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untry Charts" sheetId="1" r:id="rId4"/>
    <sheet state="visible" name="Argentina" sheetId="2" r:id="rId5"/>
    <sheet state="visible" name="Correlations" sheetId="3" r:id="rId6"/>
    <sheet state="visible" name="_Lookup" sheetId="4" r:id="rId7"/>
    <sheet state="visible" name="pakistan" sheetId="5" r:id="rId8"/>
    <sheet state="visible" name="Sheet3" sheetId="6" r:id="rId9"/>
  </sheets>
  <definedNames>
    <definedName hidden="1" localSheetId="0" name="Z_42727E00_DC79_42FB_9BCF_9A17BB8221CD_.wvu.FilterData">'Country Charts'!$J$1:$J$2</definedName>
    <definedName hidden="1" localSheetId="1" name="Z_42727E00_DC79_42FB_9BCF_9A17BB8221CD_.wvu.FilterData">Argentina!$J$1:$J$2</definedName>
    <definedName hidden="1" localSheetId="0" name="Z_31D353EB_5B8D_45D5_A75C_8F24C77BFCBF_.wvu.FilterData">'Country Charts'!$D$1:$G$1000</definedName>
    <definedName hidden="1" localSheetId="1" name="Z_31D353EB_5B8D_45D5_A75C_8F24C77BFCBF_.wvu.FilterData">Argentina!$D$1:$G$1000</definedName>
  </definedNames>
  <calcPr/>
  <customWorkbookViews>
    <customWorkbookView activeSheetId="0" maximized="1" windowHeight="0" windowWidth="0" guid="{31D353EB-5B8D-45D5-A75C-8F24C77BFCBF}" name="Filter 2"/>
    <customWorkbookView activeSheetId="0" maximized="1" windowHeight="0" windowWidth="0" guid="{42727E00-DC79-42FB-9BCF-9A17BB8221CD}" name="Filter 1"/>
  </customWorkbookViews>
  <extLst>
    <ext uri="GoogleSheetsCustomDataVersion2">
      <go:sheetsCustomData xmlns:go="http://customooxmlschemas.google.com/" r:id="rId10" roundtripDataChecksum="hKcGSVODmyWGOyvq0jj4LvtRcVXuTDDhXk4gXx0Qhic="/>
    </ext>
  </extLst>
</workbook>
</file>

<file path=xl/comments1.xml><?xml version="1.0" encoding="utf-8"?>
<comments xmlns:r="http://schemas.openxmlformats.org/officeDocument/2006/relationships" xmlns="http://schemas.openxmlformats.org/spreadsheetml/2006/main">
  <authors>
    <author/>
  </authors>
  <commentList>
    <comment authorId="0" ref="C2">
      <text>
        <t xml:space="preserve">The way to think about the Recession marker etc is not "is this how I am inclined to periodize economic history?" but rather "when considering the correlation between two variables, does the data encompassed by that period capture the salient features of the correlation? For example, does the GDP Growth line go downward in a recession, and up in an acceleration?" because it is the *movement* of those lines, not their values, which is important to the correlation.
======</t>
      </text>
    </comment>
  </commentList>
</comments>
</file>

<file path=xl/comments2.xml><?xml version="1.0" encoding="utf-8"?>
<comments xmlns:r="http://schemas.openxmlformats.org/officeDocument/2006/relationships" xmlns="http://schemas.openxmlformats.org/spreadsheetml/2006/main">
  <authors>
    <author/>
  </authors>
  <commentList>
    <comment authorId="0" ref="C2">
      <text>
        <t xml:space="preserve">The way to think about the Recession marker etc is not "is this how I am inclined to periodize economic history?" but rather "when considering the correlation between two variables, does the data encompassed by that period capture the salient features of the correlation? For example, does the GDP Growth line go downward in a recession, and up in an acceleration?" because it is the *movement* of those lines, not their values, which is important to the correlation.
======</t>
      </text>
    </comment>
  </commentList>
</comments>
</file>

<file path=xl/comments3.xml><?xml version="1.0" encoding="utf-8"?>
<comments xmlns:r="http://schemas.openxmlformats.org/officeDocument/2006/relationships" xmlns="http://schemas.openxmlformats.org/spreadsheetml/2006/main">
  <authors>
    <author/>
  </authors>
  <commentList>
    <comment authorId="0" ref="B1">
      <text>
        <t xml:space="preserve">The definitions of these periods are somewhat complex. See Country Charts for more info.
======</t>
      </text>
    </comment>
    <comment authorId="0" ref="C1">
      <text>
        <t xml:space="preserve">Correlation between GDP and the Government Surplus/Deficit. Postive correlation means counter-cyclical policy: the government grows a deficit (gov balance goes down) when GDP is going down
======</t>
      </text>
    </comment>
  </commentList>
</comments>
</file>

<file path=xl/sharedStrings.xml><?xml version="1.0" encoding="utf-8"?>
<sst xmlns="http://schemas.openxmlformats.org/spreadsheetml/2006/main" count="68201" uniqueCount="207">
  <si>
    <t>GDP growth (annual %) [NY.GDP.MKTP.KD.ZG]</t>
  </si>
  <si>
    <t>Govt_Primary_Balance (current US$) (from IMF Pub Fi Hist 'prim_balance', times WB WDI 'GDP')</t>
  </si>
  <si>
    <t>Current account balance (BoP, current US$) [BN.CAB.XOKA.CD]</t>
  </si>
  <si>
    <t>Unemployment Rate</t>
  </si>
  <si>
    <t>Year</t>
  </si>
  <si>
    <t>GDP Growth (%)</t>
  </si>
  <si>
    <t>Gov Balance (scaled)</t>
  </si>
  <si>
    <t>CA (Scaled)</t>
  </si>
  <si>
    <t>Unemployment</t>
  </si>
  <si>
    <t>Recession</t>
  </si>
  <si>
    <t>Slowdown</t>
  </si>
  <si>
    <t>Expansion</t>
  </si>
  <si>
    <t>Acceleration</t>
  </si>
  <si>
    <t>Recession Marker</t>
  </si>
  <si>
    <t>Slowdown marker</t>
  </si>
  <si>
    <t>Expansion marker</t>
  </si>
  <si>
    <t>Acceleration marker</t>
  </si>
  <si>
    <t>GDP (current US$) [NY.GDP.MKTP.CD]</t>
  </si>
  <si>
    <t>GDP / 10</t>
  </si>
  <si>
    <t>Gov Balance</t>
  </si>
  <si>
    <t>CA</t>
  </si>
  <si>
    <t>Private Balance (-G-CA)</t>
  </si>
  <si>
    <t>Argentina</t>
  </si>
  <si>
    <t>Note about periods</t>
  </si>
  <si>
    <t>Q1</t>
  </si>
  <si>
    <t>Q3</t>
  </si>
  <si>
    <t>IQR</t>
  </si>
  <si>
    <t>Lower</t>
  </si>
  <si>
    <t>Upper</t>
  </si>
  <si>
    <t>Country_Name</t>
  </si>
  <si>
    <t>Period</t>
  </si>
  <si>
    <t>GDP_Gov</t>
  </si>
  <si>
    <t>GDP_CAB</t>
  </si>
  <si>
    <t>Gov_CAB</t>
  </si>
  <si>
    <t>GDP_Unemp</t>
  </si>
  <si>
    <t>Gov_Unemp</t>
  </si>
  <si>
    <t>CAB_Unemp</t>
  </si>
  <si>
    <t>Albania</t>
  </si>
  <si>
    <t>Anytime</t>
  </si>
  <si>
    <t>NA</t>
  </si>
  <si>
    <t>Algeria</t>
  </si>
  <si>
    <t>Angola</t>
  </si>
  <si>
    <t>Antigua and Barbuda</t>
  </si>
  <si>
    <t>Aruba</t>
  </si>
  <si>
    <t>Australia</t>
  </si>
  <si>
    <t>Austria</t>
  </si>
  <si>
    <t>Azerbaijan</t>
  </si>
  <si>
    <t>Bahamas, The</t>
  </si>
  <si>
    <t>Bahrain</t>
  </si>
  <si>
    <t>Bangladesh</t>
  </si>
  <si>
    <t>Barbados</t>
  </si>
  <si>
    <t>Belarus</t>
  </si>
  <si>
    <t>Belgium</t>
  </si>
  <si>
    <t>Belize</t>
  </si>
  <si>
    <t>Benin</t>
  </si>
  <si>
    <t>Bhutan</t>
  </si>
  <si>
    <t>Bolivia</t>
  </si>
  <si>
    <t>Brazil</t>
  </si>
  <si>
    <t>Bulgaria</t>
  </si>
  <si>
    <t>Burkina Faso</t>
  </si>
  <si>
    <t>Burundi</t>
  </si>
  <si>
    <t>Cabo Verde</t>
  </si>
  <si>
    <t>Cambodia</t>
  </si>
  <si>
    <t>Canada</t>
  </si>
  <si>
    <t>Central African Republic</t>
  </si>
  <si>
    <t>Chad</t>
  </si>
  <si>
    <t>Chile</t>
  </si>
  <si>
    <t>China</t>
  </si>
  <si>
    <t>Colombia</t>
  </si>
  <si>
    <t>Comoros</t>
  </si>
  <si>
    <t>Congo, Rep.</t>
  </si>
  <si>
    <t>Costa Rica</t>
  </si>
  <si>
    <t>Cote d'Ivoire</t>
  </si>
  <si>
    <t>Croatia</t>
  </si>
  <si>
    <t>Cyprus</t>
  </si>
  <si>
    <t>Czechia</t>
  </si>
  <si>
    <t>Denmark</t>
  </si>
  <si>
    <t>Djibouti</t>
  </si>
  <si>
    <t>Dominica</t>
  </si>
  <si>
    <t>Dominican Republic</t>
  </si>
  <si>
    <t>Ecuador</t>
  </si>
  <si>
    <t>Egypt, Arab Rep.</t>
  </si>
  <si>
    <t>El Salvador</t>
  </si>
  <si>
    <t>Equatorial Guinea</t>
  </si>
  <si>
    <t>Estonia</t>
  </si>
  <si>
    <t>Eswatini</t>
  </si>
  <si>
    <t>Ethiopia</t>
  </si>
  <si>
    <t>Fiji</t>
  </si>
  <si>
    <t>Finland</t>
  </si>
  <si>
    <t>France</t>
  </si>
  <si>
    <t>Gabon</t>
  </si>
  <si>
    <t>Georgia</t>
  </si>
  <si>
    <t>Germany</t>
  </si>
  <si>
    <t>Ghana</t>
  </si>
  <si>
    <t>Greece</t>
  </si>
  <si>
    <t>Grenada</t>
  </si>
  <si>
    <t>Guatemala</t>
  </si>
  <si>
    <t>Guinea</t>
  </si>
  <si>
    <t>Guinea-Bissau</t>
  </si>
  <si>
    <t>Guyana</t>
  </si>
  <si>
    <t>Haiti</t>
  </si>
  <si>
    <t>Honduras</t>
  </si>
  <si>
    <t>Hong Kong SAR, China</t>
  </si>
  <si>
    <t>Hungary</t>
  </si>
  <si>
    <t>Iceland</t>
  </si>
  <si>
    <t>India</t>
  </si>
  <si>
    <t>Indonesia</t>
  </si>
  <si>
    <t>Iran, Islamic Rep.</t>
  </si>
  <si>
    <t>Ireland</t>
  </si>
  <si>
    <t>Israel</t>
  </si>
  <si>
    <t>Italy</t>
  </si>
  <si>
    <t>Jamaica</t>
  </si>
  <si>
    <t>Japan</t>
  </si>
  <si>
    <t>Jordan</t>
  </si>
  <si>
    <t>Kazakhstan</t>
  </si>
  <si>
    <t>Kenya</t>
  </si>
  <si>
    <t>Kiribati</t>
  </si>
  <si>
    <t>Korea, Rep.</t>
  </si>
  <si>
    <t>Kuwait</t>
  </si>
  <si>
    <t>Kyrgyz Republic</t>
  </si>
  <si>
    <t>Latvia</t>
  </si>
  <si>
    <t>Lebanon</t>
  </si>
  <si>
    <t>Lesotho</t>
  </si>
  <si>
    <t>Lithuania</t>
  </si>
  <si>
    <t>Luxembourg</t>
  </si>
  <si>
    <t>Madagascar</t>
  </si>
  <si>
    <t>Malaysia</t>
  </si>
  <si>
    <t>Maldives</t>
  </si>
  <si>
    <t>Malta</t>
  </si>
  <si>
    <t>Marshall Islands</t>
  </si>
  <si>
    <t>Mexico</t>
  </si>
  <si>
    <t>Micronesia, Fed. Sts.</t>
  </si>
  <si>
    <t>Moldova</t>
  </si>
  <si>
    <t>Mongolia</t>
  </si>
  <si>
    <t>Morocco</t>
  </si>
  <si>
    <t>Namibia</t>
  </si>
  <si>
    <t>Netherlands</t>
  </si>
  <si>
    <t>New Zealand</t>
  </si>
  <si>
    <t>Nicaragua</t>
  </si>
  <si>
    <t>Niger</t>
  </si>
  <si>
    <t>Nigeria</t>
  </si>
  <si>
    <t>North Macedonia</t>
  </si>
  <si>
    <t>Norway</t>
  </si>
  <si>
    <t>Oman</t>
  </si>
  <si>
    <t>Pakistan</t>
  </si>
  <si>
    <t>Panama</t>
  </si>
  <si>
    <t>Papua New Guinea</t>
  </si>
  <si>
    <t>Paraguay</t>
  </si>
  <si>
    <t>Peru</t>
  </si>
  <si>
    <t>Philippines</t>
  </si>
  <si>
    <t>Poland</t>
  </si>
  <si>
    <t>Portugal</t>
  </si>
  <si>
    <t>Qatar</t>
  </si>
  <si>
    <t>Romania</t>
  </si>
  <si>
    <t>Russian Federation</t>
  </si>
  <si>
    <t>Rwanda</t>
  </si>
  <si>
    <t>Saudi Arabia</t>
  </si>
  <si>
    <t>Senegal</t>
  </si>
  <si>
    <t>Seychelles</t>
  </si>
  <si>
    <t>Singapore</t>
  </si>
  <si>
    <t>Slovak Republic</t>
  </si>
  <si>
    <t>Slovenia</t>
  </si>
  <si>
    <t>Solomon Islands</t>
  </si>
  <si>
    <t>South Africa</t>
  </si>
  <si>
    <t>Spain</t>
  </si>
  <si>
    <t>Sri Lanka</t>
  </si>
  <si>
    <t>St. Kitts and Nevis</t>
  </si>
  <si>
    <t>St. Lucia</t>
  </si>
  <si>
    <t>St. Vincent and the Grenadines</t>
  </si>
  <si>
    <t>Sudan</t>
  </si>
  <si>
    <t>Suriname</t>
  </si>
  <si>
    <t>Sweden</t>
  </si>
  <si>
    <t>Switzerland</t>
  </si>
  <si>
    <t>Tanzania</t>
  </si>
  <si>
    <t>Thailand</t>
  </si>
  <si>
    <t>Togo</t>
  </si>
  <si>
    <t>Trinidad and Tobago</t>
  </si>
  <si>
    <t>Tunisia</t>
  </si>
  <si>
    <t>Turkiye</t>
  </si>
  <si>
    <t>Uganda</t>
  </si>
  <si>
    <t>Ukraine</t>
  </si>
  <si>
    <t>United Arab Emirates</t>
  </si>
  <si>
    <t>United Kingdom</t>
  </si>
  <si>
    <t>United States</t>
  </si>
  <si>
    <t>Uruguay</t>
  </si>
  <si>
    <t>Uzbekistan</t>
  </si>
  <si>
    <t>Vanuatu</t>
  </si>
  <si>
    <t>Venezuela, RB</t>
  </si>
  <si>
    <t>Vietnam</t>
  </si>
  <si>
    <t>Yemen, Rep.</t>
  </si>
  <si>
    <t>LOOKUP</t>
  </si>
  <si>
    <t>Time</t>
  </si>
  <si>
    <t>GDP_Growth (%)</t>
  </si>
  <si>
    <t>Government revenue, percent of GDP</t>
  </si>
  <si>
    <t>Government expenditure, percent of GDP</t>
  </si>
  <si>
    <t>Govt Rev</t>
  </si>
  <si>
    <t>Govt exp</t>
  </si>
  <si>
    <t>Govt Def</t>
  </si>
  <si>
    <t>Def as % of GDP</t>
  </si>
  <si>
    <t>Recession_Zone</t>
  </si>
  <si>
    <t>Slowdown_Zone</t>
  </si>
  <si>
    <t>Expansion_Zone</t>
  </si>
  <si>
    <t>Acceleration_Zone</t>
  </si>
  <si>
    <t>UnemploymentRate</t>
  </si>
  <si>
    <t>GDP_Growth_WB</t>
  </si>
  <si>
    <t>GDP_Delta</t>
  </si>
  <si>
    <t>A bad deficit can be identified by movements to the left and upward, i.e. lower growth and higher deficits. If the point keeps moving left and up, as demonstrated in the above figure from A to B, there is an indication that rising deficits are driven by falling income rather than the reverse. This indicates either non-productive spending (or forgo of revenue) by the government or austerity. If the point moves right without moving upward, then we have a good deficit (such as points C and D from point B). This means that the same</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</si>
</sst>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sz val="10.0"/>
      <color theme="1"/>
      <name val="Arial"/>
      <scheme val="minor"/>
    </font>
    <font>
      <sz val="10.0"/>
      <color theme="1"/>
      <name val="Arial"/>
    </font>
    <font>
      <b/>
      <color theme="1"/>
      <name val="Arial"/>
      <scheme val="minor"/>
    </font>
    <font>
      <color theme="1"/>
      <name val="Arial"/>
      <scheme val="minor"/>
    </font>
    <font>
      <sz val="8.0"/>
      <color theme="1"/>
      <name val="Arial"/>
    </font>
    <font>
      <i/>
      <color theme="1"/>
      <name val="Arial"/>
      <scheme val="minor"/>
    </font>
    <font>
      <b/>
      <sz val="8.0"/>
      <color theme="1"/>
      <name val="&quot;Liberation Sans&quot;"/>
    </font>
    <font>
      <sz val="8.0"/>
      <color theme="1"/>
      <name val="&quot;Liberation Sans&quot;"/>
    </font>
    <font>
      <sz val="12.0"/>
      <color rgb="FF000000"/>
      <name val="&quot;Times New Roman&quot;"/>
    </font>
  </fonts>
  <fills count="2">
    <fill>
      <patternFill patternType="none"/>
    </fill>
    <fill>
      <patternFill patternType="lightGray"/>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lef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horizontal="left" readingOrder="0"/>
    </xf>
    <xf borderId="0" fillId="0" fontId="2" numFmtId="0" xfId="0" applyAlignment="1" applyFont="1">
      <alignment readingOrder="0" shrinkToFit="0" vertical="bottom" wrapText="0"/>
    </xf>
    <xf borderId="0" fillId="0" fontId="6" numFmtId="0" xfId="0" applyAlignment="1" applyFont="1">
      <alignment readingOrder="0"/>
    </xf>
    <xf borderId="0" fillId="0" fontId="4" numFmtId="0" xfId="0" applyFont="1"/>
    <xf borderId="0" fillId="0" fontId="7" numFmtId="0" xfId="0" applyAlignment="1" applyFont="1">
      <alignment horizontal="left" readingOrder="0"/>
    </xf>
    <xf borderId="0" fillId="0" fontId="7" numFmtId="4" xfId="0" applyAlignment="1" applyFont="1" applyNumberFormat="1">
      <alignment horizontal="left" readingOrder="0"/>
    </xf>
    <xf borderId="0" fillId="0" fontId="3" numFmtId="0" xfId="0" applyFont="1"/>
    <xf borderId="0" fillId="0" fontId="8" numFmtId="0" xfId="0" applyAlignment="1" applyFont="1">
      <alignment horizontal="left" readingOrder="0"/>
    </xf>
    <xf borderId="0" fillId="0" fontId="8" numFmtId="4" xfId="0" applyAlignment="1" applyFont="1" applyNumberFormat="1">
      <alignment horizontal="right" readingOrder="0"/>
    </xf>
    <xf borderId="0" fillId="0" fontId="8" numFmtId="4" xfId="0" applyAlignment="1" applyFont="1" applyNumberFormat="1">
      <alignment horizontal="left" readingOrder="0"/>
    </xf>
    <xf borderId="0" fillId="0" fontId="2" numFmtId="4" xfId="0" applyAlignment="1" applyFont="1" applyNumberFormat="1">
      <alignment readingOrder="0" shrinkToFit="0" vertical="bottom" wrapText="0"/>
    </xf>
    <xf borderId="0" fillId="0" fontId="4" numFmtId="4" xfId="0" applyAlignment="1" applyFont="1" applyNumberFormat="1">
      <alignment readingOrder="0"/>
    </xf>
    <xf borderId="0" fillId="0" fontId="2" numFmtId="0" xfId="0" applyAlignment="1" applyFont="1">
      <alignment shrinkToFit="0" vertical="bottom" wrapText="0"/>
    </xf>
    <xf borderId="0" fillId="0" fontId="2" numFmtId="4" xfId="0" applyAlignment="1" applyFont="1" applyNumberFormat="1">
      <alignment shrinkToFit="0" vertical="bottom" wrapText="0"/>
    </xf>
    <xf borderId="0" fillId="0" fontId="4" numFmtId="4" xfId="0" applyFont="1" applyNumberFormat="1"/>
    <xf borderId="0" fillId="0" fontId="4" numFmtId="11" xfId="0" applyAlignment="1" applyFont="1" applyNumberFormat="1">
      <alignment readingOrder="0"/>
    </xf>
    <xf borderId="0" fillId="0" fontId="5" numFmtId="4" xfId="0" applyAlignment="1" applyFont="1" applyNumberFormat="1">
      <alignment horizontal="left" readingOrder="0"/>
    </xf>
    <xf borderId="0" fillId="0" fontId="9" numFmtId="0" xfId="0" applyAlignment="1" applyFont="1">
      <alignment readingOrder="0"/>
    </xf>
  </cellXfs>
  <cellStyles count="1">
    <cellStyle xfId="0" name="Normal" builtinId="0"/>
  </cellStyles>
  <dxfs count="2">
    <dxf>
      <font>
        <color rgb="FFCC0000"/>
      </font>
      <fill>
        <patternFill patternType="solid">
          <fgColor rgb="FFFFCCCC"/>
          <bgColor rgb="FFFFCCCC"/>
        </patternFill>
      </fill>
      <border/>
    </dxf>
    <dxf>
      <font>
        <color rgb="FF006600"/>
      </font>
      <fill>
        <patternFill patternType="solid">
          <fgColor rgb="FFCCFFCC"/>
          <bgColor rgb="FFCCFFCC"/>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Balances and Growth</a:t>
            </a:r>
          </a:p>
        </c:rich>
      </c:tx>
      <c:overlay val="0"/>
    </c:title>
    <c:plotArea>
      <c:layout/>
      <c:lineChart>
        <c:ser>
          <c:idx val="0"/>
          <c:order val="0"/>
          <c:tx>
            <c:strRef>
              <c:f>'Country Charts'!$J$1</c:f>
            </c:strRef>
          </c:tx>
          <c:spPr>
            <a:ln cmpd="sng">
              <a:solidFill>
                <a:srgbClr val="4F81BD"/>
              </a:solidFill>
            </a:ln>
          </c:spPr>
          <c:marker>
            <c:symbol val="none"/>
          </c:marker>
          <c:cat>
            <c:strRef>
              <c:f>'Country Charts'!$I$2:$I$1000</c:f>
            </c:strRef>
          </c:cat>
          <c:val>
            <c:numRef>
              <c:f>'Country Charts'!$J$2:$J$1000</c:f>
              <c:numCache/>
            </c:numRef>
          </c:val>
          <c:smooth val="0"/>
        </c:ser>
        <c:ser>
          <c:idx val="1"/>
          <c:order val="1"/>
          <c:tx>
            <c:strRef>
              <c:f>'Country Charts'!$K$1</c:f>
            </c:strRef>
          </c:tx>
          <c:spPr>
            <a:ln cmpd="sng">
              <a:solidFill>
                <a:srgbClr val="C0504D"/>
              </a:solidFill>
            </a:ln>
          </c:spPr>
          <c:marker>
            <c:symbol val="none"/>
          </c:marker>
          <c:cat>
            <c:strRef>
              <c:f>'Country Charts'!$I$2:$I$1000</c:f>
            </c:strRef>
          </c:cat>
          <c:val>
            <c:numRef>
              <c:f>'Country Charts'!$K$2:$K$1000</c:f>
              <c:numCache/>
            </c:numRef>
          </c:val>
          <c:smooth val="0"/>
        </c:ser>
        <c:ser>
          <c:idx val="2"/>
          <c:order val="2"/>
          <c:tx>
            <c:strRef>
              <c:f>'Country Charts'!$L$1</c:f>
            </c:strRef>
          </c:tx>
          <c:spPr>
            <a:ln cmpd="sng">
              <a:solidFill>
                <a:srgbClr val="9BBB59"/>
              </a:solidFill>
            </a:ln>
          </c:spPr>
          <c:marker>
            <c:symbol val="none"/>
          </c:marker>
          <c:cat>
            <c:strRef>
              <c:f>'Country Charts'!$I$2:$I$1000</c:f>
            </c:strRef>
          </c:cat>
          <c:val>
            <c:numRef>
              <c:f>'Country Charts'!$L$2:$L$1000</c:f>
              <c:numCache/>
            </c:numRef>
          </c:val>
          <c:smooth val="0"/>
        </c:ser>
        <c:axId val="1943968088"/>
        <c:axId val="769582170"/>
      </c:lineChart>
      <c:catAx>
        <c:axId val="19439680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69582170"/>
      </c:catAx>
      <c:valAx>
        <c:axId val="769582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396808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Sectoral Balances</a:t>
            </a:r>
          </a:p>
        </c:rich>
      </c:tx>
      <c:overlay val="0"/>
    </c:title>
    <c:plotArea>
      <c:layout/>
      <c:lineChart>
        <c:ser>
          <c:idx val="0"/>
          <c:order val="0"/>
          <c:tx>
            <c:strRef>
              <c:f>'Country Charts'!$X$1:$X$2</c:f>
            </c:strRef>
          </c:tx>
          <c:spPr>
            <a:ln cmpd="sng">
              <a:solidFill>
                <a:schemeClr val="accent2"/>
              </a:solidFill>
            </a:ln>
          </c:spPr>
          <c:marker>
            <c:symbol val="none"/>
          </c:marker>
          <c:cat>
            <c:strRef>
              <c:f>'Country Charts'!$I$3:$I$1000</c:f>
            </c:strRef>
          </c:cat>
          <c:val>
            <c:numRef>
              <c:f>'Country Charts'!$X$3:$X$1000</c:f>
              <c:numCache/>
            </c:numRef>
          </c:val>
          <c:smooth val="0"/>
        </c:ser>
        <c:ser>
          <c:idx val="1"/>
          <c:order val="1"/>
          <c:tx>
            <c:strRef>
              <c:f>'Country Charts'!$Y$1:$Y$2</c:f>
            </c:strRef>
          </c:tx>
          <c:spPr>
            <a:ln cmpd="sng">
              <a:solidFill>
                <a:schemeClr val="accent3"/>
              </a:solidFill>
            </a:ln>
          </c:spPr>
          <c:marker>
            <c:symbol val="none"/>
          </c:marker>
          <c:cat>
            <c:strRef>
              <c:f>'Country Charts'!$I$3:$I$1000</c:f>
            </c:strRef>
          </c:cat>
          <c:val>
            <c:numRef>
              <c:f>'Country Charts'!$Y$3:$Y$1000</c:f>
              <c:numCache/>
            </c:numRef>
          </c:val>
          <c:smooth val="0"/>
        </c:ser>
        <c:ser>
          <c:idx val="2"/>
          <c:order val="2"/>
          <c:tx>
            <c:strRef>
              <c:f>'Country Charts'!$Z$1:$Z$2</c:f>
            </c:strRef>
          </c:tx>
          <c:spPr>
            <a:ln cmpd="sng">
              <a:solidFill>
                <a:schemeClr val="accent4"/>
              </a:solidFill>
            </a:ln>
          </c:spPr>
          <c:marker>
            <c:symbol val="none"/>
          </c:marker>
          <c:cat>
            <c:strRef>
              <c:f>'Country Charts'!$I$3:$I$1000</c:f>
            </c:strRef>
          </c:cat>
          <c:val>
            <c:numRef>
              <c:f>'Country Charts'!$Z$3:$Z$1000</c:f>
              <c:numCache/>
            </c:numRef>
          </c:val>
          <c:smooth val="0"/>
        </c:ser>
        <c:axId val="1036024668"/>
        <c:axId val="1195672342"/>
      </c:lineChart>
      <c:catAx>
        <c:axId val="1036024668"/>
        <c:scaling>
          <c:orientation val="minMax"/>
          <c:max val="1990.0"/>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5672342"/>
      </c:catAx>
      <c:valAx>
        <c:axId val="1195672342"/>
        <c:scaling>
          <c:orientation val="minMax"/>
          <c:max val="3.0E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B" sourceLinked="0"/>
        <c:majorTickMark val="none"/>
        <c:minorTickMark val="none"/>
        <c:tickLblPos val="nextTo"/>
        <c:spPr>
          <a:ln/>
        </c:spPr>
        <c:txPr>
          <a:bodyPr/>
          <a:lstStyle/>
          <a:p>
            <a:pPr lvl="0">
              <a:defRPr b="0">
                <a:solidFill>
                  <a:srgbClr val="000000"/>
                </a:solidFill>
                <a:latin typeface="+mn-lt"/>
              </a:defRPr>
            </a:pPr>
          </a:p>
        </c:txPr>
        <c:crossAx val="103602466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Balances and Growth</a:t>
            </a:r>
          </a:p>
        </c:rich>
      </c:tx>
      <c:overlay val="0"/>
    </c:title>
    <c:plotArea>
      <c:layout/>
      <c:lineChart>
        <c:ser>
          <c:idx val="0"/>
          <c:order val="0"/>
          <c:tx>
            <c:strRef>
              <c:f>Argentina!$J$1</c:f>
            </c:strRef>
          </c:tx>
          <c:spPr>
            <a:ln cmpd="sng">
              <a:solidFill>
                <a:srgbClr val="4F81BD"/>
              </a:solidFill>
            </a:ln>
          </c:spPr>
          <c:marker>
            <c:symbol val="none"/>
          </c:marker>
          <c:cat>
            <c:strRef>
              <c:f>Argentina!$I$2:$I$1000</c:f>
            </c:strRef>
          </c:cat>
          <c:val>
            <c:numRef>
              <c:f>Argentina!$J$2:$J$1000</c:f>
              <c:numCache/>
            </c:numRef>
          </c:val>
          <c:smooth val="0"/>
        </c:ser>
        <c:ser>
          <c:idx val="1"/>
          <c:order val="1"/>
          <c:tx>
            <c:strRef>
              <c:f>Argentina!$K$1</c:f>
            </c:strRef>
          </c:tx>
          <c:spPr>
            <a:ln cmpd="sng">
              <a:solidFill>
                <a:srgbClr val="C0504D"/>
              </a:solidFill>
            </a:ln>
          </c:spPr>
          <c:marker>
            <c:symbol val="none"/>
          </c:marker>
          <c:cat>
            <c:strRef>
              <c:f>Argentina!$I$2:$I$1000</c:f>
            </c:strRef>
          </c:cat>
          <c:val>
            <c:numRef>
              <c:f>Argentina!$K$2:$K$1000</c:f>
              <c:numCache/>
            </c:numRef>
          </c:val>
          <c:smooth val="0"/>
        </c:ser>
        <c:ser>
          <c:idx val="2"/>
          <c:order val="2"/>
          <c:tx>
            <c:strRef>
              <c:f>Argentina!$L$1</c:f>
            </c:strRef>
          </c:tx>
          <c:spPr>
            <a:ln cmpd="sng">
              <a:solidFill>
                <a:srgbClr val="9BBB59"/>
              </a:solidFill>
            </a:ln>
          </c:spPr>
          <c:marker>
            <c:symbol val="none"/>
          </c:marker>
          <c:cat>
            <c:strRef>
              <c:f>Argentina!$I$2:$I$1000</c:f>
            </c:strRef>
          </c:cat>
          <c:val>
            <c:numRef>
              <c:f>Argentina!$L$2:$L$1000</c:f>
              <c:numCache/>
            </c:numRef>
          </c:val>
          <c:smooth val="0"/>
        </c:ser>
        <c:axId val="1530476198"/>
        <c:axId val="1692068335"/>
      </c:lineChart>
      <c:catAx>
        <c:axId val="15304761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92068335"/>
      </c:catAx>
      <c:valAx>
        <c:axId val="16920683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0476198"/>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Argentina Sectoral Balances</a:t>
            </a:r>
          </a:p>
        </c:rich>
      </c:tx>
      <c:overlay val="0"/>
    </c:title>
    <c:plotArea>
      <c:layout/>
      <c:lineChart>
        <c:ser>
          <c:idx val="0"/>
          <c:order val="0"/>
          <c:tx>
            <c:strRef>
              <c:f>Argentina!$X$1:$X$2</c:f>
            </c:strRef>
          </c:tx>
          <c:spPr>
            <a:ln cmpd="sng">
              <a:solidFill>
                <a:schemeClr val="accent2"/>
              </a:solidFill>
            </a:ln>
          </c:spPr>
          <c:marker>
            <c:symbol val="none"/>
          </c:marker>
          <c:cat>
            <c:strRef>
              <c:f>Argentina!$I$3:$I$1000</c:f>
            </c:strRef>
          </c:cat>
          <c:val>
            <c:numRef>
              <c:f>Argentina!$X$3:$X$1000</c:f>
              <c:numCache/>
            </c:numRef>
          </c:val>
          <c:smooth val="0"/>
        </c:ser>
        <c:ser>
          <c:idx val="1"/>
          <c:order val="1"/>
          <c:tx>
            <c:strRef>
              <c:f>Argentina!$Y$1:$Y$2</c:f>
            </c:strRef>
          </c:tx>
          <c:spPr>
            <a:ln cmpd="sng">
              <a:solidFill>
                <a:schemeClr val="accent3"/>
              </a:solidFill>
            </a:ln>
          </c:spPr>
          <c:marker>
            <c:symbol val="none"/>
          </c:marker>
          <c:cat>
            <c:strRef>
              <c:f>Argentina!$I$3:$I$1000</c:f>
            </c:strRef>
          </c:cat>
          <c:val>
            <c:numRef>
              <c:f>Argentina!$Y$3:$Y$1000</c:f>
              <c:numCache/>
            </c:numRef>
          </c:val>
          <c:smooth val="0"/>
        </c:ser>
        <c:ser>
          <c:idx val="2"/>
          <c:order val="2"/>
          <c:tx>
            <c:strRef>
              <c:f>Argentina!$Z$1:$Z$2</c:f>
            </c:strRef>
          </c:tx>
          <c:spPr>
            <a:ln cmpd="sng">
              <a:solidFill>
                <a:schemeClr val="accent4"/>
              </a:solidFill>
            </a:ln>
          </c:spPr>
          <c:marker>
            <c:symbol val="none"/>
          </c:marker>
          <c:cat>
            <c:strRef>
              <c:f>Argentina!$I$3:$I$1000</c:f>
            </c:strRef>
          </c:cat>
          <c:val>
            <c:numRef>
              <c:f>Argentina!$Z$3:$Z$1000</c:f>
              <c:numCache/>
            </c:numRef>
          </c:val>
          <c:smooth val="0"/>
        </c:ser>
        <c:axId val="1754114557"/>
        <c:axId val="1465038617"/>
      </c:lineChart>
      <c:catAx>
        <c:axId val="1754114557"/>
        <c:scaling>
          <c:orientation val="minMax"/>
          <c:max val="1990.0"/>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5038617"/>
      </c:catAx>
      <c:valAx>
        <c:axId val="1465038617"/>
        <c:scaling>
          <c:orientation val="minMax"/>
          <c:max val="3.0E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B" sourceLinked="0"/>
        <c:majorTickMark val="none"/>
        <c:minorTickMark val="none"/>
        <c:tickLblPos val="nextTo"/>
        <c:spPr>
          <a:ln/>
        </c:spPr>
        <c:txPr>
          <a:bodyPr/>
          <a:lstStyle/>
          <a:p>
            <a:pPr lvl="0">
              <a:defRPr b="0">
                <a:solidFill>
                  <a:srgbClr val="000000"/>
                </a:solidFill>
                <a:latin typeface="+mn-lt"/>
              </a:defRPr>
            </a:pPr>
          </a:p>
        </c:txPr>
        <c:crossAx val="1754114557"/>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Wray Curve 2000s</a:t>
            </a:r>
          </a:p>
        </c:rich>
      </c:tx>
      <c:overlay val="0"/>
    </c:title>
    <c:plotArea>
      <c:layout/>
      <c:lineChart>
        <c:ser>
          <c:idx val="0"/>
          <c:order val="0"/>
          <c:tx>
            <c:strRef>
              <c:f>Sheet3!$C$1</c:f>
            </c:strRef>
          </c:tx>
          <c:spPr>
            <a:ln cmpd="sng">
              <a:solidFill>
                <a:srgbClr val="4A86E8">
                  <a:alpha val="100000"/>
                </a:srgbClr>
              </a:solidFill>
            </a:ln>
          </c:spPr>
          <c:marker>
            <c:symbol val="circle"/>
            <c:size val="7"/>
            <c:spPr>
              <a:solidFill>
                <a:srgbClr val="4A86E8">
                  <a:alpha val="100000"/>
                </a:srgbClr>
              </a:solidFill>
              <a:ln cmpd="sng">
                <a:solidFill>
                  <a:srgbClr val="4A86E8">
                    <a:alpha val="100000"/>
                  </a:srgbClr>
                </a:solidFill>
              </a:ln>
            </c:spPr>
          </c:marker>
          <c:dPt>
            <c:idx val="0"/>
            <c:marker>
              <c:symbol val="none"/>
            </c:marker>
          </c:dPt>
          <c:dPt>
            <c:idx val="1"/>
            <c:marker>
              <c:symbol val="none"/>
            </c:marker>
          </c:dPt>
          <c:dPt>
            <c:idx val="18"/>
            <c:marker>
              <c:symbol val="none"/>
            </c:marker>
          </c:dPt>
          <c:dPt>
            <c:idx val="31"/>
            <c:marker>
              <c:symbol val="none"/>
            </c:marker>
          </c:dPt>
          <c:trendline>
            <c:name/>
            <c:spPr>
              <a:ln w="19050">
                <a:solidFill>
                  <a:srgbClr val="000000"/>
                </a:solidFill>
              </a:ln>
            </c:spPr>
            <c:trendlineType val="linear"/>
            <c:dispRSqr val="0"/>
            <c:dispEq val="0"/>
          </c:trendline>
          <c:cat>
            <c:strRef>
              <c:f>Sheet3!$B$2:$B$24</c:f>
            </c:strRef>
          </c:cat>
          <c:val>
            <c:numRef>
              <c:f>Sheet3!$C$2:$C$24</c:f>
              <c:numCache/>
            </c:numRef>
          </c:val>
          <c:smooth val="0"/>
        </c:ser>
        <c:axId val="389149018"/>
        <c:axId val="288016739"/>
      </c:lineChart>
      <c:catAx>
        <c:axId val="3891490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GDP growth rate</a:t>
                </a:r>
              </a:p>
            </c:rich>
          </c:tx>
          <c:overlay val="0"/>
        </c:title>
        <c:numFmt formatCode="General" sourceLinked="1"/>
        <c:majorTickMark val="none"/>
        <c:minorTickMark val="none"/>
        <c:spPr/>
        <c:txPr>
          <a:bodyPr/>
          <a:lstStyle/>
          <a:p>
            <a:pPr lvl="0">
              <a:defRPr b="0">
                <a:solidFill>
                  <a:srgbClr val="000000"/>
                </a:solidFill>
                <a:latin typeface="+mn-lt"/>
              </a:defRPr>
            </a:pPr>
          </a:p>
        </c:txPr>
        <c:crossAx val="288016739"/>
      </c:catAx>
      <c:valAx>
        <c:axId val="2880167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Deficit GDP ratio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9149018"/>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Wray Curve 1980-2000</a:t>
            </a:r>
          </a:p>
        </c:rich>
      </c:tx>
      <c:overlay val="0"/>
    </c:title>
    <c:plotArea>
      <c:layout/>
      <c:lineChart>
        <c:ser>
          <c:idx val="0"/>
          <c:order val="0"/>
          <c:tx>
            <c:strRef>
              <c:f>Sheet3!$C$25</c:f>
            </c:strRef>
          </c:tx>
          <c:spPr>
            <a:ln cmpd="sng">
              <a:solidFill>
                <a:srgbClr val="4F81BD"/>
              </a:solidFill>
            </a:ln>
          </c:spPr>
          <c:marker>
            <c:symbol val="circle"/>
            <c:size val="7"/>
            <c:spPr>
              <a:solidFill>
                <a:srgbClr val="4F81BD"/>
              </a:solidFill>
              <a:ln cmpd="sng">
                <a:solidFill>
                  <a:srgbClr val="4F81BD"/>
                </a:solidFill>
              </a:ln>
            </c:spPr>
          </c:marker>
          <c:trendline>
            <c:name/>
            <c:spPr>
              <a:ln w="19050">
                <a:solidFill>
                  <a:srgbClr val="000000"/>
                </a:solidFill>
              </a:ln>
            </c:spPr>
            <c:trendlineType val="linear"/>
            <c:dispRSqr val="0"/>
            <c:dispEq val="0"/>
          </c:trendline>
          <c:cat>
            <c:strRef>
              <c:f>Sheet3!$B$26:$B$44</c:f>
            </c:strRef>
          </c:cat>
          <c:val>
            <c:numRef>
              <c:f>Sheet3!$C$26:$C$44</c:f>
              <c:numCache/>
            </c:numRef>
          </c:val>
          <c:smooth val="0"/>
        </c:ser>
        <c:axId val="623345608"/>
        <c:axId val="1992054924"/>
      </c:lineChart>
      <c:catAx>
        <c:axId val="6233456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GDP growth rate</a:t>
                </a:r>
              </a:p>
            </c:rich>
          </c:tx>
          <c:overlay val="0"/>
        </c:title>
        <c:numFmt formatCode="General" sourceLinked="1"/>
        <c:majorTickMark val="none"/>
        <c:minorTickMark val="none"/>
        <c:spPr/>
        <c:txPr>
          <a:bodyPr/>
          <a:lstStyle/>
          <a:p>
            <a:pPr lvl="0">
              <a:defRPr b="0">
                <a:solidFill>
                  <a:srgbClr val="000000"/>
                </a:solidFill>
                <a:latin typeface="+mn-lt"/>
              </a:defRPr>
            </a:pPr>
          </a:p>
        </c:txPr>
        <c:crossAx val="1992054924"/>
      </c:catAx>
      <c:valAx>
        <c:axId val="1992054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Deficit GDP ratio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3345608"/>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Wray Curve 1960-1980</a:t>
            </a:r>
          </a:p>
        </c:rich>
      </c:tx>
      <c:overlay val="0"/>
    </c:title>
    <c:plotArea>
      <c:layout/>
      <c:lineChart>
        <c:ser>
          <c:idx val="0"/>
          <c:order val="0"/>
          <c:tx>
            <c:strRef>
              <c:f>Sheet3!$C$45</c:f>
            </c:strRef>
          </c:tx>
          <c:spPr>
            <a:ln cmpd="sng">
              <a:solidFill>
                <a:srgbClr val="4F81BD"/>
              </a:solidFill>
            </a:ln>
          </c:spPr>
          <c:marker>
            <c:symbol val="circle"/>
            <c:size val="7"/>
            <c:spPr>
              <a:solidFill>
                <a:srgbClr val="4F81BD"/>
              </a:solidFill>
              <a:ln cmpd="sng">
                <a:solidFill>
                  <a:srgbClr val="4F81BD"/>
                </a:solidFill>
              </a:ln>
            </c:spPr>
          </c:marker>
          <c:trendline>
            <c:name/>
            <c:spPr>
              <a:ln w="19050">
                <a:solidFill>
                  <a:srgbClr val="000000"/>
                </a:solidFill>
              </a:ln>
            </c:spPr>
            <c:trendlineType val="linear"/>
            <c:dispRSqr val="0"/>
            <c:dispEq val="0"/>
          </c:trendline>
          <c:cat>
            <c:strRef>
              <c:f>Sheet3!$B$46:$B$64</c:f>
            </c:strRef>
          </c:cat>
          <c:val>
            <c:numRef>
              <c:f>Sheet3!$C$46:$C$64</c:f>
              <c:numCache/>
            </c:numRef>
          </c:val>
          <c:smooth val="0"/>
        </c:ser>
        <c:axId val="1153329977"/>
        <c:axId val="908701578"/>
      </c:lineChart>
      <c:catAx>
        <c:axId val="11533299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GDP growth rate</a:t>
                </a:r>
              </a:p>
            </c:rich>
          </c:tx>
          <c:overlay val="0"/>
        </c:title>
        <c:numFmt formatCode="General" sourceLinked="1"/>
        <c:majorTickMark val="none"/>
        <c:minorTickMark val="none"/>
        <c:spPr/>
        <c:txPr>
          <a:bodyPr/>
          <a:lstStyle/>
          <a:p>
            <a:pPr lvl="0">
              <a:defRPr b="0">
                <a:solidFill>
                  <a:srgbClr val="000000"/>
                </a:solidFill>
                <a:latin typeface="+mn-lt"/>
              </a:defRPr>
            </a:pPr>
          </a:p>
        </c:txPr>
        <c:crossAx val="908701578"/>
      </c:catAx>
      <c:valAx>
        <c:axId val="9087015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Deficit GDP ratio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3329977"/>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GDP_Growth (%) and Def as % of GDP</a:t>
            </a:r>
          </a:p>
        </c:rich>
      </c:tx>
      <c:overlay val="0"/>
    </c:title>
    <c:plotArea>
      <c:layout/>
      <c:lineChart>
        <c:ser>
          <c:idx val="0"/>
          <c:order val="0"/>
          <c:tx>
            <c:strRef>
              <c:f>Sheet3!$B$1</c:f>
            </c:strRef>
          </c:tx>
          <c:spPr>
            <a:ln cmpd="sng">
              <a:solidFill>
                <a:srgbClr val="4F81BD"/>
              </a:solidFill>
            </a:ln>
          </c:spPr>
          <c:marker>
            <c:symbol val="none"/>
          </c:marker>
          <c:cat>
            <c:strRef>
              <c:f>Sheet3!$A$2:$A$76</c:f>
            </c:strRef>
          </c:cat>
          <c:val>
            <c:numRef>
              <c:f>Sheet3!$B$2:$B$76</c:f>
              <c:numCache/>
            </c:numRef>
          </c:val>
          <c:smooth val="0"/>
        </c:ser>
        <c:ser>
          <c:idx val="1"/>
          <c:order val="1"/>
          <c:tx>
            <c:strRef>
              <c:f>Sheet3!$C$1</c:f>
            </c:strRef>
          </c:tx>
          <c:spPr>
            <a:ln cmpd="sng">
              <a:solidFill>
                <a:srgbClr val="C0504D"/>
              </a:solidFill>
            </a:ln>
          </c:spPr>
          <c:marker>
            <c:symbol val="none"/>
          </c:marker>
          <c:cat>
            <c:strRef>
              <c:f>Sheet3!$A$2:$A$76</c:f>
            </c:strRef>
          </c:cat>
          <c:val>
            <c:numRef>
              <c:f>Sheet3!$C$2:$C$76</c:f>
              <c:numCache/>
            </c:numRef>
          </c:val>
          <c:smooth val="0"/>
        </c:ser>
        <c:axId val="2069408289"/>
        <c:axId val="906673342"/>
      </c:lineChart>
      <c:catAx>
        <c:axId val="20694082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spPr/>
        <c:txPr>
          <a:bodyPr/>
          <a:lstStyle/>
          <a:p>
            <a:pPr lvl="0">
              <a:defRPr b="0">
                <a:solidFill>
                  <a:srgbClr val="000000"/>
                </a:solidFill>
                <a:latin typeface="+mn-lt"/>
              </a:defRPr>
            </a:pPr>
          </a:p>
        </c:txPr>
        <c:crossAx val="906673342"/>
      </c:catAx>
      <c:valAx>
        <c:axId val="9066733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9408289"/>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Chart2.png"/><Relationship Id="rId3"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image" Target="../media/Chart2.png"/><Relationship Id="rId3"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247650</xdr:colOff>
      <xdr:row>2</xdr:row>
      <xdr:rowOff>161925</xdr:rowOff>
    </xdr:from>
    <xdr:ext cx="9039225" cy="5591175"/>
    <xdr:graphicFrame>
      <xdr:nvGraphicFramePr>
        <xdr:cNvPr id="300707590"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419100</xdr:colOff>
      <xdr:row>39</xdr:row>
      <xdr:rowOff>76200</xdr:rowOff>
    </xdr:from>
    <xdr:ext cx="5715000" cy="3533775"/>
    <xdr:pic>
      <xdr:nvPicPr>
        <xdr:cNvPr id="1889820174" name="Chart2"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285750</xdr:colOff>
      <xdr:row>39</xdr:row>
      <xdr:rowOff>76200</xdr:rowOff>
    </xdr:from>
    <xdr:ext cx="5715000" cy="3533775"/>
    <xdr:graphicFrame>
      <xdr:nvGraphicFramePr>
        <xdr:cNvPr id="1706176578"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247650</xdr:colOff>
      <xdr:row>2</xdr:row>
      <xdr:rowOff>161925</xdr:rowOff>
    </xdr:from>
    <xdr:ext cx="9039225" cy="5591175"/>
    <xdr:graphicFrame>
      <xdr:nvGraphicFramePr>
        <xdr:cNvPr id="1751380081"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419100</xdr:colOff>
      <xdr:row>39</xdr:row>
      <xdr:rowOff>76200</xdr:rowOff>
    </xdr:from>
    <xdr:ext cx="5715000" cy="3533775"/>
    <xdr:pic>
      <xdr:nvPicPr>
        <xdr:cNvPr id="27160462" name="Chart5"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285750</xdr:colOff>
      <xdr:row>39</xdr:row>
      <xdr:rowOff>76200</xdr:rowOff>
    </xdr:from>
    <xdr:ext cx="5715000" cy="3533775"/>
    <xdr:graphicFrame>
      <xdr:nvGraphicFramePr>
        <xdr:cNvPr id="52541693" name="Chart 6"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9525" cy="95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9525" cy="95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xdr:row>
      <xdr:rowOff>0</xdr:rowOff>
    </xdr:from>
    <xdr:ext cx="9525" cy="95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619125</xdr:colOff>
      <xdr:row>0</xdr:row>
      <xdr:rowOff>161925</xdr:rowOff>
    </xdr:from>
    <xdr:ext cx="9525" cy="95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676275</xdr:colOff>
      <xdr:row>0</xdr:row>
      <xdr:rowOff>123825</xdr:rowOff>
    </xdr:from>
    <xdr:ext cx="5715000" cy="3533775"/>
    <xdr:graphicFrame>
      <xdr:nvGraphicFramePr>
        <xdr:cNvPr id="919150980"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504825</xdr:colOff>
      <xdr:row>20</xdr:row>
      <xdr:rowOff>47625</xdr:rowOff>
    </xdr:from>
    <xdr:ext cx="5438775" cy="3371850"/>
    <xdr:graphicFrame>
      <xdr:nvGraphicFramePr>
        <xdr:cNvPr id="1143199631"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800100</xdr:colOff>
      <xdr:row>40</xdr:row>
      <xdr:rowOff>180975</xdr:rowOff>
    </xdr:from>
    <xdr:ext cx="5781675" cy="3581400"/>
    <xdr:graphicFrame>
      <xdr:nvGraphicFramePr>
        <xdr:cNvPr id="1774703468" name="Chart 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933450</xdr:colOff>
      <xdr:row>0</xdr:row>
      <xdr:rowOff>76200</xdr:rowOff>
    </xdr:from>
    <xdr:ext cx="5715000" cy="3533775"/>
    <xdr:graphicFrame>
      <xdr:nvGraphicFramePr>
        <xdr:cNvPr id="1390137617" name="Chart 10"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9" width="11.5"/>
    <col customWidth="1" min="10" max="10" width="14.88"/>
    <col customWidth="1" min="11" max="28" width="11.5"/>
  </cols>
  <sheetData>
    <row r="1" ht="12.75" customHeight="1">
      <c r="E1" s="1" t="s">
        <v>0</v>
      </c>
      <c r="F1" s="2" t="s">
        <v>1</v>
      </c>
      <c r="G1" s="2" t="s">
        <v>2</v>
      </c>
      <c r="H1" s="1" t="s">
        <v>3</v>
      </c>
      <c r="I1" s="3" t="s">
        <v>4</v>
      </c>
      <c r="J1" s="3" t="s">
        <v>5</v>
      </c>
      <c r="K1" s="3" t="s">
        <v>6</v>
      </c>
      <c r="L1" s="3" t="s">
        <v>7</v>
      </c>
      <c r="M1" s="3" t="s">
        <v>8</v>
      </c>
      <c r="N1" s="4" t="s">
        <v>9</v>
      </c>
      <c r="O1" s="4" t="s">
        <v>10</v>
      </c>
      <c r="P1" s="4" t="s">
        <v>11</v>
      </c>
      <c r="Q1" s="4" t="s">
        <v>12</v>
      </c>
      <c r="R1" s="3" t="s">
        <v>13</v>
      </c>
      <c r="S1" s="3" t="s">
        <v>14</v>
      </c>
      <c r="T1" s="3" t="s">
        <v>15</v>
      </c>
      <c r="U1" s="3" t="s">
        <v>16</v>
      </c>
      <c r="V1" s="5" t="s">
        <v>17</v>
      </c>
      <c r="W1" s="3" t="s">
        <v>18</v>
      </c>
      <c r="X1" s="3" t="s">
        <v>19</v>
      </c>
      <c r="Y1" s="3" t="s">
        <v>20</v>
      </c>
      <c r="Z1" s="3" t="s">
        <v>21</v>
      </c>
    </row>
    <row r="2" ht="12.75" customHeight="1">
      <c r="B2" s="6" t="s">
        <v>22</v>
      </c>
      <c r="C2" s="7" t="s">
        <v>23</v>
      </c>
    </row>
    <row r="3" ht="12.75" customHeight="1">
      <c r="D3" s="4">
        <v>1801.0</v>
      </c>
      <c r="E3" s="8" t="str">
        <f>IFNA(VLOOKUP($B$2&amp;$D3, '_Lookup'!$A:$F, 4, 0))</f>
        <v/>
      </c>
      <c r="F3" s="8" t="str">
        <f>IFNA(VLOOKUP($B$2&amp;$D3, '_Lookup'!$A:$F, 5, 0))</f>
        <v/>
      </c>
      <c r="G3" s="8" t="str">
        <f>IFNA(VLOOKUP($B$2&amp;$D3, '_Lookup'!$A:$F, 6, 0))</f>
        <v/>
      </c>
      <c r="H3" s="8" t="str">
        <f>IFNA(VLOOKUP($B$2&amp;$D3, '_Lookup'!$A:$R, 14, 0))</f>
        <v/>
      </c>
      <c r="I3" s="8" t="str">
        <f t="shared" ref="I3:I224" si="1">IFNA(if(OR(ISNUMBER($J3), ISNUMBER($K3), ISNUMBER($L3)), $D3, #N/A))</f>
        <v/>
      </c>
      <c r="J3" s="8" t="str">
        <f t="shared" ref="J3:J224" si="2">IF(AND(ISNUMBER(E3), OR(ISNUMBER(F3), ISNUMBER(G3))), MIN(MAX(E3, A$38), A$40), "")</f>
        <v/>
      </c>
      <c r="K3" s="8" t="str">
        <f t="shared" ref="K3:K224" si="3">IF(ISNUMBER(F3), MIN(MAX(F3, B$38), B$40) / $B$36 * 10, "")</f>
        <v/>
      </c>
      <c r="L3" s="8" t="str">
        <f t="shared" ref="L3:L224" si="4">IF(ISNUMBER(G3), MIN(MAX(G3, C$38), C$40) /$C$36 * 10, "")</f>
        <v/>
      </c>
      <c r="M3" s="8" t="str">
        <f t="shared" ref="M3:M224" si="5">IF(ISNUMBER(H3), H3, "")</f>
        <v/>
      </c>
      <c r="N3" s="8" t="str">
        <f>IFNA(VLOOKUP($B$2&amp;$D3, '_Lookup'!$A:$Q, 10, 0))</f>
        <v/>
      </c>
      <c r="O3" s="8" t="str">
        <f>IFNA(VLOOKUP($B$2&amp;$D3, '_Lookup'!$A:$Q, 11, 0))</f>
        <v/>
      </c>
      <c r="P3" s="8" t="str">
        <f>IFNA(VLOOKUP($B$2&amp;$D3, '_Lookup'!$A:$R, 12, 0))</f>
        <v/>
      </c>
      <c r="Q3" s="8" t="str">
        <f>IFNA(VLOOKUP($B$2&amp;$D3, '_Lookup'!$A:$R, 13, 0))</f>
        <v/>
      </c>
      <c r="R3" s="8" t="str">
        <f t="shared" ref="R3:R224" si="6">IF(AND(OR(ISNUMBER(F3), ISNUMBER(G3)), EQ(N3, TRUE)), -4, "")</f>
        <v/>
      </c>
      <c r="S3" s="8" t="str">
        <f t="shared" ref="S3:S224" si="7">IF(AND(OR(ISNUMBER(F3), ISNUMBER(G3)), EQ(O3, TRUE)), -2, "")</f>
        <v/>
      </c>
      <c r="T3" s="8" t="str">
        <f t="shared" ref="T3:T224" si="8">IF(AND(OR(ISNUMBER(F3), ISNUMBER(G3)), EQ(P3, TRUE)), 2, "")</f>
        <v/>
      </c>
      <c r="U3" s="8" t="str">
        <f t="shared" ref="U3:U224" si="9">IF(AND(OR(ISNUMBER(F3), ISNUMBER(G3)), EQ(Q3, TRUE)), 4, "")</f>
        <v/>
      </c>
      <c r="V3" s="8" t="str">
        <f>IFNA(VLOOKUP($B$2&amp;$D3, '_Lookup'!$A:$Q, 7, 0))</f>
        <v/>
      </c>
      <c r="W3" s="8" t="str">
        <f t="shared" ref="W3:W224" si="10">IF(ISNUMBER(V3), V3 / 10, "")</f>
        <v/>
      </c>
      <c r="X3" s="8" t="str">
        <f t="shared" ref="X3:X224" si="11">IF(AND(ISNUMBER(K3), ISNUMBER(V3)), K3 * V3 / 100, "")</f>
        <v/>
      </c>
      <c r="Y3" s="8" t="str">
        <f t="shared" ref="Y3:Y224" si="12">IF(ISNUMBER(G3), G3, "")</f>
        <v/>
      </c>
      <c r="Z3" s="8" t="str">
        <f t="shared" ref="Z3:Z224" si="13">IF(AND(ISNUMBER(X3), ISNUMBER(Y3)), - Y3 - X3, "")</f>
        <v/>
      </c>
    </row>
    <row r="4" ht="12.75" customHeight="1">
      <c r="D4" s="4">
        <v>1802.0</v>
      </c>
      <c r="E4" s="8" t="str">
        <f>IFNA(VLOOKUP($B$2&amp;$D4, '_Lookup'!$A:$F, 4, 0))</f>
        <v/>
      </c>
      <c r="F4" s="8" t="str">
        <f>IFNA(VLOOKUP($B$2&amp;$D4, '_Lookup'!$A:$F, 5, 0))</f>
        <v/>
      </c>
      <c r="G4" s="8" t="str">
        <f>IFNA(VLOOKUP($B$2&amp;$D4, '_Lookup'!$A:$F, 6, 0))</f>
        <v/>
      </c>
      <c r="H4" s="8" t="str">
        <f>IFNA(VLOOKUP($B$2&amp;$D4, '_Lookup'!$A:$R, 14, 0))</f>
        <v/>
      </c>
      <c r="I4" s="8" t="str">
        <f t="shared" si="1"/>
        <v/>
      </c>
      <c r="J4" s="8" t="str">
        <f t="shared" si="2"/>
        <v/>
      </c>
      <c r="K4" s="8" t="str">
        <f t="shared" si="3"/>
        <v/>
      </c>
      <c r="L4" s="8" t="str">
        <f t="shared" si="4"/>
        <v/>
      </c>
      <c r="M4" s="8" t="str">
        <f t="shared" si="5"/>
        <v/>
      </c>
      <c r="N4" s="8" t="str">
        <f>IFNA(VLOOKUP($B$2&amp;$D4, '_Lookup'!$A:$Q, 10, 0))</f>
        <v/>
      </c>
      <c r="O4" s="8" t="str">
        <f>IFNA(VLOOKUP($B$2&amp;$D4, '_Lookup'!$A:$Q, 11, 0))</f>
        <v/>
      </c>
      <c r="P4" s="8" t="str">
        <f>IFNA(VLOOKUP($B$2&amp;$D4, '_Lookup'!$A:$R, 12, 0))</f>
        <v/>
      </c>
      <c r="Q4" s="8" t="str">
        <f>IFNA(VLOOKUP($B$2&amp;$D4, '_Lookup'!$A:$R, 13, 0))</f>
        <v/>
      </c>
      <c r="R4" s="8" t="str">
        <f t="shared" si="6"/>
        <v/>
      </c>
      <c r="S4" s="8" t="str">
        <f t="shared" si="7"/>
        <v/>
      </c>
      <c r="T4" s="8" t="str">
        <f t="shared" si="8"/>
        <v/>
      </c>
      <c r="U4" s="8" t="str">
        <f t="shared" si="9"/>
        <v/>
      </c>
      <c r="V4" s="8" t="str">
        <f>IFNA(VLOOKUP($B$2&amp;$D4, '_Lookup'!$A:$Q, 7, 0))</f>
        <v/>
      </c>
      <c r="W4" s="8" t="str">
        <f t="shared" si="10"/>
        <v/>
      </c>
      <c r="X4" s="8" t="str">
        <f t="shared" si="11"/>
        <v/>
      </c>
      <c r="Y4" s="8" t="str">
        <f t="shared" si="12"/>
        <v/>
      </c>
      <c r="Z4" s="8" t="str">
        <f t="shared" si="13"/>
        <v/>
      </c>
    </row>
    <row r="5" ht="12.75" customHeight="1">
      <c r="D5" s="4">
        <v>1803.0</v>
      </c>
      <c r="E5" s="8" t="str">
        <f>IFNA(VLOOKUP($B$2&amp;$D5, '_Lookup'!$A:$F, 4, 0))</f>
        <v/>
      </c>
      <c r="F5" s="8" t="str">
        <f>IFNA(VLOOKUP($B$2&amp;$D5, '_Lookup'!$A:$F, 5, 0))</f>
        <v/>
      </c>
      <c r="G5" s="8" t="str">
        <f>IFNA(VLOOKUP($B$2&amp;$D5, '_Lookup'!$A:$F, 6, 0))</f>
        <v/>
      </c>
      <c r="H5" s="8" t="str">
        <f>IFNA(VLOOKUP($B$2&amp;$D5, '_Lookup'!$A:$R, 14, 0))</f>
        <v/>
      </c>
      <c r="I5" s="8" t="str">
        <f t="shared" si="1"/>
        <v/>
      </c>
      <c r="J5" s="8" t="str">
        <f t="shared" si="2"/>
        <v/>
      </c>
      <c r="K5" s="8" t="str">
        <f t="shared" si="3"/>
        <v/>
      </c>
      <c r="L5" s="8" t="str">
        <f t="shared" si="4"/>
        <v/>
      </c>
      <c r="M5" s="8" t="str">
        <f t="shared" si="5"/>
        <v/>
      </c>
      <c r="N5" s="8" t="str">
        <f>IFNA(VLOOKUP($B$2&amp;$D5, '_Lookup'!$A:$Q, 10, 0))</f>
        <v/>
      </c>
      <c r="O5" s="8" t="str">
        <f>IFNA(VLOOKUP($B$2&amp;$D5, '_Lookup'!$A:$Q, 11, 0))</f>
        <v/>
      </c>
      <c r="P5" s="8" t="str">
        <f>IFNA(VLOOKUP($B$2&amp;$D5, '_Lookup'!$A:$R, 12, 0))</f>
        <v/>
      </c>
      <c r="Q5" s="8" t="str">
        <f>IFNA(VLOOKUP($B$2&amp;$D5, '_Lookup'!$A:$R, 13, 0))</f>
        <v/>
      </c>
      <c r="R5" s="8" t="str">
        <f t="shared" si="6"/>
        <v/>
      </c>
      <c r="S5" s="8" t="str">
        <f t="shared" si="7"/>
        <v/>
      </c>
      <c r="T5" s="8" t="str">
        <f t="shared" si="8"/>
        <v/>
      </c>
      <c r="U5" s="8" t="str">
        <f t="shared" si="9"/>
        <v/>
      </c>
      <c r="V5" s="8" t="str">
        <f>IFNA(VLOOKUP($B$2&amp;$D5, '_Lookup'!$A:$Q, 7, 0))</f>
        <v/>
      </c>
      <c r="W5" s="8" t="str">
        <f t="shared" si="10"/>
        <v/>
      </c>
      <c r="X5" s="8" t="str">
        <f t="shared" si="11"/>
        <v/>
      </c>
      <c r="Y5" s="8" t="str">
        <f t="shared" si="12"/>
        <v/>
      </c>
      <c r="Z5" s="8" t="str">
        <f t="shared" si="13"/>
        <v/>
      </c>
    </row>
    <row r="6" ht="12.75" customHeight="1">
      <c r="D6" s="4">
        <v>1804.0</v>
      </c>
      <c r="E6" s="8" t="str">
        <f>IFNA(VLOOKUP($B$2&amp;$D6, '_Lookup'!$A:$F, 4, 0))</f>
        <v/>
      </c>
      <c r="F6" s="8" t="str">
        <f>IFNA(VLOOKUP($B$2&amp;$D6, '_Lookup'!$A:$F, 5, 0))</f>
        <v/>
      </c>
      <c r="G6" s="8" t="str">
        <f>IFNA(VLOOKUP($B$2&amp;$D6, '_Lookup'!$A:$F, 6, 0))</f>
        <v/>
      </c>
      <c r="H6" s="8" t="str">
        <f>IFNA(VLOOKUP($B$2&amp;$D6, '_Lookup'!$A:$R, 14, 0))</f>
        <v/>
      </c>
      <c r="I6" s="8" t="str">
        <f t="shared" si="1"/>
        <v/>
      </c>
      <c r="J6" s="8" t="str">
        <f t="shared" si="2"/>
        <v/>
      </c>
      <c r="K6" s="8" t="str">
        <f t="shared" si="3"/>
        <v/>
      </c>
      <c r="L6" s="8" t="str">
        <f t="shared" si="4"/>
        <v/>
      </c>
      <c r="M6" s="8" t="str">
        <f t="shared" si="5"/>
        <v/>
      </c>
      <c r="N6" s="8" t="str">
        <f>IFNA(VLOOKUP($B$2&amp;$D6, '_Lookup'!$A:$Q, 10, 0))</f>
        <v/>
      </c>
      <c r="O6" s="8" t="str">
        <f>IFNA(VLOOKUP($B$2&amp;$D6, '_Lookup'!$A:$Q, 11, 0))</f>
        <v/>
      </c>
      <c r="P6" s="8" t="str">
        <f>IFNA(VLOOKUP($B$2&amp;$D6, '_Lookup'!$A:$R, 12, 0))</f>
        <v/>
      </c>
      <c r="Q6" s="8" t="str">
        <f>IFNA(VLOOKUP($B$2&amp;$D6, '_Lookup'!$A:$R, 13, 0))</f>
        <v/>
      </c>
      <c r="R6" s="8" t="str">
        <f t="shared" si="6"/>
        <v/>
      </c>
      <c r="S6" s="8" t="str">
        <f t="shared" si="7"/>
        <v/>
      </c>
      <c r="T6" s="8" t="str">
        <f t="shared" si="8"/>
        <v/>
      </c>
      <c r="U6" s="8" t="str">
        <f t="shared" si="9"/>
        <v/>
      </c>
      <c r="V6" s="8" t="str">
        <f>IFNA(VLOOKUP($B$2&amp;$D6, '_Lookup'!$A:$Q, 7, 0))</f>
        <v/>
      </c>
      <c r="W6" s="8" t="str">
        <f t="shared" si="10"/>
        <v/>
      </c>
      <c r="X6" s="8" t="str">
        <f t="shared" si="11"/>
        <v/>
      </c>
      <c r="Y6" s="8" t="str">
        <f t="shared" si="12"/>
        <v/>
      </c>
      <c r="Z6" s="8" t="str">
        <f t="shared" si="13"/>
        <v/>
      </c>
    </row>
    <row r="7" ht="12.75" customHeight="1">
      <c r="D7" s="4">
        <v>1805.0</v>
      </c>
      <c r="E7" s="8" t="str">
        <f>IFNA(VLOOKUP($B$2&amp;$D7, '_Lookup'!$A:$F, 4, 0))</f>
        <v/>
      </c>
      <c r="F7" s="8" t="str">
        <f>IFNA(VLOOKUP($B$2&amp;$D7, '_Lookup'!$A:$F, 5, 0))</f>
        <v/>
      </c>
      <c r="G7" s="8" t="str">
        <f>IFNA(VLOOKUP($B$2&amp;$D7, '_Lookup'!$A:$F, 6, 0))</f>
        <v/>
      </c>
      <c r="H7" s="8" t="str">
        <f>IFNA(VLOOKUP($B$2&amp;$D7, '_Lookup'!$A:$R, 14, 0))</f>
        <v/>
      </c>
      <c r="I7" s="8" t="str">
        <f t="shared" si="1"/>
        <v/>
      </c>
      <c r="J7" s="8" t="str">
        <f t="shared" si="2"/>
        <v/>
      </c>
      <c r="K7" s="8" t="str">
        <f t="shared" si="3"/>
        <v/>
      </c>
      <c r="L7" s="8" t="str">
        <f t="shared" si="4"/>
        <v/>
      </c>
      <c r="M7" s="8" t="str">
        <f t="shared" si="5"/>
        <v/>
      </c>
      <c r="N7" s="8" t="str">
        <f>IFNA(VLOOKUP($B$2&amp;$D7, '_Lookup'!$A:$Q, 10, 0))</f>
        <v/>
      </c>
      <c r="O7" s="8" t="str">
        <f>IFNA(VLOOKUP($B$2&amp;$D7, '_Lookup'!$A:$Q, 11, 0))</f>
        <v/>
      </c>
      <c r="P7" s="8" t="str">
        <f>IFNA(VLOOKUP($B$2&amp;$D7, '_Lookup'!$A:$R, 12, 0))</f>
        <v/>
      </c>
      <c r="Q7" s="8" t="str">
        <f>IFNA(VLOOKUP($B$2&amp;$D7, '_Lookup'!$A:$R, 13, 0))</f>
        <v/>
      </c>
      <c r="R7" s="8" t="str">
        <f t="shared" si="6"/>
        <v/>
      </c>
      <c r="S7" s="8" t="str">
        <f t="shared" si="7"/>
        <v/>
      </c>
      <c r="T7" s="8" t="str">
        <f t="shared" si="8"/>
        <v/>
      </c>
      <c r="U7" s="8" t="str">
        <f t="shared" si="9"/>
        <v/>
      </c>
      <c r="V7" s="8" t="str">
        <f>IFNA(VLOOKUP($B$2&amp;$D7, '_Lookup'!$A:$Q, 7, 0))</f>
        <v/>
      </c>
      <c r="W7" s="8" t="str">
        <f t="shared" si="10"/>
        <v/>
      </c>
      <c r="X7" s="8" t="str">
        <f t="shared" si="11"/>
        <v/>
      </c>
      <c r="Y7" s="8" t="str">
        <f t="shared" si="12"/>
        <v/>
      </c>
      <c r="Z7" s="8" t="str">
        <f t="shared" si="13"/>
        <v/>
      </c>
    </row>
    <row r="8" ht="12.75" customHeight="1">
      <c r="D8" s="4">
        <v>1806.0</v>
      </c>
      <c r="E8" s="8" t="str">
        <f>IFNA(VLOOKUP($B$2&amp;$D8, '_Lookup'!$A:$F, 4, 0))</f>
        <v/>
      </c>
      <c r="F8" s="8" t="str">
        <f>IFNA(VLOOKUP($B$2&amp;$D8, '_Lookup'!$A:$F, 5, 0))</f>
        <v/>
      </c>
      <c r="G8" s="8" t="str">
        <f>IFNA(VLOOKUP($B$2&amp;$D8, '_Lookup'!$A:$F, 6, 0))</f>
        <v/>
      </c>
      <c r="H8" s="8" t="str">
        <f>IFNA(VLOOKUP($B$2&amp;$D8, '_Lookup'!$A:$R, 14, 0))</f>
        <v/>
      </c>
      <c r="I8" s="8" t="str">
        <f t="shared" si="1"/>
        <v/>
      </c>
      <c r="J8" s="8" t="str">
        <f t="shared" si="2"/>
        <v/>
      </c>
      <c r="K8" s="8" t="str">
        <f t="shared" si="3"/>
        <v/>
      </c>
      <c r="L8" s="8" t="str">
        <f t="shared" si="4"/>
        <v/>
      </c>
      <c r="M8" s="8" t="str">
        <f t="shared" si="5"/>
        <v/>
      </c>
      <c r="N8" s="8" t="str">
        <f>IFNA(VLOOKUP($B$2&amp;$D8, '_Lookup'!$A:$Q, 10, 0))</f>
        <v/>
      </c>
      <c r="O8" s="8" t="str">
        <f>IFNA(VLOOKUP($B$2&amp;$D8, '_Lookup'!$A:$Q, 11, 0))</f>
        <v/>
      </c>
      <c r="P8" s="8" t="str">
        <f>IFNA(VLOOKUP($B$2&amp;$D8, '_Lookup'!$A:$R, 12, 0))</f>
        <v/>
      </c>
      <c r="Q8" s="8" t="str">
        <f>IFNA(VLOOKUP($B$2&amp;$D8, '_Lookup'!$A:$R, 13, 0))</f>
        <v/>
      </c>
      <c r="R8" s="8" t="str">
        <f t="shared" si="6"/>
        <v/>
      </c>
      <c r="S8" s="8" t="str">
        <f t="shared" si="7"/>
        <v/>
      </c>
      <c r="T8" s="8" t="str">
        <f t="shared" si="8"/>
        <v/>
      </c>
      <c r="U8" s="8" t="str">
        <f t="shared" si="9"/>
        <v/>
      </c>
      <c r="V8" s="8" t="str">
        <f>IFNA(VLOOKUP($B$2&amp;$D8, '_Lookup'!$A:$Q, 7, 0))</f>
        <v/>
      </c>
      <c r="W8" s="8" t="str">
        <f t="shared" si="10"/>
        <v/>
      </c>
      <c r="X8" s="8" t="str">
        <f t="shared" si="11"/>
        <v/>
      </c>
      <c r="Y8" s="8" t="str">
        <f t="shared" si="12"/>
        <v/>
      </c>
      <c r="Z8" s="8" t="str">
        <f t="shared" si="13"/>
        <v/>
      </c>
    </row>
    <row r="9" ht="12.75" customHeight="1">
      <c r="D9" s="4">
        <v>1807.0</v>
      </c>
      <c r="E9" s="8" t="str">
        <f>IFNA(VLOOKUP($B$2&amp;$D9, '_Lookup'!$A:$F, 4, 0))</f>
        <v/>
      </c>
      <c r="F9" s="8" t="str">
        <f>IFNA(VLOOKUP($B$2&amp;$D9, '_Lookup'!$A:$F, 5, 0))</f>
        <v/>
      </c>
      <c r="G9" s="8" t="str">
        <f>IFNA(VLOOKUP($B$2&amp;$D9, '_Lookup'!$A:$F, 6, 0))</f>
        <v/>
      </c>
      <c r="H9" s="8" t="str">
        <f>IFNA(VLOOKUP($B$2&amp;$D9, '_Lookup'!$A:$R, 14, 0))</f>
        <v/>
      </c>
      <c r="I9" s="8" t="str">
        <f t="shared" si="1"/>
        <v/>
      </c>
      <c r="J9" s="8" t="str">
        <f t="shared" si="2"/>
        <v/>
      </c>
      <c r="K9" s="8" t="str">
        <f t="shared" si="3"/>
        <v/>
      </c>
      <c r="L9" s="8" t="str">
        <f t="shared" si="4"/>
        <v/>
      </c>
      <c r="M9" s="8" t="str">
        <f t="shared" si="5"/>
        <v/>
      </c>
      <c r="N9" s="8" t="str">
        <f>IFNA(VLOOKUP($B$2&amp;$D9, '_Lookup'!$A:$Q, 10, 0))</f>
        <v/>
      </c>
      <c r="O9" s="8" t="str">
        <f>IFNA(VLOOKUP($B$2&amp;$D9, '_Lookup'!$A:$Q, 11, 0))</f>
        <v/>
      </c>
      <c r="P9" s="8" t="str">
        <f>IFNA(VLOOKUP($B$2&amp;$D9, '_Lookup'!$A:$R, 12, 0))</f>
        <v/>
      </c>
      <c r="Q9" s="8" t="str">
        <f>IFNA(VLOOKUP($B$2&amp;$D9, '_Lookup'!$A:$R, 13, 0))</f>
        <v/>
      </c>
      <c r="R9" s="8" t="str">
        <f t="shared" si="6"/>
        <v/>
      </c>
      <c r="S9" s="8" t="str">
        <f t="shared" si="7"/>
        <v/>
      </c>
      <c r="T9" s="8" t="str">
        <f t="shared" si="8"/>
        <v/>
      </c>
      <c r="U9" s="8" t="str">
        <f t="shared" si="9"/>
        <v/>
      </c>
      <c r="V9" s="8" t="str">
        <f>IFNA(VLOOKUP($B$2&amp;$D9, '_Lookup'!$A:$Q, 7, 0))</f>
        <v/>
      </c>
      <c r="W9" s="8" t="str">
        <f t="shared" si="10"/>
        <v/>
      </c>
      <c r="X9" s="8" t="str">
        <f t="shared" si="11"/>
        <v/>
      </c>
      <c r="Y9" s="8" t="str">
        <f t="shared" si="12"/>
        <v/>
      </c>
      <c r="Z9" s="8" t="str">
        <f t="shared" si="13"/>
        <v/>
      </c>
    </row>
    <row r="10" ht="12.75" customHeight="1">
      <c r="D10" s="4">
        <v>1808.0</v>
      </c>
      <c r="E10" s="8" t="str">
        <f>IFNA(VLOOKUP($B$2&amp;$D10, '_Lookup'!$A:$F, 4, 0))</f>
        <v/>
      </c>
      <c r="F10" s="8" t="str">
        <f>IFNA(VLOOKUP($B$2&amp;$D10, '_Lookup'!$A:$F, 5, 0))</f>
        <v/>
      </c>
      <c r="G10" s="8" t="str">
        <f>IFNA(VLOOKUP($B$2&amp;$D10, '_Lookup'!$A:$F, 6, 0))</f>
        <v/>
      </c>
      <c r="H10" s="8" t="str">
        <f>IFNA(VLOOKUP($B$2&amp;$D10, '_Lookup'!$A:$R, 14, 0))</f>
        <v/>
      </c>
      <c r="I10" s="8" t="str">
        <f t="shared" si="1"/>
        <v/>
      </c>
      <c r="J10" s="8" t="str">
        <f t="shared" si="2"/>
        <v/>
      </c>
      <c r="K10" s="8" t="str">
        <f t="shared" si="3"/>
        <v/>
      </c>
      <c r="L10" s="8" t="str">
        <f t="shared" si="4"/>
        <v/>
      </c>
      <c r="M10" s="8" t="str">
        <f t="shared" si="5"/>
        <v/>
      </c>
      <c r="N10" s="8" t="str">
        <f>IFNA(VLOOKUP($B$2&amp;$D10, '_Lookup'!$A:$Q, 10, 0))</f>
        <v/>
      </c>
      <c r="O10" s="8" t="str">
        <f>IFNA(VLOOKUP($B$2&amp;$D10, '_Lookup'!$A:$Q, 11, 0))</f>
        <v/>
      </c>
      <c r="P10" s="8" t="str">
        <f>IFNA(VLOOKUP($B$2&amp;$D10, '_Lookup'!$A:$R, 12, 0))</f>
        <v/>
      </c>
      <c r="Q10" s="8" t="str">
        <f>IFNA(VLOOKUP($B$2&amp;$D10, '_Lookup'!$A:$R, 13, 0))</f>
        <v/>
      </c>
      <c r="R10" s="8" t="str">
        <f t="shared" si="6"/>
        <v/>
      </c>
      <c r="S10" s="8" t="str">
        <f t="shared" si="7"/>
        <v/>
      </c>
      <c r="T10" s="8" t="str">
        <f t="shared" si="8"/>
        <v/>
      </c>
      <c r="U10" s="8" t="str">
        <f t="shared" si="9"/>
        <v/>
      </c>
      <c r="V10" s="8" t="str">
        <f>IFNA(VLOOKUP($B$2&amp;$D10, '_Lookup'!$A:$Q, 7, 0))</f>
        <v/>
      </c>
      <c r="W10" s="8" t="str">
        <f t="shared" si="10"/>
        <v/>
      </c>
      <c r="X10" s="8" t="str">
        <f t="shared" si="11"/>
        <v/>
      </c>
      <c r="Y10" s="8" t="str">
        <f t="shared" si="12"/>
        <v/>
      </c>
      <c r="Z10" s="8" t="str">
        <f t="shared" si="13"/>
        <v/>
      </c>
    </row>
    <row r="11" ht="12.75" customHeight="1">
      <c r="D11" s="4">
        <v>1809.0</v>
      </c>
      <c r="E11" s="8" t="str">
        <f>IFNA(VLOOKUP($B$2&amp;$D11, '_Lookup'!$A:$F, 4, 0))</f>
        <v/>
      </c>
      <c r="F11" s="8" t="str">
        <f>IFNA(VLOOKUP($B$2&amp;$D11, '_Lookup'!$A:$F, 5, 0))</f>
        <v/>
      </c>
      <c r="G11" s="8" t="str">
        <f>IFNA(VLOOKUP($B$2&amp;$D11, '_Lookup'!$A:$F, 6, 0))</f>
        <v/>
      </c>
      <c r="H11" s="8" t="str">
        <f>IFNA(VLOOKUP($B$2&amp;$D11, '_Lookup'!$A:$R, 14, 0))</f>
        <v/>
      </c>
      <c r="I11" s="8" t="str">
        <f t="shared" si="1"/>
        <v/>
      </c>
      <c r="J11" s="8" t="str">
        <f t="shared" si="2"/>
        <v/>
      </c>
      <c r="K11" s="8" t="str">
        <f t="shared" si="3"/>
        <v/>
      </c>
      <c r="L11" s="8" t="str">
        <f t="shared" si="4"/>
        <v/>
      </c>
      <c r="M11" s="8" t="str">
        <f t="shared" si="5"/>
        <v/>
      </c>
      <c r="N11" s="8" t="str">
        <f>IFNA(VLOOKUP($B$2&amp;$D11, '_Lookup'!$A:$Q, 10, 0))</f>
        <v/>
      </c>
      <c r="O11" s="8" t="str">
        <f>IFNA(VLOOKUP($B$2&amp;$D11, '_Lookup'!$A:$Q, 11, 0))</f>
        <v/>
      </c>
      <c r="P11" s="8" t="str">
        <f>IFNA(VLOOKUP($B$2&amp;$D11, '_Lookup'!$A:$R, 12, 0))</f>
        <v/>
      </c>
      <c r="Q11" s="8" t="str">
        <f>IFNA(VLOOKUP($B$2&amp;$D11, '_Lookup'!$A:$R, 13, 0))</f>
        <v/>
      </c>
      <c r="R11" s="8" t="str">
        <f t="shared" si="6"/>
        <v/>
      </c>
      <c r="S11" s="8" t="str">
        <f t="shared" si="7"/>
        <v/>
      </c>
      <c r="T11" s="8" t="str">
        <f t="shared" si="8"/>
        <v/>
      </c>
      <c r="U11" s="8" t="str">
        <f t="shared" si="9"/>
        <v/>
      </c>
      <c r="V11" s="8" t="str">
        <f>IFNA(VLOOKUP($B$2&amp;$D11, '_Lookup'!$A:$Q, 7, 0))</f>
        <v/>
      </c>
      <c r="W11" s="8" t="str">
        <f t="shared" si="10"/>
        <v/>
      </c>
      <c r="X11" s="8" t="str">
        <f t="shared" si="11"/>
        <v/>
      </c>
      <c r="Y11" s="8" t="str">
        <f t="shared" si="12"/>
        <v/>
      </c>
      <c r="Z11" s="8" t="str">
        <f t="shared" si="13"/>
        <v/>
      </c>
    </row>
    <row r="12" ht="12.75" customHeight="1">
      <c r="D12" s="4">
        <v>1810.0</v>
      </c>
      <c r="E12" s="8" t="str">
        <f>IFNA(VLOOKUP($B$2&amp;$D12, '_Lookup'!$A:$F, 4, 0))</f>
        <v/>
      </c>
      <c r="F12" s="8" t="str">
        <f>IFNA(VLOOKUP($B$2&amp;$D12, '_Lookup'!$A:$F, 5, 0))</f>
        <v/>
      </c>
      <c r="G12" s="8" t="str">
        <f>IFNA(VLOOKUP($B$2&amp;$D12, '_Lookup'!$A:$F, 6, 0))</f>
        <v/>
      </c>
      <c r="H12" s="8" t="str">
        <f>IFNA(VLOOKUP($B$2&amp;$D12, '_Lookup'!$A:$R, 14, 0))</f>
        <v/>
      </c>
      <c r="I12" s="8" t="str">
        <f t="shared" si="1"/>
        <v/>
      </c>
      <c r="J12" s="8" t="str">
        <f t="shared" si="2"/>
        <v/>
      </c>
      <c r="K12" s="8" t="str">
        <f t="shared" si="3"/>
        <v/>
      </c>
      <c r="L12" s="8" t="str">
        <f t="shared" si="4"/>
        <v/>
      </c>
      <c r="M12" s="8" t="str">
        <f t="shared" si="5"/>
        <v/>
      </c>
      <c r="N12" s="8" t="str">
        <f>IFNA(VLOOKUP($B$2&amp;$D12, '_Lookup'!$A:$Q, 10, 0))</f>
        <v/>
      </c>
      <c r="O12" s="8" t="str">
        <f>IFNA(VLOOKUP($B$2&amp;$D12, '_Lookup'!$A:$Q, 11, 0))</f>
        <v/>
      </c>
      <c r="P12" s="8" t="str">
        <f>IFNA(VLOOKUP($B$2&amp;$D12, '_Lookup'!$A:$R, 12, 0))</f>
        <v/>
      </c>
      <c r="Q12" s="8" t="str">
        <f>IFNA(VLOOKUP($B$2&amp;$D12, '_Lookup'!$A:$R, 13, 0))</f>
        <v/>
      </c>
      <c r="R12" s="8" t="str">
        <f t="shared" si="6"/>
        <v/>
      </c>
      <c r="S12" s="8" t="str">
        <f t="shared" si="7"/>
        <v/>
      </c>
      <c r="T12" s="8" t="str">
        <f t="shared" si="8"/>
        <v/>
      </c>
      <c r="U12" s="8" t="str">
        <f t="shared" si="9"/>
        <v/>
      </c>
      <c r="V12" s="8" t="str">
        <f>IFNA(VLOOKUP($B$2&amp;$D12, '_Lookup'!$A:$Q, 7, 0))</f>
        <v/>
      </c>
      <c r="W12" s="8" t="str">
        <f t="shared" si="10"/>
        <v/>
      </c>
      <c r="X12" s="8" t="str">
        <f t="shared" si="11"/>
        <v/>
      </c>
      <c r="Y12" s="8" t="str">
        <f t="shared" si="12"/>
        <v/>
      </c>
      <c r="Z12" s="8" t="str">
        <f t="shared" si="13"/>
        <v/>
      </c>
    </row>
    <row r="13" ht="12.75" customHeight="1">
      <c r="D13" s="4">
        <v>1811.0</v>
      </c>
      <c r="E13" s="8" t="str">
        <f>IFNA(VLOOKUP($B$2&amp;$D13, '_Lookup'!$A:$F, 4, 0))</f>
        <v/>
      </c>
      <c r="F13" s="8" t="str">
        <f>IFNA(VLOOKUP($B$2&amp;$D13, '_Lookup'!$A:$F, 5, 0))</f>
        <v/>
      </c>
      <c r="G13" s="8" t="str">
        <f>IFNA(VLOOKUP($B$2&amp;$D13, '_Lookup'!$A:$F, 6, 0))</f>
        <v/>
      </c>
      <c r="H13" s="8" t="str">
        <f>IFNA(VLOOKUP($B$2&amp;$D13, '_Lookup'!$A:$R, 14, 0))</f>
        <v/>
      </c>
      <c r="I13" s="8" t="str">
        <f t="shared" si="1"/>
        <v/>
      </c>
      <c r="J13" s="8" t="str">
        <f t="shared" si="2"/>
        <v/>
      </c>
      <c r="K13" s="8" t="str">
        <f t="shared" si="3"/>
        <v/>
      </c>
      <c r="L13" s="8" t="str">
        <f t="shared" si="4"/>
        <v/>
      </c>
      <c r="M13" s="8" t="str">
        <f t="shared" si="5"/>
        <v/>
      </c>
      <c r="N13" s="8" t="str">
        <f>IFNA(VLOOKUP($B$2&amp;$D13, '_Lookup'!$A:$Q, 10, 0))</f>
        <v/>
      </c>
      <c r="O13" s="8" t="str">
        <f>IFNA(VLOOKUP($B$2&amp;$D13, '_Lookup'!$A:$Q, 11, 0))</f>
        <v/>
      </c>
      <c r="P13" s="8" t="str">
        <f>IFNA(VLOOKUP($B$2&amp;$D13, '_Lookup'!$A:$R, 12, 0))</f>
        <v/>
      </c>
      <c r="Q13" s="8" t="str">
        <f>IFNA(VLOOKUP($B$2&amp;$D13, '_Lookup'!$A:$R, 13, 0))</f>
        <v/>
      </c>
      <c r="R13" s="8" t="str">
        <f t="shared" si="6"/>
        <v/>
      </c>
      <c r="S13" s="8" t="str">
        <f t="shared" si="7"/>
        <v/>
      </c>
      <c r="T13" s="8" t="str">
        <f t="shared" si="8"/>
        <v/>
      </c>
      <c r="U13" s="8" t="str">
        <f t="shared" si="9"/>
        <v/>
      </c>
      <c r="V13" s="8" t="str">
        <f>IFNA(VLOOKUP($B$2&amp;$D13, '_Lookup'!$A:$Q, 7, 0))</f>
        <v/>
      </c>
      <c r="W13" s="8" t="str">
        <f t="shared" si="10"/>
        <v/>
      </c>
      <c r="X13" s="8" t="str">
        <f t="shared" si="11"/>
        <v/>
      </c>
      <c r="Y13" s="8" t="str">
        <f t="shared" si="12"/>
        <v/>
      </c>
      <c r="Z13" s="8" t="str">
        <f t="shared" si="13"/>
        <v/>
      </c>
    </row>
    <row r="14" ht="12.75" customHeight="1">
      <c r="D14" s="4">
        <v>1812.0</v>
      </c>
      <c r="E14" s="8" t="str">
        <f>IFNA(VLOOKUP($B$2&amp;$D14, '_Lookup'!$A:$F, 4, 0))</f>
        <v/>
      </c>
      <c r="F14" s="8" t="str">
        <f>IFNA(VLOOKUP($B$2&amp;$D14, '_Lookup'!$A:$F, 5, 0))</f>
        <v/>
      </c>
      <c r="G14" s="8" t="str">
        <f>IFNA(VLOOKUP($B$2&amp;$D14, '_Lookup'!$A:$F, 6, 0))</f>
        <v/>
      </c>
      <c r="H14" s="8" t="str">
        <f>IFNA(VLOOKUP($B$2&amp;$D14, '_Lookup'!$A:$R, 14, 0))</f>
        <v/>
      </c>
      <c r="I14" s="8" t="str">
        <f t="shared" si="1"/>
        <v/>
      </c>
      <c r="J14" s="8" t="str">
        <f t="shared" si="2"/>
        <v/>
      </c>
      <c r="K14" s="8" t="str">
        <f t="shared" si="3"/>
        <v/>
      </c>
      <c r="L14" s="8" t="str">
        <f t="shared" si="4"/>
        <v/>
      </c>
      <c r="M14" s="8" t="str">
        <f t="shared" si="5"/>
        <v/>
      </c>
      <c r="N14" s="8" t="str">
        <f>IFNA(VLOOKUP($B$2&amp;$D14, '_Lookup'!$A:$Q, 10, 0))</f>
        <v/>
      </c>
      <c r="O14" s="8" t="str">
        <f>IFNA(VLOOKUP($B$2&amp;$D14, '_Lookup'!$A:$Q, 11, 0))</f>
        <v/>
      </c>
      <c r="P14" s="8" t="str">
        <f>IFNA(VLOOKUP($B$2&amp;$D14, '_Lookup'!$A:$R, 12, 0))</f>
        <v/>
      </c>
      <c r="Q14" s="8" t="str">
        <f>IFNA(VLOOKUP($B$2&amp;$D14, '_Lookup'!$A:$R, 13, 0))</f>
        <v/>
      </c>
      <c r="R14" s="8" t="str">
        <f t="shared" si="6"/>
        <v/>
      </c>
      <c r="S14" s="8" t="str">
        <f t="shared" si="7"/>
        <v/>
      </c>
      <c r="T14" s="8" t="str">
        <f t="shared" si="8"/>
        <v/>
      </c>
      <c r="U14" s="8" t="str">
        <f t="shared" si="9"/>
        <v/>
      </c>
      <c r="V14" s="8" t="str">
        <f>IFNA(VLOOKUP($B$2&amp;$D14, '_Lookup'!$A:$Q, 7, 0))</f>
        <v/>
      </c>
      <c r="W14" s="8" t="str">
        <f t="shared" si="10"/>
        <v/>
      </c>
      <c r="X14" s="8" t="str">
        <f t="shared" si="11"/>
        <v/>
      </c>
      <c r="Y14" s="8" t="str">
        <f t="shared" si="12"/>
        <v/>
      </c>
      <c r="Z14" s="8" t="str">
        <f t="shared" si="13"/>
        <v/>
      </c>
    </row>
    <row r="15" ht="12.75" customHeight="1">
      <c r="D15" s="4">
        <v>1813.0</v>
      </c>
      <c r="E15" s="8" t="str">
        <f>IFNA(VLOOKUP($B$2&amp;$D15, '_Lookup'!$A:$F, 4, 0))</f>
        <v/>
      </c>
      <c r="F15" s="8" t="str">
        <f>IFNA(VLOOKUP($B$2&amp;$D15, '_Lookup'!$A:$F, 5, 0))</f>
        <v/>
      </c>
      <c r="G15" s="8" t="str">
        <f>IFNA(VLOOKUP($B$2&amp;$D15, '_Lookup'!$A:$F, 6, 0))</f>
        <v/>
      </c>
      <c r="H15" s="8" t="str">
        <f>IFNA(VLOOKUP($B$2&amp;$D15, '_Lookup'!$A:$R, 14, 0))</f>
        <v/>
      </c>
      <c r="I15" s="8" t="str">
        <f t="shared" si="1"/>
        <v/>
      </c>
      <c r="J15" s="8" t="str">
        <f t="shared" si="2"/>
        <v/>
      </c>
      <c r="K15" s="8" t="str">
        <f t="shared" si="3"/>
        <v/>
      </c>
      <c r="L15" s="8" t="str">
        <f t="shared" si="4"/>
        <v/>
      </c>
      <c r="M15" s="8" t="str">
        <f t="shared" si="5"/>
        <v/>
      </c>
      <c r="N15" s="8" t="str">
        <f>IFNA(VLOOKUP($B$2&amp;$D15, '_Lookup'!$A:$Q, 10, 0))</f>
        <v/>
      </c>
      <c r="O15" s="8" t="str">
        <f>IFNA(VLOOKUP($B$2&amp;$D15, '_Lookup'!$A:$Q, 11, 0))</f>
        <v/>
      </c>
      <c r="P15" s="8" t="str">
        <f>IFNA(VLOOKUP($B$2&amp;$D15, '_Lookup'!$A:$R, 12, 0))</f>
        <v/>
      </c>
      <c r="Q15" s="8" t="str">
        <f>IFNA(VLOOKUP($B$2&amp;$D15, '_Lookup'!$A:$R, 13, 0))</f>
        <v/>
      </c>
      <c r="R15" s="8" t="str">
        <f t="shared" si="6"/>
        <v/>
      </c>
      <c r="S15" s="8" t="str">
        <f t="shared" si="7"/>
        <v/>
      </c>
      <c r="T15" s="8" t="str">
        <f t="shared" si="8"/>
        <v/>
      </c>
      <c r="U15" s="8" t="str">
        <f t="shared" si="9"/>
        <v/>
      </c>
      <c r="V15" s="8" t="str">
        <f>IFNA(VLOOKUP($B$2&amp;$D15, '_Lookup'!$A:$Q, 7, 0))</f>
        <v/>
      </c>
      <c r="W15" s="8" t="str">
        <f t="shared" si="10"/>
        <v/>
      </c>
      <c r="X15" s="8" t="str">
        <f t="shared" si="11"/>
        <v/>
      </c>
      <c r="Y15" s="8" t="str">
        <f t="shared" si="12"/>
        <v/>
      </c>
      <c r="Z15" s="8" t="str">
        <f t="shared" si="13"/>
        <v/>
      </c>
    </row>
    <row r="16" ht="12.75" customHeight="1">
      <c r="D16" s="4">
        <v>1814.0</v>
      </c>
      <c r="E16" s="8" t="str">
        <f>IFNA(VLOOKUP($B$2&amp;$D16, '_Lookup'!$A:$F, 4, 0))</f>
        <v/>
      </c>
      <c r="F16" s="8" t="str">
        <f>IFNA(VLOOKUP($B$2&amp;$D16, '_Lookup'!$A:$F, 5, 0))</f>
        <v/>
      </c>
      <c r="G16" s="8" t="str">
        <f>IFNA(VLOOKUP($B$2&amp;$D16, '_Lookup'!$A:$F, 6, 0))</f>
        <v/>
      </c>
      <c r="H16" s="8" t="str">
        <f>IFNA(VLOOKUP($B$2&amp;$D16, '_Lookup'!$A:$R, 14, 0))</f>
        <v/>
      </c>
      <c r="I16" s="8" t="str">
        <f t="shared" si="1"/>
        <v/>
      </c>
      <c r="J16" s="8" t="str">
        <f t="shared" si="2"/>
        <v/>
      </c>
      <c r="K16" s="8" t="str">
        <f t="shared" si="3"/>
        <v/>
      </c>
      <c r="L16" s="8" t="str">
        <f t="shared" si="4"/>
        <v/>
      </c>
      <c r="M16" s="8" t="str">
        <f t="shared" si="5"/>
        <v/>
      </c>
      <c r="N16" s="8" t="str">
        <f>IFNA(VLOOKUP($B$2&amp;$D16, '_Lookup'!$A:$Q, 10, 0))</f>
        <v/>
      </c>
      <c r="O16" s="8" t="str">
        <f>IFNA(VLOOKUP($B$2&amp;$D16, '_Lookup'!$A:$Q, 11, 0))</f>
        <v/>
      </c>
      <c r="P16" s="8" t="str">
        <f>IFNA(VLOOKUP($B$2&amp;$D16, '_Lookup'!$A:$R, 12, 0))</f>
        <v/>
      </c>
      <c r="Q16" s="8" t="str">
        <f>IFNA(VLOOKUP($B$2&amp;$D16, '_Lookup'!$A:$R, 13, 0))</f>
        <v/>
      </c>
      <c r="R16" s="8" t="str">
        <f t="shared" si="6"/>
        <v/>
      </c>
      <c r="S16" s="8" t="str">
        <f t="shared" si="7"/>
        <v/>
      </c>
      <c r="T16" s="8" t="str">
        <f t="shared" si="8"/>
        <v/>
      </c>
      <c r="U16" s="8" t="str">
        <f t="shared" si="9"/>
        <v/>
      </c>
      <c r="V16" s="8" t="str">
        <f>IFNA(VLOOKUP($B$2&amp;$D16, '_Lookup'!$A:$Q, 7, 0))</f>
        <v/>
      </c>
      <c r="W16" s="8" t="str">
        <f t="shared" si="10"/>
        <v/>
      </c>
      <c r="X16" s="8" t="str">
        <f t="shared" si="11"/>
        <v/>
      </c>
      <c r="Y16" s="8" t="str">
        <f t="shared" si="12"/>
        <v/>
      </c>
      <c r="Z16" s="8" t="str">
        <f t="shared" si="13"/>
        <v/>
      </c>
    </row>
    <row r="17" ht="12.75" customHeight="1">
      <c r="D17" s="4">
        <v>1815.0</v>
      </c>
      <c r="E17" s="8" t="str">
        <f>IFNA(VLOOKUP($B$2&amp;$D17, '_Lookup'!$A:$F, 4, 0))</f>
        <v/>
      </c>
      <c r="F17" s="8" t="str">
        <f>IFNA(VLOOKUP($B$2&amp;$D17, '_Lookup'!$A:$F, 5, 0))</f>
        <v/>
      </c>
      <c r="G17" s="8" t="str">
        <f>IFNA(VLOOKUP($B$2&amp;$D17, '_Lookup'!$A:$F, 6, 0))</f>
        <v/>
      </c>
      <c r="H17" s="8" t="str">
        <f>IFNA(VLOOKUP($B$2&amp;$D17, '_Lookup'!$A:$R, 14, 0))</f>
        <v/>
      </c>
      <c r="I17" s="8" t="str">
        <f t="shared" si="1"/>
        <v/>
      </c>
      <c r="J17" s="8" t="str">
        <f t="shared" si="2"/>
        <v/>
      </c>
      <c r="K17" s="8" t="str">
        <f t="shared" si="3"/>
        <v/>
      </c>
      <c r="L17" s="8" t="str">
        <f t="shared" si="4"/>
        <v/>
      </c>
      <c r="M17" s="8" t="str">
        <f t="shared" si="5"/>
        <v/>
      </c>
      <c r="N17" s="8" t="str">
        <f>IFNA(VLOOKUP($B$2&amp;$D17, '_Lookup'!$A:$Q, 10, 0))</f>
        <v/>
      </c>
      <c r="O17" s="8" t="str">
        <f>IFNA(VLOOKUP($B$2&amp;$D17, '_Lookup'!$A:$Q, 11, 0))</f>
        <v/>
      </c>
      <c r="P17" s="8" t="str">
        <f>IFNA(VLOOKUP($B$2&amp;$D17, '_Lookup'!$A:$R, 12, 0))</f>
        <v/>
      </c>
      <c r="Q17" s="8" t="str">
        <f>IFNA(VLOOKUP($B$2&amp;$D17, '_Lookup'!$A:$R, 13, 0))</f>
        <v/>
      </c>
      <c r="R17" s="8" t="str">
        <f t="shared" si="6"/>
        <v/>
      </c>
      <c r="S17" s="8" t="str">
        <f t="shared" si="7"/>
        <v/>
      </c>
      <c r="T17" s="8" t="str">
        <f t="shared" si="8"/>
        <v/>
      </c>
      <c r="U17" s="8" t="str">
        <f t="shared" si="9"/>
        <v/>
      </c>
      <c r="V17" s="8" t="str">
        <f>IFNA(VLOOKUP($B$2&amp;$D17, '_Lookup'!$A:$Q, 7, 0))</f>
        <v/>
      </c>
      <c r="W17" s="8" t="str">
        <f t="shared" si="10"/>
        <v/>
      </c>
      <c r="X17" s="8" t="str">
        <f t="shared" si="11"/>
        <v/>
      </c>
      <c r="Y17" s="8" t="str">
        <f t="shared" si="12"/>
        <v/>
      </c>
      <c r="Z17" s="8" t="str">
        <f t="shared" si="13"/>
        <v/>
      </c>
    </row>
    <row r="18" ht="12.75" customHeight="1">
      <c r="D18" s="4">
        <v>1816.0</v>
      </c>
      <c r="E18" s="8" t="str">
        <f>IFNA(VLOOKUP($B$2&amp;$D18, '_Lookup'!$A:$F, 4, 0))</f>
        <v/>
      </c>
      <c r="F18" s="8" t="str">
        <f>IFNA(VLOOKUP($B$2&amp;$D18, '_Lookup'!$A:$F, 5, 0))</f>
        <v/>
      </c>
      <c r="G18" s="8" t="str">
        <f>IFNA(VLOOKUP($B$2&amp;$D18, '_Lookup'!$A:$F, 6, 0))</f>
        <v/>
      </c>
      <c r="H18" s="8" t="str">
        <f>IFNA(VLOOKUP($B$2&amp;$D18, '_Lookup'!$A:$R, 14, 0))</f>
        <v/>
      </c>
      <c r="I18" s="8" t="str">
        <f t="shared" si="1"/>
        <v/>
      </c>
      <c r="J18" s="8" t="str">
        <f t="shared" si="2"/>
        <v/>
      </c>
      <c r="K18" s="8" t="str">
        <f t="shared" si="3"/>
        <v/>
      </c>
      <c r="L18" s="8" t="str">
        <f t="shared" si="4"/>
        <v/>
      </c>
      <c r="M18" s="8" t="str">
        <f t="shared" si="5"/>
        <v/>
      </c>
      <c r="N18" s="8" t="str">
        <f>IFNA(VLOOKUP($B$2&amp;$D18, '_Lookup'!$A:$Q, 10, 0))</f>
        <v/>
      </c>
      <c r="O18" s="8" t="str">
        <f>IFNA(VLOOKUP($B$2&amp;$D18, '_Lookup'!$A:$Q, 11, 0))</f>
        <v/>
      </c>
      <c r="P18" s="8" t="str">
        <f>IFNA(VLOOKUP($B$2&amp;$D18, '_Lookup'!$A:$R, 12, 0))</f>
        <v/>
      </c>
      <c r="Q18" s="8" t="str">
        <f>IFNA(VLOOKUP($B$2&amp;$D18, '_Lookup'!$A:$R, 13, 0))</f>
        <v/>
      </c>
      <c r="R18" s="8" t="str">
        <f t="shared" si="6"/>
        <v/>
      </c>
      <c r="S18" s="8" t="str">
        <f t="shared" si="7"/>
        <v/>
      </c>
      <c r="T18" s="8" t="str">
        <f t="shared" si="8"/>
        <v/>
      </c>
      <c r="U18" s="8" t="str">
        <f t="shared" si="9"/>
        <v/>
      </c>
      <c r="V18" s="8" t="str">
        <f>IFNA(VLOOKUP($B$2&amp;$D18, '_Lookup'!$A:$Q, 7, 0))</f>
        <v/>
      </c>
      <c r="W18" s="8" t="str">
        <f t="shared" si="10"/>
        <v/>
      </c>
      <c r="X18" s="8" t="str">
        <f t="shared" si="11"/>
        <v/>
      </c>
      <c r="Y18" s="8" t="str">
        <f t="shared" si="12"/>
        <v/>
      </c>
      <c r="Z18" s="8" t="str">
        <f t="shared" si="13"/>
        <v/>
      </c>
    </row>
    <row r="19" ht="12.75" customHeight="1">
      <c r="D19" s="4">
        <v>1817.0</v>
      </c>
      <c r="E19" s="8" t="str">
        <f>IFNA(VLOOKUP($B$2&amp;$D19, '_Lookup'!$A:$F, 4, 0))</f>
        <v/>
      </c>
      <c r="F19" s="8" t="str">
        <f>IFNA(VLOOKUP($B$2&amp;$D19, '_Lookup'!$A:$F, 5, 0))</f>
        <v/>
      </c>
      <c r="G19" s="8" t="str">
        <f>IFNA(VLOOKUP($B$2&amp;$D19, '_Lookup'!$A:$F, 6, 0))</f>
        <v/>
      </c>
      <c r="H19" s="8" t="str">
        <f>IFNA(VLOOKUP($B$2&amp;$D19, '_Lookup'!$A:$R, 14, 0))</f>
        <v/>
      </c>
      <c r="I19" s="8" t="str">
        <f t="shared" si="1"/>
        <v/>
      </c>
      <c r="J19" s="8" t="str">
        <f t="shared" si="2"/>
        <v/>
      </c>
      <c r="K19" s="8" t="str">
        <f t="shared" si="3"/>
        <v/>
      </c>
      <c r="L19" s="8" t="str">
        <f t="shared" si="4"/>
        <v/>
      </c>
      <c r="M19" s="8" t="str">
        <f t="shared" si="5"/>
        <v/>
      </c>
      <c r="N19" s="8" t="str">
        <f>IFNA(VLOOKUP($B$2&amp;$D19, '_Lookup'!$A:$Q, 10, 0))</f>
        <v/>
      </c>
      <c r="O19" s="8" t="str">
        <f>IFNA(VLOOKUP($B$2&amp;$D19, '_Lookup'!$A:$Q, 11, 0))</f>
        <v/>
      </c>
      <c r="P19" s="8" t="str">
        <f>IFNA(VLOOKUP($B$2&amp;$D19, '_Lookup'!$A:$R, 12, 0))</f>
        <v/>
      </c>
      <c r="Q19" s="8" t="str">
        <f>IFNA(VLOOKUP($B$2&amp;$D19, '_Lookup'!$A:$R, 13, 0))</f>
        <v/>
      </c>
      <c r="R19" s="8" t="str">
        <f t="shared" si="6"/>
        <v/>
      </c>
      <c r="S19" s="8" t="str">
        <f t="shared" si="7"/>
        <v/>
      </c>
      <c r="T19" s="8" t="str">
        <f t="shared" si="8"/>
        <v/>
      </c>
      <c r="U19" s="8" t="str">
        <f t="shared" si="9"/>
        <v/>
      </c>
      <c r="V19" s="8" t="str">
        <f>IFNA(VLOOKUP($B$2&amp;$D19, '_Lookup'!$A:$Q, 7, 0))</f>
        <v/>
      </c>
      <c r="W19" s="8" t="str">
        <f t="shared" si="10"/>
        <v/>
      </c>
      <c r="X19" s="8" t="str">
        <f t="shared" si="11"/>
        <v/>
      </c>
      <c r="Y19" s="8" t="str">
        <f t="shared" si="12"/>
        <v/>
      </c>
      <c r="Z19" s="8" t="str">
        <f t="shared" si="13"/>
        <v/>
      </c>
    </row>
    <row r="20" ht="12.75" customHeight="1">
      <c r="D20" s="4">
        <v>1818.0</v>
      </c>
      <c r="E20" s="8" t="str">
        <f>IFNA(VLOOKUP($B$2&amp;$D20, '_Lookup'!$A:$F, 4, 0))</f>
        <v/>
      </c>
      <c r="F20" s="8" t="str">
        <f>IFNA(VLOOKUP($B$2&amp;$D20, '_Lookup'!$A:$F, 5, 0))</f>
        <v/>
      </c>
      <c r="G20" s="8" t="str">
        <f>IFNA(VLOOKUP($B$2&amp;$D20, '_Lookup'!$A:$F, 6, 0))</f>
        <v/>
      </c>
      <c r="H20" s="8" t="str">
        <f>IFNA(VLOOKUP($B$2&amp;$D20, '_Lookup'!$A:$R, 14, 0))</f>
        <v/>
      </c>
      <c r="I20" s="8" t="str">
        <f t="shared" si="1"/>
        <v/>
      </c>
      <c r="J20" s="8" t="str">
        <f t="shared" si="2"/>
        <v/>
      </c>
      <c r="K20" s="8" t="str">
        <f t="shared" si="3"/>
        <v/>
      </c>
      <c r="L20" s="8" t="str">
        <f t="shared" si="4"/>
        <v/>
      </c>
      <c r="M20" s="8" t="str">
        <f t="shared" si="5"/>
        <v/>
      </c>
      <c r="N20" s="8" t="str">
        <f>IFNA(VLOOKUP($B$2&amp;$D20, '_Lookup'!$A:$Q, 10, 0))</f>
        <v/>
      </c>
      <c r="O20" s="8" t="str">
        <f>IFNA(VLOOKUP($B$2&amp;$D20, '_Lookup'!$A:$Q, 11, 0))</f>
        <v/>
      </c>
      <c r="P20" s="8" t="str">
        <f>IFNA(VLOOKUP($B$2&amp;$D20, '_Lookup'!$A:$R, 12, 0))</f>
        <v/>
      </c>
      <c r="Q20" s="8" t="str">
        <f>IFNA(VLOOKUP($B$2&amp;$D20, '_Lookup'!$A:$R, 13, 0))</f>
        <v/>
      </c>
      <c r="R20" s="8" t="str">
        <f t="shared" si="6"/>
        <v/>
      </c>
      <c r="S20" s="8" t="str">
        <f t="shared" si="7"/>
        <v/>
      </c>
      <c r="T20" s="8" t="str">
        <f t="shared" si="8"/>
        <v/>
      </c>
      <c r="U20" s="8" t="str">
        <f t="shared" si="9"/>
        <v/>
      </c>
      <c r="V20" s="8" t="str">
        <f>IFNA(VLOOKUP($B$2&amp;$D20, '_Lookup'!$A:$Q, 7, 0))</f>
        <v/>
      </c>
      <c r="W20" s="8" t="str">
        <f t="shared" si="10"/>
        <v/>
      </c>
      <c r="X20" s="8" t="str">
        <f t="shared" si="11"/>
        <v/>
      </c>
      <c r="Y20" s="8" t="str">
        <f t="shared" si="12"/>
        <v/>
      </c>
      <c r="Z20" s="8" t="str">
        <f t="shared" si="13"/>
        <v/>
      </c>
    </row>
    <row r="21" ht="12.75" customHeight="1">
      <c r="D21" s="4">
        <v>1819.0</v>
      </c>
      <c r="E21" s="8" t="str">
        <f>IFNA(VLOOKUP($B$2&amp;$D21, '_Lookup'!$A:$F, 4, 0))</f>
        <v/>
      </c>
      <c r="F21" s="8" t="str">
        <f>IFNA(VLOOKUP($B$2&amp;$D21, '_Lookup'!$A:$F, 5, 0))</f>
        <v/>
      </c>
      <c r="G21" s="8" t="str">
        <f>IFNA(VLOOKUP($B$2&amp;$D21, '_Lookup'!$A:$F, 6, 0))</f>
        <v/>
      </c>
      <c r="H21" s="8" t="str">
        <f>IFNA(VLOOKUP($B$2&amp;$D21, '_Lookup'!$A:$R, 14, 0))</f>
        <v/>
      </c>
      <c r="I21" s="8" t="str">
        <f t="shared" si="1"/>
        <v/>
      </c>
      <c r="J21" s="8" t="str">
        <f t="shared" si="2"/>
        <v/>
      </c>
      <c r="K21" s="8" t="str">
        <f t="shared" si="3"/>
        <v/>
      </c>
      <c r="L21" s="8" t="str">
        <f t="shared" si="4"/>
        <v/>
      </c>
      <c r="M21" s="8" t="str">
        <f t="shared" si="5"/>
        <v/>
      </c>
      <c r="N21" s="8" t="str">
        <f>IFNA(VLOOKUP($B$2&amp;$D21, '_Lookup'!$A:$Q, 10, 0))</f>
        <v/>
      </c>
      <c r="O21" s="8" t="str">
        <f>IFNA(VLOOKUP($B$2&amp;$D21, '_Lookup'!$A:$Q, 11, 0))</f>
        <v/>
      </c>
      <c r="P21" s="8" t="str">
        <f>IFNA(VLOOKUP($B$2&amp;$D21, '_Lookup'!$A:$R, 12, 0))</f>
        <v/>
      </c>
      <c r="Q21" s="8" t="str">
        <f>IFNA(VLOOKUP($B$2&amp;$D21, '_Lookup'!$A:$R, 13, 0))</f>
        <v/>
      </c>
      <c r="R21" s="8" t="str">
        <f t="shared" si="6"/>
        <v/>
      </c>
      <c r="S21" s="8" t="str">
        <f t="shared" si="7"/>
        <v/>
      </c>
      <c r="T21" s="8" t="str">
        <f t="shared" si="8"/>
        <v/>
      </c>
      <c r="U21" s="8" t="str">
        <f t="shared" si="9"/>
        <v/>
      </c>
      <c r="V21" s="8" t="str">
        <f>IFNA(VLOOKUP($B$2&amp;$D21, '_Lookup'!$A:$Q, 7, 0))</f>
        <v/>
      </c>
      <c r="W21" s="8" t="str">
        <f t="shared" si="10"/>
        <v/>
      </c>
      <c r="X21" s="8" t="str">
        <f t="shared" si="11"/>
        <v/>
      </c>
      <c r="Y21" s="8" t="str">
        <f t="shared" si="12"/>
        <v/>
      </c>
      <c r="Z21" s="8" t="str">
        <f t="shared" si="13"/>
        <v/>
      </c>
    </row>
    <row r="22" ht="12.75" customHeight="1">
      <c r="D22" s="4">
        <v>1820.0</v>
      </c>
      <c r="E22" s="8" t="str">
        <f>IFNA(VLOOKUP($B$2&amp;$D22, '_Lookup'!$A:$F, 4, 0))</f>
        <v/>
      </c>
      <c r="F22" s="8" t="str">
        <f>IFNA(VLOOKUP($B$2&amp;$D22, '_Lookup'!$A:$F, 5, 0))</f>
        <v/>
      </c>
      <c r="G22" s="8" t="str">
        <f>IFNA(VLOOKUP($B$2&amp;$D22, '_Lookup'!$A:$F, 6, 0))</f>
        <v/>
      </c>
      <c r="H22" s="8" t="str">
        <f>IFNA(VLOOKUP($B$2&amp;$D22, '_Lookup'!$A:$R, 14, 0))</f>
        <v/>
      </c>
      <c r="I22" s="8" t="str">
        <f t="shared" si="1"/>
        <v/>
      </c>
      <c r="J22" s="8" t="str">
        <f t="shared" si="2"/>
        <v/>
      </c>
      <c r="K22" s="8" t="str">
        <f t="shared" si="3"/>
        <v/>
      </c>
      <c r="L22" s="8" t="str">
        <f t="shared" si="4"/>
        <v/>
      </c>
      <c r="M22" s="8" t="str">
        <f t="shared" si="5"/>
        <v/>
      </c>
      <c r="N22" s="8" t="str">
        <f>IFNA(VLOOKUP($B$2&amp;$D22, '_Lookup'!$A:$Q, 10, 0))</f>
        <v/>
      </c>
      <c r="O22" s="8" t="str">
        <f>IFNA(VLOOKUP($B$2&amp;$D22, '_Lookup'!$A:$Q, 11, 0))</f>
        <v/>
      </c>
      <c r="P22" s="8" t="str">
        <f>IFNA(VLOOKUP($B$2&amp;$D22, '_Lookup'!$A:$R, 12, 0))</f>
        <v/>
      </c>
      <c r="Q22" s="8" t="str">
        <f>IFNA(VLOOKUP($B$2&amp;$D22, '_Lookup'!$A:$R, 13, 0))</f>
        <v/>
      </c>
      <c r="R22" s="8" t="str">
        <f t="shared" si="6"/>
        <v/>
      </c>
      <c r="S22" s="8" t="str">
        <f t="shared" si="7"/>
        <v/>
      </c>
      <c r="T22" s="8" t="str">
        <f t="shared" si="8"/>
        <v/>
      </c>
      <c r="U22" s="8" t="str">
        <f t="shared" si="9"/>
        <v/>
      </c>
      <c r="V22" s="8" t="str">
        <f>IFNA(VLOOKUP($B$2&amp;$D22, '_Lookup'!$A:$Q, 7, 0))</f>
        <v/>
      </c>
      <c r="W22" s="8" t="str">
        <f t="shared" si="10"/>
        <v/>
      </c>
      <c r="X22" s="8" t="str">
        <f t="shared" si="11"/>
        <v/>
      </c>
      <c r="Y22" s="8" t="str">
        <f t="shared" si="12"/>
        <v/>
      </c>
      <c r="Z22" s="8" t="str">
        <f t="shared" si="13"/>
        <v/>
      </c>
    </row>
    <row r="23" ht="12.75" customHeight="1">
      <c r="D23" s="4">
        <v>1821.0</v>
      </c>
      <c r="E23" s="8" t="str">
        <f>IFNA(VLOOKUP($B$2&amp;$D23, '_Lookup'!$A:$F, 4, 0))</f>
        <v/>
      </c>
      <c r="F23" s="8" t="str">
        <f>IFNA(VLOOKUP($B$2&amp;$D23, '_Lookup'!$A:$F, 5, 0))</f>
        <v/>
      </c>
      <c r="G23" s="8" t="str">
        <f>IFNA(VLOOKUP($B$2&amp;$D23, '_Lookup'!$A:$F, 6, 0))</f>
        <v/>
      </c>
      <c r="H23" s="8" t="str">
        <f>IFNA(VLOOKUP($B$2&amp;$D23, '_Lookup'!$A:$R, 14, 0))</f>
        <v/>
      </c>
      <c r="I23" s="8" t="str">
        <f t="shared" si="1"/>
        <v/>
      </c>
      <c r="J23" s="8" t="str">
        <f t="shared" si="2"/>
        <v/>
      </c>
      <c r="K23" s="8" t="str">
        <f t="shared" si="3"/>
        <v/>
      </c>
      <c r="L23" s="8" t="str">
        <f t="shared" si="4"/>
        <v/>
      </c>
      <c r="M23" s="8" t="str">
        <f t="shared" si="5"/>
        <v/>
      </c>
      <c r="N23" s="8" t="str">
        <f>IFNA(VLOOKUP($B$2&amp;$D23, '_Lookup'!$A:$Q, 10, 0))</f>
        <v/>
      </c>
      <c r="O23" s="8" t="str">
        <f>IFNA(VLOOKUP($B$2&amp;$D23, '_Lookup'!$A:$Q, 11, 0))</f>
        <v/>
      </c>
      <c r="P23" s="8" t="str">
        <f>IFNA(VLOOKUP($B$2&amp;$D23, '_Lookup'!$A:$R, 12, 0))</f>
        <v/>
      </c>
      <c r="Q23" s="8" t="str">
        <f>IFNA(VLOOKUP($B$2&amp;$D23, '_Lookup'!$A:$R, 13, 0))</f>
        <v/>
      </c>
      <c r="R23" s="8" t="str">
        <f t="shared" si="6"/>
        <v/>
      </c>
      <c r="S23" s="8" t="str">
        <f t="shared" si="7"/>
        <v/>
      </c>
      <c r="T23" s="8" t="str">
        <f t="shared" si="8"/>
        <v/>
      </c>
      <c r="U23" s="8" t="str">
        <f t="shared" si="9"/>
        <v/>
      </c>
      <c r="V23" s="8" t="str">
        <f>IFNA(VLOOKUP($B$2&amp;$D23, '_Lookup'!$A:$Q, 7, 0))</f>
        <v/>
      </c>
      <c r="W23" s="8" t="str">
        <f t="shared" si="10"/>
        <v/>
      </c>
      <c r="X23" s="8" t="str">
        <f t="shared" si="11"/>
        <v/>
      </c>
      <c r="Y23" s="8" t="str">
        <f t="shared" si="12"/>
        <v/>
      </c>
      <c r="Z23" s="8" t="str">
        <f t="shared" si="13"/>
        <v/>
      </c>
    </row>
    <row r="24" ht="12.75" customHeight="1">
      <c r="D24" s="4">
        <v>1822.0</v>
      </c>
      <c r="E24" s="8" t="str">
        <f>IFNA(VLOOKUP($B$2&amp;$D24, '_Lookup'!$A:$F, 4, 0))</f>
        <v/>
      </c>
      <c r="F24" s="8" t="str">
        <f>IFNA(VLOOKUP($B$2&amp;$D24, '_Lookup'!$A:$F, 5, 0))</f>
        <v/>
      </c>
      <c r="G24" s="8" t="str">
        <f>IFNA(VLOOKUP($B$2&amp;$D24, '_Lookup'!$A:$F, 6, 0))</f>
        <v/>
      </c>
      <c r="H24" s="8" t="str">
        <f>IFNA(VLOOKUP($B$2&amp;$D24, '_Lookup'!$A:$R, 14, 0))</f>
        <v/>
      </c>
      <c r="I24" s="8" t="str">
        <f t="shared" si="1"/>
        <v/>
      </c>
      <c r="J24" s="8" t="str">
        <f t="shared" si="2"/>
        <v/>
      </c>
      <c r="K24" s="8" t="str">
        <f t="shared" si="3"/>
        <v/>
      </c>
      <c r="L24" s="8" t="str">
        <f t="shared" si="4"/>
        <v/>
      </c>
      <c r="M24" s="8" t="str">
        <f t="shared" si="5"/>
        <v/>
      </c>
      <c r="N24" s="8" t="str">
        <f>IFNA(VLOOKUP($B$2&amp;$D24, '_Lookup'!$A:$Q, 10, 0))</f>
        <v/>
      </c>
      <c r="O24" s="8" t="str">
        <f>IFNA(VLOOKUP($B$2&amp;$D24, '_Lookup'!$A:$Q, 11, 0))</f>
        <v/>
      </c>
      <c r="P24" s="8" t="str">
        <f>IFNA(VLOOKUP($B$2&amp;$D24, '_Lookup'!$A:$R, 12, 0))</f>
        <v/>
      </c>
      <c r="Q24" s="8" t="str">
        <f>IFNA(VLOOKUP($B$2&amp;$D24, '_Lookup'!$A:$R, 13, 0))</f>
        <v/>
      </c>
      <c r="R24" s="8" t="str">
        <f t="shared" si="6"/>
        <v/>
      </c>
      <c r="S24" s="8" t="str">
        <f t="shared" si="7"/>
        <v/>
      </c>
      <c r="T24" s="8" t="str">
        <f t="shared" si="8"/>
        <v/>
      </c>
      <c r="U24" s="8" t="str">
        <f t="shared" si="9"/>
        <v/>
      </c>
      <c r="V24" s="8" t="str">
        <f>IFNA(VLOOKUP($B$2&amp;$D24, '_Lookup'!$A:$Q, 7, 0))</f>
        <v/>
      </c>
      <c r="W24" s="8" t="str">
        <f t="shared" si="10"/>
        <v/>
      </c>
      <c r="X24" s="8" t="str">
        <f t="shared" si="11"/>
        <v/>
      </c>
      <c r="Y24" s="8" t="str">
        <f t="shared" si="12"/>
        <v/>
      </c>
      <c r="Z24" s="8" t="str">
        <f t="shared" si="13"/>
        <v/>
      </c>
    </row>
    <row r="25" ht="12.75" customHeight="1">
      <c r="D25" s="4">
        <v>1823.0</v>
      </c>
      <c r="E25" s="8" t="str">
        <f>IFNA(VLOOKUP($B$2&amp;$D25, '_Lookup'!$A:$F, 4, 0))</f>
        <v/>
      </c>
      <c r="F25" s="8" t="str">
        <f>IFNA(VLOOKUP($B$2&amp;$D25, '_Lookup'!$A:$F, 5, 0))</f>
        <v/>
      </c>
      <c r="G25" s="8" t="str">
        <f>IFNA(VLOOKUP($B$2&amp;$D25, '_Lookup'!$A:$F, 6, 0))</f>
        <v/>
      </c>
      <c r="H25" s="8" t="str">
        <f>IFNA(VLOOKUP($B$2&amp;$D25, '_Lookup'!$A:$R, 14, 0))</f>
        <v/>
      </c>
      <c r="I25" s="8" t="str">
        <f t="shared" si="1"/>
        <v/>
      </c>
      <c r="J25" s="8" t="str">
        <f t="shared" si="2"/>
        <v/>
      </c>
      <c r="K25" s="8" t="str">
        <f t="shared" si="3"/>
        <v/>
      </c>
      <c r="L25" s="8" t="str">
        <f t="shared" si="4"/>
        <v/>
      </c>
      <c r="M25" s="8" t="str">
        <f t="shared" si="5"/>
        <v/>
      </c>
      <c r="N25" s="8" t="str">
        <f>IFNA(VLOOKUP($B$2&amp;$D25, '_Lookup'!$A:$Q, 10, 0))</f>
        <v/>
      </c>
      <c r="O25" s="8" t="str">
        <f>IFNA(VLOOKUP($B$2&amp;$D25, '_Lookup'!$A:$Q, 11, 0))</f>
        <v/>
      </c>
      <c r="P25" s="8" t="str">
        <f>IFNA(VLOOKUP($B$2&amp;$D25, '_Lookup'!$A:$R, 12, 0))</f>
        <v/>
      </c>
      <c r="Q25" s="8" t="str">
        <f>IFNA(VLOOKUP($B$2&amp;$D25, '_Lookup'!$A:$R, 13, 0))</f>
        <v/>
      </c>
      <c r="R25" s="8" t="str">
        <f t="shared" si="6"/>
        <v/>
      </c>
      <c r="S25" s="8" t="str">
        <f t="shared" si="7"/>
        <v/>
      </c>
      <c r="T25" s="8" t="str">
        <f t="shared" si="8"/>
        <v/>
      </c>
      <c r="U25" s="8" t="str">
        <f t="shared" si="9"/>
        <v/>
      </c>
      <c r="V25" s="8" t="str">
        <f>IFNA(VLOOKUP($B$2&amp;$D25, '_Lookup'!$A:$Q, 7, 0))</f>
        <v/>
      </c>
      <c r="W25" s="8" t="str">
        <f t="shared" si="10"/>
        <v/>
      </c>
      <c r="X25" s="8" t="str">
        <f t="shared" si="11"/>
        <v/>
      </c>
      <c r="Y25" s="8" t="str">
        <f t="shared" si="12"/>
        <v/>
      </c>
      <c r="Z25" s="8" t="str">
        <f t="shared" si="13"/>
        <v/>
      </c>
    </row>
    <row r="26" ht="12.75" customHeight="1">
      <c r="D26" s="4">
        <v>1824.0</v>
      </c>
      <c r="E26" s="8" t="str">
        <f>IFNA(VLOOKUP($B$2&amp;$D26, '_Lookup'!$A:$F, 4, 0))</f>
        <v/>
      </c>
      <c r="F26" s="8" t="str">
        <f>IFNA(VLOOKUP($B$2&amp;$D26, '_Lookup'!$A:$F, 5, 0))</f>
        <v/>
      </c>
      <c r="G26" s="8" t="str">
        <f>IFNA(VLOOKUP($B$2&amp;$D26, '_Lookup'!$A:$F, 6, 0))</f>
        <v/>
      </c>
      <c r="H26" s="8" t="str">
        <f>IFNA(VLOOKUP($B$2&amp;$D26, '_Lookup'!$A:$R, 14, 0))</f>
        <v/>
      </c>
      <c r="I26" s="8" t="str">
        <f t="shared" si="1"/>
        <v/>
      </c>
      <c r="J26" s="8" t="str">
        <f t="shared" si="2"/>
        <v/>
      </c>
      <c r="K26" s="8" t="str">
        <f t="shared" si="3"/>
        <v/>
      </c>
      <c r="L26" s="8" t="str">
        <f t="shared" si="4"/>
        <v/>
      </c>
      <c r="M26" s="8" t="str">
        <f t="shared" si="5"/>
        <v/>
      </c>
      <c r="N26" s="8" t="str">
        <f>IFNA(VLOOKUP($B$2&amp;$D26, '_Lookup'!$A:$Q, 10, 0))</f>
        <v/>
      </c>
      <c r="O26" s="8" t="str">
        <f>IFNA(VLOOKUP($B$2&amp;$D26, '_Lookup'!$A:$Q, 11, 0))</f>
        <v/>
      </c>
      <c r="P26" s="8" t="str">
        <f>IFNA(VLOOKUP($B$2&amp;$D26, '_Lookup'!$A:$R, 12, 0))</f>
        <v/>
      </c>
      <c r="Q26" s="8" t="str">
        <f>IFNA(VLOOKUP($B$2&amp;$D26, '_Lookup'!$A:$R, 13, 0))</f>
        <v/>
      </c>
      <c r="R26" s="8" t="str">
        <f t="shared" si="6"/>
        <v/>
      </c>
      <c r="S26" s="8" t="str">
        <f t="shared" si="7"/>
        <v/>
      </c>
      <c r="T26" s="8" t="str">
        <f t="shared" si="8"/>
        <v/>
      </c>
      <c r="U26" s="8" t="str">
        <f t="shared" si="9"/>
        <v/>
      </c>
      <c r="V26" s="8" t="str">
        <f>IFNA(VLOOKUP($B$2&amp;$D26, '_Lookup'!$A:$Q, 7, 0))</f>
        <v/>
      </c>
      <c r="W26" s="8" t="str">
        <f t="shared" si="10"/>
        <v/>
      </c>
      <c r="X26" s="8" t="str">
        <f t="shared" si="11"/>
        <v/>
      </c>
      <c r="Y26" s="8" t="str">
        <f t="shared" si="12"/>
        <v/>
      </c>
      <c r="Z26" s="8" t="str">
        <f t="shared" si="13"/>
        <v/>
      </c>
    </row>
    <row r="27" ht="12.75" customHeight="1">
      <c r="D27" s="4">
        <v>1825.0</v>
      </c>
      <c r="E27" s="8" t="str">
        <f>IFNA(VLOOKUP($B$2&amp;$D27, '_Lookup'!$A:$F, 4, 0))</f>
        <v/>
      </c>
      <c r="F27" s="8" t="str">
        <f>IFNA(VLOOKUP($B$2&amp;$D27, '_Lookup'!$A:$F, 5, 0))</f>
        <v/>
      </c>
      <c r="G27" s="8" t="str">
        <f>IFNA(VLOOKUP($B$2&amp;$D27, '_Lookup'!$A:$F, 6, 0))</f>
        <v/>
      </c>
      <c r="H27" s="8" t="str">
        <f>IFNA(VLOOKUP($B$2&amp;$D27, '_Lookup'!$A:$R, 14, 0))</f>
        <v/>
      </c>
      <c r="I27" s="8" t="str">
        <f t="shared" si="1"/>
        <v/>
      </c>
      <c r="J27" s="8" t="str">
        <f t="shared" si="2"/>
        <v/>
      </c>
      <c r="K27" s="8" t="str">
        <f t="shared" si="3"/>
        <v/>
      </c>
      <c r="L27" s="8" t="str">
        <f t="shared" si="4"/>
        <v/>
      </c>
      <c r="M27" s="8" t="str">
        <f t="shared" si="5"/>
        <v/>
      </c>
      <c r="N27" s="8" t="str">
        <f>IFNA(VLOOKUP($B$2&amp;$D27, '_Lookup'!$A:$Q, 10, 0))</f>
        <v/>
      </c>
      <c r="O27" s="8" t="str">
        <f>IFNA(VLOOKUP($B$2&amp;$D27, '_Lookup'!$A:$Q, 11, 0))</f>
        <v/>
      </c>
      <c r="P27" s="8" t="str">
        <f>IFNA(VLOOKUP($B$2&amp;$D27, '_Lookup'!$A:$R, 12, 0))</f>
        <v/>
      </c>
      <c r="Q27" s="8" t="str">
        <f>IFNA(VLOOKUP($B$2&amp;$D27, '_Lookup'!$A:$R, 13, 0))</f>
        <v/>
      </c>
      <c r="R27" s="8" t="str">
        <f t="shared" si="6"/>
        <v/>
      </c>
      <c r="S27" s="8" t="str">
        <f t="shared" si="7"/>
        <v/>
      </c>
      <c r="T27" s="8" t="str">
        <f t="shared" si="8"/>
        <v/>
      </c>
      <c r="U27" s="8" t="str">
        <f t="shared" si="9"/>
        <v/>
      </c>
      <c r="V27" s="8" t="str">
        <f>IFNA(VLOOKUP($B$2&amp;$D27, '_Lookup'!$A:$Q, 7, 0))</f>
        <v/>
      </c>
      <c r="W27" s="8" t="str">
        <f t="shared" si="10"/>
        <v/>
      </c>
      <c r="X27" s="8" t="str">
        <f t="shared" si="11"/>
        <v/>
      </c>
      <c r="Y27" s="8" t="str">
        <f t="shared" si="12"/>
        <v/>
      </c>
      <c r="Z27" s="8" t="str">
        <f t="shared" si="13"/>
        <v/>
      </c>
    </row>
    <row r="28" ht="12.75" customHeight="1">
      <c r="D28" s="4">
        <v>1826.0</v>
      </c>
      <c r="E28" s="8" t="str">
        <f>IFNA(VLOOKUP($B$2&amp;$D28, '_Lookup'!$A:$F, 4, 0))</f>
        <v/>
      </c>
      <c r="F28" s="8" t="str">
        <f>IFNA(VLOOKUP($B$2&amp;$D28, '_Lookup'!$A:$F, 5, 0))</f>
        <v/>
      </c>
      <c r="G28" s="8" t="str">
        <f>IFNA(VLOOKUP($B$2&amp;$D28, '_Lookup'!$A:$F, 6, 0))</f>
        <v/>
      </c>
      <c r="H28" s="8" t="str">
        <f>IFNA(VLOOKUP($B$2&amp;$D28, '_Lookup'!$A:$R, 14, 0))</f>
        <v/>
      </c>
      <c r="I28" s="8" t="str">
        <f t="shared" si="1"/>
        <v/>
      </c>
      <c r="J28" s="8" t="str">
        <f t="shared" si="2"/>
        <v/>
      </c>
      <c r="K28" s="8" t="str">
        <f t="shared" si="3"/>
        <v/>
      </c>
      <c r="L28" s="8" t="str">
        <f t="shared" si="4"/>
        <v/>
      </c>
      <c r="M28" s="8" t="str">
        <f t="shared" si="5"/>
        <v/>
      </c>
      <c r="N28" s="8" t="str">
        <f>IFNA(VLOOKUP($B$2&amp;$D28, '_Lookup'!$A:$Q, 10, 0))</f>
        <v/>
      </c>
      <c r="O28" s="8" t="str">
        <f>IFNA(VLOOKUP($B$2&amp;$D28, '_Lookup'!$A:$Q, 11, 0))</f>
        <v/>
      </c>
      <c r="P28" s="8" t="str">
        <f>IFNA(VLOOKUP($B$2&amp;$D28, '_Lookup'!$A:$R, 12, 0))</f>
        <v/>
      </c>
      <c r="Q28" s="8" t="str">
        <f>IFNA(VLOOKUP($B$2&amp;$D28, '_Lookup'!$A:$R, 13, 0))</f>
        <v/>
      </c>
      <c r="R28" s="8" t="str">
        <f t="shared" si="6"/>
        <v/>
      </c>
      <c r="S28" s="8" t="str">
        <f t="shared" si="7"/>
        <v/>
      </c>
      <c r="T28" s="8" t="str">
        <f t="shared" si="8"/>
        <v/>
      </c>
      <c r="U28" s="8" t="str">
        <f t="shared" si="9"/>
        <v/>
      </c>
      <c r="V28" s="8" t="str">
        <f>IFNA(VLOOKUP($B$2&amp;$D28, '_Lookup'!$A:$Q, 7, 0))</f>
        <v/>
      </c>
      <c r="W28" s="8" t="str">
        <f t="shared" si="10"/>
        <v/>
      </c>
      <c r="X28" s="8" t="str">
        <f t="shared" si="11"/>
        <v/>
      </c>
      <c r="Y28" s="8" t="str">
        <f t="shared" si="12"/>
        <v/>
      </c>
      <c r="Z28" s="8" t="str">
        <f t="shared" si="13"/>
        <v/>
      </c>
    </row>
    <row r="29" ht="12.75" customHeight="1">
      <c r="D29" s="4">
        <v>1827.0</v>
      </c>
      <c r="E29" s="8" t="str">
        <f>IFNA(VLOOKUP($B$2&amp;$D29, '_Lookup'!$A:$F, 4, 0))</f>
        <v/>
      </c>
      <c r="F29" s="8" t="str">
        <f>IFNA(VLOOKUP($B$2&amp;$D29, '_Lookup'!$A:$F, 5, 0))</f>
        <v/>
      </c>
      <c r="G29" s="8" t="str">
        <f>IFNA(VLOOKUP($B$2&amp;$D29, '_Lookup'!$A:$F, 6, 0))</f>
        <v/>
      </c>
      <c r="H29" s="8" t="str">
        <f>IFNA(VLOOKUP($B$2&amp;$D29, '_Lookup'!$A:$R, 14, 0))</f>
        <v/>
      </c>
      <c r="I29" s="8" t="str">
        <f t="shared" si="1"/>
        <v/>
      </c>
      <c r="J29" s="8" t="str">
        <f t="shared" si="2"/>
        <v/>
      </c>
      <c r="K29" s="8" t="str">
        <f t="shared" si="3"/>
        <v/>
      </c>
      <c r="L29" s="8" t="str">
        <f t="shared" si="4"/>
        <v/>
      </c>
      <c r="M29" s="8" t="str">
        <f t="shared" si="5"/>
        <v/>
      </c>
      <c r="N29" s="8" t="str">
        <f>IFNA(VLOOKUP($B$2&amp;$D29, '_Lookup'!$A:$Q, 10, 0))</f>
        <v/>
      </c>
      <c r="O29" s="8" t="str">
        <f>IFNA(VLOOKUP($B$2&amp;$D29, '_Lookup'!$A:$Q, 11, 0))</f>
        <v/>
      </c>
      <c r="P29" s="8" t="str">
        <f>IFNA(VLOOKUP($B$2&amp;$D29, '_Lookup'!$A:$R, 12, 0))</f>
        <v/>
      </c>
      <c r="Q29" s="8" t="str">
        <f>IFNA(VLOOKUP($B$2&amp;$D29, '_Lookup'!$A:$R, 13, 0))</f>
        <v/>
      </c>
      <c r="R29" s="8" t="str">
        <f t="shared" si="6"/>
        <v/>
      </c>
      <c r="S29" s="8" t="str">
        <f t="shared" si="7"/>
        <v/>
      </c>
      <c r="T29" s="8" t="str">
        <f t="shared" si="8"/>
        <v/>
      </c>
      <c r="U29" s="8" t="str">
        <f t="shared" si="9"/>
        <v/>
      </c>
      <c r="V29" s="8" t="str">
        <f>IFNA(VLOOKUP($B$2&amp;$D29, '_Lookup'!$A:$Q, 7, 0))</f>
        <v/>
      </c>
      <c r="W29" s="8" t="str">
        <f t="shared" si="10"/>
        <v/>
      </c>
      <c r="X29" s="8" t="str">
        <f t="shared" si="11"/>
        <v/>
      </c>
      <c r="Y29" s="8" t="str">
        <f t="shared" si="12"/>
        <v/>
      </c>
      <c r="Z29" s="8" t="str">
        <f t="shared" si="13"/>
        <v/>
      </c>
    </row>
    <row r="30" ht="12.75" customHeight="1">
      <c r="D30" s="4">
        <v>1828.0</v>
      </c>
      <c r="E30" s="8" t="str">
        <f>IFNA(VLOOKUP($B$2&amp;$D30, '_Lookup'!$A:$F, 4, 0))</f>
        <v/>
      </c>
      <c r="F30" s="8" t="str">
        <f>IFNA(VLOOKUP($B$2&amp;$D30, '_Lookup'!$A:$F, 5, 0))</f>
        <v/>
      </c>
      <c r="G30" s="8" t="str">
        <f>IFNA(VLOOKUP($B$2&amp;$D30, '_Lookup'!$A:$F, 6, 0))</f>
        <v/>
      </c>
      <c r="H30" s="8" t="str">
        <f>IFNA(VLOOKUP($B$2&amp;$D30, '_Lookup'!$A:$R, 14, 0))</f>
        <v/>
      </c>
      <c r="I30" s="8" t="str">
        <f t="shared" si="1"/>
        <v/>
      </c>
      <c r="J30" s="8" t="str">
        <f t="shared" si="2"/>
        <v/>
      </c>
      <c r="K30" s="8" t="str">
        <f t="shared" si="3"/>
        <v/>
      </c>
      <c r="L30" s="8" t="str">
        <f t="shared" si="4"/>
        <v/>
      </c>
      <c r="M30" s="8" t="str">
        <f t="shared" si="5"/>
        <v/>
      </c>
      <c r="N30" s="8" t="str">
        <f>IFNA(VLOOKUP($B$2&amp;$D30, '_Lookup'!$A:$Q, 10, 0))</f>
        <v/>
      </c>
      <c r="O30" s="8" t="str">
        <f>IFNA(VLOOKUP($B$2&amp;$D30, '_Lookup'!$A:$Q, 11, 0))</f>
        <v/>
      </c>
      <c r="P30" s="8" t="str">
        <f>IFNA(VLOOKUP($B$2&amp;$D30, '_Lookup'!$A:$R, 12, 0))</f>
        <v/>
      </c>
      <c r="Q30" s="8" t="str">
        <f>IFNA(VLOOKUP($B$2&amp;$D30, '_Lookup'!$A:$R, 13, 0))</f>
        <v/>
      </c>
      <c r="R30" s="8" t="str">
        <f t="shared" si="6"/>
        <v/>
      </c>
      <c r="S30" s="8" t="str">
        <f t="shared" si="7"/>
        <v/>
      </c>
      <c r="T30" s="8" t="str">
        <f t="shared" si="8"/>
        <v/>
      </c>
      <c r="U30" s="8" t="str">
        <f t="shared" si="9"/>
        <v/>
      </c>
      <c r="V30" s="8" t="str">
        <f>IFNA(VLOOKUP($B$2&amp;$D30, '_Lookup'!$A:$Q, 7, 0))</f>
        <v/>
      </c>
      <c r="W30" s="8" t="str">
        <f t="shared" si="10"/>
        <v/>
      </c>
      <c r="X30" s="8" t="str">
        <f t="shared" si="11"/>
        <v/>
      </c>
      <c r="Y30" s="8" t="str">
        <f t="shared" si="12"/>
        <v/>
      </c>
      <c r="Z30" s="8" t="str">
        <f t="shared" si="13"/>
        <v/>
      </c>
    </row>
    <row r="31" ht="12.75" customHeight="1">
      <c r="A31" s="4" t="s">
        <v>24</v>
      </c>
      <c r="D31" s="4">
        <v>1829.0</v>
      </c>
      <c r="E31" s="8" t="str">
        <f>IFNA(VLOOKUP($B$2&amp;$D31, '_Lookup'!$A:$F, 4, 0))</f>
        <v/>
      </c>
      <c r="F31" s="8" t="str">
        <f>IFNA(VLOOKUP($B$2&amp;$D31, '_Lookup'!$A:$F, 5, 0))</f>
        <v/>
      </c>
      <c r="G31" s="8" t="str">
        <f>IFNA(VLOOKUP($B$2&amp;$D31, '_Lookup'!$A:$F, 6, 0))</f>
        <v/>
      </c>
      <c r="H31" s="8" t="str">
        <f>IFNA(VLOOKUP($B$2&amp;$D31, '_Lookup'!$A:$R, 14, 0))</f>
        <v/>
      </c>
      <c r="I31" s="8" t="str">
        <f t="shared" si="1"/>
        <v/>
      </c>
      <c r="J31" s="8" t="str">
        <f t="shared" si="2"/>
        <v/>
      </c>
      <c r="K31" s="8" t="str">
        <f t="shared" si="3"/>
        <v/>
      </c>
      <c r="L31" s="8" t="str">
        <f t="shared" si="4"/>
        <v/>
      </c>
      <c r="M31" s="8" t="str">
        <f t="shared" si="5"/>
        <v/>
      </c>
      <c r="N31" s="8" t="str">
        <f>IFNA(VLOOKUP($B$2&amp;$D31, '_Lookup'!$A:$Q, 10, 0))</f>
        <v/>
      </c>
      <c r="O31" s="8" t="str">
        <f>IFNA(VLOOKUP($B$2&amp;$D31, '_Lookup'!$A:$Q, 11, 0))</f>
        <v/>
      </c>
      <c r="P31" s="8" t="str">
        <f>IFNA(VLOOKUP($B$2&amp;$D31, '_Lookup'!$A:$R, 12, 0))</f>
        <v/>
      </c>
      <c r="Q31" s="8" t="str">
        <f>IFNA(VLOOKUP($B$2&amp;$D31, '_Lookup'!$A:$R, 13, 0))</f>
        <v/>
      </c>
      <c r="R31" s="8" t="str">
        <f t="shared" si="6"/>
        <v/>
      </c>
      <c r="S31" s="8" t="str">
        <f t="shared" si="7"/>
        <v/>
      </c>
      <c r="T31" s="8" t="str">
        <f t="shared" si="8"/>
        <v/>
      </c>
      <c r="U31" s="8" t="str">
        <f t="shared" si="9"/>
        <v/>
      </c>
      <c r="V31" s="8" t="str">
        <f>IFNA(VLOOKUP($B$2&amp;$D31, '_Lookup'!$A:$Q, 7, 0))</f>
        <v/>
      </c>
      <c r="W31" s="8" t="str">
        <f t="shared" si="10"/>
        <v/>
      </c>
      <c r="X31" s="8" t="str">
        <f t="shared" si="11"/>
        <v/>
      </c>
      <c r="Y31" s="8" t="str">
        <f t="shared" si="12"/>
        <v/>
      </c>
      <c r="Z31" s="8" t="str">
        <f t="shared" si="13"/>
        <v/>
      </c>
    </row>
    <row r="32" ht="12.75" customHeight="1">
      <c r="A32" s="8">
        <f t="shared" ref="A32:C32" si="14">QUARTILE(E3:E1000,1)</f>
        <v>-0.5930780172</v>
      </c>
      <c r="B32" s="8">
        <f t="shared" si="14"/>
        <v>-1182625781</v>
      </c>
      <c r="C32" s="8">
        <f t="shared" si="14"/>
        <v>-7487934050</v>
      </c>
      <c r="D32" s="4">
        <v>1830.0</v>
      </c>
      <c r="E32" s="8" t="str">
        <f>IFNA(VLOOKUP($B$2&amp;$D32, '_Lookup'!$A:$F, 4, 0))</f>
        <v/>
      </c>
      <c r="F32" s="8" t="str">
        <f>IFNA(VLOOKUP($B$2&amp;$D32, '_Lookup'!$A:$F, 5, 0))</f>
        <v/>
      </c>
      <c r="G32" s="8" t="str">
        <f>IFNA(VLOOKUP($B$2&amp;$D32, '_Lookup'!$A:$F, 6, 0))</f>
        <v/>
      </c>
      <c r="H32" s="8" t="str">
        <f>IFNA(VLOOKUP($B$2&amp;$D32, '_Lookup'!$A:$R, 14, 0))</f>
        <v/>
      </c>
      <c r="I32" s="8" t="str">
        <f t="shared" si="1"/>
        <v/>
      </c>
      <c r="J32" s="8" t="str">
        <f t="shared" si="2"/>
        <v/>
      </c>
      <c r="K32" s="8" t="str">
        <f t="shared" si="3"/>
        <v/>
      </c>
      <c r="L32" s="8" t="str">
        <f t="shared" si="4"/>
        <v/>
      </c>
      <c r="M32" s="8" t="str">
        <f t="shared" si="5"/>
        <v/>
      </c>
      <c r="N32" s="8" t="str">
        <f>IFNA(VLOOKUP($B$2&amp;$D32, '_Lookup'!$A:$Q, 10, 0))</f>
        <v/>
      </c>
      <c r="O32" s="8" t="str">
        <f>IFNA(VLOOKUP($B$2&amp;$D32, '_Lookup'!$A:$Q, 11, 0))</f>
        <v/>
      </c>
      <c r="P32" s="8" t="str">
        <f>IFNA(VLOOKUP($B$2&amp;$D32, '_Lookup'!$A:$R, 12, 0))</f>
        <v/>
      </c>
      <c r="Q32" s="8" t="str">
        <f>IFNA(VLOOKUP($B$2&amp;$D32, '_Lookup'!$A:$R, 13, 0))</f>
        <v/>
      </c>
      <c r="R32" s="8" t="str">
        <f t="shared" si="6"/>
        <v/>
      </c>
      <c r="S32" s="8" t="str">
        <f t="shared" si="7"/>
        <v/>
      </c>
      <c r="T32" s="8" t="str">
        <f t="shared" si="8"/>
        <v/>
      </c>
      <c r="U32" s="8" t="str">
        <f t="shared" si="9"/>
        <v/>
      </c>
      <c r="V32" s="8" t="str">
        <f>IFNA(VLOOKUP($B$2&amp;$D32, '_Lookup'!$A:$Q, 7, 0))</f>
        <v/>
      </c>
      <c r="W32" s="8" t="str">
        <f t="shared" si="10"/>
        <v/>
      </c>
      <c r="X32" s="8" t="str">
        <f t="shared" si="11"/>
        <v/>
      </c>
      <c r="Y32" s="8" t="str">
        <f t="shared" si="12"/>
        <v/>
      </c>
      <c r="Z32" s="8" t="str">
        <f t="shared" si="13"/>
        <v/>
      </c>
    </row>
    <row r="33" ht="12.75" customHeight="1">
      <c r="A33" s="4" t="s">
        <v>25</v>
      </c>
      <c r="D33" s="4">
        <v>1831.0</v>
      </c>
      <c r="E33" s="8" t="str">
        <f>IFNA(VLOOKUP($B$2&amp;$D33, '_Lookup'!$A:$F, 4, 0))</f>
        <v/>
      </c>
      <c r="F33" s="8" t="str">
        <f>IFNA(VLOOKUP($B$2&amp;$D33, '_Lookup'!$A:$F, 5, 0))</f>
        <v/>
      </c>
      <c r="G33" s="8" t="str">
        <f>IFNA(VLOOKUP($B$2&amp;$D33, '_Lookup'!$A:$F, 6, 0))</f>
        <v/>
      </c>
      <c r="H33" s="8" t="str">
        <f>IFNA(VLOOKUP($B$2&amp;$D33, '_Lookup'!$A:$R, 14, 0))</f>
        <v/>
      </c>
      <c r="I33" s="8" t="str">
        <f t="shared" si="1"/>
        <v/>
      </c>
      <c r="J33" s="8" t="str">
        <f t="shared" si="2"/>
        <v/>
      </c>
      <c r="K33" s="8" t="str">
        <f t="shared" si="3"/>
        <v/>
      </c>
      <c r="L33" s="8" t="str">
        <f t="shared" si="4"/>
        <v/>
      </c>
      <c r="M33" s="8" t="str">
        <f t="shared" si="5"/>
        <v/>
      </c>
      <c r="N33" s="8" t="str">
        <f>IFNA(VLOOKUP($B$2&amp;$D33, '_Lookup'!$A:$Q, 10, 0))</f>
        <v/>
      </c>
      <c r="O33" s="8" t="str">
        <f>IFNA(VLOOKUP($B$2&amp;$D33, '_Lookup'!$A:$Q, 11, 0))</f>
        <v/>
      </c>
      <c r="P33" s="8" t="str">
        <f>IFNA(VLOOKUP($B$2&amp;$D33, '_Lookup'!$A:$R, 12, 0))</f>
        <v/>
      </c>
      <c r="Q33" s="8" t="str">
        <f>IFNA(VLOOKUP($B$2&amp;$D33, '_Lookup'!$A:$R, 13, 0))</f>
        <v/>
      </c>
      <c r="R33" s="8" t="str">
        <f t="shared" si="6"/>
        <v/>
      </c>
      <c r="S33" s="8" t="str">
        <f t="shared" si="7"/>
        <v/>
      </c>
      <c r="T33" s="8" t="str">
        <f t="shared" si="8"/>
        <v/>
      </c>
      <c r="U33" s="8" t="str">
        <f t="shared" si="9"/>
        <v/>
      </c>
      <c r="V33" s="8" t="str">
        <f>IFNA(VLOOKUP($B$2&amp;$D33, '_Lookup'!$A:$Q, 7, 0))</f>
        <v/>
      </c>
      <c r="W33" s="8" t="str">
        <f t="shared" si="10"/>
        <v/>
      </c>
      <c r="X33" s="8" t="str">
        <f t="shared" si="11"/>
        <v/>
      </c>
      <c r="Y33" s="8" t="str">
        <f t="shared" si="12"/>
        <v/>
      </c>
      <c r="Z33" s="8" t="str">
        <f t="shared" si="13"/>
        <v/>
      </c>
    </row>
    <row r="34" ht="12.75" customHeight="1">
      <c r="A34" s="8">
        <f t="shared" ref="A34:C34" si="15">QUARTILE(E3:E1000,3)</f>
        <v>7.891290188</v>
      </c>
      <c r="B34" s="8">
        <f t="shared" si="15"/>
        <v>2046555856</v>
      </c>
      <c r="C34" s="8">
        <f t="shared" si="15"/>
        <v>1491000000</v>
      </c>
      <c r="D34" s="4">
        <v>1832.0</v>
      </c>
      <c r="E34" s="8" t="str">
        <f>IFNA(VLOOKUP($B$2&amp;$D34, '_Lookup'!$A:$F, 4, 0))</f>
        <v/>
      </c>
      <c r="F34" s="8" t="str">
        <f>IFNA(VLOOKUP($B$2&amp;$D34, '_Lookup'!$A:$F, 5, 0))</f>
        <v/>
      </c>
      <c r="G34" s="8" t="str">
        <f>IFNA(VLOOKUP($B$2&amp;$D34, '_Lookup'!$A:$F, 6, 0))</f>
        <v/>
      </c>
      <c r="H34" s="8" t="str">
        <f>IFNA(VLOOKUP($B$2&amp;$D34, '_Lookup'!$A:$R, 14, 0))</f>
        <v/>
      </c>
      <c r="I34" s="8" t="str">
        <f t="shared" si="1"/>
        <v/>
      </c>
      <c r="J34" s="8" t="str">
        <f t="shared" si="2"/>
        <v/>
      </c>
      <c r="K34" s="8" t="str">
        <f t="shared" si="3"/>
        <v/>
      </c>
      <c r="L34" s="8" t="str">
        <f t="shared" si="4"/>
        <v/>
      </c>
      <c r="M34" s="8" t="str">
        <f t="shared" si="5"/>
        <v/>
      </c>
      <c r="N34" s="8" t="str">
        <f>IFNA(VLOOKUP($B$2&amp;$D34, '_Lookup'!$A:$Q, 10, 0))</f>
        <v/>
      </c>
      <c r="O34" s="8" t="str">
        <f>IFNA(VLOOKUP($B$2&amp;$D34, '_Lookup'!$A:$Q, 11, 0))</f>
        <v/>
      </c>
      <c r="P34" s="8" t="str">
        <f>IFNA(VLOOKUP($B$2&amp;$D34, '_Lookup'!$A:$R, 12, 0))</f>
        <v/>
      </c>
      <c r="Q34" s="8" t="str">
        <f>IFNA(VLOOKUP($B$2&amp;$D34, '_Lookup'!$A:$R, 13, 0))</f>
        <v/>
      </c>
      <c r="R34" s="8" t="str">
        <f t="shared" si="6"/>
        <v/>
      </c>
      <c r="S34" s="8" t="str">
        <f t="shared" si="7"/>
        <v/>
      </c>
      <c r="T34" s="8" t="str">
        <f t="shared" si="8"/>
        <v/>
      </c>
      <c r="U34" s="8" t="str">
        <f t="shared" si="9"/>
        <v/>
      </c>
      <c r="V34" s="8" t="str">
        <f>IFNA(VLOOKUP($B$2&amp;$D34, '_Lookup'!$A:$Q, 7, 0))</f>
        <v/>
      </c>
      <c r="W34" s="8" t="str">
        <f t="shared" si="10"/>
        <v/>
      </c>
      <c r="X34" s="8" t="str">
        <f t="shared" si="11"/>
        <v/>
      </c>
      <c r="Y34" s="8" t="str">
        <f t="shared" si="12"/>
        <v/>
      </c>
      <c r="Z34" s="8" t="str">
        <f t="shared" si="13"/>
        <v/>
      </c>
    </row>
    <row r="35" ht="12.75" customHeight="1">
      <c r="A35" s="4" t="s">
        <v>26</v>
      </c>
      <c r="D35" s="4">
        <v>1833.0</v>
      </c>
      <c r="E35" s="8" t="str">
        <f>IFNA(VLOOKUP($B$2&amp;$D35, '_Lookup'!$A:$F, 4, 0))</f>
        <v/>
      </c>
      <c r="F35" s="8" t="str">
        <f>IFNA(VLOOKUP($B$2&amp;$D35, '_Lookup'!$A:$F, 5, 0))</f>
        <v/>
      </c>
      <c r="G35" s="8" t="str">
        <f>IFNA(VLOOKUP($B$2&amp;$D35, '_Lookup'!$A:$F, 6, 0))</f>
        <v/>
      </c>
      <c r="H35" s="8" t="str">
        <f>IFNA(VLOOKUP($B$2&amp;$D35, '_Lookup'!$A:$R, 14, 0))</f>
        <v/>
      </c>
      <c r="I35" s="8" t="str">
        <f t="shared" si="1"/>
        <v/>
      </c>
      <c r="J35" s="8" t="str">
        <f t="shared" si="2"/>
        <v/>
      </c>
      <c r="K35" s="8" t="str">
        <f t="shared" si="3"/>
        <v/>
      </c>
      <c r="L35" s="8" t="str">
        <f t="shared" si="4"/>
        <v/>
      </c>
      <c r="M35" s="8" t="str">
        <f t="shared" si="5"/>
        <v/>
      </c>
      <c r="N35" s="8" t="str">
        <f>IFNA(VLOOKUP($B$2&amp;$D35, '_Lookup'!$A:$Q, 10, 0))</f>
        <v/>
      </c>
      <c r="O35" s="8" t="str">
        <f>IFNA(VLOOKUP($B$2&amp;$D35, '_Lookup'!$A:$Q, 11, 0))</f>
        <v/>
      </c>
      <c r="P35" s="8" t="str">
        <f>IFNA(VLOOKUP($B$2&amp;$D35, '_Lookup'!$A:$R, 12, 0))</f>
        <v/>
      </c>
      <c r="Q35" s="8" t="str">
        <f>IFNA(VLOOKUP($B$2&amp;$D35, '_Lookup'!$A:$R, 13, 0))</f>
        <v/>
      </c>
      <c r="R35" s="8" t="str">
        <f t="shared" si="6"/>
        <v/>
      </c>
      <c r="S35" s="8" t="str">
        <f t="shared" si="7"/>
        <v/>
      </c>
      <c r="T35" s="8" t="str">
        <f t="shared" si="8"/>
        <v/>
      </c>
      <c r="U35" s="8" t="str">
        <f t="shared" si="9"/>
        <v/>
      </c>
      <c r="V35" s="8" t="str">
        <f>IFNA(VLOOKUP($B$2&amp;$D35, '_Lookup'!$A:$Q, 7, 0))</f>
        <v/>
      </c>
      <c r="W35" s="8" t="str">
        <f t="shared" si="10"/>
        <v/>
      </c>
      <c r="X35" s="8" t="str">
        <f t="shared" si="11"/>
        <v/>
      </c>
      <c r="Y35" s="8" t="str">
        <f t="shared" si="12"/>
        <v/>
      </c>
      <c r="Z35" s="8" t="str">
        <f t="shared" si="13"/>
        <v/>
      </c>
    </row>
    <row r="36" ht="12.75" customHeight="1">
      <c r="A36" s="8">
        <f t="shared" ref="A36:C36" si="16">A34 - A32</f>
        <v>8.484368205</v>
      </c>
      <c r="B36" s="8">
        <f t="shared" si="16"/>
        <v>3229181638</v>
      </c>
      <c r="C36" s="8">
        <f t="shared" si="16"/>
        <v>8978934050</v>
      </c>
      <c r="D36" s="4">
        <v>1834.0</v>
      </c>
      <c r="E36" s="8" t="str">
        <f>IFNA(VLOOKUP($B$2&amp;$D36, '_Lookup'!$A:$F, 4, 0))</f>
        <v/>
      </c>
      <c r="F36" s="8" t="str">
        <f>IFNA(VLOOKUP($B$2&amp;$D36, '_Lookup'!$A:$F, 5, 0))</f>
        <v/>
      </c>
      <c r="G36" s="8" t="str">
        <f>IFNA(VLOOKUP($B$2&amp;$D36, '_Lookup'!$A:$F, 6, 0))</f>
        <v/>
      </c>
      <c r="H36" s="8" t="str">
        <f>IFNA(VLOOKUP($B$2&amp;$D36, '_Lookup'!$A:$R, 14, 0))</f>
        <v/>
      </c>
      <c r="I36" s="8" t="str">
        <f t="shared" si="1"/>
        <v/>
      </c>
      <c r="J36" s="8" t="str">
        <f t="shared" si="2"/>
        <v/>
      </c>
      <c r="K36" s="8" t="str">
        <f t="shared" si="3"/>
        <v/>
      </c>
      <c r="L36" s="8" t="str">
        <f t="shared" si="4"/>
        <v/>
      </c>
      <c r="M36" s="8" t="str">
        <f t="shared" si="5"/>
        <v/>
      </c>
      <c r="N36" s="8" t="str">
        <f>IFNA(VLOOKUP($B$2&amp;$D36, '_Lookup'!$A:$Q, 10, 0))</f>
        <v/>
      </c>
      <c r="O36" s="8" t="str">
        <f>IFNA(VLOOKUP($B$2&amp;$D36, '_Lookup'!$A:$Q, 11, 0))</f>
        <v/>
      </c>
      <c r="P36" s="8" t="str">
        <f>IFNA(VLOOKUP($B$2&amp;$D36, '_Lookup'!$A:$R, 12, 0))</f>
        <v/>
      </c>
      <c r="Q36" s="8" t="str">
        <f>IFNA(VLOOKUP($B$2&amp;$D36, '_Lookup'!$A:$R, 13, 0))</f>
        <v/>
      </c>
      <c r="R36" s="8" t="str">
        <f t="shared" si="6"/>
        <v/>
      </c>
      <c r="S36" s="8" t="str">
        <f t="shared" si="7"/>
        <v/>
      </c>
      <c r="T36" s="8" t="str">
        <f t="shared" si="8"/>
        <v/>
      </c>
      <c r="U36" s="8" t="str">
        <f t="shared" si="9"/>
        <v/>
      </c>
      <c r="V36" s="8" t="str">
        <f>IFNA(VLOOKUP($B$2&amp;$D36, '_Lookup'!$A:$Q, 7, 0))</f>
        <v/>
      </c>
      <c r="W36" s="8" t="str">
        <f t="shared" si="10"/>
        <v/>
      </c>
      <c r="X36" s="8" t="str">
        <f t="shared" si="11"/>
        <v/>
      </c>
      <c r="Y36" s="8" t="str">
        <f t="shared" si="12"/>
        <v/>
      </c>
      <c r="Z36" s="8" t="str">
        <f t="shared" si="13"/>
        <v/>
      </c>
    </row>
    <row r="37" ht="12.75" customHeight="1">
      <c r="A37" s="4" t="s">
        <v>27</v>
      </c>
      <c r="D37" s="4">
        <v>1835.0</v>
      </c>
      <c r="E37" s="8" t="str">
        <f>IFNA(VLOOKUP($B$2&amp;$D37, '_Lookup'!$A:$F, 4, 0))</f>
        <v/>
      </c>
      <c r="F37" s="8" t="str">
        <f>IFNA(VLOOKUP($B$2&amp;$D37, '_Lookup'!$A:$F, 5, 0))</f>
        <v/>
      </c>
      <c r="G37" s="8" t="str">
        <f>IFNA(VLOOKUP($B$2&amp;$D37, '_Lookup'!$A:$F, 6, 0))</f>
        <v/>
      </c>
      <c r="H37" s="8" t="str">
        <f>IFNA(VLOOKUP($B$2&amp;$D37, '_Lookup'!$A:$R, 14, 0))</f>
        <v/>
      </c>
      <c r="I37" s="8" t="str">
        <f t="shared" si="1"/>
        <v/>
      </c>
      <c r="J37" s="8" t="str">
        <f t="shared" si="2"/>
        <v/>
      </c>
      <c r="K37" s="8" t="str">
        <f t="shared" si="3"/>
        <v/>
      </c>
      <c r="L37" s="8" t="str">
        <f t="shared" si="4"/>
        <v/>
      </c>
      <c r="M37" s="8" t="str">
        <f t="shared" si="5"/>
        <v/>
      </c>
      <c r="N37" s="8" t="str">
        <f>IFNA(VLOOKUP($B$2&amp;$D37, '_Lookup'!$A:$Q, 10, 0))</f>
        <v/>
      </c>
      <c r="O37" s="8" t="str">
        <f>IFNA(VLOOKUP($B$2&amp;$D37, '_Lookup'!$A:$Q, 11, 0))</f>
        <v/>
      </c>
      <c r="P37" s="8" t="str">
        <f>IFNA(VLOOKUP($B$2&amp;$D37, '_Lookup'!$A:$R, 12, 0))</f>
        <v/>
      </c>
      <c r="Q37" s="8" t="str">
        <f>IFNA(VLOOKUP($B$2&amp;$D37, '_Lookup'!$A:$R, 13, 0))</f>
        <v/>
      </c>
      <c r="R37" s="8" t="str">
        <f t="shared" si="6"/>
        <v/>
      </c>
      <c r="S37" s="8" t="str">
        <f t="shared" si="7"/>
        <v/>
      </c>
      <c r="T37" s="8" t="str">
        <f t="shared" si="8"/>
        <v/>
      </c>
      <c r="U37" s="8" t="str">
        <f t="shared" si="9"/>
        <v/>
      </c>
      <c r="V37" s="8" t="str">
        <f>IFNA(VLOOKUP($B$2&amp;$D37, '_Lookup'!$A:$Q, 7, 0))</f>
        <v/>
      </c>
      <c r="W37" s="8" t="str">
        <f t="shared" si="10"/>
        <v/>
      </c>
      <c r="X37" s="8" t="str">
        <f t="shared" si="11"/>
        <v/>
      </c>
      <c r="Y37" s="8" t="str">
        <f t="shared" si="12"/>
        <v/>
      </c>
      <c r="Z37" s="8" t="str">
        <f t="shared" si="13"/>
        <v/>
      </c>
    </row>
    <row r="38" ht="12.75" customHeight="1">
      <c r="A38" s="8">
        <f t="shared" ref="A38:C38" si="17">A32 - A36</f>
        <v>-9.077446222</v>
      </c>
      <c r="B38" s="8">
        <f t="shared" si="17"/>
        <v>-4411807419</v>
      </c>
      <c r="C38" s="8">
        <f t="shared" si="17"/>
        <v>-16466868101</v>
      </c>
      <c r="D38" s="4">
        <v>1836.0</v>
      </c>
      <c r="E38" s="8" t="str">
        <f>IFNA(VLOOKUP($B$2&amp;$D38, '_Lookup'!$A:$F, 4, 0))</f>
        <v/>
      </c>
      <c r="F38" s="8" t="str">
        <f>IFNA(VLOOKUP($B$2&amp;$D38, '_Lookup'!$A:$F, 5, 0))</f>
        <v/>
      </c>
      <c r="G38" s="8" t="str">
        <f>IFNA(VLOOKUP($B$2&amp;$D38, '_Lookup'!$A:$F, 6, 0))</f>
        <v/>
      </c>
      <c r="H38" s="8" t="str">
        <f>IFNA(VLOOKUP($B$2&amp;$D38, '_Lookup'!$A:$R, 14, 0))</f>
        <v/>
      </c>
      <c r="I38" s="8" t="str">
        <f t="shared" si="1"/>
        <v/>
      </c>
      <c r="J38" s="8" t="str">
        <f t="shared" si="2"/>
        <v/>
      </c>
      <c r="K38" s="8" t="str">
        <f t="shared" si="3"/>
        <v/>
      </c>
      <c r="L38" s="8" t="str">
        <f t="shared" si="4"/>
        <v/>
      </c>
      <c r="M38" s="8" t="str">
        <f t="shared" si="5"/>
        <v/>
      </c>
      <c r="N38" s="8" t="str">
        <f>IFNA(VLOOKUP($B$2&amp;$D38, '_Lookup'!$A:$Q, 10, 0))</f>
        <v/>
      </c>
      <c r="O38" s="8" t="str">
        <f>IFNA(VLOOKUP($B$2&amp;$D38, '_Lookup'!$A:$Q, 11, 0))</f>
        <v/>
      </c>
      <c r="P38" s="8" t="str">
        <f>IFNA(VLOOKUP($B$2&amp;$D38, '_Lookup'!$A:$R, 12, 0))</f>
        <v/>
      </c>
      <c r="Q38" s="8" t="str">
        <f>IFNA(VLOOKUP($B$2&amp;$D38, '_Lookup'!$A:$R, 13, 0))</f>
        <v/>
      </c>
      <c r="R38" s="8" t="str">
        <f t="shared" si="6"/>
        <v/>
      </c>
      <c r="S38" s="8" t="str">
        <f t="shared" si="7"/>
        <v/>
      </c>
      <c r="T38" s="8" t="str">
        <f t="shared" si="8"/>
        <v/>
      </c>
      <c r="U38" s="8" t="str">
        <f t="shared" si="9"/>
        <v/>
      </c>
      <c r="V38" s="8" t="str">
        <f>IFNA(VLOOKUP($B$2&amp;$D38, '_Lookup'!$A:$Q, 7, 0))</f>
        <v/>
      </c>
      <c r="W38" s="8" t="str">
        <f t="shared" si="10"/>
        <v/>
      </c>
      <c r="X38" s="8" t="str">
        <f t="shared" si="11"/>
        <v/>
      </c>
      <c r="Y38" s="8" t="str">
        <f t="shared" si="12"/>
        <v/>
      </c>
      <c r="Z38" s="8" t="str">
        <f t="shared" si="13"/>
        <v/>
      </c>
    </row>
    <row r="39" ht="12.75" customHeight="1">
      <c r="A39" s="4" t="s">
        <v>28</v>
      </c>
      <c r="D39" s="4">
        <v>1837.0</v>
      </c>
      <c r="E39" s="8" t="str">
        <f>IFNA(VLOOKUP($B$2&amp;$D39, '_Lookup'!$A:$F, 4, 0))</f>
        <v/>
      </c>
      <c r="F39" s="8" t="str">
        <f>IFNA(VLOOKUP($B$2&amp;$D39, '_Lookup'!$A:$F, 5, 0))</f>
        <v/>
      </c>
      <c r="G39" s="8" t="str">
        <f>IFNA(VLOOKUP($B$2&amp;$D39, '_Lookup'!$A:$F, 6, 0))</f>
        <v/>
      </c>
      <c r="H39" s="8" t="str">
        <f>IFNA(VLOOKUP($B$2&amp;$D39, '_Lookup'!$A:$R, 14, 0))</f>
        <v/>
      </c>
      <c r="I39" s="8" t="str">
        <f t="shared" si="1"/>
        <v/>
      </c>
      <c r="J39" s="8" t="str">
        <f t="shared" si="2"/>
        <v/>
      </c>
      <c r="K39" s="8" t="str">
        <f t="shared" si="3"/>
        <v/>
      </c>
      <c r="L39" s="8" t="str">
        <f t="shared" si="4"/>
        <v/>
      </c>
      <c r="M39" s="8" t="str">
        <f t="shared" si="5"/>
        <v/>
      </c>
      <c r="N39" s="8" t="str">
        <f>IFNA(VLOOKUP($B$2&amp;$D39, '_Lookup'!$A:$Q, 10, 0))</f>
        <v/>
      </c>
      <c r="O39" s="8" t="str">
        <f>IFNA(VLOOKUP($B$2&amp;$D39, '_Lookup'!$A:$Q, 11, 0))</f>
        <v/>
      </c>
      <c r="P39" s="8" t="str">
        <f>IFNA(VLOOKUP($B$2&amp;$D39, '_Lookup'!$A:$R, 12, 0))</f>
        <v/>
      </c>
      <c r="Q39" s="8" t="str">
        <f>IFNA(VLOOKUP($B$2&amp;$D39, '_Lookup'!$A:$R, 13, 0))</f>
        <v/>
      </c>
      <c r="R39" s="8" t="str">
        <f t="shared" si="6"/>
        <v/>
      </c>
      <c r="S39" s="8" t="str">
        <f t="shared" si="7"/>
        <v/>
      </c>
      <c r="T39" s="8" t="str">
        <f t="shared" si="8"/>
        <v/>
      </c>
      <c r="U39" s="8" t="str">
        <f t="shared" si="9"/>
        <v/>
      </c>
      <c r="V39" s="8" t="str">
        <f>IFNA(VLOOKUP($B$2&amp;$D39, '_Lookup'!$A:$Q, 7, 0))</f>
        <v/>
      </c>
      <c r="W39" s="8" t="str">
        <f t="shared" si="10"/>
        <v/>
      </c>
      <c r="X39" s="8" t="str">
        <f t="shared" si="11"/>
        <v/>
      </c>
      <c r="Y39" s="8" t="str">
        <f t="shared" si="12"/>
        <v/>
      </c>
      <c r="Z39" s="8" t="str">
        <f t="shared" si="13"/>
        <v/>
      </c>
    </row>
    <row r="40" ht="12.75" customHeight="1">
      <c r="A40" s="8">
        <f t="shared" ref="A40:C40" si="18">A34 + A36</f>
        <v>16.37565839</v>
      </c>
      <c r="B40" s="8">
        <f t="shared" si="18"/>
        <v>5275737494</v>
      </c>
      <c r="C40" s="8">
        <f t="shared" si="18"/>
        <v>10469934050</v>
      </c>
      <c r="D40" s="4">
        <v>1838.0</v>
      </c>
      <c r="E40" s="8" t="str">
        <f>IFNA(VLOOKUP($B$2&amp;$D40, '_Lookup'!$A:$F, 4, 0))</f>
        <v/>
      </c>
      <c r="F40" s="8" t="str">
        <f>IFNA(VLOOKUP($B$2&amp;$D40, '_Lookup'!$A:$F, 5, 0))</f>
        <v/>
      </c>
      <c r="G40" s="8" t="str">
        <f>IFNA(VLOOKUP($B$2&amp;$D40, '_Lookup'!$A:$F, 6, 0))</f>
        <v/>
      </c>
      <c r="H40" s="8" t="str">
        <f>IFNA(VLOOKUP($B$2&amp;$D40, '_Lookup'!$A:$R, 14, 0))</f>
        <v/>
      </c>
      <c r="I40" s="8" t="str">
        <f t="shared" si="1"/>
        <v/>
      </c>
      <c r="J40" s="8" t="str">
        <f t="shared" si="2"/>
        <v/>
      </c>
      <c r="K40" s="8" t="str">
        <f t="shared" si="3"/>
        <v/>
      </c>
      <c r="L40" s="8" t="str">
        <f t="shared" si="4"/>
        <v/>
      </c>
      <c r="M40" s="8" t="str">
        <f t="shared" si="5"/>
        <v/>
      </c>
      <c r="N40" s="8" t="str">
        <f>IFNA(VLOOKUP($B$2&amp;$D40, '_Lookup'!$A:$Q, 10, 0))</f>
        <v/>
      </c>
      <c r="O40" s="8" t="str">
        <f>IFNA(VLOOKUP($B$2&amp;$D40, '_Lookup'!$A:$Q, 11, 0))</f>
        <v/>
      </c>
      <c r="P40" s="8" t="str">
        <f>IFNA(VLOOKUP($B$2&amp;$D40, '_Lookup'!$A:$R, 12, 0))</f>
        <v/>
      </c>
      <c r="Q40" s="8" t="str">
        <f>IFNA(VLOOKUP($B$2&amp;$D40, '_Lookup'!$A:$R, 13, 0))</f>
        <v/>
      </c>
      <c r="R40" s="8" t="str">
        <f t="shared" si="6"/>
        <v/>
      </c>
      <c r="S40" s="8" t="str">
        <f t="shared" si="7"/>
        <v/>
      </c>
      <c r="T40" s="8" t="str">
        <f t="shared" si="8"/>
        <v/>
      </c>
      <c r="U40" s="8" t="str">
        <f t="shared" si="9"/>
        <v/>
      </c>
      <c r="V40" s="8" t="str">
        <f>IFNA(VLOOKUP($B$2&amp;$D40, '_Lookup'!$A:$Q, 7, 0))</f>
        <v/>
      </c>
      <c r="W40" s="8" t="str">
        <f t="shared" si="10"/>
        <v/>
      </c>
      <c r="X40" s="8" t="str">
        <f t="shared" si="11"/>
        <v/>
      </c>
      <c r="Y40" s="8" t="str">
        <f t="shared" si="12"/>
        <v/>
      </c>
      <c r="Z40" s="8" t="str">
        <f t="shared" si="13"/>
        <v/>
      </c>
    </row>
    <row r="41" ht="12.75" customHeight="1">
      <c r="D41" s="4">
        <v>1839.0</v>
      </c>
      <c r="E41" s="8" t="str">
        <f>IFNA(VLOOKUP($B$2&amp;$D41, '_Lookup'!$A:$F, 4, 0))</f>
        <v/>
      </c>
      <c r="F41" s="8" t="str">
        <f>IFNA(VLOOKUP($B$2&amp;$D41, '_Lookup'!$A:$F, 5, 0))</f>
        <v/>
      </c>
      <c r="G41" s="8" t="str">
        <f>IFNA(VLOOKUP($B$2&amp;$D41, '_Lookup'!$A:$F, 6, 0))</f>
        <v/>
      </c>
      <c r="H41" s="8" t="str">
        <f>IFNA(VLOOKUP($B$2&amp;$D41, '_Lookup'!$A:$R, 14, 0))</f>
        <v/>
      </c>
      <c r="I41" s="8" t="str">
        <f t="shared" si="1"/>
        <v/>
      </c>
      <c r="J41" s="8" t="str">
        <f t="shared" si="2"/>
        <v/>
      </c>
      <c r="K41" s="8" t="str">
        <f t="shared" si="3"/>
        <v/>
      </c>
      <c r="L41" s="8" t="str">
        <f t="shared" si="4"/>
        <v/>
      </c>
      <c r="M41" s="8" t="str">
        <f t="shared" si="5"/>
        <v/>
      </c>
      <c r="N41" s="8" t="str">
        <f>IFNA(VLOOKUP($B$2&amp;$D41, '_Lookup'!$A:$Q, 10, 0))</f>
        <v/>
      </c>
      <c r="O41" s="8" t="str">
        <f>IFNA(VLOOKUP($B$2&amp;$D41, '_Lookup'!$A:$Q, 11, 0))</f>
        <v/>
      </c>
      <c r="P41" s="8" t="str">
        <f>IFNA(VLOOKUP($B$2&amp;$D41, '_Lookup'!$A:$R, 12, 0))</f>
        <v/>
      </c>
      <c r="Q41" s="8" t="str">
        <f>IFNA(VLOOKUP($B$2&amp;$D41, '_Lookup'!$A:$R, 13, 0))</f>
        <v/>
      </c>
      <c r="R41" s="8" t="str">
        <f t="shared" si="6"/>
        <v/>
      </c>
      <c r="S41" s="8" t="str">
        <f t="shared" si="7"/>
        <v/>
      </c>
      <c r="T41" s="8" t="str">
        <f t="shared" si="8"/>
        <v/>
      </c>
      <c r="U41" s="8" t="str">
        <f t="shared" si="9"/>
        <v/>
      </c>
      <c r="V41" s="8" t="str">
        <f>IFNA(VLOOKUP($B$2&amp;$D41, '_Lookup'!$A:$Q, 7, 0))</f>
        <v/>
      </c>
      <c r="W41" s="8" t="str">
        <f t="shared" si="10"/>
        <v/>
      </c>
      <c r="X41" s="8" t="str">
        <f t="shared" si="11"/>
        <v/>
      </c>
      <c r="Y41" s="8" t="str">
        <f t="shared" si="12"/>
        <v/>
      </c>
      <c r="Z41" s="8" t="str">
        <f t="shared" si="13"/>
        <v/>
      </c>
    </row>
    <row r="42" ht="12.75" customHeight="1">
      <c r="D42" s="4">
        <v>1840.0</v>
      </c>
      <c r="E42" s="8" t="str">
        <f>IFNA(VLOOKUP($B$2&amp;$D42, '_Lookup'!$A:$F, 4, 0))</f>
        <v/>
      </c>
      <c r="F42" s="8" t="str">
        <f>IFNA(VLOOKUP($B$2&amp;$D42, '_Lookup'!$A:$F, 5, 0))</f>
        <v/>
      </c>
      <c r="G42" s="8" t="str">
        <f>IFNA(VLOOKUP($B$2&amp;$D42, '_Lookup'!$A:$F, 6, 0))</f>
        <v/>
      </c>
      <c r="H42" s="8" t="str">
        <f>IFNA(VLOOKUP($B$2&amp;$D42, '_Lookup'!$A:$R, 14, 0))</f>
        <v/>
      </c>
      <c r="I42" s="8" t="str">
        <f t="shared" si="1"/>
        <v/>
      </c>
      <c r="J42" s="8" t="str">
        <f t="shared" si="2"/>
        <v/>
      </c>
      <c r="K42" s="8" t="str">
        <f t="shared" si="3"/>
        <v/>
      </c>
      <c r="L42" s="8" t="str">
        <f t="shared" si="4"/>
        <v/>
      </c>
      <c r="M42" s="8" t="str">
        <f t="shared" si="5"/>
        <v/>
      </c>
      <c r="N42" s="8" t="str">
        <f>IFNA(VLOOKUP($B$2&amp;$D42, '_Lookup'!$A:$Q, 10, 0))</f>
        <v/>
      </c>
      <c r="O42" s="8" t="str">
        <f>IFNA(VLOOKUP($B$2&amp;$D42, '_Lookup'!$A:$Q, 11, 0))</f>
        <v/>
      </c>
      <c r="P42" s="8" t="str">
        <f>IFNA(VLOOKUP($B$2&amp;$D42, '_Lookup'!$A:$R, 12, 0))</f>
        <v/>
      </c>
      <c r="Q42" s="8" t="str">
        <f>IFNA(VLOOKUP($B$2&amp;$D42, '_Lookup'!$A:$R, 13, 0))</f>
        <v/>
      </c>
      <c r="R42" s="8" t="str">
        <f t="shared" si="6"/>
        <v/>
      </c>
      <c r="S42" s="8" t="str">
        <f t="shared" si="7"/>
        <v/>
      </c>
      <c r="T42" s="8" t="str">
        <f t="shared" si="8"/>
        <v/>
      </c>
      <c r="U42" s="8" t="str">
        <f t="shared" si="9"/>
        <v/>
      </c>
      <c r="V42" s="8" t="str">
        <f>IFNA(VLOOKUP($B$2&amp;$D42, '_Lookup'!$A:$Q, 7, 0))</f>
        <v/>
      </c>
      <c r="W42" s="8" t="str">
        <f t="shared" si="10"/>
        <v/>
      </c>
      <c r="X42" s="8" t="str">
        <f t="shared" si="11"/>
        <v/>
      </c>
      <c r="Y42" s="8" t="str">
        <f t="shared" si="12"/>
        <v/>
      </c>
      <c r="Z42" s="8" t="str">
        <f t="shared" si="13"/>
        <v/>
      </c>
    </row>
    <row r="43" ht="12.75" customHeight="1">
      <c r="D43" s="4">
        <v>1841.0</v>
      </c>
      <c r="E43" s="8" t="str">
        <f>IFNA(VLOOKUP($B$2&amp;$D43, '_Lookup'!$A:$F, 4, 0))</f>
        <v/>
      </c>
      <c r="F43" s="8" t="str">
        <f>IFNA(VLOOKUP($B$2&amp;$D43, '_Lookup'!$A:$F, 5, 0))</f>
        <v/>
      </c>
      <c r="G43" s="8" t="str">
        <f>IFNA(VLOOKUP($B$2&amp;$D43, '_Lookup'!$A:$F, 6, 0))</f>
        <v/>
      </c>
      <c r="H43" s="8" t="str">
        <f>IFNA(VLOOKUP($B$2&amp;$D43, '_Lookup'!$A:$R, 14, 0))</f>
        <v/>
      </c>
      <c r="I43" s="8" t="str">
        <f t="shared" si="1"/>
        <v/>
      </c>
      <c r="J43" s="8" t="str">
        <f t="shared" si="2"/>
        <v/>
      </c>
      <c r="K43" s="8" t="str">
        <f t="shared" si="3"/>
        <v/>
      </c>
      <c r="L43" s="8" t="str">
        <f t="shared" si="4"/>
        <v/>
      </c>
      <c r="M43" s="8" t="str">
        <f t="shared" si="5"/>
        <v/>
      </c>
      <c r="N43" s="8" t="str">
        <f>IFNA(VLOOKUP($B$2&amp;$D43, '_Lookup'!$A:$Q, 10, 0))</f>
        <v/>
      </c>
      <c r="O43" s="8" t="str">
        <f>IFNA(VLOOKUP($B$2&amp;$D43, '_Lookup'!$A:$Q, 11, 0))</f>
        <v/>
      </c>
      <c r="P43" s="8" t="str">
        <f>IFNA(VLOOKUP($B$2&amp;$D43, '_Lookup'!$A:$R, 12, 0))</f>
        <v/>
      </c>
      <c r="Q43" s="8" t="str">
        <f>IFNA(VLOOKUP($B$2&amp;$D43, '_Lookup'!$A:$R, 13, 0))</f>
        <v/>
      </c>
      <c r="R43" s="8" t="str">
        <f t="shared" si="6"/>
        <v/>
      </c>
      <c r="S43" s="8" t="str">
        <f t="shared" si="7"/>
        <v/>
      </c>
      <c r="T43" s="8" t="str">
        <f t="shared" si="8"/>
        <v/>
      </c>
      <c r="U43" s="8" t="str">
        <f t="shared" si="9"/>
        <v/>
      </c>
      <c r="V43" s="8" t="str">
        <f>IFNA(VLOOKUP($B$2&amp;$D43, '_Lookup'!$A:$Q, 7, 0))</f>
        <v/>
      </c>
      <c r="W43" s="8" t="str">
        <f t="shared" si="10"/>
        <v/>
      </c>
      <c r="X43" s="8" t="str">
        <f t="shared" si="11"/>
        <v/>
      </c>
      <c r="Y43" s="8" t="str">
        <f t="shared" si="12"/>
        <v/>
      </c>
      <c r="Z43" s="8" t="str">
        <f t="shared" si="13"/>
        <v/>
      </c>
    </row>
    <row r="44" ht="12.75" customHeight="1">
      <c r="D44" s="4">
        <v>1842.0</v>
      </c>
      <c r="E44" s="8" t="str">
        <f>IFNA(VLOOKUP($B$2&amp;$D44, '_Lookup'!$A:$F, 4, 0))</f>
        <v/>
      </c>
      <c r="F44" s="8" t="str">
        <f>IFNA(VLOOKUP($B$2&amp;$D44, '_Lookup'!$A:$F, 5, 0))</f>
        <v/>
      </c>
      <c r="G44" s="8" t="str">
        <f>IFNA(VLOOKUP($B$2&amp;$D44, '_Lookup'!$A:$F, 6, 0))</f>
        <v/>
      </c>
      <c r="H44" s="8" t="str">
        <f>IFNA(VLOOKUP($B$2&amp;$D44, '_Lookup'!$A:$R, 14, 0))</f>
        <v/>
      </c>
      <c r="I44" s="8" t="str">
        <f t="shared" si="1"/>
        <v/>
      </c>
      <c r="J44" s="8" t="str">
        <f t="shared" si="2"/>
        <v/>
      </c>
      <c r="K44" s="8" t="str">
        <f t="shared" si="3"/>
        <v/>
      </c>
      <c r="L44" s="8" t="str">
        <f t="shared" si="4"/>
        <v/>
      </c>
      <c r="M44" s="8" t="str">
        <f t="shared" si="5"/>
        <v/>
      </c>
      <c r="N44" s="8" t="str">
        <f>IFNA(VLOOKUP($B$2&amp;$D44, '_Lookup'!$A:$Q, 10, 0))</f>
        <v/>
      </c>
      <c r="O44" s="8" t="str">
        <f>IFNA(VLOOKUP($B$2&amp;$D44, '_Lookup'!$A:$Q, 11, 0))</f>
        <v/>
      </c>
      <c r="P44" s="8" t="str">
        <f>IFNA(VLOOKUP($B$2&amp;$D44, '_Lookup'!$A:$R, 12, 0))</f>
        <v/>
      </c>
      <c r="Q44" s="8" t="str">
        <f>IFNA(VLOOKUP($B$2&amp;$D44, '_Lookup'!$A:$R, 13, 0))</f>
        <v/>
      </c>
      <c r="R44" s="8" t="str">
        <f t="shared" si="6"/>
        <v/>
      </c>
      <c r="S44" s="8" t="str">
        <f t="shared" si="7"/>
        <v/>
      </c>
      <c r="T44" s="8" t="str">
        <f t="shared" si="8"/>
        <v/>
      </c>
      <c r="U44" s="8" t="str">
        <f t="shared" si="9"/>
        <v/>
      </c>
      <c r="V44" s="8" t="str">
        <f>IFNA(VLOOKUP($B$2&amp;$D44, '_Lookup'!$A:$Q, 7, 0))</f>
        <v/>
      </c>
      <c r="W44" s="8" t="str">
        <f t="shared" si="10"/>
        <v/>
      </c>
      <c r="X44" s="8" t="str">
        <f t="shared" si="11"/>
        <v/>
      </c>
      <c r="Y44" s="8" t="str">
        <f t="shared" si="12"/>
        <v/>
      </c>
      <c r="Z44" s="8" t="str">
        <f t="shared" si="13"/>
        <v/>
      </c>
    </row>
    <row r="45" ht="12.75" customHeight="1">
      <c r="D45" s="4">
        <v>1843.0</v>
      </c>
      <c r="E45" s="8" t="str">
        <f>IFNA(VLOOKUP($B$2&amp;$D45, '_Lookup'!$A:$F, 4, 0))</f>
        <v/>
      </c>
      <c r="F45" s="8" t="str">
        <f>IFNA(VLOOKUP($B$2&amp;$D45, '_Lookup'!$A:$F, 5, 0))</f>
        <v/>
      </c>
      <c r="G45" s="8" t="str">
        <f>IFNA(VLOOKUP($B$2&amp;$D45, '_Lookup'!$A:$F, 6, 0))</f>
        <v/>
      </c>
      <c r="H45" s="8" t="str">
        <f>IFNA(VLOOKUP($B$2&amp;$D45, '_Lookup'!$A:$R, 14, 0))</f>
        <v/>
      </c>
      <c r="I45" s="8" t="str">
        <f t="shared" si="1"/>
        <v/>
      </c>
      <c r="J45" s="8" t="str">
        <f t="shared" si="2"/>
        <v/>
      </c>
      <c r="K45" s="8" t="str">
        <f t="shared" si="3"/>
        <v/>
      </c>
      <c r="L45" s="8" t="str">
        <f t="shared" si="4"/>
        <v/>
      </c>
      <c r="M45" s="8" t="str">
        <f t="shared" si="5"/>
        <v/>
      </c>
      <c r="N45" s="8" t="str">
        <f>IFNA(VLOOKUP($B$2&amp;$D45, '_Lookup'!$A:$Q, 10, 0))</f>
        <v/>
      </c>
      <c r="O45" s="8" t="str">
        <f>IFNA(VLOOKUP($B$2&amp;$D45, '_Lookup'!$A:$Q, 11, 0))</f>
        <v/>
      </c>
      <c r="P45" s="8" t="str">
        <f>IFNA(VLOOKUP($B$2&amp;$D45, '_Lookup'!$A:$R, 12, 0))</f>
        <v/>
      </c>
      <c r="Q45" s="8" t="str">
        <f>IFNA(VLOOKUP($B$2&amp;$D45, '_Lookup'!$A:$R, 13, 0))</f>
        <v/>
      </c>
      <c r="R45" s="8" t="str">
        <f t="shared" si="6"/>
        <v/>
      </c>
      <c r="S45" s="8" t="str">
        <f t="shared" si="7"/>
        <v/>
      </c>
      <c r="T45" s="8" t="str">
        <f t="shared" si="8"/>
        <v/>
      </c>
      <c r="U45" s="8" t="str">
        <f t="shared" si="9"/>
        <v/>
      </c>
      <c r="V45" s="8" t="str">
        <f>IFNA(VLOOKUP($B$2&amp;$D45, '_Lookup'!$A:$Q, 7, 0))</f>
        <v/>
      </c>
      <c r="W45" s="8" t="str">
        <f t="shared" si="10"/>
        <v/>
      </c>
      <c r="X45" s="8" t="str">
        <f t="shared" si="11"/>
        <v/>
      </c>
      <c r="Y45" s="8" t="str">
        <f t="shared" si="12"/>
        <v/>
      </c>
      <c r="Z45" s="8" t="str">
        <f t="shared" si="13"/>
        <v/>
      </c>
    </row>
    <row r="46" ht="12.75" customHeight="1">
      <c r="D46" s="4">
        <v>1844.0</v>
      </c>
      <c r="E46" s="8" t="str">
        <f>IFNA(VLOOKUP($B$2&amp;$D46, '_Lookup'!$A:$F, 4, 0))</f>
        <v/>
      </c>
      <c r="F46" s="8" t="str">
        <f>IFNA(VLOOKUP($B$2&amp;$D46, '_Lookup'!$A:$F, 5, 0))</f>
        <v/>
      </c>
      <c r="G46" s="8" t="str">
        <f>IFNA(VLOOKUP($B$2&amp;$D46, '_Lookup'!$A:$F, 6, 0))</f>
        <v/>
      </c>
      <c r="H46" s="8" t="str">
        <f>IFNA(VLOOKUP($B$2&amp;$D46, '_Lookup'!$A:$R, 14, 0))</f>
        <v/>
      </c>
      <c r="I46" s="8" t="str">
        <f t="shared" si="1"/>
        <v/>
      </c>
      <c r="J46" s="8" t="str">
        <f t="shared" si="2"/>
        <v/>
      </c>
      <c r="K46" s="8" t="str">
        <f t="shared" si="3"/>
        <v/>
      </c>
      <c r="L46" s="8" t="str">
        <f t="shared" si="4"/>
        <v/>
      </c>
      <c r="M46" s="8" t="str">
        <f t="shared" si="5"/>
        <v/>
      </c>
      <c r="N46" s="8" t="str">
        <f>IFNA(VLOOKUP($B$2&amp;$D46, '_Lookup'!$A:$Q, 10, 0))</f>
        <v/>
      </c>
      <c r="O46" s="8" t="str">
        <f>IFNA(VLOOKUP($B$2&amp;$D46, '_Lookup'!$A:$Q, 11, 0))</f>
        <v/>
      </c>
      <c r="P46" s="8" t="str">
        <f>IFNA(VLOOKUP($B$2&amp;$D46, '_Lookup'!$A:$R, 12, 0))</f>
        <v/>
      </c>
      <c r="Q46" s="8" t="str">
        <f>IFNA(VLOOKUP($B$2&amp;$D46, '_Lookup'!$A:$R, 13, 0))</f>
        <v/>
      </c>
      <c r="R46" s="8" t="str">
        <f t="shared" si="6"/>
        <v/>
      </c>
      <c r="S46" s="8" t="str">
        <f t="shared" si="7"/>
        <v/>
      </c>
      <c r="T46" s="8" t="str">
        <f t="shared" si="8"/>
        <v/>
      </c>
      <c r="U46" s="8" t="str">
        <f t="shared" si="9"/>
        <v/>
      </c>
      <c r="V46" s="8" t="str">
        <f>IFNA(VLOOKUP($B$2&amp;$D46, '_Lookup'!$A:$Q, 7, 0))</f>
        <v/>
      </c>
      <c r="W46" s="8" t="str">
        <f t="shared" si="10"/>
        <v/>
      </c>
      <c r="X46" s="8" t="str">
        <f t="shared" si="11"/>
        <v/>
      </c>
      <c r="Y46" s="8" t="str">
        <f t="shared" si="12"/>
        <v/>
      </c>
      <c r="Z46" s="8" t="str">
        <f t="shared" si="13"/>
        <v/>
      </c>
    </row>
    <row r="47" ht="12.75" customHeight="1">
      <c r="D47" s="4">
        <v>1845.0</v>
      </c>
      <c r="E47" s="8" t="str">
        <f>IFNA(VLOOKUP($B$2&amp;$D47, '_Lookup'!$A:$F, 4, 0))</f>
        <v/>
      </c>
      <c r="F47" s="8" t="str">
        <f>IFNA(VLOOKUP($B$2&amp;$D47, '_Lookup'!$A:$F, 5, 0))</f>
        <v/>
      </c>
      <c r="G47" s="8" t="str">
        <f>IFNA(VLOOKUP($B$2&amp;$D47, '_Lookup'!$A:$F, 6, 0))</f>
        <v/>
      </c>
      <c r="H47" s="8" t="str">
        <f>IFNA(VLOOKUP($B$2&amp;$D47, '_Lookup'!$A:$R, 14, 0))</f>
        <v/>
      </c>
      <c r="I47" s="8" t="str">
        <f t="shared" si="1"/>
        <v/>
      </c>
      <c r="J47" s="8" t="str">
        <f t="shared" si="2"/>
        <v/>
      </c>
      <c r="K47" s="8" t="str">
        <f t="shared" si="3"/>
        <v/>
      </c>
      <c r="L47" s="8" t="str">
        <f t="shared" si="4"/>
        <v/>
      </c>
      <c r="M47" s="8" t="str">
        <f t="shared" si="5"/>
        <v/>
      </c>
      <c r="N47" s="8" t="str">
        <f>IFNA(VLOOKUP($B$2&amp;$D47, '_Lookup'!$A:$Q, 10, 0))</f>
        <v/>
      </c>
      <c r="O47" s="8" t="str">
        <f>IFNA(VLOOKUP($B$2&amp;$D47, '_Lookup'!$A:$Q, 11, 0))</f>
        <v/>
      </c>
      <c r="P47" s="8" t="str">
        <f>IFNA(VLOOKUP($B$2&amp;$D47, '_Lookup'!$A:$R, 12, 0))</f>
        <v/>
      </c>
      <c r="Q47" s="8" t="str">
        <f>IFNA(VLOOKUP($B$2&amp;$D47, '_Lookup'!$A:$R, 13, 0))</f>
        <v/>
      </c>
      <c r="R47" s="8" t="str">
        <f t="shared" si="6"/>
        <v/>
      </c>
      <c r="S47" s="8" t="str">
        <f t="shared" si="7"/>
        <v/>
      </c>
      <c r="T47" s="8" t="str">
        <f t="shared" si="8"/>
        <v/>
      </c>
      <c r="U47" s="8" t="str">
        <f t="shared" si="9"/>
        <v/>
      </c>
      <c r="V47" s="8" t="str">
        <f>IFNA(VLOOKUP($B$2&amp;$D47, '_Lookup'!$A:$Q, 7, 0))</f>
        <v/>
      </c>
      <c r="W47" s="8" t="str">
        <f t="shared" si="10"/>
        <v/>
      </c>
      <c r="X47" s="8" t="str">
        <f t="shared" si="11"/>
        <v/>
      </c>
      <c r="Y47" s="8" t="str">
        <f t="shared" si="12"/>
        <v/>
      </c>
      <c r="Z47" s="8" t="str">
        <f t="shared" si="13"/>
        <v/>
      </c>
    </row>
    <row r="48" ht="12.75" customHeight="1">
      <c r="D48" s="4">
        <v>1846.0</v>
      </c>
      <c r="E48" s="8" t="str">
        <f>IFNA(VLOOKUP($B$2&amp;$D48, '_Lookup'!$A:$F, 4, 0))</f>
        <v/>
      </c>
      <c r="F48" s="8" t="str">
        <f>IFNA(VLOOKUP($B$2&amp;$D48, '_Lookup'!$A:$F, 5, 0))</f>
        <v/>
      </c>
      <c r="G48" s="8" t="str">
        <f>IFNA(VLOOKUP($B$2&amp;$D48, '_Lookup'!$A:$F, 6, 0))</f>
        <v/>
      </c>
      <c r="H48" s="8" t="str">
        <f>IFNA(VLOOKUP($B$2&amp;$D48, '_Lookup'!$A:$R, 14, 0))</f>
        <v/>
      </c>
      <c r="I48" s="8" t="str">
        <f t="shared" si="1"/>
        <v/>
      </c>
      <c r="J48" s="8" t="str">
        <f t="shared" si="2"/>
        <v/>
      </c>
      <c r="K48" s="8" t="str">
        <f t="shared" si="3"/>
        <v/>
      </c>
      <c r="L48" s="8" t="str">
        <f t="shared" si="4"/>
        <v/>
      </c>
      <c r="M48" s="8" t="str">
        <f t="shared" si="5"/>
        <v/>
      </c>
      <c r="N48" s="8" t="str">
        <f>IFNA(VLOOKUP($B$2&amp;$D48, '_Lookup'!$A:$Q, 10, 0))</f>
        <v/>
      </c>
      <c r="O48" s="8" t="str">
        <f>IFNA(VLOOKUP($B$2&amp;$D48, '_Lookup'!$A:$Q, 11, 0))</f>
        <v/>
      </c>
      <c r="P48" s="8" t="str">
        <f>IFNA(VLOOKUP($B$2&amp;$D48, '_Lookup'!$A:$R, 12, 0))</f>
        <v/>
      </c>
      <c r="Q48" s="8" t="str">
        <f>IFNA(VLOOKUP($B$2&amp;$D48, '_Lookup'!$A:$R, 13, 0))</f>
        <v/>
      </c>
      <c r="R48" s="8" t="str">
        <f t="shared" si="6"/>
        <v/>
      </c>
      <c r="S48" s="8" t="str">
        <f t="shared" si="7"/>
        <v/>
      </c>
      <c r="T48" s="8" t="str">
        <f t="shared" si="8"/>
        <v/>
      </c>
      <c r="U48" s="8" t="str">
        <f t="shared" si="9"/>
        <v/>
      </c>
      <c r="V48" s="8" t="str">
        <f>IFNA(VLOOKUP($B$2&amp;$D48, '_Lookup'!$A:$Q, 7, 0))</f>
        <v/>
      </c>
      <c r="W48" s="8" t="str">
        <f t="shared" si="10"/>
        <v/>
      </c>
      <c r="X48" s="8" t="str">
        <f t="shared" si="11"/>
        <v/>
      </c>
      <c r="Y48" s="8" t="str">
        <f t="shared" si="12"/>
        <v/>
      </c>
      <c r="Z48" s="8" t="str">
        <f t="shared" si="13"/>
        <v/>
      </c>
    </row>
    <row r="49" ht="12.75" customHeight="1">
      <c r="D49" s="4">
        <v>1847.0</v>
      </c>
      <c r="E49" s="8" t="str">
        <f>IFNA(VLOOKUP($B$2&amp;$D49, '_Lookup'!$A:$F, 4, 0))</f>
        <v/>
      </c>
      <c r="F49" s="8" t="str">
        <f>IFNA(VLOOKUP($B$2&amp;$D49, '_Lookup'!$A:$F, 5, 0))</f>
        <v/>
      </c>
      <c r="G49" s="8" t="str">
        <f>IFNA(VLOOKUP($B$2&amp;$D49, '_Lookup'!$A:$F, 6, 0))</f>
        <v/>
      </c>
      <c r="H49" s="8" t="str">
        <f>IFNA(VLOOKUP($B$2&amp;$D49, '_Lookup'!$A:$R, 14, 0))</f>
        <v/>
      </c>
      <c r="I49" s="8" t="str">
        <f t="shared" si="1"/>
        <v/>
      </c>
      <c r="J49" s="8" t="str">
        <f t="shared" si="2"/>
        <v/>
      </c>
      <c r="K49" s="8" t="str">
        <f t="shared" si="3"/>
        <v/>
      </c>
      <c r="L49" s="8" t="str">
        <f t="shared" si="4"/>
        <v/>
      </c>
      <c r="M49" s="8" t="str">
        <f t="shared" si="5"/>
        <v/>
      </c>
      <c r="N49" s="8" t="str">
        <f>IFNA(VLOOKUP($B$2&amp;$D49, '_Lookup'!$A:$Q, 10, 0))</f>
        <v/>
      </c>
      <c r="O49" s="8" t="str">
        <f>IFNA(VLOOKUP($B$2&amp;$D49, '_Lookup'!$A:$Q, 11, 0))</f>
        <v/>
      </c>
      <c r="P49" s="8" t="str">
        <f>IFNA(VLOOKUP($B$2&amp;$D49, '_Lookup'!$A:$R, 12, 0))</f>
        <v/>
      </c>
      <c r="Q49" s="8" t="str">
        <f>IFNA(VLOOKUP($B$2&amp;$D49, '_Lookup'!$A:$R, 13, 0))</f>
        <v/>
      </c>
      <c r="R49" s="8" t="str">
        <f t="shared" si="6"/>
        <v/>
      </c>
      <c r="S49" s="8" t="str">
        <f t="shared" si="7"/>
        <v/>
      </c>
      <c r="T49" s="8" t="str">
        <f t="shared" si="8"/>
        <v/>
      </c>
      <c r="U49" s="8" t="str">
        <f t="shared" si="9"/>
        <v/>
      </c>
      <c r="V49" s="8" t="str">
        <f>IFNA(VLOOKUP($B$2&amp;$D49, '_Lookup'!$A:$Q, 7, 0))</f>
        <v/>
      </c>
      <c r="W49" s="8" t="str">
        <f t="shared" si="10"/>
        <v/>
      </c>
      <c r="X49" s="8" t="str">
        <f t="shared" si="11"/>
        <v/>
      </c>
      <c r="Y49" s="8" t="str">
        <f t="shared" si="12"/>
        <v/>
      </c>
      <c r="Z49" s="8" t="str">
        <f t="shared" si="13"/>
        <v/>
      </c>
    </row>
    <row r="50" ht="12.75" customHeight="1">
      <c r="D50" s="4">
        <v>1848.0</v>
      </c>
      <c r="E50" s="8" t="str">
        <f>IFNA(VLOOKUP($B$2&amp;$D50, '_Lookup'!$A:$F, 4, 0))</f>
        <v/>
      </c>
      <c r="F50" s="8" t="str">
        <f>IFNA(VLOOKUP($B$2&amp;$D50, '_Lookup'!$A:$F, 5, 0))</f>
        <v/>
      </c>
      <c r="G50" s="8" t="str">
        <f>IFNA(VLOOKUP($B$2&amp;$D50, '_Lookup'!$A:$F, 6, 0))</f>
        <v/>
      </c>
      <c r="H50" s="8" t="str">
        <f>IFNA(VLOOKUP($B$2&amp;$D50, '_Lookup'!$A:$R, 14, 0))</f>
        <v/>
      </c>
      <c r="I50" s="8" t="str">
        <f t="shared" si="1"/>
        <v/>
      </c>
      <c r="J50" s="8" t="str">
        <f t="shared" si="2"/>
        <v/>
      </c>
      <c r="K50" s="8" t="str">
        <f t="shared" si="3"/>
        <v/>
      </c>
      <c r="L50" s="8" t="str">
        <f t="shared" si="4"/>
        <v/>
      </c>
      <c r="M50" s="8" t="str">
        <f t="shared" si="5"/>
        <v/>
      </c>
      <c r="N50" s="8" t="str">
        <f>IFNA(VLOOKUP($B$2&amp;$D50, '_Lookup'!$A:$Q, 10, 0))</f>
        <v/>
      </c>
      <c r="O50" s="8" t="str">
        <f>IFNA(VLOOKUP($B$2&amp;$D50, '_Lookup'!$A:$Q, 11, 0))</f>
        <v/>
      </c>
      <c r="P50" s="8" t="str">
        <f>IFNA(VLOOKUP($B$2&amp;$D50, '_Lookup'!$A:$R, 12, 0))</f>
        <v/>
      </c>
      <c r="Q50" s="8" t="str">
        <f>IFNA(VLOOKUP($B$2&amp;$D50, '_Lookup'!$A:$R, 13, 0))</f>
        <v/>
      </c>
      <c r="R50" s="8" t="str">
        <f t="shared" si="6"/>
        <v/>
      </c>
      <c r="S50" s="8" t="str">
        <f t="shared" si="7"/>
        <v/>
      </c>
      <c r="T50" s="8" t="str">
        <f t="shared" si="8"/>
        <v/>
      </c>
      <c r="U50" s="8" t="str">
        <f t="shared" si="9"/>
        <v/>
      </c>
      <c r="V50" s="8" t="str">
        <f>IFNA(VLOOKUP($B$2&amp;$D50, '_Lookup'!$A:$Q, 7, 0))</f>
        <v/>
      </c>
      <c r="W50" s="8" t="str">
        <f t="shared" si="10"/>
        <v/>
      </c>
      <c r="X50" s="8" t="str">
        <f t="shared" si="11"/>
        <v/>
      </c>
      <c r="Y50" s="8" t="str">
        <f t="shared" si="12"/>
        <v/>
      </c>
      <c r="Z50" s="8" t="str">
        <f t="shared" si="13"/>
        <v/>
      </c>
    </row>
    <row r="51" ht="12.75" customHeight="1">
      <c r="D51" s="4">
        <v>1849.0</v>
      </c>
      <c r="E51" s="8" t="str">
        <f>IFNA(VLOOKUP($B$2&amp;$D51, '_Lookup'!$A:$F, 4, 0))</f>
        <v/>
      </c>
      <c r="F51" s="8" t="str">
        <f>IFNA(VLOOKUP($B$2&amp;$D51, '_Lookup'!$A:$F, 5, 0))</f>
        <v/>
      </c>
      <c r="G51" s="8" t="str">
        <f>IFNA(VLOOKUP($B$2&amp;$D51, '_Lookup'!$A:$F, 6, 0))</f>
        <v/>
      </c>
      <c r="H51" s="8" t="str">
        <f>IFNA(VLOOKUP($B$2&amp;$D51, '_Lookup'!$A:$R, 14, 0))</f>
        <v/>
      </c>
      <c r="I51" s="8" t="str">
        <f t="shared" si="1"/>
        <v/>
      </c>
      <c r="J51" s="8" t="str">
        <f t="shared" si="2"/>
        <v/>
      </c>
      <c r="K51" s="8" t="str">
        <f t="shared" si="3"/>
        <v/>
      </c>
      <c r="L51" s="8" t="str">
        <f t="shared" si="4"/>
        <v/>
      </c>
      <c r="M51" s="8" t="str">
        <f t="shared" si="5"/>
        <v/>
      </c>
      <c r="N51" s="8" t="str">
        <f>IFNA(VLOOKUP($B$2&amp;$D51, '_Lookup'!$A:$Q, 10, 0))</f>
        <v/>
      </c>
      <c r="O51" s="8" t="str">
        <f>IFNA(VLOOKUP($B$2&amp;$D51, '_Lookup'!$A:$Q, 11, 0))</f>
        <v/>
      </c>
      <c r="P51" s="8" t="str">
        <f>IFNA(VLOOKUP($B$2&amp;$D51, '_Lookup'!$A:$R, 12, 0))</f>
        <v/>
      </c>
      <c r="Q51" s="8" t="str">
        <f>IFNA(VLOOKUP($B$2&amp;$D51, '_Lookup'!$A:$R, 13, 0))</f>
        <v/>
      </c>
      <c r="R51" s="8" t="str">
        <f t="shared" si="6"/>
        <v/>
      </c>
      <c r="S51" s="8" t="str">
        <f t="shared" si="7"/>
        <v/>
      </c>
      <c r="T51" s="8" t="str">
        <f t="shared" si="8"/>
        <v/>
      </c>
      <c r="U51" s="8" t="str">
        <f t="shared" si="9"/>
        <v/>
      </c>
      <c r="V51" s="8" t="str">
        <f>IFNA(VLOOKUP($B$2&amp;$D51, '_Lookup'!$A:$Q, 7, 0))</f>
        <v/>
      </c>
      <c r="W51" s="8" t="str">
        <f t="shared" si="10"/>
        <v/>
      </c>
      <c r="X51" s="8" t="str">
        <f t="shared" si="11"/>
        <v/>
      </c>
      <c r="Y51" s="8" t="str">
        <f t="shared" si="12"/>
        <v/>
      </c>
      <c r="Z51" s="8" t="str">
        <f t="shared" si="13"/>
        <v/>
      </c>
    </row>
    <row r="52" ht="12.75" customHeight="1">
      <c r="D52" s="4">
        <v>1850.0</v>
      </c>
      <c r="E52" s="8" t="str">
        <f>IFNA(VLOOKUP($B$2&amp;$D52, '_Lookup'!$A:$F, 4, 0))</f>
        <v/>
      </c>
      <c r="F52" s="8" t="str">
        <f>IFNA(VLOOKUP($B$2&amp;$D52, '_Lookup'!$A:$F, 5, 0))</f>
        <v/>
      </c>
      <c r="G52" s="8" t="str">
        <f>IFNA(VLOOKUP($B$2&amp;$D52, '_Lookup'!$A:$F, 6, 0))</f>
        <v/>
      </c>
      <c r="H52" s="8" t="str">
        <f>IFNA(VLOOKUP($B$2&amp;$D52, '_Lookup'!$A:$R, 14, 0))</f>
        <v/>
      </c>
      <c r="I52" s="8" t="str">
        <f t="shared" si="1"/>
        <v/>
      </c>
      <c r="J52" s="8" t="str">
        <f t="shared" si="2"/>
        <v/>
      </c>
      <c r="K52" s="8" t="str">
        <f t="shared" si="3"/>
        <v/>
      </c>
      <c r="L52" s="8" t="str">
        <f t="shared" si="4"/>
        <v/>
      </c>
      <c r="M52" s="8" t="str">
        <f t="shared" si="5"/>
        <v/>
      </c>
      <c r="N52" s="8" t="str">
        <f>IFNA(VLOOKUP($B$2&amp;$D52, '_Lookup'!$A:$Q, 10, 0))</f>
        <v/>
      </c>
      <c r="O52" s="8" t="str">
        <f>IFNA(VLOOKUP($B$2&amp;$D52, '_Lookup'!$A:$Q, 11, 0))</f>
        <v/>
      </c>
      <c r="P52" s="8" t="str">
        <f>IFNA(VLOOKUP($B$2&amp;$D52, '_Lookup'!$A:$R, 12, 0))</f>
        <v/>
      </c>
      <c r="Q52" s="8" t="str">
        <f>IFNA(VLOOKUP($B$2&amp;$D52, '_Lookup'!$A:$R, 13, 0))</f>
        <v/>
      </c>
      <c r="R52" s="8" t="str">
        <f t="shared" si="6"/>
        <v/>
      </c>
      <c r="S52" s="8" t="str">
        <f t="shared" si="7"/>
        <v/>
      </c>
      <c r="T52" s="8" t="str">
        <f t="shared" si="8"/>
        <v/>
      </c>
      <c r="U52" s="8" t="str">
        <f t="shared" si="9"/>
        <v/>
      </c>
      <c r="V52" s="8" t="str">
        <f>IFNA(VLOOKUP($B$2&amp;$D52, '_Lookup'!$A:$Q, 7, 0))</f>
        <v/>
      </c>
      <c r="W52" s="8" t="str">
        <f t="shared" si="10"/>
        <v/>
      </c>
      <c r="X52" s="8" t="str">
        <f t="shared" si="11"/>
        <v/>
      </c>
      <c r="Y52" s="8" t="str">
        <f t="shared" si="12"/>
        <v/>
      </c>
      <c r="Z52" s="8" t="str">
        <f t="shared" si="13"/>
        <v/>
      </c>
    </row>
    <row r="53" ht="12.75" customHeight="1">
      <c r="D53" s="4">
        <v>1851.0</v>
      </c>
      <c r="E53" s="8" t="str">
        <f>IFNA(VLOOKUP($B$2&amp;$D53, '_Lookup'!$A:$F, 4, 0))</f>
        <v/>
      </c>
      <c r="F53" s="8" t="str">
        <f>IFNA(VLOOKUP($B$2&amp;$D53, '_Lookup'!$A:$F, 5, 0))</f>
        <v/>
      </c>
      <c r="G53" s="8" t="str">
        <f>IFNA(VLOOKUP($B$2&amp;$D53, '_Lookup'!$A:$F, 6, 0))</f>
        <v/>
      </c>
      <c r="H53" s="8" t="str">
        <f>IFNA(VLOOKUP($B$2&amp;$D53, '_Lookup'!$A:$R, 14, 0))</f>
        <v/>
      </c>
      <c r="I53" s="8" t="str">
        <f t="shared" si="1"/>
        <v/>
      </c>
      <c r="J53" s="8" t="str">
        <f t="shared" si="2"/>
        <v/>
      </c>
      <c r="K53" s="8" t="str">
        <f t="shared" si="3"/>
        <v/>
      </c>
      <c r="L53" s="8" t="str">
        <f t="shared" si="4"/>
        <v/>
      </c>
      <c r="M53" s="8" t="str">
        <f t="shared" si="5"/>
        <v/>
      </c>
      <c r="N53" s="8" t="str">
        <f>IFNA(VLOOKUP($B$2&amp;$D53, '_Lookup'!$A:$Q, 10, 0))</f>
        <v/>
      </c>
      <c r="O53" s="8" t="str">
        <f>IFNA(VLOOKUP($B$2&amp;$D53, '_Lookup'!$A:$Q, 11, 0))</f>
        <v/>
      </c>
      <c r="P53" s="8" t="str">
        <f>IFNA(VLOOKUP($B$2&amp;$D53, '_Lookup'!$A:$R, 12, 0))</f>
        <v/>
      </c>
      <c r="Q53" s="8" t="str">
        <f>IFNA(VLOOKUP($B$2&amp;$D53, '_Lookup'!$A:$R, 13, 0))</f>
        <v/>
      </c>
      <c r="R53" s="8" t="str">
        <f t="shared" si="6"/>
        <v/>
      </c>
      <c r="S53" s="8" t="str">
        <f t="shared" si="7"/>
        <v/>
      </c>
      <c r="T53" s="8" t="str">
        <f t="shared" si="8"/>
        <v/>
      </c>
      <c r="U53" s="8" t="str">
        <f t="shared" si="9"/>
        <v/>
      </c>
      <c r="V53" s="8" t="str">
        <f>IFNA(VLOOKUP($B$2&amp;$D53, '_Lookup'!$A:$Q, 7, 0))</f>
        <v/>
      </c>
      <c r="W53" s="8" t="str">
        <f t="shared" si="10"/>
        <v/>
      </c>
      <c r="X53" s="8" t="str">
        <f t="shared" si="11"/>
        <v/>
      </c>
      <c r="Y53" s="8" t="str">
        <f t="shared" si="12"/>
        <v/>
      </c>
      <c r="Z53" s="8" t="str">
        <f t="shared" si="13"/>
        <v/>
      </c>
    </row>
    <row r="54" ht="12.75" customHeight="1">
      <c r="D54" s="4">
        <v>1852.0</v>
      </c>
      <c r="E54" s="8" t="str">
        <f>IFNA(VLOOKUP($B$2&amp;$D54, '_Lookup'!$A:$F, 4, 0))</f>
        <v/>
      </c>
      <c r="F54" s="8" t="str">
        <f>IFNA(VLOOKUP($B$2&amp;$D54, '_Lookup'!$A:$F, 5, 0))</f>
        <v/>
      </c>
      <c r="G54" s="8" t="str">
        <f>IFNA(VLOOKUP($B$2&amp;$D54, '_Lookup'!$A:$F, 6, 0))</f>
        <v/>
      </c>
      <c r="H54" s="8" t="str">
        <f>IFNA(VLOOKUP($B$2&amp;$D54, '_Lookup'!$A:$R, 14, 0))</f>
        <v/>
      </c>
      <c r="I54" s="8" t="str">
        <f t="shared" si="1"/>
        <v/>
      </c>
      <c r="J54" s="8" t="str">
        <f t="shared" si="2"/>
        <v/>
      </c>
      <c r="K54" s="8" t="str">
        <f t="shared" si="3"/>
        <v/>
      </c>
      <c r="L54" s="8" t="str">
        <f t="shared" si="4"/>
        <v/>
      </c>
      <c r="M54" s="8" t="str">
        <f t="shared" si="5"/>
        <v/>
      </c>
      <c r="N54" s="8" t="str">
        <f>IFNA(VLOOKUP($B$2&amp;$D54, '_Lookup'!$A:$Q, 10, 0))</f>
        <v/>
      </c>
      <c r="O54" s="8" t="str">
        <f>IFNA(VLOOKUP($B$2&amp;$D54, '_Lookup'!$A:$Q, 11, 0))</f>
        <v/>
      </c>
      <c r="P54" s="8" t="str">
        <f>IFNA(VLOOKUP($B$2&amp;$D54, '_Lookup'!$A:$R, 12, 0))</f>
        <v/>
      </c>
      <c r="Q54" s="8" t="str">
        <f>IFNA(VLOOKUP($B$2&amp;$D54, '_Lookup'!$A:$R, 13, 0))</f>
        <v/>
      </c>
      <c r="R54" s="8" t="str">
        <f t="shared" si="6"/>
        <v/>
      </c>
      <c r="S54" s="8" t="str">
        <f t="shared" si="7"/>
        <v/>
      </c>
      <c r="T54" s="8" t="str">
        <f t="shared" si="8"/>
        <v/>
      </c>
      <c r="U54" s="8" t="str">
        <f t="shared" si="9"/>
        <v/>
      </c>
      <c r="V54" s="8" t="str">
        <f>IFNA(VLOOKUP($B$2&amp;$D54, '_Lookup'!$A:$Q, 7, 0))</f>
        <v/>
      </c>
      <c r="W54" s="8" t="str">
        <f t="shared" si="10"/>
        <v/>
      </c>
      <c r="X54" s="8" t="str">
        <f t="shared" si="11"/>
        <v/>
      </c>
      <c r="Y54" s="8" t="str">
        <f t="shared" si="12"/>
        <v/>
      </c>
      <c r="Z54" s="8" t="str">
        <f t="shared" si="13"/>
        <v/>
      </c>
    </row>
    <row r="55" ht="12.75" customHeight="1">
      <c r="D55" s="4">
        <v>1853.0</v>
      </c>
      <c r="E55" s="8" t="str">
        <f>IFNA(VLOOKUP($B$2&amp;$D55, '_Lookup'!$A:$F, 4, 0))</f>
        <v/>
      </c>
      <c r="F55" s="8" t="str">
        <f>IFNA(VLOOKUP($B$2&amp;$D55, '_Lookup'!$A:$F, 5, 0))</f>
        <v/>
      </c>
      <c r="G55" s="8" t="str">
        <f>IFNA(VLOOKUP($B$2&amp;$D55, '_Lookup'!$A:$F, 6, 0))</f>
        <v/>
      </c>
      <c r="H55" s="8" t="str">
        <f>IFNA(VLOOKUP($B$2&amp;$D55, '_Lookup'!$A:$R, 14, 0))</f>
        <v/>
      </c>
      <c r="I55" s="8" t="str">
        <f t="shared" si="1"/>
        <v/>
      </c>
      <c r="J55" s="8" t="str">
        <f t="shared" si="2"/>
        <v/>
      </c>
      <c r="K55" s="8" t="str">
        <f t="shared" si="3"/>
        <v/>
      </c>
      <c r="L55" s="8" t="str">
        <f t="shared" si="4"/>
        <v/>
      </c>
      <c r="M55" s="8" t="str">
        <f t="shared" si="5"/>
        <v/>
      </c>
      <c r="N55" s="8" t="str">
        <f>IFNA(VLOOKUP($B$2&amp;$D55, '_Lookup'!$A:$Q, 10, 0))</f>
        <v/>
      </c>
      <c r="O55" s="8" t="str">
        <f>IFNA(VLOOKUP($B$2&amp;$D55, '_Lookup'!$A:$Q, 11, 0))</f>
        <v/>
      </c>
      <c r="P55" s="8" t="str">
        <f>IFNA(VLOOKUP($B$2&amp;$D55, '_Lookup'!$A:$R, 12, 0))</f>
        <v/>
      </c>
      <c r="Q55" s="8" t="str">
        <f>IFNA(VLOOKUP($B$2&amp;$D55, '_Lookup'!$A:$R, 13, 0))</f>
        <v/>
      </c>
      <c r="R55" s="8" t="str">
        <f t="shared" si="6"/>
        <v/>
      </c>
      <c r="S55" s="8" t="str">
        <f t="shared" si="7"/>
        <v/>
      </c>
      <c r="T55" s="8" t="str">
        <f t="shared" si="8"/>
        <v/>
      </c>
      <c r="U55" s="8" t="str">
        <f t="shared" si="9"/>
        <v/>
      </c>
      <c r="V55" s="8" t="str">
        <f>IFNA(VLOOKUP($B$2&amp;$D55, '_Lookup'!$A:$Q, 7, 0))</f>
        <v/>
      </c>
      <c r="W55" s="8" t="str">
        <f t="shared" si="10"/>
        <v/>
      </c>
      <c r="X55" s="8" t="str">
        <f t="shared" si="11"/>
        <v/>
      </c>
      <c r="Y55" s="8" t="str">
        <f t="shared" si="12"/>
        <v/>
      </c>
      <c r="Z55" s="8" t="str">
        <f t="shared" si="13"/>
        <v/>
      </c>
    </row>
    <row r="56" ht="12.75" customHeight="1">
      <c r="D56" s="4">
        <v>1854.0</v>
      </c>
      <c r="E56" s="8" t="str">
        <f>IFNA(VLOOKUP($B$2&amp;$D56, '_Lookup'!$A:$F, 4, 0))</f>
        <v/>
      </c>
      <c r="F56" s="8" t="str">
        <f>IFNA(VLOOKUP($B$2&amp;$D56, '_Lookup'!$A:$F, 5, 0))</f>
        <v/>
      </c>
      <c r="G56" s="8" t="str">
        <f>IFNA(VLOOKUP($B$2&amp;$D56, '_Lookup'!$A:$F, 6, 0))</f>
        <v/>
      </c>
      <c r="H56" s="8" t="str">
        <f>IFNA(VLOOKUP($B$2&amp;$D56, '_Lookup'!$A:$R, 14, 0))</f>
        <v/>
      </c>
      <c r="I56" s="8" t="str">
        <f t="shared" si="1"/>
        <v/>
      </c>
      <c r="J56" s="8" t="str">
        <f t="shared" si="2"/>
        <v/>
      </c>
      <c r="K56" s="8" t="str">
        <f t="shared" si="3"/>
        <v/>
      </c>
      <c r="L56" s="8" t="str">
        <f t="shared" si="4"/>
        <v/>
      </c>
      <c r="M56" s="8" t="str">
        <f t="shared" si="5"/>
        <v/>
      </c>
      <c r="N56" s="8" t="str">
        <f>IFNA(VLOOKUP($B$2&amp;$D56, '_Lookup'!$A:$Q, 10, 0))</f>
        <v/>
      </c>
      <c r="O56" s="8" t="str">
        <f>IFNA(VLOOKUP($B$2&amp;$D56, '_Lookup'!$A:$Q, 11, 0))</f>
        <v/>
      </c>
      <c r="P56" s="8" t="str">
        <f>IFNA(VLOOKUP($B$2&amp;$D56, '_Lookup'!$A:$R, 12, 0))</f>
        <v/>
      </c>
      <c r="Q56" s="8" t="str">
        <f>IFNA(VLOOKUP($B$2&amp;$D56, '_Lookup'!$A:$R, 13, 0))</f>
        <v/>
      </c>
      <c r="R56" s="8" t="str">
        <f t="shared" si="6"/>
        <v/>
      </c>
      <c r="S56" s="8" t="str">
        <f t="shared" si="7"/>
        <v/>
      </c>
      <c r="T56" s="8" t="str">
        <f t="shared" si="8"/>
        <v/>
      </c>
      <c r="U56" s="8" t="str">
        <f t="shared" si="9"/>
        <v/>
      </c>
      <c r="V56" s="8" t="str">
        <f>IFNA(VLOOKUP($B$2&amp;$D56, '_Lookup'!$A:$Q, 7, 0))</f>
        <v/>
      </c>
      <c r="W56" s="8" t="str">
        <f t="shared" si="10"/>
        <v/>
      </c>
      <c r="X56" s="8" t="str">
        <f t="shared" si="11"/>
        <v/>
      </c>
      <c r="Y56" s="8" t="str">
        <f t="shared" si="12"/>
        <v/>
      </c>
      <c r="Z56" s="8" t="str">
        <f t="shared" si="13"/>
        <v/>
      </c>
    </row>
    <row r="57" ht="12.75" customHeight="1">
      <c r="D57" s="4">
        <v>1855.0</v>
      </c>
      <c r="E57" s="8" t="str">
        <f>IFNA(VLOOKUP($B$2&amp;$D57, '_Lookup'!$A:$F, 4, 0))</f>
        <v/>
      </c>
      <c r="F57" s="8" t="str">
        <f>IFNA(VLOOKUP($B$2&amp;$D57, '_Lookup'!$A:$F, 5, 0))</f>
        <v/>
      </c>
      <c r="G57" s="8" t="str">
        <f>IFNA(VLOOKUP($B$2&amp;$D57, '_Lookup'!$A:$F, 6, 0))</f>
        <v/>
      </c>
      <c r="H57" s="8" t="str">
        <f>IFNA(VLOOKUP($B$2&amp;$D57, '_Lookup'!$A:$R, 14, 0))</f>
        <v/>
      </c>
      <c r="I57" s="8" t="str">
        <f t="shared" si="1"/>
        <v/>
      </c>
      <c r="J57" s="8" t="str">
        <f t="shared" si="2"/>
        <v/>
      </c>
      <c r="K57" s="8" t="str">
        <f t="shared" si="3"/>
        <v/>
      </c>
      <c r="L57" s="8" t="str">
        <f t="shared" si="4"/>
        <v/>
      </c>
      <c r="M57" s="8" t="str">
        <f t="shared" si="5"/>
        <v/>
      </c>
      <c r="N57" s="8" t="str">
        <f>IFNA(VLOOKUP($B$2&amp;$D57, '_Lookup'!$A:$Q, 10, 0))</f>
        <v/>
      </c>
      <c r="O57" s="8" t="str">
        <f>IFNA(VLOOKUP($B$2&amp;$D57, '_Lookup'!$A:$Q, 11, 0))</f>
        <v/>
      </c>
      <c r="P57" s="8" t="str">
        <f>IFNA(VLOOKUP($B$2&amp;$D57, '_Lookup'!$A:$R, 12, 0))</f>
        <v/>
      </c>
      <c r="Q57" s="8" t="str">
        <f>IFNA(VLOOKUP($B$2&amp;$D57, '_Lookup'!$A:$R, 13, 0))</f>
        <v/>
      </c>
      <c r="R57" s="8" t="str">
        <f t="shared" si="6"/>
        <v/>
      </c>
      <c r="S57" s="8" t="str">
        <f t="shared" si="7"/>
        <v/>
      </c>
      <c r="T57" s="8" t="str">
        <f t="shared" si="8"/>
        <v/>
      </c>
      <c r="U57" s="8" t="str">
        <f t="shared" si="9"/>
        <v/>
      </c>
      <c r="V57" s="8" t="str">
        <f>IFNA(VLOOKUP($B$2&amp;$D57, '_Lookup'!$A:$Q, 7, 0))</f>
        <v/>
      </c>
      <c r="W57" s="8" t="str">
        <f t="shared" si="10"/>
        <v/>
      </c>
      <c r="X57" s="8" t="str">
        <f t="shared" si="11"/>
        <v/>
      </c>
      <c r="Y57" s="8" t="str">
        <f t="shared" si="12"/>
        <v/>
      </c>
      <c r="Z57" s="8" t="str">
        <f t="shared" si="13"/>
        <v/>
      </c>
    </row>
    <row r="58" ht="12.75" customHeight="1">
      <c r="D58" s="4">
        <v>1856.0</v>
      </c>
      <c r="E58" s="8" t="str">
        <f>IFNA(VLOOKUP($B$2&amp;$D58, '_Lookup'!$A:$F, 4, 0))</f>
        <v/>
      </c>
      <c r="F58" s="8" t="str">
        <f>IFNA(VLOOKUP($B$2&amp;$D58, '_Lookup'!$A:$F, 5, 0))</f>
        <v/>
      </c>
      <c r="G58" s="8" t="str">
        <f>IFNA(VLOOKUP($B$2&amp;$D58, '_Lookup'!$A:$F, 6, 0))</f>
        <v/>
      </c>
      <c r="H58" s="8" t="str">
        <f>IFNA(VLOOKUP($B$2&amp;$D58, '_Lookup'!$A:$R, 14, 0))</f>
        <v/>
      </c>
      <c r="I58" s="8" t="str">
        <f t="shared" si="1"/>
        <v/>
      </c>
      <c r="J58" s="8" t="str">
        <f t="shared" si="2"/>
        <v/>
      </c>
      <c r="K58" s="8" t="str">
        <f t="shared" si="3"/>
        <v/>
      </c>
      <c r="L58" s="8" t="str">
        <f t="shared" si="4"/>
        <v/>
      </c>
      <c r="M58" s="8" t="str">
        <f t="shared" si="5"/>
        <v/>
      </c>
      <c r="N58" s="8" t="str">
        <f>IFNA(VLOOKUP($B$2&amp;$D58, '_Lookup'!$A:$Q, 10, 0))</f>
        <v/>
      </c>
      <c r="O58" s="8" t="str">
        <f>IFNA(VLOOKUP($B$2&amp;$D58, '_Lookup'!$A:$Q, 11, 0))</f>
        <v/>
      </c>
      <c r="P58" s="8" t="str">
        <f>IFNA(VLOOKUP($B$2&amp;$D58, '_Lookup'!$A:$R, 12, 0))</f>
        <v/>
      </c>
      <c r="Q58" s="8" t="str">
        <f>IFNA(VLOOKUP($B$2&amp;$D58, '_Lookup'!$A:$R, 13, 0))</f>
        <v/>
      </c>
      <c r="R58" s="8" t="str">
        <f t="shared" si="6"/>
        <v/>
      </c>
      <c r="S58" s="8" t="str">
        <f t="shared" si="7"/>
        <v/>
      </c>
      <c r="T58" s="8" t="str">
        <f t="shared" si="8"/>
        <v/>
      </c>
      <c r="U58" s="8" t="str">
        <f t="shared" si="9"/>
        <v/>
      </c>
      <c r="V58" s="8" t="str">
        <f>IFNA(VLOOKUP($B$2&amp;$D58, '_Lookup'!$A:$Q, 7, 0))</f>
        <v/>
      </c>
      <c r="W58" s="8" t="str">
        <f t="shared" si="10"/>
        <v/>
      </c>
      <c r="X58" s="8" t="str">
        <f t="shared" si="11"/>
        <v/>
      </c>
      <c r="Y58" s="8" t="str">
        <f t="shared" si="12"/>
        <v/>
      </c>
      <c r="Z58" s="8" t="str">
        <f t="shared" si="13"/>
        <v/>
      </c>
    </row>
    <row r="59" ht="12.75" customHeight="1">
      <c r="D59" s="4">
        <v>1857.0</v>
      </c>
      <c r="E59" s="8" t="str">
        <f>IFNA(VLOOKUP($B$2&amp;$D59, '_Lookup'!$A:$F, 4, 0))</f>
        <v/>
      </c>
      <c r="F59" s="8" t="str">
        <f>IFNA(VLOOKUP($B$2&amp;$D59, '_Lookup'!$A:$F, 5, 0))</f>
        <v/>
      </c>
      <c r="G59" s="8" t="str">
        <f>IFNA(VLOOKUP($B$2&amp;$D59, '_Lookup'!$A:$F, 6, 0))</f>
        <v/>
      </c>
      <c r="H59" s="8" t="str">
        <f>IFNA(VLOOKUP($B$2&amp;$D59, '_Lookup'!$A:$R, 14, 0))</f>
        <v/>
      </c>
      <c r="I59" s="8" t="str">
        <f t="shared" si="1"/>
        <v/>
      </c>
      <c r="J59" s="8" t="str">
        <f t="shared" si="2"/>
        <v/>
      </c>
      <c r="K59" s="8" t="str">
        <f t="shared" si="3"/>
        <v/>
      </c>
      <c r="L59" s="8" t="str">
        <f t="shared" si="4"/>
        <v/>
      </c>
      <c r="M59" s="8" t="str">
        <f t="shared" si="5"/>
        <v/>
      </c>
      <c r="N59" s="8" t="str">
        <f>IFNA(VLOOKUP($B$2&amp;$D59, '_Lookup'!$A:$Q, 10, 0))</f>
        <v/>
      </c>
      <c r="O59" s="8" t="str">
        <f>IFNA(VLOOKUP($B$2&amp;$D59, '_Lookup'!$A:$Q, 11, 0))</f>
        <v/>
      </c>
      <c r="P59" s="8" t="str">
        <f>IFNA(VLOOKUP($B$2&amp;$D59, '_Lookup'!$A:$R, 12, 0))</f>
        <v/>
      </c>
      <c r="Q59" s="8" t="str">
        <f>IFNA(VLOOKUP($B$2&amp;$D59, '_Lookup'!$A:$R, 13, 0))</f>
        <v/>
      </c>
      <c r="R59" s="8" t="str">
        <f t="shared" si="6"/>
        <v/>
      </c>
      <c r="S59" s="8" t="str">
        <f t="shared" si="7"/>
        <v/>
      </c>
      <c r="T59" s="8" t="str">
        <f t="shared" si="8"/>
        <v/>
      </c>
      <c r="U59" s="8" t="str">
        <f t="shared" si="9"/>
        <v/>
      </c>
      <c r="V59" s="8" t="str">
        <f>IFNA(VLOOKUP($B$2&amp;$D59, '_Lookup'!$A:$Q, 7, 0))</f>
        <v/>
      </c>
      <c r="W59" s="8" t="str">
        <f t="shared" si="10"/>
        <v/>
      </c>
      <c r="X59" s="8" t="str">
        <f t="shared" si="11"/>
        <v/>
      </c>
      <c r="Y59" s="8" t="str">
        <f t="shared" si="12"/>
        <v/>
      </c>
      <c r="Z59" s="8" t="str">
        <f t="shared" si="13"/>
        <v/>
      </c>
    </row>
    <row r="60" ht="12.75" customHeight="1">
      <c r="D60" s="4">
        <v>1858.0</v>
      </c>
      <c r="E60" s="8" t="str">
        <f>IFNA(VLOOKUP($B$2&amp;$D60, '_Lookup'!$A:$F, 4, 0))</f>
        <v/>
      </c>
      <c r="F60" s="8" t="str">
        <f>IFNA(VLOOKUP($B$2&amp;$D60, '_Lookup'!$A:$F, 5, 0))</f>
        <v/>
      </c>
      <c r="G60" s="8" t="str">
        <f>IFNA(VLOOKUP($B$2&amp;$D60, '_Lookup'!$A:$F, 6, 0))</f>
        <v/>
      </c>
      <c r="H60" s="8" t="str">
        <f>IFNA(VLOOKUP($B$2&amp;$D60, '_Lookup'!$A:$R, 14, 0))</f>
        <v/>
      </c>
      <c r="I60" s="8" t="str">
        <f t="shared" si="1"/>
        <v/>
      </c>
      <c r="J60" s="8" t="str">
        <f t="shared" si="2"/>
        <v/>
      </c>
      <c r="K60" s="8" t="str">
        <f t="shared" si="3"/>
        <v/>
      </c>
      <c r="L60" s="8" t="str">
        <f t="shared" si="4"/>
        <v/>
      </c>
      <c r="M60" s="8" t="str">
        <f t="shared" si="5"/>
        <v/>
      </c>
      <c r="N60" s="8" t="str">
        <f>IFNA(VLOOKUP($B$2&amp;$D60, '_Lookup'!$A:$Q, 10, 0))</f>
        <v/>
      </c>
      <c r="O60" s="8" t="str">
        <f>IFNA(VLOOKUP($B$2&amp;$D60, '_Lookup'!$A:$Q, 11, 0))</f>
        <v/>
      </c>
      <c r="P60" s="8" t="str">
        <f>IFNA(VLOOKUP($B$2&amp;$D60, '_Lookup'!$A:$R, 12, 0))</f>
        <v/>
      </c>
      <c r="Q60" s="8" t="str">
        <f>IFNA(VLOOKUP($B$2&amp;$D60, '_Lookup'!$A:$R, 13, 0))</f>
        <v/>
      </c>
      <c r="R60" s="8" t="str">
        <f t="shared" si="6"/>
        <v/>
      </c>
      <c r="S60" s="8" t="str">
        <f t="shared" si="7"/>
        <v/>
      </c>
      <c r="T60" s="8" t="str">
        <f t="shared" si="8"/>
        <v/>
      </c>
      <c r="U60" s="8" t="str">
        <f t="shared" si="9"/>
        <v/>
      </c>
      <c r="V60" s="8" t="str">
        <f>IFNA(VLOOKUP($B$2&amp;$D60, '_Lookup'!$A:$Q, 7, 0))</f>
        <v/>
      </c>
      <c r="W60" s="8" t="str">
        <f t="shared" si="10"/>
        <v/>
      </c>
      <c r="X60" s="8" t="str">
        <f t="shared" si="11"/>
        <v/>
      </c>
      <c r="Y60" s="8" t="str">
        <f t="shared" si="12"/>
        <v/>
      </c>
      <c r="Z60" s="8" t="str">
        <f t="shared" si="13"/>
        <v/>
      </c>
    </row>
    <row r="61" ht="12.75" customHeight="1">
      <c r="D61" s="4">
        <v>1859.0</v>
      </c>
      <c r="E61" s="8" t="str">
        <f>IFNA(VLOOKUP($B$2&amp;$D61, '_Lookup'!$A:$F, 4, 0))</f>
        <v/>
      </c>
      <c r="F61" s="8" t="str">
        <f>IFNA(VLOOKUP($B$2&amp;$D61, '_Lookup'!$A:$F, 5, 0))</f>
        <v/>
      </c>
      <c r="G61" s="8" t="str">
        <f>IFNA(VLOOKUP($B$2&amp;$D61, '_Lookup'!$A:$F, 6, 0))</f>
        <v/>
      </c>
      <c r="H61" s="8" t="str">
        <f>IFNA(VLOOKUP($B$2&amp;$D61, '_Lookup'!$A:$R, 14, 0))</f>
        <v/>
      </c>
      <c r="I61" s="8" t="str">
        <f t="shared" si="1"/>
        <v/>
      </c>
      <c r="J61" s="8" t="str">
        <f t="shared" si="2"/>
        <v/>
      </c>
      <c r="K61" s="8" t="str">
        <f t="shared" si="3"/>
        <v/>
      </c>
      <c r="L61" s="8" t="str">
        <f t="shared" si="4"/>
        <v/>
      </c>
      <c r="M61" s="8" t="str">
        <f t="shared" si="5"/>
        <v/>
      </c>
      <c r="N61" s="8" t="str">
        <f>IFNA(VLOOKUP($B$2&amp;$D61, '_Lookup'!$A:$Q, 10, 0))</f>
        <v/>
      </c>
      <c r="O61" s="8" t="str">
        <f>IFNA(VLOOKUP($B$2&amp;$D61, '_Lookup'!$A:$Q, 11, 0))</f>
        <v/>
      </c>
      <c r="P61" s="8" t="str">
        <f>IFNA(VLOOKUP($B$2&amp;$D61, '_Lookup'!$A:$R, 12, 0))</f>
        <v/>
      </c>
      <c r="Q61" s="8" t="str">
        <f>IFNA(VLOOKUP($B$2&amp;$D61, '_Lookup'!$A:$R, 13, 0))</f>
        <v/>
      </c>
      <c r="R61" s="8" t="str">
        <f t="shared" si="6"/>
        <v/>
      </c>
      <c r="S61" s="8" t="str">
        <f t="shared" si="7"/>
        <v/>
      </c>
      <c r="T61" s="8" t="str">
        <f t="shared" si="8"/>
        <v/>
      </c>
      <c r="U61" s="8" t="str">
        <f t="shared" si="9"/>
        <v/>
      </c>
      <c r="V61" s="8" t="str">
        <f>IFNA(VLOOKUP($B$2&amp;$D61, '_Lookup'!$A:$Q, 7, 0))</f>
        <v/>
      </c>
      <c r="W61" s="8" t="str">
        <f t="shared" si="10"/>
        <v/>
      </c>
      <c r="X61" s="8" t="str">
        <f t="shared" si="11"/>
        <v/>
      </c>
      <c r="Y61" s="8" t="str">
        <f t="shared" si="12"/>
        <v/>
      </c>
      <c r="Z61" s="8" t="str">
        <f t="shared" si="13"/>
        <v/>
      </c>
    </row>
    <row r="62" ht="12.75" customHeight="1">
      <c r="D62" s="4">
        <v>1860.0</v>
      </c>
      <c r="E62" s="8" t="str">
        <f>IFNA(VLOOKUP($B$2&amp;$D62, '_Lookup'!$A:$F, 4, 0))</f>
        <v/>
      </c>
      <c r="F62" s="8" t="str">
        <f>IFNA(VLOOKUP($B$2&amp;$D62, '_Lookup'!$A:$F, 5, 0))</f>
        <v/>
      </c>
      <c r="G62" s="8" t="str">
        <f>IFNA(VLOOKUP($B$2&amp;$D62, '_Lookup'!$A:$F, 6, 0))</f>
        <v/>
      </c>
      <c r="H62" s="8" t="str">
        <f>IFNA(VLOOKUP($B$2&amp;$D62, '_Lookup'!$A:$R, 14, 0))</f>
        <v/>
      </c>
      <c r="I62" s="8" t="str">
        <f t="shared" si="1"/>
        <v/>
      </c>
      <c r="J62" s="8" t="str">
        <f t="shared" si="2"/>
        <v/>
      </c>
      <c r="K62" s="8" t="str">
        <f t="shared" si="3"/>
        <v/>
      </c>
      <c r="L62" s="8" t="str">
        <f t="shared" si="4"/>
        <v/>
      </c>
      <c r="M62" s="8" t="str">
        <f t="shared" si="5"/>
        <v/>
      </c>
      <c r="N62" s="8" t="str">
        <f>IFNA(VLOOKUP($B$2&amp;$D62, '_Lookup'!$A:$Q, 10, 0))</f>
        <v/>
      </c>
      <c r="O62" s="8" t="str">
        <f>IFNA(VLOOKUP($B$2&amp;$D62, '_Lookup'!$A:$Q, 11, 0))</f>
        <v/>
      </c>
      <c r="P62" s="8" t="str">
        <f>IFNA(VLOOKUP($B$2&amp;$D62, '_Lookup'!$A:$R, 12, 0))</f>
        <v/>
      </c>
      <c r="Q62" s="8" t="str">
        <f>IFNA(VLOOKUP($B$2&amp;$D62, '_Lookup'!$A:$R, 13, 0))</f>
        <v/>
      </c>
      <c r="R62" s="8" t="str">
        <f t="shared" si="6"/>
        <v/>
      </c>
      <c r="S62" s="8" t="str">
        <f t="shared" si="7"/>
        <v/>
      </c>
      <c r="T62" s="8" t="str">
        <f t="shared" si="8"/>
        <v/>
      </c>
      <c r="U62" s="8" t="str">
        <f t="shared" si="9"/>
        <v/>
      </c>
      <c r="V62" s="8" t="str">
        <f>IFNA(VLOOKUP($B$2&amp;$D62, '_Lookup'!$A:$Q, 7, 0))</f>
        <v/>
      </c>
      <c r="W62" s="8" t="str">
        <f t="shared" si="10"/>
        <v/>
      </c>
      <c r="X62" s="8" t="str">
        <f t="shared" si="11"/>
        <v/>
      </c>
      <c r="Y62" s="8" t="str">
        <f t="shared" si="12"/>
        <v/>
      </c>
      <c r="Z62" s="8" t="str">
        <f t="shared" si="13"/>
        <v/>
      </c>
    </row>
    <row r="63" ht="12.75" customHeight="1">
      <c r="D63" s="4">
        <v>1861.0</v>
      </c>
      <c r="E63" s="8" t="str">
        <f>IFNA(VLOOKUP($B$2&amp;$D63, '_Lookup'!$A:$F, 4, 0))</f>
        <v/>
      </c>
      <c r="F63" s="8" t="str">
        <f>IFNA(VLOOKUP($B$2&amp;$D63, '_Lookup'!$A:$F, 5, 0))</f>
        <v/>
      </c>
      <c r="G63" s="8" t="str">
        <f>IFNA(VLOOKUP($B$2&amp;$D63, '_Lookup'!$A:$F, 6, 0))</f>
        <v/>
      </c>
      <c r="H63" s="8" t="str">
        <f>IFNA(VLOOKUP($B$2&amp;$D63, '_Lookup'!$A:$R, 14, 0))</f>
        <v/>
      </c>
      <c r="I63" s="8" t="str">
        <f t="shared" si="1"/>
        <v/>
      </c>
      <c r="J63" s="8" t="str">
        <f t="shared" si="2"/>
        <v/>
      </c>
      <c r="K63" s="8" t="str">
        <f t="shared" si="3"/>
        <v/>
      </c>
      <c r="L63" s="8" t="str">
        <f t="shared" si="4"/>
        <v/>
      </c>
      <c r="M63" s="8" t="str">
        <f t="shared" si="5"/>
        <v/>
      </c>
      <c r="N63" s="8" t="str">
        <f>IFNA(VLOOKUP($B$2&amp;$D63, '_Lookup'!$A:$Q, 10, 0))</f>
        <v/>
      </c>
      <c r="O63" s="8" t="str">
        <f>IFNA(VLOOKUP($B$2&amp;$D63, '_Lookup'!$A:$Q, 11, 0))</f>
        <v/>
      </c>
      <c r="P63" s="8" t="str">
        <f>IFNA(VLOOKUP($B$2&amp;$D63, '_Lookup'!$A:$R, 12, 0))</f>
        <v/>
      </c>
      <c r="Q63" s="8" t="str">
        <f>IFNA(VLOOKUP($B$2&amp;$D63, '_Lookup'!$A:$R, 13, 0))</f>
        <v/>
      </c>
      <c r="R63" s="8" t="str">
        <f t="shared" si="6"/>
        <v/>
      </c>
      <c r="S63" s="8" t="str">
        <f t="shared" si="7"/>
        <v/>
      </c>
      <c r="T63" s="8" t="str">
        <f t="shared" si="8"/>
        <v/>
      </c>
      <c r="U63" s="8" t="str">
        <f t="shared" si="9"/>
        <v/>
      </c>
      <c r="V63" s="8" t="str">
        <f>IFNA(VLOOKUP($B$2&amp;$D63, '_Lookup'!$A:$Q, 7, 0))</f>
        <v/>
      </c>
      <c r="W63" s="8" t="str">
        <f t="shared" si="10"/>
        <v/>
      </c>
      <c r="X63" s="8" t="str">
        <f t="shared" si="11"/>
        <v/>
      </c>
      <c r="Y63" s="8" t="str">
        <f t="shared" si="12"/>
        <v/>
      </c>
      <c r="Z63" s="8" t="str">
        <f t="shared" si="13"/>
        <v/>
      </c>
    </row>
    <row r="64" ht="12.75" customHeight="1">
      <c r="D64" s="4">
        <v>1862.0</v>
      </c>
      <c r="E64" s="8" t="str">
        <f>IFNA(VLOOKUP($B$2&amp;$D64, '_Lookup'!$A:$F, 4, 0))</f>
        <v/>
      </c>
      <c r="F64" s="8" t="str">
        <f>IFNA(VLOOKUP($B$2&amp;$D64, '_Lookup'!$A:$F, 5, 0))</f>
        <v/>
      </c>
      <c r="G64" s="8" t="str">
        <f>IFNA(VLOOKUP($B$2&amp;$D64, '_Lookup'!$A:$F, 6, 0))</f>
        <v/>
      </c>
      <c r="H64" s="8" t="str">
        <f>IFNA(VLOOKUP($B$2&amp;$D64, '_Lookup'!$A:$R, 14, 0))</f>
        <v/>
      </c>
      <c r="I64" s="8" t="str">
        <f t="shared" si="1"/>
        <v/>
      </c>
      <c r="J64" s="8" t="str">
        <f t="shared" si="2"/>
        <v/>
      </c>
      <c r="K64" s="8" t="str">
        <f t="shared" si="3"/>
        <v/>
      </c>
      <c r="L64" s="8" t="str">
        <f t="shared" si="4"/>
        <v/>
      </c>
      <c r="M64" s="8" t="str">
        <f t="shared" si="5"/>
        <v/>
      </c>
      <c r="N64" s="8" t="str">
        <f>IFNA(VLOOKUP($B$2&amp;$D64, '_Lookup'!$A:$Q, 10, 0))</f>
        <v/>
      </c>
      <c r="O64" s="8" t="str">
        <f>IFNA(VLOOKUP($B$2&amp;$D64, '_Lookup'!$A:$Q, 11, 0))</f>
        <v/>
      </c>
      <c r="P64" s="8" t="str">
        <f>IFNA(VLOOKUP($B$2&amp;$D64, '_Lookup'!$A:$R, 12, 0))</f>
        <v/>
      </c>
      <c r="Q64" s="8" t="str">
        <f>IFNA(VLOOKUP($B$2&amp;$D64, '_Lookup'!$A:$R, 13, 0))</f>
        <v/>
      </c>
      <c r="R64" s="8" t="str">
        <f t="shared" si="6"/>
        <v/>
      </c>
      <c r="S64" s="8" t="str">
        <f t="shared" si="7"/>
        <v/>
      </c>
      <c r="T64" s="8" t="str">
        <f t="shared" si="8"/>
        <v/>
      </c>
      <c r="U64" s="8" t="str">
        <f t="shared" si="9"/>
        <v/>
      </c>
      <c r="V64" s="8" t="str">
        <f>IFNA(VLOOKUP($B$2&amp;$D64, '_Lookup'!$A:$Q, 7, 0))</f>
        <v/>
      </c>
      <c r="W64" s="8" t="str">
        <f t="shared" si="10"/>
        <v/>
      </c>
      <c r="X64" s="8" t="str">
        <f t="shared" si="11"/>
        <v/>
      </c>
      <c r="Y64" s="8" t="str">
        <f t="shared" si="12"/>
        <v/>
      </c>
      <c r="Z64" s="8" t="str">
        <f t="shared" si="13"/>
        <v/>
      </c>
    </row>
    <row r="65" ht="12.75" customHeight="1">
      <c r="D65" s="4">
        <v>1863.0</v>
      </c>
      <c r="E65" s="8" t="str">
        <f>IFNA(VLOOKUP($B$2&amp;$D65, '_Lookup'!$A:$F, 4, 0))</f>
        <v/>
      </c>
      <c r="F65" s="8" t="str">
        <f>IFNA(VLOOKUP($B$2&amp;$D65, '_Lookup'!$A:$F, 5, 0))</f>
        <v/>
      </c>
      <c r="G65" s="8" t="str">
        <f>IFNA(VLOOKUP($B$2&amp;$D65, '_Lookup'!$A:$F, 6, 0))</f>
        <v/>
      </c>
      <c r="H65" s="8" t="str">
        <f>IFNA(VLOOKUP($B$2&amp;$D65, '_Lookup'!$A:$R, 14, 0))</f>
        <v/>
      </c>
      <c r="I65" s="8" t="str">
        <f t="shared" si="1"/>
        <v/>
      </c>
      <c r="J65" s="8" t="str">
        <f t="shared" si="2"/>
        <v/>
      </c>
      <c r="K65" s="8" t="str">
        <f t="shared" si="3"/>
        <v/>
      </c>
      <c r="L65" s="8" t="str">
        <f t="shared" si="4"/>
        <v/>
      </c>
      <c r="M65" s="8" t="str">
        <f t="shared" si="5"/>
        <v/>
      </c>
      <c r="N65" s="8" t="str">
        <f>IFNA(VLOOKUP($B$2&amp;$D65, '_Lookup'!$A:$Q, 10, 0))</f>
        <v/>
      </c>
      <c r="O65" s="8" t="str">
        <f>IFNA(VLOOKUP($B$2&amp;$D65, '_Lookup'!$A:$Q, 11, 0))</f>
        <v/>
      </c>
      <c r="P65" s="8" t="str">
        <f>IFNA(VLOOKUP($B$2&amp;$D65, '_Lookup'!$A:$R, 12, 0))</f>
        <v/>
      </c>
      <c r="Q65" s="8" t="str">
        <f>IFNA(VLOOKUP($B$2&amp;$D65, '_Lookup'!$A:$R, 13, 0))</f>
        <v/>
      </c>
      <c r="R65" s="8" t="str">
        <f t="shared" si="6"/>
        <v/>
      </c>
      <c r="S65" s="8" t="str">
        <f t="shared" si="7"/>
        <v/>
      </c>
      <c r="T65" s="8" t="str">
        <f t="shared" si="8"/>
        <v/>
      </c>
      <c r="U65" s="8" t="str">
        <f t="shared" si="9"/>
        <v/>
      </c>
      <c r="V65" s="8" t="str">
        <f>IFNA(VLOOKUP($B$2&amp;$D65, '_Lookup'!$A:$Q, 7, 0))</f>
        <v/>
      </c>
      <c r="W65" s="8" t="str">
        <f t="shared" si="10"/>
        <v/>
      </c>
      <c r="X65" s="8" t="str">
        <f t="shared" si="11"/>
        <v/>
      </c>
      <c r="Y65" s="8" t="str">
        <f t="shared" si="12"/>
        <v/>
      </c>
      <c r="Z65" s="8" t="str">
        <f t="shared" si="13"/>
        <v/>
      </c>
    </row>
    <row r="66" ht="12.75" customHeight="1">
      <c r="D66" s="4">
        <v>1864.0</v>
      </c>
      <c r="E66" s="8" t="str">
        <f>IFNA(VLOOKUP($B$2&amp;$D66, '_Lookup'!$A:$F, 4, 0))</f>
        <v>NA</v>
      </c>
      <c r="F66" s="8" t="str">
        <f>IFNA(VLOOKUP($B$2&amp;$D66, '_Lookup'!$A:$F, 5, 0))</f>
        <v>NA</v>
      </c>
      <c r="G66" s="8" t="str">
        <f>IFNA(VLOOKUP($B$2&amp;$D66, '_Lookup'!$A:$F, 6, 0))</f>
        <v>NA</v>
      </c>
      <c r="H66" s="8" t="str">
        <f>IFNA(VLOOKUP($B$2&amp;$D66, '_Lookup'!$A:$R, 14, 0))</f>
        <v>NA</v>
      </c>
      <c r="I66" s="8" t="str">
        <f t="shared" si="1"/>
        <v/>
      </c>
      <c r="J66" s="8" t="str">
        <f t="shared" si="2"/>
        <v/>
      </c>
      <c r="K66" s="8" t="str">
        <f t="shared" si="3"/>
        <v/>
      </c>
      <c r="L66" s="8" t="str">
        <f t="shared" si="4"/>
        <v/>
      </c>
      <c r="M66" s="8" t="str">
        <f t="shared" si="5"/>
        <v/>
      </c>
      <c r="N66" s="8" t="str">
        <f>IFNA(VLOOKUP($B$2&amp;$D66, '_Lookup'!$A:$Q, 10, 0))</f>
        <v>#VALUE!</v>
      </c>
      <c r="O66" s="8" t="str">
        <f>IFNA(VLOOKUP($B$2&amp;$D66, '_Lookup'!$A:$Q, 11, 0))</f>
        <v>#VALUE!</v>
      </c>
      <c r="P66" s="8" t="str">
        <f>IFNA(VLOOKUP($B$2&amp;$D66, '_Lookup'!$A:$R, 12, 0))</f>
        <v>#VALUE!</v>
      </c>
      <c r="Q66" s="8" t="str">
        <f>IFNA(VLOOKUP($B$2&amp;$D66, '_Lookup'!$A:$R, 13, 0))</f>
        <v>#VALUE!</v>
      </c>
      <c r="R66" s="8" t="str">
        <f t="shared" si="6"/>
        <v>#VALUE!</v>
      </c>
      <c r="S66" s="8" t="str">
        <f t="shared" si="7"/>
        <v>#VALUE!</v>
      </c>
      <c r="T66" s="8" t="str">
        <f t="shared" si="8"/>
        <v>#VALUE!</v>
      </c>
      <c r="U66" s="8" t="str">
        <f t="shared" si="9"/>
        <v>#VALUE!</v>
      </c>
      <c r="V66" s="8" t="str">
        <f>IFNA(VLOOKUP($B$2&amp;$D66, '_Lookup'!$A:$Q, 7, 0))</f>
        <v>NA</v>
      </c>
      <c r="W66" s="8" t="str">
        <f t="shared" si="10"/>
        <v/>
      </c>
      <c r="X66" s="8" t="str">
        <f t="shared" si="11"/>
        <v/>
      </c>
      <c r="Y66" s="8" t="str">
        <f t="shared" si="12"/>
        <v/>
      </c>
      <c r="Z66" s="8" t="str">
        <f t="shared" si="13"/>
        <v/>
      </c>
    </row>
    <row r="67" ht="12.75" customHeight="1">
      <c r="D67" s="4">
        <v>1865.0</v>
      </c>
      <c r="E67" s="8">
        <f>IFNA(VLOOKUP($B$2&amp;$D67, '_Lookup'!$A:$F, 4, 0))</f>
        <v>9.638030052</v>
      </c>
      <c r="F67" s="8" t="str">
        <f>IFNA(VLOOKUP($B$2&amp;$D67, '_Lookup'!$A:$F, 5, 0))</f>
        <v>NA</v>
      </c>
      <c r="G67" s="8" t="str">
        <f>IFNA(VLOOKUP($B$2&amp;$D67, '_Lookup'!$A:$F, 6, 0))</f>
        <v>NA</v>
      </c>
      <c r="H67" s="8" t="b">
        <f>IFNA(VLOOKUP($B$2&amp;$D67, '_Lookup'!$A:$R, 14, 0))</f>
        <v>0</v>
      </c>
      <c r="I67" s="8" t="str">
        <f t="shared" si="1"/>
        <v/>
      </c>
      <c r="J67" s="8" t="str">
        <f t="shared" si="2"/>
        <v/>
      </c>
      <c r="K67" s="8" t="str">
        <f t="shared" si="3"/>
        <v/>
      </c>
      <c r="L67" s="8" t="str">
        <f t="shared" si="4"/>
        <v/>
      </c>
      <c r="M67" s="8" t="str">
        <f t="shared" si="5"/>
        <v/>
      </c>
      <c r="N67" s="8" t="str">
        <f>IFNA(VLOOKUP($B$2&amp;$D67, '_Lookup'!$A:$Q, 10, 0))</f>
        <v>#VALUE!</v>
      </c>
      <c r="O67" s="8" t="str">
        <f>IFNA(VLOOKUP($B$2&amp;$D67, '_Lookup'!$A:$Q, 11, 0))</f>
        <v>#VALUE!</v>
      </c>
      <c r="P67" s="8" t="str">
        <f>IFNA(VLOOKUP($B$2&amp;$D67, '_Lookup'!$A:$R, 12, 0))</f>
        <v>#VALUE!</v>
      </c>
      <c r="Q67" s="8" t="str">
        <f>IFNA(VLOOKUP($B$2&amp;$D67, '_Lookup'!$A:$R, 13, 0))</f>
        <v>#VALUE!</v>
      </c>
      <c r="R67" s="8" t="str">
        <f t="shared" si="6"/>
        <v>#VALUE!</v>
      </c>
      <c r="S67" s="8" t="str">
        <f t="shared" si="7"/>
        <v>#VALUE!</v>
      </c>
      <c r="T67" s="8" t="str">
        <f t="shared" si="8"/>
        <v>#VALUE!</v>
      </c>
      <c r="U67" s="8" t="str">
        <f t="shared" si="9"/>
        <v>#VALUE!</v>
      </c>
      <c r="V67" s="8" t="str">
        <f>IFNA(VLOOKUP($B$2&amp;$D67, '_Lookup'!$A:$Q, 7, 0))</f>
        <v>NA</v>
      </c>
      <c r="W67" s="8" t="str">
        <f t="shared" si="10"/>
        <v/>
      </c>
      <c r="X67" s="8" t="str">
        <f t="shared" si="11"/>
        <v/>
      </c>
      <c r="Y67" s="8" t="str">
        <f t="shared" si="12"/>
        <v/>
      </c>
      <c r="Z67" s="8" t="str">
        <f t="shared" si="13"/>
        <v/>
      </c>
    </row>
    <row r="68" ht="12.75" customHeight="1">
      <c r="D68" s="4">
        <v>1866.0</v>
      </c>
      <c r="E68" s="8">
        <f>IFNA(VLOOKUP($B$2&amp;$D68, '_Lookup'!$A:$F, 4, 0))</f>
        <v>4.937419891</v>
      </c>
      <c r="F68" s="8" t="str">
        <f>IFNA(VLOOKUP($B$2&amp;$D68, '_Lookup'!$A:$F, 5, 0))</f>
        <v>NA</v>
      </c>
      <c r="G68" s="8" t="str">
        <f>IFNA(VLOOKUP($B$2&amp;$D68, '_Lookup'!$A:$F, 6, 0))</f>
        <v>NA</v>
      </c>
      <c r="H68" s="8" t="b">
        <f>IFNA(VLOOKUP($B$2&amp;$D68, '_Lookup'!$A:$R, 14, 0))</f>
        <v>0</v>
      </c>
      <c r="I68" s="8" t="str">
        <f t="shared" si="1"/>
        <v/>
      </c>
      <c r="J68" s="8" t="str">
        <f t="shared" si="2"/>
        <v/>
      </c>
      <c r="K68" s="8" t="str">
        <f t="shared" si="3"/>
        <v/>
      </c>
      <c r="L68" s="8" t="str">
        <f t="shared" si="4"/>
        <v/>
      </c>
      <c r="M68" s="8" t="str">
        <f t="shared" si="5"/>
        <v/>
      </c>
      <c r="N68" s="8" t="str">
        <f>IFNA(VLOOKUP($B$2&amp;$D68, '_Lookup'!$A:$Q, 10, 0))</f>
        <v>#VALUE!</v>
      </c>
      <c r="O68" s="8" t="str">
        <f>IFNA(VLOOKUP($B$2&amp;$D68, '_Lookup'!$A:$Q, 11, 0))</f>
        <v>#VALUE!</v>
      </c>
      <c r="P68" s="8" t="str">
        <f>IFNA(VLOOKUP($B$2&amp;$D68, '_Lookup'!$A:$R, 12, 0))</f>
        <v>#VALUE!</v>
      </c>
      <c r="Q68" s="8" t="str">
        <f>IFNA(VLOOKUP($B$2&amp;$D68, '_Lookup'!$A:$R, 13, 0))</f>
        <v>#VALUE!</v>
      </c>
      <c r="R68" s="8" t="str">
        <f t="shared" si="6"/>
        <v>#VALUE!</v>
      </c>
      <c r="S68" s="8" t="str">
        <f t="shared" si="7"/>
        <v>#VALUE!</v>
      </c>
      <c r="T68" s="8" t="str">
        <f t="shared" si="8"/>
        <v>#VALUE!</v>
      </c>
      <c r="U68" s="8" t="str">
        <f t="shared" si="9"/>
        <v>#VALUE!</v>
      </c>
      <c r="V68" s="8" t="str">
        <f>IFNA(VLOOKUP($B$2&amp;$D68, '_Lookup'!$A:$Q, 7, 0))</f>
        <v>NA</v>
      </c>
      <c r="W68" s="8" t="str">
        <f t="shared" si="10"/>
        <v/>
      </c>
      <c r="X68" s="8" t="str">
        <f t="shared" si="11"/>
        <v/>
      </c>
      <c r="Y68" s="8" t="str">
        <f t="shared" si="12"/>
        <v/>
      </c>
      <c r="Z68" s="8" t="str">
        <f t="shared" si="13"/>
        <v/>
      </c>
    </row>
    <row r="69" ht="12.75" customHeight="1">
      <c r="D69" s="4">
        <v>1867.0</v>
      </c>
      <c r="E69" s="8">
        <f>IFNA(VLOOKUP($B$2&amp;$D69, '_Lookup'!$A:$F, 4, 0))</f>
        <v>6.883920193</v>
      </c>
      <c r="F69" s="8" t="str">
        <f>IFNA(VLOOKUP($B$2&amp;$D69, '_Lookup'!$A:$F, 5, 0))</f>
        <v>NA</v>
      </c>
      <c r="G69" s="8" t="str">
        <f>IFNA(VLOOKUP($B$2&amp;$D69, '_Lookup'!$A:$F, 6, 0))</f>
        <v>NA</v>
      </c>
      <c r="H69" s="8" t="b">
        <f>IFNA(VLOOKUP($B$2&amp;$D69, '_Lookup'!$A:$R, 14, 0))</f>
        <v>0</v>
      </c>
      <c r="I69" s="8" t="str">
        <f t="shared" si="1"/>
        <v/>
      </c>
      <c r="J69" s="8" t="str">
        <f t="shared" si="2"/>
        <v/>
      </c>
      <c r="K69" s="8" t="str">
        <f t="shared" si="3"/>
        <v/>
      </c>
      <c r="L69" s="8" t="str">
        <f t="shared" si="4"/>
        <v/>
      </c>
      <c r="M69" s="8" t="str">
        <f t="shared" si="5"/>
        <v/>
      </c>
      <c r="N69" s="8" t="str">
        <f>IFNA(VLOOKUP($B$2&amp;$D69, '_Lookup'!$A:$Q, 10, 0))</f>
        <v>#VALUE!</v>
      </c>
      <c r="O69" s="8" t="str">
        <f>IFNA(VLOOKUP($B$2&amp;$D69, '_Lookup'!$A:$Q, 11, 0))</f>
        <v>#VALUE!</v>
      </c>
      <c r="P69" s="8" t="str">
        <f>IFNA(VLOOKUP($B$2&amp;$D69, '_Lookup'!$A:$R, 12, 0))</f>
        <v>#VALUE!</v>
      </c>
      <c r="Q69" s="8" t="str">
        <f>IFNA(VLOOKUP($B$2&amp;$D69, '_Lookup'!$A:$R, 13, 0))</f>
        <v>#VALUE!</v>
      </c>
      <c r="R69" s="8" t="str">
        <f t="shared" si="6"/>
        <v>#VALUE!</v>
      </c>
      <c r="S69" s="8" t="str">
        <f t="shared" si="7"/>
        <v>#VALUE!</v>
      </c>
      <c r="T69" s="8" t="str">
        <f t="shared" si="8"/>
        <v>#VALUE!</v>
      </c>
      <c r="U69" s="8" t="str">
        <f t="shared" si="9"/>
        <v>#VALUE!</v>
      </c>
      <c r="V69" s="8" t="str">
        <f>IFNA(VLOOKUP($B$2&amp;$D69, '_Lookup'!$A:$Q, 7, 0))</f>
        <v>NA</v>
      </c>
      <c r="W69" s="8" t="str">
        <f t="shared" si="10"/>
        <v/>
      </c>
      <c r="X69" s="8" t="str">
        <f t="shared" si="11"/>
        <v/>
      </c>
      <c r="Y69" s="8" t="str">
        <f t="shared" si="12"/>
        <v/>
      </c>
      <c r="Z69" s="8" t="str">
        <f t="shared" si="13"/>
        <v/>
      </c>
    </row>
    <row r="70" ht="12.75" customHeight="1">
      <c r="D70" s="4">
        <v>1868.0</v>
      </c>
      <c r="E70" s="8">
        <f>IFNA(VLOOKUP($B$2&amp;$D70, '_Lookup'!$A:$F, 4, 0))</f>
        <v>2.640369892</v>
      </c>
      <c r="F70" s="8" t="str">
        <f>IFNA(VLOOKUP($B$2&amp;$D70, '_Lookup'!$A:$F, 5, 0))</f>
        <v>NA</v>
      </c>
      <c r="G70" s="8" t="str">
        <f>IFNA(VLOOKUP($B$2&amp;$D70, '_Lookup'!$A:$F, 6, 0))</f>
        <v>NA</v>
      </c>
      <c r="H70" s="8" t="b">
        <f>IFNA(VLOOKUP($B$2&amp;$D70, '_Lookup'!$A:$R, 14, 0))</f>
        <v>0</v>
      </c>
      <c r="I70" s="8" t="str">
        <f t="shared" si="1"/>
        <v/>
      </c>
      <c r="J70" s="8" t="str">
        <f t="shared" si="2"/>
        <v/>
      </c>
      <c r="K70" s="8" t="str">
        <f t="shared" si="3"/>
        <v/>
      </c>
      <c r="L70" s="8" t="str">
        <f t="shared" si="4"/>
        <v/>
      </c>
      <c r="M70" s="8" t="str">
        <f t="shared" si="5"/>
        <v/>
      </c>
      <c r="N70" s="8" t="str">
        <f>IFNA(VLOOKUP($B$2&amp;$D70, '_Lookup'!$A:$Q, 10, 0))</f>
        <v>#VALUE!</v>
      </c>
      <c r="O70" s="8" t="str">
        <f>IFNA(VLOOKUP($B$2&amp;$D70, '_Lookup'!$A:$Q, 11, 0))</f>
        <v>#VALUE!</v>
      </c>
      <c r="P70" s="8" t="str">
        <f>IFNA(VLOOKUP($B$2&amp;$D70, '_Lookup'!$A:$R, 12, 0))</f>
        <v>#VALUE!</v>
      </c>
      <c r="Q70" s="8" t="str">
        <f>IFNA(VLOOKUP($B$2&amp;$D70, '_Lookup'!$A:$R, 13, 0))</f>
        <v>#VALUE!</v>
      </c>
      <c r="R70" s="8" t="str">
        <f t="shared" si="6"/>
        <v>#VALUE!</v>
      </c>
      <c r="S70" s="8" t="str">
        <f t="shared" si="7"/>
        <v>#VALUE!</v>
      </c>
      <c r="T70" s="8" t="str">
        <f t="shared" si="8"/>
        <v>#VALUE!</v>
      </c>
      <c r="U70" s="8" t="str">
        <f t="shared" si="9"/>
        <v>#VALUE!</v>
      </c>
      <c r="V70" s="8" t="str">
        <f>IFNA(VLOOKUP($B$2&amp;$D70, '_Lookup'!$A:$Q, 7, 0))</f>
        <v>NA</v>
      </c>
      <c r="W70" s="8" t="str">
        <f t="shared" si="10"/>
        <v/>
      </c>
      <c r="X70" s="8" t="str">
        <f t="shared" si="11"/>
        <v/>
      </c>
      <c r="Y70" s="8" t="str">
        <f t="shared" si="12"/>
        <v/>
      </c>
      <c r="Z70" s="8" t="str">
        <f t="shared" si="13"/>
        <v/>
      </c>
    </row>
    <row r="71" ht="12.75" customHeight="1">
      <c r="D71" s="4">
        <v>1869.0</v>
      </c>
      <c r="E71" s="8">
        <f>IFNA(VLOOKUP($B$2&amp;$D71, '_Lookup'!$A:$F, 4, 0))</f>
        <v>3.753799915</v>
      </c>
      <c r="F71" s="8" t="str">
        <f>IFNA(VLOOKUP($B$2&amp;$D71, '_Lookup'!$A:$F, 5, 0))</f>
        <v>NA</v>
      </c>
      <c r="G71" s="8" t="str">
        <f>IFNA(VLOOKUP($B$2&amp;$D71, '_Lookup'!$A:$F, 6, 0))</f>
        <v>NA</v>
      </c>
      <c r="H71" s="8" t="b">
        <f>IFNA(VLOOKUP($B$2&amp;$D71, '_Lookup'!$A:$R, 14, 0))</f>
        <v>0</v>
      </c>
      <c r="I71" s="8" t="str">
        <f t="shared" si="1"/>
        <v/>
      </c>
      <c r="J71" s="8" t="str">
        <f t="shared" si="2"/>
        <v/>
      </c>
      <c r="K71" s="8" t="str">
        <f t="shared" si="3"/>
        <v/>
      </c>
      <c r="L71" s="8" t="str">
        <f t="shared" si="4"/>
        <v/>
      </c>
      <c r="M71" s="8" t="str">
        <f t="shared" si="5"/>
        <v/>
      </c>
      <c r="N71" s="8" t="str">
        <f>IFNA(VLOOKUP($B$2&amp;$D71, '_Lookup'!$A:$Q, 10, 0))</f>
        <v>#VALUE!</v>
      </c>
      <c r="O71" s="8" t="str">
        <f>IFNA(VLOOKUP($B$2&amp;$D71, '_Lookup'!$A:$Q, 11, 0))</f>
        <v>#VALUE!</v>
      </c>
      <c r="P71" s="8" t="str">
        <f>IFNA(VLOOKUP($B$2&amp;$D71, '_Lookup'!$A:$R, 12, 0))</f>
        <v>#VALUE!</v>
      </c>
      <c r="Q71" s="8" t="str">
        <f>IFNA(VLOOKUP($B$2&amp;$D71, '_Lookup'!$A:$R, 13, 0))</f>
        <v>#VALUE!</v>
      </c>
      <c r="R71" s="8" t="str">
        <f t="shared" si="6"/>
        <v>#VALUE!</v>
      </c>
      <c r="S71" s="8" t="str">
        <f t="shared" si="7"/>
        <v>#VALUE!</v>
      </c>
      <c r="T71" s="8" t="str">
        <f t="shared" si="8"/>
        <v>#VALUE!</v>
      </c>
      <c r="U71" s="8" t="str">
        <f t="shared" si="9"/>
        <v>#VALUE!</v>
      </c>
      <c r="V71" s="8" t="str">
        <f>IFNA(VLOOKUP($B$2&amp;$D71, '_Lookup'!$A:$Q, 7, 0))</f>
        <v>NA</v>
      </c>
      <c r="W71" s="8" t="str">
        <f t="shared" si="10"/>
        <v/>
      </c>
      <c r="X71" s="8" t="str">
        <f t="shared" si="11"/>
        <v/>
      </c>
      <c r="Y71" s="8" t="str">
        <f t="shared" si="12"/>
        <v/>
      </c>
      <c r="Z71" s="8" t="str">
        <f t="shared" si="13"/>
        <v/>
      </c>
    </row>
    <row r="72" ht="12.75" customHeight="1">
      <c r="D72" s="4">
        <v>1870.0</v>
      </c>
      <c r="E72" s="8">
        <f>IFNA(VLOOKUP($B$2&amp;$D72, '_Lookup'!$A:$F, 4, 0))</f>
        <v>5.581679821</v>
      </c>
      <c r="F72" s="8" t="str">
        <f>IFNA(VLOOKUP($B$2&amp;$D72, '_Lookup'!$A:$F, 5, 0))</f>
        <v>NA</v>
      </c>
      <c r="G72" s="8" t="str">
        <f>IFNA(VLOOKUP($B$2&amp;$D72, '_Lookup'!$A:$F, 6, 0))</f>
        <v>NA</v>
      </c>
      <c r="H72" s="8" t="b">
        <f>IFNA(VLOOKUP($B$2&amp;$D72, '_Lookup'!$A:$R, 14, 0))</f>
        <v>0</v>
      </c>
      <c r="I72" s="8" t="str">
        <f t="shared" si="1"/>
        <v/>
      </c>
      <c r="J72" s="8" t="str">
        <f t="shared" si="2"/>
        <v/>
      </c>
      <c r="K72" s="8" t="str">
        <f t="shared" si="3"/>
        <v/>
      </c>
      <c r="L72" s="8" t="str">
        <f t="shared" si="4"/>
        <v/>
      </c>
      <c r="M72" s="8" t="str">
        <f t="shared" si="5"/>
        <v/>
      </c>
      <c r="N72" s="8" t="str">
        <f>IFNA(VLOOKUP($B$2&amp;$D72, '_Lookup'!$A:$Q, 10, 0))</f>
        <v>#VALUE!</v>
      </c>
      <c r="O72" s="8" t="str">
        <f>IFNA(VLOOKUP($B$2&amp;$D72, '_Lookup'!$A:$Q, 11, 0))</f>
        <v>#VALUE!</v>
      </c>
      <c r="P72" s="8" t="str">
        <f>IFNA(VLOOKUP($B$2&amp;$D72, '_Lookup'!$A:$R, 12, 0))</f>
        <v>#VALUE!</v>
      </c>
      <c r="Q72" s="8" t="str">
        <f>IFNA(VLOOKUP($B$2&amp;$D72, '_Lookup'!$A:$R, 13, 0))</f>
        <v>#VALUE!</v>
      </c>
      <c r="R72" s="8" t="str">
        <f t="shared" si="6"/>
        <v>#VALUE!</v>
      </c>
      <c r="S72" s="8" t="str">
        <f t="shared" si="7"/>
        <v>#VALUE!</v>
      </c>
      <c r="T72" s="8" t="str">
        <f t="shared" si="8"/>
        <v>#VALUE!</v>
      </c>
      <c r="U72" s="8" t="str">
        <f t="shared" si="9"/>
        <v>#VALUE!</v>
      </c>
      <c r="V72" s="8" t="str">
        <f>IFNA(VLOOKUP($B$2&amp;$D72, '_Lookup'!$A:$Q, 7, 0))</f>
        <v>NA</v>
      </c>
      <c r="W72" s="8" t="str">
        <f t="shared" si="10"/>
        <v/>
      </c>
      <c r="X72" s="8" t="str">
        <f t="shared" si="11"/>
        <v/>
      </c>
      <c r="Y72" s="8" t="str">
        <f t="shared" si="12"/>
        <v/>
      </c>
      <c r="Z72" s="8" t="str">
        <f t="shared" si="13"/>
        <v/>
      </c>
    </row>
    <row r="73" ht="12.75" customHeight="1">
      <c r="D73" s="4">
        <v>1871.0</v>
      </c>
      <c r="E73" s="8">
        <f>IFNA(VLOOKUP($B$2&amp;$D73, '_Lookup'!$A:$F, 4, 0))</f>
        <v>0.1992730051</v>
      </c>
      <c r="F73" s="8" t="str">
        <f>IFNA(VLOOKUP($B$2&amp;$D73, '_Lookup'!$A:$F, 5, 0))</f>
        <v>NA</v>
      </c>
      <c r="G73" s="8" t="str">
        <f>IFNA(VLOOKUP($B$2&amp;$D73, '_Lookup'!$A:$F, 6, 0))</f>
        <v>NA</v>
      </c>
      <c r="H73" s="8" t="b">
        <f>IFNA(VLOOKUP($B$2&amp;$D73, '_Lookup'!$A:$R, 14, 0))</f>
        <v>0</v>
      </c>
      <c r="I73" s="8" t="str">
        <f t="shared" si="1"/>
        <v/>
      </c>
      <c r="J73" s="8" t="str">
        <f t="shared" si="2"/>
        <v/>
      </c>
      <c r="K73" s="8" t="str">
        <f t="shared" si="3"/>
        <v/>
      </c>
      <c r="L73" s="8" t="str">
        <f t="shared" si="4"/>
        <v/>
      </c>
      <c r="M73" s="8" t="str">
        <f t="shared" si="5"/>
        <v/>
      </c>
      <c r="N73" s="8" t="str">
        <f>IFNA(VLOOKUP($B$2&amp;$D73, '_Lookup'!$A:$Q, 10, 0))</f>
        <v>#VALUE!</v>
      </c>
      <c r="O73" s="8" t="str">
        <f>IFNA(VLOOKUP($B$2&amp;$D73, '_Lookup'!$A:$Q, 11, 0))</f>
        <v>#VALUE!</v>
      </c>
      <c r="P73" s="8" t="str">
        <f>IFNA(VLOOKUP($B$2&amp;$D73, '_Lookup'!$A:$R, 12, 0))</f>
        <v>#VALUE!</v>
      </c>
      <c r="Q73" s="8" t="str">
        <f>IFNA(VLOOKUP($B$2&amp;$D73, '_Lookup'!$A:$R, 13, 0))</f>
        <v>#VALUE!</v>
      </c>
      <c r="R73" s="8" t="str">
        <f t="shared" si="6"/>
        <v>#VALUE!</v>
      </c>
      <c r="S73" s="8" t="str">
        <f t="shared" si="7"/>
        <v>#VALUE!</v>
      </c>
      <c r="T73" s="8" t="str">
        <f t="shared" si="8"/>
        <v>#VALUE!</v>
      </c>
      <c r="U73" s="8" t="str">
        <f t="shared" si="9"/>
        <v>#VALUE!</v>
      </c>
      <c r="V73" s="8" t="str">
        <f>IFNA(VLOOKUP($B$2&amp;$D73, '_Lookup'!$A:$Q, 7, 0))</f>
        <v>NA</v>
      </c>
      <c r="W73" s="8" t="str">
        <f t="shared" si="10"/>
        <v/>
      </c>
      <c r="X73" s="8" t="str">
        <f t="shared" si="11"/>
        <v/>
      </c>
      <c r="Y73" s="8" t="str">
        <f t="shared" si="12"/>
        <v/>
      </c>
      <c r="Z73" s="8" t="str">
        <f t="shared" si="13"/>
        <v/>
      </c>
    </row>
    <row r="74" ht="12.75" customHeight="1">
      <c r="D74" s="4">
        <v>1872.0</v>
      </c>
      <c r="E74" s="8">
        <f>IFNA(VLOOKUP($B$2&amp;$D74, '_Lookup'!$A:$F, 4, 0))</f>
        <v>8.785679817</v>
      </c>
      <c r="F74" s="8" t="str">
        <f>IFNA(VLOOKUP($B$2&amp;$D74, '_Lookup'!$A:$F, 5, 0))</f>
        <v>NA</v>
      </c>
      <c r="G74" s="8" t="str">
        <f>IFNA(VLOOKUP($B$2&amp;$D74, '_Lookup'!$A:$F, 6, 0))</f>
        <v>NA</v>
      </c>
      <c r="H74" s="8" t="b">
        <f>IFNA(VLOOKUP($B$2&amp;$D74, '_Lookup'!$A:$R, 14, 0))</f>
        <v>0</v>
      </c>
      <c r="I74" s="8" t="str">
        <f t="shared" si="1"/>
        <v/>
      </c>
      <c r="J74" s="8" t="str">
        <f t="shared" si="2"/>
        <v/>
      </c>
      <c r="K74" s="8" t="str">
        <f t="shared" si="3"/>
        <v/>
      </c>
      <c r="L74" s="8" t="str">
        <f t="shared" si="4"/>
        <v/>
      </c>
      <c r="M74" s="8" t="str">
        <f t="shared" si="5"/>
        <v/>
      </c>
      <c r="N74" s="8" t="str">
        <f>IFNA(VLOOKUP($B$2&amp;$D74, '_Lookup'!$A:$Q, 10, 0))</f>
        <v>#VALUE!</v>
      </c>
      <c r="O74" s="8" t="str">
        <f>IFNA(VLOOKUP($B$2&amp;$D74, '_Lookup'!$A:$Q, 11, 0))</f>
        <v>#VALUE!</v>
      </c>
      <c r="P74" s="8" t="str">
        <f>IFNA(VLOOKUP($B$2&amp;$D74, '_Lookup'!$A:$R, 12, 0))</f>
        <v>#VALUE!</v>
      </c>
      <c r="Q74" s="8" t="str">
        <f>IFNA(VLOOKUP($B$2&amp;$D74, '_Lookup'!$A:$R, 13, 0))</f>
        <v>#VALUE!</v>
      </c>
      <c r="R74" s="8" t="str">
        <f t="shared" si="6"/>
        <v>#VALUE!</v>
      </c>
      <c r="S74" s="8" t="str">
        <f t="shared" si="7"/>
        <v>#VALUE!</v>
      </c>
      <c r="T74" s="8" t="str">
        <f t="shared" si="8"/>
        <v>#VALUE!</v>
      </c>
      <c r="U74" s="8" t="str">
        <f t="shared" si="9"/>
        <v>#VALUE!</v>
      </c>
      <c r="V74" s="8" t="str">
        <f>IFNA(VLOOKUP($B$2&amp;$D74, '_Lookup'!$A:$Q, 7, 0))</f>
        <v>NA</v>
      </c>
      <c r="W74" s="8" t="str">
        <f t="shared" si="10"/>
        <v/>
      </c>
      <c r="X74" s="8" t="str">
        <f t="shared" si="11"/>
        <v/>
      </c>
      <c r="Y74" s="8" t="str">
        <f t="shared" si="12"/>
        <v/>
      </c>
      <c r="Z74" s="8" t="str">
        <f t="shared" si="13"/>
        <v/>
      </c>
    </row>
    <row r="75" ht="12.75" customHeight="1">
      <c r="D75" s="4">
        <v>1873.0</v>
      </c>
      <c r="E75" s="8">
        <f>IFNA(VLOOKUP($B$2&amp;$D75, '_Lookup'!$A:$F, 4, 0))</f>
        <v>5.491630077</v>
      </c>
      <c r="F75" s="8" t="str">
        <f>IFNA(VLOOKUP($B$2&amp;$D75, '_Lookup'!$A:$F, 5, 0))</f>
        <v>NA</v>
      </c>
      <c r="G75" s="8" t="str">
        <f>IFNA(VLOOKUP($B$2&amp;$D75, '_Lookup'!$A:$F, 6, 0))</f>
        <v>NA</v>
      </c>
      <c r="H75" s="8" t="b">
        <f>IFNA(VLOOKUP($B$2&amp;$D75, '_Lookup'!$A:$R, 14, 0))</f>
        <v>1</v>
      </c>
      <c r="I75" s="8" t="str">
        <f t="shared" si="1"/>
        <v/>
      </c>
      <c r="J75" s="8" t="str">
        <f t="shared" si="2"/>
        <v/>
      </c>
      <c r="K75" s="8" t="str">
        <f t="shared" si="3"/>
        <v/>
      </c>
      <c r="L75" s="8" t="str">
        <f t="shared" si="4"/>
        <v/>
      </c>
      <c r="M75" s="8" t="str">
        <f t="shared" si="5"/>
        <v/>
      </c>
      <c r="N75" s="8" t="str">
        <f>IFNA(VLOOKUP($B$2&amp;$D75, '_Lookup'!$A:$Q, 10, 0))</f>
        <v>#VALUE!</v>
      </c>
      <c r="O75" s="8" t="str">
        <f>IFNA(VLOOKUP($B$2&amp;$D75, '_Lookup'!$A:$Q, 11, 0))</f>
        <v>#VALUE!</v>
      </c>
      <c r="P75" s="8" t="str">
        <f>IFNA(VLOOKUP($B$2&amp;$D75, '_Lookup'!$A:$R, 12, 0))</f>
        <v>#VALUE!</v>
      </c>
      <c r="Q75" s="8" t="str">
        <f>IFNA(VLOOKUP($B$2&amp;$D75, '_Lookup'!$A:$R, 13, 0))</f>
        <v>#VALUE!</v>
      </c>
      <c r="R75" s="8" t="str">
        <f t="shared" si="6"/>
        <v>#VALUE!</v>
      </c>
      <c r="S75" s="8" t="str">
        <f t="shared" si="7"/>
        <v>#VALUE!</v>
      </c>
      <c r="T75" s="8" t="str">
        <f t="shared" si="8"/>
        <v>#VALUE!</v>
      </c>
      <c r="U75" s="8" t="str">
        <f t="shared" si="9"/>
        <v>#VALUE!</v>
      </c>
      <c r="V75" s="8" t="str">
        <f>IFNA(VLOOKUP($B$2&amp;$D75, '_Lookup'!$A:$Q, 7, 0))</f>
        <v>NA</v>
      </c>
      <c r="W75" s="8" t="str">
        <f t="shared" si="10"/>
        <v/>
      </c>
      <c r="X75" s="8" t="str">
        <f t="shared" si="11"/>
        <v/>
      </c>
      <c r="Y75" s="8" t="str">
        <f t="shared" si="12"/>
        <v/>
      </c>
      <c r="Z75" s="8" t="str">
        <f t="shared" si="13"/>
        <v/>
      </c>
    </row>
    <row r="76" ht="12.75" customHeight="1">
      <c r="D76" s="4">
        <v>1874.0</v>
      </c>
      <c r="E76" s="8">
        <f>IFNA(VLOOKUP($B$2&amp;$D76, '_Lookup'!$A:$F, 4, 0))</f>
        <v>-0.4349449873</v>
      </c>
      <c r="F76" s="8" t="str">
        <f>IFNA(VLOOKUP($B$2&amp;$D76, '_Lookup'!$A:$F, 5, 0))</f>
        <v>NA</v>
      </c>
      <c r="G76" s="8" t="str">
        <f>IFNA(VLOOKUP($B$2&amp;$D76, '_Lookup'!$A:$F, 6, 0))</f>
        <v>NA</v>
      </c>
      <c r="H76" s="8" t="b">
        <f>IFNA(VLOOKUP($B$2&amp;$D76, '_Lookup'!$A:$R, 14, 0))</f>
        <v>1</v>
      </c>
      <c r="I76" s="8" t="str">
        <f t="shared" si="1"/>
        <v/>
      </c>
      <c r="J76" s="8" t="str">
        <f t="shared" si="2"/>
        <v/>
      </c>
      <c r="K76" s="8" t="str">
        <f t="shared" si="3"/>
        <v/>
      </c>
      <c r="L76" s="8" t="str">
        <f t="shared" si="4"/>
        <v/>
      </c>
      <c r="M76" s="8" t="str">
        <f t="shared" si="5"/>
        <v/>
      </c>
      <c r="N76" s="8" t="str">
        <f>IFNA(VLOOKUP($B$2&amp;$D76, '_Lookup'!$A:$Q, 10, 0))</f>
        <v>#VALUE!</v>
      </c>
      <c r="O76" s="8" t="str">
        <f>IFNA(VLOOKUP($B$2&amp;$D76, '_Lookup'!$A:$Q, 11, 0))</f>
        <v>#VALUE!</v>
      </c>
      <c r="P76" s="8" t="str">
        <f>IFNA(VLOOKUP($B$2&amp;$D76, '_Lookup'!$A:$R, 12, 0))</f>
        <v>#VALUE!</v>
      </c>
      <c r="Q76" s="8" t="str">
        <f>IFNA(VLOOKUP($B$2&amp;$D76, '_Lookup'!$A:$R, 13, 0))</f>
        <v>#VALUE!</v>
      </c>
      <c r="R76" s="8" t="str">
        <f t="shared" si="6"/>
        <v>#VALUE!</v>
      </c>
      <c r="S76" s="8" t="str">
        <f t="shared" si="7"/>
        <v>#VALUE!</v>
      </c>
      <c r="T76" s="8" t="str">
        <f t="shared" si="8"/>
        <v>#VALUE!</v>
      </c>
      <c r="U76" s="8" t="str">
        <f t="shared" si="9"/>
        <v>#VALUE!</v>
      </c>
      <c r="V76" s="8" t="str">
        <f>IFNA(VLOOKUP($B$2&amp;$D76, '_Lookup'!$A:$Q, 7, 0))</f>
        <v>NA</v>
      </c>
      <c r="W76" s="8" t="str">
        <f t="shared" si="10"/>
        <v/>
      </c>
      <c r="X76" s="8" t="str">
        <f t="shared" si="11"/>
        <v/>
      </c>
      <c r="Y76" s="8" t="str">
        <f t="shared" si="12"/>
        <v/>
      </c>
      <c r="Z76" s="8" t="str">
        <f t="shared" si="13"/>
        <v/>
      </c>
    </row>
    <row r="77" ht="12.75" customHeight="1">
      <c r="D77" s="4">
        <v>1875.0</v>
      </c>
      <c r="E77" s="8">
        <f>IFNA(VLOOKUP($B$2&amp;$D77, '_Lookup'!$A:$F, 4, 0))</f>
        <v>6.269410133</v>
      </c>
      <c r="F77" s="8" t="str">
        <f>IFNA(VLOOKUP($B$2&amp;$D77, '_Lookup'!$A:$F, 5, 0))</f>
        <v>NA</v>
      </c>
      <c r="G77" s="8" t="str">
        <f>IFNA(VLOOKUP($B$2&amp;$D77, '_Lookup'!$A:$F, 6, 0))</f>
        <v>NA</v>
      </c>
      <c r="H77" s="8" t="b">
        <f>IFNA(VLOOKUP($B$2&amp;$D77, '_Lookup'!$A:$R, 14, 0))</f>
        <v>0</v>
      </c>
      <c r="I77" s="8" t="str">
        <f t="shared" si="1"/>
        <v/>
      </c>
      <c r="J77" s="8" t="str">
        <f t="shared" si="2"/>
        <v/>
      </c>
      <c r="K77" s="8" t="str">
        <f t="shared" si="3"/>
        <v/>
      </c>
      <c r="L77" s="8" t="str">
        <f t="shared" si="4"/>
        <v/>
      </c>
      <c r="M77" s="8" t="str">
        <f t="shared" si="5"/>
        <v/>
      </c>
      <c r="N77" s="8" t="str">
        <f>IFNA(VLOOKUP($B$2&amp;$D77, '_Lookup'!$A:$Q, 10, 0))</f>
        <v>#VALUE!</v>
      </c>
      <c r="O77" s="8" t="str">
        <f>IFNA(VLOOKUP($B$2&amp;$D77, '_Lookup'!$A:$Q, 11, 0))</f>
        <v>#VALUE!</v>
      </c>
      <c r="P77" s="8" t="str">
        <f>IFNA(VLOOKUP($B$2&amp;$D77, '_Lookup'!$A:$R, 12, 0))</f>
        <v>#VALUE!</v>
      </c>
      <c r="Q77" s="8" t="str">
        <f>IFNA(VLOOKUP($B$2&amp;$D77, '_Lookup'!$A:$R, 13, 0))</f>
        <v>#VALUE!</v>
      </c>
      <c r="R77" s="8" t="str">
        <f t="shared" si="6"/>
        <v>#VALUE!</v>
      </c>
      <c r="S77" s="8" t="str">
        <f t="shared" si="7"/>
        <v>#VALUE!</v>
      </c>
      <c r="T77" s="8" t="str">
        <f t="shared" si="8"/>
        <v>#VALUE!</v>
      </c>
      <c r="U77" s="8" t="str">
        <f t="shared" si="9"/>
        <v>#VALUE!</v>
      </c>
      <c r="V77" s="8" t="str">
        <f>IFNA(VLOOKUP($B$2&amp;$D77, '_Lookup'!$A:$Q, 7, 0))</f>
        <v>NA</v>
      </c>
      <c r="W77" s="8" t="str">
        <f t="shared" si="10"/>
        <v/>
      </c>
      <c r="X77" s="8" t="str">
        <f t="shared" si="11"/>
        <v/>
      </c>
      <c r="Y77" s="8" t="str">
        <f t="shared" si="12"/>
        <v/>
      </c>
      <c r="Z77" s="8" t="str">
        <f t="shared" si="13"/>
        <v/>
      </c>
    </row>
    <row r="78" ht="12.75" customHeight="1">
      <c r="D78" s="4">
        <v>1876.0</v>
      </c>
      <c r="E78" s="8">
        <f>IFNA(VLOOKUP($B$2&amp;$D78, '_Lookup'!$A:$F, 4, 0))</f>
        <v>2.145289898</v>
      </c>
      <c r="F78" s="8" t="str">
        <f>IFNA(VLOOKUP($B$2&amp;$D78, '_Lookup'!$A:$F, 5, 0))</f>
        <v>NA</v>
      </c>
      <c r="G78" s="8" t="str">
        <f>IFNA(VLOOKUP($B$2&amp;$D78, '_Lookup'!$A:$F, 6, 0))</f>
        <v>NA</v>
      </c>
      <c r="H78" s="8" t="b">
        <f>IFNA(VLOOKUP($B$2&amp;$D78, '_Lookup'!$A:$R, 14, 0))</f>
        <v>0</v>
      </c>
      <c r="I78" s="8" t="str">
        <f t="shared" si="1"/>
        <v/>
      </c>
      <c r="J78" s="8" t="str">
        <f t="shared" si="2"/>
        <v/>
      </c>
      <c r="K78" s="8" t="str">
        <f t="shared" si="3"/>
        <v/>
      </c>
      <c r="L78" s="8" t="str">
        <f t="shared" si="4"/>
        <v/>
      </c>
      <c r="M78" s="8" t="str">
        <f t="shared" si="5"/>
        <v/>
      </c>
      <c r="N78" s="8" t="str">
        <f>IFNA(VLOOKUP($B$2&amp;$D78, '_Lookup'!$A:$Q, 10, 0))</f>
        <v>#VALUE!</v>
      </c>
      <c r="O78" s="8" t="str">
        <f>IFNA(VLOOKUP($B$2&amp;$D78, '_Lookup'!$A:$Q, 11, 0))</f>
        <v>#VALUE!</v>
      </c>
      <c r="P78" s="8" t="str">
        <f>IFNA(VLOOKUP($B$2&amp;$D78, '_Lookup'!$A:$R, 12, 0))</f>
        <v>#VALUE!</v>
      </c>
      <c r="Q78" s="8" t="str">
        <f>IFNA(VLOOKUP($B$2&amp;$D78, '_Lookup'!$A:$R, 13, 0))</f>
        <v>#VALUE!</v>
      </c>
      <c r="R78" s="8" t="str">
        <f t="shared" si="6"/>
        <v>#VALUE!</v>
      </c>
      <c r="S78" s="8" t="str">
        <f t="shared" si="7"/>
        <v>#VALUE!</v>
      </c>
      <c r="T78" s="8" t="str">
        <f t="shared" si="8"/>
        <v>#VALUE!</v>
      </c>
      <c r="U78" s="8" t="str">
        <f t="shared" si="9"/>
        <v>#VALUE!</v>
      </c>
      <c r="V78" s="8" t="str">
        <f>IFNA(VLOOKUP($B$2&amp;$D78, '_Lookup'!$A:$Q, 7, 0))</f>
        <v>NA</v>
      </c>
      <c r="W78" s="8" t="str">
        <f t="shared" si="10"/>
        <v/>
      </c>
      <c r="X78" s="8" t="str">
        <f t="shared" si="11"/>
        <v/>
      </c>
      <c r="Y78" s="8" t="str">
        <f t="shared" si="12"/>
        <v/>
      </c>
      <c r="Z78" s="8" t="str">
        <f t="shared" si="13"/>
        <v/>
      </c>
    </row>
    <row r="79" ht="12.75" customHeight="1">
      <c r="D79" s="4">
        <v>1877.0</v>
      </c>
      <c r="E79" s="8">
        <f>IFNA(VLOOKUP($B$2&amp;$D79, '_Lookup'!$A:$F, 4, 0))</f>
        <v>10.30309963</v>
      </c>
      <c r="F79" s="8" t="str">
        <f>IFNA(VLOOKUP($B$2&amp;$D79, '_Lookup'!$A:$F, 5, 0))</f>
        <v>NA</v>
      </c>
      <c r="G79" s="8" t="str">
        <f>IFNA(VLOOKUP($B$2&amp;$D79, '_Lookup'!$A:$F, 6, 0))</f>
        <v>NA</v>
      </c>
      <c r="H79" s="8" t="b">
        <f>IFNA(VLOOKUP($B$2&amp;$D79, '_Lookup'!$A:$R, 14, 0))</f>
        <v>1</v>
      </c>
      <c r="I79" s="8" t="str">
        <f t="shared" si="1"/>
        <v/>
      </c>
      <c r="J79" s="8" t="str">
        <f t="shared" si="2"/>
        <v/>
      </c>
      <c r="K79" s="8" t="str">
        <f t="shared" si="3"/>
        <v/>
      </c>
      <c r="L79" s="8" t="str">
        <f t="shared" si="4"/>
        <v/>
      </c>
      <c r="M79" s="8" t="str">
        <f t="shared" si="5"/>
        <v/>
      </c>
      <c r="N79" s="8" t="str">
        <f>IFNA(VLOOKUP($B$2&amp;$D79, '_Lookup'!$A:$Q, 10, 0))</f>
        <v>#VALUE!</v>
      </c>
      <c r="O79" s="8" t="str">
        <f>IFNA(VLOOKUP($B$2&amp;$D79, '_Lookup'!$A:$Q, 11, 0))</f>
        <v>#VALUE!</v>
      </c>
      <c r="P79" s="8" t="str">
        <f>IFNA(VLOOKUP($B$2&amp;$D79, '_Lookup'!$A:$R, 12, 0))</f>
        <v>#VALUE!</v>
      </c>
      <c r="Q79" s="8" t="str">
        <f>IFNA(VLOOKUP($B$2&amp;$D79, '_Lookup'!$A:$R, 13, 0))</f>
        <v>#VALUE!</v>
      </c>
      <c r="R79" s="8" t="str">
        <f t="shared" si="6"/>
        <v>#VALUE!</v>
      </c>
      <c r="S79" s="8" t="str">
        <f t="shared" si="7"/>
        <v>#VALUE!</v>
      </c>
      <c r="T79" s="8" t="str">
        <f t="shared" si="8"/>
        <v>#VALUE!</v>
      </c>
      <c r="U79" s="8" t="str">
        <f t="shared" si="9"/>
        <v>#VALUE!</v>
      </c>
      <c r="V79" s="8" t="str">
        <f>IFNA(VLOOKUP($B$2&amp;$D79, '_Lookup'!$A:$Q, 7, 0))</f>
        <v>NA</v>
      </c>
      <c r="W79" s="8" t="str">
        <f t="shared" si="10"/>
        <v/>
      </c>
      <c r="X79" s="8" t="str">
        <f t="shared" si="11"/>
        <v/>
      </c>
      <c r="Y79" s="8" t="str">
        <f t="shared" si="12"/>
        <v/>
      </c>
      <c r="Z79" s="8" t="str">
        <f t="shared" si="13"/>
        <v/>
      </c>
    </row>
    <row r="80" ht="12.75" customHeight="1">
      <c r="D80" s="4">
        <v>1878.0</v>
      </c>
      <c r="E80" s="8">
        <f>IFNA(VLOOKUP($B$2&amp;$D80, '_Lookup'!$A:$F, 4, 0))</f>
        <v>-5.016670227</v>
      </c>
      <c r="F80" s="8" t="str">
        <f>IFNA(VLOOKUP($B$2&amp;$D80, '_Lookup'!$A:$F, 5, 0))</f>
        <v>NA</v>
      </c>
      <c r="G80" s="8" t="str">
        <f>IFNA(VLOOKUP($B$2&amp;$D80, '_Lookup'!$A:$F, 6, 0))</f>
        <v>NA</v>
      </c>
      <c r="H80" s="8" t="b">
        <f>IFNA(VLOOKUP($B$2&amp;$D80, '_Lookup'!$A:$R, 14, 0))</f>
        <v>1</v>
      </c>
      <c r="I80" s="8" t="str">
        <f t="shared" si="1"/>
        <v/>
      </c>
      <c r="J80" s="8" t="str">
        <f t="shared" si="2"/>
        <v/>
      </c>
      <c r="K80" s="8" t="str">
        <f t="shared" si="3"/>
        <v/>
      </c>
      <c r="L80" s="8" t="str">
        <f t="shared" si="4"/>
        <v/>
      </c>
      <c r="M80" s="8" t="str">
        <f t="shared" si="5"/>
        <v/>
      </c>
      <c r="N80" s="8" t="str">
        <f>IFNA(VLOOKUP($B$2&amp;$D80, '_Lookup'!$A:$Q, 10, 0))</f>
        <v>#VALUE!</v>
      </c>
      <c r="O80" s="8" t="str">
        <f>IFNA(VLOOKUP($B$2&amp;$D80, '_Lookup'!$A:$Q, 11, 0))</f>
        <v>#VALUE!</v>
      </c>
      <c r="P80" s="8" t="str">
        <f>IFNA(VLOOKUP($B$2&amp;$D80, '_Lookup'!$A:$R, 12, 0))</f>
        <v>#VALUE!</v>
      </c>
      <c r="Q80" s="8" t="str">
        <f>IFNA(VLOOKUP($B$2&amp;$D80, '_Lookup'!$A:$R, 13, 0))</f>
        <v>#VALUE!</v>
      </c>
      <c r="R80" s="8" t="str">
        <f t="shared" si="6"/>
        <v>#VALUE!</v>
      </c>
      <c r="S80" s="8" t="str">
        <f t="shared" si="7"/>
        <v>#VALUE!</v>
      </c>
      <c r="T80" s="8" t="str">
        <f t="shared" si="8"/>
        <v>#VALUE!</v>
      </c>
      <c r="U80" s="8" t="str">
        <f t="shared" si="9"/>
        <v>#VALUE!</v>
      </c>
      <c r="V80" s="8" t="str">
        <f>IFNA(VLOOKUP($B$2&amp;$D80, '_Lookup'!$A:$Q, 7, 0))</f>
        <v>NA</v>
      </c>
      <c r="W80" s="8" t="str">
        <f t="shared" si="10"/>
        <v/>
      </c>
      <c r="X80" s="8" t="str">
        <f t="shared" si="11"/>
        <v/>
      </c>
      <c r="Y80" s="8" t="str">
        <f t="shared" si="12"/>
        <v/>
      </c>
      <c r="Z80" s="8" t="str">
        <f t="shared" si="13"/>
        <v/>
      </c>
    </row>
    <row r="81" ht="12.75" customHeight="1">
      <c r="D81" s="4">
        <v>1879.0</v>
      </c>
      <c r="E81" s="8">
        <f>IFNA(VLOOKUP($B$2&amp;$D81, '_Lookup'!$A:$F, 4, 0))</f>
        <v>4.372350216</v>
      </c>
      <c r="F81" s="8" t="str">
        <f>IFNA(VLOOKUP($B$2&amp;$D81, '_Lookup'!$A:$F, 5, 0))</f>
        <v>NA</v>
      </c>
      <c r="G81" s="8" t="str">
        <f>IFNA(VLOOKUP($B$2&amp;$D81, '_Lookup'!$A:$F, 6, 0))</f>
        <v>NA</v>
      </c>
      <c r="H81" s="8" t="b">
        <f>IFNA(VLOOKUP($B$2&amp;$D81, '_Lookup'!$A:$R, 14, 0))</f>
        <v>1</v>
      </c>
      <c r="I81" s="8" t="str">
        <f t="shared" si="1"/>
        <v/>
      </c>
      <c r="J81" s="8" t="str">
        <f t="shared" si="2"/>
        <v/>
      </c>
      <c r="K81" s="8" t="str">
        <f t="shared" si="3"/>
        <v/>
      </c>
      <c r="L81" s="8" t="str">
        <f t="shared" si="4"/>
        <v/>
      </c>
      <c r="M81" s="8" t="str">
        <f t="shared" si="5"/>
        <v/>
      </c>
      <c r="N81" s="8" t="str">
        <f>IFNA(VLOOKUP($B$2&amp;$D81, '_Lookup'!$A:$Q, 10, 0))</f>
        <v>#VALUE!</v>
      </c>
      <c r="O81" s="8" t="str">
        <f>IFNA(VLOOKUP($B$2&amp;$D81, '_Lookup'!$A:$Q, 11, 0))</f>
        <v>#VALUE!</v>
      </c>
      <c r="P81" s="8" t="str">
        <f>IFNA(VLOOKUP($B$2&amp;$D81, '_Lookup'!$A:$R, 12, 0))</f>
        <v>#VALUE!</v>
      </c>
      <c r="Q81" s="8" t="str">
        <f>IFNA(VLOOKUP($B$2&amp;$D81, '_Lookup'!$A:$R, 13, 0))</f>
        <v>#VALUE!</v>
      </c>
      <c r="R81" s="8" t="str">
        <f t="shared" si="6"/>
        <v>#VALUE!</v>
      </c>
      <c r="S81" s="8" t="str">
        <f t="shared" si="7"/>
        <v>#VALUE!</v>
      </c>
      <c r="T81" s="8" t="str">
        <f t="shared" si="8"/>
        <v>#VALUE!</v>
      </c>
      <c r="U81" s="8" t="str">
        <f t="shared" si="9"/>
        <v>#VALUE!</v>
      </c>
      <c r="V81" s="8" t="str">
        <f>IFNA(VLOOKUP($B$2&amp;$D81, '_Lookup'!$A:$Q, 7, 0))</f>
        <v>NA</v>
      </c>
      <c r="W81" s="8" t="str">
        <f t="shared" si="10"/>
        <v/>
      </c>
      <c r="X81" s="8" t="str">
        <f t="shared" si="11"/>
        <v/>
      </c>
      <c r="Y81" s="8" t="str">
        <f t="shared" si="12"/>
        <v/>
      </c>
      <c r="Z81" s="8" t="str">
        <f t="shared" si="13"/>
        <v/>
      </c>
    </row>
    <row r="82" ht="12.75" customHeight="1">
      <c r="D82" s="4">
        <v>1880.0</v>
      </c>
      <c r="E82" s="8">
        <f>IFNA(VLOOKUP($B$2&amp;$D82, '_Lookup'!$A:$F, 4, 0))</f>
        <v>-1.920639992</v>
      </c>
      <c r="F82" s="8" t="str">
        <f>IFNA(VLOOKUP($B$2&amp;$D82, '_Lookup'!$A:$F, 5, 0))</f>
        <v>NA</v>
      </c>
      <c r="G82" s="8" t="str">
        <f>IFNA(VLOOKUP($B$2&amp;$D82, '_Lookup'!$A:$F, 6, 0))</f>
        <v>NA</v>
      </c>
      <c r="H82" s="8" t="b">
        <f>IFNA(VLOOKUP($B$2&amp;$D82, '_Lookup'!$A:$R, 14, 0))</f>
        <v>1</v>
      </c>
      <c r="I82" s="8" t="str">
        <f t="shared" si="1"/>
        <v/>
      </c>
      <c r="J82" s="8" t="str">
        <f t="shared" si="2"/>
        <v/>
      </c>
      <c r="K82" s="8" t="str">
        <f t="shared" si="3"/>
        <v/>
      </c>
      <c r="L82" s="8" t="str">
        <f t="shared" si="4"/>
        <v/>
      </c>
      <c r="M82" s="8" t="str">
        <f t="shared" si="5"/>
        <v/>
      </c>
      <c r="N82" s="8" t="str">
        <f>IFNA(VLOOKUP($B$2&amp;$D82, '_Lookup'!$A:$Q, 10, 0))</f>
        <v>#VALUE!</v>
      </c>
      <c r="O82" s="8" t="str">
        <f>IFNA(VLOOKUP($B$2&amp;$D82, '_Lookup'!$A:$Q, 11, 0))</f>
        <v>#VALUE!</v>
      </c>
      <c r="P82" s="8" t="str">
        <f>IFNA(VLOOKUP($B$2&amp;$D82, '_Lookup'!$A:$R, 12, 0))</f>
        <v>#VALUE!</v>
      </c>
      <c r="Q82" s="8" t="str">
        <f>IFNA(VLOOKUP($B$2&amp;$D82, '_Lookup'!$A:$R, 13, 0))</f>
        <v>#VALUE!</v>
      </c>
      <c r="R82" s="8" t="str">
        <f t="shared" si="6"/>
        <v>#VALUE!</v>
      </c>
      <c r="S82" s="8" t="str">
        <f t="shared" si="7"/>
        <v>#VALUE!</v>
      </c>
      <c r="T82" s="8" t="str">
        <f t="shared" si="8"/>
        <v>#VALUE!</v>
      </c>
      <c r="U82" s="8" t="str">
        <f t="shared" si="9"/>
        <v>#VALUE!</v>
      </c>
      <c r="V82" s="8" t="str">
        <f>IFNA(VLOOKUP($B$2&amp;$D82, '_Lookup'!$A:$Q, 7, 0))</f>
        <v>NA</v>
      </c>
      <c r="W82" s="8" t="str">
        <f t="shared" si="10"/>
        <v/>
      </c>
      <c r="X82" s="8" t="str">
        <f t="shared" si="11"/>
        <v/>
      </c>
      <c r="Y82" s="8" t="str">
        <f t="shared" si="12"/>
        <v/>
      </c>
      <c r="Z82" s="8" t="str">
        <f t="shared" si="13"/>
        <v/>
      </c>
    </row>
    <row r="83" ht="12.75" customHeight="1">
      <c r="D83" s="4">
        <v>1881.0</v>
      </c>
      <c r="E83" s="8">
        <f>IFNA(VLOOKUP($B$2&amp;$D83, '_Lookup'!$A:$F, 4, 0))</f>
        <v>1.600610018</v>
      </c>
      <c r="F83" s="8" t="str">
        <f>IFNA(VLOOKUP($B$2&amp;$D83, '_Lookup'!$A:$F, 5, 0))</f>
        <v>NA</v>
      </c>
      <c r="G83" s="8" t="str">
        <f>IFNA(VLOOKUP($B$2&amp;$D83, '_Lookup'!$A:$F, 6, 0))</f>
        <v>NA</v>
      </c>
      <c r="H83" s="8" t="b">
        <f>IFNA(VLOOKUP($B$2&amp;$D83, '_Lookup'!$A:$R, 14, 0))</f>
        <v>0</v>
      </c>
      <c r="I83" s="8" t="str">
        <f t="shared" si="1"/>
        <v/>
      </c>
      <c r="J83" s="8" t="str">
        <f t="shared" si="2"/>
        <v/>
      </c>
      <c r="K83" s="8" t="str">
        <f t="shared" si="3"/>
        <v/>
      </c>
      <c r="L83" s="8" t="str">
        <f t="shared" si="4"/>
        <v/>
      </c>
      <c r="M83" s="8" t="str">
        <f t="shared" si="5"/>
        <v/>
      </c>
      <c r="N83" s="8" t="str">
        <f>IFNA(VLOOKUP($B$2&amp;$D83, '_Lookup'!$A:$Q, 10, 0))</f>
        <v>#VALUE!</v>
      </c>
      <c r="O83" s="8" t="str">
        <f>IFNA(VLOOKUP($B$2&amp;$D83, '_Lookup'!$A:$Q, 11, 0))</f>
        <v>#VALUE!</v>
      </c>
      <c r="P83" s="8" t="str">
        <f>IFNA(VLOOKUP($B$2&amp;$D83, '_Lookup'!$A:$R, 12, 0))</f>
        <v>#VALUE!</v>
      </c>
      <c r="Q83" s="8" t="str">
        <f>IFNA(VLOOKUP($B$2&amp;$D83, '_Lookup'!$A:$R, 13, 0))</f>
        <v>#VALUE!</v>
      </c>
      <c r="R83" s="8" t="str">
        <f t="shared" si="6"/>
        <v>#VALUE!</v>
      </c>
      <c r="S83" s="8" t="str">
        <f t="shared" si="7"/>
        <v>#VALUE!</v>
      </c>
      <c r="T83" s="8" t="str">
        <f t="shared" si="8"/>
        <v>#VALUE!</v>
      </c>
      <c r="U83" s="8" t="str">
        <f t="shared" si="9"/>
        <v>#VALUE!</v>
      </c>
      <c r="V83" s="8" t="str">
        <f>IFNA(VLOOKUP($B$2&amp;$D83, '_Lookup'!$A:$Q, 7, 0))</f>
        <v>NA</v>
      </c>
      <c r="W83" s="8" t="str">
        <f t="shared" si="10"/>
        <v/>
      </c>
      <c r="X83" s="8" t="str">
        <f t="shared" si="11"/>
        <v/>
      </c>
      <c r="Y83" s="8" t="str">
        <f t="shared" si="12"/>
        <v/>
      </c>
      <c r="Z83" s="8" t="str">
        <f t="shared" si="13"/>
        <v/>
      </c>
    </row>
    <row r="84" ht="12.75" customHeight="1">
      <c r="D84" s="4">
        <v>1882.0</v>
      </c>
      <c r="E84" s="8">
        <f>IFNA(VLOOKUP($B$2&amp;$D84, '_Lookup'!$A:$F, 4, 0))</f>
        <v>25.9218998</v>
      </c>
      <c r="F84" s="8" t="str">
        <f>IFNA(VLOOKUP($B$2&amp;$D84, '_Lookup'!$A:$F, 5, 0))</f>
        <v>NA</v>
      </c>
      <c r="G84" s="8" t="str">
        <f>IFNA(VLOOKUP($B$2&amp;$D84, '_Lookup'!$A:$F, 6, 0))</f>
        <v>NA</v>
      </c>
      <c r="H84" s="8" t="b">
        <f>IFNA(VLOOKUP($B$2&amp;$D84, '_Lookup'!$A:$R, 14, 0))</f>
        <v>0</v>
      </c>
      <c r="I84" s="8" t="str">
        <f t="shared" si="1"/>
        <v/>
      </c>
      <c r="J84" s="8" t="str">
        <f t="shared" si="2"/>
        <v/>
      </c>
      <c r="K84" s="8" t="str">
        <f t="shared" si="3"/>
        <v/>
      </c>
      <c r="L84" s="8" t="str">
        <f t="shared" si="4"/>
        <v/>
      </c>
      <c r="M84" s="8" t="str">
        <f t="shared" si="5"/>
        <v/>
      </c>
      <c r="N84" s="8" t="str">
        <f>IFNA(VLOOKUP($B$2&amp;$D84, '_Lookup'!$A:$Q, 10, 0))</f>
        <v>#VALUE!</v>
      </c>
      <c r="O84" s="8" t="str">
        <f>IFNA(VLOOKUP($B$2&amp;$D84, '_Lookup'!$A:$Q, 11, 0))</f>
        <v>#VALUE!</v>
      </c>
      <c r="P84" s="8" t="str">
        <f>IFNA(VLOOKUP($B$2&amp;$D84, '_Lookup'!$A:$R, 12, 0))</f>
        <v>#VALUE!</v>
      </c>
      <c r="Q84" s="8" t="str">
        <f>IFNA(VLOOKUP($B$2&amp;$D84, '_Lookup'!$A:$R, 13, 0))</f>
        <v>#VALUE!</v>
      </c>
      <c r="R84" s="8" t="str">
        <f t="shared" si="6"/>
        <v>#VALUE!</v>
      </c>
      <c r="S84" s="8" t="str">
        <f t="shared" si="7"/>
        <v>#VALUE!</v>
      </c>
      <c r="T84" s="8" t="str">
        <f t="shared" si="8"/>
        <v>#VALUE!</v>
      </c>
      <c r="U84" s="8" t="str">
        <f t="shared" si="9"/>
        <v>#VALUE!</v>
      </c>
      <c r="V84" s="8" t="str">
        <f>IFNA(VLOOKUP($B$2&amp;$D84, '_Lookup'!$A:$Q, 7, 0))</f>
        <v>NA</v>
      </c>
      <c r="W84" s="8" t="str">
        <f t="shared" si="10"/>
        <v/>
      </c>
      <c r="X84" s="8" t="str">
        <f t="shared" si="11"/>
        <v/>
      </c>
      <c r="Y84" s="8" t="str">
        <f t="shared" si="12"/>
        <v/>
      </c>
      <c r="Z84" s="8" t="str">
        <f t="shared" si="13"/>
        <v/>
      </c>
    </row>
    <row r="85" ht="12.75" customHeight="1">
      <c r="D85" s="4">
        <v>1883.0</v>
      </c>
      <c r="E85" s="8">
        <f>IFNA(VLOOKUP($B$2&amp;$D85, '_Lookup'!$A:$F, 4, 0))</f>
        <v>12.09840012</v>
      </c>
      <c r="F85" s="8" t="str">
        <f>IFNA(VLOOKUP($B$2&amp;$D85, '_Lookup'!$A:$F, 5, 0))</f>
        <v>NA</v>
      </c>
      <c r="G85" s="8" t="str">
        <f>IFNA(VLOOKUP($B$2&amp;$D85, '_Lookup'!$A:$F, 6, 0))</f>
        <v>NA</v>
      </c>
      <c r="H85" s="8" t="b">
        <f>IFNA(VLOOKUP($B$2&amp;$D85, '_Lookup'!$A:$R, 14, 0))</f>
        <v>0</v>
      </c>
      <c r="I85" s="8" t="str">
        <f t="shared" si="1"/>
        <v/>
      </c>
      <c r="J85" s="8" t="str">
        <f t="shared" si="2"/>
        <v/>
      </c>
      <c r="K85" s="8" t="str">
        <f t="shared" si="3"/>
        <v/>
      </c>
      <c r="L85" s="8" t="str">
        <f t="shared" si="4"/>
        <v/>
      </c>
      <c r="M85" s="8" t="str">
        <f t="shared" si="5"/>
        <v/>
      </c>
      <c r="N85" s="8" t="str">
        <f>IFNA(VLOOKUP($B$2&amp;$D85, '_Lookup'!$A:$Q, 10, 0))</f>
        <v>#VALUE!</v>
      </c>
      <c r="O85" s="8" t="str">
        <f>IFNA(VLOOKUP($B$2&amp;$D85, '_Lookup'!$A:$Q, 11, 0))</f>
        <v>#VALUE!</v>
      </c>
      <c r="P85" s="8" t="str">
        <f>IFNA(VLOOKUP($B$2&amp;$D85, '_Lookup'!$A:$R, 12, 0))</f>
        <v>#VALUE!</v>
      </c>
      <c r="Q85" s="8" t="str">
        <f>IFNA(VLOOKUP($B$2&amp;$D85, '_Lookup'!$A:$R, 13, 0))</f>
        <v>#VALUE!</v>
      </c>
      <c r="R85" s="8" t="str">
        <f t="shared" si="6"/>
        <v>#VALUE!</v>
      </c>
      <c r="S85" s="8" t="str">
        <f t="shared" si="7"/>
        <v>#VALUE!</v>
      </c>
      <c r="T85" s="8" t="str">
        <f t="shared" si="8"/>
        <v>#VALUE!</v>
      </c>
      <c r="U85" s="8" t="str">
        <f t="shared" si="9"/>
        <v>#VALUE!</v>
      </c>
      <c r="V85" s="8" t="str">
        <f>IFNA(VLOOKUP($B$2&amp;$D85, '_Lookup'!$A:$Q, 7, 0))</f>
        <v>NA</v>
      </c>
      <c r="W85" s="8" t="str">
        <f t="shared" si="10"/>
        <v/>
      </c>
      <c r="X85" s="8" t="str">
        <f t="shared" si="11"/>
        <v/>
      </c>
      <c r="Y85" s="8" t="str">
        <f t="shared" si="12"/>
        <v/>
      </c>
      <c r="Z85" s="8" t="str">
        <f t="shared" si="13"/>
        <v/>
      </c>
    </row>
    <row r="86" ht="12.75" customHeight="1">
      <c r="D86" s="4">
        <v>1884.0</v>
      </c>
      <c r="E86" s="8">
        <f>IFNA(VLOOKUP($B$2&amp;$D86, '_Lookup'!$A:$F, 4, 0))</f>
        <v>7.072480202</v>
      </c>
      <c r="F86" s="8" t="str">
        <f>IFNA(VLOOKUP($B$2&amp;$D86, '_Lookup'!$A:$F, 5, 0))</f>
        <v>NA</v>
      </c>
      <c r="G86" s="8" t="str">
        <f>IFNA(VLOOKUP($B$2&amp;$D86, '_Lookup'!$A:$F, 6, 0))</f>
        <v>NA</v>
      </c>
      <c r="H86" s="8" t="b">
        <f>IFNA(VLOOKUP($B$2&amp;$D86, '_Lookup'!$A:$R, 14, 0))</f>
        <v>0</v>
      </c>
      <c r="I86" s="8" t="str">
        <f t="shared" si="1"/>
        <v/>
      </c>
      <c r="J86" s="8" t="str">
        <f t="shared" si="2"/>
        <v/>
      </c>
      <c r="K86" s="8" t="str">
        <f t="shared" si="3"/>
        <v/>
      </c>
      <c r="L86" s="8" t="str">
        <f t="shared" si="4"/>
        <v/>
      </c>
      <c r="M86" s="8" t="str">
        <f t="shared" si="5"/>
        <v/>
      </c>
      <c r="N86" s="8" t="str">
        <f>IFNA(VLOOKUP($B$2&amp;$D86, '_Lookup'!$A:$Q, 10, 0))</f>
        <v>#VALUE!</v>
      </c>
      <c r="O86" s="8" t="str">
        <f>IFNA(VLOOKUP($B$2&amp;$D86, '_Lookup'!$A:$Q, 11, 0))</f>
        <v>#VALUE!</v>
      </c>
      <c r="P86" s="8" t="str">
        <f>IFNA(VLOOKUP($B$2&amp;$D86, '_Lookup'!$A:$R, 12, 0))</f>
        <v>#VALUE!</v>
      </c>
      <c r="Q86" s="8" t="str">
        <f>IFNA(VLOOKUP($B$2&amp;$D86, '_Lookup'!$A:$R, 13, 0))</f>
        <v>#VALUE!</v>
      </c>
      <c r="R86" s="8" t="str">
        <f t="shared" si="6"/>
        <v>#VALUE!</v>
      </c>
      <c r="S86" s="8" t="str">
        <f t="shared" si="7"/>
        <v>#VALUE!</v>
      </c>
      <c r="T86" s="8" t="str">
        <f t="shared" si="8"/>
        <v>#VALUE!</v>
      </c>
      <c r="U86" s="8" t="str">
        <f t="shared" si="9"/>
        <v>#VALUE!</v>
      </c>
      <c r="V86" s="8" t="str">
        <f>IFNA(VLOOKUP($B$2&amp;$D86, '_Lookup'!$A:$Q, 7, 0))</f>
        <v>NA</v>
      </c>
      <c r="W86" s="8" t="str">
        <f t="shared" si="10"/>
        <v/>
      </c>
      <c r="X86" s="8" t="str">
        <f t="shared" si="11"/>
        <v/>
      </c>
      <c r="Y86" s="8" t="str">
        <f t="shared" si="12"/>
        <v/>
      </c>
      <c r="Z86" s="8" t="str">
        <f t="shared" si="13"/>
        <v/>
      </c>
    </row>
    <row r="87" ht="12.75" customHeight="1">
      <c r="D87" s="4">
        <v>1885.0</v>
      </c>
      <c r="E87" s="8">
        <f>IFNA(VLOOKUP($B$2&amp;$D87, '_Lookup'!$A:$F, 4, 0))</f>
        <v>17.26549911</v>
      </c>
      <c r="F87" s="8" t="str">
        <f>IFNA(VLOOKUP($B$2&amp;$D87, '_Lookup'!$A:$F, 5, 0))</f>
        <v>NA</v>
      </c>
      <c r="G87" s="8" t="str">
        <f>IFNA(VLOOKUP($B$2&amp;$D87, '_Lookup'!$A:$F, 6, 0))</f>
        <v>NA</v>
      </c>
      <c r="H87" s="8" t="b">
        <f>IFNA(VLOOKUP($B$2&amp;$D87, '_Lookup'!$A:$R, 14, 0))</f>
        <v>0</v>
      </c>
      <c r="I87" s="8" t="str">
        <f t="shared" si="1"/>
        <v/>
      </c>
      <c r="J87" s="8" t="str">
        <f t="shared" si="2"/>
        <v/>
      </c>
      <c r="K87" s="8" t="str">
        <f t="shared" si="3"/>
        <v/>
      </c>
      <c r="L87" s="8" t="str">
        <f t="shared" si="4"/>
        <v/>
      </c>
      <c r="M87" s="8" t="str">
        <f t="shared" si="5"/>
        <v/>
      </c>
      <c r="N87" s="8" t="str">
        <f>IFNA(VLOOKUP($B$2&amp;$D87, '_Lookup'!$A:$Q, 10, 0))</f>
        <v>#VALUE!</v>
      </c>
      <c r="O87" s="8" t="str">
        <f>IFNA(VLOOKUP($B$2&amp;$D87, '_Lookup'!$A:$Q, 11, 0))</f>
        <v>#VALUE!</v>
      </c>
      <c r="P87" s="8" t="str">
        <f>IFNA(VLOOKUP($B$2&amp;$D87, '_Lookup'!$A:$R, 12, 0))</f>
        <v>#VALUE!</v>
      </c>
      <c r="Q87" s="8" t="str">
        <f>IFNA(VLOOKUP($B$2&amp;$D87, '_Lookup'!$A:$R, 13, 0))</f>
        <v>#VALUE!</v>
      </c>
      <c r="R87" s="8" t="str">
        <f t="shared" si="6"/>
        <v>#VALUE!</v>
      </c>
      <c r="S87" s="8" t="str">
        <f t="shared" si="7"/>
        <v>#VALUE!</v>
      </c>
      <c r="T87" s="8" t="str">
        <f t="shared" si="8"/>
        <v>#VALUE!</v>
      </c>
      <c r="U87" s="8" t="str">
        <f t="shared" si="9"/>
        <v>#VALUE!</v>
      </c>
      <c r="V87" s="8" t="str">
        <f>IFNA(VLOOKUP($B$2&amp;$D87, '_Lookup'!$A:$Q, 7, 0))</f>
        <v>NA</v>
      </c>
      <c r="W87" s="8" t="str">
        <f t="shared" si="10"/>
        <v/>
      </c>
      <c r="X87" s="8" t="str">
        <f t="shared" si="11"/>
        <v/>
      </c>
      <c r="Y87" s="8" t="str">
        <f t="shared" si="12"/>
        <v/>
      </c>
      <c r="Z87" s="8" t="str">
        <f t="shared" si="13"/>
        <v/>
      </c>
    </row>
    <row r="88" ht="12.75" customHeight="1">
      <c r="D88" s="4">
        <v>1886.0</v>
      </c>
      <c r="E88" s="8">
        <f>IFNA(VLOOKUP($B$2&amp;$D88, '_Lookup'!$A:$F, 4, 0))</f>
        <v>0.3955979943</v>
      </c>
      <c r="F88" s="8" t="str">
        <f>IFNA(VLOOKUP($B$2&amp;$D88, '_Lookup'!$A:$F, 5, 0))</f>
        <v>NA</v>
      </c>
      <c r="G88" s="8" t="str">
        <f>IFNA(VLOOKUP($B$2&amp;$D88, '_Lookup'!$A:$F, 6, 0))</f>
        <v>NA</v>
      </c>
      <c r="H88" s="8" t="b">
        <f>IFNA(VLOOKUP($B$2&amp;$D88, '_Lookup'!$A:$R, 14, 0))</f>
        <v>0</v>
      </c>
      <c r="I88" s="8" t="str">
        <f t="shared" si="1"/>
        <v/>
      </c>
      <c r="J88" s="8" t="str">
        <f t="shared" si="2"/>
        <v/>
      </c>
      <c r="K88" s="8" t="str">
        <f t="shared" si="3"/>
        <v/>
      </c>
      <c r="L88" s="8" t="str">
        <f t="shared" si="4"/>
        <v/>
      </c>
      <c r="M88" s="8" t="str">
        <f t="shared" si="5"/>
        <v/>
      </c>
      <c r="N88" s="8" t="str">
        <f>IFNA(VLOOKUP($B$2&amp;$D88, '_Lookup'!$A:$Q, 10, 0))</f>
        <v>#VALUE!</v>
      </c>
      <c r="O88" s="8" t="str">
        <f>IFNA(VLOOKUP($B$2&amp;$D88, '_Lookup'!$A:$Q, 11, 0))</f>
        <v>#VALUE!</v>
      </c>
      <c r="P88" s="8" t="str">
        <f>IFNA(VLOOKUP($B$2&amp;$D88, '_Lookup'!$A:$R, 12, 0))</f>
        <v>#VALUE!</v>
      </c>
      <c r="Q88" s="8" t="str">
        <f>IFNA(VLOOKUP($B$2&amp;$D88, '_Lookup'!$A:$R, 13, 0))</f>
        <v>#VALUE!</v>
      </c>
      <c r="R88" s="8" t="str">
        <f t="shared" si="6"/>
        <v>#VALUE!</v>
      </c>
      <c r="S88" s="8" t="str">
        <f t="shared" si="7"/>
        <v>#VALUE!</v>
      </c>
      <c r="T88" s="8" t="str">
        <f t="shared" si="8"/>
        <v>#VALUE!</v>
      </c>
      <c r="U88" s="8" t="str">
        <f t="shared" si="9"/>
        <v>#VALUE!</v>
      </c>
      <c r="V88" s="8" t="str">
        <f>IFNA(VLOOKUP($B$2&amp;$D88, '_Lookup'!$A:$Q, 7, 0))</f>
        <v>NA</v>
      </c>
      <c r="W88" s="8" t="str">
        <f t="shared" si="10"/>
        <v/>
      </c>
      <c r="X88" s="8" t="str">
        <f t="shared" si="11"/>
        <v/>
      </c>
      <c r="Y88" s="8" t="str">
        <f t="shared" si="12"/>
        <v/>
      </c>
      <c r="Z88" s="8" t="str">
        <f t="shared" si="13"/>
        <v/>
      </c>
    </row>
    <row r="89" ht="12.75" customHeight="1">
      <c r="D89" s="4">
        <v>1887.0</v>
      </c>
      <c r="E89" s="8">
        <f>IFNA(VLOOKUP($B$2&amp;$D89, '_Lookup'!$A:$F, 4, 0))</f>
        <v>6.791090012</v>
      </c>
      <c r="F89" s="8" t="str">
        <f>IFNA(VLOOKUP($B$2&amp;$D89, '_Lookup'!$A:$F, 5, 0))</f>
        <v>NA</v>
      </c>
      <c r="G89" s="8" t="str">
        <f>IFNA(VLOOKUP($B$2&amp;$D89, '_Lookup'!$A:$F, 6, 0))</f>
        <v>NA</v>
      </c>
      <c r="H89" s="8" t="b">
        <f>IFNA(VLOOKUP($B$2&amp;$D89, '_Lookup'!$A:$R, 14, 0))</f>
        <v>0</v>
      </c>
      <c r="I89" s="8" t="str">
        <f t="shared" si="1"/>
        <v/>
      </c>
      <c r="J89" s="8" t="str">
        <f t="shared" si="2"/>
        <v/>
      </c>
      <c r="K89" s="8" t="str">
        <f t="shared" si="3"/>
        <v/>
      </c>
      <c r="L89" s="8" t="str">
        <f t="shared" si="4"/>
        <v/>
      </c>
      <c r="M89" s="8" t="str">
        <f t="shared" si="5"/>
        <v/>
      </c>
      <c r="N89" s="8" t="str">
        <f>IFNA(VLOOKUP($B$2&amp;$D89, '_Lookup'!$A:$Q, 10, 0))</f>
        <v>#VALUE!</v>
      </c>
      <c r="O89" s="8" t="str">
        <f>IFNA(VLOOKUP($B$2&amp;$D89, '_Lookup'!$A:$Q, 11, 0))</f>
        <v>#VALUE!</v>
      </c>
      <c r="P89" s="8" t="str">
        <f>IFNA(VLOOKUP($B$2&amp;$D89, '_Lookup'!$A:$R, 12, 0))</f>
        <v>#VALUE!</v>
      </c>
      <c r="Q89" s="8" t="str">
        <f>IFNA(VLOOKUP($B$2&amp;$D89, '_Lookup'!$A:$R, 13, 0))</f>
        <v>#VALUE!</v>
      </c>
      <c r="R89" s="8" t="str">
        <f t="shared" si="6"/>
        <v>#VALUE!</v>
      </c>
      <c r="S89" s="8" t="str">
        <f t="shared" si="7"/>
        <v>#VALUE!</v>
      </c>
      <c r="T89" s="8" t="str">
        <f t="shared" si="8"/>
        <v>#VALUE!</v>
      </c>
      <c r="U89" s="8" t="str">
        <f t="shared" si="9"/>
        <v>#VALUE!</v>
      </c>
      <c r="V89" s="8" t="str">
        <f>IFNA(VLOOKUP($B$2&amp;$D89, '_Lookup'!$A:$Q, 7, 0))</f>
        <v>NA</v>
      </c>
      <c r="W89" s="8" t="str">
        <f t="shared" si="10"/>
        <v/>
      </c>
      <c r="X89" s="8" t="str">
        <f t="shared" si="11"/>
        <v/>
      </c>
      <c r="Y89" s="8" t="str">
        <f t="shared" si="12"/>
        <v/>
      </c>
      <c r="Z89" s="8" t="str">
        <f t="shared" si="13"/>
        <v/>
      </c>
    </row>
    <row r="90" ht="12.75" customHeight="1">
      <c r="D90" s="4">
        <v>1888.0</v>
      </c>
      <c r="E90" s="8">
        <f>IFNA(VLOOKUP($B$2&amp;$D90, '_Lookup'!$A:$F, 4, 0))</f>
        <v>13.00090027</v>
      </c>
      <c r="F90" s="8" t="str">
        <f>IFNA(VLOOKUP($B$2&amp;$D90, '_Lookup'!$A:$F, 5, 0))</f>
        <v>NA</v>
      </c>
      <c r="G90" s="8" t="str">
        <f>IFNA(VLOOKUP($B$2&amp;$D90, '_Lookup'!$A:$F, 6, 0))</f>
        <v>NA</v>
      </c>
      <c r="H90" s="8" t="b">
        <f>IFNA(VLOOKUP($B$2&amp;$D90, '_Lookup'!$A:$R, 14, 0))</f>
        <v>0</v>
      </c>
      <c r="I90" s="8" t="str">
        <f t="shared" si="1"/>
        <v/>
      </c>
      <c r="J90" s="8" t="str">
        <f t="shared" si="2"/>
        <v/>
      </c>
      <c r="K90" s="8" t="str">
        <f t="shared" si="3"/>
        <v/>
      </c>
      <c r="L90" s="8" t="str">
        <f t="shared" si="4"/>
        <v/>
      </c>
      <c r="M90" s="8" t="str">
        <f t="shared" si="5"/>
        <v/>
      </c>
      <c r="N90" s="8" t="str">
        <f>IFNA(VLOOKUP($B$2&amp;$D90, '_Lookup'!$A:$Q, 10, 0))</f>
        <v>#VALUE!</v>
      </c>
      <c r="O90" s="8" t="str">
        <f>IFNA(VLOOKUP($B$2&amp;$D90, '_Lookup'!$A:$Q, 11, 0))</f>
        <v>#VALUE!</v>
      </c>
      <c r="P90" s="8" t="str">
        <f>IFNA(VLOOKUP($B$2&amp;$D90, '_Lookup'!$A:$R, 12, 0))</f>
        <v>#VALUE!</v>
      </c>
      <c r="Q90" s="8" t="str">
        <f>IFNA(VLOOKUP($B$2&amp;$D90, '_Lookup'!$A:$R, 13, 0))</f>
        <v>#VALUE!</v>
      </c>
      <c r="R90" s="8" t="str">
        <f t="shared" si="6"/>
        <v>#VALUE!</v>
      </c>
      <c r="S90" s="8" t="str">
        <f t="shared" si="7"/>
        <v>#VALUE!</v>
      </c>
      <c r="T90" s="8" t="str">
        <f t="shared" si="8"/>
        <v>#VALUE!</v>
      </c>
      <c r="U90" s="8" t="str">
        <f t="shared" si="9"/>
        <v>#VALUE!</v>
      </c>
      <c r="V90" s="8" t="str">
        <f>IFNA(VLOOKUP($B$2&amp;$D90, '_Lookup'!$A:$Q, 7, 0))</f>
        <v>NA</v>
      </c>
      <c r="W90" s="8" t="str">
        <f t="shared" si="10"/>
        <v/>
      </c>
      <c r="X90" s="8" t="str">
        <f t="shared" si="11"/>
        <v/>
      </c>
      <c r="Y90" s="8" t="str">
        <f t="shared" si="12"/>
        <v/>
      </c>
      <c r="Z90" s="8" t="str">
        <f t="shared" si="13"/>
        <v/>
      </c>
    </row>
    <row r="91" ht="12.75" customHeight="1">
      <c r="D91" s="4">
        <v>1889.0</v>
      </c>
      <c r="E91" s="8">
        <f>IFNA(VLOOKUP($B$2&amp;$D91, '_Lookup'!$A:$F, 4, 0))</f>
        <v>12.63790035</v>
      </c>
      <c r="F91" s="8" t="str">
        <f>IFNA(VLOOKUP($B$2&amp;$D91, '_Lookup'!$A:$F, 5, 0))</f>
        <v>NA</v>
      </c>
      <c r="G91" s="8" t="str">
        <f>IFNA(VLOOKUP($B$2&amp;$D91, '_Lookup'!$A:$F, 6, 0))</f>
        <v>NA</v>
      </c>
      <c r="H91" s="8" t="b">
        <f>IFNA(VLOOKUP($B$2&amp;$D91, '_Lookup'!$A:$R, 14, 0))</f>
        <v>1</v>
      </c>
      <c r="I91" s="8" t="str">
        <f t="shared" si="1"/>
        <v/>
      </c>
      <c r="J91" s="8" t="str">
        <f t="shared" si="2"/>
        <v/>
      </c>
      <c r="K91" s="8" t="str">
        <f t="shared" si="3"/>
        <v/>
      </c>
      <c r="L91" s="8" t="str">
        <f t="shared" si="4"/>
        <v/>
      </c>
      <c r="M91" s="8" t="str">
        <f t="shared" si="5"/>
        <v/>
      </c>
      <c r="N91" s="8" t="str">
        <f>IFNA(VLOOKUP($B$2&amp;$D91, '_Lookup'!$A:$Q, 10, 0))</f>
        <v>#VALUE!</v>
      </c>
      <c r="O91" s="8" t="str">
        <f>IFNA(VLOOKUP($B$2&amp;$D91, '_Lookup'!$A:$Q, 11, 0))</f>
        <v>#VALUE!</v>
      </c>
      <c r="P91" s="8" t="str">
        <f>IFNA(VLOOKUP($B$2&amp;$D91, '_Lookup'!$A:$R, 12, 0))</f>
        <v>#VALUE!</v>
      </c>
      <c r="Q91" s="8" t="str">
        <f>IFNA(VLOOKUP($B$2&amp;$D91, '_Lookup'!$A:$R, 13, 0))</f>
        <v>#VALUE!</v>
      </c>
      <c r="R91" s="8" t="str">
        <f t="shared" si="6"/>
        <v>#VALUE!</v>
      </c>
      <c r="S91" s="8" t="str">
        <f t="shared" si="7"/>
        <v>#VALUE!</v>
      </c>
      <c r="T91" s="8" t="str">
        <f t="shared" si="8"/>
        <v>#VALUE!</v>
      </c>
      <c r="U91" s="8" t="str">
        <f t="shared" si="9"/>
        <v>#VALUE!</v>
      </c>
      <c r="V91" s="8" t="str">
        <f>IFNA(VLOOKUP($B$2&amp;$D91, '_Lookup'!$A:$Q, 7, 0))</f>
        <v>NA</v>
      </c>
      <c r="W91" s="8" t="str">
        <f t="shared" si="10"/>
        <v/>
      </c>
      <c r="X91" s="8" t="str">
        <f t="shared" si="11"/>
        <v/>
      </c>
      <c r="Y91" s="8" t="str">
        <f t="shared" si="12"/>
        <v/>
      </c>
      <c r="Z91" s="8" t="str">
        <f t="shared" si="13"/>
        <v/>
      </c>
    </row>
    <row r="92" ht="12.75" customHeight="1">
      <c r="D92" s="4">
        <v>1890.0</v>
      </c>
      <c r="E92" s="8">
        <f>IFNA(VLOOKUP($B$2&amp;$D92, '_Lookup'!$A:$F, 4, 0))</f>
        <v>-8.255390167</v>
      </c>
      <c r="F92" s="8" t="str">
        <f>IFNA(VLOOKUP($B$2&amp;$D92, '_Lookup'!$A:$F, 5, 0))</f>
        <v>NA</v>
      </c>
      <c r="G92" s="8" t="str">
        <f>IFNA(VLOOKUP($B$2&amp;$D92, '_Lookup'!$A:$F, 6, 0))</f>
        <v>NA</v>
      </c>
      <c r="H92" s="8" t="b">
        <f>IFNA(VLOOKUP($B$2&amp;$D92, '_Lookup'!$A:$R, 14, 0))</f>
        <v>1</v>
      </c>
      <c r="I92" s="8" t="str">
        <f t="shared" si="1"/>
        <v/>
      </c>
      <c r="J92" s="8" t="str">
        <f t="shared" si="2"/>
        <v/>
      </c>
      <c r="K92" s="8" t="str">
        <f t="shared" si="3"/>
        <v/>
      </c>
      <c r="L92" s="8" t="str">
        <f t="shared" si="4"/>
        <v/>
      </c>
      <c r="M92" s="8" t="str">
        <f t="shared" si="5"/>
        <v/>
      </c>
      <c r="N92" s="8" t="str">
        <f>IFNA(VLOOKUP($B$2&amp;$D92, '_Lookup'!$A:$Q, 10, 0))</f>
        <v>#VALUE!</v>
      </c>
      <c r="O92" s="8" t="str">
        <f>IFNA(VLOOKUP($B$2&amp;$D92, '_Lookup'!$A:$Q, 11, 0))</f>
        <v>#VALUE!</v>
      </c>
      <c r="P92" s="8" t="str">
        <f>IFNA(VLOOKUP($B$2&amp;$D92, '_Lookup'!$A:$R, 12, 0))</f>
        <v>#VALUE!</v>
      </c>
      <c r="Q92" s="8" t="str">
        <f>IFNA(VLOOKUP($B$2&amp;$D92, '_Lookup'!$A:$R, 13, 0))</f>
        <v>#VALUE!</v>
      </c>
      <c r="R92" s="8" t="str">
        <f t="shared" si="6"/>
        <v>#VALUE!</v>
      </c>
      <c r="S92" s="8" t="str">
        <f t="shared" si="7"/>
        <v>#VALUE!</v>
      </c>
      <c r="T92" s="8" t="str">
        <f t="shared" si="8"/>
        <v>#VALUE!</v>
      </c>
      <c r="U92" s="8" t="str">
        <f t="shared" si="9"/>
        <v>#VALUE!</v>
      </c>
      <c r="V92" s="8" t="str">
        <f>IFNA(VLOOKUP($B$2&amp;$D92, '_Lookup'!$A:$Q, 7, 0))</f>
        <v>NA</v>
      </c>
      <c r="W92" s="8" t="str">
        <f t="shared" si="10"/>
        <v/>
      </c>
      <c r="X92" s="8" t="str">
        <f t="shared" si="11"/>
        <v/>
      </c>
      <c r="Y92" s="8" t="str">
        <f t="shared" si="12"/>
        <v/>
      </c>
      <c r="Z92" s="8" t="str">
        <f t="shared" si="13"/>
        <v/>
      </c>
    </row>
    <row r="93" ht="12.75" customHeight="1">
      <c r="D93" s="4">
        <v>1891.0</v>
      </c>
      <c r="E93" s="8">
        <f>IFNA(VLOOKUP($B$2&amp;$D93, '_Lookup'!$A:$F, 4, 0))</f>
        <v>-5.366429806</v>
      </c>
      <c r="F93" s="8" t="str">
        <f>IFNA(VLOOKUP($B$2&amp;$D93, '_Lookup'!$A:$F, 5, 0))</f>
        <v>NA</v>
      </c>
      <c r="G93" s="8" t="str">
        <f>IFNA(VLOOKUP($B$2&amp;$D93, '_Lookup'!$A:$F, 6, 0))</f>
        <v>NA</v>
      </c>
      <c r="H93" s="8" t="b">
        <f>IFNA(VLOOKUP($B$2&amp;$D93, '_Lookup'!$A:$R, 14, 0))</f>
        <v>1</v>
      </c>
      <c r="I93" s="8" t="str">
        <f t="shared" si="1"/>
        <v/>
      </c>
      <c r="J93" s="8" t="str">
        <f t="shared" si="2"/>
        <v/>
      </c>
      <c r="K93" s="8" t="str">
        <f t="shared" si="3"/>
        <v/>
      </c>
      <c r="L93" s="8" t="str">
        <f t="shared" si="4"/>
        <v/>
      </c>
      <c r="M93" s="8" t="str">
        <f t="shared" si="5"/>
        <v/>
      </c>
      <c r="N93" s="8" t="str">
        <f>IFNA(VLOOKUP($B$2&amp;$D93, '_Lookup'!$A:$Q, 10, 0))</f>
        <v>#VALUE!</v>
      </c>
      <c r="O93" s="8" t="str">
        <f>IFNA(VLOOKUP($B$2&amp;$D93, '_Lookup'!$A:$Q, 11, 0))</f>
        <v>#VALUE!</v>
      </c>
      <c r="P93" s="8" t="str">
        <f>IFNA(VLOOKUP($B$2&amp;$D93, '_Lookup'!$A:$R, 12, 0))</f>
        <v>#VALUE!</v>
      </c>
      <c r="Q93" s="8" t="str">
        <f>IFNA(VLOOKUP($B$2&amp;$D93, '_Lookup'!$A:$R, 13, 0))</f>
        <v>#VALUE!</v>
      </c>
      <c r="R93" s="8" t="str">
        <f t="shared" si="6"/>
        <v>#VALUE!</v>
      </c>
      <c r="S93" s="8" t="str">
        <f t="shared" si="7"/>
        <v>#VALUE!</v>
      </c>
      <c r="T93" s="8" t="str">
        <f t="shared" si="8"/>
        <v>#VALUE!</v>
      </c>
      <c r="U93" s="8" t="str">
        <f t="shared" si="9"/>
        <v>#VALUE!</v>
      </c>
      <c r="V93" s="8" t="str">
        <f>IFNA(VLOOKUP($B$2&amp;$D93, '_Lookup'!$A:$Q, 7, 0))</f>
        <v>NA</v>
      </c>
      <c r="W93" s="8" t="str">
        <f t="shared" si="10"/>
        <v/>
      </c>
      <c r="X93" s="8" t="str">
        <f t="shared" si="11"/>
        <v/>
      </c>
      <c r="Y93" s="8" t="str">
        <f t="shared" si="12"/>
        <v/>
      </c>
      <c r="Z93" s="8" t="str">
        <f t="shared" si="13"/>
        <v/>
      </c>
    </row>
    <row r="94" ht="12.75" customHeight="1">
      <c r="D94" s="4">
        <v>1892.0</v>
      </c>
      <c r="E94" s="8">
        <f>IFNA(VLOOKUP($B$2&amp;$D94, '_Lookup'!$A:$F, 4, 0))</f>
        <v>19.43199921</v>
      </c>
      <c r="F94" s="8" t="str">
        <f>IFNA(VLOOKUP($B$2&amp;$D94, '_Lookup'!$A:$F, 5, 0))</f>
        <v>NA</v>
      </c>
      <c r="G94" s="8" t="str">
        <f>IFNA(VLOOKUP($B$2&amp;$D94, '_Lookup'!$A:$F, 6, 0))</f>
        <v>NA</v>
      </c>
      <c r="H94" s="8" t="b">
        <f>IFNA(VLOOKUP($B$2&amp;$D94, '_Lookup'!$A:$R, 14, 0))</f>
        <v>0</v>
      </c>
      <c r="I94" s="8" t="str">
        <f t="shared" si="1"/>
        <v/>
      </c>
      <c r="J94" s="8" t="str">
        <f t="shared" si="2"/>
        <v/>
      </c>
      <c r="K94" s="8" t="str">
        <f t="shared" si="3"/>
        <v/>
      </c>
      <c r="L94" s="8" t="str">
        <f t="shared" si="4"/>
        <v/>
      </c>
      <c r="M94" s="8" t="str">
        <f t="shared" si="5"/>
        <v/>
      </c>
      <c r="N94" s="8" t="str">
        <f>IFNA(VLOOKUP($B$2&amp;$D94, '_Lookup'!$A:$Q, 10, 0))</f>
        <v>#VALUE!</v>
      </c>
      <c r="O94" s="8" t="str">
        <f>IFNA(VLOOKUP($B$2&amp;$D94, '_Lookup'!$A:$Q, 11, 0))</f>
        <v>#VALUE!</v>
      </c>
      <c r="P94" s="8" t="str">
        <f>IFNA(VLOOKUP($B$2&amp;$D94, '_Lookup'!$A:$R, 12, 0))</f>
        <v>#VALUE!</v>
      </c>
      <c r="Q94" s="8" t="str">
        <f>IFNA(VLOOKUP($B$2&amp;$D94, '_Lookup'!$A:$R, 13, 0))</f>
        <v>#VALUE!</v>
      </c>
      <c r="R94" s="8" t="str">
        <f t="shared" si="6"/>
        <v>#VALUE!</v>
      </c>
      <c r="S94" s="8" t="str">
        <f t="shared" si="7"/>
        <v>#VALUE!</v>
      </c>
      <c r="T94" s="8" t="str">
        <f t="shared" si="8"/>
        <v>#VALUE!</v>
      </c>
      <c r="U94" s="8" t="str">
        <f t="shared" si="9"/>
        <v>#VALUE!</v>
      </c>
      <c r="V94" s="8" t="str">
        <f>IFNA(VLOOKUP($B$2&amp;$D94, '_Lookup'!$A:$Q, 7, 0))</f>
        <v>NA</v>
      </c>
      <c r="W94" s="8" t="str">
        <f t="shared" si="10"/>
        <v/>
      </c>
      <c r="X94" s="8" t="str">
        <f t="shared" si="11"/>
        <v/>
      </c>
      <c r="Y94" s="8" t="str">
        <f t="shared" si="12"/>
        <v/>
      </c>
      <c r="Z94" s="8" t="str">
        <f t="shared" si="13"/>
        <v/>
      </c>
    </row>
    <row r="95" ht="12.75" customHeight="1">
      <c r="D95" s="4">
        <v>1893.0</v>
      </c>
      <c r="E95" s="8">
        <f>IFNA(VLOOKUP($B$2&amp;$D95, '_Lookup'!$A:$F, 4, 0))</f>
        <v>5.936560154</v>
      </c>
      <c r="F95" s="8" t="str">
        <f>IFNA(VLOOKUP($B$2&amp;$D95, '_Lookup'!$A:$F, 5, 0))</f>
        <v>NA</v>
      </c>
      <c r="G95" s="8" t="str">
        <f>IFNA(VLOOKUP($B$2&amp;$D95, '_Lookup'!$A:$F, 6, 0))</f>
        <v>NA</v>
      </c>
      <c r="H95" s="8" t="b">
        <f>IFNA(VLOOKUP($B$2&amp;$D95, '_Lookup'!$A:$R, 14, 0))</f>
        <v>0</v>
      </c>
      <c r="I95" s="8" t="str">
        <f t="shared" si="1"/>
        <v/>
      </c>
      <c r="J95" s="8" t="str">
        <f t="shared" si="2"/>
        <v/>
      </c>
      <c r="K95" s="8" t="str">
        <f t="shared" si="3"/>
        <v/>
      </c>
      <c r="L95" s="8" t="str">
        <f t="shared" si="4"/>
        <v/>
      </c>
      <c r="M95" s="8" t="str">
        <f t="shared" si="5"/>
        <v/>
      </c>
      <c r="N95" s="8" t="str">
        <f>IFNA(VLOOKUP($B$2&amp;$D95, '_Lookup'!$A:$Q, 10, 0))</f>
        <v>#VALUE!</v>
      </c>
      <c r="O95" s="8" t="str">
        <f>IFNA(VLOOKUP($B$2&amp;$D95, '_Lookup'!$A:$Q, 11, 0))</f>
        <v>#VALUE!</v>
      </c>
      <c r="P95" s="8" t="str">
        <f>IFNA(VLOOKUP($B$2&amp;$D95, '_Lookup'!$A:$R, 12, 0))</f>
        <v>#VALUE!</v>
      </c>
      <c r="Q95" s="8" t="str">
        <f>IFNA(VLOOKUP($B$2&amp;$D95, '_Lookup'!$A:$R, 13, 0))</f>
        <v>#VALUE!</v>
      </c>
      <c r="R95" s="8" t="str">
        <f t="shared" si="6"/>
        <v>#VALUE!</v>
      </c>
      <c r="S95" s="8" t="str">
        <f t="shared" si="7"/>
        <v>#VALUE!</v>
      </c>
      <c r="T95" s="8" t="str">
        <f t="shared" si="8"/>
        <v>#VALUE!</v>
      </c>
      <c r="U95" s="8" t="str">
        <f t="shared" si="9"/>
        <v>#VALUE!</v>
      </c>
      <c r="V95" s="8" t="str">
        <f>IFNA(VLOOKUP($B$2&amp;$D95, '_Lookup'!$A:$Q, 7, 0))</f>
        <v>NA</v>
      </c>
      <c r="W95" s="8" t="str">
        <f t="shared" si="10"/>
        <v/>
      </c>
      <c r="X95" s="8" t="str">
        <f t="shared" si="11"/>
        <v/>
      </c>
      <c r="Y95" s="8" t="str">
        <f t="shared" si="12"/>
        <v/>
      </c>
      <c r="Z95" s="8" t="str">
        <f t="shared" si="13"/>
        <v/>
      </c>
    </row>
    <row r="96" ht="12.75" customHeight="1">
      <c r="D96" s="4">
        <v>1894.0</v>
      </c>
      <c r="E96" s="8">
        <f>IFNA(VLOOKUP($B$2&amp;$D96, '_Lookup'!$A:$F, 4, 0))</f>
        <v>15.29230022</v>
      </c>
      <c r="F96" s="8" t="str">
        <f>IFNA(VLOOKUP($B$2&amp;$D96, '_Lookup'!$A:$F, 5, 0))</f>
        <v>NA</v>
      </c>
      <c r="G96" s="8" t="str">
        <f>IFNA(VLOOKUP($B$2&amp;$D96, '_Lookup'!$A:$F, 6, 0))</f>
        <v>NA</v>
      </c>
      <c r="H96" s="8" t="b">
        <f>IFNA(VLOOKUP($B$2&amp;$D96, '_Lookup'!$A:$R, 14, 0))</f>
        <v>0</v>
      </c>
      <c r="I96" s="8" t="str">
        <f t="shared" si="1"/>
        <v/>
      </c>
      <c r="J96" s="8" t="str">
        <f t="shared" si="2"/>
        <v/>
      </c>
      <c r="K96" s="8" t="str">
        <f t="shared" si="3"/>
        <v/>
      </c>
      <c r="L96" s="8" t="str">
        <f t="shared" si="4"/>
        <v/>
      </c>
      <c r="M96" s="8" t="str">
        <f t="shared" si="5"/>
        <v/>
      </c>
      <c r="N96" s="8" t="str">
        <f>IFNA(VLOOKUP($B$2&amp;$D96, '_Lookup'!$A:$Q, 10, 0))</f>
        <v>#VALUE!</v>
      </c>
      <c r="O96" s="8" t="str">
        <f>IFNA(VLOOKUP($B$2&amp;$D96, '_Lookup'!$A:$Q, 11, 0))</f>
        <v>#VALUE!</v>
      </c>
      <c r="P96" s="8" t="str">
        <f>IFNA(VLOOKUP($B$2&amp;$D96, '_Lookup'!$A:$R, 12, 0))</f>
        <v>#VALUE!</v>
      </c>
      <c r="Q96" s="8" t="str">
        <f>IFNA(VLOOKUP($B$2&amp;$D96, '_Lookup'!$A:$R, 13, 0))</f>
        <v>#VALUE!</v>
      </c>
      <c r="R96" s="8" t="str">
        <f t="shared" si="6"/>
        <v>#VALUE!</v>
      </c>
      <c r="S96" s="8" t="str">
        <f t="shared" si="7"/>
        <v>#VALUE!</v>
      </c>
      <c r="T96" s="8" t="str">
        <f t="shared" si="8"/>
        <v>#VALUE!</v>
      </c>
      <c r="U96" s="8" t="str">
        <f t="shared" si="9"/>
        <v>#VALUE!</v>
      </c>
      <c r="V96" s="8" t="str">
        <f>IFNA(VLOOKUP($B$2&amp;$D96, '_Lookup'!$A:$Q, 7, 0))</f>
        <v>NA</v>
      </c>
      <c r="W96" s="8" t="str">
        <f t="shared" si="10"/>
        <v/>
      </c>
      <c r="X96" s="8" t="str">
        <f t="shared" si="11"/>
        <v/>
      </c>
      <c r="Y96" s="8" t="str">
        <f t="shared" si="12"/>
        <v/>
      </c>
      <c r="Z96" s="8" t="str">
        <f t="shared" si="13"/>
        <v/>
      </c>
    </row>
    <row r="97" ht="12.75" customHeight="1">
      <c r="D97" s="4">
        <v>1895.0</v>
      </c>
      <c r="E97" s="8">
        <f>IFNA(VLOOKUP($B$2&amp;$D97, '_Lookup'!$A:$F, 4, 0))</f>
        <v>10.86100006</v>
      </c>
      <c r="F97" s="8" t="str">
        <f>IFNA(VLOOKUP($B$2&amp;$D97, '_Lookup'!$A:$F, 5, 0))</f>
        <v>NA</v>
      </c>
      <c r="G97" s="8" t="str">
        <f>IFNA(VLOOKUP($B$2&amp;$D97, '_Lookup'!$A:$F, 6, 0))</f>
        <v>NA</v>
      </c>
      <c r="H97" s="8" t="b">
        <f>IFNA(VLOOKUP($B$2&amp;$D97, '_Lookup'!$A:$R, 14, 0))</f>
        <v>0</v>
      </c>
      <c r="I97" s="8" t="str">
        <f t="shared" si="1"/>
        <v/>
      </c>
      <c r="J97" s="8" t="str">
        <f t="shared" si="2"/>
        <v/>
      </c>
      <c r="K97" s="8" t="str">
        <f t="shared" si="3"/>
        <v/>
      </c>
      <c r="L97" s="8" t="str">
        <f t="shared" si="4"/>
        <v/>
      </c>
      <c r="M97" s="8" t="str">
        <f t="shared" si="5"/>
        <v/>
      </c>
      <c r="N97" s="8" t="str">
        <f>IFNA(VLOOKUP($B$2&amp;$D97, '_Lookup'!$A:$Q, 10, 0))</f>
        <v>#VALUE!</v>
      </c>
      <c r="O97" s="8" t="str">
        <f>IFNA(VLOOKUP($B$2&amp;$D97, '_Lookup'!$A:$Q, 11, 0))</f>
        <v>#VALUE!</v>
      </c>
      <c r="P97" s="8" t="str">
        <f>IFNA(VLOOKUP($B$2&amp;$D97, '_Lookup'!$A:$R, 12, 0))</f>
        <v>#VALUE!</v>
      </c>
      <c r="Q97" s="8" t="str">
        <f>IFNA(VLOOKUP($B$2&amp;$D97, '_Lookup'!$A:$R, 13, 0))</f>
        <v>#VALUE!</v>
      </c>
      <c r="R97" s="8" t="str">
        <f t="shared" si="6"/>
        <v>#VALUE!</v>
      </c>
      <c r="S97" s="8" t="str">
        <f t="shared" si="7"/>
        <v>#VALUE!</v>
      </c>
      <c r="T97" s="8" t="str">
        <f t="shared" si="8"/>
        <v>#VALUE!</v>
      </c>
      <c r="U97" s="8" t="str">
        <f t="shared" si="9"/>
        <v>#VALUE!</v>
      </c>
      <c r="V97" s="8" t="str">
        <f>IFNA(VLOOKUP($B$2&amp;$D97, '_Lookup'!$A:$Q, 7, 0))</f>
        <v>NA</v>
      </c>
      <c r="W97" s="8" t="str">
        <f t="shared" si="10"/>
        <v/>
      </c>
      <c r="X97" s="8" t="str">
        <f t="shared" si="11"/>
        <v/>
      </c>
      <c r="Y97" s="8" t="str">
        <f t="shared" si="12"/>
        <v/>
      </c>
      <c r="Z97" s="8" t="str">
        <f t="shared" si="13"/>
        <v/>
      </c>
    </row>
    <row r="98" ht="12.75" customHeight="1">
      <c r="D98" s="4">
        <v>1896.0</v>
      </c>
      <c r="E98" s="8">
        <f>IFNA(VLOOKUP($B$2&amp;$D98, '_Lookup'!$A:$F, 4, 0))</f>
        <v>10.62959957</v>
      </c>
      <c r="F98" s="8" t="str">
        <f>IFNA(VLOOKUP($B$2&amp;$D98, '_Lookup'!$A:$F, 5, 0))</f>
        <v>NA</v>
      </c>
      <c r="G98" s="8" t="str">
        <f>IFNA(VLOOKUP($B$2&amp;$D98, '_Lookup'!$A:$F, 6, 0))</f>
        <v>NA</v>
      </c>
      <c r="H98" s="8" t="b">
        <f>IFNA(VLOOKUP($B$2&amp;$D98, '_Lookup'!$A:$R, 14, 0))</f>
        <v>1</v>
      </c>
      <c r="I98" s="8" t="str">
        <f t="shared" si="1"/>
        <v/>
      </c>
      <c r="J98" s="8" t="str">
        <f t="shared" si="2"/>
        <v/>
      </c>
      <c r="K98" s="8" t="str">
        <f t="shared" si="3"/>
        <v/>
      </c>
      <c r="L98" s="8" t="str">
        <f t="shared" si="4"/>
        <v/>
      </c>
      <c r="M98" s="8" t="str">
        <f t="shared" si="5"/>
        <v/>
      </c>
      <c r="N98" s="8" t="str">
        <f>IFNA(VLOOKUP($B$2&amp;$D98, '_Lookup'!$A:$Q, 10, 0))</f>
        <v>#VALUE!</v>
      </c>
      <c r="O98" s="8" t="str">
        <f>IFNA(VLOOKUP($B$2&amp;$D98, '_Lookup'!$A:$Q, 11, 0))</f>
        <v>#VALUE!</v>
      </c>
      <c r="P98" s="8" t="str">
        <f>IFNA(VLOOKUP($B$2&amp;$D98, '_Lookup'!$A:$R, 12, 0))</f>
        <v>#VALUE!</v>
      </c>
      <c r="Q98" s="8" t="str">
        <f>IFNA(VLOOKUP($B$2&amp;$D98, '_Lookup'!$A:$R, 13, 0))</f>
        <v>#VALUE!</v>
      </c>
      <c r="R98" s="8" t="str">
        <f t="shared" si="6"/>
        <v>#VALUE!</v>
      </c>
      <c r="S98" s="8" t="str">
        <f t="shared" si="7"/>
        <v>#VALUE!</v>
      </c>
      <c r="T98" s="8" t="str">
        <f t="shared" si="8"/>
        <v>#VALUE!</v>
      </c>
      <c r="U98" s="8" t="str">
        <f t="shared" si="9"/>
        <v>#VALUE!</v>
      </c>
      <c r="V98" s="8" t="str">
        <f>IFNA(VLOOKUP($B$2&amp;$D98, '_Lookup'!$A:$Q, 7, 0))</f>
        <v>NA</v>
      </c>
      <c r="W98" s="8" t="str">
        <f t="shared" si="10"/>
        <v/>
      </c>
      <c r="X98" s="8" t="str">
        <f t="shared" si="11"/>
        <v/>
      </c>
      <c r="Y98" s="8" t="str">
        <f t="shared" si="12"/>
        <v/>
      </c>
      <c r="Z98" s="8" t="str">
        <f t="shared" si="13"/>
        <v/>
      </c>
    </row>
    <row r="99" ht="12.75" customHeight="1">
      <c r="D99" s="4">
        <v>1897.0</v>
      </c>
      <c r="E99" s="8">
        <f>IFNA(VLOOKUP($B$2&amp;$D99, '_Lookup'!$A:$F, 4, 0))</f>
        <v>-18.88629913</v>
      </c>
      <c r="F99" s="8" t="str">
        <f>IFNA(VLOOKUP($B$2&amp;$D99, '_Lookup'!$A:$F, 5, 0))</f>
        <v>NA</v>
      </c>
      <c r="G99" s="8" t="str">
        <f>IFNA(VLOOKUP($B$2&amp;$D99, '_Lookup'!$A:$F, 6, 0))</f>
        <v>NA</v>
      </c>
      <c r="H99" s="8" t="b">
        <f>IFNA(VLOOKUP($B$2&amp;$D99, '_Lookup'!$A:$R, 14, 0))</f>
        <v>1</v>
      </c>
      <c r="I99" s="8" t="str">
        <f t="shared" si="1"/>
        <v/>
      </c>
      <c r="J99" s="8" t="str">
        <f t="shared" si="2"/>
        <v/>
      </c>
      <c r="K99" s="8" t="str">
        <f t="shared" si="3"/>
        <v/>
      </c>
      <c r="L99" s="8" t="str">
        <f t="shared" si="4"/>
        <v/>
      </c>
      <c r="M99" s="8" t="str">
        <f t="shared" si="5"/>
        <v/>
      </c>
      <c r="N99" s="8" t="str">
        <f>IFNA(VLOOKUP($B$2&amp;$D99, '_Lookup'!$A:$Q, 10, 0))</f>
        <v>#VALUE!</v>
      </c>
      <c r="O99" s="8" t="str">
        <f>IFNA(VLOOKUP($B$2&amp;$D99, '_Lookup'!$A:$Q, 11, 0))</f>
        <v>#VALUE!</v>
      </c>
      <c r="P99" s="8" t="str">
        <f>IFNA(VLOOKUP($B$2&amp;$D99, '_Lookup'!$A:$R, 12, 0))</f>
        <v>#VALUE!</v>
      </c>
      <c r="Q99" s="8" t="str">
        <f>IFNA(VLOOKUP($B$2&amp;$D99, '_Lookup'!$A:$R, 13, 0))</f>
        <v>#VALUE!</v>
      </c>
      <c r="R99" s="8" t="str">
        <f t="shared" si="6"/>
        <v>#VALUE!</v>
      </c>
      <c r="S99" s="8" t="str">
        <f t="shared" si="7"/>
        <v>#VALUE!</v>
      </c>
      <c r="T99" s="8" t="str">
        <f t="shared" si="8"/>
        <v>#VALUE!</v>
      </c>
      <c r="U99" s="8" t="str">
        <f t="shared" si="9"/>
        <v>#VALUE!</v>
      </c>
      <c r="V99" s="8" t="str">
        <f>IFNA(VLOOKUP($B$2&amp;$D99, '_Lookup'!$A:$Q, 7, 0))</f>
        <v>NA</v>
      </c>
      <c r="W99" s="8" t="str">
        <f t="shared" si="10"/>
        <v/>
      </c>
      <c r="X99" s="8" t="str">
        <f t="shared" si="11"/>
        <v/>
      </c>
      <c r="Y99" s="8" t="str">
        <f t="shared" si="12"/>
        <v/>
      </c>
      <c r="Z99" s="8" t="str">
        <f t="shared" si="13"/>
        <v/>
      </c>
    </row>
    <row r="100" ht="12.75" customHeight="1">
      <c r="D100" s="4">
        <v>1898.0</v>
      </c>
      <c r="E100" s="8">
        <f>IFNA(VLOOKUP($B$2&amp;$D100, '_Lookup'!$A:$F, 4, 0))</f>
        <v>8.455639839</v>
      </c>
      <c r="F100" s="8" t="str">
        <f>IFNA(VLOOKUP($B$2&amp;$D100, '_Lookup'!$A:$F, 5, 0))</f>
        <v>NA</v>
      </c>
      <c r="G100" s="8" t="str">
        <f>IFNA(VLOOKUP($B$2&amp;$D100, '_Lookup'!$A:$F, 6, 0))</f>
        <v>NA</v>
      </c>
      <c r="H100" s="8" t="b">
        <f>IFNA(VLOOKUP($B$2&amp;$D100, '_Lookup'!$A:$R, 14, 0))</f>
        <v>0</v>
      </c>
      <c r="I100" s="8" t="str">
        <f t="shared" si="1"/>
        <v/>
      </c>
      <c r="J100" s="8" t="str">
        <f t="shared" si="2"/>
        <v/>
      </c>
      <c r="K100" s="8" t="str">
        <f t="shared" si="3"/>
        <v/>
      </c>
      <c r="L100" s="8" t="str">
        <f t="shared" si="4"/>
        <v/>
      </c>
      <c r="M100" s="8" t="str">
        <f t="shared" si="5"/>
        <v/>
      </c>
      <c r="N100" s="8" t="str">
        <f>IFNA(VLOOKUP($B$2&amp;$D100, '_Lookup'!$A:$Q, 10, 0))</f>
        <v>#VALUE!</v>
      </c>
      <c r="O100" s="8" t="str">
        <f>IFNA(VLOOKUP($B$2&amp;$D100, '_Lookup'!$A:$Q, 11, 0))</f>
        <v>#VALUE!</v>
      </c>
      <c r="P100" s="8" t="str">
        <f>IFNA(VLOOKUP($B$2&amp;$D100, '_Lookup'!$A:$R, 12, 0))</f>
        <v>#VALUE!</v>
      </c>
      <c r="Q100" s="8" t="str">
        <f>IFNA(VLOOKUP($B$2&amp;$D100, '_Lookup'!$A:$R, 13, 0))</f>
        <v>#VALUE!</v>
      </c>
      <c r="R100" s="8" t="str">
        <f t="shared" si="6"/>
        <v>#VALUE!</v>
      </c>
      <c r="S100" s="8" t="str">
        <f t="shared" si="7"/>
        <v>#VALUE!</v>
      </c>
      <c r="T100" s="8" t="str">
        <f t="shared" si="8"/>
        <v>#VALUE!</v>
      </c>
      <c r="U100" s="8" t="str">
        <f t="shared" si="9"/>
        <v>#VALUE!</v>
      </c>
      <c r="V100" s="8" t="str">
        <f>IFNA(VLOOKUP($B$2&amp;$D100, '_Lookup'!$A:$Q, 7, 0))</f>
        <v>NA</v>
      </c>
      <c r="W100" s="8" t="str">
        <f t="shared" si="10"/>
        <v/>
      </c>
      <c r="X100" s="8" t="str">
        <f t="shared" si="11"/>
        <v/>
      </c>
      <c r="Y100" s="8" t="str">
        <f t="shared" si="12"/>
        <v/>
      </c>
      <c r="Z100" s="8" t="str">
        <f t="shared" si="13"/>
        <v/>
      </c>
    </row>
    <row r="101" ht="12.75" customHeight="1">
      <c r="D101" s="4">
        <v>1899.0</v>
      </c>
      <c r="E101" s="8">
        <f>IFNA(VLOOKUP($B$2&amp;$D101, '_Lookup'!$A:$F, 4, 0))</f>
        <v>17.64450073</v>
      </c>
      <c r="F101" s="8" t="str">
        <f>IFNA(VLOOKUP($B$2&amp;$D101, '_Lookup'!$A:$F, 5, 0))</f>
        <v>NA</v>
      </c>
      <c r="G101" s="8" t="str">
        <f>IFNA(VLOOKUP($B$2&amp;$D101, '_Lookup'!$A:$F, 6, 0))</f>
        <v>NA</v>
      </c>
      <c r="H101" s="8" t="b">
        <f>IFNA(VLOOKUP($B$2&amp;$D101, '_Lookup'!$A:$R, 14, 0))</f>
        <v>1</v>
      </c>
      <c r="I101" s="8" t="str">
        <f t="shared" si="1"/>
        <v/>
      </c>
      <c r="J101" s="8" t="str">
        <f t="shared" si="2"/>
        <v/>
      </c>
      <c r="K101" s="8" t="str">
        <f t="shared" si="3"/>
        <v/>
      </c>
      <c r="L101" s="8" t="str">
        <f t="shared" si="4"/>
        <v/>
      </c>
      <c r="M101" s="8" t="str">
        <f t="shared" si="5"/>
        <v/>
      </c>
      <c r="N101" s="8" t="str">
        <f>IFNA(VLOOKUP($B$2&amp;$D101, '_Lookup'!$A:$Q, 10, 0))</f>
        <v>#VALUE!</v>
      </c>
      <c r="O101" s="8" t="str">
        <f>IFNA(VLOOKUP($B$2&amp;$D101, '_Lookup'!$A:$Q, 11, 0))</f>
        <v>#VALUE!</v>
      </c>
      <c r="P101" s="8" t="str">
        <f>IFNA(VLOOKUP($B$2&amp;$D101, '_Lookup'!$A:$R, 12, 0))</f>
        <v>#VALUE!</v>
      </c>
      <c r="Q101" s="8" t="str">
        <f>IFNA(VLOOKUP($B$2&amp;$D101, '_Lookup'!$A:$R, 13, 0))</f>
        <v>#VALUE!</v>
      </c>
      <c r="R101" s="8" t="str">
        <f t="shared" si="6"/>
        <v>#VALUE!</v>
      </c>
      <c r="S101" s="8" t="str">
        <f t="shared" si="7"/>
        <v>#VALUE!</v>
      </c>
      <c r="T101" s="8" t="str">
        <f t="shared" si="8"/>
        <v>#VALUE!</v>
      </c>
      <c r="U101" s="8" t="str">
        <f t="shared" si="9"/>
        <v>#VALUE!</v>
      </c>
      <c r="V101" s="8" t="str">
        <f>IFNA(VLOOKUP($B$2&amp;$D101, '_Lookup'!$A:$Q, 7, 0))</f>
        <v>NA</v>
      </c>
      <c r="W101" s="8" t="str">
        <f t="shared" si="10"/>
        <v/>
      </c>
      <c r="X101" s="8" t="str">
        <f t="shared" si="11"/>
        <v/>
      </c>
      <c r="Y101" s="8" t="str">
        <f t="shared" si="12"/>
        <v/>
      </c>
      <c r="Z101" s="8" t="str">
        <f t="shared" si="13"/>
        <v/>
      </c>
    </row>
    <row r="102" ht="12.75" customHeight="1">
      <c r="D102" s="4">
        <v>1900.0</v>
      </c>
      <c r="E102" s="8">
        <f>IFNA(VLOOKUP($B$2&amp;$D102, '_Lookup'!$A:$F, 4, 0))</f>
        <v>-11.75510025</v>
      </c>
      <c r="F102" s="8" t="str">
        <f>IFNA(VLOOKUP($B$2&amp;$D102, '_Lookup'!$A:$F, 5, 0))</f>
        <v>NA</v>
      </c>
      <c r="G102" s="8" t="str">
        <f>IFNA(VLOOKUP($B$2&amp;$D102, '_Lookup'!$A:$F, 6, 0))</f>
        <v>NA</v>
      </c>
      <c r="H102" s="8" t="b">
        <f>IFNA(VLOOKUP($B$2&amp;$D102, '_Lookup'!$A:$R, 14, 0))</f>
        <v>1</v>
      </c>
      <c r="I102" s="8" t="str">
        <f t="shared" si="1"/>
        <v/>
      </c>
      <c r="J102" s="8" t="str">
        <f t="shared" si="2"/>
        <v/>
      </c>
      <c r="K102" s="8" t="str">
        <f t="shared" si="3"/>
        <v/>
      </c>
      <c r="L102" s="8" t="str">
        <f t="shared" si="4"/>
        <v/>
      </c>
      <c r="M102" s="8" t="str">
        <f t="shared" si="5"/>
        <v/>
      </c>
      <c r="N102" s="8" t="str">
        <f>IFNA(VLOOKUP($B$2&amp;$D102, '_Lookup'!$A:$Q, 10, 0))</f>
        <v>#VALUE!</v>
      </c>
      <c r="O102" s="8" t="str">
        <f>IFNA(VLOOKUP($B$2&amp;$D102, '_Lookup'!$A:$Q, 11, 0))</f>
        <v>#VALUE!</v>
      </c>
      <c r="P102" s="8" t="str">
        <f>IFNA(VLOOKUP($B$2&amp;$D102, '_Lookup'!$A:$R, 12, 0))</f>
        <v>#VALUE!</v>
      </c>
      <c r="Q102" s="8" t="str">
        <f>IFNA(VLOOKUP($B$2&amp;$D102, '_Lookup'!$A:$R, 13, 0))</f>
        <v>#VALUE!</v>
      </c>
      <c r="R102" s="8" t="str">
        <f t="shared" si="6"/>
        <v>#VALUE!</v>
      </c>
      <c r="S102" s="8" t="str">
        <f t="shared" si="7"/>
        <v>#VALUE!</v>
      </c>
      <c r="T102" s="8" t="str">
        <f t="shared" si="8"/>
        <v>#VALUE!</v>
      </c>
      <c r="U102" s="8" t="str">
        <f t="shared" si="9"/>
        <v>#VALUE!</v>
      </c>
      <c r="V102" s="8" t="str">
        <f>IFNA(VLOOKUP($B$2&amp;$D102, '_Lookup'!$A:$Q, 7, 0))</f>
        <v>NA</v>
      </c>
      <c r="W102" s="8" t="str">
        <f t="shared" si="10"/>
        <v/>
      </c>
      <c r="X102" s="8" t="str">
        <f t="shared" si="11"/>
        <v/>
      </c>
      <c r="Y102" s="8" t="str">
        <f t="shared" si="12"/>
        <v/>
      </c>
      <c r="Z102" s="8" t="str">
        <f t="shared" si="13"/>
        <v/>
      </c>
    </row>
    <row r="103" ht="12.75" customHeight="1">
      <c r="D103" s="4">
        <v>1901.0</v>
      </c>
      <c r="E103" s="8">
        <f>IFNA(VLOOKUP($B$2&amp;$D103, '_Lookup'!$A:$F, 4, 0))</f>
        <v>8.451769829</v>
      </c>
      <c r="F103" s="8" t="str">
        <f>IFNA(VLOOKUP($B$2&amp;$D103, '_Lookup'!$A:$F, 5, 0))</f>
        <v>NA</v>
      </c>
      <c r="G103" s="8" t="str">
        <f>IFNA(VLOOKUP($B$2&amp;$D103, '_Lookup'!$A:$F, 6, 0))</f>
        <v>NA</v>
      </c>
      <c r="H103" s="8" t="b">
        <f>IFNA(VLOOKUP($B$2&amp;$D103, '_Lookup'!$A:$R, 14, 0))</f>
        <v>1</v>
      </c>
      <c r="I103" s="8" t="str">
        <f t="shared" si="1"/>
        <v/>
      </c>
      <c r="J103" s="8" t="str">
        <f t="shared" si="2"/>
        <v/>
      </c>
      <c r="K103" s="8" t="str">
        <f t="shared" si="3"/>
        <v/>
      </c>
      <c r="L103" s="8" t="str">
        <f t="shared" si="4"/>
        <v/>
      </c>
      <c r="M103" s="8" t="str">
        <f t="shared" si="5"/>
        <v/>
      </c>
      <c r="N103" s="8" t="str">
        <f>IFNA(VLOOKUP($B$2&amp;$D103, '_Lookup'!$A:$Q, 10, 0))</f>
        <v>#VALUE!</v>
      </c>
      <c r="O103" s="8" t="str">
        <f>IFNA(VLOOKUP($B$2&amp;$D103, '_Lookup'!$A:$Q, 11, 0))</f>
        <v>#VALUE!</v>
      </c>
      <c r="P103" s="8" t="str">
        <f>IFNA(VLOOKUP($B$2&amp;$D103, '_Lookup'!$A:$R, 12, 0))</f>
        <v>#VALUE!</v>
      </c>
      <c r="Q103" s="8" t="str">
        <f>IFNA(VLOOKUP($B$2&amp;$D103, '_Lookup'!$A:$R, 13, 0))</f>
        <v>#VALUE!</v>
      </c>
      <c r="R103" s="8" t="str">
        <f t="shared" si="6"/>
        <v>#VALUE!</v>
      </c>
      <c r="S103" s="8" t="str">
        <f t="shared" si="7"/>
        <v>#VALUE!</v>
      </c>
      <c r="T103" s="8" t="str">
        <f t="shared" si="8"/>
        <v>#VALUE!</v>
      </c>
      <c r="U103" s="8" t="str">
        <f t="shared" si="9"/>
        <v>#VALUE!</v>
      </c>
      <c r="V103" s="8" t="str">
        <f>IFNA(VLOOKUP($B$2&amp;$D103, '_Lookup'!$A:$Q, 7, 0))</f>
        <v>NA</v>
      </c>
      <c r="W103" s="8" t="str">
        <f t="shared" si="10"/>
        <v/>
      </c>
      <c r="X103" s="8" t="str">
        <f t="shared" si="11"/>
        <v/>
      </c>
      <c r="Y103" s="8" t="str">
        <f t="shared" si="12"/>
        <v/>
      </c>
      <c r="Z103" s="8" t="str">
        <f t="shared" si="13"/>
        <v/>
      </c>
    </row>
    <row r="104" ht="12.75" customHeight="1">
      <c r="D104" s="4">
        <v>1902.0</v>
      </c>
      <c r="E104" s="8">
        <f>IFNA(VLOOKUP($B$2&amp;$D104, '_Lookup'!$A:$F, 4, 0))</f>
        <v>-2.016129971</v>
      </c>
      <c r="F104" s="8" t="str">
        <f>IFNA(VLOOKUP($B$2&amp;$D104, '_Lookup'!$A:$F, 5, 0))</f>
        <v>NA</v>
      </c>
      <c r="G104" s="8" t="str">
        <f>IFNA(VLOOKUP($B$2&amp;$D104, '_Lookup'!$A:$F, 6, 0))</f>
        <v>NA</v>
      </c>
      <c r="H104" s="8" t="b">
        <f>IFNA(VLOOKUP($B$2&amp;$D104, '_Lookup'!$A:$R, 14, 0))</f>
        <v>1</v>
      </c>
      <c r="I104" s="8" t="str">
        <f t="shared" si="1"/>
        <v/>
      </c>
      <c r="J104" s="8" t="str">
        <f t="shared" si="2"/>
        <v/>
      </c>
      <c r="K104" s="8" t="str">
        <f t="shared" si="3"/>
        <v/>
      </c>
      <c r="L104" s="8" t="str">
        <f t="shared" si="4"/>
        <v/>
      </c>
      <c r="M104" s="8" t="str">
        <f t="shared" si="5"/>
        <v/>
      </c>
      <c r="N104" s="8" t="str">
        <f>IFNA(VLOOKUP($B$2&amp;$D104, '_Lookup'!$A:$Q, 10, 0))</f>
        <v>#VALUE!</v>
      </c>
      <c r="O104" s="8" t="str">
        <f>IFNA(VLOOKUP($B$2&amp;$D104, '_Lookup'!$A:$Q, 11, 0))</f>
        <v>#VALUE!</v>
      </c>
      <c r="P104" s="8" t="str">
        <f>IFNA(VLOOKUP($B$2&amp;$D104, '_Lookup'!$A:$R, 12, 0))</f>
        <v>#VALUE!</v>
      </c>
      <c r="Q104" s="8" t="str">
        <f>IFNA(VLOOKUP($B$2&amp;$D104, '_Lookup'!$A:$R, 13, 0))</f>
        <v>#VALUE!</v>
      </c>
      <c r="R104" s="8" t="str">
        <f t="shared" si="6"/>
        <v>#VALUE!</v>
      </c>
      <c r="S104" s="8" t="str">
        <f t="shared" si="7"/>
        <v>#VALUE!</v>
      </c>
      <c r="T104" s="8" t="str">
        <f t="shared" si="8"/>
        <v>#VALUE!</v>
      </c>
      <c r="U104" s="8" t="str">
        <f t="shared" si="9"/>
        <v>#VALUE!</v>
      </c>
      <c r="V104" s="8" t="str">
        <f>IFNA(VLOOKUP($B$2&amp;$D104, '_Lookup'!$A:$Q, 7, 0))</f>
        <v>NA</v>
      </c>
      <c r="W104" s="8" t="str">
        <f t="shared" si="10"/>
        <v/>
      </c>
      <c r="X104" s="8" t="str">
        <f t="shared" si="11"/>
        <v/>
      </c>
      <c r="Y104" s="8" t="str">
        <f t="shared" si="12"/>
        <v/>
      </c>
      <c r="Z104" s="8" t="str">
        <f t="shared" si="13"/>
        <v/>
      </c>
    </row>
    <row r="105" ht="12.75" customHeight="1">
      <c r="D105" s="4">
        <v>1903.0</v>
      </c>
      <c r="E105" s="8">
        <f>IFNA(VLOOKUP($B$2&amp;$D105, '_Lookup'!$A:$F, 4, 0))</f>
        <v>14.30830002</v>
      </c>
      <c r="F105" s="8" t="str">
        <f>IFNA(VLOOKUP($B$2&amp;$D105, '_Lookup'!$A:$F, 5, 0))</f>
        <v>NA</v>
      </c>
      <c r="G105" s="8" t="str">
        <f>IFNA(VLOOKUP($B$2&amp;$D105, '_Lookup'!$A:$F, 6, 0))</f>
        <v>NA</v>
      </c>
      <c r="H105" s="8" t="b">
        <f>IFNA(VLOOKUP($B$2&amp;$D105, '_Lookup'!$A:$R, 14, 0))</f>
        <v>0</v>
      </c>
      <c r="I105" s="8" t="str">
        <f t="shared" si="1"/>
        <v/>
      </c>
      <c r="J105" s="8" t="str">
        <f t="shared" si="2"/>
        <v/>
      </c>
      <c r="K105" s="8" t="str">
        <f t="shared" si="3"/>
        <v/>
      </c>
      <c r="L105" s="8" t="str">
        <f t="shared" si="4"/>
        <v/>
      </c>
      <c r="M105" s="8" t="str">
        <f t="shared" si="5"/>
        <v/>
      </c>
      <c r="N105" s="8" t="str">
        <f>IFNA(VLOOKUP($B$2&amp;$D105, '_Lookup'!$A:$Q, 10, 0))</f>
        <v>#VALUE!</v>
      </c>
      <c r="O105" s="8" t="str">
        <f>IFNA(VLOOKUP($B$2&amp;$D105, '_Lookup'!$A:$Q, 11, 0))</f>
        <v>#VALUE!</v>
      </c>
      <c r="P105" s="8" t="str">
        <f>IFNA(VLOOKUP($B$2&amp;$D105, '_Lookup'!$A:$R, 12, 0))</f>
        <v>#VALUE!</v>
      </c>
      <c r="Q105" s="8" t="str">
        <f>IFNA(VLOOKUP($B$2&amp;$D105, '_Lookup'!$A:$R, 13, 0))</f>
        <v>#VALUE!</v>
      </c>
      <c r="R105" s="8" t="str">
        <f t="shared" si="6"/>
        <v>#VALUE!</v>
      </c>
      <c r="S105" s="8" t="str">
        <f t="shared" si="7"/>
        <v>#VALUE!</v>
      </c>
      <c r="T105" s="8" t="str">
        <f t="shared" si="8"/>
        <v>#VALUE!</v>
      </c>
      <c r="U105" s="8" t="str">
        <f t="shared" si="9"/>
        <v>#VALUE!</v>
      </c>
      <c r="V105" s="8" t="str">
        <f>IFNA(VLOOKUP($B$2&amp;$D105, '_Lookup'!$A:$Q, 7, 0))</f>
        <v>NA</v>
      </c>
      <c r="W105" s="8" t="str">
        <f t="shared" si="10"/>
        <v/>
      </c>
      <c r="X105" s="8" t="str">
        <f t="shared" si="11"/>
        <v/>
      </c>
      <c r="Y105" s="8" t="str">
        <f t="shared" si="12"/>
        <v/>
      </c>
      <c r="Z105" s="8" t="str">
        <f t="shared" si="13"/>
        <v/>
      </c>
    </row>
    <row r="106" ht="12.75" customHeight="1">
      <c r="D106" s="4">
        <v>1904.0</v>
      </c>
      <c r="E106" s="8">
        <f>IFNA(VLOOKUP($B$2&amp;$D106, '_Lookup'!$A:$F, 4, 0))</f>
        <v>10.66880035</v>
      </c>
      <c r="F106" s="8" t="str">
        <f>IFNA(VLOOKUP($B$2&amp;$D106, '_Lookup'!$A:$F, 5, 0))</f>
        <v>NA</v>
      </c>
      <c r="G106" s="8" t="str">
        <f>IFNA(VLOOKUP($B$2&amp;$D106, '_Lookup'!$A:$F, 6, 0))</f>
        <v>NA</v>
      </c>
      <c r="H106" s="8" t="b">
        <f>IFNA(VLOOKUP($B$2&amp;$D106, '_Lookup'!$A:$R, 14, 0))</f>
        <v>0</v>
      </c>
      <c r="I106" s="8" t="str">
        <f t="shared" si="1"/>
        <v/>
      </c>
      <c r="J106" s="8" t="str">
        <f t="shared" si="2"/>
        <v/>
      </c>
      <c r="K106" s="8" t="str">
        <f t="shared" si="3"/>
        <v/>
      </c>
      <c r="L106" s="8" t="str">
        <f t="shared" si="4"/>
        <v/>
      </c>
      <c r="M106" s="8" t="str">
        <f t="shared" si="5"/>
        <v/>
      </c>
      <c r="N106" s="8" t="str">
        <f>IFNA(VLOOKUP($B$2&amp;$D106, '_Lookup'!$A:$Q, 10, 0))</f>
        <v>#VALUE!</v>
      </c>
      <c r="O106" s="8" t="str">
        <f>IFNA(VLOOKUP($B$2&amp;$D106, '_Lookup'!$A:$Q, 11, 0))</f>
        <v>#VALUE!</v>
      </c>
      <c r="P106" s="8" t="str">
        <f>IFNA(VLOOKUP($B$2&amp;$D106, '_Lookup'!$A:$R, 12, 0))</f>
        <v>#VALUE!</v>
      </c>
      <c r="Q106" s="8" t="str">
        <f>IFNA(VLOOKUP($B$2&amp;$D106, '_Lookup'!$A:$R, 13, 0))</f>
        <v>#VALUE!</v>
      </c>
      <c r="R106" s="8" t="str">
        <f t="shared" si="6"/>
        <v>#VALUE!</v>
      </c>
      <c r="S106" s="8" t="str">
        <f t="shared" si="7"/>
        <v>#VALUE!</v>
      </c>
      <c r="T106" s="8" t="str">
        <f t="shared" si="8"/>
        <v>#VALUE!</v>
      </c>
      <c r="U106" s="8" t="str">
        <f t="shared" si="9"/>
        <v>#VALUE!</v>
      </c>
      <c r="V106" s="8" t="str">
        <f>IFNA(VLOOKUP($B$2&amp;$D106, '_Lookup'!$A:$Q, 7, 0))</f>
        <v>NA</v>
      </c>
      <c r="W106" s="8" t="str">
        <f t="shared" si="10"/>
        <v/>
      </c>
      <c r="X106" s="8" t="str">
        <f t="shared" si="11"/>
        <v/>
      </c>
      <c r="Y106" s="8" t="str">
        <f t="shared" si="12"/>
        <v/>
      </c>
      <c r="Z106" s="8" t="str">
        <f t="shared" si="13"/>
        <v/>
      </c>
    </row>
    <row r="107" ht="12.75" customHeight="1">
      <c r="D107" s="4">
        <v>1905.0</v>
      </c>
      <c r="E107" s="8">
        <f>IFNA(VLOOKUP($B$2&amp;$D107, '_Lookup'!$A:$F, 4, 0))</f>
        <v>13.27499962</v>
      </c>
      <c r="F107" s="8" t="str">
        <f>IFNA(VLOOKUP($B$2&amp;$D107, '_Lookup'!$A:$F, 5, 0))</f>
        <v>NA</v>
      </c>
      <c r="G107" s="8" t="str">
        <f>IFNA(VLOOKUP($B$2&amp;$D107, '_Lookup'!$A:$F, 6, 0))</f>
        <v>NA</v>
      </c>
      <c r="H107" s="8" t="b">
        <f>IFNA(VLOOKUP($B$2&amp;$D107, '_Lookup'!$A:$R, 14, 0))</f>
        <v>0</v>
      </c>
      <c r="I107" s="8" t="str">
        <f t="shared" si="1"/>
        <v/>
      </c>
      <c r="J107" s="8" t="str">
        <f t="shared" si="2"/>
        <v/>
      </c>
      <c r="K107" s="8" t="str">
        <f t="shared" si="3"/>
        <v/>
      </c>
      <c r="L107" s="8" t="str">
        <f t="shared" si="4"/>
        <v/>
      </c>
      <c r="M107" s="8" t="str">
        <f t="shared" si="5"/>
        <v/>
      </c>
      <c r="N107" s="8" t="str">
        <f>IFNA(VLOOKUP($B$2&amp;$D107, '_Lookup'!$A:$Q, 10, 0))</f>
        <v>#VALUE!</v>
      </c>
      <c r="O107" s="8" t="str">
        <f>IFNA(VLOOKUP($B$2&amp;$D107, '_Lookup'!$A:$Q, 11, 0))</f>
        <v>#VALUE!</v>
      </c>
      <c r="P107" s="8" t="str">
        <f>IFNA(VLOOKUP($B$2&amp;$D107, '_Lookup'!$A:$R, 12, 0))</f>
        <v>#VALUE!</v>
      </c>
      <c r="Q107" s="8" t="str">
        <f>IFNA(VLOOKUP($B$2&amp;$D107, '_Lookup'!$A:$R, 13, 0))</f>
        <v>#VALUE!</v>
      </c>
      <c r="R107" s="8" t="str">
        <f t="shared" si="6"/>
        <v>#VALUE!</v>
      </c>
      <c r="S107" s="8" t="str">
        <f t="shared" si="7"/>
        <v>#VALUE!</v>
      </c>
      <c r="T107" s="8" t="str">
        <f t="shared" si="8"/>
        <v>#VALUE!</v>
      </c>
      <c r="U107" s="8" t="str">
        <f t="shared" si="9"/>
        <v>#VALUE!</v>
      </c>
      <c r="V107" s="8" t="str">
        <f>IFNA(VLOOKUP($B$2&amp;$D107, '_Lookup'!$A:$Q, 7, 0))</f>
        <v>NA</v>
      </c>
      <c r="W107" s="8" t="str">
        <f t="shared" si="10"/>
        <v/>
      </c>
      <c r="X107" s="8" t="str">
        <f t="shared" si="11"/>
        <v/>
      </c>
      <c r="Y107" s="8" t="str">
        <f t="shared" si="12"/>
        <v/>
      </c>
      <c r="Z107" s="8" t="str">
        <f t="shared" si="13"/>
        <v/>
      </c>
    </row>
    <row r="108" ht="12.75" customHeight="1">
      <c r="D108" s="4">
        <v>1906.0</v>
      </c>
      <c r="E108" s="8">
        <f>IFNA(VLOOKUP($B$2&amp;$D108, '_Lookup'!$A:$F, 4, 0))</f>
        <v>5.031199932</v>
      </c>
      <c r="F108" s="8" t="str">
        <f>IFNA(VLOOKUP($B$2&amp;$D108, '_Lookup'!$A:$F, 5, 0))</f>
        <v>NA</v>
      </c>
      <c r="G108" s="8" t="str">
        <f>IFNA(VLOOKUP($B$2&amp;$D108, '_Lookup'!$A:$F, 6, 0))</f>
        <v>NA</v>
      </c>
      <c r="H108" s="8" t="b">
        <f>IFNA(VLOOKUP($B$2&amp;$D108, '_Lookup'!$A:$R, 14, 0))</f>
        <v>0</v>
      </c>
      <c r="I108" s="8" t="str">
        <f t="shared" si="1"/>
        <v/>
      </c>
      <c r="J108" s="8" t="str">
        <f t="shared" si="2"/>
        <v/>
      </c>
      <c r="K108" s="8" t="str">
        <f t="shared" si="3"/>
        <v/>
      </c>
      <c r="L108" s="8" t="str">
        <f t="shared" si="4"/>
        <v/>
      </c>
      <c r="M108" s="8" t="str">
        <f t="shared" si="5"/>
        <v/>
      </c>
      <c r="N108" s="8" t="str">
        <f>IFNA(VLOOKUP($B$2&amp;$D108, '_Lookup'!$A:$Q, 10, 0))</f>
        <v>#VALUE!</v>
      </c>
      <c r="O108" s="8" t="str">
        <f>IFNA(VLOOKUP($B$2&amp;$D108, '_Lookup'!$A:$Q, 11, 0))</f>
        <v>#VALUE!</v>
      </c>
      <c r="P108" s="8" t="str">
        <f>IFNA(VLOOKUP($B$2&amp;$D108, '_Lookup'!$A:$R, 12, 0))</f>
        <v>#VALUE!</v>
      </c>
      <c r="Q108" s="8" t="str">
        <f>IFNA(VLOOKUP($B$2&amp;$D108, '_Lookup'!$A:$R, 13, 0))</f>
        <v>#VALUE!</v>
      </c>
      <c r="R108" s="8" t="str">
        <f t="shared" si="6"/>
        <v>#VALUE!</v>
      </c>
      <c r="S108" s="8" t="str">
        <f t="shared" si="7"/>
        <v>#VALUE!</v>
      </c>
      <c r="T108" s="8" t="str">
        <f t="shared" si="8"/>
        <v>#VALUE!</v>
      </c>
      <c r="U108" s="8" t="str">
        <f t="shared" si="9"/>
        <v>#VALUE!</v>
      </c>
      <c r="V108" s="8" t="str">
        <f>IFNA(VLOOKUP($B$2&amp;$D108, '_Lookup'!$A:$Q, 7, 0))</f>
        <v>NA</v>
      </c>
      <c r="W108" s="8" t="str">
        <f t="shared" si="10"/>
        <v/>
      </c>
      <c r="X108" s="8" t="str">
        <f t="shared" si="11"/>
        <v/>
      </c>
      <c r="Y108" s="8" t="str">
        <f t="shared" si="12"/>
        <v/>
      </c>
      <c r="Z108" s="8" t="str">
        <f t="shared" si="13"/>
        <v/>
      </c>
    </row>
    <row r="109" ht="12.75" customHeight="1">
      <c r="D109" s="4">
        <v>1907.0</v>
      </c>
      <c r="E109" s="8">
        <f>IFNA(VLOOKUP($B$2&amp;$D109, '_Lookup'!$A:$F, 4, 0))</f>
        <v>2.108530045</v>
      </c>
      <c r="F109" s="8" t="str">
        <f>IFNA(VLOOKUP($B$2&amp;$D109, '_Lookup'!$A:$F, 5, 0))</f>
        <v>NA</v>
      </c>
      <c r="G109" s="8" t="str">
        <f>IFNA(VLOOKUP($B$2&amp;$D109, '_Lookup'!$A:$F, 6, 0))</f>
        <v>NA</v>
      </c>
      <c r="H109" s="8" t="b">
        <f>IFNA(VLOOKUP($B$2&amp;$D109, '_Lookup'!$A:$R, 14, 0))</f>
        <v>0</v>
      </c>
      <c r="I109" s="8" t="str">
        <f t="shared" si="1"/>
        <v/>
      </c>
      <c r="J109" s="8" t="str">
        <f t="shared" si="2"/>
        <v/>
      </c>
      <c r="K109" s="8" t="str">
        <f t="shared" si="3"/>
        <v/>
      </c>
      <c r="L109" s="8" t="str">
        <f t="shared" si="4"/>
        <v/>
      </c>
      <c r="M109" s="8" t="str">
        <f t="shared" si="5"/>
        <v/>
      </c>
      <c r="N109" s="8" t="str">
        <f>IFNA(VLOOKUP($B$2&amp;$D109, '_Lookup'!$A:$Q, 10, 0))</f>
        <v>#VALUE!</v>
      </c>
      <c r="O109" s="8" t="str">
        <f>IFNA(VLOOKUP($B$2&amp;$D109, '_Lookup'!$A:$Q, 11, 0))</f>
        <v>#VALUE!</v>
      </c>
      <c r="P109" s="8" t="str">
        <f>IFNA(VLOOKUP($B$2&amp;$D109, '_Lookup'!$A:$R, 12, 0))</f>
        <v>#VALUE!</v>
      </c>
      <c r="Q109" s="8" t="str">
        <f>IFNA(VLOOKUP($B$2&amp;$D109, '_Lookup'!$A:$R, 13, 0))</f>
        <v>#VALUE!</v>
      </c>
      <c r="R109" s="8" t="str">
        <f t="shared" si="6"/>
        <v>#VALUE!</v>
      </c>
      <c r="S109" s="8" t="str">
        <f t="shared" si="7"/>
        <v>#VALUE!</v>
      </c>
      <c r="T109" s="8" t="str">
        <f t="shared" si="8"/>
        <v>#VALUE!</v>
      </c>
      <c r="U109" s="8" t="str">
        <f t="shared" si="9"/>
        <v>#VALUE!</v>
      </c>
      <c r="V109" s="8" t="str">
        <f>IFNA(VLOOKUP($B$2&amp;$D109, '_Lookup'!$A:$Q, 7, 0))</f>
        <v>NA</v>
      </c>
      <c r="W109" s="8" t="str">
        <f t="shared" si="10"/>
        <v/>
      </c>
      <c r="X109" s="8" t="str">
        <f t="shared" si="11"/>
        <v/>
      </c>
      <c r="Y109" s="8" t="str">
        <f t="shared" si="12"/>
        <v/>
      </c>
      <c r="Z109" s="8" t="str">
        <f t="shared" si="13"/>
        <v/>
      </c>
    </row>
    <row r="110" ht="12.75" customHeight="1">
      <c r="D110" s="4">
        <v>1908.0</v>
      </c>
      <c r="E110" s="8">
        <f>IFNA(VLOOKUP($B$2&amp;$D110, '_Lookup'!$A:$F, 4, 0))</f>
        <v>9.794529915</v>
      </c>
      <c r="F110" s="8" t="str">
        <f>IFNA(VLOOKUP($B$2&amp;$D110, '_Lookup'!$A:$F, 5, 0))</f>
        <v>NA</v>
      </c>
      <c r="G110" s="8" t="str">
        <f>IFNA(VLOOKUP($B$2&amp;$D110, '_Lookup'!$A:$F, 6, 0))</f>
        <v>NA</v>
      </c>
      <c r="H110" s="8" t="b">
        <f>IFNA(VLOOKUP($B$2&amp;$D110, '_Lookup'!$A:$R, 14, 0))</f>
        <v>0</v>
      </c>
      <c r="I110" s="8" t="str">
        <f t="shared" si="1"/>
        <v/>
      </c>
      <c r="J110" s="8" t="str">
        <f t="shared" si="2"/>
        <v/>
      </c>
      <c r="K110" s="8" t="str">
        <f t="shared" si="3"/>
        <v/>
      </c>
      <c r="L110" s="8" t="str">
        <f t="shared" si="4"/>
        <v/>
      </c>
      <c r="M110" s="8" t="str">
        <f t="shared" si="5"/>
        <v/>
      </c>
      <c r="N110" s="8" t="str">
        <f>IFNA(VLOOKUP($B$2&amp;$D110, '_Lookup'!$A:$Q, 10, 0))</f>
        <v>#VALUE!</v>
      </c>
      <c r="O110" s="8" t="str">
        <f>IFNA(VLOOKUP($B$2&amp;$D110, '_Lookup'!$A:$Q, 11, 0))</f>
        <v>#VALUE!</v>
      </c>
      <c r="P110" s="8" t="str">
        <f>IFNA(VLOOKUP($B$2&amp;$D110, '_Lookup'!$A:$R, 12, 0))</f>
        <v>#VALUE!</v>
      </c>
      <c r="Q110" s="8" t="str">
        <f>IFNA(VLOOKUP($B$2&amp;$D110, '_Lookup'!$A:$R, 13, 0))</f>
        <v>#VALUE!</v>
      </c>
      <c r="R110" s="8" t="str">
        <f t="shared" si="6"/>
        <v>#VALUE!</v>
      </c>
      <c r="S110" s="8" t="str">
        <f t="shared" si="7"/>
        <v>#VALUE!</v>
      </c>
      <c r="T110" s="8" t="str">
        <f t="shared" si="8"/>
        <v>#VALUE!</v>
      </c>
      <c r="U110" s="8" t="str">
        <f t="shared" si="9"/>
        <v>#VALUE!</v>
      </c>
      <c r="V110" s="8" t="str">
        <f>IFNA(VLOOKUP($B$2&amp;$D110, '_Lookup'!$A:$Q, 7, 0))</f>
        <v>NA</v>
      </c>
      <c r="W110" s="8" t="str">
        <f t="shared" si="10"/>
        <v/>
      </c>
      <c r="X110" s="8" t="str">
        <f t="shared" si="11"/>
        <v/>
      </c>
      <c r="Y110" s="8" t="str">
        <f t="shared" si="12"/>
        <v/>
      </c>
      <c r="Z110" s="8" t="str">
        <f t="shared" si="13"/>
        <v/>
      </c>
    </row>
    <row r="111" ht="12.75" customHeight="1">
      <c r="D111" s="4">
        <v>1909.0</v>
      </c>
      <c r="E111" s="8">
        <f>IFNA(VLOOKUP($B$2&amp;$D111, '_Lookup'!$A:$F, 4, 0))</f>
        <v>4.934100151</v>
      </c>
      <c r="F111" s="8" t="str">
        <f>IFNA(VLOOKUP($B$2&amp;$D111, '_Lookup'!$A:$F, 5, 0))</f>
        <v>NA</v>
      </c>
      <c r="G111" s="8" t="str">
        <f>IFNA(VLOOKUP($B$2&amp;$D111, '_Lookup'!$A:$F, 6, 0))</f>
        <v>NA</v>
      </c>
      <c r="H111" s="8" t="b">
        <f>IFNA(VLOOKUP($B$2&amp;$D111, '_Lookup'!$A:$R, 14, 0))</f>
        <v>0</v>
      </c>
      <c r="I111" s="8" t="str">
        <f t="shared" si="1"/>
        <v/>
      </c>
      <c r="J111" s="8" t="str">
        <f t="shared" si="2"/>
        <v/>
      </c>
      <c r="K111" s="8" t="str">
        <f t="shared" si="3"/>
        <v/>
      </c>
      <c r="L111" s="8" t="str">
        <f t="shared" si="4"/>
        <v/>
      </c>
      <c r="M111" s="8" t="str">
        <f t="shared" si="5"/>
        <v/>
      </c>
      <c r="N111" s="8" t="str">
        <f>IFNA(VLOOKUP($B$2&amp;$D111, '_Lookup'!$A:$Q, 10, 0))</f>
        <v>#VALUE!</v>
      </c>
      <c r="O111" s="8" t="str">
        <f>IFNA(VLOOKUP($B$2&amp;$D111, '_Lookup'!$A:$Q, 11, 0))</f>
        <v>#VALUE!</v>
      </c>
      <c r="P111" s="8" t="str">
        <f>IFNA(VLOOKUP($B$2&amp;$D111, '_Lookup'!$A:$R, 12, 0))</f>
        <v>#VALUE!</v>
      </c>
      <c r="Q111" s="8" t="str">
        <f>IFNA(VLOOKUP($B$2&amp;$D111, '_Lookup'!$A:$R, 13, 0))</f>
        <v>#VALUE!</v>
      </c>
      <c r="R111" s="8" t="str">
        <f t="shared" si="6"/>
        <v>#VALUE!</v>
      </c>
      <c r="S111" s="8" t="str">
        <f t="shared" si="7"/>
        <v>#VALUE!</v>
      </c>
      <c r="T111" s="8" t="str">
        <f t="shared" si="8"/>
        <v>#VALUE!</v>
      </c>
      <c r="U111" s="8" t="str">
        <f t="shared" si="9"/>
        <v>#VALUE!</v>
      </c>
      <c r="V111" s="8" t="str">
        <f>IFNA(VLOOKUP($B$2&amp;$D111, '_Lookup'!$A:$Q, 7, 0))</f>
        <v>NA</v>
      </c>
      <c r="W111" s="8" t="str">
        <f t="shared" si="10"/>
        <v/>
      </c>
      <c r="X111" s="8" t="str">
        <f t="shared" si="11"/>
        <v/>
      </c>
      <c r="Y111" s="8" t="str">
        <f t="shared" si="12"/>
        <v/>
      </c>
      <c r="Z111" s="8" t="str">
        <f t="shared" si="13"/>
        <v/>
      </c>
    </row>
    <row r="112" ht="12.75" customHeight="1">
      <c r="D112" s="4">
        <v>1910.0</v>
      </c>
      <c r="E112" s="8">
        <f>IFNA(VLOOKUP($B$2&amp;$D112, '_Lookup'!$A:$F, 4, 0))</f>
        <v>7.276629925</v>
      </c>
      <c r="F112" s="8" t="str">
        <f>IFNA(VLOOKUP($B$2&amp;$D112, '_Lookup'!$A:$F, 5, 0))</f>
        <v>NA</v>
      </c>
      <c r="G112" s="8" t="str">
        <f>IFNA(VLOOKUP($B$2&amp;$D112, '_Lookup'!$A:$F, 6, 0))</f>
        <v>NA</v>
      </c>
      <c r="H112" s="8" t="b">
        <f>IFNA(VLOOKUP($B$2&amp;$D112, '_Lookup'!$A:$R, 14, 0))</f>
        <v>0</v>
      </c>
      <c r="I112" s="8" t="str">
        <f t="shared" si="1"/>
        <v/>
      </c>
      <c r="J112" s="8" t="str">
        <f t="shared" si="2"/>
        <v/>
      </c>
      <c r="K112" s="8" t="str">
        <f t="shared" si="3"/>
        <v/>
      </c>
      <c r="L112" s="8" t="str">
        <f t="shared" si="4"/>
        <v/>
      </c>
      <c r="M112" s="8" t="str">
        <f t="shared" si="5"/>
        <v/>
      </c>
      <c r="N112" s="8" t="str">
        <f>IFNA(VLOOKUP($B$2&amp;$D112, '_Lookup'!$A:$Q, 10, 0))</f>
        <v>#VALUE!</v>
      </c>
      <c r="O112" s="8" t="str">
        <f>IFNA(VLOOKUP($B$2&amp;$D112, '_Lookup'!$A:$Q, 11, 0))</f>
        <v>#VALUE!</v>
      </c>
      <c r="P112" s="8" t="str">
        <f>IFNA(VLOOKUP($B$2&amp;$D112, '_Lookup'!$A:$R, 12, 0))</f>
        <v>#VALUE!</v>
      </c>
      <c r="Q112" s="8" t="str">
        <f>IFNA(VLOOKUP($B$2&amp;$D112, '_Lookup'!$A:$R, 13, 0))</f>
        <v>#VALUE!</v>
      </c>
      <c r="R112" s="8" t="str">
        <f t="shared" si="6"/>
        <v>#VALUE!</v>
      </c>
      <c r="S112" s="8" t="str">
        <f t="shared" si="7"/>
        <v>#VALUE!</v>
      </c>
      <c r="T112" s="8" t="str">
        <f t="shared" si="8"/>
        <v>#VALUE!</v>
      </c>
      <c r="U112" s="8" t="str">
        <f t="shared" si="9"/>
        <v>#VALUE!</v>
      </c>
      <c r="V112" s="8" t="str">
        <f>IFNA(VLOOKUP($B$2&amp;$D112, '_Lookup'!$A:$Q, 7, 0))</f>
        <v>NA</v>
      </c>
      <c r="W112" s="8" t="str">
        <f t="shared" si="10"/>
        <v/>
      </c>
      <c r="X112" s="8" t="str">
        <f t="shared" si="11"/>
        <v/>
      </c>
      <c r="Y112" s="8" t="str">
        <f t="shared" si="12"/>
        <v/>
      </c>
      <c r="Z112" s="8" t="str">
        <f t="shared" si="13"/>
        <v/>
      </c>
    </row>
    <row r="113" ht="12.75" customHeight="1">
      <c r="D113" s="4">
        <v>1911.0</v>
      </c>
      <c r="E113" s="8">
        <f>IFNA(VLOOKUP($B$2&amp;$D113, '_Lookup'!$A:$F, 4, 0))</f>
        <v>1.795760036</v>
      </c>
      <c r="F113" s="8" t="str">
        <f>IFNA(VLOOKUP($B$2&amp;$D113, '_Lookup'!$A:$F, 5, 0))</f>
        <v>NA</v>
      </c>
      <c r="G113" s="8" t="str">
        <f>IFNA(VLOOKUP($B$2&amp;$D113, '_Lookup'!$A:$F, 6, 0))</f>
        <v>NA</v>
      </c>
      <c r="H113" s="8" t="b">
        <f>IFNA(VLOOKUP($B$2&amp;$D113, '_Lookup'!$A:$R, 14, 0))</f>
        <v>0</v>
      </c>
      <c r="I113" s="8" t="str">
        <f t="shared" si="1"/>
        <v/>
      </c>
      <c r="J113" s="8" t="str">
        <f t="shared" si="2"/>
        <v/>
      </c>
      <c r="K113" s="8" t="str">
        <f t="shared" si="3"/>
        <v/>
      </c>
      <c r="L113" s="8" t="str">
        <f t="shared" si="4"/>
        <v/>
      </c>
      <c r="M113" s="8" t="str">
        <f t="shared" si="5"/>
        <v/>
      </c>
      <c r="N113" s="8" t="str">
        <f>IFNA(VLOOKUP($B$2&amp;$D113, '_Lookup'!$A:$Q, 10, 0))</f>
        <v>#VALUE!</v>
      </c>
      <c r="O113" s="8" t="str">
        <f>IFNA(VLOOKUP($B$2&amp;$D113, '_Lookup'!$A:$Q, 11, 0))</f>
        <v>#VALUE!</v>
      </c>
      <c r="P113" s="8" t="str">
        <f>IFNA(VLOOKUP($B$2&amp;$D113, '_Lookup'!$A:$R, 12, 0))</f>
        <v>#VALUE!</v>
      </c>
      <c r="Q113" s="8" t="str">
        <f>IFNA(VLOOKUP($B$2&amp;$D113, '_Lookup'!$A:$R, 13, 0))</f>
        <v>#VALUE!</v>
      </c>
      <c r="R113" s="8" t="str">
        <f t="shared" si="6"/>
        <v>#VALUE!</v>
      </c>
      <c r="S113" s="8" t="str">
        <f t="shared" si="7"/>
        <v>#VALUE!</v>
      </c>
      <c r="T113" s="8" t="str">
        <f t="shared" si="8"/>
        <v>#VALUE!</v>
      </c>
      <c r="U113" s="8" t="str">
        <f t="shared" si="9"/>
        <v>#VALUE!</v>
      </c>
      <c r="V113" s="8" t="str">
        <f>IFNA(VLOOKUP($B$2&amp;$D113, '_Lookup'!$A:$Q, 7, 0))</f>
        <v>NA</v>
      </c>
      <c r="W113" s="8" t="str">
        <f t="shared" si="10"/>
        <v/>
      </c>
      <c r="X113" s="8" t="str">
        <f t="shared" si="11"/>
        <v/>
      </c>
      <c r="Y113" s="8" t="str">
        <f t="shared" si="12"/>
        <v/>
      </c>
      <c r="Z113" s="8" t="str">
        <f t="shared" si="13"/>
        <v/>
      </c>
    </row>
    <row r="114" ht="12.75" customHeight="1">
      <c r="D114" s="4">
        <v>1912.0</v>
      </c>
      <c r="E114" s="8">
        <f>IFNA(VLOOKUP($B$2&amp;$D114, '_Lookup'!$A:$F, 4, 0))</f>
        <v>8.169610023</v>
      </c>
      <c r="F114" s="8" t="str">
        <f>IFNA(VLOOKUP($B$2&amp;$D114, '_Lookup'!$A:$F, 5, 0))</f>
        <v>NA</v>
      </c>
      <c r="G114" s="8" t="str">
        <f>IFNA(VLOOKUP($B$2&amp;$D114, '_Lookup'!$A:$F, 6, 0))</f>
        <v>NA</v>
      </c>
      <c r="H114" s="8" t="b">
        <f>IFNA(VLOOKUP($B$2&amp;$D114, '_Lookup'!$A:$R, 14, 0))</f>
        <v>0</v>
      </c>
      <c r="I114" s="8" t="str">
        <f t="shared" si="1"/>
        <v/>
      </c>
      <c r="J114" s="8" t="str">
        <f t="shared" si="2"/>
        <v/>
      </c>
      <c r="K114" s="8" t="str">
        <f t="shared" si="3"/>
        <v/>
      </c>
      <c r="L114" s="8" t="str">
        <f t="shared" si="4"/>
        <v/>
      </c>
      <c r="M114" s="8" t="str">
        <f t="shared" si="5"/>
        <v/>
      </c>
      <c r="N114" s="8" t="str">
        <f>IFNA(VLOOKUP($B$2&amp;$D114, '_Lookup'!$A:$Q, 10, 0))</f>
        <v>#VALUE!</v>
      </c>
      <c r="O114" s="8" t="str">
        <f>IFNA(VLOOKUP($B$2&amp;$D114, '_Lookup'!$A:$Q, 11, 0))</f>
        <v>#VALUE!</v>
      </c>
      <c r="P114" s="8" t="str">
        <f>IFNA(VLOOKUP($B$2&amp;$D114, '_Lookup'!$A:$R, 12, 0))</f>
        <v>#VALUE!</v>
      </c>
      <c r="Q114" s="8" t="str">
        <f>IFNA(VLOOKUP($B$2&amp;$D114, '_Lookup'!$A:$R, 13, 0))</f>
        <v>#VALUE!</v>
      </c>
      <c r="R114" s="8" t="str">
        <f t="shared" si="6"/>
        <v>#VALUE!</v>
      </c>
      <c r="S114" s="8" t="str">
        <f t="shared" si="7"/>
        <v>#VALUE!</v>
      </c>
      <c r="T114" s="8" t="str">
        <f t="shared" si="8"/>
        <v>#VALUE!</v>
      </c>
      <c r="U114" s="8" t="str">
        <f t="shared" si="9"/>
        <v>#VALUE!</v>
      </c>
      <c r="V114" s="8" t="str">
        <f>IFNA(VLOOKUP($B$2&amp;$D114, '_Lookup'!$A:$Q, 7, 0))</f>
        <v>NA</v>
      </c>
      <c r="W114" s="8" t="str">
        <f t="shared" si="10"/>
        <v/>
      </c>
      <c r="X114" s="8" t="str">
        <f t="shared" si="11"/>
        <v/>
      </c>
      <c r="Y114" s="8" t="str">
        <f t="shared" si="12"/>
        <v/>
      </c>
      <c r="Z114" s="8" t="str">
        <f t="shared" si="13"/>
        <v/>
      </c>
    </row>
    <row r="115" ht="12.75" customHeight="1">
      <c r="D115" s="4">
        <v>1913.0</v>
      </c>
      <c r="E115" s="8">
        <f>IFNA(VLOOKUP($B$2&amp;$D115, '_Lookup'!$A:$F, 4, 0))</f>
        <v>1.040560007</v>
      </c>
      <c r="F115" s="8" t="str">
        <f>IFNA(VLOOKUP($B$2&amp;$D115, '_Lookup'!$A:$F, 5, 0))</f>
        <v>NA</v>
      </c>
      <c r="G115" s="8" t="str">
        <f>IFNA(VLOOKUP($B$2&amp;$D115, '_Lookup'!$A:$F, 6, 0))</f>
        <v>NA</v>
      </c>
      <c r="H115" s="8" t="b">
        <f>IFNA(VLOOKUP($B$2&amp;$D115, '_Lookup'!$A:$R, 14, 0))</f>
        <v>1</v>
      </c>
      <c r="I115" s="8" t="str">
        <f t="shared" si="1"/>
        <v/>
      </c>
      <c r="J115" s="8" t="str">
        <f t="shared" si="2"/>
        <v/>
      </c>
      <c r="K115" s="8" t="str">
        <f t="shared" si="3"/>
        <v/>
      </c>
      <c r="L115" s="8" t="str">
        <f t="shared" si="4"/>
        <v/>
      </c>
      <c r="M115" s="8" t="str">
        <f t="shared" si="5"/>
        <v/>
      </c>
      <c r="N115" s="8" t="str">
        <f>IFNA(VLOOKUP($B$2&amp;$D115, '_Lookup'!$A:$Q, 10, 0))</f>
        <v>#VALUE!</v>
      </c>
      <c r="O115" s="8" t="str">
        <f>IFNA(VLOOKUP($B$2&amp;$D115, '_Lookup'!$A:$Q, 11, 0))</f>
        <v>#VALUE!</v>
      </c>
      <c r="P115" s="8" t="str">
        <f>IFNA(VLOOKUP($B$2&amp;$D115, '_Lookup'!$A:$R, 12, 0))</f>
        <v>#VALUE!</v>
      </c>
      <c r="Q115" s="8" t="str">
        <f>IFNA(VLOOKUP($B$2&amp;$D115, '_Lookup'!$A:$R, 13, 0))</f>
        <v>#VALUE!</v>
      </c>
      <c r="R115" s="8" t="str">
        <f t="shared" si="6"/>
        <v>#VALUE!</v>
      </c>
      <c r="S115" s="8" t="str">
        <f t="shared" si="7"/>
        <v>#VALUE!</v>
      </c>
      <c r="T115" s="8" t="str">
        <f t="shared" si="8"/>
        <v>#VALUE!</v>
      </c>
      <c r="U115" s="8" t="str">
        <f t="shared" si="9"/>
        <v>#VALUE!</v>
      </c>
      <c r="V115" s="8" t="str">
        <f>IFNA(VLOOKUP($B$2&amp;$D115, '_Lookup'!$A:$Q, 7, 0))</f>
        <v>NA</v>
      </c>
      <c r="W115" s="8" t="str">
        <f t="shared" si="10"/>
        <v/>
      </c>
      <c r="X115" s="8" t="str">
        <f t="shared" si="11"/>
        <v/>
      </c>
      <c r="Y115" s="8" t="str">
        <f t="shared" si="12"/>
        <v/>
      </c>
      <c r="Z115" s="8" t="str">
        <f t="shared" si="13"/>
        <v/>
      </c>
    </row>
    <row r="116" ht="12.75" customHeight="1">
      <c r="D116" s="4">
        <v>1914.0</v>
      </c>
      <c r="E116" s="8">
        <f>IFNA(VLOOKUP($B$2&amp;$D116, '_Lookup'!$A:$F, 4, 0))</f>
        <v>-10.35459995</v>
      </c>
      <c r="F116" s="8" t="str">
        <f>IFNA(VLOOKUP($B$2&amp;$D116, '_Lookup'!$A:$F, 5, 0))</f>
        <v>NA</v>
      </c>
      <c r="G116" s="8" t="str">
        <f>IFNA(VLOOKUP($B$2&amp;$D116, '_Lookup'!$A:$F, 6, 0))</f>
        <v>NA</v>
      </c>
      <c r="H116" s="8" t="b">
        <f>IFNA(VLOOKUP($B$2&amp;$D116, '_Lookup'!$A:$R, 14, 0))</f>
        <v>1</v>
      </c>
      <c r="I116" s="8" t="str">
        <f t="shared" si="1"/>
        <v/>
      </c>
      <c r="J116" s="8" t="str">
        <f t="shared" si="2"/>
        <v/>
      </c>
      <c r="K116" s="8" t="str">
        <f t="shared" si="3"/>
        <v/>
      </c>
      <c r="L116" s="8" t="str">
        <f t="shared" si="4"/>
        <v/>
      </c>
      <c r="M116" s="8" t="str">
        <f t="shared" si="5"/>
        <v/>
      </c>
      <c r="N116" s="8" t="str">
        <f>IFNA(VLOOKUP($B$2&amp;$D116, '_Lookup'!$A:$Q, 10, 0))</f>
        <v>#VALUE!</v>
      </c>
      <c r="O116" s="8" t="str">
        <f>IFNA(VLOOKUP($B$2&amp;$D116, '_Lookup'!$A:$Q, 11, 0))</f>
        <v>#VALUE!</v>
      </c>
      <c r="P116" s="8" t="str">
        <f>IFNA(VLOOKUP($B$2&amp;$D116, '_Lookup'!$A:$R, 12, 0))</f>
        <v>#VALUE!</v>
      </c>
      <c r="Q116" s="8" t="str">
        <f>IFNA(VLOOKUP($B$2&amp;$D116, '_Lookup'!$A:$R, 13, 0))</f>
        <v>#VALUE!</v>
      </c>
      <c r="R116" s="8" t="str">
        <f t="shared" si="6"/>
        <v>#VALUE!</v>
      </c>
      <c r="S116" s="8" t="str">
        <f t="shared" si="7"/>
        <v>#VALUE!</v>
      </c>
      <c r="T116" s="8" t="str">
        <f t="shared" si="8"/>
        <v>#VALUE!</v>
      </c>
      <c r="U116" s="8" t="str">
        <f t="shared" si="9"/>
        <v>#VALUE!</v>
      </c>
      <c r="V116" s="8" t="str">
        <f>IFNA(VLOOKUP($B$2&amp;$D116, '_Lookup'!$A:$Q, 7, 0))</f>
        <v>NA</v>
      </c>
      <c r="W116" s="8" t="str">
        <f t="shared" si="10"/>
        <v/>
      </c>
      <c r="X116" s="8" t="str">
        <f t="shared" si="11"/>
        <v/>
      </c>
      <c r="Y116" s="8" t="str">
        <f t="shared" si="12"/>
        <v/>
      </c>
      <c r="Z116" s="8" t="str">
        <f t="shared" si="13"/>
        <v/>
      </c>
    </row>
    <row r="117" ht="12.75" customHeight="1">
      <c r="D117" s="4">
        <v>1915.0</v>
      </c>
      <c r="E117" s="8">
        <f>IFNA(VLOOKUP($B$2&amp;$D117, '_Lookup'!$A:$F, 4, 0))</f>
        <v>0.5263599753</v>
      </c>
      <c r="F117" s="8" t="str">
        <f>IFNA(VLOOKUP($B$2&amp;$D117, '_Lookup'!$A:$F, 5, 0))</f>
        <v>NA</v>
      </c>
      <c r="G117" s="8" t="str">
        <f>IFNA(VLOOKUP($B$2&amp;$D117, '_Lookup'!$A:$F, 6, 0))</f>
        <v>NA</v>
      </c>
      <c r="H117" s="8" t="b">
        <f>IFNA(VLOOKUP($B$2&amp;$D117, '_Lookup'!$A:$R, 14, 0))</f>
        <v>1</v>
      </c>
      <c r="I117" s="8" t="str">
        <f t="shared" si="1"/>
        <v/>
      </c>
      <c r="J117" s="8" t="str">
        <f t="shared" si="2"/>
        <v/>
      </c>
      <c r="K117" s="8" t="str">
        <f t="shared" si="3"/>
        <v/>
      </c>
      <c r="L117" s="8" t="str">
        <f t="shared" si="4"/>
        <v/>
      </c>
      <c r="M117" s="8" t="str">
        <f t="shared" si="5"/>
        <v/>
      </c>
      <c r="N117" s="8" t="str">
        <f>IFNA(VLOOKUP($B$2&amp;$D117, '_Lookup'!$A:$Q, 10, 0))</f>
        <v>#VALUE!</v>
      </c>
      <c r="O117" s="8" t="str">
        <f>IFNA(VLOOKUP($B$2&amp;$D117, '_Lookup'!$A:$Q, 11, 0))</f>
        <v>#VALUE!</v>
      </c>
      <c r="P117" s="8" t="str">
        <f>IFNA(VLOOKUP($B$2&amp;$D117, '_Lookup'!$A:$R, 12, 0))</f>
        <v>#VALUE!</v>
      </c>
      <c r="Q117" s="8" t="str">
        <f>IFNA(VLOOKUP($B$2&amp;$D117, '_Lookup'!$A:$R, 13, 0))</f>
        <v>#VALUE!</v>
      </c>
      <c r="R117" s="8" t="str">
        <f t="shared" si="6"/>
        <v>#VALUE!</v>
      </c>
      <c r="S117" s="8" t="str">
        <f t="shared" si="7"/>
        <v>#VALUE!</v>
      </c>
      <c r="T117" s="8" t="str">
        <f t="shared" si="8"/>
        <v>#VALUE!</v>
      </c>
      <c r="U117" s="8" t="str">
        <f t="shared" si="9"/>
        <v>#VALUE!</v>
      </c>
      <c r="V117" s="8" t="str">
        <f>IFNA(VLOOKUP($B$2&amp;$D117, '_Lookup'!$A:$Q, 7, 0))</f>
        <v>NA</v>
      </c>
      <c r="W117" s="8" t="str">
        <f t="shared" si="10"/>
        <v/>
      </c>
      <c r="X117" s="8" t="str">
        <f t="shared" si="11"/>
        <v/>
      </c>
      <c r="Y117" s="8" t="str">
        <f t="shared" si="12"/>
        <v/>
      </c>
      <c r="Z117" s="8" t="str">
        <f t="shared" si="13"/>
        <v/>
      </c>
    </row>
    <row r="118" ht="12.75" customHeight="1">
      <c r="D118" s="4">
        <v>1916.0</v>
      </c>
      <c r="E118" s="8">
        <f>IFNA(VLOOKUP($B$2&amp;$D118, '_Lookup'!$A:$F, 4, 0))</f>
        <v>-2.879820108</v>
      </c>
      <c r="F118" s="8" t="str">
        <f>IFNA(VLOOKUP($B$2&amp;$D118, '_Lookup'!$A:$F, 5, 0))</f>
        <v>NA</v>
      </c>
      <c r="G118" s="8" t="str">
        <f>IFNA(VLOOKUP($B$2&amp;$D118, '_Lookup'!$A:$F, 6, 0))</f>
        <v>NA</v>
      </c>
      <c r="H118" s="8" t="b">
        <f>IFNA(VLOOKUP($B$2&amp;$D118, '_Lookup'!$A:$R, 14, 0))</f>
        <v>1</v>
      </c>
      <c r="I118" s="8" t="str">
        <f t="shared" si="1"/>
        <v/>
      </c>
      <c r="J118" s="8" t="str">
        <f t="shared" si="2"/>
        <v/>
      </c>
      <c r="K118" s="8" t="str">
        <f t="shared" si="3"/>
        <v/>
      </c>
      <c r="L118" s="8" t="str">
        <f t="shared" si="4"/>
        <v/>
      </c>
      <c r="M118" s="8" t="str">
        <f t="shared" si="5"/>
        <v/>
      </c>
      <c r="N118" s="8" t="str">
        <f>IFNA(VLOOKUP($B$2&amp;$D118, '_Lookup'!$A:$Q, 10, 0))</f>
        <v>#VALUE!</v>
      </c>
      <c r="O118" s="8" t="str">
        <f>IFNA(VLOOKUP($B$2&amp;$D118, '_Lookup'!$A:$Q, 11, 0))</f>
        <v>#VALUE!</v>
      </c>
      <c r="P118" s="8" t="str">
        <f>IFNA(VLOOKUP($B$2&amp;$D118, '_Lookup'!$A:$R, 12, 0))</f>
        <v>#VALUE!</v>
      </c>
      <c r="Q118" s="8" t="str">
        <f>IFNA(VLOOKUP($B$2&amp;$D118, '_Lookup'!$A:$R, 13, 0))</f>
        <v>#VALUE!</v>
      </c>
      <c r="R118" s="8" t="str">
        <f t="shared" si="6"/>
        <v>#VALUE!</v>
      </c>
      <c r="S118" s="8" t="str">
        <f t="shared" si="7"/>
        <v>#VALUE!</v>
      </c>
      <c r="T118" s="8" t="str">
        <f t="shared" si="8"/>
        <v>#VALUE!</v>
      </c>
      <c r="U118" s="8" t="str">
        <f t="shared" si="9"/>
        <v>#VALUE!</v>
      </c>
      <c r="V118" s="8" t="str">
        <f>IFNA(VLOOKUP($B$2&amp;$D118, '_Lookup'!$A:$Q, 7, 0))</f>
        <v>NA</v>
      </c>
      <c r="W118" s="8" t="str">
        <f t="shared" si="10"/>
        <v/>
      </c>
      <c r="X118" s="8" t="str">
        <f t="shared" si="11"/>
        <v/>
      </c>
      <c r="Y118" s="8" t="str">
        <f t="shared" si="12"/>
        <v/>
      </c>
      <c r="Z118" s="8" t="str">
        <f t="shared" si="13"/>
        <v/>
      </c>
    </row>
    <row r="119" ht="12.75" customHeight="1">
      <c r="D119" s="4">
        <v>1917.0</v>
      </c>
      <c r="E119" s="8">
        <f>IFNA(VLOOKUP($B$2&amp;$D119, '_Lookup'!$A:$F, 4, 0))</f>
        <v>-8.099780083</v>
      </c>
      <c r="F119" s="8" t="str">
        <f>IFNA(VLOOKUP($B$2&amp;$D119, '_Lookup'!$A:$F, 5, 0))</f>
        <v>NA</v>
      </c>
      <c r="G119" s="8" t="str">
        <f>IFNA(VLOOKUP($B$2&amp;$D119, '_Lookup'!$A:$F, 6, 0))</f>
        <v>NA</v>
      </c>
      <c r="H119" s="8" t="b">
        <f>IFNA(VLOOKUP($B$2&amp;$D119, '_Lookup'!$A:$R, 14, 0))</f>
        <v>1</v>
      </c>
      <c r="I119" s="8" t="str">
        <f t="shared" si="1"/>
        <v/>
      </c>
      <c r="J119" s="8" t="str">
        <f t="shared" si="2"/>
        <v/>
      </c>
      <c r="K119" s="8" t="str">
        <f t="shared" si="3"/>
        <v/>
      </c>
      <c r="L119" s="8" t="str">
        <f t="shared" si="4"/>
        <v/>
      </c>
      <c r="M119" s="8" t="str">
        <f t="shared" si="5"/>
        <v/>
      </c>
      <c r="N119" s="8" t="str">
        <f>IFNA(VLOOKUP($B$2&amp;$D119, '_Lookup'!$A:$Q, 10, 0))</f>
        <v>#VALUE!</v>
      </c>
      <c r="O119" s="8" t="str">
        <f>IFNA(VLOOKUP($B$2&amp;$D119, '_Lookup'!$A:$Q, 11, 0))</f>
        <v>#VALUE!</v>
      </c>
      <c r="P119" s="8" t="str">
        <f>IFNA(VLOOKUP($B$2&amp;$D119, '_Lookup'!$A:$R, 12, 0))</f>
        <v>#VALUE!</v>
      </c>
      <c r="Q119" s="8" t="str">
        <f>IFNA(VLOOKUP($B$2&amp;$D119, '_Lookup'!$A:$R, 13, 0))</f>
        <v>#VALUE!</v>
      </c>
      <c r="R119" s="8" t="str">
        <f t="shared" si="6"/>
        <v>#VALUE!</v>
      </c>
      <c r="S119" s="8" t="str">
        <f t="shared" si="7"/>
        <v>#VALUE!</v>
      </c>
      <c r="T119" s="8" t="str">
        <f t="shared" si="8"/>
        <v>#VALUE!</v>
      </c>
      <c r="U119" s="8" t="str">
        <f t="shared" si="9"/>
        <v>#VALUE!</v>
      </c>
      <c r="V119" s="8" t="str">
        <f>IFNA(VLOOKUP($B$2&amp;$D119, '_Lookup'!$A:$Q, 7, 0))</f>
        <v>NA</v>
      </c>
      <c r="W119" s="8" t="str">
        <f t="shared" si="10"/>
        <v/>
      </c>
      <c r="X119" s="8" t="str">
        <f t="shared" si="11"/>
        <v/>
      </c>
      <c r="Y119" s="8" t="str">
        <f t="shared" si="12"/>
        <v/>
      </c>
      <c r="Z119" s="8" t="str">
        <f t="shared" si="13"/>
        <v/>
      </c>
    </row>
    <row r="120" ht="12.75" customHeight="1">
      <c r="D120" s="4">
        <v>1918.0</v>
      </c>
      <c r="E120" s="8">
        <f>IFNA(VLOOKUP($B$2&amp;$D120, '_Lookup'!$A:$F, 4, 0))</f>
        <v>18.33040047</v>
      </c>
      <c r="F120" s="8" t="str">
        <f>IFNA(VLOOKUP($B$2&amp;$D120, '_Lookup'!$A:$F, 5, 0))</f>
        <v>NA</v>
      </c>
      <c r="G120" s="8" t="str">
        <f>IFNA(VLOOKUP($B$2&amp;$D120, '_Lookup'!$A:$F, 6, 0))</f>
        <v>NA</v>
      </c>
      <c r="H120" s="8" t="b">
        <f>IFNA(VLOOKUP($B$2&amp;$D120, '_Lookup'!$A:$R, 14, 0))</f>
        <v>0</v>
      </c>
      <c r="I120" s="8" t="str">
        <f t="shared" si="1"/>
        <v/>
      </c>
      <c r="J120" s="8" t="str">
        <f t="shared" si="2"/>
        <v/>
      </c>
      <c r="K120" s="8" t="str">
        <f t="shared" si="3"/>
        <v/>
      </c>
      <c r="L120" s="8" t="str">
        <f t="shared" si="4"/>
        <v/>
      </c>
      <c r="M120" s="8" t="str">
        <f t="shared" si="5"/>
        <v/>
      </c>
      <c r="N120" s="8" t="str">
        <f>IFNA(VLOOKUP($B$2&amp;$D120, '_Lookup'!$A:$Q, 10, 0))</f>
        <v>#VALUE!</v>
      </c>
      <c r="O120" s="8" t="str">
        <f>IFNA(VLOOKUP($B$2&amp;$D120, '_Lookup'!$A:$Q, 11, 0))</f>
        <v>#VALUE!</v>
      </c>
      <c r="P120" s="8" t="str">
        <f>IFNA(VLOOKUP($B$2&amp;$D120, '_Lookup'!$A:$R, 12, 0))</f>
        <v>#VALUE!</v>
      </c>
      <c r="Q120" s="8" t="str">
        <f>IFNA(VLOOKUP($B$2&amp;$D120, '_Lookup'!$A:$R, 13, 0))</f>
        <v>#VALUE!</v>
      </c>
      <c r="R120" s="8" t="str">
        <f t="shared" si="6"/>
        <v>#VALUE!</v>
      </c>
      <c r="S120" s="8" t="str">
        <f t="shared" si="7"/>
        <v>#VALUE!</v>
      </c>
      <c r="T120" s="8" t="str">
        <f t="shared" si="8"/>
        <v>#VALUE!</v>
      </c>
      <c r="U120" s="8" t="str">
        <f t="shared" si="9"/>
        <v>#VALUE!</v>
      </c>
      <c r="V120" s="8" t="str">
        <f>IFNA(VLOOKUP($B$2&amp;$D120, '_Lookup'!$A:$Q, 7, 0))</f>
        <v>NA</v>
      </c>
      <c r="W120" s="8" t="str">
        <f t="shared" si="10"/>
        <v/>
      </c>
      <c r="X120" s="8" t="str">
        <f t="shared" si="11"/>
        <v/>
      </c>
      <c r="Y120" s="8" t="str">
        <f t="shared" si="12"/>
        <v/>
      </c>
      <c r="Z120" s="8" t="str">
        <f t="shared" si="13"/>
        <v/>
      </c>
    </row>
    <row r="121" ht="12.75" customHeight="1">
      <c r="D121" s="4">
        <v>1919.0</v>
      </c>
      <c r="E121" s="8">
        <f>IFNA(VLOOKUP($B$2&amp;$D121, '_Lookup'!$A:$F, 4, 0))</f>
        <v>3.678930044</v>
      </c>
      <c r="F121" s="8" t="str">
        <f>IFNA(VLOOKUP($B$2&amp;$D121, '_Lookup'!$A:$F, 5, 0))</f>
        <v>NA</v>
      </c>
      <c r="G121" s="8" t="str">
        <f>IFNA(VLOOKUP($B$2&amp;$D121, '_Lookup'!$A:$F, 6, 0))</f>
        <v>NA</v>
      </c>
      <c r="H121" s="8" t="b">
        <f>IFNA(VLOOKUP($B$2&amp;$D121, '_Lookup'!$A:$R, 14, 0))</f>
        <v>0</v>
      </c>
      <c r="I121" s="8" t="str">
        <f t="shared" si="1"/>
        <v/>
      </c>
      <c r="J121" s="8" t="str">
        <f t="shared" si="2"/>
        <v/>
      </c>
      <c r="K121" s="8" t="str">
        <f t="shared" si="3"/>
        <v/>
      </c>
      <c r="L121" s="8" t="str">
        <f t="shared" si="4"/>
        <v/>
      </c>
      <c r="M121" s="8" t="str">
        <f t="shared" si="5"/>
        <v/>
      </c>
      <c r="N121" s="8" t="str">
        <f>IFNA(VLOOKUP($B$2&amp;$D121, '_Lookup'!$A:$Q, 10, 0))</f>
        <v>#VALUE!</v>
      </c>
      <c r="O121" s="8" t="str">
        <f>IFNA(VLOOKUP($B$2&amp;$D121, '_Lookup'!$A:$Q, 11, 0))</f>
        <v>#VALUE!</v>
      </c>
      <c r="P121" s="8" t="str">
        <f>IFNA(VLOOKUP($B$2&amp;$D121, '_Lookup'!$A:$R, 12, 0))</f>
        <v>#VALUE!</v>
      </c>
      <c r="Q121" s="8" t="str">
        <f>IFNA(VLOOKUP($B$2&amp;$D121, '_Lookup'!$A:$R, 13, 0))</f>
        <v>#VALUE!</v>
      </c>
      <c r="R121" s="8" t="str">
        <f t="shared" si="6"/>
        <v>#VALUE!</v>
      </c>
      <c r="S121" s="8" t="str">
        <f t="shared" si="7"/>
        <v>#VALUE!</v>
      </c>
      <c r="T121" s="8" t="str">
        <f t="shared" si="8"/>
        <v>#VALUE!</v>
      </c>
      <c r="U121" s="8" t="str">
        <f t="shared" si="9"/>
        <v>#VALUE!</v>
      </c>
      <c r="V121" s="8" t="str">
        <f>IFNA(VLOOKUP($B$2&amp;$D121, '_Lookup'!$A:$Q, 7, 0))</f>
        <v>NA</v>
      </c>
      <c r="W121" s="8" t="str">
        <f t="shared" si="10"/>
        <v/>
      </c>
      <c r="X121" s="8" t="str">
        <f t="shared" si="11"/>
        <v/>
      </c>
      <c r="Y121" s="8" t="str">
        <f t="shared" si="12"/>
        <v/>
      </c>
      <c r="Z121" s="8" t="str">
        <f t="shared" si="13"/>
        <v/>
      </c>
    </row>
    <row r="122" ht="12.75" customHeight="1">
      <c r="D122" s="4">
        <v>1920.0</v>
      </c>
      <c r="E122" s="8">
        <f>IFNA(VLOOKUP($B$2&amp;$D122, '_Lookup'!$A:$F, 4, 0))</f>
        <v>7.278940201</v>
      </c>
      <c r="F122" s="8" t="str">
        <f>IFNA(VLOOKUP($B$2&amp;$D122, '_Lookup'!$A:$F, 5, 0))</f>
        <v>NA</v>
      </c>
      <c r="G122" s="8" t="str">
        <f>IFNA(VLOOKUP($B$2&amp;$D122, '_Lookup'!$A:$F, 6, 0))</f>
        <v>NA</v>
      </c>
      <c r="H122" s="8" t="b">
        <f>IFNA(VLOOKUP($B$2&amp;$D122, '_Lookup'!$A:$R, 14, 0))</f>
        <v>0</v>
      </c>
      <c r="I122" s="8" t="str">
        <f t="shared" si="1"/>
        <v/>
      </c>
      <c r="J122" s="8" t="str">
        <f t="shared" si="2"/>
        <v/>
      </c>
      <c r="K122" s="8" t="str">
        <f t="shared" si="3"/>
        <v/>
      </c>
      <c r="L122" s="8" t="str">
        <f t="shared" si="4"/>
        <v/>
      </c>
      <c r="M122" s="8" t="str">
        <f t="shared" si="5"/>
        <v/>
      </c>
      <c r="N122" s="8" t="str">
        <f>IFNA(VLOOKUP($B$2&amp;$D122, '_Lookup'!$A:$Q, 10, 0))</f>
        <v>#VALUE!</v>
      </c>
      <c r="O122" s="8" t="str">
        <f>IFNA(VLOOKUP($B$2&amp;$D122, '_Lookup'!$A:$Q, 11, 0))</f>
        <v>#VALUE!</v>
      </c>
      <c r="P122" s="8" t="str">
        <f>IFNA(VLOOKUP($B$2&amp;$D122, '_Lookup'!$A:$R, 12, 0))</f>
        <v>#VALUE!</v>
      </c>
      <c r="Q122" s="8" t="str">
        <f>IFNA(VLOOKUP($B$2&amp;$D122, '_Lookup'!$A:$R, 13, 0))</f>
        <v>#VALUE!</v>
      </c>
      <c r="R122" s="8" t="str">
        <f t="shared" si="6"/>
        <v>#VALUE!</v>
      </c>
      <c r="S122" s="8" t="str">
        <f t="shared" si="7"/>
        <v>#VALUE!</v>
      </c>
      <c r="T122" s="8" t="str">
        <f t="shared" si="8"/>
        <v>#VALUE!</v>
      </c>
      <c r="U122" s="8" t="str">
        <f t="shared" si="9"/>
        <v>#VALUE!</v>
      </c>
      <c r="V122" s="8" t="str">
        <f>IFNA(VLOOKUP($B$2&amp;$D122, '_Lookup'!$A:$Q, 7, 0))</f>
        <v>NA</v>
      </c>
      <c r="W122" s="8" t="str">
        <f t="shared" si="10"/>
        <v/>
      </c>
      <c r="X122" s="8" t="str">
        <f t="shared" si="11"/>
        <v/>
      </c>
      <c r="Y122" s="8" t="str">
        <f t="shared" si="12"/>
        <v/>
      </c>
      <c r="Z122" s="8" t="str">
        <f t="shared" si="13"/>
        <v/>
      </c>
    </row>
    <row r="123" ht="12.75" customHeight="1">
      <c r="D123" s="4">
        <v>1921.0</v>
      </c>
      <c r="E123" s="8">
        <f>IFNA(VLOOKUP($B$2&amp;$D123, '_Lookup'!$A:$F, 4, 0))</f>
        <v>2.557660103</v>
      </c>
      <c r="F123" s="8" t="str">
        <f>IFNA(VLOOKUP($B$2&amp;$D123, '_Lookup'!$A:$F, 5, 0))</f>
        <v>NA</v>
      </c>
      <c r="G123" s="8" t="str">
        <f>IFNA(VLOOKUP($B$2&amp;$D123, '_Lookup'!$A:$F, 6, 0))</f>
        <v>NA</v>
      </c>
      <c r="H123" s="8" t="b">
        <f>IFNA(VLOOKUP($B$2&amp;$D123, '_Lookup'!$A:$R, 14, 0))</f>
        <v>0</v>
      </c>
      <c r="I123" s="8" t="str">
        <f t="shared" si="1"/>
        <v/>
      </c>
      <c r="J123" s="8" t="str">
        <f t="shared" si="2"/>
        <v/>
      </c>
      <c r="K123" s="8" t="str">
        <f t="shared" si="3"/>
        <v/>
      </c>
      <c r="L123" s="8" t="str">
        <f t="shared" si="4"/>
        <v/>
      </c>
      <c r="M123" s="8" t="str">
        <f t="shared" si="5"/>
        <v/>
      </c>
      <c r="N123" s="8" t="str">
        <f>IFNA(VLOOKUP($B$2&amp;$D123, '_Lookup'!$A:$Q, 10, 0))</f>
        <v>#VALUE!</v>
      </c>
      <c r="O123" s="8" t="str">
        <f>IFNA(VLOOKUP($B$2&amp;$D123, '_Lookup'!$A:$Q, 11, 0))</f>
        <v>#VALUE!</v>
      </c>
      <c r="P123" s="8" t="str">
        <f>IFNA(VLOOKUP($B$2&amp;$D123, '_Lookup'!$A:$R, 12, 0))</f>
        <v>#VALUE!</v>
      </c>
      <c r="Q123" s="8" t="str">
        <f>IFNA(VLOOKUP($B$2&amp;$D123, '_Lookup'!$A:$R, 13, 0))</f>
        <v>#VALUE!</v>
      </c>
      <c r="R123" s="8" t="str">
        <f t="shared" si="6"/>
        <v>#VALUE!</v>
      </c>
      <c r="S123" s="8" t="str">
        <f t="shared" si="7"/>
        <v>#VALUE!</v>
      </c>
      <c r="T123" s="8" t="str">
        <f t="shared" si="8"/>
        <v>#VALUE!</v>
      </c>
      <c r="U123" s="8" t="str">
        <f t="shared" si="9"/>
        <v>#VALUE!</v>
      </c>
      <c r="V123" s="8" t="str">
        <f>IFNA(VLOOKUP($B$2&amp;$D123, '_Lookup'!$A:$Q, 7, 0))</f>
        <v>NA</v>
      </c>
      <c r="W123" s="8" t="str">
        <f t="shared" si="10"/>
        <v/>
      </c>
      <c r="X123" s="8" t="str">
        <f t="shared" si="11"/>
        <v/>
      </c>
      <c r="Y123" s="8" t="str">
        <f t="shared" si="12"/>
        <v/>
      </c>
      <c r="Z123" s="8" t="str">
        <f t="shared" si="13"/>
        <v/>
      </c>
    </row>
    <row r="124" ht="12.75" customHeight="1">
      <c r="D124" s="4">
        <v>1922.0</v>
      </c>
      <c r="E124" s="8">
        <f>IFNA(VLOOKUP($B$2&amp;$D124, '_Lookup'!$A:$F, 4, 0))</f>
        <v>7.995580196</v>
      </c>
      <c r="F124" s="8" t="str">
        <f>IFNA(VLOOKUP($B$2&amp;$D124, '_Lookup'!$A:$F, 5, 0))</f>
        <v>NA</v>
      </c>
      <c r="G124" s="8" t="str">
        <f>IFNA(VLOOKUP($B$2&amp;$D124, '_Lookup'!$A:$F, 6, 0))</f>
        <v>NA</v>
      </c>
      <c r="H124" s="8" t="b">
        <f>IFNA(VLOOKUP($B$2&amp;$D124, '_Lookup'!$A:$R, 14, 0))</f>
        <v>0</v>
      </c>
      <c r="I124" s="8" t="str">
        <f t="shared" si="1"/>
        <v/>
      </c>
      <c r="J124" s="8" t="str">
        <f t="shared" si="2"/>
        <v/>
      </c>
      <c r="K124" s="8" t="str">
        <f t="shared" si="3"/>
        <v/>
      </c>
      <c r="L124" s="8" t="str">
        <f t="shared" si="4"/>
        <v/>
      </c>
      <c r="M124" s="8" t="str">
        <f t="shared" si="5"/>
        <v/>
      </c>
      <c r="N124" s="8" t="str">
        <f>IFNA(VLOOKUP($B$2&amp;$D124, '_Lookup'!$A:$Q, 10, 0))</f>
        <v>#VALUE!</v>
      </c>
      <c r="O124" s="8" t="str">
        <f>IFNA(VLOOKUP($B$2&amp;$D124, '_Lookup'!$A:$Q, 11, 0))</f>
        <v>#VALUE!</v>
      </c>
      <c r="P124" s="8" t="str">
        <f>IFNA(VLOOKUP($B$2&amp;$D124, '_Lookup'!$A:$R, 12, 0))</f>
        <v>#VALUE!</v>
      </c>
      <c r="Q124" s="8" t="str">
        <f>IFNA(VLOOKUP($B$2&amp;$D124, '_Lookup'!$A:$R, 13, 0))</f>
        <v>#VALUE!</v>
      </c>
      <c r="R124" s="8" t="str">
        <f t="shared" si="6"/>
        <v>#VALUE!</v>
      </c>
      <c r="S124" s="8" t="str">
        <f t="shared" si="7"/>
        <v>#VALUE!</v>
      </c>
      <c r="T124" s="8" t="str">
        <f t="shared" si="8"/>
        <v>#VALUE!</v>
      </c>
      <c r="U124" s="8" t="str">
        <f t="shared" si="9"/>
        <v>#VALUE!</v>
      </c>
      <c r="V124" s="8" t="str">
        <f>IFNA(VLOOKUP($B$2&amp;$D124, '_Lookup'!$A:$Q, 7, 0))</f>
        <v>NA</v>
      </c>
      <c r="W124" s="8" t="str">
        <f t="shared" si="10"/>
        <v/>
      </c>
      <c r="X124" s="8" t="str">
        <f t="shared" si="11"/>
        <v/>
      </c>
      <c r="Y124" s="8" t="str">
        <f t="shared" si="12"/>
        <v/>
      </c>
      <c r="Z124" s="8" t="str">
        <f t="shared" si="13"/>
        <v/>
      </c>
    </row>
    <row r="125" ht="12.75" customHeight="1">
      <c r="D125" s="4">
        <v>1923.0</v>
      </c>
      <c r="E125" s="8">
        <f>IFNA(VLOOKUP($B$2&amp;$D125, '_Lookup'!$A:$F, 4, 0))</f>
        <v>11.01920033</v>
      </c>
      <c r="F125" s="8" t="str">
        <f>IFNA(VLOOKUP($B$2&amp;$D125, '_Lookup'!$A:$F, 5, 0))</f>
        <v>NA</v>
      </c>
      <c r="G125" s="8" t="str">
        <f>IFNA(VLOOKUP($B$2&amp;$D125, '_Lookup'!$A:$F, 6, 0))</f>
        <v>NA</v>
      </c>
      <c r="H125" s="8" t="b">
        <f>IFNA(VLOOKUP($B$2&amp;$D125, '_Lookup'!$A:$R, 14, 0))</f>
        <v>0</v>
      </c>
      <c r="I125" s="8" t="str">
        <f t="shared" si="1"/>
        <v/>
      </c>
      <c r="J125" s="8" t="str">
        <f t="shared" si="2"/>
        <v/>
      </c>
      <c r="K125" s="8" t="str">
        <f t="shared" si="3"/>
        <v/>
      </c>
      <c r="L125" s="8" t="str">
        <f t="shared" si="4"/>
        <v/>
      </c>
      <c r="M125" s="8" t="str">
        <f t="shared" si="5"/>
        <v/>
      </c>
      <c r="N125" s="8" t="str">
        <f>IFNA(VLOOKUP($B$2&amp;$D125, '_Lookup'!$A:$Q, 10, 0))</f>
        <v>#VALUE!</v>
      </c>
      <c r="O125" s="8" t="str">
        <f>IFNA(VLOOKUP($B$2&amp;$D125, '_Lookup'!$A:$Q, 11, 0))</f>
        <v>#VALUE!</v>
      </c>
      <c r="P125" s="8" t="str">
        <f>IFNA(VLOOKUP($B$2&amp;$D125, '_Lookup'!$A:$R, 12, 0))</f>
        <v>#VALUE!</v>
      </c>
      <c r="Q125" s="8" t="str">
        <f>IFNA(VLOOKUP($B$2&amp;$D125, '_Lookup'!$A:$R, 13, 0))</f>
        <v>#VALUE!</v>
      </c>
      <c r="R125" s="8" t="str">
        <f t="shared" si="6"/>
        <v>#VALUE!</v>
      </c>
      <c r="S125" s="8" t="str">
        <f t="shared" si="7"/>
        <v>#VALUE!</v>
      </c>
      <c r="T125" s="8" t="str">
        <f t="shared" si="8"/>
        <v>#VALUE!</v>
      </c>
      <c r="U125" s="8" t="str">
        <f t="shared" si="9"/>
        <v>#VALUE!</v>
      </c>
      <c r="V125" s="8" t="str">
        <f>IFNA(VLOOKUP($B$2&amp;$D125, '_Lookup'!$A:$Q, 7, 0))</f>
        <v>NA</v>
      </c>
      <c r="W125" s="8" t="str">
        <f t="shared" si="10"/>
        <v/>
      </c>
      <c r="X125" s="8" t="str">
        <f t="shared" si="11"/>
        <v/>
      </c>
      <c r="Y125" s="8" t="str">
        <f t="shared" si="12"/>
        <v/>
      </c>
      <c r="Z125" s="8" t="str">
        <f t="shared" si="13"/>
        <v/>
      </c>
    </row>
    <row r="126" ht="12.75" customHeight="1">
      <c r="D126" s="4">
        <v>1924.0</v>
      </c>
      <c r="E126" s="8">
        <f>IFNA(VLOOKUP($B$2&amp;$D126, '_Lookup'!$A:$F, 4, 0))</f>
        <v>7.79941988</v>
      </c>
      <c r="F126" s="8" t="str">
        <f>IFNA(VLOOKUP($B$2&amp;$D126, '_Lookup'!$A:$F, 5, 0))</f>
        <v>NA</v>
      </c>
      <c r="G126" s="8" t="str">
        <f>IFNA(VLOOKUP($B$2&amp;$D126, '_Lookup'!$A:$F, 6, 0))</f>
        <v>NA</v>
      </c>
      <c r="H126" s="8" t="b">
        <f>IFNA(VLOOKUP($B$2&amp;$D126, '_Lookup'!$A:$R, 14, 0))</f>
        <v>1</v>
      </c>
      <c r="I126" s="8" t="str">
        <f t="shared" si="1"/>
        <v/>
      </c>
      <c r="J126" s="8" t="str">
        <f t="shared" si="2"/>
        <v/>
      </c>
      <c r="K126" s="8" t="str">
        <f t="shared" si="3"/>
        <v/>
      </c>
      <c r="L126" s="8" t="str">
        <f t="shared" si="4"/>
        <v/>
      </c>
      <c r="M126" s="8" t="str">
        <f t="shared" si="5"/>
        <v/>
      </c>
      <c r="N126" s="8" t="str">
        <f>IFNA(VLOOKUP($B$2&amp;$D126, '_Lookup'!$A:$Q, 10, 0))</f>
        <v>#VALUE!</v>
      </c>
      <c r="O126" s="8" t="str">
        <f>IFNA(VLOOKUP($B$2&amp;$D126, '_Lookup'!$A:$Q, 11, 0))</f>
        <v>#VALUE!</v>
      </c>
      <c r="P126" s="8" t="str">
        <f>IFNA(VLOOKUP($B$2&amp;$D126, '_Lookup'!$A:$R, 12, 0))</f>
        <v>#VALUE!</v>
      </c>
      <c r="Q126" s="8" t="str">
        <f>IFNA(VLOOKUP($B$2&amp;$D126, '_Lookup'!$A:$R, 13, 0))</f>
        <v>#VALUE!</v>
      </c>
      <c r="R126" s="8" t="str">
        <f t="shared" si="6"/>
        <v>#VALUE!</v>
      </c>
      <c r="S126" s="8" t="str">
        <f t="shared" si="7"/>
        <v>#VALUE!</v>
      </c>
      <c r="T126" s="8" t="str">
        <f t="shared" si="8"/>
        <v>#VALUE!</v>
      </c>
      <c r="U126" s="8" t="str">
        <f t="shared" si="9"/>
        <v>#VALUE!</v>
      </c>
      <c r="V126" s="8" t="str">
        <f>IFNA(VLOOKUP($B$2&amp;$D126, '_Lookup'!$A:$Q, 7, 0))</f>
        <v>NA</v>
      </c>
      <c r="W126" s="8" t="str">
        <f t="shared" si="10"/>
        <v/>
      </c>
      <c r="X126" s="8" t="str">
        <f t="shared" si="11"/>
        <v/>
      </c>
      <c r="Y126" s="8" t="str">
        <f t="shared" si="12"/>
        <v/>
      </c>
      <c r="Z126" s="8" t="str">
        <f t="shared" si="13"/>
        <v/>
      </c>
    </row>
    <row r="127" ht="12.75" customHeight="1">
      <c r="D127" s="4">
        <v>1925.0</v>
      </c>
      <c r="E127" s="8">
        <f>IFNA(VLOOKUP($B$2&amp;$D127, '_Lookup'!$A:$F, 4, 0))</f>
        <v>-0.4190019965</v>
      </c>
      <c r="F127" s="8" t="str">
        <f>IFNA(VLOOKUP($B$2&amp;$D127, '_Lookup'!$A:$F, 5, 0))</f>
        <v>NA</v>
      </c>
      <c r="G127" s="8" t="str">
        <f>IFNA(VLOOKUP($B$2&amp;$D127, '_Lookup'!$A:$F, 6, 0))</f>
        <v>NA</v>
      </c>
      <c r="H127" s="8" t="b">
        <f>IFNA(VLOOKUP($B$2&amp;$D127, '_Lookup'!$A:$R, 14, 0))</f>
        <v>1</v>
      </c>
      <c r="I127" s="8" t="str">
        <f t="shared" si="1"/>
        <v/>
      </c>
      <c r="J127" s="8" t="str">
        <f t="shared" si="2"/>
        <v/>
      </c>
      <c r="K127" s="8" t="str">
        <f t="shared" si="3"/>
        <v/>
      </c>
      <c r="L127" s="8" t="str">
        <f t="shared" si="4"/>
        <v/>
      </c>
      <c r="M127" s="8" t="str">
        <f t="shared" si="5"/>
        <v/>
      </c>
      <c r="N127" s="8" t="str">
        <f>IFNA(VLOOKUP($B$2&amp;$D127, '_Lookup'!$A:$Q, 10, 0))</f>
        <v>#VALUE!</v>
      </c>
      <c r="O127" s="8" t="str">
        <f>IFNA(VLOOKUP($B$2&amp;$D127, '_Lookup'!$A:$Q, 11, 0))</f>
        <v>#VALUE!</v>
      </c>
      <c r="P127" s="8" t="str">
        <f>IFNA(VLOOKUP($B$2&amp;$D127, '_Lookup'!$A:$R, 12, 0))</f>
        <v>#VALUE!</v>
      </c>
      <c r="Q127" s="8" t="str">
        <f>IFNA(VLOOKUP($B$2&amp;$D127, '_Lookup'!$A:$R, 13, 0))</f>
        <v>#VALUE!</v>
      </c>
      <c r="R127" s="8" t="str">
        <f t="shared" si="6"/>
        <v>#VALUE!</v>
      </c>
      <c r="S127" s="8" t="str">
        <f t="shared" si="7"/>
        <v>#VALUE!</v>
      </c>
      <c r="T127" s="8" t="str">
        <f t="shared" si="8"/>
        <v>#VALUE!</v>
      </c>
      <c r="U127" s="8" t="str">
        <f t="shared" si="9"/>
        <v>#VALUE!</v>
      </c>
      <c r="V127" s="8" t="str">
        <f>IFNA(VLOOKUP($B$2&amp;$D127, '_Lookup'!$A:$Q, 7, 0))</f>
        <v>NA</v>
      </c>
      <c r="W127" s="8" t="str">
        <f t="shared" si="10"/>
        <v/>
      </c>
      <c r="X127" s="8" t="str">
        <f t="shared" si="11"/>
        <v/>
      </c>
      <c r="Y127" s="8" t="str">
        <f t="shared" si="12"/>
        <v/>
      </c>
      <c r="Z127" s="8" t="str">
        <f t="shared" si="13"/>
        <v/>
      </c>
    </row>
    <row r="128" ht="12.75" customHeight="1">
      <c r="D128" s="4">
        <v>1926.0</v>
      </c>
      <c r="E128" s="8">
        <f>IFNA(VLOOKUP($B$2&amp;$D128, '_Lookup'!$A:$F, 4, 0))</f>
        <v>4.824059963</v>
      </c>
      <c r="F128" s="8" t="str">
        <f>IFNA(VLOOKUP($B$2&amp;$D128, '_Lookup'!$A:$F, 5, 0))</f>
        <v>NA</v>
      </c>
      <c r="G128" s="8" t="str">
        <f>IFNA(VLOOKUP($B$2&amp;$D128, '_Lookup'!$A:$F, 6, 0))</f>
        <v>NA</v>
      </c>
      <c r="H128" s="8" t="b">
        <f>IFNA(VLOOKUP($B$2&amp;$D128, '_Lookup'!$A:$R, 14, 0))</f>
        <v>0</v>
      </c>
      <c r="I128" s="8" t="str">
        <f t="shared" si="1"/>
        <v/>
      </c>
      <c r="J128" s="8" t="str">
        <f t="shared" si="2"/>
        <v/>
      </c>
      <c r="K128" s="8" t="str">
        <f t="shared" si="3"/>
        <v/>
      </c>
      <c r="L128" s="8" t="str">
        <f t="shared" si="4"/>
        <v/>
      </c>
      <c r="M128" s="8" t="str">
        <f t="shared" si="5"/>
        <v/>
      </c>
      <c r="N128" s="8" t="str">
        <f>IFNA(VLOOKUP($B$2&amp;$D128, '_Lookup'!$A:$Q, 10, 0))</f>
        <v>#VALUE!</v>
      </c>
      <c r="O128" s="8" t="str">
        <f>IFNA(VLOOKUP($B$2&amp;$D128, '_Lookup'!$A:$Q, 11, 0))</f>
        <v>#VALUE!</v>
      </c>
      <c r="P128" s="8" t="str">
        <f>IFNA(VLOOKUP($B$2&amp;$D128, '_Lookup'!$A:$R, 12, 0))</f>
        <v>#VALUE!</v>
      </c>
      <c r="Q128" s="8" t="str">
        <f>IFNA(VLOOKUP($B$2&amp;$D128, '_Lookup'!$A:$R, 13, 0))</f>
        <v>#VALUE!</v>
      </c>
      <c r="R128" s="8" t="str">
        <f t="shared" si="6"/>
        <v>#VALUE!</v>
      </c>
      <c r="S128" s="8" t="str">
        <f t="shared" si="7"/>
        <v>#VALUE!</v>
      </c>
      <c r="T128" s="8" t="str">
        <f t="shared" si="8"/>
        <v>#VALUE!</v>
      </c>
      <c r="U128" s="8" t="str">
        <f t="shared" si="9"/>
        <v>#VALUE!</v>
      </c>
      <c r="V128" s="8" t="str">
        <f>IFNA(VLOOKUP($B$2&amp;$D128, '_Lookup'!$A:$Q, 7, 0))</f>
        <v>NA</v>
      </c>
      <c r="W128" s="8" t="str">
        <f t="shared" si="10"/>
        <v/>
      </c>
      <c r="X128" s="8" t="str">
        <f t="shared" si="11"/>
        <v/>
      </c>
      <c r="Y128" s="8" t="str">
        <f t="shared" si="12"/>
        <v/>
      </c>
      <c r="Z128" s="8" t="str">
        <f t="shared" si="13"/>
        <v/>
      </c>
    </row>
    <row r="129" ht="12.75" customHeight="1">
      <c r="D129" s="4">
        <v>1927.0</v>
      </c>
      <c r="E129" s="8">
        <f>IFNA(VLOOKUP($B$2&amp;$D129, '_Lookup'!$A:$F, 4, 0))</f>
        <v>7.092269897</v>
      </c>
      <c r="F129" s="8" t="str">
        <f>IFNA(VLOOKUP($B$2&amp;$D129, '_Lookup'!$A:$F, 5, 0))</f>
        <v>NA</v>
      </c>
      <c r="G129" s="8" t="str">
        <f>IFNA(VLOOKUP($B$2&amp;$D129, '_Lookup'!$A:$F, 6, 0))</f>
        <v>NA</v>
      </c>
      <c r="H129" s="8" t="b">
        <f>IFNA(VLOOKUP($B$2&amp;$D129, '_Lookup'!$A:$R, 14, 0))</f>
        <v>0</v>
      </c>
      <c r="I129" s="8" t="str">
        <f t="shared" si="1"/>
        <v/>
      </c>
      <c r="J129" s="8" t="str">
        <f t="shared" si="2"/>
        <v/>
      </c>
      <c r="K129" s="8" t="str">
        <f t="shared" si="3"/>
        <v/>
      </c>
      <c r="L129" s="8" t="str">
        <f t="shared" si="4"/>
        <v/>
      </c>
      <c r="M129" s="8" t="str">
        <f t="shared" si="5"/>
        <v/>
      </c>
      <c r="N129" s="8" t="str">
        <f>IFNA(VLOOKUP($B$2&amp;$D129, '_Lookup'!$A:$Q, 10, 0))</f>
        <v>#VALUE!</v>
      </c>
      <c r="O129" s="8" t="str">
        <f>IFNA(VLOOKUP($B$2&amp;$D129, '_Lookup'!$A:$Q, 11, 0))</f>
        <v>#VALUE!</v>
      </c>
      <c r="P129" s="8" t="str">
        <f>IFNA(VLOOKUP($B$2&amp;$D129, '_Lookup'!$A:$R, 12, 0))</f>
        <v>#VALUE!</v>
      </c>
      <c r="Q129" s="8" t="str">
        <f>IFNA(VLOOKUP($B$2&amp;$D129, '_Lookup'!$A:$R, 13, 0))</f>
        <v>#VALUE!</v>
      </c>
      <c r="R129" s="8" t="str">
        <f t="shared" si="6"/>
        <v>#VALUE!</v>
      </c>
      <c r="S129" s="8" t="str">
        <f t="shared" si="7"/>
        <v>#VALUE!</v>
      </c>
      <c r="T129" s="8" t="str">
        <f t="shared" si="8"/>
        <v>#VALUE!</v>
      </c>
      <c r="U129" s="8" t="str">
        <f t="shared" si="9"/>
        <v>#VALUE!</v>
      </c>
      <c r="V129" s="8" t="str">
        <f>IFNA(VLOOKUP($B$2&amp;$D129, '_Lookup'!$A:$Q, 7, 0))</f>
        <v>NA</v>
      </c>
      <c r="W129" s="8" t="str">
        <f t="shared" si="10"/>
        <v/>
      </c>
      <c r="X129" s="8" t="str">
        <f t="shared" si="11"/>
        <v/>
      </c>
      <c r="Y129" s="8" t="str">
        <f t="shared" si="12"/>
        <v/>
      </c>
      <c r="Z129" s="8" t="str">
        <f t="shared" si="13"/>
        <v/>
      </c>
    </row>
    <row r="130" ht="12.75" customHeight="1">
      <c r="D130" s="4">
        <v>1928.0</v>
      </c>
      <c r="E130" s="8">
        <f>IFNA(VLOOKUP($B$2&amp;$D130, '_Lookup'!$A:$F, 4, 0))</f>
        <v>6.192850113</v>
      </c>
      <c r="F130" s="8" t="str">
        <f>IFNA(VLOOKUP($B$2&amp;$D130, '_Lookup'!$A:$F, 5, 0))</f>
        <v>NA</v>
      </c>
      <c r="G130" s="8" t="str">
        <f>IFNA(VLOOKUP($B$2&amp;$D130, '_Lookup'!$A:$F, 6, 0))</f>
        <v>NA</v>
      </c>
      <c r="H130" s="8" t="b">
        <f>IFNA(VLOOKUP($B$2&amp;$D130, '_Lookup'!$A:$R, 14, 0))</f>
        <v>0</v>
      </c>
      <c r="I130" s="8" t="str">
        <f t="shared" si="1"/>
        <v/>
      </c>
      <c r="J130" s="8" t="str">
        <f t="shared" si="2"/>
        <v/>
      </c>
      <c r="K130" s="8" t="str">
        <f t="shared" si="3"/>
        <v/>
      </c>
      <c r="L130" s="8" t="str">
        <f t="shared" si="4"/>
        <v/>
      </c>
      <c r="M130" s="8" t="str">
        <f t="shared" si="5"/>
        <v/>
      </c>
      <c r="N130" s="8" t="str">
        <f>IFNA(VLOOKUP($B$2&amp;$D130, '_Lookup'!$A:$Q, 10, 0))</f>
        <v>#VALUE!</v>
      </c>
      <c r="O130" s="8" t="str">
        <f>IFNA(VLOOKUP($B$2&amp;$D130, '_Lookup'!$A:$Q, 11, 0))</f>
        <v>#VALUE!</v>
      </c>
      <c r="P130" s="8" t="str">
        <f>IFNA(VLOOKUP($B$2&amp;$D130, '_Lookup'!$A:$R, 12, 0))</f>
        <v>#VALUE!</v>
      </c>
      <c r="Q130" s="8" t="str">
        <f>IFNA(VLOOKUP($B$2&amp;$D130, '_Lookup'!$A:$R, 13, 0))</f>
        <v>#VALUE!</v>
      </c>
      <c r="R130" s="8" t="str">
        <f t="shared" si="6"/>
        <v>#VALUE!</v>
      </c>
      <c r="S130" s="8" t="str">
        <f t="shared" si="7"/>
        <v>#VALUE!</v>
      </c>
      <c r="T130" s="8" t="str">
        <f t="shared" si="8"/>
        <v>#VALUE!</v>
      </c>
      <c r="U130" s="8" t="str">
        <f t="shared" si="9"/>
        <v>#VALUE!</v>
      </c>
      <c r="V130" s="8" t="str">
        <f>IFNA(VLOOKUP($B$2&amp;$D130, '_Lookup'!$A:$Q, 7, 0))</f>
        <v>NA</v>
      </c>
      <c r="W130" s="8" t="str">
        <f t="shared" si="10"/>
        <v/>
      </c>
      <c r="X130" s="8" t="str">
        <f t="shared" si="11"/>
        <v/>
      </c>
      <c r="Y130" s="8" t="str">
        <f t="shared" si="12"/>
        <v/>
      </c>
      <c r="Z130" s="8" t="str">
        <f t="shared" si="13"/>
        <v/>
      </c>
    </row>
    <row r="131" ht="12.75" customHeight="1">
      <c r="D131" s="4">
        <v>1929.0</v>
      </c>
      <c r="E131" s="8">
        <f>IFNA(VLOOKUP($B$2&amp;$D131, '_Lookup'!$A:$F, 4, 0))</f>
        <v>4.608709812</v>
      </c>
      <c r="F131" s="8" t="str">
        <f>IFNA(VLOOKUP($B$2&amp;$D131, '_Lookup'!$A:$F, 5, 0))</f>
        <v>NA</v>
      </c>
      <c r="G131" s="8" t="str">
        <f>IFNA(VLOOKUP($B$2&amp;$D131, '_Lookup'!$A:$F, 6, 0))</f>
        <v>NA</v>
      </c>
      <c r="H131" s="8" t="b">
        <f>IFNA(VLOOKUP($B$2&amp;$D131, '_Lookup'!$A:$R, 14, 0))</f>
        <v>1</v>
      </c>
      <c r="I131" s="8" t="str">
        <f t="shared" si="1"/>
        <v/>
      </c>
      <c r="J131" s="8" t="str">
        <f t="shared" si="2"/>
        <v/>
      </c>
      <c r="K131" s="8" t="str">
        <f t="shared" si="3"/>
        <v/>
      </c>
      <c r="L131" s="8" t="str">
        <f t="shared" si="4"/>
        <v/>
      </c>
      <c r="M131" s="8" t="str">
        <f t="shared" si="5"/>
        <v/>
      </c>
      <c r="N131" s="8" t="str">
        <f>IFNA(VLOOKUP($B$2&amp;$D131, '_Lookup'!$A:$Q, 10, 0))</f>
        <v>#VALUE!</v>
      </c>
      <c r="O131" s="8" t="str">
        <f>IFNA(VLOOKUP($B$2&amp;$D131, '_Lookup'!$A:$Q, 11, 0))</f>
        <v>#VALUE!</v>
      </c>
      <c r="P131" s="8" t="str">
        <f>IFNA(VLOOKUP($B$2&amp;$D131, '_Lookup'!$A:$R, 12, 0))</f>
        <v>#VALUE!</v>
      </c>
      <c r="Q131" s="8" t="str">
        <f>IFNA(VLOOKUP($B$2&amp;$D131, '_Lookup'!$A:$R, 13, 0))</f>
        <v>#VALUE!</v>
      </c>
      <c r="R131" s="8" t="str">
        <f t="shared" si="6"/>
        <v>#VALUE!</v>
      </c>
      <c r="S131" s="8" t="str">
        <f t="shared" si="7"/>
        <v>#VALUE!</v>
      </c>
      <c r="T131" s="8" t="str">
        <f t="shared" si="8"/>
        <v>#VALUE!</v>
      </c>
      <c r="U131" s="8" t="str">
        <f t="shared" si="9"/>
        <v>#VALUE!</v>
      </c>
      <c r="V131" s="8" t="str">
        <f>IFNA(VLOOKUP($B$2&amp;$D131, '_Lookup'!$A:$Q, 7, 0))</f>
        <v>NA</v>
      </c>
      <c r="W131" s="8" t="str">
        <f t="shared" si="10"/>
        <v/>
      </c>
      <c r="X131" s="8" t="str">
        <f t="shared" si="11"/>
        <v/>
      </c>
      <c r="Y131" s="8" t="str">
        <f t="shared" si="12"/>
        <v/>
      </c>
      <c r="Z131" s="8" t="str">
        <f t="shared" si="13"/>
        <v/>
      </c>
    </row>
    <row r="132" ht="12.75" customHeight="1">
      <c r="D132" s="4">
        <v>1930.0</v>
      </c>
      <c r="E132" s="8">
        <f>IFNA(VLOOKUP($B$2&amp;$D132, '_Lookup'!$A:$F, 4, 0))</f>
        <v>-4.137030125</v>
      </c>
      <c r="F132" s="8" t="str">
        <f>IFNA(VLOOKUP($B$2&amp;$D132, '_Lookup'!$A:$F, 5, 0))</f>
        <v>NA</v>
      </c>
      <c r="G132" s="8" t="str">
        <f>IFNA(VLOOKUP($B$2&amp;$D132, '_Lookup'!$A:$F, 6, 0))</f>
        <v>NA</v>
      </c>
      <c r="H132" s="8" t="b">
        <f>IFNA(VLOOKUP($B$2&amp;$D132, '_Lookup'!$A:$R, 14, 0))</f>
        <v>1</v>
      </c>
      <c r="I132" s="8" t="str">
        <f t="shared" si="1"/>
        <v/>
      </c>
      <c r="J132" s="8" t="str">
        <f t="shared" si="2"/>
        <v/>
      </c>
      <c r="K132" s="8" t="str">
        <f t="shared" si="3"/>
        <v/>
      </c>
      <c r="L132" s="8" t="str">
        <f t="shared" si="4"/>
        <v/>
      </c>
      <c r="M132" s="8" t="str">
        <f t="shared" si="5"/>
        <v/>
      </c>
      <c r="N132" s="8" t="str">
        <f>IFNA(VLOOKUP($B$2&amp;$D132, '_Lookup'!$A:$Q, 10, 0))</f>
        <v>#VALUE!</v>
      </c>
      <c r="O132" s="8" t="str">
        <f>IFNA(VLOOKUP($B$2&amp;$D132, '_Lookup'!$A:$Q, 11, 0))</f>
        <v>#VALUE!</v>
      </c>
      <c r="P132" s="8" t="str">
        <f>IFNA(VLOOKUP($B$2&amp;$D132, '_Lookup'!$A:$R, 12, 0))</f>
        <v>#VALUE!</v>
      </c>
      <c r="Q132" s="8" t="str">
        <f>IFNA(VLOOKUP($B$2&amp;$D132, '_Lookup'!$A:$R, 13, 0))</f>
        <v>#VALUE!</v>
      </c>
      <c r="R132" s="8" t="str">
        <f t="shared" si="6"/>
        <v>#VALUE!</v>
      </c>
      <c r="S132" s="8" t="str">
        <f t="shared" si="7"/>
        <v>#VALUE!</v>
      </c>
      <c r="T132" s="8" t="str">
        <f t="shared" si="8"/>
        <v>#VALUE!</v>
      </c>
      <c r="U132" s="8" t="str">
        <f t="shared" si="9"/>
        <v>#VALUE!</v>
      </c>
      <c r="V132" s="8" t="str">
        <f>IFNA(VLOOKUP($B$2&amp;$D132, '_Lookup'!$A:$Q, 7, 0))</f>
        <v>NA</v>
      </c>
      <c r="W132" s="8" t="str">
        <f t="shared" si="10"/>
        <v/>
      </c>
      <c r="X132" s="8" t="str">
        <f t="shared" si="11"/>
        <v/>
      </c>
      <c r="Y132" s="8" t="str">
        <f t="shared" si="12"/>
        <v/>
      </c>
      <c r="Z132" s="8" t="str">
        <f t="shared" si="13"/>
        <v/>
      </c>
    </row>
    <row r="133" ht="12.75" customHeight="1">
      <c r="D133" s="4">
        <v>1931.0</v>
      </c>
      <c r="E133" s="8">
        <f>IFNA(VLOOKUP($B$2&amp;$D133, '_Lookup'!$A:$F, 4, 0))</f>
        <v>-6.940770149</v>
      </c>
      <c r="F133" s="8" t="str">
        <f>IFNA(VLOOKUP($B$2&amp;$D133, '_Lookup'!$A:$F, 5, 0))</f>
        <v>NA</v>
      </c>
      <c r="G133" s="8" t="str">
        <f>IFNA(VLOOKUP($B$2&amp;$D133, '_Lookup'!$A:$F, 6, 0))</f>
        <v>NA</v>
      </c>
      <c r="H133" s="8" t="b">
        <f>IFNA(VLOOKUP($B$2&amp;$D133, '_Lookup'!$A:$R, 14, 0))</f>
        <v>1</v>
      </c>
      <c r="I133" s="8" t="str">
        <f t="shared" si="1"/>
        <v/>
      </c>
      <c r="J133" s="8" t="str">
        <f t="shared" si="2"/>
        <v/>
      </c>
      <c r="K133" s="8" t="str">
        <f t="shared" si="3"/>
        <v/>
      </c>
      <c r="L133" s="8" t="str">
        <f t="shared" si="4"/>
        <v/>
      </c>
      <c r="M133" s="8" t="str">
        <f t="shared" si="5"/>
        <v/>
      </c>
      <c r="N133" s="8" t="str">
        <f>IFNA(VLOOKUP($B$2&amp;$D133, '_Lookup'!$A:$Q, 10, 0))</f>
        <v>#VALUE!</v>
      </c>
      <c r="O133" s="8" t="str">
        <f>IFNA(VLOOKUP($B$2&amp;$D133, '_Lookup'!$A:$Q, 11, 0))</f>
        <v>#VALUE!</v>
      </c>
      <c r="P133" s="8" t="str">
        <f>IFNA(VLOOKUP($B$2&amp;$D133, '_Lookup'!$A:$R, 12, 0))</f>
        <v>#VALUE!</v>
      </c>
      <c r="Q133" s="8" t="str">
        <f>IFNA(VLOOKUP($B$2&amp;$D133, '_Lookup'!$A:$R, 13, 0))</f>
        <v>#VALUE!</v>
      </c>
      <c r="R133" s="8" t="str">
        <f t="shared" si="6"/>
        <v>#VALUE!</v>
      </c>
      <c r="S133" s="8" t="str">
        <f t="shared" si="7"/>
        <v>#VALUE!</v>
      </c>
      <c r="T133" s="8" t="str">
        <f t="shared" si="8"/>
        <v>#VALUE!</v>
      </c>
      <c r="U133" s="8" t="str">
        <f t="shared" si="9"/>
        <v>#VALUE!</v>
      </c>
      <c r="V133" s="8" t="str">
        <f>IFNA(VLOOKUP($B$2&amp;$D133, '_Lookup'!$A:$Q, 7, 0))</f>
        <v>NA</v>
      </c>
      <c r="W133" s="8" t="str">
        <f t="shared" si="10"/>
        <v/>
      </c>
      <c r="X133" s="8" t="str">
        <f t="shared" si="11"/>
        <v/>
      </c>
      <c r="Y133" s="8" t="str">
        <f t="shared" si="12"/>
        <v/>
      </c>
      <c r="Z133" s="8" t="str">
        <f t="shared" si="13"/>
        <v/>
      </c>
    </row>
    <row r="134" ht="12.75" customHeight="1">
      <c r="D134" s="4">
        <v>1932.0</v>
      </c>
      <c r="E134" s="8">
        <f>IFNA(VLOOKUP($B$2&amp;$D134, '_Lookup'!$A:$F, 4, 0))</f>
        <v>-3.314860106</v>
      </c>
      <c r="F134" s="8" t="str">
        <f>IFNA(VLOOKUP($B$2&amp;$D134, '_Lookup'!$A:$F, 5, 0))</f>
        <v>NA</v>
      </c>
      <c r="G134" s="8" t="str">
        <f>IFNA(VLOOKUP($B$2&amp;$D134, '_Lookup'!$A:$F, 6, 0))</f>
        <v>NA</v>
      </c>
      <c r="H134" s="8" t="b">
        <f>IFNA(VLOOKUP($B$2&amp;$D134, '_Lookup'!$A:$R, 14, 0))</f>
        <v>1</v>
      </c>
      <c r="I134" s="8" t="str">
        <f t="shared" si="1"/>
        <v/>
      </c>
      <c r="J134" s="8" t="str">
        <f t="shared" si="2"/>
        <v/>
      </c>
      <c r="K134" s="8" t="str">
        <f t="shared" si="3"/>
        <v/>
      </c>
      <c r="L134" s="8" t="str">
        <f t="shared" si="4"/>
        <v/>
      </c>
      <c r="M134" s="8" t="str">
        <f t="shared" si="5"/>
        <v/>
      </c>
      <c r="N134" s="8" t="str">
        <f>IFNA(VLOOKUP($B$2&amp;$D134, '_Lookup'!$A:$Q, 10, 0))</f>
        <v>#VALUE!</v>
      </c>
      <c r="O134" s="8" t="str">
        <f>IFNA(VLOOKUP($B$2&amp;$D134, '_Lookup'!$A:$Q, 11, 0))</f>
        <v>#VALUE!</v>
      </c>
      <c r="P134" s="8" t="str">
        <f>IFNA(VLOOKUP($B$2&amp;$D134, '_Lookup'!$A:$R, 12, 0))</f>
        <v>#VALUE!</v>
      </c>
      <c r="Q134" s="8" t="str">
        <f>IFNA(VLOOKUP($B$2&amp;$D134, '_Lookup'!$A:$R, 13, 0))</f>
        <v>#VALUE!</v>
      </c>
      <c r="R134" s="8" t="str">
        <f t="shared" si="6"/>
        <v>#VALUE!</v>
      </c>
      <c r="S134" s="8" t="str">
        <f t="shared" si="7"/>
        <v>#VALUE!</v>
      </c>
      <c r="T134" s="8" t="str">
        <f t="shared" si="8"/>
        <v>#VALUE!</v>
      </c>
      <c r="U134" s="8" t="str">
        <f t="shared" si="9"/>
        <v>#VALUE!</v>
      </c>
      <c r="V134" s="8" t="str">
        <f>IFNA(VLOOKUP($B$2&amp;$D134, '_Lookup'!$A:$Q, 7, 0))</f>
        <v>NA</v>
      </c>
      <c r="W134" s="8" t="str">
        <f t="shared" si="10"/>
        <v/>
      </c>
      <c r="X134" s="8" t="str">
        <f t="shared" si="11"/>
        <v/>
      </c>
      <c r="Y134" s="8" t="str">
        <f t="shared" si="12"/>
        <v/>
      </c>
      <c r="Z134" s="8" t="str">
        <f t="shared" si="13"/>
        <v/>
      </c>
    </row>
    <row r="135" ht="12.75" customHeight="1">
      <c r="D135" s="4">
        <v>1933.0</v>
      </c>
      <c r="E135" s="8">
        <f>IFNA(VLOOKUP($B$2&amp;$D135, '_Lookup'!$A:$F, 4, 0))</f>
        <v>4.701749802</v>
      </c>
      <c r="F135" s="8" t="str">
        <f>IFNA(VLOOKUP($B$2&amp;$D135, '_Lookup'!$A:$F, 5, 0))</f>
        <v>NA</v>
      </c>
      <c r="G135" s="8" t="str">
        <f>IFNA(VLOOKUP($B$2&amp;$D135, '_Lookup'!$A:$F, 6, 0))</f>
        <v>NA</v>
      </c>
      <c r="H135" s="8" t="b">
        <f>IFNA(VLOOKUP($B$2&amp;$D135, '_Lookup'!$A:$R, 14, 0))</f>
        <v>0</v>
      </c>
      <c r="I135" s="8" t="str">
        <f t="shared" si="1"/>
        <v/>
      </c>
      <c r="J135" s="8" t="str">
        <f t="shared" si="2"/>
        <v/>
      </c>
      <c r="K135" s="8" t="str">
        <f t="shared" si="3"/>
        <v/>
      </c>
      <c r="L135" s="8" t="str">
        <f t="shared" si="4"/>
        <v/>
      </c>
      <c r="M135" s="8" t="str">
        <f t="shared" si="5"/>
        <v/>
      </c>
      <c r="N135" s="8" t="str">
        <f>IFNA(VLOOKUP($B$2&amp;$D135, '_Lookup'!$A:$Q, 10, 0))</f>
        <v>#VALUE!</v>
      </c>
      <c r="O135" s="8" t="str">
        <f>IFNA(VLOOKUP($B$2&amp;$D135, '_Lookup'!$A:$Q, 11, 0))</f>
        <v>#VALUE!</v>
      </c>
      <c r="P135" s="8" t="str">
        <f>IFNA(VLOOKUP($B$2&amp;$D135, '_Lookup'!$A:$R, 12, 0))</f>
        <v>#VALUE!</v>
      </c>
      <c r="Q135" s="8" t="str">
        <f>IFNA(VLOOKUP($B$2&amp;$D135, '_Lookup'!$A:$R, 13, 0))</f>
        <v>#VALUE!</v>
      </c>
      <c r="R135" s="8" t="str">
        <f t="shared" si="6"/>
        <v>#VALUE!</v>
      </c>
      <c r="S135" s="8" t="str">
        <f t="shared" si="7"/>
        <v>#VALUE!</v>
      </c>
      <c r="T135" s="8" t="str">
        <f t="shared" si="8"/>
        <v>#VALUE!</v>
      </c>
      <c r="U135" s="8" t="str">
        <f t="shared" si="9"/>
        <v>#VALUE!</v>
      </c>
      <c r="V135" s="8" t="str">
        <f>IFNA(VLOOKUP($B$2&amp;$D135, '_Lookup'!$A:$Q, 7, 0))</f>
        <v>NA</v>
      </c>
      <c r="W135" s="8" t="str">
        <f t="shared" si="10"/>
        <v/>
      </c>
      <c r="X135" s="8" t="str">
        <f t="shared" si="11"/>
        <v/>
      </c>
      <c r="Y135" s="8" t="str">
        <f t="shared" si="12"/>
        <v/>
      </c>
      <c r="Z135" s="8" t="str">
        <f t="shared" si="13"/>
        <v/>
      </c>
    </row>
    <row r="136" ht="12.75" customHeight="1">
      <c r="D136" s="4">
        <v>1934.0</v>
      </c>
      <c r="E136" s="8">
        <f>IFNA(VLOOKUP($B$2&amp;$D136, '_Lookup'!$A:$F, 4, 0))</f>
        <v>7.891290188</v>
      </c>
      <c r="F136" s="8" t="str">
        <f>IFNA(VLOOKUP($B$2&amp;$D136, '_Lookup'!$A:$F, 5, 0))</f>
        <v>NA</v>
      </c>
      <c r="G136" s="8" t="str">
        <f>IFNA(VLOOKUP($B$2&amp;$D136, '_Lookup'!$A:$F, 6, 0))</f>
        <v>NA</v>
      </c>
      <c r="H136" s="8" t="b">
        <f>IFNA(VLOOKUP($B$2&amp;$D136, '_Lookup'!$A:$R, 14, 0))</f>
        <v>0</v>
      </c>
      <c r="I136" s="8" t="str">
        <f t="shared" si="1"/>
        <v/>
      </c>
      <c r="J136" s="8" t="str">
        <f t="shared" si="2"/>
        <v/>
      </c>
      <c r="K136" s="8" t="str">
        <f t="shared" si="3"/>
        <v/>
      </c>
      <c r="L136" s="8" t="str">
        <f t="shared" si="4"/>
        <v/>
      </c>
      <c r="M136" s="8" t="str">
        <f t="shared" si="5"/>
        <v/>
      </c>
      <c r="N136" s="8" t="str">
        <f>IFNA(VLOOKUP($B$2&amp;$D136, '_Lookup'!$A:$Q, 10, 0))</f>
        <v>#VALUE!</v>
      </c>
      <c r="O136" s="8" t="str">
        <f>IFNA(VLOOKUP($B$2&amp;$D136, '_Lookup'!$A:$Q, 11, 0))</f>
        <v>#VALUE!</v>
      </c>
      <c r="P136" s="8" t="str">
        <f>IFNA(VLOOKUP($B$2&amp;$D136, '_Lookup'!$A:$R, 12, 0))</f>
        <v>#VALUE!</v>
      </c>
      <c r="Q136" s="8" t="str">
        <f>IFNA(VLOOKUP($B$2&amp;$D136, '_Lookup'!$A:$R, 13, 0))</f>
        <v>#VALUE!</v>
      </c>
      <c r="R136" s="8" t="str">
        <f t="shared" si="6"/>
        <v>#VALUE!</v>
      </c>
      <c r="S136" s="8" t="str">
        <f t="shared" si="7"/>
        <v>#VALUE!</v>
      </c>
      <c r="T136" s="8" t="str">
        <f t="shared" si="8"/>
        <v>#VALUE!</v>
      </c>
      <c r="U136" s="8" t="str">
        <f t="shared" si="9"/>
        <v>#VALUE!</v>
      </c>
      <c r="V136" s="8" t="str">
        <f>IFNA(VLOOKUP($B$2&amp;$D136, '_Lookup'!$A:$Q, 7, 0))</f>
        <v>NA</v>
      </c>
      <c r="W136" s="8" t="str">
        <f t="shared" si="10"/>
        <v/>
      </c>
      <c r="X136" s="8" t="str">
        <f t="shared" si="11"/>
        <v/>
      </c>
      <c r="Y136" s="8" t="str">
        <f t="shared" si="12"/>
        <v/>
      </c>
      <c r="Z136" s="8" t="str">
        <f t="shared" si="13"/>
        <v/>
      </c>
    </row>
    <row r="137" ht="12.75" customHeight="1">
      <c r="D137" s="4">
        <v>1935.0</v>
      </c>
      <c r="E137" s="8">
        <f>IFNA(VLOOKUP($B$2&amp;$D137, '_Lookup'!$A:$F, 4, 0))</f>
        <v>4.349649906</v>
      </c>
      <c r="F137" s="8" t="str">
        <f>IFNA(VLOOKUP($B$2&amp;$D137, '_Lookup'!$A:$F, 5, 0))</f>
        <v>NA</v>
      </c>
      <c r="G137" s="8" t="str">
        <f>IFNA(VLOOKUP($B$2&amp;$D137, '_Lookup'!$A:$F, 6, 0))</f>
        <v>NA</v>
      </c>
      <c r="H137" s="8" t="b">
        <f>IFNA(VLOOKUP($B$2&amp;$D137, '_Lookup'!$A:$R, 14, 0))</f>
        <v>0</v>
      </c>
      <c r="I137" s="8" t="str">
        <f t="shared" si="1"/>
        <v/>
      </c>
      <c r="J137" s="8" t="str">
        <f t="shared" si="2"/>
        <v/>
      </c>
      <c r="K137" s="8" t="str">
        <f t="shared" si="3"/>
        <v/>
      </c>
      <c r="L137" s="8" t="str">
        <f t="shared" si="4"/>
        <v/>
      </c>
      <c r="M137" s="8" t="str">
        <f t="shared" si="5"/>
        <v/>
      </c>
      <c r="N137" s="8" t="str">
        <f>IFNA(VLOOKUP($B$2&amp;$D137, '_Lookup'!$A:$Q, 10, 0))</f>
        <v>#VALUE!</v>
      </c>
      <c r="O137" s="8" t="str">
        <f>IFNA(VLOOKUP($B$2&amp;$D137, '_Lookup'!$A:$Q, 11, 0))</f>
        <v>#VALUE!</v>
      </c>
      <c r="P137" s="8" t="str">
        <f>IFNA(VLOOKUP($B$2&amp;$D137, '_Lookup'!$A:$R, 12, 0))</f>
        <v>#VALUE!</v>
      </c>
      <c r="Q137" s="8" t="str">
        <f>IFNA(VLOOKUP($B$2&amp;$D137, '_Lookup'!$A:$R, 13, 0))</f>
        <v>#VALUE!</v>
      </c>
      <c r="R137" s="8" t="str">
        <f t="shared" si="6"/>
        <v>#VALUE!</v>
      </c>
      <c r="S137" s="8" t="str">
        <f t="shared" si="7"/>
        <v>#VALUE!</v>
      </c>
      <c r="T137" s="8" t="str">
        <f t="shared" si="8"/>
        <v>#VALUE!</v>
      </c>
      <c r="U137" s="8" t="str">
        <f t="shared" si="9"/>
        <v>#VALUE!</v>
      </c>
      <c r="V137" s="8" t="str">
        <f>IFNA(VLOOKUP($B$2&amp;$D137, '_Lookup'!$A:$Q, 7, 0))</f>
        <v>NA</v>
      </c>
      <c r="W137" s="8" t="str">
        <f t="shared" si="10"/>
        <v/>
      </c>
      <c r="X137" s="8" t="str">
        <f t="shared" si="11"/>
        <v/>
      </c>
      <c r="Y137" s="8" t="str">
        <f t="shared" si="12"/>
        <v/>
      </c>
      <c r="Z137" s="8" t="str">
        <f t="shared" si="13"/>
        <v/>
      </c>
    </row>
    <row r="138" ht="12.75" customHeight="1">
      <c r="D138" s="4">
        <v>1936.0</v>
      </c>
      <c r="E138" s="8">
        <f>IFNA(VLOOKUP($B$2&amp;$D138, '_Lookup'!$A:$F, 4, 0))</f>
        <v>0.8328229785</v>
      </c>
      <c r="F138" s="8" t="str">
        <f>IFNA(VLOOKUP($B$2&amp;$D138, '_Lookup'!$A:$F, 5, 0))</f>
        <v>NA</v>
      </c>
      <c r="G138" s="8" t="str">
        <f>IFNA(VLOOKUP($B$2&amp;$D138, '_Lookup'!$A:$F, 6, 0))</f>
        <v>NA</v>
      </c>
      <c r="H138" s="8" t="b">
        <f>IFNA(VLOOKUP($B$2&amp;$D138, '_Lookup'!$A:$R, 14, 0))</f>
        <v>0</v>
      </c>
      <c r="I138" s="8" t="str">
        <f t="shared" si="1"/>
        <v/>
      </c>
      <c r="J138" s="8" t="str">
        <f t="shared" si="2"/>
        <v/>
      </c>
      <c r="K138" s="8" t="str">
        <f t="shared" si="3"/>
        <v/>
      </c>
      <c r="L138" s="8" t="str">
        <f t="shared" si="4"/>
        <v/>
      </c>
      <c r="M138" s="8" t="str">
        <f t="shared" si="5"/>
        <v/>
      </c>
      <c r="N138" s="8" t="str">
        <f>IFNA(VLOOKUP($B$2&amp;$D138, '_Lookup'!$A:$Q, 10, 0))</f>
        <v>#VALUE!</v>
      </c>
      <c r="O138" s="8" t="str">
        <f>IFNA(VLOOKUP($B$2&amp;$D138, '_Lookup'!$A:$Q, 11, 0))</f>
        <v>#VALUE!</v>
      </c>
      <c r="P138" s="8" t="str">
        <f>IFNA(VLOOKUP($B$2&amp;$D138, '_Lookup'!$A:$R, 12, 0))</f>
        <v>#VALUE!</v>
      </c>
      <c r="Q138" s="8" t="str">
        <f>IFNA(VLOOKUP($B$2&amp;$D138, '_Lookup'!$A:$R, 13, 0))</f>
        <v>#VALUE!</v>
      </c>
      <c r="R138" s="8" t="str">
        <f t="shared" si="6"/>
        <v>#VALUE!</v>
      </c>
      <c r="S138" s="8" t="str">
        <f t="shared" si="7"/>
        <v>#VALUE!</v>
      </c>
      <c r="T138" s="8" t="str">
        <f t="shared" si="8"/>
        <v>#VALUE!</v>
      </c>
      <c r="U138" s="8" t="str">
        <f t="shared" si="9"/>
        <v>#VALUE!</v>
      </c>
      <c r="V138" s="8" t="str">
        <f>IFNA(VLOOKUP($B$2&amp;$D138, '_Lookup'!$A:$Q, 7, 0))</f>
        <v>NA</v>
      </c>
      <c r="W138" s="8" t="str">
        <f t="shared" si="10"/>
        <v/>
      </c>
      <c r="X138" s="8" t="str">
        <f t="shared" si="11"/>
        <v/>
      </c>
      <c r="Y138" s="8" t="str">
        <f t="shared" si="12"/>
        <v/>
      </c>
      <c r="Z138" s="8" t="str">
        <f t="shared" si="13"/>
        <v/>
      </c>
    </row>
    <row r="139" ht="12.75" customHeight="1">
      <c r="D139" s="4">
        <v>1937.0</v>
      </c>
      <c r="E139" s="8">
        <f>IFNA(VLOOKUP($B$2&amp;$D139, '_Lookup'!$A:$F, 4, 0))</f>
        <v>7.246920109</v>
      </c>
      <c r="F139" s="8" t="str">
        <f>IFNA(VLOOKUP($B$2&amp;$D139, '_Lookup'!$A:$F, 5, 0))</f>
        <v>NA</v>
      </c>
      <c r="G139" s="8" t="str">
        <f>IFNA(VLOOKUP($B$2&amp;$D139, '_Lookup'!$A:$F, 6, 0))</f>
        <v>NA</v>
      </c>
      <c r="H139" s="8" t="b">
        <f>IFNA(VLOOKUP($B$2&amp;$D139, '_Lookup'!$A:$R, 14, 0))</f>
        <v>0</v>
      </c>
      <c r="I139" s="8" t="str">
        <f t="shared" si="1"/>
        <v/>
      </c>
      <c r="J139" s="8" t="str">
        <f t="shared" si="2"/>
        <v/>
      </c>
      <c r="K139" s="8" t="str">
        <f t="shared" si="3"/>
        <v/>
      </c>
      <c r="L139" s="8" t="str">
        <f t="shared" si="4"/>
        <v/>
      </c>
      <c r="M139" s="8" t="str">
        <f t="shared" si="5"/>
        <v/>
      </c>
      <c r="N139" s="8" t="str">
        <f>IFNA(VLOOKUP($B$2&amp;$D139, '_Lookup'!$A:$Q, 10, 0))</f>
        <v>#VALUE!</v>
      </c>
      <c r="O139" s="8" t="str">
        <f>IFNA(VLOOKUP($B$2&amp;$D139, '_Lookup'!$A:$Q, 11, 0))</f>
        <v>#VALUE!</v>
      </c>
      <c r="P139" s="8" t="str">
        <f>IFNA(VLOOKUP($B$2&amp;$D139, '_Lookup'!$A:$R, 12, 0))</f>
        <v>#VALUE!</v>
      </c>
      <c r="Q139" s="8" t="str">
        <f>IFNA(VLOOKUP($B$2&amp;$D139, '_Lookup'!$A:$R, 13, 0))</f>
        <v>#VALUE!</v>
      </c>
      <c r="R139" s="8" t="str">
        <f t="shared" si="6"/>
        <v>#VALUE!</v>
      </c>
      <c r="S139" s="8" t="str">
        <f t="shared" si="7"/>
        <v>#VALUE!</v>
      </c>
      <c r="T139" s="8" t="str">
        <f t="shared" si="8"/>
        <v>#VALUE!</v>
      </c>
      <c r="U139" s="8" t="str">
        <f t="shared" si="9"/>
        <v>#VALUE!</v>
      </c>
      <c r="V139" s="8" t="str">
        <f>IFNA(VLOOKUP($B$2&amp;$D139, '_Lookup'!$A:$Q, 7, 0))</f>
        <v>NA</v>
      </c>
      <c r="W139" s="8" t="str">
        <f t="shared" si="10"/>
        <v/>
      </c>
      <c r="X139" s="8" t="str">
        <f t="shared" si="11"/>
        <v/>
      </c>
      <c r="Y139" s="8" t="str">
        <f t="shared" si="12"/>
        <v/>
      </c>
      <c r="Z139" s="8" t="str">
        <f t="shared" si="13"/>
        <v/>
      </c>
    </row>
    <row r="140" ht="12.75" customHeight="1">
      <c r="D140" s="4">
        <v>1938.0</v>
      </c>
      <c r="E140" s="8">
        <f>IFNA(VLOOKUP($B$2&amp;$D140, '_Lookup'!$A:$F, 4, 0))</f>
        <v>0.3068799973</v>
      </c>
      <c r="F140" s="8" t="str">
        <f>IFNA(VLOOKUP($B$2&amp;$D140, '_Lookup'!$A:$F, 5, 0))</f>
        <v>NA</v>
      </c>
      <c r="G140" s="8" t="str">
        <f>IFNA(VLOOKUP($B$2&amp;$D140, '_Lookup'!$A:$F, 6, 0))</f>
        <v>NA</v>
      </c>
      <c r="H140" s="8" t="b">
        <f>IFNA(VLOOKUP($B$2&amp;$D140, '_Lookup'!$A:$R, 14, 0))</f>
        <v>0</v>
      </c>
      <c r="I140" s="8" t="str">
        <f t="shared" si="1"/>
        <v/>
      </c>
      <c r="J140" s="8" t="str">
        <f t="shared" si="2"/>
        <v/>
      </c>
      <c r="K140" s="8" t="str">
        <f t="shared" si="3"/>
        <v/>
      </c>
      <c r="L140" s="8" t="str">
        <f t="shared" si="4"/>
        <v/>
      </c>
      <c r="M140" s="8" t="str">
        <f t="shared" si="5"/>
        <v/>
      </c>
      <c r="N140" s="8" t="str">
        <f>IFNA(VLOOKUP($B$2&amp;$D140, '_Lookup'!$A:$Q, 10, 0))</f>
        <v>#VALUE!</v>
      </c>
      <c r="O140" s="8" t="str">
        <f>IFNA(VLOOKUP($B$2&amp;$D140, '_Lookup'!$A:$Q, 11, 0))</f>
        <v>#VALUE!</v>
      </c>
      <c r="P140" s="8" t="str">
        <f>IFNA(VLOOKUP($B$2&amp;$D140, '_Lookup'!$A:$R, 12, 0))</f>
        <v>#VALUE!</v>
      </c>
      <c r="Q140" s="8" t="str">
        <f>IFNA(VLOOKUP($B$2&amp;$D140, '_Lookup'!$A:$R, 13, 0))</f>
        <v>#VALUE!</v>
      </c>
      <c r="R140" s="8" t="str">
        <f t="shared" si="6"/>
        <v>#VALUE!</v>
      </c>
      <c r="S140" s="8" t="str">
        <f t="shared" si="7"/>
        <v>#VALUE!</v>
      </c>
      <c r="T140" s="8" t="str">
        <f t="shared" si="8"/>
        <v>#VALUE!</v>
      </c>
      <c r="U140" s="8" t="str">
        <f t="shared" si="9"/>
        <v>#VALUE!</v>
      </c>
      <c r="V140" s="8" t="str">
        <f>IFNA(VLOOKUP($B$2&amp;$D140, '_Lookup'!$A:$Q, 7, 0))</f>
        <v>NA</v>
      </c>
      <c r="W140" s="8" t="str">
        <f t="shared" si="10"/>
        <v/>
      </c>
      <c r="X140" s="8" t="str">
        <f t="shared" si="11"/>
        <v/>
      </c>
      <c r="Y140" s="8" t="str">
        <f t="shared" si="12"/>
        <v/>
      </c>
      <c r="Z140" s="8" t="str">
        <f t="shared" si="13"/>
        <v/>
      </c>
    </row>
    <row r="141" ht="12.75" customHeight="1">
      <c r="D141" s="4">
        <v>1939.0</v>
      </c>
      <c r="E141" s="8">
        <f>IFNA(VLOOKUP($B$2&amp;$D141, '_Lookup'!$A:$F, 4, 0))</f>
        <v>3.829139948</v>
      </c>
      <c r="F141" s="8" t="str">
        <f>IFNA(VLOOKUP($B$2&amp;$D141, '_Lookup'!$A:$F, 5, 0))</f>
        <v>NA</v>
      </c>
      <c r="G141" s="8" t="str">
        <f>IFNA(VLOOKUP($B$2&amp;$D141, '_Lookup'!$A:$F, 6, 0))</f>
        <v>NA</v>
      </c>
      <c r="H141" s="8" t="b">
        <f>IFNA(VLOOKUP($B$2&amp;$D141, '_Lookup'!$A:$R, 14, 0))</f>
        <v>0</v>
      </c>
      <c r="I141" s="8" t="str">
        <f t="shared" si="1"/>
        <v/>
      </c>
      <c r="J141" s="8" t="str">
        <f t="shared" si="2"/>
        <v/>
      </c>
      <c r="K141" s="8" t="str">
        <f t="shared" si="3"/>
        <v/>
      </c>
      <c r="L141" s="8" t="str">
        <f t="shared" si="4"/>
        <v/>
      </c>
      <c r="M141" s="8" t="str">
        <f t="shared" si="5"/>
        <v/>
      </c>
      <c r="N141" s="8" t="str">
        <f>IFNA(VLOOKUP($B$2&amp;$D141, '_Lookup'!$A:$Q, 10, 0))</f>
        <v>#VALUE!</v>
      </c>
      <c r="O141" s="8" t="str">
        <f>IFNA(VLOOKUP($B$2&amp;$D141, '_Lookup'!$A:$Q, 11, 0))</f>
        <v>#VALUE!</v>
      </c>
      <c r="P141" s="8" t="str">
        <f>IFNA(VLOOKUP($B$2&amp;$D141, '_Lookup'!$A:$R, 12, 0))</f>
        <v>#VALUE!</v>
      </c>
      <c r="Q141" s="8" t="str">
        <f>IFNA(VLOOKUP($B$2&amp;$D141, '_Lookup'!$A:$R, 13, 0))</f>
        <v>#VALUE!</v>
      </c>
      <c r="R141" s="8" t="str">
        <f t="shared" si="6"/>
        <v>#VALUE!</v>
      </c>
      <c r="S141" s="8" t="str">
        <f t="shared" si="7"/>
        <v>#VALUE!</v>
      </c>
      <c r="T141" s="8" t="str">
        <f t="shared" si="8"/>
        <v>#VALUE!</v>
      </c>
      <c r="U141" s="8" t="str">
        <f t="shared" si="9"/>
        <v>#VALUE!</v>
      </c>
      <c r="V141" s="8" t="str">
        <f>IFNA(VLOOKUP($B$2&amp;$D141, '_Lookup'!$A:$Q, 7, 0))</f>
        <v>NA</v>
      </c>
      <c r="W141" s="8" t="str">
        <f t="shared" si="10"/>
        <v/>
      </c>
      <c r="X141" s="8" t="str">
        <f t="shared" si="11"/>
        <v/>
      </c>
      <c r="Y141" s="8" t="str">
        <f t="shared" si="12"/>
        <v/>
      </c>
      <c r="Z141" s="8" t="str">
        <f t="shared" si="13"/>
        <v/>
      </c>
    </row>
    <row r="142" ht="12.75" customHeight="1">
      <c r="D142" s="4">
        <v>1940.0</v>
      </c>
      <c r="E142" s="8">
        <f>IFNA(VLOOKUP($B$2&amp;$D142, '_Lookup'!$A:$F, 4, 0))</f>
        <v>1.621559978</v>
      </c>
      <c r="F142" s="8" t="str">
        <f>IFNA(VLOOKUP($B$2&amp;$D142, '_Lookup'!$A:$F, 5, 0))</f>
        <v>NA</v>
      </c>
      <c r="G142" s="8" t="str">
        <f>IFNA(VLOOKUP($B$2&amp;$D142, '_Lookup'!$A:$F, 6, 0))</f>
        <v>NA</v>
      </c>
      <c r="H142" s="8" t="b">
        <f>IFNA(VLOOKUP($B$2&amp;$D142, '_Lookup'!$A:$R, 14, 0))</f>
        <v>0</v>
      </c>
      <c r="I142" s="8" t="str">
        <f t="shared" si="1"/>
        <v/>
      </c>
      <c r="J142" s="8" t="str">
        <f t="shared" si="2"/>
        <v/>
      </c>
      <c r="K142" s="8" t="str">
        <f t="shared" si="3"/>
        <v/>
      </c>
      <c r="L142" s="8" t="str">
        <f t="shared" si="4"/>
        <v/>
      </c>
      <c r="M142" s="8" t="str">
        <f t="shared" si="5"/>
        <v/>
      </c>
      <c r="N142" s="8" t="str">
        <f>IFNA(VLOOKUP($B$2&amp;$D142, '_Lookup'!$A:$Q, 10, 0))</f>
        <v>#VALUE!</v>
      </c>
      <c r="O142" s="8" t="str">
        <f>IFNA(VLOOKUP($B$2&amp;$D142, '_Lookup'!$A:$Q, 11, 0))</f>
        <v>#VALUE!</v>
      </c>
      <c r="P142" s="8" t="str">
        <f>IFNA(VLOOKUP($B$2&amp;$D142, '_Lookup'!$A:$R, 12, 0))</f>
        <v>#VALUE!</v>
      </c>
      <c r="Q142" s="8" t="str">
        <f>IFNA(VLOOKUP($B$2&amp;$D142, '_Lookup'!$A:$R, 13, 0))</f>
        <v>#VALUE!</v>
      </c>
      <c r="R142" s="8" t="str">
        <f t="shared" si="6"/>
        <v>#VALUE!</v>
      </c>
      <c r="S142" s="8" t="str">
        <f t="shared" si="7"/>
        <v>#VALUE!</v>
      </c>
      <c r="T142" s="8" t="str">
        <f t="shared" si="8"/>
        <v>#VALUE!</v>
      </c>
      <c r="U142" s="8" t="str">
        <f t="shared" si="9"/>
        <v>#VALUE!</v>
      </c>
      <c r="V142" s="8" t="str">
        <f>IFNA(VLOOKUP($B$2&amp;$D142, '_Lookup'!$A:$Q, 7, 0))</f>
        <v>NA</v>
      </c>
      <c r="W142" s="8" t="str">
        <f t="shared" si="10"/>
        <v/>
      </c>
      <c r="X142" s="8" t="str">
        <f t="shared" si="11"/>
        <v/>
      </c>
      <c r="Y142" s="8" t="str">
        <f t="shared" si="12"/>
        <v/>
      </c>
      <c r="Z142" s="8" t="str">
        <f t="shared" si="13"/>
        <v/>
      </c>
    </row>
    <row r="143" ht="12.75" customHeight="1">
      <c r="D143" s="4">
        <v>1941.0</v>
      </c>
      <c r="E143" s="8">
        <f>IFNA(VLOOKUP($B$2&amp;$D143, '_Lookup'!$A:$F, 4, 0))</f>
        <v>5.226610184</v>
      </c>
      <c r="F143" s="8" t="str">
        <f>IFNA(VLOOKUP($B$2&amp;$D143, '_Lookup'!$A:$F, 5, 0))</f>
        <v>NA</v>
      </c>
      <c r="G143" s="8" t="str">
        <f>IFNA(VLOOKUP($B$2&amp;$D143, '_Lookup'!$A:$F, 6, 0))</f>
        <v>NA</v>
      </c>
      <c r="H143" s="8" t="b">
        <f>IFNA(VLOOKUP($B$2&amp;$D143, '_Lookup'!$A:$R, 14, 0))</f>
        <v>0</v>
      </c>
      <c r="I143" s="8" t="str">
        <f t="shared" si="1"/>
        <v/>
      </c>
      <c r="J143" s="8" t="str">
        <f t="shared" si="2"/>
        <v/>
      </c>
      <c r="K143" s="8" t="str">
        <f t="shared" si="3"/>
        <v/>
      </c>
      <c r="L143" s="8" t="str">
        <f t="shared" si="4"/>
        <v/>
      </c>
      <c r="M143" s="8" t="str">
        <f t="shared" si="5"/>
        <v/>
      </c>
      <c r="N143" s="8" t="str">
        <f>IFNA(VLOOKUP($B$2&amp;$D143, '_Lookup'!$A:$Q, 10, 0))</f>
        <v>#VALUE!</v>
      </c>
      <c r="O143" s="8" t="str">
        <f>IFNA(VLOOKUP($B$2&amp;$D143, '_Lookup'!$A:$Q, 11, 0))</f>
        <v>#VALUE!</v>
      </c>
      <c r="P143" s="8" t="str">
        <f>IFNA(VLOOKUP($B$2&amp;$D143, '_Lookup'!$A:$R, 12, 0))</f>
        <v>#VALUE!</v>
      </c>
      <c r="Q143" s="8" t="str">
        <f>IFNA(VLOOKUP($B$2&amp;$D143, '_Lookup'!$A:$R, 13, 0))</f>
        <v>#VALUE!</v>
      </c>
      <c r="R143" s="8" t="str">
        <f t="shared" si="6"/>
        <v>#VALUE!</v>
      </c>
      <c r="S143" s="8" t="str">
        <f t="shared" si="7"/>
        <v>#VALUE!</v>
      </c>
      <c r="T143" s="8" t="str">
        <f t="shared" si="8"/>
        <v>#VALUE!</v>
      </c>
      <c r="U143" s="8" t="str">
        <f t="shared" si="9"/>
        <v>#VALUE!</v>
      </c>
      <c r="V143" s="8" t="str">
        <f>IFNA(VLOOKUP($B$2&amp;$D143, '_Lookup'!$A:$Q, 7, 0))</f>
        <v>NA</v>
      </c>
      <c r="W143" s="8" t="str">
        <f t="shared" si="10"/>
        <v/>
      </c>
      <c r="X143" s="8" t="str">
        <f t="shared" si="11"/>
        <v/>
      </c>
      <c r="Y143" s="8" t="str">
        <f t="shared" si="12"/>
        <v/>
      </c>
      <c r="Z143" s="8" t="str">
        <f t="shared" si="13"/>
        <v/>
      </c>
    </row>
    <row r="144" ht="12.75" customHeight="1">
      <c r="D144" s="4">
        <v>1942.0</v>
      </c>
      <c r="E144" s="8">
        <f>IFNA(VLOOKUP($B$2&amp;$D144, '_Lookup'!$A:$F, 4, 0))</f>
        <v>1.102220058</v>
      </c>
      <c r="F144" s="8" t="str">
        <f>IFNA(VLOOKUP($B$2&amp;$D144, '_Lookup'!$A:$F, 5, 0))</f>
        <v>NA</v>
      </c>
      <c r="G144" s="8" t="str">
        <f>IFNA(VLOOKUP($B$2&amp;$D144, '_Lookup'!$A:$F, 6, 0))</f>
        <v>NA</v>
      </c>
      <c r="H144" s="8" t="b">
        <f>IFNA(VLOOKUP($B$2&amp;$D144, '_Lookup'!$A:$R, 14, 0))</f>
        <v>1</v>
      </c>
      <c r="I144" s="8" t="str">
        <f t="shared" si="1"/>
        <v/>
      </c>
      <c r="J144" s="8" t="str">
        <f t="shared" si="2"/>
        <v/>
      </c>
      <c r="K144" s="8" t="str">
        <f t="shared" si="3"/>
        <v/>
      </c>
      <c r="L144" s="8" t="str">
        <f t="shared" si="4"/>
        <v/>
      </c>
      <c r="M144" s="8" t="str">
        <f t="shared" si="5"/>
        <v/>
      </c>
      <c r="N144" s="8" t="str">
        <f>IFNA(VLOOKUP($B$2&amp;$D144, '_Lookup'!$A:$Q, 10, 0))</f>
        <v>#VALUE!</v>
      </c>
      <c r="O144" s="8" t="str">
        <f>IFNA(VLOOKUP($B$2&amp;$D144, '_Lookup'!$A:$Q, 11, 0))</f>
        <v>#VALUE!</v>
      </c>
      <c r="P144" s="8" t="str">
        <f>IFNA(VLOOKUP($B$2&amp;$D144, '_Lookup'!$A:$R, 12, 0))</f>
        <v>#VALUE!</v>
      </c>
      <c r="Q144" s="8" t="str">
        <f>IFNA(VLOOKUP($B$2&amp;$D144, '_Lookup'!$A:$R, 13, 0))</f>
        <v>#VALUE!</v>
      </c>
      <c r="R144" s="8" t="str">
        <f t="shared" si="6"/>
        <v>#VALUE!</v>
      </c>
      <c r="S144" s="8" t="str">
        <f t="shared" si="7"/>
        <v>#VALUE!</v>
      </c>
      <c r="T144" s="8" t="str">
        <f t="shared" si="8"/>
        <v>#VALUE!</v>
      </c>
      <c r="U144" s="8" t="str">
        <f t="shared" si="9"/>
        <v>#VALUE!</v>
      </c>
      <c r="V144" s="8" t="str">
        <f>IFNA(VLOOKUP($B$2&amp;$D144, '_Lookup'!$A:$Q, 7, 0))</f>
        <v>NA</v>
      </c>
      <c r="W144" s="8" t="str">
        <f t="shared" si="10"/>
        <v/>
      </c>
      <c r="X144" s="8" t="str">
        <f t="shared" si="11"/>
        <v/>
      </c>
      <c r="Y144" s="8" t="str">
        <f t="shared" si="12"/>
        <v/>
      </c>
      <c r="Z144" s="8" t="str">
        <f t="shared" si="13"/>
        <v/>
      </c>
    </row>
    <row r="145" ht="12.75" customHeight="1">
      <c r="D145" s="4">
        <v>1943.0</v>
      </c>
      <c r="E145" s="8">
        <f>IFNA(VLOOKUP($B$2&amp;$D145, '_Lookup'!$A:$F, 4, 0))</f>
        <v>-0.6805080175</v>
      </c>
      <c r="F145" s="8" t="str">
        <f>IFNA(VLOOKUP($B$2&amp;$D145, '_Lookup'!$A:$F, 5, 0))</f>
        <v>NA</v>
      </c>
      <c r="G145" s="8" t="str">
        <f>IFNA(VLOOKUP($B$2&amp;$D145, '_Lookup'!$A:$F, 6, 0))</f>
        <v>NA</v>
      </c>
      <c r="H145" s="8" t="b">
        <f>IFNA(VLOOKUP($B$2&amp;$D145, '_Lookup'!$A:$R, 14, 0))</f>
        <v>1</v>
      </c>
      <c r="I145" s="8" t="str">
        <f t="shared" si="1"/>
        <v/>
      </c>
      <c r="J145" s="8" t="str">
        <f t="shared" si="2"/>
        <v/>
      </c>
      <c r="K145" s="8" t="str">
        <f t="shared" si="3"/>
        <v/>
      </c>
      <c r="L145" s="8" t="str">
        <f t="shared" si="4"/>
        <v/>
      </c>
      <c r="M145" s="8" t="str">
        <f t="shared" si="5"/>
        <v/>
      </c>
      <c r="N145" s="8" t="str">
        <f>IFNA(VLOOKUP($B$2&amp;$D145, '_Lookup'!$A:$Q, 10, 0))</f>
        <v>#VALUE!</v>
      </c>
      <c r="O145" s="8" t="str">
        <f>IFNA(VLOOKUP($B$2&amp;$D145, '_Lookup'!$A:$Q, 11, 0))</f>
        <v>#VALUE!</v>
      </c>
      <c r="P145" s="8" t="str">
        <f>IFNA(VLOOKUP($B$2&amp;$D145, '_Lookup'!$A:$R, 12, 0))</f>
        <v>#VALUE!</v>
      </c>
      <c r="Q145" s="8" t="str">
        <f>IFNA(VLOOKUP($B$2&amp;$D145, '_Lookup'!$A:$R, 13, 0))</f>
        <v>#VALUE!</v>
      </c>
      <c r="R145" s="8" t="str">
        <f t="shared" si="6"/>
        <v>#VALUE!</v>
      </c>
      <c r="S145" s="8" t="str">
        <f t="shared" si="7"/>
        <v>#VALUE!</v>
      </c>
      <c r="T145" s="8" t="str">
        <f t="shared" si="8"/>
        <v>#VALUE!</v>
      </c>
      <c r="U145" s="8" t="str">
        <f t="shared" si="9"/>
        <v>#VALUE!</v>
      </c>
      <c r="V145" s="8" t="str">
        <f>IFNA(VLOOKUP($B$2&amp;$D145, '_Lookup'!$A:$Q, 7, 0))</f>
        <v>NA</v>
      </c>
      <c r="W145" s="8" t="str">
        <f t="shared" si="10"/>
        <v/>
      </c>
      <c r="X145" s="8" t="str">
        <f t="shared" si="11"/>
        <v/>
      </c>
      <c r="Y145" s="8" t="str">
        <f t="shared" si="12"/>
        <v/>
      </c>
      <c r="Z145" s="8" t="str">
        <f t="shared" si="13"/>
        <v/>
      </c>
    </row>
    <row r="146" ht="12.75" customHeight="1">
      <c r="D146" s="4">
        <v>1944.0</v>
      </c>
      <c r="E146" s="8">
        <f>IFNA(VLOOKUP($B$2&amp;$D146, '_Lookup'!$A:$F, 4, 0))</f>
        <v>11.26340008</v>
      </c>
      <c r="F146" s="8" t="str">
        <f>IFNA(VLOOKUP($B$2&amp;$D146, '_Lookup'!$A:$F, 5, 0))</f>
        <v>NA</v>
      </c>
      <c r="G146" s="8" t="str">
        <f>IFNA(VLOOKUP($B$2&amp;$D146, '_Lookup'!$A:$F, 6, 0))</f>
        <v>NA</v>
      </c>
      <c r="H146" s="8" t="b">
        <f>IFNA(VLOOKUP($B$2&amp;$D146, '_Lookup'!$A:$R, 14, 0))</f>
        <v>1</v>
      </c>
      <c r="I146" s="8" t="str">
        <f t="shared" si="1"/>
        <v/>
      </c>
      <c r="J146" s="8" t="str">
        <f t="shared" si="2"/>
        <v/>
      </c>
      <c r="K146" s="8" t="str">
        <f t="shared" si="3"/>
        <v/>
      </c>
      <c r="L146" s="8" t="str">
        <f t="shared" si="4"/>
        <v/>
      </c>
      <c r="M146" s="8" t="str">
        <f t="shared" si="5"/>
        <v/>
      </c>
      <c r="N146" s="8" t="str">
        <f>IFNA(VLOOKUP($B$2&amp;$D146, '_Lookup'!$A:$Q, 10, 0))</f>
        <v>#VALUE!</v>
      </c>
      <c r="O146" s="8" t="str">
        <f>IFNA(VLOOKUP($B$2&amp;$D146, '_Lookup'!$A:$Q, 11, 0))</f>
        <v>#VALUE!</v>
      </c>
      <c r="P146" s="8" t="str">
        <f>IFNA(VLOOKUP($B$2&amp;$D146, '_Lookup'!$A:$R, 12, 0))</f>
        <v>#VALUE!</v>
      </c>
      <c r="Q146" s="8" t="str">
        <f>IFNA(VLOOKUP($B$2&amp;$D146, '_Lookup'!$A:$R, 13, 0))</f>
        <v>#VALUE!</v>
      </c>
      <c r="R146" s="8" t="str">
        <f t="shared" si="6"/>
        <v>#VALUE!</v>
      </c>
      <c r="S146" s="8" t="str">
        <f t="shared" si="7"/>
        <v>#VALUE!</v>
      </c>
      <c r="T146" s="8" t="str">
        <f t="shared" si="8"/>
        <v>#VALUE!</v>
      </c>
      <c r="U146" s="8" t="str">
        <f t="shared" si="9"/>
        <v>#VALUE!</v>
      </c>
      <c r="V146" s="8" t="str">
        <f>IFNA(VLOOKUP($B$2&amp;$D146, '_Lookup'!$A:$Q, 7, 0))</f>
        <v>NA</v>
      </c>
      <c r="W146" s="8" t="str">
        <f t="shared" si="10"/>
        <v/>
      </c>
      <c r="X146" s="8" t="str">
        <f t="shared" si="11"/>
        <v/>
      </c>
      <c r="Y146" s="8" t="str">
        <f t="shared" si="12"/>
        <v/>
      </c>
      <c r="Z146" s="8" t="str">
        <f t="shared" si="13"/>
        <v/>
      </c>
    </row>
    <row r="147" ht="12.75" customHeight="1">
      <c r="D147" s="4">
        <v>1945.0</v>
      </c>
      <c r="E147" s="8">
        <f>IFNA(VLOOKUP($B$2&amp;$D147, '_Lookup'!$A:$F, 4, 0))</f>
        <v>-3.211009979</v>
      </c>
      <c r="F147" s="8" t="str">
        <f>IFNA(VLOOKUP($B$2&amp;$D147, '_Lookup'!$A:$F, 5, 0))</f>
        <v>NA</v>
      </c>
      <c r="G147" s="8" t="str">
        <f>IFNA(VLOOKUP($B$2&amp;$D147, '_Lookup'!$A:$F, 6, 0))</f>
        <v>NA</v>
      </c>
      <c r="H147" s="8" t="b">
        <f>IFNA(VLOOKUP($B$2&amp;$D147, '_Lookup'!$A:$R, 14, 0))</f>
        <v>1</v>
      </c>
      <c r="I147" s="8" t="str">
        <f t="shared" si="1"/>
        <v/>
      </c>
      <c r="J147" s="8" t="str">
        <f t="shared" si="2"/>
        <v/>
      </c>
      <c r="K147" s="8" t="str">
        <f t="shared" si="3"/>
        <v/>
      </c>
      <c r="L147" s="8" t="str">
        <f t="shared" si="4"/>
        <v/>
      </c>
      <c r="M147" s="8" t="str">
        <f t="shared" si="5"/>
        <v/>
      </c>
      <c r="N147" s="8" t="str">
        <f>IFNA(VLOOKUP($B$2&amp;$D147, '_Lookup'!$A:$Q, 10, 0))</f>
        <v>#VALUE!</v>
      </c>
      <c r="O147" s="8" t="str">
        <f>IFNA(VLOOKUP($B$2&amp;$D147, '_Lookup'!$A:$Q, 11, 0))</f>
        <v>#VALUE!</v>
      </c>
      <c r="P147" s="8" t="str">
        <f>IFNA(VLOOKUP($B$2&amp;$D147, '_Lookup'!$A:$R, 12, 0))</f>
        <v>#VALUE!</v>
      </c>
      <c r="Q147" s="8" t="str">
        <f>IFNA(VLOOKUP($B$2&amp;$D147, '_Lookup'!$A:$R, 13, 0))</f>
        <v>#VALUE!</v>
      </c>
      <c r="R147" s="8" t="str">
        <f t="shared" si="6"/>
        <v>#VALUE!</v>
      </c>
      <c r="S147" s="8" t="str">
        <f t="shared" si="7"/>
        <v>#VALUE!</v>
      </c>
      <c r="T147" s="8" t="str">
        <f t="shared" si="8"/>
        <v>#VALUE!</v>
      </c>
      <c r="U147" s="8" t="str">
        <f t="shared" si="9"/>
        <v>#VALUE!</v>
      </c>
      <c r="V147" s="8" t="str">
        <f>IFNA(VLOOKUP($B$2&amp;$D147, '_Lookup'!$A:$Q, 7, 0))</f>
        <v>NA</v>
      </c>
      <c r="W147" s="8" t="str">
        <f t="shared" si="10"/>
        <v/>
      </c>
      <c r="X147" s="8" t="str">
        <f t="shared" si="11"/>
        <v/>
      </c>
      <c r="Y147" s="8" t="str">
        <f t="shared" si="12"/>
        <v/>
      </c>
      <c r="Z147" s="8" t="str">
        <f t="shared" si="13"/>
        <v/>
      </c>
    </row>
    <row r="148" ht="12.75" customHeight="1">
      <c r="D148" s="4">
        <v>1946.0</v>
      </c>
      <c r="E148" s="8">
        <f>IFNA(VLOOKUP($B$2&amp;$D148, '_Lookup'!$A:$F, 4, 0))</f>
        <v>8.930080414</v>
      </c>
      <c r="F148" s="8" t="str">
        <f>IFNA(VLOOKUP($B$2&amp;$D148, '_Lookup'!$A:$F, 5, 0))</f>
        <v>NA</v>
      </c>
      <c r="G148" s="8" t="str">
        <f>IFNA(VLOOKUP($B$2&amp;$D148, '_Lookup'!$A:$F, 6, 0))</f>
        <v>NA</v>
      </c>
      <c r="H148" s="8" t="b">
        <f>IFNA(VLOOKUP($B$2&amp;$D148, '_Lookup'!$A:$R, 14, 0))</f>
        <v>0</v>
      </c>
      <c r="I148" s="8" t="str">
        <f t="shared" si="1"/>
        <v/>
      </c>
      <c r="J148" s="8" t="str">
        <f t="shared" si="2"/>
        <v/>
      </c>
      <c r="K148" s="8" t="str">
        <f t="shared" si="3"/>
        <v/>
      </c>
      <c r="L148" s="8" t="str">
        <f t="shared" si="4"/>
        <v/>
      </c>
      <c r="M148" s="8" t="str">
        <f t="shared" si="5"/>
        <v/>
      </c>
      <c r="N148" s="8" t="str">
        <f>IFNA(VLOOKUP($B$2&amp;$D148, '_Lookup'!$A:$Q, 10, 0))</f>
        <v>#VALUE!</v>
      </c>
      <c r="O148" s="8" t="str">
        <f>IFNA(VLOOKUP($B$2&amp;$D148, '_Lookup'!$A:$Q, 11, 0))</f>
        <v>#VALUE!</v>
      </c>
      <c r="P148" s="8" t="str">
        <f>IFNA(VLOOKUP($B$2&amp;$D148, '_Lookup'!$A:$R, 12, 0))</f>
        <v>#VALUE!</v>
      </c>
      <c r="Q148" s="8" t="str">
        <f>IFNA(VLOOKUP($B$2&amp;$D148, '_Lookup'!$A:$R, 13, 0))</f>
        <v>#VALUE!</v>
      </c>
      <c r="R148" s="8" t="str">
        <f t="shared" si="6"/>
        <v>#VALUE!</v>
      </c>
      <c r="S148" s="8" t="str">
        <f t="shared" si="7"/>
        <v>#VALUE!</v>
      </c>
      <c r="T148" s="8" t="str">
        <f t="shared" si="8"/>
        <v>#VALUE!</v>
      </c>
      <c r="U148" s="8" t="str">
        <f t="shared" si="9"/>
        <v>#VALUE!</v>
      </c>
      <c r="V148" s="8" t="str">
        <f>IFNA(VLOOKUP($B$2&amp;$D148, '_Lookup'!$A:$Q, 7, 0))</f>
        <v>NA</v>
      </c>
      <c r="W148" s="8" t="str">
        <f t="shared" si="10"/>
        <v/>
      </c>
      <c r="X148" s="8" t="str">
        <f t="shared" si="11"/>
        <v/>
      </c>
      <c r="Y148" s="8" t="str">
        <f t="shared" si="12"/>
        <v/>
      </c>
      <c r="Z148" s="8" t="str">
        <f t="shared" si="13"/>
        <v/>
      </c>
    </row>
    <row r="149" ht="12.75" customHeight="1">
      <c r="D149" s="4">
        <v>1947.0</v>
      </c>
      <c r="E149" s="8">
        <f>IFNA(VLOOKUP($B$2&amp;$D149, '_Lookup'!$A:$F, 4, 0))</f>
        <v>11.12290001</v>
      </c>
      <c r="F149" s="8" t="str">
        <f>IFNA(VLOOKUP($B$2&amp;$D149, '_Lookup'!$A:$F, 5, 0))</f>
        <v>NA</v>
      </c>
      <c r="G149" s="8" t="str">
        <f>IFNA(VLOOKUP($B$2&amp;$D149, '_Lookup'!$A:$F, 6, 0))</f>
        <v>NA</v>
      </c>
      <c r="H149" s="8" t="b">
        <f>IFNA(VLOOKUP($B$2&amp;$D149, '_Lookup'!$A:$R, 14, 0))</f>
        <v>0</v>
      </c>
      <c r="I149" s="8" t="str">
        <f t="shared" si="1"/>
        <v/>
      </c>
      <c r="J149" s="8" t="str">
        <f t="shared" si="2"/>
        <v/>
      </c>
      <c r="K149" s="8" t="str">
        <f t="shared" si="3"/>
        <v/>
      </c>
      <c r="L149" s="8" t="str">
        <f t="shared" si="4"/>
        <v/>
      </c>
      <c r="M149" s="8" t="str">
        <f t="shared" si="5"/>
        <v/>
      </c>
      <c r="N149" s="8" t="str">
        <f>IFNA(VLOOKUP($B$2&amp;$D149, '_Lookup'!$A:$Q, 10, 0))</f>
        <v>#VALUE!</v>
      </c>
      <c r="O149" s="8" t="str">
        <f>IFNA(VLOOKUP($B$2&amp;$D149, '_Lookup'!$A:$Q, 11, 0))</f>
        <v>#VALUE!</v>
      </c>
      <c r="P149" s="8" t="str">
        <f>IFNA(VLOOKUP($B$2&amp;$D149, '_Lookup'!$A:$R, 12, 0))</f>
        <v>#VALUE!</v>
      </c>
      <c r="Q149" s="8" t="str">
        <f>IFNA(VLOOKUP($B$2&amp;$D149, '_Lookup'!$A:$R, 13, 0))</f>
        <v>#VALUE!</v>
      </c>
      <c r="R149" s="8" t="str">
        <f t="shared" si="6"/>
        <v>#VALUE!</v>
      </c>
      <c r="S149" s="8" t="str">
        <f t="shared" si="7"/>
        <v>#VALUE!</v>
      </c>
      <c r="T149" s="8" t="str">
        <f t="shared" si="8"/>
        <v>#VALUE!</v>
      </c>
      <c r="U149" s="8" t="str">
        <f t="shared" si="9"/>
        <v>#VALUE!</v>
      </c>
      <c r="V149" s="8" t="str">
        <f>IFNA(VLOOKUP($B$2&amp;$D149, '_Lookup'!$A:$Q, 7, 0))</f>
        <v>NA</v>
      </c>
      <c r="W149" s="8" t="str">
        <f t="shared" si="10"/>
        <v/>
      </c>
      <c r="X149" s="8" t="str">
        <f t="shared" si="11"/>
        <v/>
      </c>
      <c r="Y149" s="8" t="str">
        <f t="shared" si="12"/>
        <v/>
      </c>
      <c r="Z149" s="8" t="str">
        <f t="shared" si="13"/>
        <v/>
      </c>
    </row>
    <row r="150" ht="12.75" customHeight="1">
      <c r="D150" s="4">
        <v>1948.0</v>
      </c>
      <c r="E150" s="8">
        <f>IFNA(VLOOKUP($B$2&amp;$D150, '_Lookup'!$A:$F, 4, 0))</f>
        <v>5.478750229</v>
      </c>
      <c r="F150" s="8" t="str">
        <f>IFNA(VLOOKUP($B$2&amp;$D150, '_Lookup'!$A:$F, 5, 0))</f>
        <v>NA</v>
      </c>
      <c r="G150" s="8" t="str">
        <f>IFNA(VLOOKUP($B$2&amp;$D150, '_Lookup'!$A:$F, 6, 0))</f>
        <v>NA</v>
      </c>
      <c r="H150" s="8" t="b">
        <f>IFNA(VLOOKUP($B$2&amp;$D150, '_Lookup'!$A:$R, 14, 0))</f>
        <v>1</v>
      </c>
      <c r="I150" s="8" t="str">
        <f t="shared" si="1"/>
        <v/>
      </c>
      <c r="J150" s="8" t="str">
        <f t="shared" si="2"/>
        <v/>
      </c>
      <c r="K150" s="8" t="str">
        <f t="shared" si="3"/>
        <v/>
      </c>
      <c r="L150" s="8" t="str">
        <f t="shared" si="4"/>
        <v/>
      </c>
      <c r="M150" s="8" t="str">
        <f t="shared" si="5"/>
        <v/>
      </c>
      <c r="N150" s="8" t="str">
        <f>IFNA(VLOOKUP($B$2&amp;$D150, '_Lookup'!$A:$Q, 10, 0))</f>
        <v>#VALUE!</v>
      </c>
      <c r="O150" s="8" t="str">
        <f>IFNA(VLOOKUP($B$2&amp;$D150, '_Lookup'!$A:$Q, 11, 0))</f>
        <v>#VALUE!</v>
      </c>
      <c r="P150" s="8" t="str">
        <f>IFNA(VLOOKUP($B$2&amp;$D150, '_Lookup'!$A:$R, 12, 0))</f>
        <v>#VALUE!</v>
      </c>
      <c r="Q150" s="8" t="str">
        <f>IFNA(VLOOKUP($B$2&amp;$D150, '_Lookup'!$A:$R, 13, 0))</f>
        <v>#VALUE!</v>
      </c>
      <c r="R150" s="8" t="str">
        <f t="shared" si="6"/>
        <v>#VALUE!</v>
      </c>
      <c r="S150" s="8" t="str">
        <f t="shared" si="7"/>
        <v>#VALUE!</v>
      </c>
      <c r="T150" s="8" t="str">
        <f t="shared" si="8"/>
        <v>#VALUE!</v>
      </c>
      <c r="U150" s="8" t="str">
        <f t="shared" si="9"/>
        <v>#VALUE!</v>
      </c>
      <c r="V150" s="8" t="str">
        <f>IFNA(VLOOKUP($B$2&amp;$D150, '_Lookup'!$A:$Q, 7, 0))</f>
        <v>NA</v>
      </c>
      <c r="W150" s="8" t="str">
        <f t="shared" si="10"/>
        <v/>
      </c>
      <c r="X150" s="8" t="str">
        <f t="shared" si="11"/>
        <v/>
      </c>
      <c r="Y150" s="8" t="str">
        <f t="shared" si="12"/>
        <v/>
      </c>
      <c r="Z150" s="8" t="str">
        <f t="shared" si="13"/>
        <v/>
      </c>
    </row>
    <row r="151" ht="12.75" customHeight="1">
      <c r="D151" s="4">
        <v>1949.0</v>
      </c>
      <c r="E151" s="8">
        <f>IFNA(VLOOKUP($B$2&amp;$D151, '_Lookup'!$A:$F, 4, 0))</f>
        <v>-1.296640038</v>
      </c>
      <c r="F151" s="8" t="str">
        <f>IFNA(VLOOKUP($B$2&amp;$D151, '_Lookup'!$A:$F, 5, 0))</f>
        <v>NA</v>
      </c>
      <c r="G151" s="8" t="str">
        <f>IFNA(VLOOKUP($B$2&amp;$D151, '_Lookup'!$A:$F, 6, 0))</f>
        <v>NA</v>
      </c>
      <c r="H151" s="8" t="b">
        <f>IFNA(VLOOKUP($B$2&amp;$D151, '_Lookup'!$A:$R, 14, 0))</f>
        <v>1</v>
      </c>
      <c r="I151" s="8" t="str">
        <f t="shared" si="1"/>
        <v/>
      </c>
      <c r="J151" s="8" t="str">
        <f t="shared" si="2"/>
        <v/>
      </c>
      <c r="K151" s="8" t="str">
        <f t="shared" si="3"/>
        <v/>
      </c>
      <c r="L151" s="8" t="str">
        <f t="shared" si="4"/>
        <v/>
      </c>
      <c r="M151" s="8" t="str">
        <f t="shared" si="5"/>
        <v/>
      </c>
      <c r="N151" s="8" t="str">
        <f>IFNA(VLOOKUP($B$2&amp;$D151, '_Lookup'!$A:$Q, 10, 0))</f>
        <v>#VALUE!</v>
      </c>
      <c r="O151" s="8" t="str">
        <f>IFNA(VLOOKUP($B$2&amp;$D151, '_Lookup'!$A:$Q, 11, 0))</f>
        <v>#VALUE!</v>
      </c>
      <c r="P151" s="8" t="str">
        <f>IFNA(VLOOKUP($B$2&amp;$D151, '_Lookup'!$A:$R, 12, 0))</f>
        <v>#VALUE!</v>
      </c>
      <c r="Q151" s="8" t="str">
        <f>IFNA(VLOOKUP($B$2&amp;$D151, '_Lookup'!$A:$R, 13, 0))</f>
        <v>#VALUE!</v>
      </c>
      <c r="R151" s="8" t="str">
        <f t="shared" si="6"/>
        <v>#VALUE!</v>
      </c>
      <c r="S151" s="8" t="str">
        <f t="shared" si="7"/>
        <v>#VALUE!</v>
      </c>
      <c r="T151" s="8" t="str">
        <f t="shared" si="8"/>
        <v>#VALUE!</v>
      </c>
      <c r="U151" s="8" t="str">
        <f t="shared" si="9"/>
        <v>#VALUE!</v>
      </c>
      <c r="V151" s="8" t="str">
        <f>IFNA(VLOOKUP($B$2&amp;$D151, '_Lookup'!$A:$Q, 7, 0))</f>
        <v>NA</v>
      </c>
      <c r="W151" s="8" t="str">
        <f t="shared" si="10"/>
        <v/>
      </c>
      <c r="X151" s="8" t="str">
        <f t="shared" si="11"/>
        <v/>
      </c>
      <c r="Y151" s="8" t="str">
        <f t="shared" si="12"/>
        <v/>
      </c>
      <c r="Z151" s="8" t="str">
        <f t="shared" si="13"/>
        <v/>
      </c>
    </row>
    <row r="152" ht="12.75" customHeight="1">
      <c r="D152" s="4">
        <v>1950.0</v>
      </c>
      <c r="E152" s="8">
        <f>IFNA(VLOOKUP($B$2&amp;$D152, '_Lookup'!$A:$F, 4, 0))</f>
        <v>1.213209987</v>
      </c>
      <c r="F152" s="8" t="str">
        <f>IFNA(VLOOKUP($B$2&amp;$D152, '_Lookup'!$A:$F, 5, 0))</f>
        <v>NA</v>
      </c>
      <c r="G152" s="8" t="str">
        <f>IFNA(VLOOKUP($B$2&amp;$D152, '_Lookup'!$A:$F, 6, 0))</f>
        <v>NA</v>
      </c>
      <c r="H152" s="8" t="b">
        <f>IFNA(VLOOKUP($B$2&amp;$D152, '_Lookup'!$A:$R, 14, 0))</f>
        <v>0</v>
      </c>
      <c r="I152" s="8" t="str">
        <f t="shared" si="1"/>
        <v/>
      </c>
      <c r="J152" s="8" t="str">
        <f t="shared" si="2"/>
        <v/>
      </c>
      <c r="K152" s="8" t="str">
        <f t="shared" si="3"/>
        <v/>
      </c>
      <c r="L152" s="8" t="str">
        <f t="shared" si="4"/>
        <v/>
      </c>
      <c r="M152" s="8" t="str">
        <f t="shared" si="5"/>
        <v/>
      </c>
      <c r="N152" s="8" t="str">
        <f>IFNA(VLOOKUP($B$2&amp;$D152, '_Lookup'!$A:$Q, 10, 0))</f>
        <v>#VALUE!</v>
      </c>
      <c r="O152" s="8" t="str">
        <f>IFNA(VLOOKUP($B$2&amp;$D152, '_Lookup'!$A:$Q, 11, 0))</f>
        <v>#VALUE!</v>
      </c>
      <c r="P152" s="8" t="str">
        <f>IFNA(VLOOKUP($B$2&amp;$D152, '_Lookup'!$A:$R, 12, 0))</f>
        <v>#VALUE!</v>
      </c>
      <c r="Q152" s="8" t="str">
        <f>IFNA(VLOOKUP($B$2&amp;$D152, '_Lookup'!$A:$R, 13, 0))</f>
        <v>#VALUE!</v>
      </c>
      <c r="R152" s="8" t="str">
        <f t="shared" si="6"/>
        <v>#VALUE!</v>
      </c>
      <c r="S152" s="8" t="str">
        <f t="shared" si="7"/>
        <v>#VALUE!</v>
      </c>
      <c r="T152" s="8" t="str">
        <f t="shared" si="8"/>
        <v>#VALUE!</v>
      </c>
      <c r="U152" s="8" t="str">
        <f t="shared" si="9"/>
        <v>#VALUE!</v>
      </c>
      <c r="V152" s="8" t="str">
        <f>IFNA(VLOOKUP($B$2&amp;$D152, '_Lookup'!$A:$Q, 7, 0))</f>
        <v>NA</v>
      </c>
      <c r="W152" s="8" t="str">
        <f t="shared" si="10"/>
        <v/>
      </c>
      <c r="X152" s="8" t="str">
        <f t="shared" si="11"/>
        <v/>
      </c>
      <c r="Y152" s="8" t="str">
        <f t="shared" si="12"/>
        <v/>
      </c>
      <c r="Z152" s="8" t="str">
        <f t="shared" si="13"/>
        <v/>
      </c>
    </row>
    <row r="153" ht="12.75" customHeight="1">
      <c r="D153" s="4">
        <v>1951.0</v>
      </c>
      <c r="E153" s="8">
        <f>IFNA(VLOOKUP($B$2&amp;$D153, '_Lookup'!$A:$F, 4, 0))</f>
        <v>3.887409925</v>
      </c>
      <c r="F153" s="8" t="str">
        <f>IFNA(VLOOKUP($B$2&amp;$D153, '_Lookup'!$A:$F, 5, 0))</f>
        <v>NA</v>
      </c>
      <c r="G153" s="8" t="str">
        <f>IFNA(VLOOKUP($B$2&amp;$D153, '_Lookup'!$A:$F, 6, 0))</f>
        <v>NA</v>
      </c>
      <c r="H153" s="8" t="b">
        <f>IFNA(VLOOKUP($B$2&amp;$D153, '_Lookup'!$A:$R, 14, 0))</f>
        <v>1</v>
      </c>
      <c r="I153" s="8" t="str">
        <f t="shared" si="1"/>
        <v/>
      </c>
      <c r="J153" s="8" t="str">
        <f t="shared" si="2"/>
        <v/>
      </c>
      <c r="K153" s="8" t="str">
        <f t="shared" si="3"/>
        <v/>
      </c>
      <c r="L153" s="8" t="str">
        <f t="shared" si="4"/>
        <v/>
      </c>
      <c r="M153" s="8" t="str">
        <f t="shared" si="5"/>
        <v/>
      </c>
      <c r="N153" s="8" t="str">
        <f>IFNA(VLOOKUP($B$2&amp;$D153, '_Lookup'!$A:$Q, 10, 0))</f>
        <v>#VALUE!</v>
      </c>
      <c r="O153" s="8" t="str">
        <f>IFNA(VLOOKUP($B$2&amp;$D153, '_Lookup'!$A:$Q, 11, 0))</f>
        <v>#VALUE!</v>
      </c>
      <c r="P153" s="8" t="str">
        <f>IFNA(VLOOKUP($B$2&amp;$D153, '_Lookup'!$A:$R, 12, 0))</f>
        <v>#VALUE!</v>
      </c>
      <c r="Q153" s="8" t="str">
        <f>IFNA(VLOOKUP($B$2&amp;$D153, '_Lookup'!$A:$R, 13, 0))</f>
        <v>#VALUE!</v>
      </c>
      <c r="R153" s="8" t="str">
        <f t="shared" si="6"/>
        <v>#VALUE!</v>
      </c>
      <c r="S153" s="8" t="str">
        <f t="shared" si="7"/>
        <v>#VALUE!</v>
      </c>
      <c r="T153" s="8" t="str">
        <f t="shared" si="8"/>
        <v>#VALUE!</v>
      </c>
      <c r="U153" s="8" t="str">
        <f t="shared" si="9"/>
        <v>#VALUE!</v>
      </c>
      <c r="V153" s="8" t="str">
        <f>IFNA(VLOOKUP($B$2&amp;$D153, '_Lookup'!$A:$Q, 7, 0))</f>
        <v>NA</v>
      </c>
      <c r="W153" s="8" t="str">
        <f t="shared" si="10"/>
        <v/>
      </c>
      <c r="X153" s="8" t="str">
        <f t="shared" si="11"/>
        <v/>
      </c>
      <c r="Y153" s="8" t="str">
        <f t="shared" si="12"/>
        <v/>
      </c>
      <c r="Z153" s="8" t="str">
        <f t="shared" si="13"/>
        <v/>
      </c>
    </row>
    <row r="154" ht="12.75" customHeight="1">
      <c r="D154" s="4">
        <v>1952.0</v>
      </c>
      <c r="E154" s="8">
        <f>IFNA(VLOOKUP($B$2&amp;$D154, '_Lookup'!$A:$F, 4, 0))</f>
        <v>-5.032949924</v>
      </c>
      <c r="F154" s="8" t="str">
        <f>IFNA(VLOOKUP($B$2&amp;$D154, '_Lookup'!$A:$F, 5, 0))</f>
        <v>NA</v>
      </c>
      <c r="G154" s="8" t="str">
        <f>IFNA(VLOOKUP($B$2&amp;$D154, '_Lookup'!$A:$F, 6, 0))</f>
        <v>NA</v>
      </c>
      <c r="H154" s="8" t="b">
        <f>IFNA(VLOOKUP($B$2&amp;$D154, '_Lookup'!$A:$R, 14, 0))</f>
        <v>1</v>
      </c>
      <c r="I154" s="8" t="str">
        <f t="shared" si="1"/>
        <v/>
      </c>
      <c r="J154" s="8" t="str">
        <f t="shared" si="2"/>
        <v/>
      </c>
      <c r="K154" s="8" t="str">
        <f t="shared" si="3"/>
        <v/>
      </c>
      <c r="L154" s="8" t="str">
        <f t="shared" si="4"/>
        <v/>
      </c>
      <c r="M154" s="8" t="str">
        <f t="shared" si="5"/>
        <v/>
      </c>
      <c r="N154" s="8" t="str">
        <f>IFNA(VLOOKUP($B$2&amp;$D154, '_Lookup'!$A:$Q, 10, 0))</f>
        <v>#VALUE!</v>
      </c>
      <c r="O154" s="8" t="str">
        <f>IFNA(VLOOKUP($B$2&amp;$D154, '_Lookup'!$A:$Q, 11, 0))</f>
        <v>#VALUE!</v>
      </c>
      <c r="P154" s="8" t="str">
        <f>IFNA(VLOOKUP($B$2&amp;$D154, '_Lookup'!$A:$R, 12, 0))</f>
        <v>#VALUE!</v>
      </c>
      <c r="Q154" s="8" t="str">
        <f>IFNA(VLOOKUP($B$2&amp;$D154, '_Lookup'!$A:$R, 13, 0))</f>
        <v>#VALUE!</v>
      </c>
      <c r="R154" s="8" t="str">
        <f t="shared" si="6"/>
        <v>#VALUE!</v>
      </c>
      <c r="S154" s="8" t="str">
        <f t="shared" si="7"/>
        <v>#VALUE!</v>
      </c>
      <c r="T154" s="8" t="str">
        <f t="shared" si="8"/>
        <v>#VALUE!</v>
      </c>
      <c r="U154" s="8" t="str">
        <f t="shared" si="9"/>
        <v>#VALUE!</v>
      </c>
      <c r="V154" s="8" t="str">
        <f>IFNA(VLOOKUP($B$2&amp;$D154, '_Lookup'!$A:$Q, 7, 0))</f>
        <v>NA</v>
      </c>
      <c r="W154" s="8" t="str">
        <f t="shared" si="10"/>
        <v/>
      </c>
      <c r="X154" s="8" t="str">
        <f t="shared" si="11"/>
        <v/>
      </c>
      <c r="Y154" s="8" t="str">
        <f t="shared" si="12"/>
        <v/>
      </c>
      <c r="Z154" s="8" t="str">
        <f t="shared" si="13"/>
        <v/>
      </c>
    </row>
    <row r="155" ht="12.75" customHeight="1">
      <c r="D155" s="4">
        <v>1953.0</v>
      </c>
      <c r="E155" s="8">
        <f>IFNA(VLOOKUP($B$2&amp;$D155, '_Lookup'!$A:$F, 4, 0))</f>
        <v>5.299680233</v>
      </c>
      <c r="F155" s="8" t="str">
        <f>IFNA(VLOOKUP($B$2&amp;$D155, '_Lookup'!$A:$F, 5, 0))</f>
        <v>NA</v>
      </c>
      <c r="G155" s="8" t="str">
        <f>IFNA(VLOOKUP($B$2&amp;$D155, '_Lookup'!$A:$F, 6, 0))</f>
        <v>NA</v>
      </c>
      <c r="H155" s="8" t="b">
        <f>IFNA(VLOOKUP($B$2&amp;$D155, '_Lookup'!$A:$R, 14, 0))</f>
        <v>0</v>
      </c>
      <c r="I155" s="8" t="str">
        <f t="shared" si="1"/>
        <v/>
      </c>
      <c r="J155" s="8" t="str">
        <f t="shared" si="2"/>
        <v/>
      </c>
      <c r="K155" s="8" t="str">
        <f t="shared" si="3"/>
        <v/>
      </c>
      <c r="L155" s="8" t="str">
        <f t="shared" si="4"/>
        <v/>
      </c>
      <c r="M155" s="8" t="str">
        <f t="shared" si="5"/>
        <v/>
      </c>
      <c r="N155" s="8" t="str">
        <f>IFNA(VLOOKUP($B$2&amp;$D155, '_Lookup'!$A:$Q, 10, 0))</f>
        <v>#VALUE!</v>
      </c>
      <c r="O155" s="8" t="str">
        <f>IFNA(VLOOKUP($B$2&amp;$D155, '_Lookup'!$A:$Q, 11, 0))</f>
        <v>#VALUE!</v>
      </c>
      <c r="P155" s="8" t="str">
        <f>IFNA(VLOOKUP($B$2&amp;$D155, '_Lookup'!$A:$R, 12, 0))</f>
        <v>#VALUE!</v>
      </c>
      <c r="Q155" s="8" t="str">
        <f>IFNA(VLOOKUP($B$2&amp;$D155, '_Lookup'!$A:$R, 13, 0))</f>
        <v>#VALUE!</v>
      </c>
      <c r="R155" s="8" t="str">
        <f t="shared" si="6"/>
        <v>#VALUE!</v>
      </c>
      <c r="S155" s="8" t="str">
        <f t="shared" si="7"/>
        <v>#VALUE!</v>
      </c>
      <c r="T155" s="8" t="str">
        <f t="shared" si="8"/>
        <v>#VALUE!</v>
      </c>
      <c r="U155" s="8" t="str">
        <f t="shared" si="9"/>
        <v>#VALUE!</v>
      </c>
      <c r="V155" s="8" t="str">
        <f>IFNA(VLOOKUP($B$2&amp;$D155, '_Lookup'!$A:$Q, 7, 0))</f>
        <v>NA</v>
      </c>
      <c r="W155" s="8" t="str">
        <f t="shared" si="10"/>
        <v/>
      </c>
      <c r="X155" s="8" t="str">
        <f t="shared" si="11"/>
        <v/>
      </c>
      <c r="Y155" s="8" t="str">
        <f t="shared" si="12"/>
        <v/>
      </c>
      <c r="Z155" s="8" t="str">
        <f t="shared" si="13"/>
        <v/>
      </c>
    </row>
    <row r="156" ht="12.75" customHeight="1">
      <c r="D156" s="4">
        <v>1954.0</v>
      </c>
      <c r="E156" s="8">
        <f>IFNA(VLOOKUP($B$2&amp;$D156, '_Lookup'!$A:$F, 4, 0))</f>
        <v>4.129000187</v>
      </c>
      <c r="F156" s="8" t="str">
        <f>IFNA(VLOOKUP($B$2&amp;$D156, '_Lookup'!$A:$F, 5, 0))</f>
        <v>NA</v>
      </c>
      <c r="G156" s="8" t="str">
        <f>IFNA(VLOOKUP($B$2&amp;$D156, '_Lookup'!$A:$F, 6, 0))</f>
        <v>NA</v>
      </c>
      <c r="H156" s="8" t="b">
        <f>IFNA(VLOOKUP($B$2&amp;$D156, '_Lookup'!$A:$R, 14, 0))</f>
        <v>0</v>
      </c>
      <c r="I156" s="8" t="str">
        <f t="shared" si="1"/>
        <v/>
      </c>
      <c r="J156" s="8" t="str">
        <f t="shared" si="2"/>
        <v/>
      </c>
      <c r="K156" s="8" t="str">
        <f t="shared" si="3"/>
        <v/>
      </c>
      <c r="L156" s="8" t="str">
        <f t="shared" si="4"/>
        <v/>
      </c>
      <c r="M156" s="8" t="str">
        <f t="shared" si="5"/>
        <v/>
      </c>
      <c r="N156" s="8" t="str">
        <f>IFNA(VLOOKUP($B$2&amp;$D156, '_Lookup'!$A:$Q, 10, 0))</f>
        <v>#VALUE!</v>
      </c>
      <c r="O156" s="8" t="str">
        <f>IFNA(VLOOKUP($B$2&amp;$D156, '_Lookup'!$A:$Q, 11, 0))</f>
        <v>#VALUE!</v>
      </c>
      <c r="P156" s="8" t="str">
        <f>IFNA(VLOOKUP($B$2&amp;$D156, '_Lookup'!$A:$R, 12, 0))</f>
        <v>#VALUE!</v>
      </c>
      <c r="Q156" s="8" t="str">
        <f>IFNA(VLOOKUP($B$2&amp;$D156, '_Lookup'!$A:$R, 13, 0))</f>
        <v>#VALUE!</v>
      </c>
      <c r="R156" s="8" t="str">
        <f t="shared" si="6"/>
        <v>#VALUE!</v>
      </c>
      <c r="S156" s="8" t="str">
        <f t="shared" si="7"/>
        <v>#VALUE!</v>
      </c>
      <c r="T156" s="8" t="str">
        <f t="shared" si="8"/>
        <v>#VALUE!</v>
      </c>
      <c r="U156" s="8" t="str">
        <f t="shared" si="9"/>
        <v>#VALUE!</v>
      </c>
      <c r="V156" s="8" t="str">
        <f>IFNA(VLOOKUP($B$2&amp;$D156, '_Lookup'!$A:$Q, 7, 0))</f>
        <v>NA</v>
      </c>
      <c r="W156" s="8" t="str">
        <f t="shared" si="10"/>
        <v/>
      </c>
      <c r="X156" s="8" t="str">
        <f t="shared" si="11"/>
        <v/>
      </c>
      <c r="Y156" s="8" t="str">
        <f t="shared" si="12"/>
        <v/>
      </c>
      <c r="Z156" s="8" t="str">
        <f t="shared" si="13"/>
        <v/>
      </c>
    </row>
    <row r="157" ht="12.75" customHeight="1">
      <c r="D157" s="4">
        <v>1955.0</v>
      </c>
      <c r="E157" s="8">
        <f>IFNA(VLOOKUP($B$2&amp;$D157, '_Lookup'!$A:$F, 4, 0))</f>
        <v>7.06362009</v>
      </c>
      <c r="F157" s="8" t="str">
        <f>IFNA(VLOOKUP($B$2&amp;$D157, '_Lookup'!$A:$F, 5, 0))</f>
        <v>NA</v>
      </c>
      <c r="G157" s="8" t="str">
        <f>IFNA(VLOOKUP($B$2&amp;$D157, '_Lookup'!$A:$F, 6, 0))</f>
        <v>NA</v>
      </c>
      <c r="H157" s="8" t="b">
        <f>IFNA(VLOOKUP($B$2&amp;$D157, '_Lookup'!$A:$R, 14, 0))</f>
        <v>0</v>
      </c>
      <c r="I157" s="8" t="str">
        <f t="shared" si="1"/>
        <v/>
      </c>
      <c r="J157" s="8" t="str">
        <f t="shared" si="2"/>
        <v/>
      </c>
      <c r="K157" s="8" t="str">
        <f t="shared" si="3"/>
        <v/>
      </c>
      <c r="L157" s="8" t="str">
        <f t="shared" si="4"/>
        <v/>
      </c>
      <c r="M157" s="8" t="str">
        <f t="shared" si="5"/>
        <v/>
      </c>
      <c r="N157" s="8" t="str">
        <f>IFNA(VLOOKUP($B$2&amp;$D157, '_Lookup'!$A:$Q, 10, 0))</f>
        <v>#VALUE!</v>
      </c>
      <c r="O157" s="8" t="str">
        <f>IFNA(VLOOKUP($B$2&amp;$D157, '_Lookup'!$A:$Q, 11, 0))</f>
        <v>#VALUE!</v>
      </c>
      <c r="P157" s="8" t="str">
        <f>IFNA(VLOOKUP($B$2&amp;$D157, '_Lookup'!$A:$R, 12, 0))</f>
        <v>#VALUE!</v>
      </c>
      <c r="Q157" s="8" t="str">
        <f>IFNA(VLOOKUP($B$2&amp;$D157, '_Lookup'!$A:$R, 13, 0))</f>
        <v>#VALUE!</v>
      </c>
      <c r="R157" s="8" t="str">
        <f t="shared" si="6"/>
        <v>#VALUE!</v>
      </c>
      <c r="S157" s="8" t="str">
        <f t="shared" si="7"/>
        <v>#VALUE!</v>
      </c>
      <c r="T157" s="8" t="str">
        <f t="shared" si="8"/>
        <v>#VALUE!</v>
      </c>
      <c r="U157" s="8" t="str">
        <f t="shared" si="9"/>
        <v>#VALUE!</v>
      </c>
      <c r="V157" s="8" t="str">
        <f>IFNA(VLOOKUP($B$2&amp;$D157, '_Lookup'!$A:$Q, 7, 0))</f>
        <v>NA</v>
      </c>
      <c r="W157" s="8" t="str">
        <f t="shared" si="10"/>
        <v/>
      </c>
      <c r="X157" s="8" t="str">
        <f t="shared" si="11"/>
        <v/>
      </c>
      <c r="Y157" s="8" t="str">
        <f t="shared" si="12"/>
        <v/>
      </c>
      <c r="Z157" s="8" t="str">
        <f t="shared" si="13"/>
        <v/>
      </c>
    </row>
    <row r="158" ht="12.75" customHeight="1">
      <c r="D158" s="4">
        <v>1956.0</v>
      </c>
      <c r="E158" s="8">
        <f>IFNA(VLOOKUP($B$2&amp;$D158, '_Lookup'!$A:$F, 4, 0))</f>
        <v>2.777470112</v>
      </c>
      <c r="F158" s="8" t="str">
        <f>IFNA(VLOOKUP($B$2&amp;$D158, '_Lookup'!$A:$F, 5, 0))</f>
        <v>NA</v>
      </c>
      <c r="G158" s="8" t="str">
        <f>IFNA(VLOOKUP($B$2&amp;$D158, '_Lookup'!$A:$F, 6, 0))</f>
        <v>NA</v>
      </c>
      <c r="H158" s="8" t="b">
        <f>IFNA(VLOOKUP($B$2&amp;$D158, '_Lookup'!$A:$R, 14, 0))</f>
        <v>0</v>
      </c>
      <c r="I158" s="8" t="str">
        <f t="shared" si="1"/>
        <v/>
      </c>
      <c r="J158" s="8" t="str">
        <f t="shared" si="2"/>
        <v/>
      </c>
      <c r="K158" s="8" t="str">
        <f t="shared" si="3"/>
        <v/>
      </c>
      <c r="L158" s="8" t="str">
        <f t="shared" si="4"/>
        <v/>
      </c>
      <c r="M158" s="8" t="str">
        <f t="shared" si="5"/>
        <v/>
      </c>
      <c r="N158" s="8" t="str">
        <f>IFNA(VLOOKUP($B$2&amp;$D158, '_Lookup'!$A:$Q, 10, 0))</f>
        <v>#VALUE!</v>
      </c>
      <c r="O158" s="8" t="str">
        <f>IFNA(VLOOKUP($B$2&amp;$D158, '_Lookup'!$A:$Q, 11, 0))</f>
        <v>#VALUE!</v>
      </c>
      <c r="P158" s="8" t="str">
        <f>IFNA(VLOOKUP($B$2&amp;$D158, '_Lookup'!$A:$R, 12, 0))</f>
        <v>#VALUE!</v>
      </c>
      <c r="Q158" s="8" t="str">
        <f>IFNA(VLOOKUP($B$2&amp;$D158, '_Lookup'!$A:$R, 13, 0))</f>
        <v>#VALUE!</v>
      </c>
      <c r="R158" s="8" t="str">
        <f t="shared" si="6"/>
        <v>#VALUE!</v>
      </c>
      <c r="S158" s="8" t="str">
        <f t="shared" si="7"/>
        <v>#VALUE!</v>
      </c>
      <c r="T158" s="8" t="str">
        <f t="shared" si="8"/>
        <v>#VALUE!</v>
      </c>
      <c r="U158" s="8" t="str">
        <f t="shared" si="9"/>
        <v>#VALUE!</v>
      </c>
      <c r="V158" s="8" t="str">
        <f>IFNA(VLOOKUP($B$2&amp;$D158, '_Lookup'!$A:$Q, 7, 0))</f>
        <v>NA</v>
      </c>
      <c r="W158" s="8" t="str">
        <f t="shared" si="10"/>
        <v/>
      </c>
      <c r="X158" s="8" t="str">
        <f t="shared" si="11"/>
        <v/>
      </c>
      <c r="Y158" s="8" t="str">
        <f t="shared" si="12"/>
        <v/>
      </c>
      <c r="Z158" s="8" t="str">
        <f t="shared" si="13"/>
        <v/>
      </c>
    </row>
    <row r="159" ht="12.75" customHeight="1">
      <c r="D159" s="4">
        <v>1957.0</v>
      </c>
      <c r="E159" s="8">
        <f>IFNA(VLOOKUP($B$2&amp;$D159, '_Lookup'!$A:$F, 4, 0))</f>
        <v>5.180339813</v>
      </c>
      <c r="F159" s="8" t="str">
        <f>IFNA(VLOOKUP($B$2&amp;$D159, '_Lookup'!$A:$F, 5, 0))</f>
        <v>NA</v>
      </c>
      <c r="G159" s="8" t="str">
        <f>IFNA(VLOOKUP($B$2&amp;$D159, '_Lookup'!$A:$F, 6, 0))</f>
        <v>NA</v>
      </c>
      <c r="H159" s="8" t="b">
        <f>IFNA(VLOOKUP($B$2&amp;$D159, '_Lookup'!$A:$R, 14, 0))</f>
        <v>0</v>
      </c>
      <c r="I159" s="8" t="str">
        <f t="shared" si="1"/>
        <v/>
      </c>
      <c r="J159" s="8" t="str">
        <f t="shared" si="2"/>
        <v/>
      </c>
      <c r="K159" s="8" t="str">
        <f t="shared" si="3"/>
        <v/>
      </c>
      <c r="L159" s="8" t="str">
        <f t="shared" si="4"/>
        <v/>
      </c>
      <c r="M159" s="8" t="str">
        <f t="shared" si="5"/>
        <v/>
      </c>
      <c r="N159" s="8" t="str">
        <f>IFNA(VLOOKUP($B$2&amp;$D159, '_Lookup'!$A:$Q, 10, 0))</f>
        <v>#VALUE!</v>
      </c>
      <c r="O159" s="8" t="str">
        <f>IFNA(VLOOKUP($B$2&amp;$D159, '_Lookup'!$A:$Q, 11, 0))</f>
        <v>#VALUE!</v>
      </c>
      <c r="P159" s="8" t="str">
        <f>IFNA(VLOOKUP($B$2&amp;$D159, '_Lookup'!$A:$R, 12, 0))</f>
        <v>#VALUE!</v>
      </c>
      <c r="Q159" s="8" t="str">
        <f>IFNA(VLOOKUP($B$2&amp;$D159, '_Lookup'!$A:$R, 13, 0))</f>
        <v>#VALUE!</v>
      </c>
      <c r="R159" s="8" t="str">
        <f t="shared" si="6"/>
        <v>#VALUE!</v>
      </c>
      <c r="S159" s="8" t="str">
        <f t="shared" si="7"/>
        <v>#VALUE!</v>
      </c>
      <c r="T159" s="8" t="str">
        <f t="shared" si="8"/>
        <v>#VALUE!</v>
      </c>
      <c r="U159" s="8" t="str">
        <f t="shared" si="9"/>
        <v>#VALUE!</v>
      </c>
      <c r="V159" s="8" t="str">
        <f>IFNA(VLOOKUP($B$2&amp;$D159, '_Lookup'!$A:$Q, 7, 0))</f>
        <v>NA</v>
      </c>
      <c r="W159" s="8" t="str">
        <f t="shared" si="10"/>
        <v/>
      </c>
      <c r="X159" s="8" t="str">
        <f t="shared" si="11"/>
        <v/>
      </c>
      <c r="Y159" s="8" t="str">
        <f t="shared" si="12"/>
        <v/>
      </c>
      <c r="Z159" s="8" t="str">
        <f t="shared" si="13"/>
        <v/>
      </c>
    </row>
    <row r="160" ht="12.75" customHeight="1">
      <c r="D160" s="4">
        <v>1958.0</v>
      </c>
      <c r="E160" s="8">
        <f>IFNA(VLOOKUP($B$2&amp;$D160, '_Lookup'!$A:$F, 4, 0))</f>
        <v>6.103139877</v>
      </c>
      <c r="F160" s="8" t="str">
        <f>IFNA(VLOOKUP($B$2&amp;$D160, '_Lookup'!$A:$F, 5, 0))</f>
        <v>NA</v>
      </c>
      <c r="G160" s="8" t="str">
        <f>IFNA(VLOOKUP($B$2&amp;$D160, '_Lookup'!$A:$F, 6, 0))</f>
        <v>NA</v>
      </c>
      <c r="H160" s="8" t="b">
        <f>IFNA(VLOOKUP($B$2&amp;$D160, '_Lookup'!$A:$R, 14, 0))</f>
        <v>1</v>
      </c>
      <c r="I160" s="8" t="str">
        <f t="shared" si="1"/>
        <v/>
      </c>
      <c r="J160" s="8" t="str">
        <f t="shared" si="2"/>
        <v/>
      </c>
      <c r="K160" s="8" t="str">
        <f t="shared" si="3"/>
        <v/>
      </c>
      <c r="L160" s="8" t="str">
        <f t="shared" si="4"/>
        <v/>
      </c>
      <c r="M160" s="8" t="str">
        <f t="shared" si="5"/>
        <v/>
      </c>
      <c r="N160" s="8" t="str">
        <f>IFNA(VLOOKUP($B$2&amp;$D160, '_Lookup'!$A:$Q, 10, 0))</f>
        <v>#VALUE!</v>
      </c>
      <c r="O160" s="8" t="str">
        <f>IFNA(VLOOKUP($B$2&amp;$D160, '_Lookup'!$A:$Q, 11, 0))</f>
        <v>#VALUE!</v>
      </c>
      <c r="P160" s="8" t="str">
        <f>IFNA(VLOOKUP($B$2&amp;$D160, '_Lookup'!$A:$R, 12, 0))</f>
        <v>#VALUE!</v>
      </c>
      <c r="Q160" s="8" t="str">
        <f>IFNA(VLOOKUP($B$2&amp;$D160, '_Lookup'!$A:$R, 13, 0))</f>
        <v>#VALUE!</v>
      </c>
      <c r="R160" s="8" t="str">
        <f t="shared" si="6"/>
        <v>#VALUE!</v>
      </c>
      <c r="S160" s="8" t="str">
        <f t="shared" si="7"/>
        <v>#VALUE!</v>
      </c>
      <c r="T160" s="8" t="str">
        <f t="shared" si="8"/>
        <v>#VALUE!</v>
      </c>
      <c r="U160" s="8" t="str">
        <f t="shared" si="9"/>
        <v>#VALUE!</v>
      </c>
      <c r="V160" s="8" t="str">
        <f>IFNA(VLOOKUP($B$2&amp;$D160, '_Lookup'!$A:$Q, 7, 0))</f>
        <v>NA</v>
      </c>
      <c r="W160" s="8" t="str">
        <f t="shared" si="10"/>
        <v/>
      </c>
      <c r="X160" s="8" t="str">
        <f t="shared" si="11"/>
        <v/>
      </c>
      <c r="Y160" s="8" t="str">
        <f t="shared" si="12"/>
        <v/>
      </c>
      <c r="Z160" s="8" t="str">
        <f t="shared" si="13"/>
        <v/>
      </c>
    </row>
    <row r="161" ht="12.75" customHeight="1">
      <c r="D161" s="4">
        <v>1959.0</v>
      </c>
      <c r="E161" s="8">
        <f>IFNA(VLOOKUP($B$2&amp;$D161, '_Lookup'!$A:$F, 4, 0))</f>
        <v>-6.459000111</v>
      </c>
      <c r="F161" s="8" t="str">
        <f>IFNA(VLOOKUP($B$2&amp;$D161, '_Lookup'!$A:$F, 5, 0))</f>
        <v>NA</v>
      </c>
      <c r="G161" s="8" t="str">
        <f>IFNA(VLOOKUP($B$2&amp;$D161, '_Lookup'!$A:$F, 6, 0))</f>
        <v>NA</v>
      </c>
      <c r="H161" s="8" t="b">
        <f>IFNA(VLOOKUP($B$2&amp;$D161, '_Lookup'!$A:$R, 14, 0))</f>
        <v>1</v>
      </c>
      <c r="I161" s="8" t="str">
        <f t="shared" si="1"/>
        <v/>
      </c>
      <c r="J161" s="8" t="str">
        <f t="shared" si="2"/>
        <v/>
      </c>
      <c r="K161" s="8" t="str">
        <f t="shared" si="3"/>
        <v/>
      </c>
      <c r="L161" s="8" t="str">
        <f t="shared" si="4"/>
        <v/>
      </c>
      <c r="M161" s="8" t="str">
        <f t="shared" si="5"/>
        <v/>
      </c>
      <c r="N161" s="8" t="str">
        <f>IFNA(VLOOKUP($B$2&amp;$D161, '_Lookup'!$A:$Q, 10, 0))</f>
        <v>#VALUE!</v>
      </c>
      <c r="O161" s="8" t="str">
        <f>IFNA(VLOOKUP($B$2&amp;$D161, '_Lookup'!$A:$Q, 11, 0))</f>
        <v>#VALUE!</v>
      </c>
      <c r="P161" s="8" t="str">
        <f>IFNA(VLOOKUP($B$2&amp;$D161, '_Lookup'!$A:$R, 12, 0))</f>
        <v>#VALUE!</v>
      </c>
      <c r="Q161" s="8" t="str">
        <f>IFNA(VLOOKUP($B$2&amp;$D161, '_Lookup'!$A:$R, 13, 0))</f>
        <v>#VALUE!</v>
      </c>
      <c r="R161" s="8" t="str">
        <f t="shared" si="6"/>
        <v>#VALUE!</v>
      </c>
      <c r="S161" s="8" t="str">
        <f t="shared" si="7"/>
        <v>#VALUE!</v>
      </c>
      <c r="T161" s="8" t="str">
        <f t="shared" si="8"/>
        <v>#VALUE!</v>
      </c>
      <c r="U161" s="8" t="str">
        <f t="shared" si="9"/>
        <v>#VALUE!</v>
      </c>
      <c r="V161" s="8" t="str">
        <f>IFNA(VLOOKUP($B$2&amp;$D161, '_Lookup'!$A:$Q, 7, 0))</f>
        <v>NA</v>
      </c>
      <c r="W161" s="8" t="str">
        <f t="shared" si="10"/>
        <v/>
      </c>
      <c r="X161" s="8" t="str">
        <f t="shared" si="11"/>
        <v/>
      </c>
      <c r="Y161" s="8" t="str">
        <f t="shared" si="12"/>
        <v/>
      </c>
      <c r="Z161" s="8" t="str">
        <f t="shared" si="13"/>
        <v/>
      </c>
    </row>
    <row r="162" ht="12.75" customHeight="1">
      <c r="D162" s="4">
        <v>1960.0</v>
      </c>
      <c r="E162" s="8">
        <f>IFNA(VLOOKUP($B$2&amp;$D162, '_Lookup'!$A:$F, 4, 0))</f>
        <v>7.875760078</v>
      </c>
      <c r="F162" s="8" t="str">
        <f>IFNA(VLOOKUP($B$2&amp;$D162, '_Lookup'!$A:$F, 5, 0))</f>
        <v>NA</v>
      </c>
      <c r="G162" s="8" t="str">
        <f>IFNA(VLOOKUP($B$2&amp;$D162, '_Lookup'!$A:$F, 6, 0))</f>
        <v>NA</v>
      </c>
      <c r="H162" s="8" t="b">
        <f>IFNA(VLOOKUP($B$2&amp;$D162, '_Lookup'!$A:$R, 14, 0))</f>
        <v>0</v>
      </c>
      <c r="I162" s="8" t="str">
        <f t="shared" si="1"/>
        <v/>
      </c>
      <c r="J162" s="8" t="str">
        <f t="shared" si="2"/>
        <v/>
      </c>
      <c r="K162" s="8" t="str">
        <f t="shared" si="3"/>
        <v/>
      </c>
      <c r="L162" s="8" t="str">
        <f t="shared" si="4"/>
        <v/>
      </c>
      <c r="M162" s="8" t="str">
        <f t="shared" si="5"/>
        <v/>
      </c>
      <c r="N162" s="8" t="str">
        <f>IFNA(VLOOKUP($B$2&amp;$D162, '_Lookup'!$A:$Q, 10, 0))</f>
        <v>#VALUE!</v>
      </c>
      <c r="O162" s="8" t="str">
        <f>IFNA(VLOOKUP($B$2&amp;$D162, '_Lookup'!$A:$Q, 11, 0))</f>
        <v>#VALUE!</v>
      </c>
      <c r="P162" s="8" t="str">
        <f>IFNA(VLOOKUP($B$2&amp;$D162, '_Lookup'!$A:$R, 12, 0))</f>
        <v>#VALUE!</v>
      </c>
      <c r="Q162" s="8" t="str">
        <f>IFNA(VLOOKUP($B$2&amp;$D162, '_Lookup'!$A:$R, 13, 0))</f>
        <v>#VALUE!</v>
      </c>
      <c r="R162" s="8" t="str">
        <f t="shared" si="6"/>
        <v>#VALUE!</v>
      </c>
      <c r="S162" s="8" t="str">
        <f t="shared" si="7"/>
        <v>#VALUE!</v>
      </c>
      <c r="T162" s="8" t="str">
        <f t="shared" si="8"/>
        <v>#VALUE!</v>
      </c>
      <c r="U162" s="8" t="str">
        <f t="shared" si="9"/>
        <v>#VALUE!</v>
      </c>
      <c r="V162" s="8" t="str">
        <f>IFNA(VLOOKUP($B$2&amp;$D162, '_Lookup'!$A:$Q, 7, 0))</f>
        <v>NA</v>
      </c>
      <c r="W162" s="8" t="str">
        <f t="shared" si="10"/>
        <v/>
      </c>
      <c r="X162" s="8" t="str">
        <f t="shared" si="11"/>
        <v/>
      </c>
      <c r="Y162" s="8" t="str">
        <f t="shared" si="12"/>
        <v/>
      </c>
      <c r="Z162" s="8" t="str">
        <f t="shared" si="13"/>
        <v/>
      </c>
    </row>
    <row r="163" ht="12.75" customHeight="1">
      <c r="D163" s="4">
        <v>1961.0</v>
      </c>
      <c r="E163" s="8">
        <f>IFNA(VLOOKUP($B$2&amp;$D163, '_Lookup'!$A:$F, 4, 0))</f>
        <v>7.09953022</v>
      </c>
      <c r="F163" s="8" t="str">
        <f>IFNA(VLOOKUP($B$2&amp;$D163, '_Lookup'!$A:$F, 5, 0))</f>
        <v>NA</v>
      </c>
      <c r="G163" s="8" t="str">
        <f>IFNA(VLOOKUP($B$2&amp;$D163, '_Lookup'!$A:$F, 6, 0))</f>
        <v>NA</v>
      </c>
      <c r="H163" s="8" t="b">
        <f>IFNA(VLOOKUP($B$2&amp;$D163, '_Lookup'!$A:$R, 14, 0))</f>
        <v>1</v>
      </c>
      <c r="I163" s="8" t="str">
        <f t="shared" si="1"/>
        <v/>
      </c>
      <c r="J163" s="8" t="str">
        <f t="shared" si="2"/>
        <v/>
      </c>
      <c r="K163" s="8" t="str">
        <f t="shared" si="3"/>
        <v/>
      </c>
      <c r="L163" s="8" t="str">
        <f t="shared" si="4"/>
        <v/>
      </c>
      <c r="M163" s="8" t="str">
        <f t="shared" si="5"/>
        <v/>
      </c>
      <c r="N163" s="8" t="str">
        <f>IFNA(VLOOKUP($B$2&amp;$D163, '_Lookup'!$A:$Q, 10, 0))</f>
        <v>#VALUE!</v>
      </c>
      <c r="O163" s="8" t="str">
        <f>IFNA(VLOOKUP($B$2&amp;$D163, '_Lookup'!$A:$Q, 11, 0))</f>
        <v>#VALUE!</v>
      </c>
      <c r="P163" s="8" t="str">
        <f>IFNA(VLOOKUP($B$2&amp;$D163, '_Lookup'!$A:$R, 12, 0))</f>
        <v>#VALUE!</v>
      </c>
      <c r="Q163" s="8" t="str">
        <f>IFNA(VLOOKUP($B$2&amp;$D163, '_Lookup'!$A:$R, 13, 0))</f>
        <v>#VALUE!</v>
      </c>
      <c r="R163" s="8" t="str">
        <f t="shared" si="6"/>
        <v>#VALUE!</v>
      </c>
      <c r="S163" s="8" t="str">
        <f t="shared" si="7"/>
        <v>#VALUE!</v>
      </c>
      <c r="T163" s="8" t="str">
        <f t="shared" si="8"/>
        <v>#VALUE!</v>
      </c>
      <c r="U163" s="8" t="str">
        <f t="shared" si="9"/>
        <v>#VALUE!</v>
      </c>
      <c r="V163" s="8" t="str">
        <f>IFNA(VLOOKUP($B$2&amp;$D163, '_Lookup'!$A:$Q, 7, 0))</f>
        <v>NA</v>
      </c>
      <c r="W163" s="8" t="str">
        <f t="shared" si="10"/>
        <v/>
      </c>
      <c r="X163" s="8" t="str">
        <f t="shared" si="11"/>
        <v/>
      </c>
      <c r="Y163" s="8" t="str">
        <f t="shared" si="12"/>
        <v/>
      </c>
      <c r="Z163" s="8" t="str">
        <f t="shared" si="13"/>
        <v/>
      </c>
    </row>
    <row r="164" ht="12.75" customHeight="1">
      <c r="D164" s="4">
        <v>1962.0</v>
      </c>
      <c r="E164" s="8">
        <f>IFNA(VLOOKUP($B$2&amp;$D164, '_Lookup'!$A:$F, 4, 0))</f>
        <v>-1.58743</v>
      </c>
      <c r="F164" s="8">
        <f>IFNA(VLOOKUP($B$2&amp;$D164, '_Lookup'!$A:$F, 5, 0))</f>
        <v>21463935.71</v>
      </c>
      <c r="G164" s="8" t="str">
        <f>IFNA(VLOOKUP($B$2&amp;$D164, '_Lookup'!$A:$F, 6, 0))</f>
        <v>NA</v>
      </c>
      <c r="H164" s="8" t="b">
        <f>IFNA(VLOOKUP($B$2&amp;$D164, '_Lookup'!$A:$R, 14, 0))</f>
        <v>1</v>
      </c>
      <c r="I164" s="8">
        <f t="shared" si="1"/>
        <v>1962</v>
      </c>
      <c r="J164" s="8">
        <f t="shared" si="2"/>
        <v>-1.58743</v>
      </c>
      <c r="K164" s="8">
        <f t="shared" si="3"/>
        <v>0.06646865403</v>
      </c>
      <c r="L164" s="8" t="str">
        <f t="shared" si="4"/>
        <v/>
      </c>
      <c r="M164" s="8" t="str">
        <f t="shared" si="5"/>
        <v/>
      </c>
      <c r="N164" s="8">
        <f>IFNA(VLOOKUP($B$2&amp;$D164, '_Lookup'!$A:$Q, 10, 0))</f>
        <v>265968789439</v>
      </c>
      <c r="O164" s="8">
        <f>IFNA(VLOOKUP($B$2&amp;$D164, '_Lookup'!$A:$Q, 11, 0))</f>
        <v>277406785833</v>
      </c>
      <c r="P164" s="8">
        <f>IFNA(VLOOKUP($B$2&amp;$D164, '_Lookup'!$A:$R, 12, 0))</f>
        <v>11437996394</v>
      </c>
      <c r="Q164" s="8">
        <f>IFNA(VLOOKUP($B$2&amp;$D164, '_Lookup'!$A:$R, 13, 0))</f>
        <v>0.4678001404</v>
      </c>
      <c r="R164" s="8" t="str">
        <f t="shared" si="6"/>
        <v/>
      </c>
      <c r="S164" s="8" t="str">
        <f t="shared" si="7"/>
        <v/>
      </c>
      <c r="T164" s="8" t="str">
        <f t="shared" si="8"/>
        <v/>
      </c>
      <c r="U164" s="8" t="str">
        <f t="shared" si="9"/>
        <v/>
      </c>
      <c r="V164" s="8">
        <f>IFNA(VLOOKUP($B$2&amp;$D164, '_Lookup'!$A:$Q, 7, 0))</f>
        <v>24450604878</v>
      </c>
      <c r="W164" s="8">
        <f t="shared" si="10"/>
        <v>2445060488</v>
      </c>
      <c r="X164" s="8">
        <f t="shared" si="11"/>
        <v>16251987.96</v>
      </c>
      <c r="Y164" s="8" t="str">
        <f t="shared" si="12"/>
        <v/>
      </c>
      <c r="Z164" s="8" t="str">
        <f t="shared" si="13"/>
        <v/>
      </c>
    </row>
    <row r="165" ht="12.75" customHeight="1">
      <c r="D165" s="4">
        <v>1963.0</v>
      </c>
      <c r="E165" s="8">
        <f>IFNA(VLOOKUP($B$2&amp;$D165, '_Lookup'!$A:$F, 4, 0))</f>
        <v>-2.371370077</v>
      </c>
      <c r="F165" s="8">
        <f>IFNA(VLOOKUP($B$2&amp;$D165, '_Lookup'!$A:$F, 5, 0))</f>
        <v>-8516984.942</v>
      </c>
      <c r="G165" s="8" t="str">
        <f>IFNA(VLOOKUP($B$2&amp;$D165, '_Lookup'!$A:$F, 6, 0))</f>
        <v>NA</v>
      </c>
      <c r="H165" s="8" t="b">
        <f>IFNA(VLOOKUP($B$2&amp;$D165, '_Lookup'!$A:$R, 14, 0))</f>
        <v>1</v>
      </c>
      <c r="I165" s="8">
        <f t="shared" si="1"/>
        <v>1963</v>
      </c>
      <c r="J165" s="8">
        <f t="shared" si="2"/>
        <v>-2.371370077</v>
      </c>
      <c r="K165" s="8">
        <f t="shared" si="3"/>
        <v>-0.0263750569</v>
      </c>
      <c r="L165" s="8" t="str">
        <f t="shared" si="4"/>
        <v/>
      </c>
      <c r="M165" s="8" t="str">
        <f t="shared" si="5"/>
        <v/>
      </c>
      <c r="N165" s="8">
        <f>IFNA(VLOOKUP($B$2&amp;$D165, '_Lookup'!$A:$Q, 10, 0))</f>
        <v>192398155958</v>
      </c>
      <c r="O165" s="8">
        <f>IFNA(VLOOKUP($B$2&amp;$D165, '_Lookup'!$A:$Q, 11, 0))</f>
        <v>204317060050</v>
      </c>
      <c r="P165" s="8">
        <f>IFNA(VLOOKUP($B$2&amp;$D165, '_Lookup'!$A:$R, 12, 0))</f>
        <v>11918904092</v>
      </c>
      <c r="Q165" s="8">
        <f>IFNA(VLOOKUP($B$2&amp;$D165, '_Lookup'!$A:$R, 13, 0))</f>
        <v>0.652299881</v>
      </c>
      <c r="R165" s="8" t="str">
        <f t="shared" si="6"/>
        <v/>
      </c>
      <c r="S165" s="8" t="str">
        <f t="shared" si="7"/>
        <v/>
      </c>
      <c r="T165" s="8" t="str">
        <f t="shared" si="8"/>
        <v/>
      </c>
      <c r="U165" s="8" t="str">
        <f t="shared" si="9"/>
        <v/>
      </c>
      <c r="V165" s="8">
        <f>IFNA(VLOOKUP($B$2&amp;$D165, '_Lookup'!$A:$Q, 7, 0))</f>
        <v>18272123664</v>
      </c>
      <c r="W165" s="8">
        <f t="shared" si="10"/>
        <v>1827212366</v>
      </c>
      <c r="X165" s="8">
        <f t="shared" si="11"/>
        <v>-4819283.013</v>
      </c>
      <c r="Y165" s="8" t="str">
        <f t="shared" si="12"/>
        <v/>
      </c>
      <c r="Z165" s="8" t="str">
        <f t="shared" si="13"/>
        <v/>
      </c>
    </row>
    <row r="166" ht="12.75" customHeight="1">
      <c r="D166" s="4">
        <v>1964.0</v>
      </c>
      <c r="E166" s="8">
        <f>IFNA(VLOOKUP($B$2&amp;$D166, '_Lookup'!$A:$F, 4, 0))</f>
        <v>10.30070019</v>
      </c>
      <c r="F166" s="8">
        <f>IFNA(VLOOKUP($B$2&amp;$D166, '_Lookup'!$A:$F, 5, 0))</f>
        <v>-132780792.2</v>
      </c>
      <c r="G166" s="8" t="str">
        <f>IFNA(VLOOKUP($B$2&amp;$D166, '_Lookup'!$A:$F, 6, 0))</f>
        <v>NA</v>
      </c>
      <c r="H166" s="8" t="b">
        <f>IFNA(VLOOKUP($B$2&amp;$D166, '_Lookup'!$A:$R, 14, 0))</f>
        <v>0</v>
      </c>
      <c r="I166" s="8">
        <f t="shared" si="1"/>
        <v>1964</v>
      </c>
      <c r="J166" s="8">
        <f t="shared" si="2"/>
        <v>10.30070019</v>
      </c>
      <c r="K166" s="8">
        <f t="shared" si="3"/>
        <v>-0.4111902244</v>
      </c>
      <c r="L166" s="8" t="str">
        <f t="shared" si="4"/>
        <v/>
      </c>
      <c r="M166" s="8" t="str">
        <f t="shared" si="5"/>
        <v/>
      </c>
      <c r="N166" s="8">
        <f>IFNA(VLOOKUP($B$2&amp;$D166, '_Lookup'!$A:$Q, 10, 0))</f>
        <v>267259918427</v>
      </c>
      <c r="O166" s="8">
        <f>IFNA(VLOOKUP($B$2&amp;$D166, '_Lookup'!$A:$Q, 11, 0))</f>
        <v>301524853303</v>
      </c>
      <c r="P166" s="8">
        <f>IFNA(VLOOKUP($B$2&amp;$D166, '_Lookup'!$A:$R, 12, 0))</f>
        <v>34264934877</v>
      </c>
      <c r="Q166" s="8">
        <f>IFNA(VLOOKUP($B$2&amp;$D166, '_Lookup'!$A:$R, 13, 0))</f>
        <v>1.338199615</v>
      </c>
      <c r="R166" s="8" t="str">
        <f t="shared" si="6"/>
        <v/>
      </c>
      <c r="S166" s="8" t="str">
        <f t="shared" si="7"/>
        <v/>
      </c>
      <c r="T166" s="8" t="str">
        <f t="shared" si="8"/>
        <v/>
      </c>
      <c r="U166" s="8" t="str">
        <f t="shared" si="9"/>
        <v/>
      </c>
      <c r="V166" s="8">
        <f>IFNA(VLOOKUP($B$2&amp;$D166, '_Lookup'!$A:$Q, 7, 0))</f>
        <v>25605249382</v>
      </c>
      <c r="W166" s="8">
        <f t="shared" si="10"/>
        <v>2560524938</v>
      </c>
      <c r="X166" s="8">
        <f t="shared" si="11"/>
        <v>-105286282.4</v>
      </c>
      <c r="Y166" s="8" t="str">
        <f t="shared" si="12"/>
        <v/>
      </c>
      <c r="Z166" s="8" t="str">
        <f t="shared" si="13"/>
        <v/>
      </c>
    </row>
    <row r="167" ht="12.75" customHeight="1">
      <c r="D167" s="4">
        <v>1965.0</v>
      </c>
      <c r="E167" s="8">
        <f>IFNA(VLOOKUP($B$2&amp;$D167, '_Lookup'!$A:$F, 4, 0))</f>
        <v>9.163140297</v>
      </c>
      <c r="F167" s="8">
        <f>IFNA(VLOOKUP($B$2&amp;$D167, '_Lookup'!$A:$F, 5, 0))</f>
        <v>-107884877.3</v>
      </c>
      <c r="G167" s="8" t="str">
        <f>IFNA(VLOOKUP($B$2&amp;$D167, '_Lookup'!$A:$F, 6, 0))</f>
        <v>NA</v>
      </c>
      <c r="H167" s="8" t="b">
        <f>IFNA(VLOOKUP($B$2&amp;$D167, '_Lookup'!$A:$R, 14, 0))</f>
        <v>0</v>
      </c>
      <c r="I167" s="8">
        <f t="shared" si="1"/>
        <v>1965</v>
      </c>
      <c r="J167" s="8">
        <f t="shared" si="2"/>
        <v>9.163140297</v>
      </c>
      <c r="K167" s="8">
        <f t="shared" si="3"/>
        <v>-0.3340935549</v>
      </c>
      <c r="L167" s="8" t="str">
        <f t="shared" si="4"/>
        <v/>
      </c>
      <c r="M167" s="8" t="str">
        <f t="shared" si="5"/>
        <v/>
      </c>
      <c r="N167" s="8">
        <f>IFNA(VLOOKUP($B$2&amp;$D167, '_Lookup'!$A:$Q, 10, 0))</f>
        <v>304030988080</v>
      </c>
      <c r="O167" s="8">
        <f>IFNA(VLOOKUP($B$2&amp;$D167, '_Lookup'!$A:$Q, 11, 0))</f>
        <v>329138738876</v>
      </c>
      <c r="P167" s="8">
        <f>IFNA(VLOOKUP($B$2&amp;$D167, '_Lookup'!$A:$R, 12, 0))</f>
        <v>25107750796</v>
      </c>
      <c r="Q167" s="8">
        <f>IFNA(VLOOKUP($B$2&amp;$D167, '_Lookup'!$A:$R, 13, 0))</f>
        <v>0.8858003616</v>
      </c>
      <c r="R167" s="8" t="str">
        <f t="shared" si="6"/>
        <v/>
      </c>
      <c r="S167" s="8" t="str">
        <f t="shared" si="7"/>
        <v/>
      </c>
      <c r="T167" s="8" t="str">
        <f t="shared" si="8"/>
        <v/>
      </c>
      <c r="U167" s="8" t="str">
        <f t="shared" si="9"/>
        <v/>
      </c>
      <c r="V167" s="8">
        <f>IFNA(VLOOKUP($B$2&amp;$D167, '_Lookup'!$A:$Q, 7, 0))</f>
        <v>28344705967</v>
      </c>
      <c r="W167" s="8">
        <f t="shared" si="10"/>
        <v>2834470597</v>
      </c>
      <c r="X167" s="8">
        <f t="shared" si="11"/>
        <v>-94697835.78</v>
      </c>
      <c r="Y167" s="8" t="str">
        <f t="shared" si="12"/>
        <v/>
      </c>
      <c r="Z167" s="8" t="str">
        <f t="shared" si="13"/>
        <v/>
      </c>
    </row>
    <row r="168" ht="12.75" customHeight="1">
      <c r="D168" s="4">
        <v>1966.0</v>
      </c>
      <c r="E168" s="8">
        <f>IFNA(VLOOKUP($B$2&amp;$D168, '_Lookup'!$A:$F, 4, 0))</f>
        <v>0.6458680034</v>
      </c>
      <c r="F168" s="8">
        <f>IFNA(VLOOKUP($B$2&amp;$D168, '_Lookup'!$A:$F, 5, 0))</f>
        <v>-144956290.5</v>
      </c>
      <c r="G168" s="8" t="str">
        <f>IFNA(VLOOKUP($B$2&amp;$D168, '_Lookup'!$A:$F, 6, 0))</f>
        <v>NA</v>
      </c>
      <c r="H168" s="8" t="b">
        <f>IFNA(VLOOKUP($B$2&amp;$D168, '_Lookup'!$A:$R, 14, 0))</f>
        <v>0</v>
      </c>
      <c r="I168" s="8">
        <f t="shared" si="1"/>
        <v>1966</v>
      </c>
      <c r="J168" s="8">
        <f t="shared" si="2"/>
        <v>0.6458680034</v>
      </c>
      <c r="K168" s="8">
        <f t="shared" si="3"/>
        <v>-0.4488948184</v>
      </c>
      <c r="L168" s="8" t="str">
        <f t="shared" si="4"/>
        <v/>
      </c>
      <c r="M168" s="8" t="str">
        <f t="shared" si="5"/>
        <v/>
      </c>
      <c r="N168" s="8">
        <f>IFNA(VLOOKUP($B$2&amp;$D168, '_Lookup'!$A:$Q, 10, 0))</f>
        <v>318957805672</v>
      </c>
      <c r="O168" s="8">
        <f>IFNA(VLOOKUP($B$2&amp;$D168, '_Lookup'!$A:$Q, 11, 0))</f>
        <v>346958401000</v>
      </c>
      <c r="P168" s="8">
        <f>IFNA(VLOOKUP($B$2&amp;$D168, '_Lookup'!$A:$R, 12, 0))</f>
        <v>28000595328</v>
      </c>
      <c r="Q168" s="8">
        <f>IFNA(VLOOKUP($B$2&amp;$D168, '_Lookup'!$A:$R, 13, 0))</f>
        <v>0.9779996872</v>
      </c>
      <c r="R168" s="8" t="str">
        <f t="shared" si="6"/>
        <v/>
      </c>
      <c r="S168" s="8" t="str">
        <f t="shared" si="7"/>
        <v/>
      </c>
      <c r="T168" s="8" t="str">
        <f t="shared" si="8"/>
        <v/>
      </c>
      <c r="U168" s="8" t="str">
        <f t="shared" si="9"/>
        <v/>
      </c>
      <c r="V168" s="8">
        <f>IFNA(VLOOKUP($B$2&amp;$D168, '_Lookup'!$A:$Q, 7, 0))</f>
        <v>28630474728</v>
      </c>
      <c r="W168" s="8">
        <f t="shared" si="10"/>
        <v>2863047473</v>
      </c>
      <c r="X168" s="8">
        <f t="shared" si="11"/>
        <v>-128520717.5</v>
      </c>
      <c r="Y168" s="8" t="str">
        <f t="shared" si="12"/>
        <v/>
      </c>
      <c r="Z168" s="8" t="str">
        <f t="shared" si="13"/>
        <v/>
      </c>
    </row>
    <row r="169" ht="12.75" customHeight="1">
      <c r="D169" s="4">
        <v>1967.0</v>
      </c>
      <c r="E169" s="8">
        <f>IFNA(VLOOKUP($B$2&amp;$D169, '_Lookup'!$A:$F, 4, 0))</f>
        <v>2.64605999</v>
      </c>
      <c r="F169" s="8">
        <f>IFNA(VLOOKUP($B$2&amp;$D169, '_Lookup'!$A:$F, 5, 0))</f>
        <v>251909196.5</v>
      </c>
      <c r="G169" s="8" t="str">
        <f>IFNA(VLOOKUP($B$2&amp;$D169, '_Lookup'!$A:$F, 6, 0))</f>
        <v>NA</v>
      </c>
      <c r="H169" s="8" t="b">
        <f>IFNA(VLOOKUP($B$2&amp;$D169, '_Lookup'!$A:$R, 14, 0))</f>
        <v>0</v>
      </c>
      <c r="I169" s="8">
        <f t="shared" si="1"/>
        <v>1967</v>
      </c>
      <c r="J169" s="8">
        <f t="shared" si="2"/>
        <v>2.64605999</v>
      </c>
      <c r="K169" s="8">
        <f t="shared" si="3"/>
        <v>0.7801022821</v>
      </c>
      <c r="L169" s="8" t="str">
        <f t="shared" si="4"/>
        <v/>
      </c>
      <c r="M169" s="8" t="str">
        <f t="shared" si="5"/>
        <v/>
      </c>
      <c r="N169" s="8">
        <f>IFNA(VLOOKUP($B$2&amp;$D169, '_Lookup'!$A:$Q, 10, 0))</f>
        <v>330332157402</v>
      </c>
      <c r="O169" s="8">
        <f>IFNA(VLOOKUP($B$2&amp;$D169, '_Lookup'!$A:$Q, 11, 0))</f>
        <v>314366412416</v>
      </c>
      <c r="P169" s="8">
        <f>IFNA(VLOOKUP($B$2&amp;$D169, '_Lookup'!$A:$R, 12, 0))</f>
        <v>-15965744987</v>
      </c>
      <c r="Q169" s="8">
        <f>IFNA(VLOOKUP($B$2&amp;$D169, '_Lookup'!$A:$R, 13, 0))</f>
        <v>-0.658200264</v>
      </c>
      <c r="R169" s="8" t="str">
        <f t="shared" si="6"/>
        <v/>
      </c>
      <c r="S169" s="8" t="str">
        <f t="shared" si="7"/>
        <v/>
      </c>
      <c r="T169" s="8" t="str">
        <f t="shared" si="8"/>
        <v/>
      </c>
      <c r="U169" s="8" t="str">
        <f t="shared" si="9"/>
        <v/>
      </c>
      <c r="V169" s="8">
        <f>IFNA(VLOOKUP($B$2&amp;$D169, '_Lookup'!$A:$Q, 7, 0))</f>
        <v>24256667553</v>
      </c>
      <c r="W169" s="8">
        <f t="shared" si="10"/>
        <v>2425666755</v>
      </c>
      <c r="X169" s="8">
        <f t="shared" si="11"/>
        <v>189226817.1</v>
      </c>
      <c r="Y169" s="8" t="str">
        <f t="shared" si="12"/>
        <v/>
      </c>
      <c r="Z169" s="8" t="str">
        <f t="shared" si="13"/>
        <v/>
      </c>
    </row>
    <row r="170" ht="12.75" customHeight="1">
      <c r="D170" s="4">
        <v>1968.0</v>
      </c>
      <c r="E170" s="8">
        <f>IFNA(VLOOKUP($B$2&amp;$D170, '_Lookup'!$A:$F, 4, 0))</f>
        <v>4.296909809</v>
      </c>
      <c r="F170" s="8">
        <f>IFNA(VLOOKUP($B$2&amp;$D170, '_Lookup'!$A:$F, 5, 0))</f>
        <v>170558441.8</v>
      </c>
      <c r="G170" s="8" t="str">
        <f>IFNA(VLOOKUP($B$2&amp;$D170, '_Lookup'!$A:$F, 6, 0))</f>
        <v>NA</v>
      </c>
      <c r="H170" s="8" t="b">
        <f>IFNA(VLOOKUP($B$2&amp;$D170, '_Lookup'!$A:$R, 14, 0))</f>
        <v>0</v>
      </c>
      <c r="I170" s="8">
        <f t="shared" si="1"/>
        <v>1968</v>
      </c>
      <c r="J170" s="8">
        <f t="shared" si="2"/>
        <v>4.296909809</v>
      </c>
      <c r="K170" s="8">
        <f t="shared" si="3"/>
        <v>0.5281785324</v>
      </c>
      <c r="L170" s="8" t="str">
        <f t="shared" si="4"/>
        <v/>
      </c>
      <c r="M170" s="8" t="str">
        <f t="shared" si="5"/>
        <v/>
      </c>
      <c r="N170" s="8">
        <f>IFNA(VLOOKUP($B$2&amp;$D170, '_Lookup'!$A:$Q, 10, 0))</f>
        <v>345135826710</v>
      </c>
      <c r="O170" s="8">
        <f>IFNA(VLOOKUP($B$2&amp;$D170, '_Lookup'!$A:$Q, 11, 0))</f>
        <v>338434083801</v>
      </c>
      <c r="P170" s="8">
        <f>IFNA(VLOOKUP($B$2&amp;$D170, '_Lookup'!$A:$R, 12, 0))</f>
        <v>-6701742909</v>
      </c>
      <c r="Q170" s="8">
        <f>IFNA(VLOOKUP($B$2&amp;$D170, '_Lookup'!$A:$R, 13, 0))</f>
        <v>-0.2534999847</v>
      </c>
      <c r="R170" s="8" t="str">
        <f t="shared" si="6"/>
        <v/>
      </c>
      <c r="S170" s="8" t="str">
        <f t="shared" si="7"/>
        <v/>
      </c>
      <c r="T170" s="8" t="str">
        <f t="shared" si="8"/>
        <v/>
      </c>
      <c r="U170" s="8" t="str">
        <f t="shared" si="9"/>
        <v/>
      </c>
      <c r="V170" s="8">
        <f>IFNA(VLOOKUP($B$2&amp;$D170, '_Lookup'!$A:$Q, 7, 0))</f>
        <v>26436857247</v>
      </c>
      <c r="W170" s="8">
        <f t="shared" si="10"/>
        <v>2643685725</v>
      </c>
      <c r="X170" s="8">
        <f t="shared" si="11"/>
        <v>139633804.6</v>
      </c>
      <c r="Y170" s="8" t="str">
        <f t="shared" si="12"/>
        <v/>
      </c>
      <c r="Z170" s="8" t="str">
        <f t="shared" si="13"/>
        <v/>
      </c>
    </row>
    <row r="171" ht="12.75" customHeight="1">
      <c r="D171" s="4">
        <v>1969.0</v>
      </c>
      <c r="E171" s="8">
        <f>IFNA(VLOOKUP($B$2&amp;$D171, '_Lookup'!$A:$F, 4, 0))</f>
        <v>8.539130211</v>
      </c>
      <c r="F171" s="8">
        <f>IFNA(VLOOKUP($B$2&amp;$D171, '_Lookup'!$A:$F, 5, 0))</f>
        <v>1065870554</v>
      </c>
      <c r="G171" s="8" t="str">
        <f>IFNA(VLOOKUP($B$2&amp;$D171, '_Lookup'!$A:$F, 6, 0))</f>
        <v>NA</v>
      </c>
      <c r="H171" s="8" t="b">
        <f>IFNA(VLOOKUP($B$2&amp;$D171, '_Lookup'!$A:$R, 14, 0))</f>
        <v>0</v>
      </c>
      <c r="I171" s="8">
        <f t="shared" si="1"/>
        <v>1969</v>
      </c>
      <c r="J171" s="8">
        <f t="shared" si="2"/>
        <v>8.539130211</v>
      </c>
      <c r="K171" s="8">
        <f t="shared" si="3"/>
        <v>3.300745123</v>
      </c>
      <c r="L171" s="8" t="str">
        <f t="shared" si="4"/>
        <v/>
      </c>
      <c r="M171" s="8" t="str">
        <f t="shared" si="5"/>
        <v/>
      </c>
      <c r="N171" s="8">
        <f>IFNA(VLOOKUP($B$2&amp;$D171, '_Lookup'!$A:$Q, 10, 0))</f>
        <v>400117946981</v>
      </c>
      <c r="O171" s="8">
        <f>IFNA(VLOOKUP($B$2&amp;$D171, '_Lookup'!$A:$Q, 11, 0))</f>
        <v>383305192431</v>
      </c>
      <c r="P171" s="8">
        <f>IFNA(VLOOKUP($B$2&amp;$D171, '_Lookup'!$A:$R, 12, 0))</f>
        <v>-16812754550</v>
      </c>
      <c r="Q171" s="8">
        <f>IFNA(VLOOKUP($B$2&amp;$D171, '_Lookup'!$A:$R, 13, 0))</f>
        <v>-0.537899971</v>
      </c>
      <c r="R171" s="8" t="str">
        <f t="shared" si="6"/>
        <v/>
      </c>
      <c r="S171" s="8" t="str">
        <f t="shared" si="7"/>
        <v/>
      </c>
      <c r="T171" s="8" t="str">
        <f t="shared" si="8"/>
        <v/>
      </c>
      <c r="U171" s="8" t="str">
        <f t="shared" si="9"/>
        <v/>
      </c>
      <c r="V171" s="8">
        <f>IFNA(VLOOKUP($B$2&amp;$D171, '_Lookup'!$A:$Q, 7, 0))</f>
        <v>31256284544</v>
      </c>
      <c r="W171" s="8">
        <f t="shared" si="10"/>
        <v>3125628454</v>
      </c>
      <c r="X171" s="8">
        <f t="shared" si="11"/>
        <v>1031690288</v>
      </c>
      <c r="Y171" s="8" t="str">
        <f t="shared" si="12"/>
        <v/>
      </c>
      <c r="Z171" s="8" t="str">
        <f t="shared" si="13"/>
        <v/>
      </c>
    </row>
    <row r="172" ht="12.75" customHeight="1">
      <c r="D172" s="4">
        <v>1970.0</v>
      </c>
      <c r="E172" s="8">
        <f>IFNA(VLOOKUP($B$2&amp;$D172, '_Lookup'!$A:$F, 4, 0))</f>
        <v>5.383110046</v>
      </c>
      <c r="F172" s="8">
        <f>IFNA(VLOOKUP($B$2&amp;$D172, '_Lookup'!$A:$F, 5, 0))</f>
        <v>1277960407</v>
      </c>
      <c r="G172" s="8" t="str">
        <f>IFNA(VLOOKUP($B$2&amp;$D172, '_Lookup'!$A:$F, 6, 0))</f>
        <v>NA</v>
      </c>
      <c r="H172" s="8" t="b">
        <f>IFNA(VLOOKUP($B$2&amp;$D172, '_Lookup'!$A:$R, 14, 0))</f>
        <v>0</v>
      </c>
      <c r="I172" s="8">
        <f t="shared" si="1"/>
        <v>1970</v>
      </c>
      <c r="J172" s="8">
        <f t="shared" si="2"/>
        <v>5.383110046</v>
      </c>
      <c r="K172" s="8">
        <f t="shared" si="3"/>
        <v>3.95753646</v>
      </c>
      <c r="L172" s="8" t="str">
        <f t="shared" si="4"/>
        <v/>
      </c>
      <c r="M172" s="8" t="str">
        <f t="shared" si="5"/>
        <v/>
      </c>
      <c r="N172" s="8">
        <f>IFNA(VLOOKUP($B$2&amp;$D172, '_Lookup'!$A:$Q, 10, 0))</f>
        <v>412439257505</v>
      </c>
      <c r="O172" s="8">
        <f>IFNA(VLOOKUP($B$2&amp;$D172, '_Lookup'!$A:$Q, 11, 0))</f>
        <v>380491817395</v>
      </c>
      <c r="P172" s="8">
        <f>IFNA(VLOOKUP($B$2&amp;$D172, '_Lookup'!$A:$R, 12, 0))</f>
        <v>-31947440110</v>
      </c>
      <c r="Q172" s="8">
        <f>IFNA(VLOOKUP($B$2&amp;$D172, '_Lookup'!$A:$R, 13, 0))</f>
        <v>-1.011500359</v>
      </c>
      <c r="R172" s="8" t="str">
        <f t="shared" si="6"/>
        <v/>
      </c>
      <c r="S172" s="8" t="str">
        <f t="shared" si="7"/>
        <v/>
      </c>
      <c r="T172" s="8" t="str">
        <f t="shared" si="8"/>
        <v/>
      </c>
      <c r="U172" s="8" t="str">
        <f t="shared" si="9"/>
        <v/>
      </c>
      <c r="V172" s="8">
        <f>IFNA(VLOOKUP($B$2&amp;$D172, '_Lookup'!$A:$Q, 7, 0))</f>
        <v>31584210366</v>
      </c>
      <c r="W172" s="8">
        <f t="shared" si="10"/>
        <v>3158421037</v>
      </c>
      <c r="X172" s="8">
        <f t="shared" si="11"/>
        <v>1249956641</v>
      </c>
      <c r="Y172" s="8" t="str">
        <f t="shared" si="12"/>
        <v/>
      </c>
      <c r="Z172" s="8" t="str">
        <f t="shared" si="13"/>
        <v/>
      </c>
    </row>
    <row r="173" ht="12.75" customHeight="1">
      <c r="D173" s="4">
        <v>1971.0</v>
      </c>
      <c r="E173" s="8">
        <f>IFNA(VLOOKUP($B$2&amp;$D173, '_Lookup'!$A:$F, 4, 0))</f>
        <v>3.762249947</v>
      </c>
      <c r="F173" s="8">
        <f>IFNA(VLOOKUP($B$2&amp;$D173, '_Lookup'!$A:$F, 5, 0))</f>
        <v>1310456866</v>
      </c>
      <c r="G173" s="8" t="str">
        <f>IFNA(VLOOKUP($B$2&amp;$D173, '_Lookup'!$A:$F, 6, 0))</f>
        <v>NA</v>
      </c>
      <c r="H173" s="8" t="b">
        <f>IFNA(VLOOKUP($B$2&amp;$D173, '_Lookup'!$A:$R, 14, 0))</f>
        <v>0</v>
      </c>
      <c r="I173" s="8">
        <f t="shared" si="1"/>
        <v>1971</v>
      </c>
      <c r="J173" s="8">
        <f t="shared" si="2"/>
        <v>3.762249947</v>
      </c>
      <c r="K173" s="8">
        <f t="shared" si="3"/>
        <v>4.05817019</v>
      </c>
      <c r="L173" s="8" t="str">
        <f t="shared" si="4"/>
        <v/>
      </c>
      <c r="M173" s="8" t="str">
        <f t="shared" si="5"/>
        <v/>
      </c>
      <c r="N173" s="8">
        <f>IFNA(VLOOKUP($B$2&amp;$D173, '_Lookup'!$A:$Q, 10, 0))</f>
        <v>401073165694</v>
      </c>
      <c r="O173" s="8">
        <f>IFNA(VLOOKUP($B$2&amp;$D173, '_Lookup'!$A:$Q, 11, 0))</f>
        <v>390349436730</v>
      </c>
      <c r="P173" s="8">
        <f>IFNA(VLOOKUP($B$2&amp;$D173, '_Lookup'!$A:$R, 12, 0))</f>
        <v>-10723728964</v>
      </c>
      <c r="Q173" s="8">
        <f>IFNA(VLOOKUP($B$2&amp;$D173, '_Lookup'!$A:$R, 13, 0))</f>
        <v>-0.3220996857</v>
      </c>
      <c r="R173" s="8" t="str">
        <f t="shared" si="6"/>
        <v/>
      </c>
      <c r="S173" s="8" t="str">
        <f t="shared" si="7"/>
        <v/>
      </c>
      <c r="T173" s="8" t="str">
        <f t="shared" si="8"/>
        <v/>
      </c>
      <c r="U173" s="8" t="str">
        <f t="shared" si="9"/>
        <v/>
      </c>
      <c r="V173" s="8">
        <f>IFNA(VLOOKUP($B$2&amp;$D173, '_Lookup'!$A:$Q, 7, 0))</f>
        <v>33293199095</v>
      </c>
      <c r="W173" s="8">
        <f t="shared" si="10"/>
        <v>3329319910</v>
      </c>
      <c r="X173" s="8">
        <f t="shared" si="11"/>
        <v>1351094681</v>
      </c>
      <c r="Y173" s="8" t="str">
        <f t="shared" si="12"/>
        <v/>
      </c>
      <c r="Z173" s="8" t="str">
        <f t="shared" si="13"/>
        <v/>
      </c>
    </row>
    <row r="174" ht="12.75" customHeight="1">
      <c r="D174" s="4">
        <v>1972.0</v>
      </c>
      <c r="E174" s="8">
        <f>IFNA(VLOOKUP($B$2&amp;$D174, '_Lookup'!$A:$F, 4, 0))</f>
        <v>2.07652998</v>
      </c>
      <c r="F174" s="8">
        <f>IFNA(VLOOKUP($B$2&amp;$D174, '_Lookup'!$A:$F, 5, 0))</f>
        <v>1435063397</v>
      </c>
      <c r="G174" s="8" t="str">
        <f>IFNA(VLOOKUP($B$2&amp;$D174, '_Lookup'!$A:$F, 6, 0))</f>
        <v>NA</v>
      </c>
      <c r="H174" s="8" t="b">
        <f>IFNA(VLOOKUP($B$2&amp;$D174, '_Lookup'!$A:$R, 14, 0))</f>
        <v>0</v>
      </c>
      <c r="I174" s="8">
        <f t="shared" si="1"/>
        <v>1972</v>
      </c>
      <c r="J174" s="8">
        <f t="shared" si="2"/>
        <v>2.07652998</v>
      </c>
      <c r="K174" s="8">
        <f t="shared" si="3"/>
        <v>4.44404669</v>
      </c>
      <c r="L174" s="8" t="str">
        <f t="shared" si="4"/>
        <v/>
      </c>
      <c r="M174" s="8" t="str">
        <f t="shared" si="5"/>
        <v/>
      </c>
      <c r="N174" s="8">
        <f>IFNA(VLOOKUP($B$2&amp;$D174, '_Lookup'!$A:$Q, 10, 0))</f>
        <v>383573889568</v>
      </c>
      <c r="O174" s="8">
        <f>IFNA(VLOOKUP($B$2&amp;$D174, '_Lookup'!$A:$Q, 11, 0))</f>
        <v>387595967691</v>
      </c>
      <c r="P174" s="8">
        <f>IFNA(VLOOKUP($B$2&amp;$D174, '_Lookup'!$A:$R, 12, 0))</f>
        <v>4022078123</v>
      </c>
      <c r="Q174" s="8">
        <f>IFNA(VLOOKUP($B$2&amp;$D174, '_Lookup'!$A:$R, 13, 0))</f>
        <v>0.1157999039</v>
      </c>
      <c r="R174" s="8" t="str">
        <f t="shared" si="6"/>
        <v/>
      </c>
      <c r="S174" s="8" t="str">
        <f t="shared" si="7"/>
        <v/>
      </c>
      <c r="T174" s="8" t="str">
        <f t="shared" si="8"/>
        <v/>
      </c>
      <c r="U174" s="8" t="str">
        <f t="shared" si="9"/>
        <v/>
      </c>
      <c r="V174" s="8">
        <f>IFNA(VLOOKUP($B$2&amp;$D174, '_Lookup'!$A:$Q, 7, 0))</f>
        <v>34733000536</v>
      </c>
      <c r="W174" s="8">
        <f t="shared" si="10"/>
        <v>3473300054</v>
      </c>
      <c r="X174" s="8">
        <f t="shared" si="11"/>
        <v>1543550761</v>
      </c>
      <c r="Y174" s="8" t="str">
        <f t="shared" si="12"/>
        <v/>
      </c>
      <c r="Z174" s="8" t="str">
        <f t="shared" si="13"/>
        <v/>
      </c>
    </row>
    <row r="175" ht="12.75" customHeight="1">
      <c r="D175" s="4">
        <v>1973.0</v>
      </c>
      <c r="E175" s="8">
        <f>IFNA(VLOOKUP($B$2&amp;$D175, '_Lookup'!$A:$F, 4, 0))</f>
        <v>3.745769978</v>
      </c>
      <c r="F175" s="8">
        <f>IFNA(VLOOKUP($B$2&amp;$D175, '_Lookup'!$A:$F, 5, 0))</f>
        <v>1360910479</v>
      </c>
      <c r="G175" s="8" t="str">
        <f>IFNA(VLOOKUP($B$2&amp;$D175, '_Lookup'!$A:$F, 6, 0))</f>
        <v>NA</v>
      </c>
      <c r="H175" s="8" t="b">
        <f>IFNA(VLOOKUP($B$2&amp;$D175, '_Lookup'!$A:$R, 14, 0))</f>
        <v>0</v>
      </c>
      <c r="I175" s="8">
        <f t="shared" si="1"/>
        <v>1973</v>
      </c>
      <c r="J175" s="8">
        <f t="shared" si="2"/>
        <v>3.745769978</v>
      </c>
      <c r="K175" s="8">
        <f t="shared" si="3"/>
        <v>4.214412912</v>
      </c>
      <c r="L175" s="8" t="str">
        <f t="shared" si="4"/>
        <v/>
      </c>
      <c r="M175" s="8" t="str">
        <f t="shared" si="5"/>
        <v/>
      </c>
      <c r="N175" s="8">
        <f>IFNA(VLOOKUP($B$2&amp;$D175, '_Lookup'!$A:$Q, 10, 0))</f>
        <v>583774346331</v>
      </c>
      <c r="O175" s="8">
        <f>IFNA(VLOOKUP($B$2&amp;$D175, '_Lookup'!$A:$Q, 11, 0))</f>
        <v>661376585395</v>
      </c>
      <c r="P175" s="8">
        <f>IFNA(VLOOKUP($B$2&amp;$D175, '_Lookup'!$A:$R, 12, 0))</f>
        <v>77602239064</v>
      </c>
      <c r="Q175" s="8">
        <f>IFNA(VLOOKUP($B$2&amp;$D175, '_Lookup'!$A:$R, 13, 0))</f>
        <v>1.476900101</v>
      </c>
      <c r="R175" s="8" t="str">
        <f t="shared" si="6"/>
        <v/>
      </c>
      <c r="S175" s="8" t="str">
        <f t="shared" si="7"/>
        <v/>
      </c>
      <c r="T175" s="8" t="str">
        <f t="shared" si="8"/>
        <v/>
      </c>
      <c r="U175" s="8" t="str">
        <f t="shared" si="9"/>
        <v/>
      </c>
      <c r="V175" s="8">
        <f>IFNA(VLOOKUP($B$2&amp;$D175, '_Lookup'!$A:$Q, 7, 0))</f>
        <v>52544000117</v>
      </c>
      <c r="W175" s="8">
        <f t="shared" si="10"/>
        <v>5254400012</v>
      </c>
      <c r="X175" s="8">
        <f t="shared" si="11"/>
        <v>2214421125</v>
      </c>
      <c r="Y175" s="8" t="str">
        <f t="shared" si="12"/>
        <v/>
      </c>
      <c r="Z175" s="8" t="str">
        <f t="shared" si="13"/>
        <v/>
      </c>
    </row>
    <row r="176" ht="12.75" customHeight="1">
      <c r="D176" s="4">
        <v>1974.0</v>
      </c>
      <c r="E176" s="8">
        <f>IFNA(VLOOKUP($B$2&amp;$D176, '_Lookup'!$A:$F, 4, 0))</f>
        <v>5.405600071</v>
      </c>
      <c r="F176" s="8">
        <f>IFNA(VLOOKUP($B$2&amp;$D176, '_Lookup'!$A:$F, 5, 0))</f>
        <v>3659143694</v>
      </c>
      <c r="G176" s="8" t="str">
        <f>IFNA(VLOOKUP($B$2&amp;$D176, '_Lookup'!$A:$F, 6, 0))</f>
        <v>NA</v>
      </c>
      <c r="H176" s="8" t="b">
        <f>IFNA(VLOOKUP($B$2&amp;$D176, '_Lookup'!$A:$R, 14, 0))</f>
        <v>1</v>
      </c>
      <c r="I176" s="8">
        <f t="shared" si="1"/>
        <v>1974</v>
      </c>
      <c r="J176" s="8">
        <f t="shared" si="2"/>
        <v>5.405600071</v>
      </c>
      <c r="K176" s="8">
        <f t="shared" si="3"/>
        <v>11.33148923</v>
      </c>
      <c r="L176" s="8" t="str">
        <f t="shared" si="4"/>
        <v/>
      </c>
      <c r="M176" s="8" t="str">
        <f t="shared" si="5"/>
        <v/>
      </c>
      <c r="N176" s="8">
        <f>IFNA(VLOOKUP($B$2&amp;$D176, '_Lookup'!$A:$Q, 10, 0))</f>
        <v>938860287623</v>
      </c>
      <c r="O176" s="8">
        <f>IFNA(VLOOKUP($B$2&amp;$D176, '_Lookup'!$A:$Q, 11, 0))</f>
        <v>1017099255141</v>
      </c>
      <c r="P176" s="8">
        <f>IFNA(VLOOKUP($B$2&amp;$D176, '_Lookup'!$A:$R, 12, 0))</f>
        <v>78238967518</v>
      </c>
      <c r="Q176" s="8">
        <f>IFNA(VLOOKUP($B$2&amp;$D176, '_Lookup'!$A:$R, 13, 0))</f>
        <v>1.08010006</v>
      </c>
      <c r="R176" s="8" t="str">
        <f t="shared" si="6"/>
        <v/>
      </c>
      <c r="S176" s="8" t="str">
        <f t="shared" si="7"/>
        <v/>
      </c>
      <c r="T176" s="8" t="str">
        <f t="shared" si="8"/>
        <v/>
      </c>
      <c r="U176" s="8" t="str">
        <f t="shared" si="9"/>
        <v/>
      </c>
      <c r="V176" s="8">
        <f>IFNA(VLOOKUP($B$2&amp;$D176, '_Lookup'!$A:$Q, 7, 0))</f>
        <v>72436777342</v>
      </c>
      <c r="W176" s="8">
        <f t="shared" si="10"/>
        <v>7243677734</v>
      </c>
      <c r="X176" s="8">
        <f t="shared" si="11"/>
        <v>8208165622</v>
      </c>
      <c r="Y176" s="8" t="str">
        <f t="shared" si="12"/>
        <v/>
      </c>
      <c r="Z176" s="8" t="str">
        <f t="shared" si="13"/>
        <v/>
      </c>
    </row>
    <row r="177" ht="12.75" customHeight="1">
      <c r="D177" s="4">
        <v>1975.0</v>
      </c>
      <c r="E177" s="8">
        <f>IFNA(VLOOKUP($B$2&amp;$D177, '_Lookup'!$A:$F, 4, 0))</f>
        <v>-0.5930780172</v>
      </c>
      <c r="F177" s="8">
        <f>IFNA(VLOOKUP($B$2&amp;$D177, '_Lookup'!$A:$F, 5, 0))</f>
        <v>1215108446</v>
      </c>
      <c r="G177" s="8" t="str">
        <f>IFNA(VLOOKUP($B$2&amp;$D177, '_Lookup'!$A:$F, 6, 0))</f>
        <v>NA</v>
      </c>
      <c r="H177" s="8" t="b">
        <f>IFNA(VLOOKUP($B$2&amp;$D177, '_Lookup'!$A:$R, 14, 0))</f>
        <v>1</v>
      </c>
      <c r="I177" s="8">
        <f t="shared" si="1"/>
        <v>1975</v>
      </c>
      <c r="J177" s="8">
        <f t="shared" si="2"/>
        <v>-0.5930780172</v>
      </c>
      <c r="K177" s="8">
        <f t="shared" si="3"/>
        <v>3.762899033</v>
      </c>
      <c r="L177" s="8" t="str">
        <f t="shared" si="4"/>
        <v/>
      </c>
      <c r="M177" s="8" t="str">
        <f t="shared" si="5"/>
        <v/>
      </c>
      <c r="N177" s="8">
        <f>IFNA(VLOOKUP($B$2&amp;$D177, '_Lookup'!$A:$Q, 10, 0))</f>
        <v>503601375799</v>
      </c>
      <c r="O177" s="8">
        <f>IFNA(VLOOKUP($B$2&amp;$D177, '_Lookup'!$A:$Q, 11, 0))</f>
        <v>655850167959</v>
      </c>
      <c r="P177" s="8">
        <f>IFNA(VLOOKUP($B$2&amp;$D177, '_Lookup'!$A:$R, 12, 0))</f>
        <v>152248792160</v>
      </c>
      <c r="Q177" s="8">
        <f>IFNA(VLOOKUP($B$2&amp;$D177, '_Lookup'!$A:$R, 13, 0))</f>
        <v>2.903369904</v>
      </c>
      <c r="R177" s="8" t="str">
        <f t="shared" si="6"/>
        <v/>
      </c>
      <c r="S177" s="8" t="str">
        <f t="shared" si="7"/>
        <v/>
      </c>
      <c r="T177" s="8" t="str">
        <f t="shared" si="8"/>
        <v/>
      </c>
      <c r="U177" s="8" t="str">
        <f t="shared" si="9"/>
        <v/>
      </c>
      <c r="V177" s="8">
        <f>IFNA(VLOOKUP($B$2&amp;$D177, '_Lookup'!$A:$Q, 7, 0))</f>
        <v>52438647922</v>
      </c>
      <c r="W177" s="8">
        <f t="shared" si="10"/>
        <v>5243864792</v>
      </c>
      <c r="X177" s="8">
        <f t="shared" si="11"/>
        <v>1973213375</v>
      </c>
      <c r="Y177" s="8" t="str">
        <f t="shared" si="12"/>
        <v/>
      </c>
      <c r="Z177" s="8" t="str">
        <f t="shared" si="13"/>
        <v/>
      </c>
    </row>
    <row r="178" ht="12.75" customHeight="1">
      <c r="D178" s="4">
        <v>1976.0</v>
      </c>
      <c r="E178" s="8">
        <f>IFNA(VLOOKUP($B$2&amp;$D178, '_Lookup'!$A:$F, 4, 0))</f>
        <v>-0.01187799964</v>
      </c>
      <c r="F178" s="8">
        <f>IFNA(VLOOKUP($B$2&amp;$D178, '_Lookup'!$A:$F, 5, 0))</f>
        <v>-622533290.5</v>
      </c>
      <c r="G178" s="8">
        <f>IFNA(VLOOKUP($B$2&amp;$D178, '_Lookup'!$A:$F, 6, 0))</f>
        <v>651000000</v>
      </c>
      <c r="H178" s="8" t="b">
        <f>IFNA(VLOOKUP($B$2&amp;$D178, '_Lookup'!$A:$R, 14, 0))</f>
        <v>1</v>
      </c>
      <c r="I178" s="8">
        <f t="shared" si="1"/>
        <v>1976</v>
      </c>
      <c r="J178" s="8">
        <f t="shared" si="2"/>
        <v>-0.01187799964</v>
      </c>
      <c r="K178" s="8">
        <f t="shared" si="3"/>
        <v>-1.927836091</v>
      </c>
      <c r="L178" s="8">
        <f t="shared" si="4"/>
        <v>0.7250303837</v>
      </c>
      <c r="M178" s="8" t="str">
        <f t="shared" si="5"/>
        <v/>
      </c>
      <c r="N178" s="8">
        <f>IFNA(VLOOKUP($B$2&amp;$D178, '_Lookup'!$A:$Q, 10, 0))</f>
        <v>543880599519</v>
      </c>
      <c r="O178" s="8">
        <f>IFNA(VLOOKUP($B$2&amp;$D178, '_Lookup'!$A:$Q, 11, 0))</f>
        <v>666201292525</v>
      </c>
      <c r="P178" s="8">
        <f>IFNA(VLOOKUP($B$2&amp;$D178, '_Lookup'!$A:$R, 12, 0))</f>
        <v>122320693006</v>
      </c>
      <c r="Q178" s="8">
        <f>IFNA(VLOOKUP($B$2&amp;$D178, '_Lookup'!$A:$R, 13, 0))</f>
        <v>2.390500069</v>
      </c>
      <c r="R178" s="8" t="str">
        <f t="shared" si="6"/>
        <v/>
      </c>
      <c r="S178" s="8" t="str">
        <f t="shared" si="7"/>
        <v/>
      </c>
      <c r="T178" s="8" t="str">
        <f t="shared" si="8"/>
        <v/>
      </c>
      <c r="U178" s="8" t="str">
        <f t="shared" si="9"/>
        <v/>
      </c>
      <c r="V178" s="8">
        <f>IFNA(VLOOKUP($B$2&amp;$D178, '_Lookup'!$A:$Q, 7, 0))</f>
        <v>51169499892</v>
      </c>
      <c r="W178" s="8">
        <f t="shared" si="10"/>
        <v>5116949989</v>
      </c>
      <c r="X178" s="8">
        <f t="shared" si="11"/>
        <v>-986464086.5</v>
      </c>
      <c r="Y178" s="8">
        <f t="shared" si="12"/>
        <v>651000000</v>
      </c>
      <c r="Z178" s="8">
        <f t="shared" si="13"/>
        <v>335464086.5</v>
      </c>
    </row>
    <row r="179" ht="12.75" customHeight="1">
      <c r="D179" s="4">
        <v>1977.0</v>
      </c>
      <c r="E179" s="8">
        <f>IFNA(VLOOKUP($B$2&amp;$D179, '_Lookup'!$A:$F, 4, 0))</f>
        <v>6.385910034</v>
      </c>
      <c r="F179" s="8">
        <f>IFNA(VLOOKUP($B$2&amp;$D179, '_Lookup'!$A:$F, 5, 0))</f>
        <v>211231908.1</v>
      </c>
      <c r="G179" s="8">
        <f>IFNA(VLOOKUP($B$2&amp;$D179, '_Lookup'!$A:$F, 6, 0))</f>
        <v>1126000000</v>
      </c>
      <c r="H179" s="8" t="b">
        <f>IFNA(VLOOKUP($B$2&amp;$D179, '_Lookup'!$A:$R, 14, 0))</f>
        <v>1</v>
      </c>
      <c r="I179" s="8">
        <f t="shared" si="1"/>
        <v>1977</v>
      </c>
      <c r="J179" s="8">
        <f t="shared" si="2"/>
        <v>6.385910034</v>
      </c>
      <c r="K179" s="8">
        <f t="shared" si="3"/>
        <v>0.6541344891</v>
      </c>
      <c r="L179" s="8">
        <f t="shared" si="4"/>
        <v>1.254046409</v>
      </c>
      <c r="M179" s="8" t="str">
        <f t="shared" si="5"/>
        <v/>
      </c>
      <c r="N179" s="8">
        <f>IFNA(VLOOKUP($B$2&amp;$D179, '_Lookup'!$A:$Q, 10, 0))</f>
        <v>684216747859</v>
      </c>
      <c r="O179" s="8">
        <f>IFNA(VLOOKUP($B$2&amp;$D179, '_Lookup'!$A:$Q, 11, 0))</f>
        <v>715014728611</v>
      </c>
      <c r="P179" s="8">
        <f>IFNA(VLOOKUP($B$2&amp;$D179, '_Lookup'!$A:$R, 12, 0))</f>
        <v>30797980752</v>
      </c>
      <c r="Q179" s="8">
        <f>IFNA(VLOOKUP($B$2&amp;$D179, '_Lookup'!$A:$R, 13, 0))</f>
        <v>0.5423994064</v>
      </c>
      <c r="R179" s="8" t="str">
        <f t="shared" si="6"/>
        <v/>
      </c>
      <c r="S179" s="8" t="str">
        <f t="shared" si="7"/>
        <v/>
      </c>
      <c r="T179" s="8" t="str">
        <f t="shared" si="8"/>
        <v/>
      </c>
      <c r="U179" s="8" t="str">
        <f t="shared" si="9"/>
        <v/>
      </c>
      <c r="V179" s="8">
        <f>IFNA(VLOOKUP($B$2&amp;$D179, '_Lookup'!$A:$Q, 7, 0))</f>
        <v>56781000101</v>
      </c>
      <c r="W179" s="8">
        <f t="shared" si="10"/>
        <v>5678100010</v>
      </c>
      <c r="X179" s="8">
        <f t="shared" si="11"/>
        <v>371424104.9</v>
      </c>
      <c r="Y179" s="8">
        <f t="shared" si="12"/>
        <v>1126000000</v>
      </c>
      <c r="Z179" s="8">
        <f t="shared" si="13"/>
        <v>-1497424105</v>
      </c>
    </row>
    <row r="180" ht="12.75" customHeight="1">
      <c r="D180" s="4">
        <v>1978.0</v>
      </c>
      <c r="E180" s="8">
        <f>IFNA(VLOOKUP($B$2&amp;$D180, '_Lookup'!$A:$F, 4, 0))</f>
        <v>-3.222599983</v>
      </c>
      <c r="F180" s="8">
        <f>IFNA(VLOOKUP($B$2&amp;$D180, '_Lookup'!$A:$F, 5, 0))</f>
        <v>165302679.9</v>
      </c>
      <c r="G180" s="8">
        <f>IFNA(VLOOKUP($B$2&amp;$D180, '_Lookup'!$A:$F, 6, 0))</f>
        <v>1856000000</v>
      </c>
      <c r="H180" s="8" t="b">
        <f>IFNA(VLOOKUP($B$2&amp;$D180, '_Lookup'!$A:$R, 14, 0))</f>
        <v>1</v>
      </c>
      <c r="I180" s="8">
        <f t="shared" si="1"/>
        <v>1978</v>
      </c>
      <c r="J180" s="8">
        <f t="shared" si="2"/>
        <v>-3.222599983</v>
      </c>
      <c r="K180" s="8">
        <f t="shared" si="3"/>
        <v>0.5119027</v>
      </c>
      <c r="L180" s="8">
        <f t="shared" si="4"/>
        <v>2.06706051</v>
      </c>
      <c r="M180" s="8" t="str">
        <f t="shared" si="5"/>
        <v/>
      </c>
      <c r="N180" s="8">
        <f>IFNA(VLOOKUP($B$2&amp;$D180, '_Lookup'!$A:$Q, 10, 0))</f>
        <v>1201366187241</v>
      </c>
      <c r="O180" s="8">
        <f>IFNA(VLOOKUP($B$2&amp;$D180, '_Lookup'!$A:$Q, 11, 0))</f>
        <v>1322606998597</v>
      </c>
      <c r="P180" s="8">
        <f>IFNA(VLOOKUP($B$2&amp;$D180, '_Lookup'!$A:$R, 12, 0))</f>
        <v>121240811357</v>
      </c>
      <c r="Q180" s="8">
        <f>IFNA(VLOOKUP($B$2&amp;$D180, '_Lookup'!$A:$R, 13, 0))</f>
        <v>1.361499786</v>
      </c>
      <c r="R180" s="8" t="str">
        <f t="shared" si="6"/>
        <v/>
      </c>
      <c r="S180" s="8" t="str">
        <f t="shared" si="7"/>
        <v/>
      </c>
      <c r="T180" s="8" t="str">
        <f t="shared" si="8"/>
        <v/>
      </c>
      <c r="U180" s="8" t="str">
        <f t="shared" si="9"/>
        <v/>
      </c>
      <c r="V180" s="8">
        <f>IFNA(VLOOKUP($B$2&amp;$D180, '_Lookup'!$A:$Q, 7, 0))</f>
        <v>89049453088</v>
      </c>
      <c r="W180" s="8">
        <f t="shared" si="10"/>
        <v>8904945309</v>
      </c>
      <c r="X180" s="8">
        <f t="shared" si="11"/>
        <v>455846554.7</v>
      </c>
      <c r="Y180" s="8">
        <f t="shared" si="12"/>
        <v>1856000000</v>
      </c>
      <c r="Z180" s="8">
        <f t="shared" si="13"/>
        <v>-2311846555</v>
      </c>
    </row>
    <row r="181" ht="12.75" customHeight="1">
      <c r="D181" s="4">
        <v>1979.0</v>
      </c>
      <c r="E181" s="8">
        <f>IFNA(VLOOKUP($B$2&amp;$D181, '_Lookup'!$A:$F, 4, 0))</f>
        <v>6.936739922</v>
      </c>
      <c r="F181" s="8">
        <f>IFNA(VLOOKUP($B$2&amp;$D181, '_Lookup'!$A:$F, 5, 0))</f>
        <v>88005999.59</v>
      </c>
      <c r="G181" s="8">
        <f>IFNA(VLOOKUP($B$2&amp;$D181, '_Lookup'!$A:$F, 6, 0))</f>
        <v>-513000000</v>
      </c>
      <c r="H181" s="8" t="b">
        <f>IFNA(VLOOKUP($B$2&amp;$D181, '_Lookup'!$A:$R, 14, 0))</f>
        <v>0</v>
      </c>
      <c r="I181" s="8">
        <f t="shared" si="1"/>
        <v>1979</v>
      </c>
      <c r="J181" s="8">
        <f t="shared" si="2"/>
        <v>6.936739922</v>
      </c>
      <c r="K181" s="8">
        <f t="shared" si="3"/>
        <v>0.2725334449</v>
      </c>
      <c r="L181" s="8">
        <f t="shared" si="4"/>
        <v>-0.571337307</v>
      </c>
      <c r="M181" s="8" t="str">
        <f t="shared" si="5"/>
        <v/>
      </c>
      <c r="N181" s="8">
        <f>IFNA(VLOOKUP($B$2&amp;$D181, '_Lookup'!$A:$Q, 10, 0))</f>
        <v>900134847115</v>
      </c>
      <c r="O181" s="8">
        <f>IFNA(VLOOKUP($B$2&amp;$D181, '_Lookup'!$A:$Q, 11, 0))</f>
        <v>1004151835161</v>
      </c>
      <c r="P181" s="8">
        <f>IFNA(VLOOKUP($B$2&amp;$D181, '_Lookup'!$A:$R, 12, 0))</f>
        <v>104016988047</v>
      </c>
      <c r="Q181" s="8">
        <f>IFNA(VLOOKUP($B$2&amp;$D181, '_Lookup'!$A:$R, 13, 0))</f>
        <v>1.501999855</v>
      </c>
      <c r="R181" s="8" t="str">
        <f t="shared" si="6"/>
        <v/>
      </c>
      <c r="S181" s="8" t="str">
        <f t="shared" si="7"/>
        <v/>
      </c>
      <c r="T181" s="8" t="str">
        <f t="shared" si="8"/>
        <v/>
      </c>
      <c r="U181" s="8" t="str">
        <f t="shared" si="9"/>
        <v/>
      </c>
      <c r="V181" s="8">
        <f>IFNA(VLOOKUP($B$2&amp;$D181, '_Lookup'!$A:$Q, 7, 0))</f>
        <v>69252328952</v>
      </c>
      <c r="W181" s="8">
        <f t="shared" si="10"/>
        <v>6925232895</v>
      </c>
      <c r="X181" s="8">
        <f t="shared" si="11"/>
        <v>188735757.8</v>
      </c>
      <c r="Y181" s="8">
        <f t="shared" si="12"/>
        <v>-513000000</v>
      </c>
      <c r="Z181" s="8">
        <f t="shared" si="13"/>
        <v>324264242.2</v>
      </c>
    </row>
    <row r="182" ht="12.75" customHeight="1">
      <c r="D182" s="4">
        <v>1980.0</v>
      </c>
      <c r="E182" s="8">
        <f>IFNA(VLOOKUP($B$2&amp;$D182, '_Lookup'!$A:$F, 4, 0))</f>
        <v>1.529729962</v>
      </c>
      <c r="F182" s="8">
        <f>IFNA(VLOOKUP($B$2&amp;$D182, '_Lookup'!$A:$F, 5, 0))</f>
        <v>207697360</v>
      </c>
      <c r="G182" s="8">
        <f>IFNA(VLOOKUP($B$2&amp;$D182, '_Lookup'!$A:$F, 6, 0))</f>
        <v>-4774000000</v>
      </c>
      <c r="H182" s="8" t="b">
        <f>IFNA(VLOOKUP($B$2&amp;$D182, '_Lookup'!$A:$R, 14, 0))</f>
        <v>1</v>
      </c>
      <c r="I182" s="8">
        <f t="shared" si="1"/>
        <v>1980</v>
      </c>
      <c r="J182" s="8">
        <f t="shared" si="2"/>
        <v>1.529729962</v>
      </c>
      <c r="K182" s="8">
        <f t="shared" si="3"/>
        <v>0.6431888427</v>
      </c>
      <c r="L182" s="8">
        <f t="shared" si="4"/>
        <v>-5.316889481</v>
      </c>
      <c r="M182" s="8" t="str">
        <f t="shared" si="5"/>
        <v/>
      </c>
      <c r="N182" s="8">
        <f>IFNA(VLOOKUP($B$2&amp;$D182, '_Lookup'!$A:$Q, 10, 0))</f>
        <v>1080337620586</v>
      </c>
      <c r="O182" s="8">
        <f>IFNA(VLOOKUP($B$2&amp;$D182, '_Lookup'!$A:$Q, 11, 0))</f>
        <v>1167820214406</v>
      </c>
      <c r="P182" s="8">
        <f>IFNA(VLOOKUP($B$2&amp;$D182, '_Lookup'!$A:$R, 12, 0))</f>
        <v>87482593820</v>
      </c>
      <c r="Q182" s="8">
        <f>IFNA(VLOOKUP($B$2&amp;$D182, '_Lookup'!$A:$R, 13, 0))</f>
        <v>1.136699677</v>
      </c>
      <c r="R182" s="8" t="str">
        <f t="shared" si="6"/>
        <v/>
      </c>
      <c r="S182" s="8" t="str">
        <f t="shared" si="7"/>
        <v/>
      </c>
      <c r="T182" s="8" t="str">
        <f t="shared" si="8"/>
        <v/>
      </c>
      <c r="U182" s="8" t="str">
        <f t="shared" si="9"/>
        <v/>
      </c>
      <c r="V182" s="8">
        <f>IFNA(VLOOKUP($B$2&amp;$D182, '_Lookup'!$A:$Q, 7, 0))</f>
        <v>76961923741</v>
      </c>
      <c r="W182" s="8">
        <f t="shared" si="10"/>
        <v>7696192374</v>
      </c>
      <c r="X182" s="8">
        <f t="shared" si="11"/>
        <v>495010506.6</v>
      </c>
      <c r="Y182" s="8">
        <f t="shared" si="12"/>
        <v>-4774000000</v>
      </c>
      <c r="Z182" s="8">
        <f t="shared" si="13"/>
        <v>4278989493</v>
      </c>
    </row>
    <row r="183" ht="12.75" customHeight="1">
      <c r="D183" s="4">
        <v>1981.0</v>
      </c>
      <c r="E183" s="8">
        <f>IFNA(VLOOKUP($B$2&amp;$D183, '_Lookup'!$A:$F, 4, 0))</f>
        <v>-5.421929836</v>
      </c>
      <c r="F183" s="8">
        <f>IFNA(VLOOKUP($B$2&amp;$D183, '_Lookup'!$A:$F, 5, 0))</f>
        <v>-824288404.8</v>
      </c>
      <c r="G183" s="8">
        <f>IFNA(VLOOKUP($B$2&amp;$D183, '_Lookup'!$A:$F, 6, 0))</f>
        <v>-4712000000</v>
      </c>
      <c r="H183" s="8" t="b">
        <f>IFNA(VLOOKUP($B$2&amp;$D183, '_Lookup'!$A:$R, 14, 0))</f>
        <v>1</v>
      </c>
      <c r="I183" s="8">
        <f t="shared" si="1"/>
        <v>1981</v>
      </c>
      <c r="J183" s="8">
        <f t="shared" si="2"/>
        <v>-5.421929836</v>
      </c>
      <c r="K183" s="8">
        <f t="shared" si="3"/>
        <v>-2.552623226</v>
      </c>
      <c r="L183" s="8">
        <f t="shared" si="4"/>
        <v>-5.247838968</v>
      </c>
      <c r="M183" s="8" t="str">
        <f t="shared" si="5"/>
        <v/>
      </c>
      <c r="N183" s="8">
        <f>IFNA(VLOOKUP($B$2&amp;$D183, '_Lookup'!$A:$Q, 10, 0))</f>
        <v>1030383418898</v>
      </c>
      <c r="O183" s="8">
        <f>IFNA(VLOOKUP($B$2&amp;$D183, '_Lookup'!$A:$Q, 11, 0))</f>
        <v>1339496771352</v>
      </c>
      <c r="P183" s="8">
        <f>IFNA(VLOOKUP($B$2&amp;$D183, '_Lookup'!$A:$R, 12, 0))</f>
        <v>309113352454</v>
      </c>
      <c r="Q183" s="8">
        <f>IFNA(VLOOKUP($B$2&amp;$D183, '_Lookup'!$A:$R, 13, 0))</f>
        <v>3.928898811</v>
      </c>
      <c r="R183" s="8" t="str">
        <f t="shared" si="6"/>
        <v/>
      </c>
      <c r="S183" s="8" t="str">
        <f t="shared" si="7"/>
        <v/>
      </c>
      <c r="T183" s="8" t="str">
        <f t="shared" si="8"/>
        <v/>
      </c>
      <c r="U183" s="8" t="str">
        <f t="shared" si="9"/>
        <v/>
      </c>
      <c r="V183" s="8">
        <f>IFNA(VLOOKUP($B$2&amp;$D183, '_Lookup'!$A:$Q, 7, 0))</f>
        <v>78676842367</v>
      </c>
      <c r="W183" s="8">
        <f t="shared" si="10"/>
        <v>7867684237</v>
      </c>
      <c r="X183" s="8">
        <f t="shared" si="11"/>
        <v>-2008323351</v>
      </c>
      <c r="Y183" s="8">
        <f t="shared" si="12"/>
        <v>-4712000000</v>
      </c>
      <c r="Z183" s="8">
        <f t="shared" si="13"/>
        <v>6720323351</v>
      </c>
    </row>
    <row r="184" ht="12.75" customHeight="1">
      <c r="D184" s="4">
        <v>1982.0</v>
      </c>
      <c r="E184" s="8">
        <f>IFNA(VLOOKUP($B$2&amp;$D184, '_Lookup'!$A:$F, 4, 0))</f>
        <v>-3.159039974</v>
      </c>
      <c r="F184" s="8">
        <f>IFNA(VLOOKUP($B$2&amp;$D184, '_Lookup'!$A:$F, 5, 0))</f>
        <v>-146880575.3</v>
      </c>
      <c r="G184" s="8">
        <f>IFNA(VLOOKUP($B$2&amp;$D184, '_Lookup'!$A:$F, 6, 0))</f>
        <v>-2353000000</v>
      </c>
      <c r="H184" s="8" t="b">
        <f>IFNA(VLOOKUP($B$2&amp;$D184, '_Lookup'!$A:$R, 14, 0))</f>
        <v>1</v>
      </c>
      <c r="I184" s="8">
        <f t="shared" si="1"/>
        <v>1982</v>
      </c>
      <c r="J184" s="8">
        <f t="shared" si="2"/>
        <v>-3.159039974</v>
      </c>
      <c r="K184" s="8">
        <f t="shared" si="3"/>
        <v>-0.4548538665</v>
      </c>
      <c r="L184" s="8">
        <f t="shared" si="4"/>
        <v>-2.62057833</v>
      </c>
      <c r="M184" s="8" t="str">
        <f t="shared" si="5"/>
        <v/>
      </c>
      <c r="N184" s="8">
        <f>IFNA(VLOOKUP($B$2&amp;$D184, '_Lookup'!$A:$Q, 10, 0))</f>
        <v>943839173804</v>
      </c>
      <c r="O184" s="8">
        <f>IFNA(VLOOKUP($B$2&amp;$D184, '_Lookup'!$A:$Q, 11, 0))</f>
        <v>1338162177995</v>
      </c>
      <c r="P184" s="8">
        <f>IFNA(VLOOKUP($B$2&amp;$D184, '_Lookup'!$A:$R, 12, 0))</f>
        <v>394323004190</v>
      </c>
      <c r="Q184" s="8">
        <f>IFNA(VLOOKUP($B$2&amp;$D184, '_Lookup'!$A:$R, 13, 0))</f>
        <v>4.677200317</v>
      </c>
      <c r="R184" s="8" t="str">
        <f t="shared" si="6"/>
        <v/>
      </c>
      <c r="S184" s="8" t="str">
        <f t="shared" si="7"/>
        <v/>
      </c>
      <c r="T184" s="8" t="str">
        <f t="shared" si="8"/>
        <v/>
      </c>
      <c r="U184" s="8" t="str">
        <f t="shared" si="9"/>
        <v/>
      </c>
      <c r="V184" s="8">
        <f>IFNA(VLOOKUP($B$2&amp;$D184, '_Lookup'!$A:$Q, 7, 0))</f>
        <v>84307486837</v>
      </c>
      <c r="W184" s="8">
        <f t="shared" si="10"/>
        <v>8430748684</v>
      </c>
      <c r="X184" s="8">
        <f t="shared" si="11"/>
        <v>-383475863.6</v>
      </c>
      <c r="Y184" s="8">
        <f t="shared" si="12"/>
        <v>-2353000000</v>
      </c>
      <c r="Z184" s="8">
        <f t="shared" si="13"/>
        <v>2736475864</v>
      </c>
    </row>
    <row r="185" ht="12.75" customHeight="1">
      <c r="D185" s="4">
        <v>1983.0</v>
      </c>
      <c r="E185" s="8">
        <f>IFNA(VLOOKUP($B$2&amp;$D185, '_Lookup'!$A:$F, 4, 0))</f>
        <v>4.113349915</v>
      </c>
      <c r="F185" s="8">
        <f>IFNA(VLOOKUP($B$2&amp;$D185, '_Lookup'!$A:$F, 5, 0))</f>
        <v>-651928272.6</v>
      </c>
      <c r="G185" s="8">
        <f>IFNA(VLOOKUP($B$2&amp;$D185, '_Lookup'!$A:$F, 6, 0))</f>
        <v>-2436000000</v>
      </c>
      <c r="H185" s="8" t="b">
        <f>IFNA(VLOOKUP($B$2&amp;$D185, '_Lookup'!$A:$R, 14, 0))</f>
        <v>0</v>
      </c>
      <c r="I185" s="8">
        <f t="shared" si="1"/>
        <v>1983</v>
      </c>
      <c r="J185" s="8">
        <f t="shared" si="2"/>
        <v>4.113349915</v>
      </c>
      <c r="K185" s="8">
        <f t="shared" si="3"/>
        <v>-2.018865291</v>
      </c>
      <c r="L185" s="8">
        <f t="shared" si="4"/>
        <v>-2.71301692</v>
      </c>
      <c r="M185" s="8" t="str">
        <f t="shared" si="5"/>
        <v/>
      </c>
      <c r="N185" s="8">
        <f>IFNA(VLOOKUP($B$2&amp;$D185, '_Lookup'!$A:$Q, 10, 0))</f>
        <v>1174558353010</v>
      </c>
      <c r="O185" s="8">
        <f>IFNA(VLOOKUP($B$2&amp;$D185, '_Lookup'!$A:$Q, 11, 0))</f>
        <v>1474662845916</v>
      </c>
      <c r="P185" s="8">
        <f>IFNA(VLOOKUP($B$2&amp;$D185, '_Lookup'!$A:$R, 12, 0))</f>
        <v>300104492905</v>
      </c>
      <c r="Q185" s="8">
        <f>IFNA(VLOOKUP($B$2&amp;$D185, '_Lookup'!$A:$R, 13, 0))</f>
        <v>2.886199951</v>
      </c>
      <c r="R185" s="8" t="str">
        <f t="shared" si="6"/>
        <v/>
      </c>
      <c r="S185" s="8" t="str">
        <f t="shared" si="7"/>
        <v/>
      </c>
      <c r="T185" s="8" t="str">
        <f t="shared" si="8"/>
        <v/>
      </c>
      <c r="U185" s="8" t="str">
        <f t="shared" si="9"/>
        <v/>
      </c>
      <c r="V185" s="8">
        <f>IFNA(VLOOKUP($B$2&amp;$D185, '_Lookup'!$A:$Q, 7, 0))</f>
        <v>103979106778</v>
      </c>
      <c r="W185" s="8">
        <f t="shared" si="10"/>
        <v>10397910678</v>
      </c>
      <c r="X185" s="8">
        <f t="shared" si="11"/>
        <v>-2099198097</v>
      </c>
      <c r="Y185" s="8">
        <f t="shared" si="12"/>
        <v>-2436000000</v>
      </c>
      <c r="Z185" s="8">
        <f t="shared" si="13"/>
        <v>4535198097</v>
      </c>
    </row>
    <row r="186" ht="12.75" customHeight="1">
      <c r="D186" s="4">
        <v>1984.0</v>
      </c>
      <c r="E186" s="8">
        <f>IFNA(VLOOKUP($B$2&amp;$D186, '_Lookup'!$A:$F, 4, 0))</f>
        <v>1.999989986</v>
      </c>
      <c r="F186" s="8">
        <f>IFNA(VLOOKUP($B$2&amp;$D186, '_Lookup'!$A:$F, 5, 0))</f>
        <v>855701517.9</v>
      </c>
      <c r="G186" s="8">
        <f>IFNA(VLOOKUP($B$2&amp;$D186, '_Lookup'!$A:$F, 6, 0))</f>
        <v>-2495000000</v>
      </c>
      <c r="H186" s="8" t="b">
        <f>IFNA(VLOOKUP($B$2&amp;$D186, '_Lookup'!$A:$R, 14, 0))</f>
        <v>1</v>
      </c>
      <c r="I186" s="8">
        <f t="shared" si="1"/>
        <v>1984</v>
      </c>
      <c r="J186" s="8">
        <f t="shared" si="2"/>
        <v>1.999989986</v>
      </c>
      <c r="K186" s="8">
        <f t="shared" si="3"/>
        <v>2.649902093</v>
      </c>
      <c r="L186" s="8">
        <f t="shared" si="4"/>
        <v>-2.778726279</v>
      </c>
      <c r="M186" s="8" t="str">
        <f t="shared" si="5"/>
        <v/>
      </c>
      <c r="N186" s="8">
        <f>IFNA(VLOOKUP($B$2&amp;$D186, '_Lookup'!$A:$Q, 10, 0))</f>
        <v>1362539757642</v>
      </c>
      <c r="O186" s="8">
        <f>IFNA(VLOOKUP($B$2&amp;$D186, '_Lookup'!$A:$Q, 11, 0))</f>
        <v>1524513849601</v>
      </c>
      <c r="P186" s="8">
        <f>IFNA(VLOOKUP($B$2&amp;$D186, '_Lookup'!$A:$R, 12, 0))</f>
        <v>161974091960</v>
      </c>
      <c r="Q186" s="8">
        <f>IFNA(VLOOKUP($B$2&amp;$D186, '_Lookup'!$A:$R, 13, 0))</f>
        <v>1.385399818</v>
      </c>
      <c r="R186" s="8" t="str">
        <f t="shared" si="6"/>
        <v/>
      </c>
      <c r="S186" s="8" t="str">
        <f t="shared" si="7"/>
        <v/>
      </c>
      <c r="T186" s="8" t="str">
        <f t="shared" si="8"/>
        <v/>
      </c>
      <c r="U186" s="8" t="str">
        <f t="shared" si="9"/>
        <v/>
      </c>
      <c r="V186" s="8">
        <f>IFNA(VLOOKUP($B$2&amp;$D186, '_Lookup'!$A:$Q, 7, 0))</f>
        <v>116915052107</v>
      </c>
      <c r="W186" s="8">
        <f t="shared" si="10"/>
        <v>11691505211</v>
      </c>
      <c r="X186" s="8">
        <f t="shared" si="11"/>
        <v>3098134413</v>
      </c>
      <c r="Y186" s="8">
        <f t="shared" si="12"/>
        <v>-2495000000</v>
      </c>
      <c r="Z186" s="8">
        <f t="shared" si="13"/>
        <v>-603134412.5</v>
      </c>
    </row>
    <row r="187" ht="12.75" customHeight="1">
      <c r="D187" s="4">
        <v>1985.0</v>
      </c>
      <c r="E187" s="8">
        <f>IFNA(VLOOKUP($B$2&amp;$D187, '_Lookup'!$A:$F, 4, 0))</f>
        <v>-6.951610088</v>
      </c>
      <c r="F187" s="8">
        <f>IFNA(VLOOKUP($B$2&amp;$D187, '_Lookup'!$A:$F, 5, 0))</f>
        <v>5234275920</v>
      </c>
      <c r="G187" s="8">
        <f>IFNA(VLOOKUP($B$2&amp;$D187, '_Lookup'!$A:$F, 6, 0))</f>
        <v>-952000000</v>
      </c>
      <c r="H187" s="8" t="b">
        <f>IFNA(VLOOKUP($B$2&amp;$D187, '_Lookup'!$A:$R, 14, 0))</f>
        <v>1</v>
      </c>
      <c r="I187" s="8">
        <f t="shared" si="1"/>
        <v>1985</v>
      </c>
      <c r="J187" s="8">
        <f t="shared" si="2"/>
        <v>-6.951610088</v>
      </c>
      <c r="K187" s="8">
        <f t="shared" si="3"/>
        <v>16.20929544</v>
      </c>
      <c r="L187" s="8">
        <f t="shared" si="4"/>
        <v>-1.060259486</v>
      </c>
      <c r="M187" s="8" t="str">
        <f t="shared" si="5"/>
        <v/>
      </c>
      <c r="N187" s="8">
        <f>IFNA(VLOOKUP($B$2&amp;$D187, '_Lookup'!$A:$Q, 10, 0))</f>
        <v>1616960586279</v>
      </c>
      <c r="O187" s="8">
        <f>IFNA(VLOOKUP($B$2&amp;$D187, '_Lookup'!$A:$Q, 11, 0))</f>
        <v>1299996485689</v>
      </c>
      <c r="P187" s="8">
        <f>IFNA(VLOOKUP($B$2&amp;$D187, '_Lookup'!$A:$R, 12, 0))</f>
        <v>-316964100589</v>
      </c>
      <c r="Q187" s="8">
        <f>IFNA(VLOOKUP($B$2&amp;$D187, '_Lookup'!$A:$R, 13, 0))</f>
        <v>-3.59569931</v>
      </c>
      <c r="R187" s="8" t="str">
        <f t="shared" si="6"/>
        <v/>
      </c>
      <c r="S187" s="8" t="str">
        <f t="shared" si="7"/>
        <v/>
      </c>
      <c r="T187" s="8" t="str">
        <f t="shared" si="8"/>
        <v/>
      </c>
      <c r="U187" s="8" t="str">
        <f t="shared" si="9"/>
        <v/>
      </c>
      <c r="V187" s="8">
        <f>IFNA(VLOOKUP($B$2&amp;$D187, '_Lookup'!$A:$Q, 7, 0))</f>
        <v>88150891728</v>
      </c>
      <c r="W187" s="8">
        <f t="shared" si="10"/>
        <v>8815089173</v>
      </c>
      <c r="X187" s="8">
        <f t="shared" si="11"/>
        <v>14288638475</v>
      </c>
      <c r="Y187" s="8">
        <f t="shared" si="12"/>
        <v>-952000000</v>
      </c>
      <c r="Z187" s="8">
        <f t="shared" si="13"/>
        <v>-13336638475</v>
      </c>
    </row>
    <row r="188" ht="12.75" customHeight="1">
      <c r="D188" s="4">
        <v>1986.0</v>
      </c>
      <c r="E188" s="8">
        <f>IFNA(VLOOKUP($B$2&amp;$D188, '_Lookup'!$A:$F, 4, 0))</f>
        <v>7.138430119</v>
      </c>
      <c r="F188" s="8">
        <f>IFNA(VLOOKUP($B$2&amp;$D188, '_Lookup'!$A:$F, 5, 0))</f>
        <v>5476977981</v>
      </c>
      <c r="G188" s="8">
        <f>IFNA(VLOOKUP($B$2&amp;$D188, '_Lookup'!$A:$F, 6, 0))</f>
        <v>-2859000000</v>
      </c>
      <c r="H188" s="8" t="b">
        <f>IFNA(VLOOKUP($B$2&amp;$D188, '_Lookup'!$A:$R, 14, 0))</f>
        <v>0</v>
      </c>
      <c r="I188" s="8">
        <f t="shared" si="1"/>
        <v>1986</v>
      </c>
      <c r="J188" s="8">
        <f t="shared" si="2"/>
        <v>7.138430119</v>
      </c>
      <c r="K188" s="8">
        <f t="shared" si="3"/>
        <v>16.33769198</v>
      </c>
      <c r="L188" s="8">
        <f t="shared" si="4"/>
        <v>-3.184119611</v>
      </c>
      <c r="M188" s="8" t="str">
        <f t="shared" si="5"/>
        <v/>
      </c>
      <c r="N188" s="8">
        <f>IFNA(VLOOKUP($B$2&amp;$D188, '_Lookup'!$A:$Q, 10, 0))</f>
        <v>1798284517990</v>
      </c>
      <c r="O188" s="8">
        <f>IFNA(VLOOKUP($B$2&amp;$D188, '_Lookup'!$A:$Q, 11, 0))</f>
        <v>1448916370754</v>
      </c>
      <c r="P188" s="8">
        <f>IFNA(VLOOKUP($B$2&amp;$D188, '_Lookup'!$A:$R, 12, 0))</f>
        <v>-349368147236</v>
      </c>
      <c r="Q188" s="8">
        <f>IFNA(VLOOKUP($B$2&amp;$D188, '_Lookup'!$A:$R, 13, 0))</f>
        <v>-3.299899101</v>
      </c>
      <c r="R188" s="8" t="str">
        <f t="shared" si="6"/>
        <v/>
      </c>
      <c r="S188" s="8" t="str">
        <f t="shared" si="7"/>
        <v/>
      </c>
      <c r="T188" s="8" t="str">
        <f t="shared" si="8"/>
        <v/>
      </c>
      <c r="U188" s="8" t="str">
        <f t="shared" si="9"/>
        <v/>
      </c>
      <c r="V188" s="8">
        <f>IFNA(VLOOKUP($B$2&amp;$D188, '_Lookup'!$A:$Q, 7, 0))</f>
        <v>105872372614</v>
      </c>
      <c r="W188" s="8">
        <f t="shared" si="10"/>
        <v>10587237261</v>
      </c>
      <c r="X188" s="8">
        <f t="shared" si="11"/>
        <v>17297102128</v>
      </c>
      <c r="Y188" s="8">
        <f t="shared" si="12"/>
        <v>-2859000000</v>
      </c>
      <c r="Z188" s="8">
        <f t="shared" si="13"/>
        <v>-14438102128</v>
      </c>
    </row>
    <row r="189" ht="12.75" customHeight="1">
      <c r="D189" s="4">
        <v>1987.0</v>
      </c>
      <c r="E189" s="8">
        <f>IFNA(VLOOKUP($B$2&amp;$D189, '_Lookup'!$A:$F, 4, 0))</f>
        <v>2.590600014</v>
      </c>
      <c r="F189" s="8">
        <f>IFNA(VLOOKUP($B$2&amp;$D189, '_Lookup'!$A:$F, 5, 0))</f>
        <v>3731800174</v>
      </c>
      <c r="G189" s="8">
        <f>IFNA(VLOOKUP($B$2&amp;$D189, '_Lookup'!$A:$F, 6, 0))</f>
        <v>-4235000000</v>
      </c>
      <c r="H189" s="8" t="b">
        <f>IFNA(VLOOKUP($B$2&amp;$D189, '_Lookup'!$A:$R, 14, 0))</f>
        <v>1</v>
      </c>
      <c r="I189" s="8">
        <f t="shared" si="1"/>
        <v>1987</v>
      </c>
      <c r="J189" s="8">
        <f t="shared" si="2"/>
        <v>2.590600014</v>
      </c>
      <c r="K189" s="8">
        <f t="shared" si="3"/>
        <v>11.5564889</v>
      </c>
      <c r="L189" s="8">
        <f t="shared" si="4"/>
        <v>-4.716595507</v>
      </c>
      <c r="M189" s="8" t="str">
        <f t="shared" si="5"/>
        <v/>
      </c>
      <c r="N189" s="8">
        <f>IFNA(VLOOKUP($B$2&amp;$D189, '_Lookup'!$A:$Q, 10, 0))</f>
        <v>1698744696098</v>
      </c>
      <c r="O189" s="8">
        <f>IFNA(VLOOKUP($B$2&amp;$D189, '_Lookup'!$A:$Q, 11, 0))</f>
        <v>1493636152400</v>
      </c>
      <c r="P189" s="8">
        <f>IFNA(VLOOKUP($B$2&amp;$D189, '_Lookup'!$A:$R, 12, 0))</f>
        <v>-205108543698</v>
      </c>
      <c r="Q189" s="8">
        <f>IFNA(VLOOKUP($B$2&amp;$D189, '_Lookup'!$A:$R, 13, 0))</f>
        <v>-1.885000229</v>
      </c>
      <c r="R189" s="8" t="str">
        <f t="shared" si="6"/>
        <v/>
      </c>
      <c r="S189" s="8" t="str">
        <f t="shared" si="7"/>
        <v/>
      </c>
      <c r="T189" s="8" t="str">
        <f t="shared" si="8"/>
        <v/>
      </c>
      <c r="U189" s="8" t="str">
        <f t="shared" si="9"/>
        <v/>
      </c>
      <c r="V189" s="8">
        <f>IFNA(VLOOKUP($B$2&amp;$D189, '_Lookup'!$A:$Q, 7, 0))</f>
        <v>108810885301</v>
      </c>
      <c r="W189" s="8">
        <f t="shared" si="10"/>
        <v>10881088530</v>
      </c>
      <c r="X189" s="8">
        <f t="shared" si="11"/>
        <v>12574717878</v>
      </c>
      <c r="Y189" s="8">
        <f t="shared" si="12"/>
        <v>-4235000000</v>
      </c>
      <c r="Z189" s="8">
        <f t="shared" si="13"/>
        <v>-8339717878</v>
      </c>
    </row>
    <row r="190" ht="12.75" customHeight="1">
      <c r="D190" s="4">
        <v>1988.0</v>
      </c>
      <c r="E190" s="8">
        <f>IFNA(VLOOKUP($B$2&amp;$D190, '_Lookup'!$A:$F, 4, 0))</f>
        <v>-1.895830035</v>
      </c>
      <c r="F190" s="8">
        <f>IFNA(VLOOKUP($B$2&amp;$D190, '_Lookup'!$A:$F, 5, 0))</f>
        <v>-1035288387</v>
      </c>
      <c r="G190" s="8">
        <f>IFNA(VLOOKUP($B$2&amp;$D190, '_Lookup'!$A:$F, 6, 0))</f>
        <v>-1572000000</v>
      </c>
      <c r="H190" s="8" t="b">
        <f>IFNA(VLOOKUP($B$2&amp;$D190, '_Lookup'!$A:$R, 14, 0))</f>
        <v>1</v>
      </c>
      <c r="I190" s="8">
        <f t="shared" si="1"/>
        <v>1988</v>
      </c>
      <c r="J190" s="8">
        <f t="shared" si="2"/>
        <v>-1.895830035</v>
      </c>
      <c r="K190" s="8">
        <f t="shared" si="3"/>
        <v>-3.206039496</v>
      </c>
      <c r="L190" s="8">
        <f t="shared" si="4"/>
        <v>-1.750764613</v>
      </c>
      <c r="M190" s="8" t="str">
        <f t="shared" si="5"/>
        <v/>
      </c>
      <c r="N190" s="8">
        <f>IFNA(VLOOKUP($B$2&amp;$D190, '_Lookup'!$A:$Q, 10, 0))</f>
        <v>1343640666988</v>
      </c>
      <c r="O190" s="8">
        <f>IFNA(VLOOKUP($B$2&amp;$D190, '_Lookup'!$A:$Q, 11, 0))</f>
        <v>1565152935404</v>
      </c>
      <c r="P190" s="8">
        <f>IFNA(VLOOKUP($B$2&amp;$D190, '_Lookup'!$A:$R, 12, 0))</f>
        <v>221512268417</v>
      </c>
      <c r="Q190" s="8">
        <f>IFNA(VLOOKUP($B$2&amp;$D190, '_Lookup'!$A:$R, 13, 0))</f>
        <v>1.745699883</v>
      </c>
      <c r="R190" s="8" t="str">
        <f t="shared" si="6"/>
        <v/>
      </c>
      <c r="S190" s="8" t="str">
        <f t="shared" si="7"/>
        <v/>
      </c>
      <c r="T190" s="8" t="str">
        <f t="shared" si="8"/>
        <v/>
      </c>
      <c r="U190" s="8" t="str">
        <f t="shared" si="9"/>
        <v/>
      </c>
      <c r="V190" s="8">
        <f>IFNA(VLOOKUP($B$2&amp;$D190, '_Lookup'!$A:$Q, 7, 0))</f>
        <v>126890235049</v>
      </c>
      <c r="W190" s="8">
        <f t="shared" si="10"/>
        <v>12689023505</v>
      </c>
      <c r="X190" s="8">
        <f t="shared" si="11"/>
        <v>-4068151053</v>
      </c>
      <c r="Y190" s="8">
        <f t="shared" si="12"/>
        <v>-1572000000</v>
      </c>
      <c r="Z190" s="8">
        <f t="shared" si="13"/>
        <v>5640151053</v>
      </c>
    </row>
    <row r="191" ht="12.75" customHeight="1">
      <c r="D191" s="4">
        <v>1989.0</v>
      </c>
      <c r="E191" s="8">
        <f>IFNA(VLOOKUP($B$2&amp;$D191, '_Lookup'!$A:$F, 4, 0))</f>
        <v>-6.935379982</v>
      </c>
      <c r="F191" s="8">
        <f>IFNA(VLOOKUP($B$2&amp;$D191, '_Lookup'!$A:$F, 5, 0))</f>
        <v>523813107.7</v>
      </c>
      <c r="G191" s="8">
        <f>IFNA(VLOOKUP($B$2&amp;$D191, '_Lookup'!$A:$F, 6, 0))</f>
        <v>-1305000000</v>
      </c>
      <c r="H191" s="8" t="b">
        <f>IFNA(VLOOKUP($B$2&amp;$D191, '_Lookup'!$A:$R, 14, 0))</f>
        <v>1</v>
      </c>
      <c r="I191" s="8">
        <f t="shared" si="1"/>
        <v>1989</v>
      </c>
      <c r="J191" s="8">
        <f t="shared" si="2"/>
        <v>-6.935379982</v>
      </c>
      <c r="K191" s="8">
        <f t="shared" si="3"/>
        <v>1.622123394</v>
      </c>
      <c r="L191" s="8">
        <f t="shared" si="4"/>
        <v>-1.453401921</v>
      </c>
      <c r="M191" s="8" t="str">
        <f t="shared" si="5"/>
        <v/>
      </c>
      <c r="N191" s="8">
        <f>IFNA(VLOOKUP($B$2&amp;$D191, '_Lookup'!$A:$Q, 10, 0))</f>
        <v>824987970667</v>
      </c>
      <c r="O191" s="8">
        <f>IFNA(VLOOKUP($B$2&amp;$D191, '_Lookup'!$A:$Q, 11, 0))</f>
        <v>843938513931</v>
      </c>
      <c r="P191" s="8">
        <f>IFNA(VLOOKUP($B$2&amp;$D191, '_Lookup'!$A:$R, 12, 0))</f>
        <v>18950543264</v>
      </c>
      <c r="Q191" s="8">
        <f>IFNA(VLOOKUP($B$2&amp;$D191, '_Lookup'!$A:$R, 13, 0))</f>
        <v>0.247300148</v>
      </c>
      <c r="R191" s="8" t="str">
        <f t="shared" si="6"/>
        <v/>
      </c>
      <c r="S191" s="8" t="str">
        <f t="shared" si="7"/>
        <v/>
      </c>
      <c r="T191" s="8" t="str">
        <f t="shared" si="8"/>
        <v/>
      </c>
      <c r="U191" s="8" t="str">
        <f t="shared" si="9"/>
        <v/>
      </c>
      <c r="V191" s="8">
        <f>IFNA(VLOOKUP($B$2&amp;$D191, '_Lookup'!$A:$Q, 7, 0))</f>
        <v>76629728760</v>
      </c>
      <c r="W191" s="8">
        <f t="shared" si="10"/>
        <v>7662972876</v>
      </c>
      <c r="X191" s="8">
        <f t="shared" si="11"/>
        <v>1243028757</v>
      </c>
      <c r="Y191" s="8">
        <f t="shared" si="12"/>
        <v>-1305000000</v>
      </c>
      <c r="Z191" s="8">
        <f t="shared" si="13"/>
        <v>61971243.28</v>
      </c>
    </row>
    <row r="192" ht="12.75" customHeight="1">
      <c r="D192" s="4">
        <v>1990.0</v>
      </c>
      <c r="E192" s="8">
        <f>IFNA(VLOOKUP($B$2&amp;$D192, '_Lookup'!$A:$F, 4, 0))</f>
        <v>-1.830739975</v>
      </c>
      <c r="F192" s="8">
        <f>IFNA(VLOOKUP($B$2&amp;$D192, '_Lookup'!$A:$F, 5, 0))</f>
        <v>797048800.8</v>
      </c>
      <c r="G192" s="8">
        <f>IFNA(VLOOKUP($B$2&amp;$D192, '_Lookup'!$A:$F, 6, 0))</f>
        <v>4552000000</v>
      </c>
      <c r="H192" s="8" t="b">
        <f>IFNA(VLOOKUP($B$2&amp;$D192, '_Lookup'!$A:$R, 14, 0))</f>
        <v>1</v>
      </c>
      <c r="I192" s="8">
        <f t="shared" si="1"/>
        <v>1990</v>
      </c>
      <c r="J192" s="8">
        <f t="shared" si="2"/>
        <v>-1.830739975</v>
      </c>
      <c r="K192" s="8">
        <f t="shared" si="3"/>
        <v>2.468268714</v>
      </c>
      <c r="L192" s="8">
        <f t="shared" si="4"/>
        <v>5.069644096</v>
      </c>
      <c r="M192" s="8" t="str">
        <f t="shared" si="5"/>
        <v/>
      </c>
      <c r="N192" s="8">
        <f>IFNA(VLOOKUP($B$2&amp;$D192, '_Lookup'!$A:$Q, 10, 0))</f>
        <v>1534114205226</v>
      </c>
      <c r="O192" s="8">
        <f>IFNA(VLOOKUP($B$2&amp;$D192, '_Lookup'!$A:$Q, 11, 0))</f>
        <v>1553507836337</v>
      </c>
      <c r="P192" s="8">
        <f>IFNA(VLOOKUP($B$2&amp;$D192, '_Lookup'!$A:$R, 12, 0))</f>
        <v>19393631111</v>
      </c>
      <c r="Q192" s="8">
        <f>IFNA(VLOOKUP($B$2&amp;$D192, '_Lookup'!$A:$R, 13, 0))</f>
        <v>0.1372003555</v>
      </c>
      <c r="R192" s="8" t="str">
        <f t="shared" si="6"/>
        <v/>
      </c>
      <c r="S192" s="8" t="str">
        <f t="shared" si="7"/>
        <v/>
      </c>
      <c r="T192" s="8" t="str">
        <f t="shared" si="8"/>
        <v/>
      </c>
      <c r="U192" s="8" t="str">
        <f t="shared" si="9"/>
        <v/>
      </c>
      <c r="V192" s="8">
        <f>IFNA(VLOOKUP($B$2&amp;$D192, '_Lookup'!$A:$Q, 7, 0))</f>
        <v>141352630147</v>
      </c>
      <c r="W192" s="8">
        <f t="shared" si="10"/>
        <v>14135263015</v>
      </c>
      <c r="X192" s="8">
        <f t="shared" si="11"/>
        <v>3488962746</v>
      </c>
      <c r="Y192" s="8">
        <f t="shared" si="12"/>
        <v>4552000000</v>
      </c>
      <c r="Z192" s="8">
        <f t="shared" si="13"/>
        <v>-8040962746</v>
      </c>
    </row>
    <row r="193" ht="12.75" customHeight="1">
      <c r="D193" s="4">
        <v>1991.0</v>
      </c>
      <c r="E193" s="8">
        <f>IFNA(VLOOKUP($B$2&amp;$D193, '_Lookup'!$A:$F, 4, 0))</f>
        <v>10.57870007</v>
      </c>
      <c r="F193" s="8">
        <f>IFNA(VLOOKUP($B$2&amp;$D193, '_Lookup'!$A:$F, 5, 0))</f>
        <v>3511239950</v>
      </c>
      <c r="G193" s="8">
        <f>IFNA(VLOOKUP($B$2&amp;$D193, '_Lookup'!$A:$F, 6, 0))</f>
        <v>-647000000</v>
      </c>
      <c r="H193" s="8" t="b">
        <f>IFNA(VLOOKUP($B$2&amp;$D193, '_Lookup'!$A:$R, 14, 0))</f>
        <v>0</v>
      </c>
      <c r="I193" s="8">
        <f t="shared" si="1"/>
        <v>1991</v>
      </c>
      <c r="J193" s="8">
        <f t="shared" si="2"/>
        <v>10.57870007</v>
      </c>
      <c r="K193" s="8">
        <f t="shared" si="3"/>
        <v>10.87346685</v>
      </c>
      <c r="L193" s="8">
        <f t="shared" si="4"/>
        <v>-0.7205755119</v>
      </c>
      <c r="M193" s="8" t="str">
        <f t="shared" si="5"/>
        <v/>
      </c>
      <c r="N193" s="8">
        <f>IFNA(VLOOKUP($B$2&amp;$D193, '_Lookup'!$A:$Q, 10, 0))</f>
        <v>2351920708796</v>
      </c>
      <c r="O193" s="8">
        <f>IFNA(VLOOKUP($B$2&amp;$D193, '_Lookup'!$A:$Q, 11, 0))</f>
        <v>2168916886080</v>
      </c>
      <c r="P193" s="8">
        <f>IFNA(VLOOKUP($B$2&amp;$D193, '_Lookup'!$A:$R, 12, 0))</f>
        <v>-183003822716</v>
      </c>
      <c r="Q193" s="8">
        <f>IFNA(VLOOKUP($B$2&amp;$D193, '_Lookup'!$A:$R, 13, 0))</f>
        <v>-0.9645996094</v>
      </c>
      <c r="R193" s="8" t="str">
        <f t="shared" si="6"/>
        <v/>
      </c>
      <c r="S193" s="8" t="str">
        <f t="shared" si="7"/>
        <v/>
      </c>
      <c r="T193" s="8" t="str">
        <f t="shared" si="8"/>
        <v/>
      </c>
      <c r="U193" s="8" t="str">
        <f t="shared" si="9"/>
        <v/>
      </c>
      <c r="V193" s="8">
        <f>IFNA(VLOOKUP($B$2&amp;$D193, '_Lookup'!$A:$Q, 7, 0))</f>
        <v>189719984268</v>
      </c>
      <c r="W193" s="8">
        <f t="shared" si="10"/>
        <v>18971998427</v>
      </c>
      <c r="X193" s="8">
        <f t="shared" si="11"/>
        <v>20629139605</v>
      </c>
      <c r="Y193" s="8">
        <f t="shared" si="12"/>
        <v>-647000000</v>
      </c>
      <c r="Z193" s="8">
        <f t="shared" si="13"/>
        <v>-19982139605</v>
      </c>
    </row>
    <row r="194" ht="12.75" customHeight="1">
      <c r="D194" s="4">
        <v>1992.0</v>
      </c>
      <c r="E194" s="8">
        <f>IFNA(VLOOKUP($B$2&amp;$D194, '_Lookup'!$A:$F, 4, 0))</f>
        <v>9.60684967</v>
      </c>
      <c r="F194" s="8">
        <f>IFNA(VLOOKUP($B$2&amp;$D194, '_Lookup'!$A:$F, 5, 0))</f>
        <v>7166868932</v>
      </c>
      <c r="G194" s="8">
        <f>IFNA(VLOOKUP($B$2&amp;$D194, '_Lookup'!$A:$F, 6, 0))</f>
        <v>-5547754559</v>
      </c>
      <c r="H194" s="8" t="b">
        <f>IFNA(VLOOKUP($B$2&amp;$D194, '_Lookup'!$A:$R, 14, 0))</f>
        <v>0</v>
      </c>
      <c r="I194" s="8">
        <f t="shared" si="1"/>
        <v>1992</v>
      </c>
      <c r="J194" s="8">
        <f t="shared" si="2"/>
        <v>9.60684967</v>
      </c>
      <c r="K194" s="8">
        <f t="shared" si="3"/>
        <v>16.33769198</v>
      </c>
      <c r="L194" s="8">
        <f t="shared" si="4"/>
        <v>-6.178633819</v>
      </c>
      <c r="M194" s="8" t="str">
        <f t="shared" si="5"/>
        <v/>
      </c>
      <c r="N194" s="8">
        <f>IFNA(VLOOKUP($B$2&amp;$D194, '_Lookup'!$A:$Q, 10, 0))</f>
        <v>3120156544536</v>
      </c>
      <c r="O194" s="8">
        <f>IFNA(VLOOKUP($B$2&amp;$D194, '_Lookup'!$A:$Q, 11, 0))</f>
        <v>2768088464350</v>
      </c>
      <c r="P194" s="8">
        <f>IFNA(VLOOKUP($B$2&amp;$D194, '_Lookup'!$A:$R, 12, 0))</f>
        <v>-352068080186</v>
      </c>
      <c r="Q194" s="8">
        <f>IFNA(VLOOKUP($B$2&amp;$D194, '_Lookup'!$A:$R, 13, 0))</f>
        <v>-1.538900375</v>
      </c>
      <c r="R194" s="8" t="str">
        <f t="shared" si="6"/>
        <v/>
      </c>
      <c r="S194" s="8" t="str">
        <f t="shared" si="7"/>
        <v/>
      </c>
      <c r="T194" s="8" t="str">
        <f t="shared" si="8"/>
        <v/>
      </c>
      <c r="U194" s="8" t="str">
        <f t="shared" si="9"/>
        <v/>
      </c>
      <c r="V194" s="8">
        <f>IFNA(VLOOKUP($B$2&amp;$D194, '_Lookup'!$A:$Q, 7, 0))</f>
        <v>228778994288</v>
      </c>
      <c r="W194" s="8">
        <f t="shared" si="10"/>
        <v>22877899429</v>
      </c>
      <c r="X194" s="8">
        <f t="shared" si="11"/>
        <v>37377207398</v>
      </c>
      <c r="Y194" s="8">
        <f t="shared" si="12"/>
        <v>-5547754559</v>
      </c>
      <c r="Z194" s="8">
        <f t="shared" si="13"/>
        <v>-31829452839</v>
      </c>
    </row>
    <row r="195" ht="12.75" customHeight="1">
      <c r="D195" s="4">
        <v>1993.0</v>
      </c>
      <c r="E195" s="8">
        <f>IFNA(VLOOKUP($B$2&amp;$D195, '_Lookup'!$A:$F, 4, 0))</f>
        <v>5.72371006</v>
      </c>
      <c r="F195" s="8">
        <f>IFNA(VLOOKUP($B$2&amp;$D195, '_Lookup'!$A:$F, 5, 0))</f>
        <v>9632616543</v>
      </c>
      <c r="G195" s="8">
        <f>IFNA(VLOOKUP($B$2&amp;$D195, '_Lookup'!$A:$F, 6, 0))</f>
        <v>-8205889940</v>
      </c>
      <c r="H195" s="8" t="b">
        <f>IFNA(VLOOKUP($B$2&amp;$D195, '_Lookup'!$A:$R, 14, 0))</f>
        <v>0</v>
      </c>
      <c r="I195" s="8">
        <f t="shared" si="1"/>
        <v>1993</v>
      </c>
      <c r="J195" s="8">
        <f t="shared" si="2"/>
        <v>5.72371006</v>
      </c>
      <c r="K195" s="8">
        <f t="shared" si="3"/>
        <v>16.33769198</v>
      </c>
      <c r="L195" s="8">
        <f t="shared" si="4"/>
        <v>-9.1390469</v>
      </c>
      <c r="M195" s="8" t="str">
        <f t="shared" si="5"/>
        <v/>
      </c>
      <c r="N195" s="8">
        <f>IFNA(VLOOKUP($B$2&amp;$D195, '_Lookup'!$A:$Q, 10, 0))</f>
        <v>3857114283510</v>
      </c>
      <c r="O195" s="8">
        <f>IFNA(VLOOKUP($B$2&amp;$D195, '_Lookup'!$A:$Q, 11, 0))</f>
        <v>3151150632025</v>
      </c>
      <c r="P195" s="8">
        <f>IFNA(VLOOKUP($B$2&amp;$D195, '_Lookup'!$A:$R, 12, 0))</f>
        <v>-705963651485</v>
      </c>
      <c r="Q195" s="8">
        <f>IFNA(VLOOKUP($B$2&amp;$D195, '_Lookup'!$A:$R, 13, 0))</f>
        <v>-2.981999397</v>
      </c>
      <c r="R195" s="8" t="str">
        <f t="shared" si="6"/>
        <v/>
      </c>
      <c r="S195" s="8" t="str">
        <f t="shared" si="7"/>
        <v/>
      </c>
      <c r="T195" s="8" t="str">
        <f t="shared" si="8"/>
        <v/>
      </c>
      <c r="U195" s="8" t="str">
        <f t="shared" si="9"/>
        <v/>
      </c>
      <c r="V195" s="8">
        <f>IFNA(VLOOKUP($B$2&amp;$D195, '_Lookup'!$A:$Q, 7, 0))</f>
        <v>236741715015</v>
      </c>
      <c r="W195" s="8">
        <f t="shared" si="10"/>
        <v>23674171502</v>
      </c>
      <c r="X195" s="8">
        <f t="shared" si="11"/>
        <v>38678132183</v>
      </c>
      <c r="Y195" s="8">
        <f t="shared" si="12"/>
        <v>-8205889940</v>
      </c>
      <c r="Z195" s="8">
        <f t="shared" si="13"/>
        <v>-30472242243</v>
      </c>
    </row>
    <row r="196" ht="12.75" customHeight="1">
      <c r="D196" s="4">
        <v>1994.0</v>
      </c>
      <c r="E196" s="8">
        <f>IFNA(VLOOKUP($B$2&amp;$D196, '_Lookup'!$A:$F, 4, 0))</f>
        <v>5.836239815</v>
      </c>
      <c r="F196" s="8">
        <f>IFNA(VLOOKUP($B$2&amp;$D196, '_Lookup'!$A:$F, 5, 0))</f>
        <v>5656934014</v>
      </c>
      <c r="G196" s="8">
        <f>IFNA(VLOOKUP($B$2&amp;$D196, '_Lookup'!$A:$F, 6, 0))</f>
        <v>-10979452970</v>
      </c>
      <c r="H196" s="8" t="b">
        <f>IFNA(VLOOKUP($B$2&amp;$D196, '_Lookup'!$A:$R, 14, 0))</f>
        <v>1</v>
      </c>
      <c r="I196" s="8">
        <f t="shared" si="1"/>
        <v>1994</v>
      </c>
      <c r="J196" s="8">
        <f t="shared" si="2"/>
        <v>5.836239815</v>
      </c>
      <c r="K196" s="8">
        <f t="shared" si="3"/>
        <v>16.33769198</v>
      </c>
      <c r="L196" s="8">
        <f t="shared" si="4"/>
        <v>-12.22801382</v>
      </c>
      <c r="M196" s="8" t="str">
        <f t="shared" si="5"/>
        <v/>
      </c>
      <c r="N196" s="8">
        <f>IFNA(VLOOKUP($B$2&amp;$D196, '_Lookup'!$A:$Q, 10, 0))</f>
        <v>3895401864929</v>
      </c>
      <c r="O196" s="8">
        <f>IFNA(VLOOKUP($B$2&amp;$D196, '_Lookup'!$A:$Q, 11, 0))</f>
        <v>3649057620850</v>
      </c>
      <c r="P196" s="8">
        <f>IFNA(VLOOKUP($B$2&amp;$D196, '_Lookup'!$A:$R, 12, 0))</f>
        <v>-246344244080</v>
      </c>
      <c r="Q196" s="8">
        <f>IFNA(VLOOKUP($B$2&amp;$D196, '_Lookup'!$A:$R, 13, 0))</f>
        <v>-0.9568996429</v>
      </c>
      <c r="R196" s="8" t="str">
        <f t="shared" si="6"/>
        <v/>
      </c>
      <c r="S196" s="8" t="str">
        <f t="shared" si="7"/>
        <v/>
      </c>
      <c r="T196" s="8" t="str">
        <f t="shared" si="8"/>
        <v/>
      </c>
      <c r="U196" s="8" t="str">
        <f t="shared" si="9"/>
        <v/>
      </c>
      <c r="V196" s="8">
        <f>IFNA(VLOOKUP($B$2&amp;$D196, '_Lookup'!$A:$Q, 7, 0))</f>
        <v>257440000000</v>
      </c>
      <c r="W196" s="8">
        <f t="shared" si="10"/>
        <v>25744000000</v>
      </c>
      <c r="X196" s="8">
        <f t="shared" si="11"/>
        <v>42059754229</v>
      </c>
      <c r="Y196" s="8">
        <f t="shared" si="12"/>
        <v>-10979452970</v>
      </c>
      <c r="Z196" s="8">
        <f t="shared" si="13"/>
        <v>-31080301259</v>
      </c>
    </row>
    <row r="197" ht="12.75" customHeight="1">
      <c r="D197" s="4">
        <v>1995.0</v>
      </c>
      <c r="E197" s="8">
        <f>IFNA(VLOOKUP($B$2&amp;$D197, '_Lookup'!$A:$F, 4, 0))</f>
        <v>-2.845289946</v>
      </c>
      <c r="F197" s="8">
        <f>IFNA(VLOOKUP($B$2&amp;$D197, '_Lookup'!$A:$F, 5, 0))</f>
        <v>4816419202</v>
      </c>
      <c r="G197" s="8">
        <f>IFNA(VLOOKUP($B$2&amp;$D197, '_Lookup'!$A:$F, 6, 0))</f>
        <v>-5117957254</v>
      </c>
      <c r="H197" s="8" t="b">
        <f>IFNA(VLOOKUP($B$2&amp;$D197, '_Lookup'!$A:$R, 14, 0))</f>
        <v>1</v>
      </c>
      <c r="I197" s="8">
        <f t="shared" si="1"/>
        <v>1995</v>
      </c>
      <c r="J197" s="8">
        <f t="shared" si="2"/>
        <v>-2.845289946</v>
      </c>
      <c r="K197" s="8">
        <f t="shared" si="3"/>
        <v>14.91529354</v>
      </c>
      <c r="L197" s="8">
        <f t="shared" si="4"/>
        <v>-5.699960848</v>
      </c>
      <c r="M197" s="8" t="str">
        <f t="shared" si="5"/>
        <v/>
      </c>
      <c r="N197" s="8">
        <f>IFNA(VLOOKUP($B$2&amp;$D197, '_Lookup'!$A:$Q, 10, 0))</f>
        <v>3773843288754</v>
      </c>
      <c r="O197" s="8">
        <f>IFNA(VLOOKUP($B$2&amp;$D197, '_Lookup'!$A:$Q, 11, 0))</f>
        <v>3714160699713</v>
      </c>
      <c r="P197" s="8">
        <f>IFNA(VLOOKUP($B$2&amp;$D197, '_Lookup'!$A:$R, 12, 0))</f>
        <v>-59682589041</v>
      </c>
      <c r="Q197" s="8">
        <f>IFNA(VLOOKUP($B$2&amp;$D197, '_Lookup'!$A:$R, 13, 0))</f>
        <v>-0.2312994003</v>
      </c>
      <c r="R197" s="8" t="str">
        <f t="shared" si="6"/>
        <v/>
      </c>
      <c r="S197" s="8" t="str">
        <f t="shared" si="7"/>
        <v/>
      </c>
      <c r="T197" s="8" t="str">
        <f t="shared" si="8"/>
        <v/>
      </c>
      <c r="U197" s="8" t="str">
        <f t="shared" si="9"/>
        <v/>
      </c>
      <c r="V197" s="8">
        <f>IFNA(VLOOKUP($B$2&amp;$D197, '_Lookup'!$A:$Q, 7, 0))</f>
        <v>258031750000</v>
      </c>
      <c r="W197" s="8">
        <f t="shared" si="10"/>
        <v>25803175000</v>
      </c>
      <c r="X197" s="8">
        <f t="shared" si="11"/>
        <v>38486192941</v>
      </c>
      <c r="Y197" s="8">
        <f t="shared" si="12"/>
        <v>-5117957254</v>
      </c>
      <c r="Z197" s="8">
        <f t="shared" si="13"/>
        <v>-33368235687</v>
      </c>
    </row>
    <row r="198" ht="12.75" customHeight="1">
      <c r="D198" s="4">
        <v>1996.0</v>
      </c>
      <c r="E198" s="8">
        <f>IFNA(VLOOKUP($B$2&amp;$D198, '_Lookup'!$A:$F, 4, 0))</f>
        <v>5.526629925</v>
      </c>
      <c r="F198" s="8">
        <f>IFNA(VLOOKUP($B$2&amp;$D198, '_Lookup'!$A:$F, 5, 0))</f>
        <v>1528828296</v>
      </c>
      <c r="G198" s="8">
        <f>IFNA(VLOOKUP($B$2&amp;$D198, '_Lookup'!$A:$F, 6, 0))</f>
        <v>-6769978160</v>
      </c>
      <c r="H198" s="8" t="b">
        <f>IFNA(VLOOKUP($B$2&amp;$D198, '_Lookup'!$A:$R, 14, 0))</f>
        <v>0</v>
      </c>
      <c r="I198" s="8">
        <f t="shared" si="1"/>
        <v>1996</v>
      </c>
      <c r="J198" s="8">
        <f t="shared" si="2"/>
        <v>5.526629925</v>
      </c>
      <c r="K198" s="8">
        <f t="shared" si="3"/>
        <v>4.734414064</v>
      </c>
      <c r="L198" s="8">
        <f t="shared" si="4"/>
        <v>-7.539846181</v>
      </c>
      <c r="M198" s="8" t="str">
        <f t="shared" si="5"/>
        <v/>
      </c>
      <c r="N198" s="8">
        <f>IFNA(VLOOKUP($B$2&amp;$D198, '_Lookup'!$A:$Q, 10, 0))</f>
        <v>3578578604689</v>
      </c>
      <c r="O198" s="8">
        <f>IFNA(VLOOKUP($B$2&amp;$D198, '_Lookup'!$A:$Q, 11, 0))</f>
        <v>3840032879065</v>
      </c>
      <c r="P198" s="8">
        <f>IFNA(VLOOKUP($B$2&amp;$D198, '_Lookup'!$A:$R, 12, 0))</f>
        <v>261454274376</v>
      </c>
      <c r="Q198" s="8">
        <f>IFNA(VLOOKUP($B$2&amp;$D198, '_Lookup'!$A:$R, 13, 0))</f>
        <v>0.9607000351</v>
      </c>
      <c r="R198" s="8" t="str">
        <f t="shared" si="6"/>
        <v/>
      </c>
      <c r="S198" s="8" t="str">
        <f t="shared" si="7"/>
        <v/>
      </c>
      <c r="T198" s="8" t="str">
        <f t="shared" si="8"/>
        <v/>
      </c>
      <c r="U198" s="8" t="str">
        <f t="shared" si="9"/>
        <v/>
      </c>
      <c r="V198" s="8">
        <f>IFNA(VLOOKUP($B$2&amp;$D198, '_Lookup'!$A:$Q, 7, 0))</f>
        <v>272149750000</v>
      </c>
      <c r="W198" s="8">
        <f t="shared" si="10"/>
        <v>27214975000</v>
      </c>
      <c r="X198" s="8">
        <f t="shared" si="11"/>
        <v>12884696040</v>
      </c>
      <c r="Y198" s="8">
        <f t="shared" si="12"/>
        <v>-6769978160</v>
      </c>
      <c r="Z198" s="8">
        <f t="shared" si="13"/>
        <v>-6114717879</v>
      </c>
    </row>
    <row r="199" ht="12.75" customHeight="1">
      <c r="D199" s="4">
        <v>1997.0</v>
      </c>
      <c r="E199" s="8">
        <f>IFNA(VLOOKUP($B$2&amp;$D199, '_Lookup'!$A:$F, 4, 0))</f>
        <v>8.111029625</v>
      </c>
      <c r="F199" s="8">
        <f>IFNA(VLOOKUP($B$2&amp;$D199, '_Lookup'!$A:$F, 5, 0))</f>
        <v>738572856.9</v>
      </c>
      <c r="G199" s="8">
        <f>IFNA(VLOOKUP($B$2&amp;$D199, '_Lookup'!$A:$F, 6, 0))</f>
        <v>-12138068595</v>
      </c>
      <c r="H199" s="8" t="b">
        <f>IFNA(VLOOKUP($B$2&amp;$D199, '_Lookup'!$A:$R, 14, 0))</f>
        <v>0</v>
      </c>
      <c r="I199" s="8">
        <f t="shared" si="1"/>
        <v>1997</v>
      </c>
      <c r="J199" s="8">
        <f t="shared" si="2"/>
        <v>8.111029625</v>
      </c>
      <c r="K199" s="8">
        <f t="shared" si="3"/>
        <v>2.28718276</v>
      </c>
      <c r="L199" s="8">
        <f t="shared" si="4"/>
        <v>-13.51838484</v>
      </c>
      <c r="M199" s="8" t="str">
        <f t="shared" si="5"/>
        <v/>
      </c>
      <c r="N199" s="8">
        <f>IFNA(VLOOKUP($B$2&amp;$D199, '_Lookup'!$A:$Q, 10, 0))</f>
        <v>6076290080320</v>
      </c>
      <c r="O199" s="8">
        <f>IFNA(VLOOKUP($B$2&amp;$D199, '_Lookup'!$A:$Q, 11, 0))</f>
        <v>6614454032724</v>
      </c>
      <c r="P199" s="8">
        <f>IFNA(VLOOKUP($B$2&amp;$D199, '_Lookup'!$A:$R, 12, 0))</f>
        <v>538163952404</v>
      </c>
      <c r="Q199" s="8">
        <f>IFNA(VLOOKUP($B$2&amp;$D199, '_Lookup'!$A:$R, 13, 0))</f>
        <v>1.837621355</v>
      </c>
      <c r="R199" s="8" t="str">
        <f t="shared" si="6"/>
        <v/>
      </c>
      <c r="S199" s="8" t="str">
        <f t="shared" si="7"/>
        <v/>
      </c>
      <c r="T199" s="8" t="str">
        <f t="shared" si="8"/>
        <v/>
      </c>
      <c r="U199" s="8" t="str">
        <f t="shared" si="9"/>
        <v/>
      </c>
      <c r="V199" s="8">
        <f>IFNA(VLOOKUP($B$2&amp;$D199, '_Lookup'!$A:$Q, 7, 0))</f>
        <v>292859000000</v>
      </c>
      <c r="W199" s="8">
        <f t="shared" si="10"/>
        <v>29285900000</v>
      </c>
      <c r="X199" s="8">
        <f t="shared" si="11"/>
        <v>6698220558</v>
      </c>
      <c r="Y199" s="8">
        <f t="shared" si="12"/>
        <v>-12138068595</v>
      </c>
      <c r="Z199" s="8">
        <f t="shared" si="13"/>
        <v>5439848037</v>
      </c>
    </row>
    <row r="200" ht="12.75" customHeight="1">
      <c r="D200" s="4">
        <v>1998.0</v>
      </c>
      <c r="E200" s="8">
        <f>IFNA(VLOOKUP($B$2&amp;$D200, '_Lookup'!$A:$F, 4, 0))</f>
        <v>3.850189924</v>
      </c>
      <c r="F200" s="8">
        <f>IFNA(VLOOKUP($B$2&amp;$D200, '_Lookup'!$A:$F, 5, 0))</f>
        <v>1558327825</v>
      </c>
      <c r="G200" s="8">
        <f>IFNA(VLOOKUP($B$2&amp;$D200, '_Lookup'!$A:$F, 6, 0))</f>
        <v>-14481998042</v>
      </c>
      <c r="H200" s="8" t="b">
        <f>IFNA(VLOOKUP($B$2&amp;$D200, '_Lookup'!$A:$R, 14, 0))</f>
        <v>1</v>
      </c>
      <c r="I200" s="8">
        <f t="shared" si="1"/>
        <v>1998</v>
      </c>
      <c r="J200" s="8">
        <f t="shared" si="2"/>
        <v>3.850189924</v>
      </c>
      <c r="K200" s="8">
        <f t="shared" si="3"/>
        <v>4.82576702</v>
      </c>
      <c r="L200" s="8">
        <f t="shared" si="4"/>
        <v>-16.12886113</v>
      </c>
      <c r="M200" s="8" t="str">
        <f t="shared" si="5"/>
        <v/>
      </c>
      <c r="N200" s="8">
        <f>IFNA(VLOOKUP($B$2&amp;$D200, '_Lookup'!$A:$Q, 10, 0))</f>
        <v>6368487147578</v>
      </c>
      <c r="O200" s="8">
        <f>IFNA(VLOOKUP($B$2&amp;$D200, '_Lookup'!$A:$Q, 11, 0))</f>
        <v>6914795451200</v>
      </c>
      <c r="P200" s="8">
        <f>IFNA(VLOOKUP($B$2&amp;$D200, '_Lookup'!$A:$R, 12, 0))</f>
        <v>546308303622</v>
      </c>
      <c r="Q200" s="8">
        <f>IFNA(VLOOKUP($B$2&amp;$D200, '_Lookup'!$A:$R, 13, 0))</f>
        <v>1.827434359</v>
      </c>
      <c r="R200" s="8" t="str">
        <f t="shared" si="6"/>
        <v/>
      </c>
      <c r="S200" s="8" t="str">
        <f t="shared" si="7"/>
        <v/>
      </c>
      <c r="T200" s="8" t="str">
        <f t="shared" si="8"/>
        <v/>
      </c>
      <c r="U200" s="8" t="str">
        <f t="shared" si="9"/>
        <v/>
      </c>
      <c r="V200" s="8">
        <f>IFNA(VLOOKUP($B$2&amp;$D200, '_Lookup'!$A:$Q, 7, 0))</f>
        <v>298948250000</v>
      </c>
      <c r="W200" s="8">
        <f t="shared" si="10"/>
        <v>29894825000</v>
      </c>
      <c r="X200" s="8">
        <f t="shared" si="11"/>
        <v>14426546055</v>
      </c>
      <c r="Y200" s="8">
        <f t="shared" si="12"/>
        <v>-14481998042</v>
      </c>
      <c r="Z200" s="8">
        <f t="shared" si="13"/>
        <v>55451987.43</v>
      </c>
    </row>
    <row r="201" ht="12.75" customHeight="1">
      <c r="D201" s="4">
        <v>1999.0</v>
      </c>
      <c r="E201" s="8">
        <f>IFNA(VLOOKUP($B$2&amp;$D201, '_Lookup'!$A:$F, 4, 0))</f>
        <v>-3.385360003</v>
      </c>
      <c r="F201" s="8">
        <f>IFNA(VLOOKUP($B$2&amp;$D201, '_Lookup'!$A:$F, 5, 0))</f>
        <v>-1869297454</v>
      </c>
      <c r="G201" s="8">
        <f>IFNA(VLOOKUP($B$2&amp;$D201, '_Lookup'!$A:$F, 6, 0))</f>
        <v>-11942825328</v>
      </c>
      <c r="H201" s="8" t="b">
        <f>IFNA(VLOOKUP($B$2&amp;$D201, '_Lookup'!$A:$R, 14, 0))</f>
        <v>1</v>
      </c>
      <c r="I201" s="8">
        <f t="shared" si="1"/>
        <v>1999</v>
      </c>
      <c r="J201" s="8">
        <f t="shared" si="2"/>
        <v>-3.385360003</v>
      </c>
      <c r="K201" s="8">
        <f t="shared" si="3"/>
        <v>-5.78876528</v>
      </c>
      <c r="L201" s="8">
        <f t="shared" si="4"/>
        <v>-13.30093891</v>
      </c>
      <c r="M201" s="8" t="str">
        <f t="shared" si="5"/>
        <v/>
      </c>
      <c r="N201" s="8">
        <f>IFNA(VLOOKUP($B$2&amp;$D201, '_Lookup'!$A:$Q, 10, 0))</f>
        <v>6171218748050</v>
      </c>
      <c r="O201" s="8">
        <f>IFNA(VLOOKUP($B$2&amp;$D201, '_Lookup'!$A:$Q, 11, 0))</f>
        <v>7221695881061</v>
      </c>
      <c r="P201" s="8">
        <f>IFNA(VLOOKUP($B$2&amp;$D201, '_Lookup'!$A:$R, 12, 0))</f>
        <v>1050477133010</v>
      </c>
      <c r="Q201" s="8">
        <f>IFNA(VLOOKUP($B$2&amp;$D201, '_Lookup'!$A:$R, 13, 0))</f>
        <v>3.705086124</v>
      </c>
      <c r="R201" s="8" t="str">
        <f t="shared" si="6"/>
        <v/>
      </c>
      <c r="S201" s="8" t="str">
        <f t="shared" si="7"/>
        <v/>
      </c>
      <c r="T201" s="8" t="str">
        <f t="shared" si="8"/>
        <v/>
      </c>
      <c r="U201" s="8" t="str">
        <f t="shared" si="9"/>
        <v/>
      </c>
      <c r="V201" s="8">
        <f>IFNA(VLOOKUP($B$2&amp;$D201, '_Lookup'!$A:$Q, 7, 0))</f>
        <v>283523000000</v>
      </c>
      <c r="W201" s="8">
        <f t="shared" si="10"/>
        <v>28352300000</v>
      </c>
      <c r="X201" s="8">
        <f t="shared" si="11"/>
        <v>-16412480984</v>
      </c>
      <c r="Y201" s="8">
        <f t="shared" si="12"/>
        <v>-11942825328</v>
      </c>
      <c r="Z201" s="8">
        <f t="shared" si="13"/>
        <v>28355306312</v>
      </c>
    </row>
    <row r="202" ht="12.75" customHeight="1">
      <c r="D202" s="4">
        <v>2000.0</v>
      </c>
      <c r="E202" s="8">
        <f>IFNA(VLOOKUP($B$2&amp;$D202, '_Lookup'!$A:$F, 4, 0))</f>
        <v>-0.7892400026</v>
      </c>
      <c r="F202" s="8">
        <f>IFNA(VLOOKUP($B$2&amp;$D202, '_Lookup'!$A:$F, 5, 0))</f>
        <v>600221609.4</v>
      </c>
      <c r="G202" s="8">
        <f>IFNA(VLOOKUP($B$2&amp;$D202, '_Lookup'!$A:$F, 6, 0))</f>
        <v>-8980617893</v>
      </c>
      <c r="H202" s="8" t="b">
        <f>IFNA(VLOOKUP($B$2&amp;$D202, '_Lookup'!$A:$R, 14, 0))</f>
        <v>1</v>
      </c>
      <c r="I202" s="8">
        <f t="shared" si="1"/>
        <v>2000</v>
      </c>
      <c r="J202" s="8">
        <f t="shared" si="2"/>
        <v>-0.7892400026</v>
      </c>
      <c r="K202" s="8">
        <f t="shared" si="3"/>
        <v>1.858742173</v>
      </c>
      <c r="L202" s="8">
        <f t="shared" si="4"/>
        <v>-10.00187533</v>
      </c>
      <c r="M202" s="8" t="str">
        <f t="shared" si="5"/>
        <v/>
      </c>
      <c r="N202" s="8">
        <f>IFNA(VLOOKUP($B$2&amp;$D202, '_Lookup'!$A:$Q, 10, 0))</f>
        <v>6204306154062</v>
      </c>
      <c r="O202" s="8">
        <f>IFNA(VLOOKUP($B$2&amp;$D202, '_Lookup'!$A:$Q, 11, 0))</f>
        <v>7175359652947</v>
      </c>
      <c r="P202" s="8">
        <f>IFNA(VLOOKUP($B$2&amp;$D202, '_Lookup'!$A:$R, 12, 0))</f>
        <v>971053498885</v>
      </c>
      <c r="Q202" s="8">
        <f>IFNA(VLOOKUP($B$2&amp;$D202, '_Lookup'!$A:$R, 13, 0))</f>
        <v>3.416751183</v>
      </c>
      <c r="R202" s="8" t="str">
        <f t="shared" si="6"/>
        <v/>
      </c>
      <c r="S202" s="8" t="str">
        <f t="shared" si="7"/>
        <v/>
      </c>
      <c r="T202" s="8" t="str">
        <f t="shared" si="8"/>
        <v/>
      </c>
      <c r="U202" s="8" t="str">
        <f t="shared" si="9"/>
        <v/>
      </c>
      <c r="V202" s="8">
        <f>IFNA(VLOOKUP($B$2&amp;$D202, '_Lookup'!$A:$Q, 7, 0))</f>
        <v>284203750000</v>
      </c>
      <c r="W202" s="8">
        <f t="shared" si="10"/>
        <v>28420375000</v>
      </c>
      <c r="X202" s="8">
        <f t="shared" si="11"/>
        <v>5282614959</v>
      </c>
      <c r="Y202" s="8">
        <f t="shared" si="12"/>
        <v>-8980617893</v>
      </c>
      <c r="Z202" s="8">
        <f t="shared" si="13"/>
        <v>3698002934</v>
      </c>
    </row>
    <row r="203" ht="12.75" customHeight="1">
      <c r="D203" s="4">
        <v>2001.0</v>
      </c>
      <c r="E203" s="8">
        <f>IFNA(VLOOKUP($B$2&amp;$D203, '_Lookup'!$A:$F, 4, 0))</f>
        <v>-4.408850193</v>
      </c>
      <c r="F203" s="8">
        <f>IFNA(VLOOKUP($B$2&amp;$D203, '_Lookup'!$A:$F, 5, 0))</f>
        <v>-3363137789</v>
      </c>
      <c r="G203" s="8">
        <f>IFNA(VLOOKUP($B$2&amp;$D203, '_Lookup'!$A:$F, 6, 0))</f>
        <v>-3780423241</v>
      </c>
      <c r="H203" s="8" t="b">
        <f>IFNA(VLOOKUP($B$2&amp;$D203, '_Lookup'!$A:$R, 14, 0))</f>
        <v>1</v>
      </c>
      <c r="I203" s="8">
        <f t="shared" si="1"/>
        <v>2001</v>
      </c>
      <c r="J203" s="8">
        <f t="shared" si="2"/>
        <v>-4.408850193</v>
      </c>
      <c r="K203" s="8">
        <f t="shared" si="3"/>
        <v>-10.41483003</v>
      </c>
      <c r="L203" s="8">
        <f t="shared" si="4"/>
        <v>-4.210325212</v>
      </c>
      <c r="M203" s="8" t="str">
        <f t="shared" si="5"/>
        <v/>
      </c>
      <c r="N203" s="8">
        <f>IFNA(VLOOKUP($B$2&amp;$D203, '_Lookup'!$A:$Q, 10, 0))</f>
        <v>5660997950049</v>
      </c>
      <c r="O203" s="8">
        <f>IFNA(VLOOKUP($B$2&amp;$D203, '_Lookup'!$A:$Q, 11, 0))</f>
        <v>7102326639292</v>
      </c>
      <c r="P203" s="8">
        <f>IFNA(VLOOKUP($B$2&amp;$D203, '_Lookup'!$A:$R, 12, 0))</f>
        <v>1441328689243</v>
      </c>
      <c r="Q203" s="8">
        <f>IFNA(VLOOKUP($B$2&amp;$D203, '_Lookup'!$A:$R, 13, 0))</f>
        <v>5.364146344</v>
      </c>
      <c r="R203" s="8" t="str">
        <f t="shared" si="6"/>
        <v/>
      </c>
      <c r="S203" s="8" t="str">
        <f t="shared" si="7"/>
        <v/>
      </c>
      <c r="T203" s="8" t="str">
        <f t="shared" si="8"/>
        <v/>
      </c>
      <c r="U203" s="8" t="str">
        <f t="shared" si="9"/>
        <v/>
      </c>
      <c r="V203" s="8">
        <f>IFNA(VLOOKUP($B$2&amp;$D203, '_Lookup'!$A:$Q, 7, 0))</f>
        <v>268696750000</v>
      </c>
      <c r="W203" s="8">
        <f t="shared" si="10"/>
        <v>26869675000</v>
      </c>
      <c r="X203" s="8">
        <f t="shared" si="11"/>
        <v>-27984309811</v>
      </c>
      <c r="Y203" s="8">
        <f t="shared" si="12"/>
        <v>-3780423241</v>
      </c>
      <c r="Z203" s="8">
        <f t="shared" si="13"/>
        <v>31764733053</v>
      </c>
    </row>
    <row r="204" ht="12.75" customHeight="1">
      <c r="D204" s="4">
        <v>2002.0</v>
      </c>
      <c r="E204" s="8">
        <f>IFNA(VLOOKUP($B$2&amp;$D204, '_Lookup'!$A:$F, 4, 0))</f>
        <v>-10.89449978</v>
      </c>
      <c r="F204" s="8">
        <f>IFNA(VLOOKUP($B$2&amp;$D204, '_Lookup'!$A:$F, 5, 0))</f>
        <v>229601955.6</v>
      </c>
      <c r="G204" s="8">
        <f>IFNA(VLOOKUP($B$2&amp;$D204, '_Lookup'!$A:$F, 6, 0))</f>
        <v>8766610000</v>
      </c>
      <c r="H204" s="8" t="b">
        <f>IFNA(VLOOKUP($B$2&amp;$D204, '_Lookup'!$A:$R, 14, 0))</f>
        <v>1</v>
      </c>
      <c r="I204" s="8">
        <f t="shared" si="1"/>
        <v>2002</v>
      </c>
      <c r="J204" s="8">
        <f t="shared" si="2"/>
        <v>-9.077446222</v>
      </c>
      <c r="K204" s="8">
        <f t="shared" si="3"/>
        <v>0.7110221146</v>
      </c>
      <c r="L204" s="8">
        <f t="shared" si="4"/>
        <v>9.763530894</v>
      </c>
      <c r="M204" s="8" t="str">
        <f t="shared" si="5"/>
        <v/>
      </c>
      <c r="N204" s="8">
        <f>IFNA(VLOOKUP($B$2&amp;$D204, '_Lookup'!$A:$Q, 10, 0))</f>
        <v>1948900459767</v>
      </c>
      <c r="O204" s="8">
        <f>IFNA(VLOOKUP($B$2&amp;$D204, '_Lookup'!$A:$Q, 11, 0))</f>
        <v>2135567956925</v>
      </c>
      <c r="P204" s="8">
        <f>IFNA(VLOOKUP($B$2&amp;$D204, '_Lookup'!$A:$R, 12, 0))</f>
        <v>186667497158</v>
      </c>
      <c r="Q204" s="8">
        <f>IFNA(VLOOKUP($B$2&amp;$D204, '_Lookup'!$A:$R, 13, 0))</f>
        <v>1.910149902</v>
      </c>
      <c r="R204" s="8" t="str">
        <f t="shared" si="6"/>
        <v/>
      </c>
      <c r="S204" s="8" t="str">
        <f t="shared" si="7"/>
        <v/>
      </c>
      <c r="T204" s="8" t="str">
        <f t="shared" si="8"/>
        <v/>
      </c>
      <c r="U204" s="8" t="str">
        <f t="shared" si="9"/>
        <v/>
      </c>
      <c r="V204" s="8">
        <f>IFNA(VLOOKUP($B$2&amp;$D204, '_Lookup'!$A:$Q, 7, 0))</f>
        <v>97724004252</v>
      </c>
      <c r="W204" s="8">
        <f t="shared" si="10"/>
        <v>9772400425</v>
      </c>
      <c r="X204" s="8">
        <f t="shared" si="11"/>
        <v>694839281.5</v>
      </c>
      <c r="Y204" s="8">
        <f t="shared" si="12"/>
        <v>8766610000</v>
      </c>
      <c r="Z204" s="8">
        <f t="shared" si="13"/>
        <v>-9461449281</v>
      </c>
    </row>
    <row r="205" ht="12.75" customHeight="1">
      <c r="D205" s="4">
        <v>2003.0</v>
      </c>
      <c r="E205" s="8">
        <f>IFNA(VLOOKUP($B$2&amp;$D205, '_Lookup'!$A:$F, 4, 0))</f>
        <v>8.836700439</v>
      </c>
      <c r="F205" s="8">
        <f>IFNA(VLOOKUP($B$2&amp;$D205, '_Lookup'!$A:$F, 5, 0))</f>
        <v>4116432808</v>
      </c>
      <c r="G205" s="8">
        <f>IFNA(VLOOKUP($B$2&amp;$D205, '_Lookup'!$A:$F, 6, 0))</f>
        <v>8139930000</v>
      </c>
      <c r="H205" s="8" t="b">
        <f>IFNA(VLOOKUP($B$2&amp;$D205, '_Lookup'!$A:$R, 14, 0))</f>
        <v>0</v>
      </c>
      <c r="I205" s="8">
        <f t="shared" si="1"/>
        <v>2003</v>
      </c>
      <c r="J205" s="8">
        <f t="shared" si="2"/>
        <v>8.836700439</v>
      </c>
      <c r="K205" s="8">
        <f t="shared" si="3"/>
        <v>12.74760379</v>
      </c>
      <c r="L205" s="8">
        <f t="shared" si="4"/>
        <v>9.065586131</v>
      </c>
      <c r="M205" s="8" t="str">
        <f t="shared" si="5"/>
        <v/>
      </c>
      <c r="N205" s="8">
        <f>IFNA(VLOOKUP($B$2&amp;$D205, '_Lookup'!$A:$Q, 10, 0))</f>
        <v>3001615439583</v>
      </c>
      <c r="O205" s="8">
        <f>IFNA(VLOOKUP($B$2&amp;$D205, '_Lookup'!$A:$Q, 11, 0))</f>
        <v>2810216341351</v>
      </c>
      <c r="P205" s="8">
        <f>IFNA(VLOOKUP($B$2&amp;$D205, '_Lookup'!$A:$R, 12, 0))</f>
        <v>-191399098233</v>
      </c>
      <c r="Q205" s="8">
        <f>IFNA(VLOOKUP($B$2&amp;$D205, '_Lookup'!$A:$R, 13, 0))</f>
        <v>-1.500146081</v>
      </c>
      <c r="R205" s="8" t="str">
        <f t="shared" si="6"/>
        <v/>
      </c>
      <c r="S205" s="8" t="str">
        <f t="shared" si="7"/>
        <v/>
      </c>
      <c r="T205" s="8" t="str">
        <f t="shared" si="8"/>
        <v/>
      </c>
      <c r="U205" s="8" t="str">
        <f t="shared" si="9"/>
        <v/>
      </c>
      <c r="V205" s="8">
        <f>IFNA(VLOOKUP($B$2&amp;$D205, '_Lookup'!$A:$Q, 7, 0))</f>
        <v>127586973492</v>
      </c>
      <c r="W205" s="8">
        <f t="shared" si="10"/>
        <v>12758697349</v>
      </c>
      <c r="X205" s="8">
        <f t="shared" si="11"/>
        <v>16264281867</v>
      </c>
      <c r="Y205" s="8">
        <f t="shared" si="12"/>
        <v>8139930000</v>
      </c>
      <c r="Z205" s="8">
        <f t="shared" si="13"/>
        <v>-24404211867</v>
      </c>
    </row>
    <row r="206" ht="12.75" customHeight="1">
      <c r="D206" s="4">
        <v>2004.0</v>
      </c>
      <c r="E206" s="8">
        <f>IFNA(VLOOKUP($B$2&amp;$D206, '_Lookup'!$A:$F, 4, 0))</f>
        <v>8.982819557</v>
      </c>
      <c r="F206" s="8">
        <f>IFNA(VLOOKUP($B$2&amp;$D206, '_Lookup'!$A:$F, 5, 0))</f>
        <v>8594288952</v>
      </c>
      <c r="G206" s="8">
        <f>IFNA(VLOOKUP($B$2&amp;$D206, '_Lookup'!$A:$F, 6, 0))</f>
        <v>3211790000</v>
      </c>
      <c r="H206" s="8" t="b">
        <f>IFNA(VLOOKUP($B$2&amp;$D206, '_Lookup'!$A:$R, 14, 0))</f>
        <v>0</v>
      </c>
      <c r="I206" s="8">
        <f t="shared" si="1"/>
        <v>2004</v>
      </c>
      <c r="J206" s="8">
        <f t="shared" si="2"/>
        <v>8.982819557</v>
      </c>
      <c r="K206" s="8">
        <f t="shared" si="3"/>
        <v>16.33769198</v>
      </c>
      <c r="L206" s="8">
        <f t="shared" si="4"/>
        <v>3.577028166</v>
      </c>
      <c r="M206" s="8" t="str">
        <f t="shared" si="5"/>
        <v/>
      </c>
      <c r="N206" s="8">
        <f>IFNA(VLOOKUP($B$2&amp;$D206, '_Lookup'!$A:$Q, 10, 0))</f>
        <v>4445175817741</v>
      </c>
      <c r="O206" s="8">
        <f>IFNA(VLOOKUP($B$2&amp;$D206, '_Lookup'!$A:$Q, 11, 0))</f>
        <v>3791995091805</v>
      </c>
      <c r="P206" s="8">
        <f>IFNA(VLOOKUP($B$2&amp;$D206, '_Lookup'!$A:$R, 12, 0))</f>
        <v>-653180725937</v>
      </c>
      <c r="Q206" s="8">
        <f>IFNA(VLOOKUP($B$2&amp;$D206, '_Lookup'!$A:$R, 13, 0))</f>
        <v>-3.96689503</v>
      </c>
      <c r="R206" s="8" t="str">
        <f t="shared" si="6"/>
        <v/>
      </c>
      <c r="S206" s="8" t="str">
        <f t="shared" si="7"/>
        <v/>
      </c>
      <c r="T206" s="8" t="str">
        <f t="shared" si="8"/>
        <v/>
      </c>
      <c r="U206" s="8" t="str">
        <f t="shared" si="9"/>
        <v/>
      </c>
      <c r="V206" s="8">
        <f>IFNA(VLOOKUP($B$2&amp;$D206, '_Lookup'!$A:$Q, 7, 0))</f>
        <v>164657930453</v>
      </c>
      <c r="W206" s="8">
        <f t="shared" si="10"/>
        <v>16465793045</v>
      </c>
      <c r="X206" s="8">
        <f t="shared" si="11"/>
        <v>26901305495</v>
      </c>
      <c r="Y206" s="8">
        <f t="shared" si="12"/>
        <v>3211790000</v>
      </c>
      <c r="Z206" s="8">
        <f t="shared" si="13"/>
        <v>-30113095495</v>
      </c>
    </row>
    <row r="207" ht="12.75" customHeight="1">
      <c r="D207" s="4">
        <v>2005.0</v>
      </c>
      <c r="E207" s="8">
        <f>IFNA(VLOOKUP($B$2&amp;$D207, '_Lookup'!$A:$F, 4, 0))</f>
        <v>9.17895031</v>
      </c>
      <c r="F207" s="8">
        <f>IFNA(VLOOKUP($B$2&amp;$D207, '_Lookup'!$A:$F, 5, 0))</f>
        <v>10238572695</v>
      </c>
      <c r="G207" s="8">
        <f>IFNA(VLOOKUP($B$2&amp;$D207, '_Lookup'!$A:$F, 6, 0))</f>
        <v>5273750000</v>
      </c>
      <c r="H207" s="8" t="b">
        <f>IFNA(VLOOKUP($B$2&amp;$D207, '_Lookup'!$A:$R, 14, 0))</f>
        <v>0</v>
      </c>
      <c r="I207" s="8">
        <f t="shared" si="1"/>
        <v>2005</v>
      </c>
      <c r="J207" s="8">
        <f t="shared" si="2"/>
        <v>9.17895031</v>
      </c>
      <c r="K207" s="8">
        <f t="shared" si="3"/>
        <v>16.33769198</v>
      </c>
      <c r="L207" s="8">
        <f t="shared" si="4"/>
        <v>5.873470025</v>
      </c>
      <c r="M207" s="8" t="str">
        <f t="shared" si="5"/>
        <v/>
      </c>
      <c r="N207" s="8">
        <f>IFNA(VLOOKUP($B$2&amp;$D207, '_Lookup'!$A:$Q, 10, 0))</f>
        <v>5518170578552</v>
      </c>
      <c r="O207" s="8">
        <f>IFNA(VLOOKUP($B$2&amp;$D207, '_Lookup'!$A:$Q, 11, 0))</f>
        <v>4854264863391</v>
      </c>
      <c r="P207" s="8">
        <f>IFNA(VLOOKUP($B$2&amp;$D207, '_Lookup'!$A:$R, 12, 0))</f>
        <v>-663905715161</v>
      </c>
      <c r="Q207" s="8">
        <f>IFNA(VLOOKUP($B$2&amp;$D207, '_Lookup'!$A:$R, 13, 0))</f>
        <v>-3.340623023</v>
      </c>
      <c r="R207" s="8" t="str">
        <f t="shared" si="6"/>
        <v/>
      </c>
      <c r="S207" s="8" t="str">
        <f t="shared" si="7"/>
        <v/>
      </c>
      <c r="T207" s="8" t="str">
        <f t="shared" si="8"/>
        <v/>
      </c>
      <c r="U207" s="8" t="str">
        <f t="shared" si="9"/>
        <v/>
      </c>
      <c r="V207" s="8">
        <f>IFNA(VLOOKUP($B$2&amp;$D207, '_Lookup'!$A:$Q, 7, 0))</f>
        <v>198737095012</v>
      </c>
      <c r="W207" s="8">
        <f t="shared" si="10"/>
        <v>19873709501</v>
      </c>
      <c r="X207" s="8">
        <f t="shared" si="11"/>
        <v>32469054430</v>
      </c>
      <c r="Y207" s="8">
        <f t="shared" si="12"/>
        <v>5273750000</v>
      </c>
      <c r="Z207" s="8">
        <f t="shared" si="13"/>
        <v>-37742804430</v>
      </c>
    </row>
    <row r="208" ht="12.75" customHeight="1">
      <c r="D208" s="4">
        <v>2006.0</v>
      </c>
      <c r="E208" s="8">
        <f>IFNA(VLOOKUP($B$2&amp;$D208, '_Lookup'!$A:$F, 4, 0))</f>
        <v>8.466059685</v>
      </c>
      <c r="F208" s="8">
        <f>IFNA(VLOOKUP($B$2&amp;$D208, '_Lookup'!$A:$F, 5, 0))</f>
        <v>7641928973</v>
      </c>
      <c r="G208" s="8">
        <f>IFNA(VLOOKUP($B$2&amp;$D208, '_Lookup'!$A:$F, 6, 0))</f>
        <v>6498802520</v>
      </c>
      <c r="H208" s="8" t="b">
        <f>IFNA(VLOOKUP($B$2&amp;$D208, '_Lookup'!$A:$R, 14, 0))</f>
        <v>0</v>
      </c>
      <c r="I208" s="8">
        <f t="shared" si="1"/>
        <v>2006</v>
      </c>
      <c r="J208" s="8">
        <f t="shared" si="2"/>
        <v>8.466059685</v>
      </c>
      <c r="K208" s="8">
        <f t="shared" si="3"/>
        <v>16.33769198</v>
      </c>
      <c r="L208" s="8">
        <f t="shared" si="4"/>
        <v>7.237833003</v>
      </c>
      <c r="M208" s="8" t="str">
        <f t="shared" si="5"/>
        <v/>
      </c>
      <c r="N208" s="8">
        <f>IFNA(VLOOKUP($B$2&amp;$D208, '_Lookup'!$A:$Q, 10, 0))</f>
        <v>6573633788146</v>
      </c>
      <c r="O208" s="8">
        <f>IFNA(VLOOKUP($B$2&amp;$D208, '_Lookup'!$A:$Q, 11, 0))</f>
        <v>6189897964831</v>
      </c>
      <c r="P208" s="8">
        <f>IFNA(VLOOKUP($B$2&amp;$D208, '_Lookup'!$A:$R, 12, 0))</f>
        <v>-383735823314</v>
      </c>
      <c r="Q208" s="8">
        <f>IFNA(VLOOKUP($B$2&amp;$D208, '_Lookup'!$A:$R, 13, 0))</f>
        <v>-1.650070275</v>
      </c>
      <c r="R208" s="8" t="str">
        <f t="shared" si="6"/>
        <v/>
      </c>
      <c r="S208" s="8" t="str">
        <f t="shared" si="7"/>
        <v/>
      </c>
      <c r="T208" s="8" t="str">
        <f t="shared" si="8"/>
        <v/>
      </c>
      <c r="U208" s="8" t="str">
        <f t="shared" si="9"/>
        <v/>
      </c>
      <c r="V208" s="8">
        <f>IFNA(VLOOKUP($B$2&amp;$D208, '_Lookup'!$A:$Q, 7, 0))</f>
        <v>232557260817</v>
      </c>
      <c r="W208" s="8">
        <f t="shared" si="10"/>
        <v>23255726082</v>
      </c>
      <c r="X208" s="8">
        <f t="shared" si="11"/>
        <v>37994488946</v>
      </c>
      <c r="Y208" s="8">
        <f t="shared" si="12"/>
        <v>6498802520</v>
      </c>
      <c r="Z208" s="8">
        <f t="shared" si="13"/>
        <v>-44493291466</v>
      </c>
    </row>
    <row r="209" ht="12.75" customHeight="1">
      <c r="D209" s="4">
        <v>2007.0</v>
      </c>
      <c r="E209" s="8">
        <f>IFNA(VLOOKUP($B$2&amp;$D209, '_Lookup'!$A:$F, 4, 0))</f>
        <v>8.65334034</v>
      </c>
      <c r="F209" s="8">
        <f>IFNA(VLOOKUP($B$2&amp;$D209, '_Lookup'!$A:$F, 5, 0))</f>
        <v>7330955002</v>
      </c>
      <c r="G209" s="8">
        <f>IFNA(VLOOKUP($B$2&amp;$D209, '_Lookup'!$A:$F, 6, 0))</f>
        <v>6048537893</v>
      </c>
      <c r="H209" s="8" t="b">
        <f>IFNA(VLOOKUP($B$2&amp;$D209, '_Lookup'!$A:$R, 14, 0))</f>
        <v>0</v>
      </c>
      <c r="I209" s="8">
        <f t="shared" si="1"/>
        <v>2007</v>
      </c>
      <c r="J209" s="8">
        <f t="shared" si="2"/>
        <v>8.65334034</v>
      </c>
      <c r="K209" s="8">
        <f t="shared" si="3"/>
        <v>16.33769198</v>
      </c>
      <c r="L209" s="8">
        <f t="shared" si="4"/>
        <v>6.736365207</v>
      </c>
      <c r="M209" s="8" t="str">
        <f t="shared" si="5"/>
        <v/>
      </c>
      <c r="N209" s="8">
        <f>IFNA(VLOOKUP($B$2&amp;$D209, '_Lookup'!$A:$Q, 10, 0))</f>
        <v>8714348896065</v>
      </c>
      <c r="O209" s="8">
        <f>IFNA(VLOOKUP($B$2&amp;$D209, '_Lookup'!$A:$Q, 11, 0))</f>
        <v>8496695641152</v>
      </c>
      <c r="P209" s="8">
        <f>IFNA(VLOOKUP($B$2&amp;$D209, '_Lookup'!$A:$R, 12, 0))</f>
        <v>-217653254913</v>
      </c>
      <c r="Q209" s="8">
        <f>IFNA(VLOOKUP($B$2&amp;$D209, '_Lookup'!$A:$R, 13, 0))</f>
        <v>-0.7569744724</v>
      </c>
      <c r="R209" s="8" t="str">
        <f t="shared" si="6"/>
        <v/>
      </c>
      <c r="S209" s="8" t="str">
        <f t="shared" si="7"/>
        <v/>
      </c>
      <c r="T209" s="8" t="str">
        <f t="shared" si="8"/>
        <v/>
      </c>
      <c r="U209" s="8" t="str">
        <f t="shared" si="9"/>
        <v/>
      </c>
      <c r="V209" s="8">
        <f>IFNA(VLOOKUP($B$2&amp;$D209, '_Lookup'!$A:$Q, 7, 0))</f>
        <v>287530508431</v>
      </c>
      <c r="W209" s="8">
        <f t="shared" si="10"/>
        <v>28753050843</v>
      </c>
      <c r="X209" s="8">
        <f t="shared" si="11"/>
        <v>46975848811</v>
      </c>
      <c r="Y209" s="8">
        <f t="shared" si="12"/>
        <v>6048537893</v>
      </c>
      <c r="Z209" s="8">
        <f t="shared" si="13"/>
        <v>-53024386704</v>
      </c>
    </row>
    <row r="210" ht="12.75" customHeight="1">
      <c r="D210" s="4">
        <v>2008.0</v>
      </c>
      <c r="E210" s="8">
        <f>IFNA(VLOOKUP($B$2&amp;$D210, '_Lookup'!$A:$F, 4, 0))</f>
        <v>4.057233102</v>
      </c>
      <c r="F210" s="8">
        <f>IFNA(VLOOKUP($B$2&amp;$D210, '_Lookup'!$A:$F, 5, 0))</f>
        <v>6741709579</v>
      </c>
      <c r="G210" s="8">
        <f>IFNA(VLOOKUP($B$2&amp;$D210, '_Lookup'!$A:$F, 6, 0))</f>
        <v>5421206329</v>
      </c>
      <c r="H210" s="8" t="b">
        <f>IFNA(VLOOKUP($B$2&amp;$D210, '_Lookup'!$A:$R, 14, 0))</f>
        <v>1</v>
      </c>
      <c r="I210" s="8">
        <f t="shared" si="1"/>
        <v>2008</v>
      </c>
      <c r="J210" s="8">
        <f t="shared" si="2"/>
        <v>4.057233102</v>
      </c>
      <c r="K210" s="8">
        <f t="shared" si="3"/>
        <v>16.33769198</v>
      </c>
      <c r="L210" s="8">
        <f t="shared" si="4"/>
        <v>6.037694785</v>
      </c>
      <c r="M210" s="8" t="str">
        <f t="shared" si="5"/>
        <v/>
      </c>
      <c r="N210" s="8">
        <f>IFNA(VLOOKUP($B$2&amp;$D210, '_Lookup'!$A:$Q, 10, 0))</f>
        <v>11249632697480</v>
      </c>
      <c r="O210" s="8">
        <f>IFNA(VLOOKUP($B$2&amp;$D210, '_Lookup'!$A:$Q, 11, 0))</f>
        <v>11122374069564</v>
      </c>
      <c r="P210" s="8">
        <f>IFNA(VLOOKUP($B$2&amp;$D210, '_Lookup'!$A:$R, 12, 0))</f>
        <v>-127258627917</v>
      </c>
      <c r="Q210" s="8">
        <f>IFNA(VLOOKUP($B$2&amp;$D210, '_Lookup'!$A:$R, 13, 0))</f>
        <v>-0.3519728919</v>
      </c>
      <c r="R210" s="8" t="str">
        <f t="shared" si="6"/>
        <v/>
      </c>
      <c r="S210" s="8" t="str">
        <f t="shared" si="7"/>
        <v/>
      </c>
      <c r="T210" s="8" t="str">
        <f t="shared" si="8"/>
        <v/>
      </c>
      <c r="U210" s="8" t="str">
        <f t="shared" si="9"/>
        <v/>
      </c>
      <c r="V210" s="8">
        <f>IFNA(VLOOKUP($B$2&amp;$D210, '_Lookup'!$A:$Q, 7, 0))</f>
        <v>361558037110</v>
      </c>
      <c r="W210" s="8">
        <f t="shared" si="10"/>
        <v>36155803711</v>
      </c>
      <c r="X210" s="8">
        <f t="shared" si="11"/>
        <v>59070238426</v>
      </c>
      <c r="Y210" s="8">
        <f t="shared" si="12"/>
        <v>5421206329</v>
      </c>
      <c r="Z210" s="8">
        <f t="shared" si="13"/>
        <v>-64491444755</v>
      </c>
    </row>
    <row r="211" ht="12.75" customHeight="1">
      <c r="D211" s="4">
        <v>2009.0</v>
      </c>
      <c r="E211" s="8">
        <f>IFNA(VLOOKUP($B$2&amp;$D211, '_Lookup'!$A:$F, 4, 0))</f>
        <v>-5.91852508</v>
      </c>
      <c r="F211" s="8">
        <f>IFNA(VLOOKUP($B$2&amp;$D211, '_Lookup'!$A:$F, 5, 0))</f>
        <v>-1624637965</v>
      </c>
      <c r="G211" s="8">
        <f>IFNA(VLOOKUP($B$2&amp;$D211, '_Lookup'!$A:$F, 6, 0))</f>
        <v>7254115684</v>
      </c>
      <c r="H211" s="8" t="b">
        <f>IFNA(VLOOKUP($B$2&amp;$D211, '_Lookup'!$A:$R, 14, 0))</f>
        <v>1</v>
      </c>
      <c r="I211" s="8">
        <f t="shared" si="1"/>
        <v>2009</v>
      </c>
      <c r="J211" s="8">
        <f t="shared" si="2"/>
        <v>-5.91852508</v>
      </c>
      <c r="K211" s="8">
        <f t="shared" si="3"/>
        <v>-5.031113598</v>
      </c>
      <c r="L211" s="8">
        <f t="shared" si="4"/>
        <v>8.079038829</v>
      </c>
      <c r="M211" s="8" t="str">
        <f t="shared" si="5"/>
        <v/>
      </c>
      <c r="N211" s="8">
        <f>IFNA(VLOOKUP($B$2&amp;$D211, '_Lookup'!$A:$Q, 10, 0))</f>
        <v>10886463553968</v>
      </c>
      <c r="O211" s="8">
        <f>IFNA(VLOOKUP($B$2&amp;$D211, '_Lookup'!$A:$Q, 11, 0))</f>
        <v>11495825307023</v>
      </c>
      <c r="P211" s="8">
        <f>IFNA(VLOOKUP($B$2&amp;$D211, '_Lookup'!$A:$R, 12, 0))</f>
        <v>609361753055</v>
      </c>
      <c r="Q211" s="8">
        <f>IFNA(VLOOKUP($B$2&amp;$D211, '_Lookup'!$A:$R, 13, 0))</f>
        <v>1.830044406</v>
      </c>
      <c r="R211" s="8" t="str">
        <f t="shared" si="6"/>
        <v/>
      </c>
      <c r="S211" s="8" t="str">
        <f t="shared" si="7"/>
        <v/>
      </c>
      <c r="T211" s="8" t="str">
        <f t="shared" si="8"/>
        <v/>
      </c>
      <c r="U211" s="8" t="str">
        <f t="shared" si="9"/>
        <v/>
      </c>
      <c r="V211" s="8">
        <f>IFNA(VLOOKUP($B$2&amp;$D211, '_Lookup'!$A:$Q, 7, 0))</f>
        <v>332976484578</v>
      </c>
      <c r="W211" s="8">
        <f t="shared" si="10"/>
        <v>33297648458</v>
      </c>
      <c r="X211" s="8">
        <f t="shared" si="11"/>
        <v>-16752425192</v>
      </c>
      <c r="Y211" s="8">
        <f t="shared" si="12"/>
        <v>7254115684</v>
      </c>
      <c r="Z211" s="8">
        <f t="shared" si="13"/>
        <v>9498309508</v>
      </c>
    </row>
    <row r="212" ht="12.75" customHeight="1">
      <c r="D212" s="4">
        <v>2010.0</v>
      </c>
      <c r="E212" s="8">
        <f>IFNA(VLOOKUP($B$2&amp;$D212, '_Lookup'!$A:$F, 4, 0))</f>
        <v>10.12539816</v>
      </c>
      <c r="F212" s="8">
        <f>IFNA(VLOOKUP($B$2&amp;$D212, '_Lookup'!$A:$F, 5, 0))</f>
        <v>-2281012958</v>
      </c>
      <c r="G212" s="8">
        <f>IFNA(VLOOKUP($B$2&amp;$D212, '_Lookup'!$A:$F, 6, 0))</f>
        <v>-1622995871</v>
      </c>
      <c r="H212" s="8" t="b">
        <f>IFNA(VLOOKUP($B$2&amp;$D212, '_Lookup'!$A:$R, 14, 0))</f>
        <v>0</v>
      </c>
      <c r="I212" s="8">
        <f t="shared" si="1"/>
        <v>2010</v>
      </c>
      <c r="J212" s="8">
        <f t="shared" si="2"/>
        <v>10.12539816</v>
      </c>
      <c r="K212" s="8">
        <f t="shared" si="3"/>
        <v>-7.063749314</v>
      </c>
      <c r="L212" s="8">
        <f t="shared" si="4"/>
        <v>-1.80755963</v>
      </c>
      <c r="M212" s="8" t="str">
        <f t="shared" si="5"/>
        <v/>
      </c>
      <c r="N212" s="8">
        <f>IFNA(VLOOKUP($B$2&amp;$D212, '_Lookup'!$A:$Q, 10, 0))</f>
        <v>13541087011791</v>
      </c>
      <c r="O212" s="8">
        <f>IFNA(VLOOKUP($B$2&amp;$D212, '_Lookup'!$A:$Q, 11, 0))</f>
        <v>14131392618717</v>
      </c>
      <c r="P212" s="8">
        <f>IFNA(VLOOKUP($B$2&amp;$D212, '_Lookup'!$A:$R, 12, 0))</f>
        <v>590305606925</v>
      </c>
      <c r="Q212" s="8">
        <f>IFNA(VLOOKUP($B$2&amp;$D212, '_Lookup'!$A:$R, 13, 0))</f>
        <v>1.393454664</v>
      </c>
      <c r="R212" s="8" t="str">
        <f t="shared" si="6"/>
        <v/>
      </c>
      <c r="S212" s="8" t="str">
        <f t="shared" si="7"/>
        <v/>
      </c>
      <c r="T212" s="8" t="str">
        <f t="shared" si="8"/>
        <v/>
      </c>
      <c r="U212" s="8" t="str">
        <f t="shared" si="9"/>
        <v/>
      </c>
      <c r="V212" s="8">
        <f>IFNA(VLOOKUP($B$2&amp;$D212, '_Lookup'!$A:$Q, 7, 0))</f>
        <v>423627422092</v>
      </c>
      <c r="W212" s="8">
        <f t="shared" si="10"/>
        <v>42362742209</v>
      </c>
      <c r="X212" s="8">
        <f t="shared" si="11"/>
        <v>-29923979120</v>
      </c>
      <c r="Y212" s="8">
        <f t="shared" si="12"/>
        <v>-1622995871</v>
      </c>
      <c r="Z212" s="8">
        <f t="shared" si="13"/>
        <v>31546974991</v>
      </c>
    </row>
    <row r="213" ht="12.75" customHeight="1">
      <c r="D213" s="4">
        <v>2011.0</v>
      </c>
      <c r="E213" s="8">
        <f>IFNA(VLOOKUP($B$2&amp;$D213, '_Lookup'!$A:$F, 4, 0))</f>
        <v>6.003951689</v>
      </c>
      <c r="F213" s="8">
        <f>IFNA(VLOOKUP($B$2&amp;$D213, '_Lookup'!$A:$F, 5, 0))</f>
        <v>-8415577667</v>
      </c>
      <c r="G213" s="8">
        <f>IFNA(VLOOKUP($B$2&amp;$D213, '_Lookup'!$A:$F, 6, 0))</f>
        <v>-5340181192</v>
      </c>
      <c r="H213" s="8" t="b">
        <f>IFNA(VLOOKUP($B$2&amp;$D213, '_Lookup'!$A:$R, 14, 0))</f>
        <v>1</v>
      </c>
      <c r="I213" s="8">
        <f t="shared" si="1"/>
        <v>2011</v>
      </c>
      <c r="J213" s="8">
        <f t="shared" si="2"/>
        <v>6.003951689</v>
      </c>
      <c r="K213" s="8">
        <f t="shared" si="3"/>
        <v>-13.66230802</v>
      </c>
      <c r="L213" s="8">
        <f t="shared" si="4"/>
        <v>-5.947455636</v>
      </c>
      <c r="M213" s="8" t="str">
        <f t="shared" si="5"/>
        <v/>
      </c>
      <c r="N213" s="8">
        <f>IFNA(VLOOKUP($B$2&amp;$D213, '_Lookup'!$A:$Q, 10, 0))</f>
        <v>17047899970434</v>
      </c>
      <c r="O213" s="8">
        <f>IFNA(VLOOKUP($B$2&amp;$D213, '_Lookup'!$A:$Q, 11, 0))</f>
        <v>18503527951530</v>
      </c>
      <c r="P213" s="8">
        <f>IFNA(VLOOKUP($B$2&amp;$D213, '_Lookup'!$A:$R, 12, 0))</f>
        <v>1455627981096</v>
      </c>
      <c r="Q213" s="8">
        <f>IFNA(VLOOKUP($B$2&amp;$D213, '_Lookup'!$A:$R, 13, 0))</f>
        <v>2.74564846</v>
      </c>
      <c r="R213" s="8" t="str">
        <f t="shared" si="6"/>
        <v/>
      </c>
      <c r="S213" s="8" t="str">
        <f t="shared" si="7"/>
        <v/>
      </c>
      <c r="T213" s="8" t="str">
        <f t="shared" si="8"/>
        <v/>
      </c>
      <c r="U213" s="8" t="str">
        <f t="shared" si="9"/>
        <v/>
      </c>
      <c r="V213" s="8">
        <f>IFNA(VLOOKUP($B$2&amp;$D213, '_Lookup'!$A:$Q, 7, 0))</f>
        <v>530158176674</v>
      </c>
      <c r="W213" s="8">
        <f t="shared" si="10"/>
        <v>53015817667</v>
      </c>
      <c r="X213" s="8">
        <f t="shared" si="11"/>
        <v>-72431843099</v>
      </c>
      <c r="Y213" s="8">
        <f t="shared" si="12"/>
        <v>-5340181192</v>
      </c>
      <c r="Z213" s="8">
        <f t="shared" si="13"/>
        <v>77772024292</v>
      </c>
    </row>
    <row r="214" ht="12.75" customHeight="1">
      <c r="D214" s="4">
        <v>2012.0</v>
      </c>
      <c r="E214" s="8">
        <f>IFNA(VLOOKUP($B$2&amp;$D214, '_Lookup'!$A:$F, 4, 0))</f>
        <v>-1.026420463</v>
      </c>
      <c r="F214" s="8">
        <f>IFNA(VLOOKUP($B$2&amp;$D214, '_Lookup'!$A:$F, 5, 0))</f>
        <v>-9258870760</v>
      </c>
      <c r="G214" s="8">
        <f>IFNA(VLOOKUP($B$2&amp;$D214, '_Lookup'!$A:$F, 6, 0))</f>
        <v>-2138040360</v>
      </c>
      <c r="H214" s="8" t="b">
        <f>IFNA(VLOOKUP($B$2&amp;$D214, '_Lookup'!$A:$R, 14, 0))</f>
        <v>1</v>
      </c>
      <c r="I214" s="8">
        <f t="shared" si="1"/>
        <v>2012</v>
      </c>
      <c r="J214" s="8">
        <f t="shared" si="2"/>
        <v>-1.026420463</v>
      </c>
      <c r="K214" s="8">
        <f t="shared" si="3"/>
        <v>-13.66230802</v>
      </c>
      <c r="L214" s="8">
        <f t="shared" si="4"/>
        <v>-2.381173922</v>
      </c>
      <c r="M214" s="8" t="str">
        <f t="shared" si="5"/>
        <v/>
      </c>
      <c r="N214" s="8">
        <f>IFNA(VLOOKUP($B$2&amp;$D214, '_Lookup'!$A:$Q, 10, 0))</f>
        <v>18456042916689</v>
      </c>
      <c r="O214" s="8">
        <f>IFNA(VLOOKUP($B$2&amp;$D214, '_Lookup'!$A:$Q, 11, 0))</f>
        <v>20103848083253</v>
      </c>
      <c r="P214" s="8">
        <f>IFNA(VLOOKUP($B$2&amp;$D214, '_Lookup'!$A:$R, 12, 0))</f>
        <v>1647805166564</v>
      </c>
      <c r="Q214" s="8">
        <f>IFNA(VLOOKUP($B$2&amp;$D214, '_Lookup'!$A:$R, 13, 0))</f>
        <v>3.0180556</v>
      </c>
      <c r="R214" s="8" t="str">
        <f t="shared" si="6"/>
        <v/>
      </c>
      <c r="S214" s="8" t="str">
        <f t="shared" si="7"/>
        <v/>
      </c>
      <c r="T214" s="8" t="str">
        <f t="shared" si="8"/>
        <v/>
      </c>
      <c r="U214" s="8" t="str">
        <f t="shared" si="9"/>
        <v/>
      </c>
      <c r="V214" s="8">
        <f>IFNA(VLOOKUP($B$2&amp;$D214, '_Lookup'!$A:$Q, 7, 0))</f>
        <v>545982375701</v>
      </c>
      <c r="W214" s="8">
        <f t="shared" si="10"/>
        <v>54598237570</v>
      </c>
      <c r="X214" s="8">
        <f t="shared" si="11"/>
        <v>-74593793912</v>
      </c>
      <c r="Y214" s="8">
        <f t="shared" si="12"/>
        <v>-2138040360</v>
      </c>
      <c r="Z214" s="8">
        <f t="shared" si="13"/>
        <v>76731834273</v>
      </c>
    </row>
    <row r="215" ht="12.75" customHeight="1">
      <c r="D215" s="4">
        <v>2013.0</v>
      </c>
      <c r="E215" s="8">
        <f>IFNA(VLOOKUP($B$2&amp;$D215, '_Lookup'!$A:$F, 4, 0))</f>
        <v>2.405323787</v>
      </c>
      <c r="F215" s="8">
        <f>IFNA(VLOOKUP($B$2&amp;$D215, '_Lookup'!$A:$F, 5, 0))</f>
        <v>-14571721345</v>
      </c>
      <c r="G215" s="8">
        <f>IFNA(VLOOKUP($B$2&amp;$D215, '_Lookup'!$A:$F, 6, 0))</f>
        <v>-13124373786</v>
      </c>
      <c r="H215" s="8" t="b">
        <f>IFNA(VLOOKUP($B$2&amp;$D215, '_Lookup'!$A:$R, 14, 0))</f>
        <v>1</v>
      </c>
      <c r="I215" s="8">
        <f t="shared" si="1"/>
        <v>2013</v>
      </c>
      <c r="J215" s="8">
        <f t="shared" si="2"/>
        <v>2.405323787</v>
      </c>
      <c r="K215" s="8">
        <f t="shared" si="3"/>
        <v>-13.66230802</v>
      </c>
      <c r="L215" s="8">
        <f t="shared" si="4"/>
        <v>-14.61685063</v>
      </c>
      <c r="M215" s="8" t="str">
        <f t="shared" si="5"/>
        <v/>
      </c>
      <c r="N215" s="8">
        <f>IFNA(VLOOKUP($B$2&amp;$D215, '_Lookup'!$A:$Q, 10, 0))</f>
        <v>18961569520453</v>
      </c>
      <c r="O215" s="8">
        <f>IFNA(VLOOKUP($B$2&amp;$D215, '_Lookup'!$A:$Q, 11, 0))</f>
        <v>20757764614382</v>
      </c>
      <c r="P215" s="8">
        <f>IFNA(VLOOKUP($B$2&amp;$D215, '_Lookup'!$A:$R, 12, 0))</f>
        <v>1796195093929</v>
      </c>
      <c r="Q215" s="8">
        <f>IFNA(VLOOKUP($B$2&amp;$D215, '_Lookup'!$A:$R, 13, 0))</f>
        <v>3.253828427</v>
      </c>
      <c r="R215" s="8" t="str">
        <f t="shared" si="6"/>
        <v/>
      </c>
      <c r="S215" s="8" t="str">
        <f t="shared" si="7"/>
        <v/>
      </c>
      <c r="T215" s="8" t="str">
        <f t="shared" si="8"/>
        <v/>
      </c>
      <c r="U215" s="8" t="str">
        <f t="shared" si="9"/>
        <v/>
      </c>
      <c r="V215" s="8">
        <f>IFNA(VLOOKUP($B$2&amp;$D215, '_Lookup'!$A:$Q, 7, 0))</f>
        <v>552025140252</v>
      </c>
      <c r="W215" s="8">
        <f t="shared" si="10"/>
        <v>55202514025</v>
      </c>
      <c r="X215" s="8">
        <f t="shared" si="11"/>
        <v>-75419375018</v>
      </c>
      <c r="Y215" s="8">
        <f t="shared" si="12"/>
        <v>-13124373786</v>
      </c>
      <c r="Z215" s="8">
        <f t="shared" si="13"/>
        <v>88543748804</v>
      </c>
    </row>
    <row r="216" ht="12.75" customHeight="1">
      <c r="D216" s="4">
        <v>2014.0</v>
      </c>
      <c r="E216" s="8">
        <f>IFNA(VLOOKUP($B$2&amp;$D216, '_Lookup'!$A:$F, 4, 0))</f>
        <v>-2.512615326</v>
      </c>
      <c r="F216" s="8">
        <f>IFNA(VLOOKUP($B$2&amp;$D216, '_Lookup'!$A:$F, 5, 0))</f>
        <v>-18421328264</v>
      </c>
      <c r="G216" s="8">
        <f>IFNA(VLOOKUP($B$2&amp;$D216, '_Lookup'!$A:$F, 6, 0))</f>
        <v>-9179026267</v>
      </c>
      <c r="H216" s="8" t="b">
        <f>IFNA(VLOOKUP($B$2&amp;$D216, '_Lookup'!$A:$R, 14, 0))</f>
        <v>1</v>
      </c>
      <c r="I216" s="8">
        <f t="shared" si="1"/>
        <v>2014</v>
      </c>
      <c r="J216" s="8">
        <f t="shared" si="2"/>
        <v>-2.512615326</v>
      </c>
      <c r="K216" s="8">
        <f t="shared" si="3"/>
        <v>-13.66230802</v>
      </c>
      <c r="L216" s="8">
        <f t="shared" si="4"/>
        <v>-10.22284629</v>
      </c>
      <c r="M216" s="8" t="str">
        <f t="shared" si="5"/>
        <v/>
      </c>
      <c r="N216" s="8">
        <f>IFNA(VLOOKUP($B$2&amp;$D216, '_Lookup'!$A:$Q, 10, 0))</f>
        <v>18210925141356</v>
      </c>
      <c r="O216" s="8">
        <f>IFNA(VLOOKUP($B$2&amp;$D216, '_Lookup'!$A:$Q, 11, 0))</f>
        <v>20449062230093</v>
      </c>
      <c r="P216" s="8">
        <f>IFNA(VLOOKUP($B$2&amp;$D216, '_Lookup'!$A:$R, 12, 0))</f>
        <v>2238137088737</v>
      </c>
      <c r="Q216" s="8">
        <f>IFNA(VLOOKUP($B$2&amp;$D216, '_Lookup'!$A:$R, 13, 0))</f>
        <v>4.252429085</v>
      </c>
      <c r="R216" s="8" t="str">
        <f t="shared" si="6"/>
        <v/>
      </c>
      <c r="S216" s="8" t="str">
        <f t="shared" si="7"/>
        <v/>
      </c>
      <c r="T216" s="8" t="str">
        <f t="shared" si="8"/>
        <v/>
      </c>
      <c r="U216" s="8" t="str">
        <f t="shared" si="9"/>
        <v/>
      </c>
      <c r="V216" s="8">
        <f>IFNA(VLOOKUP($B$2&amp;$D216, '_Lookup'!$A:$Q, 7, 0))</f>
        <v>526319673732</v>
      </c>
      <c r="W216" s="8">
        <f t="shared" si="10"/>
        <v>52631967373</v>
      </c>
      <c r="X216" s="8">
        <f t="shared" si="11"/>
        <v>-71907415004</v>
      </c>
      <c r="Y216" s="8">
        <f t="shared" si="12"/>
        <v>-9179026267</v>
      </c>
      <c r="Z216" s="8">
        <f t="shared" si="13"/>
        <v>81086441271</v>
      </c>
    </row>
    <row r="217" ht="12.75" customHeight="1">
      <c r="D217" s="4">
        <v>2015.0</v>
      </c>
      <c r="E217" s="8">
        <f>IFNA(VLOOKUP($B$2&amp;$D217, '_Lookup'!$A:$F, 4, 0))</f>
        <v>2.731159839</v>
      </c>
      <c r="F217" s="8">
        <f>IFNA(VLOOKUP($B$2&amp;$D217, '_Lookup'!$A:$F, 5, 0))</f>
        <v>-26275000842</v>
      </c>
      <c r="G217" s="8">
        <f>IFNA(VLOOKUP($B$2&amp;$D217, '_Lookup'!$A:$F, 6, 0))</f>
        <v>-17621985168</v>
      </c>
      <c r="H217" s="8" t="b">
        <f>IFNA(VLOOKUP($B$2&amp;$D217, '_Lookup'!$A:$R, 14, 0))</f>
        <v>1</v>
      </c>
      <c r="I217" s="8">
        <f t="shared" si="1"/>
        <v>2015</v>
      </c>
      <c r="J217" s="8">
        <f t="shared" si="2"/>
        <v>2.731159839</v>
      </c>
      <c r="K217" s="8">
        <f t="shared" si="3"/>
        <v>-13.66230802</v>
      </c>
      <c r="L217" s="8">
        <f t="shared" si="4"/>
        <v>-18.33944654</v>
      </c>
      <c r="M217" s="8" t="str">
        <f t="shared" si="5"/>
        <v/>
      </c>
      <c r="N217" s="8">
        <f>IFNA(VLOOKUP($B$2&amp;$D217, '_Lookup'!$A:$Q, 10, 0))</f>
        <v>21033767636588</v>
      </c>
      <c r="O217" s="8">
        <f>IFNA(VLOOKUP($B$2&amp;$D217, '_Lookup'!$A:$Q, 11, 0))</f>
        <v>24602595237546</v>
      </c>
      <c r="P217" s="8">
        <f>IFNA(VLOOKUP($B$2&amp;$D217, '_Lookup'!$A:$R, 12, 0))</f>
        <v>3568827600959</v>
      </c>
      <c r="Q217" s="8">
        <f>IFNA(VLOOKUP($B$2&amp;$D217, '_Lookup'!$A:$R, 13, 0))</f>
        <v>6.000558031</v>
      </c>
      <c r="R217" s="8" t="str">
        <f t="shared" si="6"/>
        <v/>
      </c>
      <c r="S217" s="8" t="str">
        <f t="shared" si="7"/>
        <v/>
      </c>
      <c r="T217" s="8" t="str">
        <f t="shared" si="8"/>
        <v/>
      </c>
      <c r="U217" s="8" t="str">
        <f t="shared" si="9"/>
        <v/>
      </c>
      <c r="V217" s="8">
        <f>IFNA(VLOOKUP($B$2&amp;$D217, '_Lookup'!$A:$Q, 7, 0))</f>
        <v>594749285413</v>
      </c>
      <c r="W217" s="8">
        <f t="shared" si="10"/>
        <v>59474928541</v>
      </c>
      <c r="X217" s="8">
        <f t="shared" si="11"/>
        <v>-81256479330</v>
      </c>
      <c r="Y217" s="8">
        <f t="shared" si="12"/>
        <v>-17621985168</v>
      </c>
      <c r="Z217" s="8">
        <f t="shared" si="13"/>
        <v>98878464498</v>
      </c>
    </row>
    <row r="218" ht="12.75" customHeight="1">
      <c r="D218" s="4">
        <v>2016.0</v>
      </c>
      <c r="E218" s="8">
        <f>IFNA(VLOOKUP($B$2&amp;$D218, '_Lookup'!$A:$F, 4, 0))</f>
        <v>-2.080327849</v>
      </c>
      <c r="F218" s="8">
        <f>IFNA(VLOOKUP($B$2&amp;$D218, '_Lookup'!$A:$F, 5, 0))</f>
        <v>-26550798693</v>
      </c>
      <c r="G218" s="8">
        <f>IFNA(VLOOKUP($B$2&amp;$D218, '_Lookup'!$A:$F, 6, 0))</f>
        <v>-15104786525</v>
      </c>
      <c r="H218" s="8" t="b">
        <f>IFNA(VLOOKUP($B$2&amp;$D218, '_Lookup'!$A:$R, 14, 0))</f>
        <v>1</v>
      </c>
      <c r="I218" s="8">
        <f t="shared" si="1"/>
        <v>2016</v>
      </c>
      <c r="J218" s="8">
        <f t="shared" si="2"/>
        <v>-2.080327849</v>
      </c>
      <c r="K218" s="8">
        <f t="shared" si="3"/>
        <v>-13.66230802</v>
      </c>
      <c r="L218" s="8">
        <f t="shared" si="4"/>
        <v>-16.82247184</v>
      </c>
      <c r="M218" s="8" t="str">
        <f t="shared" si="5"/>
        <v/>
      </c>
      <c r="N218" s="8">
        <f>IFNA(VLOOKUP($B$2&amp;$D218, '_Lookup'!$A:$Q, 10, 0))</f>
        <v>19439675390561</v>
      </c>
      <c r="O218" s="8">
        <f>IFNA(VLOOKUP($B$2&amp;$D218, '_Lookup'!$A:$Q, 11, 0))</f>
        <v>23149868409703</v>
      </c>
      <c r="P218" s="8">
        <f>IFNA(VLOOKUP($B$2&amp;$D218, '_Lookup'!$A:$R, 12, 0))</f>
        <v>3710193019142</v>
      </c>
      <c r="Q218" s="8">
        <f>IFNA(VLOOKUP($B$2&amp;$D218, '_Lookup'!$A:$R, 13, 0))</f>
        <v>6.654668983</v>
      </c>
      <c r="R218" s="8" t="str">
        <f t="shared" si="6"/>
        <v/>
      </c>
      <c r="S218" s="8" t="str">
        <f t="shared" si="7"/>
        <v/>
      </c>
      <c r="T218" s="8" t="str">
        <f t="shared" si="8"/>
        <v/>
      </c>
      <c r="U218" s="8" t="str">
        <f t="shared" si="9"/>
        <v/>
      </c>
      <c r="V218" s="8">
        <f>IFNA(VLOOKUP($B$2&amp;$D218, '_Lookup'!$A:$Q, 7, 0))</f>
        <v>557532317363</v>
      </c>
      <c r="W218" s="8">
        <f t="shared" si="10"/>
        <v>55753231736</v>
      </c>
      <c r="X218" s="8">
        <f t="shared" si="11"/>
        <v>-76171782519</v>
      </c>
      <c r="Y218" s="8">
        <f t="shared" si="12"/>
        <v>-15104786525</v>
      </c>
      <c r="Z218" s="8">
        <f t="shared" si="13"/>
        <v>91276569043</v>
      </c>
    </row>
    <row r="219" ht="12.75" customHeight="1">
      <c r="D219" s="4">
        <v>2017.0</v>
      </c>
      <c r="E219" s="8">
        <f>IFNA(VLOOKUP($B$2&amp;$D219, '_Lookup'!$A:$F, 4, 0))</f>
        <v>2.818502973</v>
      </c>
      <c r="F219" s="8">
        <f>IFNA(VLOOKUP($B$2&amp;$D219, '_Lookup'!$A:$F, 5, 0))</f>
        <v>-27215047216</v>
      </c>
      <c r="G219" s="8">
        <f>IFNA(VLOOKUP($B$2&amp;$D219, '_Lookup'!$A:$F, 6, 0))</f>
        <v>-31151351751</v>
      </c>
      <c r="H219" s="8" t="b">
        <f>IFNA(VLOOKUP($B$2&amp;$D219, '_Lookup'!$A:$R, 14, 0))</f>
        <v>1</v>
      </c>
      <c r="I219" s="8">
        <f t="shared" si="1"/>
        <v>2017</v>
      </c>
      <c r="J219" s="8">
        <f t="shared" si="2"/>
        <v>2.818502973</v>
      </c>
      <c r="K219" s="8">
        <f t="shared" si="3"/>
        <v>-13.66230802</v>
      </c>
      <c r="L219" s="8">
        <f t="shared" si="4"/>
        <v>-18.33944654</v>
      </c>
      <c r="M219" s="8" t="str">
        <f t="shared" si="5"/>
        <v/>
      </c>
      <c r="N219" s="8">
        <f>IFNA(VLOOKUP($B$2&amp;$D219, '_Lookup'!$A:$Q, 10, 0))</f>
        <v>22158911083009</v>
      </c>
      <c r="O219" s="8">
        <f>IFNA(VLOOKUP($B$2&amp;$D219, '_Lookup'!$A:$Q, 11, 0))</f>
        <v>26466935500681</v>
      </c>
      <c r="P219" s="8">
        <f>IFNA(VLOOKUP($B$2&amp;$D219, '_Lookup'!$A:$R, 12, 0))</f>
        <v>4308024417673</v>
      </c>
      <c r="Q219" s="8">
        <f>IFNA(VLOOKUP($B$2&amp;$D219, '_Lookup'!$A:$R, 13, 0))</f>
        <v>6.693341132</v>
      </c>
      <c r="R219" s="8" t="str">
        <f t="shared" si="6"/>
        <v/>
      </c>
      <c r="S219" s="8" t="str">
        <f t="shared" si="7"/>
        <v/>
      </c>
      <c r="T219" s="8" t="str">
        <f t="shared" si="8"/>
        <v/>
      </c>
      <c r="U219" s="8" t="str">
        <f t="shared" si="9"/>
        <v/>
      </c>
      <c r="V219" s="8">
        <f>IFNA(VLOOKUP($B$2&amp;$D219, '_Lookup'!$A:$Q, 7, 0))</f>
        <v>643628396190</v>
      </c>
      <c r="W219" s="8">
        <f t="shared" si="10"/>
        <v>64362839619</v>
      </c>
      <c r="X219" s="8">
        <f t="shared" si="11"/>
        <v>-87934494002</v>
      </c>
      <c r="Y219" s="8">
        <f t="shared" si="12"/>
        <v>-31151351751</v>
      </c>
      <c r="Z219" s="8">
        <f t="shared" si="13"/>
        <v>119085845753</v>
      </c>
    </row>
    <row r="220" ht="12.75" customHeight="1">
      <c r="D220" s="4">
        <v>2018.0</v>
      </c>
      <c r="E220" s="8">
        <f>IFNA(VLOOKUP($B$2&amp;$D220, '_Lookup'!$A:$F, 4, 0))</f>
        <v>-2.617396461</v>
      </c>
      <c r="F220" s="8">
        <f>IFNA(VLOOKUP($B$2&amp;$D220, '_Lookup'!$A:$F, 5, 0))</f>
        <v>-11745396341</v>
      </c>
      <c r="G220" s="8">
        <f>IFNA(VLOOKUP($B$2&amp;$D220, '_Lookup'!$A:$F, 6, 0))</f>
        <v>-27083606451</v>
      </c>
      <c r="H220" s="8" t="b">
        <f>IFNA(VLOOKUP($B$2&amp;$D220, '_Lookup'!$A:$R, 14, 0))</f>
        <v>1</v>
      </c>
      <c r="I220" s="8">
        <f t="shared" si="1"/>
        <v>2018</v>
      </c>
      <c r="J220" s="8">
        <f t="shared" si="2"/>
        <v>-2.617396461</v>
      </c>
      <c r="K220" s="8">
        <f t="shared" si="3"/>
        <v>-13.66230802</v>
      </c>
      <c r="L220" s="8">
        <f t="shared" si="4"/>
        <v>-18.33944654</v>
      </c>
      <c r="M220" s="8" t="str">
        <f t="shared" si="5"/>
        <v/>
      </c>
      <c r="N220" s="8">
        <f>IFNA(VLOOKUP($B$2&amp;$D220, '_Lookup'!$A:$Q, 10, 0))</f>
        <v>17585698215172</v>
      </c>
      <c r="O220" s="8">
        <f>IFNA(VLOOKUP($B$2&amp;$D220, '_Lookup'!$A:$Q, 11, 0))</f>
        <v>20441319517592</v>
      </c>
      <c r="P220" s="8">
        <f>IFNA(VLOOKUP($B$2&amp;$D220, '_Lookup'!$A:$R, 12, 0))</f>
        <v>2855621302420</v>
      </c>
      <c r="Q220" s="8">
        <f>IFNA(VLOOKUP($B$2&amp;$D220, '_Lookup'!$A:$R, 13, 0))</f>
        <v>5.441145258</v>
      </c>
      <c r="R220" s="8" t="str">
        <f t="shared" si="6"/>
        <v/>
      </c>
      <c r="S220" s="8" t="str">
        <f t="shared" si="7"/>
        <v/>
      </c>
      <c r="T220" s="8" t="str">
        <f t="shared" si="8"/>
        <v/>
      </c>
      <c r="U220" s="8" t="str">
        <f t="shared" si="9"/>
        <v/>
      </c>
      <c r="V220" s="8">
        <f>IFNA(VLOOKUP($B$2&amp;$D220, '_Lookup'!$A:$Q, 7, 0))</f>
        <v>524819898587</v>
      </c>
      <c r="W220" s="8">
        <f t="shared" si="10"/>
        <v>52481989859</v>
      </c>
      <c r="X220" s="8">
        <f t="shared" si="11"/>
        <v>-71702511104</v>
      </c>
      <c r="Y220" s="8">
        <f t="shared" si="12"/>
        <v>-27083606451</v>
      </c>
      <c r="Z220" s="8">
        <f t="shared" si="13"/>
        <v>98786117555</v>
      </c>
    </row>
    <row r="221" ht="12.75" customHeight="1">
      <c r="D221" s="4">
        <v>2019.0</v>
      </c>
      <c r="E221" s="8">
        <f>IFNA(VLOOKUP($B$2&amp;$D221, '_Lookup'!$A:$F, 4, 0))</f>
        <v>-2.000861002</v>
      </c>
      <c r="F221" s="8">
        <f>IFNA(VLOOKUP($B$2&amp;$D221, '_Lookup'!$A:$F, 5, 0))</f>
        <v>-1799987073</v>
      </c>
      <c r="G221" s="8">
        <f>IFNA(VLOOKUP($B$2&amp;$D221, '_Lookup'!$A:$F, 6, 0))</f>
        <v>-3492479581</v>
      </c>
      <c r="H221" s="8" t="b">
        <f>IFNA(VLOOKUP($B$2&amp;$D221, '_Lookup'!$A:$R, 14, 0))</f>
        <v>1</v>
      </c>
      <c r="I221" s="8">
        <f t="shared" si="1"/>
        <v>2019</v>
      </c>
      <c r="J221" s="8">
        <f t="shared" si="2"/>
        <v>-2.000861002</v>
      </c>
      <c r="K221" s="8">
        <f t="shared" si="3"/>
        <v>-5.574127675</v>
      </c>
      <c r="L221" s="8">
        <f t="shared" si="4"/>
        <v>-3.88963719</v>
      </c>
      <c r="M221" s="8" t="str">
        <f t="shared" si="5"/>
        <v/>
      </c>
      <c r="N221" s="8">
        <f>IFNA(VLOOKUP($B$2&amp;$D221, '_Lookup'!$A:$Q, 10, 0))</f>
        <v>14913639564319</v>
      </c>
      <c r="O221" s="8">
        <f>IFNA(VLOOKUP($B$2&amp;$D221, '_Lookup'!$A:$Q, 11, 0))</f>
        <v>16881544905649</v>
      </c>
      <c r="P221" s="8">
        <f>IFNA(VLOOKUP($B$2&amp;$D221, '_Lookup'!$A:$R, 12, 0))</f>
        <v>1967905341330</v>
      </c>
      <c r="Q221" s="8">
        <f>IFNA(VLOOKUP($B$2&amp;$D221, '_Lookup'!$A:$R, 13, 0))</f>
        <v>4.395052469</v>
      </c>
      <c r="R221" s="8" t="str">
        <f t="shared" si="6"/>
        <v/>
      </c>
      <c r="S221" s="8" t="str">
        <f t="shared" si="7"/>
        <v/>
      </c>
      <c r="T221" s="8" t="str">
        <f t="shared" si="8"/>
        <v/>
      </c>
      <c r="U221" s="8" t="str">
        <f t="shared" si="9"/>
        <v/>
      </c>
      <c r="V221" s="8">
        <f>IFNA(VLOOKUP($B$2&amp;$D221, '_Lookup'!$A:$Q, 7, 0))</f>
        <v>447754686715</v>
      </c>
      <c r="W221" s="8">
        <f t="shared" si="10"/>
        <v>44775468672</v>
      </c>
      <c r="X221" s="8">
        <f t="shared" si="11"/>
        <v>-24958417910</v>
      </c>
      <c r="Y221" s="8">
        <f t="shared" si="12"/>
        <v>-3492479581</v>
      </c>
      <c r="Z221" s="8">
        <f t="shared" si="13"/>
        <v>28450897491</v>
      </c>
    </row>
    <row r="222" ht="12.75" customHeight="1">
      <c r="D222" s="4">
        <v>2020.0</v>
      </c>
      <c r="E222" s="8">
        <f>IFNA(VLOOKUP($B$2&amp;$D222, '_Lookup'!$A:$F, 4, 0))</f>
        <v>-9.943235135</v>
      </c>
      <c r="F222" s="8">
        <f>IFNA(VLOOKUP($B$2&amp;$D222, '_Lookup'!$A:$F, 5, 0))</f>
        <v>-23820847716</v>
      </c>
      <c r="G222" s="8">
        <f>IFNA(VLOOKUP($B$2&amp;$D222, '_Lookup'!$A:$F, 6, 0))</f>
        <v>3120746311</v>
      </c>
      <c r="H222" s="8" t="b">
        <f>IFNA(VLOOKUP($B$2&amp;$D222, '_Lookup'!$A:$R, 14, 0))</f>
        <v>1</v>
      </c>
      <c r="I222" s="8">
        <f t="shared" si="1"/>
        <v>2020</v>
      </c>
      <c r="J222" s="8">
        <f t="shared" si="2"/>
        <v>-9.077446222</v>
      </c>
      <c r="K222" s="8">
        <f t="shared" si="3"/>
        <v>-13.66230802</v>
      </c>
      <c r="L222" s="8">
        <f t="shared" si="4"/>
        <v>3.475631176</v>
      </c>
      <c r="M222" s="8" t="str">
        <f t="shared" si="5"/>
        <v/>
      </c>
      <c r="N222" s="8">
        <f>IFNA(VLOOKUP($B$2&amp;$D222, '_Lookup'!$A:$Q, 10, 0))</f>
        <v>12904438037274</v>
      </c>
      <c r="O222" s="8">
        <f>IFNA(VLOOKUP($B$2&amp;$D222, '_Lookup'!$A:$Q, 11, 0))</f>
        <v>16215589029254</v>
      </c>
      <c r="P222" s="8">
        <f>IFNA(VLOOKUP($B$2&amp;$D222, '_Lookup'!$A:$R, 12, 0))</f>
        <v>3311150991980</v>
      </c>
      <c r="Q222" s="8">
        <f>IFNA(VLOOKUP($B$2&amp;$D222, '_Lookup'!$A:$R, 13, 0))</f>
        <v>8.588337133</v>
      </c>
      <c r="R222" s="8" t="str">
        <f t="shared" si="6"/>
        <v/>
      </c>
      <c r="S222" s="8" t="str">
        <f t="shared" si="7"/>
        <v/>
      </c>
      <c r="T222" s="8" t="str">
        <f t="shared" si="8"/>
        <v/>
      </c>
      <c r="U222" s="8" t="str">
        <f t="shared" si="9"/>
        <v/>
      </c>
      <c r="V222" s="8">
        <f>IFNA(VLOOKUP($B$2&amp;$D222, '_Lookup'!$A:$Q, 7, 0))</f>
        <v>385540406816</v>
      </c>
      <c r="W222" s="8">
        <f t="shared" si="10"/>
        <v>38554040682</v>
      </c>
      <c r="X222" s="8">
        <f t="shared" si="11"/>
        <v>-52673717927</v>
      </c>
      <c r="Y222" s="8">
        <f t="shared" si="12"/>
        <v>3120746311</v>
      </c>
      <c r="Z222" s="8">
        <f t="shared" si="13"/>
        <v>49552971616</v>
      </c>
    </row>
    <row r="223" ht="12.75" customHeight="1">
      <c r="D223" s="4">
        <v>2021.0</v>
      </c>
      <c r="E223" s="8">
        <f>IFNA(VLOOKUP($B$2&amp;$D223, '_Lookup'!$A:$F, 4, 0))</f>
        <v>10.39824939</v>
      </c>
      <c r="F223" s="8">
        <f>IFNA(VLOOKUP($B$2&amp;$D223, '_Lookup'!$A:$F, 5, 0))</f>
        <v>-12290873084</v>
      </c>
      <c r="G223" s="8">
        <f>IFNA(VLOOKUP($B$2&amp;$D223, '_Lookup'!$A:$F, 6, 0))</f>
        <v>6707548185</v>
      </c>
      <c r="H223" s="8" t="str">
        <f>IFNA(VLOOKUP($B$2&amp;$D223, '_Lookup'!$A:$R, 14, 0))</f>
        <v>NA</v>
      </c>
      <c r="I223" s="8">
        <f t="shared" si="1"/>
        <v>2021</v>
      </c>
      <c r="J223" s="8">
        <f t="shared" si="2"/>
        <v>10.39824939</v>
      </c>
      <c r="K223" s="8">
        <f t="shared" si="3"/>
        <v>-13.66230802</v>
      </c>
      <c r="L223" s="8">
        <f t="shared" si="4"/>
        <v>7.470316796</v>
      </c>
      <c r="M223" s="8" t="str">
        <f t="shared" si="5"/>
        <v/>
      </c>
      <c r="N223" s="8">
        <f>IFNA(VLOOKUP($B$2&amp;$D223, '_Lookup'!$A:$Q, 10, 0))</f>
        <v>16324426231348</v>
      </c>
      <c r="O223" s="8">
        <f>IFNA(VLOOKUP($B$2&amp;$D223, '_Lookup'!$A:$Q, 11, 0))</f>
        <v>18432685030954</v>
      </c>
      <c r="P223" s="8">
        <f>IFNA(VLOOKUP($B$2&amp;$D223, '_Lookup'!$A:$R, 12, 0))</f>
        <v>2108258799606</v>
      </c>
      <c r="Q223" s="8">
        <f>IFNA(VLOOKUP($B$2&amp;$D223, '_Lookup'!$A:$R, 13, 0))</f>
        <v>4.327055473</v>
      </c>
      <c r="R223" s="8" t="str">
        <f t="shared" si="6"/>
        <v/>
      </c>
      <c r="S223" s="8" t="str">
        <f t="shared" si="7"/>
        <v/>
      </c>
      <c r="T223" s="8" t="str">
        <f t="shared" si="8"/>
        <v/>
      </c>
      <c r="U223" s="8" t="str">
        <f t="shared" si="9"/>
        <v/>
      </c>
      <c r="V223" s="8">
        <f>IFNA(VLOOKUP($B$2&amp;$D223, '_Lookup'!$A:$Q, 7, 0))</f>
        <v>487227125386</v>
      </c>
      <c r="W223" s="8">
        <f t="shared" si="10"/>
        <v>48722712539</v>
      </c>
      <c r="X223" s="8">
        <f t="shared" si="11"/>
        <v>-66566470635</v>
      </c>
      <c r="Y223" s="8">
        <f t="shared" si="12"/>
        <v>6707548185</v>
      </c>
      <c r="Z223" s="8">
        <f t="shared" si="13"/>
        <v>59858922451</v>
      </c>
    </row>
    <row r="224" ht="12.75" customHeight="1">
      <c r="D224" s="4">
        <v>2022.0</v>
      </c>
      <c r="E224" s="8" t="str">
        <f>IFNA(VLOOKUP($B$2&amp;$D224, '_Lookup'!$A:$F, 4, 0))</f>
        <v>NA</v>
      </c>
      <c r="F224" s="8" t="str">
        <f>IFNA(VLOOKUP($B$2&amp;$D224, '_Lookup'!$A:$F, 5, 0))</f>
        <v>NA</v>
      </c>
      <c r="G224" s="8">
        <f>IFNA(VLOOKUP($B$2&amp;$D224, '_Lookup'!$A:$F, 6, 0))</f>
        <v>-3787737339</v>
      </c>
      <c r="H224" s="8" t="str">
        <f>IFNA(VLOOKUP($B$2&amp;$D224, '_Lookup'!$A:$R, 14, 0))</f>
        <v>NA</v>
      </c>
      <c r="I224" s="8">
        <f t="shared" si="1"/>
        <v>2022</v>
      </c>
      <c r="J224" s="8" t="str">
        <f t="shared" si="2"/>
        <v/>
      </c>
      <c r="K224" s="8" t="str">
        <f t="shared" si="3"/>
        <v/>
      </c>
      <c r="L224" s="8">
        <f t="shared" si="4"/>
        <v>-4.218471054</v>
      </c>
      <c r="M224" s="8" t="str">
        <f t="shared" si="5"/>
        <v/>
      </c>
      <c r="N224" s="8" t="str">
        <f>IFNA(VLOOKUP($B$2&amp;$D224, '_Lookup'!$A:$Q, 10, 0))</f>
        <v>#VALUE!</v>
      </c>
      <c r="O224" s="8" t="str">
        <f>IFNA(VLOOKUP($B$2&amp;$D224, '_Lookup'!$A:$Q, 11, 0))</f>
        <v>#VALUE!</v>
      </c>
      <c r="P224" s="8" t="str">
        <f>IFNA(VLOOKUP($B$2&amp;$D224, '_Lookup'!$A:$R, 12, 0))</f>
        <v>#VALUE!</v>
      </c>
      <c r="Q224" s="8" t="str">
        <f>IFNA(VLOOKUP($B$2&amp;$D224, '_Lookup'!$A:$R, 13, 0))</f>
        <v>#VALUE!</v>
      </c>
      <c r="R224" s="8" t="str">
        <f t="shared" si="6"/>
        <v>#VALUE!</v>
      </c>
      <c r="S224" s="8" t="str">
        <f t="shared" si="7"/>
        <v>#VALUE!</v>
      </c>
      <c r="T224" s="8" t="str">
        <f t="shared" si="8"/>
        <v>#VALUE!</v>
      </c>
      <c r="U224" s="8" t="str">
        <f t="shared" si="9"/>
        <v>#VALUE!</v>
      </c>
      <c r="V224" s="8">
        <f>IFNA(VLOOKUP($B$2&amp;$D224, '_Lookup'!$A:$Q, 7, 0))</f>
        <v>632770284409</v>
      </c>
      <c r="W224" s="8">
        <f t="shared" si="10"/>
        <v>63277028441</v>
      </c>
      <c r="X224" s="8" t="str">
        <f t="shared" si="11"/>
        <v/>
      </c>
      <c r="Y224" s="8">
        <f t="shared" si="12"/>
        <v>-3787737339</v>
      </c>
      <c r="Z224" s="8" t="str">
        <f t="shared" si="13"/>
        <v/>
      </c>
    </row>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ustomSheetViews>
    <customSheetView guid="{31D353EB-5B8D-45D5-A75C-8F24C77BFCBF}" filter="1" showAutoFilter="1">
      <autoFilter ref="$D$1:$G$1000"/>
      <extLst>
        <ext uri="GoogleSheetsCustomDataVersion1">
          <go:sheetsCustomData xmlns:go="http://customooxmlschemas.google.com/" filterViewId="1461511431"/>
        </ext>
      </extLst>
    </customSheetView>
    <customSheetView guid="{42727E00-DC79-42FB-9BCF-9A17BB8221CD}" filter="1" showAutoFilter="1">
      <autoFilter ref="$J$1:$J$2"/>
      <extLst>
        <ext uri="GoogleSheetsCustomDataVersion1">
          <go:sheetsCustomData xmlns:go="http://customooxmlschemas.google.com/" filterViewId="442277447"/>
        </ext>
      </extLst>
    </customSheetView>
  </customSheetViews>
  <dataValidations>
    <dataValidation type="list" allowBlank="1" showErrorMessage="1" sqref="B2">
      <formula1>'_Lookup'!$B:$B</formula1>
    </dataValidation>
  </dataValidations>
  <printOptions/>
  <pageMargins bottom="1.05277777777778" footer="0.0" header="0.0" left="0.7875" right="0.7875" top="1.05277777777778"/>
  <pageSetup orientation="portrait"/>
  <headerFooter>
    <oddHeader>&amp;C&amp;A</oddHeader>
    <oddFooter>&amp;CPage &amp;P</oddFooter>
  </headerFooter>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9" width="11.5"/>
    <col customWidth="1" min="10" max="10" width="14.88"/>
    <col customWidth="1" min="11" max="28" width="11.5"/>
  </cols>
  <sheetData>
    <row r="1" ht="12.75" customHeight="1">
      <c r="E1" s="1" t="s">
        <v>0</v>
      </c>
      <c r="F1" s="2" t="s">
        <v>1</v>
      </c>
      <c r="G1" s="2" t="s">
        <v>2</v>
      </c>
      <c r="H1" s="1" t="s">
        <v>3</v>
      </c>
      <c r="I1" s="3" t="s">
        <v>4</v>
      </c>
      <c r="J1" s="3" t="s">
        <v>5</v>
      </c>
      <c r="K1" s="3" t="s">
        <v>6</v>
      </c>
      <c r="L1" s="3" t="s">
        <v>7</v>
      </c>
      <c r="M1" s="3" t="s">
        <v>8</v>
      </c>
      <c r="N1" s="4" t="s">
        <v>9</v>
      </c>
      <c r="O1" s="4" t="s">
        <v>10</v>
      </c>
      <c r="P1" s="4" t="s">
        <v>11</v>
      </c>
      <c r="Q1" s="4" t="s">
        <v>12</v>
      </c>
      <c r="R1" s="3" t="s">
        <v>13</v>
      </c>
      <c r="S1" s="3" t="s">
        <v>14</v>
      </c>
      <c r="T1" s="3" t="s">
        <v>15</v>
      </c>
      <c r="U1" s="3" t="s">
        <v>16</v>
      </c>
      <c r="V1" s="5" t="s">
        <v>17</v>
      </c>
      <c r="W1" s="3" t="s">
        <v>18</v>
      </c>
      <c r="X1" s="3" t="s">
        <v>19</v>
      </c>
      <c r="Y1" s="3" t="s">
        <v>20</v>
      </c>
      <c r="Z1" s="3" t="s">
        <v>21</v>
      </c>
    </row>
    <row r="2" ht="12.75" customHeight="1">
      <c r="B2" s="6" t="s">
        <v>22</v>
      </c>
      <c r="C2" s="7" t="s">
        <v>23</v>
      </c>
    </row>
    <row r="3" ht="12.75" customHeight="1">
      <c r="D3" s="4">
        <v>1801.0</v>
      </c>
      <c r="E3" s="8" t="str">
        <f>IFNA(VLOOKUP($B$2&amp;$D3, '_Lookup'!$A:$F, 4, 0))</f>
        <v/>
      </c>
      <c r="F3" s="8" t="str">
        <f>IFNA(VLOOKUP($B$2&amp;$D3, '_Lookup'!$A:$F, 5, 0))</f>
        <v/>
      </c>
      <c r="G3" s="8" t="str">
        <f>IFNA(VLOOKUP($B$2&amp;$D3, '_Lookup'!$A:$F, 6, 0))</f>
        <v/>
      </c>
      <c r="H3" s="8" t="str">
        <f>IFNA(VLOOKUP($B$2&amp;$D3, '_Lookup'!$A:$R, 14, 0))</f>
        <v/>
      </c>
      <c r="I3" s="8" t="str">
        <f t="shared" ref="I3:I224" si="1">IFNA(if(OR(ISNUMBER($J3), ISNUMBER($K3), ISNUMBER($L3)), $D3, #N/A))</f>
        <v/>
      </c>
      <c r="J3" s="8" t="str">
        <f t="shared" ref="J3:J224" si="2">IF(AND(ISNUMBER(E3), OR(ISNUMBER(F3), ISNUMBER(G3))), MIN(MAX(E3, A$38), A$40), "")</f>
        <v/>
      </c>
      <c r="K3" s="8" t="str">
        <f t="shared" ref="K3:K224" si="3">IF(ISNUMBER(F3), MIN(MAX(F3, B$38), B$40) / $B$36 * 10, "")</f>
        <v/>
      </c>
      <c r="L3" s="8" t="str">
        <f t="shared" ref="L3:L224" si="4">IF(ISNUMBER(G3), MIN(MAX(G3, C$38), C$40) /$C$36 * 10, "")</f>
        <v/>
      </c>
      <c r="M3" s="8" t="str">
        <f t="shared" ref="M3:M224" si="5">IF(ISNUMBER(H3), H3, "")</f>
        <v/>
      </c>
      <c r="N3" s="8" t="str">
        <f>IFNA(VLOOKUP($B$2&amp;$D3, '_Lookup'!$A:$Q, 10, 0))</f>
        <v/>
      </c>
      <c r="O3" s="8" t="str">
        <f>IFNA(VLOOKUP($B$2&amp;$D3, '_Lookup'!$A:$Q, 11, 0))</f>
        <v/>
      </c>
      <c r="P3" s="8" t="str">
        <f>IFNA(VLOOKUP($B$2&amp;$D3, '_Lookup'!$A:$R, 12, 0))</f>
        <v/>
      </c>
      <c r="Q3" s="8" t="str">
        <f>IFNA(VLOOKUP($B$2&amp;$D3, '_Lookup'!$A:$R, 13, 0))</f>
        <v/>
      </c>
      <c r="R3" s="8" t="str">
        <f t="shared" ref="R3:R224" si="6">IF(AND(OR(ISNUMBER(F3), ISNUMBER(G3)), EQ(N3, TRUE)), -4, "")</f>
        <v/>
      </c>
      <c r="S3" s="8" t="str">
        <f t="shared" ref="S3:S224" si="7">IF(AND(OR(ISNUMBER(F3), ISNUMBER(G3)), EQ(O3, TRUE)), -2, "")</f>
        <v/>
      </c>
      <c r="T3" s="8" t="str">
        <f t="shared" ref="T3:T224" si="8">IF(AND(OR(ISNUMBER(F3), ISNUMBER(G3)), EQ(P3, TRUE)), 2, "")</f>
        <v/>
      </c>
      <c r="U3" s="8" t="str">
        <f t="shared" ref="U3:U224" si="9">IF(AND(OR(ISNUMBER(F3), ISNUMBER(G3)), EQ(Q3, TRUE)), 4, "")</f>
        <v/>
      </c>
      <c r="V3" s="8" t="str">
        <f>IFNA(VLOOKUP($B$2&amp;$D3, '_Lookup'!$A:$Q, 7, 0))</f>
        <v/>
      </c>
      <c r="W3" s="8" t="str">
        <f t="shared" ref="W3:W224" si="10">IF(ISNUMBER(V3), V3 / 10, "")</f>
        <v/>
      </c>
      <c r="X3" s="8" t="str">
        <f t="shared" ref="X3:X224" si="11">IF(AND(ISNUMBER(K3), ISNUMBER(V3)), K3 * V3 / 100, "")</f>
        <v/>
      </c>
      <c r="Y3" s="8" t="str">
        <f t="shared" ref="Y3:Y224" si="12">IF(ISNUMBER(G3), G3, "")</f>
        <v/>
      </c>
      <c r="Z3" s="8" t="str">
        <f t="shared" ref="Z3:Z224" si="13">IF(AND(ISNUMBER(X3), ISNUMBER(Y3)), - Y3 - X3, "")</f>
        <v/>
      </c>
    </row>
    <row r="4" ht="12.75" customHeight="1">
      <c r="D4" s="4">
        <v>1802.0</v>
      </c>
      <c r="E4" s="8" t="str">
        <f>IFNA(VLOOKUP($B$2&amp;$D4, '_Lookup'!$A:$F, 4, 0))</f>
        <v/>
      </c>
      <c r="F4" s="8" t="str">
        <f>IFNA(VLOOKUP($B$2&amp;$D4, '_Lookup'!$A:$F, 5, 0))</f>
        <v/>
      </c>
      <c r="G4" s="8" t="str">
        <f>IFNA(VLOOKUP($B$2&amp;$D4, '_Lookup'!$A:$F, 6, 0))</f>
        <v/>
      </c>
      <c r="H4" s="8" t="str">
        <f>IFNA(VLOOKUP($B$2&amp;$D4, '_Lookup'!$A:$R, 14, 0))</f>
        <v/>
      </c>
      <c r="I4" s="8" t="str">
        <f t="shared" si="1"/>
        <v/>
      </c>
      <c r="J4" s="8" t="str">
        <f t="shared" si="2"/>
        <v/>
      </c>
      <c r="K4" s="8" t="str">
        <f t="shared" si="3"/>
        <v/>
      </c>
      <c r="L4" s="8" t="str">
        <f t="shared" si="4"/>
        <v/>
      </c>
      <c r="M4" s="8" t="str">
        <f t="shared" si="5"/>
        <v/>
      </c>
      <c r="N4" s="8" t="str">
        <f>IFNA(VLOOKUP($B$2&amp;$D4, '_Lookup'!$A:$Q, 10, 0))</f>
        <v/>
      </c>
      <c r="O4" s="8" t="str">
        <f>IFNA(VLOOKUP($B$2&amp;$D4, '_Lookup'!$A:$Q, 11, 0))</f>
        <v/>
      </c>
      <c r="P4" s="8" t="str">
        <f>IFNA(VLOOKUP($B$2&amp;$D4, '_Lookup'!$A:$R, 12, 0))</f>
        <v/>
      </c>
      <c r="Q4" s="8" t="str">
        <f>IFNA(VLOOKUP($B$2&amp;$D4, '_Lookup'!$A:$R, 13, 0))</f>
        <v/>
      </c>
      <c r="R4" s="8" t="str">
        <f t="shared" si="6"/>
        <v/>
      </c>
      <c r="S4" s="8" t="str">
        <f t="shared" si="7"/>
        <v/>
      </c>
      <c r="T4" s="8" t="str">
        <f t="shared" si="8"/>
        <v/>
      </c>
      <c r="U4" s="8" t="str">
        <f t="shared" si="9"/>
        <v/>
      </c>
      <c r="V4" s="8" t="str">
        <f>IFNA(VLOOKUP($B$2&amp;$D4, '_Lookup'!$A:$Q, 7, 0))</f>
        <v/>
      </c>
      <c r="W4" s="8" t="str">
        <f t="shared" si="10"/>
        <v/>
      </c>
      <c r="X4" s="8" t="str">
        <f t="shared" si="11"/>
        <v/>
      </c>
      <c r="Y4" s="8" t="str">
        <f t="shared" si="12"/>
        <v/>
      </c>
      <c r="Z4" s="8" t="str">
        <f t="shared" si="13"/>
        <v/>
      </c>
    </row>
    <row r="5" ht="12.75" customHeight="1">
      <c r="D5" s="4">
        <v>1803.0</v>
      </c>
      <c r="E5" s="8" t="str">
        <f>IFNA(VLOOKUP($B$2&amp;$D5, '_Lookup'!$A:$F, 4, 0))</f>
        <v/>
      </c>
      <c r="F5" s="8" t="str">
        <f>IFNA(VLOOKUP($B$2&amp;$D5, '_Lookup'!$A:$F, 5, 0))</f>
        <v/>
      </c>
      <c r="G5" s="8" t="str">
        <f>IFNA(VLOOKUP($B$2&amp;$D5, '_Lookup'!$A:$F, 6, 0))</f>
        <v/>
      </c>
      <c r="H5" s="8" t="str">
        <f>IFNA(VLOOKUP($B$2&amp;$D5, '_Lookup'!$A:$R, 14, 0))</f>
        <v/>
      </c>
      <c r="I5" s="8" t="str">
        <f t="shared" si="1"/>
        <v/>
      </c>
      <c r="J5" s="8" t="str">
        <f t="shared" si="2"/>
        <v/>
      </c>
      <c r="K5" s="8" t="str">
        <f t="shared" si="3"/>
        <v/>
      </c>
      <c r="L5" s="8" t="str">
        <f t="shared" si="4"/>
        <v/>
      </c>
      <c r="M5" s="8" t="str">
        <f t="shared" si="5"/>
        <v/>
      </c>
      <c r="N5" s="8" t="str">
        <f>IFNA(VLOOKUP($B$2&amp;$D5, '_Lookup'!$A:$Q, 10, 0))</f>
        <v/>
      </c>
      <c r="O5" s="8" t="str">
        <f>IFNA(VLOOKUP($B$2&amp;$D5, '_Lookup'!$A:$Q, 11, 0))</f>
        <v/>
      </c>
      <c r="P5" s="8" t="str">
        <f>IFNA(VLOOKUP($B$2&amp;$D5, '_Lookup'!$A:$R, 12, 0))</f>
        <v/>
      </c>
      <c r="Q5" s="8" t="str">
        <f>IFNA(VLOOKUP($B$2&amp;$D5, '_Lookup'!$A:$R, 13, 0))</f>
        <v/>
      </c>
      <c r="R5" s="8" t="str">
        <f t="shared" si="6"/>
        <v/>
      </c>
      <c r="S5" s="8" t="str">
        <f t="shared" si="7"/>
        <v/>
      </c>
      <c r="T5" s="8" t="str">
        <f t="shared" si="8"/>
        <v/>
      </c>
      <c r="U5" s="8" t="str">
        <f t="shared" si="9"/>
        <v/>
      </c>
      <c r="V5" s="8" t="str">
        <f>IFNA(VLOOKUP($B$2&amp;$D5, '_Lookup'!$A:$Q, 7, 0))</f>
        <v/>
      </c>
      <c r="W5" s="8" t="str">
        <f t="shared" si="10"/>
        <v/>
      </c>
      <c r="X5" s="8" t="str">
        <f t="shared" si="11"/>
        <v/>
      </c>
      <c r="Y5" s="8" t="str">
        <f t="shared" si="12"/>
        <v/>
      </c>
      <c r="Z5" s="8" t="str">
        <f t="shared" si="13"/>
        <v/>
      </c>
    </row>
    <row r="6" ht="12.75" customHeight="1">
      <c r="D6" s="4">
        <v>1804.0</v>
      </c>
      <c r="E6" s="8" t="str">
        <f>IFNA(VLOOKUP($B$2&amp;$D6, '_Lookup'!$A:$F, 4, 0))</f>
        <v/>
      </c>
      <c r="F6" s="8" t="str">
        <f>IFNA(VLOOKUP($B$2&amp;$D6, '_Lookup'!$A:$F, 5, 0))</f>
        <v/>
      </c>
      <c r="G6" s="8" t="str">
        <f>IFNA(VLOOKUP($B$2&amp;$D6, '_Lookup'!$A:$F, 6, 0))</f>
        <v/>
      </c>
      <c r="H6" s="8" t="str">
        <f>IFNA(VLOOKUP($B$2&amp;$D6, '_Lookup'!$A:$R, 14, 0))</f>
        <v/>
      </c>
      <c r="I6" s="8" t="str">
        <f t="shared" si="1"/>
        <v/>
      </c>
      <c r="J6" s="8" t="str">
        <f t="shared" si="2"/>
        <v/>
      </c>
      <c r="K6" s="8" t="str">
        <f t="shared" si="3"/>
        <v/>
      </c>
      <c r="L6" s="8" t="str">
        <f t="shared" si="4"/>
        <v/>
      </c>
      <c r="M6" s="8" t="str">
        <f t="shared" si="5"/>
        <v/>
      </c>
      <c r="N6" s="8" t="str">
        <f>IFNA(VLOOKUP($B$2&amp;$D6, '_Lookup'!$A:$Q, 10, 0))</f>
        <v/>
      </c>
      <c r="O6" s="8" t="str">
        <f>IFNA(VLOOKUP($B$2&amp;$D6, '_Lookup'!$A:$Q, 11, 0))</f>
        <v/>
      </c>
      <c r="P6" s="8" t="str">
        <f>IFNA(VLOOKUP($B$2&amp;$D6, '_Lookup'!$A:$R, 12, 0))</f>
        <v/>
      </c>
      <c r="Q6" s="8" t="str">
        <f>IFNA(VLOOKUP($B$2&amp;$D6, '_Lookup'!$A:$R, 13, 0))</f>
        <v/>
      </c>
      <c r="R6" s="8" t="str">
        <f t="shared" si="6"/>
        <v/>
      </c>
      <c r="S6" s="8" t="str">
        <f t="shared" si="7"/>
        <v/>
      </c>
      <c r="T6" s="8" t="str">
        <f t="shared" si="8"/>
        <v/>
      </c>
      <c r="U6" s="8" t="str">
        <f t="shared" si="9"/>
        <v/>
      </c>
      <c r="V6" s="8" t="str">
        <f>IFNA(VLOOKUP($B$2&amp;$D6, '_Lookup'!$A:$Q, 7, 0))</f>
        <v/>
      </c>
      <c r="W6" s="8" t="str">
        <f t="shared" si="10"/>
        <v/>
      </c>
      <c r="X6" s="8" t="str">
        <f t="shared" si="11"/>
        <v/>
      </c>
      <c r="Y6" s="8" t="str">
        <f t="shared" si="12"/>
        <v/>
      </c>
      <c r="Z6" s="8" t="str">
        <f t="shared" si="13"/>
        <v/>
      </c>
    </row>
    <row r="7" ht="12.75" customHeight="1">
      <c r="D7" s="4">
        <v>1805.0</v>
      </c>
      <c r="E7" s="8" t="str">
        <f>IFNA(VLOOKUP($B$2&amp;$D7, '_Lookup'!$A:$F, 4, 0))</f>
        <v/>
      </c>
      <c r="F7" s="8" t="str">
        <f>IFNA(VLOOKUP($B$2&amp;$D7, '_Lookup'!$A:$F, 5, 0))</f>
        <v/>
      </c>
      <c r="G7" s="8" t="str">
        <f>IFNA(VLOOKUP($B$2&amp;$D7, '_Lookup'!$A:$F, 6, 0))</f>
        <v/>
      </c>
      <c r="H7" s="8" t="str">
        <f>IFNA(VLOOKUP($B$2&amp;$D7, '_Lookup'!$A:$R, 14, 0))</f>
        <v/>
      </c>
      <c r="I7" s="8" t="str">
        <f t="shared" si="1"/>
        <v/>
      </c>
      <c r="J7" s="8" t="str">
        <f t="shared" si="2"/>
        <v/>
      </c>
      <c r="K7" s="8" t="str">
        <f t="shared" si="3"/>
        <v/>
      </c>
      <c r="L7" s="8" t="str">
        <f t="shared" si="4"/>
        <v/>
      </c>
      <c r="M7" s="8" t="str">
        <f t="shared" si="5"/>
        <v/>
      </c>
      <c r="N7" s="8" t="str">
        <f>IFNA(VLOOKUP($B$2&amp;$D7, '_Lookup'!$A:$Q, 10, 0))</f>
        <v/>
      </c>
      <c r="O7" s="8" t="str">
        <f>IFNA(VLOOKUP($B$2&amp;$D7, '_Lookup'!$A:$Q, 11, 0))</f>
        <v/>
      </c>
      <c r="P7" s="8" t="str">
        <f>IFNA(VLOOKUP($B$2&amp;$D7, '_Lookup'!$A:$R, 12, 0))</f>
        <v/>
      </c>
      <c r="Q7" s="8" t="str">
        <f>IFNA(VLOOKUP($B$2&amp;$D7, '_Lookup'!$A:$R, 13, 0))</f>
        <v/>
      </c>
      <c r="R7" s="8" t="str">
        <f t="shared" si="6"/>
        <v/>
      </c>
      <c r="S7" s="8" t="str">
        <f t="shared" si="7"/>
        <v/>
      </c>
      <c r="T7" s="8" t="str">
        <f t="shared" si="8"/>
        <v/>
      </c>
      <c r="U7" s="8" t="str">
        <f t="shared" si="9"/>
        <v/>
      </c>
      <c r="V7" s="8" t="str">
        <f>IFNA(VLOOKUP($B$2&amp;$D7, '_Lookup'!$A:$Q, 7, 0))</f>
        <v/>
      </c>
      <c r="W7" s="8" t="str">
        <f t="shared" si="10"/>
        <v/>
      </c>
      <c r="X7" s="8" t="str">
        <f t="shared" si="11"/>
        <v/>
      </c>
      <c r="Y7" s="8" t="str">
        <f t="shared" si="12"/>
        <v/>
      </c>
      <c r="Z7" s="8" t="str">
        <f t="shared" si="13"/>
        <v/>
      </c>
    </row>
    <row r="8" ht="12.75" customHeight="1">
      <c r="D8" s="4">
        <v>1806.0</v>
      </c>
      <c r="E8" s="8" t="str">
        <f>IFNA(VLOOKUP($B$2&amp;$D8, '_Lookup'!$A:$F, 4, 0))</f>
        <v/>
      </c>
      <c r="F8" s="8" t="str">
        <f>IFNA(VLOOKUP($B$2&amp;$D8, '_Lookup'!$A:$F, 5, 0))</f>
        <v/>
      </c>
      <c r="G8" s="8" t="str">
        <f>IFNA(VLOOKUP($B$2&amp;$D8, '_Lookup'!$A:$F, 6, 0))</f>
        <v/>
      </c>
      <c r="H8" s="8" t="str">
        <f>IFNA(VLOOKUP($B$2&amp;$D8, '_Lookup'!$A:$R, 14, 0))</f>
        <v/>
      </c>
      <c r="I8" s="8" t="str">
        <f t="shared" si="1"/>
        <v/>
      </c>
      <c r="J8" s="8" t="str">
        <f t="shared" si="2"/>
        <v/>
      </c>
      <c r="K8" s="8" t="str">
        <f t="shared" si="3"/>
        <v/>
      </c>
      <c r="L8" s="8" t="str">
        <f t="shared" si="4"/>
        <v/>
      </c>
      <c r="M8" s="8" t="str">
        <f t="shared" si="5"/>
        <v/>
      </c>
      <c r="N8" s="8" t="str">
        <f>IFNA(VLOOKUP($B$2&amp;$D8, '_Lookup'!$A:$Q, 10, 0))</f>
        <v/>
      </c>
      <c r="O8" s="8" t="str">
        <f>IFNA(VLOOKUP($B$2&amp;$D8, '_Lookup'!$A:$Q, 11, 0))</f>
        <v/>
      </c>
      <c r="P8" s="8" t="str">
        <f>IFNA(VLOOKUP($B$2&amp;$D8, '_Lookup'!$A:$R, 12, 0))</f>
        <v/>
      </c>
      <c r="Q8" s="8" t="str">
        <f>IFNA(VLOOKUP($B$2&amp;$D8, '_Lookup'!$A:$R, 13, 0))</f>
        <v/>
      </c>
      <c r="R8" s="8" t="str">
        <f t="shared" si="6"/>
        <v/>
      </c>
      <c r="S8" s="8" t="str">
        <f t="shared" si="7"/>
        <v/>
      </c>
      <c r="T8" s="8" t="str">
        <f t="shared" si="8"/>
        <v/>
      </c>
      <c r="U8" s="8" t="str">
        <f t="shared" si="9"/>
        <v/>
      </c>
      <c r="V8" s="8" t="str">
        <f>IFNA(VLOOKUP($B$2&amp;$D8, '_Lookup'!$A:$Q, 7, 0))</f>
        <v/>
      </c>
      <c r="W8" s="8" t="str">
        <f t="shared" si="10"/>
        <v/>
      </c>
      <c r="X8" s="8" t="str">
        <f t="shared" si="11"/>
        <v/>
      </c>
      <c r="Y8" s="8" t="str">
        <f t="shared" si="12"/>
        <v/>
      </c>
      <c r="Z8" s="8" t="str">
        <f t="shared" si="13"/>
        <v/>
      </c>
    </row>
    <row r="9" ht="12.75" customHeight="1">
      <c r="D9" s="4">
        <v>1807.0</v>
      </c>
      <c r="E9" s="8" t="str">
        <f>IFNA(VLOOKUP($B$2&amp;$D9, '_Lookup'!$A:$F, 4, 0))</f>
        <v/>
      </c>
      <c r="F9" s="8" t="str">
        <f>IFNA(VLOOKUP($B$2&amp;$D9, '_Lookup'!$A:$F, 5, 0))</f>
        <v/>
      </c>
      <c r="G9" s="8" t="str">
        <f>IFNA(VLOOKUP($B$2&amp;$D9, '_Lookup'!$A:$F, 6, 0))</f>
        <v/>
      </c>
      <c r="H9" s="8" t="str">
        <f>IFNA(VLOOKUP($B$2&amp;$D9, '_Lookup'!$A:$R, 14, 0))</f>
        <v/>
      </c>
      <c r="I9" s="8" t="str">
        <f t="shared" si="1"/>
        <v/>
      </c>
      <c r="J9" s="8" t="str">
        <f t="shared" si="2"/>
        <v/>
      </c>
      <c r="K9" s="8" t="str">
        <f t="shared" si="3"/>
        <v/>
      </c>
      <c r="L9" s="8" t="str">
        <f t="shared" si="4"/>
        <v/>
      </c>
      <c r="M9" s="8" t="str">
        <f t="shared" si="5"/>
        <v/>
      </c>
      <c r="N9" s="8" t="str">
        <f>IFNA(VLOOKUP($B$2&amp;$D9, '_Lookup'!$A:$Q, 10, 0))</f>
        <v/>
      </c>
      <c r="O9" s="8" t="str">
        <f>IFNA(VLOOKUP($B$2&amp;$D9, '_Lookup'!$A:$Q, 11, 0))</f>
        <v/>
      </c>
      <c r="P9" s="8" t="str">
        <f>IFNA(VLOOKUP($B$2&amp;$D9, '_Lookup'!$A:$R, 12, 0))</f>
        <v/>
      </c>
      <c r="Q9" s="8" t="str">
        <f>IFNA(VLOOKUP($B$2&amp;$D9, '_Lookup'!$A:$R, 13, 0))</f>
        <v/>
      </c>
      <c r="R9" s="8" t="str">
        <f t="shared" si="6"/>
        <v/>
      </c>
      <c r="S9" s="8" t="str">
        <f t="shared" si="7"/>
        <v/>
      </c>
      <c r="T9" s="8" t="str">
        <f t="shared" si="8"/>
        <v/>
      </c>
      <c r="U9" s="8" t="str">
        <f t="shared" si="9"/>
        <v/>
      </c>
      <c r="V9" s="8" t="str">
        <f>IFNA(VLOOKUP($B$2&amp;$D9, '_Lookup'!$A:$Q, 7, 0))</f>
        <v/>
      </c>
      <c r="W9" s="8" t="str">
        <f t="shared" si="10"/>
        <v/>
      </c>
      <c r="X9" s="8" t="str">
        <f t="shared" si="11"/>
        <v/>
      </c>
      <c r="Y9" s="8" t="str">
        <f t="shared" si="12"/>
        <v/>
      </c>
      <c r="Z9" s="8" t="str">
        <f t="shared" si="13"/>
        <v/>
      </c>
    </row>
    <row r="10" ht="12.75" customHeight="1">
      <c r="D10" s="4">
        <v>1808.0</v>
      </c>
      <c r="E10" s="8" t="str">
        <f>IFNA(VLOOKUP($B$2&amp;$D10, '_Lookup'!$A:$F, 4, 0))</f>
        <v/>
      </c>
      <c r="F10" s="8" t="str">
        <f>IFNA(VLOOKUP($B$2&amp;$D10, '_Lookup'!$A:$F, 5, 0))</f>
        <v/>
      </c>
      <c r="G10" s="8" t="str">
        <f>IFNA(VLOOKUP($B$2&amp;$D10, '_Lookup'!$A:$F, 6, 0))</f>
        <v/>
      </c>
      <c r="H10" s="8" t="str">
        <f>IFNA(VLOOKUP($B$2&amp;$D10, '_Lookup'!$A:$R, 14, 0))</f>
        <v/>
      </c>
      <c r="I10" s="8" t="str">
        <f t="shared" si="1"/>
        <v/>
      </c>
      <c r="J10" s="8" t="str">
        <f t="shared" si="2"/>
        <v/>
      </c>
      <c r="K10" s="8" t="str">
        <f t="shared" si="3"/>
        <v/>
      </c>
      <c r="L10" s="8" t="str">
        <f t="shared" si="4"/>
        <v/>
      </c>
      <c r="M10" s="8" t="str">
        <f t="shared" si="5"/>
        <v/>
      </c>
      <c r="N10" s="8" t="str">
        <f>IFNA(VLOOKUP($B$2&amp;$D10, '_Lookup'!$A:$Q, 10, 0))</f>
        <v/>
      </c>
      <c r="O10" s="8" t="str">
        <f>IFNA(VLOOKUP($B$2&amp;$D10, '_Lookup'!$A:$Q, 11, 0))</f>
        <v/>
      </c>
      <c r="P10" s="8" t="str">
        <f>IFNA(VLOOKUP($B$2&amp;$D10, '_Lookup'!$A:$R, 12, 0))</f>
        <v/>
      </c>
      <c r="Q10" s="8" t="str">
        <f>IFNA(VLOOKUP($B$2&amp;$D10, '_Lookup'!$A:$R, 13, 0))</f>
        <v/>
      </c>
      <c r="R10" s="8" t="str">
        <f t="shared" si="6"/>
        <v/>
      </c>
      <c r="S10" s="8" t="str">
        <f t="shared" si="7"/>
        <v/>
      </c>
      <c r="T10" s="8" t="str">
        <f t="shared" si="8"/>
        <v/>
      </c>
      <c r="U10" s="8" t="str">
        <f t="shared" si="9"/>
        <v/>
      </c>
      <c r="V10" s="8" t="str">
        <f>IFNA(VLOOKUP($B$2&amp;$D10, '_Lookup'!$A:$Q, 7, 0))</f>
        <v/>
      </c>
      <c r="W10" s="8" t="str">
        <f t="shared" si="10"/>
        <v/>
      </c>
      <c r="X10" s="8" t="str">
        <f t="shared" si="11"/>
        <v/>
      </c>
      <c r="Y10" s="8" t="str">
        <f t="shared" si="12"/>
        <v/>
      </c>
      <c r="Z10" s="8" t="str">
        <f t="shared" si="13"/>
        <v/>
      </c>
    </row>
    <row r="11" ht="12.75" customHeight="1">
      <c r="D11" s="4">
        <v>1809.0</v>
      </c>
      <c r="E11" s="8" t="str">
        <f>IFNA(VLOOKUP($B$2&amp;$D11, '_Lookup'!$A:$F, 4, 0))</f>
        <v/>
      </c>
      <c r="F11" s="8" t="str">
        <f>IFNA(VLOOKUP($B$2&amp;$D11, '_Lookup'!$A:$F, 5, 0))</f>
        <v/>
      </c>
      <c r="G11" s="8" t="str">
        <f>IFNA(VLOOKUP($B$2&amp;$D11, '_Lookup'!$A:$F, 6, 0))</f>
        <v/>
      </c>
      <c r="H11" s="8" t="str">
        <f>IFNA(VLOOKUP($B$2&amp;$D11, '_Lookup'!$A:$R, 14, 0))</f>
        <v/>
      </c>
      <c r="I11" s="8" t="str">
        <f t="shared" si="1"/>
        <v/>
      </c>
      <c r="J11" s="8" t="str">
        <f t="shared" si="2"/>
        <v/>
      </c>
      <c r="K11" s="8" t="str">
        <f t="shared" si="3"/>
        <v/>
      </c>
      <c r="L11" s="8" t="str">
        <f t="shared" si="4"/>
        <v/>
      </c>
      <c r="M11" s="8" t="str">
        <f t="shared" si="5"/>
        <v/>
      </c>
      <c r="N11" s="8" t="str">
        <f>IFNA(VLOOKUP($B$2&amp;$D11, '_Lookup'!$A:$Q, 10, 0))</f>
        <v/>
      </c>
      <c r="O11" s="8" t="str">
        <f>IFNA(VLOOKUP($B$2&amp;$D11, '_Lookup'!$A:$Q, 11, 0))</f>
        <v/>
      </c>
      <c r="P11" s="8" t="str">
        <f>IFNA(VLOOKUP($B$2&amp;$D11, '_Lookup'!$A:$R, 12, 0))</f>
        <v/>
      </c>
      <c r="Q11" s="8" t="str">
        <f>IFNA(VLOOKUP($B$2&amp;$D11, '_Lookup'!$A:$R, 13, 0))</f>
        <v/>
      </c>
      <c r="R11" s="8" t="str">
        <f t="shared" si="6"/>
        <v/>
      </c>
      <c r="S11" s="8" t="str">
        <f t="shared" si="7"/>
        <v/>
      </c>
      <c r="T11" s="8" t="str">
        <f t="shared" si="8"/>
        <v/>
      </c>
      <c r="U11" s="8" t="str">
        <f t="shared" si="9"/>
        <v/>
      </c>
      <c r="V11" s="8" t="str">
        <f>IFNA(VLOOKUP($B$2&amp;$D11, '_Lookup'!$A:$Q, 7, 0))</f>
        <v/>
      </c>
      <c r="W11" s="8" t="str">
        <f t="shared" si="10"/>
        <v/>
      </c>
      <c r="X11" s="8" t="str">
        <f t="shared" si="11"/>
        <v/>
      </c>
      <c r="Y11" s="8" t="str">
        <f t="shared" si="12"/>
        <v/>
      </c>
      <c r="Z11" s="8" t="str">
        <f t="shared" si="13"/>
        <v/>
      </c>
    </row>
    <row r="12" ht="12.75" customHeight="1">
      <c r="D12" s="4">
        <v>1810.0</v>
      </c>
      <c r="E12" s="8" t="str">
        <f>IFNA(VLOOKUP($B$2&amp;$D12, '_Lookup'!$A:$F, 4, 0))</f>
        <v/>
      </c>
      <c r="F12" s="8" t="str">
        <f>IFNA(VLOOKUP($B$2&amp;$D12, '_Lookup'!$A:$F, 5, 0))</f>
        <v/>
      </c>
      <c r="G12" s="8" t="str">
        <f>IFNA(VLOOKUP($B$2&amp;$D12, '_Lookup'!$A:$F, 6, 0))</f>
        <v/>
      </c>
      <c r="H12" s="8" t="str">
        <f>IFNA(VLOOKUP($B$2&amp;$D12, '_Lookup'!$A:$R, 14, 0))</f>
        <v/>
      </c>
      <c r="I12" s="8" t="str">
        <f t="shared" si="1"/>
        <v/>
      </c>
      <c r="J12" s="8" t="str">
        <f t="shared" si="2"/>
        <v/>
      </c>
      <c r="K12" s="8" t="str">
        <f t="shared" si="3"/>
        <v/>
      </c>
      <c r="L12" s="8" t="str">
        <f t="shared" si="4"/>
        <v/>
      </c>
      <c r="M12" s="8" t="str">
        <f t="shared" si="5"/>
        <v/>
      </c>
      <c r="N12" s="8" t="str">
        <f>IFNA(VLOOKUP($B$2&amp;$D12, '_Lookup'!$A:$Q, 10, 0))</f>
        <v/>
      </c>
      <c r="O12" s="8" t="str">
        <f>IFNA(VLOOKUP($B$2&amp;$D12, '_Lookup'!$A:$Q, 11, 0))</f>
        <v/>
      </c>
      <c r="P12" s="8" t="str">
        <f>IFNA(VLOOKUP($B$2&amp;$D12, '_Lookup'!$A:$R, 12, 0))</f>
        <v/>
      </c>
      <c r="Q12" s="8" t="str">
        <f>IFNA(VLOOKUP($B$2&amp;$D12, '_Lookup'!$A:$R, 13, 0))</f>
        <v/>
      </c>
      <c r="R12" s="8" t="str">
        <f t="shared" si="6"/>
        <v/>
      </c>
      <c r="S12" s="8" t="str">
        <f t="shared" si="7"/>
        <v/>
      </c>
      <c r="T12" s="8" t="str">
        <f t="shared" si="8"/>
        <v/>
      </c>
      <c r="U12" s="8" t="str">
        <f t="shared" si="9"/>
        <v/>
      </c>
      <c r="V12" s="8" t="str">
        <f>IFNA(VLOOKUP($B$2&amp;$D12, '_Lookup'!$A:$Q, 7, 0))</f>
        <v/>
      </c>
      <c r="W12" s="8" t="str">
        <f t="shared" si="10"/>
        <v/>
      </c>
      <c r="X12" s="8" t="str">
        <f t="shared" si="11"/>
        <v/>
      </c>
      <c r="Y12" s="8" t="str">
        <f t="shared" si="12"/>
        <v/>
      </c>
      <c r="Z12" s="8" t="str">
        <f t="shared" si="13"/>
        <v/>
      </c>
    </row>
    <row r="13" ht="12.75" customHeight="1">
      <c r="D13" s="4">
        <v>1811.0</v>
      </c>
      <c r="E13" s="8" t="str">
        <f>IFNA(VLOOKUP($B$2&amp;$D13, '_Lookup'!$A:$F, 4, 0))</f>
        <v/>
      </c>
      <c r="F13" s="8" t="str">
        <f>IFNA(VLOOKUP($B$2&amp;$D13, '_Lookup'!$A:$F, 5, 0))</f>
        <v/>
      </c>
      <c r="G13" s="8" t="str">
        <f>IFNA(VLOOKUP($B$2&amp;$D13, '_Lookup'!$A:$F, 6, 0))</f>
        <v/>
      </c>
      <c r="H13" s="8" t="str">
        <f>IFNA(VLOOKUP($B$2&amp;$D13, '_Lookup'!$A:$R, 14, 0))</f>
        <v/>
      </c>
      <c r="I13" s="8" t="str">
        <f t="shared" si="1"/>
        <v/>
      </c>
      <c r="J13" s="8" t="str">
        <f t="shared" si="2"/>
        <v/>
      </c>
      <c r="K13" s="8" t="str">
        <f t="shared" si="3"/>
        <v/>
      </c>
      <c r="L13" s="8" t="str">
        <f t="shared" si="4"/>
        <v/>
      </c>
      <c r="M13" s="8" t="str">
        <f t="shared" si="5"/>
        <v/>
      </c>
      <c r="N13" s="8" t="str">
        <f>IFNA(VLOOKUP($B$2&amp;$D13, '_Lookup'!$A:$Q, 10, 0))</f>
        <v/>
      </c>
      <c r="O13" s="8" t="str">
        <f>IFNA(VLOOKUP($B$2&amp;$D13, '_Lookup'!$A:$Q, 11, 0))</f>
        <v/>
      </c>
      <c r="P13" s="8" t="str">
        <f>IFNA(VLOOKUP($B$2&amp;$D13, '_Lookup'!$A:$R, 12, 0))</f>
        <v/>
      </c>
      <c r="Q13" s="8" t="str">
        <f>IFNA(VLOOKUP($B$2&amp;$D13, '_Lookup'!$A:$R, 13, 0))</f>
        <v/>
      </c>
      <c r="R13" s="8" t="str">
        <f t="shared" si="6"/>
        <v/>
      </c>
      <c r="S13" s="8" t="str">
        <f t="shared" si="7"/>
        <v/>
      </c>
      <c r="T13" s="8" t="str">
        <f t="shared" si="8"/>
        <v/>
      </c>
      <c r="U13" s="8" t="str">
        <f t="shared" si="9"/>
        <v/>
      </c>
      <c r="V13" s="8" t="str">
        <f>IFNA(VLOOKUP($B$2&amp;$D13, '_Lookup'!$A:$Q, 7, 0))</f>
        <v/>
      </c>
      <c r="W13" s="8" t="str">
        <f t="shared" si="10"/>
        <v/>
      </c>
      <c r="X13" s="8" t="str">
        <f t="shared" si="11"/>
        <v/>
      </c>
      <c r="Y13" s="8" t="str">
        <f t="shared" si="12"/>
        <v/>
      </c>
      <c r="Z13" s="8" t="str">
        <f t="shared" si="13"/>
        <v/>
      </c>
    </row>
    <row r="14" ht="12.75" customHeight="1">
      <c r="D14" s="4">
        <v>1812.0</v>
      </c>
      <c r="E14" s="8" t="str">
        <f>IFNA(VLOOKUP($B$2&amp;$D14, '_Lookup'!$A:$F, 4, 0))</f>
        <v/>
      </c>
      <c r="F14" s="8" t="str">
        <f>IFNA(VLOOKUP($B$2&amp;$D14, '_Lookup'!$A:$F, 5, 0))</f>
        <v/>
      </c>
      <c r="G14" s="8" t="str">
        <f>IFNA(VLOOKUP($B$2&amp;$D14, '_Lookup'!$A:$F, 6, 0))</f>
        <v/>
      </c>
      <c r="H14" s="8" t="str">
        <f>IFNA(VLOOKUP($B$2&amp;$D14, '_Lookup'!$A:$R, 14, 0))</f>
        <v/>
      </c>
      <c r="I14" s="8" t="str">
        <f t="shared" si="1"/>
        <v/>
      </c>
      <c r="J14" s="8" t="str">
        <f t="shared" si="2"/>
        <v/>
      </c>
      <c r="K14" s="8" t="str">
        <f t="shared" si="3"/>
        <v/>
      </c>
      <c r="L14" s="8" t="str">
        <f t="shared" si="4"/>
        <v/>
      </c>
      <c r="M14" s="8" t="str">
        <f t="shared" si="5"/>
        <v/>
      </c>
      <c r="N14" s="8" t="str">
        <f>IFNA(VLOOKUP($B$2&amp;$D14, '_Lookup'!$A:$Q, 10, 0))</f>
        <v/>
      </c>
      <c r="O14" s="8" t="str">
        <f>IFNA(VLOOKUP($B$2&amp;$D14, '_Lookup'!$A:$Q, 11, 0))</f>
        <v/>
      </c>
      <c r="P14" s="8" t="str">
        <f>IFNA(VLOOKUP($B$2&amp;$D14, '_Lookup'!$A:$R, 12, 0))</f>
        <v/>
      </c>
      <c r="Q14" s="8" t="str">
        <f>IFNA(VLOOKUP($B$2&amp;$D14, '_Lookup'!$A:$R, 13, 0))</f>
        <v/>
      </c>
      <c r="R14" s="8" t="str">
        <f t="shared" si="6"/>
        <v/>
      </c>
      <c r="S14" s="8" t="str">
        <f t="shared" si="7"/>
        <v/>
      </c>
      <c r="T14" s="8" t="str">
        <f t="shared" si="8"/>
        <v/>
      </c>
      <c r="U14" s="8" t="str">
        <f t="shared" si="9"/>
        <v/>
      </c>
      <c r="V14" s="8" t="str">
        <f>IFNA(VLOOKUP($B$2&amp;$D14, '_Lookup'!$A:$Q, 7, 0))</f>
        <v/>
      </c>
      <c r="W14" s="8" t="str">
        <f t="shared" si="10"/>
        <v/>
      </c>
      <c r="X14" s="8" t="str">
        <f t="shared" si="11"/>
        <v/>
      </c>
      <c r="Y14" s="8" t="str">
        <f t="shared" si="12"/>
        <v/>
      </c>
      <c r="Z14" s="8" t="str">
        <f t="shared" si="13"/>
        <v/>
      </c>
    </row>
    <row r="15" ht="12.75" customHeight="1">
      <c r="D15" s="4">
        <v>1813.0</v>
      </c>
      <c r="E15" s="8" t="str">
        <f>IFNA(VLOOKUP($B$2&amp;$D15, '_Lookup'!$A:$F, 4, 0))</f>
        <v/>
      </c>
      <c r="F15" s="8" t="str">
        <f>IFNA(VLOOKUP($B$2&amp;$D15, '_Lookup'!$A:$F, 5, 0))</f>
        <v/>
      </c>
      <c r="G15" s="8" t="str">
        <f>IFNA(VLOOKUP($B$2&amp;$D15, '_Lookup'!$A:$F, 6, 0))</f>
        <v/>
      </c>
      <c r="H15" s="8" t="str">
        <f>IFNA(VLOOKUP($B$2&amp;$D15, '_Lookup'!$A:$R, 14, 0))</f>
        <v/>
      </c>
      <c r="I15" s="8" t="str">
        <f t="shared" si="1"/>
        <v/>
      </c>
      <c r="J15" s="8" t="str">
        <f t="shared" si="2"/>
        <v/>
      </c>
      <c r="K15" s="8" t="str">
        <f t="shared" si="3"/>
        <v/>
      </c>
      <c r="L15" s="8" t="str">
        <f t="shared" si="4"/>
        <v/>
      </c>
      <c r="M15" s="8" t="str">
        <f t="shared" si="5"/>
        <v/>
      </c>
      <c r="N15" s="8" t="str">
        <f>IFNA(VLOOKUP($B$2&amp;$D15, '_Lookup'!$A:$Q, 10, 0))</f>
        <v/>
      </c>
      <c r="O15" s="8" t="str">
        <f>IFNA(VLOOKUP($B$2&amp;$D15, '_Lookup'!$A:$Q, 11, 0))</f>
        <v/>
      </c>
      <c r="P15" s="8" t="str">
        <f>IFNA(VLOOKUP($B$2&amp;$D15, '_Lookup'!$A:$R, 12, 0))</f>
        <v/>
      </c>
      <c r="Q15" s="8" t="str">
        <f>IFNA(VLOOKUP($B$2&amp;$D15, '_Lookup'!$A:$R, 13, 0))</f>
        <v/>
      </c>
      <c r="R15" s="8" t="str">
        <f t="shared" si="6"/>
        <v/>
      </c>
      <c r="S15" s="8" t="str">
        <f t="shared" si="7"/>
        <v/>
      </c>
      <c r="T15" s="8" t="str">
        <f t="shared" si="8"/>
        <v/>
      </c>
      <c r="U15" s="8" t="str">
        <f t="shared" si="9"/>
        <v/>
      </c>
      <c r="V15" s="8" t="str">
        <f>IFNA(VLOOKUP($B$2&amp;$D15, '_Lookup'!$A:$Q, 7, 0))</f>
        <v/>
      </c>
      <c r="W15" s="8" t="str">
        <f t="shared" si="10"/>
        <v/>
      </c>
      <c r="X15" s="8" t="str">
        <f t="shared" si="11"/>
        <v/>
      </c>
      <c r="Y15" s="8" t="str">
        <f t="shared" si="12"/>
        <v/>
      </c>
      <c r="Z15" s="8" t="str">
        <f t="shared" si="13"/>
        <v/>
      </c>
    </row>
    <row r="16" ht="12.75" customHeight="1">
      <c r="D16" s="4">
        <v>1814.0</v>
      </c>
      <c r="E16" s="8" t="str">
        <f>IFNA(VLOOKUP($B$2&amp;$D16, '_Lookup'!$A:$F, 4, 0))</f>
        <v/>
      </c>
      <c r="F16" s="8" t="str">
        <f>IFNA(VLOOKUP($B$2&amp;$D16, '_Lookup'!$A:$F, 5, 0))</f>
        <v/>
      </c>
      <c r="G16" s="8" t="str">
        <f>IFNA(VLOOKUP($B$2&amp;$D16, '_Lookup'!$A:$F, 6, 0))</f>
        <v/>
      </c>
      <c r="H16" s="8" t="str">
        <f>IFNA(VLOOKUP($B$2&amp;$D16, '_Lookup'!$A:$R, 14, 0))</f>
        <v/>
      </c>
      <c r="I16" s="8" t="str">
        <f t="shared" si="1"/>
        <v/>
      </c>
      <c r="J16" s="8" t="str">
        <f t="shared" si="2"/>
        <v/>
      </c>
      <c r="K16" s="8" t="str">
        <f t="shared" si="3"/>
        <v/>
      </c>
      <c r="L16" s="8" t="str">
        <f t="shared" si="4"/>
        <v/>
      </c>
      <c r="M16" s="8" t="str">
        <f t="shared" si="5"/>
        <v/>
      </c>
      <c r="N16" s="8" t="str">
        <f>IFNA(VLOOKUP($B$2&amp;$D16, '_Lookup'!$A:$Q, 10, 0))</f>
        <v/>
      </c>
      <c r="O16" s="8" t="str">
        <f>IFNA(VLOOKUP($B$2&amp;$D16, '_Lookup'!$A:$Q, 11, 0))</f>
        <v/>
      </c>
      <c r="P16" s="8" t="str">
        <f>IFNA(VLOOKUP($B$2&amp;$D16, '_Lookup'!$A:$R, 12, 0))</f>
        <v/>
      </c>
      <c r="Q16" s="8" t="str">
        <f>IFNA(VLOOKUP($B$2&amp;$D16, '_Lookup'!$A:$R, 13, 0))</f>
        <v/>
      </c>
      <c r="R16" s="8" t="str">
        <f t="shared" si="6"/>
        <v/>
      </c>
      <c r="S16" s="8" t="str">
        <f t="shared" si="7"/>
        <v/>
      </c>
      <c r="T16" s="8" t="str">
        <f t="shared" si="8"/>
        <v/>
      </c>
      <c r="U16" s="8" t="str">
        <f t="shared" si="9"/>
        <v/>
      </c>
      <c r="V16" s="8" t="str">
        <f>IFNA(VLOOKUP($B$2&amp;$D16, '_Lookup'!$A:$Q, 7, 0))</f>
        <v/>
      </c>
      <c r="W16" s="8" t="str">
        <f t="shared" si="10"/>
        <v/>
      </c>
      <c r="X16" s="8" t="str">
        <f t="shared" si="11"/>
        <v/>
      </c>
      <c r="Y16" s="8" t="str">
        <f t="shared" si="12"/>
        <v/>
      </c>
      <c r="Z16" s="8" t="str">
        <f t="shared" si="13"/>
        <v/>
      </c>
    </row>
    <row r="17" ht="12.75" customHeight="1">
      <c r="D17" s="4">
        <v>1815.0</v>
      </c>
      <c r="E17" s="8" t="str">
        <f>IFNA(VLOOKUP($B$2&amp;$D17, '_Lookup'!$A:$F, 4, 0))</f>
        <v/>
      </c>
      <c r="F17" s="8" t="str">
        <f>IFNA(VLOOKUP($B$2&amp;$D17, '_Lookup'!$A:$F, 5, 0))</f>
        <v/>
      </c>
      <c r="G17" s="8" t="str">
        <f>IFNA(VLOOKUP($B$2&amp;$D17, '_Lookup'!$A:$F, 6, 0))</f>
        <v/>
      </c>
      <c r="H17" s="8" t="str">
        <f>IFNA(VLOOKUP($B$2&amp;$D17, '_Lookup'!$A:$R, 14, 0))</f>
        <v/>
      </c>
      <c r="I17" s="8" t="str">
        <f t="shared" si="1"/>
        <v/>
      </c>
      <c r="J17" s="8" t="str">
        <f t="shared" si="2"/>
        <v/>
      </c>
      <c r="K17" s="8" t="str">
        <f t="shared" si="3"/>
        <v/>
      </c>
      <c r="L17" s="8" t="str">
        <f t="shared" si="4"/>
        <v/>
      </c>
      <c r="M17" s="8" t="str">
        <f t="shared" si="5"/>
        <v/>
      </c>
      <c r="N17" s="8" t="str">
        <f>IFNA(VLOOKUP($B$2&amp;$D17, '_Lookup'!$A:$Q, 10, 0))</f>
        <v/>
      </c>
      <c r="O17" s="8" t="str">
        <f>IFNA(VLOOKUP($B$2&amp;$D17, '_Lookup'!$A:$Q, 11, 0))</f>
        <v/>
      </c>
      <c r="P17" s="8" t="str">
        <f>IFNA(VLOOKUP($B$2&amp;$D17, '_Lookup'!$A:$R, 12, 0))</f>
        <v/>
      </c>
      <c r="Q17" s="8" t="str">
        <f>IFNA(VLOOKUP($B$2&amp;$D17, '_Lookup'!$A:$R, 13, 0))</f>
        <v/>
      </c>
      <c r="R17" s="8" t="str">
        <f t="shared" si="6"/>
        <v/>
      </c>
      <c r="S17" s="8" t="str">
        <f t="shared" si="7"/>
        <v/>
      </c>
      <c r="T17" s="8" t="str">
        <f t="shared" si="8"/>
        <v/>
      </c>
      <c r="U17" s="8" t="str">
        <f t="shared" si="9"/>
        <v/>
      </c>
      <c r="V17" s="8" t="str">
        <f>IFNA(VLOOKUP($B$2&amp;$D17, '_Lookup'!$A:$Q, 7, 0))</f>
        <v/>
      </c>
      <c r="W17" s="8" t="str">
        <f t="shared" si="10"/>
        <v/>
      </c>
      <c r="X17" s="8" t="str">
        <f t="shared" si="11"/>
        <v/>
      </c>
      <c r="Y17" s="8" t="str">
        <f t="shared" si="12"/>
        <v/>
      </c>
      <c r="Z17" s="8" t="str">
        <f t="shared" si="13"/>
        <v/>
      </c>
    </row>
    <row r="18" ht="12.75" customHeight="1">
      <c r="D18" s="4">
        <v>1816.0</v>
      </c>
      <c r="E18" s="8" t="str">
        <f>IFNA(VLOOKUP($B$2&amp;$D18, '_Lookup'!$A:$F, 4, 0))</f>
        <v/>
      </c>
      <c r="F18" s="8" t="str">
        <f>IFNA(VLOOKUP($B$2&amp;$D18, '_Lookup'!$A:$F, 5, 0))</f>
        <v/>
      </c>
      <c r="G18" s="8" t="str">
        <f>IFNA(VLOOKUP($B$2&amp;$D18, '_Lookup'!$A:$F, 6, 0))</f>
        <v/>
      </c>
      <c r="H18" s="8" t="str">
        <f>IFNA(VLOOKUP($B$2&amp;$D18, '_Lookup'!$A:$R, 14, 0))</f>
        <v/>
      </c>
      <c r="I18" s="8" t="str">
        <f t="shared" si="1"/>
        <v/>
      </c>
      <c r="J18" s="8" t="str">
        <f t="shared" si="2"/>
        <v/>
      </c>
      <c r="K18" s="8" t="str">
        <f t="shared" si="3"/>
        <v/>
      </c>
      <c r="L18" s="8" t="str">
        <f t="shared" si="4"/>
        <v/>
      </c>
      <c r="M18" s="8" t="str">
        <f t="shared" si="5"/>
        <v/>
      </c>
      <c r="N18" s="8" t="str">
        <f>IFNA(VLOOKUP($B$2&amp;$D18, '_Lookup'!$A:$Q, 10, 0))</f>
        <v/>
      </c>
      <c r="O18" s="8" t="str">
        <f>IFNA(VLOOKUP($B$2&amp;$D18, '_Lookup'!$A:$Q, 11, 0))</f>
        <v/>
      </c>
      <c r="P18" s="8" t="str">
        <f>IFNA(VLOOKUP($B$2&amp;$D18, '_Lookup'!$A:$R, 12, 0))</f>
        <v/>
      </c>
      <c r="Q18" s="8" t="str">
        <f>IFNA(VLOOKUP($B$2&amp;$D18, '_Lookup'!$A:$R, 13, 0))</f>
        <v/>
      </c>
      <c r="R18" s="8" t="str">
        <f t="shared" si="6"/>
        <v/>
      </c>
      <c r="S18" s="8" t="str">
        <f t="shared" si="7"/>
        <v/>
      </c>
      <c r="T18" s="8" t="str">
        <f t="shared" si="8"/>
        <v/>
      </c>
      <c r="U18" s="8" t="str">
        <f t="shared" si="9"/>
        <v/>
      </c>
      <c r="V18" s="8" t="str">
        <f>IFNA(VLOOKUP($B$2&amp;$D18, '_Lookup'!$A:$Q, 7, 0))</f>
        <v/>
      </c>
      <c r="W18" s="8" t="str">
        <f t="shared" si="10"/>
        <v/>
      </c>
      <c r="X18" s="8" t="str">
        <f t="shared" si="11"/>
        <v/>
      </c>
      <c r="Y18" s="8" t="str">
        <f t="shared" si="12"/>
        <v/>
      </c>
      <c r="Z18" s="8" t="str">
        <f t="shared" si="13"/>
        <v/>
      </c>
    </row>
    <row r="19" ht="12.75" customHeight="1">
      <c r="D19" s="4">
        <v>1817.0</v>
      </c>
      <c r="E19" s="8" t="str">
        <f>IFNA(VLOOKUP($B$2&amp;$D19, '_Lookup'!$A:$F, 4, 0))</f>
        <v/>
      </c>
      <c r="F19" s="8" t="str">
        <f>IFNA(VLOOKUP($B$2&amp;$D19, '_Lookup'!$A:$F, 5, 0))</f>
        <v/>
      </c>
      <c r="G19" s="8" t="str">
        <f>IFNA(VLOOKUP($B$2&amp;$D19, '_Lookup'!$A:$F, 6, 0))</f>
        <v/>
      </c>
      <c r="H19" s="8" t="str">
        <f>IFNA(VLOOKUP($B$2&amp;$D19, '_Lookup'!$A:$R, 14, 0))</f>
        <v/>
      </c>
      <c r="I19" s="8" t="str">
        <f t="shared" si="1"/>
        <v/>
      </c>
      <c r="J19" s="8" t="str">
        <f t="shared" si="2"/>
        <v/>
      </c>
      <c r="K19" s="8" t="str">
        <f t="shared" si="3"/>
        <v/>
      </c>
      <c r="L19" s="8" t="str">
        <f t="shared" si="4"/>
        <v/>
      </c>
      <c r="M19" s="8" t="str">
        <f t="shared" si="5"/>
        <v/>
      </c>
      <c r="N19" s="8" t="str">
        <f>IFNA(VLOOKUP($B$2&amp;$D19, '_Lookup'!$A:$Q, 10, 0))</f>
        <v/>
      </c>
      <c r="O19" s="8" t="str">
        <f>IFNA(VLOOKUP($B$2&amp;$D19, '_Lookup'!$A:$Q, 11, 0))</f>
        <v/>
      </c>
      <c r="P19" s="8" t="str">
        <f>IFNA(VLOOKUP($B$2&amp;$D19, '_Lookup'!$A:$R, 12, 0))</f>
        <v/>
      </c>
      <c r="Q19" s="8" t="str">
        <f>IFNA(VLOOKUP($B$2&amp;$D19, '_Lookup'!$A:$R, 13, 0))</f>
        <v/>
      </c>
      <c r="R19" s="8" t="str">
        <f t="shared" si="6"/>
        <v/>
      </c>
      <c r="S19" s="8" t="str">
        <f t="shared" si="7"/>
        <v/>
      </c>
      <c r="T19" s="8" t="str">
        <f t="shared" si="8"/>
        <v/>
      </c>
      <c r="U19" s="8" t="str">
        <f t="shared" si="9"/>
        <v/>
      </c>
      <c r="V19" s="8" t="str">
        <f>IFNA(VLOOKUP($B$2&amp;$D19, '_Lookup'!$A:$Q, 7, 0))</f>
        <v/>
      </c>
      <c r="W19" s="8" t="str">
        <f t="shared" si="10"/>
        <v/>
      </c>
      <c r="X19" s="8" t="str">
        <f t="shared" si="11"/>
        <v/>
      </c>
      <c r="Y19" s="8" t="str">
        <f t="shared" si="12"/>
        <v/>
      </c>
      <c r="Z19" s="8" t="str">
        <f t="shared" si="13"/>
        <v/>
      </c>
    </row>
    <row r="20" ht="12.75" customHeight="1">
      <c r="D20" s="4">
        <v>1818.0</v>
      </c>
      <c r="E20" s="8" t="str">
        <f>IFNA(VLOOKUP($B$2&amp;$D20, '_Lookup'!$A:$F, 4, 0))</f>
        <v/>
      </c>
      <c r="F20" s="8" t="str">
        <f>IFNA(VLOOKUP($B$2&amp;$D20, '_Lookup'!$A:$F, 5, 0))</f>
        <v/>
      </c>
      <c r="G20" s="8" t="str">
        <f>IFNA(VLOOKUP($B$2&amp;$D20, '_Lookup'!$A:$F, 6, 0))</f>
        <v/>
      </c>
      <c r="H20" s="8" t="str">
        <f>IFNA(VLOOKUP($B$2&amp;$D20, '_Lookup'!$A:$R, 14, 0))</f>
        <v/>
      </c>
      <c r="I20" s="8" t="str">
        <f t="shared" si="1"/>
        <v/>
      </c>
      <c r="J20" s="8" t="str">
        <f t="shared" si="2"/>
        <v/>
      </c>
      <c r="K20" s="8" t="str">
        <f t="shared" si="3"/>
        <v/>
      </c>
      <c r="L20" s="8" t="str">
        <f t="shared" si="4"/>
        <v/>
      </c>
      <c r="M20" s="8" t="str">
        <f t="shared" si="5"/>
        <v/>
      </c>
      <c r="N20" s="8" t="str">
        <f>IFNA(VLOOKUP($B$2&amp;$D20, '_Lookup'!$A:$Q, 10, 0))</f>
        <v/>
      </c>
      <c r="O20" s="8" t="str">
        <f>IFNA(VLOOKUP($B$2&amp;$D20, '_Lookup'!$A:$Q, 11, 0))</f>
        <v/>
      </c>
      <c r="P20" s="8" t="str">
        <f>IFNA(VLOOKUP($B$2&amp;$D20, '_Lookup'!$A:$R, 12, 0))</f>
        <v/>
      </c>
      <c r="Q20" s="8" t="str">
        <f>IFNA(VLOOKUP($B$2&amp;$D20, '_Lookup'!$A:$R, 13, 0))</f>
        <v/>
      </c>
      <c r="R20" s="8" t="str">
        <f t="shared" si="6"/>
        <v/>
      </c>
      <c r="S20" s="8" t="str">
        <f t="shared" si="7"/>
        <v/>
      </c>
      <c r="T20" s="8" t="str">
        <f t="shared" si="8"/>
        <v/>
      </c>
      <c r="U20" s="8" t="str">
        <f t="shared" si="9"/>
        <v/>
      </c>
      <c r="V20" s="8" t="str">
        <f>IFNA(VLOOKUP($B$2&amp;$D20, '_Lookup'!$A:$Q, 7, 0))</f>
        <v/>
      </c>
      <c r="W20" s="8" t="str">
        <f t="shared" si="10"/>
        <v/>
      </c>
      <c r="X20" s="8" t="str">
        <f t="shared" si="11"/>
        <v/>
      </c>
      <c r="Y20" s="8" t="str">
        <f t="shared" si="12"/>
        <v/>
      </c>
      <c r="Z20" s="8" t="str">
        <f t="shared" si="13"/>
        <v/>
      </c>
    </row>
    <row r="21" ht="12.75" customHeight="1">
      <c r="D21" s="4">
        <v>1819.0</v>
      </c>
      <c r="E21" s="8" t="str">
        <f>IFNA(VLOOKUP($B$2&amp;$D21, '_Lookup'!$A:$F, 4, 0))</f>
        <v/>
      </c>
      <c r="F21" s="8" t="str">
        <f>IFNA(VLOOKUP($B$2&amp;$D21, '_Lookup'!$A:$F, 5, 0))</f>
        <v/>
      </c>
      <c r="G21" s="8" t="str">
        <f>IFNA(VLOOKUP($B$2&amp;$D21, '_Lookup'!$A:$F, 6, 0))</f>
        <v/>
      </c>
      <c r="H21" s="8" t="str">
        <f>IFNA(VLOOKUP($B$2&amp;$D21, '_Lookup'!$A:$R, 14, 0))</f>
        <v/>
      </c>
      <c r="I21" s="8" t="str">
        <f t="shared" si="1"/>
        <v/>
      </c>
      <c r="J21" s="8" t="str">
        <f t="shared" si="2"/>
        <v/>
      </c>
      <c r="K21" s="8" t="str">
        <f t="shared" si="3"/>
        <v/>
      </c>
      <c r="L21" s="8" t="str">
        <f t="shared" si="4"/>
        <v/>
      </c>
      <c r="M21" s="8" t="str">
        <f t="shared" si="5"/>
        <v/>
      </c>
      <c r="N21" s="8" t="str">
        <f>IFNA(VLOOKUP($B$2&amp;$D21, '_Lookup'!$A:$Q, 10, 0))</f>
        <v/>
      </c>
      <c r="O21" s="8" t="str">
        <f>IFNA(VLOOKUP($B$2&amp;$D21, '_Lookup'!$A:$Q, 11, 0))</f>
        <v/>
      </c>
      <c r="P21" s="8" t="str">
        <f>IFNA(VLOOKUP($B$2&amp;$D21, '_Lookup'!$A:$R, 12, 0))</f>
        <v/>
      </c>
      <c r="Q21" s="8" t="str">
        <f>IFNA(VLOOKUP($B$2&amp;$D21, '_Lookup'!$A:$R, 13, 0))</f>
        <v/>
      </c>
      <c r="R21" s="8" t="str">
        <f t="shared" si="6"/>
        <v/>
      </c>
      <c r="S21" s="8" t="str">
        <f t="shared" si="7"/>
        <v/>
      </c>
      <c r="T21" s="8" t="str">
        <f t="shared" si="8"/>
        <v/>
      </c>
      <c r="U21" s="8" t="str">
        <f t="shared" si="9"/>
        <v/>
      </c>
      <c r="V21" s="8" t="str">
        <f>IFNA(VLOOKUP($B$2&amp;$D21, '_Lookup'!$A:$Q, 7, 0))</f>
        <v/>
      </c>
      <c r="W21" s="8" t="str">
        <f t="shared" si="10"/>
        <v/>
      </c>
      <c r="X21" s="8" t="str">
        <f t="shared" si="11"/>
        <v/>
      </c>
      <c r="Y21" s="8" t="str">
        <f t="shared" si="12"/>
        <v/>
      </c>
      <c r="Z21" s="8" t="str">
        <f t="shared" si="13"/>
        <v/>
      </c>
    </row>
    <row r="22" ht="12.75" customHeight="1">
      <c r="D22" s="4">
        <v>1820.0</v>
      </c>
      <c r="E22" s="8" t="str">
        <f>IFNA(VLOOKUP($B$2&amp;$D22, '_Lookup'!$A:$F, 4, 0))</f>
        <v/>
      </c>
      <c r="F22" s="8" t="str">
        <f>IFNA(VLOOKUP($B$2&amp;$D22, '_Lookup'!$A:$F, 5, 0))</f>
        <v/>
      </c>
      <c r="G22" s="8" t="str">
        <f>IFNA(VLOOKUP($B$2&amp;$D22, '_Lookup'!$A:$F, 6, 0))</f>
        <v/>
      </c>
      <c r="H22" s="8" t="str">
        <f>IFNA(VLOOKUP($B$2&amp;$D22, '_Lookup'!$A:$R, 14, 0))</f>
        <v/>
      </c>
      <c r="I22" s="8" t="str">
        <f t="shared" si="1"/>
        <v/>
      </c>
      <c r="J22" s="8" t="str">
        <f t="shared" si="2"/>
        <v/>
      </c>
      <c r="K22" s="8" t="str">
        <f t="shared" si="3"/>
        <v/>
      </c>
      <c r="L22" s="8" t="str">
        <f t="shared" si="4"/>
        <v/>
      </c>
      <c r="M22" s="8" t="str">
        <f t="shared" si="5"/>
        <v/>
      </c>
      <c r="N22" s="8" t="str">
        <f>IFNA(VLOOKUP($B$2&amp;$D22, '_Lookup'!$A:$Q, 10, 0))</f>
        <v/>
      </c>
      <c r="O22" s="8" t="str">
        <f>IFNA(VLOOKUP($B$2&amp;$D22, '_Lookup'!$A:$Q, 11, 0))</f>
        <v/>
      </c>
      <c r="P22" s="8" t="str">
        <f>IFNA(VLOOKUP($B$2&amp;$D22, '_Lookup'!$A:$R, 12, 0))</f>
        <v/>
      </c>
      <c r="Q22" s="8" t="str">
        <f>IFNA(VLOOKUP($B$2&amp;$D22, '_Lookup'!$A:$R, 13, 0))</f>
        <v/>
      </c>
      <c r="R22" s="8" t="str">
        <f t="shared" si="6"/>
        <v/>
      </c>
      <c r="S22" s="8" t="str">
        <f t="shared" si="7"/>
        <v/>
      </c>
      <c r="T22" s="8" t="str">
        <f t="shared" si="8"/>
        <v/>
      </c>
      <c r="U22" s="8" t="str">
        <f t="shared" si="9"/>
        <v/>
      </c>
      <c r="V22" s="8" t="str">
        <f>IFNA(VLOOKUP($B$2&amp;$D22, '_Lookup'!$A:$Q, 7, 0))</f>
        <v/>
      </c>
      <c r="W22" s="8" t="str">
        <f t="shared" si="10"/>
        <v/>
      </c>
      <c r="X22" s="8" t="str">
        <f t="shared" si="11"/>
        <v/>
      </c>
      <c r="Y22" s="8" t="str">
        <f t="shared" si="12"/>
        <v/>
      </c>
      <c r="Z22" s="8" t="str">
        <f t="shared" si="13"/>
        <v/>
      </c>
    </row>
    <row r="23" ht="12.75" customHeight="1">
      <c r="D23" s="4">
        <v>1821.0</v>
      </c>
      <c r="E23" s="8" t="str">
        <f>IFNA(VLOOKUP($B$2&amp;$D23, '_Lookup'!$A:$F, 4, 0))</f>
        <v/>
      </c>
      <c r="F23" s="8" t="str">
        <f>IFNA(VLOOKUP($B$2&amp;$D23, '_Lookup'!$A:$F, 5, 0))</f>
        <v/>
      </c>
      <c r="G23" s="8" t="str">
        <f>IFNA(VLOOKUP($B$2&amp;$D23, '_Lookup'!$A:$F, 6, 0))</f>
        <v/>
      </c>
      <c r="H23" s="8" t="str">
        <f>IFNA(VLOOKUP($B$2&amp;$D23, '_Lookup'!$A:$R, 14, 0))</f>
        <v/>
      </c>
      <c r="I23" s="8" t="str">
        <f t="shared" si="1"/>
        <v/>
      </c>
      <c r="J23" s="8" t="str">
        <f t="shared" si="2"/>
        <v/>
      </c>
      <c r="K23" s="8" t="str">
        <f t="shared" si="3"/>
        <v/>
      </c>
      <c r="L23" s="8" t="str">
        <f t="shared" si="4"/>
        <v/>
      </c>
      <c r="M23" s="8" t="str">
        <f t="shared" si="5"/>
        <v/>
      </c>
      <c r="N23" s="8" t="str">
        <f>IFNA(VLOOKUP($B$2&amp;$D23, '_Lookup'!$A:$Q, 10, 0))</f>
        <v/>
      </c>
      <c r="O23" s="8" t="str">
        <f>IFNA(VLOOKUP($B$2&amp;$D23, '_Lookup'!$A:$Q, 11, 0))</f>
        <v/>
      </c>
      <c r="P23" s="8" t="str">
        <f>IFNA(VLOOKUP($B$2&amp;$D23, '_Lookup'!$A:$R, 12, 0))</f>
        <v/>
      </c>
      <c r="Q23" s="8" t="str">
        <f>IFNA(VLOOKUP($B$2&amp;$D23, '_Lookup'!$A:$R, 13, 0))</f>
        <v/>
      </c>
      <c r="R23" s="8" t="str">
        <f t="shared" si="6"/>
        <v/>
      </c>
      <c r="S23" s="8" t="str">
        <f t="shared" si="7"/>
        <v/>
      </c>
      <c r="T23" s="8" t="str">
        <f t="shared" si="8"/>
        <v/>
      </c>
      <c r="U23" s="8" t="str">
        <f t="shared" si="9"/>
        <v/>
      </c>
      <c r="V23" s="8" t="str">
        <f>IFNA(VLOOKUP($B$2&amp;$D23, '_Lookup'!$A:$Q, 7, 0))</f>
        <v/>
      </c>
      <c r="W23" s="8" t="str">
        <f t="shared" si="10"/>
        <v/>
      </c>
      <c r="X23" s="8" t="str">
        <f t="shared" si="11"/>
        <v/>
      </c>
      <c r="Y23" s="8" t="str">
        <f t="shared" si="12"/>
        <v/>
      </c>
      <c r="Z23" s="8" t="str">
        <f t="shared" si="13"/>
        <v/>
      </c>
    </row>
    <row r="24" ht="12.75" customHeight="1">
      <c r="D24" s="4">
        <v>1822.0</v>
      </c>
      <c r="E24" s="8" t="str">
        <f>IFNA(VLOOKUP($B$2&amp;$D24, '_Lookup'!$A:$F, 4, 0))</f>
        <v/>
      </c>
      <c r="F24" s="8" t="str">
        <f>IFNA(VLOOKUP($B$2&amp;$D24, '_Lookup'!$A:$F, 5, 0))</f>
        <v/>
      </c>
      <c r="G24" s="8" t="str">
        <f>IFNA(VLOOKUP($B$2&amp;$D24, '_Lookup'!$A:$F, 6, 0))</f>
        <v/>
      </c>
      <c r="H24" s="8" t="str">
        <f>IFNA(VLOOKUP($B$2&amp;$D24, '_Lookup'!$A:$R, 14, 0))</f>
        <v/>
      </c>
      <c r="I24" s="8" t="str">
        <f t="shared" si="1"/>
        <v/>
      </c>
      <c r="J24" s="8" t="str">
        <f t="shared" si="2"/>
        <v/>
      </c>
      <c r="K24" s="8" t="str">
        <f t="shared" si="3"/>
        <v/>
      </c>
      <c r="L24" s="8" t="str">
        <f t="shared" si="4"/>
        <v/>
      </c>
      <c r="M24" s="8" t="str">
        <f t="shared" si="5"/>
        <v/>
      </c>
      <c r="N24" s="8" t="str">
        <f>IFNA(VLOOKUP($B$2&amp;$D24, '_Lookup'!$A:$Q, 10, 0))</f>
        <v/>
      </c>
      <c r="O24" s="8" t="str">
        <f>IFNA(VLOOKUP($B$2&amp;$D24, '_Lookup'!$A:$Q, 11, 0))</f>
        <v/>
      </c>
      <c r="P24" s="8" t="str">
        <f>IFNA(VLOOKUP($B$2&amp;$D24, '_Lookup'!$A:$R, 12, 0))</f>
        <v/>
      </c>
      <c r="Q24" s="8" t="str">
        <f>IFNA(VLOOKUP($B$2&amp;$D24, '_Lookup'!$A:$R, 13, 0))</f>
        <v/>
      </c>
      <c r="R24" s="8" t="str">
        <f t="shared" si="6"/>
        <v/>
      </c>
      <c r="S24" s="8" t="str">
        <f t="shared" si="7"/>
        <v/>
      </c>
      <c r="T24" s="8" t="str">
        <f t="shared" si="8"/>
        <v/>
      </c>
      <c r="U24" s="8" t="str">
        <f t="shared" si="9"/>
        <v/>
      </c>
      <c r="V24" s="8" t="str">
        <f>IFNA(VLOOKUP($B$2&amp;$D24, '_Lookup'!$A:$Q, 7, 0))</f>
        <v/>
      </c>
      <c r="W24" s="8" t="str">
        <f t="shared" si="10"/>
        <v/>
      </c>
      <c r="X24" s="8" t="str">
        <f t="shared" si="11"/>
        <v/>
      </c>
      <c r="Y24" s="8" t="str">
        <f t="shared" si="12"/>
        <v/>
      </c>
      <c r="Z24" s="8" t="str">
        <f t="shared" si="13"/>
        <v/>
      </c>
    </row>
    <row r="25" ht="12.75" customHeight="1">
      <c r="D25" s="4">
        <v>1823.0</v>
      </c>
      <c r="E25" s="8" t="str">
        <f>IFNA(VLOOKUP($B$2&amp;$D25, '_Lookup'!$A:$F, 4, 0))</f>
        <v/>
      </c>
      <c r="F25" s="8" t="str">
        <f>IFNA(VLOOKUP($B$2&amp;$D25, '_Lookup'!$A:$F, 5, 0))</f>
        <v/>
      </c>
      <c r="G25" s="8" t="str">
        <f>IFNA(VLOOKUP($B$2&amp;$D25, '_Lookup'!$A:$F, 6, 0))</f>
        <v/>
      </c>
      <c r="H25" s="8" t="str">
        <f>IFNA(VLOOKUP($B$2&amp;$D25, '_Lookup'!$A:$R, 14, 0))</f>
        <v/>
      </c>
      <c r="I25" s="8" t="str">
        <f t="shared" si="1"/>
        <v/>
      </c>
      <c r="J25" s="8" t="str">
        <f t="shared" si="2"/>
        <v/>
      </c>
      <c r="K25" s="8" t="str">
        <f t="shared" si="3"/>
        <v/>
      </c>
      <c r="L25" s="8" t="str">
        <f t="shared" si="4"/>
        <v/>
      </c>
      <c r="M25" s="8" t="str">
        <f t="shared" si="5"/>
        <v/>
      </c>
      <c r="N25" s="8" t="str">
        <f>IFNA(VLOOKUP($B$2&amp;$D25, '_Lookup'!$A:$Q, 10, 0))</f>
        <v/>
      </c>
      <c r="O25" s="8" t="str">
        <f>IFNA(VLOOKUP($B$2&amp;$D25, '_Lookup'!$A:$Q, 11, 0))</f>
        <v/>
      </c>
      <c r="P25" s="8" t="str">
        <f>IFNA(VLOOKUP($B$2&amp;$D25, '_Lookup'!$A:$R, 12, 0))</f>
        <v/>
      </c>
      <c r="Q25" s="8" t="str">
        <f>IFNA(VLOOKUP($B$2&amp;$D25, '_Lookup'!$A:$R, 13, 0))</f>
        <v/>
      </c>
      <c r="R25" s="8" t="str">
        <f t="shared" si="6"/>
        <v/>
      </c>
      <c r="S25" s="8" t="str">
        <f t="shared" si="7"/>
        <v/>
      </c>
      <c r="T25" s="8" t="str">
        <f t="shared" si="8"/>
        <v/>
      </c>
      <c r="U25" s="8" t="str">
        <f t="shared" si="9"/>
        <v/>
      </c>
      <c r="V25" s="8" t="str">
        <f>IFNA(VLOOKUP($B$2&amp;$D25, '_Lookup'!$A:$Q, 7, 0))</f>
        <v/>
      </c>
      <c r="W25" s="8" t="str">
        <f t="shared" si="10"/>
        <v/>
      </c>
      <c r="X25" s="8" t="str">
        <f t="shared" si="11"/>
        <v/>
      </c>
      <c r="Y25" s="8" t="str">
        <f t="shared" si="12"/>
        <v/>
      </c>
      <c r="Z25" s="8" t="str">
        <f t="shared" si="13"/>
        <v/>
      </c>
    </row>
    <row r="26" ht="12.75" customHeight="1">
      <c r="D26" s="4">
        <v>1824.0</v>
      </c>
      <c r="E26" s="8" t="str">
        <f>IFNA(VLOOKUP($B$2&amp;$D26, '_Lookup'!$A:$F, 4, 0))</f>
        <v/>
      </c>
      <c r="F26" s="8" t="str">
        <f>IFNA(VLOOKUP($B$2&amp;$D26, '_Lookup'!$A:$F, 5, 0))</f>
        <v/>
      </c>
      <c r="G26" s="8" t="str">
        <f>IFNA(VLOOKUP($B$2&amp;$D26, '_Lookup'!$A:$F, 6, 0))</f>
        <v/>
      </c>
      <c r="H26" s="8" t="str">
        <f>IFNA(VLOOKUP($B$2&amp;$D26, '_Lookup'!$A:$R, 14, 0))</f>
        <v/>
      </c>
      <c r="I26" s="8" t="str">
        <f t="shared" si="1"/>
        <v/>
      </c>
      <c r="J26" s="8" t="str">
        <f t="shared" si="2"/>
        <v/>
      </c>
      <c r="K26" s="8" t="str">
        <f t="shared" si="3"/>
        <v/>
      </c>
      <c r="L26" s="8" t="str">
        <f t="shared" si="4"/>
        <v/>
      </c>
      <c r="M26" s="8" t="str">
        <f t="shared" si="5"/>
        <v/>
      </c>
      <c r="N26" s="8" t="str">
        <f>IFNA(VLOOKUP($B$2&amp;$D26, '_Lookup'!$A:$Q, 10, 0))</f>
        <v/>
      </c>
      <c r="O26" s="8" t="str">
        <f>IFNA(VLOOKUP($B$2&amp;$D26, '_Lookup'!$A:$Q, 11, 0))</f>
        <v/>
      </c>
      <c r="P26" s="8" t="str">
        <f>IFNA(VLOOKUP($B$2&amp;$D26, '_Lookup'!$A:$R, 12, 0))</f>
        <v/>
      </c>
      <c r="Q26" s="8" t="str">
        <f>IFNA(VLOOKUP($B$2&amp;$D26, '_Lookup'!$A:$R, 13, 0))</f>
        <v/>
      </c>
      <c r="R26" s="8" t="str">
        <f t="shared" si="6"/>
        <v/>
      </c>
      <c r="S26" s="8" t="str">
        <f t="shared" si="7"/>
        <v/>
      </c>
      <c r="T26" s="8" t="str">
        <f t="shared" si="8"/>
        <v/>
      </c>
      <c r="U26" s="8" t="str">
        <f t="shared" si="9"/>
        <v/>
      </c>
      <c r="V26" s="8" t="str">
        <f>IFNA(VLOOKUP($B$2&amp;$D26, '_Lookup'!$A:$Q, 7, 0))</f>
        <v/>
      </c>
      <c r="W26" s="8" t="str">
        <f t="shared" si="10"/>
        <v/>
      </c>
      <c r="X26" s="8" t="str">
        <f t="shared" si="11"/>
        <v/>
      </c>
      <c r="Y26" s="8" t="str">
        <f t="shared" si="12"/>
        <v/>
      </c>
      <c r="Z26" s="8" t="str">
        <f t="shared" si="13"/>
        <v/>
      </c>
    </row>
    <row r="27" ht="12.75" customHeight="1">
      <c r="D27" s="4">
        <v>1825.0</v>
      </c>
      <c r="E27" s="8" t="str">
        <f>IFNA(VLOOKUP($B$2&amp;$D27, '_Lookup'!$A:$F, 4, 0))</f>
        <v/>
      </c>
      <c r="F27" s="8" t="str">
        <f>IFNA(VLOOKUP($B$2&amp;$D27, '_Lookup'!$A:$F, 5, 0))</f>
        <v/>
      </c>
      <c r="G27" s="8" t="str">
        <f>IFNA(VLOOKUP($B$2&amp;$D27, '_Lookup'!$A:$F, 6, 0))</f>
        <v/>
      </c>
      <c r="H27" s="8" t="str">
        <f>IFNA(VLOOKUP($B$2&amp;$D27, '_Lookup'!$A:$R, 14, 0))</f>
        <v/>
      </c>
      <c r="I27" s="8" t="str">
        <f t="shared" si="1"/>
        <v/>
      </c>
      <c r="J27" s="8" t="str">
        <f t="shared" si="2"/>
        <v/>
      </c>
      <c r="K27" s="8" t="str">
        <f t="shared" si="3"/>
        <v/>
      </c>
      <c r="L27" s="8" t="str">
        <f t="shared" si="4"/>
        <v/>
      </c>
      <c r="M27" s="8" t="str">
        <f t="shared" si="5"/>
        <v/>
      </c>
      <c r="N27" s="8" t="str">
        <f>IFNA(VLOOKUP($B$2&amp;$D27, '_Lookup'!$A:$Q, 10, 0))</f>
        <v/>
      </c>
      <c r="O27" s="8" t="str">
        <f>IFNA(VLOOKUP($B$2&amp;$D27, '_Lookup'!$A:$Q, 11, 0))</f>
        <v/>
      </c>
      <c r="P27" s="8" t="str">
        <f>IFNA(VLOOKUP($B$2&amp;$D27, '_Lookup'!$A:$R, 12, 0))</f>
        <v/>
      </c>
      <c r="Q27" s="8" t="str">
        <f>IFNA(VLOOKUP($B$2&amp;$D27, '_Lookup'!$A:$R, 13, 0))</f>
        <v/>
      </c>
      <c r="R27" s="8" t="str">
        <f t="shared" si="6"/>
        <v/>
      </c>
      <c r="S27" s="8" t="str">
        <f t="shared" si="7"/>
        <v/>
      </c>
      <c r="T27" s="8" t="str">
        <f t="shared" si="8"/>
        <v/>
      </c>
      <c r="U27" s="8" t="str">
        <f t="shared" si="9"/>
        <v/>
      </c>
      <c r="V27" s="8" t="str">
        <f>IFNA(VLOOKUP($B$2&amp;$D27, '_Lookup'!$A:$Q, 7, 0))</f>
        <v/>
      </c>
      <c r="W27" s="8" t="str">
        <f t="shared" si="10"/>
        <v/>
      </c>
      <c r="X27" s="8" t="str">
        <f t="shared" si="11"/>
        <v/>
      </c>
      <c r="Y27" s="8" t="str">
        <f t="shared" si="12"/>
        <v/>
      </c>
      <c r="Z27" s="8" t="str">
        <f t="shared" si="13"/>
        <v/>
      </c>
    </row>
    <row r="28" ht="12.75" customHeight="1">
      <c r="D28" s="4">
        <v>1826.0</v>
      </c>
      <c r="E28" s="8" t="str">
        <f>IFNA(VLOOKUP($B$2&amp;$D28, '_Lookup'!$A:$F, 4, 0))</f>
        <v/>
      </c>
      <c r="F28" s="8" t="str">
        <f>IFNA(VLOOKUP($B$2&amp;$D28, '_Lookup'!$A:$F, 5, 0))</f>
        <v/>
      </c>
      <c r="G28" s="8" t="str">
        <f>IFNA(VLOOKUP($B$2&amp;$D28, '_Lookup'!$A:$F, 6, 0))</f>
        <v/>
      </c>
      <c r="H28" s="8" t="str">
        <f>IFNA(VLOOKUP($B$2&amp;$D28, '_Lookup'!$A:$R, 14, 0))</f>
        <v/>
      </c>
      <c r="I28" s="8" t="str">
        <f t="shared" si="1"/>
        <v/>
      </c>
      <c r="J28" s="8" t="str">
        <f t="shared" si="2"/>
        <v/>
      </c>
      <c r="K28" s="8" t="str">
        <f t="shared" si="3"/>
        <v/>
      </c>
      <c r="L28" s="8" t="str">
        <f t="shared" si="4"/>
        <v/>
      </c>
      <c r="M28" s="8" t="str">
        <f t="shared" si="5"/>
        <v/>
      </c>
      <c r="N28" s="8" t="str">
        <f>IFNA(VLOOKUP($B$2&amp;$D28, '_Lookup'!$A:$Q, 10, 0))</f>
        <v/>
      </c>
      <c r="O28" s="8" t="str">
        <f>IFNA(VLOOKUP($B$2&amp;$D28, '_Lookup'!$A:$Q, 11, 0))</f>
        <v/>
      </c>
      <c r="P28" s="8" t="str">
        <f>IFNA(VLOOKUP($B$2&amp;$D28, '_Lookup'!$A:$R, 12, 0))</f>
        <v/>
      </c>
      <c r="Q28" s="8" t="str">
        <f>IFNA(VLOOKUP($B$2&amp;$D28, '_Lookup'!$A:$R, 13, 0))</f>
        <v/>
      </c>
      <c r="R28" s="8" t="str">
        <f t="shared" si="6"/>
        <v/>
      </c>
      <c r="S28" s="8" t="str">
        <f t="shared" si="7"/>
        <v/>
      </c>
      <c r="T28" s="8" t="str">
        <f t="shared" si="8"/>
        <v/>
      </c>
      <c r="U28" s="8" t="str">
        <f t="shared" si="9"/>
        <v/>
      </c>
      <c r="V28" s="8" t="str">
        <f>IFNA(VLOOKUP($B$2&amp;$D28, '_Lookup'!$A:$Q, 7, 0))</f>
        <v/>
      </c>
      <c r="W28" s="8" t="str">
        <f t="shared" si="10"/>
        <v/>
      </c>
      <c r="X28" s="8" t="str">
        <f t="shared" si="11"/>
        <v/>
      </c>
      <c r="Y28" s="8" t="str">
        <f t="shared" si="12"/>
        <v/>
      </c>
      <c r="Z28" s="8" t="str">
        <f t="shared" si="13"/>
        <v/>
      </c>
    </row>
    <row r="29" ht="12.75" customHeight="1">
      <c r="D29" s="4">
        <v>1827.0</v>
      </c>
      <c r="E29" s="8" t="str">
        <f>IFNA(VLOOKUP($B$2&amp;$D29, '_Lookup'!$A:$F, 4, 0))</f>
        <v/>
      </c>
      <c r="F29" s="8" t="str">
        <f>IFNA(VLOOKUP($B$2&amp;$D29, '_Lookup'!$A:$F, 5, 0))</f>
        <v/>
      </c>
      <c r="G29" s="8" t="str">
        <f>IFNA(VLOOKUP($B$2&amp;$D29, '_Lookup'!$A:$F, 6, 0))</f>
        <v/>
      </c>
      <c r="H29" s="8" t="str">
        <f>IFNA(VLOOKUP($B$2&amp;$D29, '_Lookup'!$A:$R, 14, 0))</f>
        <v/>
      </c>
      <c r="I29" s="8" t="str">
        <f t="shared" si="1"/>
        <v/>
      </c>
      <c r="J29" s="8" t="str">
        <f t="shared" si="2"/>
        <v/>
      </c>
      <c r="K29" s="8" t="str">
        <f t="shared" si="3"/>
        <v/>
      </c>
      <c r="L29" s="8" t="str">
        <f t="shared" si="4"/>
        <v/>
      </c>
      <c r="M29" s="8" t="str">
        <f t="shared" si="5"/>
        <v/>
      </c>
      <c r="N29" s="8" t="str">
        <f>IFNA(VLOOKUP($B$2&amp;$D29, '_Lookup'!$A:$Q, 10, 0))</f>
        <v/>
      </c>
      <c r="O29" s="8" t="str">
        <f>IFNA(VLOOKUP($B$2&amp;$D29, '_Lookup'!$A:$Q, 11, 0))</f>
        <v/>
      </c>
      <c r="P29" s="8" t="str">
        <f>IFNA(VLOOKUP($B$2&amp;$D29, '_Lookup'!$A:$R, 12, 0))</f>
        <v/>
      </c>
      <c r="Q29" s="8" t="str">
        <f>IFNA(VLOOKUP($B$2&amp;$D29, '_Lookup'!$A:$R, 13, 0))</f>
        <v/>
      </c>
      <c r="R29" s="8" t="str">
        <f t="shared" si="6"/>
        <v/>
      </c>
      <c r="S29" s="8" t="str">
        <f t="shared" si="7"/>
        <v/>
      </c>
      <c r="T29" s="8" t="str">
        <f t="shared" si="8"/>
        <v/>
      </c>
      <c r="U29" s="8" t="str">
        <f t="shared" si="9"/>
        <v/>
      </c>
      <c r="V29" s="8" t="str">
        <f>IFNA(VLOOKUP($B$2&amp;$D29, '_Lookup'!$A:$Q, 7, 0))</f>
        <v/>
      </c>
      <c r="W29" s="8" t="str">
        <f t="shared" si="10"/>
        <v/>
      </c>
      <c r="X29" s="8" t="str">
        <f t="shared" si="11"/>
        <v/>
      </c>
      <c r="Y29" s="8" t="str">
        <f t="shared" si="12"/>
        <v/>
      </c>
      <c r="Z29" s="8" t="str">
        <f t="shared" si="13"/>
        <v/>
      </c>
    </row>
    <row r="30" ht="12.75" customHeight="1">
      <c r="D30" s="4">
        <v>1828.0</v>
      </c>
      <c r="E30" s="8" t="str">
        <f>IFNA(VLOOKUP($B$2&amp;$D30, '_Lookup'!$A:$F, 4, 0))</f>
        <v/>
      </c>
      <c r="F30" s="8" t="str">
        <f>IFNA(VLOOKUP($B$2&amp;$D30, '_Lookup'!$A:$F, 5, 0))</f>
        <v/>
      </c>
      <c r="G30" s="8" t="str">
        <f>IFNA(VLOOKUP($B$2&amp;$D30, '_Lookup'!$A:$F, 6, 0))</f>
        <v/>
      </c>
      <c r="H30" s="8" t="str">
        <f>IFNA(VLOOKUP($B$2&amp;$D30, '_Lookup'!$A:$R, 14, 0))</f>
        <v/>
      </c>
      <c r="I30" s="8" t="str">
        <f t="shared" si="1"/>
        <v/>
      </c>
      <c r="J30" s="8" t="str">
        <f t="shared" si="2"/>
        <v/>
      </c>
      <c r="K30" s="8" t="str">
        <f t="shared" si="3"/>
        <v/>
      </c>
      <c r="L30" s="8" t="str">
        <f t="shared" si="4"/>
        <v/>
      </c>
      <c r="M30" s="8" t="str">
        <f t="shared" si="5"/>
        <v/>
      </c>
      <c r="N30" s="8" t="str">
        <f>IFNA(VLOOKUP($B$2&amp;$D30, '_Lookup'!$A:$Q, 10, 0))</f>
        <v/>
      </c>
      <c r="O30" s="8" t="str">
        <f>IFNA(VLOOKUP($B$2&amp;$D30, '_Lookup'!$A:$Q, 11, 0))</f>
        <v/>
      </c>
      <c r="P30" s="8" t="str">
        <f>IFNA(VLOOKUP($B$2&amp;$D30, '_Lookup'!$A:$R, 12, 0))</f>
        <v/>
      </c>
      <c r="Q30" s="8" t="str">
        <f>IFNA(VLOOKUP($B$2&amp;$D30, '_Lookup'!$A:$R, 13, 0))</f>
        <v/>
      </c>
      <c r="R30" s="8" t="str">
        <f t="shared" si="6"/>
        <v/>
      </c>
      <c r="S30" s="8" t="str">
        <f t="shared" si="7"/>
        <v/>
      </c>
      <c r="T30" s="8" t="str">
        <f t="shared" si="8"/>
        <v/>
      </c>
      <c r="U30" s="8" t="str">
        <f t="shared" si="9"/>
        <v/>
      </c>
      <c r="V30" s="8" t="str">
        <f>IFNA(VLOOKUP($B$2&amp;$D30, '_Lookup'!$A:$Q, 7, 0))</f>
        <v/>
      </c>
      <c r="W30" s="8" t="str">
        <f t="shared" si="10"/>
        <v/>
      </c>
      <c r="X30" s="8" t="str">
        <f t="shared" si="11"/>
        <v/>
      </c>
      <c r="Y30" s="8" t="str">
        <f t="shared" si="12"/>
        <v/>
      </c>
      <c r="Z30" s="8" t="str">
        <f t="shared" si="13"/>
        <v/>
      </c>
    </row>
    <row r="31" ht="12.75" customHeight="1">
      <c r="A31" s="4" t="s">
        <v>24</v>
      </c>
      <c r="D31" s="4">
        <v>1829.0</v>
      </c>
      <c r="E31" s="8" t="str">
        <f>IFNA(VLOOKUP($B$2&amp;$D31, '_Lookup'!$A:$F, 4, 0))</f>
        <v/>
      </c>
      <c r="F31" s="8" t="str">
        <f>IFNA(VLOOKUP($B$2&amp;$D31, '_Lookup'!$A:$F, 5, 0))</f>
        <v/>
      </c>
      <c r="G31" s="8" t="str">
        <f>IFNA(VLOOKUP($B$2&amp;$D31, '_Lookup'!$A:$F, 6, 0))</f>
        <v/>
      </c>
      <c r="H31" s="8" t="str">
        <f>IFNA(VLOOKUP($B$2&amp;$D31, '_Lookup'!$A:$R, 14, 0))</f>
        <v/>
      </c>
      <c r="I31" s="8" t="str">
        <f t="shared" si="1"/>
        <v/>
      </c>
      <c r="J31" s="8" t="str">
        <f t="shared" si="2"/>
        <v/>
      </c>
      <c r="K31" s="8" t="str">
        <f t="shared" si="3"/>
        <v/>
      </c>
      <c r="L31" s="8" t="str">
        <f t="shared" si="4"/>
        <v/>
      </c>
      <c r="M31" s="8" t="str">
        <f t="shared" si="5"/>
        <v/>
      </c>
      <c r="N31" s="8" t="str">
        <f>IFNA(VLOOKUP($B$2&amp;$D31, '_Lookup'!$A:$Q, 10, 0))</f>
        <v/>
      </c>
      <c r="O31" s="8" t="str">
        <f>IFNA(VLOOKUP($B$2&amp;$D31, '_Lookup'!$A:$Q, 11, 0))</f>
        <v/>
      </c>
      <c r="P31" s="8" t="str">
        <f>IFNA(VLOOKUP($B$2&amp;$D31, '_Lookup'!$A:$R, 12, 0))</f>
        <v/>
      </c>
      <c r="Q31" s="8" t="str">
        <f>IFNA(VLOOKUP($B$2&amp;$D31, '_Lookup'!$A:$R, 13, 0))</f>
        <v/>
      </c>
      <c r="R31" s="8" t="str">
        <f t="shared" si="6"/>
        <v/>
      </c>
      <c r="S31" s="8" t="str">
        <f t="shared" si="7"/>
        <v/>
      </c>
      <c r="T31" s="8" t="str">
        <f t="shared" si="8"/>
        <v/>
      </c>
      <c r="U31" s="8" t="str">
        <f t="shared" si="9"/>
        <v/>
      </c>
      <c r="V31" s="8" t="str">
        <f>IFNA(VLOOKUP($B$2&amp;$D31, '_Lookup'!$A:$Q, 7, 0))</f>
        <v/>
      </c>
      <c r="W31" s="8" t="str">
        <f t="shared" si="10"/>
        <v/>
      </c>
      <c r="X31" s="8" t="str">
        <f t="shared" si="11"/>
        <v/>
      </c>
      <c r="Y31" s="8" t="str">
        <f t="shared" si="12"/>
        <v/>
      </c>
      <c r="Z31" s="8" t="str">
        <f t="shared" si="13"/>
        <v/>
      </c>
    </row>
    <row r="32" ht="12.75" customHeight="1">
      <c r="A32" s="8">
        <f t="shared" ref="A32:C32" si="14">QUARTILE(E3:E1000,1)</f>
        <v>-0.5930780172</v>
      </c>
      <c r="B32" s="8">
        <f t="shared" si="14"/>
        <v>-1182625781</v>
      </c>
      <c r="C32" s="8">
        <f t="shared" si="14"/>
        <v>-7487934050</v>
      </c>
      <c r="D32" s="4">
        <v>1830.0</v>
      </c>
      <c r="E32" s="8" t="str">
        <f>IFNA(VLOOKUP($B$2&amp;$D32, '_Lookup'!$A:$F, 4, 0))</f>
        <v/>
      </c>
      <c r="F32" s="8" t="str">
        <f>IFNA(VLOOKUP($B$2&amp;$D32, '_Lookup'!$A:$F, 5, 0))</f>
        <v/>
      </c>
      <c r="G32" s="8" t="str">
        <f>IFNA(VLOOKUP($B$2&amp;$D32, '_Lookup'!$A:$F, 6, 0))</f>
        <v/>
      </c>
      <c r="H32" s="8" t="str">
        <f>IFNA(VLOOKUP($B$2&amp;$D32, '_Lookup'!$A:$R, 14, 0))</f>
        <v/>
      </c>
      <c r="I32" s="8" t="str">
        <f t="shared" si="1"/>
        <v/>
      </c>
      <c r="J32" s="8" t="str">
        <f t="shared" si="2"/>
        <v/>
      </c>
      <c r="K32" s="8" t="str">
        <f t="shared" si="3"/>
        <v/>
      </c>
      <c r="L32" s="8" t="str">
        <f t="shared" si="4"/>
        <v/>
      </c>
      <c r="M32" s="8" t="str">
        <f t="shared" si="5"/>
        <v/>
      </c>
      <c r="N32" s="8" t="str">
        <f>IFNA(VLOOKUP($B$2&amp;$D32, '_Lookup'!$A:$Q, 10, 0))</f>
        <v/>
      </c>
      <c r="O32" s="8" t="str">
        <f>IFNA(VLOOKUP($B$2&amp;$D32, '_Lookup'!$A:$Q, 11, 0))</f>
        <v/>
      </c>
      <c r="P32" s="8" t="str">
        <f>IFNA(VLOOKUP($B$2&amp;$D32, '_Lookup'!$A:$R, 12, 0))</f>
        <v/>
      </c>
      <c r="Q32" s="8" t="str">
        <f>IFNA(VLOOKUP($B$2&amp;$D32, '_Lookup'!$A:$R, 13, 0))</f>
        <v/>
      </c>
      <c r="R32" s="8" t="str">
        <f t="shared" si="6"/>
        <v/>
      </c>
      <c r="S32" s="8" t="str">
        <f t="shared" si="7"/>
        <v/>
      </c>
      <c r="T32" s="8" t="str">
        <f t="shared" si="8"/>
        <v/>
      </c>
      <c r="U32" s="8" t="str">
        <f t="shared" si="9"/>
        <v/>
      </c>
      <c r="V32" s="8" t="str">
        <f>IFNA(VLOOKUP($B$2&amp;$D32, '_Lookup'!$A:$Q, 7, 0))</f>
        <v/>
      </c>
      <c r="W32" s="8" t="str">
        <f t="shared" si="10"/>
        <v/>
      </c>
      <c r="X32" s="8" t="str">
        <f t="shared" si="11"/>
        <v/>
      </c>
      <c r="Y32" s="8" t="str">
        <f t="shared" si="12"/>
        <v/>
      </c>
      <c r="Z32" s="8" t="str">
        <f t="shared" si="13"/>
        <v/>
      </c>
    </row>
    <row r="33" ht="12.75" customHeight="1">
      <c r="A33" s="4" t="s">
        <v>25</v>
      </c>
      <c r="D33" s="4">
        <v>1831.0</v>
      </c>
      <c r="E33" s="8" t="str">
        <f>IFNA(VLOOKUP($B$2&amp;$D33, '_Lookup'!$A:$F, 4, 0))</f>
        <v/>
      </c>
      <c r="F33" s="8" t="str">
        <f>IFNA(VLOOKUP($B$2&amp;$D33, '_Lookup'!$A:$F, 5, 0))</f>
        <v/>
      </c>
      <c r="G33" s="8" t="str">
        <f>IFNA(VLOOKUP($B$2&amp;$D33, '_Lookup'!$A:$F, 6, 0))</f>
        <v/>
      </c>
      <c r="H33" s="8" t="str">
        <f>IFNA(VLOOKUP($B$2&amp;$D33, '_Lookup'!$A:$R, 14, 0))</f>
        <v/>
      </c>
      <c r="I33" s="8" t="str">
        <f t="shared" si="1"/>
        <v/>
      </c>
      <c r="J33" s="8" t="str">
        <f t="shared" si="2"/>
        <v/>
      </c>
      <c r="K33" s="8" t="str">
        <f t="shared" si="3"/>
        <v/>
      </c>
      <c r="L33" s="8" t="str">
        <f t="shared" si="4"/>
        <v/>
      </c>
      <c r="M33" s="8" t="str">
        <f t="shared" si="5"/>
        <v/>
      </c>
      <c r="N33" s="8" t="str">
        <f>IFNA(VLOOKUP($B$2&amp;$D33, '_Lookup'!$A:$Q, 10, 0))</f>
        <v/>
      </c>
      <c r="O33" s="8" t="str">
        <f>IFNA(VLOOKUP($B$2&amp;$D33, '_Lookup'!$A:$Q, 11, 0))</f>
        <v/>
      </c>
      <c r="P33" s="8" t="str">
        <f>IFNA(VLOOKUP($B$2&amp;$D33, '_Lookup'!$A:$R, 12, 0))</f>
        <v/>
      </c>
      <c r="Q33" s="8" t="str">
        <f>IFNA(VLOOKUP($B$2&amp;$D33, '_Lookup'!$A:$R, 13, 0))</f>
        <v/>
      </c>
      <c r="R33" s="8" t="str">
        <f t="shared" si="6"/>
        <v/>
      </c>
      <c r="S33" s="8" t="str">
        <f t="shared" si="7"/>
        <v/>
      </c>
      <c r="T33" s="8" t="str">
        <f t="shared" si="8"/>
        <v/>
      </c>
      <c r="U33" s="8" t="str">
        <f t="shared" si="9"/>
        <v/>
      </c>
      <c r="V33" s="8" t="str">
        <f>IFNA(VLOOKUP($B$2&amp;$D33, '_Lookup'!$A:$Q, 7, 0))</f>
        <v/>
      </c>
      <c r="W33" s="8" t="str">
        <f t="shared" si="10"/>
        <v/>
      </c>
      <c r="X33" s="8" t="str">
        <f t="shared" si="11"/>
        <v/>
      </c>
      <c r="Y33" s="8" t="str">
        <f t="shared" si="12"/>
        <v/>
      </c>
      <c r="Z33" s="8" t="str">
        <f t="shared" si="13"/>
        <v/>
      </c>
    </row>
    <row r="34" ht="12.75" customHeight="1">
      <c r="A34" s="8">
        <f t="shared" ref="A34:C34" si="15">QUARTILE(E3:E1000,3)</f>
        <v>7.891290188</v>
      </c>
      <c r="B34" s="8">
        <f t="shared" si="15"/>
        <v>2046555856</v>
      </c>
      <c r="C34" s="8">
        <f t="shared" si="15"/>
        <v>1491000000</v>
      </c>
      <c r="D34" s="4">
        <v>1832.0</v>
      </c>
      <c r="E34" s="8" t="str">
        <f>IFNA(VLOOKUP($B$2&amp;$D34, '_Lookup'!$A:$F, 4, 0))</f>
        <v/>
      </c>
      <c r="F34" s="8" t="str">
        <f>IFNA(VLOOKUP($B$2&amp;$D34, '_Lookup'!$A:$F, 5, 0))</f>
        <v/>
      </c>
      <c r="G34" s="8" t="str">
        <f>IFNA(VLOOKUP($B$2&amp;$D34, '_Lookup'!$A:$F, 6, 0))</f>
        <v/>
      </c>
      <c r="H34" s="8" t="str">
        <f>IFNA(VLOOKUP($B$2&amp;$D34, '_Lookup'!$A:$R, 14, 0))</f>
        <v/>
      </c>
      <c r="I34" s="8" t="str">
        <f t="shared" si="1"/>
        <v/>
      </c>
      <c r="J34" s="8" t="str">
        <f t="shared" si="2"/>
        <v/>
      </c>
      <c r="K34" s="8" t="str">
        <f t="shared" si="3"/>
        <v/>
      </c>
      <c r="L34" s="8" t="str">
        <f t="shared" si="4"/>
        <v/>
      </c>
      <c r="M34" s="8" t="str">
        <f t="shared" si="5"/>
        <v/>
      </c>
      <c r="N34" s="8" t="str">
        <f>IFNA(VLOOKUP($B$2&amp;$D34, '_Lookup'!$A:$Q, 10, 0))</f>
        <v/>
      </c>
      <c r="O34" s="8" t="str">
        <f>IFNA(VLOOKUP($B$2&amp;$D34, '_Lookup'!$A:$Q, 11, 0))</f>
        <v/>
      </c>
      <c r="P34" s="8" t="str">
        <f>IFNA(VLOOKUP($B$2&amp;$D34, '_Lookup'!$A:$R, 12, 0))</f>
        <v/>
      </c>
      <c r="Q34" s="8" t="str">
        <f>IFNA(VLOOKUP($B$2&amp;$D34, '_Lookup'!$A:$R, 13, 0))</f>
        <v/>
      </c>
      <c r="R34" s="8" t="str">
        <f t="shared" si="6"/>
        <v/>
      </c>
      <c r="S34" s="8" t="str">
        <f t="shared" si="7"/>
        <v/>
      </c>
      <c r="T34" s="8" t="str">
        <f t="shared" si="8"/>
        <v/>
      </c>
      <c r="U34" s="8" t="str">
        <f t="shared" si="9"/>
        <v/>
      </c>
      <c r="V34" s="8" t="str">
        <f>IFNA(VLOOKUP($B$2&amp;$D34, '_Lookup'!$A:$Q, 7, 0))</f>
        <v/>
      </c>
      <c r="W34" s="8" t="str">
        <f t="shared" si="10"/>
        <v/>
      </c>
      <c r="X34" s="8" t="str">
        <f t="shared" si="11"/>
        <v/>
      </c>
      <c r="Y34" s="8" t="str">
        <f t="shared" si="12"/>
        <v/>
      </c>
      <c r="Z34" s="8" t="str">
        <f t="shared" si="13"/>
        <v/>
      </c>
    </row>
    <row r="35" ht="12.75" customHeight="1">
      <c r="A35" s="4" t="s">
        <v>26</v>
      </c>
      <c r="D35" s="4">
        <v>1833.0</v>
      </c>
      <c r="E35" s="8" t="str">
        <f>IFNA(VLOOKUP($B$2&amp;$D35, '_Lookup'!$A:$F, 4, 0))</f>
        <v/>
      </c>
      <c r="F35" s="8" t="str">
        <f>IFNA(VLOOKUP($B$2&amp;$D35, '_Lookup'!$A:$F, 5, 0))</f>
        <v/>
      </c>
      <c r="G35" s="8" t="str">
        <f>IFNA(VLOOKUP($B$2&amp;$D35, '_Lookup'!$A:$F, 6, 0))</f>
        <v/>
      </c>
      <c r="H35" s="8" t="str">
        <f>IFNA(VLOOKUP($B$2&amp;$D35, '_Lookup'!$A:$R, 14, 0))</f>
        <v/>
      </c>
      <c r="I35" s="8" t="str">
        <f t="shared" si="1"/>
        <v/>
      </c>
      <c r="J35" s="8" t="str">
        <f t="shared" si="2"/>
        <v/>
      </c>
      <c r="K35" s="8" t="str">
        <f t="shared" si="3"/>
        <v/>
      </c>
      <c r="L35" s="8" t="str">
        <f t="shared" si="4"/>
        <v/>
      </c>
      <c r="M35" s="8" t="str">
        <f t="shared" si="5"/>
        <v/>
      </c>
      <c r="N35" s="8" t="str">
        <f>IFNA(VLOOKUP($B$2&amp;$D35, '_Lookup'!$A:$Q, 10, 0))</f>
        <v/>
      </c>
      <c r="O35" s="8" t="str">
        <f>IFNA(VLOOKUP($B$2&amp;$D35, '_Lookup'!$A:$Q, 11, 0))</f>
        <v/>
      </c>
      <c r="P35" s="8" t="str">
        <f>IFNA(VLOOKUP($B$2&amp;$D35, '_Lookup'!$A:$R, 12, 0))</f>
        <v/>
      </c>
      <c r="Q35" s="8" t="str">
        <f>IFNA(VLOOKUP($B$2&amp;$D35, '_Lookup'!$A:$R, 13, 0))</f>
        <v/>
      </c>
      <c r="R35" s="8" t="str">
        <f t="shared" si="6"/>
        <v/>
      </c>
      <c r="S35" s="8" t="str">
        <f t="shared" si="7"/>
        <v/>
      </c>
      <c r="T35" s="8" t="str">
        <f t="shared" si="8"/>
        <v/>
      </c>
      <c r="U35" s="8" t="str">
        <f t="shared" si="9"/>
        <v/>
      </c>
      <c r="V35" s="8" t="str">
        <f>IFNA(VLOOKUP($B$2&amp;$D35, '_Lookup'!$A:$Q, 7, 0))</f>
        <v/>
      </c>
      <c r="W35" s="8" t="str">
        <f t="shared" si="10"/>
        <v/>
      </c>
      <c r="X35" s="8" t="str">
        <f t="shared" si="11"/>
        <v/>
      </c>
      <c r="Y35" s="8" t="str">
        <f t="shared" si="12"/>
        <v/>
      </c>
      <c r="Z35" s="8" t="str">
        <f t="shared" si="13"/>
        <v/>
      </c>
    </row>
    <row r="36" ht="12.75" customHeight="1">
      <c r="A36" s="8">
        <f t="shared" ref="A36:C36" si="16">A34 - A32</f>
        <v>8.484368205</v>
      </c>
      <c r="B36" s="8">
        <f t="shared" si="16"/>
        <v>3229181638</v>
      </c>
      <c r="C36" s="8">
        <f t="shared" si="16"/>
        <v>8978934050</v>
      </c>
      <c r="D36" s="4">
        <v>1834.0</v>
      </c>
      <c r="E36" s="8" t="str">
        <f>IFNA(VLOOKUP($B$2&amp;$D36, '_Lookup'!$A:$F, 4, 0))</f>
        <v/>
      </c>
      <c r="F36" s="8" t="str">
        <f>IFNA(VLOOKUP($B$2&amp;$D36, '_Lookup'!$A:$F, 5, 0))</f>
        <v/>
      </c>
      <c r="G36" s="8" t="str">
        <f>IFNA(VLOOKUP($B$2&amp;$D36, '_Lookup'!$A:$F, 6, 0))</f>
        <v/>
      </c>
      <c r="H36" s="8" t="str">
        <f>IFNA(VLOOKUP($B$2&amp;$D36, '_Lookup'!$A:$R, 14, 0))</f>
        <v/>
      </c>
      <c r="I36" s="8" t="str">
        <f t="shared" si="1"/>
        <v/>
      </c>
      <c r="J36" s="8" t="str">
        <f t="shared" si="2"/>
        <v/>
      </c>
      <c r="K36" s="8" t="str">
        <f t="shared" si="3"/>
        <v/>
      </c>
      <c r="L36" s="8" t="str">
        <f t="shared" si="4"/>
        <v/>
      </c>
      <c r="M36" s="8" t="str">
        <f t="shared" si="5"/>
        <v/>
      </c>
      <c r="N36" s="8" t="str">
        <f>IFNA(VLOOKUP($B$2&amp;$D36, '_Lookup'!$A:$Q, 10, 0))</f>
        <v/>
      </c>
      <c r="O36" s="8" t="str">
        <f>IFNA(VLOOKUP($B$2&amp;$D36, '_Lookup'!$A:$Q, 11, 0))</f>
        <v/>
      </c>
      <c r="P36" s="8" t="str">
        <f>IFNA(VLOOKUP($B$2&amp;$D36, '_Lookup'!$A:$R, 12, 0))</f>
        <v/>
      </c>
      <c r="Q36" s="8" t="str">
        <f>IFNA(VLOOKUP($B$2&amp;$D36, '_Lookup'!$A:$R, 13, 0))</f>
        <v/>
      </c>
      <c r="R36" s="8" t="str">
        <f t="shared" si="6"/>
        <v/>
      </c>
      <c r="S36" s="8" t="str">
        <f t="shared" si="7"/>
        <v/>
      </c>
      <c r="T36" s="8" t="str">
        <f t="shared" si="8"/>
        <v/>
      </c>
      <c r="U36" s="8" t="str">
        <f t="shared" si="9"/>
        <v/>
      </c>
      <c r="V36" s="8" t="str">
        <f>IFNA(VLOOKUP($B$2&amp;$D36, '_Lookup'!$A:$Q, 7, 0))</f>
        <v/>
      </c>
      <c r="W36" s="8" t="str">
        <f t="shared" si="10"/>
        <v/>
      </c>
      <c r="X36" s="8" t="str">
        <f t="shared" si="11"/>
        <v/>
      </c>
      <c r="Y36" s="8" t="str">
        <f t="shared" si="12"/>
        <v/>
      </c>
      <c r="Z36" s="8" t="str">
        <f t="shared" si="13"/>
        <v/>
      </c>
    </row>
    <row r="37" ht="12.75" customHeight="1">
      <c r="A37" s="4" t="s">
        <v>27</v>
      </c>
      <c r="D37" s="4">
        <v>1835.0</v>
      </c>
      <c r="E37" s="8" t="str">
        <f>IFNA(VLOOKUP($B$2&amp;$D37, '_Lookup'!$A:$F, 4, 0))</f>
        <v/>
      </c>
      <c r="F37" s="8" t="str">
        <f>IFNA(VLOOKUP($B$2&amp;$D37, '_Lookup'!$A:$F, 5, 0))</f>
        <v/>
      </c>
      <c r="G37" s="8" t="str">
        <f>IFNA(VLOOKUP($B$2&amp;$D37, '_Lookup'!$A:$F, 6, 0))</f>
        <v/>
      </c>
      <c r="H37" s="8" t="str">
        <f>IFNA(VLOOKUP($B$2&amp;$D37, '_Lookup'!$A:$R, 14, 0))</f>
        <v/>
      </c>
      <c r="I37" s="8" t="str">
        <f t="shared" si="1"/>
        <v/>
      </c>
      <c r="J37" s="8" t="str">
        <f t="shared" si="2"/>
        <v/>
      </c>
      <c r="K37" s="8" t="str">
        <f t="shared" si="3"/>
        <v/>
      </c>
      <c r="L37" s="8" t="str">
        <f t="shared" si="4"/>
        <v/>
      </c>
      <c r="M37" s="8" t="str">
        <f t="shared" si="5"/>
        <v/>
      </c>
      <c r="N37" s="8" t="str">
        <f>IFNA(VLOOKUP($B$2&amp;$D37, '_Lookup'!$A:$Q, 10, 0))</f>
        <v/>
      </c>
      <c r="O37" s="8" t="str">
        <f>IFNA(VLOOKUP($B$2&amp;$D37, '_Lookup'!$A:$Q, 11, 0))</f>
        <v/>
      </c>
      <c r="P37" s="8" t="str">
        <f>IFNA(VLOOKUP($B$2&amp;$D37, '_Lookup'!$A:$R, 12, 0))</f>
        <v/>
      </c>
      <c r="Q37" s="8" t="str">
        <f>IFNA(VLOOKUP($B$2&amp;$D37, '_Lookup'!$A:$R, 13, 0))</f>
        <v/>
      </c>
      <c r="R37" s="8" t="str">
        <f t="shared" si="6"/>
        <v/>
      </c>
      <c r="S37" s="8" t="str">
        <f t="shared" si="7"/>
        <v/>
      </c>
      <c r="T37" s="8" t="str">
        <f t="shared" si="8"/>
        <v/>
      </c>
      <c r="U37" s="8" t="str">
        <f t="shared" si="9"/>
        <v/>
      </c>
      <c r="V37" s="8" t="str">
        <f>IFNA(VLOOKUP($B$2&amp;$D37, '_Lookup'!$A:$Q, 7, 0))</f>
        <v/>
      </c>
      <c r="W37" s="8" t="str">
        <f t="shared" si="10"/>
        <v/>
      </c>
      <c r="X37" s="8" t="str">
        <f t="shared" si="11"/>
        <v/>
      </c>
      <c r="Y37" s="8" t="str">
        <f t="shared" si="12"/>
        <v/>
      </c>
      <c r="Z37" s="8" t="str">
        <f t="shared" si="13"/>
        <v/>
      </c>
    </row>
    <row r="38" ht="12.75" customHeight="1">
      <c r="A38" s="8">
        <f t="shared" ref="A38:C38" si="17">A32 - A36</f>
        <v>-9.077446222</v>
      </c>
      <c r="B38" s="8">
        <f t="shared" si="17"/>
        <v>-4411807419</v>
      </c>
      <c r="C38" s="8">
        <f t="shared" si="17"/>
        <v>-16466868101</v>
      </c>
      <c r="D38" s="4">
        <v>1836.0</v>
      </c>
      <c r="E38" s="8" t="str">
        <f>IFNA(VLOOKUP($B$2&amp;$D38, '_Lookup'!$A:$F, 4, 0))</f>
        <v/>
      </c>
      <c r="F38" s="8" t="str">
        <f>IFNA(VLOOKUP($B$2&amp;$D38, '_Lookup'!$A:$F, 5, 0))</f>
        <v/>
      </c>
      <c r="G38" s="8" t="str">
        <f>IFNA(VLOOKUP($B$2&amp;$D38, '_Lookup'!$A:$F, 6, 0))</f>
        <v/>
      </c>
      <c r="H38" s="8" t="str">
        <f>IFNA(VLOOKUP($B$2&amp;$D38, '_Lookup'!$A:$R, 14, 0))</f>
        <v/>
      </c>
      <c r="I38" s="8" t="str">
        <f t="shared" si="1"/>
        <v/>
      </c>
      <c r="J38" s="8" t="str">
        <f t="shared" si="2"/>
        <v/>
      </c>
      <c r="K38" s="8" t="str">
        <f t="shared" si="3"/>
        <v/>
      </c>
      <c r="L38" s="8" t="str">
        <f t="shared" si="4"/>
        <v/>
      </c>
      <c r="M38" s="8" t="str">
        <f t="shared" si="5"/>
        <v/>
      </c>
      <c r="N38" s="8" t="str">
        <f>IFNA(VLOOKUP($B$2&amp;$D38, '_Lookup'!$A:$Q, 10, 0))</f>
        <v/>
      </c>
      <c r="O38" s="8" t="str">
        <f>IFNA(VLOOKUP($B$2&amp;$D38, '_Lookup'!$A:$Q, 11, 0))</f>
        <v/>
      </c>
      <c r="P38" s="8" t="str">
        <f>IFNA(VLOOKUP($B$2&amp;$D38, '_Lookup'!$A:$R, 12, 0))</f>
        <v/>
      </c>
      <c r="Q38" s="8" t="str">
        <f>IFNA(VLOOKUP($B$2&amp;$D38, '_Lookup'!$A:$R, 13, 0))</f>
        <v/>
      </c>
      <c r="R38" s="8" t="str">
        <f t="shared" si="6"/>
        <v/>
      </c>
      <c r="S38" s="8" t="str">
        <f t="shared" si="7"/>
        <v/>
      </c>
      <c r="T38" s="8" t="str">
        <f t="shared" si="8"/>
        <v/>
      </c>
      <c r="U38" s="8" t="str">
        <f t="shared" si="9"/>
        <v/>
      </c>
      <c r="V38" s="8" t="str">
        <f>IFNA(VLOOKUP($B$2&amp;$D38, '_Lookup'!$A:$Q, 7, 0))</f>
        <v/>
      </c>
      <c r="W38" s="8" t="str">
        <f t="shared" si="10"/>
        <v/>
      </c>
      <c r="X38" s="8" t="str">
        <f t="shared" si="11"/>
        <v/>
      </c>
      <c r="Y38" s="8" t="str">
        <f t="shared" si="12"/>
        <v/>
      </c>
      <c r="Z38" s="8" t="str">
        <f t="shared" si="13"/>
        <v/>
      </c>
    </row>
    <row r="39" ht="12.75" customHeight="1">
      <c r="A39" s="4" t="s">
        <v>28</v>
      </c>
      <c r="D39" s="4">
        <v>1837.0</v>
      </c>
      <c r="E39" s="8" t="str">
        <f>IFNA(VLOOKUP($B$2&amp;$D39, '_Lookup'!$A:$F, 4, 0))</f>
        <v/>
      </c>
      <c r="F39" s="8" t="str">
        <f>IFNA(VLOOKUP($B$2&amp;$D39, '_Lookup'!$A:$F, 5, 0))</f>
        <v/>
      </c>
      <c r="G39" s="8" t="str">
        <f>IFNA(VLOOKUP($B$2&amp;$D39, '_Lookup'!$A:$F, 6, 0))</f>
        <v/>
      </c>
      <c r="H39" s="8" t="str">
        <f>IFNA(VLOOKUP($B$2&amp;$D39, '_Lookup'!$A:$R, 14, 0))</f>
        <v/>
      </c>
      <c r="I39" s="8" t="str">
        <f t="shared" si="1"/>
        <v/>
      </c>
      <c r="J39" s="8" t="str">
        <f t="shared" si="2"/>
        <v/>
      </c>
      <c r="K39" s="8" t="str">
        <f t="shared" si="3"/>
        <v/>
      </c>
      <c r="L39" s="8" t="str">
        <f t="shared" si="4"/>
        <v/>
      </c>
      <c r="M39" s="8" t="str">
        <f t="shared" si="5"/>
        <v/>
      </c>
      <c r="N39" s="8" t="str">
        <f>IFNA(VLOOKUP($B$2&amp;$D39, '_Lookup'!$A:$Q, 10, 0))</f>
        <v/>
      </c>
      <c r="O39" s="8" t="str">
        <f>IFNA(VLOOKUP($B$2&amp;$D39, '_Lookup'!$A:$Q, 11, 0))</f>
        <v/>
      </c>
      <c r="P39" s="8" t="str">
        <f>IFNA(VLOOKUP($B$2&amp;$D39, '_Lookup'!$A:$R, 12, 0))</f>
        <v/>
      </c>
      <c r="Q39" s="8" t="str">
        <f>IFNA(VLOOKUP($B$2&amp;$D39, '_Lookup'!$A:$R, 13, 0))</f>
        <v/>
      </c>
      <c r="R39" s="8" t="str">
        <f t="shared" si="6"/>
        <v/>
      </c>
      <c r="S39" s="8" t="str">
        <f t="shared" si="7"/>
        <v/>
      </c>
      <c r="T39" s="8" t="str">
        <f t="shared" si="8"/>
        <v/>
      </c>
      <c r="U39" s="8" t="str">
        <f t="shared" si="9"/>
        <v/>
      </c>
      <c r="V39" s="8" t="str">
        <f>IFNA(VLOOKUP($B$2&amp;$D39, '_Lookup'!$A:$Q, 7, 0))</f>
        <v/>
      </c>
      <c r="W39" s="8" t="str">
        <f t="shared" si="10"/>
        <v/>
      </c>
      <c r="X39" s="8" t="str">
        <f t="shared" si="11"/>
        <v/>
      </c>
      <c r="Y39" s="8" t="str">
        <f t="shared" si="12"/>
        <v/>
      </c>
      <c r="Z39" s="8" t="str">
        <f t="shared" si="13"/>
        <v/>
      </c>
    </row>
    <row r="40" ht="12.75" customHeight="1">
      <c r="A40" s="8">
        <f t="shared" ref="A40:C40" si="18">A34 + A36</f>
        <v>16.37565839</v>
      </c>
      <c r="B40" s="8">
        <f t="shared" si="18"/>
        <v>5275737494</v>
      </c>
      <c r="C40" s="8">
        <f t="shared" si="18"/>
        <v>10469934050</v>
      </c>
      <c r="D40" s="4">
        <v>1838.0</v>
      </c>
      <c r="E40" s="8" t="str">
        <f>IFNA(VLOOKUP($B$2&amp;$D40, '_Lookup'!$A:$F, 4, 0))</f>
        <v/>
      </c>
      <c r="F40" s="8" t="str">
        <f>IFNA(VLOOKUP($B$2&amp;$D40, '_Lookup'!$A:$F, 5, 0))</f>
        <v/>
      </c>
      <c r="G40" s="8" t="str">
        <f>IFNA(VLOOKUP($B$2&amp;$D40, '_Lookup'!$A:$F, 6, 0))</f>
        <v/>
      </c>
      <c r="H40" s="8" t="str">
        <f>IFNA(VLOOKUP($B$2&amp;$D40, '_Lookup'!$A:$R, 14, 0))</f>
        <v/>
      </c>
      <c r="I40" s="8" t="str">
        <f t="shared" si="1"/>
        <v/>
      </c>
      <c r="J40" s="8" t="str">
        <f t="shared" si="2"/>
        <v/>
      </c>
      <c r="K40" s="8" t="str">
        <f t="shared" si="3"/>
        <v/>
      </c>
      <c r="L40" s="8" t="str">
        <f t="shared" si="4"/>
        <v/>
      </c>
      <c r="M40" s="8" t="str">
        <f t="shared" si="5"/>
        <v/>
      </c>
      <c r="N40" s="8" t="str">
        <f>IFNA(VLOOKUP($B$2&amp;$D40, '_Lookup'!$A:$Q, 10, 0))</f>
        <v/>
      </c>
      <c r="O40" s="8" t="str">
        <f>IFNA(VLOOKUP($B$2&amp;$D40, '_Lookup'!$A:$Q, 11, 0))</f>
        <v/>
      </c>
      <c r="P40" s="8" t="str">
        <f>IFNA(VLOOKUP($B$2&amp;$D40, '_Lookup'!$A:$R, 12, 0))</f>
        <v/>
      </c>
      <c r="Q40" s="8" t="str">
        <f>IFNA(VLOOKUP($B$2&amp;$D40, '_Lookup'!$A:$R, 13, 0))</f>
        <v/>
      </c>
      <c r="R40" s="8" t="str">
        <f t="shared" si="6"/>
        <v/>
      </c>
      <c r="S40" s="8" t="str">
        <f t="shared" si="7"/>
        <v/>
      </c>
      <c r="T40" s="8" t="str">
        <f t="shared" si="8"/>
        <v/>
      </c>
      <c r="U40" s="8" t="str">
        <f t="shared" si="9"/>
        <v/>
      </c>
      <c r="V40" s="8" t="str">
        <f>IFNA(VLOOKUP($B$2&amp;$D40, '_Lookup'!$A:$Q, 7, 0))</f>
        <v/>
      </c>
      <c r="W40" s="8" t="str">
        <f t="shared" si="10"/>
        <v/>
      </c>
      <c r="X40" s="8" t="str">
        <f t="shared" si="11"/>
        <v/>
      </c>
      <c r="Y40" s="8" t="str">
        <f t="shared" si="12"/>
        <v/>
      </c>
      <c r="Z40" s="8" t="str">
        <f t="shared" si="13"/>
        <v/>
      </c>
    </row>
    <row r="41" ht="12.75" customHeight="1">
      <c r="D41" s="4">
        <v>1839.0</v>
      </c>
      <c r="E41" s="8" t="str">
        <f>IFNA(VLOOKUP($B$2&amp;$D41, '_Lookup'!$A:$F, 4, 0))</f>
        <v/>
      </c>
      <c r="F41" s="8" t="str">
        <f>IFNA(VLOOKUP($B$2&amp;$D41, '_Lookup'!$A:$F, 5, 0))</f>
        <v/>
      </c>
      <c r="G41" s="8" t="str">
        <f>IFNA(VLOOKUP($B$2&amp;$D41, '_Lookup'!$A:$F, 6, 0))</f>
        <v/>
      </c>
      <c r="H41" s="8" t="str">
        <f>IFNA(VLOOKUP($B$2&amp;$D41, '_Lookup'!$A:$R, 14, 0))</f>
        <v/>
      </c>
      <c r="I41" s="8" t="str">
        <f t="shared" si="1"/>
        <v/>
      </c>
      <c r="J41" s="8" t="str">
        <f t="shared" si="2"/>
        <v/>
      </c>
      <c r="K41" s="8" t="str">
        <f t="shared" si="3"/>
        <v/>
      </c>
      <c r="L41" s="8" t="str">
        <f t="shared" si="4"/>
        <v/>
      </c>
      <c r="M41" s="8" t="str">
        <f t="shared" si="5"/>
        <v/>
      </c>
      <c r="N41" s="8" t="str">
        <f>IFNA(VLOOKUP($B$2&amp;$D41, '_Lookup'!$A:$Q, 10, 0))</f>
        <v/>
      </c>
      <c r="O41" s="8" t="str">
        <f>IFNA(VLOOKUP($B$2&amp;$D41, '_Lookup'!$A:$Q, 11, 0))</f>
        <v/>
      </c>
      <c r="P41" s="8" t="str">
        <f>IFNA(VLOOKUP($B$2&amp;$D41, '_Lookup'!$A:$R, 12, 0))</f>
        <v/>
      </c>
      <c r="Q41" s="8" t="str">
        <f>IFNA(VLOOKUP($B$2&amp;$D41, '_Lookup'!$A:$R, 13, 0))</f>
        <v/>
      </c>
      <c r="R41" s="8" t="str">
        <f t="shared" si="6"/>
        <v/>
      </c>
      <c r="S41" s="8" t="str">
        <f t="shared" si="7"/>
        <v/>
      </c>
      <c r="T41" s="8" t="str">
        <f t="shared" si="8"/>
        <v/>
      </c>
      <c r="U41" s="8" t="str">
        <f t="shared" si="9"/>
        <v/>
      </c>
      <c r="V41" s="8" t="str">
        <f>IFNA(VLOOKUP($B$2&amp;$D41, '_Lookup'!$A:$Q, 7, 0))</f>
        <v/>
      </c>
      <c r="W41" s="8" t="str">
        <f t="shared" si="10"/>
        <v/>
      </c>
      <c r="X41" s="8" t="str">
        <f t="shared" si="11"/>
        <v/>
      </c>
      <c r="Y41" s="8" t="str">
        <f t="shared" si="12"/>
        <v/>
      </c>
      <c r="Z41" s="8" t="str">
        <f t="shared" si="13"/>
        <v/>
      </c>
    </row>
    <row r="42" ht="12.75" customHeight="1">
      <c r="D42" s="4">
        <v>1840.0</v>
      </c>
      <c r="E42" s="8" t="str">
        <f>IFNA(VLOOKUP($B$2&amp;$D42, '_Lookup'!$A:$F, 4, 0))</f>
        <v/>
      </c>
      <c r="F42" s="8" t="str">
        <f>IFNA(VLOOKUP($B$2&amp;$D42, '_Lookup'!$A:$F, 5, 0))</f>
        <v/>
      </c>
      <c r="G42" s="8" t="str">
        <f>IFNA(VLOOKUP($B$2&amp;$D42, '_Lookup'!$A:$F, 6, 0))</f>
        <v/>
      </c>
      <c r="H42" s="8" t="str">
        <f>IFNA(VLOOKUP($B$2&amp;$D42, '_Lookup'!$A:$R, 14, 0))</f>
        <v/>
      </c>
      <c r="I42" s="8" t="str">
        <f t="shared" si="1"/>
        <v/>
      </c>
      <c r="J42" s="8" t="str">
        <f t="shared" si="2"/>
        <v/>
      </c>
      <c r="K42" s="8" t="str">
        <f t="shared" si="3"/>
        <v/>
      </c>
      <c r="L42" s="8" t="str">
        <f t="shared" si="4"/>
        <v/>
      </c>
      <c r="M42" s="8" t="str">
        <f t="shared" si="5"/>
        <v/>
      </c>
      <c r="N42" s="8" t="str">
        <f>IFNA(VLOOKUP($B$2&amp;$D42, '_Lookup'!$A:$Q, 10, 0))</f>
        <v/>
      </c>
      <c r="O42" s="8" t="str">
        <f>IFNA(VLOOKUP($B$2&amp;$D42, '_Lookup'!$A:$Q, 11, 0))</f>
        <v/>
      </c>
      <c r="P42" s="8" t="str">
        <f>IFNA(VLOOKUP($B$2&amp;$D42, '_Lookup'!$A:$R, 12, 0))</f>
        <v/>
      </c>
      <c r="Q42" s="8" t="str">
        <f>IFNA(VLOOKUP($B$2&amp;$D42, '_Lookup'!$A:$R, 13, 0))</f>
        <v/>
      </c>
      <c r="R42" s="8" t="str">
        <f t="shared" si="6"/>
        <v/>
      </c>
      <c r="S42" s="8" t="str">
        <f t="shared" si="7"/>
        <v/>
      </c>
      <c r="T42" s="8" t="str">
        <f t="shared" si="8"/>
        <v/>
      </c>
      <c r="U42" s="8" t="str">
        <f t="shared" si="9"/>
        <v/>
      </c>
      <c r="V42" s="8" t="str">
        <f>IFNA(VLOOKUP($B$2&amp;$D42, '_Lookup'!$A:$Q, 7, 0))</f>
        <v/>
      </c>
      <c r="W42" s="8" t="str">
        <f t="shared" si="10"/>
        <v/>
      </c>
      <c r="X42" s="8" t="str">
        <f t="shared" si="11"/>
        <v/>
      </c>
      <c r="Y42" s="8" t="str">
        <f t="shared" si="12"/>
        <v/>
      </c>
      <c r="Z42" s="8" t="str">
        <f t="shared" si="13"/>
        <v/>
      </c>
    </row>
    <row r="43" ht="12.75" customHeight="1">
      <c r="D43" s="4">
        <v>1841.0</v>
      </c>
      <c r="E43" s="8" t="str">
        <f>IFNA(VLOOKUP($B$2&amp;$D43, '_Lookup'!$A:$F, 4, 0))</f>
        <v/>
      </c>
      <c r="F43" s="8" t="str">
        <f>IFNA(VLOOKUP($B$2&amp;$D43, '_Lookup'!$A:$F, 5, 0))</f>
        <v/>
      </c>
      <c r="G43" s="8" t="str">
        <f>IFNA(VLOOKUP($B$2&amp;$D43, '_Lookup'!$A:$F, 6, 0))</f>
        <v/>
      </c>
      <c r="H43" s="8" t="str">
        <f>IFNA(VLOOKUP($B$2&amp;$D43, '_Lookup'!$A:$R, 14, 0))</f>
        <v/>
      </c>
      <c r="I43" s="8" t="str">
        <f t="shared" si="1"/>
        <v/>
      </c>
      <c r="J43" s="8" t="str">
        <f t="shared" si="2"/>
        <v/>
      </c>
      <c r="K43" s="8" t="str">
        <f t="shared" si="3"/>
        <v/>
      </c>
      <c r="L43" s="8" t="str">
        <f t="shared" si="4"/>
        <v/>
      </c>
      <c r="M43" s="8" t="str">
        <f t="shared" si="5"/>
        <v/>
      </c>
      <c r="N43" s="8" t="str">
        <f>IFNA(VLOOKUP($B$2&amp;$D43, '_Lookup'!$A:$Q, 10, 0))</f>
        <v/>
      </c>
      <c r="O43" s="8" t="str">
        <f>IFNA(VLOOKUP($B$2&amp;$D43, '_Lookup'!$A:$Q, 11, 0))</f>
        <v/>
      </c>
      <c r="P43" s="8" t="str">
        <f>IFNA(VLOOKUP($B$2&amp;$D43, '_Lookup'!$A:$R, 12, 0))</f>
        <v/>
      </c>
      <c r="Q43" s="8" t="str">
        <f>IFNA(VLOOKUP($B$2&amp;$D43, '_Lookup'!$A:$R, 13, 0))</f>
        <v/>
      </c>
      <c r="R43" s="8" t="str">
        <f t="shared" si="6"/>
        <v/>
      </c>
      <c r="S43" s="8" t="str">
        <f t="shared" si="7"/>
        <v/>
      </c>
      <c r="T43" s="8" t="str">
        <f t="shared" si="8"/>
        <v/>
      </c>
      <c r="U43" s="8" t="str">
        <f t="shared" si="9"/>
        <v/>
      </c>
      <c r="V43" s="8" t="str">
        <f>IFNA(VLOOKUP($B$2&amp;$D43, '_Lookup'!$A:$Q, 7, 0))</f>
        <v/>
      </c>
      <c r="W43" s="8" t="str">
        <f t="shared" si="10"/>
        <v/>
      </c>
      <c r="X43" s="8" t="str">
        <f t="shared" si="11"/>
        <v/>
      </c>
      <c r="Y43" s="8" t="str">
        <f t="shared" si="12"/>
        <v/>
      </c>
      <c r="Z43" s="8" t="str">
        <f t="shared" si="13"/>
        <v/>
      </c>
    </row>
    <row r="44" ht="12.75" customHeight="1">
      <c r="D44" s="4">
        <v>1842.0</v>
      </c>
      <c r="E44" s="8" t="str">
        <f>IFNA(VLOOKUP($B$2&amp;$D44, '_Lookup'!$A:$F, 4, 0))</f>
        <v/>
      </c>
      <c r="F44" s="8" t="str">
        <f>IFNA(VLOOKUP($B$2&amp;$D44, '_Lookup'!$A:$F, 5, 0))</f>
        <v/>
      </c>
      <c r="G44" s="8" t="str">
        <f>IFNA(VLOOKUP($B$2&amp;$D44, '_Lookup'!$A:$F, 6, 0))</f>
        <v/>
      </c>
      <c r="H44" s="8" t="str">
        <f>IFNA(VLOOKUP($B$2&amp;$D44, '_Lookup'!$A:$R, 14, 0))</f>
        <v/>
      </c>
      <c r="I44" s="8" t="str">
        <f t="shared" si="1"/>
        <v/>
      </c>
      <c r="J44" s="8" t="str">
        <f t="shared" si="2"/>
        <v/>
      </c>
      <c r="K44" s="8" t="str">
        <f t="shared" si="3"/>
        <v/>
      </c>
      <c r="L44" s="8" t="str">
        <f t="shared" si="4"/>
        <v/>
      </c>
      <c r="M44" s="8" t="str">
        <f t="shared" si="5"/>
        <v/>
      </c>
      <c r="N44" s="8" t="str">
        <f>IFNA(VLOOKUP($B$2&amp;$D44, '_Lookup'!$A:$Q, 10, 0))</f>
        <v/>
      </c>
      <c r="O44" s="8" t="str">
        <f>IFNA(VLOOKUP($B$2&amp;$D44, '_Lookup'!$A:$Q, 11, 0))</f>
        <v/>
      </c>
      <c r="P44" s="8" t="str">
        <f>IFNA(VLOOKUP($B$2&amp;$D44, '_Lookup'!$A:$R, 12, 0))</f>
        <v/>
      </c>
      <c r="Q44" s="8" t="str">
        <f>IFNA(VLOOKUP($B$2&amp;$D44, '_Lookup'!$A:$R, 13, 0))</f>
        <v/>
      </c>
      <c r="R44" s="8" t="str">
        <f t="shared" si="6"/>
        <v/>
      </c>
      <c r="S44" s="8" t="str">
        <f t="shared" si="7"/>
        <v/>
      </c>
      <c r="T44" s="8" t="str">
        <f t="shared" si="8"/>
        <v/>
      </c>
      <c r="U44" s="8" t="str">
        <f t="shared" si="9"/>
        <v/>
      </c>
      <c r="V44" s="8" t="str">
        <f>IFNA(VLOOKUP($B$2&amp;$D44, '_Lookup'!$A:$Q, 7, 0))</f>
        <v/>
      </c>
      <c r="W44" s="8" t="str">
        <f t="shared" si="10"/>
        <v/>
      </c>
      <c r="X44" s="8" t="str">
        <f t="shared" si="11"/>
        <v/>
      </c>
      <c r="Y44" s="8" t="str">
        <f t="shared" si="12"/>
        <v/>
      </c>
      <c r="Z44" s="8" t="str">
        <f t="shared" si="13"/>
        <v/>
      </c>
    </row>
    <row r="45" ht="12.75" customHeight="1">
      <c r="D45" s="4">
        <v>1843.0</v>
      </c>
      <c r="E45" s="8" t="str">
        <f>IFNA(VLOOKUP($B$2&amp;$D45, '_Lookup'!$A:$F, 4, 0))</f>
        <v/>
      </c>
      <c r="F45" s="8" t="str">
        <f>IFNA(VLOOKUP($B$2&amp;$D45, '_Lookup'!$A:$F, 5, 0))</f>
        <v/>
      </c>
      <c r="G45" s="8" t="str">
        <f>IFNA(VLOOKUP($B$2&amp;$D45, '_Lookup'!$A:$F, 6, 0))</f>
        <v/>
      </c>
      <c r="H45" s="8" t="str">
        <f>IFNA(VLOOKUP($B$2&amp;$D45, '_Lookup'!$A:$R, 14, 0))</f>
        <v/>
      </c>
      <c r="I45" s="8" t="str">
        <f t="shared" si="1"/>
        <v/>
      </c>
      <c r="J45" s="8" t="str">
        <f t="shared" si="2"/>
        <v/>
      </c>
      <c r="K45" s="8" t="str">
        <f t="shared" si="3"/>
        <v/>
      </c>
      <c r="L45" s="8" t="str">
        <f t="shared" si="4"/>
        <v/>
      </c>
      <c r="M45" s="8" t="str">
        <f t="shared" si="5"/>
        <v/>
      </c>
      <c r="N45" s="8" t="str">
        <f>IFNA(VLOOKUP($B$2&amp;$D45, '_Lookup'!$A:$Q, 10, 0))</f>
        <v/>
      </c>
      <c r="O45" s="8" t="str">
        <f>IFNA(VLOOKUP($B$2&amp;$D45, '_Lookup'!$A:$Q, 11, 0))</f>
        <v/>
      </c>
      <c r="P45" s="8" t="str">
        <f>IFNA(VLOOKUP($B$2&amp;$D45, '_Lookup'!$A:$R, 12, 0))</f>
        <v/>
      </c>
      <c r="Q45" s="8" t="str">
        <f>IFNA(VLOOKUP($B$2&amp;$D45, '_Lookup'!$A:$R, 13, 0))</f>
        <v/>
      </c>
      <c r="R45" s="8" t="str">
        <f t="shared" si="6"/>
        <v/>
      </c>
      <c r="S45" s="8" t="str">
        <f t="shared" si="7"/>
        <v/>
      </c>
      <c r="T45" s="8" t="str">
        <f t="shared" si="8"/>
        <v/>
      </c>
      <c r="U45" s="8" t="str">
        <f t="shared" si="9"/>
        <v/>
      </c>
      <c r="V45" s="8" t="str">
        <f>IFNA(VLOOKUP($B$2&amp;$D45, '_Lookup'!$A:$Q, 7, 0))</f>
        <v/>
      </c>
      <c r="W45" s="8" t="str">
        <f t="shared" si="10"/>
        <v/>
      </c>
      <c r="X45" s="8" t="str">
        <f t="shared" si="11"/>
        <v/>
      </c>
      <c r="Y45" s="8" t="str">
        <f t="shared" si="12"/>
        <v/>
      </c>
      <c r="Z45" s="8" t="str">
        <f t="shared" si="13"/>
        <v/>
      </c>
    </row>
    <row r="46" ht="12.75" customHeight="1">
      <c r="D46" s="4">
        <v>1844.0</v>
      </c>
      <c r="E46" s="8" t="str">
        <f>IFNA(VLOOKUP($B$2&amp;$D46, '_Lookup'!$A:$F, 4, 0))</f>
        <v/>
      </c>
      <c r="F46" s="8" t="str">
        <f>IFNA(VLOOKUP($B$2&amp;$D46, '_Lookup'!$A:$F, 5, 0))</f>
        <v/>
      </c>
      <c r="G46" s="8" t="str">
        <f>IFNA(VLOOKUP($B$2&amp;$D46, '_Lookup'!$A:$F, 6, 0))</f>
        <v/>
      </c>
      <c r="H46" s="8" t="str">
        <f>IFNA(VLOOKUP($B$2&amp;$D46, '_Lookup'!$A:$R, 14, 0))</f>
        <v/>
      </c>
      <c r="I46" s="8" t="str">
        <f t="shared" si="1"/>
        <v/>
      </c>
      <c r="J46" s="8" t="str">
        <f t="shared" si="2"/>
        <v/>
      </c>
      <c r="K46" s="8" t="str">
        <f t="shared" si="3"/>
        <v/>
      </c>
      <c r="L46" s="8" t="str">
        <f t="shared" si="4"/>
        <v/>
      </c>
      <c r="M46" s="8" t="str">
        <f t="shared" si="5"/>
        <v/>
      </c>
      <c r="N46" s="8" t="str">
        <f>IFNA(VLOOKUP($B$2&amp;$D46, '_Lookup'!$A:$Q, 10, 0))</f>
        <v/>
      </c>
      <c r="O46" s="8" t="str">
        <f>IFNA(VLOOKUP($B$2&amp;$D46, '_Lookup'!$A:$Q, 11, 0))</f>
        <v/>
      </c>
      <c r="P46" s="8" t="str">
        <f>IFNA(VLOOKUP($B$2&amp;$D46, '_Lookup'!$A:$R, 12, 0))</f>
        <v/>
      </c>
      <c r="Q46" s="8" t="str">
        <f>IFNA(VLOOKUP($B$2&amp;$D46, '_Lookup'!$A:$R, 13, 0))</f>
        <v/>
      </c>
      <c r="R46" s="8" t="str">
        <f t="shared" si="6"/>
        <v/>
      </c>
      <c r="S46" s="8" t="str">
        <f t="shared" si="7"/>
        <v/>
      </c>
      <c r="T46" s="8" t="str">
        <f t="shared" si="8"/>
        <v/>
      </c>
      <c r="U46" s="8" t="str">
        <f t="shared" si="9"/>
        <v/>
      </c>
      <c r="V46" s="8" t="str">
        <f>IFNA(VLOOKUP($B$2&amp;$D46, '_Lookup'!$A:$Q, 7, 0))</f>
        <v/>
      </c>
      <c r="W46" s="8" t="str">
        <f t="shared" si="10"/>
        <v/>
      </c>
      <c r="X46" s="8" t="str">
        <f t="shared" si="11"/>
        <v/>
      </c>
      <c r="Y46" s="8" t="str">
        <f t="shared" si="12"/>
        <v/>
      </c>
      <c r="Z46" s="8" t="str">
        <f t="shared" si="13"/>
        <v/>
      </c>
    </row>
    <row r="47" ht="12.75" customHeight="1">
      <c r="D47" s="4">
        <v>1845.0</v>
      </c>
      <c r="E47" s="8" t="str">
        <f>IFNA(VLOOKUP($B$2&amp;$D47, '_Lookup'!$A:$F, 4, 0))</f>
        <v/>
      </c>
      <c r="F47" s="8" t="str">
        <f>IFNA(VLOOKUP($B$2&amp;$D47, '_Lookup'!$A:$F, 5, 0))</f>
        <v/>
      </c>
      <c r="G47" s="8" t="str">
        <f>IFNA(VLOOKUP($B$2&amp;$D47, '_Lookup'!$A:$F, 6, 0))</f>
        <v/>
      </c>
      <c r="H47" s="8" t="str">
        <f>IFNA(VLOOKUP($B$2&amp;$D47, '_Lookup'!$A:$R, 14, 0))</f>
        <v/>
      </c>
      <c r="I47" s="8" t="str">
        <f t="shared" si="1"/>
        <v/>
      </c>
      <c r="J47" s="8" t="str">
        <f t="shared" si="2"/>
        <v/>
      </c>
      <c r="K47" s="8" t="str">
        <f t="shared" si="3"/>
        <v/>
      </c>
      <c r="L47" s="8" t="str">
        <f t="shared" si="4"/>
        <v/>
      </c>
      <c r="M47" s="8" t="str">
        <f t="shared" si="5"/>
        <v/>
      </c>
      <c r="N47" s="8" t="str">
        <f>IFNA(VLOOKUP($B$2&amp;$D47, '_Lookup'!$A:$Q, 10, 0))</f>
        <v/>
      </c>
      <c r="O47" s="8" t="str">
        <f>IFNA(VLOOKUP($B$2&amp;$D47, '_Lookup'!$A:$Q, 11, 0))</f>
        <v/>
      </c>
      <c r="P47" s="8" t="str">
        <f>IFNA(VLOOKUP($B$2&amp;$D47, '_Lookup'!$A:$R, 12, 0))</f>
        <v/>
      </c>
      <c r="Q47" s="8" t="str">
        <f>IFNA(VLOOKUP($B$2&amp;$D47, '_Lookup'!$A:$R, 13, 0))</f>
        <v/>
      </c>
      <c r="R47" s="8" t="str">
        <f t="shared" si="6"/>
        <v/>
      </c>
      <c r="S47" s="8" t="str">
        <f t="shared" si="7"/>
        <v/>
      </c>
      <c r="T47" s="8" t="str">
        <f t="shared" si="8"/>
        <v/>
      </c>
      <c r="U47" s="8" t="str">
        <f t="shared" si="9"/>
        <v/>
      </c>
      <c r="V47" s="8" t="str">
        <f>IFNA(VLOOKUP($B$2&amp;$D47, '_Lookup'!$A:$Q, 7, 0))</f>
        <v/>
      </c>
      <c r="W47" s="8" t="str">
        <f t="shared" si="10"/>
        <v/>
      </c>
      <c r="X47" s="8" t="str">
        <f t="shared" si="11"/>
        <v/>
      </c>
      <c r="Y47" s="8" t="str">
        <f t="shared" si="12"/>
        <v/>
      </c>
      <c r="Z47" s="8" t="str">
        <f t="shared" si="13"/>
        <v/>
      </c>
    </row>
    <row r="48" ht="12.75" customHeight="1">
      <c r="D48" s="4">
        <v>1846.0</v>
      </c>
      <c r="E48" s="8" t="str">
        <f>IFNA(VLOOKUP($B$2&amp;$D48, '_Lookup'!$A:$F, 4, 0))</f>
        <v/>
      </c>
      <c r="F48" s="8" t="str">
        <f>IFNA(VLOOKUP($B$2&amp;$D48, '_Lookup'!$A:$F, 5, 0))</f>
        <v/>
      </c>
      <c r="G48" s="8" t="str">
        <f>IFNA(VLOOKUP($B$2&amp;$D48, '_Lookup'!$A:$F, 6, 0))</f>
        <v/>
      </c>
      <c r="H48" s="8" t="str">
        <f>IFNA(VLOOKUP($B$2&amp;$D48, '_Lookup'!$A:$R, 14, 0))</f>
        <v/>
      </c>
      <c r="I48" s="8" t="str">
        <f t="shared" si="1"/>
        <v/>
      </c>
      <c r="J48" s="8" t="str">
        <f t="shared" si="2"/>
        <v/>
      </c>
      <c r="K48" s="8" t="str">
        <f t="shared" si="3"/>
        <v/>
      </c>
      <c r="L48" s="8" t="str">
        <f t="shared" si="4"/>
        <v/>
      </c>
      <c r="M48" s="8" t="str">
        <f t="shared" si="5"/>
        <v/>
      </c>
      <c r="N48" s="8" t="str">
        <f>IFNA(VLOOKUP($B$2&amp;$D48, '_Lookup'!$A:$Q, 10, 0))</f>
        <v/>
      </c>
      <c r="O48" s="8" t="str">
        <f>IFNA(VLOOKUP($B$2&amp;$D48, '_Lookup'!$A:$Q, 11, 0))</f>
        <v/>
      </c>
      <c r="P48" s="8" t="str">
        <f>IFNA(VLOOKUP($B$2&amp;$D48, '_Lookup'!$A:$R, 12, 0))</f>
        <v/>
      </c>
      <c r="Q48" s="8" t="str">
        <f>IFNA(VLOOKUP($B$2&amp;$D48, '_Lookup'!$A:$R, 13, 0))</f>
        <v/>
      </c>
      <c r="R48" s="8" t="str">
        <f t="shared" si="6"/>
        <v/>
      </c>
      <c r="S48" s="8" t="str">
        <f t="shared" si="7"/>
        <v/>
      </c>
      <c r="T48" s="8" t="str">
        <f t="shared" si="8"/>
        <v/>
      </c>
      <c r="U48" s="8" t="str">
        <f t="shared" si="9"/>
        <v/>
      </c>
      <c r="V48" s="8" t="str">
        <f>IFNA(VLOOKUP($B$2&amp;$D48, '_Lookup'!$A:$Q, 7, 0))</f>
        <v/>
      </c>
      <c r="W48" s="8" t="str">
        <f t="shared" si="10"/>
        <v/>
      </c>
      <c r="X48" s="8" t="str">
        <f t="shared" si="11"/>
        <v/>
      </c>
      <c r="Y48" s="8" t="str">
        <f t="shared" si="12"/>
        <v/>
      </c>
      <c r="Z48" s="8" t="str">
        <f t="shared" si="13"/>
        <v/>
      </c>
    </row>
    <row r="49" ht="12.75" customHeight="1">
      <c r="D49" s="4">
        <v>1847.0</v>
      </c>
      <c r="E49" s="8" t="str">
        <f>IFNA(VLOOKUP($B$2&amp;$D49, '_Lookup'!$A:$F, 4, 0))</f>
        <v/>
      </c>
      <c r="F49" s="8" t="str">
        <f>IFNA(VLOOKUP($B$2&amp;$D49, '_Lookup'!$A:$F, 5, 0))</f>
        <v/>
      </c>
      <c r="G49" s="8" t="str">
        <f>IFNA(VLOOKUP($B$2&amp;$D49, '_Lookup'!$A:$F, 6, 0))</f>
        <v/>
      </c>
      <c r="H49" s="8" t="str">
        <f>IFNA(VLOOKUP($B$2&amp;$D49, '_Lookup'!$A:$R, 14, 0))</f>
        <v/>
      </c>
      <c r="I49" s="8" t="str">
        <f t="shared" si="1"/>
        <v/>
      </c>
      <c r="J49" s="8" t="str">
        <f t="shared" si="2"/>
        <v/>
      </c>
      <c r="K49" s="8" t="str">
        <f t="shared" si="3"/>
        <v/>
      </c>
      <c r="L49" s="8" t="str">
        <f t="shared" si="4"/>
        <v/>
      </c>
      <c r="M49" s="8" t="str">
        <f t="shared" si="5"/>
        <v/>
      </c>
      <c r="N49" s="8" t="str">
        <f>IFNA(VLOOKUP($B$2&amp;$D49, '_Lookup'!$A:$Q, 10, 0))</f>
        <v/>
      </c>
      <c r="O49" s="8" t="str">
        <f>IFNA(VLOOKUP($B$2&amp;$D49, '_Lookup'!$A:$Q, 11, 0))</f>
        <v/>
      </c>
      <c r="P49" s="8" t="str">
        <f>IFNA(VLOOKUP($B$2&amp;$D49, '_Lookup'!$A:$R, 12, 0))</f>
        <v/>
      </c>
      <c r="Q49" s="8" t="str">
        <f>IFNA(VLOOKUP($B$2&amp;$D49, '_Lookup'!$A:$R, 13, 0))</f>
        <v/>
      </c>
      <c r="R49" s="8" t="str">
        <f t="shared" si="6"/>
        <v/>
      </c>
      <c r="S49" s="8" t="str">
        <f t="shared" si="7"/>
        <v/>
      </c>
      <c r="T49" s="8" t="str">
        <f t="shared" si="8"/>
        <v/>
      </c>
      <c r="U49" s="8" t="str">
        <f t="shared" si="9"/>
        <v/>
      </c>
      <c r="V49" s="8" t="str">
        <f>IFNA(VLOOKUP($B$2&amp;$D49, '_Lookup'!$A:$Q, 7, 0))</f>
        <v/>
      </c>
      <c r="W49" s="8" t="str">
        <f t="shared" si="10"/>
        <v/>
      </c>
      <c r="X49" s="8" t="str">
        <f t="shared" si="11"/>
        <v/>
      </c>
      <c r="Y49" s="8" t="str">
        <f t="shared" si="12"/>
        <v/>
      </c>
      <c r="Z49" s="8" t="str">
        <f t="shared" si="13"/>
        <v/>
      </c>
    </row>
    <row r="50" ht="12.75" customHeight="1">
      <c r="D50" s="4">
        <v>1848.0</v>
      </c>
      <c r="E50" s="8" t="str">
        <f>IFNA(VLOOKUP($B$2&amp;$D50, '_Lookup'!$A:$F, 4, 0))</f>
        <v/>
      </c>
      <c r="F50" s="8" t="str">
        <f>IFNA(VLOOKUP($B$2&amp;$D50, '_Lookup'!$A:$F, 5, 0))</f>
        <v/>
      </c>
      <c r="G50" s="8" t="str">
        <f>IFNA(VLOOKUP($B$2&amp;$D50, '_Lookup'!$A:$F, 6, 0))</f>
        <v/>
      </c>
      <c r="H50" s="8" t="str">
        <f>IFNA(VLOOKUP($B$2&amp;$D50, '_Lookup'!$A:$R, 14, 0))</f>
        <v/>
      </c>
      <c r="I50" s="8" t="str">
        <f t="shared" si="1"/>
        <v/>
      </c>
      <c r="J50" s="8" t="str">
        <f t="shared" si="2"/>
        <v/>
      </c>
      <c r="K50" s="8" t="str">
        <f t="shared" si="3"/>
        <v/>
      </c>
      <c r="L50" s="8" t="str">
        <f t="shared" si="4"/>
        <v/>
      </c>
      <c r="M50" s="8" t="str">
        <f t="shared" si="5"/>
        <v/>
      </c>
      <c r="N50" s="8" t="str">
        <f>IFNA(VLOOKUP($B$2&amp;$D50, '_Lookup'!$A:$Q, 10, 0))</f>
        <v/>
      </c>
      <c r="O50" s="8" t="str">
        <f>IFNA(VLOOKUP($B$2&amp;$D50, '_Lookup'!$A:$Q, 11, 0))</f>
        <v/>
      </c>
      <c r="P50" s="8" t="str">
        <f>IFNA(VLOOKUP($B$2&amp;$D50, '_Lookup'!$A:$R, 12, 0))</f>
        <v/>
      </c>
      <c r="Q50" s="8" t="str">
        <f>IFNA(VLOOKUP($B$2&amp;$D50, '_Lookup'!$A:$R, 13, 0))</f>
        <v/>
      </c>
      <c r="R50" s="8" t="str">
        <f t="shared" si="6"/>
        <v/>
      </c>
      <c r="S50" s="8" t="str">
        <f t="shared" si="7"/>
        <v/>
      </c>
      <c r="T50" s="8" t="str">
        <f t="shared" si="8"/>
        <v/>
      </c>
      <c r="U50" s="8" t="str">
        <f t="shared" si="9"/>
        <v/>
      </c>
      <c r="V50" s="8" t="str">
        <f>IFNA(VLOOKUP($B$2&amp;$D50, '_Lookup'!$A:$Q, 7, 0))</f>
        <v/>
      </c>
      <c r="W50" s="8" t="str">
        <f t="shared" si="10"/>
        <v/>
      </c>
      <c r="X50" s="8" t="str">
        <f t="shared" si="11"/>
        <v/>
      </c>
      <c r="Y50" s="8" t="str">
        <f t="shared" si="12"/>
        <v/>
      </c>
      <c r="Z50" s="8" t="str">
        <f t="shared" si="13"/>
        <v/>
      </c>
    </row>
    <row r="51" ht="12.75" customHeight="1">
      <c r="D51" s="4">
        <v>1849.0</v>
      </c>
      <c r="E51" s="8" t="str">
        <f>IFNA(VLOOKUP($B$2&amp;$D51, '_Lookup'!$A:$F, 4, 0))</f>
        <v/>
      </c>
      <c r="F51" s="8" t="str">
        <f>IFNA(VLOOKUP($B$2&amp;$D51, '_Lookup'!$A:$F, 5, 0))</f>
        <v/>
      </c>
      <c r="G51" s="8" t="str">
        <f>IFNA(VLOOKUP($B$2&amp;$D51, '_Lookup'!$A:$F, 6, 0))</f>
        <v/>
      </c>
      <c r="H51" s="8" t="str">
        <f>IFNA(VLOOKUP($B$2&amp;$D51, '_Lookup'!$A:$R, 14, 0))</f>
        <v/>
      </c>
      <c r="I51" s="8" t="str">
        <f t="shared" si="1"/>
        <v/>
      </c>
      <c r="J51" s="8" t="str">
        <f t="shared" si="2"/>
        <v/>
      </c>
      <c r="K51" s="8" t="str">
        <f t="shared" si="3"/>
        <v/>
      </c>
      <c r="L51" s="8" t="str">
        <f t="shared" si="4"/>
        <v/>
      </c>
      <c r="M51" s="8" t="str">
        <f t="shared" si="5"/>
        <v/>
      </c>
      <c r="N51" s="8" t="str">
        <f>IFNA(VLOOKUP($B$2&amp;$D51, '_Lookup'!$A:$Q, 10, 0))</f>
        <v/>
      </c>
      <c r="O51" s="8" t="str">
        <f>IFNA(VLOOKUP($B$2&amp;$D51, '_Lookup'!$A:$Q, 11, 0))</f>
        <v/>
      </c>
      <c r="P51" s="8" t="str">
        <f>IFNA(VLOOKUP($B$2&amp;$D51, '_Lookup'!$A:$R, 12, 0))</f>
        <v/>
      </c>
      <c r="Q51" s="8" t="str">
        <f>IFNA(VLOOKUP($B$2&amp;$D51, '_Lookup'!$A:$R, 13, 0))</f>
        <v/>
      </c>
      <c r="R51" s="8" t="str">
        <f t="shared" si="6"/>
        <v/>
      </c>
      <c r="S51" s="8" t="str">
        <f t="shared" si="7"/>
        <v/>
      </c>
      <c r="T51" s="8" t="str">
        <f t="shared" si="8"/>
        <v/>
      </c>
      <c r="U51" s="8" t="str">
        <f t="shared" si="9"/>
        <v/>
      </c>
      <c r="V51" s="8" t="str">
        <f>IFNA(VLOOKUP($B$2&amp;$D51, '_Lookup'!$A:$Q, 7, 0))</f>
        <v/>
      </c>
      <c r="W51" s="8" t="str">
        <f t="shared" si="10"/>
        <v/>
      </c>
      <c r="X51" s="8" t="str">
        <f t="shared" si="11"/>
        <v/>
      </c>
      <c r="Y51" s="8" t="str">
        <f t="shared" si="12"/>
        <v/>
      </c>
      <c r="Z51" s="8" t="str">
        <f t="shared" si="13"/>
        <v/>
      </c>
    </row>
    <row r="52" ht="12.75" customHeight="1">
      <c r="D52" s="4">
        <v>1850.0</v>
      </c>
      <c r="E52" s="8" t="str">
        <f>IFNA(VLOOKUP($B$2&amp;$D52, '_Lookup'!$A:$F, 4, 0))</f>
        <v/>
      </c>
      <c r="F52" s="8" t="str">
        <f>IFNA(VLOOKUP($B$2&amp;$D52, '_Lookup'!$A:$F, 5, 0))</f>
        <v/>
      </c>
      <c r="G52" s="8" t="str">
        <f>IFNA(VLOOKUP($B$2&amp;$D52, '_Lookup'!$A:$F, 6, 0))</f>
        <v/>
      </c>
      <c r="H52" s="8" t="str">
        <f>IFNA(VLOOKUP($B$2&amp;$D52, '_Lookup'!$A:$R, 14, 0))</f>
        <v/>
      </c>
      <c r="I52" s="8" t="str">
        <f t="shared" si="1"/>
        <v/>
      </c>
      <c r="J52" s="8" t="str">
        <f t="shared" si="2"/>
        <v/>
      </c>
      <c r="K52" s="8" t="str">
        <f t="shared" si="3"/>
        <v/>
      </c>
      <c r="L52" s="8" t="str">
        <f t="shared" si="4"/>
        <v/>
      </c>
      <c r="M52" s="8" t="str">
        <f t="shared" si="5"/>
        <v/>
      </c>
      <c r="N52" s="8" t="str">
        <f>IFNA(VLOOKUP($B$2&amp;$D52, '_Lookup'!$A:$Q, 10, 0))</f>
        <v/>
      </c>
      <c r="O52" s="8" t="str">
        <f>IFNA(VLOOKUP($B$2&amp;$D52, '_Lookup'!$A:$Q, 11, 0))</f>
        <v/>
      </c>
      <c r="P52" s="8" t="str">
        <f>IFNA(VLOOKUP($B$2&amp;$D52, '_Lookup'!$A:$R, 12, 0))</f>
        <v/>
      </c>
      <c r="Q52" s="8" t="str">
        <f>IFNA(VLOOKUP($B$2&amp;$D52, '_Lookup'!$A:$R, 13, 0))</f>
        <v/>
      </c>
      <c r="R52" s="8" t="str">
        <f t="shared" si="6"/>
        <v/>
      </c>
      <c r="S52" s="8" t="str">
        <f t="shared" si="7"/>
        <v/>
      </c>
      <c r="T52" s="8" t="str">
        <f t="shared" si="8"/>
        <v/>
      </c>
      <c r="U52" s="8" t="str">
        <f t="shared" si="9"/>
        <v/>
      </c>
      <c r="V52" s="8" t="str">
        <f>IFNA(VLOOKUP($B$2&amp;$D52, '_Lookup'!$A:$Q, 7, 0))</f>
        <v/>
      </c>
      <c r="W52" s="8" t="str">
        <f t="shared" si="10"/>
        <v/>
      </c>
      <c r="X52" s="8" t="str">
        <f t="shared" si="11"/>
        <v/>
      </c>
      <c r="Y52" s="8" t="str">
        <f t="shared" si="12"/>
        <v/>
      </c>
      <c r="Z52" s="8" t="str">
        <f t="shared" si="13"/>
        <v/>
      </c>
    </row>
    <row r="53" ht="12.75" customHeight="1">
      <c r="D53" s="4">
        <v>1851.0</v>
      </c>
      <c r="E53" s="8" t="str">
        <f>IFNA(VLOOKUP($B$2&amp;$D53, '_Lookup'!$A:$F, 4, 0))</f>
        <v/>
      </c>
      <c r="F53" s="8" t="str">
        <f>IFNA(VLOOKUP($B$2&amp;$D53, '_Lookup'!$A:$F, 5, 0))</f>
        <v/>
      </c>
      <c r="G53" s="8" t="str">
        <f>IFNA(VLOOKUP($B$2&amp;$D53, '_Lookup'!$A:$F, 6, 0))</f>
        <v/>
      </c>
      <c r="H53" s="8" t="str">
        <f>IFNA(VLOOKUP($B$2&amp;$D53, '_Lookup'!$A:$R, 14, 0))</f>
        <v/>
      </c>
      <c r="I53" s="8" t="str">
        <f t="shared" si="1"/>
        <v/>
      </c>
      <c r="J53" s="8" t="str">
        <f t="shared" si="2"/>
        <v/>
      </c>
      <c r="K53" s="8" t="str">
        <f t="shared" si="3"/>
        <v/>
      </c>
      <c r="L53" s="8" t="str">
        <f t="shared" si="4"/>
        <v/>
      </c>
      <c r="M53" s="8" t="str">
        <f t="shared" si="5"/>
        <v/>
      </c>
      <c r="N53" s="8" t="str">
        <f>IFNA(VLOOKUP($B$2&amp;$D53, '_Lookup'!$A:$Q, 10, 0))</f>
        <v/>
      </c>
      <c r="O53" s="8" t="str">
        <f>IFNA(VLOOKUP($B$2&amp;$D53, '_Lookup'!$A:$Q, 11, 0))</f>
        <v/>
      </c>
      <c r="P53" s="8" t="str">
        <f>IFNA(VLOOKUP($B$2&amp;$D53, '_Lookup'!$A:$R, 12, 0))</f>
        <v/>
      </c>
      <c r="Q53" s="8" t="str">
        <f>IFNA(VLOOKUP($B$2&amp;$D53, '_Lookup'!$A:$R, 13, 0))</f>
        <v/>
      </c>
      <c r="R53" s="8" t="str">
        <f t="shared" si="6"/>
        <v/>
      </c>
      <c r="S53" s="8" t="str">
        <f t="shared" si="7"/>
        <v/>
      </c>
      <c r="T53" s="8" t="str">
        <f t="shared" si="8"/>
        <v/>
      </c>
      <c r="U53" s="8" t="str">
        <f t="shared" si="9"/>
        <v/>
      </c>
      <c r="V53" s="8" t="str">
        <f>IFNA(VLOOKUP($B$2&amp;$D53, '_Lookup'!$A:$Q, 7, 0))</f>
        <v/>
      </c>
      <c r="W53" s="8" t="str">
        <f t="shared" si="10"/>
        <v/>
      </c>
      <c r="X53" s="8" t="str">
        <f t="shared" si="11"/>
        <v/>
      </c>
      <c r="Y53" s="8" t="str">
        <f t="shared" si="12"/>
        <v/>
      </c>
      <c r="Z53" s="8" t="str">
        <f t="shared" si="13"/>
        <v/>
      </c>
    </row>
    <row r="54" ht="12.75" customHeight="1">
      <c r="D54" s="4">
        <v>1852.0</v>
      </c>
      <c r="E54" s="8" t="str">
        <f>IFNA(VLOOKUP($B$2&amp;$D54, '_Lookup'!$A:$F, 4, 0))</f>
        <v/>
      </c>
      <c r="F54" s="8" t="str">
        <f>IFNA(VLOOKUP($B$2&amp;$D54, '_Lookup'!$A:$F, 5, 0))</f>
        <v/>
      </c>
      <c r="G54" s="8" t="str">
        <f>IFNA(VLOOKUP($B$2&amp;$D54, '_Lookup'!$A:$F, 6, 0))</f>
        <v/>
      </c>
      <c r="H54" s="8" t="str">
        <f>IFNA(VLOOKUP($B$2&amp;$D54, '_Lookup'!$A:$R, 14, 0))</f>
        <v/>
      </c>
      <c r="I54" s="8" t="str">
        <f t="shared" si="1"/>
        <v/>
      </c>
      <c r="J54" s="8" t="str">
        <f t="shared" si="2"/>
        <v/>
      </c>
      <c r="K54" s="8" t="str">
        <f t="shared" si="3"/>
        <v/>
      </c>
      <c r="L54" s="8" t="str">
        <f t="shared" si="4"/>
        <v/>
      </c>
      <c r="M54" s="8" t="str">
        <f t="shared" si="5"/>
        <v/>
      </c>
      <c r="N54" s="8" t="str">
        <f>IFNA(VLOOKUP($B$2&amp;$D54, '_Lookup'!$A:$Q, 10, 0))</f>
        <v/>
      </c>
      <c r="O54" s="8" t="str">
        <f>IFNA(VLOOKUP($B$2&amp;$D54, '_Lookup'!$A:$Q, 11, 0))</f>
        <v/>
      </c>
      <c r="P54" s="8" t="str">
        <f>IFNA(VLOOKUP($B$2&amp;$D54, '_Lookup'!$A:$R, 12, 0))</f>
        <v/>
      </c>
      <c r="Q54" s="8" t="str">
        <f>IFNA(VLOOKUP($B$2&amp;$D54, '_Lookup'!$A:$R, 13, 0))</f>
        <v/>
      </c>
      <c r="R54" s="8" t="str">
        <f t="shared" si="6"/>
        <v/>
      </c>
      <c r="S54" s="8" t="str">
        <f t="shared" si="7"/>
        <v/>
      </c>
      <c r="T54" s="8" t="str">
        <f t="shared" si="8"/>
        <v/>
      </c>
      <c r="U54" s="8" t="str">
        <f t="shared" si="9"/>
        <v/>
      </c>
      <c r="V54" s="8" t="str">
        <f>IFNA(VLOOKUP($B$2&amp;$D54, '_Lookup'!$A:$Q, 7, 0))</f>
        <v/>
      </c>
      <c r="W54" s="8" t="str">
        <f t="shared" si="10"/>
        <v/>
      </c>
      <c r="X54" s="8" t="str">
        <f t="shared" si="11"/>
        <v/>
      </c>
      <c r="Y54" s="8" t="str">
        <f t="shared" si="12"/>
        <v/>
      </c>
      <c r="Z54" s="8" t="str">
        <f t="shared" si="13"/>
        <v/>
      </c>
    </row>
    <row r="55" ht="12.75" customHeight="1">
      <c r="D55" s="4">
        <v>1853.0</v>
      </c>
      <c r="E55" s="8" t="str">
        <f>IFNA(VLOOKUP($B$2&amp;$D55, '_Lookup'!$A:$F, 4, 0))</f>
        <v/>
      </c>
      <c r="F55" s="8" t="str">
        <f>IFNA(VLOOKUP($B$2&amp;$D55, '_Lookup'!$A:$F, 5, 0))</f>
        <v/>
      </c>
      <c r="G55" s="8" t="str">
        <f>IFNA(VLOOKUP($B$2&amp;$D55, '_Lookup'!$A:$F, 6, 0))</f>
        <v/>
      </c>
      <c r="H55" s="8" t="str">
        <f>IFNA(VLOOKUP($B$2&amp;$D55, '_Lookup'!$A:$R, 14, 0))</f>
        <v/>
      </c>
      <c r="I55" s="8" t="str">
        <f t="shared" si="1"/>
        <v/>
      </c>
      <c r="J55" s="8" t="str">
        <f t="shared" si="2"/>
        <v/>
      </c>
      <c r="K55" s="8" t="str">
        <f t="shared" si="3"/>
        <v/>
      </c>
      <c r="L55" s="8" t="str">
        <f t="shared" si="4"/>
        <v/>
      </c>
      <c r="M55" s="8" t="str">
        <f t="shared" si="5"/>
        <v/>
      </c>
      <c r="N55" s="8" t="str">
        <f>IFNA(VLOOKUP($B$2&amp;$D55, '_Lookup'!$A:$Q, 10, 0))</f>
        <v/>
      </c>
      <c r="O55" s="8" t="str">
        <f>IFNA(VLOOKUP($B$2&amp;$D55, '_Lookup'!$A:$Q, 11, 0))</f>
        <v/>
      </c>
      <c r="P55" s="8" t="str">
        <f>IFNA(VLOOKUP($B$2&amp;$D55, '_Lookup'!$A:$R, 12, 0))</f>
        <v/>
      </c>
      <c r="Q55" s="8" t="str">
        <f>IFNA(VLOOKUP($B$2&amp;$D55, '_Lookup'!$A:$R, 13, 0))</f>
        <v/>
      </c>
      <c r="R55" s="8" t="str">
        <f t="shared" si="6"/>
        <v/>
      </c>
      <c r="S55" s="8" t="str">
        <f t="shared" si="7"/>
        <v/>
      </c>
      <c r="T55" s="8" t="str">
        <f t="shared" si="8"/>
        <v/>
      </c>
      <c r="U55" s="8" t="str">
        <f t="shared" si="9"/>
        <v/>
      </c>
      <c r="V55" s="8" t="str">
        <f>IFNA(VLOOKUP($B$2&amp;$D55, '_Lookup'!$A:$Q, 7, 0))</f>
        <v/>
      </c>
      <c r="W55" s="8" t="str">
        <f t="shared" si="10"/>
        <v/>
      </c>
      <c r="X55" s="8" t="str">
        <f t="shared" si="11"/>
        <v/>
      </c>
      <c r="Y55" s="8" t="str">
        <f t="shared" si="12"/>
        <v/>
      </c>
      <c r="Z55" s="8" t="str">
        <f t="shared" si="13"/>
        <v/>
      </c>
    </row>
    <row r="56" ht="12.75" customHeight="1">
      <c r="D56" s="4">
        <v>1854.0</v>
      </c>
      <c r="E56" s="8" t="str">
        <f>IFNA(VLOOKUP($B$2&amp;$D56, '_Lookup'!$A:$F, 4, 0))</f>
        <v/>
      </c>
      <c r="F56" s="8" t="str">
        <f>IFNA(VLOOKUP($B$2&amp;$D56, '_Lookup'!$A:$F, 5, 0))</f>
        <v/>
      </c>
      <c r="G56" s="8" t="str">
        <f>IFNA(VLOOKUP($B$2&amp;$D56, '_Lookup'!$A:$F, 6, 0))</f>
        <v/>
      </c>
      <c r="H56" s="8" t="str">
        <f>IFNA(VLOOKUP($B$2&amp;$D56, '_Lookup'!$A:$R, 14, 0))</f>
        <v/>
      </c>
      <c r="I56" s="8" t="str">
        <f t="shared" si="1"/>
        <v/>
      </c>
      <c r="J56" s="8" t="str">
        <f t="shared" si="2"/>
        <v/>
      </c>
      <c r="K56" s="8" t="str">
        <f t="shared" si="3"/>
        <v/>
      </c>
      <c r="L56" s="8" t="str">
        <f t="shared" si="4"/>
        <v/>
      </c>
      <c r="M56" s="8" t="str">
        <f t="shared" si="5"/>
        <v/>
      </c>
      <c r="N56" s="8" t="str">
        <f>IFNA(VLOOKUP($B$2&amp;$D56, '_Lookup'!$A:$Q, 10, 0))</f>
        <v/>
      </c>
      <c r="O56" s="8" t="str">
        <f>IFNA(VLOOKUP($B$2&amp;$D56, '_Lookup'!$A:$Q, 11, 0))</f>
        <v/>
      </c>
      <c r="P56" s="8" t="str">
        <f>IFNA(VLOOKUP($B$2&amp;$D56, '_Lookup'!$A:$R, 12, 0))</f>
        <v/>
      </c>
      <c r="Q56" s="8" t="str">
        <f>IFNA(VLOOKUP($B$2&amp;$D56, '_Lookup'!$A:$R, 13, 0))</f>
        <v/>
      </c>
      <c r="R56" s="8" t="str">
        <f t="shared" si="6"/>
        <v/>
      </c>
      <c r="S56" s="8" t="str">
        <f t="shared" si="7"/>
        <v/>
      </c>
      <c r="T56" s="8" t="str">
        <f t="shared" si="8"/>
        <v/>
      </c>
      <c r="U56" s="8" t="str">
        <f t="shared" si="9"/>
        <v/>
      </c>
      <c r="V56" s="8" t="str">
        <f>IFNA(VLOOKUP($B$2&amp;$D56, '_Lookup'!$A:$Q, 7, 0))</f>
        <v/>
      </c>
      <c r="W56" s="8" t="str">
        <f t="shared" si="10"/>
        <v/>
      </c>
      <c r="X56" s="8" t="str">
        <f t="shared" si="11"/>
        <v/>
      </c>
      <c r="Y56" s="8" t="str">
        <f t="shared" si="12"/>
        <v/>
      </c>
      <c r="Z56" s="8" t="str">
        <f t="shared" si="13"/>
        <v/>
      </c>
    </row>
    <row r="57" ht="12.75" customHeight="1">
      <c r="D57" s="4">
        <v>1855.0</v>
      </c>
      <c r="E57" s="8" t="str">
        <f>IFNA(VLOOKUP($B$2&amp;$D57, '_Lookup'!$A:$F, 4, 0))</f>
        <v/>
      </c>
      <c r="F57" s="8" t="str">
        <f>IFNA(VLOOKUP($B$2&amp;$D57, '_Lookup'!$A:$F, 5, 0))</f>
        <v/>
      </c>
      <c r="G57" s="8" t="str">
        <f>IFNA(VLOOKUP($B$2&amp;$D57, '_Lookup'!$A:$F, 6, 0))</f>
        <v/>
      </c>
      <c r="H57" s="8" t="str">
        <f>IFNA(VLOOKUP($B$2&amp;$D57, '_Lookup'!$A:$R, 14, 0))</f>
        <v/>
      </c>
      <c r="I57" s="8" t="str">
        <f t="shared" si="1"/>
        <v/>
      </c>
      <c r="J57" s="8" t="str">
        <f t="shared" si="2"/>
        <v/>
      </c>
      <c r="K57" s="8" t="str">
        <f t="shared" si="3"/>
        <v/>
      </c>
      <c r="L57" s="8" t="str">
        <f t="shared" si="4"/>
        <v/>
      </c>
      <c r="M57" s="8" t="str">
        <f t="shared" si="5"/>
        <v/>
      </c>
      <c r="N57" s="8" t="str">
        <f>IFNA(VLOOKUP($B$2&amp;$D57, '_Lookup'!$A:$Q, 10, 0))</f>
        <v/>
      </c>
      <c r="O57" s="8" t="str">
        <f>IFNA(VLOOKUP($B$2&amp;$D57, '_Lookup'!$A:$Q, 11, 0))</f>
        <v/>
      </c>
      <c r="P57" s="8" t="str">
        <f>IFNA(VLOOKUP($B$2&amp;$D57, '_Lookup'!$A:$R, 12, 0))</f>
        <v/>
      </c>
      <c r="Q57" s="8" t="str">
        <f>IFNA(VLOOKUP($B$2&amp;$D57, '_Lookup'!$A:$R, 13, 0))</f>
        <v/>
      </c>
      <c r="R57" s="8" t="str">
        <f t="shared" si="6"/>
        <v/>
      </c>
      <c r="S57" s="8" t="str">
        <f t="shared" si="7"/>
        <v/>
      </c>
      <c r="T57" s="8" t="str">
        <f t="shared" si="8"/>
        <v/>
      </c>
      <c r="U57" s="8" t="str">
        <f t="shared" si="9"/>
        <v/>
      </c>
      <c r="V57" s="8" t="str">
        <f>IFNA(VLOOKUP($B$2&amp;$D57, '_Lookup'!$A:$Q, 7, 0))</f>
        <v/>
      </c>
      <c r="W57" s="8" t="str">
        <f t="shared" si="10"/>
        <v/>
      </c>
      <c r="X57" s="8" t="str">
        <f t="shared" si="11"/>
        <v/>
      </c>
      <c r="Y57" s="8" t="str">
        <f t="shared" si="12"/>
        <v/>
      </c>
      <c r="Z57" s="8" t="str">
        <f t="shared" si="13"/>
        <v/>
      </c>
    </row>
    <row r="58" ht="12.75" customHeight="1">
      <c r="D58" s="4">
        <v>1856.0</v>
      </c>
      <c r="E58" s="8" t="str">
        <f>IFNA(VLOOKUP($B$2&amp;$D58, '_Lookup'!$A:$F, 4, 0))</f>
        <v/>
      </c>
      <c r="F58" s="8" t="str">
        <f>IFNA(VLOOKUP($B$2&amp;$D58, '_Lookup'!$A:$F, 5, 0))</f>
        <v/>
      </c>
      <c r="G58" s="8" t="str">
        <f>IFNA(VLOOKUP($B$2&amp;$D58, '_Lookup'!$A:$F, 6, 0))</f>
        <v/>
      </c>
      <c r="H58" s="8" t="str">
        <f>IFNA(VLOOKUP($B$2&amp;$D58, '_Lookup'!$A:$R, 14, 0))</f>
        <v/>
      </c>
      <c r="I58" s="8" t="str">
        <f t="shared" si="1"/>
        <v/>
      </c>
      <c r="J58" s="8" t="str">
        <f t="shared" si="2"/>
        <v/>
      </c>
      <c r="K58" s="8" t="str">
        <f t="shared" si="3"/>
        <v/>
      </c>
      <c r="L58" s="8" t="str">
        <f t="shared" si="4"/>
        <v/>
      </c>
      <c r="M58" s="8" t="str">
        <f t="shared" si="5"/>
        <v/>
      </c>
      <c r="N58" s="8" t="str">
        <f>IFNA(VLOOKUP($B$2&amp;$D58, '_Lookup'!$A:$Q, 10, 0))</f>
        <v/>
      </c>
      <c r="O58" s="8" t="str">
        <f>IFNA(VLOOKUP($B$2&amp;$D58, '_Lookup'!$A:$Q, 11, 0))</f>
        <v/>
      </c>
      <c r="P58" s="8" t="str">
        <f>IFNA(VLOOKUP($B$2&amp;$D58, '_Lookup'!$A:$R, 12, 0))</f>
        <v/>
      </c>
      <c r="Q58" s="8" t="str">
        <f>IFNA(VLOOKUP($B$2&amp;$D58, '_Lookup'!$A:$R, 13, 0))</f>
        <v/>
      </c>
      <c r="R58" s="8" t="str">
        <f t="shared" si="6"/>
        <v/>
      </c>
      <c r="S58" s="8" t="str">
        <f t="shared" si="7"/>
        <v/>
      </c>
      <c r="T58" s="8" t="str">
        <f t="shared" si="8"/>
        <v/>
      </c>
      <c r="U58" s="8" t="str">
        <f t="shared" si="9"/>
        <v/>
      </c>
      <c r="V58" s="8" t="str">
        <f>IFNA(VLOOKUP($B$2&amp;$D58, '_Lookup'!$A:$Q, 7, 0))</f>
        <v/>
      </c>
      <c r="W58" s="8" t="str">
        <f t="shared" si="10"/>
        <v/>
      </c>
      <c r="X58" s="8" t="str">
        <f t="shared" si="11"/>
        <v/>
      </c>
      <c r="Y58" s="8" t="str">
        <f t="shared" si="12"/>
        <v/>
      </c>
      <c r="Z58" s="8" t="str">
        <f t="shared" si="13"/>
        <v/>
      </c>
    </row>
    <row r="59" ht="12.75" customHeight="1">
      <c r="D59" s="4">
        <v>1857.0</v>
      </c>
      <c r="E59" s="8" t="str">
        <f>IFNA(VLOOKUP($B$2&amp;$D59, '_Lookup'!$A:$F, 4, 0))</f>
        <v/>
      </c>
      <c r="F59" s="8" t="str">
        <f>IFNA(VLOOKUP($B$2&amp;$D59, '_Lookup'!$A:$F, 5, 0))</f>
        <v/>
      </c>
      <c r="G59" s="8" t="str">
        <f>IFNA(VLOOKUP($B$2&amp;$D59, '_Lookup'!$A:$F, 6, 0))</f>
        <v/>
      </c>
      <c r="H59" s="8" t="str">
        <f>IFNA(VLOOKUP($B$2&amp;$D59, '_Lookup'!$A:$R, 14, 0))</f>
        <v/>
      </c>
      <c r="I59" s="8" t="str">
        <f t="shared" si="1"/>
        <v/>
      </c>
      <c r="J59" s="8" t="str">
        <f t="shared" si="2"/>
        <v/>
      </c>
      <c r="K59" s="8" t="str">
        <f t="shared" si="3"/>
        <v/>
      </c>
      <c r="L59" s="8" t="str">
        <f t="shared" si="4"/>
        <v/>
      </c>
      <c r="M59" s="8" t="str">
        <f t="shared" si="5"/>
        <v/>
      </c>
      <c r="N59" s="8" t="str">
        <f>IFNA(VLOOKUP($B$2&amp;$D59, '_Lookup'!$A:$Q, 10, 0))</f>
        <v/>
      </c>
      <c r="O59" s="8" t="str">
        <f>IFNA(VLOOKUP($B$2&amp;$D59, '_Lookup'!$A:$Q, 11, 0))</f>
        <v/>
      </c>
      <c r="P59" s="8" t="str">
        <f>IFNA(VLOOKUP($B$2&amp;$D59, '_Lookup'!$A:$R, 12, 0))</f>
        <v/>
      </c>
      <c r="Q59" s="8" t="str">
        <f>IFNA(VLOOKUP($B$2&amp;$D59, '_Lookup'!$A:$R, 13, 0))</f>
        <v/>
      </c>
      <c r="R59" s="8" t="str">
        <f t="shared" si="6"/>
        <v/>
      </c>
      <c r="S59" s="8" t="str">
        <f t="shared" si="7"/>
        <v/>
      </c>
      <c r="T59" s="8" t="str">
        <f t="shared" si="8"/>
        <v/>
      </c>
      <c r="U59" s="8" t="str">
        <f t="shared" si="9"/>
        <v/>
      </c>
      <c r="V59" s="8" t="str">
        <f>IFNA(VLOOKUP($B$2&amp;$D59, '_Lookup'!$A:$Q, 7, 0))</f>
        <v/>
      </c>
      <c r="W59" s="8" t="str">
        <f t="shared" si="10"/>
        <v/>
      </c>
      <c r="X59" s="8" t="str">
        <f t="shared" si="11"/>
        <v/>
      </c>
      <c r="Y59" s="8" t="str">
        <f t="shared" si="12"/>
        <v/>
      </c>
      <c r="Z59" s="8" t="str">
        <f t="shared" si="13"/>
        <v/>
      </c>
    </row>
    <row r="60" ht="12.75" customHeight="1">
      <c r="D60" s="4">
        <v>1858.0</v>
      </c>
      <c r="E60" s="8" t="str">
        <f>IFNA(VLOOKUP($B$2&amp;$D60, '_Lookup'!$A:$F, 4, 0))</f>
        <v/>
      </c>
      <c r="F60" s="8" t="str">
        <f>IFNA(VLOOKUP($B$2&amp;$D60, '_Lookup'!$A:$F, 5, 0))</f>
        <v/>
      </c>
      <c r="G60" s="8" t="str">
        <f>IFNA(VLOOKUP($B$2&amp;$D60, '_Lookup'!$A:$F, 6, 0))</f>
        <v/>
      </c>
      <c r="H60" s="8" t="str">
        <f>IFNA(VLOOKUP($B$2&amp;$D60, '_Lookup'!$A:$R, 14, 0))</f>
        <v/>
      </c>
      <c r="I60" s="8" t="str">
        <f t="shared" si="1"/>
        <v/>
      </c>
      <c r="J60" s="8" t="str">
        <f t="shared" si="2"/>
        <v/>
      </c>
      <c r="K60" s="8" t="str">
        <f t="shared" si="3"/>
        <v/>
      </c>
      <c r="L60" s="8" t="str">
        <f t="shared" si="4"/>
        <v/>
      </c>
      <c r="M60" s="8" t="str">
        <f t="shared" si="5"/>
        <v/>
      </c>
      <c r="N60" s="8" t="str">
        <f>IFNA(VLOOKUP($B$2&amp;$D60, '_Lookup'!$A:$Q, 10, 0))</f>
        <v/>
      </c>
      <c r="O60" s="8" t="str">
        <f>IFNA(VLOOKUP($B$2&amp;$D60, '_Lookup'!$A:$Q, 11, 0))</f>
        <v/>
      </c>
      <c r="P60" s="8" t="str">
        <f>IFNA(VLOOKUP($B$2&amp;$D60, '_Lookup'!$A:$R, 12, 0))</f>
        <v/>
      </c>
      <c r="Q60" s="8" t="str">
        <f>IFNA(VLOOKUP($B$2&amp;$D60, '_Lookup'!$A:$R, 13, 0))</f>
        <v/>
      </c>
      <c r="R60" s="8" t="str">
        <f t="shared" si="6"/>
        <v/>
      </c>
      <c r="S60" s="8" t="str">
        <f t="shared" si="7"/>
        <v/>
      </c>
      <c r="T60" s="8" t="str">
        <f t="shared" si="8"/>
        <v/>
      </c>
      <c r="U60" s="8" t="str">
        <f t="shared" si="9"/>
        <v/>
      </c>
      <c r="V60" s="8" t="str">
        <f>IFNA(VLOOKUP($B$2&amp;$D60, '_Lookup'!$A:$Q, 7, 0))</f>
        <v/>
      </c>
      <c r="W60" s="8" t="str">
        <f t="shared" si="10"/>
        <v/>
      </c>
      <c r="X60" s="8" t="str">
        <f t="shared" si="11"/>
        <v/>
      </c>
      <c r="Y60" s="8" t="str">
        <f t="shared" si="12"/>
        <v/>
      </c>
      <c r="Z60" s="8" t="str">
        <f t="shared" si="13"/>
        <v/>
      </c>
    </row>
    <row r="61" ht="12.75" customHeight="1">
      <c r="D61" s="4">
        <v>1859.0</v>
      </c>
      <c r="E61" s="8" t="str">
        <f>IFNA(VLOOKUP($B$2&amp;$D61, '_Lookup'!$A:$F, 4, 0))</f>
        <v/>
      </c>
      <c r="F61" s="8" t="str">
        <f>IFNA(VLOOKUP($B$2&amp;$D61, '_Lookup'!$A:$F, 5, 0))</f>
        <v/>
      </c>
      <c r="G61" s="8" t="str">
        <f>IFNA(VLOOKUP($B$2&amp;$D61, '_Lookup'!$A:$F, 6, 0))</f>
        <v/>
      </c>
      <c r="H61" s="8" t="str">
        <f>IFNA(VLOOKUP($B$2&amp;$D61, '_Lookup'!$A:$R, 14, 0))</f>
        <v/>
      </c>
      <c r="I61" s="8" t="str">
        <f t="shared" si="1"/>
        <v/>
      </c>
      <c r="J61" s="8" t="str">
        <f t="shared" si="2"/>
        <v/>
      </c>
      <c r="K61" s="8" t="str">
        <f t="shared" si="3"/>
        <v/>
      </c>
      <c r="L61" s="8" t="str">
        <f t="shared" si="4"/>
        <v/>
      </c>
      <c r="M61" s="8" t="str">
        <f t="shared" si="5"/>
        <v/>
      </c>
      <c r="N61" s="8" t="str">
        <f>IFNA(VLOOKUP($B$2&amp;$D61, '_Lookup'!$A:$Q, 10, 0))</f>
        <v/>
      </c>
      <c r="O61" s="8" t="str">
        <f>IFNA(VLOOKUP($B$2&amp;$D61, '_Lookup'!$A:$Q, 11, 0))</f>
        <v/>
      </c>
      <c r="P61" s="8" t="str">
        <f>IFNA(VLOOKUP($B$2&amp;$D61, '_Lookup'!$A:$R, 12, 0))</f>
        <v/>
      </c>
      <c r="Q61" s="8" t="str">
        <f>IFNA(VLOOKUP($B$2&amp;$D61, '_Lookup'!$A:$R, 13, 0))</f>
        <v/>
      </c>
      <c r="R61" s="8" t="str">
        <f t="shared" si="6"/>
        <v/>
      </c>
      <c r="S61" s="8" t="str">
        <f t="shared" si="7"/>
        <v/>
      </c>
      <c r="T61" s="8" t="str">
        <f t="shared" si="8"/>
        <v/>
      </c>
      <c r="U61" s="8" t="str">
        <f t="shared" si="9"/>
        <v/>
      </c>
      <c r="V61" s="8" t="str">
        <f>IFNA(VLOOKUP($B$2&amp;$D61, '_Lookup'!$A:$Q, 7, 0))</f>
        <v/>
      </c>
      <c r="W61" s="8" t="str">
        <f t="shared" si="10"/>
        <v/>
      </c>
      <c r="X61" s="8" t="str">
        <f t="shared" si="11"/>
        <v/>
      </c>
      <c r="Y61" s="8" t="str">
        <f t="shared" si="12"/>
        <v/>
      </c>
      <c r="Z61" s="8" t="str">
        <f t="shared" si="13"/>
        <v/>
      </c>
    </row>
    <row r="62" ht="12.75" customHeight="1">
      <c r="D62" s="4">
        <v>1860.0</v>
      </c>
      <c r="E62" s="8" t="str">
        <f>IFNA(VLOOKUP($B$2&amp;$D62, '_Lookup'!$A:$F, 4, 0))</f>
        <v/>
      </c>
      <c r="F62" s="8" t="str">
        <f>IFNA(VLOOKUP($B$2&amp;$D62, '_Lookup'!$A:$F, 5, 0))</f>
        <v/>
      </c>
      <c r="G62" s="8" t="str">
        <f>IFNA(VLOOKUP($B$2&amp;$D62, '_Lookup'!$A:$F, 6, 0))</f>
        <v/>
      </c>
      <c r="H62" s="8" t="str">
        <f>IFNA(VLOOKUP($B$2&amp;$D62, '_Lookup'!$A:$R, 14, 0))</f>
        <v/>
      </c>
      <c r="I62" s="8" t="str">
        <f t="shared" si="1"/>
        <v/>
      </c>
      <c r="J62" s="8" t="str">
        <f t="shared" si="2"/>
        <v/>
      </c>
      <c r="K62" s="8" t="str">
        <f t="shared" si="3"/>
        <v/>
      </c>
      <c r="L62" s="8" t="str">
        <f t="shared" si="4"/>
        <v/>
      </c>
      <c r="M62" s="8" t="str">
        <f t="shared" si="5"/>
        <v/>
      </c>
      <c r="N62" s="8" t="str">
        <f>IFNA(VLOOKUP($B$2&amp;$D62, '_Lookup'!$A:$Q, 10, 0))</f>
        <v/>
      </c>
      <c r="O62" s="8" t="str">
        <f>IFNA(VLOOKUP($B$2&amp;$D62, '_Lookup'!$A:$Q, 11, 0))</f>
        <v/>
      </c>
      <c r="P62" s="8" t="str">
        <f>IFNA(VLOOKUP($B$2&amp;$D62, '_Lookup'!$A:$R, 12, 0))</f>
        <v/>
      </c>
      <c r="Q62" s="8" t="str">
        <f>IFNA(VLOOKUP($B$2&amp;$D62, '_Lookup'!$A:$R, 13, 0))</f>
        <v/>
      </c>
      <c r="R62" s="8" t="str">
        <f t="shared" si="6"/>
        <v/>
      </c>
      <c r="S62" s="8" t="str">
        <f t="shared" si="7"/>
        <v/>
      </c>
      <c r="T62" s="8" t="str">
        <f t="shared" si="8"/>
        <v/>
      </c>
      <c r="U62" s="8" t="str">
        <f t="shared" si="9"/>
        <v/>
      </c>
      <c r="V62" s="8" t="str">
        <f>IFNA(VLOOKUP($B$2&amp;$D62, '_Lookup'!$A:$Q, 7, 0))</f>
        <v/>
      </c>
      <c r="W62" s="8" t="str">
        <f t="shared" si="10"/>
        <v/>
      </c>
      <c r="X62" s="8" t="str">
        <f t="shared" si="11"/>
        <v/>
      </c>
      <c r="Y62" s="8" t="str">
        <f t="shared" si="12"/>
        <v/>
      </c>
      <c r="Z62" s="8" t="str">
        <f t="shared" si="13"/>
        <v/>
      </c>
    </row>
    <row r="63" ht="12.75" customHeight="1">
      <c r="D63" s="4">
        <v>1861.0</v>
      </c>
      <c r="E63" s="8" t="str">
        <f>IFNA(VLOOKUP($B$2&amp;$D63, '_Lookup'!$A:$F, 4, 0))</f>
        <v/>
      </c>
      <c r="F63" s="8" t="str">
        <f>IFNA(VLOOKUP($B$2&amp;$D63, '_Lookup'!$A:$F, 5, 0))</f>
        <v/>
      </c>
      <c r="G63" s="8" t="str">
        <f>IFNA(VLOOKUP($B$2&amp;$D63, '_Lookup'!$A:$F, 6, 0))</f>
        <v/>
      </c>
      <c r="H63" s="8" t="str">
        <f>IFNA(VLOOKUP($B$2&amp;$D63, '_Lookup'!$A:$R, 14, 0))</f>
        <v/>
      </c>
      <c r="I63" s="8" t="str">
        <f t="shared" si="1"/>
        <v/>
      </c>
      <c r="J63" s="8" t="str">
        <f t="shared" si="2"/>
        <v/>
      </c>
      <c r="K63" s="8" t="str">
        <f t="shared" si="3"/>
        <v/>
      </c>
      <c r="L63" s="8" t="str">
        <f t="shared" si="4"/>
        <v/>
      </c>
      <c r="M63" s="8" t="str">
        <f t="shared" si="5"/>
        <v/>
      </c>
      <c r="N63" s="8" t="str">
        <f>IFNA(VLOOKUP($B$2&amp;$D63, '_Lookup'!$A:$Q, 10, 0))</f>
        <v/>
      </c>
      <c r="O63" s="8" t="str">
        <f>IFNA(VLOOKUP($B$2&amp;$D63, '_Lookup'!$A:$Q, 11, 0))</f>
        <v/>
      </c>
      <c r="P63" s="8" t="str">
        <f>IFNA(VLOOKUP($B$2&amp;$D63, '_Lookup'!$A:$R, 12, 0))</f>
        <v/>
      </c>
      <c r="Q63" s="8" t="str">
        <f>IFNA(VLOOKUP($B$2&amp;$D63, '_Lookup'!$A:$R, 13, 0))</f>
        <v/>
      </c>
      <c r="R63" s="8" t="str">
        <f t="shared" si="6"/>
        <v/>
      </c>
      <c r="S63" s="8" t="str">
        <f t="shared" si="7"/>
        <v/>
      </c>
      <c r="T63" s="8" t="str">
        <f t="shared" si="8"/>
        <v/>
      </c>
      <c r="U63" s="8" t="str">
        <f t="shared" si="9"/>
        <v/>
      </c>
      <c r="V63" s="8" t="str">
        <f>IFNA(VLOOKUP($B$2&amp;$D63, '_Lookup'!$A:$Q, 7, 0))</f>
        <v/>
      </c>
      <c r="W63" s="8" t="str">
        <f t="shared" si="10"/>
        <v/>
      </c>
      <c r="X63" s="8" t="str">
        <f t="shared" si="11"/>
        <v/>
      </c>
      <c r="Y63" s="8" t="str">
        <f t="shared" si="12"/>
        <v/>
      </c>
      <c r="Z63" s="8" t="str">
        <f t="shared" si="13"/>
        <v/>
      </c>
    </row>
    <row r="64" ht="12.75" customHeight="1">
      <c r="D64" s="4">
        <v>1862.0</v>
      </c>
      <c r="E64" s="8" t="str">
        <f>IFNA(VLOOKUP($B$2&amp;$D64, '_Lookup'!$A:$F, 4, 0))</f>
        <v/>
      </c>
      <c r="F64" s="8" t="str">
        <f>IFNA(VLOOKUP($B$2&amp;$D64, '_Lookup'!$A:$F, 5, 0))</f>
        <v/>
      </c>
      <c r="G64" s="8" t="str">
        <f>IFNA(VLOOKUP($B$2&amp;$D64, '_Lookup'!$A:$F, 6, 0))</f>
        <v/>
      </c>
      <c r="H64" s="8" t="str">
        <f>IFNA(VLOOKUP($B$2&amp;$D64, '_Lookup'!$A:$R, 14, 0))</f>
        <v/>
      </c>
      <c r="I64" s="8" t="str">
        <f t="shared" si="1"/>
        <v/>
      </c>
      <c r="J64" s="8" t="str">
        <f t="shared" si="2"/>
        <v/>
      </c>
      <c r="K64" s="8" t="str">
        <f t="shared" si="3"/>
        <v/>
      </c>
      <c r="L64" s="8" t="str">
        <f t="shared" si="4"/>
        <v/>
      </c>
      <c r="M64" s="8" t="str">
        <f t="shared" si="5"/>
        <v/>
      </c>
      <c r="N64" s="8" t="str">
        <f>IFNA(VLOOKUP($B$2&amp;$D64, '_Lookup'!$A:$Q, 10, 0))</f>
        <v/>
      </c>
      <c r="O64" s="8" t="str">
        <f>IFNA(VLOOKUP($B$2&amp;$D64, '_Lookup'!$A:$Q, 11, 0))</f>
        <v/>
      </c>
      <c r="P64" s="8" t="str">
        <f>IFNA(VLOOKUP($B$2&amp;$D64, '_Lookup'!$A:$R, 12, 0))</f>
        <v/>
      </c>
      <c r="Q64" s="8" t="str">
        <f>IFNA(VLOOKUP($B$2&amp;$D64, '_Lookup'!$A:$R, 13, 0))</f>
        <v/>
      </c>
      <c r="R64" s="8" t="str">
        <f t="shared" si="6"/>
        <v/>
      </c>
      <c r="S64" s="8" t="str">
        <f t="shared" si="7"/>
        <v/>
      </c>
      <c r="T64" s="8" t="str">
        <f t="shared" si="8"/>
        <v/>
      </c>
      <c r="U64" s="8" t="str">
        <f t="shared" si="9"/>
        <v/>
      </c>
      <c r="V64" s="8" t="str">
        <f>IFNA(VLOOKUP($B$2&amp;$D64, '_Lookup'!$A:$Q, 7, 0))</f>
        <v/>
      </c>
      <c r="W64" s="8" t="str">
        <f t="shared" si="10"/>
        <v/>
      </c>
      <c r="X64" s="8" t="str">
        <f t="shared" si="11"/>
        <v/>
      </c>
      <c r="Y64" s="8" t="str">
        <f t="shared" si="12"/>
        <v/>
      </c>
      <c r="Z64" s="8" t="str">
        <f t="shared" si="13"/>
        <v/>
      </c>
    </row>
    <row r="65" ht="12.75" customHeight="1">
      <c r="D65" s="4">
        <v>1863.0</v>
      </c>
      <c r="E65" s="8" t="str">
        <f>IFNA(VLOOKUP($B$2&amp;$D65, '_Lookup'!$A:$F, 4, 0))</f>
        <v/>
      </c>
      <c r="F65" s="8" t="str">
        <f>IFNA(VLOOKUP($B$2&amp;$D65, '_Lookup'!$A:$F, 5, 0))</f>
        <v/>
      </c>
      <c r="G65" s="8" t="str">
        <f>IFNA(VLOOKUP($B$2&amp;$D65, '_Lookup'!$A:$F, 6, 0))</f>
        <v/>
      </c>
      <c r="H65" s="8" t="str">
        <f>IFNA(VLOOKUP($B$2&amp;$D65, '_Lookup'!$A:$R, 14, 0))</f>
        <v/>
      </c>
      <c r="I65" s="8" t="str">
        <f t="shared" si="1"/>
        <v/>
      </c>
      <c r="J65" s="8" t="str">
        <f t="shared" si="2"/>
        <v/>
      </c>
      <c r="K65" s="8" t="str">
        <f t="shared" si="3"/>
        <v/>
      </c>
      <c r="L65" s="8" t="str">
        <f t="shared" si="4"/>
        <v/>
      </c>
      <c r="M65" s="8" t="str">
        <f t="shared" si="5"/>
        <v/>
      </c>
      <c r="N65" s="8" t="str">
        <f>IFNA(VLOOKUP($B$2&amp;$D65, '_Lookup'!$A:$Q, 10, 0))</f>
        <v/>
      </c>
      <c r="O65" s="8" t="str">
        <f>IFNA(VLOOKUP($B$2&amp;$D65, '_Lookup'!$A:$Q, 11, 0))</f>
        <v/>
      </c>
      <c r="P65" s="8" t="str">
        <f>IFNA(VLOOKUP($B$2&amp;$D65, '_Lookup'!$A:$R, 12, 0))</f>
        <v/>
      </c>
      <c r="Q65" s="8" t="str">
        <f>IFNA(VLOOKUP($B$2&amp;$D65, '_Lookup'!$A:$R, 13, 0))</f>
        <v/>
      </c>
      <c r="R65" s="8" t="str">
        <f t="shared" si="6"/>
        <v/>
      </c>
      <c r="S65" s="8" t="str">
        <f t="shared" si="7"/>
        <v/>
      </c>
      <c r="T65" s="8" t="str">
        <f t="shared" si="8"/>
        <v/>
      </c>
      <c r="U65" s="8" t="str">
        <f t="shared" si="9"/>
        <v/>
      </c>
      <c r="V65" s="8" t="str">
        <f>IFNA(VLOOKUP($B$2&amp;$D65, '_Lookup'!$A:$Q, 7, 0))</f>
        <v/>
      </c>
      <c r="W65" s="8" t="str">
        <f t="shared" si="10"/>
        <v/>
      </c>
      <c r="X65" s="8" t="str">
        <f t="shared" si="11"/>
        <v/>
      </c>
      <c r="Y65" s="8" t="str">
        <f t="shared" si="12"/>
        <v/>
      </c>
      <c r="Z65" s="8" t="str">
        <f t="shared" si="13"/>
        <v/>
      </c>
    </row>
    <row r="66" ht="12.75" customHeight="1">
      <c r="D66" s="4">
        <v>1864.0</v>
      </c>
      <c r="E66" s="8" t="str">
        <f>IFNA(VLOOKUP($B$2&amp;$D66, '_Lookup'!$A:$F, 4, 0))</f>
        <v>NA</v>
      </c>
      <c r="F66" s="8" t="str">
        <f>IFNA(VLOOKUP($B$2&amp;$D66, '_Lookup'!$A:$F, 5, 0))</f>
        <v>NA</v>
      </c>
      <c r="G66" s="8" t="str">
        <f>IFNA(VLOOKUP($B$2&amp;$D66, '_Lookup'!$A:$F, 6, 0))</f>
        <v>NA</v>
      </c>
      <c r="H66" s="8" t="str">
        <f>IFNA(VLOOKUP($B$2&amp;$D66, '_Lookup'!$A:$R, 14, 0))</f>
        <v>NA</v>
      </c>
      <c r="I66" s="8" t="str">
        <f t="shared" si="1"/>
        <v/>
      </c>
      <c r="J66" s="8" t="str">
        <f t="shared" si="2"/>
        <v/>
      </c>
      <c r="K66" s="8" t="str">
        <f t="shared" si="3"/>
        <v/>
      </c>
      <c r="L66" s="8" t="str">
        <f t="shared" si="4"/>
        <v/>
      </c>
      <c r="M66" s="8" t="str">
        <f t="shared" si="5"/>
        <v/>
      </c>
      <c r="N66" s="8" t="str">
        <f>IFNA(VLOOKUP($B$2&amp;$D66, '_Lookup'!$A:$Q, 10, 0))</f>
        <v>#VALUE!</v>
      </c>
      <c r="O66" s="8" t="str">
        <f>IFNA(VLOOKUP($B$2&amp;$D66, '_Lookup'!$A:$Q, 11, 0))</f>
        <v>#VALUE!</v>
      </c>
      <c r="P66" s="8" t="str">
        <f>IFNA(VLOOKUP($B$2&amp;$D66, '_Lookup'!$A:$R, 12, 0))</f>
        <v>#VALUE!</v>
      </c>
      <c r="Q66" s="8" t="str">
        <f>IFNA(VLOOKUP($B$2&amp;$D66, '_Lookup'!$A:$R, 13, 0))</f>
        <v>#VALUE!</v>
      </c>
      <c r="R66" s="8" t="str">
        <f t="shared" si="6"/>
        <v>#VALUE!</v>
      </c>
      <c r="S66" s="8" t="str">
        <f t="shared" si="7"/>
        <v>#VALUE!</v>
      </c>
      <c r="T66" s="8" t="str">
        <f t="shared" si="8"/>
        <v>#VALUE!</v>
      </c>
      <c r="U66" s="8" t="str">
        <f t="shared" si="9"/>
        <v>#VALUE!</v>
      </c>
      <c r="V66" s="8" t="str">
        <f>IFNA(VLOOKUP($B$2&amp;$D66, '_Lookup'!$A:$Q, 7, 0))</f>
        <v>NA</v>
      </c>
      <c r="W66" s="8" t="str">
        <f t="shared" si="10"/>
        <v/>
      </c>
      <c r="X66" s="8" t="str">
        <f t="shared" si="11"/>
        <v/>
      </c>
      <c r="Y66" s="8" t="str">
        <f t="shared" si="12"/>
        <v/>
      </c>
      <c r="Z66" s="8" t="str">
        <f t="shared" si="13"/>
        <v/>
      </c>
    </row>
    <row r="67" ht="12.75" customHeight="1">
      <c r="D67" s="4">
        <v>1865.0</v>
      </c>
      <c r="E67" s="8">
        <f>IFNA(VLOOKUP($B$2&amp;$D67, '_Lookup'!$A:$F, 4, 0))</f>
        <v>9.638030052</v>
      </c>
      <c r="F67" s="8" t="str">
        <f>IFNA(VLOOKUP($B$2&amp;$D67, '_Lookup'!$A:$F, 5, 0))</f>
        <v>NA</v>
      </c>
      <c r="G67" s="8" t="str">
        <f>IFNA(VLOOKUP($B$2&amp;$D67, '_Lookup'!$A:$F, 6, 0))</f>
        <v>NA</v>
      </c>
      <c r="H67" s="8" t="b">
        <f>IFNA(VLOOKUP($B$2&amp;$D67, '_Lookup'!$A:$R, 14, 0))</f>
        <v>0</v>
      </c>
      <c r="I67" s="8" t="str">
        <f t="shared" si="1"/>
        <v/>
      </c>
      <c r="J67" s="8" t="str">
        <f t="shared" si="2"/>
        <v/>
      </c>
      <c r="K67" s="8" t="str">
        <f t="shared" si="3"/>
        <v/>
      </c>
      <c r="L67" s="8" t="str">
        <f t="shared" si="4"/>
        <v/>
      </c>
      <c r="M67" s="8" t="str">
        <f t="shared" si="5"/>
        <v/>
      </c>
      <c r="N67" s="8" t="str">
        <f>IFNA(VLOOKUP($B$2&amp;$D67, '_Lookup'!$A:$Q, 10, 0))</f>
        <v>#VALUE!</v>
      </c>
      <c r="O67" s="8" t="str">
        <f>IFNA(VLOOKUP($B$2&amp;$D67, '_Lookup'!$A:$Q, 11, 0))</f>
        <v>#VALUE!</v>
      </c>
      <c r="P67" s="8" t="str">
        <f>IFNA(VLOOKUP($B$2&amp;$D67, '_Lookup'!$A:$R, 12, 0))</f>
        <v>#VALUE!</v>
      </c>
      <c r="Q67" s="8" t="str">
        <f>IFNA(VLOOKUP($B$2&amp;$D67, '_Lookup'!$A:$R, 13, 0))</f>
        <v>#VALUE!</v>
      </c>
      <c r="R67" s="8" t="str">
        <f t="shared" si="6"/>
        <v>#VALUE!</v>
      </c>
      <c r="S67" s="8" t="str">
        <f t="shared" si="7"/>
        <v>#VALUE!</v>
      </c>
      <c r="T67" s="8" t="str">
        <f t="shared" si="8"/>
        <v>#VALUE!</v>
      </c>
      <c r="U67" s="8" t="str">
        <f t="shared" si="9"/>
        <v>#VALUE!</v>
      </c>
      <c r="V67" s="8" t="str">
        <f>IFNA(VLOOKUP($B$2&amp;$D67, '_Lookup'!$A:$Q, 7, 0))</f>
        <v>NA</v>
      </c>
      <c r="W67" s="8" t="str">
        <f t="shared" si="10"/>
        <v/>
      </c>
      <c r="X67" s="8" t="str">
        <f t="shared" si="11"/>
        <v/>
      </c>
      <c r="Y67" s="8" t="str">
        <f t="shared" si="12"/>
        <v/>
      </c>
      <c r="Z67" s="8" t="str">
        <f t="shared" si="13"/>
        <v/>
      </c>
    </row>
    <row r="68" ht="12.75" customHeight="1">
      <c r="D68" s="4">
        <v>1866.0</v>
      </c>
      <c r="E68" s="8">
        <f>IFNA(VLOOKUP($B$2&amp;$D68, '_Lookup'!$A:$F, 4, 0))</f>
        <v>4.937419891</v>
      </c>
      <c r="F68" s="8" t="str">
        <f>IFNA(VLOOKUP($B$2&amp;$D68, '_Lookup'!$A:$F, 5, 0))</f>
        <v>NA</v>
      </c>
      <c r="G68" s="8" t="str">
        <f>IFNA(VLOOKUP($B$2&amp;$D68, '_Lookup'!$A:$F, 6, 0))</f>
        <v>NA</v>
      </c>
      <c r="H68" s="8" t="b">
        <f>IFNA(VLOOKUP($B$2&amp;$D68, '_Lookup'!$A:$R, 14, 0))</f>
        <v>0</v>
      </c>
      <c r="I68" s="8" t="str">
        <f t="shared" si="1"/>
        <v/>
      </c>
      <c r="J68" s="8" t="str">
        <f t="shared" si="2"/>
        <v/>
      </c>
      <c r="K68" s="8" t="str">
        <f t="shared" si="3"/>
        <v/>
      </c>
      <c r="L68" s="8" t="str">
        <f t="shared" si="4"/>
        <v/>
      </c>
      <c r="M68" s="8" t="str">
        <f t="shared" si="5"/>
        <v/>
      </c>
      <c r="N68" s="8" t="str">
        <f>IFNA(VLOOKUP($B$2&amp;$D68, '_Lookup'!$A:$Q, 10, 0))</f>
        <v>#VALUE!</v>
      </c>
      <c r="O68" s="8" t="str">
        <f>IFNA(VLOOKUP($B$2&amp;$D68, '_Lookup'!$A:$Q, 11, 0))</f>
        <v>#VALUE!</v>
      </c>
      <c r="P68" s="8" t="str">
        <f>IFNA(VLOOKUP($B$2&amp;$D68, '_Lookup'!$A:$R, 12, 0))</f>
        <v>#VALUE!</v>
      </c>
      <c r="Q68" s="8" t="str">
        <f>IFNA(VLOOKUP($B$2&amp;$D68, '_Lookup'!$A:$R, 13, 0))</f>
        <v>#VALUE!</v>
      </c>
      <c r="R68" s="8" t="str">
        <f t="shared" si="6"/>
        <v>#VALUE!</v>
      </c>
      <c r="S68" s="8" t="str">
        <f t="shared" si="7"/>
        <v>#VALUE!</v>
      </c>
      <c r="T68" s="8" t="str">
        <f t="shared" si="8"/>
        <v>#VALUE!</v>
      </c>
      <c r="U68" s="8" t="str">
        <f t="shared" si="9"/>
        <v>#VALUE!</v>
      </c>
      <c r="V68" s="8" t="str">
        <f>IFNA(VLOOKUP($B$2&amp;$D68, '_Lookup'!$A:$Q, 7, 0))</f>
        <v>NA</v>
      </c>
      <c r="W68" s="8" t="str">
        <f t="shared" si="10"/>
        <v/>
      </c>
      <c r="X68" s="8" t="str">
        <f t="shared" si="11"/>
        <v/>
      </c>
      <c r="Y68" s="8" t="str">
        <f t="shared" si="12"/>
        <v/>
      </c>
      <c r="Z68" s="8" t="str">
        <f t="shared" si="13"/>
        <v/>
      </c>
    </row>
    <row r="69" ht="12.75" customHeight="1">
      <c r="D69" s="4">
        <v>1867.0</v>
      </c>
      <c r="E69" s="8">
        <f>IFNA(VLOOKUP($B$2&amp;$D69, '_Lookup'!$A:$F, 4, 0))</f>
        <v>6.883920193</v>
      </c>
      <c r="F69" s="8" t="str">
        <f>IFNA(VLOOKUP($B$2&amp;$D69, '_Lookup'!$A:$F, 5, 0))</f>
        <v>NA</v>
      </c>
      <c r="G69" s="8" t="str">
        <f>IFNA(VLOOKUP($B$2&amp;$D69, '_Lookup'!$A:$F, 6, 0))</f>
        <v>NA</v>
      </c>
      <c r="H69" s="8" t="b">
        <f>IFNA(VLOOKUP($B$2&amp;$D69, '_Lookup'!$A:$R, 14, 0))</f>
        <v>0</v>
      </c>
      <c r="I69" s="8" t="str">
        <f t="shared" si="1"/>
        <v/>
      </c>
      <c r="J69" s="8" t="str">
        <f t="shared" si="2"/>
        <v/>
      </c>
      <c r="K69" s="8" t="str">
        <f t="shared" si="3"/>
        <v/>
      </c>
      <c r="L69" s="8" t="str">
        <f t="shared" si="4"/>
        <v/>
      </c>
      <c r="M69" s="8" t="str">
        <f t="shared" si="5"/>
        <v/>
      </c>
      <c r="N69" s="8" t="str">
        <f>IFNA(VLOOKUP($B$2&amp;$D69, '_Lookup'!$A:$Q, 10, 0))</f>
        <v>#VALUE!</v>
      </c>
      <c r="O69" s="8" t="str">
        <f>IFNA(VLOOKUP($B$2&amp;$D69, '_Lookup'!$A:$Q, 11, 0))</f>
        <v>#VALUE!</v>
      </c>
      <c r="P69" s="8" t="str">
        <f>IFNA(VLOOKUP($B$2&amp;$D69, '_Lookup'!$A:$R, 12, 0))</f>
        <v>#VALUE!</v>
      </c>
      <c r="Q69" s="8" t="str">
        <f>IFNA(VLOOKUP($B$2&amp;$D69, '_Lookup'!$A:$R, 13, 0))</f>
        <v>#VALUE!</v>
      </c>
      <c r="R69" s="8" t="str">
        <f t="shared" si="6"/>
        <v>#VALUE!</v>
      </c>
      <c r="S69" s="8" t="str">
        <f t="shared" si="7"/>
        <v>#VALUE!</v>
      </c>
      <c r="T69" s="8" t="str">
        <f t="shared" si="8"/>
        <v>#VALUE!</v>
      </c>
      <c r="U69" s="8" t="str">
        <f t="shared" si="9"/>
        <v>#VALUE!</v>
      </c>
      <c r="V69" s="8" t="str">
        <f>IFNA(VLOOKUP($B$2&amp;$D69, '_Lookup'!$A:$Q, 7, 0))</f>
        <v>NA</v>
      </c>
      <c r="W69" s="8" t="str">
        <f t="shared" si="10"/>
        <v/>
      </c>
      <c r="X69" s="8" t="str">
        <f t="shared" si="11"/>
        <v/>
      </c>
      <c r="Y69" s="8" t="str">
        <f t="shared" si="12"/>
        <v/>
      </c>
      <c r="Z69" s="8" t="str">
        <f t="shared" si="13"/>
        <v/>
      </c>
    </row>
    <row r="70" ht="12.75" customHeight="1">
      <c r="D70" s="4">
        <v>1868.0</v>
      </c>
      <c r="E70" s="8">
        <f>IFNA(VLOOKUP($B$2&amp;$D70, '_Lookup'!$A:$F, 4, 0))</f>
        <v>2.640369892</v>
      </c>
      <c r="F70" s="8" t="str">
        <f>IFNA(VLOOKUP($B$2&amp;$D70, '_Lookup'!$A:$F, 5, 0))</f>
        <v>NA</v>
      </c>
      <c r="G70" s="8" t="str">
        <f>IFNA(VLOOKUP($B$2&amp;$D70, '_Lookup'!$A:$F, 6, 0))</f>
        <v>NA</v>
      </c>
      <c r="H70" s="8" t="b">
        <f>IFNA(VLOOKUP($B$2&amp;$D70, '_Lookup'!$A:$R, 14, 0))</f>
        <v>0</v>
      </c>
      <c r="I70" s="8" t="str">
        <f t="shared" si="1"/>
        <v/>
      </c>
      <c r="J70" s="8" t="str">
        <f t="shared" si="2"/>
        <v/>
      </c>
      <c r="K70" s="8" t="str">
        <f t="shared" si="3"/>
        <v/>
      </c>
      <c r="L70" s="8" t="str">
        <f t="shared" si="4"/>
        <v/>
      </c>
      <c r="M70" s="8" t="str">
        <f t="shared" si="5"/>
        <v/>
      </c>
      <c r="N70" s="8" t="str">
        <f>IFNA(VLOOKUP($B$2&amp;$D70, '_Lookup'!$A:$Q, 10, 0))</f>
        <v>#VALUE!</v>
      </c>
      <c r="O70" s="8" t="str">
        <f>IFNA(VLOOKUP($B$2&amp;$D70, '_Lookup'!$A:$Q, 11, 0))</f>
        <v>#VALUE!</v>
      </c>
      <c r="P70" s="8" t="str">
        <f>IFNA(VLOOKUP($B$2&amp;$D70, '_Lookup'!$A:$R, 12, 0))</f>
        <v>#VALUE!</v>
      </c>
      <c r="Q70" s="8" t="str">
        <f>IFNA(VLOOKUP($B$2&amp;$D70, '_Lookup'!$A:$R, 13, 0))</f>
        <v>#VALUE!</v>
      </c>
      <c r="R70" s="8" t="str">
        <f t="shared" si="6"/>
        <v>#VALUE!</v>
      </c>
      <c r="S70" s="8" t="str">
        <f t="shared" si="7"/>
        <v>#VALUE!</v>
      </c>
      <c r="T70" s="8" t="str">
        <f t="shared" si="8"/>
        <v>#VALUE!</v>
      </c>
      <c r="U70" s="8" t="str">
        <f t="shared" si="9"/>
        <v>#VALUE!</v>
      </c>
      <c r="V70" s="8" t="str">
        <f>IFNA(VLOOKUP($B$2&amp;$D70, '_Lookup'!$A:$Q, 7, 0))</f>
        <v>NA</v>
      </c>
      <c r="W70" s="8" t="str">
        <f t="shared" si="10"/>
        <v/>
      </c>
      <c r="X70" s="8" t="str">
        <f t="shared" si="11"/>
        <v/>
      </c>
      <c r="Y70" s="8" t="str">
        <f t="shared" si="12"/>
        <v/>
      </c>
      <c r="Z70" s="8" t="str">
        <f t="shared" si="13"/>
        <v/>
      </c>
    </row>
    <row r="71" ht="12.75" customHeight="1">
      <c r="D71" s="4">
        <v>1869.0</v>
      </c>
      <c r="E71" s="8">
        <f>IFNA(VLOOKUP($B$2&amp;$D71, '_Lookup'!$A:$F, 4, 0))</f>
        <v>3.753799915</v>
      </c>
      <c r="F71" s="8" t="str">
        <f>IFNA(VLOOKUP($B$2&amp;$D71, '_Lookup'!$A:$F, 5, 0))</f>
        <v>NA</v>
      </c>
      <c r="G71" s="8" t="str">
        <f>IFNA(VLOOKUP($B$2&amp;$D71, '_Lookup'!$A:$F, 6, 0))</f>
        <v>NA</v>
      </c>
      <c r="H71" s="8" t="b">
        <f>IFNA(VLOOKUP($B$2&amp;$D71, '_Lookup'!$A:$R, 14, 0))</f>
        <v>0</v>
      </c>
      <c r="I71" s="8" t="str">
        <f t="shared" si="1"/>
        <v/>
      </c>
      <c r="J71" s="8" t="str">
        <f t="shared" si="2"/>
        <v/>
      </c>
      <c r="K71" s="8" t="str">
        <f t="shared" si="3"/>
        <v/>
      </c>
      <c r="L71" s="8" t="str">
        <f t="shared" si="4"/>
        <v/>
      </c>
      <c r="M71" s="8" t="str">
        <f t="shared" si="5"/>
        <v/>
      </c>
      <c r="N71" s="8" t="str">
        <f>IFNA(VLOOKUP($B$2&amp;$D71, '_Lookup'!$A:$Q, 10, 0))</f>
        <v>#VALUE!</v>
      </c>
      <c r="O71" s="8" t="str">
        <f>IFNA(VLOOKUP($B$2&amp;$D71, '_Lookup'!$A:$Q, 11, 0))</f>
        <v>#VALUE!</v>
      </c>
      <c r="P71" s="8" t="str">
        <f>IFNA(VLOOKUP($B$2&amp;$D71, '_Lookup'!$A:$R, 12, 0))</f>
        <v>#VALUE!</v>
      </c>
      <c r="Q71" s="8" t="str">
        <f>IFNA(VLOOKUP($B$2&amp;$D71, '_Lookup'!$A:$R, 13, 0))</f>
        <v>#VALUE!</v>
      </c>
      <c r="R71" s="8" t="str">
        <f t="shared" si="6"/>
        <v>#VALUE!</v>
      </c>
      <c r="S71" s="8" t="str">
        <f t="shared" si="7"/>
        <v>#VALUE!</v>
      </c>
      <c r="T71" s="8" t="str">
        <f t="shared" si="8"/>
        <v>#VALUE!</v>
      </c>
      <c r="U71" s="8" t="str">
        <f t="shared" si="9"/>
        <v>#VALUE!</v>
      </c>
      <c r="V71" s="8" t="str">
        <f>IFNA(VLOOKUP($B$2&amp;$D71, '_Lookup'!$A:$Q, 7, 0))</f>
        <v>NA</v>
      </c>
      <c r="W71" s="8" t="str">
        <f t="shared" si="10"/>
        <v/>
      </c>
      <c r="X71" s="8" t="str">
        <f t="shared" si="11"/>
        <v/>
      </c>
      <c r="Y71" s="8" t="str">
        <f t="shared" si="12"/>
        <v/>
      </c>
      <c r="Z71" s="8" t="str">
        <f t="shared" si="13"/>
        <v/>
      </c>
    </row>
    <row r="72" ht="12.75" customHeight="1">
      <c r="D72" s="4">
        <v>1870.0</v>
      </c>
      <c r="E72" s="8">
        <f>IFNA(VLOOKUP($B$2&amp;$D72, '_Lookup'!$A:$F, 4, 0))</f>
        <v>5.581679821</v>
      </c>
      <c r="F72" s="8" t="str">
        <f>IFNA(VLOOKUP($B$2&amp;$D72, '_Lookup'!$A:$F, 5, 0))</f>
        <v>NA</v>
      </c>
      <c r="G72" s="8" t="str">
        <f>IFNA(VLOOKUP($B$2&amp;$D72, '_Lookup'!$A:$F, 6, 0))</f>
        <v>NA</v>
      </c>
      <c r="H72" s="8" t="b">
        <f>IFNA(VLOOKUP($B$2&amp;$D72, '_Lookup'!$A:$R, 14, 0))</f>
        <v>0</v>
      </c>
      <c r="I72" s="8" t="str">
        <f t="shared" si="1"/>
        <v/>
      </c>
      <c r="J72" s="8" t="str">
        <f t="shared" si="2"/>
        <v/>
      </c>
      <c r="K72" s="8" t="str">
        <f t="shared" si="3"/>
        <v/>
      </c>
      <c r="L72" s="8" t="str">
        <f t="shared" si="4"/>
        <v/>
      </c>
      <c r="M72" s="8" t="str">
        <f t="shared" si="5"/>
        <v/>
      </c>
      <c r="N72" s="8" t="str">
        <f>IFNA(VLOOKUP($B$2&amp;$D72, '_Lookup'!$A:$Q, 10, 0))</f>
        <v>#VALUE!</v>
      </c>
      <c r="O72" s="8" t="str">
        <f>IFNA(VLOOKUP($B$2&amp;$D72, '_Lookup'!$A:$Q, 11, 0))</f>
        <v>#VALUE!</v>
      </c>
      <c r="P72" s="8" t="str">
        <f>IFNA(VLOOKUP($B$2&amp;$D72, '_Lookup'!$A:$R, 12, 0))</f>
        <v>#VALUE!</v>
      </c>
      <c r="Q72" s="8" t="str">
        <f>IFNA(VLOOKUP($B$2&amp;$D72, '_Lookup'!$A:$R, 13, 0))</f>
        <v>#VALUE!</v>
      </c>
      <c r="R72" s="8" t="str">
        <f t="shared" si="6"/>
        <v>#VALUE!</v>
      </c>
      <c r="S72" s="8" t="str">
        <f t="shared" si="7"/>
        <v>#VALUE!</v>
      </c>
      <c r="T72" s="8" t="str">
        <f t="shared" si="8"/>
        <v>#VALUE!</v>
      </c>
      <c r="U72" s="8" t="str">
        <f t="shared" si="9"/>
        <v>#VALUE!</v>
      </c>
      <c r="V72" s="8" t="str">
        <f>IFNA(VLOOKUP($B$2&amp;$D72, '_Lookup'!$A:$Q, 7, 0))</f>
        <v>NA</v>
      </c>
      <c r="W72" s="8" t="str">
        <f t="shared" si="10"/>
        <v/>
      </c>
      <c r="X72" s="8" t="str">
        <f t="shared" si="11"/>
        <v/>
      </c>
      <c r="Y72" s="8" t="str">
        <f t="shared" si="12"/>
        <v/>
      </c>
      <c r="Z72" s="8" t="str">
        <f t="shared" si="13"/>
        <v/>
      </c>
    </row>
    <row r="73" ht="12.75" customHeight="1">
      <c r="D73" s="4">
        <v>1871.0</v>
      </c>
      <c r="E73" s="8">
        <f>IFNA(VLOOKUP($B$2&amp;$D73, '_Lookup'!$A:$F, 4, 0))</f>
        <v>0.1992730051</v>
      </c>
      <c r="F73" s="8" t="str">
        <f>IFNA(VLOOKUP($B$2&amp;$D73, '_Lookup'!$A:$F, 5, 0))</f>
        <v>NA</v>
      </c>
      <c r="G73" s="8" t="str">
        <f>IFNA(VLOOKUP($B$2&amp;$D73, '_Lookup'!$A:$F, 6, 0))</f>
        <v>NA</v>
      </c>
      <c r="H73" s="8" t="b">
        <f>IFNA(VLOOKUP($B$2&amp;$D73, '_Lookup'!$A:$R, 14, 0))</f>
        <v>0</v>
      </c>
      <c r="I73" s="8" t="str">
        <f t="shared" si="1"/>
        <v/>
      </c>
      <c r="J73" s="8" t="str">
        <f t="shared" si="2"/>
        <v/>
      </c>
      <c r="K73" s="8" t="str">
        <f t="shared" si="3"/>
        <v/>
      </c>
      <c r="L73" s="8" t="str">
        <f t="shared" si="4"/>
        <v/>
      </c>
      <c r="M73" s="8" t="str">
        <f t="shared" si="5"/>
        <v/>
      </c>
      <c r="N73" s="8" t="str">
        <f>IFNA(VLOOKUP($B$2&amp;$D73, '_Lookup'!$A:$Q, 10, 0))</f>
        <v>#VALUE!</v>
      </c>
      <c r="O73" s="8" t="str">
        <f>IFNA(VLOOKUP($B$2&amp;$D73, '_Lookup'!$A:$Q, 11, 0))</f>
        <v>#VALUE!</v>
      </c>
      <c r="P73" s="8" t="str">
        <f>IFNA(VLOOKUP($B$2&amp;$D73, '_Lookup'!$A:$R, 12, 0))</f>
        <v>#VALUE!</v>
      </c>
      <c r="Q73" s="8" t="str">
        <f>IFNA(VLOOKUP($B$2&amp;$D73, '_Lookup'!$A:$R, 13, 0))</f>
        <v>#VALUE!</v>
      </c>
      <c r="R73" s="8" t="str">
        <f t="shared" si="6"/>
        <v>#VALUE!</v>
      </c>
      <c r="S73" s="8" t="str">
        <f t="shared" si="7"/>
        <v>#VALUE!</v>
      </c>
      <c r="T73" s="8" t="str">
        <f t="shared" si="8"/>
        <v>#VALUE!</v>
      </c>
      <c r="U73" s="8" t="str">
        <f t="shared" si="9"/>
        <v>#VALUE!</v>
      </c>
      <c r="V73" s="8" t="str">
        <f>IFNA(VLOOKUP($B$2&amp;$D73, '_Lookup'!$A:$Q, 7, 0))</f>
        <v>NA</v>
      </c>
      <c r="W73" s="8" t="str">
        <f t="shared" si="10"/>
        <v/>
      </c>
      <c r="X73" s="8" t="str">
        <f t="shared" si="11"/>
        <v/>
      </c>
      <c r="Y73" s="8" t="str">
        <f t="shared" si="12"/>
        <v/>
      </c>
      <c r="Z73" s="8" t="str">
        <f t="shared" si="13"/>
        <v/>
      </c>
    </row>
    <row r="74" ht="12.75" customHeight="1">
      <c r="D74" s="4">
        <v>1872.0</v>
      </c>
      <c r="E74" s="8">
        <f>IFNA(VLOOKUP($B$2&amp;$D74, '_Lookup'!$A:$F, 4, 0))</f>
        <v>8.785679817</v>
      </c>
      <c r="F74" s="8" t="str">
        <f>IFNA(VLOOKUP($B$2&amp;$D74, '_Lookup'!$A:$F, 5, 0))</f>
        <v>NA</v>
      </c>
      <c r="G74" s="8" t="str">
        <f>IFNA(VLOOKUP($B$2&amp;$D74, '_Lookup'!$A:$F, 6, 0))</f>
        <v>NA</v>
      </c>
      <c r="H74" s="8" t="b">
        <f>IFNA(VLOOKUP($B$2&amp;$D74, '_Lookup'!$A:$R, 14, 0))</f>
        <v>0</v>
      </c>
      <c r="I74" s="8" t="str">
        <f t="shared" si="1"/>
        <v/>
      </c>
      <c r="J74" s="8" t="str">
        <f t="shared" si="2"/>
        <v/>
      </c>
      <c r="K74" s="8" t="str">
        <f t="shared" si="3"/>
        <v/>
      </c>
      <c r="L74" s="8" t="str">
        <f t="shared" si="4"/>
        <v/>
      </c>
      <c r="M74" s="8" t="str">
        <f t="shared" si="5"/>
        <v/>
      </c>
      <c r="N74" s="8" t="str">
        <f>IFNA(VLOOKUP($B$2&amp;$D74, '_Lookup'!$A:$Q, 10, 0))</f>
        <v>#VALUE!</v>
      </c>
      <c r="O74" s="8" t="str">
        <f>IFNA(VLOOKUP($B$2&amp;$D74, '_Lookup'!$A:$Q, 11, 0))</f>
        <v>#VALUE!</v>
      </c>
      <c r="P74" s="8" t="str">
        <f>IFNA(VLOOKUP($B$2&amp;$D74, '_Lookup'!$A:$R, 12, 0))</f>
        <v>#VALUE!</v>
      </c>
      <c r="Q74" s="8" t="str">
        <f>IFNA(VLOOKUP($B$2&amp;$D74, '_Lookup'!$A:$R, 13, 0))</f>
        <v>#VALUE!</v>
      </c>
      <c r="R74" s="8" t="str">
        <f t="shared" si="6"/>
        <v>#VALUE!</v>
      </c>
      <c r="S74" s="8" t="str">
        <f t="shared" si="7"/>
        <v>#VALUE!</v>
      </c>
      <c r="T74" s="8" t="str">
        <f t="shared" si="8"/>
        <v>#VALUE!</v>
      </c>
      <c r="U74" s="8" t="str">
        <f t="shared" si="9"/>
        <v>#VALUE!</v>
      </c>
      <c r="V74" s="8" t="str">
        <f>IFNA(VLOOKUP($B$2&amp;$D74, '_Lookup'!$A:$Q, 7, 0))</f>
        <v>NA</v>
      </c>
      <c r="W74" s="8" t="str">
        <f t="shared" si="10"/>
        <v/>
      </c>
      <c r="X74" s="8" t="str">
        <f t="shared" si="11"/>
        <v/>
      </c>
      <c r="Y74" s="8" t="str">
        <f t="shared" si="12"/>
        <v/>
      </c>
      <c r="Z74" s="8" t="str">
        <f t="shared" si="13"/>
        <v/>
      </c>
    </row>
    <row r="75" ht="12.75" customHeight="1">
      <c r="D75" s="4">
        <v>1873.0</v>
      </c>
      <c r="E75" s="8">
        <f>IFNA(VLOOKUP($B$2&amp;$D75, '_Lookup'!$A:$F, 4, 0))</f>
        <v>5.491630077</v>
      </c>
      <c r="F75" s="8" t="str">
        <f>IFNA(VLOOKUP($B$2&amp;$D75, '_Lookup'!$A:$F, 5, 0))</f>
        <v>NA</v>
      </c>
      <c r="G75" s="8" t="str">
        <f>IFNA(VLOOKUP($B$2&amp;$D75, '_Lookup'!$A:$F, 6, 0))</f>
        <v>NA</v>
      </c>
      <c r="H75" s="8" t="b">
        <f>IFNA(VLOOKUP($B$2&amp;$D75, '_Lookup'!$A:$R, 14, 0))</f>
        <v>1</v>
      </c>
      <c r="I75" s="8" t="str">
        <f t="shared" si="1"/>
        <v/>
      </c>
      <c r="J75" s="8" t="str">
        <f t="shared" si="2"/>
        <v/>
      </c>
      <c r="K75" s="8" t="str">
        <f t="shared" si="3"/>
        <v/>
      </c>
      <c r="L75" s="8" t="str">
        <f t="shared" si="4"/>
        <v/>
      </c>
      <c r="M75" s="8" t="str">
        <f t="shared" si="5"/>
        <v/>
      </c>
      <c r="N75" s="8" t="str">
        <f>IFNA(VLOOKUP($B$2&amp;$D75, '_Lookup'!$A:$Q, 10, 0))</f>
        <v>#VALUE!</v>
      </c>
      <c r="O75" s="8" t="str">
        <f>IFNA(VLOOKUP($B$2&amp;$D75, '_Lookup'!$A:$Q, 11, 0))</f>
        <v>#VALUE!</v>
      </c>
      <c r="P75" s="8" t="str">
        <f>IFNA(VLOOKUP($B$2&amp;$D75, '_Lookup'!$A:$R, 12, 0))</f>
        <v>#VALUE!</v>
      </c>
      <c r="Q75" s="8" t="str">
        <f>IFNA(VLOOKUP($B$2&amp;$D75, '_Lookup'!$A:$R, 13, 0))</f>
        <v>#VALUE!</v>
      </c>
      <c r="R75" s="8" t="str">
        <f t="shared" si="6"/>
        <v>#VALUE!</v>
      </c>
      <c r="S75" s="8" t="str">
        <f t="shared" si="7"/>
        <v>#VALUE!</v>
      </c>
      <c r="T75" s="8" t="str">
        <f t="shared" si="8"/>
        <v>#VALUE!</v>
      </c>
      <c r="U75" s="8" t="str">
        <f t="shared" si="9"/>
        <v>#VALUE!</v>
      </c>
      <c r="V75" s="8" t="str">
        <f>IFNA(VLOOKUP($B$2&amp;$D75, '_Lookup'!$A:$Q, 7, 0))</f>
        <v>NA</v>
      </c>
      <c r="W75" s="8" t="str">
        <f t="shared" si="10"/>
        <v/>
      </c>
      <c r="X75" s="8" t="str">
        <f t="shared" si="11"/>
        <v/>
      </c>
      <c r="Y75" s="8" t="str">
        <f t="shared" si="12"/>
        <v/>
      </c>
      <c r="Z75" s="8" t="str">
        <f t="shared" si="13"/>
        <v/>
      </c>
    </row>
    <row r="76" ht="12.75" customHeight="1">
      <c r="D76" s="4">
        <v>1874.0</v>
      </c>
      <c r="E76" s="8">
        <f>IFNA(VLOOKUP($B$2&amp;$D76, '_Lookup'!$A:$F, 4, 0))</f>
        <v>-0.4349449873</v>
      </c>
      <c r="F76" s="8" t="str">
        <f>IFNA(VLOOKUP($B$2&amp;$D76, '_Lookup'!$A:$F, 5, 0))</f>
        <v>NA</v>
      </c>
      <c r="G76" s="8" t="str">
        <f>IFNA(VLOOKUP($B$2&amp;$D76, '_Lookup'!$A:$F, 6, 0))</f>
        <v>NA</v>
      </c>
      <c r="H76" s="8" t="b">
        <f>IFNA(VLOOKUP($B$2&amp;$D76, '_Lookup'!$A:$R, 14, 0))</f>
        <v>1</v>
      </c>
      <c r="I76" s="8" t="str">
        <f t="shared" si="1"/>
        <v/>
      </c>
      <c r="J76" s="8" t="str">
        <f t="shared" si="2"/>
        <v/>
      </c>
      <c r="K76" s="8" t="str">
        <f t="shared" si="3"/>
        <v/>
      </c>
      <c r="L76" s="8" t="str">
        <f t="shared" si="4"/>
        <v/>
      </c>
      <c r="M76" s="8" t="str">
        <f t="shared" si="5"/>
        <v/>
      </c>
      <c r="N76" s="8" t="str">
        <f>IFNA(VLOOKUP($B$2&amp;$D76, '_Lookup'!$A:$Q, 10, 0))</f>
        <v>#VALUE!</v>
      </c>
      <c r="O76" s="8" t="str">
        <f>IFNA(VLOOKUP($B$2&amp;$D76, '_Lookup'!$A:$Q, 11, 0))</f>
        <v>#VALUE!</v>
      </c>
      <c r="P76" s="8" t="str">
        <f>IFNA(VLOOKUP($B$2&amp;$D76, '_Lookup'!$A:$R, 12, 0))</f>
        <v>#VALUE!</v>
      </c>
      <c r="Q76" s="8" t="str">
        <f>IFNA(VLOOKUP($B$2&amp;$D76, '_Lookup'!$A:$R, 13, 0))</f>
        <v>#VALUE!</v>
      </c>
      <c r="R76" s="8" t="str">
        <f t="shared" si="6"/>
        <v>#VALUE!</v>
      </c>
      <c r="S76" s="8" t="str">
        <f t="shared" si="7"/>
        <v>#VALUE!</v>
      </c>
      <c r="T76" s="8" t="str">
        <f t="shared" si="8"/>
        <v>#VALUE!</v>
      </c>
      <c r="U76" s="8" t="str">
        <f t="shared" si="9"/>
        <v>#VALUE!</v>
      </c>
      <c r="V76" s="8" t="str">
        <f>IFNA(VLOOKUP($B$2&amp;$D76, '_Lookup'!$A:$Q, 7, 0))</f>
        <v>NA</v>
      </c>
      <c r="W76" s="8" t="str">
        <f t="shared" si="10"/>
        <v/>
      </c>
      <c r="X76" s="8" t="str">
        <f t="shared" si="11"/>
        <v/>
      </c>
      <c r="Y76" s="8" t="str">
        <f t="shared" si="12"/>
        <v/>
      </c>
      <c r="Z76" s="8" t="str">
        <f t="shared" si="13"/>
        <v/>
      </c>
    </row>
    <row r="77" ht="12.75" customHeight="1">
      <c r="D77" s="4">
        <v>1875.0</v>
      </c>
      <c r="E77" s="8">
        <f>IFNA(VLOOKUP($B$2&amp;$D77, '_Lookup'!$A:$F, 4, 0))</f>
        <v>6.269410133</v>
      </c>
      <c r="F77" s="8" t="str">
        <f>IFNA(VLOOKUP($B$2&amp;$D77, '_Lookup'!$A:$F, 5, 0))</f>
        <v>NA</v>
      </c>
      <c r="G77" s="8" t="str">
        <f>IFNA(VLOOKUP($B$2&amp;$D77, '_Lookup'!$A:$F, 6, 0))</f>
        <v>NA</v>
      </c>
      <c r="H77" s="8" t="b">
        <f>IFNA(VLOOKUP($B$2&amp;$D77, '_Lookup'!$A:$R, 14, 0))</f>
        <v>0</v>
      </c>
      <c r="I77" s="8" t="str">
        <f t="shared" si="1"/>
        <v/>
      </c>
      <c r="J77" s="8" t="str">
        <f t="shared" si="2"/>
        <v/>
      </c>
      <c r="K77" s="8" t="str">
        <f t="shared" si="3"/>
        <v/>
      </c>
      <c r="L77" s="8" t="str">
        <f t="shared" si="4"/>
        <v/>
      </c>
      <c r="M77" s="8" t="str">
        <f t="shared" si="5"/>
        <v/>
      </c>
      <c r="N77" s="8" t="str">
        <f>IFNA(VLOOKUP($B$2&amp;$D77, '_Lookup'!$A:$Q, 10, 0))</f>
        <v>#VALUE!</v>
      </c>
      <c r="O77" s="8" t="str">
        <f>IFNA(VLOOKUP($B$2&amp;$D77, '_Lookup'!$A:$Q, 11, 0))</f>
        <v>#VALUE!</v>
      </c>
      <c r="P77" s="8" t="str">
        <f>IFNA(VLOOKUP($B$2&amp;$D77, '_Lookup'!$A:$R, 12, 0))</f>
        <v>#VALUE!</v>
      </c>
      <c r="Q77" s="8" t="str">
        <f>IFNA(VLOOKUP($B$2&amp;$D77, '_Lookup'!$A:$R, 13, 0))</f>
        <v>#VALUE!</v>
      </c>
      <c r="R77" s="8" t="str">
        <f t="shared" si="6"/>
        <v>#VALUE!</v>
      </c>
      <c r="S77" s="8" t="str">
        <f t="shared" si="7"/>
        <v>#VALUE!</v>
      </c>
      <c r="T77" s="8" t="str">
        <f t="shared" si="8"/>
        <v>#VALUE!</v>
      </c>
      <c r="U77" s="8" t="str">
        <f t="shared" si="9"/>
        <v>#VALUE!</v>
      </c>
      <c r="V77" s="8" t="str">
        <f>IFNA(VLOOKUP($B$2&amp;$D77, '_Lookup'!$A:$Q, 7, 0))</f>
        <v>NA</v>
      </c>
      <c r="W77" s="8" t="str">
        <f t="shared" si="10"/>
        <v/>
      </c>
      <c r="X77" s="8" t="str">
        <f t="shared" si="11"/>
        <v/>
      </c>
      <c r="Y77" s="8" t="str">
        <f t="shared" si="12"/>
        <v/>
      </c>
      <c r="Z77" s="8" t="str">
        <f t="shared" si="13"/>
        <v/>
      </c>
    </row>
    <row r="78" ht="12.75" customHeight="1">
      <c r="D78" s="4">
        <v>1876.0</v>
      </c>
      <c r="E78" s="8">
        <f>IFNA(VLOOKUP($B$2&amp;$D78, '_Lookup'!$A:$F, 4, 0))</f>
        <v>2.145289898</v>
      </c>
      <c r="F78" s="8" t="str">
        <f>IFNA(VLOOKUP($B$2&amp;$D78, '_Lookup'!$A:$F, 5, 0))</f>
        <v>NA</v>
      </c>
      <c r="G78" s="8" t="str">
        <f>IFNA(VLOOKUP($B$2&amp;$D78, '_Lookup'!$A:$F, 6, 0))</f>
        <v>NA</v>
      </c>
      <c r="H78" s="8" t="b">
        <f>IFNA(VLOOKUP($B$2&amp;$D78, '_Lookup'!$A:$R, 14, 0))</f>
        <v>0</v>
      </c>
      <c r="I78" s="8" t="str">
        <f t="shared" si="1"/>
        <v/>
      </c>
      <c r="J78" s="8" t="str">
        <f t="shared" si="2"/>
        <v/>
      </c>
      <c r="K78" s="8" t="str">
        <f t="shared" si="3"/>
        <v/>
      </c>
      <c r="L78" s="8" t="str">
        <f t="shared" si="4"/>
        <v/>
      </c>
      <c r="M78" s="8" t="str">
        <f t="shared" si="5"/>
        <v/>
      </c>
      <c r="N78" s="8" t="str">
        <f>IFNA(VLOOKUP($B$2&amp;$D78, '_Lookup'!$A:$Q, 10, 0))</f>
        <v>#VALUE!</v>
      </c>
      <c r="O78" s="8" t="str">
        <f>IFNA(VLOOKUP($B$2&amp;$D78, '_Lookup'!$A:$Q, 11, 0))</f>
        <v>#VALUE!</v>
      </c>
      <c r="P78" s="8" t="str">
        <f>IFNA(VLOOKUP($B$2&amp;$D78, '_Lookup'!$A:$R, 12, 0))</f>
        <v>#VALUE!</v>
      </c>
      <c r="Q78" s="8" t="str">
        <f>IFNA(VLOOKUP($B$2&amp;$D78, '_Lookup'!$A:$R, 13, 0))</f>
        <v>#VALUE!</v>
      </c>
      <c r="R78" s="8" t="str">
        <f t="shared" si="6"/>
        <v>#VALUE!</v>
      </c>
      <c r="S78" s="8" t="str">
        <f t="shared" si="7"/>
        <v>#VALUE!</v>
      </c>
      <c r="T78" s="8" t="str">
        <f t="shared" si="8"/>
        <v>#VALUE!</v>
      </c>
      <c r="U78" s="8" t="str">
        <f t="shared" si="9"/>
        <v>#VALUE!</v>
      </c>
      <c r="V78" s="8" t="str">
        <f>IFNA(VLOOKUP($B$2&amp;$D78, '_Lookup'!$A:$Q, 7, 0))</f>
        <v>NA</v>
      </c>
      <c r="W78" s="8" t="str">
        <f t="shared" si="10"/>
        <v/>
      </c>
      <c r="X78" s="8" t="str">
        <f t="shared" si="11"/>
        <v/>
      </c>
      <c r="Y78" s="8" t="str">
        <f t="shared" si="12"/>
        <v/>
      </c>
      <c r="Z78" s="8" t="str">
        <f t="shared" si="13"/>
        <v/>
      </c>
    </row>
    <row r="79" ht="12.75" customHeight="1">
      <c r="D79" s="4">
        <v>1877.0</v>
      </c>
      <c r="E79" s="8">
        <f>IFNA(VLOOKUP($B$2&amp;$D79, '_Lookup'!$A:$F, 4, 0))</f>
        <v>10.30309963</v>
      </c>
      <c r="F79" s="8" t="str">
        <f>IFNA(VLOOKUP($B$2&amp;$D79, '_Lookup'!$A:$F, 5, 0))</f>
        <v>NA</v>
      </c>
      <c r="G79" s="8" t="str">
        <f>IFNA(VLOOKUP($B$2&amp;$D79, '_Lookup'!$A:$F, 6, 0))</f>
        <v>NA</v>
      </c>
      <c r="H79" s="8" t="b">
        <f>IFNA(VLOOKUP($B$2&amp;$D79, '_Lookup'!$A:$R, 14, 0))</f>
        <v>1</v>
      </c>
      <c r="I79" s="8" t="str">
        <f t="shared" si="1"/>
        <v/>
      </c>
      <c r="J79" s="8" t="str">
        <f t="shared" si="2"/>
        <v/>
      </c>
      <c r="K79" s="8" t="str">
        <f t="shared" si="3"/>
        <v/>
      </c>
      <c r="L79" s="8" t="str">
        <f t="shared" si="4"/>
        <v/>
      </c>
      <c r="M79" s="8" t="str">
        <f t="shared" si="5"/>
        <v/>
      </c>
      <c r="N79" s="8" t="str">
        <f>IFNA(VLOOKUP($B$2&amp;$D79, '_Lookup'!$A:$Q, 10, 0))</f>
        <v>#VALUE!</v>
      </c>
      <c r="O79" s="8" t="str">
        <f>IFNA(VLOOKUP($B$2&amp;$D79, '_Lookup'!$A:$Q, 11, 0))</f>
        <v>#VALUE!</v>
      </c>
      <c r="P79" s="8" t="str">
        <f>IFNA(VLOOKUP($B$2&amp;$D79, '_Lookup'!$A:$R, 12, 0))</f>
        <v>#VALUE!</v>
      </c>
      <c r="Q79" s="8" t="str">
        <f>IFNA(VLOOKUP($B$2&amp;$D79, '_Lookup'!$A:$R, 13, 0))</f>
        <v>#VALUE!</v>
      </c>
      <c r="R79" s="8" t="str">
        <f t="shared" si="6"/>
        <v>#VALUE!</v>
      </c>
      <c r="S79" s="8" t="str">
        <f t="shared" si="7"/>
        <v>#VALUE!</v>
      </c>
      <c r="T79" s="8" t="str">
        <f t="shared" si="8"/>
        <v>#VALUE!</v>
      </c>
      <c r="U79" s="8" t="str">
        <f t="shared" si="9"/>
        <v>#VALUE!</v>
      </c>
      <c r="V79" s="8" t="str">
        <f>IFNA(VLOOKUP($B$2&amp;$D79, '_Lookup'!$A:$Q, 7, 0))</f>
        <v>NA</v>
      </c>
      <c r="W79" s="8" t="str">
        <f t="shared" si="10"/>
        <v/>
      </c>
      <c r="X79" s="8" t="str">
        <f t="shared" si="11"/>
        <v/>
      </c>
      <c r="Y79" s="8" t="str">
        <f t="shared" si="12"/>
        <v/>
      </c>
      <c r="Z79" s="8" t="str">
        <f t="shared" si="13"/>
        <v/>
      </c>
    </row>
    <row r="80" ht="12.75" customHeight="1">
      <c r="D80" s="4">
        <v>1878.0</v>
      </c>
      <c r="E80" s="8">
        <f>IFNA(VLOOKUP($B$2&amp;$D80, '_Lookup'!$A:$F, 4, 0))</f>
        <v>-5.016670227</v>
      </c>
      <c r="F80" s="8" t="str">
        <f>IFNA(VLOOKUP($B$2&amp;$D80, '_Lookup'!$A:$F, 5, 0))</f>
        <v>NA</v>
      </c>
      <c r="G80" s="8" t="str">
        <f>IFNA(VLOOKUP($B$2&amp;$D80, '_Lookup'!$A:$F, 6, 0))</f>
        <v>NA</v>
      </c>
      <c r="H80" s="8" t="b">
        <f>IFNA(VLOOKUP($B$2&amp;$D80, '_Lookup'!$A:$R, 14, 0))</f>
        <v>1</v>
      </c>
      <c r="I80" s="8" t="str">
        <f t="shared" si="1"/>
        <v/>
      </c>
      <c r="J80" s="8" t="str">
        <f t="shared" si="2"/>
        <v/>
      </c>
      <c r="K80" s="8" t="str">
        <f t="shared" si="3"/>
        <v/>
      </c>
      <c r="L80" s="8" t="str">
        <f t="shared" si="4"/>
        <v/>
      </c>
      <c r="M80" s="8" t="str">
        <f t="shared" si="5"/>
        <v/>
      </c>
      <c r="N80" s="8" t="str">
        <f>IFNA(VLOOKUP($B$2&amp;$D80, '_Lookup'!$A:$Q, 10, 0))</f>
        <v>#VALUE!</v>
      </c>
      <c r="O80" s="8" t="str">
        <f>IFNA(VLOOKUP($B$2&amp;$D80, '_Lookup'!$A:$Q, 11, 0))</f>
        <v>#VALUE!</v>
      </c>
      <c r="P80" s="8" t="str">
        <f>IFNA(VLOOKUP($B$2&amp;$D80, '_Lookup'!$A:$R, 12, 0))</f>
        <v>#VALUE!</v>
      </c>
      <c r="Q80" s="8" t="str">
        <f>IFNA(VLOOKUP($B$2&amp;$D80, '_Lookup'!$A:$R, 13, 0))</f>
        <v>#VALUE!</v>
      </c>
      <c r="R80" s="8" t="str">
        <f t="shared" si="6"/>
        <v>#VALUE!</v>
      </c>
      <c r="S80" s="8" t="str">
        <f t="shared" si="7"/>
        <v>#VALUE!</v>
      </c>
      <c r="T80" s="8" t="str">
        <f t="shared" si="8"/>
        <v>#VALUE!</v>
      </c>
      <c r="U80" s="8" t="str">
        <f t="shared" si="9"/>
        <v>#VALUE!</v>
      </c>
      <c r="V80" s="8" t="str">
        <f>IFNA(VLOOKUP($B$2&amp;$D80, '_Lookup'!$A:$Q, 7, 0))</f>
        <v>NA</v>
      </c>
      <c r="W80" s="8" t="str">
        <f t="shared" si="10"/>
        <v/>
      </c>
      <c r="X80" s="8" t="str">
        <f t="shared" si="11"/>
        <v/>
      </c>
      <c r="Y80" s="8" t="str">
        <f t="shared" si="12"/>
        <v/>
      </c>
      <c r="Z80" s="8" t="str">
        <f t="shared" si="13"/>
        <v/>
      </c>
    </row>
    <row r="81" ht="12.75" customHeight="1">
      <c r="D81" s="4">
        <v>1879.0</v>
      </c>
      <c r="E81" s="8">
        <f>IFNA(VLOOKUP($B$2&amp;$D81, '_Lookup'!$A:$F, 4, 0))</f>
        <v>4.372350216</v>
      </c>
      <c r="F81" s="8" t="str">
        <f>IFNA(VLOOKUP($B$2&amp;$D81, '_Lookup'!$A:$F, 5, 0))</f>
        <v>NA</v>
      </c>
      <c r="G81" s="8" t="str">
        <f>IFNA(VLOOKUP($B$2&amp;$D81, '_Lookup'!$A:$F, 6, 0))</f>
        <v>NA</v>
      </c>
      <c r="H81" s="8" t="b">
        <f>IFNA(VLOOKUP($B$2&amp;$D81, '_Lookup'!$A:$R, 14, 0))</f>
        <v>1</v>
      </c>
      <c r="I81" s="8" t="str">
        <f t="shared" si="1"/>
        <v/>
      </c>
      <c r="J81" s="8" t="str">
        <f t="shared" si="2"/>
        <v/>
      </c>
      <c r="K81" s="8" t="str">
        <f t="shared" si="3"/>
        <v/>
      </c>
      <c r="L81" s="8" t="str">
        <f t="shared" si="4"/>
        <v/>
      </c>
      <c r="M81" s="8" t="str">
        <f t="shared" si="5"/>
        <v/>
      </c>
      <c r="N81" s="8" t="str">
        <f>IFNA(VLOOKUP($B$2&amp;$D81, '_Lookup'!$A:$Q, 10, 0))</f>
        <v>#VALUE!</v>
      </c>
      <c r="O81" s="8" t="str">
        <f>IFNA(VLOOKUP($B$2&amp;$D81, '_Lookup'!$A:$Q, 11, 0))</f>
        <v>#VALUE!</v>
      </c>
      <c r="P81" s="8" t="str">
        <f>IFNA(VLOOKUP($B$2&amp;$D81, '_Lookup'!$A:$R, 12, 0))</f>
        <v>#VALUE!</v>
      </c>
      <c r="Q81" s="8" t="str">
        <f>IFNA(VLOOKUP($B$2&amp;$D81, '_Lookup'!$A:$R, 13, 0))</f>
        <v>#VALUE!</v>
      </c>
      <c r="R81" s="8" t="str">
        <f t="shared" si="6"/>
        <v>#VALUE!</v>
      </c>
      <c r="S81" s="8" t="str">
        <f t="shared" si="7"/>
        <v>#VALUE!</v>
      </c>
      <c r="T81" s="8" t="str">
        <f t="shared" si="8"/>
        <v>#VALUE!</v>
      </c>
      <c r="U81" s="8" t="str">
        <f t="shared" si="9"/>
        <v>#VALUE!</v>
      </c>
      <c r="V81" s="8" t="str">
        <f>IFNA(VLOOKUP($B$2&amp;$D81, '_Lookup'!$A:$Q, 7, 0))</f>
        <v>NA</v>
      </c>
      <c r="W81" s="8" t="str">
        <f t="shared" si="10"/>
        <v/>
      </c>
      <c r="X81" s="8" t="str">
        <f t="shared" si="11"/>
        <v/>
      </c>
      <c r="Y81" s="8" t="str">
        <f t="shared" si="12"/>
        <v/>
      </c>
      <c r="Z81" s="8" t="str">
        <f t="shared" si="13"/>
        <v/>
      </c>
    </row>
    <row r="82" ht="12.75" customHeight="1">
      <c r="D82" s="4">
        <v>1880.0</v>
      </c>
      <c r="E82" s="8">
        <f>IFNA(VLOOKUP($B$2&amp;$D82, '_Lookup'!$A:$F, 4, 0))</f>
        <v>-1.920639992</v>
      </c>
      <c r="F82" s="8" t="str">
        <f>IFNA(VLOOKUP($B$2&amp;$D82, '_Lookup'!$A:$F, 5, 0))</f>
        <v>NA</v>
      </c>
      <c r="G82" s="8" t="str">
        <f>IFNA(VLOOKUP($B$2&amp;$D82, '_Lookup'!$A:$F, 6, 0))</f>
        <v>NA</v>
      </c>
      <c r="H82" s="8" t="b">
        <f>IFNA(VLOOKUP($B$2&amp;$D82, '_Lookup'!$A:$R, 14, 0))</f>
        <v>1</v>
      </c>
      <c r="I82" s="8" t="str">
        <f t="shared" si="1"/>
        <v/>
      </c>
      <c r="J82" s="8" t="str">
        <f t="shared" si="2"/>
        <v/>
      </c>
      <c r="K82" s="8" t="str">
        <f t="shared" si="3"/>
        <v/>
      </c>
      <c r="L82" s="8" t="str">
        <f t="shared" si="4"/>
        <v/>
      </c>
      <c r="M82" s="8" t="str">
        <f t="shared" si="5"/>
        <v/>
      </c>
      <c r="N82" s="8" t="str">
        <f>IFNA(VLOOKUP($B$2&amp;$D82, '_Lookup'!$A:$Q, 10, 0))</f>
        <v>#VALUE!</v>
      </c>
      <c r="O82" s="8" t="str">
        <f>IFNA(VLOOKUP($B$2&amp;$D82, '_Lookup'!$A:$Q, 11, 0))</f>
        <v>#VALUE!</v>
      </c>
      <c r="P82" s="8" t="str">
        <f>IFNA(VLOOKUP($B$2&amp;$D82, '_Lookup'!$A:$R, 12, 0))</f>
        <v>#VALUE!</v>
      </c>
      <c r="Q82" s="8" t="str">
        <f>IFNA(VLOOKUP($B$2&amp;$D82, '_Lookup'!$A:$R, 13, 0))</f>
        <v>#VALUE!</v>
      </c>
      <c r="R82" s="8" t="str">
        <f t="shared" si="6"/>
        <v>#VALUE!</v>
      </c>
      <c r="S82" s="8" t="str">
        <f t="shared" si="7"/>
        <v>#VALUE!</v>
      </c>
      <c r="T82" s="8" t="str">
        <f t="shared" si="8"/>
        <v>#VALUE!</v>
      </c>
      <c r="U82" s="8" t="str">
        <f t="shared" si="9"/>
        <v>#VALUE!</v>
      </c>
      <c r="V82" s="8" t="str">
        <f>IFNA(VLOOKUP($B$2&amp;$D82, '_Lookup'!$A:$Q, 7, 0))</f>
        <v>NA</v>
      </c>
      <c r="W82" s="8" t="str">
        <f t="shared" si="10"/>
        <v/>
      </c>
      <c r="X82" s="8" t="str">
        <f t="shared" si="11"/>
        <v/>
      </c>
      <c r="Y82" s="8" t="str">
        <f t="shared" si="12"/>
        <v/>
      </c>
      <c r="Z82" s="8" t="str">
        <f t="shared" si="13"/>
        <v/>
      </c>
    </row>
    <row r="83" ht="12.75" customHeight="1">
      <c r="D83" s="4">
        <v>1881.0</v>
      </c>
      <c r="E83" s="8">
        <f>IFNA(VLOOKUP($B$2&amp;$D83, '_Lookup'!$A:$F, 4, 0))</f>
        <v>1.600610018</v>
      </c>
      <c r="F83" s="8" t="str">
        <f>IFNA(VLOOKUP($B$2&amp;$D83, '_Lookup'!$A:$F, 5, 0))</f>
        <v>NA</v>
      </c>
      <c r="G83" s="8" t="str">
        <f>IFNA(VLOOKUP($B$2&amp;$D83, '_Lookup'!$A:$F, 6, 0))</f>
        <v>NA</v>
      </c>
      <c r="H83" s="8" t="b">
        <f>IFNA(VLOOKUP($B$2&amp;$D83, '_Lookup'!$A:$R, 14, 0))</f>
        <v>0</v>
      </c>
      <c r="I83" s="8" t="str">
        <f t="shared" si="1"/>
        <v/>
      </c>
      <c r="J83" s="8" t="str">
        <f t="shared" si="2"/>
        <v/>
      </c>
      <c r="K83" s="8" t="str">
        <f t="shared" si="3"/>
        <v/>
      </c>
      <c r="L83" s="8" t="str">
        <f t="shared" si="4"/>
        <v/>
      </c>
      <c r="M83" s="8" t="str">
        <f t="shared" si="5"/>
        <v/>
      </c>
      <c r="N83" s="8" t="str">
        <f>IFNA(VLOOKUP($B$2&amp;$D83, '_Lookup'!$A:$Q, 10, 0))</f>
        <v>#VALUE!</v>
      </c>
      <c r="O83" s="8" t="str">
        <f>IFNA(VLOOKUP($B$2&amp;$D83, '_Lookup'!$A:$Q, 11, 0))</f>
        <v>#VALUE!</v>
      </c>
      <c r="P83" s="8" t="str">
        <f>IFNA(VLOOKUP($B$2&amp;$D83, '_Lookup'!$A:$R, 12, 0))</f>
        <v>#VALUE!</v>
      </c>
      <c r="Q83" s="8" t="str">
        <f>IFNA(VLOOKUP($B$2&amp;$D83, '_Lookup'!$A:$R, 13, 0))</f>
        <v>#VALUE!</v>
      </c>
      <c r="R83" s="8" t="str">
        <f t="shared" si="6"/>
        <v>#VALUE!</v>
      </c>
      <c r="S83" s="8" t="str">
        <f t="shared" si="7"/>
        <v>#VALUE!</v>
      </c>
      <c r="T83" s="8" t="str">
        <f t="shared" si="8"/>
        <v>#VALUE!</v>
      </c>
      <c r="U83" s="8" t="str">
        <f t="shared" si="9"/>
        <v>#VALUE!</v>
      </c>
      <c r="V83" s="8" t="str">
        <f>IFNA(VLOOKUP($B$2&amp;$D83, '_Lookup'!$A:$Q, 7, 0))</f>
        <v>NA</v>
      </c>
      <c r="W83" s="8" t="str">
        <f t="shared" si="10"/>
        <v/>
      </c>
      <c r="X83" s="8" t="str">
        <f t="shared" si="11"/>
        <v/>
      </c>
      <c r="Y83" s="8" t="str">
        <f t="shared" si="12"/>
        <v/>
      </c>
      <c r="Z83" s="8" t="str">
        <f t="shared" si="13"/>
        <v/>
      </c>
    </row>
    <row r="84" ht="12.75" customHeight="1">
      <c r="D84" s="4">
        <v>1882.0</v>
      </c>
      <c r="E84" s="8">
        <f>IFNA(VLOOKUP($B$2&amp;$D84, '_Lookup'!$A:$F, 4, 0))</f>
        <v>25.9218998</v>
      </c>
      <c r="F84" s="8" t="str">
        <f>IFNA(VLOOKUP($B$2&amp;$D84, '_Lookup'!$A:$F, 5, 0))</f>
        <v>NA</v>
      </c>
      <c r="G84" s="8" t="str">
        <f>IFNA(VLOOKUP($B$2&amp;$D84, '_Lookup'!$A:$F, 6, 0))</f>
        <v>NA</v>
      </c>
      <c r="H84" s="8" t="b">
        <f>IFNA(VLOOKUP($B$2&amp;$D84, '_Lookup'!$A:$R, 14, 0))</f>
        <v>0</v>
      </c>
      <c r="I84" s="8" t="str">
        <f t="shared" si="1"/>
        <v/>
      </c>
      <c r="J84" s="8" t="str">
        <f t="shared" si="2"/>
        <v/>
      </c>
      <c r="K84" s="8" t="str">
        <f t="shared" si="3"/>
        <v/>
      </c>
      <c r="L84" s="8" t="str">
        <f t="shared" si="4"/>
        <v/>
      </c>
      <c r="M84" s="8" t="str">
        <f t="shared" si="5"/>
        <v/>
      </c>
      <c r="N84" s="8" t="str">
        <f>IFNA(VLOOKUP($B$2&amp;$D84, '_Lookup'!$A:$Q, 10, 0))</f>
        <v>#VALUE!</v>
      </c>
      <c r="O84" s="8" t="str">
        <f>IFNA(VLOOKUP($B$2&amp;$D84, '_Lookup'!$A:$Q, 11, 0))</f>
        <v>#VALUE!</v>
      </c>
      <c r="P84" s="8" t="str">
        <f>IFNA(VLOOKUP($B$2&amp;$D84, '_Lookup'!$A:$R, 12, 0))</f>
        <v>#VALUE!</v>
      </c>
      <c r="Q84" s="8" t="str">
        <f>IFNA(VLOOKUP($B$2&amp;$D84, '_Lookup'!$A:$R, 13, 0))</f>
        <v>#VALUE!</v>
      </c>
      <c r="R84" s="8" t="str">
        <f t="shared" si="6"/>
        <v>#VALUE!</v>
      </c>
      <c r="S84" s="8" t="str">
        <f t="shared" si="7"/>
        <v>#VALUE!</v>
      </c>
      <c r="T84" s="8" t="str">
        <f t="shared" si="8"/>
        <v>#VALUE!</v>
      </c>
      <c r="U84" s="8" t="str">
        <f t="shared" si="9"/>
        <v>#VALUE!</v>
      </c>
      <c r="V84" s="8" t="str">
        <f>IFNA(VLOOKUP($B$2&amp;$D84, '_Lookup'!$A:$Q, 7, 0))</f>
        <v>NA</v>
      </c>
      <c r="W84" s="8" t="str">
        <f t="shared" si="10"/>
        <v/>
      </c>
      <c r="X84" s="8" t="str">
        <f t="shared" si="11"/>
        <v/>
      </c>
      <c r="Y84" s="8" t="str">
        <f t="shared" si="12"/>
        <v/>
      </c>
      <c r="Z84" s="8" t="str">
        <f t="shared" si="13"/>
        <v/>
      </c>
    </row>
    <row r="85" ht="12.75" customHeight="1">
      <c r="D85" s="4">
        <v>1883.0</v>
      </c>
      <c r="E85" s="8">
        <f>IFNA(VLOOKUP($B$2&amp;$D85, '_Lookup'!$A:$F, 4, 0))</f>
        <v>12.09840012</v>
      </c>
      <c r="F85" s="8" t="str">
        <f>IFNA(VLOOKUP($B$2&amp;$D85, '_Lookup'!$A:$F, 5, 0))</f>
        <v>NA</v>
      </c>
      <c r="G85" s="8" t="str">
        <f>IFNA(VLOOKUP($B$2&amp;$D85, '_Lookup'!$A:$F, 6, 0))</f>
        <v>NA</v>
      </c>
      <c r="H85" s="8" t="b">
        <f>IFNA(VLOOKUP($B$2&amp;$D85, '_Lookup'!$A:$R, 14, 0))</f>
        <v>0</v>
      </c>
      <c r="I85" s="8" t="str">
        <f t="shared" si="1"/>
        <v/>
      </c>
      <c r="J85" s="8" t="str">
        <f t="shared" si="2"/>
        <v/>
      </c>
      <c r="K85" s="8" t="str">
        <f t="shared" si="3"/>
        <v/>
      </c>
      <c r="L85" s="8" t="str">
        <f t="shared" si="4"/>
        <v/>
      </c>
      <c r="M85" s="8" t="str">
        <f t="shared" si="5"/>
        <v/>
      </c>
      <c r="N85" s="8" t="str">
        <f>IFNA(VLOOKUP($B$2&amp;$D85, '_Lookup'!$A:$Q, 10, 0))</f>
        <v>#VALUE!</v>
      </c>
      <c r="O85" s="8" t="str">
        <f>IFNA(VLOOKUP($B$2&amp;$D85, '_Lookup'!$A:$Q, 11, 0))</f>
        <v>#VALUE!</v>
      </c>
      <c r="P85" s="8" t="str">
        <f>IFNA(VLOOKUP($B$2&amp;$D85, '_Lookup'!$A:$R, 12, 0))</f>
        <v>#VALUE!</v>
      </c>
      <c r="Q85" s="8" t="str">
        <f>IFNA(VLOOKUP($B$2&amp;$D85, '_Lookup'!$A:$R, 13, 0))</f>
        <v>#VALUE!</v>
      </c>
      <c r="R85" s="8" t="str">
        <f t="shared" si="6"/>
        <v>#VALUE!</v>
      </c>
      <c r="S85" s="8" t="str">
        <f t="shared" si="7"/>
        <v>#VALUE!</v>
      </c>
      <c r="T85" s="8" t="str">
        <f t="shared" si="8"/>
        <v>#VALUE!</v>
      </c>
      <c r="U85" s="8" t="str">
        <f t="shared" si="9"/>
        <v>#VALUE!</v>
      </c>
      <c r="V85" s="8" t="str">
        <f>IFNA(VLOOKUP($B$2&amp;$D85, '_Lookup'!$A:$Q, 7, 0))</f>
        <v>NA</v>
      </c>
      <c r="W85" s="8" t="str">
        <f t="shared" si="10"/>
        <v/>
      </c>
      <c r="X85" s="8" t="str">
        <f t="shared" si="11"/>
        <v/>
      </c>
      <c r="Y85" s="8" t="str">
        <f t="shared" si="12"/>
        <v/>
      </c>
      <c r="Z85" s="8" t="str">
        <f t="shared" si="13"/>
        <v/>
      </c>
    </row>
    <row r="86" ht="12.75" customHeight="1">
      <c r="D86" s="4">
        <v>1884.0</v>
      </c>
      <c r="E86" s="8">
        <f>IFNA(VLOOKUP($B$2&amp;$D86, '_Lookup'!$A:$F, 4, 0))</f>
        <v>7.072480202</v>
      </c>
      <c r="F86" s="8" t="str">
        <f>IFNA(VLOOKUP($B$2&amp;$D86, '_Lookup'!$A:$F, 5, 0))</f>
        <v>NA</v>
      </c>
      <c r="G86" s="8" t="str">
        <f>IFNA(VLOOKUP($B$2&amp;$D86, '_Lookup'!$A:$F, 6, 0))</f>
        <v>NA</v>
      </c>
      <c r="H86" s="8" t="b">
        <f>IFNA(VLOOKUP($B$2&amp;$D86, '_Lookup'!$A:$R, 14, 0))</f>
        <v>0</v>
      </c>
      <c r="I86" s="8" t="str">
        <f t="shared" si="1"/>
        <v/>
      </c>
      <c r="J86" s="8" t="str">
        <f t="shared" si="2"/>
        <v/>
      </c>
      <c r="K86" s="8" t="str">
        <f t="shared" si="3"/>
        <v/>
      </c>
      <c r="L86" s="8" t="str">
        <f t="shared" si="4"/>
        <v/>
      </c>
      <c r="M86" s="8" t="str">
        <f t="shared" si="5"/>
        <v/>
      </c>
      <c r="N86" s="8" t="str">
        <f>IFNA(VLOOKUP($B$2&amp;$D86, '_Lookup'!$A:$Q, 10, 0))</f>
        <v>#VALUE!</v>
      </c>
      <c r="O86" s="8" t="str">
        <f>IFNA(VLOOKUP($B$2&amp;$D86, '_Lookup'!$A:$Q, 11, 0))</f>
        <v>#VALUE!</v>
      </c>
      <c r="P86" s="8" t="str">
        <f>IFNA(VLOOKUP($B$2&amp;$D86, '_Lookup'!$A:$R, 12, 0))</f>
        <v>#VALUE!</v>
      </c>
      <c r="Q86" s="8" t="str">
        <f>IFNA(VLOOKUP($B$2&amp;$D86, '_Lookup'!$A:$R, 13, 0))</f>
        <v>#VALUE!</v>
      </c>
      <c r="R86" s="8" t="str">
        <f t="shared" si="6"/>
        <v>#VALUE!</v>
      </c>
      <c r="S86" s="8" t="str">
        <f t="shared" si="7"/>
        <v>#VALUE!</v>
      </c>
      <c r="T86" s="8" t="str">
        <f t="shared" si="8"/>
        <v>#VALUE!</v>
      </c>
      <c r="U86" s="8" t="str">
        <f t="shared" si="9"/>
        <v>#VALUE!</v>
      </c>
      <c r="V86" s="8" t="str">
        <f>IFNA(VLOOKUP($B$2&amp;$D86, '_Lookup'!$A:$Q, 7, 0))</f>
        <v>NA</v>
      </c>
      <c r="W86" s="8" t="str">
        <f t="shared" si="10"/>
        <v/>
      </c>
      <c r="X86" s="8" t="str">
        <f t="shared" si="11"/>
        <v/>
      </c>
      <c r="Y86" s="8" t="str">
        <f t="shared" si="12"/>
        <v/>
      </c>
      <c r="Z86" s="8" t="str">
        <f t="shared" si="13"/>
        <v/>
      </c>
    </row>
    <row r="87" ht="12.75" customHeight="1">
      <c r="D87" s="4">
        <v>1885.0</v>
      </c>
      <c r="E87" s="8">
        <f>IFNA(VLOOKUP($B$2&amp;$D87, '_Lookup'!$A:$F, 4, 0))</f>
        <v>17.26549911</v>
      </c>
      <c r="F87" s="8" t="str">
        <f>IFNA(VLOOKUP($B$2&amp;$D87, '_Lookup'!$A:$F, 5, 0))</f>
        <v>NA</v>
      </c>
      <c r="G87" s="8" t="str">
        <f>IFNA(VLOOKUP($B$2&amp;$D87, '_Lookup'!$A:$F, 6, 0))</f>
        <v>NA</v>
      </c>
      <c r="H87" s="8" t="b">
        <f>IFNA(VLOOKUP($B$2&amp;$D87, '_Lookup'!$A:$R, 14, 0))</f>
        <v>0</v>
      </c>
      <c r="I87" s="8" t="str">
        <f t="shared" si="1"/>
        <v/>
      </c>
      <c r="J87" s="8" t="str">
        <f t="shared" si="2"/>
        <v/>
      </c>
      <c r="K87" s="8" t="str">
        <f t="shared" si="3"/>
        <v/>
      </c>
      <c r="L87" s="8" t="str">
        <f t="shared" si="4"/>
        <v/>
      </c>
      <c r="M87" s="8" t="str">
        <f t="shared" si="5"/>
        <v/>
      </c>
      <c r="N87" s="8" t="str">
        <f>IFNA(VLOOKUP($B$2&amp;$D87, '_Lookup'!$A:$Q, 10, 0))</f>
        <v>#VALUE!</v>
      </c>
      <c r="O87" s="8" t="str">
        <f>IFNA(VLOOKUP($B$2&amp;$D87, '_Lookup'!$A:$Q, 11, 0))</f>
        <v>#VALUE!</v>
      </c>
      <c r="P87" s="8" t="str">
        <f>IFNA(VLOOKUP($B$2&amp;$D87, '_Lookup'!$A:$R, 12, 0))</f>
        <v>#VALUE!</v>
      </c>
      <c r="Q87" s="8" t="str">
        <f>IFNA(VLOOKUP($B$2&amp;$D87, '_Lookup'!$A:$R, 13, 0))</f>
        <v>#VALUE!</v>
      </c>
      <c r="R87" s="8" t="str">
        <f t="shared" si="6"/>
        <v>#VALUE!</v>
      </c>
      <c r="S87" s="8" t="str">
        <f t="shared" si="7"/>
        <v>#VALUE!</v>
      </c>
      <c r="T87" s="8" t="str">
        <f t="shared" si="8"/>
        <v>#VALUE!</v>
      </c>
      <c r="U87" s="8" t="str">
        <f t="shared" si="9"/>
        <v>#VALUE!</v>
      </c>
      <c r="V87" s="8" t="str">
        <f>IFNA(VLOOKUP($B$2&amp;$D87, '_Lookup'!$A:$Q, 7, 0))</f>
        <v>NA</v>
      </c>
      <c r="W87" s="8" t="str">
        <f t="shared" si="10"/>
        <v/>
      </c>
      <c r="X87" s="8" t="str">
        <f t="shared" si="11"/>
        <v/>
      </c>
      <c r="Y87" s="8" t="str">
        <f t="shared" si="12"/>
        <v/>
      </c>
      <c r="Z87" s="8" t="str">
        <f t="shared" si="13"/>
        <v/>
      </c>
    </row>
    <row r="88" ht="12.75" customHeight="1">
      <c r="D88" s="4">
        <v>1886.0</v>
      </c>
      <c r="E88" s="8">
        <f>IFNA(VLOOKUP($B$2&amp;$D88, '_Lookup'!$A:$F, 4, 0))</f>
        <v>0.3955979943</v>
      </c>
      <c r="F88" s="8" t="str">
        <f>IFNA(VLOOKUP($B$2&amp;$D88, '_Lookup'!$A:$F, 5, 0))</f>
        <v>NA</v>
      </c>
      <c r="G88" s="8" t="str">
        <f>IFNA(VLOOKUP($B$2&amp;$D88, '_Lookup'!$A:$F, 6, 0))</f>
        <v>NA</v>
      </c>
      <c r="H88" s="8" t="b">
        <f>IFNA(VLOOKUP($B$2&amp;$D88, '_Lookup'!$A:$R, 14, 0))</f>
        <v>0</v>
      </c>
      <c r="I88" s="8" t="str">
        <f t="shared" si="1"/>
        <v/>
      </c>
      <c r="J88" s="8" t="str">
        <f t="shared" si="2"/>
        <v/>
      </c>
      <c r="K88" s="8" t="str">
        <f t="shared" si="3"/>
        <v/>
      </c>
      <c r="L88" s="8" t="str">
        <f t="shared" si="4"/>
        <v/>
      </c>
      <c r="M88" s="8" t="str">
        <f t="shared" si="5"/>
        <v/>
      </c>
      <c r="N88" s="8" t="str">
        <f>IFNA(VLOOKUP($B$2&amp;$D88, '_Lookup'!$A:$Q, 10, 0))</f>
        <v>#VALUE!</v>
      </c>
      <c r="O88" s="8" t="str">
        <f>IFNA(VLOOKUP($B$2&amp;$D88, '_Lookup'!$A:$Q, 11, 0))</f>
        <v>#VALUE!</v>
      </c>
      <c r="P88" s="8" t="str">
        <f>IFNA(VLOOKUP($B$2&amp;$D88, '_Lookup'!$A:$R, 12, 0))</f>
        <v>#VALUE!</v>
      </c>
      <c r="Q88" s="8" t="str">
        <f>IFNA(VLOOKUP($B$2&amp;$D88, '_Lookup'!$A:$R, 13, 0))</f>
        <v>#VALUE!</v>
      </c>
      <c r="R88" s="8" t="str">
        <f t="shared" si="6"/>
        <v>#VALUE!</v>
      </c>
      <c r="S88" s="8" t="str">
        <f t="shared" si="7"/>
        <v>#VALUE!</v>
      </c>
      <c r="T88" s="8" t="str">
        <f t="shared" si="8"/>
        <v>#VALUE!</v>
      </c>
      <c r="U88" s="8" t="str">
        <f t="shared" si="9"/>
        <v>#VALUE!</v>
      </c>
      <c r="V88" s="8" t="str">
        <f>IFNA(VLOOKUP($B$2&amp;$D88, '_Lookup'!$A:$Q, 7, 0))</f>
        <v>NA</v>
      </c>
      <c r="W88" s="8" t="str">
        <f t="shared" si="10"/>
        <v/>
      </c>
      <c r="X88" s="8" t="str">
        <f t="shared" si="11"/>
        <v/>
      </c>
      <c r="Y88" s="8" t="str">
        <f t="shared" si="12"/>
        <v/>
      </c>
      <c r="Z88" s="8" t="str">
        <f t="shared" si="13"/>
        <v/>
      </c>
    </row>
    <row r="89" ht="12.75" customHeight="1">
      <c r="D89" s="4">
        <v>1887.0</v>
      </c>
      <c r="E89" s="8">
        <f>IFNA(VLOOKUP($B$2&amp;$D89, '_Lookup'!$A:$F, 4, 0))</f>
        <v>6.791090012</v>
      </c>
      <c r="F89" s="8" t="str">
        <f>IFNA(VLOOKUP($B$2&amp;$D89, '_Lookup'!$A:$F, 5, 0))</f>
        <v>NA</v>
      </c>
      <c r="G89" s="8" t="str">
        <f>IFNA(VLOOKUP($B$2&amp;$D89, '_Lookup'!$A:$F, 6, 0))</f>
        <v>NA</v>
      </c>
      <c r="H89" s="8" t="b">
        <f>IFNA(VLOOKUP($B$2&amp;$D89, '_Lookup'!$A:$R, 14, 0))</f>
        <v>0</v>
      </c>
      <c r="I89" s="8" t="str">
        <f t="shared" si="1"/>
        <v/>
      </c>
      <c r="J89" s="8" t="str">
        <f t="shared" si="2"/>
        <v/>
      </c>
      <c r="K89" s="8" t="str">
        <f t="shared" si="3"/>
        <v/>
      </c>
      <c r="L89" s="8" t="str">
        <f t="shared" si="4"/>
        <v/>
      </c>
      <c r="M89" s="8" t="str">
        <f t="shared" si="5"/>
        <v/>
      </c>
      <c r="N89" s="8" t="str">
        <f>IFNA(VLOOKUP($B$2&amp;$D89, '_Lookup'!$A:$Q, 10, 0))</f>
        <v>#VALUE!</v>
      </c>
      <c r="O89" s="8" t="str">
        <f>IFNA(VLOOKUP($B$2&amp;$D89, '_Lookup'!$A:$Q, 11, 0))</f>
        <v>#VALUE!</v>
      </c>
      <c r="P89" s="8" t="str">
        <f>IFNA(VLOOKUP($B$2&amp;$D89, '_Lookup'!$A:$R, 12, 0))</f>
        <v>#VALUE!</v>
      </c>
      <c r="Q89" s="8" t="str">
        <f>IFNA(VLOOKUP($B$2&amp;$D89, '_Lookup'!$A:$R, 13, 0))</f>
        <v>#VALUE!</v>
      </c>
      <c r="R89" s="8" t="str">
        <f t="shared" si="6"/>
        <v>#VALUE!</v>
      </c>
      <c r="S89" s="8" t="str">
        <f t="shared" si="7"/>
        <v>#VALUE!</v>
      </c>
      <c r="T89" s="8" t="str">
        <f t="shared" si="8"/>
        <v>#VALUE!</v>
      </c>
      <c r="U89" s="8" t="str">
        <f t="shared" si="9"/>
        <v>#VALUE!</v>
      </c>
      <c r="V89" s="8" t="str">
        <f>IFNA(VLOOKUP($B$2&amp;$D89, '_Lookup'!$A:$Q, 7, 0))</f>
        <v>NA</v>
      </c>
      <c r="W89" s="8" t="str">
        <f t="shared" si="10"/>
        <v/>
      </c>
      <c r="X89" s="8" t="str">
        <f t="shared" si="11"/>
        <v/>
      </c>
      <c r="Y89" s="8" t="str">
        <f t="shared" si="12"/>
        <v/>
      </c>
      <c r="Z89" s="8" t="str">
        <f t="shared" si="13"/>
        <v/>
      </c>
    </row>
    <row r="90" ht="12.75" customHeight="1">
      <c r="D90" s="4">
        <v>1888.0</v>
      </c>
      <c r="E90" s="8">
        <f>IFNA(VLOOKUP($B$2&amp;$D90, '_Lookup'!$A:$F, 4, 0))</f>
        <v>13.00090027</v>
      </c>
      <c r="F90" s="8" t="str">
        <f>IFNA(VLOOKUP($B$2&amp;$D90, '_Lookup'!$A:$F, 5, 0))</f>
        <v>NA</v>
      </c>
      <c r="G90" s="8" t="str">
        <f>IFNA(VLOOKUP($B$2&amp;$D90, '_Lookup'!$A:$F, 6, 0))</f>
        <v>NA</v>
      </c>
      <c r="H90" s="8" t="b">
        <f>IFNA(VLOOKUP($B$2&amp;$D90, '_Lookup'!$A:$R, 14, 0))</f>
        <v>0</v>
      </c>
      <c r="I90" s="8" t="str">
        <f t="shared" si="1"/>
        <v/>
      </c>
      <c r="J90" s="8" t="str">
        <f t="shared" si="2"/>
        <v/>
      </c>
      <c r="K90" s="8" t="str">
        <f t="shared" si="3"/>
        <v/>
      </c>
      <c r="L90" s="8" t="str">
        <f t="shared" si="4"/>
        <v/>
      </c>
      <c r="M90" s="8" t="str">
        <f t="shared" si="5"/>
        <v/>
      </c>
      <c r="N90" s="8" t="str">
        <f>IFNA(VLOOKUP($B$2&amp;$D90, '_Lookup'!$A:$Q, 10, 0))</f>
        <v>#VALUE!</v>
      </c>
      <c r="O90" s="8" t="str">
        <f>IFNA(VLOOKUP($B$2&amp;$D90, '_Lookup'!$A:$Q, 11, 0))</f>
        <v>#VALUE!</v>
      </c>
      <c r="P90" s="8" t="str">
        <f>IFNA(VLOOKUP($B$2&amp;$D90, '_Lookup'!$A:$R, 12, 0))</f>
        <v>#VALUE!</v>
      </c>
      <c r="Q90" s="8" t="str">
        <f>IFNA(VLOOKUP($B$2&amp;$D90, '_Lookup'!$A:$R, 13, 0))</f>
        <v>#VALUE!</v>
      </c>
      <c r="R90" s="8" t="str">
        <f t="shared" si="6"/>
        <v>#VALUE!</v>
      </c>
      <c r="S90" s="8" t="str">
        <f t="shared" si="7"/>
        <v>#VALUE!</v>
      </c>
      <c r="T90" s="8" t="str">
        <f t="shared" si="8"/>
        <v>#VALUE!</v>
      </c>
      <c r="U90" s="8" t="str">
        <f t="shared" si="9"/>
        <v>#VALUE!</v>
      </c>
      <c r="V90" s="8" t="str">
        <f>IFNA(VLOOKUP($B$2&amp;$D90, '_Lookup'!$A:$Q, 7, 0))</f>
        <v>NA</v>
      </c>
      <c r="W90" s="8" t="str">
        <f t="shared" si="10"/>
        <v/>
      </c>
      <c r="X90" s="8" t="str">
        <f t="shared" si="11"/>
        <v/>
      </c>
      <c r="Y90" s="8" t="str">
        <f t="shared" si="12"/>
        <v/>
      </c>
      <c r="Z90" s="8" t="str">
        <f t="shared" si="13"/>
        <v/>
      </c>
    </row>
    <row r="91" ht="12.75" customHeight="1">
      <c r="D91" s="4">
        <v>1889.0</v>
      </c>
      <c r="E91" s="8">
        <f>IFNA(VLOOKUP($B$2&amp;$D91, '_Lookup'!$A:$F, 4, 0))</f>
        <v>12.63790035</v>
      </c>
      <c r="F91" s="8" t="str">
        <f>IFNA(VLOOKUP($B$2&amp;$D91, '_Lookup'!$A:$F, 5, 0))</f>
        <v>NA</v>
      </c>
      <c r="G91" s="8" t="str">
        <f>IFNA(VLOOKUP($B$2&amp;$D91, '_Lookup'!$A:$F, 6, 0))</f>
        <v>NA</v>
      </c>
      <c r="H91" s="8" t="b">
        <f>IFNA(VLOOKUP($B$2&amp;$D91, '_Lookup'!$A:$R, 14, 0))</f>
        <v>1</v>
      </c>
      <c r="I91" s="8" t="str">
        <f t="shared" si="1"/>
        <v/>
      </c>
      <c r="J91" s="8" t="str">
        <f t="shared" si="2"/>
        <v/>
      </c>
      <c r="K91" s="8" t="str">
        <f t="shared" si="3"/>
        <v/>
      </c>
      <c r="L91" s="8" t="str">
        <f t="shared" si="4"/>
        <v/>
      </c>
      <c r="M91" s="8" t="str">
        <f t="shared" si="5"/>
        <v/>
      </c>
      <c r="N91" s="8" t="str">
        <f>IFNA(VLOOKUP($B$2&amp;$D91, '_Lookup'!$A:$Q, 10, 0))</f>
        <v>#VALUE!</v>
      </c>
      <c r="O91" s="8" t="str">
        <f>IFNA(VLOOKUP($B$2&amp;$D91, '_Lookup'!$A:$Q, 11, 0))</f>
        <v>#VALUE!</v>
      </c>
      <c r="P91" s="8" t="str">
        <f>IFNA(VLOOKUP($B$2&amp;$D91, '_Lookup'!$A:$R, 12, 0))</f>
        <v>#VALUE!</v>
      </c>
      <c r="Q91" s="8" t="str">
        <f>IFNA(VLOOKUP($B$2&amp;$D91, '_Lookup'!$A:$R, 13, 0))</f>
        <v>#VALUE!</v>
      </c>
      <c r="R91" s="8" t="str">
        <f t="shared" si="6"/>
        <v>#VALUE!</v>
      </c>
      <c r="S91" s="8" t="str">
        <f t="shared" si="7"/>
        <v>#VALUE!</v>
      </c>
      <c r="T91" s="8" t="str">
        <f t="shared" si="8"/>
        <v>#VALUE!</v>
      </c>
      <c r="U91" s="8" t="str">
        <f t="shared" si="9"/>
        <v>#VALUE!</v>
      </c>
      <c r="V91" s="8" t="str">
        <f>IFNA(VLOOKUP($B$2&amp;$D91, '_Lookup'!$A:$Q, 7, 0))</f>
        <v>NA</v>
      </c>
      <c r="W91" s="8" t="str">
        <f t="shared" si="10"/>
        <v/>
      </c>
      <c r="X91" s="8" t="str">
        <f t="shared" si="11"/>
        <v/>
      </c>
      <c r="Y91" s="8" t="str">
        <f t="shared" si="12"/>
        <v/>
      </c>
      <c r="Z91" s="8" t="str">
        <f t="shared" si="13"/>
        <v/>
      </c>
    </row>
    <row r="92" ht="12.75" customHeight="1">
      <c r="D92" s="4">
        <v>1890.0</v>
      </c>
      <c r="E92" s="8">
        <f>IFNA(VLOOKUP($B$2&amp;$D92, '_Lookup'!$A:$F, 4, 0))</f>
        <v>-8.255390167</v>
      </c>
      <c r="F92" s="8" t="str">
        <f>IFNA(VLOOKUP($B$2&amp;$D92, '_Lookup'!$A:$F, 5, 0))</f>
        <v>NA</v>
      </c>
      <c r="G92" s="8" t="str">
        <f>IFNA(VLOOKUP($B$2&amp;$D92, '_Lookup'!$A:$F, 6, 0))</f>
        <v>NA</v>
      </c>
      <c r="H92" s="8" t="b">
        <f>IFNA(VLOOKUP($B$2&amp;$D92, '_Lookup'!$A:$R, 14, 0))</f>
        <v>1</v>
      </c>
      <c r="I92" s="8" t="str">
        <f t="shared" si="1"/>
        <v/>
      </c>
      <c r="J92" s="8" t="str">
        <f t="shared" si="2"/>
        <v/>
      </c>
      <c r="K92" s="8" t="str">
        <f t="shared" si="3"/>
        <v/>
      </c>
      <c r="L92" s="8" t="str">
        <f t="shared" si="4"/>
        <v/>
      </c>
      <c r="M92" s="8" t="str">
        <f t="shared" si="5"/>
        <v/>
      </c>
      <c r="N92" s="8" t="str">
        <f>IFNA(VLOOKUP($B$2&amp;$D92, '_Lookup'!$A:$Q, 10, 0))</f>
        <v>#VALUE!</v>
      </c>
      <c r="O92" s="8" t="str">
        <f>IFNA(VLOOKUP($B$2&amp;$D92, '_Lookup'!$A:$Q, 11, 0))</f>
        <v>#VALUE!</v>
      </c>
      <c r="P92" s="8" t="str">
        <f>IFNA(VLOOKUP($B$2&amp;$D92, '_Lookup'!$A:$R, 12, 0))</f>
        <v>#VALUE!</v>
      </c>
      <c r="Q92" s="8" t="str">
        <f>IFNA(VLOOKUP($B$2&amp;$D92, '_Lookup'!$A:$R, 13, 0))</f>
        <v>#VALUE!</v>
      </c>
      <c r="R92" s="8" t="str">
        <f t="shared" si="6"/>
        <v>#VALUE!</v>
      </c>
      <c r="S92" s="8" t="str">
        <f t="shared" si="7"/>
        <v>#VALUE!</v>
      </c>
      <c r="T92" s="8" t="str">
        <f t="shared" si="8"/>
        <v>#VALUE!</v>
      </c>
      <c r="U92" s="8" t="str">
        <f t="shared" si="9"/>
        <v>#VALUE!</v>
      </c>
      <c r="V92" s="8" t="str">
        <f>IFNA(VLOOKUP($B$2&amp;$D92, '_Lookup'!$A:$Q, 7, 0))</f>
        <v>NA</v>
      </c>
      <c r="W92" s="8" t="str">
        <f t="shared" si="10"/>
        <v/>
      </c>
      <c r="X92" s="8" t="str">
        <f t="shared" si="11"/>
        <v/>
      </c>
      <c r="Y92" s="8" t="str">
        <f t="shared" si="12"/>
        <v/>
      </c>
      <c r="Z92" s="8" t="str">
        <f t="shared" si="13"/>
        <v/>
      </c>
    </row>
    <row r="93" ht="12.75" customHeight="1">
      <c r="D93" s="4">
        <v>1891.0</v>
      </c>
      <c r="E93" s="8">
        <f>IFNA(VLOOKUP($B$2&amp;$D93, '_Lookup'!$A:$F, 4, 0))</f>
        <v>-5.366429806</v>
      </c>
      <c r="F93" s="8" t="str">
        <f>IFNA(VLOOKUP($B$2&amp;$D93, '_Lookup'!$A:$F, 5, 0))</f>
        <v>NA</v>
      </c>
      <c r="G93" s="8" t="str">
        <f>IFNA(VLOOKUP($B$2&amp;$D93, '_Lookup'!$A:$F, 6, 0))</f>
        <v>NA</v>
      </c>
      <c r="H93" s="8" t="b">
        <f>IFNA(VLOOKUP($B$2&amp;$D93, '_Lookup'!$A:$R, 14, 0))</f>
        <v>1</v>
      </c>
      <c r="I93" s="8" t="str">
        <f t="shared" si="1"/>
        <v/>
      </c>
      <c r="J93" s="8" t="str">
        <f t="shared" si="2"/>
        <v/>
      </c>
      <c r="K93" s="8" t="str">
        <f t="shared" si="3"/>
        <v/>
      </c>
      <c r="L93" s="8" t="str">
        <f t="shared" si="4"/>
        <v/>
      </c>
      <c r="M93" s="8" t="str">
        <f t="shared" si="5"/>
        <v/>
      </c>
      <c r="N93" s="8" t="str">
        <f>IFNA(VLOOKUP($B$2&amp;$D93, '_Lookup'!$A:$Q, 10, 0))</f>
        <v>#VALUE!</v>
      </c>
      <c r="O93" s="8" t="str">
        <f>IFNA(VLOOKUP($B$2&amp;$D93, '_Lookup'!$A:$Q, 11, 0))</f>
        <v>#VALUE!</v>
      </c>
      <c r="P93" s="8" t="str">
        <f>IFNA(VLOOKUP($B$2&amp;$D93, '_Lookup'!$A:$R, 12, 0))</f>
        <v>#VALUE!</v>
      </c>
      <c r="Q93" s="8" t="str">
        <f>IFNA(VLOOKUP($B$2&amp;$D93, '_Lookup'!$A:$R, 13, 0))</f>
        <v>#VALUE!</v>
      </c>
      <c r="R93" s="8" t="str">
        <f t="shared" si="6"/>
        <v>#VALUE!</v>
      </c>
      <c r="S93" s="8" t="str">
        <f t="shared" si="7"/>
        <v>#VALUE!</v>
      </c>
      <c r="T93" s="8" t="str">
        <f t="shared" si="8"/>
        <v>#VALUE!</v>
      </c>
      <c r="U93" s="8" t="str">
        <f t="shared" si="9"/>
        <v>#VALUE!</v>
      </c>
      <c r="V93" s="8" t="str">
        <f>IFNA(VLOOKUP($B$2&amp;$D93, '_Lookup'!$A:$Q, 7, 0))</f>
        <v>NA</v>
      </c>
      <c r="W93" s="8" t="str">
        <f t="shared" si="10"/>
        <v/>
      </c>
      <c r="X93" s="8" t="str">
        <f t="shared" si="11"/>
        <v/>
      </c>
      <c r="Y93" s="8" t="str">
        <f t="shared" si="12"/>
        <v/>
      </c>
      <c r="Z93" s="8" t="str">
        <f t="shared" si="13"/>
        <v/>
      </c>
    </row>
    <row r="94" ht="12.75" customHeight="1">
      <c r="D94" s="4">
        <v>1892.0</v>
      </c>
      <c r="E94" s="8">
        <f>IFNA(VLOOKUP($B$2&amp;$D94, '_Lookup'!$A:$F, 4, 0))</f>
        <v>19.43199921</v>
      </c>
      <c r="F94" s="8" t="str">
        <f>IFNA(VLOOKUP($B$2&amp;$D94, '_Lookup'!$A:$F, 5, 0))</f>
        <v>NA</v>
      </c>
      <c r="G94" s="8" t="str">
        <f>IFNA(VLOOKUP($B$2&amp;$D94, '_Lookup'!$A:$F, 6, 0))</f>
        <v>NA</v>
      </c>
      <c r="H94" s="8" t="b">
        <f>IFNA(VLOOKUP($B$2&amp;$D94, '_Lookup'!$A:$R, 14, 0))</f>
        <v>0</v>
      </c>
      <c r="I94" s="8" t="str">
        <f t="shared" si="1"/>
        <v/>
      </c>
      <c r="J94" s="8" t="str">
        <f t="shared" si="2"/>
        <v/>
      </c>
      <c r="K94" s="8" t="str">
        <f t="shared" si="3"/>
        <v/>
      </c>
      <c r="L94" s="8" t="str">
        <f t="shared" si="4"/>
        <v/>
      </c>
      <c r="M94" s="8" t="str">
        <f t="shared" si="5"/>
        <v/>
      </c>
      <c r="N94" s="8" t="str">
        <f>IFNA(VLOOKUP($B$2&amp;$D94, '_Lookup'!$A:$Q, 10, 0))</f>
        <v>#VALUE!</v>
      </c>
      <c r="O94" s="8" t="str">
        <f>IFNA(VLOOKUP($B$2&amp;$D94, '_Lookup'!$A:$Q, 11, 0))</f>
        <v>#VALUE!</v>
      </c>
      <c r="P94" s="8" t="str">
        <f>IFNA(VLOOKUP($B$2&amp;$D94, '_Lookup'!$A:$R, 12, 0))</f>
        <v>#VALUE!</v>
      </c>
      <c r="Q94" s="8" t="str">
        <f>IFNA(VLOOKUP($B$2&amp;$D94, '_Lookup'!$A:$R, 13, 0))</f>
        <v>#VALUE!</v>
      </c>
      <c r="R94" s="8" t="str">
        <f t="shared" si="6"/>
        <v>#VALUE!</v>
      </c>
      <c r="S94" s="8" t="str">
        <f t="shared" si="7"/>
        <v>#VALUE!</v>
      </c>
      <c r="T94" s="8" t="str">
        <f t="shared" si="8"/>
        <v>#VALUE!</v>
      </c>
      <c r="U94" s="8" t="str">
        <f t="shared" si="9"/>
        <v>#VALUE!</v>
      </c>
      <c r="V94" s="8" t="str">
        <f>IFNA(VLOOKUP($B$2&amp;$D94, '_Lookup'!$A:$Q, 7, 0))</f>
        <v>NA</v>
      </c>
      <c r="W94" s="8" t="str">
        <f t="shared" si="10"/>
        <v/>
      </c>
      <c r="X94" s="8" t="str">
        <f t="shared" si="11"/>
        <v/>
      </c>
      <c r="Y94" s="8" t="str">
        <f t="shared" si="12"/>
        <v/>
      </c>
      <c r="Z94" s="8" t="str">
        <f t="shared" si="13"/>
        <v/>
      </c>
    </row>
    <row r="95" ht="12.75" customHeight="1">
      <c r="D95" s="4">
        <v>1893.0</v>
      </c>
      <c r="E95" s="8">
        <f>IFNA(VLOOKUP($B$2&amp;$D95, '_Lookup'!$A:$F, 4, 0))</f>
        <v>5.936560154</v>
      </c>
      <c r="F95" s="8" t="str">
        <f>IFNA(VLOOKUP($B$2&amp;$D95, '_Lookup'!$A:$F, 5, 0))</f>
        <v>NA</v>
      </c>
      <c r="G95" s="8" t="str">
        <f>IFNA(VLOOKUP($B$2&amp;$D95, '_Lookup'!$A:$F, 6, 0))</f>
        <v>NA</v>
      </c>
      <c r="H95" s="8" t="b">
        <f>IFNA(VLOOKUP($B$2&amp;$D95, '_Lookup'!$A:$R, 14, 0))</f>
        <v>0</v>
      </c>
      <c r="I95" s="8" t="str">
        <f t="shared" si="1"/>
        <v/>
      </c>
      <c r="J95" s="8" t="str">
        <f t="shared" si="2"/>
        <v/>
      </c>
      <c r="K95" s="8" t="str">
        <f t="shared" si="3"/>
        <v/>
      </c>
      <c r="L95" s="8" t="str">
        <f t="shared" si="4"/>
        <v/>
      </c>
      <c r="M95" s="8" t="str">
        <f t="shared" si="5"/>
        <v/>
      </c>
      <c r="N95" s="8" t="str">
        <f>IFNA(VLOOKUP($B$2&amp;$D95, '_Lookup'!$A:$Q, 10, 0))</f>
        <v>#VALUE!</v>
      </c>
      <c r="O95" s="8" t="str">
        <f>IFNA(VLOOKUP($B$2&amp;$D95, '_Lookup'!$A:$Q, 11, 0))</f>
        <v>#VALUE!</v>
      </c>
      <c r="P95" s="8" t="str">
        <f>IFNA(VLOOKUP($B$2&amp;$D95, '_Lookup'!$A:$R, 12, 0))</f>
        <v>#VALUE!</v>
      </c>
      <c r="Q95" s="8" t="str">
        <f>IFNA(VLOOKUP($B$2&amp;$D95, '_Lookup'!$A:$R, 13, 0))</f>
        <v>#VALUE!</v>
      </c>
      <c r="R95" s="8" t="str">
        <f t="shared" si="6"/>
        <v>#VALUE!</v>
      </c>
      <c r="S95" s="8" t="str">
        <f t="shared" si="7"/>
        <v>#VALUE!</v>
      </c>
      <c r="T95" s="8" t="str">
        <f t="shared" si="8"/>
        <v>#VALUE!</v>
      </c>
      <c r="U95" s="8" t="str">
        <f t="shared" si="9"/>
        <v>#VALUE!</v>
      </c>
      <c r="V95" s="8" t="str">
        <f>IFNA(VLOOKUP($B$2&amp;$D95, '_Lookup'!$A:$Q, 7, 0))</f>
        <v>NA</v>
      </c>
      <c r="W95" s="8" t="str">
        <f t="shared" si="10"/>
        <v/>
      </c>
      <c r="X95" s="8" t="str">
        <f t="shared" si="11"/>
        <v/>
      </c>
      <c r="Y95" s="8" t="str">
        <f t="shared" si="12"/>
        <v/>
      </c>
      <c r="Z95" s="8" t="str">
        <f t="shared" si="13"/>
        <v/>
      </c>
    </row>
    <row r="96" ht="12.75" customHeight="1">
      <c r="D96" s="4">
        <v>1894.0</v>
      </c>
      <c r="E96" s="8">
        <f>IFNA(VLOOKUP($B$2&amp;$D96, '_Lookup'!$A:$F, 4, 0))</f>
        <v>15.29230022</v>
      </c>
      <c r="F96" s="8" t="str">
        <f>IFNA(VLOOKUP($B$2&amp;$D96, '_Lookup'!$A:$F, 5, 0))</f>
        <v>NA</v>
      </c>
      <c r="G96" s="8" t="str">
        <f>IFNA(VLOOKUP($B$2&amp;$D96, '_Lookup'!$A:$F, 6, 0))</f>
        <v>NA</v>
      </c>
      <c r="H96" s="8" t="b">
        <f>IFNA(VLOOKUP($B$2&amp;$D96, '_Lookup'!$A:$R, 14, 0))</f>
        <v>0</v>
      </c>
      <c r="I96" s="8" t="str">
        <f t="shared" si="1"/>
        <v/>
      </c>
      <c r="J96" s="8" t="str">
        <f t="shared" si="2"/>
        <v/>
      </c>
      <c r="K96" s="8" t="str">
        <f t="shared" si="3"/>
        <v/>
      </c>
      <c r="L96" s="8" t="str">
        <f t="shared" si="4"/>
        <v/>
      </c>
      <c r="M96" s="8" t="str">
        <f t="shared" si="5"/>
        <v/>
      </c>
      <c r="N96" s="8" t="str">
        <f>IFNA(VLOOKUP($B$2&amp;$D96, '_Lookup'!$A:$Q, 10, 0))</f>
        <v>#VALUE!</v>
      </c>
      <c r="O96" s="8" t="str">
        <f>IFNA(VLOOKUP($B$2&amp;$D96, '_Lookup'!$A:$Q, 11, 0))</f>
        <v>#VALUE!</v>
      </c>
      <c r="P96" s="8" t="str">
        <f>IFNA(VLOOKUP($B$2&amp;$D96, '_Lookup'!$A:$R, 12, 0))</f>
        <v>#VALUE!</v>
      </c>
      <c r="Q96" s="8" t="str">
        <f>IFNA(VLOOKUP($B$2&amp;$D96, '_Lookup'!$A:$R, 13, 0))</f>
        <v>#VALUE!</v>
      </c>
      <c r="R96" s="8" t="str">
        <f t="shared" si="6"/>
        <v>#VALUE!</v>
      </c>
      <c r="S96" s="8" t="str">
        <f t="shared" si="7"/>
        <v>#VALUE!</v>
      </c>
      <c r="T96" s="8" t="str">
        <f t="shared" si="8"/>
        <v>#VALUE!</v>
      </c>
      <c r="U96" s="8" t="str">
        <f t="shared" si="9"/>
        <v>#VALUE!</v>
      </c>
      <c r="V96" s="8" t="str">
        <f>IFNA(VLOOKUP($B$2&amp;$D96, '_Lookup'!$A:$Q, 7, 0))</f>
        <v>NA</v>
      </c>
      <c r="W96" s="8" t="str">
        <f t="shared" si="10"/>
        <v/>
      </c>
      <c r="X96" s="8" t="str">
        <f t="shared" si="11"/>
        <v/>
      </c>
      <c r="Y96" s="8" t="str">
        <f t="shared" si="12"/>
        <v/>
      </c>
      <c r="Z96" s="8" t="str">
        <f t="shared" si="13"/>
        <v/>
      </c>
    </row>
    <row r="97" ht="12.75" customHeight="1">
      <c r="D97" s="4">
        <v>1895.0</v>
      </c>
      <c r="E97" s="8">
        <f>IFNA(VLOOKUP($B$2&amp;$D97, '_Lookup'!$A:$F, 4, 0))</f>
        <v>10.86100006</v>
      </c>
      <c r="F97" s="8" t="str">
        <f>IFNA(VLOOKUP($B$2&amp;$D97, '_Lookup'!$A:$F, 5, 0))</f>
        <v>NA</v>
      </c>
      <c r="G97" s="8" t="str">
        <f>IFNA(VLOOKUP($B$2&amp;$D97, '_Lookup'!$A:$F, 6, 0))</f>
        <v>NA</v>
      </c>
      <c r="H97" s="8" t="b">
        <f>IFNA(VLOOKUP($B$2&amp;$D97, '_Lookup'!$A:$R, 14, 0))</f>
        <v>0</v>
      </c>
      <c r="I97" s="8" t="str">
        <f t="shared" si="1"/>
        <v/>
      </c>
      <c r="J97" s="8" t="str">
        <f t="shared" si="2"/>
        <v/>
      </c>
      <c r="K97" s="8" t="str">
        <f t="shared" si="3"/>
        <v/>
      </c>
      <c r="L97" s="8" t="str">
        <f t="shared" si="4"/>
        <v/>
      </c>
      <c r="M97" s="8" t="str">
        <f t="shared" si="5"/>
        <v/>
      </c>
      <c r="N97" s="8" t="str">
        <f>IFNA(VLOOKUP($B$2&amp;$D97, '_Lookup'!$A:$Q, 10, 0))</f>
        <v>#VALUE!</v>
      </c>
      <c r="O97" s="8" t="str">
        <f>IFNA(VLOOKUP($B$2&amp;$D97, '_Lookup'!$A:$Q, 11, 0))</f>
        <v>#VALUE!</v>
      </c>
      <c r="P97" s="8" t="str">
        <f>IFNA(VLOOKUP($B$2&amp;$D97, '_Lookup'!$A:$R, 12, 0))</f>
        <v>#VALUE!</v>
      </c>
      <c r="Q97" s="8" t="str">
        <f>IFNA(VLOOKUP($B$2&amp;$D97, '_Lookup'!$A:$R, 13, 0))</f>
        <v>#VALUE!</v>
      </c>
      <c r="R97" s="8" t="str">
        <f t="shared" si="6"/>
        <v>#VALUE!</v>
      </c>
      <c r="S97" s="8" t="str">
        <f t="shared" si="7"/>
        <v>#VALUE!</v>
      </c>
      <c r="T97" s="8" t="str">
        <f t="shared" si="8"/>
        <v>#VALUE!</v>
      </c>
      <c r="U97" s="8" t="str">
        <f t="shared" si="9"/>
        <v>#VALUE!</v>
      </c>
      <c r="V97" s="8" t="str">
        <f>IFNA(VLOOKUP($B$2&amp;$D97, '_Lookup'!$A:$Q, 7, 0))</f>
        <v>NA</v>
      </c>
      <c r="W97" s="8" t="str">
        <f t="shared" si="10"/>
        <v/>
      </c>
      <c r="X97" s="8" t="str">
        <f t="shared" si="11"/>
        <v/>
      </c>
      <c r="Y97" s="8" t="str">
        <f t="shared" si="12"/>
        <v/>
      </c>
      <c r="Z97" s="8" t="str">
        <f t="shared" si="13"/>
        <v/>
      </c>
    </row>
    <row r="98" ht="12.75" customHeight="1">
      <c r="D98" s="4">
        <v>1896.0</v>
      </c>
      <c r="E98" s="8">
        <f>IFNA(VLOOKUP($B$2&amp;$D98, '_Lookup'!$A:$F, 4, 0))</f>
        <v>10.62959957</v>
      </c>
      <c r="F98" s="8" t="str">
        <f>IFNA(VLOOKUP($B$2&amp;$D98, '_Lookup'!$A:$F, 5, 0))</f>
        <v>NA</v>
      </c>
      <c r="G98" s="8" t="str">
        <f>IFNA(VLOOKUP($B$2&amp;$D98, '_Lookup'!$A:$F, 6, 0))</f>
        <v>NA</v>
      </c>
      <c r="H98" s="8" t="b">
        <f>IFNA(VLOOKUP($B$2&amp;$D98, '_Lookup'!$A:$R, 14, 0))</f>
        <v>1</v>
      </c>
      <c r="I98" s="8" t="str">
        <f t="shared" si="1"/>
        <v/>
      </c>
      <c r="J98" s="8" t="str">
        <f t="shared" si="2"/>
        <v/>
      </c>
      <c r="K98" s="8" t="str">
        <f t="shared" si="3"/>
        <v/>
      </c>
      <c r="L98" s="8" t="str">
        <f t="shared" si="4"/>
        <v/>
      </c>
      <c r="M98" s="8" t="str">
        <f t="shared" si="5"/>
        <v/>
      </c>
      <c r="N98" s="8" t="str">
        <f>IFNA(VLOOKUP($B$2&amp;$D98, '_Lookup'!$A:$Q, 10, 0))</f>
        <v>#VALUE!</v>
      </c>
      <c r="O98" s="8" t="str">
        <f>IFNA(VLOOKUP($B$2&amp;$D98, '_Lookup'!$A:$Q, 11, 0))</f>
        <v>#VALUE!</v>
      </c>
      <c r="P98" s="8" t="str">
        <f>IFNA(VLOOKUP($B$2&amp;$D98, '_Lookup'!$A:$R, 12, 0))</f>
        <v>#VALUE!</v>
      </c>
      <c r="Q98" s="8" t="str">
        <f>IFNA(VLOOKUP($B$2&amp;$D98, '_Lookup'!$A:$R, 13, 0))</f>
        <v>#VALUE!</v>
      </c>
      <c r="R98" s="8" t="str">
        <f t="shared" si="6"/>
        <v>#VALUE!</v>
      </c>
      <c r="S98" s="8" t="str">
        <f t="shared" si="7"/>
        <v>#VALUE!</v>
      </c>
      <c r="T98" s="8" t="str">
        <f t="shared" si="8"/>
        <v>#VALUE!</v>
      </c>
      <c r="U98" s="8" t="str">
        <f t="shared" si="9"/>
        <v>#VALUE!</v>
      </c>
      <c r="V98" s="8" t="str">
        <f>IFNA(VLOOKUP($B$2&amp;$D98, '_Lookup'!$A:$Q, 7, 0))</f>
        <v>NA</v>
      </c>
      <c r="W98" s="8" t="str">
        <f t="shared" si="10"/>
        <v/>
      </c>
      <c r="X98" s="8" t="str">
        <f t="shared" si="11"/>
        <v/>
      </c>
      <c r="Y98" s="8" t="str">
        <f t="shared" si="12"/>
        <v/>
      </c>
      <c r="Z98" s="8" t="str">
        <f t="shared" si="13"/>
        <v/>
      </c>
    </row>
    <row r="99" ht="12.75" customHeight="1">
      <c r="D99" s="4">
        <v>1897.0</v>
      </c>
      <c r="E99" s="8">
        <f>IFNA(VLOOKUP($B$2&amp;$D99, '_Lookup'!$A:$F, 4, 0))</f>
        <v>-18.88629913</v>
      </c>
      <c r="F99" s="8" t="str">
        <f>IFNA(VLOOKUP($B$2&amp;$D99, '_Lookup'!$A:$F, 5, 0))</f>
        <v>NA</v>
      </c>
      <c r="G99" s="8" t="str">
        <f>IFNA(VLOOKUP($B$2&amp;$D99, '_Lookup'!$A:$F, 6, 0))</f>
        <v>NA</v>
      </c>
      <c r="H99" s="8" t="b">
        <f>IFNA(VLOOKUP($B$2&amp;$D99, '_Lookup'!$A:$R, 14, 0))</f>
        <v>1</v>
      </c>
      <c r="I99" s="8" t="str">
        <f t="shared" si="1"/>
        <v/>
      </c>
      <c r="J99" s="8" t="str">
        <f t="shared" si="2"/>
        <v/>
      </c>
      <c r="K99" s="8" t="str">
        <f t="shared" si="3"/>
        <v/>
      </c>
      <c r="L99" s="8" t="str">
        <f t="shared" si="4"/>
        <v/>
      </c>
      <c r="M99" s="8" t="str">
        <f t="shared" si="5"/>
        <v/>
      </c>
      <c r="N99" s="8" t="str">
        <f>IFNA(VLOOKUP($B$2&amp;$D99, '_Lookup'!$A:$Q, 10, 0))</f>
        <v>#VALUE!</v>
      </c>
      <c r="O99" s="8" t="str">
        <f>IFNA(VLOOKUP($B$2&amp;$D99, '_Lookup'!$A:$Q, 11, 0))</f>
        <v>#VALUE!</v>
      </c>
      <c r="P99" s="8" t="str">
        <f>IFNA(VLOOKUP($B$2&amp;$D99, '_Lookup'!$A:$R, 12, 0))</f>
        <v>#VALUE!</v>
      </c>
      <c r="Q99" s="8" t="str">
        <f>IFNA(VLOOKUP($B$2&amp;$D99, '_Lookup'!$A:$R, 13, 0))</f>
        <v>#VALUE!</v>
      </c>
      <c r="R99" s="8" t="str">
        <f t="shared" si="6"/>
        <v>#VALUE!</v>
      </c>
      <c r="S99" s="8" t="str">
        <f t="shared" si="7"/>
        <v>#VALUE!</v>
      </c>
      <c r="T99" s="8" t="str">
        <f t="shared" si="8"/>
        <v>#VALUE!</v>
      </c>
      <c r="U99" s="8" t="str">
        <f t="shared" si="9"/>
        <v>#VALUE!</v>
      </c>
      <c r="V99" s="8" t="str">
        <f>IFNA(VLOOKUP($B$2&amp;$D99, '_Lookup'!$A:$Q, 7, 0))</f>
        <v>NA</v>
      </c>
      <c r="W99" s="8" t="str">
        <f t="shared" si="10"/>
        <v/>
      </c>
      <c r="X99" s="8" t="str">
        <f t="shared" si="11"/>
        <v/>
      </c>
      <c r="Y99" s="8" t="str">
        <f t="shared" si="12"/>
        <v/>
      </c>
      <c r="Z99" s="8" t="str">
        <f t="shared" si="13"/>
        <v/>
      </c>
    </row>
    <row r="100" ht="12.75" customHeight="1">
      <c r="D100" s="4">
        <v>1898.0</v>
      </c>
      <c r="E100" s="8">
        <f>IFNA(VLOOKUP($B$2&amp;$D100, '_Lookup'!$A:$F, 4, 0))</f>
        <v>8.455639839</v>
      </c>
      <c r="F100" s="8" t="str">
        <f>IFNA(VLOOKUP($B$2&amp;$D100, '_Lookup'!$A:$F, 5, 0))</f>
        <v>NA</v>
      </c>
      <c r="G100" s="8" t="str">
        <f>IFNA(VLOOKUP($B$2&amp;$D100, '_Lookup'!$A:$F, 6, 0))</f>
        <v>NA</v>
      </c>
      <c r="H100" s="8" t="b">
        <f>IFNA(VLOOKUP($B$2&amp;$D100, '_Lookup'!$A:$R, 14, 0))</f>
        <v>0</v>
      </c>
      <c r="I100" s="8" t="str">
        <f t="shared" si="1"/>
        <v/>
      </c>
      <c r="J100" s="8" t="str">
        <f t="shared" si="2"/>
        <v/>
      </c>
      <c r="K100" s="8" t="str">
        <f t="shared" si="3"/>
        <v/>
      </c>
      <c r="L100" s="8" t="str">
        <f t="shared" si="4"/>
        <v/>
      </c>
      <c r="M100" s="8" t="str">
        <f t="shared" si="5"/>
        <v/>
      </c>
      <c r="N100" s="8" t="str">
        <f>IFNA(VLOOKUP($B$2&amp;$D100, '_Lookup'!$A:$Q, 10, 0))</f>
        <v>#VALUE!</v>
      </c>
      <c r="O100" s="8" t="str">
        <f>IFNA(VLOOKUP($B$2&amp;$D100, '_Lookup'!$A:$Q, 11, 0))</f>
        <v>#VALUE!</v>
      </c>
      <c r="P100" s="8" t="str">
        <f>IFNA(VLOOKUP($B$2&amp;$D100, '_Lookup'!$A:$R, 12, 0))</f>
        <v>#VALUE!</v>
      </c>
      <c r="Q100" s="8" t="str">
        <f>IFNA(VLOOKUP($B$2&amp;$D100, '_Lookup'!$A:$R, 13, 0))</f>
        <v>#VALUE!</v>
      </c>
      <c r="R100" s="8" t="str">
        <f t="shared" si="6"/>
        <v>#VALUE!</v>
      </c>
      <c r="S100" s="8" t="str">
        <f t="shared" si="7"/>
        <v>#VALUE!</v>
      </c>
      <c r="T100" s="8" t="str">
        <f t="shared" si="8"/>
        <v>#VALUE!</v>
      </c>
      <c r="U100" s="8" t="str">
        <f t="shared" si="9"/>
        <v>#VALUE!</v>
      </c>
      <c r="V100" s="8" t="str">
        <f>IFNA(VLOOKUP($B$2&amp;$D100, '_Lookup'!$A:$Q, 7, 0))</f>
        <v>NA</v>
      </c>
      <c r="W100" s="8" t="str">
        <f t="shared" si="10"/>
        <v/>
      </c>
      <c r="X100" s="8" t="str">
        <f t="shared" si="11"/>
        <v/>
      </c>
      <c r="Y100" s="8" t="str">
        <f t="shared" si="12"/>
        <v/>
      </c>
      <c r="Z100" s="8" t="str">
        <f t="shared" si="13"/>
        <v/>
      </c>
    </row>
    <row r="101" ht="12.75" customHeight="1">
      <c r="D101" s="4">
        <v>1899.0</v>
      </c>
      <c r="E101" s="8">
        <f>IFNA(VLOOKUP($B$2&amp;$D101, '_Lookup'!$A:$F, 4, 0))</f>
        <v>17.64450073</v>
      </c>
      <c r="F101" s="8" t="str">
        <f>IFNA(VLOOKUP($B$2&amp;$D101, '_Lookup'!$A:$F, 5, 0))</f>
        <v>NA</v>
      </c>
      <c r="G101" s="8" t="str">
        <f>IFNA(VLOOKUP($B$2&amp;$D101, '_Lookup'!$A:$F, 6, 0))</f>
        <v>NA</v>
      </c>
      <c r="H101" s="8" t="b">
        <f>IFNA(VLOOKUP($B$2&amp;$D101, '_Lookup'!$A:$R, 14, 0))</f>
        <v>1</v>
      </c>
      <c r="I101" s="8" t="str">
        <f t="shared" si="1"/>
        <v/>
      </c>
      <c r="J101" s="8" t="str">
        <f t="shared" si="2"/>
        <v/>
      </c>
      <c r="K101" s="8" t="str">
        <f t="shared" si="3"/>
        <v/>
      </c>
      <c r="L101" s="8" t="str">
        <f t="shared" si="4"/>
        <v/>
      </c>
      <c r="M101" s="8" t="str">
        <f t="shared" si="5"/>
        <v/>
      </c>
      <c r="N101" s="8" t="str">
        <f>IFNA(VLOOKUP($B$2&amp;$D101, '_Lookup'!$A:$Q, 10, 0))</f>
        <v>#VALUE!</v>
      </c>
      <c r="O101" s="8" t="str">
        <f>IFNA(VLOOKUP($B$2&amp;$D101, '_Lookup'!$A:$Q, 11, 0))</f>
        <v>#VALUE!</v>
      </c>
      <c r="P101" s="8" t="str">
        <f>IFNA(VLOOKUP($B$2&amp;$D101, '_Lookup'!$A:$R, 12, 0))</f>
        <v>#VALUE!</v>
      </c>
      <c r="Q101" s="8" t="str">
        <f>IFNA(VLOOKUP($B$2&amp;$D101, '_Lookup'!$A:$R, 13, 0))</f>
        <v>#VALUE!</v>
      </c>
      <c r="R101" s="8" t="str">
        <f t="shared" si="6"/>
        <v>#VALUE!</v>
      </c>
      <c r="S101" s="8" t="str">
        <f t="shared" si="7"/>
        <v>#VALUE!</v>
      </c>
      <c r="T101" s="8" t="str">
        <f t="shared" si="8"/>
        <v>#VALUE!</v>
      </c>
      <c r="U101" s="8" t="str">
        <f t="shared" si="9"/>
        <v>#VALUE!</v>
      </c>
      <c r="V101" s="8" t="str">
        <f>IFNA(VLOOKUP($B$2&amp;$D101, '_Lookup'!$A:$Q, 7, 0))</f>
        <v>NA</v>
      </c>
      <c r="W101" s="8" t="str">
        <f t="shared" si="10"/>
        <v/>
      </c>
      <c r="X101" s="8" t="str">
        <f t="shared" si="11"/>
        <v/>
      </c>
      <c r="Y101" s="8" t="str">
        <f t="shared" si="12"/>
        <v/>
      </c>
      <c r="Z101" s="8" t="str">
        <f t="shared" si="13"/>
        <v/>
      </c>
    </row>
    <row r="102" ht="12.75" customHeight="1">
      <c r="D102" s="4">
        <v>1900.0</v>
      </c>
      <c r="E102" s="8">
        <f>IFNA(VLOOKUP($B$2&amp;$D102, '_Lookup'!$A:$F, 4, 0))</f>
        <v>-11.75510025</v>
      </c>
      <c r="F102" s="8" t="str">
        <f>IFNA(VLOOKUP($B$2&amp;$D102, '_Lookup'!$A:$F, 5, 0))</f>
        <v>NA</v>
      </c>
      <c r="G102" s="8" t="str">
        <f>IFNA(VLOOKUP($B$2&amp;$D102, '_Lookup'!$A:$F, 6, 0))</f>
        <v>NA</v>
      </c>
      <c r="H102" s="8" t="b">
        <f>IFNA(VLOOKUP($B$2&amp;$D102, '_Lookup'!$A:$R, 14, 0))</f>
        <v>1</v>
      </c>
      <c r="I102" s="8" t="str">
        <f t="shared" si="1"/>
        <v/>
      </c>
      <c r="J102" s="8" t="str">
        <f t="shared" si="2"/>
        <v/>
      </c>
      <c r="K102" s="8" t="str">
        <f t="shared" si="3"/>
        <v/>
      </c>
      <c r="L102" s="8" t="str">
        <f t="shared" si="4"/>
        <v/>
      </c>
      <c r="M102" s="8" t="str">
        <f t="shared" si="5"/>
        <v/>
      </c>
      <c r="N102" s="8" t="str">
        <f>IFNA(VLOOKUP($B$2&amp;$D102, '_Lookup'!$A:$Q, 10, 0))</f>
        <v>#VALUE!</v>
      </c>
      <c r="O102" s="8" t="str">
        <f>IFNA(VLOOKUP($B$2&amp;$D102, '_Lookup'!$A:$Q, 11, 0))</f>
        <v>#VALUE!</v>
      </c>
      <c r="P102" s="8" t="str">
        <f>IFNA(VLOOKUP($B$2&amp;$D102, '_Lookup'!$A:$R, 12, 0))</f>
        <v>#VALUE!</v>
      </c>
      <c r="Q102" s="8" t="str">
        <f>IFNA(VLOOKUP($B$2&amp;$D102, '_Lookup'!$A:$R, 13, 0))</f>
        <v>#VALUE!</v>
      </c>
      <c r="R102" s="8" t="str">
        <f t="shared" si="6"/>
        <v>#VALUE!</v>
      </c>
      <c r="S102" s="8" t="str">
        <f t="shared" si="7"/>
        <v>#VALUE!</v>
      </c>
      <c r="T102" s="8" t="str">
        <f t="shared" si="8"/>
        <v>#VALUE!</v>
      </c>
      <c r="U102" s="8" t="str">
        <f t="shared" si="9"/>
        <v>#VALUE!</v>
      </c>
      <c r="V102" s="8" t="str">
        <f>IFNA(VLOOKUP($B$2&amp;$D102, '_Lookup'!$A:$Q, 7, 0))</f>
        <v>NA</v>
      </c>
      <c r="W102" s="8" t="str">
        <f t="shared" si="10"/>
        <v/>
      </c>
      <c r="X102" s="8" t="str">
        <f t="shared" si="11"/>
        <v/>
      </c>
      <c r="Y102" s="8" t="str">
        <f t="shared" si="12"/>
        <v/>
      </c>
      <c r="Z102" s="8" t="str">
        <f t="shared" si="13"/>
        <v/>
      </c>
    </row>
    <row r="103" ht="12.75" customHeight="1">
      <c r="D103" s="4">
        <v>1901.0</v>
      </c>
      <c r="E103" s="8">
        <f>IFNA(VLOOKUP($B$2&amp;$D103, '_Lookup'!$A:$F, 4, 0))</f>
        <v>8.451769829</v>
      </c>
      <c r="F103" s="8" t="str">
        <f>IFNA(VLOOKUP($B$2&amp;$D103, '_Lookup'!$A:$F, 5, 0))</f>
        <v>NA</v>
      </c>
      <c r="G103" s="8" t="str">
        <f>IFNA(VLOOKUP($B$2&amp;$D103, '_Lookup'!$A:$F, 6, 0))</f>
        <v>NA</v>
      </c>
      <c r="H103" s="8" t="b">
        <f>IFNA(VLOOKUP($B$2&amp;$D103, '_Lookup'!$A:$R, 14, 0))</f>
        <v>1</v>
      </c>
      <c r="I103" s="8" t="str">
        <f t="shared" si="1"/>
        <v/>
      </c>
      <c r="J103" s="8" t="str">
        <f t="shared" si="2"/>
        <v/>
      </c>
      <c r="K103" s="8" t="str">
        <f t="shared" si="3"/>
        <v/>
      </c>
      <c r="L103" s="8" t="str">
        <f t="shared" si="4"/>
        <v/>
      </c>
      <c r="M103" s="8" t="str">
        <f t="shared" si="5"/>
        <v/>
      </c>
      <c r="N103" s="8" t="str">
        <f>IFNA(VLOOKUP($B$2&amp;$D103, '_Lookup'!$A:$Q, 10, 0))</f>
        <v>#VALUE!</v>
      </c>
      <c r="O103" s="8" t="str">
        <f>IFNA(VLOOKUP($B$2&amp;$D103, '_Lookup'!$A:$Q, 11, 0))</f>
        <v>#VALUE!</v>
      </c>
      <c r="P103" s="8" t="str">
        <f>IFNA(VLOOKUP($B$2&amp;$D103, '_Lookup'!$A:$R, 12, 0))</f>
        <v>#VALUE!</v>
      </c>
      <c r="Q103" s="8" t="str">
        <f>IFNA(VLOOKUP($B$2&amp;$D103, '_Lookup'!$A:$R, 13, 0))</f>
        <v>#VALUE!</v>
      </c>
      <c r="R103" s="8" t="str">
        <f t="shared" si="6"/>
        <v>#VALUE!</v>
      </c>
      <c r="S103" s="8" t="str">
        <f t="shared" si="7"/>
        <v>#VALUE!</v>
      </c>
      <c r="T103" s="8" t="str">
        <f t="shared" si="8"/>
        <v>#VALUE!</v>
      </c>
      <c r="U103" s="8" t="str">
        <f t="shared" si="9"/>
        <v>#VALUE!</v>
      </c>
      <c r="V103" s="8" t="str">
        <f>IFNA(VLOOKUP($B$2&amp;$D103, '_Lookup'!$A:$Q, 7, 0))</f>
        <v>NA</v>
      </c>
      <c r="W103" s="8" t="str">
        <f t="shared" si="10"/>
        <v/>
      </c>
      <c r="X103" s="8" t="str">
        <f t="shared" si="11"/>
        <v/>
      </c>
      <c r="Y103" s="8" t="str">
        <f t="shared" si="12"/>
        <v/>
      </c>
      <c r="Z103" s="8" t="str">
        <f t="shared" si="13"/>
        <v/>
      </c>
    </row>
    <row r="104" ht="12.75" customHeight="1">
      <c r="D104" s="4">
        <v>1902.0</v>
      </c>
      <c r="E104" s="8">
        <f>IFNA(VLOOKUP($B$2&amp;$D104, '_Lookup'!$A:$F, 4, 0))</f>
        <v>-2.016129971</v>
      </c>
      <c r="F104" s="8" t="str">
        <f>IFNA(VLOOKUP($B$2&amp;$D104, '_Lookup'!$A:$F, 5, 0))</f>
        <v>NA</v>
      </c>
      <c r="G104" s="8" t="str">
        <f>IFNA(VLOOKUP($B$2&amp;$D104, '_Lookup'!$A:$F, 6, 0))</f>
        <v>NA</v>
      </c>
      <c r="H104" s="8" t="b">
        <f>IFNA(VLOOKUP($B$2&amp;$D104, '_Lookup'!$A:$R, 14, 0))</f>
        <v>1</v>
      </c>
      <c r="I104" s="8" t="str">
        <f t="shared" si="1"/>
        <v/>
      </c>
      <c r="J104" s="8" t="str">
        <f t="shared" si="2"/>
        <v/>
      </c>
      <c r="K104" s="8" t="str">
        <f t="shared" si="3"/>
        <v/>
      </c>
      <c r="L104" s="8" t="str">
        <f t="shared" si="4"/>
        <v/>
      </c>
      <c r="M104" s="8" t="str">
        <f t="shared" si="5"/>
        <v/>
      </c>
      <c r="N104" s="8" t="str">
        <f>IFNA(VLOOKUP($B$2&amp;$D104, '_Lookup'!$A:$Q, 10, 0))</f>
        <v>#VALUE!</v>
      </c>
      <c r="O104" s="8" t="str">
        <f>IFNA(VLOOKUP($B$2&amp;$D104, '_Lookup'!$A:$Q, 11, 0))</f>
        <v>#VALUE!</v>
      </c>
      <c r="P104" s="8" t="str">
        <f>IFNA(VLOOKUP($B$2&amp;$D104, '_Lookup'!$A:$R, 12, 0))</f>
        <v>#VALUE!</v>
      </c>
      <c r="Q104" s="8" t="str">
        <f>IFNA(VLOOKUP($B$2&amp;$D104, '_Lookup'!$A:$R, 13, 0))</f>
        <v>#VALUE!</v>
      </c>
      <c r="R104" s="8" t="str">
        <f t="shared" si="6"/>
        <v>#VALUE!</v>
      </c>
      <c r="S104" s="8" t="str">
        <f t="shared" si="7"/>
        <v>#VALUE!</v>
      </c>
      <c r="T104" s="8" t="str">
        <f t="shared" si="8"/>
        <v>#VALUE!</v>
      </c>
      <c r="U104" s="8" t="str">
        <f t="shared" si="9"/>
        <v>#VALUE!</v>
      </c>
      <c r="V104" s="8" t="str">
        <f>IFNA(VLOOKUP($B$2&amp;$D104, '_Lookup'!$A:$Q, 7, 0))</f>
        <v>NA</v>
      </c>
      <c r="W104" s="8" t="str">
        <f t="shared" si="10"/>
        <v/>
      </c>
      <c r="X104" s="8" t="str">
        <f t="shared" si="11"/>
        <v/>
      </c>
      <c r="Y104" s="8" t="str">
        <f t="shared" si="12"/>
        <v/>
      </c>
      <c r="Z104" s="8" t="str">
        <f t="shared" si="13"/>
        <v/>
      </c>
    </row>
    <row r="105" ht="12.75" customHeight="1">
      <c r="D105" s="4">
        <v>1903.0</v>
      </c>
      <c r="E105" s="8">
        <f>IFNA(VLOOKUP($B$2&amp;$D105, '_Lookup'!$A:$F, 4, 0))</f>
        <v>14.30830002</v>
      </c>
      <c r="F105" s="8" t="str">
        <f>IFNA(VLOOKUP($B$2&amp;$D105, '_Lookup'!$A:$F, 5, 0))</f>
        <v>NA</v>
      </c>
      <c r="G105" s="8" t="str">
        <f>IFNA(VLOOKUP($B$2&amp;$D105, '_Lookup'!$A:$F, 6, 0))</f>
        <v>NA</v>
      </c>
      <c r="H105" s="8" t="b">
        <f>IFNA(VLOOKUP($B$2&amp;$D105, '_Lookup'!$A:$R, 14, 0))</f>
        <v>0</v>
      </c>
      <c r="I105" s="8" t="str">
        <f t="shared" si="1"/>
        <v/>
      </c>
      <c r="J105" s="8" t="str">
        <f t="shared" si="2"/>
        <v/>
      </c>
      <c r="K105" s="8" t="str">
        <f t="shared" si="3"/>
        <v/>
      </c>
      <c r="L105" s="8" t="str">
        <f t="shared" si="4"/>
        <v/>
      </c>
      <c r="M105" s="8" t="str">
        <f t="shared" si="5"/>
        <v/>
      </c>
      <c r="N105" s="8" t="str">
        <f>IFNA(VLOOKUP($B$2&amp;$D105, '_Lookup'!$A:$Q, 10, 0))</f>
        <v>#VALUE!</v>
      </c>
      <c r="O105" s="8" t="str">
        <f>IFNA(VLOOKUP($B$2&amp;$D105, '_Lookup'!$A:$Q, 11, 0))</f>
        <v>#VALUE!</v>
      </c>
      <c r="P105" s="8" t="str">
        <f>IFNA(VLOOKUP($B$2&amp;$D105, '_Lookup'!$A:$R, 12, 0))</f>
        <v>#VALUE!</v>
      </c>
      <c r="Q105" s="8" t="str">
        <f>IFNA(VLOOKUP($B$2&amp;$D105, '_Lookup'!$A:$R, 13, 0))</f>
        <v>#VALUE!</v>
      </c>
      <c r="R105" s="8" t="str">
        <f t="shared" si="6"/>
        <v>#VALUE!</v>
      </c>
      <c r="S105" s="8" t="str">
        <f t="shared" si="7"/>
        <v>#VALUE!</v>
      </c>
      <c r="T105" s="8" t="str">
        <f t="shared" si="8"/>
        <v>#VALUE!</v>
      </c>
      <c r="U105" s="8" t="str">
        <f t="shared" si="9"/>
        <v>#VALUE!</v>
      </c>
      <c r="V105" s="8" t="str">
        <f>IFNA(VLOOKUP($B$2&amp;$D105, '_Lookup'!$A:$Q, 7, 0))</f>
        <v>NA</v>
      </c>
      <c r="W105" s="8" t="str">
        <f t="shared" si="10"/>
        <v/>
      </c>
      <c r="X105" s="8" t="str">
        <f t="shared" si="11"/>
        <v/>
      </c>
      <c r="Y105" s="8" t="str">
        <f t="shared" si="12"/>
        <v/>
      </c>
      <c r="Z105" s="8" t="str">
        <f t="shared" si="13"/>
        <v/>
      </c>
    </row>
    <row r="106" ht="12.75" customHeight="1">
      <c r="D106" s="4">
        <v>1904.0</v>
      </c>
      <c r="E106" s="8">
        <f>IFNA(VLOOKUP($B$2&amp;$D106, '_Lookup'!$A:$F, 4, 0))</f>
        <v>10.66880035</v>
      </c>
      <c r="F106" s="8" t="str">
        <f>IFNA(VLOOKUP($B$2&amp;$D106, '_Lookup'!$A:$F, 5, 0))</f>
        <v>NA</v>
      </c>
      <c r="G106" s="8" t="str">
        <f>IFNA(VLOOKUP($B$2&amp;$D106, '_Lookup'!$A:$F, 6, 0))</f>
        <v>NA</v>
      </c>
      <c r="H106" s="8" t="b">
        <f>IFNA(VLOOKUP($B$2&amp;$D106, '_Lookup'!$A:$R, 14, 0))</f>
        <v>0</v>
      </c>
      <c r="I106" s="8" t="str">
        <f t="shared" si="1"/>
        <v/>
      </c>
      <c r="J106" s="8" t="str">
        <f t="shared" si="2"/>
        <v/>
      </c>
      <c r="K106" s="8" t="str">
        <f t="shared" si="3"/>
        <v/>
      </c>
      <c r="L106" s="8" t="str">
        <f t="shared" si="4"/>
        <v/>
      </c>
      <c r="M106" s="8" t="str">
        <f t="shared" si="5"/>
        <v/>
      </c>
      <c r="N106" s="8" t="str">
        <f>IFNA(VLOOKUP($B$2&amp;$D106, '_Lookup'!$A:$Q, 10, 0))</f>
        <v>#VALUE!</v>
      </c>
      <c r="O106" s="8" t="str">
        <f>IFNA(VLOOKUP($B$2&amp;$D106, '_Lookup'!$A:$Q, 11, 0))</f>
        <v>#VALUE!</v>
      </c>
      <c r="P106" s="8" t="str">
        <f>IFNA(VLOOKUP($B$2&amp;$D106, '_Lookup'!$A:$R, 12, 0))</f>
        <v>#VALUE!</v>
      </c>
      <c r="Q106" s="8" t="str">
        <f>IFNA(VLOOKUP($B$2&amp;$D106, '_Lookup'!$A:$R, 13, 0))</f>
        <v>#VALUE!</v>
      </c>
      <c r="R106" s="8" t="str">
        <f t="shared" si="6"/>
        <v>#VALUE!</v>
      </c>
      <c r="S106" s="8" t="str">
        <f t="shared" si="7"/>
        <v>#VALUE!</v>
      </c>
      <c r="T106" s="8" t="str">
        <f t="shared" si="8"/>
        <v>#VALUE!</v>
      </c>
      <c r="U106" s="8" t="str">
        <f t="shared" si="9"/>
        <v>#VALUE!</v>
      </c>
      <c r="V106" s="8" t="str">
        <f>IFNA(VLOOKUP($B$2&amp;$D106, '_Lookup'!$A:$Q, 7, 0))</f>
        <v>NA</v>
      </c>
      <c r="W106" s="8" t="str">
        <f t="shared" si="10"/>
        <v/>
      </c>
      <c r="X106" s="8" t="str">
        <f t="shared" si="11"/>
        <v/>
      </c>
      <c r="Y106" s="8" t="str">
        <f t="shared" si="12"/>
        <v/>
      </c>
      <c r="Z106" s="8" t="str">
        <f t="shared" si="13"/>
        <v/>
      </c>
    </row>
    <row r="107" ht="12.75" customHeight="1">
      <c r="D107" s="4">
        <v>1905.0</v>
      </c>
      <c r="E107" s="8">
        <f>IFNA(VLOOKUP($B$2&amp;$D107, '_Lookup'!$A:$F, 4, 0))</f>
        <v>13.27499962</v>
      </c>
      <c r="F107" s="8" t="str">
        <f>IFNA(VLOOKUP($B$2&amp;$D107, '_Lookup'!$A:$F, 5, 0))</f>
        <v>NA</v>
      </c>
      <c r="G107" s="8" t="str">
        <f>IFNA(VLOOKUP($B$2&amp;$D107, '_Lookup'!$A:$F, 6, 0))</f>
        <v>NA</v>
      </c>
      <c r="H107" s="8" t="b">
        <f>IFNA(VLOOKUP($B$2&amp;$D107, '_Lookup'!$A:$R, 14, 0))</f>
        <v>0</v>
      </c>
      <c r="I107" s="8" t="str">
        <f t="shared" si="1"/>
        <v/>
      </c>
      <c r="J107" s="8" t="str">
        <f t="shared" si="2"/>
        <v/>
      </c>
      <c r="K107" s="8" t="str">
        <f t="shared" si="3"/>
        <v/>
      </c>
      <c r="L107" s="8" t="str">
        <f t="shared" si="4"/>
        <v/>
      </c>
      <c r="M107" s="8" t="str">
        <f t="shared" si="5"/>
        <v/>
      </c>
      <c r="N107" s="8" t="str">
        <f>IFNA(VLOOKUP($B$2&amp;$D107, '_Lookup'!$A:$Q, 10, 0))</f>
        <v>#VALUE!</v>
      </c>
      <c r="O107" s="8" t="str">
        <f>IFNA(VLOOKUP($B$2&amp;$D107, '_Lookup'!$A:$Q, 11, 0))</f>
        <v>#VALUE!</v>
      </c>
      <c r="P107" s="8" t="str">
        <f>IFNA(VLOOKUP($B$2&amp;$D107, '_Lookup'!$A:$R, 12, 0))</f>
        <v>#VALUE!</v>
      </c>
      <c r="Q107" s="8" t="str">
        <f>IFNA(VLOOKUP($B$2&amp;$D107, '_Lookup'!$A:$R, 13, 0))</f>
        <v>#VALUE!</v>
      </c>
      <c r="R107" s="8" t="str">
        <f t="shared" si="6"/>
        <v>#VALUE!</v>
      </c>
      <c r="S107" s="8" t="str">
        <f t="shared" si="7"/>
        <v>#VALUE!</v>
      </c>
      <c r="T107" s="8" t="str">
        <f t="shared" si="8"/>
        <v>#VALUE!</v>
      </c>
      <c r="U107" s="8" t="str">
        <f t="shared" si="9"/>
        <v>#VALUE!</v>
      </c>
      <c r="V107" s="8" t="str">
        <f>IFNA(VLOOKUP($B$2&amp;$D107, '_Lookup'!$A:$Q, 7, 0))</f>
        <v>NA</v>
      </c>
      <c r="W107" s="8" t="str">
        <f t="shared" si="10"/>
        <v/>
      </c>
      <c r="X107" s="8" t="str">
        <f t="shared" si="11"/>
        <v/>
      </c>
      <c r="Y107" s="8" t="str">
        <f t="shared" si="12"/>
        <v/>
      </c>
      <c r="Z107" s="8" t="str">
        <f t="shared" si="13"/>
        <v/>
      </c>
    </row>
    <row r="108" ht="12.75" customHeight="1">
      <c r="D108" s="4">
        <v>1906.0</v>
      </c>
      <c r="E108" s="8">
        <f>IFNA(VLOOKUP($B$2&amp;$D108, '_Lookup'!$A:$F, 4, 0))</f>
        <v>5.031199932</v>
      </c>
      <c r="F108" s="8" t="str">
        <f>IFNA(VLOOKUP($B$2&amp;$D108, '_Lookup'!$A:$F, 5, 0))</f>
        <v>NA</v>
      </c>
      <c r="G108" s="8" t="str">
        <f>IFNA(VLOOKUP($B$2&amp;$D108, '_Lookup'!$A:$F, 6, 0))</f>
        <v>NA</v>
      </c>
      <c r="H108" s="8" t="b">
        <f>IFNA(VLOOKUP($B$2&amp;$D108, '_Lookup'!$A:$R, 14, 0))</f>
        <v>0</v>
      </c>
      <c r="I108" s="8" t="str">
        <f t="shared" si="1"/>
        <v/>
      </c>
      <c r="J108" s="8" t="str">
        <f t="shared" si="2"/>
        <v/>
      </c>
      <c r="K108" s="8" t="str">
        <f t="shared" si="3"/>
        <v/>
      </c>
      <c r="L108" s="8" t="str">
        <f t="shared" si="4"/>
        <v/>
      </c>
      <c r="M108" s="8" t="str">
        <f t="shared" si="5"/>
        <v/>
      </c>
      <c r="N108" s="8" t="str">
        <f>IFNA(VLOOKUP($B$2&amp;$D108, '_Lookup'!$A:$Q, 10, 0))</f>
        <v>#VALUE!</v>
      </c>
      <c r="O108" s="8" t="str">
        <f>IFNA(VLOOKUP($B$2&amp;$D108, '_Lookup'!$A:$Q, 11, 0))</f>
        <v>#VALUE!</v>
      </c>
      <c r="P108" s="8" t="str">
        <f>IFNA(VLOOKUP($B$2&amp;$D108, '_Lookup'!$A:$R, 12, 0))</f>
        <v>#VALUE!</v>
      </c>
      <c r="Q108" s="8" t="str">
        <f>IFNA(VLOOKUP($B$2&amp;$D108, '_Lookup'!$A:$R, 13, 0))</f>
        <v>#VALUE!</v>
      </c>
      <c r="R108" s="8" t="str">
        <f t="shared" si="6"/>
        <v>#VALUE!</v>
      </c>
      <c r="S108" s="8" t="str">
        <f t="shared" si="7"/>
        <v>#VALUE!</v>
      </c>
      <c r="T108" s="8" t="str">
        <f t="shared" si="8"/>
        <v>#VALUE!</v>
      </c>
      <c r="U108" s="8" t="str">
        <f t="shared" si="9"/>
        <v>#VALUE!</v>
      </c>
      <c r="V108" s="8" t="str">
        <f>IFNA(VLOOKUP($B$2&amp;$D108, '_Lookup'!$A:$Q, 7, 0))</f>
        <v>NA</v>
      </c>
      <c r="W108" s="8" t="str">
        <f t="shared" si="10"/>
        <v/>
      </c>
      <c r="X108" s="8" t="str">
        <f t="shared" si="11"/>
        <v/>
      </c>
      <c r="Y108" s="8" t="str">
        <f t="shared" si="12"/>
        <v/>
      </c>
      <c r="Z108" s="8" t="str">
        <f t="shared" si="13"/>
        <v/>
      </c>
    </row>
    <row r="109" ht="12.75" customHeight="1">
      <c r="D109" s="4">
        <v>1907.0</v>
      </c>
      <c r="E109" s="8">
        <f>IFNA(VLOOKUP($B$2&amp;$D109, '_Lookup'!$A:$F, 4, 0))</f>
        <v>2.108530045</v>
      </c>
      <c r="F109" s="8" t="str">
        <f>IFNA(VLOOKUP($B$2&amp;$D109, '_Lookup'!$A:$F, 5, 0))</f>
        <v>NA</v>
      </c>
      <c r="G109" s="8" t="str">
        <f>IFNA(VLOOKUP($B$2&amp;$D109, '_Lookup'!$A:$F, 6, 0))</f>
        <v>NA</v>
      </c>
      <c r="H109" s="8" t="b">
        <f>IFNA(VLOOKUP($B$2&amp;$D109, '_Lookup'!$A:$R, 14, 0))</f>
        <v>0</v>
      </c>
      <c r="I109" s="8" t="str">
        <f t="shared" si="1"/>
        <v/>
      </c>
      <c r="J109" s="8" t="str">
        <f t="shared" si="2"/>
        <v/>
      </c>
      <c r="K109" s="8" t="str">
        <f t="shared" si="3"/>
        <v/>
      </c>
      <c r="L109" s="8" t="str">
        <f t="shared" si="4"/>
        <v/>
      </c>
      <c r="M109" s="8" t="str">
        <f t="shared" si="5"/>
        <v/>
      </c>
      <c r="N109" s="8" t="str">
        <f>IFNA(VLOOKUP($B$2&amp;$D109, '_Lookup'!$A:$Q, 10, 0))</f>
        <v>#VALUE!</v>
      </c>
      <c r="O109" s="8" t="str">
        <f>IFNA(VLOOKUP($B$2&amp;$D109, '_Lookup'!$A:$Q, 11, 0))</f>
        <v>#VALUE!</v>
      </c>
      <c r="P109" s="8" t="str">
        <f>IFNA(VLOOKUP($B$2&amp;$D109, '_Lookup'!$A:$R, 12, 0))</f>
        <v>#VALUE!</v>
      </c>
      <c r="Q109" s="8" t="str">
        <f>IFNA(VLOOKUP($B$2&amp;$D109, '_Lookup'!$A:$R, 13, 0))</f>
        <v>#VALUE!</v>
      </c>
      <c r="R109" s="8" t="str">
        <f t="shared" si="6"/>
        <v>#VALUE!</v>
      </c>
      <c r="S109" s="8" t="str">
        <f t="shared" si="7"/>
        <v>#VALUE!</v>
      </c>
      <c r="T109" s="8" t="str">
        <f t="shared" si="8"/>
        <v>#VALUE!</v>
      </c>
      <c r="U109" s="8" t="str">
        <f t="shared" si="9"/>
        <v>#VALUE!</v>
      </c>
      <c r="V109" s="8" t="str">
        <f>IFNA(VLOOKUP($B$2&amp;$D109, '_Lookup'!$A:$Q, 7, 0))</f>
        <v>NA</v>
      </c>
      <c r="W109" s="8" t="str">
        <f t="shared" si="10"/>
        <v/>
      </c>
      <c r="X109" s="8" t="str">
        <f t="shared" si="11"/>
        <v/>
      </c>
      <c r="Y109" s="8" t="str">
        <f t="shared" si="12"/>
        <v/>
      </c>
      <c r="Z109" s="8" t="str">
        <f t="shared" si="13"/>
        <v/>
      </c>
    </row>
    <row r="110" ht="12.75" customHeight="1">
      <c r="D110" s="4">
        <v>1908.0</v>
      </c>
      <c r="E110" s="8">
        <f>IFNA(VLOOKUP($B$2&amp;$D110, '_Lookup'!$A:$F, 4, 0))</f>
        <v>9.794529915</v>
      </c>
      <c r="F110" s="8" t="str">
        <f>IFNA(VLOOKUP($B$2&amp;$D110, '_Lookup'!$A:$F, 5, 0))</f>
        <v>NA</v>
      </c>
      <c r="G110" s="8" t="str">
        <f>IFNA(VLOOKUP($B$2&amp;$D110, '_Lookup'!$A:$F, 6, 0))</f>
        <v>NA</v>
      </c>
      <c r="H110" s="8" t="b">
        <f>IFNA(VLOOKUP($B$2&amp;$D110, '_Lookup'!$A:$R, 14, 0))</f>
        <v>0</v>
      </c>
      <c r="I110" s="8" t="str">
        <f t="shared" si="1"/>
        <v/>
      </c>
      <c r="J110" s="8" t="str">
        <f t="shared" si="2"/>
        <v/>
      </c>
      <c r="K110" s="8" t="str">
        <f t="shared" si="3"/>
        <v/>
      </c>
      <c r="L110" s="8" t="str">
        <f t="shared" si="4"/>
        <v/>
      </c>
      <c r="M110" s="8" t="str">
        <f t="shared" si="5"/>
        <v/>
      </c>
      <c r="N110" s="8" t="str">
        <f>IFNA(VLOOKUP($B$2&amp;$D110, '_Lookup'!$A:$Q, 10, 0))</f>
        <v>#VALUE!</v>
      </c>
      <c r="O110" s="8" t="str">
        <f>IFNA(VLOOKUP($B$2&amp;$D110, '_Lookup'!$A:$Q, 11, 0))</f>
        <v>#VALUE!</v>
      </c>
      <c r="P110" s="8" t="str">
        <f>IFNA(VLOOKUP($B$2&amp;$D110, '_Lookup'!$A:$R, 12, 0))</f>
        <v>#VALUE!</v>
      </c>
      <c r="Q110" s="8" t="str">
        <f>IFNA(VLOOKUP($B$2&amp;$D110, '_Lookup'!$A:$R, 13, 0))</f>
        <v>#VALUE!</v>
      </c>
      <c r="R110" s="8" t="str">
        <f t="shared" si="6"/>
        <v>#VALUE!</v>
      </c>
      <c r="S110" s="8" t="str">
        <f t="shared" si="7"/>
        <v>#VALUE!</v>
      </c>
      <c r="T110" s="8" t="str">
        <f t="shared" si="8"/>
        <v>#VALUE!</v>
      </c>
      <c r="U110" s="8" t="str">
        <f t="shared" si="9"/>
        <v>#VALUE!</v>
      </c>
      <c r="V110" s="8" t="str">
        <f>IFNA(VLOOKUP($B$2&amp;$D110, '_Lookup'!$A:$Q, 7, 0))</f>
        <v>NA</v>
      </c>
      <c r="W110" s="8" t="str">
        <f t="shared" si="10"/>
        <v/>
      </c>
      <c r="X110" s="8" t="str">
        <f t="shared" si="11"/>
        <v/>
      </c>
      <c r="Y110" s="8" t="str">
        <f t="shared" si="12"/>
        <v/>
      </c>
      <c r="Z110" s="8" t="str">
        <f t="shared" si="13"/>
        <v/>
      </c>
    </row>
    <row r="111" ht="12.75" customHeight="1">
      <c r="D111" s="4">
        <v>1909.0</v>
      </c>
      <c r="E111" s="8">
        <f>IFNA(VLOOKUP($B$2&amp;$D111, '_Lookup'!$A:$F, 4, 0))</f>
        <v>4.934100151</v>
      </c>
      <c r="F111" s="8" t="str">
        <f>IFNA(VLOOKUP($B$2&amp;$D111, '_Lookup'!$A:$F, 5, 0))</f>
        <v>NA</v>
      </c>
      <c r="G111" s="8" t="str">
        <f>IFNA(VLOOKUP($B$2&amp;$D111, '_Lookup'!$A:$F, 6, 0))</f>
        <v>NA</v>
      </c>
      <c r="H111" s="8" t="b">
        <f>IFNA(VLOOKUP($B$2&amp;$D111, '_Lookup'!$A:$R, 14, 0))</f>
        <v>0</v>
      </c>
      <c r="I111" s="8" t="str">
        <f t="shared" si="1"/>
        <v/>
      </c>
      <c r="J111" s="8" t="str">
        <f t="shared" si="2"/>
        <v/>
      </c>
      <c r="K111" s="8" t="str">
        <f t="shared" si="3"/>
        <v/>
      </c>
      <c r="L111" s="8" t="str">
        <f t="shared" si="4"/>
        <v/>
      </c>
      <c r="M111" s="8" t="str">
        <f t="shared" si="5"/>
        <v/>
      </c>
      <c r="N111" s="8" t="str">
        <f>IFNA(VLOOKUP($B$2&amp;$D111, '_Lookup'!$A:$Q, 10, 0))</f>
        <v>#VALUE!</v>
      </c>
      <c r="O111" s="8" t="str">
        <f>IFNA(VLOOKUP($B$2&amp;$D111, '_Lookup'!$A:$Q, 11, 0))</f>
        <v>#VALUE!</v>
      </c>
      <c r="P111" s="8" t="str">
        <f>IFNA(VLOOKUP($B$2&amp;$D111, '_Lookup'!$A:$R, 12, 0))</f>
        <v>#VALUE!</v>
      </c>
      <c r="Q111" s="8" t="str">
        <f>IFNA(VLOOKUP($B$2&amp;$D111, '_Lookup'!$A:$R, 13, 0))</f>
        <v>#VALUE!</v>
      </c>
      <c r="R111" s="8" t="str">
        <f t="shared" si="6"/>
        <v>#VALUE!</v>
      </c>
      <c r="S111" s="8" t="str">
        <f t="shared" si="7"/>
        <v>#VALUE!</v>
      </c>
      <c r="T111" s="8" t="str">
        <f t="shared" si="8"/>
        <v>#VALUE!</v>
      </c>
      <c r="U111" s="8" t="str">
        <f t="shared" si="9"/>
        <v>#VALUE!</v>
      </c>
      <c r="V111" s="8" t="str">
        <f>IFNA(VLOOKUP($B$2&amp;$D111, '_Lookup'!$A:$Q, 7, 0))</f>
        <v>NA</v>
      </c>
      <c r="W111" s="8" t="str">
        <f t="shared" si="10"/>
        <v/>
      </c>
      <c r="X111" s="8" t="str">
        <f t="shared" si="11"/>
        <v/>
      </c>
      <c r="Y111" s="8" t="str">
        <f t="shared" si="12"/>
        <v/>
      </c>
      <c r="Z111" s="8" t="str">
        <f t="shared" si="13"/>
        <v/>
      </c>
    </row>
    <row r="112" ht="12.75" customHeight="1">
      <c r="D112" s="4">
        <v>1910.0</v>
      </c>
      <c r="E112" s="8">
        <f>IFNA(VLOOKUP($B$2&amp;$D112, '_Lookup'!$A:$F, 4, 0))</f>
        <v>7.276629925</v>
      </c>
      <c r="F112" s="8" t="str">
        <f>IFNA(VLOOKUP($B$2&amp;$D112, '_Lookup'!$A:$F, 5, 0))</f>
        <v>NA</v>
      </c>
      <c r="G112" s="8" t="str">
        <f>IFNA(VLOOKUP($B$2&amp;$D112, '_Lookup'!$A:$F, 6, 0))</f>
        <v>NA</v>
      </c>
      <c r="H112" s="8" t="b">
        <f>IFNA(VLOOKUP($B$2&amp;$D112, '_Lookup'!$A:$R, 14, 0))</f>
        <v>0</v>
      </c>
      <c r="I112" s="8" t="str">
        <f t="shared" si="1"/>
        <v/>
      </c>
      <c r="J112" s="8" t="str">
        <f t="shared" si="2"/>
        <v/>
      </c>
      <c r="K112" s="8" t="str">
        <f t="shared" si="3"/>
        <v/>
      </c>
      <c r="L112" s="8" t="str">
        <f t="shared" si="4"/>
        <v/>
      </c>
      <c r="M112" s="8" t="str">
        <f t="shared" si="5"/>
        <v/>
      </c>
      <c r="N112" s="8" t="str">
        <f>IFNA(VLOOKUP($B$2&amp;$D112, '_Lookup'!$A:$Q, 10, 0))</f>
        <v>#VALUE!</v>
      </c>
      <c r="O112" s="8" t="str">
        <f>IFNA(VLOOKUP($B$2&amp;$D112, '_Lookup'!$A:$Q, 11, 0))</f>
        <v>#VALUE!</v>
      </c>
      <c r="P112" s="8" t="str">
        <f>IFNA(VLOOKUP($B$2&amp;$D112, '_Lookup'!$A:$R, 12, 0))</f>
        <v>#VALUE!</v>
      </c>
      <c r="Q112" s="8" t="str">
        <f>IFNA(VLOOKUP($B$2&amp;$D112, '_Lookup'!$A:$R, 13, 0))</f>
        <v>#VALUE!</v>
      </c>
      <c r="R112" s="8" t="str">
        <f t="shared" si="6"/>
        <v>#VALUE!</v>
      </c>
      <c r="S112" s="8" t="str">
        <f t="shared" si="7"/>
        <v>#VALUE!</v>
      </c>
      <c r="T112" s="8" t="str">
        <f t="shared" si="8"/>
        <v>#VALUE!</v>
      </c>
      <c r="U112" s="8" t="str">
        <f t="shared" si="9"/>
        <v>#VALUE!</v>
      </c>
      <c r="V112" s="8" t="str">
        <f>IFNA(VLOOKUP($B$2&amp;$D112, '_Lookup'!$A:$Q, 7, 0))</f>
        <v>NA</v>
      </c>
      <c r="W112" s="8" t="str">
        <f t="shared" si="10"/>
        <v/>
      </c>
      <c r="X112" s="8" t="str">
        <f t="shared" si="11"/>
        <v/>
      </c>
      <c r="Y112" s="8" t="str">
        <f t="shared" si="12"/>
        <v/>
      </c>
      <c r="Z112" s="8" t="str">
        <f t="shared" si="13"/>
        <v/>
      </c>
    </row>
    <row r="113" ht="12.75" customHeight="1">
      <c r="D113" s="4">
        <v>1911.0</v>
      </c>
      <c r="E113" s="8">
        <f>IFNA(VLOOKUP($B$2&amp;$D113, '_Lookup'!$A:$F, 4, 0))</f>
        <v>1.795760036</v>
      </c>
      <c r="F113" s="8" t="str">
        <f>IFNA(VLOOKUP($B$2&amp;$D113, '_Lookup'!$A:$F, 5, 0))</f>
        <v>NA</v>
      </c>
      <c r="G113" s="8" t="str">
        <f>IFNA(VLOOKUP($B$2&amp;$D113, '_Lookup'!$A:$F, 6, 0))</f>
        <v>NA</v>
      </c>
      <c r="H113" s="8" t="b">
        <f>IFNA(VLOOKUP($B$2&amp;$D113, '_Lookup'!$A:$R, 14, 0))</f>
        <v>0</v>
      </c>
      <c r="I113" s="8" t="str">
        <f t="shared" si="1"/>
        <v/>
      </c>
      <c r="J113" s="8" t="str">
        <f t="shared" si="2"/>
        <v/>
      </c>
      <c r="K113" s="8" t="str">
        <f t="shared" si="3"/>
        <v/>
      </c>
      <c r="L113" s="8" t="str">
        <f t="shared" si="4"/>
        <v/>
      </c>
      <c r="M113" s="8" t="str">
        <f t="shared" si="5"/>
        <v/>
      </c>
      <c r="N113" s="8" t="str">
        <f>IFNA(VLOOKUP($B$2&amp;$D113, '_Lookup'!$A:$Q, 10, 0))</f>
        <v>#VALUE!</v>
      </c>
      <c r="O113" s="8" t="str">
        <f>IFNA(VLOOKUP($B$2&amp;$D113, '_Lookup'!$A:$Q, 11, 0))</f>
        <v>#VALUE!</v>
      </c>
      <c r="P113" s="8" t="str">
        <f>IFNA(VLOOKUP($B$2&amp;$D113, '_Lookup'!$A:$R, 12, 0))</f>
        <v>#VALUE!</v>
      </c>
      <c r="Q113" s="8" t="str">
        <f>IFNA(VLOOKUP($B$2&amp;$D113, '_Lookup'!$A:$R, 13, 0))</f>
        <v>#VALUE!</v>
      </c>
      <c r="R113" s="8" t="str">
        <f t="shared" si="6"/>
        <v>#VALUE!</v>
      </c>
      <c r="S113" s="8" t="str">
        <f t="shared" si="7"/>
        <v>#VALUE!</v>
      </c>
      <c r="T113" s="8" t="str">
        <f t="shared" si="8"/>
        <v>#VALUE!</v>
      </c>
      <c r="U113" s="8" t="str">
        <f t="shared" si="9"/>
        <v>#VALUE!</v>
      </c>
      <c r="V113" s="8" t="str">
        <f>IFNA(VLOOKUP($B$2&amp;$D113, '_Lookup'!$A:$Q, 7, 0))</f>
        <v>NA</v>
      </c>
      <c r="W113" s="8" t="str">
        <f t="shared" si="10"/>
        <v/>
      </c>
      <c r="X113" s="8" t="str">
        <f t="shared" si="11"/>
        <v/>
      </c>
      <c r="Y113" s="8" t="str">
        <f t="shared" si="12"/>
        <v/>
      </c>
      <c r="Z113" s="8" t="str">
        <f t="shared" si="13"/>
        <v/>
      </c>
    </row>
    <row r="114" ht="12.75" customHeight="1">
      <c r="D114" s="4">
        <v>1912.0</v>
      </c>
      <c r="E114" s="8">
        <f>IFNA(VLOOKUP($B$2&amp;$D114, '_Lookup'!$A:$F, 4, 0))</f>
        <v>8.169610023</v>
      </c>
      <c r="F114" s="8" t="str">
        <f>IFNA(VLOOKUP($B$2&amp;$D114, '_Lookup'!$A:$F, 5, 0))</f>
        <v>NA</v>
      </c>
      <c r="G114" s="8" t="str">
        <f>IFNA(VLOOKUP($B$2&amp;$D114, '_Lookup'!$A:$F, 6, 0))</f>
        <v>NA</v>
      </c>
      <c r="H114" s="8" t="b">
        <f>IFNA(VLOOKUP($B$2&amp;$D114, '_Lookup'!$A:$R, 14, 0))</f>
        <v>0</v>
      </c>
      <c r="I114" s="8" t="str">
        <f t="shared" si="1"/>
        <v/>
      </c>
      <c r="J114" s="8" t="str">
        <f t="shared" si="2"/>
        <v/>
      </c>
      <c r="K114" s="8" t="str">
        <f t="shared" si="3"/>
        <v/>
      </c>
      <c r="L114" s="8" t="str">
        <f t="shared" si="4"/>
        <v/>
      </c>
      <c r="M114" s="8" t="str">
        <f t="shared" si="5"/>
        <v/>
      </c>
      <c r="N114" s="8" t="str">
        <f>IFNA(VLOOKUP($B$2&amp;$D114, '_Lookup'!$A:$Q, 10, 0))</f>
        <v>#VALUE!</v>
      </c>
      <c r="O114" s="8" t="str">
        <f>IFNA(VLOOKUP($B$2&amp;$D114, '_Lookup'!$A:$Q, 11, 0))</f>
        <v>#VALUE!</v>
      </c>
      <c r="P114" s="8" t="str">
        <f>IFNA(VLOOKUP($B$2&amp;$D114, '_Lookup'!$A:$R, 12, 0))</f>
        <v>#VALUE!</v>
      </c>
      <c r="Q114" s="8" t="str">
        <f>IFNA(VLOOKUP($B$2&amp;$D114, '_Lookup'!$A:$R, 13, 0))</f>
        <v>#VALUE!</v>
      </c>
      <c r="R114" s="8" t="str">
        <f t="shared" si="6"/>
        <v>#VALUE!</v>
      </c>
      <c r="S114" s="8" t="str">
        <f t="shared" si="7"/>
        <v>#VALUE!</v>
      </c>
      <c r="T114" s="8" t="str">
        <f t="shared" si="8"/>
        <v>#VALUE!</v>
      </c>
      <c r="U114" s="8" t="str">
        <f t="shared" si="9"/>
        <v>#VALUE!</v>
      </c>
      <c r="V114" s="8" t="str">
        <f>IFNA(VLOOKUP($B$2&amp;$D114, '_Lookup'!$A:$Q, 7, 0))</f>
        <v>NA</v>
      </c>
      <c r="W114" s="8" t="str">
        <f t="shared" si="10"/>
        <v/>
      </c>
      <c r="X114" s="8" t="str">
        <f t="shared" si="11"/>
        <v/>
      </c>
      <c r="Y114" s="8" t="str">
        <f t="shared" si="12"/>
        <v/>
      </c>
      <c r="Z114" s="8" t="str">
        <f t="shared" si="13"/>
        <v/>
      </c>
    </row>
    <row r="115" ht="12.75" customHeight="1">
      <c r="D115" s="4">
        <v>1913.0</v>
      </c>
      <c r="E115" s="8">
        <f>IFNA(VLOOKUP($B$2&amp;$D115, '_Lookup'!$A:$F, 4, 0))</f>
        <v>1.040560007</v>
      </c>
      <c r="F115" s="8" t="str">
        <f>IFNA(VLOOKUP($B$2&amp;$D115, '_Lookup'!$A:$F, 5, 0))</f>
        <v>NA</v>
      </c>
      <c r="G115" s="8" t="str">
        <f>IFNA(VLOOKUP($B$2&amp;$D115, '_Lookup'!$A:$F, 6, 0))</f>
        <v>NA</v>
      </c>
      <c r="H115" s="8" t="b">
        <f>IFNA(VLOOKUP($B$2&amp;$D115, '_Lookup'!$A:$R, 14, 0))</f>
        <v>1</v>
      </c>
      <c r="I115" s="8" t="str">
        <f t="shared" si="1"/>
        <v/>
      </c>
      <c r="J115" s="8" t="str">
        <f t="shared" si="2"/>
        <v/>
      </c>
      <c r="K115" s="8" t="str">
        <f t="shared" si="3"/>
        <v/>
      </c>
      <c r="L115" s="8" t="str">
        <f t="shared" si="4"/>
        <v/>
      </c>
      <c r="M115" s="8" t="str">
        <f t="shared" si="5"/>
        <v/>
      </c>
      <c r="N115" s="8" t="str">
        <f>IFNA(VLOOKUP($B$2&amp;$D115, '_Lookup'!$A:$Q, 10, 0))</f>
        <v>#VALUE!</v>
      </c>
      <c r="O115" s="8" t="str">
        <f>IFNA(VLOOKUP($B$2&amp;$D115, '_Lookup'!$A:$Q, 11, 0))</f>
        <v>#VALUE!</v>
      </c>
      <c r="P115" s="8" t="str">
        <f>IFNA(VLOOKUP($B$2&amp;$D115, '_Lookup'!$A:$R, 12, 0))</f>
        <v>#VALUE!</v>
      </c>
      <c r="Q115" s="8" t="str">
        <f>IFNA(VLOOKUP($B$2&amp;$D115, '_Lookup'!$A:$R, 13, 0))</f>
        <v>#VALUE!</v>
      </c>
      <c r="R115" s="8" t="str">
        <f t="shared" si="6"/>
        <v>#VALUE!</v>
      </c>
      <c r="S115" s="8" t="str">
        <f t="shared" si="7"/>
        <v>#VALUE!</v>
      </c>
      <c r="T115" s="8" t="str">
        <f t="shared" si="8"/>
        <v>#VALUE!</v>
      </c>
      <c r="U115" s="8" t="str">
        <f t="shared" si="9"/>
        <v>#VALUE!</v>
      </c>
      <c r="V115" s="8" t="str">
        <f>IFNA(VLOOKUP($B$2&amp;$D115, '_Lookup'!$A:$Q, 7, 0))</f>
        <v>NA</v>
      </c>
      <c r="W115" s="8" t="str">
        <f t="shared" si="10"/>
        <v/>
      </c>
      <c r="X115" s="8" t="str">
        <f t="shared" si="11"/>
        <v/>
      </c>
      <c r="Y115" s="8" t="str">
        <f t="shared" si="12"/>
        <v/>
      </c>
      <c r="Z115" s="8" t="str">
        <f t="shared" si="13"/>
        <v/>
      </c>
    </row>
    <row r="116" ht="12.75" customHeight="1">
      <c r="D116" s="4">
        <v>1914.0</v>
      </c>
      <c r="E116" s="8">
        <f>IFNA(VLOOKUP($B$2&amp;$D116, '_Lookup'!$A:$F, 4, 0))</f>
        <v>-10.35459995</v>
      </c>
      <c r="F116" s="8" t="str">
        <f>IFNA(VLOOKUP($B$2&amp;$D116, '_Lookup'!$A:$F, 5, 0))</f>
        <v>NA</v>
      </c>
      <c r="G116" s="8" t="str">
        <f>IFNA(VLOOKUP($B$2&amp;$D116, '_Lookup'!$A:$F, 6, 0))</f>
        <v>NA</v>
      </c>
      <c r="H116" s="8" t="b">
        <f>IFNA(VLOOKUP($B$2&amp;$D116, '_Lookup'!$A:$R, 14, 0))</f>
        <v>1</v>
      </c>
      <c r="I116" s="8" t="str">
        <f t="shared" si="1"/>
        <v/>
      </c>
      <c r="J116" s="8" t="str">
        <f t="shared" si="2"/>
        <v/>
      </c>
      <c r="K116" s="8" t="str">
        <f t="shared" si="3"/>
        <v/>
      </c>
      <c r="L116" s="8" t="str">
        <f t="shared" si="4"/>
        <v/>
      </c>
      <c r="M116" s="8" t="str">
        <f t="shared" si="5"/>
        <v/>
      </c>
      <c r="N116" s="8" t="str">
        <f>IFNA(VLOOKUP($B$2&amp;$D116, '_Lookup'!$A:$Q, 10, 0))</f>
        <v>#VALUE!</v>
      </c>
      <c r="O116" s="8" t="str">
        <f>IFNA(VLOOKUP($B$2&amp;$D116, '_Lookup'!$A:$Q, 11, 0))</f>
        <v>#VALUE!</v>
      </c>
      <c r="P116" s="8" t="str">
        <f>IFNA(VLOOKUP($B$2&amp;$D116, '_Lookup'!$A:$R, 12, 0))</f>
        <v>#VALUE!</v>
      </c>
      <c r="Q116" s="8" t="str">
        <f>IFNA(VLOOKUP($B$2&amp;$D116, '_Lookup'!$A:$R, 13, 0))</f>
        <v>#VALUE!</v>
      </c>
      <c r="R116" s="8" t="str">
        <f t="shared" si="6"/>
        <v>#VALUE!</v>
      </c>
      <c r="S116" s="8" t="str">
        <f t="shared" si="7"/>
        <v>#VALUE!</v>
      </c>
      <c r="T116" s="8" t="str">
        <f t="shared" si="8"/>
        <v>#VALUE!</v>
      </c>
      <c r="U116" s="8" t="str">
        <f t="shared" si="9"/>
        <v>#VALUE!</v>
      </c>
      <c r="V116" s="8" t="str">
        <f>IFNA(VLOOKUP($B$2&amp;$D116, '_Lookup'!$A:$Q, 7, 0))</f>
        <v>NA</v>
      </c>
      <c r="W116" s="8" t="str">
        <f t="shared" si="10"/>
        <v/>
      </c>
      <c r="X116" s="8" t="str">
        <f t="shared" si="11"/>
        <v/>
      </c>
      <c r="Y116" s="8" t="str">
        <f t="shared" si="12"/>
        <v/>
      </c>
      <c r="Z116" s="8" t="str">
        <f t="shared" si="13"/>
        <v/>
      </c>
    </row>
    <row r="117" ht="12.75" customHeight="1">
      <c r="D117" s="4">
        <v>1915.0</v>
      </c>
      <c r="E117" s="8">
        <f>IFNA(VLOOKUP($B$2&amp;$D117, '_Lookup'!$A:$F, 4, 0))</f>
        <v>0.5263599753</v>
      </c>
      <c r="F117" s="8" t="str">
        <f>IFNA(VLOOKUP($B$2&amp;$D117, '_Lookup'!$A:$F, 5, 0))</f>
        <v>NA</v>
      </c>
      <c r="G117" s="8" t="str">
        <f>IFNA(VLOOKUP($B$2&amp;$D117, '_Lookup'!$A:$F, 6, 0))</f>
        <v>NA</v>
      </c>
      <c r="H117" s="8" t="b">
        <f>IFNA(VLOOKUP($B$2&amp;$D117, '_Lookup'!$A:$R, 14, 0))</f>
        <v>1</v>
      </c>
      <c r="I117" s="8" t="str">
        <f t="shared" si="1"/>
        <v/>
      </c>
      <c r="J117" s="8" t="str">
        <f t="shared" si="2"/>
        <v/>
      </c>
      <c r="K117" s="8" t="str">
        <f t="shared" si="3"/>
        <v/>
      </c>
      <c r="L117" s="8" t="str">
        <f t="shared" si="4"/>
        <v/>
      </c>
      <c r="M117" s="8" t="str">
        <f t="shared" si="5"/>
        <v/>
      </c>
      <c r="N117" s="8" t="str">
        <f>IFNA(VLOOKUP($B$2&amp;$D117, '_Lookup'!$A:$Q, 10, 0))</f>
        <v>#VALUE!</v>
      </c>
      <c r="O117" s="8" t="str">
        <f>IFNA(VLOOKUP($B$2&amp;$D117, '_Lookup'!$A:$Q, 11, 0))</f>
        <v>#VALUE!</v>
      </c>
      <c r="P117" s="8" t="str">
        <f>IFNA(VLOOKUP($B$2&amp;$D117, '_Lookup'!$A:$R, 12, 0))</f>
        <v>#VALUE!</v>
      </c>
      <c r="Q117" s="8" t="str">
        <f>IFNA(VLOOKUP($B$2&amp;$D117, '_Lookup'!$A:$R, 13, 0))</f>
        <v>#VALUE!</v>
      </c>
      <c r="R117" s="8" t="str">
        <f t="shared" si="6"/>
        <v>#VALUE!</v>
      </c>
      <c r="S117" s="8" t="str">
        <f t="shared" si="7"/>
        <v>#VALUE!</v>
      </c>
      <c r="T117" s="8" t="str">
        <f t="shared" si="8"/>
        <v>#VALUE!</v>
      </c>
      <c r="U117" s="8" t="str">
        <f t="shared" si="9"/>
        <v>#VALUE!</v>
      </c>
      <c r="V117" s="8" t="str">
        <f>IFNA(VLOOKUP($B$2&amp;$D117, '_Lookup'!$A:$Q, 7, 0))</f>
        <v>NA</v>
      </c>
      <c r="W117" s="8" t="str">
        <f t="shared" si="10"/>
        <v/>
      </c>
      <c r="X117" s="8" t="str">
        <f t="shared" si="11"/>
        <v/>
      </c>
      <c r="Y117" s="8" t="str">
        <f t="shared" si="12"/>
        <v/>
      </c>
      <c r="Z117" s="8" t="str">
        <f t="shared" si="13"/>
        <v/>
      </c>
    </row>
    <row r="118" ht="12.75" customHeight="1">
      <c r="D118" s="4">
        <v>1916.0</v>
      </c>
      <c r="E118" s="8">
        <f>IFNA(VLOOKUP($B$2&amp;$D118, '_Lookup'!$A:$F, 4, 0))</f>
        <v>-2.879820108</v>
      </c>
      <c r="F118" s="8" t="str">
        <f>IFNA(VLOOKUP($B$2&amp;$D118, '_Lookup'!$A:$F, 5, 0))</f>
        <v>NA</v>
      </c>
      <c r="G118" s="8" t="str">
        <f>IFNA(VLOOKUP($B$2&amp;$D118, '_Lookup'!$A:$F, 6, 0))</f>
        <v>NA</v>
      </c>
      <c r="H118" s="8" t="b">
        <f>IFNA(VLOOKUP($B$2&amp;$D118, '_Lookup'!$A:$R, 14, 0))</f>
        <v>1</v>
      </c>
      <c r="I118" s="8" t="str">
        <f t="shared" si="1"/>
        <v/>
      </c>
      <c r="J118" s="8" t="str">
        <f t="shared" si="2"/>
        <v/>
      </c>
      <c r="K118" s="8" t="str">
        <f t="shared" si="3"/>
        <v/>
      </c>
      <c r="L118" s="8" t="str">
        <f t="shared" si="4"/>
        <v/>
      </c>
      <c r="M118" s="8" t="str">
        <f t="shared" si="5"/>
        <v/>
      </c>
      <c r="N118" s="8" t="str">
        <f>IFNA(VLOOKUP($B$2&amp;$D118, '_Lookup'!$A:$Q, 10, 0))</f>
        <v>#VALUE!</v>
      </c>
      <c r="O118" s="8" t="str">
        <f>IFNA(VLOOKUP($B$2&amp;$D118, '_Lookup'!$A:$Q, 11, 0))</f>
        <v>#VALUE!</v>
      </c>
      <c r="P118" s="8" t="str">
        <f>IFNA(VLOOKUP($B$2&amp;$D118, '_Lookup'!$A:$R, 12, 0))</f>
        <v>#VALUE!</v>
      </c>
      <c r="Q118" s="8" t="str">
        <f>IFNA(VLOOKUP($B$2&amp;$D118, '_Lookup'!$A:$R, 13, 0))</f>
        <v>#VALUE!</v>
      </c>
      <c r="R118" s="8" t="str">
        <f t="shared" si="6"/>
        <v>#VALUE!</v>
      </c>
      <c r="S118" s="8" t="str">
        <f t="shared" si="7"/>
        <v>#VALUE!</v>
      </c>
      <c r="T118" s="8" t="str">
        <f t="shared" si="8"/>
        <v>#VALUE!</v>
      </c>
      <c r="U118" s="8" t="str">
        <f t="shared" si="9"/>
        <v>#VALUE!</v>
      </c>
      <c r="V118" s="8" t="str">
        <f>IFNA(VLOOKUP($B$2&amp;$D118, '_Lookup'!$A:$Q, 7, 0))</f>
        <v>NA</v>
      </c>
      <c r="W118" s="8" t="str">
        <f t="shared" si="10"/>
        <v/>
      </c>
      <c r="X118" s="8" t="str">
        <f t="shared" si="11"/>
        <v/>
      </c>
      <c r="Y118" s="8" t="str">
        <f t="shared" si="12"/>
        <v/>
      </c>
      <c r="Z118" s="8" t="str">
        <f t="shared" si="13"/>
        <v/>
      </c>
    </row>
    <row r="119" ht="12.75" customHeight="1">
      <c r="D119" s="4">
        <v>1917.0</v>
      </c>
      <c r="E119" s="8">
        <f>IFNA(VLOOKUP($B$2&amp;$D119, '_Lookup'!$A:$F, 4, 0))</f>
        <v>-8.099780083</v>
      </c>
      <c r="F119" s="8" t="str">
        <f>IFNA(VLOOKUP($B$2&amp;$D119, '_Lookup'!$A:$F, 5, 0))</f>
        <v>NA</v>
      </c>
      <c r="G119" s="8" t="str">
        <f>IFNA(VLOOKUP($B$2&amp;$D119, '_Lookup'!$A:$F, 6, 0))</f>
        <v>NA</v>
      </c>
      <c r="H119" s="8" t="b">
        <f>IFNA(VLOOKUP($B$2&amp;$D119, '_Lookup'!$A:$R, 14, 0))</f>
        <v>1</v>
      </c>
      <c r="I119" s="8" t="str">
        <f t="shared" si="1"/>
        <v/>
      </c>
      <c r="J119" s="8" t="str">
        <f t="shared" si="2"/>
        <v/>
      </c>
      <c r="K119" s="8" t="str">
        <f t="shared" si="3"/>
        <v/>
      </c>
      <c r="L119" s="8" t="str">
        <f t="shared" si="4"/>
        <v/>
      </c>
      <c r="M119" s="8" t="str">
        <f t="shared" si="5"/>
        <v/>
      </c>
      <c r="N119" s="8" t="str">
        <f>IFNA(VLOOKUP($B$2&amp;$D119, '_Lookup'!$A:$Q, 10, 0))</f>
        <v>#VALUE!</v>
      </c>
      <c r="O119" s="8" t="str">
        <f>IFNA(VLOOKUP($B$2&amp;$D119, '_Lookup'!$A:$Q, 11, 0))</f>
        <v>#VALUE!</v>
      </c>
      <c r="P119" s="8" t="str">
        <f>IFNA(VLOOKUP($B$2&amp;$D119, '_Lookup'!$A:$R, 12, 0))</f>
        <v>#VALUE!</v>
      </c>
      <c r="Q119" s="8" t="str">
        <f>IFNA(VLOOKUP($B$2&amp;$D119, '_Lookup'!$A:$R, 13, 0))</f>
        <v>#VALUE!</v>
      </c>
      <c r="R119" s="8" t="str">
        <f t="shared" si="6"/>
        <v>#VALUE!</v>
      </c>
      <c r="S119" s="8" t="str">
        <f t="shared" si="7"/>
        <v>#VALUE!</v>
      </c>
      <c r="T119" s="8" t="str">
        <f t="shared" si="8"/>
        <v>#VALUE!</v>
      </c>
      <c r="U119" s="8" t="str">
        <f t="shared" si="9"/>
        <v>#VALUE!</v>
      </c>
      <c r="V119" s="8" t="str">
        <f>IFNA(VLOOKUP($B$2&amp;$D119, '_Lookup'!$A:$Q, 7, 0))</f>
        <v>NA</v>
      </c>
      <c r="W119" s="8" t="str">
        <f t="shared" si="10"/>
        <v/>
      </c>
      <c r="X119" s="8" t="str">
        <f t="shared" si="11"/>
        <v/>
      </c>
      <c r="Y119" s="8" t="str">
        <f t="shared" si="12"/>
        <v/>
      </c>
      <c r="Z119" s="8" t="str">
        <f t="shared" si="13"/>
        <v/>
      </c>
    </row>
    <row r="120" ht="12.75" customHeight="1">
      <c r="D120" s="4">
        <v>1918.0</v>
      </c>
      <c r="E120" s="8">
        <f>IFNA(VLOOKUP($B$2&amp;$D120, '_Lookup'!$A:$F, 4, 0))</f>
        <v>18.33040047</v>
      </c>
      <c r="F120" s="8" t="str">
        <f>IFNA(VLOOKUP($B$2&amp;$D120, '_Lookup'!$A:$F, 5, 0))</f>
        <v>NA</v>
      </c>
      <c r="G120" s="8" t="str">
        <f>IFNA(VLOOKUP($B$2&amp;$D120, '_Lookup'!$A:$F, 6, 0))</f>
        <v>NA</v>
      </c>
      <c r="H120" s="8" t="b">
        <f>IFNA(VLOOKUP($B$2&amp;$D120, '_Lookup'!$A:$R, 14, 0))</f>
        <v>0</v>
      </c>
      <c r="I120" s="8" t="str">
        <f t="shared" si="1"/>
        <v/>
      </c>
      <c r="J120" s="8" t="str">
        <f t="shared" si="2"/>
        <v/>
      </c>
      <c r="K120" s="8" t="str">
        <f t="shared" si="3"/>
        <v/>
      </c>
      <c r="L120" s="8" t="str">
        <f t="shared" si="4"/>
        <v/>
      </c>
      <c r="M120" s="8" t="str">
        <f t="shared" si="5"/>
        <v/>
      </c>
      <c r="N120" s="8" t="str">
        <f>IFNA(VLOOKUP($B$2&amp;$D120, '_Lookup'!$A:$Q, 10, 0))</f>
        <v>#VALUE!</v>
      </c>
      <c r="O120" s="8" t="str">
        <f>IFNA(VLOOKUP($B$2&amp;$D120, '_Lookup'!$A:$Q, 11, 0))</f>
        <v>#VALUE!</v>
      </c>
      <c r="P120" s="8" t="str">
        <f>IFNA(VLOOKUP($B$2&amp;$D120, '_Lookup'!$A:$R, 12, 0))</f>
        <v>#VALUE!</v>
      </c>
      <c r="Q120" s="8" t="str">
        <f>IFNA(VLOOKUP($B$2&amp;$D120, '_Lookup'!$A:$R, 13, 0))</f>
        <v>#VALUE!</v>
      </c>
      <c r="R120" s="8" t="str">
        <f t="shared" si="6"/>
        <v>#VALUE!</v>
      </c>
      <c r="S120" s="8" t="str">
        <f t="shared" si="7"/>
        <v>#VALUE!</v>
      </c>
      <c r="T120" s="8" t="str">
        <f t="shared" si="8"/>
        <v>#VALUE!</v>
      </c>
      <c r="U120" s="8" t="str">
        <f t="shared" si="9"/>
        <v>#VALUE!</v>
      </c>
      <c r="V120" s="8" t="str">
        <f>IFNA(VLOOKUP($B$2&amp;$D120, '_Lookup'!$A:$Q, 7, 0))</f>
        <v>NA</v>
      </c>
      <c r="W120" s="8" t="str">
        <f t="shared" si="10"/>
        <v/>
      </c>
      <c r="X120" s="8" t="str">
        <f t="shared" si="11"/>
        <v/>
      </c>
      <c r="Y120" s="8" t="str">
        <f t="shared" si="12"/>
        <v/>
      </c>
      <c r="Z120" s="8" t="str">
        <f t="shared" si="13"/>
        <v/>
      </c>
    </row>
    <row r="121" ht="12.75" customHeight="1">
      <c r="D121" s="4">
        <v>1919.0</v>
      </c>
      <c r="E121" s="8">
        <f>IFNA(VLOOKUP($B$2&amp;$D121, '_Lookup'!$A:$F, 4, 0))</f>
        <v>3.678930044</v>
      </c>
      <c r="F121" s="8" t="str">
        <f>IFNA(VLOOKUP($B$2&amp;$D121, '_Lookup'!$A:$F, 5, 0))</f>
        <v>NA</v>
      </c>
      <c r="G121" s="8" t="str">
        <f>IFNA(VLOOKUP($B$2&amp;$D121, '_Lookup'!$A:$F, 6, 0))</f>
        <v>NA</v>
      </c>
      <c r="H121" s="8" t="b">
        <f>IFNA(VLOOKUP($B$2&amp;$D121, '_Lookup'!$A:$R, 14, 0))</f>
        <v>0</v>
      </c>
      <c r="I121" s="8" t="str">
        <f t="shared" si="1"/>
        <v/>
      </c>
      <c r="J121" s="8" t="str">
        <f t="shared" si="2"/>
        <v/>
      </c>
      <c r="K121" s="8" t="str">
        <f t="shared" si="3"/>
        <v/>
      </c>
      <c r="L121" s="8" t="str">
        <f t="shared" si="4"/>
        <v/>
      </c>
      <c r="M121" s="8" t="str">
        <f t="shared" si="5"/>
        <v/>
      </c>
      <c r="N121" s="8" t="str">
        <f>IFNA(VLOOKUP($B$2&amp;$D121, '_Lookup'!$A:$Q, 10, 0))</f>
        <v>#VALUE!</v>
      </c>
      <c r="O121" s="8" t="str">
        <f>IFNA(VLOOKUP($B$2&amp;$D121, '_Lookup'!$A:$Q, 11, 0))</f>
        <v>#VALUE!</v>
      </c>
      <c r="P121" s="8" t="str">
        <f>IFNA(VLOOKUP($B$2&amp;$D121, '_Lookup'!$A:$R, 12, 0))</f>
        <v>#VALUE!</v>
      </c>
      <c r="Q121" s="8" t="str">
        <f>IFNA(VLOOKUP($B$2&amp;$D121, '_Lookup'!$A:$R, 13, 0))</f>
        <v>#VALUE!</v>
      </c>
      <c r="R121" s="8" t="str">
        <f t="shared" si="6"/>
        <v>#VALUE!</v>
      </c>
      <c r="S121" s="8" t="str">
        <f t="shared" si="7"/>
        <v>#VALUE!</v>
      </c>
      <c r="T121" s="8" t="str">
        <f t="shared" si="8"/>
        <v>#VALUE!</v>
      </c>
      <c r="U121" s="8" t="str">
        <f t="shared" si="9"/>
        <v>#VALUE!</v>
      </c>
      <c r="V121" s="8" t="str">
        <f>IFNA(VLOOKUP($B$2&amp;$D121, '_Lookup'!$A:$Q, 7, 0))</f>
        <v>NA</v>
      </c>
      <c r="W121" s="8" t="str">
        <f t="shared" si="10"/>
        <v/>
      </c>
      <c r="X121" s="8" t="str">
        <f t="shared" si="11"/>
        <v/>
      </c>
      <c r="Y121" s="8" t="str">
        <f t="shared" si="12"/>
        <v/>
      </c>
      <c r="Z121" s="8" t="str">
        <f t="shared" si="13"/>
        <v/>
      </c>
    </row>
    <row r="122" ht="12.75" customHeight="1">
      <c r="D122" s="4">
        <v>1920.0</v>
      </c>
      <c r="E122" s="8">
        <f>IFNA(VLOOKUP($B$2&amp;$D122, '_Lookup'!$A:$F, 4, 0))</f>
        <v>7.278940201</v>
      </c>
      <c r="F122" s="8" t="str">
        <f>IFNA(VLOOKUP($B$2&amp;$D122, '_Lookup'!$A:$F, 5, 0))</f>
        <v>NA</v>
      </c>
      <c r="G122" s="8" t="str">
        <f>IFNA(VLOOKUP($B$2&amp;$D122, '_Lookup'!$A:$F, 6, 0))</f>
        <v>NA</v>
      </c>
      <c r="H122" s="8" t="b">
        <f>IFNA(VLOOKUP($B$2&amp;$D122, '_Lookup'!$A:$R, 14, 0))</f>
        <v>0</v>
      </c>
      <c r="I122" s="8" t="str">
        <f t="shared" si="1"/>
        <v/>
      </c>
      <c r="J122" s="8" t="str">
        <f t="shared" si="2"/>
        <v/>
      </c>
      <c r="K122" s="8" t="str">
        <f t="shared" si="3"/>
        <v/>
      </c>
      <c r="L122" s="8" t="str">
        <f t="shared" si="4"/>
        <v/>
      </c>
      <c r="M122" s="8" t="str">
        <f t="shared" si="5"/>
        <v/>
      </c>
      <c r="N122" s="8" t="str">
        <f>IFNA(VLOOKUP($B$2&amp;$D122, '_Lookup'!$A:$Q, 10, 0))</f>
        <v>#VALUE!</v>
      </c>
      <c r="O122" s="8" t="str">
        <f>IFNA(VLOOKUP($B$2&amp;$D122, '_Lookup'!$A:$Q, 11, 0))</f>
        <v>#VALUE!</v>
      </c>
      <c r="P122" s="8" t="str">
        <f>IFNA(VLOOKUP($B$2&amp;$D122, '_Lookup'!$A:$R, 12, 0))</f>
        <v>#VALUE!</v>
      </c>
      <c r="Q122" s="8" t="str">
        <f>IFNA(VLOOKUP($B$2&amp;$D122, '_Lookup'!$A:$R, 13, 0))</f>
        <v>#VALUE!</v>
      </c>
      <c r="R122" s="8" t="str">
        <f t="shared" si="6"/>
        <v>#VALUE!</v>
      </c>
      <c r="S122" s="8" t="str">
        <f t="shared" si="7"/>
        <v>#VALUE!</v>
      </c>
      <c r="T122" s="8" t="str">
        <f t="shared" si="8"/>
        <v>#VALUE!</v>
      </c>
      <c r="U122" s="8" t="str">
        <f t="shared" si="9"/>
        <v>#VALUE!</v>
      </c>
      <c r="V122" s="8" t="str">
        <f>IFNA(VLOOKUP($B$2&amp;$D122, '_Lookup'!$A:$Q, 7, 0))</f>
        <v>NA</v>
      </c>
      <c r="W122" s="8" t="str">
        <f t="shared" si="10"/>
        <v/>
      </c>
      <c r="X122" s="8" t="str">
        <f t="shared" si="11"/>
        <v/>
      </c>
      <c r="Y122" s="8" t="str">
        <f t="shared" si="12"/>
        <v/>
      </c>
      <c r="Z122" s="8" t="str">
        <f t="shared" si="13"/>
        <v/>
      </c>
    </row>
    <row r="123" ht="12.75" customHeight="1">
      <c r="D123" s="4">
        <v>1921.0</v>
      </c>
      <c r="E123" s="8">
        <f>IFNA(VLOOKUP($B$2&amp;$D123, '_Lookup'!$A:$F, 4, 0))</f>
        <v>2.557660103</v>
      </c>
      <c r="F123" s="8" t="str">
        <f>IFNA(VLOOKUP($B$2&amp;$D123, '_Lookup'!$A:$F, 5, 0))</f>
        <v>NA</v>
      </c>
      <c r="G123" s="8" t="str">
        <f>IFNA(VLOOKUP($B$2&amp;$D123, '_Lookup'!$A:$F, 6, 0))</f>
        <v>NA</v>
      </c>
      <c r="H123" s="8" t="b">
        <f>IFNA(VLOOKUP($B$2&amp;$D123, '_Lookup'!$A:$R, 14, 0))</f>
        <v>0</v>
      </c>
      <c r="I123" s="8" t="str">
        <f t="shared" si="1"/>
        <v/>
      </c>
      <c r="J123" s="8" t="str">
        <f t="shared" si="2"/>
        <v/>
      </c>
      <c r="K123" s="8" t="str">
        <f t="shared" si="3"/>
        <v/>
      </c>
      <c r="L123" s="8" t="str">
        <f t="shared" si="4"/>
        <v/>
      </c>
      <c r="M123" s="8" t="str">
        <f t="shared" si="5"/>
        <v/>
      </c>
      <c r="N123" s="8" t="str">
        <f>IFNA(VLOOKUP($B$2&amp;$D123, '_Lookup'!$A:$Q, 10, 0))</f>
        <v>#VALUE!</v>
      </c>
      <c r="O123" s="8" t="str">
        <f>IFNA(VLOOKUP($B$2&amp;$D123, '_Lookup'!$A:$Q, 11, 0))</f>
        <v>#VALUE!</v>
      </c>
      <c r="P123" s="8" t="str">
        <f>IFNA(VLOOKUP($B$2&amp;$D123, '_Lookup'!$A:$R, 12, 0))</f>
        <v>#VALUE!</v>
      </c>
      <c r="Q123" s="8" t="str">
        <f>IFNA(VLOOKUP($B$2&amp;$D123, '_Lookup'!$A:$R, 13, 0))</f>
        <v>#VALUE!</v>
      </c>
      <c r="R123" s="8" t="str">
        <f t="shared" si="6"/>
        <v>#VALUE!</v>
      </c>
      <c r="S123" s="8" t="str">
        <f t="shared" si="7"/>
        <v>#VALUE!</v>
      </c>
      <c r="T123" s="8" t="str">
        <f t="shared" si="8"/>
        <v>#VALUE!</v>
      </c>
      <c r="U123" s="8" t="str">
        <f t="shared" si="9"/>
        <v>#VALUE!</v>
      </c>
      <c r="V123" s="8" t="str">
        <f>IFNA(VLOOKUP($B$2&amp;$D123, '_Lookup'!$A:$Q, 7, 0))</f>
        <v>NA</v>
      </c>
      <c r="W123" s="8" t="str">
        <f t="shared" si="10"/>
        <v/>
      </c>
      <c r="X123" s="8" t="str">
        <f t="shared" si="11"/>
        <v/>
      </c>
      <c r="Y123" s="8" t="str">
        <f t="shared" si="12"/>
        <v/>
      </c>
      <c r="Z123" s="8" t="str">
        <f t="shared" si="13"/>
        <v/>
      </c>
    </row>
    <row r="124" ht="12.75" customHeight="1">
      <c r="D124" s="4">
        <v>1922.0</v>
      </c>
      <c r="E124" s="8">
        <f>IFNA(VLOOKUP($B$2&amp;$D124, '_Lookup'!$A:$F, 4, 0))</f>
        <v>7.995580196</v>
      </c>
      <c r="F124" s="8" t="str">
        <f>IFNA(VLOOKUP($B$2&amp;$D124, '_Lookup'!$A:$F, 5, 0))</f>
        <v>NA</v>
      </c>
      <c r="G124" s="8" t="str">
        <f>IFNA(VLOOKUP($B$2&amp;$D124, '_Lookup'!$A:$F, 6, 0))</f>
        <v>NA</v>
      </c>
      <c r="H124" s="8" t="b">
        <f>IFNA(VLOOKUP($B$2&amp;$D124, '_Lookup'!$A:$R, 14, 0))</f>
        <v>0</v>
      </c>
      <c r="I124" s="8" t="str">
        <f t="shared" si="1"/>
        <v/>
      </c>
      <c r="J124" s="8" t="str">
        <f t="shared" si="2"/>
        <v/>
      </c>
      <c r="K124" s="8" t="str">
        <f t="shared" si="3"/>
        <v/>
      </c>
      <c r="L124" s="8" t="str">
        <f t="shared" si="4"/>
        <v/>
      </c>
      <c r="M124" s="8" t="str">
        <f t="shared" si="5"/>
        <v/>
      </c>
      <c r="N124" s="8" t="str">
        <f>IFNA(VLOOKUP($B$2&amp;$D124, '_Lookup'!$A:$Q, 10, 0))</f>
        <v>#VALUE!</v>
      </c>
      <c r="O124" s="8" t="str">
        <f>IFNA(VLOOKUP($B$2&amp;$D124, '_Lookup'!$A:$Q, 11, 0))</f>
        <v>#VALUE!</v>
      </c>
      <c r="P124" s="8" t="str">
        <f>IFNA(VLOOKUP($B$2&amp;$D124, '_Lookup'!$A:$R, 12, 0))</f>
        <v>#VALUE!</v>
      </c>
      <c r="Q124" s="8" t="str">
        <f>IFNA(VLOOKUP($B$2&amp;$D124, '_Lookup'!$A:$R, 13, 0))</f>
        <v>#VALUE!</v>
      </c>
      <c r="R124" s="8" t="str">
        <f t="shared" si="6"/>
        <v>#VALUE!</v>
      </c>
      <c r="S124" s="8" t="str">
        <f t="shared" si="7"/>
        <v>#VALUE!</v>
      </c>
      <c r="T124" s="8" t="str">
        <f t="shared" si="8"/>
        <v>#VALUE!</v>
      </c>
      <c r="U124" s="8" t="str">
        <f t="shared" si="9"/>
        <v>#VALUE!</v>
      </c>
      <c r="V124" s="8" t="str">
        <f>IFNA(VLOOKUP($B$2&amp;$D124, '_Lookup'!$A:$Q, 7, 0))</f>
        <v>NA</v>
      </c>
      <c r="W124" s="8" t="str">
        <f t="shared" si="10"/>
        <v/>
      </c>
      <c r="X124" s="8" t="str">
        <f t="shared" si="11"/>
        <v/>
      </c>
      <c r="Y124" s="8" t="str">
        <f t="shared" si="12"/>
        <v/>
      </c>
      <c r="Z124" s="8" t="str">
        <f t="shared" si="13"/>
        <v/>
      </c>
    </row>
    <row r="125" ht="12.75" customHeight="1">
      <c r="D125" s="4">
        <v>1923.0</v>
      </c>
      <c r="E125" s="8">
        <f>IFNA(VLOOKUP($B$2&amp;$D125, '_Lookup'!$A:$F, 4, 0))</f>
        <v>11.01920033</v>
      </c>
      <c r="F125" s="8" t="str">
        <f>IFNA(VLOOKUP($B$2&amp;$D125, '_Lookup'!$A:$F, 5, 0))</f>
        <v>NA</v>
      </c>
      <c r="G125" s="8" t="str">
        <f>IFNA(VLOOKUP($B$2&amp;$D125, '_Lookup'!$A:$F, 6, 0))</f>
        <v>NA</v>
      </c>
      <c r="H125" s="8" t="b">
        <f>IFNA(VLOOKUP($B$2&amp;$D125, '_Lookup'!$A:$R, 14, 0))</f>
        <v>0</v>
      </c>
      <c r="I125" s="8" t="str">
        <f t="shared" si="1"/>
        <v/>
      </c>
      <c r="J125" s="8" t="str">
        <f t="shared" si="2"/>
        <v/>
      </c>
      <c r="K125" s="8" t="str">
        <f t="shared" si="3"/>
        <v/>
      </c>
      <c r="L125" s="8" t="str">
        <f t="shared" si="4"/>
        <v/>
      </c>
      <c r="M125" s="8" t="str">
        <f t="shared" si="5"/>
        <v/>
      </c>
      <c r="N125" s="8" t="str">
        <f>IFNA(VLOOKUP($B$2&amp;$D125, '_Lookup'!$A:$Q, 10, 0))</f>
        <v>#VALUE!</v>
      </c>
      <c r="O125" s="8" t="str">
        <f>IFNA(VLOOKUP($B$2&amp;$D125, '_Lookup'!$A:$Q, 11, 0))</f>
        <v>#VALUE!</v>
      </c>
      <c r="P125" s="8" t="str">
        <f>IFNA(VLOOKUP($B$2&amp;$D125, '_Lookup'!$A:$R, 12, 0))</f>
        <v>#VALUE!</v>
      </c>
      <c r="Q125" s="8" t="str">
        <f>IFNA(VLOOKUP($B$2&amp;$D125, '_Lookup'!$A:$R, 13, 0))</f>
        <v>#VALUE!</v>
      </c>
      <c r="R125" s="8" t="str">
        <f t="shared" si="6"/>
        <v>#VALUE!</v>
      </c>
      <c r="S125" s="8" t="str">
        <f t="shared" si="7"/>
        <v>#VALUE!</v>
      </c>
      <c r="T125" s="8" t="str">
        <f t="shared" si="8"/>
        <v>#VALUE!</v>
      </c>
      <c r="U125" s="8" t="str">
        <f t="shared" si="9"/>
        <v>#VALUE!</v>
      </c>
      <c r="V125" s="8" t="str">
        <f>IFNA(VLOOKUP($B$2&amp;$D125, '_Lookup'!$A:$Q, 7, 0))</f>
        <v>NA</v>
      </c>
      <c r="W125" s="8" t="str">
        <f t="shared" si="10"/>
        <v/>
      </c>
      <c r="X125" s="8" t="str">
        <f t="shared" si="11"/>
        <v/>
      </c>
      <c r="Y125" s="8" t="str">
        <f t="shared" si="12"/>
        <v/>
      </c>
      <c r="Z125" s="8" t="str">
        <f t="shared" si="13"/>
        <v/>
      </c>
    </row>
    <row r="126" ht="12.75" customHeight="1">
      <c r="D126" s="4">
        <v>1924.0</v>
      </c>
      <c r="E126" s="8">
        <f>IFNA(VLOOKUP($B$2&amp;$D126, '_Lookup'!$A:$F, 4, 0))</f>
        <v>7.79941988</v>
      </c>
      <c r="F126" s="8" t="str">
        <f>IFNA(VLOOKUP($B$2&amp;$D126, '_Lookup'!$A:$F, 5, 0))</f>
        <v>NA</v>
      </c>
      <c r="G126" s="8" t="str">
        <f>IFNA(VLOOKUP($B$2&amp;$D126, '_Lookup'!$A:$F, 6, 0))</f>
        <v>NA</v>
      </c>
      <c r="H126" s="8" t="b">
        <f>IFNA(VLOOKUP($B$2&amp;$D126, '_Lookup'!$A:$R, 14, 0))</f>
        <v>1</v>
      </c>
      <c r="I126" s="8" t="str">
        <f t="shared" si="1"/>
        <v/>
      </c>
      <c r="J126" s="8" t="str">
        <f t="shared" si="2"/>
        <v/>
      </c>
      <c r="K126" s="8" t="str">
        <f t="shared" si="3"/>
        <v/>
      </c>
      <c r="L126" s="8" t="str">
        <f t="shared" si="4"/>
        <v/>
      </c>
      <c r="M126" s="8" t="str">
        <f t="shared" si="5"/>
        <v/>
      </c>
      <c r="N126" s="8" t="str">
        <f>IFNA(VLOOKUP($B$2&amp;$D126, '_Lookup'!$A:$Q, 10, 0))</f>
        <v>#VALUE!</v>
      </c>
      <c r="O126" s="8" t="str">
        <f>IFNA(VLOOKUP($B$2&amp;$D126, '_Lookup'!$A:$Q, 11, 0))</f>
        <v>#VALUE!</v>
      </c>
      <c r="P126" s="8" t="str">
        <f>IFNA(VLOOKUP($B$2&amp;$D126, '_Lookup'!$A:$R, 12, 0))</f>
        <v>#VALUE!</v>
      </c>
      <c r="Q126" s="8" t="str">
        <f>IFNA(VLOOKUP($B$2&amp;$D126, '_Lookup'!$A:$R, 13, 0))</f>
        <v>#VALUE!</v>
      </c>
      <c r="R126" s="8" t="str">
        <f t="shared" si="6"/>
        <v>#VALUE!</v>
      </c>
      <c r="S126" s="8" t="str">
        <f t="shared" si="7"/>
        <v>#VALUE!</v>
      </c>
      <c r="T126" s="8" t="str">
        <f t="shared" si="8"/>
        <v>#VALUE!</v>
      </c>
      <c r="U126" s="8" t="str">
        <f t="shared" si="9"/>
        <v>#VALUE!</v>
      </c>
      <c r="V126" s="8" t="str">
        <f>IFNA(VLOOKUP($B$2&amp;$D126, '_Lookup'!$A:$Q, 7, 0))</f>
        <v>NA</v>
      </c>
      <c r="W126" s="8" t="str">
        <f t="shared" si="10"/>
        <v/>
      </c>
      <c r="X126" s="8" t="str">
        <f t="shared" si="11"/>
        <v/>
      </c>
      <c r="Y126" s="8" t="str">
        <f t="shared" si="12"/>
        <v/>
      </c>
      <c r="Z126" s="8" t="str">
        <f t="shared" si="13"/>
        <v/>
      </c>
    </row>
    <row r="127" ht="12.75" customHeight="1">
      <c r="D127" s="4">
        <v>1925.0</v>
      </c>
      <c r="E127" s="8">
        <f>IFNA(VLOOKUP($B$2&amp;$D127, '_Lookup'!$A:$F, 4, 0))</f>
        <v>-0.4190019965</v>
      </c>
      <c r="F127" s="8" t="str">
        <f>IFNA(VLOOKUP($B$2&amp;$D127, '_Lookup'!$A:$F, 5, 0))</f>
        <v>NA</v>
      </c>
      <c r="G127" s="8" t="str">
        <f>IFNA(VLOOKUP($B$2&amp;$D127, '_Lookup'!$A:$F, 6, 0))</f>
        <v>NA</v>
      </c>
      <c r="H127" s="8" t="b">
        <f>IFNA(VLOOKUP($B$2&amp;$D127, '_Lookup'!$A:$R, 14, 0))</f>
        <v>1</v>
      </c>
      <c r="I127" s="8" t="str">
        <f t="shared" si="1"/>
        <v/>
      </c>
      <c r="J127" s="8" t="str">
        <f t="shared" si="2"/>
        <v/>
      </c>
      <c r="K127" s="8" t="str">
        <f t="shared" si="3"/>
        <v/>
      </c>
      <c r="L127" s="8" t="str">
        <f t="shared" si="4"/>
        <v/>
      </c>
      <c r="M127" s="8" t="str">
        <f t="shared" si="5"/>
        <v/>
      </c>
      <c r="N127" s="8" t="str">
        <f>IFNA(VLOOKUP($B$2&amp;$D127, '_Lookup'!$A:$Q, 10, 0))</f>
        <v>#VALUE!</v>
      </c>
      <c r="O127" s="8" t="str">
        <f>IFNA(VLOOKUP($B$2&amp;$D127, '_Lookup'!$A:$Q, 11, 0))</f>
        <v>#VALUE!</v>
      </c>
      <c r="P127" s="8" t="str">
        <f>IFNA(VLOOKUP($B$2&amp;$D127, '_Lookup'!$A:$R, 12, 0))</f>
        <v>#VALUE!</v>
      </c>
      <c r="Q127" s="8" t="str">
        <f>IFNA(VLOOKUP($B$2&amp;$D127, '_Lookup'!$A:$R, 13, 0))</f>
        <v>#VALUE!</v>
      </c>
      <c r="R127" s="8" t="str">
        <f t="shared" si="6"/>
        <v>#VALUE!</v>
      </c>
      <c r="S127" s="8" t="str">
        <f t="shared" si="7"/>
        <v>#VALUE!</v>
      </c>
      <c r="T127" s="8" t="str">
        <f t="shared" si="8"/>
        <v>#VALUE!</v>
      </c>
      <c r="U127" s="8" t="str">
        <f t="shared" si="9"/>
        <v>#VALUE!</v>
      </c>
      <c r="V127" s="8" t="str">
        <f>IFNA(VLOOKUP($B$2&amp;$D127, '_Lookup'!$A:$Q, 7, 0))</f>
        <v>NA</v>
      </c>
      <c r="W127" s="8" t="str">
        <f t="shared" si="10"/>
        <v/>
      </c>
      <c r="X127" s="8" t="str">
        <f t="shared" si="11"/>
        <v/>
      </c>
      <c r="Y127" s="8" t="str">
        <f t="shared" si="12"/>
        <v/>
      </c>
      <c r="Z127" s="8" t="str">
        <f t="shared" si="13"/>
        <v/>
      </c>
    </row>
    <row r="128" ht="12.75" customHeight="1">
      <c r="D128" s="4">
        <v>1926.0</v>
      </c>
      <c r="E128" s="8">
        <f>IFNA(VLOOKUP($B$2&amp;$D128, '_Lookup'!$A:$F, 4, 0))</f>
        <v>4.824059963</v>
      </c>
      <c r="F128" s="8" t="str">
        <f>IFNA(VLOOKUP($B$2&amp;$D128, '_Lookup'!$A:$F, 5, 0))</f>
        <v>NA</v>
      </c>
      <c r="G128" s="8" t="str">
        <f>IFNA(VLOOKUP($B$2&amp;$D128, '_Lookup'!$A:$F, 6, 0))</f>
        <v>NA</v>
      </c>
      <c r="H128" s="8" t="b">
        <f>IFNA(VLOOKUP($B$2&amp;$D128, '_Lookup'!$A:$R, 14, 0))</f>
        <v>0</v>
      </c>
      <c r="I128" s="8" t="str">
        <f t="shared" si="1"/>
        <v/>
      </c>
      <c r="J128" s="8" t="str">
        <f t="shared" si="2"/>
        <v/>
      </c>
      <c r="K128" s="8" t="str">
        <f t="shared" si="3"/>
        <v/>
      </c>
      <c r="L128" s="8" t="str">
        <f t="shared" si="4"/>
        <v/>
      </c>
      <c r="M128" s="8" t="str">
        <f t="shared" si="5"/>
        <v/>
      </c>
      <c r="N128" s="8" t="str">
        <f>IFNA(VLOOKUP($B$2&amp;$D128, '_Lookup'!$A:$Q, 10, 0))</f>
        <v>#VALUE!</v>
      </c>
      <c r="O128" s="8" t="str">
        <f>IFNA(VLOOKUP($B$2&amp;$D128, '_Lookup'!$A:$Q, 11, 0))</f>
        <v>#VALUE!</v>
      </c>
      <c r="P128" s="8" t="str">
        <f>IFNA(VLOOKUP($B$2&amp;$D128, '_Lookup'!$A:$R, 12, 0))</f>
        <v>#VALUE!</v>
      </c>
      <c r="Q128" s="8" t="str">
        <f>IFNA(VLOOKUP($B$2&amp;$D128, '_Lookup'!$A:$R, 13, 0))</f>
        <v>#VALUE!</v>
      </c>
      <c r="R128" s="8" t="str">
        <f t="shared" si="6"/>
        <v>#VALUE!</v>
      </c>
      <c r="S128" s="8" t="str">
        <f t="shared" si="7"/>
        <v>#VALUE!</v>
      </c>
      <c r="T128" s="8" t="str">
        <f t="shared" si="8"/>
        <v>#VALUE!</v>
      </c>
      <c r="U128" s="8" t="str">
        <f t="shared" si="9"/>
        <v>#VALUE!</v>
      </c>
      <c r="V128" s="8" t="str">
        <f>IFNA(VLOOKUP($B$2&amp;$D128, '_Lookup'!$A:$Q, 7, 0))</f>
        <v>NA</v>
      </c>
      <c r="W128" s="8" t="str">
        <f t="shared" si="10"/>
        <v/>
      </c>
      <c r="X128" s="8" t="str">
        <f t="shared" si="11"/>
        <v/>
      </c>
      <c r="Y128" s="8" t="str">
        <f t="shared" si="12"/>
        <v/>
      </c>
      <c r="Z128" s="8" t="str">
        <f t="shared" si="13"/>
        <v/>
      </c>
    </row>
    <row r="129" ht="12.75" customHeight="1">
      <c r="D129" s="4">
        <v>1927.0</v>
      </c>
      <c r="E129" s="8">
        <f>IFNA(VLOOKUP($B$2&amp;$D129, '_Lookup'!$A:$F, 4, 0))</f>
        <v>7.092269897</v>
      </c>
      <c r="F129" s="8" t="str">
        <f>IFNA(VLOOKUP($B$2&amp;$D129, '_Lookup'!$A:$F, 5, 0))</f>
        <v>NA</v>
      </c>
      <c r="G129" s="8" t="str">
        <f>IFNA(VLOOKUP($B$2&amp;$D129, '_Lookup'!$A:$F, 6, 0))</f>
        <v>NA</v>
      </c>
      <c r="H129" s="8" t="b">
        <f>IFNA(VLOOKUP($B$2&amp;$D129, '_Lookup'!$A:$R, 14, 0))</f>
        <v>0</v>
      </c>
      <c r="I129" s="8" t="str">
        <f t="shared" si="1"/>
        <v/>
      </c>
      <c r="J129" s="8" t="str">
        <f t="shared" si="2"/>
        <v/>
      </c>
      <c r="K129" s="8" t="str">
        <f t="shared" si="3"/>
        <v/>
      </c>
      <c r="L129" s="8" t="str">
        <f t="shared" si="4"/>
        <v/>
      </c>
      <c r="M129" s="8" t="str">
        <f t="shared" si="5"/>
        <v/>
      </c>
      <c r="N129" s="8" t="str">
        <f>IFNA(VLOOKUP($B$2&amp;$D129, '_Lookup'!$A:$Q, 10, 0))</f>
        <v>#VALUE!</v>
      </c>
      <c r="O129" s="8" t="str">
        <f>IFNA(VLOOKUP($B$2&amp;$D129, '_Lookup'!$A:$Q, 11, 0))</f>
        <v>#VALUE!</v>
      </c>
      <c r="P129" s="8" t="str">
        <f>IFNA(VLOOKUP($B$2&amp;$D129, '_Lookup'!$A:$R, 12, 0))</f>
        <v>#VALUE!</v>
      </c>
      <c r="Q129" s="8" t="str">
        <f>IFNA(VLOOKUP($B$2&amp;$D129, '_Lookup'!$A:$R, 13, 0))</f>
        <v>#VALUE!</v>
      </c>
      <c r="R129" s="8" t="str">
        <f t="shared" si="6"/>
        <v>#VALUE!</v>
      </c>
      <c r="S129" s="8" t="str">
        <f t="shared" si="7"/>
        <v>#VALUE!</v>
      </c>
      <c r="T129" s="8" t="str">
        <f t="shared" si="8"/>
        <v>#VALUE!</v>
      </c>
      <c r="U129" s="8" t="str">
        <f t="shared" si="9"/>
        <v>#VALUE!</v>
      </c>
      <c r="V129" s="8" t="str">
        <f>IFNA(VLOOKUP($B$2&amp;$D129, '_Lookup'!$A:$Q, 7, 0))</f>
        <v>NA</v>
      </c>
      <c r="W129" s="8" t="str">
        <f t="shared" si="10"/>
        <v/>
      </c>
      <c r="X129" s="8" t="str">
        <f t="shared" si="11"/>
        <v/>
      </c>
      <c r="Y129" s="8" t="str">
        <f t="shared" si="12"/>
        <v/>
      </c>
      <c r="Z129" s="8" t="str">
        <f t="shared" si="13"/>
        <v/>
      </c>
    </row>
    <row r="130" ht="12.75" customHeight="1">
      <c r="D130" s="4">
        <v>1928.0</v>
      </c>
      <c r="E130" s="8">
        <f>IFNA(VLOOKUP($B$2&amp;$D130, '_Lookup'!$A:$F, 4, 0))</f>
        <v>6.192850113</v>
      </c>
      <c r="F130" s="8" t="str">
        <f>IFNA(VLOOKUP($B$2&amp;$D130, '_Lookup'!$A:$F, 5, 0))</f>
        <v>NA</v>
      </c>
      <c r="G130" s="8" t="str">
        <f>IFNA(VLOOKUP($B$2&amp;$D130, '_Lookup'!$A:$F, 6, 0))</f>
        <v>NA</v>
      </c>
      <c r="H130" s="8" t="b">
        <f>IFNA(VLOOKUP($B$2&amp;$D130, '_Lookup'!$A:$R, 14, 0))</f>
        <v>0</v>
      </c>
      <c r="I130" s="8" t="str">
        <f t="shared" si="1"/>
        <v/>
      </c>
      <c r="J130" s="8" t="str">
        <f t="shared" si="2"/>
        <v/>
      </c>
      <c r="K130" s="8" t="str">
        <f t="shared" si="3"/>
        <v/>
      </c>
      <c r="L130" s="8" t="str">
        <f t="shared" si="4"/>
        <v/>
      </c>
      <c r="M130" s="8" t="str">
        <f t="shared" si="5"/>
        <v/>
      </c>
      <c r="N130" s="8" t="str">
        <f>IFNA(VLOOKUP($B$2&amp;$D130, '_Lookup'!$A:$Q, 10, 0))</f>
        <v>#VALUE!</v>
      </c>
      <c r="O130" s="8" t="str">
        <f>IFNA(VLOOKUP($B$2&amp;$D130, '_Lookup'!$A:$Q, 11, 0))</f>
        <v>#VALUE!</v>
      </c>
      <c r="P130" s="8" t="str">
        <f>IFNA(VLOOKUP($B$2&amp;$D130, '_Lookup'!$A:$R, 12, 0))</f>
        <v>#VALUE!</v>
      </c>
      <c r="Q130" s="8" t="str">
        <f>IFNA(VLOOKUP($B$2&amp;$D130, '_Lookup'!$A:$R, 13, 0))</f>
        <v>#VALUE!</v>
      </c>
      <c r="R130" s="8" t="str">
        <f t="shared" si="6"/>
        <v>#VALUE!</v>
      </c>
      <c r="S130" s="8" t="str">
        <f t="shared" si="7"/>
        <v>#VALUE!</v>
      </c>
      <c r="T130" s="8" t="str">
        <f t="shared" si="8"/>
        <v>#VALUE!</v>
      </c>
      <c r="U130" s="8" t="str">
        <f t="shared" si="9"/>
        <v>#VALUE!</v>
      </c>
      <c r="V130" s="8" t="str">
        <f>IFNA(VLOOKUP($B$2&amp;$D130, '_Lookup'!$A:$Q, 7, 0))</f>
        <v>NA</v>
      </c>
      <c r="W130" s="8" t="str">
        <f t="shared" si="10"/>
        <v/>
      </c>
      <c r="X130" s="8" t="str">
        <f t="shared" si="11"/>
        <v/>
      </c>
      <c r="Y130" s="8" t="str">
        <f t="shared" si="12"/>
        <v/>
      </c>
      <c r="Z130" s="8" t="str">
        <f t="shared" si="13"/>
        <v/>
      </c>
    </row>
    <row r="131" ht="12.75" customHeight="1">
      <c r="D131" s="4">
        <v>1929.0</v>
      </c>
      <c r="E131" s="8">
        <f>IFNA(VLOOKUP($B$2&amp;$D131, '_Lookup'!$A:$F, 4, 0))</f>
        <v>4.608709812</v>
      </c>
      <c r="F131" s="8" t="str">
        <f>IFNA(VLOOKUP($B$2&amp;$D131, '_Lookup'!$A:$F, 5, 0))</f>
        <v>NA</v>
      </c>
      <c r="G131" s="8" t="str">
        <f>IFNA(VLOOKUP($B$2&amp;$D131, '_Lookup'!$A:$F, 6, 0))</f>
        <v>NA</v>
      </c>
      <c r="H131" s="8" t="b">
        <f>IFNA(VLOOKUP($B$2&amp;$D131, '_Lookup'!$A:$R, 14, 0))</f>
        <v>1</v>
      </c>
      <c r="I131" s="8" t="str">
        <f t="shared" si="1"/>
        <v/>
      </c>
      <c r="J131" s="8" t="str">
        <f t="shared" si="2"/>
        <v/>
      </c>
      <c r="K131" s="8" t="str">
        <f t="shared" si="3"/>
        <v/>
      </c>
      <c r="L131" s="8" t="str">
        <f t="shared" si="4"/>
        <v/>
      </c>
      <c r="M131" s="8" t="str">
        <f t="shared" si="5"/>
        <v/>
      </c>
      <c r="N131" s="8" t="str">
        <f>IFNA(VLOOKUP($B$2&amp;$D131, '_Lookup'!$A:$Q, 10, 0))</f>
        <v>#VALUE!</v>
      </c>
      <c r="O131" s="8" t="str">
        <f>IFNA(VLOOKUP($B$2&amp;$D131, '_Lookup'!$A:$Q, 11, 0))</f>
        <v>#VALUE!</v>
      </c>
      <c r="P131" s="8" t="str">
        <f>IFNA(VLOOKUP($B$2&amp;$D131, '_Lookup'!$A:$R, 12, 0))</f>
        <v>#VALUE!</v>
      </c>
      <c r="Q131" s="8" t="str">
        <f>IFNA(VLOOKUP($B$2&amp;$D131, '_Lookup'!$A:$R, 13, 0))</f>
        <v>#VALUE!</v>
      </c>
      <c r="R131" s="8" t="str">
        <f t="shared" si="6"/>
        <v>#VALUE!</v>
      </c>
      <c r="S131" s="8" t="str">
        <f t="shared" si="7"/>
        <v>#VALUE!</v>
      </c>
      <c r="T131" s="8" t="str">
        <f t="shared" si="8"/>
        <v>#VALUE!</v>
      </c>
      <c r="U131" s="8" t="str">
        <f t="shared" si="9"/>
        <v>#VALUE!</v>
      </c>
      <c r="V131" s="8" t="str">
        <f>IFNA(VLOOKUP($B$2&amp;$D131, '_Lookup'!$A:$Q, 7, 0))</f>
        <v>NA</v>
      </c>
      <c r="W131" s="8" t="str">
        <f t="shared" si="10"/>
        <v/>
      </c>
      <c r="X131" s="8" t="str">
        <f t="shared" si="11"/>
        <v/>
      </c>
      <c r="Y131" s="8" t="str">
        <f t="shared" si="12"/>
        <v/>
      </c>
      <c r="Z131" s="8" t="str">
        <f t="shared" si="13"/>
        <v/>
      </c>
    </row>
    <row r="132" ht="12.75" customHeight="1">
      <c r="D132" s="4">
        <v>1930.0</v>
      </c>
      <c r="E132" s="8">
        <f>IFNA(VLOOKUP($B$2&amp;$D132, '_Lookup'!$A:$F, 4, 0))</f>
        <v>-4.137030125</v>
      </c>
      <c r="F132" s="8" t="str">
        <f>IFNA(VLOOKUP($B$2&amp;$D132, '_Lookup'!$A:$F, 5, 0))</f>
        <v>NA</v>
      </c>
      <c r="G132" s="8" t="str">
        <f>IFNA(VLOOKUP($B$2&amp;$D132, '_Lookup'!$A:$F, 6, 0))</f>
        <v>NA</v>
      </c>
      <c r="H132" s="8" t="b">
        <f>IFNA(VLOOKUP($B$2&amp;$D132, '_Lookup'!$A:$R, 14, 0))</f>
        <v>1</v>
      </c>
      <c r="I132" s="8" t="str">
        <f t="shared" si="1"/>
        <v/>
      </c>
      <c r="J132" s="8" t="str">
        <f t="shared" si="2"/>
        <v/>
      </c>
      <c r="K132" s="8" t="str">
        <f t="shared" si="3"/>
        <v/>
      </c>
      <c r="L132" s="8" t="str">
        <f t="shared" si="4"/>
        <v/>
      </c>
      <c r="M132" s="8" t="str">
        <f t="shared" si="5"/>
        <v/>
      </c>
      <c r="N132" s="8" t="str">
        <f>IFNA(VLOOKUP($B$2&amp;$D132, '_Lookup'!$A:$Q, 10, 0))</f>
        <v>#VALUE!</v>
      </c>
      <c r="O132" s="8" t="str">
        <f>IFNA(VLOOKUP($B$2&amp;$D132, '_Lookup'!$A:$Q, 11, 0))</f>
        <v>#VALUE!</v>
      </c>
      <c r="P132" s="8" t="str">
        <f>IFNA(VLOOKUP($B$2&amp;$D132, '_Lookup'!$A:$R, 12, 0))</f>
        <v>#VALUE!</v>
      </c>
      <c r="Q132" s="8" t="str">
        <f>IFNA(VLOOKUP($B$2&amp;$D132, '_Lookup'!$A:$R, 13, 0))</f>
        <v>#VALUE!</v>
      </c>
      <c r="R132" s="8" t="str">
        <f t="shared" si="6"/>
        <v>#VALUE!</v>
      </c>
      <c r="S132" s="8" t="str">
        <f t="shared" si="7"/>
        <v>#VALUE!</v>
      </c>
      <c r="T132" s="8" t="str">
        <f t="shared" si="8"/>
        <v>#VALUE!</v>
      </c>
      <c r="U132" s="8" t="str">
        <f t="shared" si="9"/>
        <v>#VALUE!</v>
      </c>
      <c r="V132" s="8" t="str">
        <f>IFNA(VLOOKUP($B$2&amp;$D132, '_Lookup'!$A:$Q, 7, 0))</f>
        <v>NA</v>
      </c>
      <c r="W132" s="8" t="str">
        <f t="shared" si="10"/>
        <v/>
      </c>
      <c r="X132" s="8" t="str">
        <f t="shared" si="11"/>
        <v/>
      </c>
      <c r="Y132" s="8" t="str">
        <f t="shared" si="12"/>
        <v/>
      </c>
      <c r="Z132" s="8" t="str">
        <f t="shared" si="13"/>
        <v/>
      </c>
    </row>
    <row r="133" ht="12.75" customHeight="1">
      <c r="D133" s="4">
        <v>1931.0</v>
      </c>
      <c r="E133" s="8">
        <f>IFNA(VLOOKUP($B$2&amp;$D133, '_Lookup'!$A:$F, 4, 0))</f>
        <v>-6.940770149</v>
      </c>
      <c r="F133" s="8" t="str">
        <f>IFNA(VLOOKUP($B$2&amp;$D133, '_Lookup'!$A:$F, 5, 0))</f>
        <v>NA</v>
      </c>
      <c r="G133" s="8" t="str">
        <f>IFNA(VLOOKUP($B$2&amp;$D133, '_Lookup'!$A:$F, 6, 0))</f>
        <v>NA</v>
      </c>
      <c r="H133" s="8" t="b">
        <f>IFNA(VLOOKUP($B$2&amp;$D133, '_Lookup'!$A:$R, 14, 0))</f>
        <v>1</v>
      </c>
      <c r="I133" s="8" t="str">
        <f t="shared" si="1"/>
        <v/>
      </c>
      <c r="J133" s="8" t="str">
        <f t="shared" si="2"/>
        <v/>
      </c>
      <c r="K133" s="8" t="str">
        <f t="shared" si="3"/>
        <v/>
      </c>
      <c r="L133" s="8" t="str">
        <f t="shared" si="4"/>
        <v/>
      </c>
      <c r="M133" s="8" t="str">
        <f t="shared" si="5"/>
        <v/>
      </c>
      <c r="N133" s="8" t="str">
        <f>IFNA(VLOOKUP($B$2&amp;$D133, '_Lookup'!$A:$Q, 10, 0))</f>
        <v>#VALUE!</v>
      </c>
      <c r="O133" s="8" t="str">
        <f>IFNA(VLOOKUP($B$2&amp;$D133, '_Lookup'!$A:$Q, 11, 0))</f>
        <v>#VALUE!</v>
      </c>
      <c r="P133" s="8" t="str">
        <f>IFNA(VLOOKUP($B$2&amp;$D133, '_Lookup'!$A:$R, 12, 0))</f>
        <v>#VALUE!</v>
      </c>
      <c r="Q133" s="8" t="str">
        <f>IFNA(VLOOKUP($B$2&amp;$D133, '_Lookup'!$A:$R, 13, 0))</f>
        <v>#VALUE!</v>
      </c>
      <c r="R133" s="8" t="str">
        <f t="shared" si="6"/>
        <v>#VALUE!</v>
      </c>
      <c r="S133" s="8" t="str">
        <f t="shared" si="7"/>
        <v>#VALUE!</v>
      </c>
      <c r="T133" s="8" t="str">
        <f t="shared" si="8"/>
        <v>#VALUE!</v>
      </c>
      <c r="U133" s="8" t="str">
        <f t="shared" si="9"/>
        <v>#VALUE!</v>
      </c>
      <c r="V133" s="8" t="str">
        <f>IFNA(VLOOKUP($B$2&amp;$D133, '_Lookup'!$A:$Q, 7, 0))</f>
        <v>NA</v>
      </c>
      <c r="W133" s="8" t="str">
        <f t="shared" si="10"/>
        <v/>
      </c>
      <c r="X133" s="8" t="str">
        <f t="shared" si="11"/>
        <v/>
      </c>
      <c r="Y133" s="8" t="str">
        <f t="shared" si="12"/>
        <v/>
      </c>
      <c r="Z133" s="8" t="str">
        <f t="shared" si="13"/>
        <v/>
      </c>
    </row>
    <row r="134" ht="12.75" customHeight="1">
      <c r="D134" s="4">
        <v>1932.0</v>
      </c>
      <c r="E134" s="8">
        <f>IFNA(VLOOKUP($B$2&amp;$D134, '_Lookup'!$A:$F, 4, 0))</f>
        <v>-3.314860106</v>
      </c>
      <c r="F134" s="8" t="str">
        <f>IFNA(VLOOKUP($B$2&amp;$D134, '_Lookup'!$A:$F, 5, 0))</f>
        <v>NA</v>
      </c>
      <c r="G134" s="8" t="str">
        <f>IFNA(VLOOKUP($B$2&amp;$D134, '_Lookup'!$A:$F, 6, 0))</f>
        <v>NA</v>
      </c>
      <c r="H134" s="8" t="b">
        <f>IFNA(VLOOKUP($B$2&amp;$D134, '_Lookup'!$A:$R, 14, 0))</f>
        <v>1</v>
      </c>
      <c r="I134" s="8" t="str">
        <f t="shared" si="1"/>
        <v/>
      </c>
      <c r="J134" s="8" t="str">
        <f t="shared" si="2"/>
        <v/>
      </c>
      <c r="K134" s="8" t="str">
        <f t="shared" si="3"/>
        <v/>
      </c>
      <c r="L134" s="8" t="str">
        <f t="shared" si="4"/>
        <v/>
      </c>
      <c r="M134" s="8" t="str">
        <f t="shared" si="5"/>
        <v/>
      </c>
      <c r="N134" s="8" t="str">
        <f>IFNA(VLOOKUP($B$2&amp;$D134, '_Lookup'!$A:$Q, 10, 0))</f>
        <v>#VALUE!</v>
      </c>
      <c r="O134" s="8" t="str">
        <f>IFNA(VLOOKUP($B$2&amp;$D134, '_Lookup'!$A:$Q, 11, 0))</f>
        <v>#VALUE!</v>
      </c>
      <c r="P134" s="8" t="str">
        <f>IFNA(VLOOKUP($B$2&amp;$D134, '_Lookup'!$A:$R, 12, 0))</f>
        <v>#VALUE!</v>
      </c>
      <c r="Q134" s="8" t="str">
        <f>IFNA(VLOOKUP($B$2&amp;$D134, '_Lookup'!$A:$R, 13, 0))</f>
        <v>#VALUE!</v>
      </c>
      <c r="R134" s="8" t="str">
        <f t="shared" si="6"/>
        <v>#VALUE!</v>
      </c>
      <c r="S134" s="8" t="str">
        <f t="shared" si="7"/>
        <v>#VALUE!</v>
      </c>
      <c r="T134" s="8" t="str">
        <f t="shared" si="8"/>
        <v>#VALUE!</v>
      </c>
      <c r="U134" s="8" t="str">
        <f t="shared" si="9"/>
        <v>#VALUE!</v>
      </c>
      <c r="V134" s="8" t="str">
        <f>IFNA(VLOOKUP($B$2&amp;$D134, '_Lookup'!$A:$Q, 7, 0))</f>
        <v>NA</v>
      </c>
      <c r="W134" s="8" t="str">
        <f t="shared" si="10"/>
        <v/>
      </c>
      <c r="X134" s="8" t="str">
        <f t="shared" si="11"/>
        <v/>
      </c>
      <c r="Y134" s="8" t="str">
        <f t="shared" si="12"/>
        <v/>
      </c>
      <c r="Z134" s="8" t="str">
        <f t="shared" si="13"/>
        <v/>
      </c>
    </row>
    <row r="135" ht="12.75" customHeight="1">
      <c r="D135" s="4">
        <v>1933.0</v>
      </c>
      <c r="E135" s="8">
        <f>IFNA(VLOOKUP($B$2&amp;$D135, '_Lookup'!$A:$F, 4, 0))</f>
        <v>4.701749802</v>
      </c>
      <c r="F135" s="8" t="str">
        <f>IFNA(VLOOKUP($B$2&amp;$D135, '_Lookup'!$A:$F, 5, 0))</f>
        <v>NA</v>
      </c>
      <c r="G135" s="8" t="str">
        <f>IFNA(VLOOKUP($B$2&amp;$D135, '_Lookup'!$A:$F, 6, 0))</f>
        <v>NA</v>
      </c>
      <c r="H135" s="8" t="b">
        <f>IFNA(VLOOKUP($B$2&amp;$D135, '_Lookup'!$A:$R, 14, 0))</f>
        <v>0</v>
      </c>
      <c r="I135" s="8" t="str">
        <f t="shared" si="1"/>
        <v/>
      </c>
      <c r="J135" s="8" t="str">
        <f t="shared" si="2"/>
        <v/>
      </c>
      <c r="K135" s="8" t="str">
        <f t="shared" si="3"/>
        <v/>
      </c>
      <c r="L135" s="8" t="str">
        <f t="shared" si="4"/>
        <v/>
      </c>
      <c r="M135" s="8" t="str">
        <f t="shared" si="5"/>
        <v/>
      </c>
      <c r="N135" s="8" t="str">
        <f>IFNA(VLOOKUP($B$2&amp;$D135, '_Lookup'!$A:$Q, 10, 0))</f>
        <v>#VALUE!</v>
      </c>
      <c r="O135" s="8" t="str">
        <f>IFNA(VLOOKUP($B$2&amp;$D135, '_Lookup'!$A:$Q, 11, 0))</f>
        <v>#VALUE!</v>
      </c>
      <c r="P135" s="8" t="str">
        <f>IFNA(VLOOKUP($B$2&amp;$D135, '_Lookup'!$A:$R, 12, 0))</f>
        <v>#VALUE!</v>
      </c>
      <c r="Q135" s="8" t="str">
        <f>IFNA(VLOOKUP($B$2&amp;$D135, '_Lookup'!$A:$R, 13, 0))</f>
        <v>#VALUE!</v>
      </c>
      <c r="R135" s="8" t="str">
        <f t="shared" si="6"/>
        <v>#VALUE!</v>
      </c>
      <c r="S135" s="8" t="str">
        <f t="shared" si="7"/>
        <v>#VALUE!</v>
      </c>
      <c r="T135" s="8" t="str">
        <f t="shared" si="8"/>
        <v>#VALUE!</v>
      </c>
      <c r="U135" s="8" t="str">
        <f t="shared" si="9"/>
        <v>#VALUE!</v>
      </c>
      <c r="V135" s="8" t="str">
        <f>IFNA(VLOOKUP($B$2&amp;$D135, '_Lookup'!$A:$Q, 7, 0))</f>
        <v>NA</v>
      </c>
      <c r="W135" s="8" t="str">
        <f t="shared" si="10"/>
        <v/>
      </c>
      <c r="X135" s="8" t="str">
        <f t="shared" si="11"/>
        <v/>
      </c>
      <c r="Y135" s="8" t="str">
        <f t="shared" si="12"/>
        <v/>
      </c>
      <c r="Z135" s="8" t="str">
        <f t="shared" si="13"/>
        <v/>
      </c>
    </row>
    <row r="136" ht="12.75" customHeight="1">
      <c r="D136" s="4">
        <v>1934.0</v>
      </c>
      <c r="E136" s="8">
        <f>IFNA(VLOOKUP($B$2&amp;$D136, '_Lookup'!$A:$F, 4, 0))</f>
        <v>7.891290188</v>
      </c>
      <c r="F136" s="8" t="str">
        <f>IFNA(VLOOKUP($B$2&amp;$D136, '_Lookup'!$A:$F, 5, 0))</f>
        <v>NA</v>
      </c>
      <c r="G136" s="8" t="str">
        <f>IFNA(VLOOKUP($B$2&amp;$D136, '_Lookup'!$A:$F, 6, 0))</f>
        <v>NA</v>
      </c>
      <c r="H136" s="8" t="b">
        <f>IFNA(VLOOKUP($B$2&amp;$D136, '_Lookup'!$A:$R, 14, 0))</f>
        <v>0</v>
      </c>
      <c r="I136" s="8" t="str">
        <f t="shared" si="1"/>
        <v/>
      </c>
      <c r="J136" s="8" t="str">
        <f t="shared" si="2"/>
        <v/>
      </c>
      <c r="K136" s="8" t="str">
        <f t="shared" si="3"/>
        <v/>
      </c>
      <c r="L136" s="8" t="str">
        <f t="shared" si="4"/>
        <v/>
      </c>
      <c r="M136" s="8" t="str">
        <f t="shared" si="5"/>
        <v/>
      </c>
      <c r="N136" s="8" t="str">
        <f>IFNA(VLOOKUP($B$2&amp;$D136, '_Lookup'!$A:$Q, 10, 0))</f>
        <v>#VALUE!</v>
      </c>
      <c r="O136" s="8" t="str">
        <f>IFNA(VLOOKUP($B$2&amp;$D136, '_Lookup'!$A:$Q, 11, 0))</f>
        <v>#VALUE!</v>
      </c>
      <c r="P136" s="8" t="str">
        <f>IFNA(VLOOKUP($B$2&amp;$D136, '_Lookup'!$A:$R, 12, 0))</f>
        <v>#VALUE!</v>
      </c>
      <c r="Q136" s="8" t="str">
        <f>IFNA(VLOOKUP($B$2&amp;$D136, '_Lookup'!$A:$R, 13, 0))</f>
        <v>#VALUE!</v>
      </c>
      <c r="R136" s="8" t="str">
        <f t="shared" si="6"/>
        <v>#VALUE!</v>
      </c>
      <c r="S136" s="8" t="str">
        <f t="shared" si="7"/>
        <v>#VALUE!</v>
      </c>
      <c r="T136" s="8" t="str">
        <f t="shared" si="8"/>
        <v>#VALUE!</v>
      </c>
      <c r="U136" s="8" t="str">
        <f t="shared" si="9"/>
        <v>#VALUE!</v>
      </c>
      <c r="V136" s="8" t="str">
        <f>IFNA(VLOOKUP($B$2&amp;$D136, '_Lookup'!$A:$Q, 7, 0))</f>
        <v>NA</v>
      </c>
      <c r="W136" s="8" t="str">
        <f t="shared" si="10"/>
        <v/>
      </c>
      <c r="X136" s="8" t="str">
        <f t="shared" si="11"/>
        <v/>
      </c>
      <c r="Y136" s="8" t="str">
        <f t="shared" si="12"/>
        <v/>
      </c>
      <c r="Z136" s="8" t="str">
        <f t="shared" si="13"/>
        <v/>
      </c>
    </row>
    <row r="137" ht="12.75" customHeight="1">
      <c r="D137" s="4">
        <v>1935.0</v>
      </c>
      <c r="E137" s="8">
        <f>IFNA(VLOOKUP($B$2&amp;$D137, '_Lookup'!$A:$F, 4, 0))</f>
        <v>4.349649906</v>
      </c>
      <c r="F137" s="8" t="str">
        <f>IFNA(VLOOKUP($B$2&amp;$D137, '_Lookup'!$A:$F, 5, 0))</f>
        <v>NA</v>
      </c>
      <c r="G137" s="8" t="str">
        <f>IFNA(VLOOKUP($B$2&amp;$D137, '_Lookup'!$A:$F, 6, 0))</f>
        <v>NA</v>
      </c>
      <c r="H137" s="8" t="b">
        <f>IFNA(VLOOKUP($B$2&amp;$D137, '_Lookup'!$A:$R, 14, 0))</f>
        <v>0</v>
      </c>
      <c r="I137" s="8" t="str">
        <f t="shared" si="1"/>
        <v/>
      </c>
      <c r="J137" s="8" t="str">
        <f t="shared" si="2"/>
        <v/>
      </c>
      <c r="K137" s="8" t="str">
        <f t="shared" si="3"/>
        <v/>
      </c>
      <c r="L137" s="8" t="str">
        <f t="shared" si="4"/>
        <v/>
      </c>
      <c r="M137" s="8" t="str">
        <f t="shared" si="5"/>
        <v/>
      </c>
      <c r="N137" s="8" t="str">
        <f>IFNA(VLOOKUP($B$2&amp;$D137, '_Lookup'!$A:$Q, 10, 0))</f>
        <v>#VALUE!</v>
      </c>
      <c r="O137" s="8" t="str">
        <f>IFNA(VLOOKUP($B$2&amp;$D137, '_Lookup'!$A:$Q, 11, 0))</f>
        <v>#VALUE!</v>
      </c>
      <c r="P137" s="8" t="str">
        <f>IFNA(VLOOKUP($B$2&amp;$D137, '_Lookup'!$A:$R, 12, 0))</f>
        <v>#VALUE!</v>
      </c>
      <c r="Q137" s="8" t="str">
        <f>IFNA(VLOOKUP($B$2&amp;$D137, '_Lookup'!$A:$R, 13, 0))</f>
        <v>#VALUE!</v>
      </c>
      <c r="R137" s="8" t="str">
        <f t="shared" si="6"/>
        <v>#VALUE!</v>
      </c>
      <c r="S137" s="8" t="str">
        <f t="shared" si="7"/>
        <v>#VALUE!</v>
      </c>
      <c r="T137" s="8" t="str">
        <f t="shared" si="8"/>
        <v>#VALUE!</v>
      </c>
      <c r="U137" s="8" t="str">
        <f t="shared" si="9"/>
        <v>#VALUE!</v>
      </c>
      <c r="V137" s="8" t="str">
        <f>IFNA(VLOOKUP($B$2&amp;$D137, '_Lookup'!$A:$Q, 7, 0))</f>
        <v>NA</v>
      </c>
      <c r="W137" s="8" t="str">
        <f t="shared" si="10"/>
        <v/>
      </c>
      <c r="X137" s="8" t="str">
        <f t="shared" si="11"/>
        <v/>
      </c>
      <c r="Y137" s="8" t="str">
        <f t="shared" si="12"/>
        <v/>
      </c>
      <c r="Z137" s="8" t="str">
        <f t="shared" si="13"/>
        <v/>
      </c>
    </row>
    <row r="138" ht="12.75" customHeight="1">
      <c r="D138" s="4">
        <v>1936.0</v>
      </c>
      <c r="E138" s="8">
        <f>IFNA(VLOOKUP($B$2&amp;$D138, '_Lookup'!$A:$F, 4, 0))</f>
        <v>0.8328229785</v>
      </c>
      <c r="F138" s="8" t="str">
        <f>IFNA(VLOOKUP($B$2&amp;$D138, '_Lookup'!$A:$F, 5, 0))</f>
        <v>NA</v>
      </c>
      <c r="G138" s="8" t="str">
        <f>IFNA(VLOOKUP($B$2&amp;$D138, '_Lookup'!$A:$F, 6, 0))</f>
        <v>NA</v>
      </c>
      <c r="H138" s="8" t="b">
        <f>IFNA(VLOOKUP($B$2&amp;$D138, '_Lookup'!$A:$R, 14, 0))</f>
        <v>0</v>
      </c>
      <c r="I138" s="8" t="str">
        <f t="shared" si="1"/>
        <v/>
      </c>
      <c r="J138" s="8" t="str">
        <f t="shared" si="2"/>
        <v/>
      </c>
      <c r="K138" s="8" t="str">
        <f t="shared" si="3"/>
        <v/>
      </c>
      <c r="L138" s="8" t="str">
        <f t="shared" si="4"/>
        <v/>
      </c>
      <c r="M138" s="8" t="str">
        <f t="shared" si="5"/>
        <v/>
      </c>
      <c r="N138" s="8" t="str">
        <f>IFNA(VLOOKUP($B$2&amp;$D138, '_Lookup'!$A:$Q, 10, 0))</f>
        <v>#VALUE!</v>
      </c>
      <c r="O138" s="8" t="str">
        <f>IFNA(VLOOKUP($B$2&amp;$D138, '_Lookup'!$A:$Q, 11, 0))</f>
        <v>#VALUE!</v>
      </c>
      <c r="P138" s="8" t="str">
        <f>IFNA(VLOOKUP($B$2&amp;$D138, '_Lookup'!$A:$R, 12, 0))</f>
        <v>#VALUE!</v>
      </c>
      <c r="Q138" s="8" t="str">
        <f>IFNA(VLOOKUP($B$2&amp;$D138, '_Lookup'!$A:$R, 13, 0))</f>
        <v>#VALUE!</v>
      </c>
      <c r="R138" s="8" t="str">
        <f t="shared" si="6"/>
        <v>#VALUE!</v>
      </c>
      <c r="S138" s="8" t="str">
        <f t="shared" si="7"/>
        <v>#VALUE!</v>
      </c>
      <c r="T138" s="8" t="str">
        <f t="shared" si="8"/>
        <v>#VALUE!</v>
      </c>
      <c r="U138" s="8" t="str">
        <f t="shared" si="9"/>
        <v>#VALUE!</v>
      </c>
      <c r="V138" s="8" t="str">
        <f>IFNA(VLOOKUP($B$2&amp;$D138, '_Lookup'!$A:$Q, 7, 0))</f>
        <v>NA</v>
      </c>
      <c r="W138" s="8" t="str">
        <f t="shared" si="10"/>
        <v/>
      </c>
      <c r="X138" s="8" t="str">
        <f t="shared" si="11"/>
        <v/>
      </c>
      <c r="Y138" s="8" t="str">
        <f t="shared" si="12"/>
        <v/>
      </c>
      <c r="Z138" s="8" t="str">
        <f t="shared" si="13"/>
        <v/>
      </c>
    </row>
    <row r="139" ht="12.75" customHeight="1">
      <c r="D139" s="4">
        <v>1937.0</v>
      </c>
      <c r="E139" s="8">
        <f>IFNA(VLOOKUP($B$2&amp;$D139, '_Lookup'!$A:$F, 4, 0))</f>
        <v>7.246920109</v>
      </c>
      <c r="F139" s="8" t="str">
        <f>IFNA(VLOOKUP($B$2&amp;$D139, '_Lookup'!$A:$F, 5, 0))</f>
        <v>NA</v>
      </c>
      <c r="G139" s="8" t="str">
        <f>IFNA(VLOOKUP($B$2&amp;$D139, '_Lookup'!$A:$F, 6, 0))</f>
        <v>NA</v>
      </c>
      <c r="H139" s="8" t="b">
        <f>IFNA(VLOOKUP($B$2&amp;$D139, '_Lookup'!$A:$R, 14, 0))</f>
        <v>0</v>
      </c>
      <c r="I139" s="8" t="str">
        <f t="shared" si="1"/>
        <v/>
      </c>
      <c r="J139" s="8" t="str">
        <f t="shared" si="2"/>
        <v/>
      </c>
      <c r="K139" s="8" t="str">
        <f t="shared" si="3"/>
        <v/>
      </c>
      <c r="L139" s="8" t="str">
        <f t="shared" si="4"/>
        <v/>
      </c>
      <c r="M139" s="8" t="str">
        <f t="shared" si="5"/>
        <v/>
      </c>
      <c r="N139" s="8" t="str">
        <f>IFNA(VLOOKUP($B$2&amp;$D139, '_Lookup'!$A:$Q, 10, 0))</f>
        <v>#VALUE!</v>
      </c>
      <c r="O139" s="8" t="str">
        <f>IFNA(VLOOKUP($B$2&amp;$D139, '_Lookup'!$A:$Q, 11, 0))</f>
        <v>#VALUE!</v>
      </c>
      <c r="P139" s="8" t="str">
        <f>IFNA(VLOOKUP($B$2&amp;$D139, '_Lookup'!$A:$R, 12, 0))</f>
        <v>#VALUE!</v>
      </c>
      <c r="Q139" s="8" t="str">
        <f>IFNA(VLOOKUP($B$2&amp;$D139, '_Lookup'!$A:$R, 13, 0))</f>
        <v>#VALUE!</v>
      </c>
      <c r="R139" s="8" t="str">
        <f t="shared" si="6"/>
        <v>#VALUE!</v>
      </c>
      <c r="S139" s="8" t="str">
        <f t="shared" si="7"/>
        <v>#VALUE!</v>
      </c>
      <c r="T139" s="8" t="str">
        <f t="shared" si="8"/>
        <v>#VALUE!</v>
      </c>
      <c r="U139" s="8" t="str">
        <f t="shared" si="9"/>
        <v>#VALUE!</v>
      </c>
      <c r="V139" s="8" t="str">
        <f>IFNA(VLOOKUP($B$2&amp;$D139, '_Lookup'!$A:$Q, 7, 0))</f>
        <v>NA</v>
      </c>
      <c r="W139" s="8" t="str">
        <f t="shared" si="10"/>
        <v/>
      </c>
      <c r="X139" s="8" t="str">
        <f t="shared" si="11"/>
        <v/>
      </c>
      <c r="Y139" s="8" t="str">
        <f t="shared" si="12"/>
        <v/>
      </c>
      <c r="Z139" s="8" t="str">
        <f t="shared" si="13"/>
        <v/>
      </c>
    </row>
    <row r="140" ht="12.75" customHeight="1">
      <c r="D140" s="4">
        <v>1938.0</v>
      </c>
      <c r="E140" s="8">
        <f>IFNA(VLOOKUP($B$2&amp;$D140, '_Lookup'!$A:$F, 4, 0))</f>
        <v>0.3068799973</v>
      </c>
      <c r="F140" s="8" t="str">
        <f>IFNA(VLOOKUP($B$2&amp;$D140, '_Lookup'!$A:$F, 5, 0))</f>
        <v>NA</v>
      </c>
      <c r="G140" s="8" t="str">
        <f>IFNA(VLOOKUP($B$2&amp;$D140, '_Lookup'!$A:$F, 6, 0))</f>
        <v>NA</v>
      </c>
      <c r="H140" s="8" t="b">
        <f>IFNA(VLOOKUP($B$2&amp;$D140, '_Lookup'!$A:$R, 14, 0))</f>
        <v>0</v>
      </c>
      <c r="I140" s="8" t="str">
        <f t="shared" si="1"/>
        <v/>
      </c>
      <c r="J140" s="8" t="str">
        <f t="shared" si="2"/>
        <v/>
      </c>
      <c r="K140" s="8" t="str">
        <f t="shared" si="3"/>
        <v/>
      </c>
      <c r="L140" s="8" t="str">
        <f t="shared" si="4"/>
        <v/>
      </c>
      <c r="M140" s="8" t="str">
        <f t="shared" si="5"/>
        <v/>
      </c>
      <c r="N140" s="8" t="str">
        <f>IFNA(VLOOKUP($B$2&amp;$D140, '_Lookup'!$A:$Q, 10, 0))</f>
        <v>#VALUE!</v>
      </c>
      <c r="O140" s="8" t="str">
        <f>IFNA(VLOOKUP($B$2&amp;$D140, '_Lookup'!$A:$Q, 11, 0))</f>
        <v>#VALUE!</v>
      </c>
      <c r="P140" s="8" t="str">
        <f>IFNA(VLOOKUP($B$2&amp;$D140, '_Lookup'!$A:$R, 12, 0))</f>
        <v>#VALUE!</v>
      </c>
      <c r="Q140" s="8" t="str">
        <f>IFNA(VLOOKUP($B$2&amp;$D140, '_Lookup'!$A:$R, 13, 0))</f>
        <v>#VALUE!</v>
      </c>
      <c r="R140" s="8" t="str">
        <f t="shared" si="6"/>
        <v>#VALUE!</v>
      </c>
      <c r="S140" s="8" t="str">
        <f t="shared" si="7"/>
        <v>#VALUE!</v>
      </c>
      <c r="T140" s="8" t="str">
        <f t="shared" si="8"/>
        <v>#VALUE!</v>
      </c>
      <c r="U140" s="8" t="str">
        <f t="shared" si="9"/>
        <v>#VALUE!</v>
      </c>
      <c r="V140" s="8" t="str">
        <f>IFNA(VLOOKUP($B$2&amp;$D140, '_Lookup'!$A:$Q, 7, 0))</f>
        <v>NA</v>
      </c>
      <c r="W140" s="8" t="str">
        <f t="shared" si="10"/>
        <v/>
      </c>
      <c r="X140" s="8" t="str">
        <f t="shared" si="11"/>
        <v/>
      </c>
      <c r="Y140" s="8" t="str">
        <f t="shared" si="12"/>
        <v/>
      </c>
      <c r="Z140" s="8" t="str">
        <f t="shared" si="13"/>
        <v/>
      </c>
    </row>
    <row r="141" ht="12.75" customHeight="1">
      <c r="D141" s="4">
        <v>1939.0</v>
      </c>
      <c r="E141" s="8">
        <f>IFNA(VLOOKUP($B$2&amp;$D141, '_Lookup'!$A:$F, 4, 0))</f>
        <v>3.829139948</v>
      </c>
      <c r="F141" s="8" t="str">
        <f>IFNA(VLOOKUP($B$2&amp;$D141, '_Lookup'!$A:$F, 5, 0))</f>
        <v>NA</v>
      </c>
      <c r="G141" s="8" t="str">
        <f>IFNA(VLOOKUP($B$2&amp;$D141, '_Lookup'!$A:$F, 6, 0))</f>
        <v>NA</v>
      </c>
      <c r="H141" s="8" t="b">
        <f>IFNA(VLOOKUP($B$2&amp;$D141, '_Lookup'!$A:$R, 14, 0))</f>
        <v>0</v>
      </c>
      <c r="I141" s="8" t="str">
        <f t="shared" si="1"/>
        <v/>
      </c>
      <c r="J141" s="8" t="str">
        <f t="shared" si="2"/>
        <v/>
      </c>
      <c r="K141" s="8" t="str">
        <f t="shared" si="3"/>
        <v/>
      </c>
      <c r="L141" s="8" t="str">
        <f t="shared" si="4"/>
        <v/>
      </c>
      <c r="M141" s="8" t="str">
        <f t="shared" si="5"/>
        <v/>
      </c>
      <c r="N141" s="8" t="str">
        <f>IFNA(VLOOKUP($B$2&amp;$D141, '_Lookup'!$A:$Q, 10, 0))</f>
        <v>#VALUE!</v>
      </c>
      <c r="O141" s="8" t="str">
        <f>IFNA(VLOOKUP($B$2&amp;$D141, '_Lookup'!$A:$Q, 11, 0))</f>
        <v>#VALUE!</v>
      </c>
      <c r="P141" s="8" t="str">
        <f>IFNA(VLOOKUP($B$2&amp;$D141, '_Lookup'!$A:$R, 12, 0))</f>
        <v>#VALUE!</v>
      </c>
      <c r="Q141" s="8" t="str">
        <f>IFNA(VLOOKUP($B$2&amp;$D141, '_Lookup'!$A:$R, 13, 0))</f>
        <v>#VALUE!</v>
      </c>
      <c r="R141" s="8" t="str">
        <f t="shared" si="6"/>
        <v>#VALUE!</v>
      </c>
      <c r="S141" s="8" t="str">
        <f t="shared" si="7"/>
        <v>#VALUE!</v>
      </c>
      <c r="T141" s="8" t="str">
        <f t="shared" si="8"/>
        <v>#VALUE!</v>
      </c>
      <c r="U141" s="8" t="str">
        <f t="shared" si="9"/>
        <v>#VALUE!</v>
      </c>
      <c r="V141" s="8" t="str">
        <f>IFNA(VLOOKUP($B$2&amp;$D141, '_Lookup'!$A:$Q, 7, 0))</f>
        <v>NA</v>
      </c>
      <c r="W141" s="8" t="str">
        <f t="shared" si="10"/>
        <v/>
      </c>
      <c r="X141" s="8" t="str">
        <f t="shared" si="11"/>
        <v/>
      </c>
      <c r="Y141" s="8" t="str">
        <f t="shared" si="12"/>
        <v/>
      </c>
      <c r="Z141" s="8" t="str">
        <f t="shared" si="13"/>
        <v/>
      </c>
    </row>
    <row r="142" ht="12.75" customHeight="1">
      <c r="D142" s="4">
        <v>1940.0</v>
      </c>
      <c r="E142" s="8">
        <f>IFNA(VLOOKUP($B$2&amp;$D142, '_Lookup'!$A:$F, 4, 0))</f>
        <v>1.621559978</v>
      </c>
      <c r="F142" s="8" t="str">
        <f>IFNA(VLOOKUP($B$2&amp;$D142, '_Lookup'!$A:$F, 5, 0))</f>
        <v>NA</v>
      </c>
      <c r="G142" s="8" t="str">
        <f>IFNA(VLOOKUP($B$2&amp;$D142, '_Lookup'!$A:$F, 6, 0))</f>
        <v>NA</v>
      </c>
      <c r="H142" s="8" t="b">
        <f>IFNA(VLOOKUP($B$2&amp;$D142, '_Lookup'!$A:$R, 14, 0))</f>
        <v>0</v>
      </c>
      <c r="I142" s="8" t="str">
        <f t="shared" si="1"/>
        <v/>
      </c>
      <c r="J142" s="8" t="str">
        <f t="shared" si="2"/>
        <v/>
      </c>
      <c r="K142" s="8" t="str">
        <f t="shared" si="3"/>
        <v/>
      </c>
      <c r="L142" s="8" t="str">
        <f t="shared" si="4"/>
        <v/>
      </c>
      <c r="M142" s="8" t="str">
        <f t="shared" si="5"/>
        <v/>
      </c>
      <c r="N142" s="8" t="str">
        <f>IFNA(VLOOKUP($B$2&amp;$D142, '_Lookup'!$A:$Q, 10, 0))</f>
        <v>#VALUE!</v>
      </c>
      <c r="O142" s="8" t="str">
        <f>IFNA(VLOOKUP($B$2&amp;$D142, '_Lookup'!$A:$Q, 11, 0))</f>
        <v>#VALUE!</v>
      </c>
      <c r="P142" s="8" t="str">
        <f>IFNA(VLOOKUP($B$2&amp;$D142, '_Lookup'!$A:$R, 12, 0))</f>
        <v>#VALUE!</v>
      </c>
      <c r="Q142" s="8" t="str">
        <f>IFNA(VLOOKUP($B$2&amp;$D142, '_Lookup'!$A:$R, 13, 0))</f>
        <v>#VALUE!</v>
      </c>
      <c r="R142" s="8" t="str">
        <f t="shared" si="6"/>
        <v>#VALUE!</v>
      </c>
      <c r="S142" s="8" t="str">
        <f t="shared" si="7"/>
        <v>#VALUE!</v>
      </c>
      <c r="T142" s="8" t="str">
        <f t="shared" si="8"/>
        <v>#VALUE!</v>
      </c>
      <c r="U142" s="8" t="str">
        <f t="shared" si="9"/>
        <v>#VALUE!</v>
      </c>
      <c r="V142" s="8" t="str">
        <f>IFNA(VLOOKUP($B$2&amp;$D142, '_Lookup'!$A:$Q, 7, 0))</f>
        <v>NA</v>
      </c>
      <c r="W142" s="8" t="str">
        <f t="shared" si="10"/>
        <v/>
      </c>
      <c r="X142" s="8" t="str">
        <f t="shared" si="11"/>
        <v/>
      </c>
      <c r="Y142" s="8" t="str">
        <f t="shared" si="12"/>
        <v/>
      </c>
      <c r="Z142" s="8" t="str">
        <f t="shared" si="13"/>
        <v/>
      </c>
    </row>
    <row r="143" ht="12.75" customHeight="1">
      <c r="D143" s="4">
        <v>1941.0</v>
      </c>
      <c r="E143" s="8">
        <f>IFNA(VLOOKUP($B$2&amp;$D143, '_Lookup'!$A:$F, 4, 0))</f>
        <v>5.226610184</v>
      </c>
      <c r="F143" s="8" t="str">
        <f>IFNA(VLOOKUP($B$2&amp;$D143, '_Lookup'!$A:$F, 5, 0))</f>
        <v>NA</v>
      </c>
      <c r="G143" s="8" t="str">
        <f>IFNA(VLOOKUP($B$2&amp;$D143, '_Lookup'!$A:$F, 6, 0))</f>
        <v>NA</v>
      </c>
      <c r="H143" s="8" t="b">
        <f>IFNA(VLOOKUP($B$2&amp;$D143, '_Lookup'!$A:$R, 14, 0))</f>
        <v>0</v>
      </c>
      <c r="I143" s="8" t="str">
        <f t="shared" si="1"/>
        <v/>
      </c>
      <c r="J143" s="8" t="str">
        <f t="shared" si="2"/>
        <v/>
      </c>
      <c r="K143" s="8" t="str">
        <f t="shared" si="3"/>
        <v/>
      </c>
      <c r="L143" s="8" t="str">
        <f t="shared" si="4"/>
        <v/>
      </c>
      <c r="M143" s="8" t="str">
        <f t="shared" si="5"/>
        <v/>
      </c>
      <c r="N143" s="8" t="str">
        <f>IFNA(VLOOKUP($B$2&amp;$D143, '_Lookup'!$A:$Q, 10, 0))</f>
        <v>#VALUE!</v>
      </c>
      <c r="O143" s="8" t="str">
        <f>IFNA(VLOOKUP($B$2&amp;$D143, '_Lookup'!$A:$Q, 11, 0))</f>
        <v>#VALUE!</v>
      </c>
      <c r="P143" s="8" t="str">
        <f>IFNA(VLOOKUP($B$2&amp;$D143, '_Lookup'!$A:$R, 12, 0))</f>
        <v>#VALUE!</v>
      </c>
      <c r="Q143" s="8" t="str">
        <f>IFNA(VLOOKUP($B$2&amp;$D143, '_Lookup'!$A:$R, 13, 0))</f>
        <v>#VALUE!</v>
      </c>
      <c r="R143" s="8" t="str">
        <f t="shared" si="6"/>
        <v>#VALUE!</v>
      </c>
      <c r="S143" s="8" t="str">
        <f t="shared" si="7"/>
        <v>#VALUE!</v>
      </c>
      <c r="T143" s="8" t="str">
        <f t="shared" si="8"/>
        <v>#VALUE!</v>
      </c>
      <c r="U143" s="8" t="str">
        <f t="shared" si="9"/>
        <v>#VALUE!</v>
      </c>
      <c r="V143" s="8" t="str">
        <f>IFNA(VLOOKUP($B$2&amp;$D143, '_Lookup'!$A:$Q, 7, 0))</f>
        <v>NA</v>
      </c>
      <c r="W143" s="8" t="str">
        <f t="shared" si="10"/>
        <v/>
      </c>
      <c r="X143" s="8" t="str">
        <f t="shared" si="11"/>
        <v/>
      </c>
      <c r="Y143" s="8" t="str">
        <f t="shared" si="12"/>
        <v/>
      </c>
      <c r="Z143" s="8" t="str">
        <f t="shared" si="13"/>
        <v/>
      </c>
    </row>
    <row r="144" ht="12.75" customHeight="1">
      <c r="D144" s="4">
        <v>1942.0</v>
      </c>
      <c r="E144" s="8">
        <f>IFNA(VLOOKUP($B$2&amp;$D144, '_Lookup'!$A:$F, 4, 0))</f>
        <v>1.102220058</v>
      </c>
      <c r="F144" s="8" t="str">
        <f>IFNA(VLOOKUP($B$2&amp;$D144, '_Lookup'!$A:$F, 5, 0))</f>
        <v>NA</v>
      </c>
      <c r="G144" s="8" t="str">
        <f>IFNA(VLOOKUP($B$2&amp;$D144, '_Lookup'!$A:$F, 6, 0))</f>
        <v>NA</v>
      </c>
      <c r="H144" s="8" t="b">
        <f>IFNA(VLOOKUP($B$2&amp;$D144, '_Lookup'!$A:$R, 14, 0))</f>
        <v>1</v>
      </c>
      <c r="I144" s="8" t="str">
        <f t="shared" si="1"/>
        <v/>
      </c>
      <c r="J144" s="8" t="str">
        <f t="shared" si="2"/>
        <v/>
      </c>
      <c r="K144" s="8" t="str">
        <f t="shared" si="3"/>
        <v/>
      </c>
      <c r="L144" s="8" t="str">
        <f t="shared" si="4"/>
        <v/>
      </c>
      <c r="M144" s="8" t="str">
        <f t="shared" si="5"/>
        <v/>
      </c>
      <c r="N144" s="8" t="str">
        <f>IFNA(VLOOKUP($B$2&amp;$D144, '_Lookup'!$A:$Q, 10, 0))</f>
        <v>#VALUE!</v>
      </c>
      <c r="O144" s="8" t="str">
        <f>IFNA(VLOOKUP($B$2&amp;$D144, '_Lookup'!$A:$Q, 11, 0))</f>
        <v>#VALUE!</v>
      </c>
      <c r="P144" s="8" t="str">
        <f>IFNA(VLOOKUP($B$2&amp;$D144, '_Lookup'!$A:$R, 12, 0))</f>
        <v>#VALUE!</v>
      </c>
      <c r="Q144" s="8" t="str">
        <f>IFNA(VLOOKUP($B$2&amp;$D144, '_Lookup'!$A:$R, 13, 0))</f>
        <v>#VALUE!</v>
      </c>
      <c r="R144" s="8" t="str">
        <f t="shared" si="6"/>
        <v>#VALUE!</v>
      </c>
      <c r="S144" s="8" t="str">
        <f t="shared" si="7"/>
        <v>#VALUE!</v>
      </c>
      <c r="T144" s="8" t="str">
        <f t="shared" si="8"/>
        <v>#VALUE!</v>
      </c>
      <c r="U144" s="8" t="str">
        <f t="shared" si="9"/>
        <v>#VALUE!</v>
      </c>
      <c r="V144" s="8" t="str">
        <f>IFNA(VLOOKUP($B$2&amp;$D144, '_Lookup'!$A:$Q, 7, 0))</f>
        <v>NA</v>
      </c>
      <c r="W144" s="8" t="str">
        <f t="shared" si="10"/>
        <v/>
      </c>
      <c r="X144" s="8" t="str">
        <f t="shared" si="11"/>
        <v/>
      </c>
      <c r="Y144" s="8" t="str">
        <f t="shared" si="12"/>
        <v/>
      </c>
      <c r="Z144" s="8" t="str">
        <f t="shared" si="13"/>
        <v/>
      </c>
    </row>
    <row r="145" ht="12.75" customHeight="1">
      <c r="D145" s="4">
        <v>1943.0</v>
      </c>
      <c r="E145" s="8">
        <f>IFNA(VLOOKUP($B$2&amp;$D145, '_Lookup'!$A:$F, 4, 0))</f>
        <v>-0.6805080175</v>
      </c>
      <c r="F145" s="8" t="str">
        <f>IFNA(VLOOKUP($B$2&amp;$D145, '_Lookup'!$A:$F, 5, 0))</f>
        <v>NA</v>
      </c>
      <c r="G145" s="8" t="str">
        <f>IFNA(VLOOKUP($B$2&amp;$D145, '_Lookup'!$A:$F, 6, 0))</f>
        <v>NA</v>
      </c>
      <c r="H145" s="8" t="b">
        <f>IFNA(VLOOKUP($B$2&amp;$D145, '_Lookup'!$A:$R, 14, 0))</f>
        <v>1</v>
      </c>
      <c r="I145" s="8" t="str">
        <f t="shared" si="1"/>
        <v/>
      </c>
      <c r="J145" s="8" t="str">
        <f t="shared" si="2"/>
        <v/>
      </c>
      <c r="K145" s="8" t="str">
        <f t="shared" si="3"/>
        <v/>
      </c>
      <c r="L145" s="8" t="str">
        <f t="shared" si="4"/>
        <v/>
      </c>
      <c r="M145" s="8" t="str">
        <f t="shared" si="5"/>
        <v/>
      </c>
      <c r="N145" s="8" t="str">
        <f>IFNA(VLOOKUP($B$2&amp;$D145, '_Lookup'!$A:$Q, 10, 0))</f>
        <v>#VALUE!</v>
      </c>
      <c r="O145" s="8" t="str">
        <f>IFNA(VLOOKUP($B$2&amp;$D145, '_Lookup'!$A:$Q, 11, 0))</f>
        <v>#VALUE!</v>
      </c>
      <c r="P145" s="8" t="str">
        <f>IFNA(VLOOKUP($B$2&amp;$D145, '_Lookup'!$A:$R, 12, 0))</f>
        <v>#VALUE!</v>
      </c>
      <c r="Q145" s="8" t="str">
        <f>IFNA(VLOOKUP($B$2&amp;$D145, '_Lookup'!$A:$R, 13, 0))</f>
        <v>#VALUE!</v>
      </c>
      <c r="R145" s="8" t="str">
        <f t="shared" si="6"/>
        <v>#VALUE!</v>
      </c>
      <c r="S145" s="8" t="str">
        <f t="shared" si="7"/>
        <v>#VALUE!</v>
      </c>
      <c r="T145" s="8" t="str">
        <f t="shared" si="8"/>
        <v>#VALUE!</v>
      </c>
      <c r="U145" s="8" t="str">
        <f t="shared" si="9"/>
        <v>#VALUE!</v>
      </c>
      <c r="V145" s="8" t="str">
        <f>IFNA(VLOOKUP($B$2&amp;$D145, '_Lookup'!$A:$Q, 7, 0))</f>
        <v>NA</v>
      </c>
      <c r="W145" s="8" t="str">
        <f t="shared" si="10"/>
        <v/>
      </c>
      <c r="X145" s="8" t="str">
        <f t="shared" si="11"/>
        <v/>
      </c>
      <c r="Y145" s="8" t="str">
        <f t="shared" si="12"/>
        <v/>
      </c>
      <c r="Z145" s="8" t="str">
        <f t="shared" si="13"/>
        <v/>
      </c>
    </row>
    <row r="146" ht="12.75" customHeight="1">
      <c r="D146" s="4">
        <v>1944.0</v>
      </c>
      <c r="E146" s="8">
        <f>IFNA(VLOOKUP($B$2&amp;$D146, '_Lookup'!$A:$F, 4, 0))</f>
        <v>11.26340008</v>
      </c>
      <c r="F146" s="8" t="str">
        <f>IFNA(VLOOKUP($B$2&amp;$D146, '_Lookup'!$A:$F, 5, 0))</f>
        <v>NA</v>
      </c>
      <c r="G146" s="8" t="str">
        <f>IFNA(VLOOKUP($B$2&amp;$D146, '_Lookup'!$A:$F, 6, 0))</f>
        <v>NA</v>
      </c>
      <c r="H146" s="8" t="b">
        <f>IFNA(VLOOKUP($B$2&amp;$D146, '_Lookup'!$A:$R, 14, 0))</f>
        <v>1</v>
      </c>
      <c r="I146" s="8" t="str">
        <f t="shared" si="1"/>
        <v/>
      </c>
      <c r="J146" s="8" t="str">
        <f t="shared" si="2"/>
        <v/>
      </c>
      <c r="K146" s="8" t="str">
        <f t="shared" si="3"/>
        <v/>
      </c>
      <c r="L146" s="8" t="str">
        <f t="shared" si="4"/>
        <v/>
      </c>
      <c r="M146" s="8" t="str">
        <f t="shared" si="5"/>
        <v/>
      </c>
      <c r="N146" s="8" t="str">
        <f>IFNA(VLOOKUP($B$2&amp;$D146, '_Lookup'!$A:$Q, 10, 0))</f>
        <v>#VALUE!</v>
      </c>
      <c r="O146" s="8" t="str">
        <f>IFNA(VLOOKUP($B$2&amp;$D146, '_Lookup'!$A:$Q, 11, 0))</f>
        <v>#VALUE!</v>
      </c>
      <c r="P146" s="8" t="str">
        <f>IFNA(VLOOKUP($B$2&amp;$D146, '_Lookup'!$A:$R, 12, 0))</f>
        <v>#VALUE!</v>
      </c>
      <c r="Q146" s="8" t="str">
        <f>IFNA(VLOOKUP($B$2&amp;$D146, '_Lookup'!$A:$R, 13, 0))</f>
        <v>#VALUE!</v>
      </c>
      <c r="R146" s="8" t="str">
        <f t="shared" si="6"/>
        <v>#VALUE!</v>
      </c>
      <c r="S146" s="8" t="str">
        <f t="shared" si="7"/>
        <v>#VALUE!</v>
      </c>
      <c r="T146" s="8" t="str">
        <f t="shared" si="8"/>
        <v>#VALUE!</v>
      </c>
      <c r="U146" s="8" t="str">
        <f t="shared" si="9"/>
        <v>#VALUE!</v>
      </c>
      <c r="V146" s="8" t="str">
        <f>IFNA(VLOOKUP($B$2&amp;$D146, '_Lookup'!$A:$Q, 7, 0))</f>
        <v>NA</v>
      </c>
      <c r="W146" s="8" t="str">
        <f t="shared" si="10"/>
        <v/>
      </c>
      <c r="X146" s="8" t="str">
        <f t="shared" si="11"/>
        <v/>
      </c>
      <c r="Y146" s="8" t="str">
        <f t="shared" si="12"/>
        <v/>
      </c>
      <c r="Z146" s="8" t="str">
        <f t="shared" si="13"/>
        <v/>
      </c>
    </row>
    <row r="147" ht="12.75" customHeight="1">
      <c r="D147" s="4">
        <v>1945.0</v>
      </c>
      <c r="E147" s="8">
        <f>IFNA(VLOOKUP($B$2&amp;$D147, '_Lookup'!$A:$F, 4, 0))</f>
        <v>-3.211009979</v>
      </c>
      <c r="F147" s="8" t="str">
        <f>IFNA(VLOOKUP($B$2&amp;$D147, '_Lookup'!$A:$F, 5, 0))</f>
        <v>NA</v>
      </c>
      <c r="G147" s="8" t="str">
        <f>IFNA(VLOOKUP($B$2&amp;$D147, '_Lookup'!$A:$F, 6, 0))</f>
        <v>NA</v>
      </c>
      <c r="H147" s="8" t="b">
        <f>IFNA(VLOOKUP($B$2&amp;$D147, '_Lookup'!$A:$R, 14, 0))</f>
        <v>1</v>
      </c>
      <c r="I147" s="8" t="str">
        <f t="shared" si="1"/>
        <v/>
      </c>
      <c r="J147" s="8" t="str">
        <f t="shared" si="2"/>
        <v/>
      </c>
      <c r="K147" s="8" t="str">
        <f t="shared" si="3"/>
        <v/>
      </c>
      <c r="L147" s="8" t="str">
        <f t="shared" si="4"/>
        <v/>
      </c>
      <c r="M147" s="8" t="str">
        <f t="shared" si="5"/>
        <v/>
      </c>
      <c r="N147" s="8" t="str">
        <f>IFNA(VLOOKUP($B$2&amp;$D147, '_Lookup'!$A:$Q, 10, 0))</f>
        <v>#VALUE!</v>
      </c>
      <c r="O147" s="8" t="str">
        <f>IFNA(VLOOKUP($B$2&amp;$D147, '_Lookup'!$A:$Q, 11, 0))</f>
        <v>#VALUE!</v>
      </c>
      <c r="P147" s="8" t="str">
        <f>IFNA(VLOOKUP($B$2&amp;$D147, '_Lookup'!$A:$R, 12, 0))</f>
        <v>#VALUE!</v>
      </c>
      <c r="Q147" s="8" t="str">
        <f>IFNA(VLOOKUP($B$2&amp;$D147, '_Lookup'!$A:$R, 13, 0))</f>
        <v>#VALUE!</v>
      </c>
      <c r="R147" s="8" t="str">
        <f t="shared" si="6"/>
        <v>#VALUE!</v>
      </c>
      <c r="S147" s="8" t="str">
        <f t="shared" si="7"/>
        <v>#VALUE!</v>
      </c>
      <c r="T147" s="8" t="str">
        <f t="shared" si="8"/>
        <v>#VALUE!</v>
      </c>
      <c r="U147" s="8" t="str">
        <f t="shared" si="9"/>
        <v>#VALUE!</v>
      </c>
      <c r="V147" s="8" t="str">
        <f>IFNA(VLOOKUP($B$2&amp;$D147, '_Lookup'!$A:$Q, 7, 0))</f>
        <v>NA</v>
      </c>
      <c r="W147" s="8" t="str">
        <f t="shared" si="10"/>
        <v/>
      </c>
      <c r="X147" s="8" t="str">
        <f t="shared" si="11"/>
        <v/>
      </c>
      <c r="Y147" s="8" t="str">
        <f t="shared" si="12"/>
        <v/>
      </c>
      <c r="Z147" s="8" t="str">
        <f t="shared" si="13"/>
        <v/>
      </c>
    </row>
    <row r="148" ht="12.75" customHeight="1">
      <c r="D148" s="4">
        <v>1946.0</v>
      </c>
      <c r="E148" s="8">
        <f>IFNA(VLOOKUP($B$2&amp;$D148, '_Lookup'!$A:$F, 4, 0))</f>
        <v>8.930080414</v>
      </c>
      <c r="F148" s="8" t="str">
        <f>IFNA(VLOOKUP($B$2&amp;$D148, '_Lookup'!$A:$F, 5, 0))</f>
        <v>NA</v>
      </c>
      <c r="G148" s="8" t="str">
        <f>IFNA(VLOOKUP($B$2&amp;$D148, '_Lookup'!$A:$F, 6, 0))</f>
        <v>NA</v>
      </c>
      <c r="H148" s="8" t="b">
        <f>IFNA(VLOOKUP($B$2&amp;$D148, '_Lookup'!$A:$R, 14, 0))</f>
        <v>0</v>
      </c>
      <c r="I148" s="8" t="str">
        <f t="shared" si="1"/>
        <v/>
      </c>
      <c r="J148" s="8" t="str">
        <f t="shared" si="2"/>
        <v/>
      </c>
      <c r="K148" s="8" t="str">
        <f t="shared" si="3"/>
        <v/>
      </c>
      <c r="L148" s="8" t="str">
        <f t="shared" si="4"/>
        <v/>
      </c>
      <c r="M148" s="8" t="str">
        <f t="shared" si="5"/>
        <v/>
      </c>
      <c r="N148" s="8" t="str">
        <f>IFNA(VLOOKUP($B$2&amp;$D148, '_Lookup'!$A:$Q, 10, 0))</f>
        <v>#VALUE!</v>
      </c>
      <c r="O148" s="8" t="str">
        <f>IFNA(VLOOKUP($B$2&amp;$D148, '_Lookup'!$A:$Q, 11, 0))</f>
        <v>#VALUE!</v>
      </c>
      <c r="P148" s="8" t="str">
        <f>IFNA(VLOOKUP($B$2&amp;$D148, '_Lookup'!$A:$R, 12, 0))</f>
        <v>#VALUE!</v>
      </c>
      <c r="Q148" s="8" t="str">
        <f>IFNA(VLOOKUP($B$2&amp;$D148, '_Lookup'!$A:$R, 13, 0))</f>
        <v>#VALUE!</v>
      </c>
      <c r="R148" s="8" t="str">
        <f t="shared" si="6"/>
        <v>#VALUE!</v>
      </c>
      <c r="S148" s="8" t="str">
        <f t="shared" si="7"/>
        <v>#VALUE!</v>
      </c>
      <c r="T148" s="8" t="str">
        <f t="shared" si="8"/>
        <v>#VALUE!</v>
      </c>
      <c r="U148" s="8" t="str">
        <f t="shared" si="9"/>
        <v>#VALUE!</v>
      </c>
      <c r="V148" s="8" t="str">
        <f>IFNA(VLOOKUP($B$2&amp;$D148, '_Lookup'!$A:$Q, 7, 0))</f>
        <v>NA</v>
      </c>
      <c r="W148" s="8" t="str">
        <f t="shared" si="10"/>
        <v/>
      </c>
      <c r="X148" s="8" t="str">
        <f t="shared" si="11"/>
        <v/>
      </c>
      <c r="Y148" s="8" t="str">
        <f t="shared" si="12"/>
        <v/>
      </c>
      <c r="Z148" s="8" t="str">
        <f t="shared" si="13"/>
        <v/>
      </c>
    </row>
    <row r="149" ht="12.75" customHeight="1">
      <c r="D149" s="4">
        <v>1947.0</v>
      </c>
      <c r="E149" s="8">
        <f>IFNA(VLOOKUP($B$2&amp;$D149, '_Lookup'!$A:$F, 4, 0))</f>
        <v>11.12290001</v>
      </c>
      <c r="F149" s="8" t="str">
        <f>IFNA(VLOOKUP($B$2&amp;$D149, '_Lookup'!$A:$F, 5, 0))</f>
        <v>NA</v>
      </c>
      <c r="G149" s="8" t="str">
        <f>IFNA(VLOOKUP($B$2&amp;$D149, '_Lookup'!$A:$F, 6, 0))</f>
        <v>NA</v>
      </c>
      <c r="H149" s="8" t="b">
        <f>IFNA(VLOOKUP($B$2&amp;$D149, '_Lookup'!$A:$R, 14, 0))</f>
        <v>0</v>
      </c>
      <c r="I149" s="8" t="str">
        <f t="shared" si="1"/>
        <v/>
      </c>
      <c r="J149" s="8" t="str">
        <f t="shared" si="2"/>
        <v/>
      </c>
      <c r="K149" s="8" t="str">
        <f t="shared" si="3"/>
        <v/>
      </c>
      <c r="L149" s="8" t="str">
        <f t="shared" si="4"/>
        <v/>
      </c>
      <c r="M149" s="8" t="str">
        <f t="shared" si="5"/>
        <v/>
      </c>
      <c r="N149" s="8" t="str">
        <f>IFNA(VLOOKUP($B$2&amp;$D149, '_Lookup'!$A:$Q, 10, 0))</f>
        <v>#VALUE!</v>
      </c>
      <c r="O149" s="8" t="str">
        <f>IFNA(VLOOKUP($B$2&amp;$D149, '_Lookup'!$A:$Q, 11, 0))</f>
        <v>#VALUE!</v>
      </c>
      <c r="P149" s="8" t="str">
        <f>IFNA(VLOOKUP($B$2&amp;$D149, '_Lookup'!$A:$R, 12, 0))</f>
        <v>#VALUE!</v>
      </c>
      <c r="Q149" s="8" t="str">
        <f>IFNA(VLOOKUP($B$2&amp;$D149, '_Lookup'!$A:$R, 13, 0))</f>
        <v>#VALUE!</v>
      </c>
      <c r="R149" s="8" t="str">
        <f t="shared" si="6"/>
        <v>#VALUE!</v>
      </c>
      <c r="S149" s="8" t="str">
        <f t="shared" si="7"/>
        <v>#VALUE!</v>
      </c>
      <c r="T149" s="8" t="str">
        <f t="shared" si="8"/>
        <v>#VALUE!</v>
      </c>
      <c r="U149" s="8" t="str">
        <f t="shared" si="9"/>
        <v>#VALUE!</v>
      </c>
      <c r="V149" s="8" t="str">
        <f>IFNA(VLOOKUP($B$2&amp;$D149, '_Lookup'!$A:$Q, 7, 0))</f>
        <v>NA</v>
      </c>
      <c r="W149" s="8" t="str">
        <f t="shared" si="10"/>
        <v/>
      </c>
      <c r="X149" s="8" t="str">
        <f t="shared" si="11"/>
        <v/>
      </c>
      <c r="Y149" s="8" t="str">
        <f t="shared" si="12"/>
        <v/>
      </c>
      <c r="Z149" s="8" t="str">
        <f t="shared" si="13"/>
        <v/>
      </c>
    </row>
    <row r="150" ht="12.75" customHeight="1">
      <c r="D150" s="4">
        <v>1948.0</v>
      </c>
      <c r="E150" s="8">
        <f>IFNA(VLOOKUP($B$2&amp;$D150, '_Lookup'!$A:$F, 4, 0))</f>
        <v>5.478750229</v>
      </c>
      <c r="F150" s="8" t="str">
        <f>IFNA(VLOOKUP($B$2&amp;$D150, '_Lookup'!$A:$F, 5, 0))</f>
        <v>NA</v>
      </c>
      <c r="G150" s="8" t="str">
        <f>IFNA(VLOOKUP($B$2&amp;$D150, '_Lookup'!$A:$F, 6, 0))</f>
        <v>NA</v>
      </c>
      <c r="H150" s="8" t="b">
        <f>IFNA(VLOOKUP($B$2&amp;$D150, '_Lookup'!$A:$R, 14, 0))</f>
        <v>1</v>
      </c>
      <c r="I150" s="8" t="str">
        <f t="shared" si="1"/>
        <v/>
      </c>
      <c r="J150" s="8" t="str">
        <f t="shared" si="2"/>
        <v/>
      </c>
      <c r="K150" s="8" t="str">
        <f t="shared" si="3"/>
        <v/>
      </c>
      <c r="L150" s="8" t="str">
        <f t="shared" si="4"/>
        <v/>
      </c>
      <c r="M150" s="8" t="str">
        <f t="shared" si="5"/>
        <v/>
      </c>
      <c r="N150" s="8" t="str">
        <f>IFNA(VLOOKUP($B$2&amp;$D150, '_Lookup'!$A:$Q, 10, 0))</f>
        <v>#VALUE!</v>
      </c>
      <c r="O150" s="8" t="str">
        <f>IFNA(VLOOKUP($B$2&amp;$D150, '_Lookup'!$A:$Q, 11, 0))</f>
        <v>#VALUE!</v>
      </c>
      <c r="P150" s="8" t="str">
        <f>IFNA(VLOOKUP($B$2&amp;$D150, '_Lookup'!$A:$R, 12, 0))</f>
        <v>#VALUE!</v>
      </c>
      <c r="Q150" s="8" t="str">
        <f>IFNA(VLOOKUP($B$2&amp;$D150, '_Lookup'!$A:$R, 13, 0))</f>
        <v>#VALUE!</v>
      </c>
      <c r="R150" s="8" t="str">
        <f t="shared" si="6"/>
        <v>#VALUE!</v>
      </c>
      <c r="S150" s="8" t="str">
        <f t="shared" si="7"/>
        <v>#VALUE!</v>
      </c>
      <c r="T150" s="8" t="str">
        <f t="shared" si="8"/>
        <v>#VALUE!</v>
      </c>
      <c r="U150" s="8" t="str">
        <f t="shared" si="9"/>
        <v>#VALUE!</v>
      </c>
      <c r="V150" s="8" t="str">
        <f>IFNA(VLOOKUP($B$2&amp;$D150, '_Lookup'!$A:$Q, 7, 0))</f>
        <v>NA</v>
      </c>
      <c r="W150" s="8" t="str">
        <f t="shared" si="10"/>
        <v/>
      </c>
      <c r="X150" s="8" t="str">
        <f t="shared" si="11"/>
        <v/>
      </c>
      <c r="Y150" s="8" t="str">
        <f t="shared" si="12"/>
        <v/>
      </c>
      <c r="Z150" s="8" t="str">
        <f t="shared" si="13"/>
        <v/>
      </c>
    </row>
    <row r="151" ht="12.75" customHeight="1">
      <c r="D151" s="4">
        <v>1949.0</v>
      </c>
      <c r="E151" s="8">
        <f>IFNA(VLOOKUP($B$2&amp;$D151, '_Lookup'!$A:$F, 4, 0))</f>
        <v>-1.296640038</v>
      </c>
      <c r="F151" s="8" t="str">
        <f>IFNA(VLOOKUP($B$2&amp;$D151, '_Lookup'!$A:$F, 5, 0))</f>
        <v>NA</v>
      </c>
      <c r="G151" s="8" t="str">
        <f>IFNA(VLOOKUP($B$2&amp;$D151, '_Lookup'!$A:$F, 6, 0))</f>
        <v>NA</v>
      </c>
      <c r="H151" s="8" t="b">
        <f>IFNA(VLOOKUP($B$2&amp;$D151, '_Lookup'!$A:$R, 14, 0))</f>
        <v>1</v>
      </c>
      <c r="I151" s="8" t="str">
        <f t="shared" si="1"/>
        <v/>
      </c>
      <c r="J151" s="8" t="str">
        <f t="shared" si="2"/>
        <v/>
      </c>
      <c r="K151" s="8" t="str">
        <f t="shared" si="3"/>
        <v/>
      </c>
      <c r="L151" s="8" t="str">
        <f t="shared" si="4"/>
        <v/>
      </c>
      <c r="M151" s="8" t="str">
        <f t="shared" si="5"/>
        <v/>
      </c>
      <c r="N151" s="8" t="str">
        <f>IFNA(VLOOKUP($B$2&amp;$D151, '_Lookup'!$A:$Q, 10, 0))</f>
        <v>#VALUE!</v>
      </c>
      <c r="O151" s="8" t="str">
        <f>IFNA(VLOOKUP($B$2&amp;$D151, '_Lookup'!$A:$Q, 11, 0))</f>
        <v>#VALUE!</v>
      </c>
      <c r="P151" s="8" t="str">
        <f>IFNA(VLOOKUP($B$2&amp;$D151, '_Lookup'!$A:$R, 12, 0))</f>
        <v>#VALUE!</v>
      </c>
      <c r="Q151" s="8" t="str">
        <f>IFNA(VLOOKUP($B$2&amp;$D151, '_Lookup'!$A:$R, 13, 0))</f>
        <v>#VALUE!</v>
      </c>
      <c r="R151" s="8" t="str">
        <f t="shared" si="6"/>
        <v>#VALUE!</v>
      </c>
      <c r="S151" s="8" t="str">
        <f t="shared" si="7"/>
        <v>#VALUE!</v>
      </c>
      <c r="T151" s="8" t="str">
        <f t="shared" si="8"/>
        <v>#VALUE!</v>
      </c>
      <c r="U151" s="8" t="str">
        <f t="shared" si="9"/>
        <v>#VALUE!</v>
      </c>
      <c r="V151" s="8" t="str">
        <f>IFNA(VLOOKUP($B$2&amp;$D151, '_Lookup'!$A:$Q, 7, 0))</f>
        <v>NA</v>
      </c>
      <c r="W151" s="8" t="str">
        <f t="shared" si="10"/>
        <v/>
      </c>
      <c r="X151" s="8" t="str">
        <f t="shared" si="11"/>
        <v/>
      </c>
      <c r="Y151" s="8" t="str">
        <f t="shared" si="12"/>
        <v/>
      </c>
      <c r="Z151" s="8" t="str">
        <f t="shared" si="13"/>
        <v/>
      </c>
    </row>
    <row r="152" ht="12.75" customHeight="1">
      <c r="D152" s="4">
        <v>1950.0</v>
      </c>
      <c r="E152" s="8">
        <f>IFNA(VLOOKUP($B$2&amp;$D152, '_Lookup'!$A:$F, 4, 0))</f>
        <v>1.213209987</v>
      </c>
      <c r="F152" s="8" t="str">
        <f>IFNA(VLOOKUP($B$2&amp;$D152, '_Lookup'!$A:$F, 5, 0))</f>
        <v>NA</v>
      </c>
      <c r="G152" s="8" t="str">
        <f>IFNA(VLOOKUP($B$2&amp;$D152, '_Lookup'!$A:$F, 6, 0))</f>
        <v>NA</v>
      </c>
      <c r="H152" s="8" t="b">
        <f>IFNA(VLOOKUP($B$2&amp;$D152, '_Lookup'!$A:$R, 14, 0))</f>
        <v>0</v>
      </c>
      <c r="I152" s="8" t="str">
        <f t="shared" si="1"/>
        <v/>
      </c>
      <c r="J152" s="8" t="str">
        <f t="shared" si="2"/>
        <v/>
      </c>
      <c r="K152" s="8" t="str">
        <f t="shared" si="3"/>
        <v/>
      </c>
      <c r="L152" s="8" t="str">
        <f t="shared" si="4"/>
        <v/>
      </c>
      <c r="M152" s="8" t="str">
        <f t="shared" si="5"/>
        <v/>
      </c>
      <c r="N152" s="8" t="str">
        <f>IFNA(VLOOKUP($B$2&amp;$D152, '_Lookup'!$A:$Q, 10, 0))</f>
        <v>#VALUE!</v>
      </c>
      <c r="O152" s="8" t="str">
        <f>IFNA(VLOOKUP($B$2&amp;$D152, '_Lookup'!$A:$Q, 11, 0))</f>
        <v>#VALUE!</v>
      </c>
      <c r="P152" s="8" t="str">
        <f>IFNA(VLOOKUP($B$2&amp;$D152, '_Lookup'!$A:$R, 12, 0))</f>
        <v>#VALUE!</v>
      </c>
      <c r="Q152" s="8" t="str">
        <f>IFNA(VLOOKUP($B$2&amp;$D152, '_Lookup'!$A:$R, 13, 0))</f>
        <v>#VALUE!</v>
      </c>
      <c r="R152" s="8" t="str">
        <f t="shared" si="6"/>
        <v>#VALUE!</v>
      </c>
      <c r="S152" s="8" t="str">
        <f t="shared" si="7"/>
        <v>#VALUE!</v>
      </c>
      <c r="T152" s="8" t="str">
        <f t="shared" si="8"/>
        <v>#VALUE!</v>
      </c>
      <c r="U152" s="8" t="str">
        <f t="shared" si="9"/>
        <v>#VALUE!</v>
      </c>
      <c r="V152" s="8" t="str">
        <f>IFNA(VLOOKUP($B$2&amp;$D152, '_Lookup'!$A:$Q, 7, 0))</f>
        <v>NA</v>
      </c>
      <c r="W152" s="8" t="str">
        <f t="shared" si="10"/>
        <v/>
      </c>
      <c r="X152" s="8" t="str">
        <f t="shared" si="11"/>
        <v/>
      </c>
      <c r="Y152" s="8" t="str">
        <f t="shared" si="12"/>
        <v/>
      </c>
      <c r="Z152" s="8" t="str">
        <f t="shared" si="13"/>
        <v/>
      </c>
    </row>
    <row r="153" ht="12.75" customHeight="1">
      <c r="D153" s="4">
        <v>1951.0</v>
      </c>
      <c r="E153" s="8">
        <f>IFNA(VLOOKUP($B$2&amp;$D153, '_Lookup'!$A:$F, 4, 0))</f>
        <v>3.887409925</v>
      </c>
      <c r="F153" s="8" t="str">
        <f>IFNA(VLOOKUP($B$2&amp;$D153, '_Lookup'!$A:$F, 5, 0))</f>
        <v>NA</v>
      </c>
      <c r="G153" s="8" t="str">
        <f>IFNA(VLOOKUP($B$2&amp;$D153, '_Lookup'!$A:$F, 6, 0))</f>
        <v>NA</v>
      </c>
      <c r="H153" s="8" t="b">
        <f>IFNA(VLOOKUP($B$2&amp;$D153, '_Lookup'!$A:$R, 14, 0))</f>
        <v>1</v>
      </c>
      <c r="I153" s="8" t="str">
        <f t="shared" si="1"/>
        <v/>
      </c>
      <c r="J153" s="8" t="str">
        <f t="shared" si="2"/>
        <v/>
      </c>
      <c r="K153" s="8" t="str">
        <f t="shared" si="3"/>
        <v/>
      </c>
      <c r="L153" s="8" t="str">
        <f t="shared" si="4"/>
        <v/>
      </c>
      <c r="M153" s="8" t="str">
        <f t="shared" si="5"/>
        <v/>
      </c>
      <c r="N153" s="8" t="str">
        <f>IFNA(VLOOKUP($B$2&amp;$D153, '_Lookup'!$A:$Q, 10, 0))</f>
        <v>#VALUE!</v>
      </c>
      <c r="O153" s="8" t="str">
        <f>IFNA(VLOOKUP($B$2&amp;$D153, '_Lookup'!$A:$Q, 11, 0))</f>
        <v>#VALUE!</v>
      </c>
      <c r="P153" s="8" t="str">
        <f>IFNA(VLOOKUP($B$2&amp;$D153, '_Lookup'!$A:$R, 12, 0))</f>
        <v>#VALUE!</v>
      </c>
      <c r="Q153" s="8" t="str">
        <f>IFNA(VLOOKUP($B$2&amp;$D153, '_Lookup'!$A:$R, 13, 0))</f>
        <v>#VALUE!</v>
      </c>
      <c r="R153" s="8" t="str">
        <f t="shared" si="6"/>
        <v>#VALUE!</v>
      </c>
      <c r="S153" s="8" t="str">
        <f t="shared" si="7"/>
        <v>#VALUE!</v>
      </c>
      <c r="T153" s="8" t="str">
        <f t="shared" si="8"/>
        <v>#VALUE!</v>
      </c>
      <c r="U153" s="8" t="str">
        <f t="shared" si="9"/>
        <v>#VALUE!</v>
      </c>
      <c r="V153" s="8" t="str">
        <f>IFNA(VLOOKUP($B$2&amp;$D153, '_Lookup'!$A:$Q, 7, 0))</f>
        <v>NA</v>
      </c>
      <c r="W153" s="8" t="str">
        <f t="shared" si="10"/>
        <v/>
      </c>
      <c r="X153" s="8" t="str">
        <f t="shared" si="11"/>
        <v/>
      </c>
      <c r="Y153" s="8" t="str">
        <f t="shared" si="12"/>
        <v/>
      </c>
      <c r="Z153" s="8" t="str">
        <f t="shared" si="13"/>
        <v/>
      </c>
    </row>
    <row r="154" ht="12.75" customHeight="1">
      <c r="D154" s="4">
        <v>1952.0</v>
      </c>
      <c r="E154" s="8">
        <f>IFNA(VLOOKUP($B$2&amp;$D154, '_Lookup'!$A:$F, 4, 0))</f>
        <v>-5.032949924</v>
      </c>
      <c r="F154" s="8" t="str">
        <f>IFNA(VLOOKUP($B$2&amp;$D154, '_Lookup'!$A:$F, 5, 0))</f>
        <v>NA</v>
      </c>
      <c r="G154" s="8" t="str">
        <f>IFNA(VLOOKUP($B$2&amp;$D154, '_Lookup'!$A:$F, 6, 0))</f>
        <v>NA</v>
      </c>
      <c r="H154" s="8" t="b">
        <f>IFNA(VLOOKUP($B$2&amp;$D154, '_Lookup'!$A:$R, 14, 0))</f>
        <v>1</v>
      </c>
      <c r="I154" s="8" t="str">
        <f t="shared" si="1"/>
        <v/>
      </c>
      <c r="J154" s="8" t="str">
        <f t="shared" si="2"/>
        <v/>
      </c>
      <c r="K154" s="8" t="str">
        <f t="shared" si="3"/>
        <v/>
      </c>
      <c r="L154" s="8" t="str">
        <f t="shared" si="4"/>
        <v/>
      </c>
      <c r="M154" s="8" t="str">
        <f t="shared" si="5"/>
        <v/>
      </c>
      <c r="N154" s="8" t="str">
        <f>IFNA(VLOOKUP($B$2&amp;$D154, '_Lookup'!$A:$Q, 10, 0))</f>
        <v>#VALUE!</v>
      </c>
      <c r="O154" s="8" t="str">
        <f>IFNA(VLOOKUP($B$2&amp;$D154, '_Lookup'!$A:$Q, 11, 0))</f>
        <v>#VALUE!</v>
      </c>
      <c r="P154" s="8" t="str">
        <f>IFNA(VLOOKUP($B$2&amp;$D154, '_Lookup'!$A:$R, 12, 0))</f>
        <v>#VALUE!</v>
      </c>
      <c r="Q154" s="8" t="str">
        <f>IFNA(VLOOKUP($B$2&amp;$D154, '_Lookup'!$A:$R, 13, 0))</f>
        <v>#VALUE!</v>
      </c>
      <c r="R154" s="8" t="str">
        <f t="shared" si="6"/>
        <v>#VALUE!</v>
      </c>
      <c r="S154" s="8" t="str">
        <f t="shared" si="7"/>
        <v>#VALUE!</v>
      </c>
      <c r="T154" s="8" t="str">
        <f t="shared" si="8"/>
        <v>#VALUE!</v>
      </c>
      <c r="U154" s="8" t="str">
        <f t="shared" si="9"/>
        <v>#VALUE!</v>
      </c>
      <c r="V154" s="8" t="str">
        <f>IFNA(VLOOKUP($B$2&amp;$D154, '_Lookup'!$A:$Q, 7, 0))</f>
        <v>NA</v>
      </c>
      <c r="W154" s="8" t="str">
        <f t="shared" si="10"/>
        <v/>
      </c>
      <c r="X154" s="8" t="str">
        <f t="shared" si="11"/>
        <v/>
      </c>
      <c r="Y154" s="8" t="str">
        <f t="shared" si="12"/>
        <v/>
      </c>
      <c r="Z154" s="8" t="str">
        <f t="shared" si="13"/>
        <v/>
      </c>
    </row>
    <row r="155" ht="12.75" customHeight="1">
      <c r="D155" s="4">
        <v>1953.0</v>
      </c>
      <c r="E155" s="8">
        <f>IFNA(VLOOKUP($B$2&amp;$D155, '_Lookup'!$A:$F, 4, 0))</f>
        <v>5.299680233</v>
      </c>
      <c r="F155" s="8" t="str">
        <f>IFNA(VLOOKUP($B$2&amp;$D155, '_Lookup'!$A:$F, 5, 0))</f>
        <v>NA</v>
      </c>
      <c r="G155" s="8" t="str">
        <f>IFNA(VLOOKUP($B$2&amp;$D155, '_Lookup'!$A:$F, 6, 0))</f>
        <v>NA</v>
      </c>
      <c r="H155" s="8" t="b">
        <f>IFNA(VLOOKUP($B$2&amp;$D155, '_Lookup'!$A:$R, 14, 0))</f>
        <v>0</v>
      </c>
      <c r="I155" s="8" t="str">
        <f t="shared" si="1"/>
        <v/>
      </c>
      <c r="J155" s="8" t="str">
        <f t="shared" si="2"/>
        <v/>
      </c>
      <c r="K155" s="8" t="str">
        <f t="shared" si="3"/>
        <v/>
      </c>
      <c r="L155" s="8" t="str">
        <f t="shared" si="4"/>
        <v/>
      </c>
      <c r="M155" s="8" t="str">
        <f t="shared" si="5"/>
        <v/>
      </c>
      <c r="N155" s="8" t="str">
        <f>IFNA(VLOOKUP($B$2&amp;$D155, '_Lookup'!$A:$Q, 10, 0))</f>
        <v>#VALUE!</v>
      </c>
      <c r="O155" s="8" t="str">
        <f>IFNA(VLOOKUP($B$2&amp;$D155, '_Lookup'!$A:$Q, 11, 0))</f>
        <v>#VALUE!</v>
      </c>
      <c r="P155" s="8" t="str">
        <f>IFNA(VLOOKUP($B$2&amp;$D155, '_Lookup'!$A:$R, 12, 0))</f>
        <v>#VALUE!</v>
      </c>
      <c r="Q155" s="8" t="str">
        <f>IFNA(VLOOKUP($B$2&amp;$D155, '_Lookup'!$A:$R, 13, 0))</f>
        <v>#VALUE!</v>
      </c>
      <c r="R155" s="8" t="str">
        <f t="shared" si="6"/>
        <v>#VALUE!</v>
      </c>
      <c r="S155" s="8" t="str">
        <f t="shared" si="7"/>
        <v>#VALUE!</v>
      </c>
      <c r="T155" s="8" t="str">
        <f t="shared" si="8"/>
        <v>#VALUE!</v>
      </c>
      <c r="U155" s="8" t="str">
        <f t="shared" si="9"/>
        <v>#VALUE!</v>
      </c>
      <c r="V155" s="8" t="str">
        <f>IFNA(VLOOKUP($B$2&amp;$D155, '_Lookup'!$A:$Q, 7, 0))</f>
        <v>NA</v>
      </c>
      <c r="W155" s="8" t="str">
        <f t="shared" si="10"/>
        <v/>
      </c>
      <c r="X155" s="8" t="str">
        <f t="shared" si="11"/>
        <v/>
      </c>
      <c r="Y155" s="8" t="str">
        <f t="shared" si="12"/>
        <v/>
      </c>
      <c r="Z155" s="8" t="str">
        <f t="shared" si="13"/>
        <v/>
      </c>
    </row>
    <row r="156" ht="12.75" customHeight="1">
      <c r="D156" s="4">
        <v>1954.0</v>
      </c>
      <c r="E156" s="8">
        <f>IFNA(VLOOKUP($B$2&amp;$D156, '_Lookup'!$A:$F, 4, 0))</f>
        <v>4.129000187</v>
      </c>
      <c r="F156" s="8" t="str">
        <f>IFNA(VLOOKUP($B$2&amp;$D156, '_Lookup'!$A:$F, 5, 0))</f>
        <v>NA</v>
      </c>
      <c r="G156" s="8" t="str">
        <f>IFNA(VLOOKUP($B$2&amp;$D156, '_Lookup'!$A:$F, 6, 0))</f>
        <v>NA</v>
      </c>
      <c r="H156" s="8" t="b">
        <f>IFNA(VLOOKUP($B$2&amp;$D156, '_Lookup'!$A:$R, 14, 0))</f>
        <v>0</v>
      </c>
      <c r="I156" s="8" t="str">
        <f t="shared" si="1"/>
        <v/>
      </c>
      <c r="J156" s="8" t="str">
        <f t="shared" si="2"/>
        <v/>
      </c>
      <c r="K156" s="8" t="str">
        <f t="shared" si="3"/>
        <v/>
      </c>
      <c r="L156" s="8" t="str">
        <f t="shared" si="4"/>
        <v/>
      </c>
      <c r="M156" s="8" t="str">
        <f t="shared" si="5"/>
        <v/>
      </c>
      <c r="N156" s="8" t="str">
        <f>IFNA(VLOOKUP($B$2&amp;$D156, '_Lookup'!$A:$Q, 10, 0))</f>
        <v>#VALUE!</v>
      </c>
      <c r="O156" s="8" t="str">
        <f>IFNA(VLOOKUP($B$2&amp;$D156, '_Lookup'!$A:$Q, 11, 0))</f>
        <v>#VALUE!</v>
      </c>
      <c r="P156" s="8" t="str">
        <f>IFNA(VLOOKUP($B$2&amp;$D156, '_Lookup'!$A:$R, 12, 0))</f>
        <v>#VALUE!</v>
      </c>
      <c r="Q156" s="8" t="str">
        <f>IFNA(VLOOKUP($B$2&amp;$D156, '_Lookup'!$A:$R, 13, 0))</f>
        <v>#VALUE!</v>
      </c>
      <c r="R156" s="8" t="str">
        <f t="shared" si="6"/>
        <v>#VALUE!</v>
      </c>
      <c r="S156" s="8" t="str">
        <f t="shared" si="7"/>
        <v>#VALUE!</v>
      </c>
      <c r="T156" s="8" t="str">
        <f t="shared" si="8"/>
        <v>#VALUE!</v>
      </c>
      <c r="U156" s="8" t="str">
        <f t="shared" si="9"/>
        <v>#VALUE!</v>
      </c>
      <c r="V156" s="8" t="str">
        <f>IFNA(VLOOKUP($B$2&amp;$D156, '_Lookup'!$A:$Q, 7, 0))</f>
        <v>NA</v>
      </c>
      <c r="W156" s="8" t="str">
        <f t="shared" si="10"/>
        <v/>
      </c>
      <c r="X156" s="8" t="str">
        <f t="shared" si="11"/>
        <v/>
      </c>
      <c r="Y156" s="8" t="str">
        <f t="shared" si="12"/>
        <v/>
      </c>
      <c r="Z156" s="8" t="str">
        <f t="shared" si="13"/>
        <v/>
      </c>
    </row>
    <row r="157" ht="12.75" customHeight="1">
      <c r="D157" s="4">
        <v>1955.0</v>
      </c>
      <c r="E157" s="8">
        <f>IFNA(VLOOKUP($B$2&amp;$D157, '_Lookup'!$A:$F, 4, 0))</f>
        <v>7.06362009</v>
      </c>
      <c r="F157" s="8" t="str">
        <f>IFNA(VLOOKUP($B$2&amp;$D157, '_Lookup'!$A:$F, 5, 0))</f>
        <v>NA</v>
      </c>
      <c r="G157" s="8" t="str">
        <f>IFNA(VLOOKUP($B$2&amp;$D157, '_Lookup'!$A:$F, 6, 0))</f>
        <v>NA</v>
      </c>
      <c r="H157" s="8" t="b">
        <f>IFNA(VLOOKUP($B$2&amp;$D157, '_Lookup'!$A:$R, 14, 0))</f>
        <v>0</v>
      </c>
      <c r="I157" s="8" t="str">
        <f t="shared" si="1"/>
        <v/>
      </c>
      <c r="J157" s="8" t="str">
        <f t="shared" si="2"/>
        <v/>
      </c>
      <c r="K157" s="8" t="str">
        <f t="shared" si="3"/>
        <v/>
      </c>
      <c r="L157" s="8" t="str">
        <f t="shared" si="4"/>
        <v/>
      </c>
      <c r="M157" s="8" t="str">
        <f t="shared" si="5"/>
        <v/>
      </c>
      <c r="N157" s="8" t="str">
        <f>IFNA(VLOOKUP($B$2&amp;$D157, '_Lookup'!$A:$Q, 10, 0))</f>
        <v>#VALUE!</v>
      </c>
      <c r="O157" s="8" t="str">
        <f>IFNA(VLOOKUP($B$2&amp;$D157, '_Lookup'!$A:$Q, 11, 0))</f>
        <v>#VALUE!</v>
      </c>
      <c r="P157" s="8" t="str">
        <f>IFNA(VLOOKUP($B$2&amp;$D157, '_Lookup'!$A:$R, 12, 0))</f>
        <v>#VALUE!</v>
      </c>
      <c r="Q157" s="8" t="str">
        <f>IFNA(VLOOKUP($B$2&amp;$D157, '_Lookup'!$A:$R, 13, 0))</f>
        <v>#VALUE!</v>
      </c>
      <c r="R157" s="8" t="str">
        <f t="shared" si="6"/>
        <v>#VALUE!</v>
      </c>
      <c r="S157" s="8" t="str">
        <f t="shared" si="7"/>
        <v>#VALUE!</v>
      </c>
      <c r="T157" s="8" t="str">
        <f t="shared" si="8"/>
        <v>#VALUE!</v>
      </c>
      <c r="U157" s="8" t="str">
        <f t="shared" si="9"/>
        <v>#VALUE!</v>
      </c>
      <c r="V157" s="8" t="str">
        <f>IFNA(VLOOKUP($B$2&amp;$D157, '_Lookup'!$A:$Q, 7, 0))</f>
        <v>NA</v>
      </c>
      <c r="W157" s="8" t="str">
        <f t="shared" si="10"/>
        <v/>
      </c>
      <c r="X157" s="8" t="str">
        <f t="shared" si="11"/>
        <v/>
      </c>
      <c r="Y157" s="8" t="str">
        <f t="shared" si="12"/>
        <v/>
      </c>
      <c r="Z157" s="8" t="str">
        <f t="shared" si="13"/>
        <v/>
      </c>
    </row>
    <row r="158" ht="12.75" customHeight="1">
      <c r="D158" s="4">
        <v>1956.0</v>
      </c>
      <c r="E158" s="8">
        <f>IFNA(VLOOKUP($B$2&amp;$D158, '_Lookup'!$A:$F, 4, 0))</f>
        <v>2.777470112</v>
      </c>
      <c r="F158" s="8" t="str">
        <f>IFNA(VLOOKUP($B$2&amp;$D158, '_Lookup'!$A:$F, 5, 0))</f>
        <v>NA</v>
      </c>
      <c r="G158" s="8" t="str">
        <f>IFNA(VLOOKUP($B$2&amp;$D158, '_Lookup'!$A:$F, 6, 0))</f>
        <v>NA</v>
      </c>
      <c r="H158" s="8" t="b">
        <f>IFNA(VLOOKUP($B$2&amp;$D158, '_Lookup'!$A:$R, 14, 0))</f>
        <v>0</v>
      </c>
      <c r="I158" s="8" t="str">
        <f t="shared" si="1"/>
        <v/>
      </c>
      <c r="J158" s="8" t="str">
        <f t="shared" si="2"/>
        <v/>
      </c>
      <c r="K158" s="8" t="str">
        <f t="shared" si="3"/>
        <v/>
      </c>
      <c r="L158" s="8" t="str">
        <f t="shared" si="4"/>
        <v/>
      </c>
      <c r="M158" s="8" t="str">
        <f t="shared" si="5"/>
        <v/>
      </c>
      <c r="N158" s="8" t="str">
        <f>IFNA(VLOOKUP($B$2&amp;$D158, '_Lookup'!$A:$Q, 10, 0))</f>
        <v>#VALUE!</v>
      </c>
      <c r="O158" s="8" t="str">
        <f>IFNA(VLOOKUP($B$2&amp;$D158, '_Lookup'!$A:$Q, 11, 0))</f>
        <v>#VALUE!</v>
      </c>
      <c r="P158" s="8" t="str">
        <f>IFNA(VLOOKUP($B$2&amp;$D158, '_Lookup'!$A:$R, 12, 0))</f>
        <v>#VALUE!</v>
      </c>
      <c r="Q158" s="8" t="str">
        <f>IFNA(VLOOKUP($B$2&amp;$D158, '_Lookup'!$A:$R, 13, 0))</f>
        <v>#VALUE!</v>
      </c>
      <c r="R158" s="8" t="str">
        <f t="shared" si="6"/>
        <v>#VALUE!</v>
      </c>
      <c r="S158" s="8" t="str">
        <f t="shared" si="7"/>
        <v>#VALUE!</v>
      </c>
      <c r="T158" s="8" t="str">
        <f t="shared" si="8"/>
        <v>#VALUE!</v>
      </c>
      <c r="U158" s="8" t="str">
        <f t="shared" si="9"/>
        <v>#VALUE!</v>
      </c>
      <c r="V158" s="8" t="str">
        <f>IFNA(VLOOKUP($B$2&amp;$D158, '_Lookup'!$A:$Q, 7, 0))</f>
        <v>NA</v>
      </c>
      <c r="W158" s="8" t="str">
        <f t="shared" si="10"/>
        <v/>
      </c>
      <c r="X158" s="8" t="str">
        <f t="shared" si="11"/>
        <v/>
      </c>
      <c r="Y158" s="8" t="str">
        <f t="shared" si="12"/>
        <v/>
      </c>
      <c r="Z158" s="8" t="str">
        <f t="shared" si="13"/>
        <v/>
      </c>
    </row>
    <row r="159" ht="12.75" customHeight="1">
      <c r="D159" s="4">
        <v>1957.0</v>
      </c>
      <c r="E159" s="8">
        <f>IFNA(VLOOKUP($B$2&amp;$D159, '_Lookup'!$A:$F, 4, 0))</f>
        <v>5.180339813</v>
      </c>
      <c r="F159" s="8" t="str">
        <f>IFNA(VLOOKUP($B$2&amp;$D159, '_Lookup'!$A:$F, 5, 0))</f>
        <v>NA</v>
      </c>
      <c r="G159" s="8" t="str">
        <f>IFNA(VLOOKUP($B$2&amp;$D159, '_Lookup'!$A:$F, 6, 0))</f>
        <v>NA</v>
      </c>
      <c r="H159" s="8" t="b">
        <f>IFNA(VLOOKUP($B$2&amp;$D159, '_Lookup'!$A:$R, 14, 0))</f>
        <v>0</v>
      </c>
      <c r="I159" s="8" t="str">
        <f t="shared" si="1"/>
        <v/>
      </c>
      <c r="J159" s="8" t="str">
        <f t="shared" si="2"/>
        <v/>
      </c>
      <c r="K159" s="8" t="str">
        <f t="shared" si="3"/>
        <v/>
      </c>
      <c r="L159" s="8" t="str">
        <f t="shared" si="4"/>
        <v/>
      </c>
      <c r="M159" s="8" t="str">
        <f t="shared" si="5"/>
        <v/>
      </c>
      <c r="N159" s="8" t="str">
        <f>IFNA(VLOOKUP($B$2&amp;$D159, '_Lookup'!$A:$Q, 10, 0))</f>
        <v>#VALUE!</v>
      </c>
      <c r="O159" s="8" t="str">
        <f>IFNA(VLOOKUP($B$2&amp;$D159, '_Lookup'!$A:$Q, 11, 0))</f>
        <v>#VALUE!</v>
      </c>
      <c r="P159" s="8" t="str">
        <f>IFNA(VLOOKUP($B$2&amp;$D159, '_Lookup'!$A:$R, 12, 0))</f>
        <v>#VALUE!</v>
      </c>
      <c r="Q159" s="8" t="str">
        <f>IFNA(VLOOKUP($B$2&amp;$D159, '_Lookup'!$A:$R, 13, 0))</f>
        <v>#VALUE!</v>
      </c>
      <c r="R159" s="8" t="str">
        <f t="shared" si="6"/>
        <v>#VALUE!</v>
      </c>
      <c r="S159" s="8" t="str">
        <f t="shared" si="7"/>
        <v>#VALUE!</v>
      </c>
      <c r="T159" s="8" t="str">
        <f t="shared" si="8"/>
        <v>#VALUE!</v>
      </c>
      <c r="U159" s="8" t="str">
        <f t="shared" si="9"/>
        <v>#VALUE!</v>
      </c>
      <c r="V159" s="8" t="str">
        <f>IFNA(VLOOKUP($B$2&amp;$D159, '_Lookup'!$A:$Q, 7, 0))</f>
        <v>NA</v>
      </c>
      <c r="W159" s="8" t="str">
        <f t="shared" si="10"/>
        <v/>
      </c>
      <c r="X159" s="8" t="str">
        <f t="shared" si="11"/>
        <v/>
      </c>
      <c r="Y159" s="8" t="str">
        <f t="shared" si="12"/>
        <v/>
      </c>
      <c r="Z159" s="8" t="str">
        <f t="shared" si="13"/>
        <v/>
      </c>
    </row>
    <row r="160" ht="12.75" customHeight="1">
      <c r="D160" s="4">
        <v>1958.0</v>
      </c>
      <c r="E160" s="8">
        <f>IFNA(VLOOKUP($B$2&amp;$D160, '_Lookup'!$A:$F, 4, 0))</f>
        <v>6.103139877</v>
      </c>
      <c r="F160" s="8" t="str">
        <f>IFNA(VLOOKUP($B$2&amp;$D160, '_Lookup'!$A:$F, 5, 0))</f>
        <v>NA</v>
      </c>
      <c r="G160" s="8" t="str">
        <f>IFNA(VLOOKUP($B$2&amp;$D160, '_Lookup'!$A:$F, 6, 0))</f>
        <v>NA</v>
      </c>
      <c r="H160" s="8" t="b">
        <f>IFNA(VLOOKUP($B$2&amp;$D160, '_Lookup'!$A:$R, 14, 0))</f>
        <v>1</v>
      </c>
      <c r="I160" s="8" t="str">
        <f t="shared" si="1"/>
        <v/>
      </c>
      <c r="J160" s="8" t="str">
        <f t="shared" si="2"/>
        <v/>
      </c>
      <c r="K160" s="8" t="str">
        <f t="shared" si="3"/>
        <v/>
      </c>
      <c r="L160" s="8" t="str">
        <f t="shared" si="4"/>
        <v/>
      </c>
      <c r="M160" s="8" t="str">
        <f t="shared" si="5"/>
        <v/>
      </c>
      <c r="N160" s="8" t="str">
        <f>IFNA(VLOOKUP($B$2&amp;$D160, '_Lookup'!$A:$Q, 10, 0))</f>
        <v>#VALUE!</v>
      </c>
      <c r="O160" s="8" t="str">
        <f>IFNA(VLOOKUP($B$2&amp;$D160, '_Lookup'!$A:$Q, 11, 0))</f>
        <v>#VALUE!</v>
      </c>
      <c r="P160" s="8" t="str">
        <f>IFNA(VLOOKUP($B$2&amp;$D160, '_Lookup'!$A:$R, 12, 0))</f>
        <v>#VALUE!</v>
      </c>
      <c r="Q160" s="8" t="str">
        <f>IFNA(VLOOKUP($B$2&amp;$D160, '_Lookup'!$A:$R, 13, 0))</f>
        <v>#VALUE!</v>
      </c>
      <c r="R160" s="8" t="str">
        <f t="shared" si="6"/>
        <v>#VALUE!</v>
      </c>
      <c r="S160" s="8" t="str">
        <f t="shared" si="7"/>
        <v>#VALUE!</v>
      </c>
      <c r="T160" s="8" t="str">
        <f t="shared" si="8"/>
        <v>#VALUE!</v>
      </c>
      <c r="U160" s="8" t="str">
        <f t="shared" si="9"/>
        <v>#VALUE!</v>
      </c>
      <c r="V160" s="8" t="str">
        <f>IFNA(VLOOKUP($B$2&amp;$D160, '_Lookup'!$A:$Q, 7, 0))</f>
        <v>NA</v>
      </c>
      <c r="W160" s="8" t="str">
        <f t="shared" si="10"/>
        <v/>
      </c>
      <c r="X160" s="8" t="str">
        <f t="shared" si="11"/>
        <v/>
      </c>
      <c r="Y160" s="8" t="str">
        <f t="shared" si="12"/>
        <v/>
      </c>
      <c r="Z160" s="8" t="str">
        <f t="shared" si="13"/>
        <v/>
      </c>
    </row>
    <row r="161" ht="12.75" customHeight="1">
      <c r="D161" s="4">
        <v>1959.0</v>
      </c>
      <c r="E161" s="8">
        <f>IFNA(VLOOKUP($B$2&amp;$D161, '_Lookup'!$A:$F, 4, 0))</f>
        <v>-6.459000111</v>
      </c>
      <c r="F161" s="8" t="str">
        <f>IFNA(VLOOKUP($B$2&amp;$D161, '_Lookup'!$A:$F, 5, 0))</f>
        <v>NA</v>
      </c>
      <c r="G161" s="8" t="str">
        <f>IFNA(VLOOKUP($B$2&amp;$D161, '_Lookup'!$A:$F, 6, 0))</f>
        <v>NA</v>
      </c>
      <c r="H161" s="8" t="b">
        <f>IFNA(VLOOKUP($B$2&amp;$D161, '_Lookup'!$A:$R, 14, 0))</f>
        <v>1</v>
      </c>
      <c r="I161" s="8" t="str">
        <f t="shared" si="1"/>
        <v/>
      </c>
      <c r="J161" s="8" t="str">
        <f t="shared" si="2"/>
        <v/>
      </c>
      <c r="K161" s="8" t="str">
        <f t="shared" si="3"/>
        <v/>
      </c>
      <c r="L161" s="8" t="str">
        <f t="shared" si="4"/>
        <v/>
      </c>
      <c r="M161" s="8" t="str">
        <f t="shared" si="5"/>
        <v/>
      </c>
      <c r="N161" s="8" t="str">
        <f>IFNA(VLOOKUP($B$2&amp;$D161, '_Lookup'!$A:$Q, 10, 0))</f>
        <v>#VALUE!</v>
      </c>
      <c r="O161" s="8" t="str">
        <f>IFNA(VLOOKUP($B$2&amp;$D161, '_Lookup'!$A:$Q, 11, 0))</f>
        <v>#VALUE!</v>
      </c>
      <c r="P161" s="8" t="str">
        <f>IFNA(VLOOKUP($B$2&amp;$D161, '_Lookup'!$A:$R, 12, 0))</f>
        <v>#VALUE!</v>
      </c>
      <c r="Q161" s="8" t="str">
        <f>IFNA(VLOOKUP($B$2&amp;$D161, '_Lookup'!$A:$R, 13, 0))</f>
        <v>#VALUE!</v>
      </c>
      <c r="R161" s="8" t="str">
        <f t="shared" si="6"/>
        <v>#VALUE!</v>
      </c>
      <c r="S161" s="8" t="str">
        <f t="shared" si="7"/>
        <v>#VALUE!</v>
      </c>
      <c r="T161" s="8" t="str">
        <f t="shared" si="8"/>
        <v>#VALUE!</v>
      </c>
      <c r="U161" s="8" t="str">
        <f t="shared" si="9"/>
        <v>#VALUE!</v>
      </c>
      <c r="V161" s="8" t="str">
        <f>IFNA(VLOOKUP($B$2&amp;$D161, '_Lookup'!$A:$Q, 7, 0))</f>
        <v>NA</v>
      </c>
      <c r="W161" s="8" t="str">
        <f t="shared" si="10"/>
        <v/>
      </c>
      <c r="X161" s="8" t="str">
        <f t="shared" si="11"/>
        <v/>
      </c>
      <c r="Y161" s="8" t="str">
        <f t="shared" si="12"/>
        <v/>
      </c>
      <c r="Z161" s="8" t="str">
        <f t="shared" si="13"/>
        <v/>
      </c>
    </row>
    <row r="162" ht="12.75" customHeight="1">
      <c r="D162" s="4">
        <v>1960.0</v>
      </c>
      <c r="E162" s="8">
        <f>IFNA(VLOOKUP($B$2&amp;$D162, '_Lookup'!$A:$F, 4, 0))</f>
        <v>7.875760078</v>
      </c>
      <c r="F162" s="8" t="str">
        <f>IFNA(VLOOKUP($B$2&amp;$D162, '_Lookup'!$A:$F, 5, 0))</f>
        <v>NA</v>
      </c>
      <c r="G162" s="8" t="str">
        <f>IFNA(VLOOKUP($B$2&amp;$D162, '_Lookup'!$A:$F, 6, 0))</f>
        <v>NA</v>
      </c>
      <c r="H162" s="8" t="b">
        <f>IFNA(VLOOKUP($B$2&amp;$D162, '_Lookup'!$A:$R, 14, 0))</f>
        <v>0</v>
      </c>
      <c r="I162" s="8" t="str">
        <f t="shared" si="1"/>
        <v/>
      </c>
      <c r="J162" s="8" t="str">
        <f t="shared" si="2"/>
        <v/>
      </c>
      <c r="K162" s="8" t="str">
        <f t="shared" si="3"/>
        <v/>
      </c>
      <c r="L162" s="8" t="str">
        <f t="shared" si="4"/>
        <v/>
      </c>
      <c r="M162" s="8" t="str">
        <f t="shared" si="5"/>
        <v/>
      </c>
      <c r="N162" s="8" t="str">
        <f>IFNA(VLOOKUP($B$2&amp;$D162, '_Lookup'!$A:$Q, 10, 0))</f>
        <v>#VALUE!</v>
      </c>
      <c r="O162" s="8" t="str">
        <f>IFNA(VLOOKUP($B$2&amp;$D162, '_Lookup'!$A:$Q, 11, 0))</f>
        <v>#VALUE!</v>
      </c>
      <c r="P162" s="8" t="str">
        <f>IFNA(VLOOKUP($B$2&amp;$D162, '_Lookup'!$A:$R, 12, 0))</f>
        <v>#VALUE!</v>
      </c>
      <c r="Q162" s="8" t="str">
        <f>IFNA(VLOOKUP($B$2&amp;$D162, '_Lookup'!$A:$R, 13, 0))</f>
        <v>#VALUE!</v>
      </c>
      <c r="R162" s="8" t="str">
        <f t="shared" si="6"/>
        <v>#VALUE!</v>
      </c>
      <c r="S162" s="8" t="str">
        <f t="shared" si="7"/>
        <v>#VALUE!</v>
      </c>
      <c r="T162" s="8" t="str">
        <f t="shared" si="8"/>
        <v>#VALUE!</v>
      </c>
      <c r="U162" s="8" t="str">
        <f t="shared" si="9"/>
        <v>#VALUE!</v>
      </c>
      <c r="V162" s="8" t="str">
        <f>IFNA(VLOOKUP($B$2&amp;$D162, '_Lookup'!$A:$Q, 7, 0))</f>
        <v>NA</v>
      </c>
      <c r="W162" s="8" t="str">
        <f t="shared" si="10"/>
        <v/>
      </c>
      <c r="X162" s="8" t="str">
        <f t="shared" si="11"/>
        <v/>
      </c>
      <c r="Y162" s="8" t="str">
        <f t="shared" si="12"/>
        <v/>
      </c>
      <c r="Z162" s="8" t="str">
        <f t="shared" si="13"/>
        <v/>
      </c>
    </row>
    <row r="163" ht="12.75" customHeight="1">
      <c r="D163" s="4">
        <v>1961.0</v>
      </c>
      <c r="E163" s="8">
        <f>IFNA(VLOOKUP($B$2&amp;$D163, '_Lookup'!$A:$F, 4, 0))</f>
        <v>7.09953022</v>
      </c>
      <c r="F163" s="8" t="str">
        <f>IFNA(VLOOKUP($B$2&amp;$D163, '_Lookup'!$A:$F, 5, 0))</f>
        <v>NA</v>
      </c>
      <c r="G163" s="8" t="str">
        <f>IFNA(VLOOKUP($B$2&amp;$D163, '_Lookup'!$A:$F, 6, 0))</f>
        <v>NA</v>
      </c>
      <c r="H163" s="8" t="b">
        <f>IFNA(VLOOKUP($B$2&amp;$D163, '_Lookup'!$A:$R, 14, 0))</f>
        <v>1</v>
      </c>
      <c r="I163" s="8" t="str">
        <f t="shared" si="1"/>
        <v/>
      </c>
      <c r="J163" s="8" t="str">
        <f t="shared" si="2"/>
        <v/>
      </c>
      <c r="K163" s="8" t="str">
        <f t="shared" si="3"/>
        <v/>
      </c>
      <c r="L163" s="8" t="str">
        <f t="shared" si="4"/>
        <v/>
      </c>
      <c r="M163" s="8" t="str">
        <f t="shared" si="5"/>
        <v/>
      </c>
      <c r="N163" s="8" t="str">
        <f>IFNA(VLOOKUP($B$2&amp;$D163, '_Lookup'!$A:$Q, 10, 0))</f>
        <v>#VALUE!</v>
      </c>
      <c r="O163" s="8" t="str">
        <f>IFNA(VLOOKUP($B$2&amp;$D163, '_Lookup'!$A:$Q, 11, 0))</f>
        <v>#VALUE!</v>
      </c>
      <c r="P163" s="8" t="str">
        <f>IFNA(VLOOKUP($B$2&amp;$D163, '_Lookup'!$A:$R, 12, 0))</f>
        <v>#VALUE!</v>
      </c>
      <c r="Q163" s="8" t="str">
        <f>IFNA(VLOOKUP($B$2&amp;$D163, '_Lookup'!$A:$R, 13, 0))</f>
        <v>#VALUE!</v>
      </c>
      <c r="R163" s="8" t="str">
        <f t="shared" si="6"/>
        <v>#VALUE!</v>
      </c>
      <c r="S163" s="8" t="str">
        <f t="shared" si="7"/>
        <v>#VALUE!</v>
      </c>
      <c r="T163" s="8" t="str">
        <f t="shared" si="8"/>
        <v>#VALUE!</v>
      </c>
      <c r="U163" s="8" t="str">
        <f t="shared" si="9"/>
        <v>#VALUE!</v>
      </c>
      <c r="V163" s="8" t="str">
        <f>IFNA(VLOOKUP($B$2&amp;$D163, '_Lookup'!$A:$Q, 7, 0))</f>
        <v>NA</v>
      </c>
      <c r="W163" s="8" t="str">
        <f t="shared" si="10"/>
        <v/>
      </c>
      <c r="X163" s="8" t="str">
        <f t="shared" si="11"/>
        <v/>
      </c>
      <c r="Y163" s="8" t="str">
        <f t="shared" si="12"/>
        <v/>
      </c>
      <c r="Z163" s="8" t="str">
        <f t="shared" si="13"/>
        <v/>
      </c>
    </row>
    <row r="164" ht="12.75" customHeight="1">
      <c r="D164" s="4">
        <v>1962.0</v>
      </c>
      <c r="E164" s="8">
        <f>IFNA(VLOOKUP($B$2&amp;$D164, '_Lookup'!$A:$F, 4, 0))</f>
        <v>-1.58743</v>
      </c>
      <c r="F164" s="8">
        <f>IFNA(VLOOKUP($B$2&amp;$D164, '_Lookup'!$A:$F, 5, 0))</f>
        <v>21463935.71</v>
      </c>
      <c r="G164" s="8" t="str">
        <f>IFNA(VLOOKUP($B$2&amp;$D164, '_Lookup'!$A:$F, 6, 0))</f>
        <v>NA</v>
      </c>
      <c r="H164" s="8" t="b">
        <f>IFNA(VLOOKUP($B$2&amp;$D164, '_Lookup'!$A:$R, 14, 0))</f>
        <v>1</v>
      </c>
      <c r="I164" s="8">
        <f t="shared" si="1"/>
        <v>1962</v>
      </c>
      <c r="J164" s="8">
        <f t="shared" si="2"/>
        <v>-1.58743</v>
      </c>
      <c r="K164" s="8">
        <f t="shared" si="3"/>
        <v>0.06646865403</v>
      </c>
      <c r="L164" s="8" t="str">
        <f t="shared" si="4"/>
        <v/>
      </c>
      <c r="M164" s="8" t="str">
        <f t="shared" si="5"/>
        <v/>
      </c>
      <c r="N164" s="8">
        <f>IFNA(VLOOKUP($B$2&amp;$D164, '_Lookup'!$A:$Q, 10, 0))</f>
        <v>265968789439</v>
      </c>
      <c r="O164" s="8">
        <f>IFNA(VLOOKUP($B$2&amp;$D164, '_Lookup'!$A:$Q, 11, 0))</f>
        <v>277406785833</v>
      </c>
      <c r="P164" s="8">
        <f>IFNA(VLOOKUP($B$2&amp;$D164, '_Lookup'!$A:$R, 12, 0))</f>
        <v>11437996394</v>
      </c>
      <c r="Q164" s="8">
        <f>IFNA(VLOOKUP($B$2&amp;$D164, '_Lookup'!$A:$R, 13, 0))</f>
        <v>0.4678001404</v>
      </c>
      <c r="R164" s="8" t="str">
        <f t="shared" si="6"/>
        <v/>
      </c>
      <c r="S164" s="8" t="str">
        <f t="shared" si="7"/>
        <v/>
      </c>
      <c r="T164" s="8" t="str">
        <f t="shared" si="8"/>
        <v/>
      </c>
      <c r="U164" s="8" t="str">
        <f t="shared" si="9"/>
        <v/>
      </c>
      <c r="V164" s="8">
        <f>IFNA(VLOOKUP($B$2&amp;$D164, '_Lookup'!$A:$Q, 7, 0))</f>
        <v>24450604878</v>
      </c>
      <c r="W164" s="8">
        <f t="shared" si="10"/>
        <v>2445060488</v>
      </c>
      <c r="X164" s="8">
        <f t="shared" si="11"/>
        <v>16251987.96</v>
      </c>
      <c r="Y164" s="8" t="str">
        <f t="shared" si="12"/>
        <v/>
      </c>
      <c r="Z164" s="8" t="str">
        <f t="shared" si="13"/>
        <v/>
      </c>
    </row>
    <row r="165" ht="12.75" customHeight="1">
      <c r="D165" s="4">
        <v>1963.0</v>
      </c>
      <c r="E165" s="8">
        <f>IFNA(VLOOKUP($B$2&amp;$D165, '_Lookup'!$A:$F, 4, 0))</f>
        <v>-2.371370077</v>
      </c>
      <c r="F165" s="8">
        <f>IFNA(VLOOKUP($B$2&amp;$D165, '_Lookup'!$A:$F, 5, 0))</f>
        <v>-8516984.942</v>
      </c>
      <c r="G165" s="8" t="str">
        <f>IFNA(VLOOKUP($B$2&amp;$D165, '_Lookup'!$A:$F, 6, 0))</f>
        <v>NA</v>
      </c>
      <c r="H165" s="8" t="b">
        <f>IFNA(VLOOKUP($B$2&amp;$D165, '_Lookup'!$A:$R, 14, 0))</f>
        <v>1</v>
      </c>
      <c r="I165" s="8">
        <f t="shared" si="1"/>
        <v>1963</v>
      </c>
      <c r="J165" s="8">
        <f t="shared" si="2"/>
        <v>-2.371370077</v>
      </c>
      <c r="K165" s="8">
        <f t="shared" si="3"/>
        <v>-0.0263750569</v>
      </c>
      <c r="L165" s="8" t="str">
        <f t="shared" si="4"/>
        <v/>
      </c>
      <c r="M165" s="8" t="str">
        <f t="shared" si="5"/>
        <v/>
      </c>
      <c r="N165" s="8">
        <f>IFNA(VLOOKUP($B$2&amp;$D165, '_Lookup'!$A:$Q, 10, 0))</f>
        <v>192398155958</v>
      </c>
      <c r="O165" s="8">
        <f>IFNA(VLOOKUP($B$2&amp;$D165, '_Lookup'!$A:$Q, 11, 0))</f>
        <v>204317060050</v>
      </c>
      <c r="P165" s="8">
        <f>IFNA(VLOOKUP($B$2&amp;$D165, '_Lookup'!$A:$R, 12, 0))</f>
        <v>11918904092</v>
      </c>
      <c r="Q165" s="8">
        <f>IFNA(VLOOKUP($B$2&amp;$D165, '_Lookup'!$A:$R, 13, 0))</f>
        <v>0.652299881</v>
      </c>
      <c r="R165" s="8" t="str">
        <f t="shared" si="6"/>
        <v/>
      </c>
      <c r="S165" s="8" t="str">
        <f t="shared" si="7"/>
        <v/>
      </c>
      <c r="T165" s="8" t="str">
        <f t="shared" si="8"/>
        <v/>
      </c>
      <c r="U165" s="8" t="str">
        <f t="shared" si="9"/>
        <v/>
      </c>
      <c r="V165" s="8">
        <f>IFNA(VLOOKUP($B$2&amp;$D165, '_Lookup'!$A:$Q, 7, 0))</f>
        <v>18272123664</v>
      </c>
      <c r="W165" s="8">
        <f t="shared" si="10"/>
        <v>1827212366</v>
      </c>
      <c r="X165" s="8">
        <f t="shared" si="11"/>
        <v>-4819283.013</v>
      </c>
      <c r="Y165" s="8" t="str">
        <f t="shared" si="12"/>
        <v/>
      </c>
      <c r="Z165" s="8" t="str">
        <f t="shared" si="13"/>
        <v/>
      </c>
    </row>
    <row r="166" ht="12.75" customHeight="1">
      <c r="D166" s="4">
        <v>1964.0</v>
      </c>
      <c r="E166" s="8">
        <f>IFNA(VLOOKUP($B$2&amp;$D166, '_Lookup'!$A:$F, 4, 0))</f>
        <v>10.30070019</v>
      </c>
      <c r="F166" s="8">
        <f>IFNA(VLOOKUP($B$2&amp;$D166, '_Lookup'!$A:$F, 5, 0))</f>
        <v>-132780792.2</v>
      </c>
      <c r="G166" s="8" t="str">
        <f>IFNA(VLOOKUP($B$2&amp;$D166, '_Lookup'!$A:$F, 6, 0))</f>
        <v>NA</v>
      </c>
      <c r="H166" s="8" t="b">
        <f>IFNA(VLOOKUP($B$2&amp;$D166, '_Lookup'!$A:$R, 14, 0))</f>
        <v>0</v>
      </c>
      <c r="I166" s="8">
        <f t="shared" si="1"/>
        <v>1964</v>
      </c>
      <c r="J166" s="8">
        <f t="shared" si="2"/>
        <v>10.30070019</v>
      </c>
      <c r="K166" s="8">
        <f t="shared" si="3"/>
        <v>-0.4111902244</v>
      </c>
      <c r="L166" s="8" t="str">
        <f t="shared" si="4"/>
        <v/>
      </c>
      <c r="M166" s="8" t="str">
        <f t="shared" si="5"/>
        <v/>
      </c>
      <c r="N166" s="8">
        <f>IFNA(VLOOKUP($B$2&amp;$D166, '_Lookup'!$A:$Q, 10, 0))</f>
        <v>267259918427</v>
      </c>
      <c r="O166" s="8">
        <f>IFNA(VLOOKUP($B$2&amp;$D166, '_Lookup'!$A:$Q, 11, 0))</f>
        <v>301524853303</v>
      </c>
      <c r="P166" s="8">
        <f>IFNA(VLOOKUP($B$2&amp;$D166, '_Lookup'!$A:$R, 12, 0))</f>
        <v>34264934877</v>
      </c>
      <c r="Q166" s="8">
        <f>IFNA(VLOOKUP($B$2&amp;$D166, '_Lookup'!$A:$R, 13, 0))</f>
        <v>1.338199615</v>
      </c>
      <c r="R166" s="8" t="str">
        <f t="shared" si="6"/>
        <v/>
      </c>
      <c r="S166" s="8" t="str">
        <f t="shared" si="7"/>
        <v/>
      </c>
      <c r="T166" s="8" t="str">
        <f t="shared" si="8"/>
        <v/>
      </c>
      <c r="U166" s="8" t="str">
        <f t="shared" si="9"/>
        <v/>
      </c>
      <c r="V166" s="8">
        <f>IFNA(VLOOKUP($B$2&amp;$D166, '_Lookup'!$A:$Q, 7, 0))</f>
        <v>25605249382</v>
      </c>
      <c r="W166" s="8">
        <f t="shared" si="10"/>
        <v>2560524938</v>
      </c>
      <c r="X166" s="8">
        <f t="shared" si="11"/>
        <v>-105286282.4</v>
      </c>
      <c r="Y166" s="8" t="str">
        <f t="shared" si="12"/>
        <v/>
      </c>
      <c r="Z166" s="8" t="str">
        <f t="shared" si="13"/>
        <v/>
      </c>
    </row>
    <row r="167" ht="12.75" customHeight="1">
      <c r="D167" s="4">
        <v>1965.0</v>
      </c>
      <c r="E167" s="8">
        <f>IFNA(VLOOKUP($B$2&amp;$D167, '_Lookup'!$A:$F, 4, 0))</f>
        <v>9.163140297</v>
      </c>
      <c r="F167" s="8">
        <f>IFNA(VLOOKUP($B$2&amp;$D167, '_Lookup'!$A:$F, 5, 0))</f>
        <v>-107884877.3</v>
      </c>
      <c r="G167" s="8" t="str">
        <f>IFNA(VLOOKUP($B$2&amp;$D167, '_Lookup'!$A:$F, 6, 0))</f>
        <v>NA</v>
      </c>
      <c r="H167" s="8" t="b">
        <f>IFNA(VLOOKUP($B$2&amp;$D167, '_Lookup'!$A:$R, 14, 0))</f>
        <v>0</v>
      </c>
      <c r="I167" s="8">
        <f t="shared" si="1"/>
        <v>1965</v>
      </c>
      <c r="J167" s="8">
        <f t="shared" si="2"/>
        <v>9.163140297</v>
      </c>
      <c r="K167" s="8">
        <f t="shared" si="3"/>
        <v>-0.3340935549</v>
      </c>
      <c r="L167" s="8" t="str">
        <f t="shared" si="4"/>
        <v/>
      </c>
      <c r="M167" s="8" t="str">
        <f t="shared" si="5"/>
        <v/>
      </c>
      <c r="N167" s="8">
        <f>IFNA(VLOOKUP($B$2&amp;$D167, '_Lookup'!$A:$Q, 10, 0))</f>
        <v>304030988080</v>
      </c>
      <c r="O167" s="8">
        <f>IFNA(VLOOKUP($B$2&amp;$D167, '_Lookup'!$A:$Q, 11, 0))</f>
        <v>329138738876</v>
      </c>
      <c r="P167" s="8">
        <f>IFNA(VLOOKUP($B$2&amp;$D167, '_Lookup'!$A:$R, 12, 0))</f>
        <v>25107750796</v>
      </c>
      <c r="Q167" s="8">
        <f>IFNA(VLOOKUP($B$2&amp;$D167, '_Lookup'!$A:$R, 13, 0))</f>
        <v>0.8858003616</v>
      </c>
      <c r="R167" s="8" t="str">
        <f t="shared" si="6"/>
        <v/>
      </c>
      <c r="S167" s="8" t="str">
        <f t="shared" si="7"/>
        <v/>
      </c>
      <c r="T167" s="8" t="str">
        <f t="shared" si="8"/>
        <v/>
      </c>
      <c r="U167" s="8" t="str">
        <f t="shared" si="9"/>
        <v/>
      </c>
      <c r="V167" s="8">
        <f>IFNA(VLOOKUP($B$2&amp;$D167, '_Lookup'!$A:$Q, 7, 0))</f>
        <v>28344705967</v>
      </c>
      <c r="W167" s="8">
        <f t="shared" si="10"/>
        <v>2834470597</v>
      </c>
      <c r="X167" s="8">
        <f t="shared" si="11"/>
        <v>-94697835.78</v>
      </c>
      <c r="Y167" s="8" t="str">
        <f t="shared" si="12"/>
        <v/>
      </c>
      <c r="Z167" s="8" t="str">
        <f t="shared" si="13"/>
        <v/>
      </c>
    </row>
    <row r="168" ht="12.75" customHeight="1">
      <c r="D168" s="4">
        <v>1966.0</v>
      </c>
      <c r="E168" s="8">
        <f>IFNA(VLOOKUP($B$2&amp;$D168, '_Lookup'!$A:$F, 4, 0))</f>
        <v>0.6458680034</v>
      </c>
      <c r="F168" s="8">
        <f>IFNA(VLOOKUP($B$2&amp;$D168, '_Lookup'!$A:$F, 5, 0))</f>
        <v>-144956290.5</v>
      </c>
      <c r="G168" s="8" t="str">
        <f>IFNA(VLOOKUP($B$2&amp;$D168, '_Lookup'!$A:$F, 6, 0))</f>
        <v>NA</v>
      </c>
      <c r="H168" s="8" t="b">
        <f>IFNA(VLOOKUP($B$2&amp;$D168, '_Lookup'!$A:$R, 14, 0))</f>
        <v>0</v>
      </c>
      <c r="I168" s="8">
        <f t="shared" si="1"/>
        <v>1966</v>
      </c>
      <c r="J168" s="8">
        <f t="shared" si="2"/>
        <v>0.6458680034</v>
      </c>
      <c r="K168" s="8">
        <f t="shared" si="3"/>
        <v>-0.4488948184</v>
      </c>
      <c r="L168" s="8" t="str">
        <f t="shared" si="4"/>
        <v/>
      </c>
      <c r="M168" s="8" t="str">
        <f t="shared" si="5"/>
        <v/>
      </c>
      <c r="N168" s="8">
        <f>IFNA(VLOOKUP($B$2&amp;$D168, '_Lookup'!$A:$Q, 10, 0))</f>
        <v>318957805672</v>
      </c>
      <c r="O168" s="8">
        <f>IFNA(VLOOKUP($B$2&amp;$D168, '_Lookup'!$A:$Q, 11, 0))</f>
        <v>346958401000</v>
      </c>
      <c r="P168" s="8">
        <f>IFNA(VLOOKUP($B$2&amp;$D168, '_Lookup'!$A:$R, 12, 0))</f>
        <v>28000595328</v>
      </c>
      <c r="Q168" s="8">
        <f>IFNA(VLOOKUP($B$2&amp;$D168, '_Lookup'!$A:$R, 13, 0))</f>
        <v>0.9779996872</v>
      </c>
      <c r="R168" s="8" t="str">
        <f t="shared" si="6"/>
        <v/>
      </c>
      <c r="S168" s="8" t="str">
        <f t="shared" si="7"/>
        <v/>
      </c>
      <c r="T168" s="8" t="str">
        <f t="shared" si="8"/>
        <v/>
      </c>
      <c r="U168" s="8" t="str">
        <f t="shared" si="9"/>
        <v/>
      </c>
      <c r="V168" s="8">
        <f>IFNA(VLOOKUP($B$2&amp;$D168, '_Lookup'!$A:$Q, 7, 0))</f>
        <v>28630474728</v>
      </c>
      <c r="W168" s="8">
        <f t="shared" si="10"/>
        <v>2863047473</v>
      </c>
      <c r="X168" s="8">
        <f t="shared" si="11"/>
        <v>-128520717.5</v>
      </c>
      <c r="Y168" s="8" t="str">
        <f t="shared" si="12"/>
        <v/>
      </c>
      <c r="Z168" s="8" t="str">
        <f t="shared" si="13"/>
        <v/>
      </c>
    </row>
    <row r="169" ht="12.75" customHeight="1">
      <c r="D169" s="4">
        <v>1967.0</v>
      </c>
      <c r="E169" s="8">
        <f>IFNA(VLOOKUP($B$2&amp;$D169, '_Lookup'!$A:$F, 4, 0))</f>
        <v>2.64605999</v>
      </c>
      <c r="F169" s="8">
        <f>IFNA(VLOOKUP($B$2&amp;$D169, '_Lookup'!$A:$F, 5, 0))</f>
        <v>251909196.5</v>
      </c>
      <c r="G169" s="8" t="str">
        <f>IFNA(VLOOKUP($B$2&amp;$D169, '_Lookup'!$A:$F, 6, 0))</f>
        <v>NA</v>
      </c>
      <c r="H169" s="8" t="b">
        <f>IFNA(VLOOKUP($B$2&amp;$D169, '_Lookup'!$A:$R, 14, 0))</f>
        <v>0</v>
      </c>
      <c r="I169" s="8">
        <f t="shared" si="1"/>
        <v>1967</v>
      </c>
      <c r="J169" s="8">
        <f t="shared" si="2"/>
        <v>2.64605999</v>
      </c>
      <c r="K169" s="8">
        <f t="shared" si="3"/>
        <v>0.7801022821</v>
      </c>
      <c r="L169" s="8" t="str">
        <f t="shared" si="4"/>
        <v/>
      </c>
      <c r="M169" s="8" t="str">
        <f t="shared" si="5"/>
        <v/>
      </c>
      <c r="N169" s="8">
        <f>IFNA(VLOOKUP($B$2&amp;$D169, '_Lookup'!$A:$Q, 10, 0))</f>
        <v>330332157402</v>
      </c>
      <c r="O169" s="8">
        <f>IFNA(VLOOKUP($B$2&amp;$D169, '_Lookup'!$A:$Q, 11, 0))</f>
        <v>314366412416</v>
      </c>
      <c r="P169" s="8">
        <f>IFNA(VLOOKUP($B$2&amp;$D169, '_Lookup'!$A:$R, 12, 0))</f>
        <v>-15965744987</v>
      </c>
      <c r="Q169" s="8">
        <f>IFNA(VLOOKUP($B$2&amp;$D169, '_Lookup'!$A:$R, 13, 0))</f>
        <v>-0.658200264</v>
      </c>
      <c r="R169" s="8" t="str">
        <f t="shared" si="6"/>
        <v/>
      </c>
      <c r="S169" s="8" t="str">
        <f t="shared" si="7"/>
        <v/>
      </c>
      <c r="T169" s="8" t="str">
        <f t="shared" si="8"/>
        <v/>
      </c>
      <c r="U169" s="8" t="str">
        <f t="shared" si="9"/>
        <v/>
      </c>
      <c r="V169" s="8">
        <f>IFNA(VLOOKUP($B$2&amp;$D169, '_Lookup'!$A:$Q, 7, 0))</f>
        <v>24256667553</v>
      </c>
      <c r="W169" s="8">
        <f t="shared" si="10"/>
        <v>2425666755</v>
      </c>
      <c r="X169" s="8">
        <f t="shared" si="11"/>
        <v>189226817.1</v>
      </c>
      <c r="Y169" s="8" t="str">
        <f t="shared" si="12"/>
        <v/>
      </c>
      <c r="Z169" s="8" t="str">
        <f t="shared" si="13"/>
        <v/>
      </c>
    </row>
    <row r="170" ht="12.75" customHeight="1">
      <c r="D170" s="4">
        <v>1968.0</v>
      </c>
      <c r="E170" s="8">
        <f>IFNA(VLOOKUP($B$2&amp;$D170, '_Lookup'!$A:$F, 4, 0))</f>
        <v>4.296909809</v>
      </c>
      <c r="F170" s="8">
        <f>IFNA(VLOOKUP($B$2&amp;$D170, '_Lookup'!$A:$F, 5, 0))</f>
        <v>170558441.8</v>
      </c>
      <c r="G170" s="8" t="str">
        <f>IFNA(VLOOKUP($B$2&amp;$D170, '_Lookup'!$A:$F, 6, 0))</f>
        <v>NA</v>
      </c>
      <c r="H170" s="8" t="b">
        <f>IFNA(VLOOKUP($B$2&amp;$D170, '_Lookup'!$A:$R, 14, 0))</f>
        <v>0</v>
      </c>
      <c r="I170" s="8">
        <f t="shared" si="1"/>
        <v>1968</v>
      </c>
      <c r="J170" s="8">
        <f t="shared" si="2"/>
        <v>4.296909809</v>
      </c>
      <c r="K170" s="8">
        <f t="shared" si="3"/>
        <v>0.5281785324</v>
      </c>
      <c r="L170" s="8" t="str">
        <f t="shared" si="4"/>
        <v/>
      </c>
      <c r="M170" s="8" t="str">
        <f t="shared" si="5"/>
        <v/>
      </c>
      <c r="N170" s="8">
        <f>IFNA(VLOOKUP($B$2&amp;$D170, '_Lookup'!$A:$Q, 10, 0))</f>
        <v>345135826710</v>
      </c>
      <c r="O170" s="8">
        <f>IFNA(VLOOKUP($B$2&amp;$D170, '_Lookup'!$A:$Q, 11, 0))</f>
        <v>338434083801</v>
      </c>
      <c r="P170" s="8">
        <f>IFNA(VLOOKUP($B$2&amp;$D170, '_Lookup'!$A:$R, 12, 0))</f>
        <v>-6701742909</v>
      </c>
      <c r="Q170" s="8">
        <f>IFNA(VLOOKUP($B$2&amp;$D170, '_Lookup'!$A:$R, 13, 0))</f>
        <v>-0.2534999847</v>
      </c>
      <c r="R170" s="8" t="str">
        <f t="shared" si="6"/>
        <v/>
      </c>
      <c r="S170" s="8" t="str">
        <f t="shared" si="7"/>
        <v/>
      </c>
      <c r="T170" s="8" t="str">
        <f t="shared" si="8"/>
        <v/>
      </c>
      <c r="U170" s="8" t="str">
        <f t="shared" si="9"/>
        <v/>
      </c>
      <c r="V170" s="8">
        <f>IFNA(VLOOKUP($B$2&amp;$D170, '_Lookup'!$A:$Q, 7, 0))</f>
        <v>26436857247</v>
      </c>
      <c r="W170" s="8">
        <f t="shared" si="10"/>
        <v>2643685725</v>
      </c>
      <c r="X170" s="8">
        <f t="shared" si="11"/>
        <v>139633804.6</v>
      </c>
      <c r="Y170" s="8" t="str">
        <f t="shared" si="12"/>
        <v/>
      </c>
      <c r="Z170" s="8" t="str">
        <f t="shared" si="13"/>
        <v/>
      </c>
    </row>
    <row r="171" ht="12.75" customHeight="1">
      <c r="D171" s="4">
        <v>1969.0</v>
      </c>
      <c r="E171" s="8">
        <f>IFNA(VLOOKUP($B$2&amp;$D171, '_Lookup'!$A:$F, 4, 0))</f>
        <v>8.539130211</v>
      </c>
      <c r="F171" s="8">
        <f>IFNA(VLOOKUP($B$2&amp;$D171, '_Lookup'!$A:$F, 5, 0))</f>
        <v>1065870554</v>
      </c>
      <c r="G171" s="8" t="str">
        <f>IFNA(VLOOKUP($B$2&amp;$D171, '_Lookup'!$A:$F, 6, 0))</f>
        <v>NA</v>
      </c>
      <c r="H171" s="8" t="b">
        <f>IFNA(VLOOKUP($B$2&amp;$D171, '_Lookup'!$A:$R, 14, 0))</f>
        <v>0</v>
      </c>
      <c r="I171" s="8">
        <f t="shared" si="1"/>
        <v>1969</v>
      </c>
      <c r="J171" s="8">
        <f t="shared" si="2"/>
        <v>8.539130211</v>
      </c>
      <c r="K171" s="8">
        <f t="shared" si="3"/>
        <v>3.300745123</v>
      </c>
      <c r="L171" s="8" t="str">
        <f t="shared" si="4"/>
        <v/>
      </c>
      <c r="M171" s="8" t="str">
        <f t="shared" si="5"/>
        <v/>
      </c>
      <c r="N171" s="8">
        <f>IFNA(VLOOKUP($B$2&amp;$D171, '_Lookup'!$A:$Q, 10, 0))</f>
        <v>400117946981</v>
      </c>
      <c r="O171" s="8">
        <f>IFNA(VLOOKUP($B$2&amp;$D171, '_Lookup'!$A:$Q, 11, 0))</f>
        <v>383305192431</v>
      </c>
      <c r="P171" s="8">
        <f>IFNA(VLOOKUP($B$2&amp;$D171, '_Lookup'!$A:$R, 12, 0))</f>
        <v>-16812754550</v>
      </c>
      <c r="Q171" s="8">
        <f>IFNA(VLOOKUP($B$2&amp;$D171, '_Lookup'!$A:$R, 13, 0))</f>
        <v>-0.537899971</v>
      </c>
      <c r="R171" s="8" t="str">
        <f t="shared" si="6"/>
        <v/>
      </c>
      <c r="S171" s="8" t="str">
        <f t="shared" si="7"/>
        <v/>
      </c>
      <c r="T171" s="8" t="str">
        <f t="shared" si="8"/>
        <v/>
      </c>
      <c r="U171" s="8" t="str">
        <f t="shared" si="9"/>
        <v/>
      </c>
      <c r="V171" s="8">
        <f>IFNA(VLOOKUP($B$2&amp;$D171, '_Lookup'!$A:$Q, 7, 0))</f>
        <v>31256284544</v>
      </c>
      <c r="W171" s="8">
        <f t="shared" si="10"/>
        <v>3125628454</v>
      </c>
      <c r="X171" s="8">
        <f t="shared" si="11"/>
        <v>1031690288</v>
      </c>
      <c r="Y171" s="8" t="str">
        <f t="shared" si="12"/>
        <v/>
      </c>
      <c r="Z171" s="8" t="str">
        <f t="shared" si="13"/>
        <v/>
      </c>
    </row>
    <row r="172" ht="12.75" customHeight="1">
      <c r="D172" s="4">
        <v>1970.0</v>
      </c>
      <c r="E172" s="8">
        <f>IFNA(VLOOKUP($B$2&amp;$D172, '_Lookup'!$A:$F, 4, 0))</f>
        <v>5.383110046</v>
      </c>
      <c r="F172" s="8">
        <f>IFNA(VLOOKUP($B$2&amp;$D172, '_Lookup'!$A:$F, 5, 0))</f>
        <v>1277960407</v>
      </c>
      <c r="G172" s="8" t="str">
        <f>IFNA(VLOOKUP($B$2&amp;$D172, '_Lookup'!$A:$F, 6, 0))</f>
        <v>NA</v>
      </c>
      <c r="H172" s="8" t="b">
        <f>IFNA(VLOOKUP($B$2&amp;$D172, '_Lookup'!$A:$R, 14, 0))</f>
        <v>0</v>
      </c>
      <c r="I172" s="8">
        <f t="shared" si="1"/>
        <v>1970</v>
      </c>
      <c r="J172" s="8">
        <f t="shared" si="2"/>
        <v>5.383110046</v>
      </c>
      <c r="K172" s="8">
        <f t="shared" si="3"/>
        <v>3.95753646</v>
      </c>
      <c r="L172" s="8" t="str">
        <f t="shared" si="4"/>
        <v/>
      </c>
      <c r="M172" s="8" t="str">
        <f t="shared" si="5"/>
        <v/>
      </c>
      <c r="N172" s="8">
        <f>IFNA(VLOOKUP($B$2&amp;$D172, '_Lookup'!$A:$Q, 10, 0))</f>
        <v>412439257505</v>
      </c>
      <c r="O172" s="8">
        <f>IFNA(VLOOKUP($B$2&amp;$D172, '_Lookup'!$A:$Q, 11, 0))</f>
        <v>380491817395</v>
      </c>
      <c r="P172" s="8">
        <f>IFNA(VLOOKUP($B$2&amp;$D172, '_Lookup'!$A:$R, 12, 0))</f>
        <v>-31947440110</v>
      </c>
      <c r="Q172" s="8">
        <f>IFNA(VLOOKUP($B$2&amp;$D172, '_Lookup'!$A:$R, 13, 0))</f>
        <v>-1.011500359</v>
      </c>
      <c r="R172" s="8" t="str">
        <f t="shared" si="6"/>
        <v/>
      </c>
      <c r="S172" s="8" t="str">
        <f t="shared" si="7"/>
        <v/>
      </c>
      <c r="T172" s="8" t="str">
        <f t="shared" si="8"/>
        <v/>
      </c>
      <c r="U172" s="8" t="str">
        <f t="shared" si="9"/>
        <v/>
      </c>
      <c r="V172" s="8">
        <f>IFNA(VLOOKUP($B$2&amp;$D172, '_Lookup'!$A:$Q, 7, 0))</f>
        <v>31584210366</v>
      </c>
      <c r="W172" s="8">
        <f t="shared" si="10"/>
        <v>3158421037</v>
      </c>
      <c r="X172" s="8">
        <f t="shared" si="11"/>
        <v>1249956641</v>
      </c>
      <c r="Y172" s="8" t="str">
        <f t="shared" si="12"/>
        <v/>
      </c>
      <c r="Z172" s="8" t="str">
        <f t="shared" si="13"/>
        <v/>
      </c>
    </row>
    <row r="173" ht="12.75" customHeight="1">
      <c r="D173" s="4">
        <v>1971.0</v>
      </c>
      <c r="E173" s="8">
        <f>IFNA(VLOOKUP($B$2&amp;$D173, '_Lookup'!$A:$F, 4, 0))</f>
        <v>3.762249947</v>
      </c>
      <c r="F173" s="8">
        <f>IFNA(VLOOKUP($B$2&amp;$D173, '_Lookup'!$A:$F, 5, 0))</f>
        <v>1310456866</v>
      </c>
      <c r="G173" s="8" t="str">
        <f>IFNA(VLOOKUP($B$2&amp;$D173, '_Lookup'!$A:$F, 6, 0))</f>
        <v>NA</v>
      </c>
      <c r="H173" s="8" t="b">
        <f>IFNA(VLOOKUP($B$2&amp;$D173, '_Lookup'!$A:$R, 14, 0))</f>
        <v>0</v>
      </c>
      <c r="I173" s="8">
        <f t="shared" si="1"/>
        <v>1971</v>
      </c>
      <c r="J173" s="8">
        <f t="shared" si="2"/>
        <v>3.762249947</v>
      </c>
      <c r="K173" s="8">
        <f t="shared" si="3"/>
        <v>4.05817019</v>
      </c>
      <c r="L173" s="8" t="str">
        <f t="shared" si="4"/>
        <v/>
      </c>
      <c r="M173" s="8" t="str">
        <f t="shared" si="5"/>
        <v/>
      </c>
      <c r="N173" s="8">
        <f>IFNA(VLOOKUP($B$2&amp;$D173, '_Lookup'!$A:$Q, 10, 0))</f>
        <v>401073165694</v>
      </c>
      <c r="O173" s="8">
        <f>IFNA(VLOOKUP($B$2&amp;$D173, '_Lookup'!$A:$Q, 11, 0))</f>
        <v>390349436730</v>
      </c>
      <c r="P173" s="8">
        <f>IFNA(VLOOKUP($B$2&amp;$D173, '_Lookup'!$A:$R, 12, 0))</f>
        <v>-10723728964</v>
      </c>
      <c r="Q173" s="8">
        <f>IFNA(VLOOKUP($B$2&amp;$D173, '_Lookup'!$A:$R, 13, 0))</f>
        <v>-0.3220996857</v>
      </c>
      <c r="R173" s="8" t="str">
        <f t="shared" si="6"/>
        <v/>
      </c>
      <c r="S173" s="8" t="str">
        <f t="shared" si="7"/>
        <v/>
      </c>
      <c r="T173" s="8" t="str">
        <f t="shared" si="8"/>
        <v/>
      </c>
      <c r="U173" s="8" t="str">
        <f t="shared" si="9"/>
        <v/>
      </c>
      <c r="V173" s="8">
        <f>IFNA(VLOOKUP($B$2&amp;$D173, '_Lookup'!$A:$Q, 7, 0))</f>
        <v>33293199095</v>
      </c>
      <c r="W173" s="8">
        <f t="shared" si="10"/>
        <v>3329319910</v>
      </c>
      <c r="X173" s="8">
        <f t="shared" si="11"/>
        <v>1351094681</v>
      </c>
      <c r="Y173" s="8" t="str">
        <f t="shared" si="12"/>
        <v/>
      </c>
      <c r="Z173" s="8" t="str">
        <f t="shared" si="13"/>
        <v/>
      </c>
    </row>
    <row r="174" ht="12.75" customHeight="1">
      <c r="D174" s="4">
        <v>1972.0</v>
      </c>
      <c r="E174" s="8">
        <f>IFNA(VLOOKUP($B$2&amp;$D174, '_Lookup'!$A:$F, 4, 0))</f>
        <v>2.07652998</v>
      </c>
      <c r="F174" s="8">
        <f>IFNA(VLOOKUP($B$2&amp;$D174, '_Lookup'!$A:$F, 5, 0))</f>
        <v>1435063397</v>
      </c>
      <c r="G174" s="8" t="str">
        <f>IFNA(VLOOKUP($B$2&amp;$D174, '_Lookup'!$A:$F, 6, 0))</f>
        <v>NA</v>
      </c>
      <c r="H174" s="8" t="b">
        <f>IFNA(VLOOKUP($B$2&amp;$D174, '_Lookup'!$A:$R, 14, 0))</f>
        <v>0</v>
      </c>
      <c r="I174" s="8">
        <f t="shared" si="1"/>
        <v>1972</v>
      </c>
      <c r="J174" s="8">
        <f t="shared" si="2"/>
        <v>2.07652998</v>
      </c>
      <c r="K174" s="8">
        <f t="shared" si="3"/>
        <v>4.44404669</v>
      </c>
      <c r="L174" s="8" t="str">
        <f t="shared" si="4"/>
        <v/>
      </c>
      <c r="M174" s="8" t="str">
        <f t="shared" si="5"/>
        <v/>
      </c>
      <c r="N174" s="8">
        <f>IFNA(VLOOKUP($B$2&amp;$D174, '_Lookup'!$A:$Q, 10, 0))</f>
        <v>383573889568</v>
      </c>
      <c r="O174" s="8">
        <f>IFNA(VLOOKUP($B$2&amp;$D174, '_Lookup'!$A:$Q, 11, 0))</f>
        <v>387595967691</v>
      </c>
      <c r="P174" s="8">
        <f>IFNA(VLOOKUP($B$2&amp;$D174, '_Lookup'!$A:$R, 12, 0))</f>
        <v>4022078123</v>
      </c>
      <c r="Q174" s="8">
        <f>IFNA(VLOOKUP($B$2&amp;$D174, '_Lookup'!$A:$R, 13, 0))</f>
        <v>0.1157999039</v>
      </c>
      <c r="R174" s="8" t="str">
        <f t="shared" si="6"/>
        <v/>
      </c>
      <c r="S174" s="8" t="str">
        <f t="shared" si="7"/>
        <v/>
      </c>
      <c r="T174" s="8" t="str">
        <f t="shared" si="8"/>
        <v/>
      </c>
      <c r="U174" s="8" t="str">
        <f t="shared" si="9"/>
        <v/>
      </c>
      <c r="V174" s="8">
        <f>IFNA(VLOOKUP($B$2&amp;$D174, '_Lookup'!$A:$Q, 7, 0))</f>
        <v>34733000536</v>
      </c>
      <c r="W174" s="8">
        <f t="shared" si="10"/>
        <v>3473300054</v>
      </c>
      <c r="X174" s="8">
        <f t="shared" si="11"/>
        <v>1543550761</v>
      </c>
      <c r="Y174" s="8" t="str">
        <f t="shared" si="12"/>
        <v/>
      </c>
      <c r="Z174" s="8" t="str">
        <f t="shared" si="13"/>
        <v/>
      </c>
    </row>
    <row r="175" ht="12.75" customHeight="1">
      <c r="D175" s="4">
        <v>1973.0</v>
      </c>
      <c r="E175" s="8">
        <f>IFNA(VLOOKUP($B$2&amp;$D175, '_Lookup'!$A:$F, 4, 0))</f>
        <v>3.745769978</v>
      </c>
      <c r="F175" s="8">
        <f>IFNA(VLOOKUP($B$2&amp;$D175, '_Lookup'!$A:$F, 5, 0))</f>
        <v>1360910479</v>
      </c>
      <c r="G175" s="8" t="str">
        <f>IFNA(VLOOKUP($B$2&amp;$D175, '_Lookup'!$A:$F, 6, 0))</f>
        <v>NA</v>
      </c>
      <c r="H175" s="8" t="b">
        <f>IFNA(VLOOKUP($B$2&amp;$D175, '_Lookup'!$A:$R, 14, 0))</f>
        <v>0</v>
      </c>
      <c r="I175" s="8">
        <f t="shared" si="1"/>
        <v>1973</v>
      </c>
      <c r="J175" s="8">
        <f t="shared" si="2"/>
        <v>3.745769978</v>
      </c>
      <c r="K175" s="8">
        <f t="shared" si="3"/>
        <v>4.214412912</v>
      </c>
      <c r="L175" s="8" t="str">
        <f t="shared" si="4"/>
        <v/>
      </c>
      <c r="M175" s="8" t="str">
        <f t="shared" si="5"/>
        <v/>
      </c>
      <c r="N175" s="8">
        <f>IFNA(VLOOKUP($B$2&amp;$D175, '_Lookup'!$A:$Q, 10, 0))</f>
        <v>583774346331</v>
      </c>
      <c r="O175" s="8">
        <f>IFNA(VLOOKUP($B$2&amp;$D175, '_Lookup'!$A:$Q, 11, 0))</f>
        <v>661376585395</v>
      </c>
      <c r="P175" s="8">
        <f>IFNA(VLOOKUP($B$2&amp;$D175, '_Lookup'!$A:$R, 12, 0))</f>
        <v>77602239064</v>
      </c>
      <c r="Q175" s="8">
        <f>IFNA(VLOOKUP($B$2&amp;$D175, '_Lookup'!$A:$R, 13, 0))</f>
        <v>1.476900101</v>
      </c>
      <c r="R175" s="8" t="str">
        <f t="shared" si="6"/>
        <v/>
      </c>
      <c r="S175" s="8" t="str">
        <f t="shared" si="7"/>
        <v/>
      </c>
      <c r="T175" s="8" t="str">
        <f t="shared" si="8"/>
        <v/>
      </c>
      <c r="U175" s="8" t="str">
        <f t="shared" si="9"/>
        <v/>
      </c>
      <c r="V175" s="8">
        <f>IFNA(VLOOKUP($B$2&amp;$D175, '_Lookup'!$A:$Q, 7, 0))</f>
        <v>52544000117</v>
      </c>
      <c r="W175" s="8">
        <f t="shared" si="10"/>
        <v>5254400012</v>
      </c>
      <c r="X175" s="8">
        <f t="shared" si="11"/>
        <v>2214421125</v>
      </c>
      <c r="Y175" s="8" t="str">
        <f t="shared" si="12"/>
        <v/>
      </c>
      <c r="Z175" s="8" t="str">
        <f t="shared" si="13"/>
        <v/>
      </c>
    </row>
    <row r="176" ht="12.75" customHeight="1">
      <c r="D176" s="4">
        <v>1974.0</v>
      </c>
      <c r="E176" s="8">
        <f>IFNA(VLOOKUP($B$2&amp;$D176, '_Lookup'!$A:$F, 4, 0))</f>
        <v>5.405600071</v>
      </c>
      <c r="F176" s="8">
        <f>IFNA(VLOOKUP($B$2&amp;$D176, '_Lookup'!$A:$F, 5, 0))</f>
        <v>3659143694</v>
      </c>
      <c r="G176" s="8" t="str">
        <f>IFNA(VLOOKUP($B$2&amp;$D176, '_Lookup'!$A:$F, 6, 0))</f>
        <v>NA</v>
      </c>
      <c r="H176" s="8" t="b">
        <f>IFNA(VLOOKUP($B$2&amp;$D176, '_Lookup'!$A:$R, 14, 0))</f>
        <v>1</v>
      </c>
      <c r="I176" s="8">
        <f t="shared" si="1"/>
        <v>1974</v>
      </c>
      <c r="J176" s="8">
        <f t="shared" si="2"/>
        <v>5.405600071</v>
      </c>
      <c r="K176" s="8">
        <f t="shared" si="3"/>
        <v>11.33148923</v>
      </c>
      <c r="L176" s="8" t="str">
        <f t="shared" si="4"/>
        <v/>
      </c>
      <c r="M176" s="8" t="str">
        <f t="shared" si="5"/>
        <v/>
      </c>
      <c r="N176" s="8">
        <f>IFNA(VLOOKUP($B$2&amp;$D176, '_Lookup'!$A:$Q, 10, 0))</f>
        <v>938860287623</v>
      </c>
      <c r="O176" s="8">
        <f>IFNA(VLOOKUP($B$2&amp;$D176, '_Lookup'!$A:$Q, 11, 0))</f>
        <v>1017099255141</v>
      </c>
      <c r="P176" s="8">
        <f>IFNA(VLOOKUP($B$2&amp;$D176, '_Lookup'!$A:$R, 12, 0))</f>
        <v>78238967518</v>
      </c>
      <c r="Q176" s="8">
        <f>IFNA(VLOOKUP($B$2&amp;$D176, '_Lookup'!$A:$R, 13, 0))</f>
        <v>1.08010006</v>
      </c>
      <c r="R176" s="8" t="str">
        <f t="shared" si="6"/>
        <v/>
      </c>
      <c r="S176" s="8" t="str">
        <f t="shared" si="7"/>
        <v/>
      </c>
      <c r="T176" s="8" t="str">
        <f t="shared" si="8"/>
        <v/>
      </c>
      <c r="U176" s="8" t="str">
        <f t="shared" si="9"/>
        <v/>
      </c>
      <c r="V176" s="8">
        <f>IFNA(VLOOKUP($B$2&amp;$D176, '_Lookup'!$A:$Q, 7, 0))</f>
        <v>72436777342</v>
      </c>
      <c r="W176" s="8">
        <f t="shared" si="10"/>
        <v>7243677734</v>
      </c>
      <c r="X176" s="8">
        <f t="shared" si="11"/>
        <v>8208165622</v>
      </c>
      <c r="Y176" s="8" t="str">
        <f t="shared" si="12"/>
        <v/>
      </c>
      <c r="Z176" s="8" t="str">
        <f t="shared" si="13"/>
        <v/>
      </c>
    </row>
    <row r="177" ht="12.75" customHeight="1">
      <c r="D177" s="4">
        <v>1975.0</v>
      </c>
      <c r="E177" s="8">
        <f>IFNA(VLOOKUP($B$2&amp;$D177, '_Lookup'!$A:$F, 4, 0))</f>
        <v>-0.5930780172</v>
      </c>
      <c r="F177" s="8">
        <f>IFNA(VLOOKUP($B$2&amp;$D177, '_Lookup'!$A:$F, 5, 0))</f>
        <v>1215108446</v>
      </c>
      <c r="G177" s="8" t="str">
        <f>IFNA(VLOOKUP($B$2&amp;$D177, '_Lookup'!$A:$F, 6, 0))</f>
        <v>NA</v>
      </c>
      <c r="H177" s="8" t="b">
        <f>IFNA(VLOOKUP($B$2&amp;$D177, '_Lookup'!$A:$R, 14, 0))</f>
        <v>1</v>
      </c>
      <c r="I177" s="8">
        <f t="shared" si="1"/>
        <v>1975</v>
      </c>
      <c r="J177" s="8">
        <f t="shared" si="2"/>
        <v>-0.5930780172</v>
      </c>
      <c r="K177" s="8">
        <f t="shared" si="3"/>
        <v>3.762899033</v>
      </c>
      <c r="L177" s="8" t="str">
        <f t="shared" si="4"/>
        <v/>
      </c>
      <c r="M177" s="8" t="str">
        <f t="shared" si="5"/>
        <v/>
      </c>
      <c r="N177" s="8">
        <f>IFNA(VLOOKUP($B$2&amp;$D177, '_Lookup'!$A:$Q, 10, 0))</f>
        <v>503601375799</v>
      </c>
      <c r="O177" s="8">
        <f>IFNA(VLOOKUP($B$2&amp;$D177, '_Lookup'!$A:$Q, 11, 0))</f>
        <v>655850167959</v>
      </c>
      <c r="P177" s="8">
        <f>IFNA(VLOOKUP($B$2&amp;$D177, '_Lookup'!$A:$R, 12, 0))</f>
        <v>152248792160</v>
      </c>
      <c r="Q177" s="8">
        <f>IFNA(VLOOKUP($B$2&amp;$D177, '_Lookup'!$A:$R, 13, 0))</f>
        <v>2.903369904</v>
      </c>
      <c r="R177" s="8" t="str">
        <f t="shared" si="6"/>
        <v/>
      </c>
      <c r="S177" s="8" t="str">
        <f t="shared" si="7"/>
        <v/>
      </c>
      <c r="T177" s="8" t="str">
        <f t="shared" si="8"/>
        <v/>
      </c>
      <c r="U177" s="8" t="str">
        <f t="shared" si="9"/>
        <v/>
      </c>
      <c r="V177" s="8">
        <f>IFNA(VLOOKUP($B$2&amp;$D177, '_Lookup'!$A:$Q, 7, 0))</f>
        <v>52438647922</v>
      </c>
      <c r="W177" s="8">
        <f t="shared" si="10"/>
        <v>5243864792</v>
      </c>
      <c r="X177" s="8">
        <f t="shared" si="11"/>
        <v>1973213375</v>
      </c>
      <c r="Y177" s="8" t="str">
        <f t="shared" si="12"/>
        <v/>
      </c>
      <c r="Z177" s="8" t="str">
        <f t="shared" si="13"/>
        <v/>
      </c>
    </row>
    <row r="178" ht="12.75" customHeight="1">
      <c r="D178" s="4">
        <v>1976.0</v>
      </c>
      <c r="E178" s="8">
        <f>IFNA(VLOOKUP($B$2&amp;$D178, '_Lookup'!$A:$F, 4, 0))</f>
        <v>-0.01187799964</v>
      </c>
      <c r="F178" s="8">
        <f>IFNA(VLOOKUP($B$2&amp;$D178, '_Lookup'!$A:$F, 5, 0))</f>
        <v>-622533290.5</v>
      </c>
      <c r="G178" s="8">
        <f>IFNA(VLOOKUP($B$2&amp;$D178, '_Lookup'!$A:$F, 6, 0))</f>
        <v>651000000</v>
      </c>
      <c r="H178" s="8" t="b">
        <f>IFNA(VLOOKUP($B$2&amp;$D178, '_Lookup'!$A:$R, 14, 0))</f>
        <v>1</v>
      </c>
      <c r="I178" s="8">
        <f t="shared" si="1"/>
        <v>1976</v>
      </c>
      <c r="J178" s="8">
        <f t="shared" si="2"/>
        <v>-0.01187799964</v>
      </c>
      <c r="K178" s="8">
        <f t="shared" si="3"/>
        <v>-1.927836091</v>
      </c>
      <c r="L178" s="8">
        <f t="shared" si="4"/>
        <v>0.7250303837</v>
      </c>
      <c r="M178" s="8" t="str">
        <f t="shared" si="5"/>
        <v/>
      </c>
      <c r="N178" s="8">
        <f>IFNA(VLOOKUP($B$2&amp;$D178, '_Lookup'!$A:$Q, 10, 0))</f>
        <v>543880599519</v>
      </c>
      <c r="O178" s="8">
        <f>IFNA(VLOOKUP($B$2&amp;$D178, '_Lookup'!$A:$Q, 11, 0))</f>
        <v>666201292525</v>
      </c>
      <c r="P178" s="8">
        <f>IFNA(VLOOKUP($B$2&amp;$D178, '_Lookup'!$A:$R, 12, 0))</f>
        <v>122320693006</v>
      </c>
      <c r="Q178" s="8">
        <f>IFNA(VLOOKUP($B$2&amp;$D178, '_Lookup'!$A:$R, 13, 0))</f>
        <v>2.390500069</v>
      </c>
      <c r="R178" s="8" t="str">
        <f t="shared" si="6"/>
        <v/>
      </c>
      <c r="S178" s="8" t="str">
        <f t="shared" si="7"/>
        <v/>
      </c>
      <c r="T178" s="8" t="str">
        <f t="shared" si="8"/>
        <v/>
      </c>
      <c r="U178" s="8" t="str">
        <f t="shared" si="9"/>
        <v/>
      </c>
      <c r="V178" s="8">
        <f>IFNA(VLOOKUP($B$2&amp;$D178, '_Lookup'!$A:$Q, 7, 0))</f>
        <v>51169499892</v>
      </c>
      <c r="W178" s="8">
        <f t="shared" si="10"/>
        <v>5116949989</v>
      </c>
      <c r="X178" s="8">
        <f t="shared" si="11"/>
        <v>-986464086.5</v>
      </c>
      <c r="Y178" s="8">
        <f t="shared" si="12"/>
        <v>651000000</v>
      </c>
      <c r="Z178" s="8">
        <f t="shared" si="13"/>
        <v>335464086.5</v>
      </c>
    </row>
    <row r="179" ht="12.75" customHeight="1">
      <c r="D179" s="4">
        <v>1977.0</v>
      </c>
      <c r="E179" s="8">
        <f>IFNA(VLOOKUP($B$2&amp;$D179, '_Lookup'!$A:$F, 4, 0))</f>
        <v>6.385910034</v>
      </c>
      <c r="F179" s="8">
        <f>IFNA(VLOOKUP($B$2&amp;$D179, '_Lookup'!$A:$F, 5, 0))</f>
        <v>211231908.1</v>
      </c>
      <c r="G179" s="8">
        <f>IFNA(VLOOKUP($B$2&amp;$D179, '_Lookup'!$A:$F, 6, 0))</f>
        <v>1126000000</v>
      </c>
      <c r="H179" s="8" t="b">
        <f>IFNA(VLOOKUP($B$2&amp;$D179, '_Lookup'!$A:$R, 14, 0))</f>
        <v>1</v>
      </c>
      <c r="I179" s="8">
        <f t="shared" si="1"/>
        <v>1977</v>
      </c>
      <c r="J179" s="8">
        <f t="shared" si="2"/>
        <v>6.385910034</v>
      </c>
      <c r="K179" s="8">
        <f t="shared" si="3"/>
        <v>0.6541344891</v>
      </c>
      <c r="L179" s="8">
        <f t="shared" si="4"/>
        <v>1.254046409</v>
      </c>
      <c r="M179" s="8" t="str">
        <f t="shared" si="5"/>
        <v/>
      </c>
      <c r="N179" s="8">
        <f>IFNA(VLOOKUP($B$2&amp;$D179, '_Lookup'!$A:$Q, 10, 0))</f>
        <v>684216747859</v>
      </c>
      <c r="O179" s="8">
        <f>IFNA(VLOOKUP($B$2&amp;$D179, '_Lookup'!$A:$Q, 11, 0))</f>
        <v>715014728611</v>
      </c>
      <c r="P179" s="8">
        <f>IFNA(VLOOKUP($B$2&amp;$D179, '_Lookup'!$A:$R, 12, 0))</f>
        <v>30797980752</v>
      </c>
      <c r="Q179" s="8">
        <f>IFNA(VLOOKUP($B$2&amp;$D179, '_Lookup'!$A:$R, 13, 0))</f>
        <v>0.5423994064</v>
      </c>
      <c r="R179" s="8" t="str">
        <f t="shared" si="6"/>
        <v/>
      </c>
      <c r="S179" s="8" t="str">
        <f t="shared" si="7"/>
        <v/>
      </c>
      <c r="T179" s="8" t="str">
        <f t="shared" si="8"/>
        <v/>
      </c>
      <c r="U179" s="8" t="str">
        <f t="shared" si="9"/>
        <v/>
      </c>
      <c r="V179" s="8">
        <f>IFNA(VLOOKUP($B$2&amp;$D179, '_Lookup'!$A:$Q, 7, 0))</f>
        <v>56781000101</v>
      </c>
      <c r="W179" s="8">
        <f t="shared" si="10"/>
        <v>5678100010</v>
      </c>
      <c r="X179" s="8">
        <f t="shared" si="11"/>
        <v>371424104.9</v>
      </c>
      <c r="Y179" s="8">
        <f t="shared" si="12"/>
        <v>1126000000</v>
      </c>
      <c r="Z179" s="8">
        <f t="shared" si="13"/>
        <v>-1497424105</v>
      </c>
    </row>
    <row r="180" ht="12.75" customHeight="1">
      <c r="D180" s="4">
        <v>1978.0</v>
      </c>
      <c r="E180" s="8">
        <f>IFNA(VLOOKUP($B$2&amp;$D180, '_Lookup'!$A:$F, 4, 0))</f>
        <v>-3.222599983</v>
      </c>
      <c r="F180" s="8">
        <f>IFNA(VLOOKUP($B$2&amp;$D180, '_Lookup'!$A:$F, 5, 0))</f>
        <v>165302679.9</v>
      </c>
      <c r="G180" s="8">
        <f>IFNA(VLOOKUP($B$2&amp;$D180, '_Lookup'!$A:$F, 6, 0))</f>
        <v>1856000000</v>
      </c>
      <c r="H180" s="8" t="b">
        <f>IFNA(VLOOKUP($B$2&amp;$D180, '_Lookup'!$A:$R, 14, 0))</f>
        <v>1</v>
      </c>
      <c r="I180" s="8">
        <f t="shared" si="1"/>
        <v>1978</v>
      </c>
      <c r="J180" s="8">
        <f t="shared" si="2"/>
        <v>-3.222599983</v>
      </c>
      <c r="K180" s="8">
        <f t="shared" si="3"/>
        <v>0.5119027</v>
      </c>
      <c r="L180" s="8">
        <f t="shared" si="4"/>
        <v>2.06706051</v>
      </c>
      <c r="M180" s="8" t="str">
        <f t="shared" si="5"/>
        <v/>
      </c>
      <c r="N180" s="8">
        <f>IFNA(VLOOKUP($B$2&amp;$D180, '_Lookup'!$A:$Q, 10, 0))</f>
        <v>1201366187241</v>
      </c>
      <c r="O180" s="8">
        <f>IFNA(VLOOKUP($B$2&amp;$D180, '_Lookup'!$A:$Q, 11, 0))</f>
        <v>1322606998597</v>
      </c>
      <c r="P180" s="8">
        <f>IFNA(VLOOKUP($B$2&amp;$D180, '_Lookup'!$A:$R, 12, 0))</f>
        <v>121240811357</v>
      </c>
      <c r="Q180" s="8">
        <f>IFNA(VLOOKUP($B$2&amp;$D180, '_Lookup'!$A:$R, 13, 0))</f>
        <v>1.361499786</v>
      </c>
      <c r="R180" s="8" t="str">
        <f t="shared" si="6"/>
        <v/>
      </c>
      <c r="S180" s="8" t="str">
        <f t="shared" si="7"/>
        <v/>
      </c>
      <c r="T180" s="8" t="str">
        <f t="shared" si="8"/>
        <v/>
      </c>
      <c r="U180" s="8" t="str">
        <f t="shared" si="9"/>
        <v/>
      </c>
      <c r="V180" s="8">
        <f>IFNA(VLOOKUP($B$2&amp;$D180, '_Lookup'!$A:$Q, 7, 0))</f>
        <v>89049453088</v>
      </c>
      <c r="W180" s="8">
        <f t="shared" si="10"/>
        <v>8904945309</v>
      </c>
      <c r="X180" s="8">
        <f t="shared" si="11"/>
        <v>455846554.7</v>
      </c>
      <c r="Y180" s="8">
        <f t="shared" si="12"/>
        <v>1856000000</v>
      </c>
      <c r="Z180" s="8">
        <f t="shared" si="13"/>
        <v>-2311846555</v>
      </c>
    </row>
    <row r="181" ht="12.75" customHeight="1">
      <c r="D181" s="4">
        <v>1979.0</v>
      </c>
      <c r="E181" s="8">
        <f>IFNA(VLOOKUP($B$2&amp;$D181, '_Lookup'!$A:$F, 4, 0))</f>
        <v>6.936739922</v>
      </c>
      <c r="F181" s="8">
        <f>IFNA(VLOOKUP($B$2&amp;$D181, '_Lookup'!$A:$F, 5, 0))</f>
        <v>88005999.59</v>
      </c>
      <c r="G181" s="8">
        <f>IFNA(VLOOKUP($B$2&amp;$D181, '_Lookup'!$A:$F, 6, 0))</f>
        <v>-513000000</v>
      </c>
      <c r="H181" s="8" t="b">
        <f>IFNA(VLOOKUP($B$2&amp;$D181, '_Lookup'!$A:$R, 14, 0))</f>
        <v>0</v>
      </c>
      <c r="I181" s="8">
        <f t="shared" si="1"/>
        <v>1979</v>
      </c>
      <c r="J181" s="8">
        <f t="shared" si="2"/>
        <v>6.936739922</v>
      </c>
      <c r="K181" s="8">
        <f t="shared" si="3"/>
        <v>0.2725334449</v>
      </c>
      <c r="L181" s="8">
        <f t="shared" si="4"/>
        <v>-0.571337307</v>
      </c>
      <c r="M181" s="8" t="str">
        <f t="shared" si="5"/>
        <v/>
      </c>
      <c r="N181" s="8">
        <f>IFNA(VLOOKUP($B$2&amp;$D181, '_Lookup'!$A:$Q, 10, 0))</f>
        <v>900134847115</v>
      </c>
      <c r="O181" s="8">
        <f>IFNA(VLOOKUP($B$2&amp;$D181, '_Lookup'!$A:$Q, 11, 0))</f>
        <v>1004151835161</v>
      </c>
      <c r="P181" s="8">
        <f>IFNA(VLOOKUP($B$2&amp;$D181, '_Lookup'!$A:$R, 12, 0))</f>
        <v>104016988047</v>
      </c>
      <c r="Q181" s="8">
        <f>IFNA(VLOOKUP($B$2&amp;$D181, '_Lookup'!$A:$R, 13, 0))</f>
        <v>1.501999855</v>
      </c>
      <c r="R181" s="8" t="str">
        <f t="shared" si="6"/>
        <v/>
      </c>
      <c r="S181" s="8" t="str">
        <f t="shared" si="7"/>
        <v/>
      </c>
      <c r="T181" s="8" t="str">
        <f t="shared" si="8"/>
        <v/>
      </c>
      <c r="U181" s="8" t="str">
        <f t="shared" si="9"/>
        <v/>
      </c>
      <c r="V181" s="8">
        <f>IFNA(VLOOKUP($B$2&amp;$D181, '_Lookup'!$A:$Q, 7, 0))</f>
        <v>69252328952</v>
      </c>
      <c r="W181" s="8">
        <f t="shared" si="10"/>
        <v>6925232895</v>
      </c>
      <c r="X181" s="8">
        <f t="shared" si="11"/>
        <v>188735757.8</v>
      </c>
      <c r="Y181" s="8">
        <f t="shared" si="12"/>
        <v>-513000000</v>
      </c>
      <c r="Z181" s="8">
        <f t="shared" si="13"/>
        <v>324264242.2</v>
      </c>
    </row>
    <row r="182" ht="12.75" customHeight="1">
      <c r="D182" s="4">
        <v>1980.0</v>
      </c>
      <c r="E182" s="8">
        <f>IFNA(VLOOKUP($B$2&amp;$D182, '_Lookup'!$A:$F, 4, 0))</f>
        <v>1.529729962</v>
      </c>
      <c r="F182" s="8">
        <f>IFNA(VLOOKUP($B$2&amp;$D182, '_Lookup'!$A:$F, 5, 0))</f>
        <v>207697360</v>
      </c>
      <c r="G182" s="8">
        <f>IFNA(VLOOKUP($B$2&amp;$D182, '_Lookup'!$A:$F, 6, 0))</f>
        <v>-4774000000</v>
      </c>
      <c r="H182" s="8" t="b">
        <f>IFNA(VLOOKUP($B$2&amp;$D182, '_Lookup'!$A:$R, 14, 0))</f>
        <v>1</v>
      </c>
      <c r="I182" s="8">
        <f t="shared" si="1"/>
        <v>1980</v>
      </c>
      <c r="J182" s="8">
        <f t="shared" si="2"/>
        <v>1.529729962</v>
      </c>
      <c r="K182" s="8">
        <f t="shared" si="3"/>
        <v>0.6431888427</v>
      </c>
      <c r="L182" s="8">
        <f t="shared" si="4"/>
        <v>-5.316889481</v>
      </c>
      <c r="M182" s="8" t="str">
        <f t="shared" si="5"/>
        <v/>
      </c>
      <c r="N182" s="8">
        <f>IFNA(VLOOKUP($B$2&amp;$D182, '_Lookup'!$A:$Q, 10, 0))</f>
        <v>1080337620586</v>
      </c>
      <c r="O182" s="8">
        <f>IFNA(VLOOKUP($B$2&amp;$D182, '_Lookup'!$A:$Q, 11, 0))</f>
        <v>1167820214406</v>
      </c>
      <c r="P182" s="8">
        <f>IFNA(VLOOKUP($B$2&amp;$D182, '_Lookup'!$A:$R, 12, 0))</f>
        <v>87482593820</v>
      </c>
      <c r="Q182" s="8">
        <f>IFNA(VLOOKUP($B$2&amp;$D182, '_Lookup'!$A:$R, 13, 0))</f>
        <v>1.136699677</v>
      </c>
      <c r="R182" s="8" t="str">
        <f t="shared" si="6"/>
        <v/>
      </c>
      <c r="S182" s="8" t="str">
        <f t="shared" si="7"/>
        <v/>
      </c>
      <c r="T182" s="8" t="str">
        <f t="shared" si="8"/>
        <v/>
      </c>
      <c r="U182" s="8" t="str">
        <f t="shared" si="9"/>
        <v/>
      </c>
      <c r="V182" s="8">
        <f>IFNA(VLOOKUP($B$2&amp;$D182, '_Lookup'!$A:$Q, 7, 0))</f>
        <v>76961923741</v>
      </c>
      <c r="W182" s="8">
        <f t="shared" si="10"/>
        <v>7696192374</v>
      </c>
      <c r="X182" s="8">
        <f t="shared" si="11"/>
        <v>495010506.6</v>
      </c>
      <c r="Y182" s="8">
        <f t="shared" si="12"/>
        <v>-4774000000</v>
      </c>
      <c r="Z182" s="8">
        <f t="shared" si="13"/>
        <v>4278989493</v>
      </c>
    </row>
    <row r="183" ht="12.75" customHeight="1">
      <c r="D183" s="4">
        <v>1981.0</v>
      </c>
      <c r="E183" s="8">
        <f>IFNA(VLOOKUP($B$2&amp;$D183, '_Lookup'!$A:$F, 4, 0))</f>
        <v>-5.421929836</v>
      </c>
      <c r="F183" s="8">
        <f>IFNA(VLOOKUP($B$2&amp;$D183, '_Lookup'!$A:$F, 5, 0))</f>
        <v>-824288404.8</v>
      </c>
      <c r="G183" s="8">
        <f>IFNA(VLOOKUP($B$2&amp;$D183, '_Lookup'!$A:$F, 6, 0))</f>
        <v>-4712000000</v>
      </c>
      <c r="H183" s="8" t="b">
        <f>IFNA(VLOOKUP($B$2&amp;$D183, '_Lookup'!$A:$R, 14, 0))</f>
        <v>1</v>
      </c>
      <c r="I183" s="8">
        <f t="shared" si="1"/>
        <v>1981</v>
      </c>
      <c r="J183" s="8">
        <f t="shared" si="2"/>
        <v>-5.421929836</v>
      </c>
      <c r="K183" s="8">
        <f t="shared" si="3"/>
        <v>-2.552623226</v>
      </c>
      <c r="L183" s="8">
        <f t="shared" si="4"/>
        <v>-5.247838968</v>
      </c>
      <c r="M183" s="8" t="str">
        <f t="shared" si="5"/>
        <v/>
      </c>
      <c r="N183" s="8">
        <f>IFNA(VLOOKUP($B$2&amp;$D183, '_Lookup'!$A:$Q, 10, 0))</f>
        <v>1030383418898</v>
      </c>
      <c r="O183" s="8">
        <f>IFNA(VLOOKUP($B$2&amp;$D183, '_Lookup'!$A:$Q, 11, 0))</f>
        <v>1339496771352</v>
      </c>
      <c r="P183" s="8">
        <f>IFNA(VLOOKUP($B$2&amp;$D183, '_Lookup'!$A:$R, 12, 0))</f>
        <v>309113352454</v>
      </c>
      <c r="Q183" s="8">
        <f>IFNA(VLOOKUP($B$2&amp;$D183, '_Lookup'!$A:$R, 13, 0))</f>
        <v>3.928898811</v>
      </c>
      <c r="R183" s="8" t="str">
        <f t="shared" si="6"/>
        <v/>
      </c>
      <c r="S183" s="8" t="str">
        <f t="shared" si="7"/>
        <v/>
      </c>
      <c r="T183" s="8" t="str">
        <f t="shared" si="8"/>
        <v/>
      </c>
      <c r="U183" s="8" t="str">
        <f t="shared" si="9"/>
        <v/>
      </c>
      <c r="V183" s="8">
        <f>IFNA(VLOOKUP($B$2&amp;$D183, '_Lookup'!$A:$Q, 7, 0))</f>
        <v>78676842367</v>
      </c>
      <c r="W183" s="8">
        <f t="shared" si="10"/>
        <v>7867684237</v>
      </c>
      <c r="X183" s="8">
        <f t="shared" si="11"/>
        <v>-2008323351</v>
      </c>
      <c r="Y183" s="8">
        <f t="shared" si="12"/>
        <v>-4712000000</v>
      </c>
      <c r="Z183" s="8">
        <f t="shared" si="13"/>
        <v>6720323351</v>
      </c>
    </row>
    <row r="184" ht="12.75" customHeight="1">
      <c r="D184" s="4">
        <v>1982.0</v>
      </c>
      <c r="E184" s="8">
        <f>IFNA(VLOOKUP($B$2&amp;$D184, '_Lookup'!$A:$F, 4, 0))</f>
        <v>-3.159039974</v>
      </c>
      <c r="F184" s="8">
        <f>IFNA(VLOOKUP($B$2&amp;$D184, '_Lookup'!$A:$F, 5, 0))</f>
        <v>-146880575.3</v>
      </c>
      <c r="G184" s="8">
        <f>IFNA(VLOOKUP($B$2&amp;$D184, '_Lookup'!$A:$F, 6, 0))</f>
        <v>-2353000000</v>
      </c>
      <c r="H184" s="8" t="b">
        <f>IFNA(VLOOKUP($B$2&amp;$D184, '_Lookup'!$A:$R, 14, 0))</f>
        <v>1</v>
      </c>
      <c r="I184" s="8">
        <f t="shared" si="1"/>
        <v>1982</v>
      </c>
      <c r="J184" s="8">
        <f t="shared" si="2"/>
        <v>-3.159039974</v>
      </c>
      <c r="K184" s="8">
        <f t="shared" si="3"/>
        <v>-0.4548538665</v>
      </c>
      <c r="L184" s="8">
        <f t="shared" si="4"/>
        <v>-2.62057833</v>
      </c>
      <c r="M184" s="8" t="str">
        <f t="shared" si="5"/>
        <v/>
      </c>
      <c r="N184" s="8">
        <f>IFNA(VLOOKUP($B$2&amp;$D184, '_Lookup'!$A:$Q, 10, 0))</f>
        <v>943839173804</v>
      </c>
      <c r="O184" s="8">
        <f>IFNA(VLOOKUP($B$2&amp;$D184, '_Lookup'!$A:$Q, 11, 0))</f>
        <v>1338162177995</v>
      </c>
      <c r="P184" s="8">
        <f>IFNA(VLOOKUP($B$2&amp;$D184, '_Lookup'!$A:$R, 12, 0))</f>
        <v>394323004190</v>
      </c>
      <c r="Q184" s="8">
        <f>IFNA(VLOOKUP($B$2&amp;$D184, '_Lookup'!$A:$R, 13, 0))</f>
        <v>4.677200317</v>
      </c>
      <c r="R184" s="8" t="str">
        <f t="shared" si="6"/>
        <v/>
      </c>
      <c r="S184" s="8" t="str">
        <f t="shared" si="7"/>
        <v/>
      </c>
      <c r="T184" s="8" t="str">
        <f t="shared" si="8"/>
        <v/>
      </c>
      <c r="U184" s="8" t="str">
        <f t="shared" si="9"/>
        <v/>
      </c>
      <c r="V184" s="8">
        <f>IFNA(VLOOKUP($B$2&amp;$D184, '_Lookup'!$A:$Q, 7, 0))</f>
        <v>84307486837</v>
      </c>
      <c r="W184" s="8">
        <f t="shared" si="10"/>
        <v>8430748684</v>
      </c>
      <c r="X184" s="8">
        <f t="shared" si="11"/>
        <v>-383475863.6</v>
      </c>
      <c r="Y184" s="8">
        <f t="shared" si="12"/>
        <v>-2353000000</v>
      </c>
      <c r="Z184" s="8">
        <f t="shared" si="13"/>
        <v>2736475864</v>
      </c>
    </row>
    <row r="185" ht="12.75" customHeight="1">
      <c r="D185" s="4">
        <v>1983.0</v>
      </c>
      <c r="E185" s="8">
        <f>IFNA(VLOOKUP($B$2&amp;$D185, '_Lookup'!$A:$F, 4, 0))</f>
        <v>4.113349915</v>
      </c>
      <c r="F185" s="8">
        <f>IFNA(VLOOKUP($B$2&amp;$D185, '_Lookup'!$A:$F, 5, 0))</f>
        <v>-651928272.6</v>
      </c>
      <c r="G185" s="8">
        <f>IFNA(VLOOKUP($B$2&amp;$D185, '_Lookup'!$A:$F, 6, 0))</f>
        <v>-2436000000</v>
      </c>
      <c r="H185" s="8" t="b">
        <f>IFNA(VLOOKUP($B$2&amp;$D185, '_Lookup'!$A:$R, 14, 0))</f>
        <v>0</v>
      </c>
      <c r="I185" s="8">
        <f t="shared" si="1"/>
        <v>1983</v>
      </c>
      <c r="J185" s="8">
        <f t="shared" si="2"/>
        <v>4.113349915</v>
      </c>
      <c r="K185" s="8">
        <f t="shared" si="3"/>
        <v>-2.018865291</v>
      </c>
      <c r="L185" s="8">
        <f t="shared" si="4"/>
        <v>-2.71301692</v>
      </c>
      <c r="M185" s="8" t="str">
        <f t="shared" si="5"/>
        <v/>
      </c>
      <c r="N185" s="8">
        <f>IFNA(VLOOKUP($B$2&amp;$D185, '_Lookup'!$A:$Q, 10, 0))</f>
        <v>1174558353010</v>
      </c>
      <c r="O185" s="8">
        <f>IFNA(VLOOKUP($B$2&amp;$D185, '_Lookup'!$A:$Q, 11, 0))</f>
        <v>1474662845916</v>
      </c>
      <c r="P185" s="8">
        <f>IFNA(VLOOKUP($B$2&amp;$D185, '_Lookup'!$A:$R, 12, 0))</f>
        <v>300104492905</v>
      </c>
      <c r="Q185" s="8">
        <f>IFNA(VLOOKUP($B$2&amp;$D185, '_Lookup'!$A:$R, 13, 0))</f>
        <v>2.886199951</v>
      </c>
      <c r="R185" s="8" t="str">
        <f t="shared" si="6"/>
        <v/>
      </c>
      <c r="S185" s="8" t="str">
        <f t="shared" si="7"/>
        <v/>
      </c>
      <c r="T185" s="8" t="str">
        <f t="shared" si="8"/>
        <v/>
      </c>
      <c r="U185" s="8" t="str">
        <f t="shared" si="9"/>
        <v/>
      </c>
      <c r="V185" s="8">
        <f>IFNA(VLOOKUP($B$2&amp;$D185, '_Lookup'!$A:$Q, 7, 0))</f>
        <v>103979106778</v>
      </c>
      <c r="W185" s="8">
        <f t="shared" si="10"/>
        <v>10397910678</v>
      </c>
      <c r="X185" s="8">
        <f t="shared" si="11"/>
        <v>-2099198097</v>
      </c>
      <c r="Y185" s="8">
        <f t="shared" si="12"/>
        <v>-2436000000</v>
      </c>
      <c r="Z185" s="8">
        <f t="shared" si="13"/>
        <v>4535198097</v>
      </c>
    </row>
    <row r="186" ht="12.75" customHeight="1">
      <c r="D186" s="4">
        <v>1984.0</v>
      </c>
      <c r="E186" s="8">
        <f>IFNA(VLOOKUP($B$2&amp;$D186, '_Lookup'!$A:$F, 4, 0))</f>
        <v>1.999989986</v>
      </c>
      <c r="F186" s="8">
        <f>IFNA(VLOOKUP($B$2&amp;$D186, '_Lookup'!$A:$F, 5, 0))</f>
        <v>855701517.9</v>
      </c>
      <c r="G186" s="8">
        <f>IFNA(VLOOKUP($B$2&amp;$D186, '_Lookup'!$A:$F, 6, 0))</f>
        <v>-2495000000</v>
      </c>
      <c r="H186" s="8" t="b">
        <f>IFNA(VLOOKUP($B$2&amp;$D186, '_Lookup'!$A:$R, 14, 0))</f>
        <v>1</v>
      </c>
      <c r="I186" s="8">
        <f t="shared" si="1"/>
        <v>1984</v>
      </c>
      <c r="J186" s="8">
        <f t="shared" si="2"/>
        <v>1.999989986</v>
      </c>
      <c r="K186" s="8">
        <f t="shared" si="3"/>
        <v>2.649902093</v>
      </c>
      <c r="L186" s="8">
        <f t="shared" si="4"/>
        <v>-2.778726279</v>
      </c>
      <c r="M186" s="8" t="str">
        <f t="shared" si="5"/>
        <v/>
      </c>
      <c r="N186" s="8">
        <f>IFNA(VLOOKUP($B$2&amp;$D186, '_Lookup'!$A:$Q, 10, 0))</f>
        <v>1362539757642</v>
      </c>
      <c r="O186" s="8">
        <f>IFNA(VLOOKUP($B$2&amp;$D186, '_Lookup'!$A:$Q, 11, 0))</f>
        <v>1524513849601</v>
      </c>
      <c r="P186" s="8">
        <f>IFNA(VLOOKUP($B$2&amp;$D186, '_Lookup'!$A:$R, 12, 0))</f>
        <v>161974091960</v>
      </c>
      <c r="Q186" s="8">
        <f>IFNA(VLOOKUP($B$2&amp;$D186, '_Lookup'!$A:$R, 13, 0))</f>
        <v>1.385399818</v>
      </c>
      <c r="R186" s="8" t="str">
        <f t="shared" si="6"/>
        <v/>
      </c>
      <c r="S186" s="8" t="str">
        <f t="shared" si="7"/>
        <v/>
      </c>
      <c r="T186" s="8" t="str">
        <f t="shared" si="8"/>
        <v/>
      </c>
      <c r="U186" s="8" t="str">
        <f t="shared" si="9"/>
        <v/>
      </c>
      <c r="V186" s="8">
        <f>IFNA(VLOOKUP($B$2&amp;$D186, '_Lookup'!$A:$Q, 7, 0))</f>
        <v>116915052107</v>
      </c>
      <c r="W186" s="8">
        <f t="shared" si="10"/>
        <v>11691505211</v>
      </c>
      <c r="X186" s="8">
        <f t="shared" si="11"/>
        <v>3098134413</v>
      </c>
      <c r="Y186" s="8">
        <f t="shared" si="12"/>
        <v>-2495000000</v>
      </c>
      <c r="Z186" s="8">
        <f t="shared" si="13"/>
        <v>-603134412.5</v>
      </c>
    </row>
    <row r="187" ht="12.75" customHeight="1">
      <c r="D187" s="4">
        <v>1985.0</v>
      </c>
      <c r="E187" s="8">
        <f>IFNA(VLOOKUP($B$2&amp;$D187, '_Lookup'!$A:$F, 4, 0))</f>
        <v>-6.951610088</v>
      </c>
      <c r="F187" s="8">
        <f>IFNA(VLOOKUP($B$2&amp;$D187, '_Lookup'!$A:$F, 5, 0))</f>
        <v>5234275920</v>
      </c>
      <c r="G187" s="8">
        <f>IFNA(VLOOKUP($B$2&amp;$D187, '_Lookup'!$A:$F, 6, 0))</f>
        <v>-952000000</v>
      </c>
      <c r="H187" s="8" t="b">
        <f>IFNA(VLOOKUP($B$2&amp;$D187, '_Lookup'!$A:$R, 14, 0))</f>
        <v>1</v>
      </c>
      <c r="I187" s="8">
        <f t="shared" si="1"/>
        <v>1985</v>
      </c>
      <c r="J187" s="8">
        <f t="shared" si="2"/>
        <v>-6.951610088</v>
      </c>
      <c r="K187" s="8">
        <f t="shared" si="3"/>
        <v>16.20929544</v>
      </c>
      <c r="L187" s="8">
        <f t="shared" si="4"/>
        <v>-1.060259486</v>
      </c>
      <c r="M187" s="8" t="str">
        <f t="shared" si="5"/>
        <v/>
      </c>
      <c r="N187" s="8">
        <f>IFNA(VLOOKUP($B$2&amp;$D187, '_Lookup'!$A:$Q, 10, 0))</f>
        <v>1616960586279</v>
      </c>
      <c r="O187" s="8">
        <f>IFNA(VLOOKUP($B$2&amp;$D187, '_Lookup'!$A:$Q, 11, 0))</f>
        <v>1299996485689</v>
      </c>
      <c r="P187" s="8">
        <f>IFNA(VLOOKUP($B$2&amp;$D187, '_Lookup'!$A:$R, 12, 0))</f>
        <v>-316964100589</v>
      </c>
      <c r="Q187" s="8">
        <f>IFNA(VLOOKUP($B$2&amp;$D187, '_Lookup'!$A:$R, 13, 0))</f>
        <v>-3.59569931</v>
      </c>
      <c r="R187" s="8" t="str">
        <f t="shared" si="6"/>
        <v/>
      </c>
      <c r="S187" s="8" t="str">
        <f t="shared" si="7"/>
        <v/>
      </c>
      <c r="T187" s="8" t="str">
        <f t="shared" si="8"/>
        <v/>
      </c>
      <c r="U187" s="8" t="str">
        <f t="shared" si="9"/>
        <v/>
      </c>
      <c r="V187" s="8">
        <f>IFNA(VLOOKUP($B$2&amp;$D187, '_Lookup'!$A:$Q, 7, 0))</f>
        <v>88150891728</v>
      </c>
      <c r="W187" s="8">
        <f t="shared" si="10"/>
        <v>8815089173</v>
      </c>
      <c r="X187" s="8">
        <f t="shared" si="11"/>
        <v>14288638475</v>
      </c>
      <c r="Y187" s="8">
        <f t="shared" si="12"/>
        <v>-952000000</v>
      </c>
      <c r="Z187" s="8">
        <f t="shared" si="13"/>
        <v>-13336638475</v>
      </c>
    </row>
    <row r="188" ht="12.75" customHeight="1">
      <c r="D188" s="4">
        <v>1986.0</v>
      </c>
      <c r="E188" s="8">
        <f>IFNA(VLOOKUP($B$2&amp;$D188, '_Lookup'!$A:$F, 4, 0))</f>
        <v>7.138430119</v>
      </c>
      <c r="F188" s="8">
        <f>IFNA(VLOOKUP($B$2&amp;$D188, '_Lookup'!$A:$F, 5, 0))</f>
        <v>5476977981</v>
      </c>
      <c r="G188" s="8">
        <f>IFNA(VLOOKUP($B$2&amp;$D188, '_Lookup'!$A:$F, 6, 0))</f>
        <v>-2859000000</v>
      </c>
      <c r="H188" s="8" t="b">
        <f>IFNA(VLOOKUP($B$2&amp;$D188, '_Lookup'!$A:$R, 14, 0))</f>
        <v>0</v>
      </c>
      <c r="I188" s="8">
        <f t="shared" si="1"/>
        <v>1986</v>
      </c>
      <c r="J188" s="8">
        <f t="shared" si="2"/>
        <v>7.138430119</v>
      </c>
      <c r="K188" s="8">
        <f t="shared" si="3"/>
        <v>16.33769198</v>
      </c>
      <c r="L188" s="8">
        <f t="shared" si="4"/>
        <v>-3.184119611</v>
      </c>
      <c r="M188" s="8" t="str">
        <f t="shared" si="5"/>
        <v/>
      </c>
      <c r="N188" s="8">
        <f>IFNA(VLOOKUP($B$2&amp;$D188, '_Lookup'!$A:$Q, 10, 0))</f>
        <v>1798284517990</v>
      </c>
      <c r="O188" s="8">
        <f>IFNA(VLOOKUP($B$2&amp;$D188, '_Lookup'!$A:$Q, 11, 0))</f>
        <v>1448916370754</v>
      </c>
      <c r="P188" s="8">
        <f>IFNA(VLOOKUP($B$2&amp;$D188, '_Lookup'!$A:$R, 12, 0))</f>
        <v>-349368147236</v>
      </c>
      <c r="Q188" s="8">
        <f>IFNA(VLOOKUP($B$2&amp;$D188, '_Lookup'!$A:$R, 13, 0))</f>
        <v>-3.299899101</v>
      </c>
      <c r="R188" s="8" t="str">
        <f t="shared" si="6"/>
        <v/>
      </c>
      <c r="S188" s="8" t="str">
        <f t="shared" si="7"/>
        <v/>
      </c>
      <c r="T188" s="8" t="str">
        <f t="shared" si="8"/>
        <v/>
      </c>
      <c r="U188" s="8" t="str">
        <f t="shared" si="9"/>
        <v/>
      </c>
      <c r="V188" s="8">
        <f>IFNA(VLOOKUP($B$2&amp;$D188, '_Lookup'!$A:$Q, 7, 0))</f>
        <v>105872372614</v>
      </c>
      <c r="W188" s="8">
        <f t="shared" si="10"/>
        <v>10587237261</v>
      </c>
      <c r="X188" s="8">
        <f t="shared" si="11"/>
        <v>17297102128</v>
      </c>
      <c r="Y188" s="8">
        <f t="shared" si="12"/>
        <v>-2859000000</v>
      </c>
      <c r="Z188" s="8">
        <f t="shared" si="13"/>
        <v>-14438102128</v>
      </c>
    </row>
    <row r="189" ht="12.75" customHeight="1">
      <c r="D189" s="4">
        <v>1987.0</v>
      </c>
      <c r="E189" s="8">
        <f>IFNA(VLOOKUP($B$2&amp;$D189, '_Lookup'!$A:$F, 4, 0))</f>
        <v>2.590600014</v>
      </c>
      <c r="F189" s="8">
        <f>IFNA(VLOOKUP($B$2&amp;$D189, '_Lookup'!$A:$F, 5, 0))</f>
        <v>3731800174</v>
      </c>
      <c r="G189" s="8">
        <f>IFNA(VLOOKUP($B$2&amp;$D189, '_Lookup'!$A:$F, 6, 0))</f>
        <v>-4235000000</v>
      </c>
      <c r="H189" s="8" t="b">
        <f>IFNA(VLOOKUP($B$2&amp;$D189, '_Lookup'!$A:$R, 14, 0))</f>
        <v>1</v>
      </c>
      <c r="I189" s="8">
        <f t="shared" si="1"/>
        <v>1987</v>
      </c>
      <c r="J189" s="8">
        <f t="shared" si="2"/>
        <v>2.590600014</v>
      </c>
      <c r="K189" s="8">
        <f t="shared" si="3"/>
        <v>11.5564889</v>
      </c>
      <c r="L189" s="8">
        <f t="shared" si="4"/>
        <v>-4.716595507</v>
      </c>
      <c r="M189" s="8" t="str">
        <f t="shared" si="5"/>
        <v/>
      </c>
      <c r="N189" s="8">
        <f>IFNA(VLOOKUP($B$2&amp;$D189, '_Lookup'!$A:$Q, 10, 0))</f>
        <v>1698744696098</v>
      </c>
      <c r="O189" s="8">
        <f>IFNA(VLOOKUP($B$2&amp;$D189, '_Lookup'!$A:$Q, 11, 0))</f>
        <v>1493636152400</v>
      </c>
      <c r="P189" s="8">
        <f>IFNA(VLOOKUP($B$2&amp;$D189, '_Lookup'!$A:$R, 12, 0))</f>
        <v>-205108543698</v>
      </c>
      <c r="Q189" s="8">
        <f>IFNA(VLOOKUP($B$2&amp;$D189, '_Lookup'!$A:$R, 13, 0))</f>
        <v>-1.885000229</v>
      </c>
      <c r="R189" s="8" t="str">
        <f t="shared" si="6"/>
        <v/>
      </c>
      <c r="S189" s="8" t="str">
        <f t="shared" si="7"/>
        <v/>
      </c>
      <c r="T189" s="8" t="str">
        <f t="shared" si="8"/>
        <v/>
      </c>
      <c r="U189" s="8" t="str">
        <f t="shared" si="9"/>
        <v/>
      </c>
      <c r="V189" s="8">
        <f>IFNA(VLOOKUP($B$2&amp;$D189, '_Lookup'!$A:$Q, 7, 0))</f>
        <v>108810885301</v>
      </c>
      <c r="W189" s="8">
        <f t="shared" si="10"/>
        <v>10881088530</v>
      </c>
      <c r="X189" s="8">
        <f t="shared" si="11"/>
        <v>12574717878</v>
      </c>
      <c r="Y189" s="8">
        <f t="shared" si="12"/>
        <v>-4235000000</v>
      </c>
      <c r="Z189" s="8">
        <f t="shared" si="13"/>
        <v>-8339717878</v>
      </c>
    </row>
    <row r="190" ht="12.75" customHeight="1">
      <c r="D190" s="4">
        <v>1988.0</v>
      </c>
      <c r="E190" s="8">
        <f>IFNA(VLOOKUP($B$2&amp;$D190, '_Lookup'!$A:$F, 4, 0))</f>
        <v>-1.895830035</v>
      </c>
      <c r="F190" s="8">
        <f>IFNA(VLOOKUP($B$2&amp;$D190, '_Lookup'!$A:$F, 5, 0))</f>
        <v>-1035288387</v>
      </c>
      <c r="G190" s="8">
        <f>IFNA(VLOOKUP($B$2&amp;$D190, '_Lookup'!$A:$F, 6, 0))</f>
        <v>-1572000000</v>
      </c>
      <c r="H190" s="8" t="b">
        <f>IFNA(VLOOKUP($B$2&amp;$D190, '_Lookup'!$A:$R, 14, 0))</f>
        <v>1</v>
      </c>
      <c r="I190" s="8">
        <f t="shared" si="1"/>
        <v>1988</v>
      </c>
      <c r="J190" s="8">
        <f t="shared" si="2"/>
        <v>-1.895830035</v>
      </c>
      <c r="K190" s="8">
        <f t="shared" si="3"/>
        <v>-3.206039496</v>
      </c>
      <c r="L190" s="8">
        <f t="shared" si="4"/>
        <v>-1.750764613</v>
      </c>
      <c r="M190" s="8" t="str">
        <f t="shared" si="5"/>
        <v/>
      </c>
      <c r="N190" s="8">
        <f>IFNA(VLOOKUP($B$2&amp;$D190, '_Lookup'!$A:$Q, 10, 0))</f>
        <v>1343640666988</v>
      </c>
      <c r="O190" s="8">
        <f>IFNA(VLOOKUP($B$2&amp;$D190, '_Lookup'!$A:$Q, 11, 0))</f>
        <v>1565152935404</v>
      </c>
      <c r="P190" s="8">
        <f>IFNA(VLOOKUP($B$2&amp;$D190, '_Lookup'!$A:$R, 12, 0))</f>
        <v>221512268417</v>
      </c>
      <c r="Q190" s="8">
        <f>IFNA(VLOOKUP($B$2&amp;$D190, '_Lookup'!$A:$R, 13, 0))</f>
        <v>1.745699883</v>
      </c>
      <c r="R190" s="8" t="str">
        <f t="shared" si="6"/>
        <v/>
      </c>
      <c r="S190" s="8" t="str">
        <f t="shared" si="7"/>
        <v/>
      </c>
      <c r="T190" s="8" t="str">
        <f t="shared" si="8"/>
        <v/>
      </c>
      <c r="U190" s="8" t="str">
        <f t="shared" si="9"/>
        <v/>
      </c>
      <c r="V190" s="8">
        <f>IFNA(VLOOKUP($B$2&amp;$D190, '_Lookup'!$A:$Q, 7, 0))</f>
        <v>126890235049</v>
      </c>
      <c r="W190" s="8">
        <f t="shared" si="10"/>
        <v>12689023505</v>
      </c>
      <c r="X190" s="8">
        <f t="shared" si="11"/>
        <v>-4068151053</v>
      </c>
      <c r="Y190" s="8">
        <f t="shared" si="12"/>
        <v>-1572000000</v>
      </c>
      <c r="Z190" s="8">
        <f t="shared" si="13"/>
        <v>5640151053</v>
      </c>
    </row>
    <row r="191" ht="12.75" customHeight="1">
      <c r="D191" s="4">
        <v>1989.0</v>
      </c>
      <c r="E191" s="8">
        <f>IFNA(VLOOKUP($B$2&amp;$D191, '_Lookup'!$A:$F, 4, 0))</f>
        <v>-6.935379982</v>
      </c>
      <c r="F191" s="8">
        <f>IFNA(VLOOKUP($B$2&amp;$D191, '_Lookup'!$A:$F, 5, 0))</f>
        <v>523813107.7</v>
      </c>
      <c r="G191" s="8">
        <f>IFNA(VLOOKUP($B$2&amp;$D191, '_Lookup'!$A:$F, 6, 0))</f>
        <v>-1305000000</v>
      </c>
      <c r="H191" s="8" t="b">
        <f>IFNA(VLOOKUP($B$2&amp;$D191, '_Lookup'!$A:$R, 14, 0))</f>
        <v>1</v>
      </c>
      <c r="I191" s="8">
        <f t="shared" si="1"/>
        <v>1989</v>
      </c>
      <c r="J191" s="8">
        <f t="shared" si="2"/>
        <v>-6.935379982</v>
      </c>
      <c r="K191" s="8">
        <f t="shared" si="3"/>
        <v>1.622123394</v>
      </c>
      <c r="L191" s="8">
        <f t="shared" si="4"/>
        <v>-1.453401921</v>
      </c>
      <c r="M191" s="8" t="str">
        <f t="shared" si="5"/>
        <v/>
      </c>
      <c r="N191" s="8">
        <f>IFNA(VLOOKUP($B$2&amp;$D191, '_Lookup'!$A:$Q, 10, 0))</f>
        <v>824987970667</v>
      </c>
      <c r="O191" s="8">
        <f>IFNA(VLOOKUP($B$2&amp;$D191, '_Lookup'!$A:$Q, 11, 0))</f>
        <v>843938513931</v>
      </c>
      <c r="P191" s="8">
        <f>IFNA(VLOOKUP($B$2&amp;$D191, '_Lookup'!$A:$R, 12, 0))</f>
        <v>18950543264</v>
      </c>
      <c r="Q191" s="8">
        <f>IFNA(VLOOKUP($B$2&amp;$D191, '_Lookup'!$A:$R, 13, 0))</f>
        <v>0.247300148</v>
      </c>
      <c r="R191" s="8" t="str">
        <f t="shared" si="6"/>
        <v/>
      </c>
      <c r="S191" s="8" t="str">
        <f t="shared" si="7"/>
        <v/>
      </c>
      <c r="T191" s="8" t="str">
        <f t="shared" si="8"/>
        <v/>
      </c>
      <c r="U191" s="8" t="str">
        <f t="shared" si="9"/>
        <v/>
      </c>
      <c r="V191" s="8">
        <f>IFNA(VLOOKUP($B$2&amp;$D191, '_Lookup'!$A:$Q, 7, 0))</f>
        <v>76629728760</v>
      </c>
      <c r="W191" s="8">
        <f t="shared" si="10"/>
        <v>7662972876</v>
      </c>
      <c r="X191" s="8">
        <f t="shared" si="11"/>
        <v>1243028757</v>
      </c>
      <c r="Y191" s="8">
        <f t="shared" si="12"/>
        <v>-1305000000</v>
      </c>
      <c r="Z191" s="8">
        <f t="shared" si="13"/>
        <v>61971243.28</v>
      </c>
    </row>
    <row r="192" ht="12.75" customHeight="1">
      <c r="D192" s="4">
        <v>1990.0</v>
      </c>
      <c r="E192" s="8">
        <f>IFNA(VLOOKUP($B$2&amp;$D192, '_Lookup'!$A:$F, 4, 0))</f>
        <v>-1.830739975</v>
      </c>
      <c r="F192" s="8">
        <f>IFNA(VLOOKUP($B$2&amp;$D192, '_Lookup'!$A:$F, 5, 0))</f>
        <v>797048800.8</v>
      </c>
      <c r="G192" s="8">
        <f>IFNA(VLOOKUP($B$2&amp;$D192, '_Lookup'!$A:$F, 6, 0))</f>
        <v>4552000000</v>
      </c>
      <c r="H192" s="8" t="b">
        <f>IFNA(VLOOKUP($B$2&amp;$D192, '_Lookup'!$A:$R, 14, 0))</f>
        <v>1</v>
      </c>
      <c r="I192" s="8">
        <f t="shared" si="1"/>
        <v>1990</v>
      </c>
      <c r="J192" s="8">
        <f t="shared" si="2"/>
        <v>-1.830739975</v>
      </c>
      <c r="K192" s="8">
        <f t="shared" si="3"/>
        <v>2.468268714</v>
      </c>
      <c r="L192" s="8">
        <f t="shared" si="4"/>
        <v>5.069644096</v>
      </c>
      <c r="M192" s="8" t="str">
        <f t="shared" si="5"/>
        <v/>
      </c>
      <c r="N192" s="8">
        <f>IFNA(VLOOKUP($B$2&amp;$D192, '_Lookup'!$A:$Q, 10, 0))</f>
        <v>1534114205226</v>
      </c>
      <c r="O192" s="8">
        <f>IFNA(VLOOKUP($B$2&amp;$D192, '_Lookup'!$A:$Q, 11, 0))</f>
        <v>1553507836337</v>
      </c>
      <c r="P192" s="8">
        <f>IFNA(VLOOKUP($B$2&amp;$D192, '_Lookup'!$A:$R, 12, 0))</f>
        <v>19393631111</v>
      </c>
      <c r="Q192" s="8">
        <f>IFNA(VLOOKUP($B$2&amp;$D192, '_Lookup'!$A:$R, 13, 0))</f>
        <v>0.1372003555</v>
      </c>
      <c r="R192" s="8" t="str">
        <f t="shared" si="6"/>
        <v/>
      </c>
      <c r="S192" s="8" t="str">
        <f t="shared" si="7"/>
        <v/>
      </c>
      <c r="T192" s="8" t="str">
        <f t="shared" si="8"/>
        <v/>
      </c>
      <c r="U192" s="8" t="str">
        <f t="shared" si="9"/>
        <v/>
      </c>
      <c r="V192" s="8">
        <f>IFNA(VLOOKUP($B$2&amp;$D192, '_Lookup'!$A:$Q, 7, 0))</f>
        <v>141352630147</v>
      </c>
      <c r="W192" s="8">
        <f t="shared" si="10"/>
        <v>14135263015</v>
      </c>
      <c r="X192" s="8">
        <f t="shared" si="11"/>
        <v>3488962746</v>
      </c>
      <c r="Y192" s="8">
        <f t="shared" si="12"/>
        <v>4552000000</v>
      </c>
      <c r="Z192" s="8">
        <f t="shared" si="13"/>
        <v>-8040962746</v>
      </c>
    </row>
    <row r="193" ht="12.75" customHeight="1">
      <c r="D193" s="4">
        <v>1991.0</v>
      </c>
      <c r="E193" s="8">
        <f>IFNA(VLOOKUP($B$2&amp;$D193, '_Lookup'!$A:$F, 4, 0))</f>
        <v>10.57870007</v>
      </c>
      <c r="F193" s="8">
        <f>IFNA(VLOOKUP($B$2&amp;$D193, '_Lookup'!$A:$F, 5, 0))</f>
        <v>3511239950</v>
      </c>
      <c r="G193" s="8">
        <f>IFNA(VLOOKUP($B$2&amp;$D193, '_Lookup'!$A:$F, 6, 0))</f>
        <v>-647000000</v>
      </c>
      <c r="H193" s="8" t="b">
        <f>IFNA(VLOOKUP($B$2&amp;$D193, '_Lookup'!$A:$R, 14, 0))</f>
        <v>0</v>
      </c>
      <c r="I193" s="8">
        <f t="shared" si="1"/>
        <v>1991</v>
      </c>
      <c r="J193" s="8">
        <f t="shared" si="2"/>
        <v>10.57870007</v>
      </c>
      <c r="K193" s="8">
        <f t="shared" si="3"/>
        <v>10.87346685</v>
      </c>
      <c r="L193" s="8">
        <f t="shared" si="4"/>
        <v>-0.7205755119</v>
      </c>
      <c r="M193" s="8" t="str">
        <f t="shared" si="5"/>
        <v/>
      </c>
      <c r="N193" s="8">
        <f>IFNA(VLOOKUP($B$2&amp;$D193, '_Lookup'!$A:$Q, 10, 0))</f>
        <v>2351920708796</v>
      </c>
      <c r="O193" s="8">
        <f>IFNA(VLOOKUP($B$2&amp;$D193, '_Lookup'!$A:$Q, 11, 0))</f>
        <v>2168916886080</v>
      </c>
      <c r="P193" s="8">
        <f>IFNA(VLOOKUP($B$2&amp;$D193, '_Lookup'!$A:$R, 12, 0))</f>
        <v>-183003822716</v>
      </c>
      <c r="Q193" s="8">
        <f>IFNA(VLOOKUP($B$2&amp;$D193, '_Lookup'!$A:$R, 13, 0))</f>
        <v>-0.9645996094</v>
      </c>
      <c r="R193" s="8" t="str">
        <f t="shared" si="6"/>
        <v/>
      </c>
      <c r="S193" s="8" t="str">
        <f t="shared" si="7"/>
        <v/>
      </c>
      <c r="T193" s="8" t="str">
        <f t="shared" si="8"/>
        <v/>
      </c>
      <c r="U193" s="8" t="str">
        <f t="shared" si="9"/>
        <v/>
      </c>
      <c r="V193" s="8">
        <f>IFNA(VLOOKUP($B$2&amp;$D193, '_Lookup'!$A:$Q, 7, 0))</f>
        <v>189719984268</v>
      </c>
      <c r="W193" s="8">
        <f t="shared" si="10"/>
        <v>18971998427</v>
      </c>
      <c r="X193" s="8">
        <f t="shared" si="11"/>
        <v>20629139605</v>
      </c>
      <c r="Y193" s="8">
        <f t="shared" si="12"/>
        <v>-647000000</v>
      </c>
      <c r="Z193" s="8">
        <f t="shared" si="13"/>
        <v>-19982139605</v>
      </c>
    </row>
    <row r="194" ht="12.75" customHeight="1">
      <c r="D194" s="4">
        <v>1992.0</v>
      </c>
      <c r="E194" s="8">
        <f>IFNA(VLOOKUP($B$2&amp;$D194, '_Lookup'!$A:$F, 4, 0))</f>
        <v>9.60684967</v>
      </c>
      <c r="F194" s="8">
        <f>IFNA(VLOOKUP($B$2&amp;$D194, '_Lookup'!$A:$F, 5, 0))</f>
        <v>7166868932</v>
      </c>
      <c r="G194" s="8">
        <f>IFNA(VLOOKUP($B$2&amp;$D194, '_Lookup'!$A:$F, 6, 0))</f>
        <v>-5547754559</v>
      </c>
      <c r="H194" s="8" t="b">
        <f>IFNA(VLOOKUP($B$2&amp;$D194, '_Lookup'!$A:$R, 14, 0))</f>
        <v>0</v>
      </c>
      <c r="I194" s="8">
        <f t="shared" si="1"/>
        <v>1992</v>
      </c>
      <c r="J194" s="8">
        <f t="shared" si="2"/>
        <v>9.60684967</v>
      </c>
      <c r="K194" s="8">
        <f t="shared" si="3"/>
        <v>16.33769198</v>
      </c>
      <c r="L194" s="8">
        <f t="shared" si="4"/>
        <v>-6.178633819</v>
      </c>
      <c r="M194" s="8" t="str">
        <f t="shared" si="5"/>
        <v/>
      </c>
      <c r="N194" s="8">
        <f>IFNA(VLOOKUP($B$2&amp;$D194, '_Lookup'!$A:$Q, 10, 0))</f>
        <v>3120156544536</v>
      </c>
      <c r="O194" s="8">
        <f>IFNA(VLOOKUP($B$2&amp;$D194, '_Lookup'!$A:$Q, 11, 0))</f>
        <v>2768088464350</v>
      </c>
      <c r="P194" s="8">
        <f>IFNA(VLOOKUP($B$2&amp;$D194, '_Lookup'!$A:$R, 12, 0))</f>
        <v>-352068080186</v>
      </c>
      <c r="Q194" s="8">
        <f>IFNA(VLOOKUP($B$2&amp;$D194, '_Lookup'!$A:$R, 13, 0))</f>
        <v>-1.538900375</v>
      </c>
      <c r="R194" s="8" t="str">
        <f t="shared" si="6"/>
        <v/>
      </c>
      <c r="S194" s="8" t="str">
        <f t="shared" si="7"/>
        <v/>
      </c>
      <c r="T194" s="8" t="str">
        <f t="shared" si="8"/>
        <v/>
      </c>
      <c r="U194" s="8" t="str">
        <f t="shared" si="9"/>
        <v/>
      </c>
      <c r="V194" s="8">
        <f>IFNA(VLOOKUP($B$2&amp;$D194, '_Lookup'!$A:$Q, 7, 0))</f>
        <v>228778994288</v>
      </c>
      <c r="W194" s="8">
        <f t="shared" si="10"/>
        <v>22877899429</v>
      </c>
      <c r="X194" s="8">
        <f t="shared" si="11"/>
        <v>37377207398</v>
      </c>
      <c r="Y194" s="8">
        <f t="shared" si="12"/>
        <v>-5547754559</v>
      </c>
      <c r="Z194" s="8">
        <f t="shared" si="13"/>
        <v>-31829452839</v>
      </c>
    </row>
    <row r="195" ht="12.75" customHeight="1">
      <c r="D195" s="4">
        <v>1993.0</v>
      </c>
      <c r="E195" s="8">
        <f>IFNA(VLOOKUP($B$2&amp;$D195, '_Lookup'!$A:$F, 4, 0))</f>
        <v>5.72371006</v>
      </c>
      <c r="F195" s="8">
        <f>IFNA(VLOOKUP($B$2&amp;$D195, '_Lookup'!$A:$F, 5, 0))</f>
        <v>9632616543</v>
      </c>
      <c r="G195" s="8">
        <f>IFNA(VLOOKUP($B$2&amp;$D195, '_Lookup'!$A:$F, 6, 0))</f>
        <v>-8205889940</v>
      </c>
      <c r="H195" s="8" t="b">
        <f>IFNA(VLOOKUP($B$2&amp;$D195, '_Lookup'!$A:$R, 14, 0))</f>
        <v>0</v>
      </c>
      <c r="I195" s="8">
        <f t="shared" si="1"/>
        <v>1993</v>
      </c>
      <c r="J195" s="8">
        <f t="shared" si="2"/>
        <v>5.72371006</v>
      </c>
      <c r="K195" s="8">
        <f t="shared" si="3"/>
        <v>16.33769198</v>
      </c>
      <c r="L195" s="8">
        <f t="shared" si="4"/>
        <v>-9.1390469</v>
      </c>
      <c r="M195" s="8" t="str">
        <f t="shared" si="5"/>
        <v/>
      </c>
      <c r="N195" s="8">
        <f>IFNA(VLOOKUP($B$2&amp;$D195, '_Lookup'!$A:$Q, 10, 0))</f>
        <v>3857114283510</v>
      </c>
      <c r="O195" s="8">
        <f>IFNA(VLOOKUP($B$2&amp;$D195, '_Lookup'!$A:$Q, 11, 0))</f>
        <v>3151150632025</v>
      </c>
      <c r="P195" s="8">
        <f>IFNA(VLOOKUP($B$2&amp;$D195, '_Lookup'!$A:$R, 12, 0))</f>
        <v>-705963651485</v>
      </c>
      <c r="Q195" s="8">
        <f>IFNA(VLOOKUP($B$2&amp;$D195, '_Lookup'!$A:$R, 13, 0))</f>
        <v>-2.981999397</v>
      </c>
      <c r="R195" s="8" t="str">
        <f t="shared" si="6"/>
        <v/>
      </c>
      <c r="S195" s="8" t="str">
        <f t="shared" si="7"/>
        <v/>
      </c>
      <c r="T195" s="8" t="str">
        <f t="shared" si="8"/>
        <v/>
      </c>
      <c r="U195" s="8" t="str">
        <f t="shared" si="9"/>
        <v/>
      </c>
      <c r="V195" s="8">
        <f>IFNA(VLOOKUP($B$2&amp;$D195, '_Lookup'!$A:$Q, 7, 0))</f>
        <v>236741715015</v>
      </c>
      <c r="W195" s="8">
        <f t="shared" si="10"/>
        <v>23674171502</v>
      </c>
      <c r="X195" s="8">
        <f t="shared" si="11"/>
        <v>38678132183</v>
      </c>
      <c r="Y195" s="8">
        <f t="shared" si="12"/>
        <v>-8205889940</v>
      </c>
      <c r="Z195" s="8">
        <f t="shared" si="13"/>
        <v>-30472242243</v>
      </c>
    </row>
    <row r="196" ht="12.75" customHeight="1">
      <c r="D196" s="4">
        <v>1994.0</v>
      </c>
      <c r="E196" s="8">
        <f>IFNA(VLOOKUP($B$2&amp;$D196, '_Lookup'!$A:$F, 4, 0))</f>
        <v>5.836239815</v>
      </c>
      <c r="F196" s="8">
        <f>IFNA(VLOOKUP($B$2&amp;$D196, '_Lookup'!$A:$F, 5, 0))</f>
        <v>5656934014</v>
      </c>
      <c r="G196" s="8">
        <f>IFNA(VLOOKUP($B$2&amp;$D196, '_Lookup'!$A:$F, 6, 0))</f>
        <v>-10979452970</v>
      </c>
      <c r="H196" s="8" t="b">
        <f>IFNA(VLOOKUP($B$2&amp;$D196, '_Lookup'!$A:$R, 14, 0))</f>
        <v>1</v>
      </c>
      <c r="I196" s="8">
        <f t="shared" si="1"/>
        <v>1994</v>
      </c>
      <c r="J196" s="8">
        <f t="shared" si="2"/>
        <v>5.836239815</v>
      </c>
      <c r="K196" s="8">
        <f t="shared" si="3"/>
        <v>16.33769198</v>
      </c>
      <c r="L196" s="8">
        <f t="shared" si="4"/>
        <v>-12.22801382</v>
      </c>
      <c r="M196" s="8" t="str">
        <f t="shared" si="5"/>
        <v/>
      </c>
      <c r="N196" s="8">
        <f>IFNA(VLOOKUP($B$2&amp;$D196, '_Lookup'!$A:$Q, 10, 0))</f>
        <v>3895401864929</v>
      </c>
      <c r="O196" s="8">
        <f>IFNA(VLOOKUP($B$2&amp;$D196, '_Lookup'!$A:$Q, 11, 0))</f>
        <v>3649057620850</v>
      </c>
      <c r="P196" s="8">
        <f>IFNA(VLOOKUP($B$2&amp;$D196, '_Lookup'!$A:$R, 12, 0))</f>
        <v>-246344244080</v>
      </c>
      <c r="Q196" s="8">
        <f>IFNA(VLOOKUP($B$2&amp;$D196, '_Lookup'!$A:$R, 13, 0))</f>
        <v>-0.9568996429</v>
      </c>
      <c r="R196" s="8" t="str">
        <f t="shared" si="6"/>
        <v/>
      </c>
      <c r="S196" s="8" t="str">
        <f t="shared" si="7"/>
        <v/>
      </c>
      <c r="T196" s="8" t="str">
        <f t="shared" si="8"/>
        <v/>
      </c>
      <c r="U196" s="8" t="str">
        <f t="shared" si="9"/>
        <v/>
      </c>
      <c r="V196" s="8">
        <f>IFNA(VLOOKUP($B$2&amp;$D196, '_Lookup'!$A:$Q, 7, 0))</f>
        <v>257440000000</v>
      </c>
      <c r="W196" s="8">
        <f t="shared" si="10"/>
        <v>25744000000</v>
      </c>
      <c r="X196" s="8">
        <f t="shared" si="11"/>
        <v>42059754229</v>
      </c>
      <c r="Y196" s="8">
        <f t="shared" si="12"/>
        <v>-10979452970</v>
      </c>
      <c r="Z196" s="8">
        <f t="shared" si="13"/>
        <v>-31080301259</v>
      </c>
    </row>
    <row r="197" ht="12.75" customHeight="1">
      <c r="D197" s="4">
        <v>1995.0</v>
      </c>
      <c r="E197" s="8">
        <f>IFNA(VLOOKUP($B$2&amp;$D197, '_Lookup'!$A:$F, 4, 0))</f>
        <v>-2.845289946</v>
      </c>
      <c r="F197" s="8">
        <f>IFNA(VLOOKUP($B$2&amp;$D197, '_Lookup'!$A:$F, 5, 0))</f>
        <v>4816419202</v>
      </c>
      <c r="G197" s="8">
        <f>IFNA(VLOOKUP($B$2&amp;$D197, '_Lookup'!$A:$F, 6, 0))</f>
        <v>-5117957254</v>
      </c>
      <c r="H197" s="8" t="b">
        <f>IFNA(VLOOKUP($B$2&amp;$D197, '_Lookup'!$A:$R, 14, 0))</f>
        <v>1</v>
      </c>
      <c r="I197" s="8">
        <f t="shared" si="1"/>
        <v>1995</v>
      </c>
      <c r="J197" s="8">
        <f t="shared" si="2"/>
        <v>-2.845289946</v>
      </c>
      <c r="K197" s="8">
        <f t="shared" si="3"/>
        <v>14.91529354</v>
      </c>
      <c r="L197" s="8">
        <f t="shared" si="4"/>
        <v>-5.699960848</v>
      </c>
      <c r="M197" s="8" t="str">
        <f t="shared" si="5"/>
        <v/>
      </c>
      <c r="N197" s="8">
        <f>IFNA(VLOOKUP($B$2&amp;$D197, '_Lookup'!$A:$Q, 10, 0))</f>
        <v>3773843288754</v>
      </c>
      <c r="O197" s="8">
        <f>IFNA(VLOOKUP($B$2&amp;$D197, '_Lookup'!$A:$Q, 11, 0))</f>
        <v>3714160699713</v>
      </c>
      <c r="P197" s="8">
        <f>IFNA(VLOOKUP($B$2&amp;$D197, '_Lookup'!$A:$R, 12, 0))</f>
        <v>-59682589041</v>
      </c>
      <c r="Q197" s="8">
        <f>IFNA(VLOOKUP($B$2&amp;$D197, '_Lookup'!$A:$R, 13, 0))</f>
        <v>-0.2312994003</v>
      </c>
      <c r="R197" s="8" t="str">
        <f t="shared" si="6"/>
        <v/>
      </c>
      <c r="S197" s="8" t="str">
        <f t="shared" si="7"/>
        <v/>
      </c>
      <c r="T197" s="8" t="str">
        <f t="shared" si="8"/>
        <v/>
      </c>
      <c r="U197" s="8" t="str">
        <f t="shared" si="9"/>
        <v/>
      </c>
      <c r="V197" s="8">
        <f>IFNA(VLOOKUP($B$2&amp;$D197, '_Lookup'!$A:$Q, 7, 0))</f>
        <v>258031750000</v>
      </c>
      <c r="W197" s="8">
        <f t="shared" si="10"/>
        <v>25803175000</v>
      </c>
      <c r="X197" s="8">
        <f t="shared" si="11"/>
        <v>38486192941</v>
      </c>
      <c r="Y197" s="8">
        <f t="shared" si="12"/>
        <v>-5117957254</v>
      </c>
      <c r="Z197" s="8">
        <f t="shared" si="13"/>
        <v>-33368235687</v>
      </c>
    </row>
    <row r="198" ht="12.75" customHeight="1">
      <c r="D198" s="4">
        <v>1996.0</v>
      </c>
      <c r="E198" s="8">
        <f>IFNA(VLOOKUP($B$2&amp;$D198, '_Lookup'!$A:$F, 4, 0))</f>
        <v>5.526629925</v>
      </c>
      <c r="F198" s="8">
        <f>IFNA(VLOOKUP($B$2&amp;$D198, '_Lookup'!$A:$F, 5, 0))</f>
        <v>1528828296</v>
      </c>
      <c r="G198" s="8">
        <f>IFNA(VLOOKUP($B$2&amp;$D198, '_Lookup'!$A:$F, 6, 0))</f>
        <v>-6769978160</v>
      </c>
      <c r="H198" s="8" t="b">
        <f>IFNA(VLOOKUP($B$2&amp;$D198, '_Lookup'!$A:$R, 14, 0))</f>
        <v>0</v>
      </c>
      <c r="I198" s="8">
        <f t="shared" si="1"/>
        <v>1996</v>
      </c>
      <c r="J198" s="8">
        <f t="shared" si="2"/>
        <v>5.526629925</v>
      </c>
      <c r="K198" s="8">
        <f t="shared" si="3"/>
        <v>4.734414064</v>
      </c>
      <c r="L198" s="8">
        <f t="shared" si="4"/>
        <v>-7.539846181</v>
      </c>
      <c r="M198" s="8" t="str">
        <f t="shared" si="5"/>
        <v/>
      </c>
      <c r="N198" s="8">
        <f>IFNA(VLOOKUP($B$2&amp;$D198, '_Lookup'!$A:$Q, 10, 0))</f>
        <v>3578578604689</v>
      </c>
      <c r="O198" s="8">
        <f>IFNA(VLOOKUP($B$2&amp;$D198, '_Lookup'!$A:$Q, 11, 0))</f>
        <v>3840032879065</v>
      </c>
      <c r="P198" s="8">
        <f>IFNA(VLOOKUP($B$2&amp;$D198, '_Lookup'!$A:$R, 12, 0))</f>
        <v>261454274376</v>
      </c>
      <c r="Q198" s="8">
        <f>IFNA(VLOOKUP($B$2&amp;$D198, '_Lookup'!$A:$R, 13, 0))</f>
        <v>0.9607000351</v>
      </c>
      <c r="R198" s="8" t="str">
        <f t="shared" si="6"/>
        <v/>
      </c>
      <c r="S198" s="8" t="str">
        <f t="shared" si="7"/>
        <v/>
      </c>
      <c r="T198" s="8" t="str">
        <f t="shared" si="8"/>
        <v/>
      </c>
      <c r="U198" s="8" t="str">
        <f t="shared" si="9"/>
        <v/>
      </c>
      <c r="V198" s="8">
        <f>IFNA(VLOOKUP($B$2&amp;$D198, '_Lookup'!$A:$Q, 7, 0))</f>
        <v>272149750000</v>
      </c>
      <c r="W198" s="8">
        <f t="shared" si="10"/>
        <v>27214975000</v>
      </c>
      <c r="X198" s="8">
        <f t="shared" si="11"/>
        <v>12884696040</v>
      </c>
      <c r="Y198" s="8">
        <f t="shared" si="12"/>
        <v>-6769978160</v>
      </c>
      <c r="Z198" s="8">
        <f t="shared" si="13"/>
        <v>-6114717879</v>
      </c>
    </row>
    <row r="199" ht="12.75" customHeight="1">
      <c r="D199" s="4">
        <v>1997.0</v>
      </c>
      <c r="E199" s="8">
        <f>IFNA(VLOOKUP($B$2&amp;$D199, '_Lookup'!$A:$F, 4, 0))</f>
        <v>8.111029625</v>
      </c>
      <c r="F199" s="8">
        <f>IFNA(VLOOKUP($B$2&amp;$D199, '_Lookup'!$A:$F, 5, 0))</f>
        <v>738572856.9</v>
      </c>
      <c r="G199" s="8">
        <f>IFNA(VLOOKUP($B$2&amp;$D199, '_Lookup'!$A:$F, 6, 0))</f>
        <v>-12138068595</v>
      </c>
      <c r="H199" s="8" t="b">
        <f>IFNA(VLOOKUP($B$2&amp;$D199, '_Lookup'!$A:$R, 14, 0))</f>
        <v>0</v>
      </c>
      <c r="I199" s="8">
        <f t="shared" si="1"/>
        <v>1997</v>
      </c>
      <c r="J199" s="8">
        <f t="shared" si="2"/>
        <v>8.111029625</v>
      </c>
      <c r="K199" s="8">
        <f t="shared" si="3"/>
        <v>2.28718276</v>
      </c>
      <c r="L199" s="8">
        <f t="shared" si="4"/>
        <v>-13.51838484</v>
      </c>
      <c r="M199" s="8" t="str">
        <f t="shared" si="5"/>
        <v/>
      </c>
      <c r="N199" s="8">
        <f>IFNA(VLOOKUP($B$2&amp;$D199, '_Lookup'!$A:$Q, 10, 0))</f>
        <v>6076290080320</v>
      </c>
      <c r="O199" s="8">
        <f>IFNA(VLOOKUP($B$2&amp;$D199, '_Lookup'!$A:$Q, 11, 0))</f>
        <v>6614454032724</v>
      </c>
      <c r="P199" s="8">
        <f>IFNA(VLOOKUP($B$2&amp;$D199, '_Lookup'!$A:$R, 12, 0))</f>
        <v>538163952404</v>
      </c>
      <c r="Q199" s="8">
        <f>IFNA(VLOOKUP($B$2&amp;$D199, '_Lookup'!$A:$R, 13, 0))</f>
        <v>1.837621355</v>
      </c>
      <c r="R199" s="8" t="str">
        <f t="shared" si="6"/>
        <v/>
      </c>
      <c r="S199" s="8" t="str">
        <f t="shared" si="7"/>
        <v/>
      </c>
      <c r="T199" s="8" t="str">
        <f t="shared" si="8"/>
        <v/>
      </c>
      <c r="U199" s="8" t="str">
        <f t="shared" si="9"/>
        <v/>
      </c>
      <c r="V199" s="8">
        <f>IFNA(VLOOKUP($B$2&amp;$D199, '_Lookup'!$A:$Q, 7, 0))</f>
        <v>292859000000</v>
      </c>
      <c r="W199" s="8">
        <f t="shared" si="10"/>
        <v>29285900000</v>
      </c>
      <c r="X199" s="8">
        <f t="shared" si="11"/>
        <v>6698220558</v>
      </c>
      <c r="Y199" s="8">
        <f t="shared" si="12"/>
        <v>-12138068595</v>
      </c>
      <c r="Z199" s="8">
        <f t="shared" si="13"/>
        <v>5439848037</v>
      </c>
    </row>
    <row r="200" ht="12.75" customHeight="1">
      <c r="D200" s="4">
        <v>1998.0</v>
      </c>
      <c r="E200" s="8">
        <f>IFNA(VLOOKUP($B$2&amp;$D200, '_Lookup'!$A:$F, 4, 0))</f>
        <v>3.850189924</v>
      </c>
      <c r="F200" s="8">
        <f>IFNA(VLOOKUP($B$2&amp;$D200, '_Lookup'!$A:$F, 5, 0))</f>
        <v>1558327825</v>
      </c>
      <c r="G200" s="8">
        <f>IFNA(VLOOKUP($B$2&amp;$D200, '_Lookup'!$A:$F, 6, 0))</f>
        <v>-14481998042</v>
      </c>
      <c r="H200" s="8" t="b">
        <f>IFNA(VLOOKUP($B$2&amp;$D200, '_Lookup'!$A:$R, 14, 0))</f>
        <v>1</v>
      </c>
      <c r="I200" s="8">
        <f t="shared" si="1"/>
        <v>1998</v>
      </c>
      <c r="J200" s="8">
        <f t="shared" si="2"/>
        <v>3.850189924</v>
      </c>
      <c r="K200" s="8">
        <f t="shared" si="3"/>
        <v>4.82576702</v>
      </c>
      <c r="L200" s="8">
        <f t="shared" si="4"/>
        <v>-16.12886113</v>
      </c>
      <c r="M200" s="8" t="str">
        <f t="shared" si="5"/>
        <v/>
      </c>
      <c r="N200" s="8">
        <f>IFNA(VLOOKUP($B$2&amp;$D200, '_Lookup'!$A:$Q, 10, 0))</f>
        <v>6368487147578</v>
      </c>
      <c r="O200" s="8">
        <f>IFNA(VLOOKUP($B$2&amp;$D200, '_Lookup'!$A:$Q, 11, 0))</f>
        <v>6914795451200</v>
      </c>
      <c r="P200" s="8">
        <f>IFNA(VLOOKUP($B$2&amp;$D200, '_Lookup'!$A:$R, 12, 0))</f>
        <v>546308303622</v>
      </c>
      <c r="Q200" s="8">
        <f>IFNA(VLOOKUP($B$2&amp;$D200, '_Lookup'!$A:$R, 13, 0))</f>
        <v>1.827434359</v>
      </c>
      <c r="R200" s="8" t="str">
        <f t="shared" si="6"/>
        <v/>
      </c>
      <c r="S200" s="8" t="str">
        <f t="shared" si="7"/>
        <v/>
      </c>
      <c r="T200" s="8" t="str">
        <f t="shared" si="8"/>
        <v/>
      </c>
      <c r="U200" s="8" t="str">
        <f t="shared" si="9"/>
        <v/>
      </c>
      <c r="V200" s="8">
        <f>IFNA(VLOOKUP($B$2&amp;$D200, '_Lookup'!$A:$Q, 7, 0))</f>
        <v>298948250000</v>
      </c>
      <c r="W200" s="8">
        <f t="shared" si="10"/>
        <v>29894825000</v>
      </c>
      <c r="X200" s="8">
        <f t="shared" si="11"/>
        <v>14426546055</v>
      </c>
      <c r="Y200" s="8">
        <f t="shared" si="12"/>
        <v>-14481998042</v>
      </c>
      <c r="Z200" s="8">
        <f t="shared" si="13"/>
        <v>55451987.43</v>
      </c>
    </row>
    <row r="201" ht="12.75" customHeight="1">
      <c r="D201" s="4">
        <v>1999.0</v>
      </c>
      <c r="E201" s="8">
        <f>IFNA(VLOOKUP($B$2&amp;$D201, '_Lookup'!$A:$F, 4, 0))</f>
        <v>-3.385360003</v>
      </c>
      <c r="F201" s="8">
        <f>IFNA(VLOOKUP($B$2&amp;$D201, '_Lookup'!$A:$F, 5, 0))</f>
        <v>-1869297454</v>
      </c>
      <c r="G201" s="8">
        <f>IFNA(VLOOKUP($B$2&amp;$D201, '_Lookup'!$A:$F, 6, 0))</f>
        <v>-11942825328</v>
      </c>
      <c r="H201" s="8" t="b">
        <f>IFNA(VLOOKUP($B$2&amp;$D201, '_Lookup'!$A:$R, 14, 0))</f>
        <v>1</v>
      </c>
      <c r="I201" s="8">
        <f t="shared" si="1"/>
        <v>1999</v>
      </c>
      <c r="J201" s="8">
        <f t="shared" si="2"/>
        <v>-3.385360003</v>
      </c>
      <c r="K201" s="8">
        <f t="shared" si="3"/>
        <v>-5.78876528</v>
      </c>
      <c r="L201" s="8">
        <f t="shared" si="4"/>
        <v>-13.30093891</v>
      </c>
      <c r="M201" s="8" t="str">
        <f t="shared" si="5"/>
        <v/>
      </c>
      <c r="N201" s="8">
        <f>IFNA(VLOOKUP($B$2&amp;$D201, '_Lookup'!$A:$Q, 10, 0))</f>
        <v>6171218748050</v>
      </c>
      <c r="O201" s="8">
        <f>IFNA(VLOOKUP($B$2&amp;$D201, '_Lookup'!$A:$Q, 11, 0))</f>
        <v>7221695881061</v>
      </c>
      <c r="P201" s="8">
        <f>IFNA(VLOOKUP($B$2&amp;$D201, '_Lookup'!$A:$R, 12, 0))</f>
        <v>1050477133010</v>
      </c>
      <c r="Q201" s="8">
        <f>IFNA(VLOOKUP($B$2&amp;$D201, '_Lookup'!$A:$R, 13, 0))</f>
        <v>3.705086124</v>
      </c>
      <c r="R201" s="8" t="str">
        <f t="shared" si="6"/>
        <v/>
      </c>
      <c r="S201" s="8" t="str">
        <f t="shared" si="7"/>
        <v/>
      </c>
      <c r="T201" s="8" t="str">
        <f t="shared" si="8"/>
        <v/>
      </c>
      <c r="U201" s="8" t="str">
        <f t="shared" si="9"/>
        <v/>
      </c>
      <c r="V201" s="8">
        <f>IFNA(VLOOKUP($B$2&amp;$D201, '_Lookup'!$A:$Q, 7, 0))</f>
        <v>283523000000</v>
      </c>
      <c r="W201" s="8">
        <f t="shared" si="10"/>
        <v>28352300000</v>
      </c>
      <c r="X201" s="8">
        <f t="shared" si="11"/>
        <v>-16412480984</v>
      </c>
      <c r="Y201" s="8">
        <f t="shared" si="12"/>
        <v>-11942825328</v>
      </c>
      <c r="Z201" s="8">
        <f t="shared" si="13"/>
        <v>28355306312</v>
      </c>
    </row>
    <row r="202" ht="12.75" customHeight="1">
      <c r="D202" s="4">
        <v>2000.0</v>
      </c>
      <c r="E202" s="8">
        <f>IFNA(VLOOKUP($B$2&amp;$D202, '_Lookup'!$A:$F, 4, 0))</f>
        <v>-0.7892400026</v>
      </c>
      <c r="F202" s="8">
        <f>IFNA(VLOOKUP($B$2&amp;$D202, '_Lookup'!$A:$F, 5, 0))</f>
        <v>600221609.4</v>
      </c>
      <c r="G202" s="8">
        <f>IFNA(VLOOKUP($B$2&amp;$D202, '_Lookup'!$A:$F, 6, 0))</f>
        <v>-8980617893</v>
      </c>
      <c r="H202" s="8" t="b">
        <f>IFNA(VLOOKUP($B$2&amp;$D202, '_Lookup'!$A:$R, 14, 0))</f>
        <v>1</v>
      </c>
      <c r="I202" s="8">
        <f t="shared" si="1"/>
        <v>2000</v>
      </c>
      <c r="J202" s="8">
        <f t="shared" si="2"/>
        <v>-0.7892400026</v>
      </c>
      <c r="K202" s="8">
        <f t="shared" si="3"/>
        <v>1.858742173</v>
      </c>
      <c r="L202" s="8">
        <f t="shared" si="4"/>
        <v>-10.00187533</v>
      </c>
      <c r="M202" s="8" t="str">
        <f t="shared" si="5"/>
        <v/>
      </c>
      <c r="N202" s="8">
        <f>IFNA(VLOOKUP($B$2&amp;$D202, '_Lookup'!$A:$Q, 10, 0))</f>
        <v>6204306154062</v>
      </c>
      <c r="O202" s="8">
        <f>IFNA(VLOOKUP($B$2&amp;$D202, '_Lookup'!$A:$Q, 11, 0))</f>
        <v>7175359652947</v>
      </c>
      <c r="P202" s="8">
        <f>IFNA(VLOOKUP($B$2&amp;$D202, '_Lookup'!$A:$R, 12, 0))</f>
        <v>971053498885</v>
      </c>
      <c r="Q202" s="8">
        <f>IFNA(VLOOKUP($B$2&amp;$D202, '_Lookup'!$A:$R, 13, 0))</f>
        <v>3.416751183</v>
      </c>
      <c r="R202" s="8" t="str">
        <f t="shared" si="6"/>
        <v/>
      </c>
      <c r="S202" s="8" t="str">
        <f t="shared" si="7"/>
        <v/>
      </c>
      <c r="T202" s="8" t="str">
        <f t="shared" si="8"/>
        <v/>
      </c>
      <c r="U202" s="8" t="str">
        <f t="shared" si="9"/>
        <v/>
      </c>
      <c r="V202" s="8">
        <f>IFNA(VLOOKUP($B$2&amp;$D202, '_Lookup'!$A:$Q, 7, 0))</f>
        <v>284203750000</v>
      </c>
      <c r="W202" s="8">
        <f t="shared" si="10"/>
        <v>28420375000</v>
      </c>
      <c r="X202" s="8">
        <f t="shared" si="11"/>
        <v>5282614959</v>
      </c>
      <c r="Y202" s="8">
        <f t="shared" si="12"/>
        <v>-8980617893</v>
      </c>
      <c r="Z202" s="8">
        <f t="shared" si="13"/>
        <v>3698002934</v>
      </c>
    </row>
    <row r="203" ht="12.75" customHeight="1">
      <c r="D203" s="4">
        <v>2001.0</v>
      </c>
      <c r="E203" s="8">
        <f>IFNA(VLOOKUP($B$2&amp;$D203, '_Lookup'!$A:$F, 4, 0))</f>
        <v>-4.408850193</v>
      </c>
      <c r="F203" s="8">
        <f>IFNA(VLOOKUP($B$2&amp;$D203, '_Lookup'!$A:$F, 5, 0))</f>
        <v>-3363137789</v>
      </c>
      <c r="G203" s="8">
        <f>IFNA(VLOOKUP($B$2&amp;$D203, '_Lookup'!$A:$F, 6, 0))</f>
        <v>-3780423241</v>
      </c>
      <c r="H203" s="8" t="b">
        <f>IFNA(VLOOKUP($B$2&amp;$D203, '_Lookup'!$A:$R, 14, 0))</f>
        <v>1</v>
      </c>
      <c r="I203" s="8">
        <f t="shared" si="1"/>
        <v>2001</v>
      </c>
      <c r="J203" s="8">
        <f t="shared" si="2"/>
        <v>-4.408850193</v>
      </c>
      <c r="K203" s="8">
        <f t="shared" si="3"/>
        <v>-10.41483003</v>
      </c>
      <c r="L203" s="8">
        <f t="shared" si="4"/>
        <v>-4.210325212</v>
      </c>
      <c r="M203" s="8" t="str">
        <f t="shared" si="5"/>
        <v/>
      </c>
      <c r="N203" s="8">
        <f>IFNA(VLOOKUP($B$2&amp;$D203, '_Lookup'!$A:$Q, 10, 0))</f>
        <v>5660997950049</v>
      </c>
      <c r="O203" s="8">
        <f>IFNA(VLOOKUP($B$2&amp;$D203, '_Lookup'!$A:$Q, 11, 0))</f>
        <v>7102326639292</v>
      </c>
      <c r="P203" s="8">
        <f>IFNA(VLOOKUP($B$2&amp;$D203, '_Lookup'!$A:$R, 12, 0))</f>
        <v>1441328689243</v>
      </c>
      <c r="Q203" s="8">
        <f>IFNA(VLOOKUP($B$2&amp;$D203, '_Lookup'!$A:$R, 13, 0))</f>
        <v>5.364146344</v>
      </c>
      <c r="R203" s="8" t="str">
        <f t="shared" si="6"/>
        <v/>
      </c>
      <c r="S203" s="8" t="str">
        <f t="shared" si="7"/>
        <v/>
      </c>
      <c r="T203" s="8" t="str">
        <f t="shared" si="8"/>
        <v/>
      </c>
      <c r="U203" s="8" t="str">
        <f t="shared" si="9"/>
        <v/>
      </c>
      <c r="V203" s="8">
        <f>IFNA(VLOOKUP($B$2&amp;$D203, '_Lookup'!$A:$Q, 7, 0))</f>
        <v>268696750000</v>
      </c>
      <c r="W203" s="8">
        <f t="shared" si="10"/>
        <v>26869675000</v>
      </c>
      <c r="X203" s="8">
        <f t="shared" si="11"/>
        <v>-27984309811</v>
      </c>
      <c r="Y203" s="8">
        <f t="shared" si="12"/>
        <v>-3780423241</v>
      </c>
      <c r="Z203" s="8">
        <f t="shared" si="13"/>
        <v>31764733053</v>
      </c>
    </row>
    <row r="204" ht="12.75" customHeight="1">
      <c r="D204" s="4">
        <v>2002.0</v>
      </c>
      <c r="E204" s="8">
        <f>IFNA(VLOOKUP($B$2&amp;$D204, '_Lookup'!$A:$F, 4, 0))</f>
        <v>-10.89449978</v>
      </c>
      <c r="F204" s="8">
        <f>IFNA(VLOOKUP($B$2&amp;$D204, '_Lookup'!$A:$F, 5, 0))</f>
        <v>229601955.6</v>
      </c>
      <c r="G204" s="8">
        <f>IFNA(VLOOKUP($B$2&amp;$D204, '_Lookup'!$A:$F, 6, 0))</f>
        <v>8766610000</v>
      </c>
      <c r="H204" s="8" t="b">
        <f>IFNA(VLOOKUP($B$2&amp;$D204, '_Lookup'!$A:$R, 14, 0))</f>
        <v>1</v>
      </c>
      <c r="I204" s="8">
        <f t="shared" si="1"/>
        <v>2002</v>
      </c>
      <c r="J204" s="8">
        <f t="shared" si="2"/>
        <v>-9.077446222</v>
      </c>
      <c r="K204" s="8">
        <f t="shared" si="3"/>
        <v>0.7110221146</v>
      </c>
      <c r="L204" s="8">
        <f t="shared" si="4"/>
        <v>9.763530894</v>
      </c>
      <c r="M204" s="8" t="str">
        <f t="shared" si="5"/>
        <v/>
      </c>
      <c r="N204" s="8">
        <f>IFNA(VLOOKUP($B$2&amp;$D204, '_Lookup'!$A:$Q, 10, 0))</f>
        <v>1948900459767</v>
      </c>
      <c r="O204" s="8">
        <f>IFNA(VLOOKUP($B$2&amp;$D204, '_Lookup'!$A:$Q, 11, 0))</f>
        <v>2135567956925</v>
      </c>
      <c r="P204" s="8">
        <f>IFNA(VLOOKUP($B$2&amp;$D204, '_Lookup'!$A:$R, 12, 0))</f>
        <v>186667497158</v>
      </c>
      <c r="Q204" s="8">
        <f>IFNA(VLOOKUP($B$2&amp;$D204, '_Lookup'!$A:$R, 13, 0))</f>
        <v>1.910149902</v>
      </c>
      <c r="R204" s="8" t="str">
        <f t="shared" si="6"/>
        <v/>
      </c>
      <c r="S204" s="8" t="str">
        <f t="shared" si="7"/>
        <v/>
      </c>
      <c r="T204" s="8" t="str">
        <f t="shared" si="8"/>
        <v/>
      </c>
      <c r="U204" s="8" t="str">
        <f t="shared" si="9"/>
        <v/>
      </c>
      <c r="V204" s="8">
        <f>IFNA(VLOOKUP($B$2&amp;$D204, '_Lookup'!$A:$Q, 7, 0))</f>
        <v>97724004252</v>
      </c>
      <c r="W204" s="8">
        <f t="shared" si="10"/>
        <v>9772400425</v>
      </c>
      <c r="X204" s="8">
        <f t="shared" si="11"/>
        <v>694839281.5</v>
      </c>
      <c r="Y204" s="8">
        <f t="shared" si="12"/>
        <v>8766610000</v>
      </c>
      <c r="Z204" s="8">
        <f t="shared" si="13"/>
        <v>-9461449281</v>
      </c>
    </row>
    <row r="205" ht="12.75" customHeight="1">
      <c r="D205" s="4">
        <v>2003.0</v>
      </c>
      <c r="E205" s="8">
        <f>IFNA(VLOOKUP($B$2&amp;$D205, '_Lookup'!$A:$F, 4, 0))</f>
        <v>8.836700439</v>
      </c>
      <c r="F205" s="8">
        <f>IFNA(VLOOKUP($B$2&amp;$D205, '_Lookup'!$A:$F, 5, 0))</f>
        <v>4116432808</v>
      </c>
      <c r="G205" s="8">
        <f>IFNA(VLOOKUP($B$2&amp;$D205, '_Lookup'!$A:$F, 6, 0))</f>
        <v>8139930000</v>
      </c>
      <c r="H205" s="8" t="b">
        <f>IFNA(VLOOKUP($B$2&amp;$D205, '_Lookup'!$A:$R, 14, 0))</f>
        <v>0</v>
      </c>
      <c r="I205" s="8">
        <f t="shared" si="1"/>
        <v>2003</v>
      </c>
      <c r="J205" s="8">
        <f t="shared" si="2"/>
        <v>8.836700439</v>
      </c>
      <c r="K205" s="8">
        <f t="shared" si="3"/>
        <v>12.74760379</v>
      </c>
      <c r="L205" s="8">
        <f t="shared" si="4"/>
        <v>9.065586131</v>
      </c>
      <c r="M205" s="8" t="str">
        <f t="shared" si="5"/>
        <v/>
      </c>
      <c r="N205" s="8">
        <f>IFNA(VLOOKUP($B$2&amp;$D205, '_Lookup'!$A:$Q, 10, 0))</f>
        <v>3001615439583</v>
      </c>
      <c r="O205" s="8">
        <f>IFNA(VLOOKUP($B$2&amp;$D205, '_Lookup'!$A:$Q, 11, 0))</f>
        <v>2810216341351</v>
      </c>
      <c r="P205" s="8">
        <f>IFNA(VLOOKUP($B$2&amp;$D205, '_Lookup'!$A:$R, 12, 0))</f>
        <v>-191399098233</v>
      </c>
      <c r="Q205" s="8">
        <f>IFNA(VLOOKUP($B$2&amp;$D205, '_Lookup'!$A:$R, 13, 0))</f>
        <v>-1.500146081</v>
      </c>
      <c r="R205" s="8" t="str">
        <f t="shared" si="6"/>
        <v/>
      </c>
      <c r="S205" s="8" t="str">
        <f t="shared" si="7"/>
        <v/>
      </c>
      <c r="T205" s="8" t="str">
        <f t="shared" si="8"/>
        <v/>
      </c>
      <c r="U205" s="8" t="str">
        <f t="shared" si="9"/>
        <v/>
      </c>
      <c r="V205" s="8">
        <f>IFNA(VLOOKUP($B$2&amp;$D205, '_Lookup'!$A:$Q, 7, 0))</f>
        <v>127586973492</v>
      </c>
      <c r="W205" s="8">
        <f t="shared" si="10"/>
        <v>12758697349</v>
      </c>
      <c r="X205" s="8">
        <f t="shared" si="11"/>
        <v>16264281867</v>
      </c>
      <c r="Y205" s="8">
        <f t="shared" si="12"/>
        <v>8139930000</v>
      </c>
      <c r="Z205" s="8">
        <f t="shared" si="13"/>
        <v>-24404211867</v>
      </c>
    </row>
    <row r="206" ht="12.75" customHeight="1">
      <c r="D206" s="4">
        <v>2004.0</v>
      </c>
      <c r="E206" s="8">
        <f>IFNA(VLOOKUP($B$2&amp;$D206, '_Lookup'!$A:$F, 4, 0))</f>
        <v>8.982819557</v>
      </c>
      <c r="F206" s="8">
        <f>IFNA(VLOOKUP($B$2&amp;$D206, '_Lookup'!$A:$F, 5, 0))</f>
        <v>8594288952</v>
      </c>
      <c r="G206" s="8">
        <f>IFNA(VLOOKUP($B$2&amp;$D206, '_Lookup'!$A:$F, 6, 0))</f>
        <v>3211790000</v>
      </c>
      <c r="H206" s="8" t="b">
        <f>IFNA(VLOOKUP($B$2&amp;$D206, '_Lookup'!$A:$R, 14, 0))</f>
        <v>0</v>
      </c>
      <c r="I206" s="8">
        <f t="shared" si="1"/>
        <v>2004</v>
      </c>
      <c r="J206" s="8">
        <f t="shared" si="2"/>
        <v>8.982819557</v>
      </c>
      <c r="K206" s="8">
        <f t="shared" si="3"/>
        <v>16.33769198</v>
      </c>
      <c r="L206" s="8">
        <f t="shared" si="4"/>
        <v>3.577028166</v>
      </c>
      <c r="M206" s="8" t="str">
        <f t="shared" si="5"/>
        <v/>
      </c>
      <c r="N206" s="8">
        <f>IFNA(VLOOKUP($B$2&amp;$D206, '_Lookup'!$A:$Q, 10, 0))</f>
        <v>4445175817741</v>
      </c>
      <c r="O206" s="8">
        <f>IFNA(VLOOKUP($B$2&amp;$D206, '_Lookup'!$A:$Q, 11, 0))</f>
        <v>3791995091805</v>
      </c>
      <c r="P206" s="8">
        <f>IFNA(VLOOKUP($B$2&amp;$D206, '_Lookup'!$A:$R, 12, 0))</f>
        <v>-653180725937</v>
      </c>
      <c r="Q206" s="8">
        <f>IFNA(VLOOKUP($B$2&amp;$D206, '_Lookup'!$A:$R, 13, 0))</f>
        <v>-3.96689503</v>
      </c>
      <c r="R206" s="8" t="str">
        <f t="shared" si="6"/>
        <v/>
      </c>
      <c r="S206" s="8" t="str">
        <f t="shared" si="7"/>
        <v/>
      </c>
      <c r="T206" s="8" t="str">
        <f t="shared" si="8"/>
        <v/>
      </c>
      <c r="U206" s="8" t="str">
        <f t="shared" si="9"/>
        <v/>
      </c>
      <c r="V206" s="8">
        <f>IFNA(VLOOKUP($B$2&amp;$D206, '_Lookup'!$A:$Q, 7, 0))</f>
        <v>164657930453</v>
      </c>
      <c r="W206" s="8">
        <f t="shared" si="10"/>
        <v>16465793045</v>
      </c>
      <c r="X206" s="8">
        <f t="shared" si="11"/>
        <v>26901305495</v>
      </c>
      <c r="Y206" s="8">
        <f t="shared" si="12"/>
        <v>3211790000</v>
      </c>
      <c r="Z206" s="8">
        <f t="shared" si="13"/>
        <v>-30113095495</v>
      </c>
    </row>
    <row r="207" ht="12.75" customHeight="1">
      <c r="D207" s="4">
        <v>2005.0</v>
      </c>
      <c r="E207" s="8">
        <f>IFNA(VLOOKUP($B$2&amp;$D207, '_Lookup'!$A:$F, 4, 0))</f>
        <v>9.17895031</v>
      </c>
      <c r="F207" s="8">
        <f>IFNA(VLOOKUP($B$2&amp;$D207, '_Lookup'!$A:$F, 5, 0))</f>
        <v>10238572695</v>
      </c>
      <c r="G207" s="8">
        <f>IFNA(VLOOKUP($B$2&amp;$D207, '_Lookup'!$A:$F, 6, 0))</f>
        <v>5273750000</v>
      </c>
      <c r="H207" s="8" t="b">
        <f>IFNA(VLOOKUP($B$2&amp;$D207, '_Lookup'!$A:$R, 14, 0))</f>
        <v>0</v>
      </c>
      <c r="I207" s="8">
        <f t="shared" si="1"/>
        <v>2005</v>
      </c>
      <c r="J207" s="8">
        <f t="shared" si="2"/>
        <v>9.17895031</v>
      </c>
      <c r="K207" s="8">
        <f t="shared" si="3"/>
        <v>16.33769198</v>
      </c>
      <c r="L207" s="8">
        <f t="shared" si="4"/>
        <v>5.873470025</v>
      </c>
      <c r="M207" s="8" t="str">
        <f t="shared" si="5"/>
        <v/>
      </c>
      <c r="N207" s="8">
        <f>IFNA(VLOOKUP($B$2&amp;$D207, '_Lookup'!$A:$Q, 10, 0))</f>
        <v>5518170578552</v>
      </c>
      <c r="O207" s="8">
        <f>IFNA(VLOOKUP($B$2&amp;$D207, '_Lookup'!$A:$Q, 11, 0))</f>
        <v>4854264863391</v>
      </c>
      <c r="P207" s="8">
        <f>IFNA(VLOOKUP($B$2&amp;$D207, '_Lookup'!$A:$R, 12, 0))</f>
        <v>-663905715161</v>
      </c>
      <c r="Q207" s="8">
        <f>IFNA(VLOOKUP($B$2&amp;$D207, '_Lookup'!$A:$R, 13, 0))</f>
        <v>-3.340623023</v>
      </c>
      <c r="R207" s="8" t="str">
        <f t="shared" si="6"/>
        <v/>
      </c>
      <c r="S207" s="8" t="str">
        <f t="shared" si="7"/>
        <v/>
      </c>
      <c r="T207" s="8" t="str">
        <f t="shared" si="8"/>
        <v/>
      </c>
      <c r="U207" s="8" t="str">
        <f t="shared" si="9"/>
        <v/>
      </c>
      <c r="V207" s="8">
        <f>IFNA(VLOOKUP($B$2&amp;$D207, '_Lookup'!$A:$Q, 7, 0))</f>
        <v>198737095012</v>
      </c>
      <c r="W207" s="8">
        <f t="shared" si="10"/>
        <v>19873709501</v>
      </c>
      <c r="X207" s="8">
        <f t="shared" si="11"/>
        <v>32469054430</v>
      </c>
      <c r="Y207" s="8">
        <f t="shared" si="12"/>
        <v>5273750000</v>
      </c>
      <c r="Z207" s="8">
        <f t="shared" si="13"/>
        <v>-37742804430</v>
      </c>
    </row>
    <row r="208" ht="12.75" customHeight="1">
      <c r="D208" s="4">
        <v>2006.0</v>
      </c>
      <c r="E208" s="8">
        <f>IFNA(VLOOKUP($B$2&amp;$D208, '_Lookup'!$A:$F, 4, 0))</f>
        <v>8.466059685</v>
      </c>
      <c r="F208" s="8">
        <f>IFNA(VLOOKUP($B$2&amp;$D208, '_Lookup'!$A:$F, 5, 0))</f>
        <v>7641928973</v>
      </c>
      <c r="G208" s="8">
        <f>IFNA(VLOOKUP($B$2&amp;$D208, '_Lookup'!$A:$F, 6, 0))</f>
        <v>6498802520</v>
      </c>
      <c r="H208" s="8" t="b">
        <f>IFNA(VLOOKUP($B$2&amp;$D208, '_Lookup'!$A:$R, 14, 0))</f>
        <v>0</v>
      </c>
      <c r="I208" s="8">
        <f t="shared" si="1"/>
        <v>2006</v>
      </c>
      <c r="J208" s="8">
        <f t="shared" si="2"/>
        <v>8.466059685</v>
      </c>
      <c r="K208" s="8">
        <f t="shared" si="3"/>
        <v>16.33769198</v>
      </c>
      <c r="L208" s="8">
        <f t="shared" si="4"/>
        <v>7.237833003</v>
      </c>
      <c r="M208" s="8" t="str">
        <f t="shared" si="5"/>
        <v/>
      </c>
      <c r="N208" s="8">
        <f>IFNA(VLOOKUP($B$2&amp;$D208, '_Lookup'!$A:$Q, 10, 0))</f>
        <v>6573633788146</v>
      </c>
      <c r="O208" s="8">
        <f>IFNA(VLOOKUP($B$2&amp;$D208, '_Lookup'!$A:$Q, 11, 0))</f>
        <v>6189897964831</v>
      </c>
      <c r="P208" s="8">
        <f>IFNA(VLOOKUP($B$2&amp;$D208, '_Lookup'!$A:$R, 12, 0))</f>
        <v>-383735823314</v>
      </c>
      <c r="Q208" s="8">
        <f>IFNA(VLOOKUP($B$2&amp;$D208, '_Lookup'!$A:$R, 13, 0))</f>
        <v>-1.650070275</v>
      </c>
      <c r="R208" s="8" t="str">
        <f t="shared" si="6"/>
        <v/>
      </c>
      <c r="S208" s="8" t="str">
        <f t="shared" si="7"/>
        <v/>
      </c>
      <c r="T208" s="8" t="str">
        <f t="shared" si="8"/>
        <v/>
      </c>
      <c r="U208" s="8" t="str">
        <f t="shared" si="9"/>
        <v/>
      </c>
      <c r="V208" s="8">
        <f>IFNA(VLOOKUP($B$2&amp;$D208, '_Lookup'!$A:$Q, 7, 0))</f>
        <v>232557260817</v>
      </c>
      <c r="W208" s="8">
        <f t="shared" si="10"/>
        <v>23255726082</v>
      </c>
      <c r="X208" s="8">
        <f t="shared" si="11"/>
        <v>37994488946</v>
      </c>
      <c r="Y208" s="8">
        <f t="shared" si="12"/>
        <v>6498802520</v>
      </c>
      <c r="Z208" s="8">
        <f t="shared" si="13"/>
        <v>-44493291466</v>
      </c>
    </row>
    <row r="209" ht="12.75" customHeight="1">
      <c r="D209" s="4">
        <v>2007.0</v>
      </c>
      <c r="E209" s="8">
        <f>IFNA(VLOOKUP($B$2&amp;$D209, '_Lookup'!$A:$F, 4, 0))</f>
        <v>8.65334034</v>
      </c>
      <c r="F209" s="8">
        <f>IFNA(VLOOKUP($B$2&amp;$D209, '_Lookup'!$A:$F, 5, 0))</f>
        <v>7330955002</v>
      </c>
      <c r="G209" s="8">
        <f>IFNA(VLOOKUP($B$2&amp;$D209, '_Lookup'!$A:$F, 6, 0))</f>
        <v>6048537893</v>
      </c>
      <c r="H209" s="8" t="b">
        <f>IFNA(VLOOKUP($B$2&amp;$D209, '_Lookup'!$A:$R, 14, 0))</f>
        <v>0</v>
      </c>
      <c r="I209" s="8">
        <f t="shared" si="1"/>
        <v>2007</v>
      </c>
      <c r="J209" s="8">
        <f t="shared" si="2"/>
        <v>8.65334034</v>
      </c>
      <c r="K209" s="8">
        <f t="shared" si="3"/>
        <v>16.33769198</v>
      </c>
      <c r="L209" s="8">
        <f t="shared" si="4"/>
        <v>6.736365207</v>
      </c>
      <c r="M209" s="8" t="str">
        <f t="shared" si="5"/>
        <v/>
      </c>
      <c r="N209" s="8">
        <f>IFNA(VLOOKUP($B$2&amp;$D209, '_Lookup'!$A:$Q, 10, 0))</f>
        <v>8714348896065</v>
      </c>
      <c r="O209" s="8">
        <f>IFNA(VLOOKUP($B$2&amp;$D209, '_Lookup'!$A:$Q, 11, 0))</f>
        <v>8496695641152</v>
      </c>
      <c r="P209" s="8">
        <f>IFNA(VLOOKUP($B$2&amp;$D209, '_Lookup'!$A:$R, 12, 0))</f>
        <v>-217653254913</v>
      </c>
      <c r="Q209" s="8">
        <f>IFNA(VLOOKUP($B$2&amp;$D209, '_Lookup'!$A:$R, 13, 0))</f>
        <v>-0.7569744724</v>
      </c>
      <c r="R209" s="8" t="str">
        <f t="shared" si="6"/>
        <v/>
      </c>
      <c r="S209" s="8" t="str">
        <f t="shared" si="7"/>
        <v/>
      </c>
      <c r="T209" s="8" t="str">
        <f t="shared" si="8"/>
        <v/>
      </c>
      <c r="U209" s="8" t="str">
        <f t="shared" si="9"/>
        <v/>
      </c>
      <c r="V209" s="8">
        <f>IFNA(VLOOKUP($B$2&amp;$D209, '_Lookup'!$A:$Q, 7, 0))</f>
        <v>287530508431</v>
      </c>
      <c r="W209" s="8">
        <f t="shared" si="10"/>
        <v>28753050843</v>
      </c>
      <c r="X209" s="8">
        <f t="shared" si="11"/>
        <v>46975848811</v>
      </c>
      <c r="Y209" s="8">
        <f t="shared" si="12"/>
        <v>6048537893</v>
      </c>
      <c r="Z209" s="8">
        <f t="shared" si="13"/>
        <v>-53024386704</v>
      </c>
    </row>
    <row r="210" ht="12.75" customHeight="1">
      <c r="D210" s="4">
        <v>2008.0</v>
      </c>
      <c r="E210" s="8">
        <f>IFNA(VLOOKUP($B$2&amp;$D210, '_Lookup'!$A:$F, 4, 0))</f>
        <v>4.057233102</v>
      </c>
      <c r="F210" s="8">
        <f>IFNA(VLOOKUP($B$2&amp;$D210, '_Lookup'!$A:$F, 5, 0))</f>
        <v>6741709579</v>
      </c>
      <c r="G210" s="8">
        <f>IFNA(VLOOKUP($B$2&amp;$D210, '_Lookup'!$A:$F, 6, 0))</f>
        <v>5421206329</v>
      </c>
      <c r="H210" s="8" t="b">
        <f>IFNA(VLOOKUP($B$2&amp;$D210, '_Lookup'!$A:$R, 14, 0))</f>
        <v>1</v>
      </c>
      <c r="I210" s="8">
        <f t="shared" si="1"/>
        <v>2008</v>
      </c>
      <c r="J210" s="8">
        <f t="shared" si="2"/>
        <v>4.057233102</v>
      </c>
      <c r="K210" s="8">
        <f t="shared" si="3"/>
        <v>16.33769198</v>
      </c>
      <c r="L210" s="8">
        <f t="shared" si="4"/>
        <v>6.037694785</v>
      </c>
      <c r="M210" s="8" t="str">
        <f t="shared" si="5"/>
        <v/>
      </c>
      <c r="N210" s="8">
        <f>IFNA(VLOOKUP($B$2&amp;$D210, '_Lookup'!$A:$Q, 10, 0))</f>
        <v>11249632697480</v>
      </c>
      <c r="O210" s="8">
        <f>IFNA(VLOOKUP($B$2&amp;$D210, '_Lookup'!$A:$Q, 11, 0))</f>
        <v>11122374069564</v>
      </c>
      <c r="P210" s="8">
        <f>IFNA(VLOOKUP($B$2&amp;$D210, '_Lookup'!$A:$R, 12, 0))</f>
        <v>-127258627917</v>
      </c>
      <c r="Q210" s="8">
        <f>IFNA(VLOOKUP($B$2&amp;$D210, '_Lookup'!$A:$R, 13, 0))</f>
        <v>-0.3519728919</v>
      </c>
      <c r="R210" s="8" t="str">
        <f t="shared" si="6"/>
        <v/>
      </c>
      <c r="S210" s="8" t="str">
        <f t="shared" si="7"/>
        <v/>
      </c>
      <c r="T210" s="8" t="str">
        <f t="shared" si="8"/>
        <v/>
      </c>
      <c r="U210" s="8" t="str">
        <f t="shared" si="9"/>
        <v/>
      </c>
      <c r="V210" s="8">
        <f>IFNA(VLOOKUP($B$2&amp;$D210, '_Lookup'!$A:$Q, 7, 0))</f>
        <v>361558037110</v>
      </c>
      <c r="W210" s="8">
        <f t="shared" si="10"/>
        <v>36155803711</v>
      </c>
      <c r="X210" s="8">
        <f t="shared" si="11"/>
        <v>59070238426</v>
      </c>
      <c r="Y210" s="8">
        <f t="shared" si="12"/>
        <v>5421206329</v>
      </c>
      <c r="Z210" s="8">
        <f t="shared" si="13"/>
        <v>-64491444755</v>
      </c>
    </row>
    <row r="211" ht="12.75" customHeight="1">
      <c r="D211" s="4">
        <v>2009.0</v>
      </c>
      <c r="E211" s="8">
        <f>IFNA(VLOOKUP($B$2&amp;$D211, '_Lookup'!$A:$F, 4, 0))</f>
        <v>-5.91852508</v>
      </c>
      <c r="F211" s="8">
        <f>IFNA(VLOOKUP($B$2&amp;$D211, '_Lookup'!$A:$F, 5, 0))</f>
        <v>-1624637965</v>
      </c>
      <c r="G211" s="8">
        <f>IFNA(VLOOKUP($B$2&amp;$D211, '_Lookup'!$A:$F, 6, 0))</f>
        <v>7254115684</v>
      </c>
      <c r="H211" s="8" t="b">
        <f>IFNA(VLOOKUP($B$2&amp;$D211, '_Lookup'!$A:$R, 14, 0))</f>
        <v>1</v>
      </c>
      <c r="I211" s="8">
        <f t="shared" si="1"/>
        <v>2009</v>
      </c>
      <c r="J211" s="8">
        <f t="shared" si="2"/>
        <v>-5.91852508</v>
      </c>
      <c r="K211" s="8">
        <f t="shared" si="3"/>
        <v>-5.031113598</v>
      </c>
      <c r="L211" s="8">
        <f t="shared" si="4"/>
        <v>8.079038829</v>
      </c>
      <c r="M211" s="8" t="str">
        <f t="shared" si="5"/>
        <v/>
      </c>
      <c r="N211" s="8">
        <f>IFNA(VLOOKUP($B$2&amp;$D211, '_Lookup'!$A:$Q, 10, 0))</f>
        <v>10886463553968</v>
      </c>
      <c r="O211" s="8">
        <f>IFNA(VLOOKUP($B$2&amp;$D211, '_Lookup'!$A:$Q, 11, 0))</f>
        <v>11495825307023</v>
      </c>
      <c r="P211" s="8">
        <f>IFNA(VLOOKUP($B$2&amp;$D211, '_Lookup'!$A:$R, 12, 0))</f>
        <v>609361753055</v>
      </c>
      <c r="Q211" s="8">
        <f>IFNA(VLOOKUP($B$2&amp;$D211, '_Lookup'!$A:$R, 13, 0))</f>
        <v>1.830044406</v>
      </c>
      <c r="R211" s="8" t="str">
        <f t="shared" si="6"/>
        <v/>
      </c>
      <c r="S211" s="8" t="str">
        <f t="shared" si="7"/>
        <v/>
      </c>
      <c r="T211" s="8" t="str">
        <f t="shared" si="8"/>
        <v/>
      </c>
      <c r="U211" s="8" t="str">
        <f t="shared" si="9"/>
        <v/>
      </c>
      <c r="V211" s="8">
        <f>IFNA(VLOOKUP($B$2&amp;$D211, '_Lookup'!$A:$Q, 7, 0))</f>
        <v>332976484578</v>
      </c>
      <c r="W211" s="8">
        <f t="shared" si="10"/>
        <v>33297648458</v>
      </c>
      <c r="X211" s="8">
        <f t="shared" si="11"/>
        <v>-16752425192</v>
      </c>
      <c r="Y211" s="8">
        <f t="shared" si="12"/>
        <v>7254115684</v>
      </c>
      <c r="Z211" s="8">
        <f t="shared" si="13"/>
        <v>9498309508</v>
      </c>
    </row>
    <row r="212" ht="12.75" customHeight="1">
      <c r="D212" s="4">
        <v>2010.0</v>
      </c>
      <c r="E212" s="8">
        <f>IFNA(VLOOKUP($B$2&amp;$D212, '_Lookup'!$A:$F, 4, 0))</f>
        <v>10.12539816</v>
      </c>
      <c r="F212" s="8">
        <f>IFNA(VLOOKUP($B$2&amp;$D212, '_Lookup'!$A:$F, 5, 0))</f>
        <v>-2281012958</v>
      </c>
      <c r="G212" s="8">
        <f>IFNA(VLOOKUP($B$2&amp;$D212, '_Lookup'!$A:$F, 6, 0))</f>
        <v>-1622995871</v>
      </c>
      <c r="H212" s="8" t="b">
        <f>IFNA(VLOOKUP($B$2&amp;$D212, '_Lookup'!$A:$R, 14, 0))</f>
        <v>0</v>
      </c>
      <c r="I212" s="8">
        <f t="shared" si="1"/>
        <v>2010</v>
      </c>
      <c r="J212" s="8">
        <f t="shared" si="2"/>
        <v>10.12539816</v>
      </c>
      <c r="K212" s="8">
        <f t="shared" si="3"/>
        <v>-7.063749314</v>
      </c>
      <c r="L212" s="8">
        <f t="shared" si="4"/>
        <v>-1.80755963</v>
      </c>
      <c r="M212" s="8" t="str">
        <f t="shared" si="5"/>
        <v/>
      </c>
      <c r="N212" s="8">
        <f>IFNA(VLOOKUP($B$2&amp;$D212, '_Lookup'!$A:$Q, 10, 0))</f>
        <v>13541087011791</v>
      </c>
      <c r="O212" s="8">
        <f>IFNA(VLOOKUP($B$2&amp;$D212, '_Lookup'!$A:$Q, 11, 0))</f>
        <v>14131392618717</v>
      </c>
      <c r="P212" s="8">
        <f>IFNA(VLOOKUP($B$2&amp;$D212, '_Lookup'!$A:$R, 12, 0))</f>
        <v>590305606925</v>
      </c>
      <c r="Q212" s="8">
        <f>IFNA(VLOOKUP($B$2&amp;$D212, '_Lookup'!$A:$R, 13, 0))</f>
        <v>1.393454664</v>
      </c>
      <c r="R212" s="8" t="str">
        <f t="shared" si="6"/>
        <v/>
      </c>
      <c r="S212" s="8" t="str">
        <f t="shared" si="7"/>
        <v/>
      </c>
      <c r="T212" s="8" t="str">
        <f t="shared" si="8"/>
        <v/>
      </c>
      <c r="U212" s="8" t="str">
        <f t="shared" si="9"/>
        <v/>
      </c>
      <c r="V212" s="8">
        <f>IFNA(VLOOKUP($B$2&amp;$D212, '_Lookup'!$A:$Q, 7, 0))</f>
        <v>423627422092</v>
      </c>
      <c r="W212" s="8">
        <f t="shared" si="10"/>
        <v>42362742209</v>
      </c>
      <c r="X212" s="8">
        <f t="shared" si="11"/>
        <v>-29923979120</v>
      </c>
      <c r="Y212" s="8">
        <f t="shared" si="12"/>
        <v>-1622995871</v>
      </c>
      <c r="Z212" s="8">
        <f t="shared" si="13"/>
        <v>31546974991</v>
      </c>
    </row>
    <row r="213" ht="12.75" customHeight="1">
      <c r="D213" s="4">
        <v>2011.0</v>
      </c>
      <c r="E213" s="8">
        <f>IFNA(VLOOKUP($B$2&amp;$D213, '_Lookup'!$A:$F, 4, 0))</f>
        <v>6.003951689</v>
      </c>
      <c r="F213" s="8">
        <f>IFNA(VLOOKUP($B$2&amp;$D213, '_Lookup'!$A:$F, 5, 0))</f>
        <v>-8415577667</v>
      </c>
      <c r="G213" s="8">
        <f>IFNA(VLOOKUP($B$2&amp;$D213, '_Lookup'!$A:$F, 6, 0))</f>
        <v>-5340181192</v>
      </c>
      <c r="H213" s="8" t="b">
        <f>IFNA(VLOOKUP($B$2&amp;$D213, '_Lookup'!$A:$R, 14, 0))</f>
        <v>1</v>
      </c>
      <c r="I213" s="8">
        <f t="shared" si="1"/>
        <v>2011</v>
      </c>
      <c r="J213" s="8">
        <f t="shared" si="2"/>
        <v>6.003951689</v>
      </c>
      <c r="K213" s="8">
        <f t="shared" si="3"/>
        <v>-13.66230802</v>
      </c>
      <c r="L213" s="8">
        <f t="shared" si="4"/>
        <v>-5.947455636</v>
      </c>
      <c r="M213" s="8" t="str">
        <f t="shared" si="5"/>
        <v/>
      </c>
      <c r="N213" s="8">
        <f>IFNA(VLOOKUP($B$2&amp;$D213, '_Lookup'!$A:$Q, 10, 0))</f>
        <v>17047899970434</v>
      </c>
      <c r="O213" s="8">
        <f>IFNA(VLOOKUP($B$2&amp;$D213, '_Lookup'!$A:$Q, 11, 0))</f>
        <v>18503527951530</v>
      </c>
      <c r="P213" s="8">
        <f>IFNA(VLOOKUP($B$2&amp;$D213, '_Lookup'!$A:$R, 12, 0))</f>
        <v>1455627981096</v>
      </c>
      <c r="Q213" s="8">
        <f>IFNA(VLOOKUP($B$2&amp;$D213, '_Lookup'!$A:$R, 13, 0))</f>
        <v>2.74564846</v>
      </c>
      <c r="R213" s="8" t="str">
        <f t="shared" si="6"/>
        <v/>
      </c>
      <c r="S213" s="8" t="str">
        <f t="shared" si="7"/>
        <v/>
      </c>
      <c r="T213" s="8" t="str">
        <f t="shared" si="8"/>
        <v/>
      </c>
      <c r="U213" s="8" t="str">
        <f t="shared" si="9"/>
        <v/>
      </c>
      <c r="V213" s="8">
        <f>IFNA(VLOOKUP($B$2&amp;$D213, '_Lookup'!$A:$Q, 7, 0))</f>
        <v>530158176674</v>
      </c>
      <c r="W213" s="8">
        <f t="shared" si="10"/>
        <v>53015817667</v>
      </c>
      <c r="X213" s="8">
        <f t="shared" si="11"/>
        <v>-72431843099</v>
      </c>
      <c r="Y213" s="8">
        <f t="shared" si="12"/>
        <v>-5340181192</v>
      </c>
      <c r="Z213" s="8">
        <f t="shared" si="13"/>
        <v>77772024292</v>
      </c>
    </row>
    <row r="214" ht="12.75" customHeight="1">
      <c r="D214" s="4">
        <v>2012.0</v>
      </c>
      <c r="E214" s="8">
        <f>IFNA(VLOOKUP($B$2&amp;$D214, '_Lookup'!$A:$F, 4, 0))</f>
        <v>-1.026420463</v>
      </c>
      <c r="F214" s="8">
        <f>IFNA(VLOOKUP($B$2&amp;$D214, '_Lookup'!$A:$F, 5, 0))</f>
        <v>-9258870760</v>
      </c>
      <c r="G214" s="8">
        <f>IFNA(VLOOKUP($B$2&amp;$D214, '_Lookup'!$A:$F, 6, 0))</f>
        <v>-2138040360</v>
      </c>
      <c r="H214" s="8" t="b">
        <f>IFNA(VLOOKUP($B$2&amp;$D214, '_Lookup'!$A:$R, 14, 0))</f>
        <v>1</v>
      </c>
      <c r="I214" s="8">
        <f t="shared" si="1"/>
        <v>2012</v>
      </c>
      <c r="J214" s="8">
        <f t="shared" si="2"/>
        <v>-1.026420463</v>
      </c>
      <c r="K214" s="8">
        <f t="shared" si="3"/>
        <v>-13.66230802</v>
      </c>
      <c r="L214" s="8">
        <f t="shared" si="4"/>
        <v>-2.381173922</v>
      </c>
      <c r="M214" s="8" t="str">
        <f t="shared" si="5"/>
        <v/>
      </c>
      <c r="N214" s="8">
        <f>IFNA(VLOOKUP($B$2&amp;$D214, '_Lookup'!$A:$Q, 10, 0))</f>
        <v>18456042916689</v>
      </c>
      <c r="O214" s="8">
        <f>IFNA(VLOOKUP($B$2&amp;$D214, '_Lookup'!$A:$Q, 11, 0))</f>
        <v>20103848083253</v>
      </c>
      <c r="P214" s="8">
        <f>IFNA(VLOOKUP($B$2&amp;$D214, '_Lookup'!$A:$R, 12, 0))</f>
        <v>1647805166564</v>
      </c>
      <c r="Q214" s="8">
        <f>IFNA(VLOOKUP($B$2&amp;$D214, '_Lookup'!$A:$R, 13, 0))</f>
        <v>3.0180556</v>
      </c>
      <c r="R214" s="8" t="str">
        <f t="shared" si="6"/>
        <v/>
      </c>
      <c r="S214" s="8" t="str">
        <f t="shared" si="7"/>
        <v/>
      </c>
      <c r="T214" s="8" t="str">
        <f t="shared" si="8"/>
        <v/>
      </c>
      <c r="U214" s="8" t="str">
        <f t="shared" si="9"/>
        <v/>
      </c>
      <c r="V214" s="8">
        <f>IFNA(VLOOKUP($B$2&amp;$D214, '_Lookup'!$A:$Q, 7, 0))</f>
        <v>545982375701</v>
      </c>
      <c r="W214" s="8">
        <f t="shared" si="10"/>
        <v>54598237570</v>
      </c>
      <c r="X214" s="8">
        <f t="shared" si="11"/>
        <v>-74593793912</v>
      </c>
      <c r="Y214" s="8">
        <f t="shared" si="12"/>
        <v>-2138040360</v>
      </c>
      <c r="Z214" s="8">
        <f t="shared" si="13"/>
        <v>76731834273</v>
      </c>
    </row>
    <row r="215" ht="12.75" customHeight="1">
      <c r="D215" s="4">
        <v>2013.0</v>
      </c>
      <c r="E215" s="8">
        <f>IFNA(VLOOKUP($B$2&amp;$D215, '_Lookup'!$A:$F, 4, 0))</f>
        <v>2.405323787</v>
      </c>
      <c r="F215" s="8">
        <f>IFNA(VLOOKUP($B$2&amp;$D215, '_Lookup'!$A:$F, 5, 0))</f>
        <v>-14571721345</v>
      </c>
      <c r="G215" s="8">
        <f>IFNA(VLOOKUP($B$2&amp;$D215, '_Lookup'!$A:$F, 6, 0))</f>
        <v>-13124373786</v>
      </c>
      <c r="H215" s="8" t="b">
        <f>IFNA(VLOOKUP($B$2&amp;$D215, '_Lookup'!$A:$R, 14, 0))</f>
        <v>1</v>
      </c>
      <c r="I215" s="8">
        <f t="shared" si="1"/>
        <v>2013</v>
      </c>
      <c r="J215" s="8">
        <f t="shared" si="2"/>
        <v>2.405323787</v>
      </c>
      <c r="K215" s="8">
        <f t="shared" si="3"/>
        <v>-13.66230802</v>
      </c>
      <c r="L215" s="8">
        <f t="shared" si="4"/>
        <v>-14.61685063</v>
      </c>
      <c r="M215" s="8" t="str">
        <f t="shared" si="5"/>
        <v/>
      </c>
      <c r="N215" s="8">
        <f>IFNA(VLOOKUP($B$2&amp;$D215, '_Lookup'!$A:$Q, 10, 0))</f>
        <v>18961569520453</v>
      </c>
      <c r="O215" s="8">
        <f>IFNA(VLOOKUP($B$2&amp;$D215, '_Lookup'!$A:$Q, 11, 0))</f>
        <v>20757764614382</v>
      </c>
      <c r="P215" s="8">
        <f>IFNA(VLOOKUP($B$2&amp;$D215, '_Lookup'!$A:$R, 12, 0))</f>
        <v>1796195093929</v>
      </c>
      <c r="Q215" s="8">
        <f>IFNA(VLOOKUP($B$2&amp;$D215, '_Lookup'!$A:$R, 13, 0))</f>
        <v>3.253828427</v>
      </c>
      <c r="R215" s="8" t="str">
        <f t="shared" si="6"/>
        <v/>
      </c>
      <c r="S215" s="8" t="str">
        <f t="shared" si="7"/>
        <v/>
      </c>
      <c r="T215" s="8" t="str">
        <f t="shared" si="8"/>
        <v/>
      </c>
      <c r="U215" s="8" t="str">
        <f t="shared" si="9"/>
        <v/>
      </c>
      <c r="V215" s="8">
        <f>IFNA(VLOOKUP($B$2&amp;$D215, '_Lookup'!$A:$Q, 7, 0))</f>
        <v>552025140252</v>
      </c>
      <c r="W215" s="8">
        <f t="shared" si="10"/>
        <v>55202514025</v>
      </c>
      <c r="X215" s="8">
        <f t="shared" si="11"/>
        <v>-75419375018</v>
      </c>
      <c r="Y215" s="8">
        <f t="shared" si="12"/>
        <v>-13124373786</v>
      </c>
      <c r="Z215" s="8">
        <f t="shared" si="13"/>
        <v>88543748804</v>
      </c>
    </row>
    <row r="216" ht="12.75" customHeight="1">
      <c r="D216" s="4">
        <v>2014.0</v>
      </c>
      <c r="E216" s="8">
        <f>IFNA(VLOOKUP($B$2&amp;$D216, '_Lookup'!$A:$F, 4, 0))</f>
        <v>-2.512615326</v>
      </c>
      <c r="F216" s="8">
        <f>IFNA(VLOOKUP($B$2&amp;$D216, '_Lookup'!$A:$F, 5, 0))</f>
        <v>-18421328264</v>
      </c>
      <c r="G216" s="8">
        <f>IFNA(VLOOKUP($B$2&amp;$D216, '_Lookup'!$A:$F, 6, 0))</f>
        <v>-9179026267</v>
      </c>
      <c r="H216" s="8" t="b">
        <f>IFNA(VLOOKUP($B$2&amp;$D216, '_Lookup'!$A:$R, 14, 0))</f>
        <v>1</v>
      </c>
      <c r="I216" s="8">
        <f t="shared" si="1"/>
        <v>2014</v>
      </c>
      <c r="J216" s="8">
        <f t="shared" si="2"/>
        <v>-2.512615326</v>
      </c>
      <c r="K216" s="8">
        <f t="shared" si="3"/>
        <v>-13.66230802</v>
      </c>
      <c r="L216" s="8">
        <f t="shared" si="4"/>
        <v>-10.22284629</v>
      </c>
      <c r="M216" s="8" t="str">
        <f t="shared" si="5"/>
        <v/>
      </c>
      <c r="N216" s="8">
        <f>IFNA(VLOOKUP($B$2&amp;$D216, '_Lookup'!$A:$Q, 10, 0))</f>
        <v>18210925141356</v>
      </c>
      <c r="O216" s="8">
        <f>IFNA(VLOOKUP($B$2&amp;$D216, '_Lookup'!$A:$Q, 11, 0))</f>
        <v>20449062230093</v>
      </c>
      <c r="P216" s="8">
        <f>IFNA(VLOOKUP($B$2&amp;$D216, '_Lookup'!$A:$R, 12, 0))</f>
        <v>2238137088737</v>
      </c>
      <c r="Q216" s="8">
        <f>IFNA(VLOOKUP($B$2&amp;$D216, '_Lookup'!$A:$R, 13, 0))</f>
        <v>4.252429085</v>
      </c>
      <c r="R216" s="8" t="str">
        <f t="shared" si="6"/>
        <v/>
      </c>
      <c r="S216" s="8" t="str">
        <f t="shared" si="7"/>
        <v/>
      </c>
      <c r="T216" s="8" t="str">
        <f t="shared" si="8"/>
        <v/>
      </c>
      <c r="U216" s="8" t="str">
        <f t="shared" si="9"/>
        <v/>
      </c>
      <c r="V216" s="8">
        <f>IFNA(VLOOKUP($B$2&amp;$D216, '_Lookup'!$A:$Q, 7, 0))</f>
        <v>526319673732</v>
      </c>
      <c r="W216" s="8">
        <f t="shared" si="10"/>
        <v>52631967373</v>
      </c>
      <c r="X216" s="8">
        <f t="shared" si="11"/>
        <v>-71907415004</v>
      </c>
      <c r="Y216" s="8">
        <f t="shared" si="12"/>
        <v>-9179026267</v>
      </c>
      <c r="Z216" s="8">
        <f t="shared" si="13"/>
        <v>81086441271</v>
      </c>
    </row>
    <row r="217" ht="12.75" customHeight="1">
      <c r="D217" s="4">
        <v>2015.0</v>
      </c>
      <c r="E217" s="8">
        <f>IFNA(VLOOKUP($B$2&amp;$D217, '_Lookup'!$A:$F, 4, 0))</f>
        <v>2.731159839</v>
      </c>
      <c r="F217" s="8">
        <f>IFNA(VLOOKUP($B$2&amp;$D217, '_Lookup'!$A:$F, 5, 0))</f>
        <v>-26275000842</v>
      </c>
      <c r="G217" s="8">
        <f>IFNA(VLOOKUP($B$2&amp;$D217, '_Lookup'!$A:$F, 6, 0))</f>
        <v>-17621985168</v>
      </c>
      <c r="H217" s="8" t="b">
        <f>IFNA(VLOOKUP($B$2&amp;$D217, '_Lookup'!$A:$R, 14, 0))</f>
        <v>1</v>
      </c>
      <c r="I217" s="8">
        <f t="shared" si="1"/>
        <v>2015</v>
      </c>
      <c r="J217" s="8">
        <f t="shared" si="2"/>
        <v>2.731159839</v>
      </c>
      <c r="K217" s="8">
        <f t="shared" si="3"/>
        <v>-13.66230802</v>
      </c>
      <c r="L217" s="8">
        <f t="shared" si="4"/>
        <v>-18.33944654</v>
      </c>
      <c r="M217" s="8" t="str">
        <f t="shared" si="5"/>
        <v/>
      </c>
      <c r="N217" s="8">
        <f>IFNA(VLOOKUP($B$2&amp;$D217, '_Lookup'!$A:$Q, 10, 0))</f>
        <v>21033767636588</v>
      </c>
      <c r="O217" s="8">
        <f>IFNA(VLOOKUP($B$2&amp;$D217, '_Lookup'!$A:$Q, 11, 0))</f>
        <v>24602595237546</v>
      </c>
      <c r="P217" s="8">
        <f>IFNA(VLOOKUP($B$2&amp;$D217, '_Lookup'!$A:$R, 12, 0))</f>
        <v>3568827600959</v>
      </c>
      <c r="Q217" s="8">
        <f>IFNA(VLOOKUP($B$2&amp;$D217, '_Lookup'!$A:$R, 13, 0))</f>
        <v>6.000558031</v>
      </c>
      <c r="R217" s="8" t="str">
        <f t="shared" si="6"/>
        <v/>
      </c>
      <c r="S217" s="8" t="str">
        <f t="shared" si="7"/>
        <v/>
      </c>
      <c r="T217" s="8" t="str">
        <f t="shared" si="8"/>
        <v/>
      </c>
      <c r="U217" s="8" t="str">
        <f t="shared" si="9"/>
        <v/>
      </c>
      <c r="V217" s="8">
        <f>IFNA(VLOOKUP($B$2&amp;$D217, '_Lookup'!$A:$Q, 7, 0))</f>
        <v>594749285413</v>
      </c>
      <c r="W217" s="8">
        <f t="shared" si="10"/>
        <v>59474928541</v>
      </c>
      <c r="X217" s="8">
        <f t="shared" si="11"/>
        <v>-81256479330</v>
      </c>
      <c r="Y217" s="8">
        <f t="shared" si="12"/>
        <v>-17621985168</v>
      </c>
      <c r="Z217" s="8">
        <f t="shared" si="13"/>
        <v>98878464498</v>
      </c>
    </row>
    <row r="218" ht="12.75" customHeight="1">
      <c r="D218" s="4">
        <v>2016.0</v>
      </c>
      <c r="E218" s="8">
        <f>IFNA(VLOOKUP($B$2&amp;$D218, '_Lookup'!$A:$F, 4, 0))</f>
        <v>-2.080327849</v>
      </c>
      <c r="F218" s="8">
        <f>IFNA(VLOOKUP($B$2&amp;$D218, '_Lookup'!$A:$F, 5, 0))</f>
        <v>-26550798693</v>
      </c>
      <c r="G218" s="8">
        <f>IFNA(VLOOKUP($B$2&amp;$D218, '_Lookup'!$A:$F, 6, 0))</f>
        <v>-15104786525</v>
      </c>
      <c r="H218" s="8" t="b">
        <f>IFNA(VLOOKUP($B$2&amp;$D218, '_Lookup'!$A:$R, 14, 0))</f>
        <v>1</v>
      </c>
      <c r="I218" s="8">
        <f t="shared" si="1"/>
        <v>2016</v>
      </c>
      <c r="J218" s="8">
        <f t="shared" si="2"/>
        <v>-2.080327849</v>
      </c>
      <c r="K218" s="8">
        <f t="shared" si="3"/>
        <v>-13.66230802</v>
      </c>
      <c r="L218" s="8">
        <f t="shared" si="4"/>
        <v>-16.82247184</v>
      </c>
      <c r="M218" s="8" t="str">
        <f t="shared" si="5"/>
        <v/>
      </c>
      <c r="N218" s="8">
        <f>IFNA(VLOOKUP($B$2&amp;$D218, '_Lookup'!$A:$Q, 10, 0))</f>
        <v>19439675390561</v>
      </c>
      <c r="O218" s="8">
        <f>IFNA(VLOOKUP($B$2&amp;$D218, '_Lookup'!$A:$Q, 11, 0))</f>
        <v>23149868409703</v>
      </c>
      <c r="P218" s="8">
        <f>IFNA(VLOOKUP($B$2&amp;$D218, '_Lookup'!$A:$R, 12, 0))</f>
        <v>3710193019142</v>
      </c>
      <c r="Q218" s="8">
        <f>IFNA(VLOOKUP($B$2&amp;$D218, '_Lookup'!$A:$R, 13, 0))</f>
        <v>6.654668983</v>
      </c>
      <c r="R218" s="8" t="str">
        <f t="shared" si="6"/>
        <v/>
      </c>
      <c r="S218" s="8" t="str">
        <f t="shared" si="7"/>
        <v/>
      </c>
      <c r="T218" s="8" t="str">
        <f t="shared" si="8"/>
        <v/>
      </c>
      <c r="U218" s="8" t="str">
        <f t="shared" si="9"/>
        <v/>
      </c>
      <c r="V218" s="8">
        <f>IFNA(VLOOKUP($B$2&amp;$D218, '_Lookup'!$A:$Q, 7, 0))</f>
        <v>557532317363</v>
      </c>
      <c r="W218" s="8">
        <f t="shared" si="10"/>
        <v>55753231736</v>
      </c>
      <c r="X218" s="8">
        <f t="shared" si="11"/>
        <v>-76171782519</v>
      </c>
      <c r="Y218" s="8">
        <f t="shared" si="12"/>
        <v>-15104786525</v>
      </c>
      <c r="Z218" s="8">
        <f t="shared" si="13"/>
        <v>91276569043</v>
      </c>
    </row>
    <row r="219" ht="12.75" customHeight="1">
      <c r="D219" s="4">
        <v>2017.0</v>
      </c>
      <c r="E219" s="8">
        <f>IFNA(VLOOKUP($B$2&amp;$D219, '_Lookup'!$A:$F, 4, 0))</f>
        <v>2.818502973</v>
      </c>
      <c r="F219" s="8">
        <f>IFNA(VLOOKUP($B$2&amp;$D219, '_Lookup'!$A:$F, 5, 0))</f>
        <v>-27215047216</v>
      </c>
      <c r="G219" s="8">
        <f>IFNA(VLOOKUP($B$2&amp;$D219, '_Lookup'!$A:$F, 6, 0))</f>
        <v>-31151351751</v>
      </c>
      <c r="H219" s="8" t="b">
        <f>IFNA(VLOOKUP($B$2&amp;$D219, '_Lookup'!$A:$R, 14, 0))</f>
        <v>1</v>
      </c>
      <c r="I219" s="8">
        <f t="shared" si="1"/>
        <v>2017</v>
      </c>
      <c r="J219" s="8">
        <f t="shared" si="2"/>
        <v>2.818502973</v>
      </c>
      <c r="K219" s="8">
        <f t="shared" si="3"/>
        <v>-13.66230802</v>
      </c>
      <c r="L219" s="8">
        <f t="shared" si="4"/>
        <v>-18.33944654</v>
      </c>
      <c r="M219" s="8" t="str">
        <f t="shared" si="5"/>
        <v/>
      </c>
      <c r="N219" s="8">
        <f>IFNA(VLOOKUP($B$2&amp;$D219, '_Lookup'!$A:$Q, 10, 0))</f>
        <v>22158911083009</v>
      </c>
      <c r="O219" s="8">
        <f>IFNA(VLOOKUP($B$2&amp;$D219, '_Lookup'!$A:$Q, 11, 0))</f>
        <v>26466935500681</v>
      </c>
      <c r="P219" s="8">
        <f>IFNA(VLOOKUP($B$2&amp;$D219, '_Lookup'!$A:$R, 12, 0))</f>
        <v>4308024417673</v>
      </c>
      <c r="Q219" s="8">
        <f>IFNA(VLOOKUP($B$2&amp;$D219, '_Lookup'!$A:$R, 13, 0))</f>
        <v>6.693341132</v>
      </c>
      <c r="R219" s="8" t="str">
        <f t="shared" si="6"/>
        <v/>
      </c>
      <c r="S219" s="8" t="str">
        <f t="shared" si="7"/>
        <v/>
      </c>
      <c r="T219" s="8" t="str">
        <f t="shared" si="8"/>
        <v/>
      </c>
      <c r="U219" s="8" t="str">
        <f t="shared" si="9"/>
        <v/>
      </c>
      <c r="V219" s="8">
        <f>IFNA(VLOOKUP($B$2&amp;$D219, '_Lookup'!$A:$Q, 7, 0))</f>
        <v>643628396190</v>
      </c>
      <c r="W219" s="8">
        <f t="shared" si="10"/>
        <v>64362839619</v>
      </c>
      <c r="X219" s="8">
        <f t="shared" si="11"/>
        <v>-87934494002</v>
      </c>
      <c r="Y219" s="8">
        <f t="shared" si="12"/>
        <v>-31151351751</v>
      </c>
      <c r="Z219" s="8">
        <f t="shared" si="13"/>
        <v>119085845753</v>
      </c>
    </row>
    <row r="220" ht="12.75" customHeight="1">
      <c r="D220" s="4">
        <v>2018.0</v>
      </c>
      <c r="E220" s="8">
        <f>IFNA(VLOOKUP($B$2&amp;$D220, '_Lookup'!$A:$F, 4, 0))</f>
        <v>-2.617396461</v>
      </c>
      <c r="F220" s="8">
        <f>IFNA(VLOOKUP($B$2&amp;$D220, '_Lookup'!$A:$F, 5, 0))</f>
        <v>-11745396341</v>
      </c>
      <c r="G220" s="8">
        <f>IFNA(VLOOKUP($B$2&amp;$D220, '_Lookup'!$A:$F, 6, 0))</f>
        <v>-27083606451</v>
      </c>
      <c r="H220" s="8" t="b">
        <f>IFNA(VLOOKUP($B$2&amp;$D220, '_Lookup'!$A:$R, 14, 0))</f>
        <v>1</v>
      </c>
      <c r="I220" s="8">
        <f t="shared" si="1"/>
        <v>2018</v>
      </c>
      <c r="J220" s="8">
        <f t="shared" si="2"/>
        <v>-2.617396461</v>
      </c>
      <c r="K220" s="8">
        <f t="shared" si="3"/>
        <v>-13.66230802</v>
      </c>
      <c r="L220" s="8">
        <f t="shared" si="4"/>
        <v>-18.33944654</v>
      </c>
      <c r="M220" s="8" t="str">
        <f t="shared" si="5"/>
        <v/>
      </c>
      <c r="N220" s="8">
        <f>IFNA(VLOOKUP($B$2&amp;$D220, '_Lookup'!$A:$Q, 10, 0))</f>
        <v>17585698215172</v>
      </c>
      <c r="O220" s="8">
        <f>IFNA(VLOOKUP($B$2&amp;$D220, '_Lookup'!$A:$Q, 11, 0))</f>
        <v>20441319517592</v>
      </c>
      <c r="P220" s="8">
        <f>IFNA(VLOOKUP($B$2&amp;$D220, '_Lookup'!$A:$R, 12, 0))</f>
        <v>2855621302420</v>
      </c>
      <c r="Q220" s="8">
        <f>IFNA(VLOOKUP($B$2&amp;$D220, '_Lookup'!$A:$R, 13, 0))</f>
        <v>5.441145258</v>
      </c>
      <c r="R220" s="8" t="str">
        <f t="shared" si="6"/>
        <v/>
      </c>
      <c r="S220" s="8" t="str">
        <f t="shared" si="7"/>
        <v/>
      </c>
      <c r="T220" s="8" t="str">
        <f t="shared" si="8"/>
        <v/>
      </c>
      <c r="U220" s="8" t="str">
        <f t="shared" si="9"/>
        <v/>
      </c>
      <c r="V220" s="8">
        <f>IFNA(VLOOKUP($B$2&amp;$D220, '_Lookup'!$A:$Q, 7, 0))</f>
        <v>524819898587</v>
      </c>
      <c r="W220" s="8">
        <f t="shared" si="10"/>
        <v>52481989859</v>
      </c>
      <c r="X220" s="8">
        <f t="shared" si="11"/>
        <v>-71702511104</v>
      </c>
      <c r="Y220" s="8">
        <f t="shared" si="12"/>
        <v>-27083606451</v>
      </c>
      <c r="Z220" s="8">
        <f t="shared" si="13"/>
        <v>98786117555</v>
      </c>
    </row>
    <row r="221" ht="12.75" customHeight="1">
      <c r="D221" s="4">
        <v>2019.0</v>
      </c>
      <c r="E221" s="8">
        <f>IFNA(VLOOKUP($B$2&amp;$D221, '_Lookup'!$A:$F, 4, 0))</f>
        <v>-2.000861002</v>
      </c>
      <c r="F221" s="8">
        <f>IFNA(VLOOKUP($B$2&amp;$D221, '_Lookup'!$A:$F, 5, 0))</f>
        <v>-1799987073</v>
      </c>
      <c r="G221" s="8">
        <f>IFNA(VLOOKUP($B$2&amp;$D221, '_Lookup'!$A:$F, 6, 0))</f>
        <v>-3492479581</v>
      </c>
      <c r="H221" s="8" t="b">
        <f>IFNA(VLOOKUP($B$2&amp;$D221, '_Lookup'!$A:$R, 14, 0))</f>
        <v>1</v>
      </c>
      <c r="I221" s="8">
        <f t="shared" si="1"/>
        <v>2019</v>
      </c>
      <c r="J221" s="8">
        <f t="shared" si="2"/>
        <v>-2.000861002</v>
      </c>
      <c r="K221" s="8">
        <f t="shared" si="3"/>
        <v>-5.574127675</v>
      </c>
      <c r="L221" s="8">
        <f t="shared" si="4"/>
        <v>-3.88963719</v>
      </c>
      <c r="M221" s="8" t="str">
        <f t="shared" si="5"/>
        <v/>
      </c>
      <c r="N221" s="8">
        <f>IFNA(VLOOKUP($B$2&amp;$D221, '_Lookup'!$A:$Q, 10, 0))</f>
        <v>14913639564319</v>
      </c>
      <c r="O221" s="8">
        <f>IFNA(VLOOKUP($B$2&amp;$D221, '_Lookup'!$A:$Q, 11, 0))</f>
        <v>16881544905649</v>
      </c>
      <c r="P221" s="8">
        <f>IFNA(VLOOKUP($B$2&amp;$D221, '_Lookup'!$A:$R, 12, 0))</f>
        <v>1967905341330</v>
      </c>
      <c r="Q221" s="8">
        <f>IFNA(VLOOKUP($B$2&amp;$D221, '_Lookup'!$A:$R, 13, 0))</f>
        <v>4.395052469</v>
      </c>
      <c r="R221" s="8" t="str">
        <f t="shared" si="6"/>
        <v/>
      </c>
      <c r="S221" s="8" t="str">
        <f t="shared" si="7"/>
        <v/>
      </c>
      <c r="T221" s="8" t="str">
        <f t="shared" si="8"/>
        <v/>
      </c>
      <c r="U221" s="8" t="str">
        <f t="shared" si="9"/>
        <v/>
      </c>
      <c r="V221" s="8">
        <f>IFNA(VLOOKUP($B$2&amp;$D221, '_Lookup'!$A:$Q, 7, 0))</f>
        <v>447754686715</v>
      </c>
      <c r="W221" s="8">
        <f t="shared" si="10"/>
        <v>44775468672</v>
      </c>
      <c r="X221" s="8">
        <f t="shared" si="11"/>
        <v>-24958417910</v>
      </c>
      <c r="Y221" s="8">
        <f t="shared" si="12"/>
        <v>-3492479581</v>
      </c>
      <c r="Z221" s="8">
        <f t="shared" si="13"/>
        <v>28450897491</v>
      </c>
    </row>
    <row r="222" ht="12.75" customHeight="1">
      <c r="D222" s="4">
        <v>2020.0</v>
      </c>
      <c r="E222" s="8">
        <f>IFNA(VLOOKUP($B$2&amp;$D222, '_Lookup'!$A:$F, 4, 0))</f>
        <v>-9.943235135</v>
      </c>
      <c r="F222" s="8">
        <f>IFNA(VLOOKUP($B$2&amp;$D222, '_Lookup'!$A:$F, 5, 0))</f>
        <v>-23820847716</v>
      </c>
      <c r="G222" s="8">
        <f>IFNA(VLOOKUP($B$2&amp;$D222, '_Lookup'!$A:$F, 6, 0))</f>
        <v>3120746311</v>
      </c>
      <c r="H222" s="8" t="b">
        <f>IFNA(VLOOKUP($B$2&amp;$D222, '_Lookup'!$A:$R, 14, 0))</f>
        <v>1</v>
      </c>
      <c r="I222" s="8">
        <f t="shared" si="1"/>
        <v>2020</v>
      </c>
      <c r="J222" s="8">
        <f t="shared" si="2"/>
        <v>-9.077446222</v>
      </c>
      <c r="K222" s="8">
        <f t="shared" si="3"/>
        <v>-13.66230802</v>
      </c>
      <c r="L222" s="8">
        <f t="shared" si="4"/>
        <v>3.475631176</v>
      </c>
      <c r="M222" s="8" t="str">
        <f t="shared" si="5"/>
        <v/>
      </c>
      <c r="N222" s="8">
        <f>IFNA(VLOOKUP($B$2&amp;$D222, '_Lookup'!$A:$Q, 10, 0))</f>
        <v>12904438037274</v>
      </c>
      <c r="O222" s="8">
        <f>IFNA(VLOOKUP($B$2&amp;$D222, '_Lookup'!$A:$Q, 11, 0))</f>
        <v>16215589029254</v>
      </c>
      <c r="P222" s="8">
        <f>IFNA(VLOOKUP($B$2&amp;$D222, '_Lookup'!$A:$R, 12, 0))</f>
        <v>3311150991980</v>
      </c>
      <c r="Q222" s="8">
        <f>IFNA(VLOOKUP($B$2&amp;$D222, '_Lookup'!$A:$R, 13, 0))</f>
        <v>8.588337133</v>
      </c>
      <c r="R222" s="8" t="str">
        <f t="shared" si="6"/>
        <v/>
      </c>
      <c r="S222" s="8" t="str">
        <f t="shared" si="7"/>
        <v/>
      </c>
      <c r="T222" s="8" t="str">
        <f t="shared" si="8"/>
        <v/>
      </c>
      <c r="U222" s="8" t="str">
        <f t="shared" si="9"/>
        <v/>
      </c>
      <c r="V222" s="8">
        <f>IFNA(VLOOKUP($B$2&amp;$D222, '_Lookup'!$A:$Q, 7, 0))</f>
        <v>385540406816</v>
      </c>
      <c r="W222" s="8">
        <f t="shared" si="10"/>
        <v>38554040682</v>
      </c>
      <c r="X222" s="8">
        <f t="shared" si="11"/>
        <v>-52673717927</v>
      </c>
      <c r="Y222" s="8">
        <f t="shared" si="12"/>
        <v>3120746311</v>
      </c>
      <c r="Z222" s="8">
        <f t="shared" si="13"/>
        <v>49552971616</v>
      </c>
    </row>
    <row r="223" ht="12.75" customHeight="1">
      <c r="D223" s="4">
        <v>2021.0</v>
      </c>
      <c r="E223" s="8">
        <f>IFNA(VLOOKUP($B$2&amp;$D223, '_Lookup'!$A:$F, 4, 0))</f>
        <v>10.39824939</v>
      </c>
      <c r="F223" s="8">
        <f>IFNA(VLOOKUP($B$2&amp;$D223, '_Lookup'!$A:$F, 5, 0))</f>
        <v>-12290873084</v>
      </c>
      <c r="G223" s="8">
        <f>IFNA(VLOOKUP($B$2&amp;$D223, '_Lookup'!$A:$F, 6, 0))</f>
        <v>6707548185</v>
      </c>
      <c r="H223" s="8" t="str">
        <f>IFNA(VLOOKUP($B$2&amp;$D223, '_Lookup'!$A:$R, 14, 0))</f>
        <v>NA</v>
      </c>
      <c r="I223" s="8">
        <f t="shared" si="1"/>
        <v>2021</v>
      </c>
      <c r="J223" s="8">
        <f t="shared" si="2"/>
        <v>10.39824939</v>
      </c>
      <c r="K223" s="8">
        <f t="shared" si="3"/>
        <v>-13.66230802</v>
      </c>
      <c r="L223" s="8">
        <f t="shared" si="4"/>
        <v>7.470316796</v>
      </c>
      <c r="M223" s="8" t="str">
        <f t="shared" si="5"/>
        <v/>
      </c>
      <c r="N223" s="8">
        <f>IFNA(VLOOKUP($B$2&amp;$D223, '_Lookup'!$A:$Q, 10, 0))</f>
        <v>16324426231348</v>
      </c>
      <c r="O223" s="8">
        <f>IFNA(VLOOKUP($B$2&amp;$D223, '_Lookup'!$A:$Q, 11, 0))</f>
        <v>18432685030954</v>
      </c>
      <c r="P223" s="8">
        <f>IFNA(VLOOKUP($B$2&amp;$D223, '_Lookup'!$A:$R, 12, 0))</f>
        <v>2108258799606</v>
      </c>
      <c r="Q223" s="8">
        <f>IFNA(VLOOKUP($B$2&amp;$D223, '_Lookup'!$A:$R, 13, 0))</f>
        <v>4.327055473</v>
      </c>
      <c r="R223" s="8" t="str">
        <f t="shared" si="6"/>
        <v/>
      </c>
      <c r="S223" s="8" t="str">
        <f t="shared" si="7"/>
        <v/>
      </c>
      <c r="T223" s="8" t="str">
        <f t="shared" si="8"/>
        <v/>
      </c>
      <c r="U223" s="8" t="str">
        <f t="shared" si="9"/>
        <v/>
      </c>
      <c r="V223" s="8">
        <f>IFNA(VLOOKUP($B$2&amp;$D223, '_Lookup'!$A:$Q, 7, 0))</f>
        <v>487227125386</v>
      </c>
      <c r="W223" s="8">
        <f t="shared" si="10"/>
        <v>48722712539</v>
      </c>
      <c r="X223" s="8">
        <f t="shared" si="11"/>
        <v>-66566470635</v>
      </c>
      <c r="Y223" s="8">
        <f t="shared" si="12"/>
        <v>6707548185</v>
      </c>
      <c r="Z223" s="8">
        <f t="shared" si="13"/>
        <v>59858922451</v>
      </c>
    </row>
    <row r="224" ht="12.75" customHeight="1">
      <c r="D224" s="4">
        <v>2022.0</v>
      </c>
      <c r="E224" s="8" t="str">
        <f>IFNA(VLOOKUP($B$2&amp;$D224, '_Lookup'!$A:$F, 4, 0))</f>
        <v>NA</v>
      </c>
      <c r="F224" s="8" t="str">
        <f>IFNA(VLOOKUP($B$2&amp;$D224, '_Lookup'!$A:$F, 5, 0))</f>
        <v>NA</v>
      </c>
      <c r="G224" s="8">
        <f>IFNA(VLOOKUP($B$2&amp;$D224, '_Lookup'!$A:$F, 6, 0))</f>
        <v>-3787737339</v>
      </c>
      <c r="H224" s="8" t="str">
        <f>IFNA(VLOOKUP($B$2&amp;$D224, '_Lookup'!$A:$R, 14, 0))</f>
        <v>NA</v>
      </c>
      <c r="I224" s="8">
        <f t="shared" si="1"/>
        <v>2022</v>
      </c>
      <c r="J224" s="8" t="str">
        <f t="shared" si="2"/>
        <v/>
      </c>
      <c r="K224" s="8" t="str">
        <f t="shared" si="3"/>
        <v/>
      </c>
      <c r="L224" s="8">
        <f t="shared" si="4"/>
        <v>-4.218471054</v>
      </c>
      <c r="M224" s="8" t="str">
        <f t="shared" si="5"/>
        <v/>
      </c>
      <c r="N224" s="8" t="str">
        <f>IFNA(VLOOKUP($B$2&amp;$D224, '_Lookup'!$A:$Q, 10, 0))</f>
        <v>#VALUE!</v>
      </c>
      <c r="O224" s="8" t="str">
        <f>IFNA(VLOOKUP($B$2&amp;$D224, '_Lookup'!$A:$Q, 11, 0))</f>
        <v>#VALUE!</v>
      </c>
      <c r="P224" s="8" t="str">
        <f>IFNA(VLOOKUP($B$2&amp;$D224, '_Lookup'!$A:$R, 12, 0))</f>
        <v>#VALUE!</v>
      </c>
      <c r="Q224" s="8" t="str">
        <f>IFNA(VLOOKUP($B$2&amp;$D224, '_Lookup'!$A:$R, 13, 0))</f>
        <v>#VALUE!</v>
      </c>
      <c r="R224" s="8" t="str">
        <f t="shared" si="6"/>
        <v>#VALUE!</v>
      </c>
      <c r="S224" s="8" t="str">
        <f t="shared" si="7"/>
        <v>#VALUE!</v>
      </c>
      <c r="T224" s="8" t="str">
        <f t="shared" si="8"/>
        <v>#VALUE!</v>
      </c>
      <c r="U224" s="8" t="str">
        <f t="shared" si="9"/>
        <v>#VALUE!</v>
      </c>
      <c r="V224" s="8">
        <f>IFNA(VLOOKUP($B$2&amp;$D224, '_Lookup'!$A:$Q, 7, 0))</f>
        <v>632770284409</v>
      </c>
      <c r="W224" s="8">
        <f t="shared" si="10"/>
        <v>63277028441</v>
      </c>
      <c r="X224" s="8" t="str">
        <f t="shared" si="11"/>
        <v/>
      </c>
      <c r="Y224" s="8">
        <f t="shared" si="12"/>
        <v>-3787737339</v>
      </c>
      <c r="Z224" s="8" t="str">
        <f t="shared" si="13"/>
        <v/>
      </c>
    </row>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ustomSheetViews>
    <customSheetView guid="{42727E00-DC79-42FB-9BCF-9A17BB8221CD}" filter="1" showAutoFilter="1">
      <autoFilter ref="$J$1:$J$2"/>
      <extLst>
        <ext uri="GoogleSheetsCustomDataVersion1">
          <go:sheetsCustomData xmlns:go="http://customooxmlschemas.google.com/" filterViewId="126305236"/>
        </ext>
      </extLst>
    </customSheetView>
    <customSheetView guid="{31D353EB-5B8D-45D5-A75C-8F24C77BFCBF}" filter="1" showAutoFilter="1">
      <autoFilter ref="$D$1:$G$1000"/>
      <extLst>
        <ext uri="GoogleSheetsCustomDataVersion1">
          <go:sheetsCustomData xmlns:go="http://customooxmlschemas.google.com/" filterViewId="2035613743"/>
        </ext>
      </extLst>
    </customSheetView>
  </customSheetViews>
  <printOptions/>
  <pageMargins bottom="1.05277777777778" footer="0.0" header="0.0" left="0.7875" right="0.7875" top="1.05277777777778"/>
  <pageSetup orientation="portrait"/>
  <headerFooter>
    <oddHeader>&amp;C&amp;A</oddHeader>
    <oddFooter>&amp;CPage &amp;P</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2.63"/>
    <col customWidth="1" min="2" max="8" width="10.13"/>
    <col customWidth="1" min="9" max="26" width="10.0"/>
  </cols>
  <sheetData>
    <row r="1">
      <c r="A1" s="9" t="s">
        <v>29</v>
      </c>
      <c r="B1" s="9" t="s">
        <v>30</v>
      </c>
      <c r="C1" s="10" t="s">
        <v>31</v>
      </c>
      <c r="D1" s="10" t="s">
        <v>32</v>
      </c>
      <c r="E1" s="10" t="s">
        <v>33</v>
      </c>
      <c r="F1" s="10" t="s">
        <v>34</v>
      </c>
      <c r="G1" s="10" t="s">
        <v>35</v>
      </c>
      <c r="H1" s="10" t="s">
        <v>36</v>
      </c>
      <c r="I1" s="11"/>
      <c r="J1" s="11"/>
      <c r="K1" s="11"/>
      <c r="L1" s="11"/>
      <c r="M1" s="11"/>
      <c r="N1" s="11"/>
      <c r="O1" s="11"/>
      <c r="P1" s="11"/>
      <c r="Q1" s="11"/>
      <c r="R1" s="11"/>
      <c r="S1" s="11"/>
      <c r="T1" s="11"/>
      <c r="U1" s="11"/>
      <c r="V1" s="11"/>
      <c r="W1" s="11"/>
      <c r="X1" s="11"/>
      <c r="Y1" s="11"/>
      <c r="Z1" s="11"/>
    </row>
    <row r="2">
      <c r="A2" s="12" t="s">
        <v>37</v>
      </c>
      <c r="B2" s="12" t="s">
        <v>38</v>
      </c>
      <c r="C2" s="13">
        <v>0.24044782770074</v>
      </c>
      <c r="D2" s="13">
        <v>-0.0664888800705836</v>
      </c>
      <c r="E2" s="13">
        <v>0.422965488180675</v>
      </c>
      <c r="F2" s="14" t="s">
        <v>39</v>
      </c>
      <c r="G2" s="14" t="s">
        <v>39</v>
      </c>
      <c r="H2" s="14" t="s">
        <v>39</v>
      </c>
    </row>
    <row r="3">
      <c r="A3" s="12" t="s">
        <v>37</v>
      </c>
      <c r="B3" s="12" t="s">
        <v>9</v>
      </c>
      <c r="C3" s="13">
        <v>0.406529120977391</v>
      </c>
      <c r="D3" s="13">
        <v>0.150233257200411</v>
      </c>
      <c r="E3" s="13">
        <v>0.0989502350401398</v>
      </c>
      <c r="F3" s="14" t="s">
        <v>39</v>
      </c>
      <c r="G3" s="14" t="s">
        <v>39</v>
      </c>
      <c r="H3" s="14" t="s">
        <v>39</v>
      </c>
    </row>
    <row r="4">
      <c r="A4" s="12" t="s">
        <v>37</v>
      </c>
      <c r="B4" s="12" t="s">
        <v>10</v>
      </c>
      <c r="C4" s="13">
        <v>0.352555460773716</v>
      </c>
      <c r="D4" s="13">
        <v>-0.0430618666885418</v>
      </c>
      <c r="E4" s="13">
        <v>0.012898155952138</v>
      </c>
      <c r="F4" s="13" t="s">
        <v>39</v>
      </c>
      <c r="G4" s="13" t="s">
        <v>39</v>
      </c>
      <c r="H4" s="13" t="s">
        <v>39</v>
      </c>
    </row>
    <row r="5">
      <c r="A5" s="12" t="s">
        <v>37</v>
      </c>
      <c r="B5" s="12" t="s">
        <v>11</v>
      </c>
      <c r="C5" s="13">
        <v>-0.0878964425259828</v>
      </c>
      <c r="D5" s="13">
        <v>0.37872213770379</v>
      </c>
      <c r="E5" s="13">
        <v>0.530694692559225</v>
      </c>
      <c r="F5" s="14" t="s">
        <v>39</v>
      </c>
      <c r="G5" s="14" t="s">
        <v>39</v>
      </c>
      <c r="H5" s="14" t="s">
        <v>39</v>
      </c>
    </row>
    <row r="6">
      <c r="A6" s="12" t="s">
        <v>37</v>
      </c>
      <c r="B6" s="12" t="s">
        <v>12</v>
      </c>
      <c r="C6" s="13">
        <v>-0.00462145841675722</v>
      </c>
      <c r="D6" s="13">
        <v>0.0941868013310534</v>
      </c>
      <c r="E6" s="13">
        <v>0.651386729591486</v>
      </c>
      <c r="F6" s="14" t="s">
        <v>39</v>
      </c>
      <c r="G6" s="14" t="s">
        <v>39</v>
      </c>
      <c r="H6" s="14" t="s">
        <v>39</v>
      </c>
    </row>
    <row r="7">
      <c r="A7" s="12" t="s">
        <v>40</v>
      </c>
      <c r="B7" s="12" t="s">
        <v>38</v>
      </c>
      <c r="C7" s="13">
        <v>0.279558362922364</v>
      </c>
      <c r="D7" s="13">
        <v>-0.0934258406310672</v>
      </c>
      <c r="E7" s="13">
        <v>0.84179319389293</v>
      </c>
      <c r="F7" s="14">
        <v>-0.0249023889739201</v>
      </c>
      <c r="G7" s="14">
        <v>0.378557275381825</v>
      </c>
      <c r="H7" s="14">
        <v>0.105887398716666</v>
      </c>
    </row>
    <row r="8">
      <c r="A8" s="12" t="s">
        <v>40</v>
      </c>
      <c r="B8" s="12" t="s">
        <v>9</v>
      </c>
      <c r="C8" s="13">
        <v>0.475052898888674</v>
      </c>
      <c r="D8" s="13">
        <v>-0.415402724746806</v>
      </c>
      <c r="E8" s="13">
        <v>0.943796091380547</v>
      </c>
      <c r="F8" s="13">
        <v>0.883489076475623</v>
      </c>
      <c r="G8" s="13">
        <v>0.536784337018322</v>
      </c>
      <c r="H8" s="13" t="s">
        <v>39</v>
      </c>
    </row>
    <row r="9">
      <c r="A9" s="12" t="s">
        <v>40</v>
      </c>
      <c r="B9" s="12" t="s">
        <v>10</v>
      </c>
      <c r="C9" s="13">
        <v>0.524236665248265</v>
      </c>
      <c r="D9" s="13">
        <v>-0.00754716808140352</v>
      </c>
      <c r="E9" s="13">
        <v>0.803278093738579</v>
      </c>
      <c r="F9" s="13">
        <v>-0.235768520771479</v>
      </c>
      <c r="G9" s="13">
        <v>0.136339702736386</v>
      </c>
      <c r="H9" s="13">
        <v>-0.256729982156841</v>
      </c>
    </row>
    <row r="10">
      <c r="A10" s="12" t="s">
        <v>40</v>
      </c>
      <c r="B10" s="12" t="s">
        <v>11</v>
      </c>
      <c r="C10" s="13">
        <v>0.256970022321329</v>
      </c>
      <c r="D10" s="13">
        <v>-0.641897912136223</v>
      </c>
      <c r="E10" s="13">
        <v>0.918851101717984</v>
      </c>
      <c r="F10" s="13">
        <v>0.347873686275201</v>
      </c>
      <c r="G10" s="13">
        <v>0.442546438266654</v>
      </c>
      <c r="H10" s="13">
        <v>0.474825266371342</v>
      </c>
    </row>
    <row r="11">
      <c r="A11" s="12" t="s">
        <v>40</v>
      </c>
      <c r="B11" s="12" t="s">
        <v>12</v>
      </c>
      <c r="C11" s="14">
        <v>0.41990249201561</v>
      </c>
      <c r="D11" s="14">
        <v>-0.240426493418794</v>
      </c>
      <c r="E11" s="14">
        <v>0.816689485393323</v>
      </c>
      <c r="F11" s="14">
        <v>0.264972452901609</v>
      </c>
      <c r="G11" s="14">
        <v>0.685342160447429</v>
      </c>
      <c r="H11" s="13">
        <v>-0.595707393781965</v>
      </c>
    </row>
    <row r="12">
      <c r="A12" s="12" t="s">
        <v>41</v>
      </c>
      <c r="B12" s="12" t="s">
        <v>38</v>
      </c>
      <c r="C12" s="13">
        <v>0.228421744090033</v>
      </c>
      <c r="D12" s="13">
        <v>0.315303353285547</v>
      </c>
      <c r="E12" s="13">
        <v>0.778275487679061</v>
      </c>
      <c r="F12" s="13" t="s">
        <v>39</v>
      </c>
      <c r="G12" s="13" t="s">
        <v>39</v>
      </c>
      <c r="H12" s="13" t="s">
        <v>39</v>
      </c>
    </row>
    <row r="13">
      <c r="A13" s="12" t="s">
        <v>41</v>
      </c>
      <c r="B13" s="12" t="s">
        <v>9</v>
      </c>
      <c r="C13" s="13">
        <v>-0.25183735967419</v>
      </c>
      <c r="D13" s="13">
        <v>-0.264142212518415</v>
      </c>
      <c r="E13" s="13">
        <v>0.798449689682717</v>
      </c>
      <c r="F13" s="13" t="s">
        <v>39</v>
      </c>
      <c r="G13" s="13" t="s">
        <v>39</v>
      </c>
      <c r="H13" s="13" t="s">
        <v>39</v>
      </c>
    </row>
    <row r="14">
      <c r="A14" s="12" t="s">
        <v>41</v>
      </c>
      <c r="B14" s="12" t="s">
        <v>10</v>
      </c>
      <c r="C14" s="13">
        <v>-0.101818729005828</v>
      </c>
      <c r="D14" s="13">
        <v>0.195392218323422</v>
      </c>
      <c r="E14" s="13">
        <v>0.725398611321505</v>
      </c>
      <c r="F14" s="14" t="s">
        <v>39</v>
      </c>
      <c r="G14" s="14" t="s">
        <v>39</v>
      </c>
      <c r="H14" s="14" t="s">
        <v>39</v>
      </c>
    </row>
    <row r="15">
      <c r="A15" s="12" t="s">
        <v>41</v>
      </c>
      <c r="B15" s="12" t="s">
        <v>11</v>
      </c>
      <c r="C15" s="13">
        <v>0.215143187352902</v>
      </c>
      <c r="D15" s="13">
        <v>0.280336054844258</v>
      </c>
      <c r="E15" s="13">
        <v>0.742862255258969</v>
      </c>
      <c r="F15" s="13" t="s">
        <v>39</v>
      </c>
      <c r="G15" s="13" t="s">
        <v>39</v>
      </c>
      <c r="H15" s="13" t="s">
        <v>39</v>
      </c>
    </row>
    <row r="16">
      <c r="A16" s="12" t="s">
        <v>41</v>
      </c>
      <c r="B16" s="12" t="s">
        <v>12</v>
      </c>
      <c r="C16" s="13">
        <v>0.23835258547715</v>
      </c>
      <c r="D16" s="13">
        <v>0.236120155901718</v>
      </c>
      <c r="E16" s="13">
        <v>0.858084704850184</v>
      </c>
      <c r="F16" s="13" t="s">
        <v>39</v>
      </c>
      <c r="G16" s="13" t="s">
        <v>39</v>
      </c>
      <c r="H16" s="13" t="s">
        <v>39</v>
      </c>
    </row>
    <row r="17">
      <c r="A17" s="12" t="s">
        <v>42</v>
      </c>
      <c r="B17" s="12" t="s">
        <v>38</v>
      </c>
      <c r="C17" s="13">
        <v>0.399048579036328</v>
      </c>
      <c r="D17" s="13">
        <v>0.0340387887194962</v>
      </c>
      <c r="E17" s="13">
        <v>0.397755116809515</v>
      </c>
      <c r="F17" s="13" t="s">
        <v>39</v>
      </c>
      <c r="G17" s="13" t="s">
        <v>39</v>
      </c>
      <c r="H17" s="13" t="s">
        <v>39</v>
      </c>
    </row>
    <row r="18">
      <c r="A18" s="12" t="s">
        <v>42</v>
      </c>
      <c r="B18" s="12" t="s">
        <v>9</v>
      </c>
      <c r="C18" s="13">
        <v>0.423598469767964</v>
      </c>
      <c r="D18" s="13">
        <v>-0.0470657307229121</v>
      </c>
      <c r="E18" s="13">
        <v>0.172175032307864</v>
      </c>
      <c r="F18" s="13" t="s">
        <v>39</v>
      </c>
      <c r="G18" s="13" t="s">
        <v>39</v>
      </c>
      <c r="H18" s="13" t="s">
        <v>39</v>
      </c>
    </row>
    <row r="19">
      <c r="A19" s="12" t="s">
        <v>42</v>
      </c>
      <c r="B19" s="12" t="s">
        <v>10</v>
      </c>
      <c r="C19" s="14">
        <v>0.44157103799864</v>
      </c>
      <c r="D19" s="14">
        <v>0.0942143188457875</v>
      </c>
      <c r="E19" s="14">
        <v>0.321965470142987</v>
      </c>
      <c r="F19" s="14" t="s">
        <v>39</v>
      </c>
      <c r="G19" s="14" t="s">
        <v>39</v>
      </c>
      <c r="H19" s="13" t="s">
        <v>39</v>
      </c>
    </row>
    <row r="20" ht="15.75" customHeight="1">
      <c r="A20" s="12" t="s">
        <v>42</v>
      </c>
      <c r="B20" s="12" t="s">
        <v>11</v>
      </c>
      <c r="C20" s="13">
        <v>-0.568820923263769</v>
      </c>
      <c r="D20" s="13">
        <v>-0.529822372033601</v>
      </c>
      <c r="E20" s="13">
        <v>0.62227832614459</v>
      </c>
      <c r="F20" s="14" t="s">
        <v>39</v>
      </c>
      <c r="G20" s="14" t="s">
        <v>39</v>
      </c>
      <c r="H20" s="14" t="s">
        <v>39</v>
      </c>
    </row>
    <row r="21" ht="15.75" customHeight="1">
      <c r="A21" s="12" t="s">
        <v>42</v>
      </c>
      <c r="B21" s="12" t="s">
        <v>12</v>
      </c>
      <c r="C21" s="13">
        <v>-0.4422676128697</v>
      </c>
      <c r="D21" s="13">
        <v>-0.603023655928793</v>
      </c>
      <c r="E21" s="13">
        <v>0.726698532761253</v>
      </c>
      <c r="F21" s="13" t="s">
        <v>39</v>
      </c>
      <c r="G21" s="13" t="s">
        <v>39</v>
      </c>
      <c r="H21" s="13" t="s">
        <v>39</v>
      </c>
    </row>
    <row r="22" ht="15.75" customHeight="1">
      <c r="A22" s="12" t="s">
        <v>22</v>
      </c>
      <c r="B22" s="12" t="s">
        <v>38</v>
      </c>
      <c r="C22" s="13">
        <v>0.326374617100511</v>
      </c>
      <c r="D22" s="13">
        <v>0.0108524475544665</v>
      </c>
      <c r="E22" s="13">
        <v>0.266121249403399</v>
      </c>
      <c r="F22" s="14">
        <v>-0.221620915621191</v>
      </c>
      <c r="G22" s="14">
        <v>0.400815017670718</v>
      </c>
      <c r="H22" s="14">
        <v>0.502667535769457</v>
      </c>
    </row>
    <row r="23" ht="15.75" customHeight="1">
      <c r="A23" s="12" t="s">
        <v>22</v>
      </c>
      <c r="B23" s="12" t="s">
        <v>9</v>
      </c>
      <c r="C23" s="13">
        <v>0.138637925585823</v>
      </c>
      <c r="D23" s="13">
        <v>-0.38794303482461</v>
      </c>
      <c r="E23" s="13">
        <v>0.305501813687629</v>
      </c>
      <c r="F23" s="13">
        <v>-0.722661943128609</v>
      </c>
      <c r="G23" s="13">
        <v>0.332201634592248</v>
      </c>
      <c r="H23" s="13">
        <v>0.487676869905147</v>
      </c>
    </row>
    <row r="24" ht="15.75" customHeight="1">
      <c r="A24" s="12" t="s">
        <v>22</v>
      </c>
      <c r="B24" s="12" t="s">
        <v>10</v>
      </c>
      <c r="C24" s="13">
        <v>0.181275625023387</v>
      </c>
      <c r="D24" s="13">
        <v>-0.38794303482461</v>
      </c>
      <c r="E24" s="13">
        <v>0.305501813687629</v>
      </c>
      <c r="F24" s="13">
        <v>-0.722661943128609</v>
      </c>
      <c r="G24" s="13">
        <v>0.332201634592248</v>
      </c>
      <c r="H24" s="13">
        <v>0.487676869905147</v>
      </c>
    </row>
    <row r="25" ht="15.75" customHeight="1">
      <c r="A25" s="12" t="s">
        <v>22</v>
      </c>
      <c r="B25" s="12" t="s">
        <v>11</v>
      </c>
      <c r="C25" s="13">
        <v>-0.126488370169623</v>
      </c>
      <c r="D25" s="13">
        <v>0.459309516104119</v>
      </c>
      <c r="E25" s="13">
        <v>0.0251213154637977</v>
      </c>
      <c r="F25" s="14">
        <v>0.402949550387309</v>
      </c>
      <c r="G25" s="14">
        <v>0.44901908502566</v>
      </c>
      <c r="H25" s="14">
        <v>0.621701667187771</v>
      </c>
    </row>
    <row r="26" ht="15.75" customHeight="1">
      <c r="A26" s="12" t="s">
        <v>22</v>
      </c>
      <c r="B26" s="12" t="s">
        <v>12</v>
      </c>
      <c r="C26" s="13">
        <v>0.178613000282195</v>
      </c>
      <c r="D26" s="13">
        <v>-0.147911725226055</v>
      </c>
      <c r="E26" s="13">
        <v>-0.150498732493355</v>
      </c>
      <c r="F26" s="13">
        <v>0.279979786929073</v>
      </c>
      <c r="G26" s="13">
        <v>0.405013389382056</v>
      </c>
      <c r="H26" s="13">
        <v>0.499945211828747</v>
      </c>
    </row>
    <row r="27" ht="15.75" customHeight="1">
      <c r="A27" s="12" t="s">
        <v>43</v>
      </c>
      <c r="B27" s="12" t="s">
        <v>38</v>
      </c>
      <c r="C27" s="13">
        <v>0.115800006503326</v>
      </c>
      <c r="D27" s="13">
        <v>0.128902484543439</v>
      </c>
      <c r="E27" s="13">
        <v>0.0606909517920299</v>
      </c>
      <c r="F27" s="14" t="s">
        <v>39</v>
      </c>
      <c r="G27" s="14" t="s">
        <v>39</v>
      </c>
      <c r="H27" s="14" t="s">
        <v>39</v>
      </c>
    </row>
    <row r="28" ht="15.75" customHeight="1">
      <c r="A28" s="12" t="s">
        <v>43</v>
      </c>
      <c r="B28" s="12" t="s">
        <v>9</v>
      </c>
      <c r="C28" s="13">
        <v>0.0983149209239665</v>
      </c>
      <c r="D28" s="13">
        <v>0.205538422959401</v>
      </c>
      <c r="E28" s="13">
        <v>0.0768724626558737</v>
      </c>
      <c r="F28" s="14" t="s">
        <v>39</v>
      </c>
      <c r="G28" s="14" t="s">
        <v>39</v>
      </c>
      <c r="H28" s="14" t="s">
        <v>39</v>
      </c>
    </row>
    <row r="29" ht="15.75" customHeight="1">
      <c r="A29" s="12" t="s">
        <v>43</v>
      </c>
      <c r="B29" s="12" t="s">
        <v>10</v>
      </c>
      <c r="C29" s="13">
        <v>0.156495987243527</v>
      </c>
      <c r="D29" s="13">
        <v>0.12383049146585</v>
      </c>
      <c r="E29" s="13">
        <v>-0.0168094782880688</v>
      </c>
      <c r="F29" s="13" t="s">
        <v>39</v>
      </c>
      <c r="G29" s="13" t="s">
        <v>39</v>
      </c>
      <c r="H29" s="13" t="s">
        <v>39</v>
      </c>
    </row>
    <row r="30" ht="15.75" customHeight="1">
      <c r="A30" s="12" t="s">
        <v>43</v>
      </c>
      <c r="B30" s="12" t="s">
        <v>11</v>
      </c>
      <c r="C30" s="13">
        <v>0.60564850232249</v>
      </c>
      <c r="D30" s="13">
        <v>-0.260626072586363</v>
      </c>
      <c r="E30" s="13">
        <v>0.339695948455592</v>
      </c>
      <c r="F30" s="14" t="s">
        <v>39</v>
      </c>
      <c r="G30" s="14" t="s">
        <v>39</v>
      </c>
      <c r="H30" s="14" t="s">
        <v>39</v>
      </c>
    </row>
    <row r="31" ht="15.75" customHeight="1">
      <c r="A31" s="12" t="s">
        <v>43</v>
      </c>
      <c r="B31" s="12" t="s">
        <v>12</v>
      </c>
      <c r="C31" s="13">
        <v>0.34428513666248</v>
      </c>
      <c r="D31" s="13">
        <v>-0.114365262875444</v>
      </c>
      <c r="E31" s="13">
        <v>-0.506635191014938</v>
      </c>
      <c r="F31" s="14" t="s">
        <v>39</v>
      </c>
      <c r="G31" s="14" t="s">
        <v>39</v>
      </c>
      <c r="H31" s="14" t="s">
        <v>39</v>
      </c>
    </row>
    <row r="32" ht="15.75" customHeight="1">
      <c r="A32" s="12" t="s">
        <v>44</v>
      </c>
      <c r="B32" s="12" t="s">
        <v>38</v>
      </c>
      <c r="C32" s="13">
        <v>0.412947624817215</v>
      </c>
      <c r="D32" s="13">
        <v>-0.203619531652449</v>
      </c>
      <c r="E32" s="13">
        <v>-0.378030679034517</v>
      </c>
      <c r="F32" s="14">
        <v>-0.062154557164326</v>
      </c>
      <c r="G32" s="14">
        <v>0.158219158274731</v>
      </c>
      <c r="H32" s="14">
        <v>0.249505945620091</v>
      </c>
    </row>
    <row r="33" ht="15.75" customHeight="1">
      <c r="A33" s="12" t="s">
        <v>44</v>
      </c>
      <c r="B33" s="12" t="s">
        <v>9</v>
      </c>
      <c r="C33" s="13">
        <v>0.511066435343163</v>
      </c>
      <c r="D33" s="13">
        <v>-0.687132597870871</v>
      </c>
      <c r="E33" s="13">
        <v>-0.989651978993989</v>
      </c>
      <c r="F33" s="13">
        <v>-0.280352807803633</v>
      </c>
      <c r="G33" s="13">
        <v>0.372009543256829</v>
      </c>
      <c r="H33" s="13">
        <v>-0.500260755833825</v>
      </c>
    </row>
    <row r="34" ht="15.75" customHeight="1">
      <c r="A34" s="12" t="s">
        <v>44</v>
      </c>
      <c r="B34" s="12" t="s">
        <v>10</v>
      </c>
      <c r="C34" s="13">
        <v>0.515340745773018</v>
      </c>
      <c r="D34" s="13">
        <v>-0.611933295033172</v>
      </c>
      <c r="E34" s="13">
        <v>-0.294414856220701</v>
      </c>
      <c r="F34" s="13">
        <v>-0.435901682773957</v>
      </c>
      <c r="G34" s="13">
        <v>0.233507767478317</v>
      </c>
      <c r="H34" s="13">
        <v>0.319721799963694</v>
      </c>
    </row>
    <row r="35" ht="15.75" customHeight="1">
      <c r="A35" s="12" t="s">
        <v>44</v>
      </c>
      <c r="B35" s="12" t="s">
        <v>11</v>
      </c>
      <c r="C35" s="13">
        <v>0.293383555747203</v>
      </c>
      <c r="D35" s="13">
        <v>0.370841742829709</v>
      </c>
      <c r="E35" s="13">
        <v>0.25410200899426</v>
      </c>
      <c r="F35" s="13">
        <v>0.520162361411446</v>
      </c>
      <c r="G35" s="13">
        <v>0.198644722381431</v>
      </c>
      <c r="H35" s="13">
        <v>0.76649804895089</v>
      </c>
    </row>
    <row r="36" ht="15.75" customHeight="1">
      <c r="A36" s="12" t="s">
        <v>44</v>
      </c>
      <c r="B36" s="12" t="s">
        <v>12</v>
      </c>
      <c r="C36" s="13">
        <v>0.0653040962876032</v>
      </c>
      <c r="D36" s="13">
        <v>0.131470784331385</v>
      </c>
      <c r="E36" s="13">
        <v>-0.586671756750158</v>
      </c>
      <c r="F36" s="13">
        <v>0.482075349345123</v>
      </c>
      <c r="G36" s="13">
        <v>-0.412497155452253</v>
      </c>
      <c r="H36" s="13">
        <v>0.696188044123639</v>
      </c>
    </row>
    <row r="37" ht="15.75" customHeight="1">
      <c r="A37" s="12" t="s">
        <v>45</v>
      </c>
      <c r="B37" s="12" t="s">
        <v>38</v>
      </c>
      <c r="C37" s="13">
        <v>0.414762713172352</v>
      </c>
      <c r="D37" s="13">
        <v>-0.383107289282284</v>
      </c>
      <c r="E37" s="13">
        <v>0.0837968181462921</v>
      </c>
      <c r="F37" s="13">
        <v>-0.503346586523578</v>
      </c>
      <c r="G37" s="13">
        <v>-0.451556106280908</v>
      </c>
      <c r="H37" s="13">
        <v>-0.137284645404723</v>
      </c>
    </row>
    <row r="38" ht="15.75" customHeight="1">
      <c r="A38" s="12" t="s">
        <v>45</v>
      </c>
      <c r="B38" s="12" t="s">
        <v>9</v>
      </c>
      <c r="C38" s="13">
        <v>0.765221576487985</v>
      </c>
      <c r="D38" s="13">
        <v>0.287112665767089</v>
      </c>
      <c r="E38" s="13">
        <v>0.157329137391541</v>
      </c>
      <c r="F38" s="13">
        <v>-0.839017600486289</v>
      </c>
      <c r="G38" s="13">
        <v>-0.913152677875586</v>
      </c>
      <c r="H38" s="13">
        <v>-0.237454421714621</v>
      </c>
    </row>
    <row r="39" ht="15.75" customHeight="1">
      <c r="A39" s="12" t="s">
        <v>45</v>
      </c>
      <c r="B39" s="12" t="s">
        <v>10</v>
      </c>
      <c r="C39" s="13">
        <v>0.585859572158431</v>
      </c>
      <c r="D39" s="13">
        <v>-0.296633415343831</v>
      </c>
      <c r="E39" s="13">
        <v>-0.218481534473244</v>
      </c>
      <c r="F39" s="14">
        <v>-0.628751378564989</v>
      </c>
      <c r="G39" s="14">
        <v>-0.669484257083708</v>
      </c>
      <c r="H39" s="14">
        <v>-0.090146113764244</v>
      </c>
    </row>
    <row r="40" ht="15.75" customHeight="1">
      <c r="A40" s="12" t="s">
        <v>45</v>
      </c>
      <c r="B40" s="12" t="s">
        <v>11</v>
      </c>
      <c r="C40" s="13">
        <v>0.28016611178133</v>
      </c>
      <c r="D40" s="13">
        <v>0.916705680333569</v>
      </c>
      <c r="E40" s="13">
        <v>0.537706859245559</v>
      </c>
      <c r="F40" s="13">
        <v>-0.672879960732512</v>
      </c>
      <c r="G40" s="13">
        <v>0.0432346263502533</v>
      </c>
      <c r="H40" s="13">
        <v>-0.794167148818175</v>
      </c>
    </row>
    <row r="41" ht="15.75" customHeight="1">
      <c r="A41" s="12" t="s">
        <v>45</v>
      </c>
      <c r="B41" s="12" t="s">
        <v>12</v>
      </c>
      <c r="C41" s="13">
        <v>0.421691458479004</v>
      </c>
      <c r="D41" s="13">
        <v>-0.0646509839364191</v>
      </c>
      <c r="E41" s="13">
        <v>-0.248206669228604</v>
      </c>
      <c r="F41" s="13">
        <v>-0.340054173244377</v>
      </c>
      <c r="G41" s="13">
        <v>-0.0565727312076168</v>
      </c>
      <c r="H41" s="13">
        <v>-0.203008829757206</v>
      </c>
    </row>
    <row r="42" ht="15.75" customHeight="1">
      <c r="A42" s="12" t="s">
        <v>46</v>
      </c>
      <c r="B42" s="12" t="s">
        <v>38</v>
      </c>
      <c r="C42" s="13">
        <v>0.0589693570642491</v>
      </c>
      <c r="D42" s="13">
        <v>0.0752852648994669</v>
      </c>
      <c r="E42" s="13">
        <v>0.811551266633124</v>
      </c>
      <c r="F42" s="13" t="s">
        <v>39</v>
      </c>
      <c r="G42" s="13" t="s">
        <v>39</v>
      </c>
      <c r="H42" s="13" t="s">
        <v>39</v>
      </c>
    </row>
    <row r="43" ht="15.75" customHeight="1">
      <c r="A43" s="12" t="s">
        <v>46</v>
      </c>
      <c r="B43" s="12" t="s">
        <v>9</v>
      </c>
      <c r="C43" s="13">
        <v>0.45458326634639</v>
      </c>
      <c r="D43" s="13">
        <v>0.473838961834979</v>
      </c>
      <c r="E43" s="13">
        <v>0.951046546538455</v>
      </c>
      <c r="F43" s="13" t="s">
        <v>39</v>
      </c>
      <c r="G43" s="13" t="s">
        <v>39</v>
      </c>
      <c r="H43" s="13" t="s">
        <v>39</v>
      </c>
    </row>
    <row r="44" ht="15.75" customHeight="1">
      <c r="A44" s="12" t="s">
        <v>46</v>
      </c>
      <c r="B44" s="12" t="s">
        <v>10</v>
      </c>
      <c r="C44" s="13">
        <v>0.145040011568389</v>
      </c>
      <c r="D44" s="13">
        <v>-0.162861623827032</v>
      </c>
      <c r="E44" s="13">
        <v>0.843693607641789</v>
      </c>
      <c r="F44" s="14" t="s">
        <v>39</v>
      </c>
      <c r="G44" s="14" t="s">
        <v>39</v>
      </c>
      <c r="H44" s="14" t="s">
        <v>39</v>
      </c>
    </row>
    <row r="45" ht="15.75" customHeight="1">
      <c r="A45" s="12" t="s">
        <v>46</v>
      </c>
      <c r="B45" s="12" t="s">
        <v>11</v>
      </c>
      <c r="C45" s="13">
        <v>-0.171530877065742</v>
      </c>
      <c r="D45" s="13">
        <v>-0.0333015896836369</v>
      </c>
      <c r="E45" s="13">
        <v>0.77783442848802</v>
      </c>
      <c r="F45" s="14" t="s">
        <v>39</v>
      </c>
      <c r="G45" s="14" t="s">
        <v>39</v>
      </c>
      <c r="H45" s="14" t="s">
        <v>39</v>
      </c>
    </row>
    <row r="46" ht="15.75" customHeight="1">
      <c r="A46" s="12" t="s">
        <v>46</v>
      </c>
      <c r="B46" s="12" t="s">
        <v>12</v>
      </c>
      <c r="C46" s="13">
        <v>-0.182188140897221</v>
      </c>
      <c r="D46" s="13">
        <v>-0.202070343237695</v>
      </c>
      <c r="E46" s="13">
        <v>0.775285419522486</v>
      </c>
      <c r="F46" s="13" t="s">
        <v>39</v>
      </c>
      <c r="G46" s="13" t="s">
        <v>39</v>
      </c>
      <c r="H46" s="13" t="s">
        <v>39</v>
      </c>
    </row>
    <row r="47" ht="15.75" customHeight="1">
      <c r="A47" s="12" t="s">
        <v>47</v>
      </c>
      <c r="B47" s="12" t="s">
        <v>38</v>
      </c>
      <c r="C47" s="13">
        <v>0.108767137943032</v>
      </c>
      <c r="D47" s="13">
        <v>0.217494913956314</v>
      </c>
      <c r="E47" s="13">
        <v>0.28801529337238</v>
      </c>
      <c r="F47" s="14" t="s">
        <v>39</v>
      </c>
      <c r="G47" s="14" t="s">
        <v>39</v>
      </c>
      <c r="H47" s="14" t="s">
        <v>39</v>
      </c>
    </row>
    <row r="48" ht="15.75" customHeight="1">
      <c r="A48" s="12" t="s">
        <v>47</v>
      </c>
      <c r="B48" s="12" t="s">
        <v>9</v>
      </c>
      <c r="C48" s="13">
        <v>0.483355667277325</v>
      </c>
      <c r="D48" s="13">
        <v>0.405200161592244</v>
      </c>
      <c r="E48" s="13">
        <v>0.106435066545166</v>
      </c>
      <c r="F48" s="13" t="s">
        <v>39</v>
      </c>
      <c r="G48" s="13" t="s">
        <v>39</v>
      </c>
      <c r="H48" s="13" t="s">
        <v>39</v>
      </c>
    </row>
    <row r="49" ht="15.75" customHeight="1">
      <c r="A49" s="12" t="s">
        <v>47</v>
      </c>
      <c r="B49" s="12" t="s">
        <v>10</v>
      </c>
      <c r="C49" s="13">
        <v>0.510172220949399</v>
      </c>
      <c r="D49" s="13">
        <v>0.508324348521046</v>
      </c>
      <c r="E49" s="13">
        <v>0.231417761898287</v>
      </c>
      <c r="F49" s="13" t="s">
        <v>39</v>
      </c>
      <c r="G49" s="13" t="s">
        <v>39</v>
      </c>
      <c r="H49" s="13" t="s">
        <v>39</v>
      </c>
    </row>
    <row r="50" ht="15.75" customHeight="1">
      <c r="A50" s="12" t="s">
        <v>47</v>
      </c>
      <c r="B50" s="12" t="s">
        <v>11</v>
      </c>
      <c r="C50" s="13">
        <v>0.583569887391039</v>
      </c>
      <c r="D50" s="13">
        <v>0.203713817422228</v>
      </c>
      <c r="E50" s="13">
        <v>-0.0089279908864869</v>
      </c>
      <c r="F50" s="14" t="s">
        <v>39</v>
      </c>
      <c r="G50" s="14" t="s">
        <v>39</v>
      </c>
      <c r="H50" s="14" t="s">
        <v>39</v>
      </c>
    </row>
    <row r="51" ht="15.75" customHeight="1">
      <c r="A51" s="12" t="s">
        <v>47</v>
      </c>
      <c r="B51" s="12" t="s">
        <v>12</v>
      </c>
      <c r="C51" s="13">
        <v>0.659186596598736</v>
      </c>
      <c r="D51" s="13">
        <v>0.188054995280735</v>
      </c>
      <c r="E51" s="13">
        <v>0.0964761508415516</v>
      </c>
      <c r="F51" s="13" t="s">
        <v>39</v>
      </c>
      <c r="G51" s="13" t="s">
        <v>39</v>
      </c>
      <c r="H51" s="13" t="s">
        <v>39</v>
      </c>
    </row>
    <row r="52" ht="15.75" customHeight="1">
      <c r="A52" s="12" t="s">
        <v>48</v>
      </c>
      <c r="B52" s="12" t="s">
        <v>38</v>
      </c>
      <c r="C52" s="13">
        <v>0.546231932919462</v>
      </c>
      <c r="D52" s="13">
        <v>-0.0167104212741878</v>
      </c>
      <c r="E52" s="13">
        <v>0.391143062629938</v>
      </c>
      <c r="F52" s="14">
        <v>0.193654603934204</v>
      </c>
      <c r="G52" s="14">
        <v>0.413439019811645</v>
      </c>
      <c r="H52" s="14">
        <v>0.273382386444992</v>
      </c>
    </row>
    <row r="53" ht="15.75" customHeight="1">
      <c r="A53" s="12" t="s">
        <v>48</v>
      </c>
      <c r="B53" s="12" t="s">
        <v>9</v>
      </c>
      <c r="C53" s="13">
        <v>1.0</v>
      </c>
      <c r="D53" s="13">
        <v>0.00832114775129078</v>
      </c>
      <c r="E53" s="13" t="s">
        <v>39</v>
      </c>
      <c r="F53" s="14">
        <v>-1.0</v>
      </c>
      <c r="G53" s="14">
        <v>-1.0</v>
      </c>
      <c r="H53" s="14" t="s">
        <v>39</v>
      </c>
    </row>
    <row r="54" ht="15.75" customHeight="1">
      <c r="A54" s="12" t="s">
        <v>48</v>
      </c>
      <c r="B54" s="12" t="s">
        <v>10</v>
      </c>
      <c r="C54" s="13">
        <v>0.532459639995718</v>
      </c>
      <c r="D54" s="13">
        <v>0.238277268831319</v>
      </c>
      <c r="E54" s="13">
        <v>0.118206222978565</v>
      </c>
      <c r="F54" s="13">
        <v>-0.91207974004973</v>
      </c>
      <c r="G54" s="13">
        <v>-0.0273439070348897</v>
      </c>
      <c r="H54" s="13">
        <v>0.972213715777027</v>
      </c>
    </row>
    <row r="55" ht="15.75" customHeight="1">
      <c r="A55" s="12" t="s">
        <v>48</v>
      </c>
      <c r="B55" s="12" t="s">
        <v>11</v>
      </c>
      <c r="C55" s="13">
        <v>0.51654679324957</v>
      </c>
      <c r="D55" s="13">
        <v>-0.169018601777027</v>
      </c>
      <c r="E55" s="13">
        <v>0.444378789476981</v>
      </c>
      <c r="F55" s="13">
        <v>0.408750590127662</v>
      </c>
      <c r="G55" s="13">
        <v>0.450760009986681</v>
      </c>
      <c r="H55" s="13">
        <v>0.326373225291943</v>
      </c>
    </row>
    <row r="56" ht="15.75" customHeight="1">
      <c r="A56" s="12" t="s">
        <v>48</v>
      </c>
      <c r="B56" s="12" t="s">
        <v>12</v>
      </c>
      <c r="C56" s="13">
        <v>0.654978041702846</v>
      </c>
      <c r="D56" s="13">
        <v>-0.0770259798501308</v>
      </c>
      <c r="E56" s="13">
        <v>0.35826678754386</v>
      </c>
      <c r="F56" s="14">
        <v>0.482853300045822</v>
      </c>
      <c r="G56" s="14">
        <v>0.686324858454551</v>
      </c>
      <c r="H56" s="14">
        <v>0.410479369694818</v>
      </c>
    </row>
    <row r="57" ht="15.75" customHeight="1">
      <c r="A57" s="12" t="s">
        <v>49</v>
      </c>
      <c r="B57" s="12" t="s">
        <v>38</v>
      </c>
      <c r="C57" s="13">
        <v>-0.45244477773412</v>
      </c>
      <c r="D57" s="13">
        <v>-0.123480017945482</v>
      </c>
      <c r="E57" s="13">
        <v>0.407735111675455</v>
      </c>
      <c r="F57" s="14" t="s">
        <v>39</v>
      </c>
      <c r="G57" s="14" t="s">
        <v>39</v>
      </c>
      <c r="H57" s="14" t="s">
        <v>39</v>
      </c>
    </row>
    <row r="58" ht="15.75" customHeight="1">
      <c r="A58" s="12" t="s">
        <v>49</v>
      </c>
      <c r="B58" s="12" t="s">
        <v>10</v>
      </c>
      <c r="C58" s="13">
        <v>-1.0</v>
      </c>
      <c r="D58" s="13">
        <v>0.0901627777670234</v>
      </c>
      <c r="E58" s="13">
        <v>1.0</v>
      </c>
      <c r="F58" s="13" t="s">
        <v>39</v>
      </c>
      <c r="G58" s="13" t="s">
        <v>39</v>
      </c>
      <c r="H58" s="13" t="s">
        <v>39</v>
      </c>
    </row>
    <row r="59" ht="15.75" customHeight="1">
      <c r="A59" s="12" t="s">
        <v>49</v>
      </c>
      <c r="B59" s="12" t="s">
        <v>11</v>
      </c>
      <c r="C59" s="13">
        <v>-0.45244477773412</v>
      </c>
      <c r="D59" s="13">
        <v>-0.123480017945482</v>
      </c>
      <c r="E59" s="13">
        <v>0.407735111675455</v>
      </c>
      <c r="F59" s="13" t="s">
        <v>39</v>
      </c>
      <c r="G59" s="13" t="s">
        <v>39</v>
      </c>
      <c r="H59" s="13" t="s">
        <v>39</v>
      </c>
    </row>
    <row r="60" ht="15.75" customHeight="1">
      <c r="A60" s="12" t="s">
        <v>49</v>
      </c>
      <c r="B60" s="12" t="s">
        <v>12</v>
      </c>
      <c r="C60" s="13">
        <v>-0.644205143373628</v>
      </c>
      <c r="D60" s="13">
        <v>-0.23968466891293</v>
      </c>
      <c r="E60" s="13">
        <v>0.879893971234357</v>
      </c>
      <c r="F60" s="13" t="s">
        <v>39</v>
      </c>
      <c r="G60" s="13" t="s">
        <v>39</v>
      </c>
      <c r="H60" s="13" t="s">
        <v>39</v>
      </c>
    </row>
    <row r="61" ht="15.75" customHeight="1">
      <c r="A61" s="12" t="s">
        <v>50</v>
      </c>
      <c r="B61" s="12" t="s">
        <v>38</v>
      </c>
      <c r="C61" s="13">
        <v>0.265300065093116</v>
      </c>
      <c r="D61" s="13">
        <v>0.0973435621398123</v>
      </c>
      <c r="E61" s="13">
        <v>0.432984864415715</v>
      </c>
      <c r="F61" s="13" t="s">
        <v>39</v>
      </c>
      <c r="G61" s="13" t="s">
        <v>39</v>
      </c>
      <c r="H61" s="13" t="s">
        <v>39</v>
      </c>
    </row>
    <row r="62" ht="15.75" customHeight="1">
      <c r="A62" s="12" t="s">
        <v>50</v>
      </c>
      <c r="B62" s="12" t="s">
        <v>9</v>
      </c>
      <c r="C62" s="13">
        <v>0.324716229567758</v>
      </c>
      <c r="D62" s="13">
        <v>-0.133350281848795</v>
      </c>
      <c r="E62" s="13">
        <v>0.484286756812197</v>
      </c>
      <c r="F62" s="13" t="s">
        <v>39</v>
      </c>
      <c r="G62" s="13" t="s">
        <v>39</v>
      </c>
      <c r="H62" s="13" t="s">
        <v>39</v>
      </c>
    </row>
    <row r="63" ht="15.75" customHeight="1">
      <c r="A63" s="12" t="s">
        <v>50</v>
      </c>
      <c r="B63" s="12" t="s">
        <v>10</v>
      </c>
      <c r="C63" s="13">
        <v>0.36446193908166</v>
      </c>
      <c r="D63" s="13">
        <v>0.112799974097385</v>
      </c>
      <c r="E63" s="13">
        <v>0.533491720490385</v>
      </c>
      <c r="F63" s="14" t="s">
        <v>39</v>
      </c>
      <c r="G63" s="14" t="s">
        <v>39</v>
      </c>
      <c r="H63" s="14" t="s">
        <v>39</v>
      </c>
    </row>
    <row r="64" ht="15.75" customHeight="1">
      <c r="A64" s="12" t="s">
        <v>50</v>
      </c>
      <c r="B64" s="12" t="s">
        <v>11</v>
      </c>
      <c r="C64" s="13">
        <v>0.0357258169620217</v>
      </c>
      <c r="D64" s="13">
        <v>-0.0648489064873093</v>
      </c>
      <c r="E64" s="13">
        <v>0.429722172974606</v>
      </c>
      <c r="F64" s="13" t="s">
        <v>39</v>
      </c>
      <c r="G64" s="13" t="s">
        <v>39</v>
      </c>
      <c r="H64" s="13" t="s">
        <v>39</v>
      </c>
    </row>
    <row r="65" ht="15.75" customHeight="1">
      <c r="A65" s="12" t="s">
        <v>50</v>
      </c>
      <c r="B65" s="12" t="s">
        <v>12</v>
      </c>
      <c r="C65" s="13">
        <v>0.412586590280597</v>
      </c>
      <c r="D65" s="13">
        <v>0.30194437004709</v>
      </c>
      <c r="E65" s="13">
        <v>0.308318148271529</v>
      </c>
      <c r="F65" s="13" t="s">
        <v>39</v>
      </c>
      <c r="G65" s="13" t="s">
        <v>39</v>
      </c>
      <c r="H65" s="13" t="s">
        <v>39</v>
      </c>
    </row>
    <row r="66" ht="15.75" customHeight="1">
      <c r="A66" s="12" t="s">
        <v>51</v>
      </c>
      <c r="B66" s="12" t="s">
        <v>38</v>
      </c>
      <c r="C66" s="13" t="s">
        <v>39</v>
      </c>
      <c r="D66" s="13" t="s">
        <v>39</v>
      </c>
      <c r="E66" s="13" t="s">
        <v>39</v>
      </c>
      <c r="F66" s="13" t="s">
        <v>39</v>
      </c>
      <c r="G66" s="13" t="s">
        <v>39</v>
      </c>
      <c r="H66" s="13">
        <v>0.669274184662434</v>
      </c>
    </row>
    <row r="67" ht="15.75" customHeight="1">
      <c r="A67" s="12" t="s">
        <v>52</v>
      </c>
      <c r="B67" s="12" t="s">
        <v>38</v>
      </c>
      <c r="C67" s="13">
        <v>0.123462387395995</v>
      </c>
      <c r="D67" s="13">
        <v>-0.0828161083517782</v>
      </c>
      <c r="E67" s="13">
        <v>0.11888071866815</v>
      </c>
      <c r="F67" s="14">
        <v>0.176459526509268</v>
      </c>
      <c r="G67" s="14">
        <v>0.408017692560036</v>
      </c>
      <c r="H67" s="14">
        <v>0.549703960253067</v>
      </c>
    </row>
    <row r="68" ht="15.75" customHeight="1">
      <c r="A68" s="12" t="s">
        <v>52</v>
      </c>
      <c r="B68" s="12" t="s">
        <v>9</v>
      </c>
      <c r="C68" s="13">
        <v>0.460221371652309</v>
      </c>
      <c r="D68" s="13">
        <v>-0.734222534099373</v>
      </c>
      <c r="E68" s="13">
        <v>-0.871142377486955</v>
      </c>
      <c r="F68" s="13">
        <v>0.061133751904615</v>
      </c>
      <c r="G68" s="13">
        <v>0.478625459304679</v>
      </c>
      <c r="H68" s="13">
        <v>0.139665318727661</v>
      </c>
    </row>
    <row r="69" ht="15.75" customHeight="1">
      <c r="A69" s="12" t="s">
        <v>52</v>
      </c>
      <c r="B69" s="12" t="s">
        <v>10</v>
      </c>
      <c r="C69" s="13">
        <v>0.330347219802038</v>
      </c>
      <c r="D69" s="13">
        <v>-0.163131971590956</v>
      </c>
      <c r="E69" s="13">
        <v>0.131971543040305</v>
      </c>
      <c r="F69" s="14">
        <v>0.372176076384909</v>
      </c>
      <c r="G69" s="14">
        <v>0.483261855735408</v>
      </c>
      <c r="H69" s="14">
        <v>0.338099952023122</v>
      </c>
    </row>
    <row r="70" ht="15.75" customHeight="1">
      <c r="A70" s="12" t="s">
        <v>52</v>
      </c>
      <c r="B70" s="12" t="s">
        <v>11</v>
      </c>
      <c r="C70" s="13">
        <v>-0.416577357843323</v>
      </c>
      <c r="D70" s="13">
        <v>-1.0</v>
      </c>
      <c r="E70" s="13">
        <v>1.0</v>
      </c>
      <c r="F70" s="14">
        <v>-0.431082711876671</v>
      </c>
      <c r="G70" s="14">
        <v>-0.334873892785416</v>
      </c>
      <c r="H70" s="14">
        <v>1.0</v>
      </c>
    </row>
    <row r="71" ht="15.75" customHeight="1">
      <c r="A71" s="12" t="s">
        <v>52</v>
      </c>
      <c r="B71" s="12" t="s">
        <v>12</v>
      </c>
      <c r="C71" s="13">
        <v>-0.112287196972514</v>
      </c>
      <c r="D71" s="13">
        <v>-0.162358793962385</v>
      </c>
      <c r="E71" s="13">
        <v>-0.123754648702881</v>
      </c>
      <c r="F71" s="13">
        <v>-0.0132197785304056</v>
      </c>
      <c r="G71" s="13">
        <v>0.0841890284485104</v>
      </c>
      <c r="H71" s="13">
        <v>0.904178182850818</v>
      </c>
    </row>
    <row r="72" ht="15.75" customHeight="1">
      <c r="A72" s="12" t="s">
        <v>53</v>
      </c>
      <c r="B72" s="12" t="s">
        <v>38</v>
      </c>
      <c r="C72" s="13">
        <v>4.78772060916361E-4</v>
      </c>
      <c r="D72" s="13">
        <v>0.129395699867209</v>
      </c>
      <c r="E72" s="13">
        <v>0.488757742345017</v>
      </c>
      <c r="F72" s="14" t="s">
        <v>39</v>
      </c>
      <c r="G72" s="14" t="s">
        <v>39</v>
      </c>
      <c r="H72" s="14" t="s">
        <v>39</v>
      </c>
    </row>
    <row r="73" ht="15.75" customHeight="1">
      <c r="A73" s="12" t="s">
        <v>53</v>
      </c>
      <c r="B73" s="12" t="s">
        <v>9</v>
      </c>
      <c r="C73" s="13">
        <v>0.556895748221666</v>
      </c>
      <c r="D73" s="13">
        <v>0.182349703453352</v>
      </c>
      <c r="E73" s="13">
        <v>-0.388254472983724</v>
      </c>
      <c r="F73" s="13" t="s">
        <v>39</v>
      </c>
      <c r="G73" s="13" t="s">
        <v>39</v>
      </c>
      <c r="H73" s="13" t="s">
        <v>39</v>
      </c>
    </row>
    <row r="74" ht="15.75" customHeight="1">
      <c r="A74" s="12" t="s">
        <v>53</v>
      </c>
      <c r="B74" s="12" t="s">
        <v>10</v>
      </c>
      <c r="C74" s="13">
        <v>0.138831368792518</v>
      </c>
      <c r="D74" s="13">
        <v>-0.161249607281012</v>
      </c>
      <c r="E74" s="13">
        <v>0.374361286423176</v>
      </c>
      <c r="F74" s="13" t="s">
        <v>39</v>
      </c>
      <c r="G74" s="13" t="s">
        <v>39</v>
      </c>
      <c r="H74" s="13" t="s">
        <v>39</v>
      </c>
    </row>
    <row r="75" ht="15.75" customHeight="1">
      <c r="A75" s="12" t="s">
        <v>53</v>
      </c>
      <c r="B75" s="12" t="s">
        <v>11</v>
      </c>
      <c r="C75" s="13">
        <v>-0.593096382712679</v>
      </c>
      <c r="D75" s="13">
        <v>0.34745490146918</v>
      </c>
      <c r="E75" s="13">
        <v>0.699301895223779</v>
      </c>
      <c r="F75" s="13" t="s">
        <v>39</v>
      </c>
      <c r="G75" s="13" t="s">
        <v>39</v>
      </c>
      <c r="H75" s="13" t="s">
        <v>39</v>
      </c>
    </row>
    <row r="76" ht="15.75" customHeight="1">
      <c r="A76" s="12" t="s">
        <v>53</v>
      </c>
      <c r="B76" s="12" t="s">
        <v>12</v>
      </c>
      <c r="C76" s="13">
        <v>-0.445014741168295</v>
      </c>
      <c r="D76" s="13">
        <v>0.318165562235328</v>
      </c>
      <c r="E76" s="13">
        <v>0.810435472333502</v>
      </c>
      <c r="F76" s="14" t="s">
        <v>39</v>
      </c>
      <c r="G76" s="14" t="s">
        <v>39</v>
      </c>
      <c r="H76" s="14" t="s">
        <v>39</v>
      </c>
    </row>
    <row r="77" ht="15.75" customHeight="1">
      <c r="A77" s="12" t="s">
        <v>54</v>
      </c>
      <c r="B77" s="12" t="s">
        <v>38</v>
      </c>
      <c r="C77" s="13">
        <v>-0.0575866448596079</v>
      </c>
      <c r="D77" s="13">
        <v>-0.225497069028233</v>
      </c>
      <c r="E77" s="13">
        <v>0.285705883740288</v>
      </c>
      <c r="F77" s="14" t="s">
        <v>39</v>
      </c>
      <c r="G77" s="14" t="s">
        <v>39</v>
      </c>
      <c r="H77" s="14" t="s">
        <v>39</v>
      </c>
    </row>
    <row r="78" ht="15.75" customHeight="1">
      <c r="A78" s="12" t="s">
        <v>54</v>
      </c>
      <c r="B78" s="12" t="s">
        <v>9</v>
      </c>
      <c r="C78" s="13" t="s">
        <v>39</v>
      </c>
      <c r="D78" s="13">
        <v>-0.424418044533786</v>
      </c>
      <c r="E78" s="13" t="s">
        <v>39</v>
      </c>
      <c r="F78" s="13" t="s">
        <v>39</v>
      </c>
      <c r="G78" s="13" t="s">
        <v>39</v>
      </c>
      <c r="H78" s="13" t="s">
        <v>39</v>
      </c>
    </row>
    <row r="79" ht="15.75" customHeight="1">
      <c r="A79" s="12" t="s">
        <v>54</v>
      </c>
      <c r="B79" s="12" t="s">
        <v>10</v>
      </c>
      <c r="C79" s="13">
        <v>-0.0598466779473111</v>
      </c>
      <c r="D79" s="13">
        <v>-0.385780611774595</v>
      </c>
      <c r="E79" s="13">
        <v>0.535319537649382</v>
      </c>
      <c r="F79" s="13" t="s">
        <v>39</v>
      </c>
      <c r="G79" s="13" t="s">
        <v>39</v>
      </c>
      <c r="H79" s="13" t="s">
        <v>39</v>
      </c>
    </row>
    <row r="80" ht="15.75" customHeight="1">
      <c r="A80" s="12" t="s">
        <v>54</v>
      </c>
      <c r="B80" s="12" t="s">
        <v>11</v>
      </c>
      <c r="C80" s="13">
        <v>-0.0806540553224474</v>
      </c>
      <c r="D80" s="13">
        <v>-0.0569644699288736</v>
      </c>
      <c r="E80" s="13">
        <v>0.185586321971831</v>
      </c>
      <c r="F80" s="13" t="s">
        <v>39</v>
      </c>
      <c r="G80" s="13" t="s">
        <v>39</v>
      </c>
      <c r="H80" s="13" t="s">
        <v>39</v>
      </c>
    </row>
    <row r="81" ht="15.75" customHeight="1">
      <c r="A81" s="12" t="s">
        <v>54</v>
      </c>
      <c r="B81" s="12" t="s">
        <v>12</v>
      </c>
      <c r="C81" s="13">
        <v>-0.282196401379559</v>
      </c>
      <c r="D81" s="13">
        <v>-0.272118185719678</v>
      </c>
      <c r="E81" s="13">
        <v>-0.313064255441753</v>
      </c>
      <c r="F81" s="14" t="s">
        <v>39</v>
      </c>
      <c r="G81" s="14" t="s">
        <v>39</v>
      </c>
      <c r="H81" s="14" t="s">
        <v>39</v>
      </c>
    </row>
    <row r="82" ht="15.75" customHeight="1">
      <c r="A82" s="12" t="s">
        <v>55</v>
      </c>
      <c r="B82" s="12" t="s">
        <v>38</v>
      </c>
      <c r="C82" s="13">
        <v>-0.041498410785582</v>
      </c>
      <c r="D82" s="13">
        <v>0.16463719309447</v>
      </c>
      <c r="E82" s="13">
        <v>0.206950761387036</v>
      </c>
      <c r="F82" s="14" t="s">
        <v>39</v>
      </c>
      <c r="G82" s="14" t="s">
        <v>39</v>
      </c>
      <c r="H82" s="14" t="s">
        <v>39</v>
      </c>
    </row>
    <row r="83" ht="15.75" customHeight="1">
      <c r="A83" s="12" t="s">
        <v>55</v>
      </c>
      <c r="B83" s="12" t="s">
        <v>9</v>
      </c>
      <c r="C83" s="13">
        <v>-0.243772090051125</v>
      </c>
      <c r="D83" s="13">
        <v>-0.975198137160432</v>
      </c>
      <c r="E83" s="13">
        <v>0.452382684464773</v>
      </c>
      <c r="F83" s="14" t="s">
        <v>39</v>
      </c>
      <c r="G83" s="14" t="s">
        <v>39</v>
      </c>
      <c r="H83" s="14" t="s">
        <v>39</v>
      </c>
    </row>
    <row r="84" ht="15.75" customHeight="1">
      <c r="A84" s="12" t="s">
        <v>55</v>
      </c>
      <c r="B84" s="12" t="s">
        <v>10</v>
      </c>
      <c r="C84" s="13">
        <v>-0.143661219945278</v>
      </c>
      <c r="D84" s="13">
        <v>0.219449730767047</v>
      </c>
      <c r="E84" s="13">
        <v>0.0189901988644775</v>
      </c>
      <c r="F84" s="13" t="s">
        <v>39</v>
      </c>
      <c r="G84" s="13" t="s">
        <v>39</v>
      </c>
      <c r="H84" s="13" t="s">
        <v>39</v>
      </c>
    </row>
    <row r="85" ht="15.75" customHeight="1">
      <c r="A85" s="12" t="s">
        <v>55</v>
      </c>
      <c r="B85" s="12" t="s">
        <v>11</v>
      </c>
      <c r="C85" s="13">
        <v>-0.0276552439088911</v>
      </c>
      <c r="D85" s="13">
        <v>0.490153687434106</v>
      </c>
      <c r="E85" s="13">
        <v>0.213842605314415</v>
      </c>
      <c r="F85" s="13" t="s">
        <v>39</v>
      </c>
      <c r="G85" s="13" t="s">
        <v>39</v>
      </c>
      <c r="H85" s="13" t="s">
        <v>39</v>
      </c>
    </row>
    <row r="86" ht="15.75" customHeight="1">
      <c r="A86" s="12" t="s">
        <v>55</v>
      </c>
      <c r="B86" s="12" t="s">
        <v>12</v>
      </c>
      <c r="C86" s="13">
        <v>0.116028210802702</v>
      </c>
      <c r="D86" s="13">
        <v>0.319494035712842</v>
      </c>
      <c r="E86" s="13">
        <v>0.358208910975187</v>
      </c>
      <c r="F86" s="13" t="s">
        <v>39</v>
      </c>
      <c r="G86" s="13" t="s">
        <v>39</v>
      </c>
      <c r="H86" s="13" t="s">
        <v>39</v>
      </c>
    </row>
    <row r="87" ht="15.75" customHeight="1">
      <c r="A87" s="12" t="s">
        <v>56</v>
      </c>
      <c r="B87" s="12" t="s">
        <v>38</v>
      </c>
      <c r="C87" s="13">
        <v>0.389404226820756</v>
      </c>
      <c r="D87" s="13">
        <v>0.271017590531864</v>
      </c>
      <c r="E87" s="13">
        <v>0.452314171145244</v>
      </c>
      <c r="F87" s="13" t="s">
        <v>39</v>
      </c>
      <c r="G87" s="13" t="s">
        <v>39</v>
      </c>
      <c r="H87" s="13" t="s">
        <v>39</v>
      </c>
    </row>
    <row r="88" ht="15.75" customHeight="1">
      <c r="A88" s="12" t="s">
        <v>56</v>
      </c>
      <c r="B88" s="12" t="s">
        <v>9</v>
      </c>
      <c r="C88" s="13">
        <v>0.243905509385755</v>
      </c>
      <c r="D88" s="13">
        <v>0.0641658428375259</v>
      </c>
      <c r="E88" s="13">
        <v>0.2993507450328</v>
      </c>
      <c r="F88" s="13" t="s">
        <v>39</v>
      </c>
      <c r="G88" s="13" t="s">
        <v>39</v>
      </c>
      <c r="H88" s="13" t="s">
        <v>39</v>
      </c>
    </row>
    <row r="89" ht="15.75" customHeight="1">
      <c r="A89" s="12" t="s">
        <v>56</v>
      </c>
      <c r="B89" s="12" t="s">
        <v>10</v>
      </c>
      <c r="C89" s="14">
        <v>0.470504264239528</v>
      </c>
      <c r="D89" s="14">
        <v>0.253345846244801</v>
      </c>
      <c r="E89" s="14">
        <v>0.397916127096789</v>
      </c>
      <c r="F89" s="14" t="s">
        <v>39</v>
      </c>
      <c r="G89" s="14" t="s">
        <v>39</v>
      </c>
      <c r="H89" s="13" t="s">
        <v>39</v>
      </c>
    </row>
    <row r="90" ht="15.75" customHeight="1">
      <c r="A90" s="12" t="s">
        <v>56</v>
      </c>
      <c r="B90" s="12" t="s">
        <v>11</v>
      </c>
      <c r="C90" s="13">
        <v>0.30718673876188</v>
      </c>
      <c r="D90" s="13">
        <v>0.468080494674705</v>
      </c>
      <c r="E90" s="13">
        <v>0.761337718058293</v>
      </c>
      <c r="F90" s="13" t="s">
        <v>39</v>
      </c>
      <c r="G90" s="13" t="s">
        <v>39</v>
      </c>
      <c r="H90" s="13" t="s">
        <v>39</v>
      </c>
    </row>
    <row r="91" ht="15.75" customHeight="1">
      <c r="A91" s="12" t="s">
        <v>56</v>
      </c>
      <c r="B91" s="12" t="s">
        <v>12</v>
      </c>
      <c r="C91" s="13">
        <v>0.343511145102028</v>
      </c>
      <c r="D91" s="13">
        <v>0.634400730803702</v>
      </c>
      <c r="E91" s="13">
        <v>0.707293641332172</v>
      </c>
      <c r="F91" s="13" t="s">
        <v>39</v>
      </c>
      <c r="G91" s="13" t="s">
        <v>39</v>
      </c>
      <c r="H91" s="13" t="s">
        <v>39</v>
      </c>
    </row>
    <row r="92" ht="15.75" customHeight="1">
      <c r="A92" s="12" t="s">
        <v>57</v>
      </c>
      <c r="B92" s="12" t="s">
        <v>38</v>
      </c>
      <c r="C92" s="13">
        <v>0.0623678914834474</v>
      </c>
      <c r="D92" s="13">
        <v>0.101337874607193</v>
      </c>
      <c r="E92" s="13">
        <v>-0.11983384673756</v>
      </c>
      <c r="F92" s="14">
        <v>0.0388155851222488</v>
      </c>
      <c r="G92" s="14">
        <v>-0.319648044079215</v>
      </c>
      <c r="H92" s="14">
        <v>0.854590152611367</v>
      </c>
    </row>
    <row r="93" ht="15.75" customHeight="1">
      <c r="A93" s="12" t="s">
        <v>57</v>
      </c>
      <c r="B93" s="12" t="s">
        <v>9</v>
      </c>
      <c r="C93" s="13">
        <v>0.55152080114352</v>
      </c>
      <c r="D93" s="13">
        <v>0.00830613055203028</v>
      </c>
      <c r="E93" s="13">
        <v>0.116032901468893</v>
      </c>
      <c r="F93" s="13">
        <v>-0.288395076817904</v>
      </c>
      <c r="G93" s="13">
        <v>-0.419389756170698</v>
      </c>
      <c r="H93" s="13">
        <v>0.863395254674684</v>
      </c>
    </row>
    <row r="94" ht="15.75" customHeight="1">
      <c r="A94" s="12" t="s">
        <v>57</v>
      </c>
      <c r="B94" s="12" t="s">
        <v>10</v>
      </c>
      <c r="C94" s="13">
        <v>0.341520011685819</v>
      </c>
      <c r="D94" s="13">
        <v>0.181033355629843</v>
      </c>
      <c r="E94" s="13">
        <v>0.339477099365691</v>
      </c>
      <c r="F94" s="14">
        <v>-0.288395076817904</v>
      </c>
      <c r="G94" s="14">
        <v>-0.419389756170698</v>
      </c>
      <c r="H94" s="14">
        <v>0.863395254674684</v>
      </c>
    </row>
    <row r="95" ht="15.75" customHeight="1">
      <c r="A95" s="12" t="s">
        <v>57</v>
      </c>
      <c r="B95" s="12" t="s">
        <v>11</v>
      </c>
      <c r="C95" s="13">
        <v>-0.300744794318025</v>
      </c>
      <c r="D95" s="13">
        <v>0.0264496448386136</v>
      </c>
      <c r="E95" s="13">
        <v>-0.252767583457494</v>
      </c>
      <c r="F95" s="13" t="s">
        <v>39</v>
      </c>
      <c r="G95" s="13" t="s">
        <v>39</v>
      </c>
      <c r="H95" s="13" t="s">
        <v>39</v>
      </c>
    </row>
    <row r="96" ht="15.75" customHeight="1">
      <c r="A96" s="12" t="s">
        <v>57</v>
      </c>
      <c r="B96" s="12" t="s">
        <v>12</v>
      </c>
      <c r="C96" s="13">
        <v>-0.341578628096208</v>
      </c>
      <c r="D96" s="13">
        <v>0.266511021973245</v>
      </c>
      <c r="E96" s="13">
        <v>-0.542297714686778</v>
      </c>
      <c r="F96" s="13">
        <v>-0.9822769499407</v>
      </c>
      <c r="G96" s="13">
        <v>-0.999886753272806</v>
      </c>
      <c r="H96" s="13">
        <v>0.953513736280817</v>
      </c>
    </row>
    <row r="97" ht="15.75" customHeight="1">
      <c r="A97" s="12" t="s">
        <v>58</v>
      </c>
      <c r="B97" s="12" t="s">
        <v>38</v>
      </c>
      <c r="C97" s="13">
        <v>0.0616681037995867</v>
      </c>
      <c r="D97" s="13">
        <v>-0.158825649923616</v>
      </c>
      <c r="E97" s="13">
        <v>-0.46194555702652</v>
      </c>
      <c r="F97" s="14">
        <v>-0.231419962892437</v>
      </c>
      <c r="G97" s="14">
        <v>0.164155277943591</v>
      </c>
      <c r="H97" s="14">
        <v>0.195359936814415</v>
      </c>
    </row>
    <row r="98" ht="15.75" customHeight="1">
      <c r="A98" s="12" t="s">
        <v>58</v>
      </c>
      <c r="B98" s="12" t="s">
        <v>9</v>
      </c>
      <c r="C98" s="13">
        <v>-0.0254535895146845</v>
      </c>
      <c r="D98" s="13">
        <v>-0.299780770480968</v>
      </c>
      <c r="E98" s="13">
        <v>-0.413274963242269</v>
      </c>
      <c r="F98" s="13">
        <v>-0.671609371022182</v>
      </c>
      <c r="G98" s="13">
        <v>0.297964262713496</v>
      </c>
      <c r="H98" s="13">
        <v>0.403752752902686</v>
      </c>
    </row>
    <row r="99" ht="15.75" customHeight="1">
      <c r="A99" s="12" t="s">
        <v>58</v>
      </c>
      <c r="B99" s="12" t="s">
        <v>10</v>
      </c>
      <c r="C99" s="13">
        <v>-0.0740792019335308</v>
      </c>
      <c r="D99" s="13">
        <v>-0.0968446977037748</v>
      </c>
      <c r="E99" s="13">
        <v>-0.430137054047348</v>
      </c>
      <c r="F99" s="13">
        <v>-0.225139913308212</v>
      </c>
      <c r="G99" s="13">
        <v>0.179823082265046</v>
      </c>
      <c r="H99" s="13">
        <v>0.329639369485765</v>
      </c>
    </row>
    <row r="100" ht="15.75" customHeight="1">
      <c r="A100" s="12" t="s">
        <v>58</v>
      </c>
      <c r="B100" s="12" t="s">
        <v>11</v>
      </c>
      <c r="C100" s="13">
        <v>0.559168137432178</v>
      </c>
      <c r="D100" s="13">
        <v>-0.246732351333235</v>
      </c>
      <c r="E100" s="13">
        <v>-0.746850878651157</v>
      </c>
      <c r="F100" s="13">
        <v>0.184121713077984</v>
      </c>
      <c r="G100" s="13">
        <v>-0.22162815068645</v>
      </c>
      <c r="H100" s="13">
        <v>0.233160227617085</v>
      </c>
    </row>
    <row r="101" ht="15.75" customHeight="1">
      <c r="A101" s="12" t="s">
        <v>58</v>
      </c>
      <c r="B101" s="12" t="s">
        <v>12</v>
      </c>
      <c r="C101" s="13">
        <v>0.664874983876365</v>
      </c>
      <c r="D101" s="13">
        <v>-0.179197723577033</v>
      </c>
      <c r="E101" s="13">
        <v>-0.642877754690797</v>
      </c>
      <c r="F101" s="14">
        <v>0.38134549669294</v>
      </c>
      <c r="G101" s="14">
        <v>-0.157709261695981</v>
      </c>
      <c r="H101" s="14">
        <v>0.0859872048318129</v>
      </c>
    </row>
    <row r="102" ht="15.75" customHeight="1">
      <c r="A102" s="12" t="s">
        <v>59</v>
      </c>
      <c r="B102" s="12" t="s">
        <v>38</v>
      </c>
      <c r="C102" s="13">
        <v>0.0723330878856446</v>
      </c>
      <c r="D102" s="13">
        <v>-0.169309474435807</v>
      </c>
      <c r="E102" s="13">
        <v>-0.137881368612974</v>
      </c>
      <c r="F102" s="14" t="s">
        <v>39</v>
      </c>
      <c r="G102" s="14" t="s">
        <v>39</v>
      </c>
      <c r="H102" s="14" t="s">
        <v>39</v>
      </c>
    </row>
    <row r="103" ht="15.75" customHeight="1">
      <c r="A103" s="12" t="s">
        <v>59</v>
      </c>
      <c r="B103" s="12" t="s">
        <v>9</v>
      </c>
      <c r="C103" s="13">
        <v>0.264971996750256</v>
      </c>
      <c r="D103" s="13" t="s">
        <v>39</v>
      </c>
      <c r="E103" s="13" t="s">
        <v>39</v>
      </c>
      <c r="F103" s="13" t="s">
        <v>39</v>
      </c>
      <c r="G103" s="13" t="s">
        <v>39</v>
      </c>
      <c r="H103" s="13" t="s">
        <v>39</v>
      </c>
    </row>
    <row r="104" ht="15.75" customHeight="1">
      <c r="A104" s="12" t="s">
        <v>59</v>
      </c>
      <c r="B104" s="12" t="s">
        <v>10</v>
      </c>
      <c r="C104" s="13">
        <v>0.073386479129889</v>
      </c>
      <c r="D104" s="13">
        <v>-0.798586863228069</v>
      </c>
      <c r="E104" s="13">
        <v>-0.575114649212694</v>
      </c>
      <c r="F104" s="13" t="s">
        <v>39</v>
      </c>
      <c r="G104" s="13" t="s">
        <v>39</v>
      </c>
      <c r="H104" s="13" t="s">
        <v>39</v>
      </c>
    </row>
    <row r="105" ht="15.75" customHeight="1">
      <c r="A105" s="12" t="s">
        <v>59</v>
      </c>
      <c r="B105" s="12" t="s">
        <v>11</v>
      </c>
      <c r="C105" s="13">
        <v>0.0506443320591332</v>
      </c>
      <c r="D105" s="13">
        <v>0.257891171881935</v>
      </c>
      <c r="E105" s="13">
        <v>0.0973888640540017</v>
      </c>
      <c r="F105" s="13" t="s">
        <v>39</v>
      </c>
      <c r="G105" s="13" t="s">
        <v>39</v>
      </c>
      <c r="H105" s="13" t="s">
        <v>39</v>
      </c>
    </row>
    <row r="106" ht="15.75" customHeight="1">
      <c r="A106" s="12" t="s">
        <v>59</v>
      </c>
      <c r="B106" s="12" t="s">
        <v>12</v>
      </c>
      <c r="C106" s="13">
        <v>0.377595869739536</v>
      </c>
      <c r="D106" s="13">
        <v>-0.0181258633990222</v>
      </c>
      <c r="E106" s="13">
        <v>0.80894169904059</v>
      </c>
      <c r="F106" s="14" t="s">
        <v>39</v>
      </c>
      <c r="G106" s="14" t="s">
        <v>39</v>
      </c>
      <c r="H106" s="14" t="s">
        <v>39</v>
      </c>
    </row>
    <row r="107" ht="15.75" customHeight="1">
      <c r="A107" s="12" t="s">
        <v>60</v>
      </c>
      <c r="B107" s="12" t="s">
        <v>38</v>
      </c>
      <c r="C107" s="13">
        <v>-0.0410756921400462</v>
      </c>
      <c r="D107" s="13">
        <v>-0.21428285588161</v>
      </c>
      <c r="E107" s="13">
        <v>0.325119735557483</v>
      </c>
      <c r="F107" s="14" t="s">
        <v>39</v>
      </c>
      <c r="G107" s="14" t="s">
        <v>39</v>
      </c>
      <c r="H107" s="14" t="s">
        <v>39</v>
      </c>
    </row>
    <row r="108" ht="15.75" customHeight="1">
      <c r="A108" s="12" t="s">
        <v>60</v>
      </c>
      <c r="B108" s="12" t="s">
        <v>9</v>
      </c>
      <c r="C108" s="13">
        <v>-0.211388992368227</v>
      </c>
      <c r="D108" s="13">
        <v>-0.695315041507344</v>
      </c>
      <c r="E108" s="13">
        <v>0.785413471514997</v>
      </c>
      <c r="F108" s="14" t="s">
        <v>39</v>
      </c>
      <c r="G108" s="14" t="s">
        <v>39</v>
      </c>
      <c r="H108" s="14" t="s">
        <v>39</v>
      </c>
    </row>
    <row r="109" ht="15.75" customHeight="1">
      <c r="A109" s="12" t="s">
        <v>60</v>
      </c>
      <c r="B109" s="12" t="s">
        <v>10</v>
      </c>
      <c r="C109" s="13">
        <v>-0.020983241959893</v>
      </c>
      <c r="D109" s="13">
        <v>-0.0901309770884584</v>
      </c>
      <c r="E109" s="13">
        <v>0.70583733246071</v>
      </c>
      <c r="F109" s="13" t="s">
        <v>39</v>
      </c>
      <c r="G109" s="13" t="s">
        <v>39</v>
      </c>
      <c r="H109" s="13" t="s">
        <v>39</v>
      </c>
    </row>
    <row r="110" ht="15.75" customHeight="1">
      <c r="A110" s="12" t="s">
        <v>60</v>
      </c>
      <c r="B110" s="12" t="s">
        <v>11</v>
      </c>
      <c r="C110" s="13">
        <v>-0.037876353089855</v>
      </c>
      <c r="D110" s="13">
        <v>-0.0490533073006873</v>
      </c>
      <c r="E110" s="13">
        <v>-0.346594483972796</v>
      </c>
      <c r="F110" s="13" t="s">
        <v>39</v>
      </c>
      <c r="G110" s="13" t="s">
        <v>39</v>
      </c>
      <c r="H110" s="13" t="s">
        <v>39</v>
      </c>
    </row>
    <row r="111" ht="15.75" customHeight="1">
      <c r="A111" s="12" t="s">
        <v>60</v>
      </c>
      <c r="B111" s="12" t="s">
        <v>12</v>
      </c>
      <c r="C111" s="13">
        <v>0.86721652819758</v>
      </c>
      <c r="D111" s="13">
        <v>0.183752879039254</v>
      </c>
      <c r="E111" s="13">
        <v>0.876823467442794</v>
      </c>
      <c r="F111" s="13" t="s">
        <v>39</v>
      </c>
      <c r="G111" s="13" t="s">
        <v>39</v>
      </c>
      <c r="H111" s="13" t="s">
        <v>39</v>
      </c>
    </row>
    <row r="112" ht="15.75" customHeight="1">
      <c r="A112" s="12" t="s">
        <v>61</v>
      </c>
      <c r="B112" s="12" t="s">
        <v>38</v>
      </c>
      <c r="C112" s="13">
        <v>0.472953195761934</v>
      </c>
      <c r="D112" s="13">
        <v>0.17699236309166</v>
      </c>
      <c r="E112" s="13">
        <v>0.483537390022593</v>
      </c>
      <c r="F112" s="13" t="s">
        <v>39</v>
      </c>
      <c r="G112" s="13" t="s">
        <v>39</v>
      </c>
      <c r="H112" s="13" t="s">
        <v>39</v>
      </c>
    </row>
    <row r="113" ht="15.75" customHeight="1">
      <c r="A113" s="12" t="s">
        <v>61</v>
      </c>
      <c r="B113" s="12" t="s">
        <v>9</v>
      </c>
      <c r="C113" s="13">
        <v>0.863424684788461</v>
      </c>
      <c r="D113" s="13">
        <v>0.152938979060326</v>
      </c>
      <c r="E113" s="13">
        <v>0.688372963117019</v>
      </c>
      <c r="F113" s="13" t="s">
        <v>39</v>
      </c>
      <c r="G113" s="13" t="s">
        <v>39</v>
      </c>
      <c r="H113" s="13" t="s">
        <v>39</v>
      </c>
    </row>
    <row r="114" ht="15.75" customHeight="1">
      <c r="A114" s="12" t="s">
        <v>61</v>
      </c>
      <c r="B114" s="12" t="s">
        <v>10</v>
      </c>
      <c r="C114" s="13">
        <v>0.523294812707218</v>
      </c>
      <c r="D114" s="13">
        <v>0.3426284529611</v>
      </c>
      <c r="E114" s="13">
        <v>0.465986475085094</v>
      </c>
      <c r="F114" s="13" t="s">
        <v>39</v>
      </c>
      <c r="G114" s="13" t="s">
        <v>39</v>
      </c>
      <c r="H114" s="13" t="s">
        <v>39</v>
      </c>
    </row>
    <row r="115" ht="15.75" customHeight="1">
      <c r="A115" s="12" t="s">
        <v>61</v>
      </c>
      <c r="B115" s="12" t="s">
        <v>11</v>
      </c>
      <c r="C115" s="13">
        <v>-0.0708880790402715</v>
      </c>
      <c r="D115" s="13">
        <v>-0.301346059582883</v>
      </c>
      <c r="E115" s="13">
        <v>-0.243742748777902</v>
      </c>
      <c r="F115" s="13" t="s">
        <v>39</v>
      </c>
      <c r="G115" s="13" t="s">
        <v>39</v>
      </c>
      <c r="H115" s="13" t="s">
        <v>39</v>
      </c>
    </row>
    <row r="116" ht="15.75" customHeight="1">
      <c r="A116" s="12" t="s">
        <v>61</v>
      </c>
      <c r="B116" s="12" t="s">
        <v>12</v>
      </c>
      <c r="C116" s="13">
        <v>0.590218351143334</v>
      </c>
      <c r="D116" s="13">
        <v>0.204505273199329</v>
      </c>
      <c r="E116" s="13">
        <v>0.576095345477418</v>
      </c>
      <c r="F116" s="13" t="s">
        <v>39</v>
      </c>
      <c r="G116" s="13" t="s">
        <v>39</v>
      </c>
      <c r="H116" s="13" t="s">
        <v>39</v>
      </c>
    </row>
    <row r="117" ht="15.75" customHeight="1">
      <c r="A117" s="12" t="s">
        <v>62</v>
      </c>
      <c r="B117" s="12" t="s">
        <v>38</v>
      </c>
      <c r="C117" s="13">
        <v>0.399771852357946</v>
      </c>
      <c r="D117" s="13">
        <v>0.238925844131682</v>
      </c>
      <c r="E117" s="13">
        <v>0.208717281013966</v>
      </c>
      <c r="F117" s="13" t="s">
        <v>39</v>
      </c>
      <c r="G117" s="13" t="s">
        <v>39</v>
      </c>
      <c r="H117" s="13" t="s">
        <v>39</v>
      </c>
    </row>
    <row r="118" ht="15.75" customHeight="1">
      <c r="A118" s="12" t="s">
        <v>62</v>
      </c>
      <c r="B118" s="12" t="s">
        <v>9</v>
      </c>
      <c r="C118" s="13">
        <v>1.0</v>
      </c>
      <c r="D118" s="13">
        <v>-1.0</v>
      </c>
      <c r="E118" s="13">
        <v>-1.0</v>
      </c>
      <c r="F118" s="13" t="s">
        <v>39</v>
      </c>
      <c r="G118" s="13" t="s">
        <v>39</v>
      </c>
      <c r="H118" s="13" t="s">
        <v>39</v>
      </c>
    </row>
    <row r="119" ht="15.75" customHeight="1">
      <c r="A119" s="12" t="s">
        <v>62</v>
      </c>
      <c r="B119" s="12" t="s">
        <v>10</v>
      </c>
      <c r="C119" s="13">
        <v>0.351143063818896</v>
      </c>
      <c r="D119" s="13">
        <v>0.0570336098997753</v>
      </c>
      <c r="E119" s="13">
        <v>-0.808484673075045</v>
      </c>
      <c r="F119" s="14" t="s">
        <v>39</v>
      </c>
      <c r="G119" s="14" t="s">
        <v>39</v>
      </c>
      <c r="H119" s="14" t="s">
        <v>39</v>
      </c>
    </row>
    <row r="120" ht="15.75" customHeight="1">
      <c r="A120" s="12" t="s">
        <v>62</v>
      </c>
      <c r="B120" s="12" t="s">
        <v>11</v>
      </c>
      <c r="C120" s="13">
        <v>0.141724424719556</v>
      </c>
      <c r="D120" s="13">
        <v>0.142148474839583</v>
      </c>
      <c r="E120" s="13">
        <v>-0.516801337287732</v>
      </c>
      <c r="F120" s="13" t="s">
        <v>39</v>
      </c>
      <c r="G120" s="13" t="s">
        <v>39</v>
      </c>
      <c r="H120" s="13" t="s">
        <v>39</v>
      </c>
    </row>
    <row r="121" ht="15.75" customHeight="1">
      <c r="A121" s="12" t="s">
        <v>62</v>
      </c>
      <c r="B121" s="12" t="s">
        <v>12</v>
      </c>
      <c r="C121" s="13">
        <v>0.323770392626863</v>
      </c>
      <c r="D121" s="13">
        <v>0.196075781380889</v>
      </c>
      <c r="E121" s="13">
        <v>-0.127906784466287</v>
      </c>
      <c r="F121" s="13" t="s">
        <v>39</v>
      </c>
      <c r="G121" s="13" t="s">
        <v>39</v>
      </c>
      <c r="H121" s="13" t="s">
        <v>39</v>
      </c>
    </row>
    <row r="122" ht="15.75" customHeight="1">
      <c r="A122" s="12" t="s">
        <v>63</v>
      </c>
      <c r="B122" s="12" t="s">
        <v>38</v>
      </c>
      <c r="C122" s="13">
        <v>0.161708372110236</v>
      </c>
      <c r="D122" s="13">
        <v>0.298242356174234</v>
      </c>
      <c r="E122" s="13">
        <v>0.316907646256212</v>
      </c>
      <c r="F122" s="14">
        <v>-0.253758191847268</v>
      </c>
      <c r="G122" s="14">
        <v>-0.441890114134143</v>
      </c>
      <c r="H122" s="14">
        <v>-0.236073199244737</v>
      </c>
    </row>
    <row r="123" ht="15.75" customHeight="1">
      <c r="A123" s="12" t="s">
        <v>63</v>
      </c>
      <c r="B123" s="12" t="s">
        <v>9</v>
      </c>
      <c r="C123" s="13">
        <v>0.790657000679232</v>
      </c>
      <c r="D123" s="13">
        <v>0.0371854774856938</v>
      </c>
      <c r="E123" s="13">
        <v>0.175298629425039</v>
      </c>
      <c r="F123" s="13">
        <v>-0.830253291480782</v>
      </c>
      <c r="G123" s="13">
        <v>-0.63918782344686</v>
      </c>
      <c r="H123" s="13">
        <v>-0.591771621494319</v>
      </c>
    </row>
    <row r="124" ht="15.75" customHeight="1">
      <c r="A124" s="12" t="s">
        <v>63</v>
      </c>
      <c r="B124" s="12" t="s">
        <v>10</v>
      </c>
      <c r="C124" s="13">
        <v>0.392814772973677</v>
      </c>
      <c r="D124" s="13">
        <v>0.338754138235379</v>
      </c>
      <c r="E124" s="13">
        <v>0.31117916700197</v>
      </c>
      <c r="F124" s="14">
        <v>-0.340329551089895</v>
      </c>
      <c r="G124" s="14">
        <v>-0.498614649860613</v>
      </c>
      <c r="H124" s="14">
        <v>-0.189542530217615</v>
      </c>
    </row>
    <row r="125" ht="15.75" customHeight="1">
      <c r="A125" s="12" t="s">
        <v>63</v>
      </c>
      <c r="B125" s="12" t="s">
        <v>11</v>
      </c>
      <c r="C125" s="13">
        <v>-0.186854796207489</v>
      </c>
      <c r="D125" s="13">
        <v>0.278408738088949</v>
      </c>
      <c r="E125" s="13">
        <v>0.317198448783441</v>
      </c>
      <c r="F125" s="13">
        <v>0.160855859497936</v>
      </c>
      <c r="G125" s="13">
        <v>-0.454640270441155</v>
      </c>
      <c r="H125" s="13">
        <v>-0.245788184345666</v>
      </c>
    </row>
    <row r="126" ht="15.75" customHeight="1">
      <c r="A126" s="12" t="s">
        <v>63</v>
      </c>
      <c r="B126" s="12" t="s">
        <v>12</v>
      </c>
      <c r="C126" s="13">
        <v>-0.0970463848713733</v>
      </c>
      <c r="D126" s="13">
        <v>0.350082882002802</v>
      </c>
      <c r="E126" s="13">
        <v>0.376131320738538</v>
      </c>
      <c r="F126" s="14">
        <v>-0.234999735386747</v>
      </c>
      <c r="G126" s="14">
        <v>-0.457568963609639</v>
      </c>
      <c r="H126" s="14">
        <v>-0.256955946176264</v>
      </c>
    </row>
    <row r="127" ht="15.75" customHeight="1">
      <c r="A127" s="12" t="s">
        <v>64</v>
      </c>
      <c r="B127" s="12" t="s">
        <v>38</v>
      </c>
      <c r="C127" s="13">
        <v>0.329006787895411</v>
      </c>
      <c r="D127" s="13">
        <v>0.309853681310763</v>
      </c>
      <c r="E127" s="13">
        <v>0.70286245735876</v>
      </c>
      <c r="F127" s="14" t="s">
        <v>39</v>
      </c>
      <c r="G127" s="14" t="s">
        <v>39</v>
      </c>
      <c r="H127" s="14" t="s">
        <v>39</v>
      </c>
    </row>
    <row r="128" ht="15.75" customHeight="1">
      <c r="A128" s="12" t="s">
        <v>64</v>
      </c>
      <c r="B128" s="12" t="s">
        <v>9</v>
      </c>
      <c r="C128" s="13">
        <v>0.369448370524891</v>
      </c>
      <c r="D128" s="13">
        <v>0.483461912369904</v>
      </c>
      <c r="E128" s="13">
        <v>0.756693481214405</v>
      </c>
      <c r="F128" s="13" t="s">
        <v>39</v>
      </c>
      <c r="G128" s="13" t="s">
        <v>39</v>
      </c>
      <c r="H128" s="13" t="s">
        <v>39</v>
      </c>
    </row>
    <row r="129" ht="15.75" customHeight="1">
      <c r="A129" s="12" t="s">
        <v>64</v>
      </c>
      <c r="B129" s="12" t="s">
        <v>10</v>
      </c>
      <c r="C129" s="13">
        <v>0.40254435754858</v>
      </c>
      <c r="D129" s="13">
        <v>0.47052790401999</v>
      </c>
      <c r="E129" s="13">
        <v>0.662120183005742</v>
      </c>
      <c r="F129" s="14" t="s">
        <v>39</v>
      </c>
      <c r="G129" s="14" t="s">
        <v>39</v>
      </c>
      <c r="H129" s="14" t="s">
        <v>39</v>
      </c>
    </row>
    <row r="130" ht="15.75" customHeight="1">
      <c r="A130" s="12" t="s">
        <v>64</v>
      </c>
      <c r="B130" s="12" t="s">
        <v>11</v>
      </c>
      <c r="C130" s="13">
        <v>-0.209234017758644</v>
      </c>
      <c r="D130" s="13">
        <v>-0.00180966981641097</v>
      </c>
      <c r="E130" s="13" t="s">
        <v>39</v>
      </c>
      <c r="F130" s="13" t="s">
        <v>39</v>
      </c>
      <c r="G130" s="13" t="s">
        <v>39</v>
      </c>
      <c r="H130" s="13" t="s">
        <v>39</v>
      </c>
    </row>
    <row r="131" ht="15.75" customHeight="1">
      <c r="A131" s="12" t="s">
        <v>64</v>
      </c>
      <c r="B131" s="12" t="s">
        <v>12</v>
      </c>
      <c r="C131" s="13">
        <v>-0.0298014576527084</v>
      </c>
      <c r="D131" s="13">
        <v>0.00633441013542956</v>
      </c>
      <c r="E131" s="13">
        <v>-0.98980787756923</v>
      </c>
      <c r="F131" s="13" t="s">
        <v>39</v>
      </c>
      <c r="G131" s="13" t="s">
        <v>39</v>
      </c>
      <c r="H131" s="13" t="s">
        <v>39</v>
      </c>
    </row>
    <row r="132" ht="15.75" customHeight="1">
      <c r="A132" s="12" t="s">
        <v>65</v>
      </c>
      <c r="B132" s="12" t="s">
        <v>38</v>
      </c>
      <c r="C132" s="13">
        <v>-0.25698604007561</v>
      </c>
      <c r="D132" s="13">
        <v>-0.0860357440146835</v>
      </c>
      <c r="E132" s="13" t="s">
        <v>39</v>
      </c>
      <c r="F132" s="14" t="s">
        <v>39</v>
      </c>
      <c r="G132" s="14" t="s">
        <v>39</v>
      </c>
      <c r="H132" s="14" t="s">
        <v>39</v>
      </c>
    </row>
    <row r="133" ht="15.75" customHeight="1">
      <c r="A133" s="12" t="s">
        <v>65</v>
      </c>
      <c r="B133" s="12" t="s">
        <v>9</v>
      </c>
      <c r="C133" s="13">
        <v>-0.244717196147118</v>
      </c>
      <c r="D133" s="13">
        <v>-0.570407924448278</v>
      </c>
      <c r="E133" s="13" t="s">
        <v>39</v>
      </c>
      <c r="F133" s="14" t="s">
        <v>39</v>
      </c>
      <c r="G133" s="14" t="s">
        <v>39</v>
      </c>
      <c r="H133" s="14" t="s">
        <v>39</v>
      </c>
    </row>
    <row r="134" ht="15.75" customHeight="1">
      <c r="A134" s="12" t="s">
        <v>65</v>
      </c>
      <c r="B134" s="12" t="s">
        <v>10</v>
      </c>
      <c r="C134" s="13">
        <v>-0.330586885295764</v>
      </c>
      <c r="D134" s="13">
        <v>-0.210558609573231</v>
      </c>
      <c r="E134" s="13" t="s">
        <v>39</v>
      </c>
      <c r="F134" s="13" t="s">
        <v>39</v>
      </c>
      <c r="G134" s="13" t="s">
        <v>39</v>
      </c>
      <c r="H134" s="13" t="s">
        <v>39</v>
      </c>
    </row>
    <row r="135" ht="15.75" customHeight="1">
      <c r="A135" s="12" t="s">
        <v>65</v>
      </c>
      <c r="B135" s="12" t="s">
        <v>11</v>
      </c>
      <c r="C135" s="13">
        <v>-0.175976377837048</v>
      </c>
      <c r="D135" s="13">
        <v>0.376122062222644</v>
      </c>
      <c r="E135" s="13" t="s">
        <v>39</v>
      </c>
      <c r="F135" s="13" t="s">
        <v>39</v>
      </c>
      <c r="G135" s="13" t="s">
        <v>39</v>
      </c>
      <c r="H135" s="13" t="s">
        <v>39</v>
      </c>
    </row>
    <row r="136" ht="15.75" customHeight="1">
      <c r="A136" s="12" t="s">
        <v>65</v>
      </c>
      <c r="B136" s="12" t="s">
        <v>12</v>
      </c>
      <c r="C136" s="13">
        <v>-0.357456272129338</v>
      </c>
      <c r="D136" s="13">
        <v>-0.452845924675233</v>
      </c>
      <c r="E136" s="13" t="s">
        <v>39</v>
      </c>
      <c r="F136" s="13" t="s">
        <v>39</v>
      </c>
      <c r="G136" s="13" t="s">
        <v>39</v>
      </c>
      <c r="H136" s="13" t="s">
        <v>39</v>
      </c>
    </row>
    <row r="137" ht="15.75" customHeight="1">
      <c r="A137" s="12" t="s">
        <v>66</v>
      </c>
      <c r="B137" s="12" t="s">
        <v>38</v>
      </c>
      <c r="C137" s="13">
        <v>0.351338770476669</v>
      </c>
      <c r="D137" s="13">
        <v>-0.060710510070045</v>
      </c>
      <c r="E137" s="13">
        <v>0.345621327333695</v>
      </c>
      <c r="F137" s="13">
        <v>-0.147698076810478</v>
      </c>
      <c r="G137" s="13">
        <v>-0.653943320847309</v>
      </c>
      <c r="H137" s="13">
        <v>0.135849433352095</v>
      </c>
    </row>
    <row r="138" ht="15.75" customHeight="1">
      <c r="A138" s="12" t="s">
        <v>66</v>
      </c>
      <c r="B138" s="12" t="s">
        <v>9</v>
      </c>
      <c r="C138" s="13">
        <v>0.2901223877385</v>
      </c>
      <c r="D138" s="13">
        <v>-0.460022819871376</v>
      </c>
      <c r="E138" s="13">
        <v>-0.483141143380165</v>
      </c>
      <c r="F138" s="13">
        <v>-1.0</v>
      </c>
      <c r="G138" s="13">
        <v>-1.0</v>
      </c>
      <c r="H138" s="13">
        <v>1.0</v>
      </c>
    </row>
    <row r="139" ht="15.75" customHeight="1">
      <c r="A139" s="12" t="s">
        <v>66</v>
      </c>
      <c r="B139" s="12" t="s">
        <v>10</v>
      </c>
      <c r="C139" s="13">
        <v>0.465851371306542</v>
      </c>
      <c r="D139" s="13">
        <v>-0.10872599682251</v>
      </c>
      <c r="E139" s="13">
        <v>-0.1023699565486</v>
      </c>
      <c r="F139" s="13">
        <v>-0.908231114097614</v>
      </c>
      <c r="G139" s="13">
        <v>-0.914809687074368</v>
      </c>
      <c r="H139" s="13">
        <v>0.375086330423113</v>
      </c>
    </row>
    <row r="140" ht="15.75" customHeight="1">
      <c r="A140" s="12" t="s">
        <v>66</v>
      </c>
      <c r="B140" s="12" t="s">
        <v>11</v>
      </c>
      <c r="C140" s="13">
        <v>0.222188829993827</v>
      </c>
      <c r="D140" s="13">
        <v>-0.0214742561521377</v>
      </c>
      <c r="E140" s="13">
        <v>0.18650843988952</v>
      </c>
      <c r="F140" s="13">
        <v>0.582783660818112</v>
      </c>
      <c r="G140" s="13">
        <v>-0.0879756529504728</v>
      </c>
      <c r="H140" s="13">
        <v>0.958318246033833</v>
      </c>
    </row>
    <row r="141" ht="15.75" customHeight="1">
      <c r="A141" s="12" t="s">
        <v>66</v>
      </c>
      <c r="B141" s="12" t="s">
        <v>12</v>
      </c>
      <c r="C141" s="13">
        <v>0.4212377754037</v>
      </c>
      <c r="D141" s="13">
        <v>-0.225836329546015</v>
      </c>
      <c r="E141" s="13">
        <v>0.243676944658786</v>
      </c>
      <c r="F141" s="13">
        <v>-0.859161413281363</v>
      </c>
      <c r="G141" s="13">
        <v>-0.729188429390448</v>
      </c>
      <c r="H141" s="13">
        <v>0.999643411125928</v>
      </c>
    </row>
    <row r="142" ht="15.75" customHeight="1">
      <c r="A142" s="12" t="s">
        <v>67</v>
      </c>
      <c r="B142" s="12" t="s">
        <v>38</v>
      </c>
      <c r="C142" s="13">
        <v>0.061866903920107</v>
      </c>
      <c r="D142" s="13">
        <v>0.466965490978296</v>
      </c>
      <c r="E142" s="13">
        <v>-0.0741655553175903</v>
      </c>
      <c r="F142" s="13">
        <v>0.574553074031364</v>
      </c>
      <c r="G142" s="13">
        <v>0.158272214582214</v>
      </c>
      <c r="H142" s="14">
        <v>0.470749267147408</v>
      </c>
    </row>
    <row r="143" ht="15.75" customHeight="1">
      <c r="A143" s="12" t="s">
        <v>67</v>
      </c>
      <c r="B143" s="12" t="s">
        <v>10</v>
      </c>
      <c r="C143" s="13">
        <v>0.122439558881913</v>
      </c>
      <c r="D143" s="13">
        <v>0.345522224461023</v>
      </c>
      <c r="E143" s="13">
        <v>0.237816527720819</v>
      </c>
      <c r="F143" s="14">
        <v>0.630507223111546</v>
      </c>
      <c r="G143" s="14">
        <v>0.30575101669983</v>
      </c>
      <c r="H143" s="14">
        <v>0.568319417326646</v>
      </c>
    </row>
    <row r="144" ht="15.75" customHeight="1">
      <c r="A144" s="12" t="s">
        <v>67</v>
      </c>
      <c r="B144" s="12" t="s">
        <v>11</v>
      </c>
      <c r="C144" s="13">
        <v>0.16810738598556</v>
      </c>
      <c r="D144" s="13">
        <v>0.450328255845274</v>
      </c>
      <c r="E144" s="13">
        <v>-0.0403658927094659</v>
      </c>
      <c r="F144" s="13">
        <v>0.446438571905179</v>
      </c>
      <c r="G144" s="13">
        <v>0.242007799319603</v>
      </c>
      <c r="H144" s="13">
        <v>0.399182714716835</v>
      </c>
    </row>
    <row r="145" ht="15.75" customHeight="1">
      <c r="A145" s="12" t="s">
        <v>67</v>
      </c>
      <c r="B145" s="12" t="s">
        <v>12</v>
      </c>
      <c r="C145" s="13">
        <v>-0.0707583055653987</v>
      </c>
      <c r="D145" s="13">
        <v>0.668385463111353</v>
      </c>
      <c r="E145" s="13">
        <v>-0.0652865925800238</v>
      </c>
      <c r="F145" s="13">
        <v>0.287902774674895</v>
      </c>
      <c r="G145" s="13">
        <v>0.683196369612312</v>
      </c>
      <c r="H145" s="13">
        <v>0.386859740997851</v>
      </c>
    </row>
    <row r="146" ht="15.75" customHeight="1">
      <c r="A146" s="12" t="s">
        <v>68</v>
      </c>
      <c r="B146" s="12" t="s">
        <v>38</v>
      </c>
      <c r="C146" s="13">
        <v>0.283004949286774</v>
      </c>
      <c r="D146" s="13">
        <v>0.0967618966488798</v>
      </c>
      <c r="E146" s="13">
        <v>0.0218033608770917</v>
      </c>
      <c r="F146" s="14">
        <v>-0.293176982809959</v>
      </c>
      <c r="G146" s="14">
        <v>-0.359961390267888</v>
      </c>
      <c r="H146" s="14">
        <v>0.638491786419959</v>
      </c>
    </row>
    <row r="147" ht="15.75" customHeight="1">
      <c r="A147" s="12" t="s">
        <v>68</v>
      </c>
      <c r="B147" s="12" t="s">
        <v>9</v>
      </c>
      <c r="C147" s="13">
        <v>0.954956831785352</v>
      </c>
      <c r="D147" s="13">
        <v>-0.592133582297057</v>
      </c>
      <c r="E147" s="13">
        <v>-0.357768253541978</v>
      </c>
      <c r="F147" s="13">
        <v>-1.0</v>
      </c>
      <c r="G147" s="13">
        <v>-1.0</v>
      </c>
      <c r="H147" s="13">
        <v>1.0</v>
      </c>
    </row>
    <row r="148" ht="15.75" customHeight="1">
      <c r="A148" s="12" t="s">
        <v>68</v>
      </c>
      <c r="B148" s="12" t="s">
        <v>10</v>
      </c>
      <c r="C148" s="13">
        <v>0.542268946313768</v>
      </c>
      <c r="D148" s="13">
        <v>0.311952463217563</v>
      </c>
      <c r="E148" s="13">
        <v>0.124116601869119</v>
      </c>
      <c r="F148" s="14">
        <v>-0.480228276766866</v>
      </c>
      <c r="G148" s="14">
        <v>-0.517113269326464</v>
      </c>
      <c r="H148" s="14">
        <v>0.592280893029132</v>
      </c>
    </row>
    <row r="149" ht="15.75" customHeight="1">
      <c r="A149" s="12" t="s">
        <v>68</v>
      </c>
      <c r="B149" s="12" t="s">
        <v>11</v>
      </c>
      <c r="C149" s="13">
        <v>0.174839744257829</v>
      </c>
      <c r="D149" s="13">
        <v>0.280204390123276</v>
      </c>
      <c r="E149" s="13">
        <v>-0.134173214509239</v>
      </c>
      <c r="F149" s="13">
        <v>0.0709807281557562</v>
      </c>
      <c r="G149" s="13">
        <v>0.00892633009104596</v>
      </c>
      <c r="H149" s="13">
        <v>0.869544032009484</v>
      </c>
    </row>
    <row r="150" ht="15.75" customHeight="1">
      <c r="A150" s="12" t="s">
        <v>68</v>
      </c>
      <c r="B150" s="12" t="s">
        <v>12</v>
      </c>
      <c r="C150" s="13">
        <v>0.20646144618958</v>
      </c>
      <c r="D150" s="13">
        <v>0.507041855704357</v>
      </c>
      <c r="E150" s="13">
        <v>-0.12695017462182</v>
      </c>
      <c r="F150" s="14">
        <v>0.682498398141108</v>
      </c>
      <c r="G150" s="14">
        <v>0.543206103022318</v>
      </c>
      <c r="H150" s="14">
        <v>0.887554651756888</v>
      </c>
    </row>
    <row r="151" ht="15.75" customHeight="1">
      <c r="A151" s="12" t="s">
        <v>69</v>
      </c>
      <c r="B151" s="12" t="s">
        <v>38</v>
      </c>
      <c r="C151" s="13">
        <v>0.076559378819183</v>
      </c>
      <c r="D151" s="13">
        <v>-0.18435820139234</v>
      </c>
      <c r="E151" s="13">
        <v>0.0303830621909354</v>
      </c>
      <c r="F151" s="14" t="s">
        <v>39</v>
      </c>
      <c r="G151" s="14" t="s">
        <v>39</v>
      </c>
      <c r="H151" s="14" t="s">
        <v>39</v>
      </c>
    </row>
    <row r="152" ht="15.75" customHeight="1">
      <c r="A152" s="12" t="s">
        <v>69</v>
      </c>
      <c r="B152" s="12" t="s">
        <v>9</v>
      </c>
      <c r="C152" s="13">
        <v>0.124716661124474</v>
      </c>
      <c r="D152" s="13">
        <v>-0.168180510599473</v>
      </c>
      <c r="E152" s="13">
        <v>0.444179885024608</v>
      </c>
      <c r="F152" s="13" t="s">
        <v>39</v>
      </c>
      <c r="G152" s="13" t="s">
        <v>39</v>
      </c>
      <c r="H152" s="13" t="s">
        <v>39</v>
      </c>
    </row>
    <row r="153" ht="15.75" customHeight="1">
      <c r="A153" s="12" t="s">
        <v>69</v>
      </c>
      <c r="B153" s="12" t="s">
        <v>10</v>
      </c>
      <c r="C153" s="13">
        <v>-0.0106568742475219</v>
      </c>
      <c r="D153" s="13">
        <v>-0.155042344100157</v>
      </c>
      <c r="E153" s="13">
        <v>0.236279785147874</v>
      </c>
      <c r="F153" s="14" t="s">
        <v>39</v>
      </c>
      <c r="G153" s="14" t="s">
        <v>39</v>
      </c>
      <c r="H153" s="14" t="s">
        <v>39</v>
      </c>
    </row>
    <row r="154" ht="15.75" customHeight="1">
      <c r="A154" s="12" t="s">
        <v>69</v>
      </c>
      <c r="B154" s="12" t="s">
        <v>11</v>
      </c>
      <c r="C154" s="13">
        <v>0.214045222491254</v>
      </c>
      <c r="D154" s="13">
        <v>0.136944639863339</v>
      </c>
      <c r="E154" s="13">
        <v>-0.0806104726727278</v>
      </c>
      <c r="F154" s="13" t="s">
        <v>39</v>
      </c>
      <c r="G154" s="13" t="s">
        <v>39</v>
      </c>
      <c r="H154" s="13" t="s">
        <v>39</v>
      </c>
    </row>
    <row r="155" ht="15.75" customHeight="1">
      <c r="A155" s="12" t="s">
        <v>69</v>
      </c>
      <c r="B155" s="12" t="s">
        <v>12</v>
      </c>
      <c r="C155" s="13">
        <v>0.0352980485437072</v>
      </c>
      <c r="D155" s="13">
        <v>-0.0560537584782488</v>
      </c>
      <c r="E155" s="13">
        <v>0.00460198073575701</v>
      </c>
      <c r="F155" s="13" t="s">
        <v>39</v>
      </c>
      <c r="G155" s="13" t="s">
        <v>39</v>
      </c>
      <c r="H155" s="13" t="s">
        <v>39</v>
      </c>
    </row>
    <row r="156" ht="15.75" customHeight="1">
      <c r="A156" s="12" t="s">
        <v>70</v>
      </c>
      <c r="B156" s="12" t="s">
        <v>38</v>
      </c>
      <c r="C156" s="13">
        <v>0.29642807937084</v>
      </c>
      <c r="D156" s="13">
        <v>0.0836429896790916</v>
      </c>
      <c r="E156" s="13">
        <v>0.487609971024256</v>
      </c>
      <c r="F156" s="14" t="s">
        <v>39</v>
      </c>
      <c r="G156" s="14" t="s">
        <v>39</v>
      </c>
      <c r="H156" s="14" t="s">
        <v>39</v>
      </c>
    </row>
    <row r="157" ht="15.75" customHeight="1">
      <c r="A157" s="12" t="s">
        <v>70</v>
      </c>
      <c r="B157" s="12" t="s">
        <v>9</v>
      </c>
      <c r="C157" s="13">
        <v>0.248932770825367</v>
      </c>
      <c r="D157" s="13">
        <v>0.466128367597713</v>
      </c>
      <c r="E157" s="13">
        <v>0.385854871884878</v>
      </c>
      <c r="F157" s="13" t="s">
        <v>39</v>
      </c>
      <c r="G157" s="13" t="s">
        <v>39</v>
      </c>
      <c r="H157" s="13" t="s">
        <v>39</v>
      </c>
    </row>
    <row r="158" ht="15.75" customHeight="1">
      <c r="A158" s="12" t="s">
        <v>70</v>
      </c>
      <c r="B158" s="12" t="s">
        <v>10</v>
      </c>
      <c r="C158" s="13">
        <v>0.291111598303062</v>
      </c>
      <c r="D158" s="13">
        <v>0.276855305205829</v>
      </c>
      <c r="E158" s="13">
        <v>0.474956095757868</v>
      </c>
      <c r="F158" s="13" t="s">
        <v>39</v>
      </c>
      <c r="G158" s="13" t="s">
        <v>39</v>
      </c>
      <c r="H158" s="13" t="s">
        <v>39</v>
      </c>
    </row>
    <row r="159" ht="15.75" customHeight="1">
      <c r="A159" s="12" t="s">
        <v>70</v>
      </c>
      <c r="B159" s="12" t="s">
        <v>11</v>
      </c>
      <c r="C159" s="13">
        <v>-0.0947065638035928</v>
      </c>
      <c r="D159" s="13">
        <v>0.173528119908669</v>
      </c>
      <c r="E159" s="13">
        <v>0.703082118226349</v>
      </c>
      <c r="F159" s="13" t="s">
        <v>39</v>
      </c>
      <c r="G159" s="13" t="s">
        <v>39</v>
      </c>
      <c r="H159" s="13" t="s">
        <v>39</v>
      </c>
    </row>
    <row r="160" ht="15.75" customHeight="1">
      <c r="A160" s="12" t="s">
        <v>70</v>
      </c>
      <c r="B160" s="12" t="s">
        <v>12</v>
      </c>
      <c r="C160" s="13">
        <v>0.327753348908686</v>
      </c>
      <c r="D160" s="13">
        <v>-0.00598296860500208</v>
      </c>
      <c r="E160" s="13">
        <v>0.6942165025254</v>
      </c>
      <c r="F160" s="14" t="s">
        <v>39</v>
      </c>
      <c r="G160" s="14" t="s">
        <v>39</v>
      </c>
      <c r="H160" s="14" t="s">
        <v>39</v>
      </c>
    </row>
    <row r="161" ht="15.75" customHeight="1">
      <c r="A161" s="12" t="s">
        <v>71</v>
      </c>
      <c r="B161" s="12" t="s">
        <v>38</v>
      </c>
      <c r="C161" s="13">
        <v>0.316068421465277</v>
      </c>
      <c r="D161" s="13">
        <v>-0.135842811516404</v>
      </c>
      <c r="E161" s="13">
        <v>0.312698335402193</v>
      </c>
      <c r="F161" s="13" t="s">
        <v>39</v>
      </c>
      <c r="G161" s="13" t="s">
        <v>39</v>
      </c>
      <c r="H161" s="13" t="s">
        <v>39</v>
      </c>
    </row>
    <row r="162" ht="15.75" customHeight="1">
      <c r="A162" s="12" t="s">
        <v>71</v>
      </c>
      <c r="B162" s="12" t="s">
        <v>9</v>
      </c>
      <c r="C162" s="13">
        <v>0.245802760336427</v>
      </c>
      <c r="D162" s="13">
        <v>-0.728667187590551</v>
      </c>
      <c r="E162" s="13">
        <v>-0.595904451951263</v>
      </c>
      <c r="F162" s="14" t="s">
        <v>39</v>
      </c>
      <c r="G162" s="14" t="s">
        <v>39</v>
      </c>
      <c r="H162" s="14" t="s">
        <v>39</v>
      </c>
    </row>
    <row r="163" ht="15.75" customHeight="1">
      <c r="A163" s="12" t="s">
        <v>71</v>
      </c>
      <c r="B163" s="12" t="s">
        <v>10</v>
      </c>
      <c r="C163" s="13">
        <v>0.327449252436298</v>
      </c>
      <c r="D163" s="13">
        <v>-0.315499519352618</v>
      </c>
      <c r="E163" s="13">
        <v>0.131441995537458</v>
      </c>
      <c r="F163" s="13" t="s">
        <v>39</v>
      </c>
      <c r="G163" s="13" t="s">
        <v>39</v>
      </c>
      <c r="H163" s="13" t="s">
        <v>39</v>
      </c>
    </row>
    <row r="164" ht="15.75" customHeight="1">
      <c r="A164" s="12" t="s">
        <v>71</v>
      </c>
      <c r="B164" s="12" t="s">
        <v>11</v>
      </c>
      <c r="C164" s="13">
        <v>0.452056373333959</v>
      </c>
      <c r="D164" s="13">
        <v>0.199331334733328</v>
      </c>
      <c r="E164" s="13">
        <v>0.365806226489725</v>
      </c>
      <c r="F164" s="13" t="s">
        <v>39</v>
      </c>
      <c r="G164" s="13" t="s">
        <v>39</v>
      </c>
      <c r="H164" s="13" t="s">
        <v>39</v>
      </c>
    </row>
    <row r="165" ht="15.75" customHeight="1">
      <c r="A165" s="12" t="s">
        <v>71</v>
      </c>
      <c r="B165" s="12" t="s">
        <v>12</v>
      </c>
      <c r="C165" s="13">
        <v>0.435297218462297</v>
      </c>
      <c r="D165" s="13">
        <v>-0.0180067495383132</v>
      </c>
      <c r="E165" s="13">
        <v>0.409557360221659</v>
      </c>
      <c r="F165" s="13" t="s">
        <v>39</v>
      </c>
      <c r="G165" s="13" t="s">
        <v>39</v>
      </c>
      <c r="H165" s="13" t="s">
        <v>39</v>
      </c>
    </row>
    <row r="166" ht="15.75" customHeight="1">
      <c r="A166" s="12" t="s">
        <v>72</v>
      </c>
      <c r="B166" s="12" t="s">
        <v>38</v>
      </c>
      <c r="C166" s="13">
        <v>-0.36604849615623</v>
      </c>
      <c r="D166" s="13">
        <v>-0.631707203483028</v>
      </c>
      <c r="E166" s="13">
        <v>0.440170003306653</v>
      </c>
      <c r="F166" s="13" t="s">
        <v>39</v>
      </c>
      <c r="G166" s="13" t="s">
        <v>39</v>
      </c>
      <c r="H166" s="13" t="s">
        <v>39</v>
      </c>
    </row>
    <row r="167" ht="15.75" customHeight="1">
      <c r="A167" s="12" t="s">
        <v>72</v>
      </c>
      <c r="B167" s="12" t="s">
        <v>9</v>
      </c>
      <c r="C167" s="13">
        <v>0.413530089905039</v>
      </c>
      <c r="D167" s="13">
        <v>-1.0</v>
      </c>
      <c r="E167" s="13">
        <v>-1.0</v>
      </c>
      <c r="F167" s="13" t="s">
        <v>39</v>
      </c>
      <c r="G167" s="13" t="s">
        <v>39</v>
      </c>
      <c r="H167" s="13" t="s">
        <v>39</v>
      </c>
    </row>
    <row r="168" ht="15.75" customHeight="1">
      <c r="A168" s="12" t="s">
        <v>72</v>
      </c>
      <c r="B168" s="12" t="s">
        <v>10</v>
      </c>
      <c r="C168" s="13">
        <v>0.146092825438813</v>
      </c>
      <c r="D168" s="13">
        <v>-0.532365631236909</v>
      </c>
      <c r="E168" s="13">
        <v>-0.79631781041798</v>
      </c>
      <c r="F168" s="14" t="s">
        <v>39</v>
      </c>
      <c r="G168" s="14" t="s">
        <v>39</v>
      </c>
      <c r="H168" s="14" t="s">
        <v>39</v>
      </c>
    </row>
    <row r="169" ht="15.75" customHeight="1">
      <c r="A169" s="12" t="s">
        <v>72</v>
      </c>
      <c r="B169" s="12" t="s">
        <v>11</v>
      </c>
      <c r="C169" s="13">
        <v>-0.474047192914884</v>
      </c>
      <c r="D169" s="13">
        <v>-0.579478942628217</v>
      </c>
      <c r="E169" s="13">
        <v>0.675038518100856</v>
      </c>
      <c r="F169" s="13" t="s">
        <v>39</v>
      </c>
      <c r="G169" s="13" t="s">
        <v>39</v>
      </c>
      <c r="H169" s="13" t="s">
        <v>39</v>
      </c>
    </row>
    <row r="170" ht="15.75" customHeight="1">
      <c r="A170" s="12" t="s">
        <v>72</v>
      </c>
      <c r="B170" s="12" t="s">
        <v>12</v>
      </c>
      <c r="C170" s="13">
        <v>-0.0219495744307224</v>
      </c>
      <c r="D170" s="13">
        <v>-0.842839094736478</v>
      </c>
      <c r="E170" s="13">
        <v>-0.0270434022395908</v>
      </c>
      <c r="F170" s="13" t="s">
        <v>39</v>
      </c>
      <c r="G170" s="13" t="s">
        <v>39</v>
      </c>
      <c r="H170" s="13" t="s">
        <v>39</v>
      </c>
    </row>
    <row r="171" ht="15.75" customHeight="1">
      <c r="A171" s="12" t="s">
        <v>73</v>
      </c>
      <c r="B171" s="12" t="s">
        <v>38</v>
      </c>
      <c r="C171" s="13">
        <v>0.51927542527393</v>
      </c>
      <c r="D171" s="13">
        <v>0.0148891001441023</v>
      </c>
      <c r="E171" s="13">
        <v>0.392929906931928</v>
      </c>
      <c r="F171" s="14">
        <v>0.0121272194885595</v>
      </c>
      <c r="G171" s="14">
        <v>-0.443108514104354</v>
      </c>
      <c r="H171" s="14">
        <v>-0.209420838340612</v>
      </c>
    </row>
    <row r="172" ht="15.75" customHeight="1">
      <c r="A172" s="12" t="s">
        <v>73</v>
      </c>
      <c r="B172" s="12" t="s">
        <v>9</v>
      </c>
      <c r="C172" s="13">
        <v>0.604380622194565</v>
      </c>
      <c r="D172" s="13">
        <v>-0.076333892283176</v>
      </c>
      <c r="E172" s="13">
        <v>0.222559210314564</v>
      </c>
      <c r="F172" s="13">
        <v>0.0925159740214736</v>
      </c>
      <c r="G172" s="13">
        <v>-0.439261748248251</v>
      </c>
      <c r="H172" s="13">
        <v>-0.016934571549193</v>
      </c>
    </row>
    <row r="173" ht="15.75" customHeight="1">
      <c r="A173" s="12" t="s">
        <v>73</v>
      </c>
      <c r="B173" s="12" t="s">
        <v>10</v>
      </c>
      <c r="C173" s="13">
        <v>0.56293511736845</v>
      </c>
      <c r="D173" s="13">
        <v>0.0709590248795224</v>
      </c>
      <c r="E173" s="13">
        <v>0.315189314807887</v>
      </c>
      <c r="F173" s="14">
        <v>0.310634886287829</v>
      </c>
      <c r="G173" s="14">
        <v>-0.328954648777076</v>
      </c>
      <c r="H173" s="14">
        <v>0.0772998145311733</v>
      </c>
    </row>
    <row r="174" ht="15.75" customHeight="1">
      <c r="A174" s="12" t="s">
        <v>73</v>
      </c>
      <c r="B174" s="12" t="s">
        <v>11</v>
      </c>
      <c r="C174" s="13">
        <v>-0.211136655503059</v>
      </c>
      <c r="D174" s="13">
        <v>-0.530785329727833</v>
      </c>
      <c r="E174" s="13">
        <v>0.664972752300231</v>
      </c>
      <c r="F174" s="13">
        <v>0.388310604749557</v>
      </c>
      <c r="G174" s="13">
        <v>-0.817591733393337</v>
      </c>
      <c r="H174" s="13">
        <v>-0.433908690119437</v>
      </c>
    </row>
    <row r="175" ht="15.75" customHeight="1">
      <c r="A175" s="12" t="s">
        <v>73</v>
      </c>
      <c r="B175" s="12" t="s">
        <v>12</v>
      </c>
      <c r="C175" s="13">
        <v>-0.227932025592879</v>
      </c>
      <c r="D175" s="13">
        <v>-0.502847763925901</v>
      </c>
      <c r="E175" s="13">
        <v>0.673071542257181</v>
      </c>
      <c r="F175" s="14">
        <v>0.367331815765617</v>
      </c>
      <c r="G175" s="14">
        <v>-0.808792203309537</v>
      </c>
      <c r="H175" s="14">
        <v>-0.309062815982872</v>
      </c>
    </row>
    <row r="176" ht="15.75" customHeight="1">
      <c r="A176" s="12" t="s">
        <v>74</v>
      </c>
      <c r="B176" s="12" t="s">
        <v>38</v>
      </c>
      <c r="C176" s="13">
        <v>0.473209896784623</v>
      </c>
      <c r="D176" s="13">
        <v>0.275475167939549</v>
      </c>
      <c r="E176" s="13">
        <v>-0.252957082118073</v>
      </c>
      <c r="F176" s="14">
        <v>-0.419036216419199</v>
      </c>
      <c r="G176" s="14">
        <v>0.00166136824362844</v>
      </c>
      <c r="H176" s="14">
        <v>0.405025498777972</v>
      </c>
    </row>
    <row r="177" ht="15.75" customHeight="1">
      <c r="A177" s="12" t="s">
        <v>74</v>
      </c>
      <c r="B177" s="12" t="s">
        <v>9</v>
      </c>
      <c r="C177" s="13">
        <v>0.613857776510577</v>
      </c>
      <c r="D177" s="13">
        <v>-0.438761177240281</v>
      </c>
      <c r="E177" s="13">
        <v>-0.502955327695108</v>
      </c>
      <c r="F177" s="13">
        <v>-0.594890997115248</v>
      </c>
      <c r="G177" s="13">
        <v>-0.057342510599829</v>
      </c>
      <c r="H177" s="13">
        <v>0.702057355867302</v>
      </c>
    </row>
    <row r="178" ht="15.75" customHeight="1">
      <c r="A178" s="12" t="s">
        <v>74</v>
      </c>
      <c r="B178" s="12" t="s">
        <v>10</v>
      </c>
      <c r="C178" s="13">
        <v>0.491759965804989</v>
      </c>
      <c r="D178" s="13">
        <v>0.129045605868381</v>
      </c>
      <c r="E178" s="13">
        <v>-0.330014324086789</v>
      </c>
      <c r="F178" s="14">
        <v>-0.490733014006878</v>
      </c>
      <c r="G178" s="14">
        <v>0.148484359079005</v>
      </c>
      <c r="H178" s="14">
        <v>0.462813715346573</v>
      </c>
    </row>
    <row r="179" ht="15.75" customHeight="1">
      <c r="A179" s="12" t="s">
        <v>74</v>
      </c>
      <c r="B179" s="12" t="s">
        <v>11</v>
      </c>
      <c r="C179" s="13">
        <v>0.232391242412953</v>
      </c>
      <c r="D179" s="13">
        <v>0.270021926427697</v>
      </c>
      <c r="E179" s="13">
        <v>-0.597605916019038</v>
      </c>
      <c r="F179" s="13">
        <v>0.302342907257008</v>
      </c>
      <c r="G179" s="13">
        <v>0.113537767609173</v>
      </c>
      <c r="H179" s="13">
        <v>0.377547122721165</v>
      </c>
    </row>
    <row r="180" ht="15.75" customHeight="1">
      <c r="A180" s="12" t="s">
        <v>74</v>
      </c>
      <c r="B180" s="12" t="s">
        <v>12</v>
      </c>
      <c r="C180" s="13">
        <v>0.549205416306803</v>
      </c>
      <c r="D180" s="13">
        <v>0.413643274498969</v>
      </c>
      <c r="E180" s="13">
        <v>-0.0194223053416063</v>
      </c>
      <c r="F180" s="13">
        <v>0.206302525987175</v>
      </c>
      <c r="G180" s="13">
        <v>0.100193266407429</v>
      </c>
      <c r="H180" s="13">
        <v>0.657993213976055</v>
      </c>
    </row>
    <row r="181" ht="15.75" customHeight="1">
      <c r="A181" s="12" t="s">
        <v>75</v>
      </c>
      <c r="B181" s="12" t="s">
        <v>38</v>
      </c>
      <c r="C181" s="13">
        <v>0.457047110790168</v>
      </c>
      <c r="D181" s="13">
        <v>-0.225498827290556</v>
      </c>
      <c r="E181" s="13">
        <v>0.370046646396333</v>
      </c>
      <c r="F181" s="14">
        <v>0.0850427622279054</v>
      </c>
      <c r="G181" s="14">
        <v>-0.212979347092008</v>
      </c>
      <c r="H181" s="14">
        <v>-0.2934772464921</v>
      </c>
    </row>
    <row r="182" ht="15.75" customHeight="1">
      <c r="A182" s="12" t="s">
        <v>75</v>
      </c>
      <c r="B182" s="12" t="s">
        <v>9</v>
      </c>
      <c r="C182" s="13">
        <v>0.814873170795622</v>
      </c>
      <c r="D182" s="13">
        <v>-0.413972825326658</v>
      </c>
      <c r="E182" s="13">
        <v>-0.0816779472017318</v>
      </c>
      <c r="F182" s="13">
        <v>-0.166794926817851</v>
      </c>
      <c r="G182" s="13">
        <v>-0.165593831118323</v>
      </c>
      <c r="H182" s="13">
        <v>-0.448182283730601</v>
      </c>
    </row>
    <row r="183" ht="15.75" customHeight="1">
      <c r="A183" s="12" t="s">
        <v>75</v>
      </c>
      <c r="B183" s="12" t="s">
        <v>10</v>
      </c>
      <c r="C183" s="13">
        <v>0.56049697321351</v>
      </c>
      <c r="D183" s="13">
        <v>-0.22831956263676</v>
      </c>
      <c r="E183" s="13">
        <v>0.402263676045374</v>
      </c>
      <c r="F183" s="14">
        <v>0.122552400497125</v>
      </c>
      <c r="G183" s="14">
        <v>-0.30741484759965</v>
      </c>
      <c r="H183" s="14">
        <v>-0.535500301606708</v>
      </c>
    </row>
    <row r="184" ht="15.75" customHeight="1">
      <c r="A184" s="12" t="s">
        <v>75</v>
      </c>
      <c r="B184" s="12" t="s">
        <v>11</v>
      </c>
      <c r="C184" s="13">
        <v>-0.00699298666246731</v>
      </c>
      <c r="D184" s="13">
        <v>-0.303393565366697</v>
      </c>
      <c r="E184" s="13">
        <v>0.661251509395105</v>
      </c>
      <c r="F184" s="13">
        <v>0.29584556866287</v>
      </c>
      <c r="G184" s="13">
        <v>-0.812227508688094</v>
      </c>
      <c r="H184" s="13">
        <v>-0.624229617447832</v>
      </c>
    </row>
    <row r="185" ht="15.75" customHeight="1">
      <c r="A185" s="12" t="s">
        <v>75</v>
      </c>
      <c r="B185" s="12" t="s">
        <v>12</v>
      </c>
      <c r="C185" s="13">
        <v>0.53728103254252</v>
      </c>
      <c r="D185" s="13">
        <v>-0.0223677012332663</v>
      </c>
      <c r="E185" s="13">
        <v>0.586593230405505</v>
      </c>
      <c r="F185" s="14">
        <v>-0.0249229287094744</v>
      </c>
      <c r="G185" s="14">
        <v>-0.710994530993018</v>
      </c>
      <c r="H185" s="14">
        <v>-0.577703565719965</v>
      </c>
    </row>
    <row r="186" ht="15.75" customHeight="1">
      <c r="A186" s="12" t="s">
        <v>76</v>
      </c>
      <c r="B186" s="12" t="s">
        <v>38</v>
      </c>
      <c r="C186" s="13">
        <v>0.0602193481056733</v>
      </c>
      <c r="D186" s="13">
        <v>-0.148272034634647</v>
      </c>
      <c r="E186" s="13">
        <v>-0.109813536568778</v>
      </c>
      <c r="F186" s="13">
        <v>-0.195485990426851</v>
      </c>
      <c r="G186" s="13">
        <v>-0.792608168204728</v>
      </c>
      <c r="H186" s="13">
        <v>0.0630226651757866</v>
      </c>
    </row>
    <row r="187" ht="15.75" customHeight="1">
      <c r="A187" s="12" t="s">
        <v>76</v>
      </c>
      <c r="B187" s="12" t="s">
        <v>9</v>
      </c>
      <c r="C187" s="13">
        <v>0.329577637077696</v>
      </c>
      <c r="D187" s="13">
        <v>-0.231071484596825</v>
      </c>
      <c r="E187" s="13">
        <v>0.0614552721226607</v>
      </c>
      <c r="F187" s="14">
        <v>-0.661102507071586</v>
      </c>
      <c r="G187" s="14">
        <v>-0.850640464142364</v>
      </c>
      <c r="H187" s="14">
        <v>0.255968501869462</v>
      </c>
    </row>
    <row r="188" ht="15.75" customHeight="1">
      <c r="A188" s="12" t="s">
        <v>76</v>
      </c>
      <c r="B188" s="12" t="s">
        <v>10</v>
      </c>
      <c r="C188" s="13">
        <v>-0.0650244448116261</v>
      </c>
      <c r="D188" s="13">
        <v>-0.27614137392218</v>
      </c>
      <c r="E188" s="13">
        <v>-0.0687346658885806</v>
      </c>
      <c r="F188" s="13">
        <v>0.0259974994881899</v>
      </c>
      <c r="G188" s="13">
        <v>-0.856503765624634</v>
      </c>
      <c r="H188" s="13">
        <v>0.551805157775791</v>
      </c>
    </row>
    <row r="189" ht="15.75" customHeight="1">
      <c r="A189" s="12" t="s">
        <v>76</v>
      </c>
      <c r="B189" s="12" t="s">
        <v>11</v>
      </c>
      <c r="C189" s="13">
        <v>-0.110833444288343</v>
      </c>
      <c r="D189" s="13">
        <v>-0.352837171705097</v>
      </c>
      <c r="E189" s="13">
        <v>0.118866033989244</v>
      </c>
      <c r="F189" s="14">
        <v>-0.94029883953867</v>
      </c>
      <c r="G189" s="14">
        <v>-0.891967847278723</v>
      </c>
      <c r="H189" s="14">
        <v>0.828454211282759</v>
      </c>
    </row>
    <row r="190" ht="15.75" customHeight="1">
      <c r="A190" s="12" t="s">
        <v>76</v>
      </c>
      <c r="B190" s="12" t="s">
        <v>12</v>
      </c>
      <c r="C190" s="13">
        <v>0.398969192395684</v>
      </c>
      <c r="D190" s="13">
        <v>-0.286389545197185</v>
      </c>
      <c r="E190" s="13">
        <v>-0.25158578849146</v>
      </c>
      <c r="F190" s="13">
        <v>-0.311440970683188</v>
      </c>
      <c r="G190" s="13">
        <v>-0.683568631875962</v>
      </c>
      <c r="H190" s="13">
        <v>0.234800396395086</v>
      </c>
    </row>
    <row r="191" ht="15.75" customHeight="1">
      <c r="A191" s="12" t="s">
        <v>77</v>
      </c>
      <c r="B191" s="12" t="s">
        <v>38</v>
      </c>
      <c r="C191" s="13">
        <v>-0.354250456356279</v>
      </c>
      <c r="D191" s="13">
        <v>-0.426246977319097</v>
      </c>
      <c r="E191" s="13">
        <v>-0.255195640281163</v>
      </c>
      <c r="F191" s="13" t="s">
        <v>39</v>
      </c>
      <c r="G191" s="13" t="s">
        <v>39</v>
      </c>
      <c r="H191" s="13" t="s">
        <v>39</v>
      </c>
    </row>
    <row r="192" ht="15.75" customHeight="1">
      <c r="A192" s="12" t="s">
        <v>77</v>
      </c>
      <c r="B192" s="12" t="s">
        <v>9</v>
      </c>
      <c r="C192" s="13">
        <v>-0.0526243506072714</v>
      </c>
      <c r="D192" s="13">
        <v>-0.755240065718731</v>
      </c>
      <c r="E192" s="13">
        <v>-0.206119786228071</v>
      </c>
      <c r="F192" s="13" t="s">
        <v>39</v>
      </c>
      <c r="G192" s="13" t="s">
        <v>39</v>
      </c>
      <c r="H192" s="13" t="s">
        <v>39</v>
      </c>
    </row>
    <row r="193" ht="15.75" customHeight="1">
      <c r="A193" s="12" t="s">
        <v>77</v>
      </c>
      <c r="B193" s="12" t="s">
        <v>10</v>
      </c>
      <c r="C193" s="13">
        <v>0.0116715030873433</v>
      </c>
      <c r="D193" s="13">
        <v>-0.816116730490114</v>
      </c>
      <c r="E193" s="13">
        <v>0.187109753633481</v>
      </c>
      <c r="F193" s="14" t="s">
        <v>39</v>
      </c>
      <c r="G193" s="14" t="s">
        <v>39</v>
      </c>
      <c r="H193" s="14" t="s">
        <v>39</v>
      </c>
    </row>
    <row r="194" ht="15.75" customHeight="1">
      <c r="A194" s="12" t="s">
        <v>77</v>
      </c>
      <c r="B194" s="12" t="s">
        <v>11</v>
      </c>
      <c r="C194" s="13">
        <v>-0.557262603172745</v>
      </c>
      <c r="D194" s="13">
        <v>0.175445558779411</v>
      </c>
      <c r="E194" s="13">
        <v>-0.449563039822623</v>
      </c>
      <c r="F194" s="13" t="s">
        <v>39</v>
      </c>
      <c r="G194" s="13" t="s">
        <v>39</v>
      </c>
      <c r="H194" s="13" t="s">
        <v>39</v>
      </c>
    </row>
    <row r="195" ht="15.75" customHeight="1">
      <c r="A195" s="12" t="s">
        <v>77</v>
      </c>
      <c r="B195" s="12" t="s">
        <v>12</v>
      </c>
      <c r="C195" s="13">
        <v>-0.73227361492261</v>
      </c>
      <c r="D195" s="13">
        <v>0.322474202568973</v>
      </c>
      <c r="E195" s="13">
        <v>-0.643721177518687</v>
      </c>
      <c r="F195" s="13" t="s">
        <v>39</v>
      </c>
      <c r="G195" s="13" t="s">
        <v>39</v>
      </c>
      <c r="H195" s="13" t="s">
        <v>39</v>
      </c>
    </row>
    <row r="196" ht="15.75" customHeight="1">
      <c r="A196" s="12" t="s">
        <v>78</v>
      </c>
      <c r="B196" s="12" t="s">
        <v>38</v>
      </c>
      <c r="C196" s="13">
        <v>-0.0947841691043858</v>
      </c>
      <c r="D196" s="13">
        <v>0.0911271858689962</v>
      </c>
      <c r="E196" s="13">
        <v>0.0310005646266738</v>
      </c>
      <c r="F196" s="14" t="s">
        <v>39</v>
      </c>
      <c r="G196" s="14" t="s">
        <v>39</v>
      </c>
      <c r="H196" s="14" t="s">
        <v>39</v>
      </c>
    </row>
    <row r="197" ht="15.75" customHeight="1">
      <c r="A197" s="12" t="s">
        <v>78</v>
      </c>
      <c r="B197" s="12" t="s">
        <v>9</v>
      </c>
      <c r="C197" s="13">
        <v>0.0504166119259505</v>
      </c>
      <c r="D197" s="13">
        <v>-0.0613512323691234</v>
      </c>
      <c r="E197" s="13">
        <v>0.43106583041419</v>
      </c>
      <c r="F197" s="13" t="s">
        <v>39</v>
      </c>
      <c r="G197" s="13" t="s">
        <v>39</v>
      </c>
      <c r="H197" s="13" t="s">
        <v>39</v>
      </c>
    </row>
    <row r="198" ht="15.75" customHeight="1">
      <c r="A198" s="12" t="s">
        <v>78</v>
      </c>
      <c r="B198" s="12" t="s">
        <v>10</v>
      </c>
      <c r="C198" s="13">
        <v>-0.173016364486451</v>
      </c>
      <c r="D198" s="13">
        <v>0.0338619841364856</v>
      </c>
      <c r="E198" s="13">
        <v>0.0288573452597501</v>
      </c>
      <c r="F198" s="14" t="s">
        <v>39</v>
      </c>
      <c r="G198" s="14" t="s">
        <v>39</v>
      </c>
      <c r="H198" s="14" t="s">
        <v>39</v>
      </c>
    </row>
    <row r="199" ht="15.75" customHeight="1">
      <c r="A199" s="12" t="s">
        <v>78</v>
      </c>
      <c r="B199" s="12" t="s">
        <v>11</v>
      </c>
      <c r="C199" s="13">
        <v>0.250459677443388</v>
      </c>
      <c r="D199" s="13">
        <v>0.169420882606906</v>
      </c>
      <c r="E199" s="13">
        <v>0.32955919911109</v>
      </c>
      <c r="F199" s="14" t="s">
        <v>39</v>
      </c>
      <c r="G199" s="14" t="s">
        <v>39</v>
      </c>
      <c r="H199" s="14" t="s">
        <v>39</v>
      </c>
    </row>
    <row r="200" ht="15.75" customHeight="1">
      <c r="A200" s="12" t="s">
        <v>78</v>
      </c>
      <c r="B200" s="12" t="s">
        <v>12</v>
      </c>
      <c r="C200" s="13">
        <v>0.182557572350625</v>
      </c>
      <c r="D200" s="13">
        <v>-0.14147771877296</v>
      </c>
      <c r="E200" s="14">
        <v>7.2173029931287E-4</v>
      </c>
      <c r="F200" s="14" t="s">
        <v>39</v>
      </c>
      <c r="G200" s="14" t="s">
        <v>39</v>
      </c>
      <c r="H200" s="14" t="s">
        <v>39</v>
      </c>
    </row>
    <row r="201" ht="15.75" customHeight="1">
      <c r="A201" s="12" t="s">
        <v>79</v>
      </c>
      <c r="B201" s="12" t="s">
        <v>38</v>
      </c>
      <c r="C201" s="13">
        <v>0.479747026277695</v>
      </c>
      <c r="D201" s="13">
        <v>0.0399635937242905</v>
      </c>
      <c r="E201" s="13">
        <v>0.276498029391026</v>
      </c>
      <c r="F201" s="14">
        <v>0.550739560764469</v>
      </c>
      <c r="G201" s="14">
        <v>0.443547739305904</v>
      </c>
      <c r="H201" s="14">
        <v>0.22666701404113</v>
      </c>
    </row>
    <row r="202" ht="15.75" customHeight="1">
      <c r="A202" s="12" t="s">
        <v>79</v>
      </c>
      <c r="B202" s="12" t="s">
        <v>9</v>
      </c>
      <c r="C202" s="13">
        <v>0.760242168666209</v>
      </c>
      <c r="D202" s="13">
        <v>-0.253670524666001</v>
      </c>
      <c r="E202" s="13">
        <v>0.0383485788460564</v>
      </c>
      <c r="F202" s="14">
        <v>1.0</v>
      </c>
      <c r="G202" s="14">
        <v>1.0</v>
      </c>
      <c r="H202" s="14">
        <v>1.0</v>
      </c>
    </row>
    <row r="203" ht="15.75" customHeight="1">
      <c r="A203" s="12" t="s">
        <v>79</v>
      </c>
      <c r="B203" s="12" t="s">
        <v>10</v>
      </c>
      <c r="C203" s="13">
        <v>0.465569877438398</v>
      </c>
      <c r="D203" s="13">
        <v>0.0669502228626419</v>
      </c>
      <c r="E203" s="13">
        <v>0.309774728786956</v>
      </c>
      <c r="F203" s="14">
        <v>1.0</v>
      </c>
      <c r="G203" s="14">
        <v>1.0</v>
      </c>
      <c r="H203" s="14">
        <v>1.0</v>
      </c>
    </row>
    <row r="204" ht="15.75" customHeight="1">
      <c r="A204" s="12" t="s">
        <v>79</v>
      </c>
      <c r="B204" s="12" t="s">
        <v>11</v>
      </c>
      <c r="C204" s="13">
        <v>0.295396123953373</v>
      </c>
      <c r="D204" s="13">
        <v>0.114495248512429</v>
      </c>
      <c r="E204" s="13">
        <v>0.323610881150819</v>
      </c>
      <c r="F204" s="13">
        <v>0.533775126929281</v>
      </c>
      <c r="G204" s="13">
        <v>0.47339802507307</v>
      </c>
      <c r="H204" s="13">
        <v>-0.425840595316448</v>
      </c>
    </row>
    <row r="205" ht="15.75" customHeight="1">
      <c r="A205" s="12" t="s">
        <v>79</v>
      </c>
      <c r="B205" s="12" t="s">
        <v>12</v>
      </c>
      <c r="C205" s="13">
        <v>0.21484728260364</v>
      </c>
      <c r="D205" s="13">
        <v>-0.22406754511488</v>
      </c>
      <c r="E205" s="13">
        <v>0.218627690290974</v>
      </c>
      <c r="F205" s="13">
        <v>0.524795011491664</v>
      </c>
      <c r="G205" s="13">
        <v>0.949487507999837</v>
      </c>
      <c r="H205" s="13">
        <v>-0.577114713209179</v>
      </c>
    </row>
    <row r="206" ht="15.75" customHeight="1">
      <c r="A206" s="12" t="s">
        <v>80</v>
      </c>
      <c r="B206" s="12" t="s">
        <v>38</v>
      </c>
      <c r="C206" s="13">
        <v>0.284732140837294</v>
      </c>
      <c r="D206" s="13">
        <v>-0.164797976319567</v>
      </c>
      <c r="E206" s="13">
        <v>0.19685320285937</v>
      </c>
      <c r="F206" s="14">
        <v>-0.636752086419032</v>
      </c>
      <c r="G206" s="14">
        <v>0.16026314421326</v>
      </c>
      <c r="H206" s="14">
        <v>0.473377682429574</v>
      </c>
    </row>
    <row r="207" ht="15.75" customHeight="1">
      <c r="A207" s="12" t="s">
        <v>80</v>
      </c>
      <c r="B207" s="12" t="s">
        <v>9</v>
      </c>
      <c r="C207" s="13">
        <v>-0.0474172180804226</v>
      </c>
      <c r="D207" s="13">
        <v>-0.601759155041392</v>
      </c>
      <c r="E207" s="13">
        <v>-0.0434800085693391</v>
      </c>
      <c r="F207" s="14">
        <v>-0.995638056169237</v>
      </c>
      <c r="G207" s="14">
        <v>0.0133398304869179</v>
      </c>
      <c r="H207" s="14">
        <v>0.861806600937678</v>
      </c>
    </row>
    <row r="208" ht="15.75" customHeight="1">
      <c r="A208" s="12" t="s">
        <v>80</v>
      </c>
      <c r="B208" s="12" t="s">
        <v>10</v>
      </c>
      <c r="C208" s="13">
        <v>0.35387112836247</v>
      </c>
      <c r="D208" s="13">
        <v>-0.181618151988823</v>
      </c>
      <c r="E208" s="13">
        <v>0.180716397801358</v>
      </c>
      <c r="F208" s="14">
        <v>-0.635567086088062</v>
      </c>
      <c r="G208" s="14">
        <v>0.188580581846922</v>
      </c>
      <c r="H208" s="14">
        <v>0.646592425305087</v>
      </c>
    </row>
    <row r="209" ht="15.75" customHeight="1">
      <c r="A209" s="12" t="s">
        <v>80</v>
      </c>
      <c r="B209" s="12" t="s">
        <v>11</v>
      </c>
      <c r="C209" s="13">
        <v>0.00255073842709917</v>
      </c>
      <c r="D209" s="13">
        <v>0.104209260331317</v>
      </c>
      <c r="E209" s="13">
        <v>0.350170206000078</v>
      </c>
      <c r="F209" s="14">
        <v>-0.0725614361034655</v>
      </c>
      <c r="G209" s="14">
        <v>0.716610688579509</v>
      </c>
      <c r="H209" s="14">
        <v>0.157961540270022</v>
      </c>
    </row>
    <row r="210" ht="15.75" customHeight="1">
      <c r="A210" s="12" t="s">
        <v>80</v>
      </c>
      <c r="B210" s="12" t="s">
        <v>12</v>
      </c>
      <c r="C210" s="13">
        <v>0.505344851858382</v>
      </c>
      <c r="D210" s="13">
        <v>-0.232571128473119</v>
      </c>
      <c r="E210" s="13">
        <v>-0.175211547027357</v>
      </c>
      <c r="F210" s="14">
        <v>-0.291200234780063</v>
      </c>
      <c r="G210" s="14">
        <v>0.109891084327647</v>
      </c>
      <c r="H210" s="14">
        <v>0.0435717778540372</v>
      </c>
    </row>
    <row r="211" ht="15.75" customHeight="1">
      <c r="A211" s="12" t="s">
        <v>81</v>
      </c>
      <c r="B211" s="12" t="s">
        <v>38</v>
      </c>
      <c r="C211" s="13" t="s">
        <v>39</v>
      </c>
      <c r="D211" s="13" t="s">
        <v>39</v>
      </c>
      <c r="E211" s="13" t="s">
        <v>39</v>
      </c>
      <c r="F211" s="13" t="s">
        <v>39</v>
      </c>
      <c r="G211" s="13" t="s">
        <v>39</v>
      </c>
      <c r="H211" s="13">
        <v>-0.0450147569755432</v>
      </c>
    </row>
    <row r="212" ht="15.75" customHeight="1">
      <c r="A212" s="12" t="s">
        <v>82</v>
      </c>
      <c r="B212" s="12" t="s">
        <v>38</v>
      </c>
      <c r="C212" s="13">
        <v>0.49354903458653</v>
      </c>
      <c r="D212" s="13">
        <v>-0.251292267383722</v>
      </c>
      <c r="E212" s="13">
        <v>0.0226405015387631</v>
      </c>
      <c r="F212" s="13" t="s">
        <v>39</v>
      </c>
      <c r="G212" s="13" t="s">
        <v>39</v>
      </c>
      <c r="H212" s="13" t="s">
        <v>39</v>
      </c>
    </row>
    <row r="213" ht="15.75" customHeight="1">
      <c r="A213" s="12" t="s">
        <v>82</v>
      </c>
      <c r="B213" s="12" t="s">
        <v>9</v>
      </c>
      <c r="C213" s="13">
        <v>0.843420109509105</v>
      </c>
      <c r="D213" s="13">
        <v>-0.513711551080862</v>
      </c>
      <c r="E213" s="13">
        <v>-0.329003462080039</v>
      </c>
      <c r="F213" s="14" t="s">
        <v>39</v>
      </c>
      <c r="G213" s="14" t="s">
        <v>39</v>
      </c>
      <c r="H213" s="14" t="s">
        <v>39</v>
      </c>
    </row>
    <row r="214" ht="15.75" customHeight="1">
      <c r="A214" s="12" t="s">
        <v>82</v>
      </c>
      <c r="B214" s="12" t="s">
        <v>10</v>
      </c>
      <c r="C214" s="13">
        <v>0.712494757986983</v>
      </c>
      <c r="D214" s="13">
        <v>-0.300605537702677</v>
      </c>
      <c r="E214" s="13">
        <v>-0.0783524806405025</v>
      </c>
      <c r="F214" s="13" t="s">
        <v>39</v>
      </c>
      <c r="G214" s="13" t="s">
        <v>39</v>
      </c>
      <c r="H214" s="13" t="s">
        <v>39</v>
      </c>
    </row>
    <row r="215" ht="15.75" customHeight="1">
      <c r="A215" s="12" t="s">
        <v>82</v>
      </c>
      <c r="B215" s="12" t="s">
        <v>11</v>
      </c>
      <c r="C215" s="13">
        <v>0.265839769636656</v>
      </c>
      <c r="D215" s="14">
        <v>0.363013336187159</v>
      </c>
      <c r="E215" s="14">
        <v>0.518943053813424</v>
      </c>
      <c r="F215" s="14" t="s">
        <v>39</v>
      </c>
      <c r="G215" s="14" t="s">
        <v>39</v>
      </c>
      <c r="H215" s="14" t="s">
        <v>39</v>
      </c>
    </row>
    <row r="216" ht="15.75" customHeight="1">
      <c r="A216" s="12" t="s">
        <v>82</v>
      </c>
      <c r="B216" s="12" t="s">
        <v>12</v>
      </c>
      <c r="C216" s="13">
        <v>0.0110274675987178</v>
      </c>
      <c r="D216" s="13">
        <v>0.0736721498212693</v>
      </c>
      <c r="E216" s="13">
        <v>0.220629068436821</v>
      </c>
      <c r="F216" s="14" t="s">
        <v>39</v>
      </c>
      <c r="G216" s="14" t="s">
        <v>39</v>
      </c>
      <c r="H216" s="14" t="s">
        <v>39</v>
      </c>
    </row>
    <row r="217" ht="15.75" customHeight="1">
      <c r="A217" s="12" t="s">
        <v>83</v>
      </c>
      <c r="B217" s="12" t="s">
        <v>38</v>
      </c>
      <c r="C217" s="13">
        <v>0.113096235564164</v>
      </c>
      <c r="D217" s="13">
        <v>-0.667353752718462</v>
      </c>
      <c r="E217" s="13">
        <v>-0.586377698010839</v>
      </c>
      <c r="F217" s="14" t="s">
        <v>39</v>
      </c>
      <c r="G217" s="14" t="s">
        <v>39</v>
      </c>
      <c r="H217" s="14" t="s">
        <v>39</v>
      </c>
    </row>
    <row r="218" ht="15.75" customHeight="1">
      <c r="A218" s="12" t="s">
        <v>83</v>
      </c>
      <c r="B218" s="12" t="s">
        <v>9</v>
      </c>
      <c r="C218" s="13">
        <v>-0.104856375963554</v>
      </c>
      <c r="D218" s="13">
        <v>0.685593757578558</v>
      </c>
      <c r="E218" s="13">
        <v>0.255599191023641</v>
      </c>
      <c r="F218" s="14" t="s">
        <v>39</v>
      </c>
      <c r="G218" s="14" t="s">
        <v>39</v>
      </c>
      <c r="H218" s="14" t="s">
        <v>39</v>
      </c>
    </row>
    <row r="219" ht="15.75" customHeight="1">
      <c r="A219" s="12" t="s">
        <v>83</v>
      </c>
      <c r="B219" s="12" t="s">
        <v>10</v>
      </c>
      <c r="C219" s="13">
        <v>0.0960728193784301</v>
      </c>
      <c r="D219" s="13">
        <v>-0.669150974095567</v>
      </c>
      <c r="E219" s="13">
        <v>-0.59149874331252</v>
      </c>
      <c r="F219" s="14" t="s">
        <v>39</v>
      </c>
      <c r="G219" s="14" t="s">
        <v>39</v>
      </c>
      <c r="H219" s="14" t="s">
        <v>39</v>
      </c>
    </row>
    <row r="220" ht="15.75" customHeight="1">
      <c r="A220" s="12" t="s">
        <v>83</v>
      </c>
      <c r="B220" s="12" t="s">
        <v>11</v>
      </c>
      <c r="C220" s="13">
        <v>-0.0969393187624622</v>
      </c>
      <c r="D220" s="13">
        <v>-0.771380146633661</v>
      </c>
      <c r="E220" s="13">
        <v>-0.685051923267876</v>
      </c>
      <c r="F220" s="13" t="s">
        <v>39</v>
      </c>
      <c r="G220" s="13" t="s">
        <v>39</v>
      </c>
      <c r="H220" s="13" t="s">
        <v>39</v>
      </c>
    </row>
    <row r="221" ht="15.75" customHeight="1">
      <c r="A221" s="12" t="s">
        <v>83</v>
      </c>
      <c r="B221" s="12" t="s">
        <v>12</v>
      </c>
      <c r="C221" s="13">
        <v>-0.0448000170900531</v>
      </c>
      <c r="D221" s="13" t="s">
        <v>39</v>
      </c>
      <c r="E221" s="13" t="s">
        <v>39</v>
      </c>
      <c r="F221" s="13" t="s">
        <v>39</v>
      </c>
      <c r="G221" s="13" t="s">
        <v>39</v>
      </c>
      <c r="H221" s="13" t="s">
        <v>39</v>
      </c>
    </row>
    <row r="222" ht="15.75" customHeight="1">
      <c r="A222" s="12" t="s">
        <v>84</v>
      </c>
      <c r="B222" s="12" t="s">
        <v>38</v>
      </c>
      <c r="C222" s="13">
        <v>0.639703004108487</v>
      </c>
      <c r="D222" s="13">
        <v>-0.305761115316558</v>
      </c>
      <c r="E222" s="13">
        <v>-0.378766919367508</v>
      </c>
      <c r="F222" s="14">
        <v>-0.0697739583438106</v>
      </c>
      <c r="G222" s="14">
        <v>0.0151757929007443</v>
      </c>
      <c r="H222" s="14">
        <v>0.200210243858158</v>
      </c>
    </row>
    <row r="223" ht="15.75" customHeight="1">
      <c r="A223" s="12" t="s">
        <v>84</v>
      </c>
      <c r="B223" s="12" t="s">
        <v>9</v>
      </c>
      <c r="C223" s="13">
        <v>0.590625854033837</v>
      </c>
      <c r="D223" s="13">
        <v>-0.395757284227383</v>
      </c>
      <c r="E223" s="13">
        <v>-0.419041770772314</v>
      </c>
      <c r="F223" s="14">
        <v>-0.596652463964706</v>
      </c>
      <c r="G223" s="14">
        <v>-0.265817433112154</v>
      </c>
      <c r="H223" s="14">
        <v>0.435560060030446</v>
      </c>
    </row>
    <row r="224" ht="15.75" customHeight="1">
      <c r="A224" s="12" t="s">
        <v>84</v>
      </c>
      <c r="B224" s="12" t="s">
        <v>10</v>
      </c>
      <c r="C224" s="13">
        <v>0.659791619591951</v>
      </c>
      <c r="D224" s="13">
        <v>-0.314667338138838</v>
      </c>
      <c r="E224" s="13">
        <v>-0.324194633067461</v>
      </c>
      <c r="F224" s="14">
        <v>-0.221263798850593</v>
      </c>
      <c r="G224" s="14">
        <v>-0.0560166616985495</v>
      </c>
      <c r="H224" s="14">
        <v>0.27076410881631</v>
      </c>
    </row>
    <row r="225" ht="15.75" customHeight="1">
      <c r="A225" s="12" t="s">
        <v>84</v>
      </c>
      <c r="B225" s="12" t="s">
        <v>11</v>
      </c>
      <c r="C225" s="13">
        <v>0.684177606855686</v>
      </c>
      <c r="D225" s="13">
        <v>-0.489630572312977</v>
      </c>
      <c r="E225" s="13">
        <v>-0.768735670818136</v>
      </c>
      <c r="F225" s="14">
        <v>0.0163153026663779</v>
      </c>
      <c r="G225" s="14">
        <v>-0.16081108719166</v>
      </c>
      <c r="H225" s="14">
        <v>0.236782237330231</v>
      </c>
    </row>
    <row r="226" ht="15.75" customHeight="1">
      <c r="A226" s="12" t="s">
        <v>84</v>
      </c>
      <c r="B226" s="12" t="s">
        <v>12</v>
      </c>
      <c r="C226" s="13">
        <v>0.753997353555042</v>
      </c>
      <c r="D226" s="13">
        <v>-0.76250652834596</v>
      </c>
      <c r="E226" s="14">
        <v>-0.908863169774704</v>
      </c>
      <c r="F226" s="14">
        <v>-0.285413020812066</v>
      </c>
      <c r="G226" s="14">
        <v>0.0741624552560137</v>
      </c>
      <c r="H226" s="14">
        <v>0.222889331171616</v>
      </c>
    </row>
    <row r="227" ht="15.75" customHeight="1">
      <c r="A227" s="12" t="s">
        <v>85</v>
      </c>
      <c r="B227" s="12" t="s">
        <v>38</v>
      </c>
      <c r="C227" s="13">
        <v>0.251281719729042</v>
      </c>
      <c r="D227" s="13">
        <v>0.158229495571913</v>
      </c>
      <c r="E227" s="13">
        <v>-0.055721620447077</v>
      </c>
      <c r="F227" s="14" t="s">
        <v>39</v>
      </c>
      <c r="G227" s="14" t="s">
        <v>39</v>
      </c>
      <c r="H227" s="14" t="s">
        <v>39</v>
      </c>
    </row>
    <row r="228" ht="15.75" customHeight="1">
      <c r="A228" s="12" t="s">
        <v>85</v>
      </c>
      <c r="B228" s="12" t="s">
        <v>9</v>
      </c>
      <c r="C228" s="13">
        <v>-0.729585255020104</v>
      </c>
      <c r="D228" s="13">
        <v>-0.107034674442972</v>
      </c>
      <c r="E228" s="13">
        <v>-0.931308712975887</v>
      </c>
      <c r="F228" s="14" t="s">
        <v>39</v>
      </c>
      <c r="G228" s="14" t="s">
        <v>39</v>
      </c>
      <c r="H228" s="14" t="s">
        <v>39</v>
      </c>
    </row>
    <row r="229" ht="15.75" customHeight="1">
      <c r="A229" s="12" t="s">
        <v>85</v>
      </c>
      <c r="B229" s="12" t="s">
        <v>10</v>
      </c>
      <c r="C229" s="13">
        <v>0.143187235306404</v>
      </c>
      <c r="D229" s="13">
        <v>0.144730326637098</v>
      </c>
      <c r="E229" s="13">
        <v>-0.126379756300998</v>
      </c>
      <c r="F229" s="14" t="s">
        <v>39</v>
      </c>
      <c r="G229" s="14" t="s">
        <v>39</v>
      </c>
      <c r="H229" s="14" t="s">
        <v>39</v>
      </c>
    </row>
    <row r="230" ht="15.75" customHeight="1">
      <c r="A230" s="12" t="s">
        <v>85</v>
      </c>
      <c r="B230" s="12" t="s">
        <v>11</v>
      </c>
      <c r="C230" s="13">
        <v>0.407060971786856</v>
      </c>
      <c r="D230" s="13">
        <v>-0.143762182748982</v>
      </c>
      <c r="E230" s="13">
        <v>0.265647365457301</v>
      </c>
      <c r="F230" s="13" t="s">
        <v>39</v>
      </c>
      <c r="G230" s="13" t="s">
        <v>39</v>
      </c>
      <c r="H230" s="13" t="s">
        <v>39</v>
      </c>
    </row>
    <row r="231" ht="15.75" customHeight="1">
      <c r="A231" s="12" t="s">
        <v>85</v>
      </c>
      <c r="B231" s="12" t="s">
        <v>12</v>
      </c>
      <c r="C231" s="13">
        <v>0.0796406029842472</v>
      </c>
      <c r="D231" s="13">
        <v>0.514099146062735</v>
      </c>
      <c r="E231" s="13">
        <v>0.0877371094673606</v>
      </c>
      <c r="F231" s="13" t="s">
        <v>39</v>
      </c>
      <c r="G231" s="13" t="s">
        <v>39</v>
      </c>
      <c r="H231" s="13" t="s">
        <v>39</v>
      </c>
    </row>
    <row r="232" ht="15.75" customHeight="1">
      <c r="A232" s="12" t="s">
        <v>86</v>
      </c>
      <c r="B232" s="12" t="s">
        <v>38</v>
      </c>
      <c r="C232" s="13">
        <v>-0.0876632260110635</v>
      </c>
      <c r="D232" s="13">
        <v>-0.404608153028792</v>
      </c>
      <c r="E232" s="13">
        <v>0.55400774188526</v>
      </c>
      <c r="F232" s="13" t="s">
        <v>39</v>
      </c>
      <c r="G232" s="13" t="s">
        <v>39</v>
      </c>
      <c r="H232" s="13" t="s">
        <v>39</v>
      </c>
    </row>
    <row r="233" ht="15.75" customHeight="1">
      <c r="A233" s="12" t="s">
        <v>86</v>
      </c>
      <c r="B233" s="12" t="s">
        <v>9</v>
      </c>
      <c r="C233" s="13">
        <v>-0.0486545475656977</v>
      </c>
      <c r="D233" s="13">
        <v>-0.47747332302195</v>
      </c>
      <c r="E233" s="13">
        <v>-0.0381301998586981</v>
      </c>
      <c r="F233" s="14" t="s">
        <v>39</v>
      </c>
      <c r="G233" s="14" t="s">
        <v>39</v>
      </c>
      <c r="H233" s="14" t="s">
        <v>39</v>
      </c>
    </row>
    <row r="234" ht="15.75" customHeight="1">
      <c r="A234" s="12" t="s">
        <v>86</v>
      </c>
      <c r="B234" s="12" t="s">
        <v>10</v>
      </c>
      <c r="C234" s="13">
        <v>0.142015158009914</v>
      </c>
      <c r="D234" s="13">
        <v>-0.295446414587187</v>
      </c>
      <c r="E234" s="13">
        <v>0.115935150887534</v>
      </c>
      <c r="F234" s="14" t="s">
        <v>39</v>
      </c>
      <c r="G234" s="14" t="s">
        <v>39</v>
      </c>
      <c r="H234" s="14" t="s">
        <v>39</v>
      </c>
    </row>
    <row r="235" ht="15.75" customHeight="1">
      <c r="A235" s="12" t="s">
        <v>86</v>
      </c>
      <c r="B235" s="12" t="s">
        <v>11</v>
      </c>
      <c r="C235" s="13">
        <v>0.160856531959664</v>
      </c>
      <c r="D235" s="13">
        <v>-0.086548999743882</v>
      </c>
      <c r="E235" s="13">
        <v>0.597397794497811</v>
      </c>
      <c r="F235" s="14" t="s">
        <v>39</v>
      </c>
      <c r="G235" s="14" t="s">
        <v>39</v>
      </c>
      <c r="H235" s="14" t="s">
        <v>39</v>
      </c>
    </row>
    <row r="236" ht="15.75" customHeight="1">
      <c r="A236" s="12" t="s">
        <v>86</v>
      </c>
      <c r="B236" s="12" t="s">
        <v>12</v>
      </c>
      <c r="C236" s="13">
        <v>-0.0647120275611804</v>
      </c>
      <c r="D236" s="13">
        <v>-0.282714410537956</v>
      </c>
      <c r="E236" s="13">
        <v>0.677172951441645</v>
      </c>
      <c r="F236" s="14" t="s">
        <v>39</v>
      </c>
      <c r="G236" s="14" t="s">
        <v>39</v>
      </c>
      <c r="H236" s="14" t="s">
        <v>39</v>
      </c>
    </row>
    <row r="237" ht="15.75" customHeight="1">
      <c r="A237" s="12" t="s">
        <v>87</v>
      </c>
      <c r="B237" s="12" t="s">
        <v>38</v>
      </c>
      <c r="C237" s="13">
        <v>0.394891641026922</v>
      </c>
      <c r="D237" s="13">
        <v>0.231234197309751</v>
      </c>
      <c r="E237" s="13">
        <v>0.0964951726889651</v>
      </c>
      <c r="F237" s="14" t="s">
        <v>39</v>
      </c>
      <c r="G237" s="14" t="s">
        <v>39</v>
      </c>
      <c r="H237" s="14" t="s">
        <v>39</v>
      </c>
    </row>
    <row r="238" ht="15.75" customHeight="1">
      <c r="A238" s="12" t="s">
        <v>87</v>
      </c>
      <c r="B238" s="12" t="s">
        <v>9</v>
      </c>
      <c r="C238" s="13">
        <v>0.537701449186066</v>
      </c>
      <c r="D238" s="13">
        <v>0.205986671893862</v>
      </c>
      <c r="E238" s="13">
        <v>0.0355790197950554</v>
      </c>
      <c r="F238" s="14" t="s">
        <v>39</v>
      </c>
      <c r="G238" s="14" t="s">
        <v>39</v>
      </c>
      <c r="H238" s="14" t="s">
        <v>39</v>
      </c>
    </row>
    <row r="239" ht="15.75" customHeight="1">
      <c r="A239" s="12" t="s">
        <v>87</v>
      </c>
      <c r="B239" s="12" t="s">
        <v>10</v>
      </c>
      <c r="C239" s="13">
        <v>0.404524136417304</v>
      </c>
      <c r="D239" s="13">
        <v>0.237065209164365</v>
      </c>
      <c r="E239" s="13">
        <v>0.117809679727131</v>
      </c>
      <c r="F239" s="14" t="s">
        <v>39</v>
      </c>
      <c r="G239" s="14" t="s">
        <v>39</v>
      </c>
      <c r="H239" s="14" t="s">
        <v>39</v>
      </c>
    </row>
    <row r="240" ht="15.75" customHeight="1">
      <c r="A240" s="12" t="s">
        <v>87</v>
      </c>
      <c r="B240" s="12" t="s">
        <v>11</v>
      </c>
      <c r="C240" s="13">
        <v>-0.0682049220533091</v>
      </c>
      <c r="D240" s="13">
        <v>0.291687187149277</v>
      </c>
      <c r="E240" s="13">
        <v>-0.100033535534392</v>
      </c>
      <c r="F240" s="14" t="s">
        <v>39</v>
      </c>
      <c r="G240" s="14" t="s">
        <v>39</v>
      </c>
      <c r="H240" s="14" t="s">
        <v>39</v>
      </c>
    </row>
    <row r="241" ht="15.75" customHeight="1">
      <c r="A241" s="12" t="s">
        <v>87</v>
      </c>
      <c r="B241" s="12" t="s">
        <v>12</v>
      </c>
      <c r="C241" s="13">
        <v>-0.0486645582076439</v>
      </c>
      <c r="D241" s="13">
        <v>0.303127819879455</v>
      </c>
      <c r="E241" s="13">
        <v>-0.045237704022545</v>
      </c>
      <c r="F241" s="14" t="s">
        <v>39</v>
      </c>
      <c r="G241" s="14" t="s">
        <v>39</v>
      </c>
      <c r="H241" s="14" t="s">
        <v>39</v>
      </c>
    </row>
    <row r="242" ht="15.75" customHeight="1">
      <c r="A242" s="12" t="s">
        <v>88</v>
      </c>
      <c r="B242" s="12" t="s">
        <v>38</v>
      </c>
      <c r="C242" s="13">
        <v>0.24235220363914</v>
      </c>
      <c r="D242" s="13">
        <v>0.344359425018655</v>
      </c>
      <c r="E242" s="13">
        <v>0.314757644950441</v>
      </c>
      <c r="F242" s="14">
        <v>0.238694123730777</v>
      </c>
      <c r="G242" s="14">
        <v>-0.293064510383013</v>
      </c>
      <c r="H242" s="14">
        <v>0.283138225962888</v>
      </c>
    </row>
    <row r="243" ht="15.75" customHeight="1">
      <c r="A243" s="12" t="s">
        <v>88</v>
      </c>
      <c r="B243" s="12" t="s">
        <v>9</v>
      </c>
      <c r="C243" s="13">
        <v>0.329588427172915</v>
      </c>
      <c r="D243" s="13">
        <v>-0.0450821315718133</v>
      </c>
      <c r="E243" s="13">
        <v>-0.0675596034702221</v>
      </c>
      <c r="F243" s="14">
        <v>-0.135387132749803</v>
      </c>
      <c r="G243" s="14">
        <v>-0.541808603280117</v>
      </c>
      <c r="H243" s="14">
        <v>0.121673787907319</v>
      </c>
    </row>
    <row r="244" ht="15.75" customHeight="1">
      <c r="A244" s="12" t="s">
        <v>88</v>
      </c>
      <c r="B244" s="12" t="s">
        <v>10</v>
      </c>
      <c r="C244" s="13">
        <v>0.279902549386704</v>
      </c>
      <c r="D244" s="13">
        <v>0.350053623850674</v>
      </c>
      <c r="E244" s="13">
        <v>0.300328811102354</v>
      </c>
      <c r="F244" s="14">
        <v>0.225853132786679</v>
      </c>
      <c r="G244" s="14">
        <v>-0.384629473182043</v>
      </c>
      <c r="H244" s="14">
        <v>0.269130878848762</v>
      </c>
    </row>
    <row r="245" ht="15.75" customHeight="1">
      <c r="A245" s="12" t="s">
        <v>88</v>
      </c>
      <c r="B245" s="12" t="s">
        <v>11</v>
      </c>
      <c r="C245" s="13">
        <v>0.00359649865218467</v>
      </c>
      <c r="D245" s="13">
        <v>0.0612773762443783</v>
      </c>
      <c r="E245" s="13">
        <v>0.289641727487846</v>
      </c>
      <c r="F245" s="13">
        <v>0.199472568402055</v>
      </c>
      <c r="G245" s="13">
        <v>-0.500211172968375</v>
      </c>
      <c r="H245" s="13">
        <v>0.0193453467435331</v>
      </c>
    </row>
    <row r="246" ht="15.75" customHeight="1">
      <c r="A246" s="12" t="s">
        <v>88</v>
      </c>
      <c r="B246" s="12" t="s">
        <v>12</v>
      </c>
      <c r="C246" s="13">
        <v>0.257757136964902</v>
      </c>
      <c r="D246" s="13">
        <v>0.108221389523119</v>
      </c>
      <c r="E246" s="13">
        <v>0.304214593170066</v>
      </c>
      <c r="F246" s="14">
        <v>0.308493058754918</v>
      </c>
      <c r="G246" s="14">
        <v>-0.0508211256436437</v>
      </c>
      <c r="H246" s="14">
        <v>0.336466098632314</v>
      </c>
    </row>
    <row r="247" ht="15.75" customHeight="1">
      <c r="A247" s="12" t="s">
        <v>89</v>
      </c>
      <c r="B247" s="12" t="s">
        <v>38</v>
      </c>
      <c r="C247" s="13">
        <v>0.556828264714123</v>
      </c>
      <c r="D247" s="13">
        <v>0.296144334893839</v>
      </c>
      <c r="E247" s="13">
        <v>0.342794073492039</v>
      </c>
      <c r="F247" s="14">
        <v>0.0287325932702944</v>
      </c>
      <c r="G247" s="14">
        <v>-0.0555775416272629</v>
      </c>
      <c r="H247" s="14">
        <v>0.303034414005683</v>
      </c>
    </row>
    <row r="248" ht="15.75" customHeight="1">
      <c r="A248" s="12" t="s">
        <v>89</v>
      </c>
      <c r="B248" s="12" t="s">
        <v>9</v>
      </c>
      <c r="C248" s="13">
        <v>0.836117678765629</v>
      </c>
      <c r="D248" s="13">
        <v>0.62595900740449</v>
      </c>
      <c r="E248" s="13">
        <v>0.579600163232588</v>
      </c>
      <c r="F248" s="14">
        <v>0.107274125335978</v>
      </c>
      <c r="G248" s="14">
        <v>-0.256872090945467</v>
      </c>
      <c r="H248" s="14">
        <v>0.68180017845582</v>
      </c>
    </row>
    <row r="249" ht="15.75" customHeight="1">
      <c r="A249" s="12" t="s">
        <v>89</v>
      </c>
      <c r="B249" s="12" t="s">
        <v>10</v>
      </c>
      <c r="C249" s="13">
        <v>0.758566116954131</v>
      </c>
      <c r="D249" s="13">
        <v>0.260044700723998</v>
      </c>
      <c r="E249" s="13">
        <v>0.366052130483542</v>
      </c>
      <c r="F249" s="13">
        <v>0.239544467472783</v>
      </c>
      <c r="G249" s="13">
        <v>-0.0323160206457309</v>
      </c>
      <c r="H249" s="13">
        <v>0.101669220104722</v>
      </c>
    </row>
    <row r="250" ht="15.75" customHeight="1">
      <c r="A250" s="12" t="s">
        <v>89</v>
      </c>
      <c r="B250" s="12" t="s">
        <v>11</v>
      </c>
      <c r="C250" s="13">
        <v>0.241822909370658</v>
      </c>
      <c r="D250" s="13">
        <v>-0.0661354271987707</v>
      </c>
      <c r="E250" s="13">
        <v>0.0551170985783422</v>
      </c>
      <c r="F250" s="14">
        <v>-0.160877336577497</v>
      </c>
      <c r="G250" s="14">
        <v>-0.387945765968358</v>
      </c>
      <c r="H250" s="14">
        <v>0.715118687522573</v>
      </c>
    </row>
    <row r="251" ht="15.75" customHeight="1">
      <c r="A251" s="12" t="s">
        <v>89</v>
      </c>
      <c r="B251" s="12" t="s">
        <v>12</v>
      </c>
      <c r="C251" s="13">
        <v>0.70570109743606</v>
      </c>
      <c r="D251" s="13">
        <v>0.358943230543218</v>
      </c>
      <c r="E251" s="14">
        <v>0.373328288159979</v>
      </c>
      <c r="F251" s="14">
        <v>-0.0838411662492197</v>
      </c>
      <c r="G251" s="14">
        <v>-0.25920372559966</v>
      </c>
      <c r="H251" s="14">
        <v>0.48792877132917</v>
      </c>
    </row>
    <row r="252" ht="15.75" customHeight="1">
      <c r="A252" s="12" t="s">
        <v>90</v>
      </c>
      <c r="B252" s="12" t="s">
        <v>38</v>
      </c>
      <c r="C252" s="13">
        <v>-0.0642501018759606</v>
      </c>
      <c r="D252" s="13">
        <v>0.18815990977544</v>
      </c>
      <c r="E252" s="13">
        <v>0.753710097785796</v>
      </c>
      <c r="F252" s="14" t="s">
        <v>39</v>
      </c>
      <c r="G252" s="14" t="s">
        <v>39</v>
      </c>
      <c r="H252" s="14" t="s">
        <v>39</v>
      </c>
    </row>
    <row r="253" ht="15.75" customHeight="1">
      <c r="A253" s="12" t="s">
        <v>90</v>
      </c>
      <c r="B253" s="12" t="s">
        <v>9</v>
      </c>
      <c r="C253" s="13">
        <v>-0.0382350736112703</v>
      </c>
      <c r="D253" s="13">
        <v>0.158270137410153</v>
      </c>
      <c r="E253" s="13">
        <v>0.965475103970486</v>
      </c>
      <c r="F253" s="14" t="s">
        <v>39</v>
      </c>
      <c r="G253" s="14" t="s">
        <v>39</v>
      </c>
      <c r="H253" s="14" t="s">
        <v>39</v>
      </c>
    </row>
    <row r="254" ht="15.75" customHeight="1">
      <c r="A254" s="12" t="s">
        <v>90</v>
      </c>
      <c r="B254" s="12" t="s">
        <v>10</v>
      </c>
      <c r="C254" s="13">
        <v>-0.105507002094402</v>
      </c>
      <c r="D254" s="13">
        <v>0.0987212705481054</v>
      </c>
      <c r="E254" s="13">
        <v>0.963737156607058</v>
      </c>
      <c r="F254" s="13" t="s">
        <v>39</v>
      </c>
      <c r="G254" s="13" t="s">
        <v>39</v>
      </c>
      <c r="H254" s="13" t="s">
        <v>39</v>
      </c>
    </row>
    <row r="255" ht="15.75" customHeight="1">
      <c r="A255" s="12" t="s">
        <v>90</v>
      </c>
      <c r="B255" s="12" t="s">
        <v>11</v>
      </c>
      <c r="C255" s="13">
        <v>0.35969639966105</v>
      </c>
      <c r="D255" s="13">
        <v>-4.16647715977422E-5</v>
      </c>
      <c r="E255" s="13">
        <v>0.562017539578033</v>
      </c>
      <c r="F255" s="13" t="s">
        <v>39</v>
      </c>
      <c r="G255" s="13" t="s">
        <v>39</v>
      </c>
      <c r="H255" s="13" t="s">
        <v>39</v>
      </c>
    </row>
    <row r="256" ht="15.75" customHeight="1">
      <c r="A256" s="12" t="s">
        <v>90</v>
      </c>
      <c r="B256" s="12" t="s">
        <v>12</v>
      </c>
      <c r="C256" s="13">
        <v>-0.285940174086676</v>
      </c>
      <c r="D256" s="13">
        <v>-0.0210484419331384</v>
      </c>
      <c r="E256" s="13">
        <v>0.209821478299352</v>
      </c>
      <c r="F256" s="14" t="s">
        <v>39</v>
      </c>
      <c r="G256" s="14" t="s">
        <v>39</v>
      </c>
      <c r="H256" s="14" t="s">
        <v>39</v>
      </c>
    </row>
    <row r="257" ht="15.75" customHeight="1">
      <c r="A257" s="12" t="s">
        <v>91</v>
      </c>
      <c r="B257" s="12" t="s">
        <v>38</v>
      </c>
      <c r="C257" s="13">
        <v>0.46189282460086</v>
      </c>
      <c r="D257" s="13">
        <v>0.00643457300361906</v>
      </c>
      <c r="E257" s="13">
        <v>0.170016874081934</v>
      </c>
      <c r="F257" s="14" t="s">
        <v>39</v>
      </c>
      <c r="G257" s="14" t="s">
        <v>39</v>
      </c>
      <c r="H257" s="14" t="s">
        <v>39</v>
      </c>
    </row>
    <row r="258" ht="15.75" customHeight="1">
      <c r="A258" s="12" t="s">
        <v>91</v>
      </c>
      <c r="B258" s="12" t="s">
        <v>9</v>
      </c>
      <c r="C258" s="13">
        <v>0.99609651517033</v>
      </c>
      <c r="D258" s="13">
        <v>-0.138450895412081</v>
      </c>
      <c r="E258" s="13">
        <v>-0.18771937757076</v>
      </c>
      <c r="F258" s="14" t="s">
        <v>39</v>
      </c>
      <c r="G258" s="14" t="s">
        <v>39</v>
      </c>
      <c r="H258" s="14" t="s">
        <v>39</v>
      </c>
    </row>
    <row r="259" ht="15.75" customHeight="1">
      <c r="A259" s="12" t="s">
        <v>91</v>
      </c>
      <c r="B259" s="12" t="s">
        <v>10</v>
      </c>
      <c r="C259" s="13">
        <v>0.857681164237264</v>
      </c>
      <c r="D259" s="13">
        <v>0.357046364905438</v>
      </c>
      <c r="E259" s="13">
        <v>0.428885029777877</v>
      </c>
      <c r="F259" s="14" t="s">
        <v>39</v>
      </c>
      <c r="G259" s="14" t="s">
        <v>39</v>
      </c>
      <c r="H259" s="14" t="s">
        <v>39</v>
      </c>
    </row>
    <row r="260" ht="15.75" customHeight="1">
      <c r="A260" s="12" t="s">
        <v>91</v>
      </c>
      <c r="B260" s="12" t="s">
        <v>11</v>
      </c>
      <c r="C260" s="13">
        <v>0.223229098002162</v>
      </c>
      <c r="D260" s="13">
        <v>-0.00928680343810123</v>
      </c>
      <c r="E260" s="13">
        <v>0.117872927450088</v>
      </c>
      <c r="F260" s="14" t="s">
        <v>39</v>
      </c>
      <c r="G260" s="14" t="s">
        <v>39</v>
      </c>
      <c r="H260" s="14" t="s">
        <v>39</v>
      </c>
    </row>
    <row r="261" ht="15.75" customHeight="1">
      <c r="A261" s="12" t="s">
        <v>91</v>
      </c>
      <c r="B261" s="12" t="s">
        <v>12</v>
      </c>
      <c r="C261" s="13">
        <v>0.165634261778678</v>
      </c>
      <c r="D261" s="13">
        <v>-0.344977636309824</v>
      </c>
      <c r="E261" s="13">
        <v>-0.257055037966398</v>
      </c>
      <c r="F261" s="14" t="s">
        <v>39</v>
      </c>
      <c r="G261" s="14" t="s">
        <v>39</v>
      </c>
      <c r="H261" s="14" t="s">
        <v>39</v>
      </c>
    </row>
    <row r="262" ht="15.75" customHeight="1">
      <c r="A262" s="12" t="s">
        <v>92</v>
      </c>
      <c r="B262" s="12" t="s">
        <v>38</v>
      </c>
      <c r="C262" s="13">
        <v>0.210289105133441</v>
      </c>
      <c r="D262" s="13">
        <v>-0.176946486388711</v>
      </c>
      <c r="E262" s="13">
        <v>0.337084855708573</v>
      </c>
      <c r="F262" s="14">
        <v>-0.0361770496361898</v>
      </c>
      <c r="G262" s="14">
        <v>-0.122420301810968</v>
      </c>
      <c r="H262" s="14">
        <v>-0.43639341189248</v>
      </c>
    </row>
    <row r="263" ht="15.75" customHeight="1">
      <c r="A263" s="12" t="s">
        <v>92</v>
      </c>
      <c r="B263" s="12" t="s">
        <v>9</v>
      </c>
      <c r="C263" s="13">
        <v>0.461849023571507</v>
      </c>
      <c r="D263" s="13">
        <v>-0.4378199496497</v>
      </c>
      <c r="E263" s="13">
        <v>0.278128453381149</v>
      </c>
      <c r="F263" s="14">
        <v>0.0253520313939231</v>
      </c>
      <c r="G263" s="14">
        <v>0.0284750345978224</v>
      </c>
      <c r="H263" s="14">
        <v>-0.412612960130634</v>
      </c>
    </row>
    <row r="264" ht="15.75" customHeight="1">
      <c r="A264" s="12" t="s">
        <v>92</v>
      </c>
      <c r="B264" s="12" t="s">
        <v>10</v>
      </c>
      <c r="C264" s="13">
        <v>0.301063946905133</v>
      </c>
      <c r="D264" s="13">
        <v>-0.17658646706532</v>
      </c>
      <c r="E264" s="13">
        <v>0.481315357926649</v>
      </c>
      <c r="F264" s="14">
        <v>-0.0316020808680251</v>
      </c>
      <c r="G264" s="14">
        <v>-0.284993365291947</v>
      </c>
      <c r="H264" s="14">
        <v>-0.453412792277353</v>
      </c>
    </row>
    <row r="265" ht="15.75" customHeight="1">
      <c r="A265" s="12" t="s">
        <v>92</v>
      </c>
      <c r="B265" s="12" t="s">
        <v>11</v>
      </c>
      <c r="C265" s="13">
        <v>-0.397264259274919</v>
      </c>
      <c r="D265" s="13">
        <v>-0.0653979140935745</v>
      </c>
      <c r="E265" s="13">
        <v>0.304823495890469</v>
      </c>
      <c r="F265" s="14">
        <v>-0.185748325956572</v>
      </c>
      <c r="G265" s="14">
        <v>0.109806880246686</v>
      </c>
      <c r="H265" s="14">
        <v>-0.175213692689578</v>
      </c>
    </row>
    <row r="266" ht="15.75" customHeight="1">
      <c r="A266" s="12" t="s">
        <v>92</v>
      </c>
      <c r="B266" s="12" t="s">
        <v>12</v>
      </c>
      <c r="C266" s="13">
        <v>0.0476642972329367</v>
      </c>
      <c r="D266" s="13">
        <v>-0.260379110556336</v>
      </c>
      <c r="E266" s="13">
        <v>0.295693121180651</v>
      </c>
      <c r="F266" s="14">
        <v>-0.141293281529782</v>
      </c>
      <c r="G266" s="14">
        <v>-0.250101689673707</v>
      </c>
      <c r="H266" s="14">
        <v>-0.26123282913992</v>
      </c>
    </row>
    <row r="267" ht="15.75" customHeight="1">
      <c r="A267" s="12" t="s">
        <v>93</v>
      </c>
      <c r="B267" s="12" t="s">
        <v>38</v>
      </c>
      <c r="C267" s="13">
        <v>-0.147654656345134</v>
      </c>
      <c r="D267" s="13">
        <v>-0.441924437978697</v>
      </c>
      <c r="E267" s="13">
        <v>0.622318519539109</v>
      </c>
      <c r="F267" s="14" t="s">
        <v>39</v>
      </c>
      <c r="G267" s="14" t="s">
        <v>39</v>
      </c>
      <c r="H267" s="14" t="s">
        <v>39</v>
      </c>
    </row>
    <row r="268" ht="15.75" customHeight="1">
      <c r="A268" s="12" t="s">
        <v>93</v>
      </c>
      <c r="B268" s="12" t="s">
        <v>9</v>
      </c>
      <c r="C268" s="13">
        <v>0.305912214049785</v>
      </c>
      <c r="D268" s="13">
        <v>0.0537587336031044</v>
      </c>
      <c r="E268" s="13">
        <v>-0.0519378459123867</v>
      </c>
      <c r="F268" s="14" t="s">
        <v>39</v>
      </c>
      <c r="G268" s="14" t="s">
        <v>39</v>
      </c>
      <c r="H268" s="14" t="s">
        <v>39</v>
      </c>
    </row>
    <row r="269" ht="15.75" customHeight="1">
      <c r="A269" s="12" t="s">
        <v>93</v>
      </c>
      <c r="B269" s="12" t="s">
        <v>10</v>
      </c>
      <c r="C269" s="13">
        <v>-0.347336349098751</v>
      </c>
      <c r="D269" s="13">
        <v>-0.567643747878118</v>
      </c>
      <c r="E269" s="13">
        <v>0.710581117042155</v>
      </c>
      <c r="F269" s="14" t="s">
        <v>39</v>
      </c>
      <c r="G269" s="14" t="s">
        <v>39</v>
      </c>
      <c r="H269" s="14" t="s">
        <v>39</v>
      </c>
    </row>
    <row r="270" ht="15.75" customHeight="1">
      <c r="A270" s="12" t="s">
        <v>93</v>
      </c>
      <c r="B270" s="12" t="s">
        <v>11</v>
      </c>
      <c r="C270" s="13">
        <v>-0.321816102657808</v>
      </c>
      <c r="D270" s="13">
        <v>-0.41944309055929</v>
      </c>
      <c r="E270" s="13">
        <v>0.835872007040132</v>
      </c>
      <c r="F270" s="13" t="s">
        <v>39</v>
      </c>
      <c r="G270" s="13" t="s">
        <v>39</v>
      </c>
      <c r="H270" s="13" t="s">
        <v>39</v>
      </c>
    </row>
    <row r="271" ht="15.75" customHeight="1">
      <c r="A271" s="12" t="s">
        <v>93</v>
      </c>
      <c r="B271" s="12" t="s">
        <v>12</v>
      </c>
      <c r="C271" s="13">
        <v>-0.350898597622866</v>
      </c>
      <c r="D271" s="13">
        <v>-0.467923333768558</v>
      </c>
      <c r="E271" s="13">
        <v>0.900974223147581</v>
      </c>
      <c r="F271" s="14" t="s">
        <v>39</v>
      </c>
      <c r="G271" s="14" t="s">
        <v>39</v>
      </c>
      <c r="H271" s="14" t="s">
        <v>39</v>
      </c>
    </row>
    <row r="272" ht="15.75" customHeight="1">
      <c r="A272" s="12" t="s">
        <v>94</v>
      </c>
      <c r="B272" s="12" t="s">
        <v>38</v>
      </c>
      <c r="C272" s="13">
        <v>0.298280699119565</v>
      </c>
      <c r="D272" s="13">
        <v>0.124002615921685</v>
      </c>
      <c r="E272" s="13">
        <v>0.547429903857304</v>
      </c>
      <c r="F272" s="14">
        <v>-0.291227980858479</v>
      </c>
      <c r="G272" s="14">
        <v>0.64067950914153</v>
      </c>
      <c r="H272" s="14">
        <v>0.808635758583922</v>
      </c>
    </row>
    <row r="273" ht="15.75" customHeight="1">
      <c r="A273" s="12" t="s">
        <v>94</v>
      </c>
      <c r="B273" s="12" t="s">
        <v>9</v>
      </c>
      <c r="C273" s="13">
        <v>0.300991459794325</v>
      </c>
      <c r="D273" s="13">
        <v>0.0621246942207351</v>
      </c>
      <c r="E273" s="13">
        <v>0.697664325377619</v>
      </c>
      <c r="F273" s="14">
        <v>-0.0959427502442741</v>
      </c>
      <c r="G273" s="14">
        <v>0.740197690291837</v>
      </c>
      <c r="H273" s="14">
        <v>0.906756510049279</v>
      </c>
    </row>
    <row r="274" ht="15.75" customHeight="1">
      <c r="A274" s="12" t="s">
        <v>94</v>
      </c>
      <c r="B274" s="12" t="s">
        <v>10</v>
      </c>
      <c r="C274" s="13">
        <v>0.338191667712032</v>
      </c>
      <c r="D274" s="13">
        <v>0.151577702266865</v>
      </c>
      <c r="E274" s="13">
        <v>0.629923760070837</v>
      </c>
      <c r="F274" s="13">
        <v>-0.230033865663947</v>
      </c>
      <c r="G274" s="13">
        <v>0.68528650195852</v>
      </c>
      <c r="H274" s="13">
        <v>0.833828231675413</v>
      </c>
    </row>
    <row r="275" ht="15.75" customHeight="1">
      <c r="A275" s="12" t="s">
        <v>94</v>
      </c>
      <c r="B275" s="12" t="s">
        <v>11</v>
      </c>
      <c r="C275" s="13">
        <v>0.0142774988526277</v>
      </c>
      <c r="D275" s="13">
        <v>-0.0829987615023395</v>
      </c>
      <c r="E275" s="13">
        <v>0.170349417005495</v>
      </c>
      <c r="F275" s="14">
        <v>-0.290233928541732</v>
      </c>
      <c r="G275" s="14">
        <v>-0.395886463789479</v>
      </c>
      <c r="H275" s="14">
        <v>0.978330711833415</v>
      </c>
    </row>
    <row r="276" ht="15.75" customHeight="1">
      <c r="A276" s="12" t="s">
        <v>94</v>
      </c>
      <c r="B276" s="12" t="s">
        <v>12</v>
      </c>
      <c r="C276" s="13">
        <v>0.0568035930727913</v>
      </c>
      <c r="D276" s="13">
        <v>-0.286071064161452</v>
      </c>
      <c r="E276" s="14">
        <v>0.0968415530680054</v>
      </c>
      <c r="F276" s="14">
        <v>-0.819175243752065</v>
      </c>
      <c r="G276" s="14">
        <v>0.986709388589305</v>
      </c>
      <c r="H276" s="14">
        <v>0.956052694842374</v>
      </c>
    </row>
    <row r="277" ht="15.75" customHeight="1">
      <c r="A277" s="12" t="s">
        <v>95</v>
      </c>
      <c r="B277" s="12" t="s">
        <v>38</v>
      </c>
      <c r="C277" s="13">
        <v>-0.0165084761427976</v>
      </c>
      <c r="D277" s="13">
        <v>0.211337467225524</v>
      </c>
      <c r="E277" s="13">
        <v>0.137353100187083</v>
      </c>
      <c r="F277" s="14" t="s">
        <v>39</v>
      </c>
      <c r="G277" s="14" t="s">
        <v>39</v>
      </c>
      <c r="H277" s="14" t="s">
        <v>39</v>
      </c>
    </row>
    <row r="278" ht="15.75" customHeight="1">
      <c r="A278" s="12" t="s">
        <v>95</v>
      </c>
      <c r="B278" s="12" t="s">
        <v>9</v>
      </c>
      <c r="C278" s="13">
        <v>0.0849053307077623</v>
      </c>
      <c r="D278" s="13">
        <v>0.0120605646819412</v>
      </c>
      <c r="E278" s="13">
        <v>0.35599236353942</v>
      </c>
      <c r="F278" s="14" t="s">
        <v>39</v>
      </c>
      <c r="G278" s="14" t="s">
        <v>39</v>
      </c>
      <c r="H278" s="14" t="s">
        <v>39</v>
      </c>
    </row>
    <row r="279" ht="15.75" customHeight="1">
      <c r="A279" s="12" t="s">
        <v>95</v>
      </c>
      <c r="B279" s="12" t="s">
        <v>10</v>
      </c>
      <c r="C279" s="13">
        <v>-0.00566113497373748</v>
      </c>
      <c r="D279" s="13">
        <v>0.302237867170075</v>
      </c>
      <c r="E279" s="13">
        <v>0.23332917885262</v>
      </c>
      <c r="F279" s="13" t="s">
        <v>39</v>
      </c>
      <c r="G279" s="13" t="s">
        <v>39</v>
      </c>
      <c r="H279" s="13" t="s">
        <v>39</v>
      </c>
    </row>
    <row r="280" ht="15.75" customHeight="1">
      <c r="A280" s="12" t="s">
        <v>95</v>
      </c>
      <c r="B280" s="12" t="s">
        <v>11</v>
      </c>
      <c r="C280" s="13">
        <v>0.081085445709435</v>
      </c>
      <c r="D280" s="13">
        <v>0.106682449564869</v>
      </c>
      <c r="E280" s="13">
        <v>0.0233045905398791</v>
      </c>
      <c r="F280" s="13" t="s">
        <v>39</v>
      </c>
      <c r="G280" s="13" t="s">
        <v>39</v>
      </c>
      <c r="H280" s="13" t="s">
        <v>39</v>
      </c>
    </row>
    <row r="281" ht="15.75" customHeight="1">
      <c r="A281" s="12" t="s">
        <v>95</v>
      </c>
      <c r="B281" s="12" t="s">
        <v>12</v>
      </c>
      <c r="C281" s="13">
        <v>0.0772060125640143</v>
      </c>
      <c r="D281" s="13">
        <v>0.383777667634742</v>
      </c>
      <c r="E281" s="13">
        <v>0.0794296337417602</v>
      </c>
      <c r="F281" s="14" t="s">
        <v>39</v>
      </c>
      <c r="G281" s="14" t="s">
        <v>39</v>
      </c>
      <c r="H281" s="14" t="s">
        <v>39</v>
      </c>
    </row>
    <row r="282" ht="15.75" customHeight="1">
      <c r="A282" s="12" t="s">
        <v>96</v>
      </c>
      <c r="B282" s="12" t="s">
        <v>38</v>
      </c>
      <c r="C282" s="13">
        <v>0.618212670997231</v>
      </c>
      <c r="D282" s="13">
        <v>-0.136535452527423</v>
      </c>
      <c r="E282" s="13">
        <v>-0.259926649350792</v>
      </c>
      <c r="F282" s="14" t="s">
        <v>39</v>
      </c>
      <c r="G282" s="14" t="s">
        <v>39</v>
      </c>
      <c r="H282" s="14" t="s">
        <v>39</v>
      </c>
    </row>
    <row r="283" ht="15.75" customHeight="1">
      <c r="A283" s="12" t="s">
        <v>96</v>
      </c>
      <c r="B283" s="12" t="s">
        <v>9</v>
      </c>
      <c r="C283" s="13">
        <v>1.0</v>
      </c>
      <c r="D283" s="13">
        <v>0.180150983825657</v>
      </c>
      <c r="E283" s="13">
        <v>-1.0</v>
      </c>
      <c r="F283" s="14" t="s">
        <v>39</v>
      </c>
      <c r="G283" s="14" t="s">
        <v>39</v>
      </c>
      <c r="H283" s="14" t="s">
        <v>39</v>
      </c>
    </row>
    <row r="284" ht="15.75" customHeight="1">
      <c r="A284" s="12" t="s">
        <v>96</v>
      </c>
      <c r="B284" s="12" t="s">
        <v>10</v>
      </c>
      <c r="C284" s="13">
        <v>0.812293817505399</v>
      </c>
      <c r="D284" s="13">
        <v>-0.266679097526033</v>
      </c>
      <c r="E284" s="13">
        <v>-0.719475090734197</v>
      </c>
      <c r="F284" s="13" t="s">
        <v>39</v>
      </c>
      <c r="G284" s="13" t="s">
        <v>39</v>
      </c>
      <c r="H284" s="13" t="s">
        <v>39</v>
      </c>
    </row>
    <row r="285" ht="15.75" customHeight="1">
      <c r="A285" s="12" t="s">
        <v>96</v>
      </c>
      <c r="B285" s="12" t="s">
        <v>11</v>
      </c>
      <c r="C285" s="13">
        <v>0.0129343278343767</v>
      </c>
      <c r="D285" s="13">
        <v>-0.051271169955952</v>
      </c>
      <c r="E285" s="13">
        <v>0.203784602966158</v>
      </c>
      <c r="F285" s="14" t="s">
        <v>39</v>
      </c>
      <c r="G285" s="14" t="s">
        <v>39</v>
      </c>
      <c r="H285" s="14" t="s">
        <v>39</v>
      </c>
    </row>
    <row r="286" ht="15.75" customHeight="1">
      <c r="A286" s="12" t="s">
        <v>96</v>
      </c>
      <c r="B286" s="12" t="s">
        <v>12</v>
      </c>
      <c r="C286" s="13">
        <v>-0.0694625256903663</v>
      </c>
      <c r="D286" s="13">
        <v>-0.0961689340705063</v>
      </c>
      <c r="E286" s="13">
        <v>0.441422705415295</v>
      </c>
      <c r="F286" s="14" t="s">
        <v>39</v>
      </c>
      <c r="G286" s="14" t="s">
        <v>39</v>
      </c>
      <c r="H286" s="14" t="s">
        <v>39</v>
      </c>
    </row>
    <row r="287" ht="15.75" customHeight="1">
      <c r="A287" s="12" t="s">
        <v>97</v>
      </c>
      <c r="B287" s="12" t="s">
        <v>38</v>
      </c>
      <c r="C287" s="13">
        <v>0.236949328869813</v>
      </c>
      <c r="D287" s="13">
        <v>-0.0937243159271494</v>
      </c>
      <c r="E287" s="13">
        <v>-0.0162218324582674</v>
      </c>
      <c r="F287" s="14" t="s">
        <v>39</v>
      </c>
      <c r="G287" s="14" t="s">
        <v>39</v>
      </c>
      <c r="H287" s="14" t="s">
        <v>39</v>
      </c>
    </row>
    <row r="288" ht="15.75" customHeight="1">
      <c r="A288" s="12" t="s">
        <v>97</v>
      </c>
      <c r="B288" s="12" t="s">
        <v>9</v>
      </c>
      <c r="C288" s="13">
        <v>1.0</v>
      </c>
      <c r="D288" s="13">
        <v>-1.0</v>
      </c>
      <c r="E288" s="13">
        <v>-1.0</v>
      </c>
      <c r="F288" s="14" t="s">
        <v>39</v>
      </c>
      <c r="G288" s="14" t="s">
        <v>39</v>
      </c>
      <c r="H288" s="14" t="s">
        <v>39</v>
      </c>
    </row>
    <row r="289" ht="15.75" customHeight="1">
      <c r="A289" s="12" t="s">
        <v>97</v>
      </c>
      <c r="B289" s="12" t="s">
        <v>10</v>
      </c>
      <c r="C289" s="13">
        <v>-0.0571116216611235</v>
      </c>
      <c r="D289" s="13">
        <v>-0.164343250500218</v>
      </c>
      <c r="E289" s="13">
        <v>0.469570821476598</v>
      </c>
      <c r="F289" s="14" t="s">
        <v>39</v>
      </c>
      <c r="G289" s="14" t="s">
        <v>39</v>
      </c>
      <c r="H289" s="14" t="s">
        <v>39</v>
      </c>
    </row>
    <row r="290" ht="15.75" customHeight="1">
      <c r="A290" s="12" t="s">
        <v>97</v>
      </c>
      <c r="B290" s="12" t="s">
        <v>11</v>
      </c>
      <c r="C290" s="13">
        <v>0.223786899982712</v>
      </c>
      <c r="D290" s="13">
        <v>-0.0894156133913469</v>
      </c>
      <c r="E290" s="13">
        <v>-0.0140017327816149</v>
      </c>
      <c r="F290" s="14" t="s">
        <v>39</v>
      </c>
      <c r="G290" s="14" t="s">
        <v>39</v>
      </c>
      <c r="H290" s="14" t="s">
        <v>39</v>
      </c>
    </row>
    <row r="291" ht="15.75" customHeight="1">
      <c r="A291" s="12" t="s">
        <v>97</v>
      </c>
      <c r="B291" s="12" t="s">
        <v>12</v>
      </c>
      <c r="C291" s="13">
        <v>0.134995310038632</v>
      </c>
      <c r="D291" s="13">
        <v>-0.272898931814414</v>
      </c>
      <c r="E291" s="13">
        <v>-0.194884450500414</v>
      </c>
      <c r="F291" s="14" t="s">
        <v>39</v>
      </c>
      <c r="G291" s="14" t="s">
        <v>39</v>
      </c>
      <c r="H291" s="14" t="s">
        <v>39</v>
      </c>
    </row>
    <row r="292" ht="15.75" customHeight="1">
      <c r="A292" s="12" t="s">
        <v>98</v>
      </c>
      <c r="B292" s="12" t="s">
        <v>38</v>
      </c>
      <c r="C292" s="13">
        <v>0.0897829917242289</v>
      </c>
      <c r="D292" s="13">
        <v>0.143089221287977</v>
      </c>
      <c r="E292" s="13">
        <v>-0.124386365056709</v>
      </c>
      <c r="F292" s="14" t="s">
        <v>39</v>
      </c>
      <c r="G292" s="14" t="s">
        <v>39</v>
      </c>
      <c r="H292" s="14" t="s">
        <v>39</v>
      </c>
    </row>
    <row r="293" ht="15.75" customHeight="1">
      <c r="A293" s="12" t="s">
        <v>98</v>
      </c>
      <c r="B293" s="12" t="s">
        <v>9</v>
      </c>
      <c r="C293" s="13">
        <v>0.157882198465337</v>
      </c>
      <c r="D293" s="13">
        <v>0.429275745492212</v>
      </c>
      <c r="E293" s="13">
        <v>0.124961969862139</v>
      </c>
      <c r="F293" s="14" t="s">
        <v>39</v>
      </c>
      <c r="G293" s="14" t="s">
        <v>39</v>
      </c>
      <c r="H293" s="14" t="s">
        <v>39</v>
      </c>
    </row>
    <row r="294" ht="15.75" customHeight="1">
      <c r="A294" s="12" t="s">
        <v>98</v>
      </c>
      <c r="B294" s="12" t="s">
        <v>10</v>
      </c>
      <c r="C294" s="13">
        <v>0.110557622813471</v>
      </c>
      <c r="D294" s="13">
        <v>0.167709638635074</v>
      </c>
      <c r="E294" s="13">
        <v>-0.27202829989809</v>
      </c>
      <c r="F294" s="13" t="s">
        <v>39</v>
      </c>
      <c r="G294" s="13" t="s">
        <v>39</v>
      </c>
      <c r="H294" s="13" t="s">
        <v>39</v>
      </c>
    </row>
    <row r="295" ht="15.75" customHeight="1">
      <c r="A295" s="12" t="s">
        <v>98</v>
      </c>
      <c r="B295" s="12" t="s">
        <v>11</v>
      </c>
      <c r="C295" s="13">
        <v>-0.0210483966948477</v>
      </c>
      <c r="D295" s="13">
        <v>0.292896510064314</v>
      </c>
      <c r="E295" s="13">
        <v>-0.0987500891655984</v>
      </c>
      <c r="F295" s="13" t="s">
        <v>39</v>
      </c>
      <c r="G295" s="13" t="s">
        <v>39</v>
      </c>
      <c r="H295" s="13" t="s">
        <v>39</v>
      </c>
    </row>
    <row r="296" ht="15.75" customHeight="1">
      <c r="A296" s="12" t="s">
        <v>98</v>
      </c>
      <c r="B296" s="12" t="s">
        <v>12</v>
      </c>
      <c r="C296" s="13">
        <v>-0.0962174374883548</v>
      </c>
      <c r="D296" s="13">
        <v>0.0867244601612501</v>
      </c>
      <c r="E296" s="13">
        <v>-0.38714320475396</v>
      </c>
      <c r="F296" s="14" t="s">
        <v>39</v>
      </c>
      <c r="G296" s="14" t="s">
        <v>39</v>
      </c>
      <c r="H296" s="14" t="s">
        <v>39</v>
      </c>
    </row>
    <row r="297" ht="15.75" customHeight="1">
      <c r="A297" s="12" t="s">
        <v>99</v>
      </c>
      <c r="B297" s="12" t="s">
        <v>38</v>
      </c>
      <c r="C297" s="13">
        <v>-0.739613612264342</v>
      </c>
      <c r="D297" s="13">
        <v>-0.283900747082362</v>
      </c>
      <c r="E297" s="13">
        <v>0.44810867555663</v>
      </c>
      <c r="F297" s="14" t="s">
        <v>39</v>
      </c>
      <c r="G297" s="14" t="s">
        <v>39</v>
      </c>
      <c r="H297" s="14" t="s">
        <v>39</v>
      </c>
    </row>
    <row r="298" ht="15.75" customHeight="1">
      <c r="A298" s="12" t="s">
        <v>99</v>
      </c>
      <c r="B298" s="12" t="s">
        <v>9</v>
      </c>
      <c r="C298" s="13">
        <v>0.579526908330563</v>
      </c>
      <c r="D298" s="13">
        <v>0.512290521930392</v>
      </c>
      <c r="E298" s="13">
        <v>-0.0636987327401808</v>
      </c>
      <c r="F298" s="14" t="s">
        <v>39</v>
      </c>
      <c r="G298" s="14" t="s">
        <v>39</v>
      </c>
      <c r="H298" s="14" t="s">
        <v>39</v>
      </c>
    </row>
    <row r="299" ht="15.75" customHeight="1">
      <c r="A299" s="12" t="s">
        <v>99</v>
      </c>
      <c r="B299" s="12" t="s">
        <v>10</v>
      </c>
      <c r="C299" s="13">
        <v>-0.28332795520842</v>
      </c>
      <c r="D299" s="13">
        <v>-0.260520826766441</v>
      </c>
      <c r="E299" s="13">
        <v>0.376222315498136</v>
      </c>
      <c r="F299" s="13" t="s">
        <v>39</v>
      </c>
      <c r="G299" s="13" t="s">
        <v>39</v>
      </c>
      <c r="H299" s="13" t="s">
        <v>39</v>
      </c>
    </row>
    <row r="300" ht="15.75" customHeight="1">
      <c r="A300" s="12" t="s">
        <v>99</v>
      </c>
      <c r="B300" s="12" t="s">
        <v>11</v>
      </c>
      <c r="C300" s="13">
        <v>-0.740510419118387</v>
      </c>
      <c r="D300" s="13">
        <v>-0.127618861258847</v>
      </c>
      <c r="E300" s="13">
        <v>0.282811994228623</v>
      </c>
      <c r="F300" s="14" t="s">
        <v>39</v>
      </c>
      <c r="G300" s="14" t="s">
        <v>39</v>
      </c>
      <c r="H300" s="14" t="s">
        <v>39</v>
      </c>
    </row>
    <row r="301" ht="15.75" customHeight="1">
      <c r="A301" s="12" t="s">
        <v>99</v>
      </c>
      <c r="B301" s="12" t="s">
        <v>12</v>
      </c>
      <c r="C301" s="13">
        <v>-0.552128507632016</v>
      </c>
      <c r="D301" s="13">
        <v>-0.055104607209568</v>
      </c>
      <c r="E301" s="14">
        <v>0.418836643738036</v>
      </c>
      <c r="F301" s="14" t="s">
        <v>39</v>
      </c>
      <c r="G301" s="14" t="s">
        <v>39</v>
      </c>
      <c r="H301" s="14" t="s">
        <v>39</v>
      </c>
    </row>
    <row r="302" ht="15.75" customHeight="1">
      <c r="A302" s="12" t="s">
        <v>100</v>
      </c>
      <c r="B302" s="12" t="s">
        <v>38</v>
      </c>
      <c r="C302" s="13">
        <v>0.335277840202873</v>
      </c>
      <c r="D302" s="13">
        <v>0.171059774123986</v>
      </c>
      <c r="E302" s="13">
        <v>0.537797885960475</v>
      </c>
      <c r="F302" s="14" t="s">
        <v>39</v>
      </c>
      <c r="G302" s="14" t="s">
        <v>39</v>
      </c>
      <c r="H302" s="14" t="s">
        <v>39</v>
      </c>
    </row>
    <row r="303" ht="15.75" customHeight="1">
      <c r="A303" s="12" t="s">
        <v>100</v>
      </c>
      <c r="B303" s="12" t="s">
        <v>9</v>
      </c>
      <c r="C303" s="13">
        <v>0.166710078410241</v>
      </c>
      <c r="D303" s="13">
        <v>-0.368530452262018</v>
      </c>
      <c r="E303" s="13">
        <v>-0.638898242087069</v>
      </c>
      <c r="F303" s="14" t="s">
        <v>39</v>
      </c>
      <c r="G303" s="14" t="s">
        <v>39</v>
      </c>
      <c r="H303" s="14" t="s">
        <v>39</v>
      </c>
    </row>
    <row r="304" ht="15.75" customHeight="1">
      <c r="A304" s="12" t="s">
        <v>100</v>
      </c>
      <c r="B304" s="12" t="s">
        <v>10</v>
      </c>
      <c r="C304" s="13">
        <v>0.255557324367203</v>
      </c>
      <c r="D304" s="13">
        <v>-0.251098202080204</v>
      </c>
      <c r="E304" s="13">
        <v>-0.031223010308937</v>
      </c>
      <c r="F304" s="13" t="s">
        <v>39</v>
      </c>
      <c r="G304" s="13" t="s">
        <v>39</v>
      </c>
      <c r="H304" s="13" t="s">
        <v>39</v>
      </c>
    </row>
    <row r="305" ht="15.75" customHeight="1">
      <c r="A305" s="12" t="s">
        <v>100</v>
      </c>
      <c r="B305" s="12" t="s">
        <v>11</v>
      </c>
      <c r="C305" s="13">
        <v>0.552589397588302</v>
      </c>
      <c r="D305" s="13">
        <v>0.436236480752378</v>
      </c>
      <c r="E305" s="13">
        <v>0.71000005654162</v>
      </c>
      <c r="F305" s="13" t="s">
        <v>39</v>
      </c>
      <c r="G305" s="13" t="s">
        <v>39</v>
      </c>
      <c r="H305" s="13" t="s">
        <v>39</v>
      </c>
    </row>
    <row r="306" ht="15.75" customHeight="1">
      <c r="A306" s="12" t="s">
        <v>100</v>
      </c>
      <c r="B306" s="12" t="s">
        <v>12</v>
      </c>
      <c r="C306" s="13">
        <v>0.00222043138588447</v>
      </c>
      <c r="D306" s="13">
        <v>0.65420990554872</v>
      </c>
      <c r="E306" s="13">
        <v>0.179849617272687</v>
      </c>
      <c r="F306" s="14" t="s">
        <v>39</v>
      </c>
      <c r="G306" s="14" t="s">
        <v>39</v>
      </c>
      <c r="H306" s="14" t="s">
        <v>39</v>
      </c>
    </row>
    <row r="307" ht="15.75" customHeight="1">
      <c r="A307" s="12" t="s">
        <v>101</v>
      </c>
      <c r="B307" s="12" t="s">
        <v>38</v>
      </c>
      <c r="C307" s="13">
        <v>0.0702869876255029</v>
      </c>
      <c r="D307" s="13">
        <v>-0.27725897555626</v>
      </c>
      <c r="E307" s="13">
        <v>0.0414884526056353</v>
      </c>
      <c r="F307" s="14" t="s">
        <v>39</v>
      </c>
      <c r="G307" s="14" t="s">
        <v>39</v>
      </c>
      <c r="H307" s="14" t="s">
        <v>39</v>
      </c>
    </row>
    <row r="308" ht="15.75" customHeight="1">
      <c r="A308" s="12" t="s">
        <v>101</v>
      </c>
      <c r="B308" s="12" t="s">
        <v>9</v>
      </c>
      <c r="C308" s="13">
        <v>0.024380015397503</v>
      </c>
      <c r="D308" s="13">
        <v>-0.291977739008153</v>
      </c>
      <c r="E308" s="13">
        <v>-0.136710080141619</v>
      </c>
      <c r="F308" s="14" t="s">
        <v>39</v>
      </c>
      <c r="G308" s="14" t="s">
        <v>39</v>
      </c>
      <c r="H308" s="14" t="s">
        <v>39</v>
      </c>
    </row>
    <row r="309" ht="15.75" customHeight="1">
      <c r="A309" s="12" t="s">
        <v>101</v>
      </c>
      <c r="B309" s="12" t="s">
        <v>10</v>
      </c>
      <c r="C309" s="13">
        <v>0.0383124372824325</v>
      </c>
      <c r="D309" s="13">
        <v>-0.171879534515948</v>
      </c>
      <c r="E309" s="13">
        <v>-0.12296975127893</v>
      </c>
      <c r="F309" s="13" t="s">
        <v>39</v>
      </c>
      <c r="G309" s="13" t="s">
        <v>39</v>
      </c>
      <c r="H309" s="13" t="s">
        <v>39</v>
      </c>
    </row>
    <row r="310" ht="15.75" customHeight="1">
      <c r="A310" s="12" t="s">
        <v>101</v>
      </c>
      <c r="B310" s="12" t="s">
        <v>11</v>
      </c>
      <c r="C310" s="13">
        <v>-0.0461660573402955</v>
      </c>
      <c r="D310" s="13">
        <v>0.259802339117525</v>
      </c>
      <c r="E310" s="13">
        <v>0.41069839486772</v>
      </c>
      <c r="F310" s="14" t="s">
        <v>39</v>
      </c>
      <c r="G310" s="14" t="s">
        <v>39</v>
      </c>
      <c r="H310" s="14" t="s">
        <v>39</v>
      </c>
    </row>
    <row r="311" ht="15.75" customHeight="1">
      <c r="A311" s="12" t="s">
        <v>101</v>
      </c>
      <c r="B311" s="12" t="s">
        <v>12</v>
      </c>
      <c r="C311" s="13">
        <v>0.162929472808349</v>
      </c>
      <c r="D311" s="13">
        <v>-0.053047655157051</v>
      </c>
      <c r="E311" s="13">
        <v>-0.059671821534046</v>
      </c>
      <c r="F311" s="14" t="s">
        <v>39</v>
      </c>
      <c r="G311" s="14" t="s">
        <v>39</v>
      </c>
      <c r="H311" s="14" t="s">
        <v>39</v>
      </c>
    </row>
    <row r="312" ht="15.75" customHeight="1">
      <c r="A312" s="12" t="s">
        <v>102</v>
      </c>
      <c r="B312" s="12" t="s">
        <v>38</v>
      </c>
      <c r="C312" s="13">
        <v>0.607767172500692</v>
      </c>
      <c r="D312" s="13">
        <v>0.340246520667345</v>
      </c>
      <c r="E312" s="13">
        <v>-0.0800727475929961</v>
      </c>
      <c r="F312" s="14">
        <v>-0.376711789037349</v>
      </c>
      <c r="G312" s="14">
        <v>-0.355812648444747</v>
      </c>
      <c r="H312" s="14">
        <v>0.207740813473483</v>
      </c>
    </row>
    <row r="313" ht="15.75" customHeight="1">
      <c r="A313" s="12" t="s">
        <v>102</v>
      </c>
      <c r="B313" s="12" t="s">
        <v>9</v>
      </c>
      <c r="C313" s="13">
        <v>0.618676827846149</v>
      </c>
      <c r="D313" s="13">
        <v>0.256435648352747</v>
      </c>
      <c r="E313" s="13">
        <v>0.00501017325559197</v>
      </c>
      <c r="F313" s="14">
        <v>-0.724381380646047</v>
      </c>
      <c r="G313" s="14">
        <v>-0.596327258905028</v>
      </c>
      <c r="H313" s="14">
        <v>-0.205350035504965</v>
      </c>
    </row>
    <row r="314" ht="15.75" customHeight="1">
      <c r="A314" s="12" t="s">
        <v>102</v>
      </c>
      <c r="B314" s="12" t="s">
        <v>10</v>
      </c>
      <c r="C314" s="13">
        <v>0.604795975607738</v>
      </c>
      <c r="D314" s="13">
        <v>0.270316842837263</v>
      </c>
      <c r="E314" s="13">
        <v>-0.190953842925418</v>
      </c>
      <c r="F314" s="14">
        <v>-0.430314494884156</v>
      </c>
      <c r="G314" s="14">
        <v>-0.386503479978871</v>
      </c>
      <c r="H314" s="14">
        <v>0.134215682048589</v>
      </c>
    </row>
    <row r="315" ht="15.75" customHeight="1">
      <c r="A315" s="12" t="s">
        <v>102</v>
      </c>
      <c r="B315" s="12" t="s">
        <v>11</v>
      </c>
      <c r="C315" s="13">
        <v>0.0448473002495403</v>
      </c>
      <c r="D315" s="13">
        <v>0.792221286423023</v>
      </c>
      <c r="E315" s="13">
        <v>0.141646610833682</v>
      </c>
      <c r="F315" s="14">
        <v>0.0672791169518851</v>
      </c>
      <c r="G315" s="14">
        <v>0.0323044056617035</v>
      </c>
      <c r="H315" s="14">
        <v>0.313524287312413</v>
      </c>
    </row>
    <row r="316" ht="15.75" customHeight="1">
      <c r="A316" s="12" t="s">
        <v>102</v>
      </c>
      <c r="B316" s="12" t="s">
        <v>12</v>
      </c>
      <c r="C316" s="13">
        <v>0.681926529310355</v>
      </c>
      <c r="D316" s="13">
        <v>0.276604191262309</v>
      </c>
      <c r="E316" s="13">
        <v>0.555243097066728</v>
      </c>
      <c r="F316" s="14">
        <v>-0.444867773133481</v>
      </c>
      <c r="G316" s="14">
        <v>-0.102324828765908</v>
      </c>
      <c r="H316" s="14">
        <v>0.745592048032513</v>
      </c>
    </row>
    <row r="317" ht="15.75" customHeight="1">
      <c r="A317" s="12" t="s">
        <v>103</v>
      </c>
      <c r="B317" s="12" t="s">
        <v>38</v>
      </c>
      <c r="C317" s="13">
        <v>-0.117333791905654</v>
      </c>
      <c r="D317" s="13">
        <v>-0.0452666393649076</v>
      </c>
      <c r="E317" s="13">
        <v>0.495843046266031</v>
      </c>
      <c r="F317" s="14">
        <v>-0.452362294327506</v>
      </c>
      <c r="G317" s="14">
        <v>0.278649793279291</v>
      </c>
      <c r="H317" s="14">
        <v>0.225522847835888</v>
      </c>
    </row>
    <row r="318" ht="15.75" customHeight="1">
      <c r="A318" s="12" t="s">
        <v>103</v>
      </c>
      <c r="B318" s="12" t="s">
        <v>9</v>
      </c>
      <c r="C318" s="13">
        <v>0.426624231692298</v>
      </c>
      <c r="D318" s="13">
        <v>0.0573182178444332</v>
      </c>
      <c r="E318" s="13">
        <v>-0.0891879242520127</v>
      </c>
      <c r="F318" s="14">
        <v>-0.238975325823732</v>
      </c>
      <c r="G318" s="14">
        <v>0.486421671172732</v>
      </c>
      <c r="H318" s="14">
        <v>0.221084147777179</v>
      </c>
    </row>
    <row r="319" ht="15.75" customHeight="1">
      <c r="A319" s="12" t="s">
        <v>103</v>
      </c>
      <c r="B319" s="12" t="s">
        <v>10</v>
      </c>
      <c r="C319" s="13">
        <v>0.467279437655716</v>
      </c>
      <c r="D319" s="13">
        <v>0.137524500349421</v>
      </c>
      <c r="E319" s="13">
        <v>0.0480666985899151</v>
      </c>
      <c r="F319" s="13">
        <v>-0.312255249638077</v>
      </c>
      <c r="G319" s="13">
        <v>0.312245164069115</v>
      </c>
      <c r="H319" s="13">
        <v>0.195424117129185</v>
      </c>
    </row>
    <row r="320" ht="15.75" customHeight="1">
      <c r="A320" s="12" t="s">
        <v>103</v>
      </c>
      <c r="B320" s="12" t="s">
        <v>11</v>
      </c>
      <c r="C320" s="13">
        <v>-0.203409497368973</v>
      </c>
      <c r="D320" s="13">
        <v>0.0239706876801389</v>
      </c>
      <c r="E320" s="13">
        <v>0.64839628338365</v>
      </c>
      <c r="F320" s="13">
        <v>0.0229411766901019</v>
      </c>
      <c r="G320" s="13">
        <v>-0.240915076813914</v>
      </c>
      <c r="H320" s="13">
        <v>-0.423565959739334</v>
      </c>
    </row>
    <row r="321" ht="15.75" customHeight="1">
      <c r="A321" s="12" t="s">
        <v>103</v>
      </c>
      <c r="B321" s="12" t="s">
        <v>12</v>
      </c>
      <c r="C321" s="13">
        <v>-0.224542128320934</v>
      </c>
      <c r="D321" s="13">
        <v>-0.0057327591371014</v>
      </c>
      <c r="E321" s="13">
        <v>0.750370142089552</v>
      </c>
      <c r="F321" s="14">
        <v>-0.665805580280098</v>
      </c>
      <c r="G321" s="14">
        <v>0.213610136182484</v>
      </c>
      <c r="H321" s="14">
        <v>0.208067686242497</v>
      </c>
    </row>
    <row r="322" ht="15.75" customHeight="1">
      <c r="A322" s="12" t="s">
        <v>104</v>
      </c>
      <c r="B322" s="12" t="s">
        <v>38</v>
      </c>
      <c r="C322" s="13">
        <v>0.139206230278311</v>
      </c>
      <c r="D322" s="13">
        <v>-0.111736617543252</v>
      </c>
      <c r="E322" s="13">
        <v>-0.23116560393313</v>
      </c>
      <c r="F322" s="14">
        <v>-0.738207066460986</v>
      </c>
      <c r="G322" s="14">
        <v>-0.587714226937814</v>
      </c>
      <c r="H322" s="14">
        <v>0.226630350467584</v>
      </c>
    </row>
    <row r="323" ht="15.75" customHeight="1">
      <c r="A323" s="12" t="s">
        <v>104</v>
      </c>
      <c r="B323" s="12" t="s">
        <v>9</v>
      </c>
      <c r="C323" s="13">
        <v>0.199688685316718</v>
      </c>
      <c r="D323" s="13">
        <v>-0.140195090618352</v>
      </c>
      <c r="E323" s="13">
        <v>0.144190412600637</v>
      </c>
      <c r="F323" s="14">
        <v>-0.811146831235228</v>
      </c>
      <c r="G323" s="14">
        <v>0.0475575061792181</v>
      </c>
      <c r="H323" s="14">
        <v>0.235472841591385</v>
      </c>
    </row>
    <row r="324" ht="15.75" customHeight="1">
      <c r="A324" s="12" t="s">
        <v>104</v>
      </c>
      <c r="B324" s="12" t="s">
        <v>10</v>
      </c>
      <c r="C324" s="13">
        <v>0.0940996933883466</v>
      </c>
      <c r="D324" s="13">
        <v>0.0313177050556558</v>
      </c>
      <c r="E324" s="13">
        <v>0.232757392159197</v>
      </c>
      <c r="F324" s="13">
        <v>-0.605280502876752</v>
      </c>
      <c r="G324" s="13">
        <v>-0.0656250106842187</v>
      </c>
      <c r="H324" s="13">
        <v>0.141143827172558</v>
      </c>
    </row>
    <row r="325" ht="15.75" customHeight="1">
      <c r="A325" s="12" t="s">
        <v>104</v>
      </c>
      <c r="B325" s="12" t="s">
        <v>11</v>
      </c>
      <c r="C325" s="13">
        <v>-0.195750880377506</v>
      </c>
      <c r="D325" s="13">
        <v>-0.0533259089168915</v>
      </c>
      <c r="E325" s="13">
        <v>-0.21859705950475</v>
      </c>
      <c r="F325" s="14">
        <v>-0.313762652395329</v>
      </c>
      <c r="G325" s="14">
        <v>-0.531248363754577</v>
      </c>
      <c r="H325" s="14">
        <v>0.482512622453094</v>
      </c>
    </row>
    <row r="326" ht="15.75" customHeight="1">
      <c r="A326" s="12" t="s">
        <v>104</v>
      </c>
      <c r="B326" s="12" t="s">
        <v>12</v>
      </c>
      <c r="C326" s="13">
        <v>-0.00752283202836374</v>
      </c>
      <c r="D326" s="13">
        <v>-0.287888215798594</v>
      </c>
      <c r="E326" s="13">
        <v>-0.35742716088838</v>
      </c>
      <c r="F326" s="13">
        <v>-0.1826464844972</v>
      </c>
      <c r="G326" s="13">
        <v>-0.516955228921282</v>
      </c>
      <c r="H326" s="13">
        <v>0.505959307863765</v>
      </c>
    </row>
    <row r="327" ht="15.75" customHeight="1">
      <c r="A327" s="12" t="s">
        <v>105</v>
      </c>
      <c r="B327" s="12" t="s">
        <v>38</v>
      </c>
      <c r="C327" s="13">
        <v>0.0534628626064125</v>
      </c>
      <c r="D327" s="13">
        <v>-0.387344990456791</v>
      </c>
      <c r="E327" s="13">
        <v>0.221336668012475</v>
      </c>
      <c r="F327" s="14">
        <v>0.166011760952106</v>
      </c>
      <c r="G327" s="14">
        <v>0.123203933969665</v>
      </c>
      <c r="H327" s="14">
        <v>-0.309613391818228</v>
      </c>
    </row>
    <row r="328" ht="15.75" customHeight="1">
      <c r="A328" s="12" t="s">
        <v>105</v>
      </c>
      <c r="B328" s="12" t="s">
        <v>9</v>
      </c>
      <c r="C328" s="13">
        <v>0.257319696774515</v>
      </c>
      <c r="D328" s="13">
        <v>-0.5570128702545</v>
      </c>
      <c r="E328" s="13">
        <v>-0.569812121090329</v>
      </c>
      <c r="F328" s="14">
        <v>-1.0</v>
      </c>
      <c r="G328" s="14">
        <v>-1.0</v>
      </c>
      <c r="H328" s="14">
        <v>1.0</v>
      </c>
    </row>
    <row r="329" ht="15.75" customHeight="1">
      <c r="A329" s="12" t="s">
        <v>105</v>
      </c>
      <c r="B329" s="12" t="s">
        <v>10</v>
      </c>
      <c r="C329" s="13">
        <v>0.444175807500458</v>
      </c>
      <c r="D329" s="13">
        <v>-0.535023224451352</v>
      </c>
      <c r="E329" s="13">
        <v>-0.381809134611976</v>
      </c>
      <c r="F329" s="13">
        <v>-0.119520158522245</v>
      </c>
      <c r="G329" s="13">
        <v>-0.073748603900618</v>
      </c>
      <c r="H329" s="13">
        <v>-0.157374873865351</v>
      </c>
    </row>
    <row r="330" ht="15.75" customHeight="1">
      <c r="A330" s="12" t="s">
        <v>105</v>
      </c>
      <c r="B330" s="12" t="s">
        <v>11</v>
      </c>
      <c r="C330" s="13">
        <v>-0.122175316744187</v>
      </c>
      <c r="D330" s="13">
        <v>0.031180345979391</v>
      </c>
      <c r="E330" s="13">
        <v>0.683163814619034</v>
      </c>
      <c r="F330" s="13">
        <v>0.363302384024988</v>
      </c>
      <c r="G330" s="13">
        <v>-0.37218546228771</v>
      </c>
      <c r="H330" s="13">
        <v>-0.287423666134473</v>
      </c>
    </row>
    <row r="331" ht="15.75" customHeight="1">
      <c r="A331" s="12" t="s">
        <v>105</v>
      </c>
      <c r="B331" s="12" t="s">
        <v>12</v>
      </c>
      <c r="C331" s="13">
        <v>-0.103001379587985</v>
      </c>
      <c r="D331" s="13">
        <v>-0.275659243747444</v>
      </c>
      <c r="E331" s="13">
        <v>0.665241977724322</v>
      </c>
      <c r="F331" s="14">
        <v>-0.104584981523316</v>
      </c>
      <c r="G331" s="14">
        <v>-0.720305978421037</v>
      </c>
      <c r="H331" s="14">
        <v>-0.542799902462594</v>
      </c>
    </row>
    <row r="332" ht="15.75" customHeight="1">
      <c r="A332" s="12" t="s">
        <v>106</v>
      </c>
      <c r="B332" s="12" t="s">
        <v>38</v>
      </c>
      <c r="C332" s="13">
        <v>0.0694463002023313</v>
      </c>
      <c r="D332" s="13">
        <v>-0.0877147853580145</v>
      </c>
      <c r="E332" s="13">
        <v>0.220413011810706</v>
      </c>
      <c r="F332" s="14" t="s">
        <v>39</v>
      </c>
      <c r="G332" s="14" t="s">
        <v>39</v>
      </c>
      <c r="H332" s="14" t="s">
        <v>39</v>
      </c>
    </row>
    <row r="333" ht="15.75" customHeight="1">
      <c r="A333" s="12" t="s">
        <v>106</v>
      </c>
      <c r="B333" s="12" t="s">
        <v>9</v>
      </c>
      <c r="C333" s="13">
        <v>-0.0135233531194711</v>
      </c>
      <c r="D333" s="13">
        <v>-0.619281741002161</v>
      </c>
      <c r="E333" s="13">
        <v>3.85533071733471E-4</v>
      </c>
      <c r="F333" s="14" t="s">
        <v>39</v>
      </c>
      <c r="G333" s="14" t="s">
        <v>39</v>
      </c>
      <c r="H333" s="14" t="s">
        <v>39</v>
      </c>
    </row>
    <row r="334" ht="15.75" customHeight="1">
      <c r="A334" s="12" t="s">
        <v>106</v>
      </c>
      <c r="B334" s="12" t="s">
        <v>10</v>
      </c>
      <c r="C334" s="13">
        <v>0.0039158136753731</v>
      </c>
      <c r="D334" s="13">
        <v>0.0434690243911156</v>
      </c>
      <c r="E334" s="13">
        <v>0.0392353092597394</v>
      </c>
      <c r="F334" s="13" t="s">
        <v>39</v>
      </c>
      <c r="G334" s="13" t="s">
        <v>39</v>
      </c>
      <c r="H334" s="13" t="s">
        <v>39</v>
      </c>
    </row>
    <row r="335" ht="15.75" customHeight="1">
      <c r="A335" s="12" t="s">
        <v>106</v>
      </c>
      <c r="B335" s="12" t="s">
        <v>11</v>
      </c>
      <c r="C335" s="13">
        <v>0.0127329005931887</v>
      </c>
      <c r="D335" s="13">
        <v>-0.168073589054095</v>
      </c>
      <c r="E335" s="13">
        <v>0.506436406235449</v>
      </c>
      <c r="F335" s="14" t="s">
        <v>39</v>
      </c>
      <c r="G335" s="14" t="s">
        <v>39</v>
      </c>
      <c r="H335" s="14" t="s">
        <v>39</v>
      </c>
    </row>
    <row r="336" ht="15.75" customHeight="1">
      <c r="A336" s="12" t="s">
        <v>106</v>
      </c>
      <c r="B336" s="12" t="s">
        <v>12</v>
      </c>
      <c r="C336" s="13">
        <v>0.296678651570332</v>
      </c>
      <c r="D336" s="13">
        <v>-0.16207777055734</v>
      </c>
      <c r="E336" s="13">
        <v>0.420887091318581</v>
      </c>
      <c r="F336" s="13" t="s">
        <v>39</v>
      </c>
      <c r="G336" s="13" t="s">
        <v>39</v>
      </c>
      <c r="H336" s="13" t="s">
        <v>39</v>
      </c>
    </row>
    <row r="337" ht="15.75" customHeight="1">
      <c r="A337" s="12" t="s">
        <v>107</v>
      </c>
      <c r="B337" s="12" t="s">
        <v>38</v>
      </c>
      <c r="C337" s="13">
        <v>0.159591924870263</v>
      </c>
      <c r="D337" s="13">
        <v>0.193787232255059</v>
      </c>
      <c r="E337" s="13">
        <v>0.594306936562263</v>
      </c>
      <c r="F337" s="14" t="s">
        <v>39</v>
      </c>
      <c r="G337" s="14" t="s">
        <v>39</v>
      </c>
      <c r="H337" s="14" t="s">
        <v>39</v>
      </c>
    </row>
    <row r="338" ht="15.75" customHeight="1">
      <c r="A338" s="12" t="s">
        <v>107</v>
      </c>
      <c r="B338" s="12" t="s">
        <v>9</v>
      </c>
      <c r="C338" s="13">
        <v>0.0746857806811466</v>
      </c>
      <c r="D338" s="13">
        <v>0.283625350255245</v>
      </c>
      <c r="E338" s="13">
        <v>1.0</v>
      </c>
      <c r="F338" s="14" t="s">
        <v>39</v>
      </c>
      <c r="G338" s="14" t="s">
        <v>39</v>
      </c>
      <c r="H338" s="14" t="s">
        <v>39</v>
      </c>
    </row>
    <row r="339" ht="15.75" customHeight="1">
      <c r="A339" s="12" t="s">
        <v>107</v>
      </c>
      <c r="B339" s="12" t="s">
        <v>10</v>
      </c>
      <c r="C339" s="13">
        <v>0.124814113139053</v>
      </c>
      <c r="D339" s="13">
        <v>0.312006240117443</v>
      </c>
      <c r="E339" s="13">
        <v>0.648004042685319</v>
      </c>
      <c r="F339" s="14" t="s">
        <v>39</v>
      </c>
      <c r="G339" s="14" t="s">
        <v>39</v>
      </c>
      <c r="H339" s="14" t="s">
        <v>39</v>
      </c>
    </row>
    <row r="340" ht="15.75" customHeight="1">
      <c r="A340" s="12" t="s">
        <v>107</v>
      </c>
      <c r="B340" s="12" t="s">
        <v>11</v>
      </c>
      <c r="C340" s="13">
        <v>0.194786143065906</v>
      </c>
      <c r="D340" s="13">
        <v>0.183912218643942</v>
      </c>
      <c r="E340" s="13">
        <v>0.872529476188893</v>
      </c>
      <c r="F340" s="14" t="s">
        <v>39</v>
      </c>
      <c r="G340" s="14" t="s">
        <v>39</v>
      </c>
      <c r="H340" s="14" t="s">
        <v>39</v>
      </c>
    </row>
    <row r="341" ht="15.75" customHeight="1">
      <c r="A341" s="12" t="s">
        <v>107</v>
      </c>
      <c r="B341" s="12" t="s">
        <v>12</v>
      </c>
      <c r="C341" s="13">
        <v>0.544037663796238</v>
      </c>
      <c r="D341" s="13">
        <v>0.128622909586258</v>
      </c>
      <c r="E341" s="13">
        <v>0.838608914975081</v>
      </c>
      <c r="F341" s="14" t="s">
        <v>39</v>
      </c>
      <c r="G341" s="14" t="s">
        <v>39</v>
      </c>
      <c r="H341" s="14" t="s">
        <v>39</v>
      </c>
    </row>
    <row r="342" ht="15.75" customHeight="1">
      <c r="A342" s="12" t="s">
        <v>108</v>
      </c>
      <c r="B342" s="12" t="s">
        <v>38</v>
      </c>
      <c r="C342" s="13">
        <v>0.403504421306004</v>
      </c>
      <c r="D342" s="13">
        <v>0.242139460858007</v>
      </c>
      <c r="E342" s="13">
        <v>-0.233306961423125</v>
      </c>
      <c r="F342" s="14">
        <v>-0.272830629471992</v>
      </c>
      <c r="G342" s="14">
        <v>-0.367534305364515</v>
      </c>
      <c r="H342" s="14">
        <v>0.37957539596452</v>
      </c>
    </row>
    <row r="343" ht="15.75" customHeight="1">
      <c r="A343" s="12" t="s">
        <v>108</v>
      </c>
      <c r="B343" s="12" t="s">
        <v>9</v>
      </c>
      <c r="C343" s="13">
        <v>0.733455611348451</v>
      </c>
      <c r="D343" s="13">
        <v>-0.546659552341572</v>
      </c>
      <c r="E343" s="13">
        <v>-0.772657563451251</v>
      </c>
      <c r="F343" s="14">
        <v>-0.247591049324058</v>
      </c>
      <c r="G343" s="14">
        <v>-0.542503411611905</v>
      </c>
      <c r="H343" s="14">
        <v>0.937665394230401</v>
      </c>
    </row>
    <row r="344" ht="15.75" customHeight="1">
      <c r="A344" s="12" t="s">
        <v>108</v>
      </c>
      <c r="B344" s="12" t="s">
        <v>10</v>
      </c>
      <c r="C344" s="13">
        <v>0.507693781058159</v>
      </c>
      <c r="D344" s="13">
        <v>0.209400595285977</v>
      </c>
      <c r="E344" s="13">
        <v>-0.0545444429833469</v>
      </c>
      <c r="F344" s="13">
        <v>-0.193034508615544</v>
      </c>
      <c r="G344" s="13">
        <v>-0.188648861659895</v>
      </c>
      <c r="H344" s="13">
        <v>0.513112889907509</v>
      </c>
    </row>
    <row r="345" ht="15.75" customHeight="1">
      <c r="A345" s="12" t="s">
        <v>108</v>
      </c>
      <c r="B345" s="12" t="s">
        <v>11</v>
      </c>
      <c r="C345" s="13">
        <v>0.204533314892431</v>
      </c>
      <c r="D345" s="13">
        <v>0.427610665267068</v>
      </c>
      <c r="E345" s="13">
        <v>-0.336346974717286</v>
      </c>
      <c r="F345" s="14">
        <v>0.0114919460363352</v>
      </c>
      <c r="G345" s="14">
        <v>-0.0174960563240077</v>
      </c>
      <c r="H345" s="14">
        <v>0.500415559146061</v>
      </c>
    </row>
    <row r="346" ht="15.75" customHeight="1">
      <c r="A346" s="12" t="s">
        <v>108</v>
      </c>
      <c r="B346" s="12" t="s">
        <v>12</v>
      </c>
      <c r="C346" s="13">
        <v>0.550904903981544</v>
      </c>
      <c r="D346" s="13">
        <v>-0.280310777330986</v>
      </c>
      <c r="E346" s="13">
        <v>-0.554781695796554</v>
      </c>
      <c r="F346" s="13">
        <v>-0.685556657247557</v>
      </c>
      <c r="G346" s="13">
        <v>-0.909709138309081</v>
      </c>
      <c r="H346" s="13">
        <v>0.721625284588344</v>
      </c>
    </row>
    <row r="347" ht="15.75" customHeight="1">
      <c r="A347" s="12" t="s">
        <v>109</v>
      </c>
      <c r="B347" s="12" t="s">
        <v>38</v>
      </c>
      <c r="C347" s="13">
        <v>0.359398659487779</v>
      </c>
      <c r="D347" s="13">
        <v>0.0884916111660907</v>
      </c>
      <c r="E347" s="13">
        <v>-0.366681399949969</v>
      </c>
      <c r="F347" s="14">
        <v>0.0434423199453377</v>
      </c>
      <c r="G347" s="14">
        <v>0.304367468844563</v>
      </c>
      <c r="H347" s="14">
        <v>-0.60921834193212</v>
      </c>
    </row>
    <row r="348" ht="15.75" customHeight="1">
      <c r="A348" s="12" t="s">
        <v>109</v>
      </c>
      <c r="B348" s="12" t="s">
        <v>9</v>
      </c>
      <c r="C348" s="13">
        <v>0.586236361227857</v>
      </c>
      <c r="D348" s="13">
        <v>0.0214782634240449</v>
      </c>
      <c r="E348" s="13">
        <v>-0.880126389295665</v>
      </c>
      <c r="F348" s="14">
        <v>-1.0</v>
      </c>
      <c r="G348" s="14">
        <v>-1.0</v>
      </c>
      <c r="H348" s="14">
        <v>1.0</v>
      </c>
    </row>
    <row r="349" ht="15.75" customHeight="1">
      <c r="A349" s="12" t="s">
        <v>109</v>
      </c>
      <c r="B349" s="12" t="s">
        <v>10</v>
      </c>
      <c r="C349" s="13">
        <v>0.39174100022839</v>
      </c>
      <c r="D349" s="13">
        <v>0.073615300843431</v>
      </c>
      <c r="E349" s="13">
        <v>-0.60496403750846</v>
      </c>
      <c r="F349" s="13">
        <v>0.239478175468802</v>
      </c>
      <c r="G349" s="13">
        <v>0.518974191932337</v>
      </c>
      <c r="H349" s="13">
        <v>-0.761173550366653</v>
      </c>
    </row>
    <row r="350" ht="15.75" customHeight="1">
      <c r="A350" s="12" t="s">
        <v>109</v>
      </c>
      <c r="B350" s="12" t="s">
        <v>11</v>
      </c>
      <c r="C350" s="13">
        <v>0.389693555231052</v>
      </c>
      <c r="D350" s="13">
        <v>-0.250117952326327</v>
      </c>
      <c r="E350" s="13">
        <v>0.112059803433853</v>
      </c>
      <c r="F350" s="14">
        <v>-0.466580819895785</v>
      </c>
      <c r="G350" s="14">
        <v>0.173129256907465</v>
      </c>
      <c r="H350" s="14">
        <v>-0.592070270145059</v>
      </c>
    </row>
    <row r="351" ht="15.75" customHeight="1">
      <c r="A351" s="12" t="s">
        <v>109</v>
      </c>
      <c r="B351" s="12" t="s">
        <v>12</v>
      </c>
      <c r="C351" s="13">
        <v>0.342484651684848</v>
      </c>
      <c r="D351" s="13">
        <v>-0.399902741920578</v>
      </c>
      <c r="E351" s="13">
        <v>0.484584854805404</v>
      </c>
      <c r="F351" s="14">
        <v>-0.476124900515154</v>
      </c>
      <c r="G351" s="14">
        <v>-0.239382265396045</v>
      </c>
      <c r="H351" s="14">
        <v>-0.669940776480677</v>
      </c>
    </row>
    <row r="352" ht="15.75" customHeight="1">
      <c r="A352" s="12" t="s">
        <v>110</v>
      </c>
      <c r="B352" s="12" t="s">
        <v>38</v>
      </c>
      <c r="C352" s="13">
        <v>-0.139427167628971</v>
      </c>
      <c r="D352" s="13">
        <v>-0.111109058959494</v>
      </c>
      <c r="E352" s="13">
        <v>0.170505413367858</v>
      </c>
      <c r="F352" s="14">
        <v>-0.0283974336903392</v>
      </c>
      <c r="G352" s="14">
        <v>-0.0219536440714825</v>
      </c>
      <c r="H352" s="14">
        <v>0.70068515937205</v>
      </c>
    </row>
    <row r="353" ht="15.75" customHeight="1">
      <c r="A353" s="12" t="s">
        <v>110</v>
      </c>
      <c r="B353" s="12" t="s">
        <v>9</v>
      </c>
      <c r="C353" s="13">
        <v>0.471563689577488</v>
      </c>
      <c r="D353" s="13">
        <v>-0.582695040707171</v>
      </c>
      <c r="E353" s="13">
        <v>-0.0455856004420021</v>
      </c>
      <c r="F353" s="14">
        <v>-0.0583680263710744</v>
      </c>
      <c r="G353" s="14">
        <v>-0.0951478152749089</v>
      </c>
      <c r="H353" s="14">
        <v>0.669950497036535</v>
      </c>
    </row>
    <row r="354" ht="15.75" customHeight="1">
      <c r="A354" s="12" t="s">
        <v>110</v>
      </c>
      <c r="B354" s="12" t="s">
        <v>10</v>
      </c>
      <c r="C354" s="13">
        <v>0.0720928496579075</v>
      </c>
      <c r="D354" s="13">
        <v>-0.13146266069277</v>
      </c>
      <c r="E354" s="13">
        <v>0.160836033845717</v>
      </c>
      <c r="F354" s="13">
        <v>-0.0677503873335338</v>
      </c>
      <c r="G354" s="13">
        <v>-0.051858322478646</v>
      </c>
      <c r="H354" s="13">
        <v>0.681268913984665</v>
      </c>
    </row>
    <row r="355" ht="15.75" customHeight="1">
      <c r="A355" s="12" t="s">
        <v>110</v>
      </c>
      <c r="B355" s="12" t="s">
        <v>11</v>
      </c>
      <c r="C355" s="13">
        <v>0.0487709727651456</v>
      </c>
      <c r="D355" s="13">
        <v>-0.326100045966205</v>
      </c>
      <c r="E355" s="13">
        <v>0.222209187458774</v>
      </c>
      <c r="F355" s="13" t="s">
        <v>39</v>
      </c>
      <c r="G355" s="13" t="s">
        <v>39</v>
      </c>
      <c r="H355" s="13" t="s">
        <v>39</v>
      </c>
    </row>
    <row r="356" ht="15.75" customHeight="1">
      <c r="A356" s="12" t="s">
        <v>110</v>
      </c>
      <c r="B356" s="12" t="s">
        <v>12</v>
      </c>
      <c r="C356" s="13">
        <v>-0.251242445836321</v>
      </c>
      <c r="D356" s="13">
        <v>0.0733978770677027</v>
      </c>
      <c r="E356" s="13">
        <v>0.155822828197035</v>
      </c>
      <c r="F356" s="14">
        <v>0.270045996444525</v>
      </c>
      <c r="G356" s="14">
        <v>0.515115724891804</v>
      </c>
      <c r="H356" s="14">
        <v>0.842561570808846</v>
      </c>
    </row>
    <row r="357" ht="15.75" customHeight="1">
      <c r="A357" s="12" t="s">
        <v>111</v>
      </c>
      <c r="B357" s="12" t="s">
        <v>38</v>
      </c>
      <c r="C357" s="13">
        <v>0.279014753828755</v>
      </c>
      <c r="D357" s="13">
        <v>0.0768592783115168</v>
      </c>
      <c r="E357" s="13">
        <v>-0.224263353258888</v>
      </c>
      <c r="F357" s="14" t="s">
        <v>39</v>
      </c>
      <c r="G357" s="14" t="s">
        <v>39</v>
      </c>
      <c r="H357" s="14" t="s">
        <v>39</v>
      </c>
    </row>
    <row r="358" ht="15.75" customHeight="1">
      <c r="A358" s="12" t="s">
        <v>111</v>
      </c>
      <c r="B358" s="12" t="s">
        <v>9</v>
      </c>
      <c r="C358" s="13">
        <v>0.355157490540533</v>
      </c>
      <c r="D358" s="13">
        <v>-0.130573046775975</v>
      </c>
      <c r="E358" s="13">
        <v>-0.454105148828969</v>
      </c>
      <c r="F358" s="14" t="s">
        <v>39</v>
      </c>
      <c r="G358" s="14" t="s">
        <v>39</v>
      </c>
      <c r="H358" s="14" t="s">
        <v>39</v>
      </c>
    </row>
    <row r="359" ht="15.75" customHeight="1">
      <c r="A359" s="12" t="s">
        <v>111</v>
      </c>
      <c r="B359" s="12" t="s">
        <v>10</v>
      </c>
      <c r="C359" s="13">
        <v>0.376216088336187</v>
      </c>
      <c r="D359" s="13">
        <v>-0.0821525081976691</v>
      </c>
      <c r="E359" s="13">
        <v>-0.184851278250354</v>
      </c>
      <c r="F359" s="13" t="s">
        <v>39</v>
      </c>
      <c r="G359" s="13" t="s">
        <v>39</v>
      </c>
      <c r="H359" s="13" t="s">
        <v>39</v>
      </c>
    </row>
    <row r="360" ht="15.75" customHeight="1">
      <c r="A360" s="12" t="s">
        <v>111</v>
      </c>
      <c r="B360" s="12" t="s">
        <v>11</v>
      </c>
      <c r="C360" s="13">
        <v>0.0673509396725927</v>
      </c>
      <c r="D360" s="13">
        <v>0.244316015802901</v>
      </c>
      <c r="E360" s="13">
        <v>-0.805521725966941</v>
      </c>
      <c r="F360" s="14" t="s">
        <v>39</v>
      </c>
      <c r="G360" s="14" t="s">
        <v>39</v>
      </c>
      <c r="H360" s="14" t="s">
        <v>39</v>
      </c>
    </row>
    <row r="361" ht="15.75" customHeight="1">
      <c r="A361" s="12" t="s">
        <v>111</v>
      </c>
      <c r="B361" s="12" t="s">
        <v>12</v>
      </c>
      <c r="C361" s="13">
        <v>-0.346721944795869</v>
      </c>
      <c r="D361" s="13">
        <v>-0.102754743377651</v>
      </c>
      <c r="E361" s="13">
        <v>-0.693141103613568</v>
      </c>
      <c r="F361" s="13" t="s">
        <v>39</v>
      </c>
      <c r="G361" s="13" t="s">
        <v>39</v>
      </c>
      <c r="H361" s="13" t="s">
        <v>39</v>
      </c>
    </row>
    <row r="362" ht="15.75" customHeight="1">
      <c r="A362" s="12" t="s">
        <v>112</v>
      </c>
      <c r="B362" s="12" t="s">
        <v>38</v>
      </c>
      <c r="C362" s="13">
        <v>0.436348924622354</v>
      </c>
      <c r="D362" s="13">
        <v>0.153693849499404</v>
      </c>
      <c r="E362" s="13">
        <v>0.208666624965483</v>
      </c>
      <c r="F362" s="14">
        <v>-0.136802855832762</v>
      </c>
      <c r="G362" s="14">
        <v>-0.728962975035425</v>
      </c>
      <c r="H362" s="14">
        <v>-0.0184819090057307</v>
      </c>
    </row>
    <row r="363" ht="15.75" customHeight="1">
      <c r="A363" s="12" t="s">
        <v>112</v>
      </c>
      <c r="B363" s="12" t="s">
        <v>9</v>
      </c>
      <c r="C363" s="13">
        <v>0.72409217093491</v>
      </c>
      <c r="D363" s="13">
        <v>0.24259156512447</v>
      </c>
      <c r="E363" s="13">
        <v>0.335233658728324</v>
      </c>
      <c r="F363" s="14">
        <v>-0.289150653670165</v>
      </c>
      <c r="G363" s="14">
        <v>-0.541756874818653</v>
      </c>
      <c r="H363" s="14">
        <v>-0.165195188923171</v>
      </c>
    </row>
    <row r="364" ht="15.75" customHeight="1">
      <c r="A364" s="12" t="s">
        <v>112</v>
      </c>
      <c r="B364" s="12" t="s">
        <v>10</v>
      </c>
      <c r="C364" s="13">
        <v>0.445649987596466</v>
      </c>
      <c r="D364" s="13">
        <v>0.13242111453585</v>
      </c>
      <c r="E364" s="13">
        <v>0.0601401513715673</v>
      </c>
      <c r="F364" s="14">
        <v>0.0562957741457594</v>
      </c>
      <c r="G364" s="14">
        <v>-0.722005329565052</v>
      </c>
      <c r="H364" s="14">
        <v>-0.072304834794423</v>
      </c>
    </row>
    <row r="365" ht="15.75" customHeight="1">
      <c r="A365" s="12" t="s">
        <v>112</v>
      </c>
      <c r="B365" s="12" t="s">
        <v>11</v>
      </c>
      <c r="C365" s="13">
        <v>-0.092018309702562</v>
      </c>
      <c r="D365" s="13">
        <v>1.0</v>
      </c>
      <c r="E365" s="13">
        <v>1.0</v>
      </c>
      <c r="F365" s="14">
        <v>-0.815785934411982</v>
      </c>
      <c r="G365" s="14">
        <v>-0.994908466356916</v>
      </c>
      <c r="H365" s="14">
        <v>-1.0</v>
      </c>
    </row>
    <row r="366" ht="15.75" customHeight="1">
      <c r="A366" s="12" t="s">
        <v>112</v>
      </c>
      <c r="B366" s="12" t="s">
        <v>12</v>
      </c>
      <c r="C366" s="13">
        <v>0.344770573562675</v>
      </c>
      <c r="D366" s="13">
        <v>-0.146664866650927</v>
      </c>
      <c r="E366" s="13">
        <v>0.622345676102934</v>
      </c>
      <c r="F366" s="14">
        <v>-0.691906877201181</v>
      </c>
      <c r="G366" s="14">
        <v>-0.863919401550352</v>
      </c>
      <c r="H366" s="14">
        <v>-0.280137429531847</v>
      </c>
    </row>
    <row r="367" ht="15.75" customHeight="1">
      <c r="A367" s="12" t="s">
        <v>113</v>
      </c>
      <c r="B367" s="12" t="s">
        <v>38</v>
      </c>
      <c r="C367" s="13">
        <v>0.189476378889968</v>
      </c>
      <c r="D367" s="13">
        <v>0.0450957738592258</v>
      </c>
      <c r="E367" s="13">
        <v>0.625715485215095</v>
      </c>
      <c r="F367" s="14">
        <v>-0.387817296120754</v>
      </c>
      <c r="G367" s="14">
        <v>0.129980190444296</v>
      </c>
      <c r="H367" s="14">
        <v>-0.0921058930395854</v>
      </c>
    </row>
    <row r="368" ht="15.75" customHeight="1">
      <c r="A368" s="12" t="s">
        <v>113</v>
      </c>
      <c r="B368" s="12" t="s">
        <v>9</v>
      </c>
      <c r="C368" s="13">
        <v>-0.674526191291444</v>
      </c>
      <c r="D368" s="13">
        <v>-0.502480323608588</v>
      </c>
      <c r="E368" s="13">
        <v>0.9433668320393</v>
      </c>
      <c r="F368" s="14">
        <v>-1.0</v>
      </c>
      <c r="G368" s="14">
        <v>-1.0</v>
      </c>
      <c r="H368" s="14">
        <v>-1.0</v>
      </c>
    </row>
    <row r="369" ht="15.75" customHeight="1">
      <c r="A369" s="12" t="s">
        <v>113</v>
      </c>
      <c r="B369" s="12" t="s">
        <v>10</v>
      </c>
      <c r="C369" s="13">
        <v>0.392865112762564</v>
      </c>
      <c r="D369" s="13">
        <v>-0.263422863210852</v>
      </c>
      <c r="E369" s="13">
        <v>0.153287971619629</v>
      </c>
      <c r="F369" s="13">
        <v>-0.454712864606974</v>
      </c>
      <c r="G369" s="13">
        <v>-0.709114872999016</v>
      </c>
      <c r="H369" s="13">
        <v>-0.746832138861969</v>
      </c>
    </row>
    <row r="370" ht="15.75" customHeight="1">
      <c r="A370" s="12" t="s">
        <v>113</v>
      </c>
      <c r="B370" s="12" t="s">
        <v>11</v>
      </c>
      <c r="C370" s="13">
        <v>0.488398701155916</v>
      </c>
      <c r="D370" s="13">
        <v>0.222006440946606</v>
      </c>
      <c r="E370" s="13">
        <v>0.694260402420631</v>
      </c>
      <c r="F370" s="14">
        <v>0.122259538162294</v>
      </c>
      <c r="G370" s="14">
        <v>0.542589967594242</v>
      </c>
      <c r="H370" s="14">
        <v>0.284935269650638</v>
      </c>
    </row>
    <row r="371" ht="15.75" customHeight="1">
      <c r="A371" s="12" t="s">
        <v>113</v>
      </c>
      <c r="B371" s="12" t="s">
        <v>12</v>
      </c>
      <c r="C371" s="13">
        <v>0.14517088108318</v>
      </c>
      <c r="D371" s="13">
        <v>0.295454708097427</v>
      </c>
      <c r="E371" s="13">
        <v>0.371169364655162</v>
      </c>
      <c r="F371" s="13">
        <v>-0.453631598694603</v>
      </c>
      <c r="G371" s="13">
        <v>0.660046638651181</v>
      </c>
      <c r="H371" s="13">
        <v>0.220333553097607</v>
      </c>
    </row>
    <row r="372" ht="15.75" customHeight="1">
      <c r="A372" s="12" t="s">
        <v>114</v>
      </c>
      <c r="B372" s="12" t="s">
        <v>38</v>
      </c>
      <c r="C372" s="13" t="s">
        <v>39</v>
      </c>
      <c r="D372" s="13" t="s">
        <v>39</v>
      </c>
      <c r="E372" s="13" t="s">
        <v>39</v>
      </c>
      <c r="F372" s="14" t="s">
        <v>39</v>
      </c>
      <c r="G372" s="14" t="s">
        <v>39</v>
      </c>
      <c r="H372" s="14">
        <v>-0.0741040894212447</v>
      </c>
    </row>
    <row r="373" ht="15.75" customHeight="1">
      <c r="A373" s="12" t="s">
        <v>115</v>
      </c>
      <c r="B373" s="12" t="s">
        <v>38</v>
      </c>
      <c r="C373" s="13">
        <v>-0.1662832242322</v>
      </c>
      <c r="D373" s="13">
        <v>-0.066253101777172</v>
      </c>
      <c r="E373" s="13">
        <v>0.575061455353124</v>
      </c>
      <c r="F373" s="14" t="s">
        <v>39</v>
      </c>
      <c r="G373" s="14" t="s">
        <v>39</v>
      </c>
      <c r="H373" s="14" t="s">
        <v>39</v>
      </c>
    </row>
    <row r="374" ht="15.75" customHeight="1">
      <c r="A374" s="12" t="s">
        <v>115</v>
      </c>
      <c r="B374" s="12" t="s">
        <v>9</v>
      </c>
      <c r="C374" s="13">
        <v>-0.486615231073188</v>
      </c>
      <c r="D374" s="13">
        <v>-0.597797052203179</v>
      </c>
      <c r="E374" s="13">
        <v>0.977571169539271</v>
      </c>
      <c r="F374" s="14" t="s">
        <v>39</v>
      </c>
      <c r="G374" s="14" t="s">
        <v>39</v>
      </c>
      <c r="H374" s="14" t="s">
        <v>39</v>
      </c>
    </row>
    <row r="375" ht="15.75" customHeight="1">
      <c r="A375" s="12" t="s">
        <v>115</v>
      </c>
      <c r="B375" s="12" t="s">
        <v>10</v>
      </c>
      <c r="C375" s="13">
        <v>-0.086144202128111</v>
      </c>
      <c r="D375" s="13">
        <v>-0.122233680001661</v>
      </c>
      <c r="E375" s="13">
        <v>0.521791174746493</v>
      </c>
      <c r="F375" s="13" t="s">
        <v>39</v>
      </c>
      <c r="G375" s="13" t="s">
        <v>39</v>
      </c>
      <c r="H375" s="13" t="s">
        <v>39</v>
      </c>
    </row>
    <row r="376" ht="15.75" customHeight="1">
      <c r="A376" s="12" t="s">
        <v>115</v>
      </c>
      <c r="B376" s="12" t="s">
        <v>11</v>
      </c>
      <c r="C376" s="13">
        <v>-0.120294417478755</v>
      </c>
      <c r="D376" s="13">
        <v>0.295488797424949</v>
      </c>
      <c r="E376" s="13">
        <v>0.579259054287728</v>
      </c>
      <c r="F376" s="14" t="s">
        <v>39</v>
      </c>
      <c r="G376" s="14" t="s">
        <v>39</v>
      </c>
      <c r="H376" s="14" t="s">
        <v>39</v>
      </c>
    </row>
    <row r="377" ht="15.75" customHeight="1">
      <c r="A377" s="12" t="s">
        <v>115</v>
      </c>
      <c r="B377" s="12" t="s">
        <v>12</v>
      </c>
      <c r="C377" s="13">
        <v>-0.193639518789518</v>
      </c>
      <c r="D377" s="13">
        <v>0.363248216301148</v>
      </c>
      <c r="E377" s="13">
        <v>0.533995327748754</v>
      </c>
      <c r="F377" s="14" t="s">
        <v>39</v>
      </c>
      <c r="G377" s="14" t="s">
        <v>39</v>
      </c>
      <c r="H377" s="14" t="s">
        <v>39</v>
      </c>
    </row>
    <row r="378" ht="15.75" customHeight="1">
      <c r="A378" s="12" t="s">
        <v>116</v>
      </c>
      <c r="B378" s="12" t="s">
        <v>38</v>
      </c>
      <c r="C378" s="13">
        <v>0.276154940527856</v>
      </c>
      <c r="D378" s="13">
        <v>0.146686172812543</v>
      </c>
      <c r="E378" s="13">
        <v>0.542611008588721</v>
      </c>
      <c r="F378" s="13" t="s">
        <v>39</v>
      </c>
      <c r="G378" s="13" t="s">
        <v>39</v>
      </c>
      <c r="H378" s="13" t="s">
        <v>39</v>
      </c>
    </row>
    <row r="379" ht="15.75" customHeight="1">
      <c r="A379" s="12" t="s">
        <v>116</v>
      </c>
      <c r="B379" s="12" t="s">
        <v>9</v>
      </c>
      <c r="C379" s="13">
        <v>0.379400953340608</v>
      </c>
      <c r="D379" s="13">
        <v>0.186529046571134</v>
      </c>
      <c r="E379" s="13">
        <v>0.597398798868949</v>
      </c>
      <c r="F379" s="14" t="s">
        <v>39</v>
      </c>
      <c r="G379" s="14" t="s">
        <v>39</v>
      </c>
      <c r="H379" s="14" t="s">
        <v>39</v>
      </c>
    </row>
    <row r="380" ht="15.75" customHeight="1">
      <c r="A380" s="12" t="s">
        <v>116</v>
      </c>
      <c r="B380" s="12" t="s">
        <v>10</v>
      </c>
      <c r="C380" s="13">
        <v>0.3115451526803</v>
      </c>
      <c r="D380" s="13">
        <v>0.170900078345072</v>
      </c>
      <c r="E380" s="13">
        <v>0.629752200469511</v>
      </c>
      <c r="F380" s="14" t="s">
        <v>39</v>
      </c>
      <c r="G380" s="14" t="s">
        <v>39</v>
      </c>
      <c r="H380" s="14" t="s">
        <v>39</v>
      </c>
    </row>
    <row r="381" ht="15.75" customHeight="1">
      <c r="A381" s="12" t="s">
        <v>116</v>
      </c>
      <c r="B381" s="12" t="s">
        <v>11</v>
      </c>
      <c r="C381" s="13">
        <v>0.300773014486761</v>
      </c>
      <c r="D381" s="13">
        <v>1.0</v>
      </c>
      <c r="E381" s="13">
        <v>-1.0</v>
      </c>
      <c r="F381" s="13" t="s">
        <v>39</v>
      </c>
      <c r="G381" s="13" t="s">
        <v>39</v>
      </c>
      <c r="H381" s="13" t="s">
        <v>39</v>
      </c>
    </row>
    <row r="382" ht="15.75" customHeight="1">
      <c r="A382" s="12" t="s">
        <v>116</v>
      </c>
      <c r="B382" s="12" t="s">
        <v>12</v>
      </c>
      <c r="C382" s="13">
        <v>0.377797186728899</v>
      </c>
      <c r="D382" s="13">
        <v>-0.860039004883647</v>
      </c>
      <c r="E382" s="13">
        <v>1.0</v>
      </c>
      <c r="F382" s="14" t="s">
        <v>39</v>
      </c>
      <c r="G382" s="14" t="s">
        <v>39</v>
      </c>
      <c r="H382" s="14" t="s">
        <v>39</v>
      </c>
    </row>
    <row r="383" ht="15.75" customHeight="1">
      <c r="A383" s="12" t="s">
        <v>117</v>
      </c>
      <c r="B383" s="12" t="s">
        <v>38</v>
      </c>
      <c r="C383" s="13">
        <v>-0.187815959592252</v>
      </c>
      <c r="D383" s="13">
        <v>-0.270171894599664</v>
      </c>
      <c r="E383" s="13">
        <v>0.148966858922445</v>
      </c>
      <c r="F383" s="14">
        <v>0.202937942116529</v>
      </c>
      <c r="G383" s="14">
        <v>-0.191407734238215</v>
      </c>
      <c r="H383" s="14">
        <v>0.104505350676403</v>
      </c>
    </row>
    <row r="384" ht="15.75" customHeight="1">
      <c r="A384" s="12" t="s">
        <v>117</v>
      </c>
      <c r="B384" s="12" t="s">
        <v>9</v>
      </c>
      <c r="C384" s="13">
        <v>0.289940011884637</v>
      </c>
      <c r="D384" s="13">
        <v>0.0160566551140569</v>
      </c>
      <c r="E384" s="13">
        <v>-0.379034077615262</v>
      </c>
      <c r="F384" s="14">
        <v>0.693203713862518</v>
      </c>
      <c r="G384" s="14">
        <v>-0.037155954131313</v>
      </c>
      <c r="H384" s="14">
        <v>0.169166834893028</v>
      </c>
    </row>
    <row r="385" ht="15.75" customHeight="1">
      <c r="A385" s="12" t="s">
        <v>117</v>
      </c>
      <c r="B385" s="12" t="s">
        <v>10</v>
      </c>
      <c r="C385" s="13">
        <v>-0.0837181617931887</v>
      </c>
      <c r="D385" s="13">
        <v>0.0288565748598083</v>
      </c>
      <c r="E385" s="13">
        <v>-0.17838537199352</v>
      </c>
      <c r="F385" s="13">
        <v>0.486140015227962</v>
      </c>
      <c r="G385" s="13">
        <v>-0.162069691311336</v>
      </c>
      <c r="H385" s="13">
        <v>0.353472126012885</v>
      </c>
    </row>
    <row r="386" ht="15.75" customHeight="1">
      <c r="A386" s="12" t="s">
        <v>117</v>
      </c>
      <c r="B386" s="12" t="s">
        <v>11</v>
      </c>
      <c r="C386" s="13">
        <v>-0.437257687348061</v>
      </c>
      <c r="D386" s="13">
        <v>-0.546347411061502</v>
      </c>
      <c r="E386" s="13">
        <v>0.214078812310664</v>
      </c>
      <c r="F386" s="14">
        <v>0.542805177280736</v>
      </c>
      <c r="G386" s="14">
        <v>0.0815367443107204</v>
      </c>
      <c r="H386" s="14">
        <v>0.0309453510729574</v>
      </c>
    </row>
    <row r="387" ht="15.75" customHeight="1">
      <c r="A387" s="12" t="s">
        <v>117</v>
      </c>
      <c r="B387" s="12" t="s">
        <v>12</v>
      </c>
      <c r="C387" s="13">
        <v>-0.405911672908378</v>
      </c>
      <c r="D387" s="13">
        <v>-0.618692830781101</v>
      </c>
      <c r="E387" s="13">
        <v>0.618853698114439</v>
      </c>
      <c r="F387" s="13">
        <v>0.151356039782597</v>
      </c>
      <c r="G387" s="13">
        <v>0.314902467313517</v>
      </c>
      <c r="H387" s="13">
        <v>-0.101707663341751</v>
      </c>
    </row>
    <row r="388" ht="15.75" customHeight="1">
      <c r="A388" s="12" t="s">
        <v>118</v>
      </c>
      <c r="B388" s="12" t="s">
        <v>38</v>
      </c>
      <c r="C388" s="13">
        <v>0.0343987871909408</v>
      </c>
      <c r="D388" s="13">
        <v>0.086819164914305</v>
      </c>
      <c r="E388" s="13">
        <v>0.901716533414498</v>
      </c>
      <c r="F388" s="14" t="s">
        <v>39</v>
      </c>
      <c r="G388" s="14" t="s">
        <v>39</v>
      </c>
      <c r="H388" s="14" t="s">
        <v>39</v>
      </c>
    </row>
    <row r="389" ht="15.75" customHeight="1">
      <c r="A389" s="12" t="s">
        <v>118</v>
      </c>
      <c r="B389" s="12" t="s">
        <v>9</v>
      </c>
      <c r="C389" s="13">
        <v>0.61355608226713</v>
      </c>
      <c r="D389" s="13">
        <v>0.410130547499447</v>
      </c>
      <c r="E389" s="13">
        <v>0.847058247125644</v>
      </c>
      <c r="F389" s="14" t="s">
        <v>39</v>
      </c>
      <c r="G389" s="14" t="s">
        <v>39</v>
      </c>
      <c r="H389" s="14" t="s">
        <v>39</v>
      </c>
    </row>
    <row r="390" ht="15.75" customHeight="1">
      <c r="A390" s="12" t="s">
        <v>118</v>
      </c>
      <c r="B390" s="12" t="s">
        <v>10</v>
      </c>
      <c r="C390" s="13">
        <v>0.537238193377801</v>
      </c>
      <c r="D390" s="13">
        <v>0.339362191400198</v>
      </c>
      <c r="E390" s="13">
        <v>0.880637782012471</v>
      </c>
      <c r="F390" s="14" t="s">
        <v>39</v>
      </c>
      <c r="G390" s="14" t="s">
        <v>39</v>
      </c>
      <c r="H390" s="14" t="s">
        <v>39</v>
      </c>
    </row>
    <row r="391" ht="15.75" customHeight="1">
      <c r="A391" s="12" t="s">
        <v>118</v>
      </c>
      <c r="B391" s="12" t="s">
        <v>11</v>
      </c>
      <c r="C391" s="13">
        <v>-0.513547645070852</v>
      </c>
      <c r="D391" s="13">
        <v>-0.269562782468051</v>
      </c>
      <c r="E391" s="13">
        <v>0.926468737879335</v>
      </c>
      <c r="F391" s="14" t="s">
        <v>39</v>
      </c>
      <c r="G391" s="14" t="s">
        <v>39</v>
      </c>
      <c r="H391" s="14" t="s">
        <v>39</v>
      </c>
    </row>
    <row r="392" ht="15.75" customHeight="1">
      <c r="A392" s="12" t="s">
        <v>118</v>
      </c>
      <c r="B392" s="12" t="s">
        <v>12</v>
      </c>
      <c r="C392" s="13">
        <v>-0.102721129834601</v>
      </c>
      <c r="D392" s="13">
        <v>0.110796461083873</v>
      </c>
      <c r="E392" s="13">
        <v>0.954880524141256</v>
      </c>
      <c r="F392" s="14" t="s">
        <v>39</v>
      </c>
      <c r="G392" s="14" t="s">
        <v>39</v>
      </c>
      <c r="H392" s="14" t="s">
        <v>39</v>
      </c>
    </row>
    <row r="393" ht="15.75" customHeight="1">
      <c r="A393" s="12" t="s">
        <v>119</v>
      </c>
      <c r="B393" s="12" t="s">
        <v>38</v>
      </c>
      <c r="C393" s="13">
        <v>0.255440968499441</v>
      </c>
      <c r="D393" s="13">
        <v>-0.334440296683972</v>
      </c>
      <c r="E393" s="13">
        <v>0.10616286715874</v>
      </c>
      <c r="F393" s="14" t="s">
        <v>39</v>
      </c>
      <c r="G393" s="14" t="s">
        <v>39</v>
      </c>
      <c r="H393" s="14" t="s">
        <v>39</v>
      </c>
    </row>
    <row r="394" ht="15.75" customHeight="1">
      <c r="A394" s="12" t="s">
        <v>119</v>
      </c>
      <c r="B394" s="12" t="s">
        <v>9</v>
      </c>
      <c r="C394" s="13">
        <v>0.384013717157622</v>
      </c>
      <c r="D394" s="13">
        <v>-0.259549453881407</v>
      </c>
      <c r="E394" s="13">
        <v>0.307837904289534</v>
      </c>
      <c r="F394" s="14" t="s">
        <v>39</v>
      </c>
      <c r="G394" s="14" t="s">
        <v>39</v>
      </c>
      <c r="H394" s="14" t="s">
        <v>39</v>
      </c>
    </row>
    <row r="395" ht="15.75" customHeight="1">
      <c r="A395" s="12" t="s">
        <v>119</v>
      </c>
      <c r="B395" s="12" t="s">
        <v>10</v>
      </c>
      <c r="C395" s="13">
        <v>0.300288318701009</v>
      </c>
      <c r="D395" s="13">
        <v>-0.240180110799356</v>
      </c>
      <c r="E395" s="13">
        <v>0.287320774842773</v>
      </c>
      <c r="F395" s="14" t="s">
        <v>39</v>
      </c>
      <c r="G395" s="14" t="s">
        <v>39</v>
      </c>
      <c r="H395" s="14" t="s">
        <v>39</v>
      </c>
    </row>
    <row r="396" ht="15.75" customHeight="1">
      <c r="A396" s="12" t="s">
        <v>119</v>
      </c>
      <c r="B396" s="12" t="s">
        <v>11</v>
      </c>
      <c r="C396" s="13">
        <v>0.00146704959791193</v>
      </c>
      <c r="D396" s="13">
        <v>0.0658659908574075</v>
      </c>
      <c r="E396" s="13">
        <v>0.0308165858216548</v>
      </c>
      <c r="F396" s="14" t="s">
        <v>39</v>
      </c>
      <c r="G396" s="14" t="s">
        <v>39</v>
      </c>
      <c r="H396" s="14" t="s">
        <v>39</v>
      </c>
    </row>
    <row r="397" ht="15.75" customHeight="1">
      <c r="A397" s="12" t="s">
        <v>119</v>
      </c>
      <c r="B397" s="12" t="s">
        <v>12</v>
      </c>
      <c r="C397" s="13">
        <v>0.448159212901743</v>
      </c>
      <c r="D397" s="13">
        <v>-0.187611280681622</v>
      </c>
      <c r="E397" s="13">
        <v>-0.172414202621181</v>
      </c>
      <c r="F397" s="13" t="s">
        <v>39</v>
      </c>
      <c r="G397" s="13" t="s">
        <v>39</v>
      </c>
      <c r="H397" s="13" t="s">
        <v>39</v>
      </c>
    </row>
    <row r="398" ht="15.75" customHeight="1">
      <c r="A398" s="12" t="s">
        <v>120</v>
      </c>
      <c r="B398" s="12" t="s">
        <v>38</v>
      </c>
      <c r="C398" s="13" t="s">
        <v>39</v>
      </c>
      <c r="D398" s="13" t="s">
        <v>39</v>
      </c>
      <c r="E398" s="13" t="s">
        <v>39</v>
      </c>
      <c r="F398" s="14" t="s">
        <v>39</v>
      </c>
      <c r="G398" s="14" t="s">
        <v>39</v>
      </c>
      <c r="H398" s="14">
        <v>0.478282674343619</v>
      </c>
    </row>
    <row r="399" ht="15.75" customHeight="1">
      <c r="A399" s="12" t="s">
        <v>121</v>
      </c>
      <c r="B399" s="12" t="s">
        <v>38</v>
      </c>
      <c r="C399" s="13">
        <v>-0.0159924021298623</v>
      </c>
      <c r="D399" s="13">
        <v>-0.106192432608666</v>
      </c>
      <c r="E399" s="13">
        <v>0.123220870891675</v>
      </c>
      <c r="F399" s="13" t="s">
        <v>39</v>
      </c>
      <c r="G399" s="13" t="s">
        <v>39</v>
      </c>
      <c r="H399" s="13" t="s">
        <v>39</v>
      </c>
    </row>
    <row r="400" ht="15.75" customHeight="1">
      <c r="A400" s="12" t="s">
        <v>121</v>
      </c>
      <c r="B400" s="12" t="s">
        <v>9</v>
      </c>
      <c r="C400" s="13">
        <v>-0.070423125235</v>
      </c>
      <c r="D400" s="13">
        <v>-0.986323853293488</v>
      </c>
      <c r="E400" s="13">
        <v>0.101212171409835</v>
      </c>
      <c r="F400" s="14" t="s">
        <v>39</v>
      </c>
      <c r="G400" s="14" t="s">
        <v>39</v>
      </c>
      <c r="H400" s="14" t="s">
        <v>39</v>
      </c>
    </row>
    <row r="401" ht="15.75" customHeight="1">
      <c r="A401" s="12" t="s">
        <v>121</v>
      </c>
      <c r="B401" s="12" t="s">
        <v>10</v>
      </c>
      <c r="C401" s="13">
        <v>2.87066798878425E-4</v>
      </c>
      <c r="D401" s="13">
        <v>-0.242953979749823</v>
      </c>
      <c r="E401" s="13">
        <v>-0.0504548450330179</v>
      </c>
      <c r="F401" s="13" t="s">
        <v>39</v>
      </c>
      <c r="G401" s="13" t="s">
        <v>39</v>
      </c>
      <c r="H401" s="13" t="s">
        <v>39</v>
      </c>
    </row>
    <row r="402" ht="15.75" customHeight="1">
      <c r="A402" s="12" t="s">
        <v>121</v>
      </c>
      <c r="B402" s="12" t="s">
        <v>11</v>
      </c>
      <c r="C402" s="13">
        <v>-0.0575084597074499</v>
      </c>
      <c r="D402" s="13">
        <v>0.66276467887859</v>
      </c>
      <c r="E402" s="13">
        <v>-0.0171355353355408</v>
      </c>
      <c r="F402" s="14" t="s">
        <v>39</v>
      </c>
      <c r="G402" s="14" t="s">
        <v>39</v>
      </c>
      <c r="H402" s="14" t="s">
        <v>39</v>
      </c>
    </row>
    <row r="403" ht="15.75" customHeight="1">
      <c r="A403" s="12" t="s">
        <v>121</v>
      </c>
      <c r="B403" s="12" t="s">
        <v>12</v>
      </c>
      <c r="C403" s="13">
        <v>-0.0912480197465394</v>
      </c>
      <c r="D403" s="13">
        <v>0.58513737617922</v>
      </c>
      <c r="E403" s="13">
        <v>0.705062371210447</v>
      </c>
      <c r="F403" s="14" t="s">
        <v>39</v>
      </c>
      <c r="G403" s="14" t="s">
        <v>39</v>
      </c>
      <c r="H403" s="14" t="s">
        <v>39</v>
      </c>
    </row>
    <row r="404" ht="15.75" customHeight="1">
      <c r="A404" s="12" t="s">
        <v>122</v>
      </c>
      <c r="B404" s="12" t="s">
        <v>38</v>
      </c>
      <c r="C404" s="13">
        <v>0.330815635568869</v>
      </c>
      <c r="D404" s="13">
        <v>0.0481463080878368</v>
      </c>
      <c r="E404" s="13">
        <v>0.385591574463267</v>
      </c>
      <c r="F404" s="14" t="s">
        <v>39</v>
      </c>
      <c r="G404" s="14" t="s">
        <v>39</v>
      </c>
      <c r="H404" s="14" t="s">
        <v>39</v>
      </c>
    </row>
    <row r="405" ht="15.75" customHeight="1">
      <c r="A405" s="12" t="s">
        <v>122</v>
      </c>
      <c r="B405" s="12" t="s">
        <v>9</v>
      </c>
      <c r="C405" s="13">
        <v>-0.952336811039683</v>
      </c>
      <c r="D405" s="13">
        <v>0.0245923093781895</v>
      </c>
      <c r="E405" s="13">
        <v>0.467296610224175</v>
      </c>
      <c r="F405" s="14" t="s">
        <v>39</v>
      </c>
      <c r="G405" s="14" t="s">
        <v>39</v>
      </c>
      <c r="H405" s="14" t="s">
        <v>39</v>
      </c>
    </row>
    <row r="406" ht="15.75" customHeight="1">
      <c r="A406" s="12" t="s">
        <v>122</v>
      </c>
      <c r="B406" s="12" t="s">
        <v>10</v>
      </c>
      <c r="C406" s="13">
        <v>0.354381383647832</v>
      </c>
      <c r="D406" s="13">
        <v>0.0232572854485431</v>
      </c>
      <c r="E406" s="13">
        <v>0.280381901054767</v>
      </c>
      <c r="F406" s="13" t="s">
        <v>39</v>
      </c>
      <c r="G406" s="13" t="s">
        <v>39</v>
      </c>
      <c r="H406" s="13" t="s">
        <v>39</v>
      </c>
    </row>
    <row r="407" ht="15.75" customHeight="1">
      <c r="A407" s="12" t="s">
        <v>122</v>
      </c>
      <c r="B407" s="12" t="s">
        <v>11</v>
      </c>
      <c r="C407" s="13">
        <v>-0.0424784956186697</v>
      </c>
      <c r="D407" s="13">
        <v>-0.119270766002247</v>
      </c>
      <c r="E407" s="13">
        <v>0.25016616821016</v>
      </c>
      <c r="F407" s="13" t="s">
        <v>39</v>
      </c>
      <c r="G407" s="13" t="s">
        <v>39</v>
      </c>
      <c r="H407" s="13" t="s">
        <v>39</v>
      </c>
    </row>
    <row r="408" ht="15.75" customHeight="1">
      <c r="A408" s="12" t="s">
        <v>122</v>
      </c>
      <c r="B408" s="12" t="s">
        <v>12</v>
      </c>
      <c r="C408" s="13">
        <v>0.102496650462385</v>
      </c>
      <c r="D408" s="13">
        <v>-0.0205249837810683</v>
      </c>
      <c r="E408" s="13">
        <v>0.42265096665059</v>
      </c>
      <c r="F408" s="14" t="s">
        <v>39</v>
      </c>
      <c r="G408" s="14" t="s">
        <v>39</v>
      </c>
      <c r="H408" s="14" t="s">
        <v>39</v>
      </c>
    </row>
    <row r="409" ht="15.75" customHeight="1">
      <c r="A409" s="12" t="s">
        <v>123</v>
      </c>
      <c r="B409" s="12" t="s">
        <v>38</v>
      </c>
      <c r="C409" s="13" t="s">
        <v>39</v>
      </c>
      <c r="D409" s="13" t="s">
        <v>39</v>
      </c>
      <c r="E409" s="13" t="s">
        <v>39</v>
      </c>
      <c r="F409" s="14" t="s">
        <v>39</v>
      </c>
      <c r="G409" s="14" t="s">
        <v>39</v>
      </c>
      <c r="H409" s="14">
        <v>0.576293531405808</v>
      </c>
    </row>
    <row r="410" ht="15.75" customHeight="1">
      <c r="A410" s="12" t="s">
        <v>124</v>
      </c>
      <c r="B410" s="12" t="s">
        <v>38</v>
      </c>
      <c r="C410" s="13">
        <v>0.395685462260475</v>
      </c>
      <c r="D410" s="13">
        <v>-0.0933040400629365</v>
      </c>
      <c r="E410" s="13">
        <v>0.189422687239573</v>
      </c>
      <c r="F410" s="14">
        <v>-0.364213684641637</v>
      </c>
      <c r="G410" s="14">
        <v>-0.220738397298259</v>
      </c>
      <c r="H410" s="14">
        <v>0.489398667800268</v>
      </c>
    </row>
    <row r="411" ht="15.75" customHeight="1">
      <c r="A411" s="12" t="s">
        <v>124</v>
      </c>
      <c r="B411" s="12" t="s">
        <v>9</v>
      </c>
      <c r="C411" s="13">
        <v>0.684933797382961</v>
      </c>
      <c r="D411" s="13">
        <v>0.203093534739968</v>
      </c>
      <c r="E411" s="13">
        <v>0.720798070418138</v>
      </c>
      <c r="F411" s="14">
        <v>-0.570507587845621</v>
      </c>
      <c r="G411" s="14">
        <v>-0.953306783036758</v>
      </c>
      <c r="H411" s="14">
        <v>-0.880279864826019</v>
      </c>
    </row>
    <row r="412" ht="15.75" customHeight="1">
      <c r="A412" s="12" t="s">
        <v>124</v>
      </c>
      <c r="B412" s="12" t="s">
        <v>10</v>
      </c>
      <c r="C412" s="13">
        <v>0.451425035023927</v>
      </c>
      <c r="D412" s="13">
        <v>0.114449107044248</v>
      </c>
      <c r="E412" s="13">
        <v>0.565025425078274</v>
      </c>
      <c r="F412" s="14">
        <v>-0.0689854055536141</v>
      </c>
      <c r="G412" s="14">
        <v>-0.156733989946192</v>
      </c>
      <c r="H412" s="14">
        <v>-0.0938189247699584</v>
      </c>
    </row>
    <row r="413" ht="15.75" customHeight="1">
      <c r="A413" s="12" t="s">
        <v>124</v>
      </c>
      <c r="B413" s="12" t="s">
        <v>11</v>
      </c>
      <c r="C413" s="13">
        <v>0.373059976378131</v>
      </c>
      <c r="D413" s="13">
        <v>0.0786241410353015</v>
      </c>
      <c r="E413" s="13">
        <v>0.116517052326018</v>
      </c>
      <c r="F413" s="14">
        <v>-0.470480853275594</v>
      </c>
      <c r="G413" s="14">
        <v>0.0253378155830519</v>
      </c>
      <c r="H413" s="14">
        <v>0.639851335452661</v>
      </c>
    </row>
    <row r="414" ht="15.75" customHeight="1">
      <c r="A414" s="12" t="s">
        <v>124</v>
      </c>
      <c r="B414" s="12" t="s">
        <v>12</v>
      </c>
      <c r="C414" s="13">
        <v>0.270052313419313</v>
      </c>
      <c r="D414" s="13">
        <v>-0.410594256571671</v>
      </c>
      <c r="E414" s="13">
        <v>-0.212974179310554</v>
      </c>
      <c r="F414" s="13">
        <v>-0.91716097773739</v>
      </c>
      <c r="G414" s="13">
        <v>-0.0306192484690817</v>
      </c>
      <c r="H414" s="13">
        <v>0.416570541788698</v>
      </c>
    </row>
    <row r="415" ht="15.75" customHeight="1">
      <c r="A415" s="12" t="s">
        <v>125</v>
      </c>
      <c r="B415" s="12" t="s">
        <v>38</v>
      </c>
      <c r="C415" s="13">
        <v>0.360398870349734</v>
      </c>
      <c r="D415" s="13">
        <v>0.0292207677939134</v>
      </c>
      <c r="E415" s="13">
        <v>0.202595472009301</v>
      </c>
      <c r="F415" s="14" t="s">
        <v>39</v>
      </c>
      <c r="G415" s="14" t="s">
        <v>39</v>
      </c>
      <c r="H415" s="14" t="s">
        <v>39</v>
      </c>
    </row>
    <row r="416" ht="15.75" customHeight="1">
      <c r="A416" s="12" t="s">
        <v>125</v>
      </c>
      <c r="B416" s="12" t="s">
        <v>9</v>
      </c>
      <c r="C416" s="13">
        <v>0.354158059201347</v>
      </c>
      <c r="D416" s="13">
        <v>-0.0219395748898835</v>
      </c>
      <c r="E416" s="13">
        <v>0.0352817597678056</v>
      </c>
      <c r="F416" s="14" t="s">
        <v>39</v>
      </c>
      <c r="G416" s="14" t="s">
        <v>39</v>
      </c>
      <c r="H416" s="14" t="s">
        <v>39</v>
      </c>
    </row>
    <row r="417" ht="15.75" customHeight="1">
      <c r="A417" s="12" t="s">
        <v>125</v>
      </c>
      <c r="B417" s="12" t="s">
        <v>10</v>
      </c>
      <c r="C417" s="13">
        <v>0.34793379070349</v>
      </c>
      <c r="D417" s="13">
        <v>-0.0128426826331635</v>
      </c>
      <c r="E417" s="13">
        <v>0.148638827489576</v>
      </c>
      <c r="F417" s="14" t="s">
        <v>39</v>
      </c>
      <c r="G417" s="14" t="s">
        <v>39</v>
      </c>
      <c r="H417" s="14" t="s">
        <v>39</v>
      </c>
    </row>
    <row r="418" ht="15.75" customHeight="1">
      <c r="A418" s="12" t="s">
        <v>125</v>
      </c>
      <c r="B418" s="12" t="s">
        <v>11</v>
      </c>
      <c r="C418" s="13">
        <v>0.0783393626634062</v>
      </c>
      <c r="D418" s="13">
        <v>-0.323758433938618</v>
      </c>
      <c r="E418" s="13">
        <v>0.202594006732099</v>
      </c>
      <c r="F418" s="14" t="s">
        <v>39</v>
      </c>
      <c r="G418" s="14" t="s">
        <v>39</v>
      </c>
      <c r="H418" s="14" t="s">
        <v>39</v>
      </c>
    </row>
    <row r="419" ht="15.75" customHeight="1">
      <c r="A419" s="12" t="s">
        <v>125</v>
      </c>
      <c r="B419" s="12" t="s">
        <v>12</v>
      </c>
      <c r="C419" s="13">
        <v>0.0446945920923031</v>
      </c>
      <c r="D419" s="13">
        <v>-0.0472480793056596</v>
      </c>
      <c r="E419" s="13">
        <v>0.252427125916638</v>
      </c>
      <c r="F419" s="14" t="s">
        <v>39</v>
      </c>
      <c r="G419" s="14" t="s">
        <v>39</v>
      </c>
      <c r="H419" s="14" t="s">
        <v>39</v>
      </c>
    </row>
    <row r="420" ht="15.75" customHeight="1">
      <c r="A420" s="12" t="s">
        <v>126</v>
      </c>
      <c r="B420" s="12" t="s">
        <v>38</v>
      </c>
      <c r="C420" s="13">
        <v>0.505945153379869</v>
      </c>
      <c r="D420" s="13">
        <v>-0.348682370678378</v>
      </c>
      <c r="E420" s="13">
        <v>-0.707262648991861</v>
      </c>
      <c r="F420" s="13" t="s">
        <v>39</v>
      </c>
      <c r="G420" s="13" t="s">
        <v>39</v>
      </c>
      <c r="H420" s="13" t="s">
        <v>39</v>
      </c>
    </row>
    <row r="421" ht="15.75" customHeight="1">
      <c r="A421" s="12" t="s">
        <v>126</v>
      </c>
      <c r="B421" s="12" t="s">
        <v>9</v>
      </c>
      <c r="C421" s="13">
        <v>0.471090364644829</v>
      </c>
      <c r="D421" s="13">
        <v>-0.249663327139047</v>
      </c>
      <c r="E421" s="13">
        <v>-0.740789440410013</v>
      </c>
      <c r="F421" s="14" t="s">
        <v>39</v>
      </c>
      <c r="G421" s="14" t="s">
        <v>39</v>
      </c>
      <c r="H421" s="14" t="s">
        <v>39</v>
      </c>
    </row>
    <row r="422" ht="15.75" customHeight="1">
      <c r="A422" s="12" t="s">
        <v>126</v>
      </c>
      <c r="B422" s="12" t="s">
        <v>10</v>
      </c>
      <c r="C422" s="13">
        <v>0.336796282113736</v>
      </c>
      <c r="D422" s="13">
        <v>-0.25227206865918</v>
      </c>
      <c r="E422" s="13">
        <v>-0.71006612222525</v>
      </c>
      <c r="F422" s="14" t="s">
        <v>39</v>
      </c>
      <c r="G422" s="14" t="s">
        <v>39</v>
      </c>
      <c r="H422" s="14" t="s">
        <v>39</v>
      </c>
    </row>
    <row r="423" ht="15.75" customHeight="1">
      <c r="A423" s="12" t="s">
        <v>126</v>
      </c>
      <c r="B423" s="12" t="s">
        <v>11</v>
      </c>
      <c r="C423" s="13">
        <v>0.669114141595992</v>
      </c>
      <c r="D423" s="13">
        <v>-0.561501621216736</v>
      </c>
      <c r="E423" s="13">
        <v>-0.818281635099066</v>
      </c>
      <c r="F423" s="14" t="s">
        <v>39</v>
      </c>
      <c r="G423" s="14" t="s">
        <v>39</v>
      </c>
      <c r="H423" s="14" t="s">
        <v>39</v>
      </c>
    </row>
    <row r="424" ht="15.75" customHeight="1">
      <c r="A424" s="12" t="s">
        <v>126</v>
      </c>
      <c r="B424" s="12" t="s">
        <v>12</v>
      </c>
      <c r="C424" s="13">
        <v>0.398832655970593</v>
      </c>
      <c r="D424" s="13">
        <v>-0.440589345081854</v>
      </c>
      <c r="E424" s="13">
        <v>-0.838107058419893</v>
      </c>
      <c r="F424" s="13" t="s">
        <v>39</v>
      </c>
      <c r="G424" s="13" t="s">
        <v>39</v>
      </c>
      <c r="H424" s="13" t="s">
        <v>39</v>
      </c>
    </row>
    <row r="425" ht="15.75" customHeight="1">
      <c r="A425" s="12" t="s">
        <v>127</v>
      </c>
      <c r="B425" s="12" t="s">
        <v>38</v>
      </c>
      <c r="C425" s="13">
        <v>0.279275086378278</v>
      </c>
      <c r="D425" s="13">
        <v>0.231554051099634</v>
      </c>
      <c r="E425" s="13">
        <v>0.520161752256563</v>
      </c>
      <c r="F425" s="14" t="s">
        <v>39</v>
      </c>
      <c r="G425" s="14" t="s">
        <v>39</v>
      </c>
      <c r="H425" s="14" t="s">
        <v>39</v>
      </c>
    </row>
    <row r="426" ht="15.75" customHeight="1">
      <c r="A426" s="12" t="s">
        <v>127</v>
      </c>
      <c r="B426" s="12" t="s">
        <v>9</v>
      </c>
      <c r="C426" s="13">
        <v>0.588940672189237</v>
      </c>
      <c r="D426" s="13">
        <v>0.261132454604511</v>
      </c>
      <c r="E426" s="13">
        <v>0.476423664835965</v>
      </c>
      <c r="F426" s="14" t="s">
        <v>39</v>
      </c>
      <c r="G426" s="14" t="s">
        <v>39</v>
      </c>
      <c r="H426" s="14" t="s">
        <v>39</v>
      </c>
    </row>
    <row r="427" ht="15.75" customHeight="1">
      <c r="A427" s="12" t="s">
        <v>127</v>
      </c>
      <c r="B427" s="12" t="s">
        <v>10</v>
      </c>
      <c r="C427" s="13">
        <v>0.661587809345296</v>
      </c>
      <c r="D427" s="13">
        <v>0.415713342873771</v>
      </c>
      <c r="E427" s="13">
        <v>0.654957109123085</v>
      </c>
      <c r="F427" s="14" t="s">
        <v>39</v>
      </c>
      <c r="G427" s="14" t="s">
        <v>39</v>
      </c>
      <c r="H427" s="14" t="s">
        <v>39</v>
      </c>
    </row>
    <row r="428" ht="15.75" customHeight="1">
      <c r="A428" s="12" t="s">
        <v>127</v>
      </c>
      <c r="B428" s="12" t="s">
        <v>11</v>
      </c>
      <c r="C428" s="13">
        <v>0.0833817087679542</v>
      </c>
      <c r="D428" s="13">
        <v>0.0708504092682209</v>
      </c>
      <c r="E428" s="13">
        <v>0.581451723456091</v>
      </c>
      <c r="F428" s="14" t="s">
        <v>39</v>
      </c>
      <c r="G428" s="14" t="s">
        <v>39</v>
      </c>
      <c r="H428" s="14" t="s">
        <v>39</v>
      </c>
    </row>
    <row r="429" ht="15.75" customHeight="1">
      <c r="A429" s="12" t="s">
        <v>127</v>
      </c>
      <c r="B429" s="12" t="s">
        <v>12</v>
      </c>
      <c r="C429" s="13">
        <v>0.373984384607294</v>
      </c>
      <c r="D429" s="13">
        <v>0.0410184922150307</v>
      </c>
      <c r="E429" s="13">
        <v>0.14425337080443</v>
      </c>
      <c r="F429" s="14" t="s">
        <v>39</v>
      </c>
      <c r="G429" s="14" t="s">
        <v>39</v>
      </c>
      <c r="H429" s="14" t="s">
        <v>39</v>
      </c>
    </row>
    <row r="430" ht="15.75" customHeight="1">
      <c r="A430" s="12" t="s">
        <v>128</v>
      </c>
      <c r="B430" s="12" t="s">
        <v>38</v>
      </c>
      <c r="C430" s="13" t="s">
        <v>39</v>
      </c>
      <c r="D430" s="13" t="s">
        <v>39</v>
      </c>
      <c r="E430" s="13" t="s">
        <v>39</v>
      </c>
      <c r="F430" s="13" t="s">
        <v>39</v>
      </c>
      <c r="G430" s="13" t="s">
        <v>39</v>
      </c>
      <c r="H430" s="13">
        <v>-0.469812987272572</v>
      </c>
    </row>
    <row r="431" ht="15.75" customHeight="1">
      <c r="A431" s="12" t="s">
        <v>129</v>
      </c>
      <c r="B431" s="12" t="s">
        <v>38</v>
      </c>
      <c r="C431" s="13">
        <v>-0.168382126421186</v>
      </c>
      <c r="D431" s="13">
        <v>0.0505269234616585</v>
      </c>
      <c r="E431" s="13">
        <v>0.0794875903648448</v>
      </c>
      <c r="F431" s="13" t="s">
        <v>39</v>
      </c>
      <c r="G431" s="13" t="s">
        <v>39</v>
      </c>
      <c r="H431" s="13" t="s">
        <v>39</v>
      </c>
    </row>
    <row r="432" ht="15.75" customHeight="1">
      <c r="A432" s="12" t="s">
        <v>129</v>
      </c>
      <c r="B432" s="12" t="s">
        <v>9</v>
      </c>
      <c r="C432" s="13">
        <v>-0.340435798290866</v>
      </c>
      <c r="D432" s="13">
        <v>0.0595035019477261</v>
      </c>
      <c r="E432" s="13">
        <v>-0.0120293572224875</v>
      </c>
      <c r="F432" s="14" t="s">
        <v>39</v>
      </c>
      <c r="G432" s="14" t="s">
        <v>39</v>
      </c>
      <c r="H432" s="14" t="s">
        <v>39</v>
      </c>
    </row>
    <row r="433" ht="15.75" customHeight="1">
      <c r="A433" s="12" t="s">
        <v>129</v>
      </c>
      <c r="B433" s="12" t="s">
        <v>10</v>
      </c>
      <c r="C433" s="13">
        <v>-0.227818452188094</v>
      </c>
      <c r="D433" s="13">
        <v>0.083720235643271</v>
      </c>
      <c r="E433" s="13">
        <v>0.0331296450800974</v>
      </c>
      <c r="F433" s="13" t="s">
        <v>39</v>
      </c>
      <c r="G433" s="13" t="s">
        <v>39</v>
      </c>
      <c r="H433" s="13" t="s">
        <v>39</v>
      </c>
    </row>
    <row r="434" ht="15.75" customHeight="1">
      <c r="A434" s="12" t="s">
        <v>129</v>
      </c>
      <c r="B434" s="12" t="s">
        <v>11</v>
      </c>
      <c r="C434" s="13">
        <v>-0.421056060409447</v>
      </c>
      <c r="D434" s="13">
        <v>0.303619876874773</v>
      </c>
      <c r="E434" s="13">
        <v>-0.106035345163719</v>
      </c>
      <c r="F434" s="13" t="s">
        <v>39</v>
      </c>
      <c r="G434" s="13" t="s">
        <v>39</v>
      </c>
      <c r="H434" s="13" t="s">
        <v>39</v>
      </c>
    </row>
    <row r="435" ht="15.75" customHeight="1">
      <c r="A435" s="12" t="s">
        <v>129</v>
      </c>
      <c r="B435" s="12" t="s">
        <v>12</v>
      </c>
      <c r="C435" s="13">
        <v>-0.128206416192476</v>
      </c>
      <c r="D435" s="13">
        <v>-1.0</v>
      </c>
      <c r="E435" s="13">
        <v>-1.0</v>
      </c>
      <c r="F435" s="14" t="s">
        <v>39</v>
      </c>
      <c r="G435" s="14" t="s">
        <v>39</v>
      </c>
      <c r="H435" s="14" t="s">
        <v>39</v>
      </c>
    </row>
    <row r="436" ht="15.75" customHeight="1">
      <c r="A436" s="12" t="s">
        <v>130</v>
      </c>
      <c r="B436" s="12" t="s">
        <v>38</v>
      </c>
      <c r="C436" s="13">
        <v>4.59387114354994E-4</v>
      </c>
      <c r="D436" s="13">
        <v>-0.126283021148531</v>
      </c>
      <c r="E436" s="13">
        <v>0.160193253185111</v>
      </c>
      <c r="F436" s="13">
        <v>-0.256856015025352</v>
      </c>
      <c r="G436" s="13">
        <v>-0.817460216348118</v>
      </c>
      <c r="H436" s="13">
        <v>-0.0248434841167737</v>
      </c>
    </row>
    <row r="437" ht="15.75" customHeight="1">
      <c r="A437" s="12" t="s">
        <v>130</v>
      </c>
      <c r="B437" s="12" t="s">
        <v>9</v>
      </c>
      <c r="C437" s="13">
        <v>0.192178669982497</v>
      </c>
      <c r="D437" s="13">
        <v>-0.668610555329872</v>
      </c>
      <c r="E437" s="13">
        <v>-0.098417116584753</v>
      </c>
      <c r="F437" s="14">
        <v>-0.763982273321011</v>
      </c>
      <c r="G437" s="14">
        <v>-0.784283128202275</v>
      </c>
      <c r="H437" s="14">
        <v>0.387797492319282</v>
      </c>
    </row>
    <row r="438" ht="15.75" customHeight="1">
      <c r="A438" s="12" t="s">
        <v>130</v>
      </c>
      <c r="B438" s="12" t="s">
        <v>10</v>
      </c>
      <c r="C438" s="13">
        <v>0.0276444424939134</v>
      </c>
      <c r="D438" s="13">
        <v>-0.446285052922102</v>
      </c>
      <c r="E438" s="13">
        <v>0.0879918811293389</v>
      </c>
      <c r="F438" s="14">
        <v>-0.283170946312186</v>
      </c>
      <c r="G438" s="14">
        <v>-0.848075055857932</v>
      </c>
      <c r="H438" s="14">
        <v>-0.00651172685641252</v>
      </c>
    </row>
    <row r="439" ht="15.75" customHeight="1">
      <c r="A439" s="12" t="s">
        <v>130</v>
      </c>
      <c r="B439" s="12" t="s">
        <v>11</v>
      </c>
      <c r="C439" s="13">
        <v>-0.0734208286571877</v>
      </c>
      <c r="D439" s="13">
        <v>0.310759061225062</v>
      </c>
      <c r="E439" s="13">
        <v>0.211040341107373</v>
      </c>
      <c r="F439" s="14">
        <v>-0.0980569965803368</v>
      </c>
      <c r="G439" s="14">
        <v>-0.870514542133645</v>
      </c>
      <c r="H439" s="14">
        <v>0.0299460538808508</v>
      </c>
    </row>
    <row r="440" ht="15.75" customHeight="1">
      <c r="A440" s="12" t="s">
        <v>130</v>
      </c>
      <c r="B440" s="12" t="s">
        <v>12</v>
      </c>
      <c r="C440" s="13">
        <v>-0.00857051268289136</v>
      </c>
      <c r="D440" s="13">
        <v>-0.0324823479115705</v>
      </c>
      <c r="E440" s="13">
        <v>0.247238583355688</v>
      </c>
      <c r="F440" s="13">
        <v>-0.505577037063449</v>
      </c>
      <c r="G440" s="13">
        <v>-0.820969379058666</v>
      </c>
      <c r="H440" s="13">
        <v>0.0707649834895584</v>
      </c>
    </row>
    <row r="441" ht="15.75" customHeight="1">
      <c r="A441" s="12" t="s">
        <v>131</v>
      </c>
      <c r="B441" s="12" t="s">
        <v>38</v>
      </c>
      <c r="C441" s="13">
        <v>-0.054410392278372</v>
      </c>
      <c r="D441" s="13">
        <v>-0.658472964632133</v>
      </c>
      <c r="E441" s="13">
        <v>0.954546495768915</v>
      </c>
      <c r="F441" s="13" t="s">
        <v>39</v>
      </c>
      <c r="G441" s="13" t="s">
        <v>39</v>
      </c>
      <c r="H441" s="13" t="s">
        <v>39</v>
      </c>
    </row>
    <row r="442" ht="15.75" customHeight="1">
      <c r="A442" s="12" t="s">
        <v>131</v>
      </c>
      <c r="B442" s="12" t="s">
        <v>9</v>
      </c>
      <c r="C442" s="13">
        <v>-0.122214915388078</v>
      </c>
      <c r="D442" s="13">
        <v>-0.657746926915166</v>
      </c>
      <c r="E442" s="13">
        <v>0.975877975067932</v>
      </c>
      <c r="F442" s="14" t="s">
        <v>39</v>
      </c>
      <c r="G442" s="14" t="s">
        <v>39</v>
      </c>
      <c r="H442" s="14" t="s">
        <v>39</v>
      </c>
    </row>
    <row r="443" ht="15.75" customHeight="1">
      <c r="A443" s="12" t="s">
        <v>131</v>
      </c>
      <c r="B443" s="12" t="s">
        <v>10</v>
      </c>
      <c r="C443" s="13">
        <v>-0.0432183786395075</v>
      </c>
      <c r="D443" s="13">
        <v>-0.686715548742725</v>
      </c>
      <c r="E443" s="13">
        <v>0.968360931122865</v>
      </c>
      <c r="F443" s="14" t="s">
        <v>39</v>
      </c>
      <c r="G443" s="14" t="s">
        <v>39</v>
      </c>
      <c r="H443" s="14" t="s">
        <v>39</v>
      </c>
    </row>
    <row r="444" ht="15.75" customHeight="1">
      <c r="A444" s="12" t="s">
        <v>131</v>
      </c>
      <c r="B444" s="12" t="s">
        <v>11</v>
      </c>
      <c r="C444" s="13">
        <v>0.0204638131651242</v>
      </c>
      <c r="D444" s="13">
        <v>-1.0</v>
      </c>
      <c r="E444" s="13">
        <v>1.0</v>
      </c>
      <c r="F444" s="14" t="s">
        <v>39</v>
      </c>
      <c r="G444" s="14" t="s">
        <v>39</v>
      </c>
      <c r="H444" s="14" t="s">
        <v>39</v>
      </c>
    </row>
    <row r="445" ht="15.75" customHeight="1">
      <c r="A445" s="12" t="s">
        <v>131</v>
      </c>
      <c r="B445" s="12" t="s">
        <v>12</v>
      </c>
      <c r="C445" s="13">
        <v>-0.517297128010133</v>
      </c>
      <c r="D445" s="13">
        <v>1.0</v>
      </c>
      <c r="E445" s="13">
        <v>-1.0</v>
      </c>
      <c r="F445" s="14" t="s">
        <v>39</v>
      </c>
      <c r="G445" s="14" t="s">
        <v>39</v>
      </c>
      <c r="H445" s="14" t="s">
        <v>39</v>
      </c>
    </row>
    <row r="446" ht="15.75" customHeight="1">
      <c r="A446" s="12" t="s">
        <v>132</v>
      </c>
      <c r="B446" s="12" t="s">
        <v>38</v>
      </c>
      <c r="C446" s="13">
        <v>0.298878705037206</v>
      </c>
      <c r="D446" s="13">
        <v>-0.276208868834596</v>
      </c>
      <c r="E446" s="13">
        <v>0.367794674051105</v>
      </c>
      <c r="F446" s="13" t="s">
        <v>39</v>
      </c>
      <c r="G446" s="13" t="s">
        <v>39</v>
      </c>
      <c r="H446" s="13" t="s">
        <v>39</v>
      </c>
    </row>
    <row r="447" ht="15.75" customHeight="1">
      <c r="A447" s="12" t="s">
        <v>132</v>
      </c>
      <c r="B447" s="12" t="s">
        <v>9</v>
      </c>
      <c r="C447" s="13">
        <v>0.275275879655719</v>
      </c>
      <c r="D447" s="13">
        <v>-0.57577158862759</v>
      </c>
      <c r="E447" s="13">
        <v>0.154972300410017</v>
      </c>
      <c r="F447" s="14" t="s">
        <v>39</v>
      </c>
      <c r="G447" s="14" t="s">
        <v>39</v>
      </c>
      <c r="H447" s="14" t="s">
        <v>39</v>
      </c>
    </row>
    <row r="448" ht="15.75" customHeight="1">
      <c r="A448" s="12" t="s">
        <v>132</v>
      </c>
      <c r="B448" s="12" t="s">
        <v>10</v>
      </c>
      <c r="C448" s="13">
        <v>0.303635733811183</v>
      </c>
      <c r="D448" s="13">
        <v>-0.507870920937372</v>
      </c>
      <c r="E448" s="13">
        <v>0.236439399416214</v>
      </c>
      <c r="F448" s="14" t="s">
        <v>39</v>
      </c>
      <c r="G448" s="14" t="s">
        <v>39</v>
      </c>
      <c r="H448" s="14" t="s">
        <v>39</v>
      </c>
    </row>
    <row r="449" ht="15.75" customHeight="1">
      <c r="A449" s="12" t="s">
        <v>132</v>
      </c>
      <c r="B449" s="12" t="s">
        <v>11</v>
      </c>
      <c r="C449" s="13">
        <v>-0.0764321334486289</v>
      </c>
      <c r="D449" s="13">
        <v>0.114511822539202</v>
      </c>
      <c r="E449" s="13">
        <v>0.422803315923063</v>
      </c>
      <c r="F449" s="14" t="s">
        <v>39</v>
      </c>
      <c r="G449" s="14" t="s">
        <v>39</v>
      </c>
      <c r="H449" s="14" t="s">
        <v>39</v>
      </c>
    </row>
    <row r="450" ht="15.75" customHeight="1">
      <c r="A450" s="12" t="s">
        <v>132</v>
      </c>
      <c r="B450" s="12" t="s">
        <v>12</v>
      </c>
      <c r="C450" s="13">
        <v>0.64180068933101</v>
      </c>
      <c r="D450" s="13">
        <v>0.345724496238733</v>
      </c>
      <c r="E450" s="13">
        <v>0.262626781300164</v>
      </c>
      <c r="F450" s="13" t="s">
        <v>39</v>
      </c>
      <c r="G450" s="13" t="s">
        <v>39</v>
      </c>
      <c r="H450" s="13" t="s">
        <v>39</v>
      </c>
    </row>
    <row r="451" ht="15.75" customHeight="1">
      <c r="A451" s="12" t="s">
        <v>133</v>
      </c>
      <c r="B451" s="12" t="s">
        <v>38</v>
      </c>
      <c r="C451" s="13">
        <v>0.311261008041434</v>
      </c>
      <c r="D451" s="13">
        <v>-0.5283164992257</v>
      </c>
      <c r="E451" s="13">
        <v>0.116857483114585</v>
      </c>
      <c r="F451" s="13" t="s">
        <v>39</v>
      </c>
      <c r="G451" s="13" t="s">
        <v>39</v>
      </c>
      <c r="H451" s="13" t="s">
        <v>39</v>
      </c>
    </row>
    <row r="452" ht="15.75" customHeight="1">
      <c r="A452" s="12" t="s">
        <v>133</v>
      </c>
      <c r="B452" s="12" t="s">
        <v>9</v>
      </c>
      <c r="C452" s="13">
        <v>0.541584745438787</v>
      </c>
      <c r="D452" s="13">
        <v>-0.747770718520103</v>
      </c>
      <c r="E452" s="13">
        <v>-0.752518601544008</v>
      </c>
      <c r="F452" s="13" t="s">
        <v>39</v>
      </c>
      <c r="G452" s="13" t="s">
        <v>39</v>
      </c>
      <c r="H452" s="13" t="s">
        <v>39</v>
      </c>
    </row>
    <row r="453" ht="15.75" customHeight="1">
      <c r="A453" s="12" t="s">
        <v>133</v>
      </c>
      <c r="B453" s="12" t="s">
        <v>10</v>
      </c>
      <c r="C453" s="13">
        <v>0.407745548276306</v>
      </c>
      <c r="D453" s="13">
        <v>-0.394335457807985</v>
      </c>
      <c r="E453" s="13">
        <v>-0.312543130290844</v>
      </c>
      <c r="F453" s="14" t="s">
        <v>39</v>
      </c>
      <c r="G453" s="14" t="s">
        <v>39</v>
      </c>
      <c r="H453" s="14" t="s">
        <v>39</v>
      </c>
    </row>
    <row r="454" ht="15.75" customHeight="1">
      <c r="A454" s="12" t="s">
        <v>133</v>
      </c>
      <c r="B454" s="12" t="s">
        <v>11</v>
      </c>
      <c r="C454" s="14">
        <v>-0.0213671627851144</v>
      </c>
      <c r="D454" s="14">
        <v>-0.659038085060707</v>
      </c>
      <c r="E454" s="14">
        <v>0.256547767564974</v>
      </c>
      <c r="F454" s="14" t="s">
        <v>39</v>
      </c>
      <c r="G454" s="14" t="s">
        <v>39</v>
      </c>
      <c r="H454" s="13" t="s">
        <v>39</v>
      </c>
    </row>
    <row r="455" ht="15.75" customHeight="1">
      <c r="A455" s="12" t="s">
        <v>133</v>
      </c>
      <c r="B455" s="12" t="s">
        <v>12</v>
      </c>
      <c r="C455" s="13">
        <v>-0.137137772041773</v>
      </c>
      <c r="D455" s="13">
        <v>-0.758969634317625</v>
      </c>
      <c r="E455" s="13">
        <v>0.415684901445003</v>
      </c>
      <c r="F455" s="14" t="s">
        <v>39</v>
      </c>
      <c r="G455" s="14" t="s">
        <v>39</v>
      </c>
      <c r="H455" s="14" t="s">
        <v>39</v>
      </c>
    </row>
    <row r="456" ht="15.75" customHeight="1">
      <c r="A456" s="12" t="s">
        <v>134</v>
      </c>
      <c r="B456" s="12" t="s">
        <v>38</v>
      </c>
      <c r="C456" s="13">
        <v>0.119774609218986</v>
      </c>
      <c r="D456" s="13">
        <v>0.0715110276577176</v>
      </c>
      <c r="E456" s="13">
        <v>0.483555966522116</v>
      </c>
      <c r="F456" s="13">
        <v>-0.295668760319194</v>
      </c>
      <c r="G456" s="13">
        <v>-0.263080931555032</v>
      </c>
      <c r="H456" s="13">
        <v>0.414677471729758</v>
      </c>
    </row>
    <row r="457" ht="15.75" customHeight="1">
      <c r="A457" s="12" t="s">
        <v>134</v>
      </c>
      <c r="B457" s="12" t="s">
        <v>9</v>
      </c>
      <c r="C457" s="13">
        <v>0.484001958068728</v>
      </c>
      <c r="D457" s="13">
        <v>0.0219763737246746</v>
      </c>
      <c r="E457" s="13">
        <v>0.557362175103158</v>
      </c>
      <c r="F457" s="14">
        <v>-1.0</v>
      </c>
      <c r="G457" s="14">
        <v>-1.0</v>
      </c>
      <c r="H457" s="14">
        <v>1.0</v>
      </c>
    </row>
    <row r="458" ht="15.75" customHeight="1">
      <c r="A458" s="12" t="s">
        <v>134</v>
      </c>
      <c r="B458" s="12" t="s">
        <v>10</v>
      </c>
      <c r="C458" s="13">
        <v>0.282420418162822</v>
      </c>
      <c r="D458" s="13">
        <v>0.257871873408185</v>
      </c>
      <c r="E458" s="13">
        <v>0.131993880059984</v>
      </c>
      <c r="F458" s="13">
        <v>-0.879521096399302</v>
      </c>
      <c r="G458" s="13">
        <v>-0.571650089755355</v>
      </c>
      <c r="H458" s="13">
        <v>0.166240677963496</v>
      </c>
    </row>
    <row r="459" ht="15.75" customHeight="1">
      <c r="A459" s="12" t="s">
        <v>134</v>
      </c>
      <c r="B459" s="12" t="s">
        <v>11</v>
      </c>
      <c r="C459" s="13">
        <v>0.418871894006219</v>
      </c>
      <c r="D459" s="13">
        <v>0.371976695736905</v>
      </c>
      <c r="E459" s="13">
        <v>0.493835853630682</v>
      </c>
      <c r="F459" s="13">
        <v>0.140428012365407</v>
      </c>
      <c r="G459" s="13">
        <v>0.480366593571254</v>
      </c>
      <c r="H459" s="13">
        <v>0.531128090632275</v>
      </c>
    </row>
    <row r="460" ht="15.75" customHeight="1">
      <c r="A460" s="12" t="s">
        <v>134</v>
      </c>
      <c r="B460" s="12" t="s">
        <v>12</v>
      </c>
      <c r="C460" s="13">
        <v>0.268440503578919</v>
      </c>
      <c r="D460" s="13">
        <v>0.268894480532814</v>
      </c>
      <c r="E460" s="13">
        <v>0.914383088524034</v>
      </c>
      <c r="F460" s="14">
        <v>0.143935246399495</v>
      </c>
      <c r="G460" s="14">
        <v>0.823286186892349</v>
      </c>
      <c r="H460" s="14">
        <v>0.908069780418947</v>
      </c>
    </row>
    <row r="461" ht="15.75" customHeight="1">
      <c r="A461" s="12" t="s">
        <v>135</v>
      </c>
      <c r="B461" s="12" t="s">
        <v>38</v>
      </c>
      <c r="C461" s="13">
        <v>0.0198709383837745</v>
      </c>
      <c r="D461" s="13">
        <v>0.0276354194211275</v>
      </c>
      <c r="E461" s="13">
        <v>0.737640461616547</v>
      </c>
      <c r="F461" s="13" t="s">
        <v>39</v>
      </c>
      <c r="G461" s="13" t="s">
        <v>39</v>
      </c>
      <c r="H461" s="13" t="s">
        <v>39</v>
      </c>
    </row>
    <row r="462" ht="15.75" customHeight="1">
      <c r="A462" s="12" t="s">
        <v>135</v>
      </c>
      <c r="B462" s="12" t="s">
        <v>9</v>
      </c>
      <c r="C462" s="13">
        <v>0.0799445862796143</v>
      </c>
      <c r="D462" s="13">
        <v>-0.0445175051741263</v>
      </c>
      <c r="E462" s="13">
        <v>0.780407266579137</v>
      </c>
      <c r="F462" s="13" t="s">
        <v>39</v>
      </c>
      <c r="G462" s="13" t="s">
        <v>39</v>
      </c>
      <c r="H462" s="13" t="s">
        <v>39</v>
      </c>
    </row>
    <row r="463" ht="15.75" customHeight="1">
      <c r="A463" s="12" t="s">
        <v>135</v>
      </c>
      <c r="B463" s="12" t="s">
        <v>10</v>
      </c>
      <c r="C463" s="13">
        <v>0.285339399824398</v>
      </c>
      <c r="D463" s="13">
        <v>0.201609411898017</v>
      </c>
      <c r="E463" s="13">
        <v>0.432462217981437</v>
      </c>
      <c r="F463" s="14" t="s">
        <v>39</v>
      </c>
      <c r="G463" s="14" t="s">
        <v>39</v>
      </c>
      <c r="H463" s="14" t="s">
        <v>39</v>
      </c>
    </row>
    <row r="464" ht="15.75" customHeight="1">
      <c r="A464" s="12" t="s">
        <v>135</v>
      </c>
      <c r="B464" s="12" t="s">
        <v>11</v>
      </c>
      <c r="C464" s="13">
        <v>-0.358614112351535</v>
      </c>
      <c r="D464" s="14">
        <v>-0.222713117577377</v>
      </c>
      <c r="E464" s="14">
        <v>0.750747249486661</v>
      </c>
      <c r="F464" s="14" t="s">
        <v>39</v>
      </c>
      <c r="G464" s="14" t="s">
        <v>39</v>
      </c>
      <c r="H464" s="14" t="s">
        <v>39</v>
      </c>
    </row>
    <row r="465" ht="15.75" customHeight="1">
      <c r="A465" s="12" t="s">
        <v>135</v>
      </c>
      <c r="B465" s="12" t="s">
        <v>12</v>
      </c>
      <c r="C465" s="13">
        <v>-0.287004755707372</v>
      </c>
      <c r="D465" s="13">
        <v>-0.237502415832946</v>
      </c>
      <c r="E465" s="13">
        <v>0.863945290585683</v>
      </c>
      <c r="F465" s="14" t="s">
        <v>39</v>
      </c>
      <c r="G465" s="14" t="s">
        <v>39</v>
      </c>
      <c r="H465" s="14" t="s">
        <v>39</v>
      </c>
    </row>
    <row r="466" ht="15.75" customHeight="1">
      <c r="A466" s="12" t="s">
        <v>136</v>
      </c>
      <c r="B466" s="12" t="s">
        <v>38</v>
      </c>
      <c r="C466" s="13">
        <v>0.322806356305873</v>
      </c>
      <c r="D466" s="13">
        <v>-0.329399488173591</v>
      </c>
      <c r="E466" s="13">
        <v>-0.26698998276651</v>
      </c>
      <c r="F466" s="13">
        <v>-0.07529279337147</v>
      </c>
      <c r="G466" s="13">
        <v>-0.163293040662914</v>
      </c>
      <c r="H466" s="13">
        <v>0.378301636060629</v>
      </c>
    </row>
    <row r="467" ht="15.75" customHeight="1">
      <c r="A467" s="12" t="s">
        <v>136</v>
      </c>
      <c r="B467" s="12" t="s">
        <v>9</v>
      </c>
      <c r="C467" s="13">
        <v>0.661720040049256</v>
      </c>
      <c r="D467" s="13">
        <v>-0.0882372447207838</v>
      </c>
      <c r="E467" s="13">
        <v>-0.316203809356552</v>
      </c>
      <c r="F467" s="14">
        <v>-0.0427999423910498</v>
      </c>
      <c r="G467" s="14">
        <v>-0.417932143604967</v>
      </c>
      <c r="H467" s="14">
        <v>0.82673637791204</v>
      </c>
    </row>
    <row r="468" ht="15.75" customHeight="1">
      <c r="A468" s="12" t="s">
        <v>136</v>
      </c>
      <c r="B468" s="12" t="s">
        <v>10</v>
      </c>
      <c r="C468" s="13">
        <v>0.43237231873493</v>
      </c>
      <c r="D468" s="13">
        <v>-0.329771571021437</v>
      </c>
      <c r="E468" s="13">
        <v>-0.426396949807094</v>
      </c>
      <c r="F468" s="14">
        <v>0.201810145091396</v>
      </c>
      <c r="G468" s="14">
        <v>-0.183428299516378</v>
      </c>
      <c r="H468" s="14">
        <v>0.631680625739796</v>
      </c>
    </row>
    <row r="469" ht="15.75" customHeight="1">
      <c r="A469" s="12" t="s">
        <v>136</v>
      </c>
      <c r="B469" s="12" t="s">
        <v>11</v>
      </c>
      <c r="C469" s="13">
        <v>-0.239045623866127</v>
      </c>
      <c r="D469" s="13">
        <v>-0.387944427886714</v>
      </c>
      <c r="E469" s="13">
        <v>0.293585048923809</v>
      </c>
      <c r="F469" s="14">
        <v>-0.281159867991785</v>
      </c>
      <c r="G469" s="14">
        <v>-0.756840006731813</v>
      </c>
      <c r="H469" s="14">
        <v>-0.218185668885105</v>
      </c>
    </row>
    <row r="470" ht="15.75" customHeight="1">
      <c r="A470" s="12" t="s">
        <v>136</v>
      </c>
      <c r="B470" s="12" t="s">
        <v>12</v>
      </c>
      <c r="C470" s="13">
        <v>0.351608566802876</v>
      </c>
      <c r="D470" s="13">
        <v>-0.476693948721121</v>
      </c>
      <c r="E470" s="13">
        <v>-0.00447195795564673</v>
      </c>
      <c r="F470" s="13">
        <v>0.140572065602396</v>
      </c>
      <c r="G470" s="13">
        <v>0.0469364696152353</v>
      </c>
      <c r="H470" s="13">
        <v>-0.618014429752584</v>
      </c>
    </row>
    <row r="471" ht="15.75" customHeight="1">
      <c r="A471" s="12" t="s">
        <v>137</v>
      </c>
      <c r="B471" s="12" t="s">
        <v>38</v>
      </c>
      <c r="C471" s="13">
        <v>0.12345583311619</v>
      </c>
      <c r="D471" s="13">
        <v>-0.00694394488184316</v>
      </c>
      <c r="E471" s="13">
        <v>-0.149214155023806</v>
      </c>
      <c r="F471" s="13">
        <v>-0.115921945546472</v>
      </c>
      <c r="G471" s="13">
        <v>-0.0601919206402316</v>
      </c>
      <c r="H471" s="13">
        <v>0.631383116519991</v>
      </c>
    </row>
    <row r="472" ht="15.75" customHeight="1">
      <c r="A472" s="12" t="s">
        <v>137</v>
      </c>
      <c r="B472" s="12" t="s">
        <v>9</v>
      </c>
      <c r="C472" s="13">
        <v>0.138303821873617</v>
      </c>
      <c r="D472" s="13">
        <v>-0.469663676664752</v>
      </c>
      <c r="E472" s="13">
        <v>-0.904272846740401</v>
      </c>
      <c r="F472" s="14">
        <v>-0.477495703657499</v>
      </c>
      <c r="G472" s="14">
        <v>-0.0308272785927299</v>
      </c>
      <c r="H472" s="14">
        <v>0.653315619718385</v>
      </c>
    </row>
    <row r="473" ht="15.75" customHeight="1">
      <c r="A473" s="12" t="s">
        <v>137</v>
      </c>
      <c r="B473" s="12" t="s">
        <v>10</v>
      </c>
      <c r="C473" s="13">
        <v>0.116695456056421</v>
      </c>
      <c r="D473" s="13">
        <v>-0.318345600788495</v>
      </c>
      <c r="E473" s="13">
        <v>-0.724332082531699</v>
      </c>
      <c r="F473" s="14">
        <v>-0.20015243591257</v>
      </c>
      <c r="G473" s="14">
        <v>-0.242988142004197</v>
      </c>
      <c r="H473" s="14">
        <v>0.564253796296391</v>
      </c>
    </row>
    <row r="474" ht="15.75" customHeight="1">
      <c r="A474" s="12" t="s">
        <v>137</v>
      </c>
      <c r="B474" s="12" t="s">
        <v>11</v>
      </c>
      <c r="C474" s="13">
        <v>-0.0560920389289302</v>
      </c>
      <c r="D474" s="13">
        <v>0.391965553976025</v>
      </c>
      <c r="E474" s="13">
        <v>-0.143316622404994</v>
      </c>
      <c r="F474" s="14">
        <v>0.606173063970485</v>
      </c>
      <c r="G474" s="14">
        <v>-0.0147434327514941</v>
      </c>
      <c r="H474" s="14">
        <v>0.28771090673211</v>
      </c>
    </row>
    <row r="475" ht="15.75" customHeight="1">
      <c r="A475" s="12" t="s">
        <v>137</v>
      </c>
      <c r="B475" s="12" t="s">
        <v>12</v>
      </c>
      <c r="C475" s="13">
        <v>0.100046761431146</v>
      </c>
      <c r="D475" s="13">
        <v>0.517940776600004</v>
      </c>
      <c r="E475" s="13">
        <v>-0.335278657067958</v>
      </c>
      <c r="F475" s="13">
        <v>0.0183810770126927</v>
      </c>
      <c r="G475" s="13">
        <v>-0.272951955372188</v>
      </c>
      <c r="H475" s="13">
        <v>0.73838527823298</v>
      </c>
    </row>
    <row r="476" ht="15.75" customHeight="1">
      <c r="A476" s="12" t="s">
        <v>138</v>
      </c>
      <c r="B476" s="12" t="s">
        <v>38</v>
      </c>
      <c r="C476" s="13">
        <v>0.439766934001911</v>
      </c>
      <c r="D476" s="13">
        <v>-0.495010363158849</v>
      </c>
      <c r="E476" s="13">
        <v>-0.154644504569664</v>
      </c>
      <c r="F476" s="13" t="s">
        <v>39</v>
      </c>
      <c r="G476" s="13" t="s">
        <v>39</v>
      </c>
      <c r="H476" s="13" t="s">
        <v>39</v>
      </c>
    </row>
    <row r="477" ht="15.75" customHeight="1">
      <c r="A477" s="12" t="s">
        <v>138</v>
      </c>
      <c r="B477" s="12" t="s">
        <v>9</v>
      </c>
      <c r="C477" s="13">
        <v>0.618338426217042</v>
      </c>
      <c r="D477" s="13">
        <v>-0.363786132175117</v>
      </c>
      <c r="E477" s="14">
        <v>0.126545890682705</v>
      </c>
      <c r="F477" s="14" t="s">
        <v>39</v>
      </c>
      <c r="G477" s="14" t="s">
        <v>39</v>
      </c>
      <c r="H477" s="14" t="s">
        <v>39</v>
      </c>
    </row>
    <row r="478" ht="15.75" customHeight="1">
      <c r="A478" s="12" t="s">
        <v>138</v>
      </c>
      <c r="B478" s="12" t="s">
        <v>10</v>
      </c>
      <c r="C478" s="13">
        <v>0.615214813578373</v>
      </c>
      <c r="D478" s="13">
        <v>-0.439606304355529</v>
      </c>
      <c r="E478" s="13">
        <v>-0.116443294880945</v>
      </c>
      <c r="F478" s="14" t="s">
        <v>39</v>
      </c>
      <c r="G478" s="14" t="s">
        <v>39</v>
      </c>
      <c r="H478" s="14" t="s">
        <v>39</v>
      </c>
    </row>
    <row r="479" ht="15.75" customHeight="1">
      <c r="A479" s="12" t="s">
        <v>138</v>
      </c>
      <c r="B479" s="12" t="s">
        <v>11</v>
      </c>
      <c r="C479" s="13">
        <v>-0.402443031908599</v>
      </c>
      <c r="D479" s="13">
        <v>0.204036535339861</v>
      </c>
      <c r="E479" s="13">
        <v>0.240340779138315</v>
      </c>
      <c r="F479" s="14" t="s">
        <v>39</v>
      </c>
      <c r="G479" s="14" t="s">
        <v>39</v>
      </c>
      <c r="H479" s="14" t="s">
        <v>39</v>
      </c>
    </row>
    <row r="480" ht="15.75" customHeight="1">
      <c r="A480" s="12" t="s">
        <v>138</v>
      </c>
      <c r="B480" s="12" t="s">
        <v>12</v>
      </c>
      <c r="C480" s="13">
        <v>-0.242207698389252</v>
      </c>
      <c r="D480" s="13">
        <v>-0.853971168286102</v>
      </c>
      <c r="E480" s="13">
        <v>0.0345165269632554</v>
      </c>
      <c r="F480" s="14" t="s">
        <v>39</v>
      </c>
      <c r="G480" s="14" t="s">
        <v>39</v>
      </c>
      <c r="H480" s="14" t="s">
        <v>39</v>
      </c>
    </row>
    <row r="481" ht="15.75" customHeight="1">
      <c r="A481" s="12" t="s">
        <v>139</v>
      </c>
      <c r="B481" s="12" t="s">
        <v>38</v>
      </c>
      <c r="C481" s="13">
        <v>0.118070278663658</v>
      </c>
      <c r="D481" s="13">
        <v>-0.0829462560583704</v>
      </c>
      <c r="E481" s="13">
        <v>0.356837445899934</v>
      </c>
      <c r="F481" s="13" t="s">
        <v>39</v>
      </c>
      <c r="G481" s="13" t="s">
        <v>39</v>
      </c>
      <c r="H481" s="13" t="s">
        <v>39</v>
      </c>
    </row>
    <row r="482" ht="15.75" customHeight="1">
      <c r="A482" s="12" t="s">
        <v>139</v>
      </c>
      <c r="B482" s="12" t="s">
        <v>9</v>
      </c>
      <c r="C482" s="13">
        <v>0.535987834187807</v>
      </c>
      <c r="D482" s="13">
        <v>-0.66011419826828</v>
      </c>
      <c r="E482" s="13">
        <v>0.00181206991374342</v>
      </c>
      <c r="F482" s="13" t="s">
        <v>39</v>
      </c>
      <c r="G482" s="13" t="s">
        <v>39</v>
      </c>
      <c r="H482" s="13" t="s">
        <v>39</v>
      </c>
    </row>
    <row r="483" ht="15.75" customHeight="1">
      <c r="A483" s="12" t="s">
        <v>139</v>
      </c>
      <c r="B483" s="12" t="s">
        <v>10</v>
      </c>
      <c r="C483" s="13">
        <v>0.265063203105255</v>
      </c>
      <c r="D483" s="13">
        <v>-0.191085535047611</v>
      </c>
      <c r="E483" s="13">
        <v>0.156608131208264</v>
      </c>
      <c r="F483" s="13" t="s">
        <v>39</v>
      </c>
      <c r="G483" s="13" t="s">
        <v>39</v>
      </c>
      <c r="H483" s="13" t="s">
        <v>39</v>
      </c>
    </row>
    <row r="484" ht="15.75" customHeight="1">
      <c r="A484" s="12" t="s">
        <v>139</v>
      </c>
      <c r="B484" s="12" t="s">
        <v>11</v>
      </c>
      <c r="C484" s="13">
        <v>0.0908646614010786</v>
      </c>
      <c r="D484" s="13">
        <v>0.383192833721243</v>
      </c>
      <c r="E484" s="13">
        <v>0.422737410580422</v>
      </c>
      <c r="F484" s="13" t="s">
        <v>39</v>
      </c>
      <c r="G484" s="13" t="s">
        <v>39</v>
      </c>
      <c r="H484" s="13" t="s">
        <v>39</v>
      </c>
    </row>
    <row r="485" ht="15.75" customHeight="1">
      <c r="A485" s="12" t="s">
        <v>139</v>
      </c>
      <c r="B485" s="12" t="s">
        <v>12</v>
      </c>
      <c r="C485" s="13">
        <v>-0.039473386238316</v>
      </c>
      <c r="D485" s="13">
        <v>-0.107579099810775</v>
      </c>
      <c r="E485" s="13">
        <v>0.775042978296225</v>
      </c>
      <c r="F485" s="14" t="s">
        <v>39</v>
      </c>
      <c r="G485" s="14" t="s">
        <v>39</v>
      </c>
      <c r="H485" s="14" t="s">
        <v>39</v>
      </c>
    </row>
    <row r="486" ht="15.75" customHeight="1">
      <c r="A486" s="12" t="s">
        <v>140</v>
      </c>
      <c r="B486" s="12" t="s">
        <v>38</v>
      </c>
      <c r="C486" s="13">
        <v>0.159507076811618</v>
      </c>
      <c r="D486" s="13">
        <v>0.465525560629929</v>
      </c>
      <c r="E486" s="13">
        <v>0.473478061336542</v>
      </c>
      <c r="F486" s="13" t="s">
        <v>39</v>
      </c>
      <c r="G486" s="13" t="s">
        <v>39</v>
      </c>
      <c r="H486" s="13" t="s">
        <v>39</v>
      </c>
    </row>
    <row r="487" ht="15.75" customHeight="1">
      <c r="A487" s="12" t="s">
        <v>140</v>
      </c>
      <c r="B487" s="12" t="s">
        <v>9</v>
      </c>
      <c r="C487" s="13">
        <v>-0.193442458077106</v>
      </c>
      <c r="D487" s="13">
        <v>-0.55218838891762</v>
      </c>
      <c r="E487" s="13">
        <v>0.767612623088569</v>
      </c>
      <c r="F487" s="13" t="s">
        <v>39</v>
      </c>
      <c r="G487" s="13" t="s">
        <v>39</v>
      </c>
      <c r="H487" s="13" t="s">
        <v>39</v>
      </c>
    </row>
    <row r="488" ht="15.75" customHeight="1">
      <c r="A488" s="12" t="s">
        <v>140</v>
      </c>
      <c r="B488" s="12" t="s">
        <v>10</v>
      </c>
      <c r="C488" s="13">
        <v>0.440550123167865</v>
      </c>
      <c r="D488" s="13">
        <v>0.660378940153699</v>
      </c>
      <c r="E488" s="13">
        <v>0.528006831050405</v>
      </c>
      <c r="F488" s="14" t="s">
        <v>39</v>
      </c>
      <c r="G488" s="14" t="s">
        <v>39</v>
      </c>
      <c r="H488" s="14" t="s">
        <v>39</v>
      </c>
    </row>
    <row r="489" ht="15.75" customHeight="1">
      <c r="A489" s="12" t="s">
        <v>140</v>
      </c>
      <c r="B489" s="12" t="s">
        <v>11</v>
      </c>
      <c r="C489" s="13">
        <v>0.0380086715744372</v>
      </c>
      <c r="D489" s="14">
        <v>0.224232227924036</v>
      </c>
      <c r="E489" s="14">
        <v>0.577487112318206</v>
      </c>
      <c r="F489" s="14" t="s">
        <v>39</v>
      </c>
      <c r="G489" s="14" t="s">
        <v>39</v>
      </c>
      <c r="H489" s="14" t="s">
        <v>39</v>
      </c>
    </row>
    <row r="490" ht="15.75" customHeight="1">
      <c r="A490" s="12" t="s">
        <v>140</v>
      </c>
      <c r="B490" s="12" t="s">
        <v>12</v>
      </c>
      <c r="C490" s="13">
        <v>-0.236703976673465</v>
      </c>
      <c r="D490" s="13">
        <v>0.130574792207939</v>
      </c>
      <c r="E490" s="13">
        <v>-0.0142268332105699</v>
      </c>
      <c r="F490" s="14" t="s">
        <v>39</v>
      </c>
      <c r="G490" s="14" t="s">
        <v>39</v>
      </c>
      <c r="H490" s="14" t="s">
        <v>39</v>
      </c>
    </row>
    <row r="491" ht="15.75" customHeight="1">
      <c r="A491" s="12" t="s">
        <v>141</v>
      </c>
      <c r="B491" s="12" t="s">
        <v>38</v>
      </c>
      <c r="C491" s="13">
        <v>0.655139354738666</v>
      </c>
      <c r="D491" s="13">
        <v>-0.0908563734809563</v>
      </c>
      <c r="E491" s="13">
        <v>0.00774035510939153</v>
      </c>
      <c r="F491" s="13">
        <v>0.442148071479843</v>
      </c>
      <c r="G491" s="13">
        <v>0.593114693330948</v>
      </c>
      <c r="H491" s="13">
        <v>-0.0916932683623893</v>
      </c>
    </row>
    <row r="492" ht="15.75" customHeight="1">
      <c r="A492" s="12" t="s">
        <v>141</v>
      </c>
      <c r="B492" s="12" t="s">
        <v>9</v>
      </c>
      <c r="C492" s="13">
        <v>0.866779526558904</v>
      </c>
      <c r="D492" s="13">
        <v>-0.34549446964645</v>
      </c>
      <c r="E492" s="13">
        <v>-0.0420145845290515</v>
      </c>
      <c r="F492" s="14">
        <v>0.431317666773702</v>
      </c>
      <c r="G492" s="14">
        <v>0.421093301098241</v>
      </c>
      <c r="H492" s="14">
        <v>-0.489870272116168</v>
      </c>
    </row>
    <row r="493" ht="15.75" customHeight="1">
      <c r="A493" s="12" t="s">
        <v>141</v>
      </c>
      <c r="B493" s="12" t="s">
        <v>10</v>
      </c>
      <c r="C493" s="13">
        <v>0.775720174397325</v>
      </c>
      <c r="D493" s="13">
        <v>-0.262205327491281</v>
      </c>
      <c r="E493" s="13">
        <v>0.0806861008076933</v>
      </c>
      <c r="F493" s="14">
        <v>0.374423681398787</v>
      </c>
      <c r="G493" s="14">
        <v>0.308052489050631</v>
      </c>
      <c r="H493" s="14">
        <v>-0.541146152463196</v>
      </c>
    </row>
    <row r="494" ht="15.75" customHeight="1">
      <c r="A494" s="12" t="s">
        <v>141</v>
      </c>
      <c r="B494" s="12" t="s">
        <v>11</v>
      </c>
      <c r="C494" s="13">
        <v>0.542037714883495</v>
      </c>
      <c r="D494" s="13">
        <v>-0.478007040931959</v>
      </c>
      <c r="E494" s="13">
        <v>-0.123035946391585</v>
      </c>
      <c r="F494" s="14">
        <v>0.560882421658872</v>
      </c>
      <c r="G494" s="14">
        <v>0.465523704212273</v>
      </c>
      <c r="H494" s="14">
        <v>-0.28473384013875</v>
      </c>
    </row>
    <row r="495" ht="15.75" customHeight="1">
      <c r="A495" s="12" t="s">
        <v>141</v>
      </c>
      <c r="B495" s="12" t="s">
        <v>12</v>
      </c>
      <c r="C495" s="13">
        <v>0.600196743378488</v>
      </c>
      <c r="D495" s="13">
        <v>0.0770809949407526</v>
      </c>
      <c r="E495" s="13">
        <v>-0.129486170798667</v>
      </c>
      <c r="F495" s="13">
        <v>0.426734377699165</v>
      </c>
      <c r="G495" s="13">
        <v>0.315657687134995</v>
      </c>
      <c r="H495" s="13">
        <v>-0.541193170001183</v>
      </c>
    </row>
    <row r="496" ht="15.75" customHeight="1">
      <c r="A496" s="12" t="s">
        <v>142</v>
      </c>
      <c r="B496" s="12" t="s">
        <v>38</v>
      </c>
      <c r="C496" s="13">
        <v>-0.41800987977721</v>
      </c>
      <c r="D496" s="13">
        <v>-0.322268029582935</v>
      </c>
      <c r="E496" s="13">
        <v>0.931535246136418</v>
      </c>
      <c r="F496" s="13">
        <v>0.385969448295017</v>
      </c>
      <c r="G496" s="13">
        <v>-0.668460973194503</v>
      </c>
      <c r="H496" s="13">
        <v>-0.593064485801855</v>
      </c>
    </row>
    <row r="497" ht="15.75" customHeight="1">
      <c r="A497" s="12" t="s">
        <v>142</v>
      </c>
      <c r="B497" s="12" t="s">
        <v>9</v>
      </c>
      <c r="C497" s="13">
        <v>0.0128269032811919</v>
      </c>
      <c r="D497" s="13">
        <v>-0.277196724100632</v>
      </c>
      <c r="E497" s="13">
        <v>0.934742560683555</v>
      </c>
      <c r="F497" s="14">
        <v>-0.213421767933512</v>
      </c>
      <c r="G497" s="14">
        <v>-0.96608979509402</v>
      </c>
      <c r="H497" s="14">
        <v>-0.91492445163221</v>
      </c>
    </row>
    <row r="498" ht="15.75" customHeight="1">
      <c r="A498" s="12" t="s">
        <v>142</v>
      </c>
      <c r="B498" s="12" t="s">
        <v>10</v>
      </c>
      <c r="C498" s="13">
        <v>-0.42226376007064</v>
      </c>
      <c r="D498" s="13">
        <v>-0.143721294879287</v>
      </c>
      <c r="E498" s="13">
        <v>0.928714722763713</v>
      </c>
      <c r="F498" s="14">
        <v>0.543656352289292</v>
      </c>
      <c r="G498" s="14">
        <v>-0.749597922994702</v>
      </c>
      <c r="H498" s="14">
        <v>-0.763687347428197</v>
      </c>
    </row>
    <row r="499" ht="15.75" customHeight="1">
      <c r="A499" s="12" t="s">
        <v>142</v>
      </c>
      <c r="B499" s="12" t="s">
        <v>11</v>
      </c>
      <c r="C499" s="13">
        <v>-0.428649281253424</v>
      </c>
      <c r="D499" s="13">
        <v>-0.492624890186004</v>
      </c>
      <c r="E499" s="13">
        <v>0.940485181008351</v>
      </c>
      <c r="F499" s="14">
        <v>0.334670494652058</v>
      </c>
      <c r="G499" s="14">
        <v>-0.654933726325834</v>
      </c>
      <c r="H499" s="14">
        <v>-0.523889473573745</v>
      </c>
    </row>
    <row r="500" ht="15.75" customHeight="1">
      <c r="A500" s="12" t="s">
        <v>142</v>
      </c>
      <c r="B500" s="12" t="s">
        <v>12</v>
      </c>
      <c r="C500" s="13">
        <v>-0.505649029613812</v>
      </c>
      <c r="D500" s="13">
        <v>-0.586781451391751</v>
      </c>
      <c r="E500" s="13">
        <v>0.934938723830122</v>
      </c>
      <c r="F500" s="13">
        <v>0.280947646539855</v>
      </c>
      <c r="G500" s="13">
        <v>-0.569705477647337</v>
      </c>
      <c r="H500" s="13">
        <v>-0.462329520944588</v>
      </c>
    </row>
    <row r="501" ht="15.75" customHeight="1">
      <c r="A501" s="12" t="s">
        <v>143</v>
      </c>
      <c r="B501" s="12" t="s">
        <v>38</v>
      </c>
      <c r="C501" s="13">
        <v>0.303077297365364</v>
      </c>
      <c r="D501" s="13">
        <v>0.304974978248757</v>
      </c>
      <c r="E501" s="13">
        <v>0.651123074377322</v>
      </c>
      <c r="F501" s="13" t="s">
        <v>39</v>
      </c>
      <c r="G501" s="13" t="s">
        <v>39</v>
      </c>
      <c r="H501" s="13" t="s">
        <v>39</v>
      </c>
    </row>
    <row r="502" ht="15.75" customHeight="1">
      <c r="A502" s="12" t="s">
        <v>143</v>
      </c>
      <c r="B502" s="12" t="s">
        <v>9</v>
      </c>
      <c r="C502" s="13">
        <v>0.489593622434826</v>
      </c>
      <c r="D502" s="13">
        <v>0.0316625678780624</v>
      </c>
      <c r="E502" s="13">
        <v>0.986634360041269</v>
      </c>
      <c r="F502" s="13" t="s">
        <v>39</v>
      </c>
      <c r="G502" s="13" t="s">
        <v>39</v>
      </c>
      <c r="H502" s="13" t="s">
        <v>39</v>
      </c>
    </row>
    <row r="503" ht="15.75" customHeight="1">
      <c r="A503" s="12" t="s">
        <v>143</v>
      </c>
      <c r="B503" s="12" t="s">
        <v>10</v>
      </c>
      <c r="C503" s="13">
        <v>0.48089127059084</v>
      </c>
      <c r="D503" s="13">
        <v>0.199729038608985</v>
      </c>
      <c r="E503" s="13">
        <v>0.88626912287229</v>
      </c>
      <c r="F503" s="14" t="s">
        <v>39</v>
      </c>
      <c r="G503" s="14" t="s">
        <v>39</v>
      </c>
      <c r="H503" s="14" t="s">
        <v>39</v>
      </c>
    </row>
    <row r="504" ht="15.75" customHeight="1">
      <c r="A504" s="12" t="s">
        <v>143</v>
      </c>
      <c r="B504" s="12" t="s">
        <v>11</v>
      </c>
      <c r="C504" s="13">
        <v>0.236192622064018</v>
      </c>
      <c r="D504" s="13">
        <v>0.256916864074141</v>
      </c>
      <c r="E504" s="13">
        <v>0.628056456374914</v>
      </c>
      <c r="F504" s="14" t="s">
        <v>39</v>
      </c>
      <c r="G504" s="14" t="s">
        <v>39</v>
      </c>
      <c r="H504" s="14" t="s">
        <v>39</v>
      </c>
    </row>
    <row r="505" ht="15.75" customHeight="1">
      <c r="A505" s="12" t="s">
        <v>143</v>
      </c>
      <c r="B505" s="12" t="s">
        <v>12</v>
      </c>
      <c r="C505" s="13">
        <v>0.190219984631451</v>
      </c>
      <c r="D505" s="13">
        <v>0.398286390748516</v>
      </c>
      <c r="E505" s="13">
        <v>0.803206827659023</v>
      </c>
      <c r="F505" s="14" t="s">
        <v>39</v>
      </c>
      <c r="G505" s="14" t="s">
        <v>39</v>
      </c>
      <c r="H505" s="14" t="s">
        <v>39</v>
      </c>
    </row>
    <row r="506" ht="15.75" customHeight="1">
      <c r="A506" s="12" t="s">
        <v>144</v>
      </c>
      <c r="B506" s="12" t="s">
        <v>38</v>
      </c>
      <c r="C506" s="13">
        <v>5.60363602909425E-4</v>
      </c>
      <c r="D506" s="13">
        <v>0.0179935141730592</v>
      </c>
      <c r="E506" s="13">
        <v>0.318467775197756</v>
      </c>
      <c r="F506" s="13">
        <v>0.038539775989008</v>
      </c>
      <c r="G506" s="13">
        <v>0.295367165217903</v>
      </c>
      <c r="H506" s="13">
        <v>0.501978798866297</v>
      </c>
    </row>
    <row r="507" ht="15.75" customHeight="1">
      <c r="A507" s="12" t="s">
        <v>144</v>
      </c>
      <c r="B507" s="12" t="s">
        <v>9</v>
      </c>
      <c r="C507" s="13">
        <v>-0.31067557788504</v>
      </c>
      <c r="D507" s="13">
        <v>-0.223980750250364</v>
      </c>
      <c r="E507" s="13">
        <v>0.462996369717348</v>
      </c>
      <c r="F507" s="13">
        <v>0.546589821976544</v>
      </c>
      <c r="G507" s="13">
        <v>-0.974035593479961</v>
      </c>
      <c r="H507" s="13">
        <v>-0.909925703789708</v>
      </c>
    </row>
    <row r="508" ht="15.75" customHeight="1">
      <c r="A508" s="12" t="s">
        <v>144</v>
      </c>
      <c r="B508" s="12" t="s">
        <v>10</v>
      </c>
      <c r="C508" s="14">
        <v>-0.0436310927643742</v>
      </c>
      <c r="D508" s="14">
        <v>-0.085877842292371</v>
      </c>
      <c r="E508" s="14">
        <v>0.507705210239039</v>
      </c>
      <c r="F508" s="14">
        <v>-0.0266377612414435</v>
      </c>
      <c r="G508" s="14">
        <v>0.329552803934922</v>
      </c>
      <c r="H508" s="13">
        <v>0.581233023590512</v>
      </c>
    </row>
    <row r="509" ht="15.75" customHeight="1">
      <c r="A509" s="12" t="s">
        <v>144</v>
      </c>
      <c r="B509" s="12" t="s">
        <v>11</v>
      </c>
      <c r="C509" s="13">
        <v>0.0884706505587973</v>
      </c>
      <c r="D509" s="13">
        <v>0.201022205694191</v>
      </c>
      <c r="E509" s="13">
        <v>0.260694782708029</v>
      </c>
      <c r="F509" s="13">
        <v>0.260707481977858</v>
      </c>
      <c r="G509" s="13">
        <v>0.212582436554977</v>
      </c>
      <c r="H509" s="13">
        <v>0.386405674061166</v>
      </c>
    </row>
    <row r="510" ht="15.75" customHeight="1">
      <c r="A510" s="12" t="s">
        <v>144</v>
      </c>
      <c r="B510" s="12" t="s">
        <v>12</v>
      </c>
      <c r="C510" s="13">
        <v>-0.0261056632871104</v>
      </c>
      <c r="D510" s="13">
        <v>0.216068256926888</v>
      </c>
      <c r="E510" s="13">
        <v>0.255863858103593</v>
      </c>
      <c r="F510" s="14">
        <v>0.150977557106986</v>
      </c>
      <c r="G510" s="14">
        <v>0.700308803987892</v>
      </c>
      <c r="H510" s="14">
        <v>0.660232288733544</v>
      </c>
    </row>
    <row r="511" ht="15.75" customHeight="1">
      <c r="A511" s="12" t="s">
        <v>145</v>
      </c>
      <c r="B511" s="12" t="s">
        <v>38</v>
      </c>
      <c r="C511" s="13">
        <v>0.320003357304757</v>
      </c>
      <c r="D511" s="13">
        <v>-0.395731044491583</v>
      </c>
      <c r="E511" s="13">
        <v>0.107622070893114</v>
      </c>
      <c r="F511" s="13" t="s">
        <v>39</v>
      </c>
      <c r="G511" s="13" t="s">
        <v>39</v>
      </c>
      <c r="H511" s="13" t="s">
        <v>39</v>
      </c>
    </row>
    <row r="512" ht="15.75" customHeight="1">
      <c r="A512" s="12" t="s">
        <v>145</v>
      </c>
      <c r="B512" s="12" t="s">
        <v>9</v>
      </c>
      <c r="C512" s="13">
        <v>0.562971371492436</v>
      </c>
      <c r="D512" s="13">
        <v>-0.449348300737126</v>
      </c>
      <c r="E512" s="13">
        <v>0.198319136511736</v>
      </c>
      <c r="F512" s="13" t="s">
        <v>39</v>
      </c>
      <c r="G512" s="13" t="s">
        <v>39</v>
      </c>
      <c r="H512" s="13" t="s">
        <v>39</v>
      </c>
    </row>
    <row r="513" ht="15.75" customHeight="1">
      <c r="A513" s="12" t="s">
        <v>145</v>
      </c>
      <c r="B513" s="12" t="s">
        <v>10</v>
      </c>
      <c r="C513" s="13">
        <v>0.584701090954773</v>
      </c>
      <c r="D513" s="13">
        <v>-0.574687579344087</v>
      </c>
      <c r="E513" s="13">
        <v>-0.0935608213116342</v>
      </c>
      <c r="F513" s="14" t="s">
        <v>39</v>
      </c>
      <c r="G513" s="14" t="s">
        <v>39</v>
      </c>
      <c r="H513" s="14" t="s">
        <v>39</v>
      </c>
    </row>
    <row r="514" ht="15.75" customHeight="1">
      <c r="A514" s="12" t="s">
        <v>145</v>
      </c>
      <c r="B514" s="12" t="s">
        <v>11</v>
      </c>
      <c r="C514" s="13">
        <v>0.160873599112229</v>
      </c>
      <c r="D514" s="14">
        <v>-0.11458127075348</v>
      </c>
      <c r="E514" s="14">
        <v>0.361338087392956</v>
      </c>
      <c r="F514" s="14" t="s">
        <v>39</v>
      </c>
      <c r="G514" s="14" t="s">
        <v>39</v>
      </c>
      <c r="H514" s="14" t="s">
        <v>39</v>
      </c>
    </row>
    <row r="515" ht="15.75" customHeight="1">
      <c r="A515" s="12" t="s">
        <v>145</v>
      </c>
      <c r="B515" s="12" t="s">
        <v>12</v>
      </c>
      <c r="C515" s="13">
        <v>0.278026579473222</v>
      </c>
      <c r="D515" s="13">
        <v>-0.0336453666385559</v>
      </c>
      <c r="E515" s="13">
        <v>0.528373556747133</v>
      </c>
      <c r="F515" s="14" t="s">
        <v>39</v>
      </c>
      <c r="G515" s="14" t="s">
        <v>39</v>
      </c>
      <c r="H515" s="14" t="s">
        <v>39</v>
      </c>
    </row>
    <row r="516" ht="15.75" customHeight="1">
      <c r="A516" s="12" t="s">
        <v>146</v>
      </c>
      <c r="B516" s="12" t="s">
        <v>38</v>
      </c>
      <c r="C516" s="13">
        <v>-0.240101241737152</v>
      </c>
      <c r="D516" s="13">
        <v>0.123377631939629</v>
      </c>
      <c r="E516" s="13">
        <v>-0.179516034135423</v>
      </c>
      <c r="F516" s="13" t="s">
        <v>39</v>
      </c>
      <c r="G516" s="13" t="s">
        <v>39</v>
      </c>
      <c r="H516" s="13" t="s">
        <v>39</v>
      </c>
    </row>
    <row r="517" ht="15.75" customHeight="1">
      <c r="A517" s="12" t="s">
        <v>146</v>
      </c>
      <c r="B517" s="12" t="s">
        <v>9</v>
      </c>
      <c r="C517" s="13">
        <v>0.224485325059754</v>
      </c>
      <c r="D517" s="13">
        <v>0.178400196574534</v>
      </c>
      <c r="E517" s="13">
        <v>-0.512880951589629</v>
      </c>
      <c r="F517" s="14" t="s">
        <v>39</v>
      </c>
      <c r="G517" s="14" t="s">
        <v>39</v>
      </c>
      <c r="H517" s="14" t="s">
        <v>39</v>
      </c>
    </row>
    <row r="518" ht="15.75" customHeight="1">
      <c r="A518" s="12" t="s">
        <v>146</v>
      </c>
      <c r="B518" s="12" t="s">
        <v>10</v>
      </c>
      <c r="C518" s="13">
        <v>0.1361946326262</v>
      </c>
      <c r="D518" s="13">
        <v>-0.0477140369087399</v>
      </c>
      <c r="E518" s="13">
        <v>0.0676673247827677</v>
      </c>
      <c r="F518" s="14" t="s">
        <v>39</v>
      </c>
      <c r="G518" s="14" t="s">
        <v>39</v>
      </c>
      <c r="H518" s="14" t="s">
        <v>39</v>
      </c>
    </row>
    <row r="519" ht="15.75" customHeight="1">
      <c r="A519" s="12" t="s">
        <v>146</v>
      </c>
      <c r="B519" s="12" t="s">
        <v>11</v>
      </c>
      <c r="C519" s="13">
        <v>-0.239539717990191</v>
      </c>
      <c r="D519" s="13">
        <v>0.366735622875122</v>
      </c>
      <c r="E519" s="13">
        <v>0.00162891739398896</v>
      </c>
      <c r="F519" s="14" t="s">
        <v>39</v>
      </c>
      <c r="G519" s="14" t="s">
        <v>39</v>
      </c>
      <c r="H519" s="14" t="s">
        <v>39</v>
      </c>
    </row>
    <row r="520" ht="15.75" customHeight="1">
      <c r="A520" s="12" t="s">
        <v>146</v>
      </c>
      <c r="B520" s="12" t="s">
        <v>12</v>
      </c>
      <c r="C520" s="13">
        <v>-0.720061839535338</v>
      </c>
      <c r="D520" s="13">
        <v>0.325082516219152</v>
      </c>
      <c r="E520" s="13">
        <v>0.0189653685123247</v>
      </c>
      <c r="F520" s="13" t="s">
        <v>39</v>
      </c>
      <c r="G520" s="13" t="s">
        <v>39</v>
      </c>
      <c r="H520" s="13" t="s">
        <v>39</v>
      </c>
    </row>
    <row r="521" ht="15.75" customHeight="1">
      <c r="A521" s="12" t="s">
        <v>147</v>
      </c>
      <c r="B521" s="12" t="s">
        <v>38</v>
      </c>
      <c r="C521" s="13">
        <v>0.142967962276052</v>
      </c>
      <c r="D521" s="13">
        <v>-0.205770184024002</v>
      </c>
      <c r="E521" s="13">
        <v>-0.107841421120299</v>
      </c>
      <c r="F521" s="13" t="s">
        <v>39</v>
      </c>
      <c r="G521" s="13" t="s">
        <v>39</v>
      </c>
      <c r="H521" s="13" t="s">
        <v>39</v>
      </c>
    </row>
    <row r="522" ht="15.75" customHeight="1">
      <c r="A522" s="12" t="s">
        <v>147</v>
      </c>
      <c r="B522" s="12" t="s">
        <v>9</v>
      </c>
      <c r="C522" s="13">
        <v>0.242629722229104</v>
      </c>
      <c r="D522" s="13">
        <v>-0.0906634323860852</v>
      </c>
      <c r="E522" s="13">
        <v>-0.296201509601977</v>
      </c>
      <c r="F522" s="14" t="s">
        <v>39</v>
      </c>
      <c r="G522" s="14" t="s">
        <v>39</v>
      </c>
      <c r="H522" s="14" t="s">
        <v>39</v>
      </c>
    </row>
    <row r="523" ht="15.75" customHeight="1">
      <c r="A523" s="12" t="s">
        <v>147</v>
      </c>
      <c r="B523" s="12" t="s">
        <v>10</v>
      </c>
      <c r="C523" s="13">
        <v>0.151605659682052</v>
      </c>
      <c r="D523" s="13">
        <v>-0.155908237483412</v>
      </c>
      <c r="E523" s="13">
        <v>-0.0828834827456031</v>
      </c>
      <c r="F523" s="14" t="s">
        <v>39</v>
      </c>
      <c r="G523" s="14" t="s">
        <v>39</v>
      </c>
      <c r="H523" s="14" t="s">
        <v>39</v>
      </c>
    </row>
    <row r="524" ht="15.75" customHeight="1">
      <c r="A524" s="12" t="s">
        <v>147</v>
      </c>
      <c r="B524" s="12" t="s">
        <v>11</v>
      </c>
      <c r="C524" s="13">
        <v>0.026448660986064</v>
      </c>
      <c r="D524" s="13">
        <v>-0.416639711975241</v>
      </c>
      <c r="E524" s="13">
        <v>0.0266651246549957</v>
      </c>
      <c r="F524" s="14" t="s">
        <v>39</v>
      </c>
      <c r="G524" s="14" t="s">
        <v>39</v>
      </c>
      <c r="H524" s="14" t="s">
        <v>39</v>
      </c>
    </row>
    <row r="525" ht="15.75" customHeight="1">
      <c r="A525" s="12" t="s">
        <v>147</v>
      </c>
      <c r="B525" s="12" t="s">
        <v>12</v>
      </c>
      <c r="C525" s="13">
        <v>0.505542678447621</v>
      </c>
      <c r="D525" s="13">
        <v>-0.347180051354033</v>
      </c>
      <c r="E525" s="13">
        <v>-0.442444596804608</v>
      </c>
      <c r="F525" s="13" t="s">
        <v>39</v>
      </c>
      <c r="G525" s="13" t="s">
        <v>39</v>
      </c>
      <c r="H525" s="13" t="s">
        <v>39</v>
      </c>
    </row>
    <row r="526" ht="15.75" customHeight="1">
      <c r="A526" s="12" t="s">
        <v>148</v>
      </c>
      <c r="B526" s="12" t="s">
        <v>38</v>
      </c>
      <c r="C526" s="13">
        <v>-0.183099055075069</v>
      </c>
      <c r="D526" s="13">
        <v>-0.37974049876905</v>
      </c>
      <c r="E526" s="13">
        <v>-0.0609912975306905</v>
      </c>
      <c r="F526" s="13">
        <v>-0.401626880685802</v>
      </c>
      <c r="G526" s="13">
        <v>-0.48756737529603</v>
      </c>
      <c r="H526" s="13">
        <v>0.566416168703832</v>
      </c>
    </row>
    <row r="527" ht="15.75" customHeight="1">
      <c r="A527" s="12" t="s">
        <v>148</v>
      </c>
      <c r="B527" s="12" t="s">
        <v>9</v>
      </c>
      <c r="C527" s="13">
        <v>-0.52939986352341</v>
      </c>
      <c r="D527" s="13">
        <v>-0.526870389704407</v>
      </c>
      <c r="E527" s="13">
        <v>0.0488986848078605</v>
      </c>
      <c r="F527" s="13">
        <v>-1.0</v>
      </c>
      <c r="G527" s="13">
        <v>-1.0</v>
      </c>
      <c r="H527" s="13">
        <v>1.0</v>
      </c>
    </row>
    <row r="528" ht="15.75" customHeight="1">
      <c r="A528" s="12" t="s">
        <v>148</v>
      </c>
      <c r="B528" s="12" t="s">
        <v>10</v>
      </c>
      <c r="C528" s="13">
        <v>-0.240095306379113</v>
      </c>
      <c r="D528" s="13">
        <v>-0.38711872829739</v>
      </c>
      <c r="E528" s="13">
        <v>-0.057891493815949</v>
      </c>
      <c r="F528" s="14">
        <v>-0.744947983121581</v>
      </c>
      <c r="G528" s="14">
        <v>-0.715661262953517</v>
      </c>
      <c r="H528" s="14">
        <v>0.613971742304619</v>
      </c>
    </row>
    <row r="529" ht="15.75" customHeight="1">
      <c r="A529" s="12" t="s">
        <v>148</v>
      </c>
      <c r="B529" s="12" t="s">
        <v>11</v>
      </c>
      <c r="C529" s="13">
        <v>-0.264310283930697</v>
      </c>
      <c r="D529" s="13">
        <v>-0.199532376264761</v>
      </c>
      <c r="E529" s="13">
        <v>-0.0556861406331029</v>
      </c>
      <c r="F529" s="14">
        <v>0.166237495924018</v>
      </c>
      <c r="G529" s="14">
        <v>0.251733111066017</v>
      </c>
      <c r="H529" s="14">
        <v>0.687776650083118</v>
      </c>
    </row>
    <row r="530" ht="15.75" customHeight="1">
      <c r="A530" s="12" t="s">
        <v>148</v>
      </c>
      <c r="B530" s="12" t="s">
        <v>12</v>
      </c>
      <c r="C530" s="13">
        <v>-0.261466150337683</v>
      </c>
      <c r="D530" s="13">
        <v>-0.399326193521406</v>
      </c>
      <c r="E530" s="13">
        <v>0.261013122022271</v>
      </c>
      <c r="F530" s="14">
        <v>0.06213607314131</v>
      </c>
      <c r="G530" s="14">
        <v>0.0677198477929521</v>
      </c>
      <c r="H530" s="14">
        <v>0.761136939472906</v>
      </c>
    </row>
    <row r="531" ht="15.75" customHeight="1">
      <c r="A531" s="12" t="s">
        <v>149</v>
      </c>
      <c r="B531" s="12" t="s">
        <v>38</v>
      </c>
      <c r="C531" s="13">
        <v>0.203860936099959</v>
      </c>
      <c r="D531" s="13">
        <v>-0.0683056567060855</v>
      </c>
      <c r="E531" s="13">
        <v>0.146403944709316</v>
      </c>
      <c r="F531" s="13">
        <v>-0.426160179774843</v>
      </c>
      <c r="G531" s="13">
        <v>-0.152422724900322</v>
      </c>
      <c r="H531" s="13">
        <v>-0.0740158824397634</v>
      </c>
    </row>
    <row r="532" ht="15.75" customHeight="1">
      <c r="A532" s="12" t="s">
        <v>149</v>
      </c>
      <c r="B532" s="12" t="s">
        <v>9</v>
      </c>
      <c r="C532" s="13">
        <v>0.498705867960047</v>
      </c>
      <c r="D532" s="13">
        <v>-0.470651011665784</v>
      </c>
      <c r="E532" s="13">
        <v>-0.549869893145848</v>
      </c>
      <c r="F532" s="13">
        <v>-0.689979972641386</v>
      </c>
      <c r="G532" s="13">
        <v>-0.0858945388893192</v>
      </c>
      <c r="H532" s="13">
        <v>0.37814053510546</v>
      </c>
    </row>
    <row r="533" ht="15.75" customHeight="1">
      <c r="A533" s="12" t="s">
        <v>149</v>
      </c>
      <c r="B533" s="12" t="s">
        <v>10</v>
      </c>
      <c r="C533" s="13">
        <v>0.300937907005757</v>
      </c>
      <c r="D533" s="13">
        <v>-0.0784200572449856</v>
      </c>
      <c r="E533" s="13">
        <v>-0.359964734799922</v>
      </c>
      <c r="F533" s="14">
        <v>-0.472767658720778</v>
      </c>
      <c r="G533" s="14">
        <v>-0.155161021540824</v>
      </c>
      <c r="H533" s="14">
        <v>-0.2516444327847</v>
      </c>
    </row>
    <row r="534" ht="15.75" customHeight="1">
      <c r="A534" s="12" t="s">
        <v>149</v>
      </c>
      <c r="B534" s="12" t="s">
        <v>11</v>
      </c>
      <c r="C534" s="13">
        <v>0.0328566544495769</v>
      </c>
      <c r="D534" s="13">
        <v>0.231812285580435</v>
      </c>
      <c r="E534" s="13">
        <v>0.470684028980408</v>
      </c>
      <c r="F534" s="13">
        <v>-0.46870779050966</v>
      </c>
      <c r="G534" s="13">
        <v>-0.188455956730178</v>
      </c>
      <c r="H534" s="13">
        <v>-0.217849394144677</v>
      </c>
    </row>
    <row r="535" ht="15.75" customHeight="1">
      <c r="A535" s="12" t="s">
        <v>149</v>
      </c>
      <c r="B535" s="12" t="s">
        <v>12</v>
      </c>
      <c r="C535" s="14">
        <v>0.171131701565401</v>
      </c>
      <c r="D535" s="14">
        <v>0.352543937445454</v>
      </c>
      <c r="E535" s="14">
        <v>0.608709171098841</v>
      </c>
      <c r="F535" s="14">
        <v>-0.603253091593475</v>
      </c>
      <c r="G535" s="14">
        <v>0.645052222027652</v>
      </c>
      <c r="H535" s="13">
        <v>-0.155753179605048</v>
      </c>
    </row>
    <row r="536" ht="15.75" customHeight="1">
      <c r="A536" s="12" t="s">
        <v>150</v>
      </c>
      <c r="B536" s="12" t="s">
        <v>38</v>
      </c>
      <c r="C536" s="13">
        <v>0.49105695818684</v>
      </c>
      <c r="D536" s="13">
        <v>-0.211877809091281</v>
      </c>
      <c r="E536" s="13">
        <v>0.153531900727357</v>
      </c>
      <c r="F536" s="13">
        <v>0.247493300039034</v>
      </c>
      <c r="G536" s="13">
        <v>-0.073947934299739</v>
      </c>
      <c r="H536" s="13">
        <v>-0.201992598391767</v>
      </c>
    </row>
    <row r="537" ht="15.75" customHeight="1">
      <c r="A537" s="12" t="s">
        <v>150</v>
      </c>
      <c r="B537" s="12" t="s">
        <v>9</v>
      </c>
      <c r="C537" s="13">
        <v>1.0</v>
      </c>
      <c r="D537" s="13">
        <v>-0.0232926643364955</v>
      </c>
      <c r="E537" s="13">
        <v>-1.0</v>
      </c>
      <c r="F537" s="13">
        <v>-1.0</v>
      </c>
      <c r="G537" s="13">
        <v>-1.0</v>
      </c>
      <c r="H537" s="13">
        <v>1.0</v>
      </c>
    </row>
    <row r="538" ht="15.75" customHeight="1">
      <c r="A538" s="12" t="s">
        <v>150</v>
      </c>
      <c r="B538" s="12" t="s">
        <v>10</v>
      </c>
      <c r="C538" s="13">
        <v>0.526720879468432</v>
      </c>
      <c r="D538" s="13">
        <v>-0.280222921532442</v>
      </c>
      <c r="E538" s="13">
        <v>0.0159250485679712</v>
      </c>
      <c r="F538" s="14">
        <v>0.0334511136210166</v>
      </c>
      <c r="G538" s="14">
        <v>-0.0496139129601075</v>
      </c>
      <c r="H538" s="14">
        <v>-0.644723348098901</v>
      </c>
    </row>
    <row r="539" ht="15.75" customHeight="1">
      <c r="A539" s="12" t="s">
        <v>150</v>
      </c>
      <c r="B539" s="12" t="s">
        <v>11</v>
      </c>
      <c r="C539" s="13">
        <v>0.339879560721326</v>
      </c>
      <c r="D539" s="14">
        <v>-0.00417636446450803</v>
      </c>
      <c r="E539" s="14">
        <v>0.452303129582596</v>
      </c>
      <c r="F539" s="14">
        <v>0.258112129674446</v>
      </c>
      <c r="G539" s="14">
        <v>-0.238103462430879</v>
      </c>
      <c r="H539" s="14">
        <v>-0.131708671781594</v>
      </c>
    </row>
    <row r="540" ht="15.75" customHeight="1">
      <c r="A540" s="12" t="s">
        <v>150</v>
      </c>
      <c r="B540" s="12" t="s">
        <v>12</v>
      </c>
      <c r="C540" s="13">
        <v>0.654091308872543</v>
      </c>
      <c r="D540" s="13">
        <v>-0.14696327412834</v>
      </c>
      <c r="E540" s="13">
        <v>0.388299334705909</v>
      </c>
      <c r="F540" s="14">
        <v>0.372269357575174</v>
      </c>
      <c r="G540" s="14">
        <v>-0.266676615934955</v>
      </c>
      <c r="H540" s="14">
        <v>-0.376540072936329</v>
      </c>
    </row>
    <row r="541" ht="15.75" customHeight="1">
      <c r="A541" s="12" t="s">
        <v>151</v>
      </c>
      <c r="B541" s="12" t="s">
        <v>38</v>
      </c>
      <c r="C541" s="13">
        <v>0.283510141476501</v>
      </c>
      <c r="D541" s="13">
        <v>0.166492360368033</v>
      </c>
      <c r="E541" s="13">
        <v>0.463281001861895</v>
      </c>
      <c r="F541" s="13">
        <v>-0.406713968102563</v>
      </c>
      <c r="G541" s="13">
        <v>-0.271876531356114</v>
      </c>
      <c r="H541" s="13">
        <v>0.284044688953408</v>
      </c>
    </row>
    <row r="542" ht="15.75" customHeight="1">
      <c r="A542" s="12" t="s">
        <v>151</v>
      </c>
      <c r="B542" s="12" t="s">
        <v>9</v>
      </c>
      <c r="C542" s="13">
        <v>0.290484959375756</v>
      </c>
      <c r="D542" s="13">
        <v>-0.17314529095731</v>
      </c>
      <c r="E542" s="13">
        <v>0.611040561931858</v>
      </c>
      <c r="F542" s="14">
        <v>-0.13277762650787</v>
      </c>
      <c r="G542" s="14">
        <v>-0.206636563201405</v>
      </c>
      <c r="H542" s="14">
        <v>0.240497754337374</v>
      </c>
    </row>
    <row r="543" ht="15.75" customHeight="1">
      <c r="A543" s="12" t="s">
        <v>151</v>
      </c>
      <c r="B543" s="12" t="s">
        <v>10</v>
      </c>
      <c r="C543" s="13">
        <v>0.299840786800404</v>
      </c>
      <c r="D543" s="13">
        <v>0.0841707854352125</v>
      </c>
      <c r="E543" s="13">
        <v>0.581767831077476</v>
      </c>
      <c r="F543" s="14">
        <v>-0.0707550141130844</v>
      </c>
      <c r="G543" s="14">
        <v>-0.121065216724943</v>
      </c>
      <c r="H543" s="14">
        <v>0.392556910795399</v>
      </c>
    </row>
    <row r="544" ht="15.75" customHeight="1">
      <c r="A544" s="12" t="s">
        <v>151</v>
      </c>
      <c r="B544" s="12" t="s">
        <v>11</v>
      </c>
      <c r="C544" s="13">
        <v>-0.260139424409499</v>
      </c>
      <c r="D544" s="13">
        <v>-0.0453889467912199</v>
      </c>
      <c r="E544" s="13">
        <v>0.11924345541754</v>
      </c>
      <c r="F544" s="14">
        <v>-0.592119087420192</v>
      </c>
      <c r="G544" s="14">
        <v>0.347809961876079</v>
      </c>
      <c r="H544" s="14">
        <v>0.756951179195208</v>
      </c>
    </row>
    <row r="545" ht="15.75" customHeight="1">
      <c r="A545" s="12" t="s">
        <v>151</v>
      </c>
      <c r="B545" s="12" t="s">
        <v>12</v>
      </c>
      <c r="C545" s="13">
        <v>0.24702287129691</v>
      </c>
      <c r="D545" s="13">
        <v>0.268590435489992</v>
      </c>
      <c r="E545" s="13">
        <v>0.289210908297873</v>
      </c>
      <c r="F545" s="13">
        <v>-0.456016630608257</v>
      </c>
      <c r="G545" s="13">
        <v>0.16436457434649</v>
      </c>
      <c r="H545" s="13">
        <v>0.344703004759277</v>
      </c>
    </row>
    <row r="546" ht="15.75" customHeight="1">
      <c r="A546" s="12" t="s">
        <v>152</v>
      </c>
      <c r="B546" s="12" t="s">
        <v>38</v>
      </c>
      <c r="C546" s="13">
        <v>0.141104501856409</v>
      </c>
      <c r="D546" s="13">
        <v>0.64553413655798</v>
      </c>
      <c r="E546" s="13">
        <v>0.740426880039653</v>
      </c>
      <c r="F546" s="13" t="s">
        <v>39</v>
      </c>
      <c r="G546" s="13" t="s">
        <v>39</v>
      </c>
      <c r="H546" s="13" t="s">
        <v>39</v>
      </c>
    </row>
    <row r="547" ht="15.75" customHeight="1">
      <c r="A547" s="12" t="s">
        <v>152</v>
      </c>
      <c r="B547" s="12" t="s">
        <v>9</v>
      </c>
      <c r="C547" s="13">
        <v>-0.205701029098795</v>
      </c>
      <c r="D547" s="13">
        <v>-0.340756986787879</v>
      </c>
      <c r="E547" s="13">
        <v>0.43813911651058</v>
      </c>
      <c r="F547" s="14" t="s">
        <v>39</v>
      </c>
      <c r="G547" s="14" t="s">
        <v>39</v>
      </c>
      <c r="H547" s="14" t="s">
        <v>39</v>
      </c>
    </row>
    <row r="548" ht="15.75" customHeight="1">
      <c r="A548" s="12" t="s">
        <v>152</v>
      </c>
      <c r="B548" s="12" t="s">
        <v>10</v>
      </c>
      <c r="C548" s="13">
        <v>0.439725561073976</v>
      </c>
      <c r="D548" s="13">
        <v>-0.340756986787879</v>
      </c>
      <c r="E548" s="13">
        <v>0.43813911651058</v>
      </c>
      <c r="F548" s="14" t="s">
        <v>39</v>
      </c>
      <c r="G548" s="14" t="s">
        <v>39</v>
      </c>
      <c r="H548" s="14" t="s">
        <v>39</v>
      </c>
    </row>
    <row r="549" ht="15.75" customHeight="1">
      <c r="A549" s="12" t="s">
        <v>152</v>
      </c>
      <c r="B549" s="12" t="s">
        <v>11</v>
      </c>
      <c r="C549" s="13">
        <v>-0.0959810787509918</v>
      </c>
      <c r="D549" s="13">
        <v>0.407375788356421</v>
      </c>
      <c r="E549" s="13">
        <v>0.695510429431284</v>
      </c>
      <c r="F549" s="14" t="s">
        <v>39</v>
      </c>
      <c r="G549" s="14" t="s">
        <v>39</v>
      </c>
      <c r="H549" s="14" t="s">
        <v>39</v>
      </c>
    </row>
    <row r="550" ht="15.75" customHeight="1">
      <c r="A550" s="12" t="s">
        <v>152</v>
      </c>
      <c r="B550" s="12" t="s">
        <v>12</v>
      </c>
      <c r="C550" s="13">
        <v>-0.254848136690583</v>
      </c>
      <c r="D550" s="13">
        <v>0.753545541332851</v>
      </c>
      <c r="E550" s="13">
        <v>0.66800849688666</v>
      </c>
      <c r="F550" s="13" t="s">
        <v>39</v>
      </c>
      <c r="G550" s="13" t="s">
        <v>39</v>
      </c>
      <c r="H550" s="13" t="s">
        <v>39</v>
      </c>
    </row>
    <row r="551" ht="15.75" customHeight="1">
      <c r="A551" s="12" t="s">
        <v>153</v>
      </c>
      <c r="B551" s="12" t="s">
        <v>38</v>
      </c>
      <c r="C551" s="13">
        <v>0.223355280590917</v>
      </c>
      <c r="D551" s="13">
        <v>-0.0547885549997883</v>
      </c>
      <c r="E551" s="13">
        <v>0.634663393912388</v>
      </c>
      <c r="F551" s="13">
        <v>-0.127238036655478</v>
      </c>
      <c r="G551" s="13">
        <v>0.566641626728063</v>
      </c>
      <c r="H551" s="13">
        <v>0.568239312148511</v>
      </c>
    </row>
    <row r="552" ht="15.75" customHeight="1">
      <c r="A552" s="12" t="s">
        <v>153</v>
      </c>
      <c r="B552" s="12" t="s">
        <v>9</v>
      </c>
      <c r="C552" s="13">
        <v>0.122185310535497</v>
      </c>
      <c r="D552" s="13">
        <v>-0.120976520865832</v>
      </c>
      <c r="E552" s="13">
        <v>0.727880313466421</v>
      </c>
      <c r="F552" s="13">
        <v>-0.238951687860278</v>
      </c>
      <c r="G552" s="13">
        <v>0.680861788463131</v>
      </c>
      <c r="H552" s="13">
        <v>0.57771997908325</v>
      </c>
    </row>
    <row r="553" ht="15.75" customHeight="1">
      <c r="A553" s="12" t="s">
        <v>153</v>
      </c>
      <c r="B553" s="12" t="s">
        <v>10</v>
      </c>
      <c r="C553" s="13">
        <v>0.203633394592549</v>
      </c>
      <c r="D553" s="13">
        <v>0.0454498275973132</v>
      </c>
      <c r="E553" s="13">
        <v>0.721483008637117</v>
      </c>
      <c r="F553" s="14">
        <v>-0.101301428443124</v>
      </c>
      <c r="G553" s="14">
        <v>0.579568353364284</v>
      </c>
      <c r="H553" s="14">
        <v>0.473494471065467</v>
      </c>
    </row>
    <row r="554" ht="15.75" customHeight="1">
      <c r="A554" s="12" t="s">
        <v>153</v>
      </c>
      <c r="B554" s="12" t="s">
        <v>11</v>
      </c>
      <c r="C554" s="13">
        <v>0.0597776933878734</v>
      </c>
      <c r="D554" s="13">
        <v>-0.256393655174283</v>
      </c>
      <c r="E554" s="13">
        <v>0.804726736823799</v>
      </c>
      <c r="F554" s="14">
        <v>-0.0542776112898616</v>
      </c>
      <c r="G554" s="14">
        <v>0.628868360122546</v>
      </c>
      <c r="H554" s="14">
        <v>0.43325951977137</v>
      </c>
    </row>
    <row r="555" ht="15.75" customHeight="1">
      <c r="A555" s="12" t="s">
        <v>153</v>
      </c>
      <c r="B555" s="12" t="s">
        <v>12</v>
      </c>
      <c r="C555" s="13">
        <v>-0.377900823738286</v>
      </c>
      <c r="D555" s="13">
        <v>-0.195542967855078</v>
      </c>
      <c r="E555" s="13">
        <v>0.804686643791271</v>
      </c>
      <c r="F555" s="14">
        <v>-0.787384667226616</v>
      </c>
      <c r="G555" s="14">
        <v>0.729098618630261</v>
      </c>
      <c r="H555" s="14">
        <v>0.513030499080802</v>
      </c>
    </row>
    <row r="556" ht="15.75" customHeight="1">
      <c r="A556" s="12" t="s">
        <v>154</v>
      </c>
      <c r="B556" s="12" t="s">
        <v>38</v>
      </c>
      <c r="C556" s="13">
        <v>0.712511872326095</v>
      </c>
      <c r="D556" s="13">
        <v>0.570144921344992</v>
      </c>
      <c r="E556" s="13">
        <v>0.699991074968967</v>
      </c>
      <c r="F556" s="13">
        <v>0.0596045758603032</v>
      </c>
      <c r="G556" s="13">
        <v>-0.101501949062824</v>
      </c>
      <c r="H556" s="13">
        <v>-0.479657163302766</v>
      </c>
    </row>
    <row r="557" ht="15.75" customHeight="1">
      <c r="A557" s="12" t="s">
        <v>154</v>
      </c>
      <c r="B557" s="12" t="s">
        <v>9</v>
      </c>
      <c r="C557" s="13">
        <v>0.891650450322757</v>
      </c>
      <c r="D557" s="13">
        <v>0.520295829391949</v>
      </c>
      <c r="E557" s="13">
        <v>0.607632927478877</v>
      </c>
      <c r="F557" s="13">
        <v>-0.154375566908873</v>
      </c>
      <c r="G557" s="13">
        <v>-0.244937895480013</v>
      </c>
      <c r="H557" s="13">
        <v>-0.578221377976458</v>
      </c>
    </row>
    <row r="558" ht="15.75" customHeight="1">
      <c r="A558" s="12" t="s">
        <v>154</v>
      </c>
      <c r="B558" s="12" t="s">
        <v>10</v>
      </c>
      <c r="C558" s="13">
        <v>0.788248207017515</v>
      </c>
      <c r="D558" s="13">
        <v>0.408557591887163</v>
      </c>
      <c r="E558" s="13">
        <v>0.568024111000562</v>
      </c>
      <c r="F558" s="14">
        <v>-0.0923976091807618</v>
      </c>
      <c r="G558" s="14">
        <v>-0.0844784710943003</v>
      </c>
      <c r="H558" s="14">
        <v>-0.464261858099469</v>
      </c>
    </row>
    <row r="559" ht="15.75" customHeight="1">
      <c r="A559" s="12" t="s">
        <v>154</v>
      </c>
      <c r="B559" s="12" t="s">
        <v>11</v>
      </c>
      <c r="C559" s="13">
        <v>0.225205289391192</v>
      </c>
      <c r="D559" s="13">
        <v>0.0721051361082963</v>
      </c>
      <c r="E559" s="13">
        <v>0.701117293481851</v>
      </c>
      <c r="F559" s="14">
        <v>0.523272415098131</v>
      </c>
      <c r="G559" s="14">
        <v>-0.40584973003399</v>
      </c>
      <c r="H559" s="14">
        <v>-0.529641360915015</v>
      </c>
    </row>
    <row r="560" ht="15.75" customHeight="1">
      <c r="A560" s="12" t="s">
        <v>154</v>
      </c>
      <c r="B560" s="12" t="s">
        <v>12</v>
      </c>
      <c r="C560" s="13">
        <v>0.745382818779839</v>
      </c>
      <c r="D560" s="13">
        <v>0.78849658096649</v>
      </c>
      <c r="E560" s="13">
        <v>0.750542691792169</v>
      </c>
      <c r="F560" s="14">
        <v>0.64199702219258</v>
      </c>
      <c r="G560" s="14">
        <v>0.146539812170226</v>
      </c>
      <c r="H560" s="14">
        <v>0.57297786148418</v>
      </c>
    </row>
    <row r="561" ht="15.75" customHeight="1">
      <c r="A561" s="12" t="s">
        <v>155</v>
      </c>
      <c r="B561" s="12" t="s">
        <v>38</v>
      </c>
      <c r="C561" s="13">
        <v>0.184215025638637</v>
      </c>
      <c r="D561" s="13">
        <v>0.0617141495754009</v>
      </c>
      <c r="E561" s="13">
        <v>0.397959418460961</v>
      </c>
      <c r="F561" s="14" t="s">
        <v>39</v>
      </c>
      <c r="G561" s="14" t="s">
        <v>39</v>
      </c>
      <c r="H561" s="14" t="s">
        <v>39</v>
      </c>
    </row>
    <row r="562" ht="15.75" customHeight="1">
      <c r="A562" s="12" t="s">
        <v>155</v>
      </c>
      <c r="B562" s="12" t="s">
        <v>9</v>
      </c>
      <c r="C562" s="13">
        <v>-0.492582599106197</v>
      </c>
      <c r="D562" s="13">
        <v>-1.0</v>
      </c>
      <c r="E562" s="13">
        <v>-1.0</v>
      </c>
      <c r="F562" s="13" t="s">
        <v>39</v>
      </c>
      <c r="G562" s="13" t="s">
        <v>39</v>
      </c>
      <c r="H562" s="13" t="s">
        <v>39</v>
      </c>
    </row>
    <row r="563" ht="15.75" customHeight="1">
      <c r="A563" s="12" t="s">
        <v>155</v>
      </c>
      <c r="B563" s="12" t="s">
        <v>10</v>
      </c>
      <c r="C563" s="13">
        <v>0.0229888658414854</v>
      </c>
      <c r="D563" s="13">
        <v>-0.0182373030407037</v>
      </c>
      <c r="E563" s="13">
        <v>0.189896399950831</v>
      </c>
      <c r="F563" s="14" t="s">
        <v>39</v>
      </c>
      <c r="G563" s="14" t="s">
        <v>39</v>
      </c>
      <c r="H563" s="14" t="s">
        <v>39</v>
      </c>
    </row>
    <row r="564" ht="15.75" customHeight="1">
      <c r="A564" s="12" t="s">
        <v>155</v>
      </c>
      <c r="B564" s="12" t="s">
        <v>11</v>
      </c>
      <c r="C564" s="13">
        <v>0.15362561072401</v>
      </c>
      <c r="D564" s="14">
        <v>-0.0668623572425714</v>
      </c>
      <c r="E564" s="14">
        <v>0.554688458056545</v>
      </c>
      <c r="F564" s="14" t="s">
        <v>39</v>
      </c>
      <c r="G564" s="14" t="s">
        <v>39</v>
      </c>
      <c r="H564" s="14" t="s">
        <v>39</v>
      </c>
    </row>
    <row r="565" ht="15.75" customHeight="1">
      <c r="A565" s="12" t="s">
        <v>155</v>
      </c>
      <c r="B565" s="12" t="s">
        <v>12</v>
      </c>
      <c r="C565" s="13">
        <v>0.136640853218886</v>
      </c>
      <c r="D565" s="13">
        <v>0.308869855209254</v>
      </c>
      <c r="E565" s="13">
        <v>0.992227702130417</v>
      </c>
      <c r="F565" s="14" t="s">
        <v>39</v>
      </c>
      <c r="G565" s="14" t="s">
        <v>39</v>
      </c>
      <c r="H565" s="14" t="s">
        <v>39</v>
      </c>
    </row>
    <row r="566" ht="15.75" customHeight="1">
      <c r="A566" s="12" t="s">
        <v>156</v>
      </c>
      <c r="B566" s="12" t="s">
        <v>38</v>
      </c>
      <c r="C566" s="13">
        <v>0.368232705904524</v>
      </c>
      <c r="D566" s="13">
        <v>0.154318674358761</v>
      </c>
      <c r="E566" s="13">
        <v>0.840353519307345</v>
      </c>
      <c r="F566" s="13">
        <v>-2.39920575761776E-4</v>
      </c>
      <c r="G566" s="13">
        <v>-0.113126058474972</v>
      </c>
      <c r="H566" s="13">
        <v>-0.0100222977585854</v>
      </c>
    </row>
    <row r="567" ht="15.75" customHeight="1">
      <c r="A567" s="12" t="s">
        <v>156</v>
      </c>
      <c r="B567" s="12" t="s">
        <v>9</v>
      </c>
      <c r="C567" s="13">
        <v>0.486446269412152</v>
      </c>
      <c r="D567" s="13">
        <v>0.158747197885548</v>
      </c>
      <c r="E567" s="13">
        <v>0.934886795858116</v>
      </c>
      <c r="F567" s="14">
        <v>-0.310131097207455</v>
      </c>
      <c r="G567" s="14">
        <v>-0.370757128872425</v>
      </c>
      <c r="H567" s="14">
        <v>-0.237416076688932</v>
      </c>
    </row>
    <row r="568" ht="15.75" customHeight="1">
      <c r="A568" s="12" t="s">
        <v>156</v>
      </c>
      <c r="B568" s="12" t="s">
        <v>10</v>
      </c>
      <c r="C568" s="13">
        <v>0.609027181544909</v>
      </c>
      <c r="D568" s="13">
        <v>0.301281242554815</v>
      </c>
      <c r="E568" s="13">
        <v>0.890664440729846</v>
      </c>
      <c r="F568" s="14">
        <v>-0.0977530398978221</v>
      </c>
      <c r="G568" s="14">
        <v>-0.100407475487614</v>
      </c>
      <c r="H568" s="14">
        <v>0.0471595511570077</v>
      </c>
    </row>
    <row r="569" ht="15.75" customHeight="1">
      <c r="A569" s="12" t="s">
        <v>156</v>
      </c>
      <c r="B569" s="12" t="s">
        <v>11</v>
      </c>
      <c r="C569" s="13">
        <v>-0.0245423454039852</v>
      </c>
      <c r="D569" s="13">
        <v>-0.401015733521768</v>
      </c>
      <c r="E569" s="13">
        <v>0.861013930217902</v>
      </c>
      <c r="F569" s="14">
        <v>-0.184073353261358</v>
      </c>
      <c r="G569" s="14">
        <v>0.547508999306649</v>
      </c>
      <c r="H569" s="14">
        <v>0.233634993630505</v>
      </c>
    </row>
    <row r="570" ht="15.75" customHeight="1">
      <c r="A570" s="12" t="s">
        <v>156</v>
      </c>
      <c r="B570" s="12" t="s">
        <v>12</v>
      </c>
      <c r="C570" s="13">
        <v>0.320640017962179</v>
      </c>
      <c r="D570" s="13">
        <v>-0.0748302217877488</v>
      </c>
      <c r="E570" s="13">
        <v>0.737279694117571</v>
      </c>
      <c r="F570" s="13">
        <v>0.118070660641981</v>
      </c>
      <c r="G570" s="13">
        <v>-0.104841877368358</v>
      </c>
      <c r="H570" s="13">
        <v>0.158408784869461</v>
      </c>
    </row>
    <row r="571" ht="15.75" customHeight="1">
      <c r="A571" s="12" t="s">
        <v>157</v>
      </c>
      <c r="B571" s="12" t="s">
        <v>38</v>
      </c>
      <c r="C571" s="13">
        <v>-0.054762607540384</v>
      </c>
      <c r="D571" s="13">
        <v>-0.080201916630535</v>
      </c>
      <c r="E571" s="13">
        <v>0.722997293034588</v>
      </c>
      <c r="F571" s="14" t="s">
        <v>39</v>
      </c>
      <c r="G571" s="14" t="s">
        <v>39</v>
      </c>
      <c r="H571" s="14" t="s">
        <v>39</v>
      </c>
    </row>
    <row r="572" ht="15.75" customHeight="1">
      <c r="A572" s="12" t="s">
        <v>157</v>
      </c>
      <c r="B572" s="12" t="s">
        <v>9</v>
      </c>
      <c r="C572" s="13" t="s">
        <v>39</v>
      </c>
      <c r="D572" s="13">
        <v>-0.0808065994336821</v>
      </c>
      <c r="E572" s="13" t="s">
        <v>39</v>
      </c>
      <c r="F572" s="14" t="s">
        <v>39</v>
      </c>
      <c r="G572" s="14" t="s">
        <v>39</v>
      </c>
      <c r="H572" s="14" t="s">
        <v>39</v>
      </c>
    </row>
    <row r="573" ht="15.75" customHeight="1">
      <c r="A573" s="12" t="s">
        <v>157</v>
      </c>
      <c r="B573" s="12" t="s">
        <v>10</v>
      </c>
      <c r="C573" s="13">
        <v>-0.0963760059783636</v>
      </c>
      <c r="D573" s="13">
        <v>0.0286733384006357</v>
      </c>
      <c r="E573" s="13">
        <v>0.771082335108094</v>
      </c>
      <c r="F573" s="14" t="s">
        <v>39</v>
      </c>
      <c r="G573" s="14" t="s">
        <v>39</v>
      </c>
      <c r="H573" s="14" t="s">
        <v>39</v>
      </c>
    </row>
    <row r="574" ht="15.75" customHeight="1">
      <c r="A574" s="12" t="s">
        <v>157</v>
      </c>
      <c r="B574" s="12" t="s">
        <v>11</v>
      </c>
      <c r="C574" s="13">
        <v>0.272973580231766</v>
      </c>
      <c r="D574" s="13">
        <v>0.185890587053585</v>
      </c>
      <c r="E574" s="13">
        <v>0.691790964895303</v>
      </c>
      <c r="F574" s="14" t="s">
        <v>39</v>
      </c>
      <c r="G574" s="14" t="s">
        <v>39</v>
      </c>
      <c r="H574" s="14" t="s">
        <v>39</v>
      </c>
    </row>
    <row r="575" ht="15.75" customHeight="1">
      <c r="A575" s="12" t="s">
        <v>157</v>
      </c>
      <c r="B575" s="12" t="s">
        <v>12</v>
      </c>
      <c r="C575" s="13">
        <v>-0.00693858767182111</v>
      </c>
      <c r="D575" s="13">
        <v>-0.097980359669975</v>
      </c>
      <c r="E575" s="13">
        <v>0.809183785103564</v>
      </c>
      <c r="F575" s="13" t="s">
        <v>39</v>
      </c>
      <c r="G575" s="13" t="s">
        <v>39</v>
      </c>
      <c r="H575" s="13" t="s">
        <v>39</v>
      </c>
    </row>
    <row r="576" ht="15.75" customHeight="1">
      <c r="A576" s="12" t="s">
        <v>158</v>
      </c>
      <c r="B576" s="12" t="s">
        <v>38</v>
      </c>
      <c r="C576" s="13">
        <v>0.159398301354537</v>
      </c>
      <c r="D576" s="13">
        <v>-0.00565871271133818</v>
      </c>
      <c r="E576" s="13">
        <v>0.0136091501531193</v>
      </c>
      <c r="F576" s="13" t="s">
        <v>39</v>
      </c>
      <c r="G576" s="13" t="s">
        <v>39</v>
      </c>
      <c r="H576" s="13" t="s">
        <v>39</v>
      </c>
    </row>
    <row r="577" ht="15.75" customHeight="1">
      <c r="A577" s="12" t="s">
        <v>158</v>
      </c>
      <c r="B577" s="12" t="s">
        <v>9</v>
      </c>
      <c r="C577" s="13">
        <v>-0.119875608657799</v>
      </c>
      <c r="D577" s="13">
        <v>0.06503315593548</v>
      </c>
      <c r="E577" s="13">
        <v>-0.0917357719076291</v>
      </c>
      <c r="F577" s="14" t="s">
        <v>39</v>
      </c>
      <c r="G577" s="14" t="s">
        <v>39</v>
      </c>
      <c r="H577" s="14" t="s">
        <v>39</v>
      </c>
    </row>
    <row r="578" ht="15.75" customHeight="1">
      <c r="A578" s="12" t="s">
        <v>158</v>
      </c>
      <c r="B578" s="12" t="s">
        <v>10</v>
      </c>
      <c r="C578" s="13">
        <v>0.119439890763041</v>
      </c>
      <c r="D578" s="13">
        <v>0.105525904780719</v>
      </c>
      <c r="E578" s="13">
        <v>0.0142312579858331</v>
      </c>
      <c r="F578" s="14" t="s">
        <v>39</v>
      </c>
      <c r="G578" s="14" t="s">
        <v>39</v>
      </c>
      <c r="H578" s="14" t="s">
        <v>39</v>
      </c>
    </row>
    <row r="579" ht="15.75" customHeight="1">
      <c r="A579" s="12" t="s">
        <v>158</v>
      </c>
      <c r="B579" s="12" t="s">
        <v>11</v>
      </c>
      <c r="C579" s="13">
        <v>-0.0216629121403984</v>
      </c>
      <c r="D579" s="13">
        <v>0.0293737180582853</v>
      </c>
      <c r="E579" s="13">
        <v>0.159584963302155</v>
      </c>
      <c r="F579" s="14" t="s">
        <v>39</v>
      </c>
      <c r="G579" s="14" t="s">
        <v>39</v>
      </c>
      <c r="H579" s="14" t="s">
        <v>39</v>
      </c>
    </row>
    <row r="580" ht="15.75" customHeight="1">
      <c r="A580" s="12" t="s">
        <v>158</v>
      </c>
      <c r="B580" s="12" t="s">
        <v>12</v>
      </c>
      <c r="C580" s="13">
        <v>0.0974969589757262</v>
      </c>
      <c r="D580" s="13">
        <v>-0.021515997323341</v>
      </c>
      <c r="E580" s="13">
        <v>0.187636615590964</v>
      </c>
      <c r="F580" s="14" t="s">
        <v>39</v>
      </c>
      <c r="G580" s="14" t="s">
        <v>39</v>
      </c>
      <c r="H580" s="14" t="s">
        <v>39</v>
      </c>
    </row>
    <row r="581" ht="15.75" customHeight="1">
      <c r="A581" s="12" t="s">
        <v>159</v>
      </c>
      <c r="B581" s="12" t="s">
        <v>38</v>
      </c>
      <c r="C581" s="13" t="s">
        <v>39</v>
      </c>
      <c r="D581" s="13" t="s">
        <v>39</v>
      </c>
      <c r="E581" s="13" t="s">
        <v>39</v>
      </c>
      <c r="F581" s="13" t="s">
        <v>39</v>
      </c>
      <c r="G581" s="13" t="s">
        <v>39</v>
      </c>
      <c r="H581" s="13">
        <v>-0.0527026560977777</v>
      </c>
    </row>
    <row r="582" ht="15.75" customHeight="1">
      <c r="A582" s="12" t="s">
        <v>160</v>
      </c>
      <c r="B582" s="12" t="s">
        <v>38</v>
      </c>
      <c r="C582" s="13">
        <v>0.421415889113258</v>
      </c>
      <c r="D582" s="13">
        <v>-0.399076058968651</v>
      </c>
      <c r="E582" s="13">
        <v>0.0666356923266583</v>
      </c>
      <c r="F582" s="14">
        <v>0.00643207025807339</v>
      </c>
      <c r="G582" s="14">
        <v>-0.067319093606141</v>
      </c>
      <c r="H582" s="14">
        <v>0.307474273335578</v>
      </c>
    </row>
    <row r="583" ht="15.75" customHeight="1">
      <c r="A583" s="12" t="s">
        <v>160</v>
      </c>
      <c r="B583" s="12" t="s">
        <v>9</v>
      </c>
      <c r="C583" s="13">
        <v>0.844788172492869</v>
      </c>
      <c r="D583" s="13">
        <v>-0.639601817635628</v>
      </c>
      <c r="E583" s="13">
        <v>-0.190192100012146</v>
      </c>
      <c r="F583" s="13">
        <v>-0.0564464027620849</v>
      </c>
      <c r="G583" s="13">
        <v>-0.0523692977809144</v>
      </c>
      <c r="H583" s="13">
        <v>0.148360839154253</v>
      </c>
    </row>
    <row r="584" ht="15.75" customHeight="1">
      <c r="A584" s="12" t="s">
        <v>160</v>
      </c>
      <c r="B584" s="12" t="s">
        <v>10</v>
      </c>
      <c r="C584" s="13">
        <v>0.819879625386496</v>
      </c>
      <c r="D584" s="13">
        <v>-0.473069481424762</v>
      </c>
      <c r="E584" s="13">
        <v>-0.164171250449727</v>
      </c>
      <c r="F584" s="14">
        <v>0.108693459048083</v>
      </c>
      <c r="G584" s="14">
        <v>0.0305247823803951</v>
      </c>
      <c r="H584" s="14">
        <v>0.242680960553937</v>
      </c>
    </row>
    <row r="585" ht="15.75" customHeight="1">
      <c r="A585" s="12" t="s">
        <v>160</v>
      </c>
      <c r="B585" s="12" t="s">
        <v>11</v>
      </c>
      <c r="C585" s="13">
        <v>-0.127159163033173</v>
      </c>
      <c r="D585" s="13">
        <v>-0.29888707041177</v>
      </c>
      <c r="E585" s="13">
        <v>0.277286010100229</v>
      </c>
      <c r="F585" s="14">
        <v>-0.021291692625964</v>
      </c>
      <c r="G585" s="14">
        <v>-0.293964009976757</v>
      </c>
      <c r="H585" s="14">
        <v>0.260393344235349</v>
      </c>
    </row>
    <row r="586" ht="15.75" customHeight="1">
      <c r="A586" s="12" t="s">
        <v>160</v>
      </c>
      <c r="B586" s="12" t="s">
        <v>12</v>
      </c>
      <c r="C586" s="13">
        <v>0.497209800374692</v>
      </c>
      <c r="D586" s="13">
        <v>-0.183711668177952</v>
      </c>
      <c r="E586" s="13">
        <v>0.228875735347581</v>
      </c>
      <c r="F586" s="14">
        <v>0.0823040726962539</v>
      </c>
      <c r="G586" s="14">
        <v>-0.450490622298679</v>
      </c>
      <c r="H586" s="14">
        <v>0.242302392865224</v>
      </c>
    </row>
    <row r="587" ht="15.75" customHeight="1">
      <c r="A587" s="12" t="s">
        <v>161</v>
      </c>
      <c r="B587" s="12" t="s">
        <v>38</v>
      </c>
      <c r="C587" s="13">
        <v>0.563178612724978</v>
      </c>
      <c r="D587" s="13">
        <v>-0.166704639437189</v>
      </c>
      <c r="E587" s="13">
        <v>-0.0746478124882812</v>
      </c>
      <c r="F587" s="13">
        <v>0.00432449294780523</v>
      </c>
      <c r="G587" s="13">
        <v>-0.220257756218318</v>
      </c>
      <c r="H587" s="13">
        <v>0.0966674377216929</v>
      </c>
    </row>
    <row r="588" ht="15.75" customHeight="1">
      <c r="A588" s="12" t="s">
        <v>161</v>
      </c>
      <c r="B588" s="12" t="s">
        <v>9</v>
      </c>
      <c r="C588" s="13">
        <v>0.472942761959878</v>
      </c>
      <c r="D588" s="13">
        <v>-0.242391202524881</v>
      </c>
      <c r="E588" s="13">
        <v>-0.176803180070268</v>
      </c>
      <c r="F588" s="13">
        <v>-0.258540813492117</v>
      </c>
      <c r="G588" s="13">
        <v>-0.704872273900315</v>
      </c>
      <c r="H588" s="13">
        <v>0.274283179001694</v>
      </c>
    </row>
    <row r="589" ht="15.75" customHeight="1">
      <c r="A589" s="12" t="s">
        <v>161</v>
      </c>
      <c r="B589" s="12" t="s">
        <v>10</v>
      </c>
      <c r="C589" s="13">
        <v>0.658433640972362</v>
      </c>
      <c r="D589" s="13">
        <v>-0.20584008206373</v>
      </c>
      <c r="E589" s="13">
        <v>-0.14352853514086</v>
      </c>
      <c r="F589" s="14">
        <v>0.231059276476197</v>
      </c>
      <c r="G589" s="14">
        <v>-0.122177874099333</v>
      </c>
      <c r="H589" s="14">
        <v>0.227574179325706</v>
      </c>
    </row>
    <row r="590" ht="15.75" customHeight="1">
      <c r="A590" s="12" t="s">
        <v>161</v>
      </c>
      <c r="B590" s="12" t="s">
        <v>11</v>
      </c>
      <c r="C590" s="13">
        <v>0.256645733256438</v>
      </c>
      <c r="D590" s="13">
        <v>-0.326075894623473</v>
      </c>
      <c r="E590" s="13">
        <v>0.211038126128321</v>
      </c>
      <c r="F590" s="13">
        <v>-0.223750715462986</v>
      </c>
      <c r="G590" s="13">
        <v>-0.519093523417844</v>
      </c>
      <c r="H590" s="13">
        <v>0.183216299105455</v>
      </c>
    </row>
    <row r="591" ht="15.75" customHeight="1">
      <c r="A591" s="12" t="s">
        <v>161</v>
      </c>
      <c r="B591" s="12" t="s">
        <v>12</v>
      </c>
      <c r="C591" s="13">
        <v>0.830797814613976</v>
      </c>
      <c r="D591" s="13">
        <v>-0.0586626202757008</v>
      </c>
      <c r="E591" s="13">
        <v>0.28744181837562</v>
      </c>
      <c r="F591" s="14">
        <v>0.0355120817905704</v>
      </c>
      <c r="G591" s="14">
        <v>-0.153240043478109</v>
      </c>
      <c r="H591" s="14">
        <v>-0.146381475904058</v>
      </c>
    </row>
    <row r="592" ht="15.75" customHeight="1">
      <c r="A592" s="12" t="s">
        <v>162</v>
      </c>
      <c r="B592" s="12" t="s">
        <v>38</v>
      </c>
      <c r="C592" s="13">
        <v>0.264110782875961</v>
      </c>
      <c r="D592" s="13">
        <v>0.218069775927437</v>
      </c>
      <c r="E592" s="13">
        <v>0.340844617215835</v>
      </c>
      <c r="F592" s="14" t="s">
        <v>39</v>
      </c>
      <c r="G592" s="14" t="s">
        <v>39</v>
      </c>
      <c r="H592" s="14" t="s">
        <v>39</v>
      </c>
    </row>
    <row r="593" ht="15.75" customHeight="1">
      <c r="A593" s="12" t="s">
        <v>162</v>
      </c>
      <c r="B593" s="12" t="s">
        <v>9</v>
      </c>
      <c r="C593" s="13">
        <v>0.225874917684886</v>
      </c>
      <c r="D593" s="13">
        <v>0.376946158426044</v>
      </c>
      <c r="E593" s="13">
        <v>0.506719814782307</v>
      </c>
      <c r="F593" s="13" t="s">
        <v>39</v>
      </c>
      <c r="G593" s="13" t="s">
        <v>39</v>
      </c>
      <c r="H593" s="13" t="s">
        <v>39</v>
      </c>
    </row>
    <row r="594" ht="15.75" customHeight="1">
      <c r="A594" s="12" t="s">
        <v>162</v>
      </c>
      <c r="B594" s="12" t="s">
        <v>10</v>
      </c>
      <c r="C594" s="13">
        <v>0.429287334006952</v>
      </c>
      <c r="D594" s="13">
        <v>0.346044741908632</v>
      </c>
      <c r="E594" s="13">
        <v>0.529382955974604</v>
      </c>
      <c r="F594" s="14" t="s">
        <v>39</v>
      </c>
      <c r="G594" s="14" t="s">
        <v>39</v>
      </c>
      <c r="H594" s="14" t="s">
        <v>39</v>
      </c>
    </row>
    <row r="595" ht="15.75" customHeight="1">
      <c r="A595" s="12" t="s">
        <v>162</v>
      </c>
      <c r="B595" s="12" t="s">
        <v>11</v>
      </c>
      <c r="C595" s="13">
        <v>0.438820811097829</v>
      </c>
      <c r="D595" s="13">
        <v>0.482884458242861</v>
      </c>
      <c r="E595" s="13">
        <v>0.0783404217000712</v>
      </c>
      <c r="F595" s="14" t="s">
        <v>39</v>
      </c>
      <c r="G595" s="14" t="s">
        <v>39</v>
      </c>
      <c r="H595" s="14" t="s">
        <v>39</v>
      </c>
    </row>
    <row r="596" ht="15.75" customHeight="1">
      <c r="A596" s="12" t="s">
        <v>162</v>
      </c>
      <c r="B596" s="12" t="s">
        <v>12</v>
      </c>
      <c r="C596" s="14">
        <v>0.350706669912735</v>
      </c>
      <c r="D596" s="14">
        <v>0.195050225606952</v>
      </c>
      <c r="E596" s="14">
        <v>-0.382410471082377</v>
      </c>
      <c r="F596" s="14" t="s">
        <v>39</v>
      </c>
      <c r="G596" s="14" t="s">
        <v>39</v>
      </c>
      <c r="H596" s="13" t="s">
        <v>39</v>
      </c>
    </row>
    <row r="597" ht="15.75" customHeight="1">
      <c r="A597" s="12" t="s">
        <v>163</v>
      </c>
      <c r="B597" s="12" t="s">
        <v>38</v>
      </c>
      <c r="C597" s="13">
        <v>0.319336877326574</v>
      </c>
      <c r="D597" s="13">
        <v>-0.0576875183895574</v>
      </c>
      <c r="E597" s="13">
        <v>-0.203171295392293</v>
      </c>
      <c r="F597" s="13">
        <v>-0.211497801184475</v>
      </c>
      <c r="G597" s="13">
        <v>-0.383151595073754</v>
      </c>
      <c r="H597" s="13">
        <v>0.762394624240562</v>
      </c>
    </row>
    <row r="598" ht="15.75" customHeight="1">
      <c r="A598" s="12" t="s">
        <v>163</v>
      </c>
      <c r="B598" s="12" t="s">
        <v>9</v>
      </c>
      <c r="C598" s="13">
        <v>0.488062102467958</v>
      </c>
      <c r="D598" s="13">
        <v>-0.612045797418774</v>
      </c>
      <c r="E598" s="13">
        <v>-0.392916698322076</v>
      </c>
      <c r="F598" s="14">
        <v>-0.655334464294128</v>
      </c>
      <c r="G598" s="14">
        <v>-0.634007044925711</v>
      </c>
      <c r="H598" s="14">
        <v>0.77861614543839</v>
      </c>
    </row>
    <row r="599" ht="15.75" customHeight="1">
      <c r="A599" s="12" t="s">
        <v>163</v>
      </c>
      <c r="B599" s="12" t="s">
        <v>10</v>
      </c>
      <c r="C599" s="13">
        <v>0.421750941739447</v>
      </c>
      <c r="D599" s="13">
        <v>-0.234771117374651</v>
      </c>
      <c r="E599" s="13">
        <v>-0.21349211227917</v>
      </c>
      <c r="F599" s="14">
        <v>-0.319962155723064</v>
      </c>
      <c r="G599" s="14">
        <v>-0.287976479448549</v>
      </c>
      <c r="H599" s="14">
        <v>0.787761244452259</v>
      </c>
    </row>
    <row r="600" ht="15.75" customHeight="1">
      <c r="A600" s="12" t="s">
        <v>163</v>
      </c>
      <c r="B600" s="12" t="s">
        <v>11</v>
      </c>
      <c r="C600" s="13">
        <v>0.0477211224982216</v>
      </c>
      <c r="D600" s="13">
        <v>0.0559974646253738</v>
      </c>
      <c r="E600" s="13">
        <v>-0.208653495813087</v>
      </c>
      <c r="F600" s="13">
        <v>-0.383220237000384</v>
      </c>
      <c r="G600" s="13">
        <v>-0.22793115193557</v>
      </c>
      <c r="H600" s="13">
        <v>0.778303631701557</v>
      </c>
    </row>
    <row r="601" ht="15.75" customHeight="1">
      <c r="A601" s="12" t="s">
        <v>163</v>
      </c>
      <c r="B601" s="12" t="s">
        <v>12</v>
      </c>
      <c r="C601" s="13">
        <v>0.460767275252695</v>
      </c>
      <c r="D601" s="13">
        <v>0.273279951599054</v>
      </c>
      <c r="E601" s="13">
        <v>-0.158673511926078</v>
      </c>
      <c r="F601" s="13">
        <v>-0.462427545297421</v>
      </c>
      <c r="G601" s="13">
        <v>-0.359183142420488</v>
      </c>
      <c r="H601" s="13">
        <v>0.381739872634449</v>
      </c>
    </row>
    <row r="602" ht="15.75" customHeight="1">
      <c r="A602" s="12" t="s">
        <v>164</v>
      </c>
      <c r="B602" s="12" t="s">
        <v>38</v>
      </c>
      <c r="C602" s="13">
        <v>0.580845565679756</v>
      </c>
      <c r="D602" s="13">
        <v>-0.0882705206540278</v>
      </c>
      <c r="E602" s="13">
        <v>-0.222622813535313</v>
      </c>
      <c r="F602" s="13">
        <v>-0.35771392811349</v>
      </c>
      <c r="G602" s="13">
        <v>-0.604535928315676</v>
      </c>
      <c r="H602" s="13">
        <v>0.632548007529613</v>
      </c>
    </row>
    <row r="603" ht="15.75" customHeight="1">
      <c r="A603" s="12" t="s">
        <v>164</v>
      </c>
      <c r="B603" s="12" t="s">
        <v>9</v>
      </c>
      <c r="C603" s="13">
        <v>0.498028258514827</v>
      </c>
      <c r="D603" s="13">
        <v>-0.212228973996764</v>
      </c>
      <c r="E603" s="13">
        <v>0.198277168190822</v>
      </c>
      <c r="F603" s="14">
        <v>-0.0662378229566345</v>
      </c>
      <c r="G603" s="14">
        <v>-0.279919164840466</v>
      </c>
      <c r="H603" s="14">
        <v>0.53589210700402</v>
      </c>
    </row>
    <row r="604" ht="15.75" customHeight="1">
      <c r="A604" s="12" t="s">
        <v>164</v>
      </c>
      <c r="B604" s="12" t="s">
        <v>10</v>
      </c>
      <c r="C604" s="13">
        <v>0.663232959454861</v>
      </c>
      <c r="D604" s="13">
        <v>0.0410252236240963</v>
      </c>
      <c r="E604" s="13">
        <v>0.344419556995769</v>
      </c>
      <c r="F604" s="14">
        <v>0.063248509981553</v>
      </c>
      <c r="G604" s="14">
        <v>-0.130663150617867</v>
      </c>
      <c r="H604" s="14">
        <v>0.585589603916051</v>
      </c>
    </row>
    <row r="605" ht="15.75" customHeight="1">
      <c r="A605" s="12" t="s">
        <v>164</v>
      </c>
      <c r="B605" s="12" t="s">
        <v>11</v>
      </c>
      <c r="C605" s="13">
        <v>-0.0322664874645539</v>
      </c>
      <c r="D605" s="13">
        <v>-0.210540825775833</v>
      </c>
      <c r="E605" s="13">
        <v>-0.903464570430354</v>
      </c>
      <c r="F605" s="14">
        <v>-0.301473820352351</v>
      </c>
      <c r="G605" s="14">
        <v>-0.891815400573615</v>
      </c>
      <c r="H605" s="14">
        <v>0.771202083891234</v>
      </c>
    </row>
    <row r="606" ht="15.75" customHeight="1">
      <c r="A606" s="12" t="s">
        <v>164</v>
      </c>
      <c r="B606" s="12" t="s">
        <v>12</v>
      </c>
      <c r="C606" s="13">
        <v>0.0467833261490179</v>
      </c>
      <c r="D606" s="13">
        <v>-0.212513870214446</v>
      </c>
      <c r="E606" s="13">
        <v>-0.920378456779962</v>
      </c>
      <c r="F606" s="14">
        <v>-0.504912842093877</v>
      </c>
      <c r="G606" s="14">
        <v>-0.958737290228655</v>
      </c>
      <c r="H606" s="14">
        <v>0.860093103416442</v>
      </c>
    </row>
    <row r="607" ht="15.75" customHeight="1">
      <c r="A607" s="12" t="s">
        <v>165</v>
      </c>
      <c r="B607" s="12" t="s">
        <v>38</v>
      </c>
      <c r="C607" s="13">
        <v>0.266178662102517</v>
      </c>
      <c r="D607" s="13">
        <v>-0.280311576435465</v>
      </c>
      <c r="E607" s="13">
        <v>0.0463671616914201</v>
      </c>
      <c r="F607" s="14">
        <v>-0.0445526096088414</v>
      </c>
      <c r="G607" s="14">
        <v>0.368691311910248</v>
      </c>
      <c r="H607" s="14">
        <v>0.496274530844993</v>
      </c>
    </row>
    <row r="608" ht="15.75" customHeight="1">
      <c r="A608" s="12" t="s">
        <v>165</v>
      </c>
      <c r="B608" s="12" t="s">
        <v>9</v>
      </c>
      <c r="C608" s="13">
        <v>0.376356472789624</v>
      </c>
      <c r="D608" s="13">
        <v>-0.193825078619623</v>
      </c>
      <c r="E608" s="13">
        <v>-0.172422205230527</v>
      </c>
      <c r="F608" s="13">
        <v>0.11630340983491</v>
      </c>
      <c r="G608" s="13">
        <v>0.409218458680843</v>
      </c>
      <c r="H608" s="13">
        <v>0.510323093231602</v>
      </c>
    </row>
    <row r="609" ht="15.75" customHeight="1">
      <c r="A609" s="12" t="s">
        <v>165</v>
      </c>
      <c r="B609" s="12" t="s">
        <v>10</v>
      </c>
      <c r="C609" s="13">
        <v>0.266600387207839</v>
      </c>
      <c r="D609" s="13">
        <v>-0.234435306102492</v>
      </c>
      <c r="E609" s="13">
        <v>0.013282486390956</v>
      </c>
      <c r="F609" s="14">
        <v>0.0476558522566941</v>
      </c>
      <c r="G609" s="14">
        <v>0.508134553669166</v>
      </c>
      <c r="H609" s="14">
        <v>0.39244480780403</v>
      </c>
    </row>
    <row r="610" ht="15.75" customHeight="1">
      <c r="A610" s="12" t="s">
        <v>165</v>
      </c>
      <c r="B610" s="12" t="s">
        <v>11</v>
      </c>
      <c r="C610" s="13">
        <v>-0.0509933112650876</v>
      </c>
      <c r="D610" s="13">
        <v>-0.276700938970516</v>
      </c>
      <c r="E610" s="13">
        <v>0.193223692709466</v>
      </c>
      <c r="F610" s="14">
        <v>0.264250522988188</v>
      </c>
      <c r="G610" s="14">
        <v>0.339658770955577</v>
      </c>
      <c r="H610" s="14">
        <v>0.532242943273161</v>
      </c>
    </row>
    <row r="611" ht="15.75" customHeight="1">
      <c r="A611" s="12" t="s">
        <v>165</v>
      </c>
      <c r="B611" s="12" t="s">
        <v>12</v>
      </c>
      <c r="C611" s="13">
        <v>0.190582289564057</v>
      </c>
      <c r="D611" s="13">
        <v>-0.362973310304734</v>
      </c>
      <c r="E611" s="13">
        <v>0.132728495638796</v>
      </c>
      <c r="F611" s="14">
        <v>0.392827002609603</v>
      </c>
      <c r="G611" s="14">
        <v>0.155230815943568</v>
      </c>
      <c r="H611" s="14">
        <v>0.403822128514324</v>
      </c>
    </row>
    <row r="612" ht="15.75" customHeight="1">
      <c r="A612" s="12" t="s">
        <v>166</v>
      </c>
      <c r="B612" s="12" t="s">
        <v>38</v>
      </c>
      <c r="C612" s="13">
        <v>-0.0361616987403611</v>
      </c>
      <c r="D612" s="13">
        <v>0.188872165624913</v>
      </c>
      <c r="E612" s="13">
        <v>0.281895925535998</v>
      </c>
      <c r="F612" s="13" t="s">
        <v>39</v>
      </c>
      <c r="G612" s="13" t="s">
        <v>39</v>
      </c>
      <c r="H612" s="13" t="s">
        <v>39</v>
      </c>
    </row>
    <row r="613" ht="15.75" customHeight="1">
      <c r="A613" s="12" t="s">
        <v>166</v>
      </c>
      <c r="B613" s="12" t="s">
        <v>9</v>
      </c>
      <c r="C613" s="13">
        <v>0.140945363898719</v>
      </c>
      <c r="D613" s="13">
        <v>-0.194849130381288</v>
      </c>
      <c r="E613" s="13">
        <v>0.243495111414341</v>
      </c>
      <c r="F613" s="13" t="s">
        <v>39</v>
      </c>
      <c r="G613" s="13" t="s">
        <v>39</v>
      </c>
      <c r="H613" s="13" t="s">
        <v>39</v>
      </c>
    </row>
    <row r="614" ht="15.75" customHeight="1">
      <c r="A614" s="12" t="s">
        <v>166</v>
      </c>
      <c r="B614" s="12" t="s">
        <v>10</v>
      </c>
      <c r="C614" s="13">
        <v>0.0948269146238615</v>
      </c>
      <c r="D614" s="13">
        <v>0.0512090675864249</v>
      </c>
      <c r="E614" s="13">
        <v>0.231505972646396</v>
      </c>
      <c r="F614" s="14" t="s">
        <v>39</v>
      </c>
      <c r="G614" s="14" t="s">
        <v>39</v>
      </c>
      <c r="H614" s="14" t="s">
        <v>39</v>
      </c>
    </row>
    <row r="615" ht="15.75" customHeight="1">
      <c r="A615" s="12" t="s">
        <v>166</v>
      </c>
      <c r="B615" s="12" t="s">
        <v>11</v>
      </c>
      <c r="C615" s="13">
        <v>-0.0794695240774241</v>
      </c>
      <c r="D615" s="13">
        <v>0.173910700788869</v>
      </c>
      <c r="E615" s="13">
        <v>0.600531455371285</v>
      </c>
      <c r="F615" s="13" t="s">
        <v>39</v>
      </c>
      <c r="G615" s="13" t="s">
        <v>39</v>
      </c>
      <c r="H615" s="13" t="s">
        <v>39</v>
      </c>
    </row>
    <row r="616" ht="15.75" customHeight="1">
      <c r="A616" s="12" t="s">
        <v>166</v>
      </c>
      <c r="B616" s="12" t="s">
        <v>12</v>
      </c>
      <c r="C616" s="13">
        <v>-0.474201344991991</v>
      </c>
      <c r="D616" s="13">
        <v>0.0667221198759177</v>
      </c>
      <c r="E616" s="13">
        <v>0.486905306548822</v>
      </c>
      <c r="F616" s="14" t="s">
        <v>39</v>
      </c>
      <c r="G616" s="14" t="s">
        <v>39</v>
      </c>
      <c r="H616" s="14" t="s">
        <v>39</v>
      </c>
    </row>
    <row r="617" ht="15.75" customHeight="1">
      <c r="A617" s="12" t="s">
        <v>167</v>
      </c>
      <c r="B617" s="12" t="s">
        <v>38</v>
      </c>
      <c r="C617" s="13">
        <v>0.474002236862887</v>
      </c>
      <c r="D617" s="13">
        <v>0.24412882194184</v>
      </c>
      <c r="E617" s="13">
        <v>0.298903259788106</v>
      </c>
      <c r="F617" s="14" t="s">
        <v>39</v>
      </c>
      <c r="G617" s="14" t="s">
        <v>39</v>
      </c>
      <c r="H617" s="14" t="s">
        <v>39</v>
      </c>
    </row>
    <row r="618" ht="15.75" customHeight="1">
      <c r="A618" s="12" t="s">
        <v>167</v>
      </c>
      <c r="B618" s="12" t="s">
        <v>9</v>
      </c>
      <c r="C618" s="13">
        <v>0.609184286054387</v>
      </c>
      <c r="D618" s="13">
        <v>0.0730955212964903</v>
      </c>
      <c r="E618" s="13">
        <v>0.280769482565165</v>
      </c>
      <c r="F618" s="13" t="s">
        <v>39</v>
      </c>
      <c r="G618" s="13" t="s">
        <v>39</v>
      </c>
      <c r="H618" s="13" t="s">
        <v>39</v>
      </c>
    </row>
    <row r="619" ht="15.75" customHeight="1">
      <c r="A619" s="12" t="s">
        <v>167</v>
      </c>
      <c r="B619" s="12" t="s">
        <v>10</v>
      </c>
      <c r="C619" s="13">
        <v>0.568883952529273</v>
      </c>
      <c r="D619" s="13">
        <v>0.22688861441834</v>
      </c>
      <c r="E619" s="13">
        <v>0.350636440252644</v>
      </c>
      <c r="F619" s="14" t="s">
        <v>39</v>
      </c>
      <c r="G619" s="14" t="s">
        <v>39</v>
      </c>
      <c r="H619" s="14" t="s">
        <v>39</v>
      </c>
    </row>
    <row r="620" ht="15.75" customHeight="1">
      <c r="A620" s="12" t="s">
        <v>167</v>
      </c>
      <c r="B620" s="12" t="s">
        <v>11</v>
      </c>
      <c r="C620" s="13">
        <v>-0.154895877041849</v>
      </c>
      <c r="D620" s="13">
        <v>0.323532258690394</v>
      </c>
      <c r="E620" s="13">
        <v>0.0301282201464791</v>
      </c>
      <c r="F620" s="14" t="s">
        <v>39</v>
      </c>
      <c r="G620" s="14" t="s">
        <v>39</v>
      </c>
      <c r="H620" s="14" t="s">
        <v>39</v>
      </c>
    </row>
    <row r="621" ht="15.75" customHeight="1">
      <c r="A621" s="12" t="s">
        <v>167</v>
      </c>
      <c r="B621" s="12" t="s">
        <v>12</v>
      </c>
      <c r="C621" s="13">
        <v>0.37240074651041</v>
      </c>
      <c r="D621" s="13">
        <v>0.361437484442034</v>
      </c>
      <c r="E621" s="13">
        <v>0.403143018879339</v>
      </c>
      <c r="F621" s="14" t="s">
        <v>39</v>
      </c>
      <c r="G621" s="14" t="s">
        <v>39</v>
      </c>
      <c r="H621" s="14" t="s">
        <v>39</v>
      </c>
    </row>
    <row r="622" ht="15.75" customHeight="1">
      <c r="A622" s="12" t="s">
        <v>168</v>
      </c>
      <c r="B622" s="12" t="s">
        <v>38</v>
      </c>
      <c r="C622" s="13">
        <v>0.27628122114981</v>
      </c>
      <c r="D622" s="13">
        <v>0.437198835491107</v>
      </c>
      <c r="E622" s="13">
        <v>0.551828748481351</v>
      </c>
      <c r="F622" s="13" t="s">
        <v>39</v>
      </c>
      <c r="G622" s="13" t="s">
        <v>39</v>
      </c>
      <c r="H622" s="13" t="s">
        <v>39</v>
      </c>
    </row>
    <row r="623" ht="15.75" customHeight="1">
      <c r="A623" s="12" t="s">
        <v>168</v>
      </c>
      <c r="B623" s="12" t="s">
        <v>9</v>
      </c>
      <c r="C623" s="13">
        <v>0.493027431964661</v>
      </c>
      <c r="D623" s="13">
        <v>0.240339612135204</v>
      </c>
      <c r="E623" s="13">
        <v>-0.193109375247307</v>
      </c>
      <c r="F623" s="14" t="s">
        <v>39</v>
      </c>
      <c r="G623" s="14" t="s">
        <v>39</v>
      </c>
      <c r="H623" s="14" t="s">
        <v>39</v>
      </c>
    </row>
    <row r="624" ht="15.75" customHeight="1">
      <c r="A624" s="12" t="s">
        <v>168</v>
      </c>
      <c r="B624" s="12" t="s">
        <v>10</v>
      </c>
      <c r="C624" s="13">
        <v>0.456211661588419</v>
      </c>
      <c r="D624" s="13">
        <v>0.466960057218772</v>
      </c>
      <c r="E624" s="13">
        <v>0.541652682452531</v>
      </c>
      <c r="F624" s="14" t="s">
        <v>39</v>
      </c>
      <c r="G624" s="14" t="s">
        <v>39</v>
      </c>
      <c r="H624" s="14" t="s">
        <v>39</v>
      </c>
    </row>
    <row r="625" ht="15.75" customHeight="1">
      <c r="A625" s="12" t="s">
        <v>168</v>
      </c>
      <c r="B625" s="12" t="s">
        <v>11</v>
      </c>
      <c r="C625" s="13">
        <v>0.153758229448516</v>
      </c>
      <c r="D625" s="13">
        <v>0.236705473741086</v>
      </c>
      <c r="E625" s="13">
        <v>0.642823940447972</v>
      </c>
      <c r="F625" s="13" t="s">
        <v>39</v>
      </c>
      <c r="G625" s="13" t="s">
        <v>39</v>
      </c>
      <c r="H625" s="13" t="s">
        <v>39</v>
      </c>
    </row>
    <row r="626" ht="15.75" customHeight="1">
      <c r="A626" s="12" t="s">
        <v>168</v>
      </c>
      <c r="B626" s="12" t="s">
        <v>12</v>
      </c>
      <c r="C626" s="13">
        <v>-0.181199089788361</v>
      </c>
      <c r="D626" s="13">
        <v>0.0459212440766746</v>
      </c>
      <c r="E626" s="13">
        <v>0.564116451992053</v>
      </c>
      <c r="F626" s="13" t="s">
        <v>39</v>
      </c>
      <c r="G626" s="13" t="s">
        <v>39</v>
      </c>
      <c r="H626" s="13" t="s">
        <v>39</v>
      </c>
    </row>
    <row r="627" ht="15.75" customHeight="1">
      <c r="A627" s="12" t="s">
        <v>169</v>
      </c>
      <c r="B627" s="12" t="s">
        <v>38</v>
      </c>
      <c r="C627" s="13">
        <v>0.210600819954431</v>
      </c>
      <c r="D627" s="13">
        <v>0.27934459440472</v>
      </c>
      <c r="E627" s="13">
        <v>0.138548395042809</v>
      </c>
      <c r="F627" s="13" t="s">
        <v>39</v>
      </c>
      <c r="G627" s="13" t="s">
        <v>39</v>
      </c>
      <c r="H627" s="13" t="s">
        <v>39</v>
      </c>
    </row>
    <row r="628" ht="15.75" customHeight="1">
      <c r="A628" s="12" t="s">
        <v>169</v>
      </c>
      <c r="B628" s="12" t="s">
        <v>9</v>
      </c>
      <c r="C628" s="13">
        <v>0.391847830028037</v>
      </c>
      <c r="D628" s="13">
        <v>0.412718294732591</v>
      </c>
      <c r="E628" s="13">
        <v>0.376117708852014</v>
      </c>
      <c r="F628" s="14" t="s">
        <v>39</v>
      </c>
      <c r="G628" s="14" t="s">
        <v>39</v>
      </c>
      <c r="H628" s="14" t="s">
        <v>39</v>
      </c>
    </row>
    <row r="629" ht="15.75" customHeight="1">
      <c r="A629" s="12" t="s">
        <v>169</v>
      </c>
      <c r="B629" s="12" t="s">
        <v>10</v>
      </c>
      <c r="C629" s="13">
        <v>0.384123444359511</v>
      </c>
      <c r="D629" s="13">
        <v>0.450772797263584</v>
      </c>
      <c r="E629" s="13">
        <v>0.261425320744607</v>
      </c>
      <c r="F629" s="14" t="s">
        <v>39</v>
      </c>
      <c r="G629" s="14" t="s">
        <v>39</v>
      </c>
      <c r="H629" s="14" t="s">
        <v>39</v>
      </c>
    </row>
    <row r="630" ht="15.75" customHeight="1">
      <c r="A630" s="12" t="s">
        <v>169</v>
      </c>
      <c r="B630" s="12" t="s">
        <v>11</v>
      </c>
      <c r="C630" s="13">
        <v>-0.029038090561101</v>
      </c>
      <c r="D630" s="13">
        <v>0.0733186121697608</v>
      </c>
      <c r="E630" s="13">
        <v>0.0451111790903943</v>
      </c>
      <c r="F630" s="14" t="s">
        <v>39</v>
      </c>
      <c r="G630" s="14" t="s">
        <v>39</v>
      </c>
      <c r="H630" s="14" t="s">
        <v>39</v>
      </c>
    </row>
    <row r="631" ht="15.75" customHeight="1">
      <c r="A631" s="12" t="s">
        <v>169</v>
      </c>
      <c r="B631" s="12" t="s">
        <v>12</v>
      </c>
      <c r="C631" s="13">
        <v>0.284145682994218</v>
      </c>
      <c r="D631" s="13">
        <v>-0.0621479799901133</v>
      </c>
      <c r="E631" s="13">
        <v>-0.237129923303844</v>
      </c>
      <c r="F631" s="14" t="s">
        <v>39</v>
      </c>
      <c r="G631" s="14" t="s">
        <v>39</v>
      </c>
      <c r="H631" s="14" t="s">
        <v>39</v>
      </c>
    </row>
    <row r="632" ht="15.75" customHeight="1">
      <c r="A632" s="12" t="s">
        <v>170</v>
      </c>
      <c r="B632" s="12" t="s">
        <v>38</v>
      </c>
      <c r="C632" s="13">
        <v>0.416764905830374</v>
      </c>
      <c r="D632" s="13">
        <v>0.175885331260895</v>
      </c>
      <c r="E632" s="13">
        <v>0.727786043810304</v>
      </c>
      <c r="F632" s="14" t="s">
        <v>39</v>
      </c>
      <c r="G632" s="14" t="s">
        <v>39</v>
      </c>
      <c r="H632" s="14" t="s">
        <v>39</v>
      </c>
    </row>
    <row r="633" ht="15.75" customHeight="1">
      <c r="A633" s="12" t="s">
        <v>170</v>
      </c>
      <c r="B633" s="12" t="s">
        <v>9</v>
      </c>
      <c r="C633" s="13">
        <v>-0.189313438805269</v>
      </c>
      <c r="D633" s="13">
        <v>-0.661117923863543</v>
      </c>
      <c r="E633" s="13">
        <v>0.595060169822709</v>
      </c>
      <c r="F633" s="13" t="s">
        <v>39</v>
      </c>
      <c r="G633" s="13" t="s">
        <v>39</v>
      </c>
      <c r="H633" s="13" t="s">
        <v>39</v>
      </c>
    </row>
    <row r="634" ht="15.75" customHeight="1">
      <c r="A634" s="12" t="s">
        <v>170</v>
      </c>
      <c r="B634" s="12" t="s">
        <v>10</v>
      </c>
      <c r="C634" s="13">
        <v>0.187502139984246</v>
      </c>
      <c r="D634" s="13">
        <v>-0.135346731546634</v>
      </c>
      <c r="E634" s="13">
        <v>0.696674442966802</v>
      </c>
      <c r="F634" s="14" t="s">
        <v>39</v>
      </c>
      <c r="G634" s="14" t="s">
        <v>39</v>
      </c>
      <c r="H634" s="14" t="s">
        <v>39</v>
      </c>
    </row>
    <row r="635" ht="15.75" customHeight="1">
      <c r="A635" s="12" t="s">
        <v>170</v>
      </c>
      <c r="B635" s="12" t="s">
        <v>11</v>
      </c>
      <c r="C635" s="13">
        <v>0.281517212439631</v>
      </c>
      <c r="D635" s="13">
        <v>0.507793533653375</v>
      </c>
      <c r="E635" s="13">
        <v>0.542542681029929</v>
      </c>
      <c r="F635" s="14" t="s">
        <v>39</v>
      </c>
      <c r="G635" s="14" t="s">
        <v>39</v>
      </c>
      <c r="H635" s="14" t="s">
        <v>39</v>
      </c>
    </row>
    <row r="636" ht="15.75" customHeight="1">
      <c r="A636" s="12" t="s">
        <v>170</v>
      </c>
      <c r="B636" s="12" t="s">
        <v>12</v>
      </c>
      <c r="C636" s="13">
        <v>0.292232637096702</v>
      </c>
      <c r="D636" s="13">
        <v>0.39227897352571</v>
      </c>
      <c r="E636" s="13">
        <v>0.57439336634064</v>
      </c>
      <c r="F636" s="14" t="s">
        <v>39</v>
      </c>
      <c r="G636" s="14" t="s">
        <v>39</v>
      </c>
      <c r="H636" s="14" t="s">
        <v>39</v>
      </c>
    </row>
    <row r="637" ht="15.75" customHeight="1">
      <c r="A637" s="12" t="s">
        <v>171</v>
      </c>
      <c r="B637" s="12" t="s">
        <v>38</v>
      </c>
      <c r="C637" s="13">
        <v>0.209878398878197</v>
      </c>
      <c r="D637" s="13">
        <v>0.120293892098684</v>
      </c>
      <c r="E637" s="13">
        <v>0.448039849873819</v>
      </c>
      <c r="F637" s="13">
        <v>0.162291503196243</v>
      </c>
      <c r="G637" s="13">
        <v>-0.510119704638428</v>
      </c>
      <c r="H637" s="13">
        <v>0.068868667571035</v>
      </c>
    </row>
    <row r="638" ht="15.75" customHeight="1">
      <c r="A638" s="12" t="s">
        <v>171</v>
      </c>
      <c r="B638" s="12" t="s">
        <v>9</v>
      </c>
      <c r="C638" s="13">
        <v>0.515893506723315</v>
      </c>
      <c r="D638" s="13">
        <v>0.395554581404076</v>
      </c>
      <c r="E638" s="13">
        <v>0.523556265008744</v>
      </c>
      <c r="F638" s="13">
        <v>-0.293054927144856</v>
      </c>
      <c r="G638" s="13">
        <v>-0.70092483747263</v>
      </c>
      <c r="H638" s="13">
        <v>0.235475088672746</v>
      </c>
    </row>
    <row r="639" ht="15.75" customHeight="1">
      <c r="A639" s="12" t="s">
        <v>171</v>
      </c>
      <c r="B639" s="12" t="s">
        <v>10</v>
      </c>
      <c r="C639" s="13">
        <v>0.246939507348794</v>
      </c>
      <c r="D639" s="13">
        <v>0.109012781510732</v>
      </c>
      <c r="E639" s="13">
        <v>0.52767183607698</v>
      </c>
      <c r="F639" s="14">
        <v>0.0668724367821835</v>
      </c>
      <c r="G639" s="14">
        <v>-0.531542171695142</v>
      </c>
      <c r="H639" s="14">
        <v>0.110255786630508</v>
      </c>
    </row>
    <row r="640" ht="15.75" customHeight="1">
      <c r="A640" s="12" t="s">
        <v>171</v>
      </c>
      <c r="B640" s="12" t="s">
        <v>11</v>
      </c>
      <c r="C640" s="13">
        <v>-0.126645520023642</v>
      </c>
      <c r="D640" s="13">
        <v>-0.163211459792736</v>
      </c>
      <c r="E640" s="13">
        <v>0.483278566704233</v>
      </c>
      <c r="F640" s="13">
        <v>0.0736867654361431</v>
      </c>
      <c r="G640" s="13">
        <v>-0.51368634632263</v>
      </c>
      <c r="H640" s="13">
        <v>-0.552497789491712</v>
      </c>
    </row>
    <row r="641" ht="15.75" customHeight="1">
      <c r="A641" s="12" t="s">
        <v>171</v>
      </c>
      <c r="B641" s="12" t="s">
        <v>12</v>
      </c>
      <c r="C641" s="13">
        <v>0.222889632678121</v>
      </c>
      <c r="D641" s="13">
        <v>0.0397558644222208</v>
      </c>
      <c r="E641" s="13">
        <v>0.503116771462298</v>
      </c>
      <c r="F641" s="14">
        <v>-0.217406884606929</v>
      </c>
      <c r="G641" s="14">
        <v>-0.612571147977037</v>
      </c>
      <c r="H641" s="14">
        <v>-0.494150245472728</v>
      </c>
    </row>
    <row r="642" ht="15.75" customHeight="1">
      <c r="A642" s="12" t="s">
        <v>172</v>
      </c>
      <c r="B642" s="12" t="s">
        <v>38</v>
      </c>
      <c r="C642" s="13">
        <v>0.152468288209955</v>
      </c>
      <c r="D642" s="13">
        <v>0.165570038671243</v>
      </c>
      <c r="E642" s="13">
        <v>0.0956623408501755</v>
      </c>
      <c r="F642" s="14">
        <v>-0.160904571191964</v>
      </c>
      <c r="G642" s="14">
        <v>-0.324590982248502</v>
      </c>
      <c r="H642" s="14">
        <v>0.261373665637534</v>
      </c>
    </row>
    <row r="643" ht="15.75" customHeight="1">
      <c r="A643" s="12" t="s">
        <v>172</v>
      </c>
      <c r="B643" s="12" t="s">
        <v>9</v>
      </c>
      <c r="C643" s="13">
        <v>0.534091677862909</v>
      </c>
      <c r="D643" s="13">
        <v>-0.173363212713488</v>
      </c>
      <c r="E643" s="13">
        <v>0.0433707319197105</v>
      </c>
      <c r="F643" s="13">
        <v>-0.543256335428861</v>
      </c>
      <c r="G643" s="13">
        <v>-0.242345787896032</v>
      </c>
      <c r="H643" s="13">
        <v>0.495267715952647</v>
      </c>
    </row>
    <row r="644" ht="15.75" customHeight="1">
      <c r="A644" s="12" t="s">
        <v>172</v>
      </c>
      <c r="B644" s="12" t="s">
        <v>10</v>
      </c>
      <c r="C644" s="13">
        <v>0.339651174461997</v>
      </c>
      <c r="D644" s="13">
        <v>0.204516084008779</v>
      </c>
      <c r="E644" s="13">
        <v>0.0193785452906431</v>
      </c>
      <c r="F644" s="14">
        <v>-0.170498069161505</v>
      </c>
      <c r="G644" s="14">
        <v>-0.293278628015802</v>
      </c>
      <c r="H644" s="14">
        <v>0.402378487110086</v>
      </c>
    </row>
    <row r="645" ht="15.75" customHeight="1">
      <c r="A645" s="12" t="s">
        <v>172</v>
      </c>
      <c r="B645" s="12" t="s">
        <v>11</v>
      </c>
      <c r="C645" s="13">
        <v>-0.146915516380327</v>
      </c>
      <c r="D645" s="13">
        <v>-0.347873917255838</v>
      </c>
      <c r="E645" s="13">
        <v>-0.151455226773952</v>
      </c>
      <c r="F645" s="14">
        <v>-0.776760649820069</v>
      </c>
      <c r="G645" s="14">
        <v>-0.538430310207537</v>
      </c>
      <c r="H645" s="14">
        <v>0.597260018046111</v>
      </c>
    </row>
    <row r="646" ht="15.75" customHeight="1">
      <c r="A646" s="12" t="s">
        <v>172</v>
      </c>
      <c r="B646" s="12" t="s">
        <v>12</v>
      </c>
      <c r="C646" s="13">
        <v>-0.289445564221654</v>
      </c>
      <c r="D646" s="13">
        <v>-8.56184991755832E-4</v>
      </c>
      <c r="E646" s="13">
        <v>0.361437517960011</v>
      </c>
      <c r="F646" s="13">
        <v>-0.367619414924291</v>
      </c>
      <c r="G646" s="13">
        <v>-0.673187758244488</v>
      </c>
      <c r="H646" s="13">
        <v>-0.0331206539208094</v>
      </c>
    </row>
    <row r="647" ht="15.75" customHeight="1">
      <c r="A647" s="12" t="s">
        <v>173</v>
      </c>
      <c r="B647" s="12" t="s">
        <v>38</v>
      </c>
      <c r="C647" s="13">
        <v>-0.34765657933515</v>
      </c>
      <c r="D647" s="13">
        <v>-0.348116600190478</v>
      </c>
      <c r="E647" s="13">
        <v>0.659252110625597</v>
      </c>
      <c r="F647" s="13" t="s">
        <v>39</v>
      </c>
      <c r="G647" s="13" t="s">
        <v>39</v>
      </c>
      <c r="H647" s="13" t="s">
        <v>39</v>
      </c>
    </row>
    <row r="648" ht="15.75" customHeight="1">
      <c r="A648" s="12" t="s">
        <v>173</v>
      </c>
      <c r="B648" s="12" t="s">
        <v>10</v>
      </c>
      <c r="C648" s="13">
        <v>-0.497558884504314</v>
      </c>
      <c r="D648" s="13">
        <v>0.0351446825604552</v>
      </c>
      <c r="E648" s="13">
        <v>0.30198647688772</v>
      </c>
      <c r="F648" s="14" t="s">
        <v>39</v>
      </c>
      <c r="G648" s="14" t="s">
        <v>39</v>
      </c>
      <c r="H648" s="14" t="s">
        <v>39</v>
      </c>
    </row>
    <row r="649" ht="15.75" customHeight="1">
      <c r="A649" s="12" t="s">
        <v>173</v>
      </c>
      <c r="B649" s="12" t="s">
        <v>11</v>
      </c>
      <c r="C649" s="13">
        <v>-0.333888277240927</v>
      </c>
      <c r="D649" s="13">
        <v>-0.340592704334469</v>
      </c>
      <c r="E649" s="13">
        <v>0.656335502489989</v>
      </c>
      <c r="F649" s="13" t="s">
        <v>39</v>
      </c>
      <c r="G649" s="13" t="s">
        <v>39</v>
      </c>
      <c r="H649" s="13" t="s">
        <v>39</v>
      </c>
    </row>
    <row r="650" ht="15.75" customHeight="1">
      <c r="A650" s="12" t="s">
        <v>173</v>
      </c>
      <c r="B650" s="12" t="s">
        <v>12</v>
      </c>
      <c r="C650" s="13">
        <v>0.535933325707225</v>
      </c>
      <c r="D650" s="13">
        <v>-0.185873826950874</v>
      </c>
      <c r="E650" s="13">
        <v>0.76625676669882</v>
      </c>
      <c r="F650" s="14" t="s">
        <v>39</v>
      </c>
      <c r="G650" s="14" t="s">
        <v>39</v>
      </c>
      <c r="H650" s="14" t="s">
        <v>39</v>
      </c>
    </row>
    <row r="651" ht="15.75" customHeight="1">
      <c r="A651" s="12" t="s">
        <v>174</v>
      </c>
      <c r="B651" s="12" t="s">
        <v>38</v>
      </c>
      <c r="C651" s="13">
        <v>0.286855485605387</v>
      </c>
      <c r="D651" s="13">
        <v>-0.202601521849393</v>
      </c>
      <c r="E651" s="13">
        <v>-0.16134801336331</v>
      </c>
      <c r="F651" s="13">
        <v>0.329059230865733</v>
      </c>
      <c r="G651" s="13">
        <v>-0.291651414629212</v>
      </c>
      <c r="H651" s="13">
        <v>-0.193912237032811</v>
      </c>
    </row>
    <row r="652" ht="15.75" customHeight="1">
      <c r="A652" s="12" t="s">
        <v>174</v>
      </c>
      <c r="B652" s="12" t="s">
        <v>9</v>
      </c>
      <c r="C652" s="13">
        <v>0.411949162918126</v>
      </c>
      <c r="D652" s="13">
        <v>-0.0195220836521085</v>
      </c>
      <c r="E652" s="13">
        <v>-0.148281557279706</v>
      </c>
      <c r="F652" s="13">
        <v>-0.738736121982495</v>
      </c>
      <c r="G652" s="13">
        <v>-0.121637484300845</v>
      </c>
      <c r="H652" s="13">
        <v>-0.541453292183614</v>
      </c>
    </row>
    <row r="653" ht="15.75" customHeight="1">
      <c r="A653" s="12" t="s">
        <v>174</v>
      </c>
      <c r="B653" s="12" t="s">
        <v>10</v>
      </c>
      <c r="C653" s="13">
        <v>0.231009762058947</v>
      </c>
      <c r="D653" s="13">
        <v>-0.23511335316944</v>
      </c>
      <c r="E653" s="13">
        <v>-0.369995798531393</v>
      </c>
      <c r="F653" s="14">
        <v>0.250448196757925</v>
      </c>
      <c r="G653" s="14">
        <v>-0.56932304615964</v>
      </c>
      <c r="H653" s="14">
        <v>-0.047343873423437</v>
      </c>
    </row>
    <row r="654" ht="15.75" customHeight="1">
      <c r="A654" s="12" t="s">
        <v>174</v>
      </c>
      <c r="B654" s="12" t="s">
        <v>11</v>
      </c>
      <c r="C654" s="13">
        <v>0.0981304236147116</v>
      </c>
      <c r="D654" s="13">
        <v>-0.301536867392807</v>
      </c>
      <c r="E654" s="13">
        <v>-0.195654820418587</v>
      </c>
      <c r="F654" s="14">
        <v>0.293469166911254</v>
      </c>
      <c r="G654" s="14">
        <v>-0.364243080691298</v>
      </c>
      <c r="H654" s="14">
        <v>-0.270830146337266</v>
      </c>
    </row>
    <row r="655" ht="15.75" customHeight="1">
      <c r="A655" s="12" t="s">
        <v>174</v>
      </c>
      <c r="B655" s="12" t="s">
        <v>12</v>
      </c>
      <c r="C655" s="13">
        <v>0.395821507161946</v>
      </c>
      <c r="D655" s="13">
        <v>-0.204996121939596</v>
      </c>
      <c r="E655" s="13">
        <v>-0.157105788650836</v>
      </c>
      <c r="F655" s="14">
        <v>0.703253134344909</v>
      </c>
      <c r="G655" s="14">
        <v>0.710739656406901</v>
      </c>
      <c r="H655" s="14">
        <v>-0.252749666658857</v>
      </c>
    </row>
    <row r="656" ht="15.75" customHeight="1">
      <c r="A656" s="12" t="s">
        <v>175</v>
      </c>
      <c r="B656" s="12" t="s">
        <v>38</v>
      </c>
      <c r="C656" s="13">
        <v>0.0653766731131698</v>
      </c>
      <c r="D656" s="13">
        <v>-0.132439282534468</v>
      </c>
      <c r="E656" s="13">
        <v>0.549894716433709</v>
      </c>
      <c r="F656" s="14" t="s">
        <v>39</v>
      </c>
      <c r="G656" s="14" t="s">
        <v>39</v>
      </c>
      <c r="H656" s="14" t="s">
        <v>39</v>
      </c>
    </row>
    <row r="657" ht="15.75" customHeight="1">
      <c r="A657" s="12" t="s">
        <v>175</v>
      </c>
      <c r="B657" s="12" t="s">
        <v>9</v>
      </c>
      <c r="C657" s="13">
        <v>0.536795511578834</v>
      </c>
      <c r="D657" s="13">
        <v>-0.0344175565843117</v>
      </c>
      <c r="E657" s="13">
        <v>-0.33106238868138</v>
      </c>
      <c r="F657" s="14" t="s">
        <v>39</v>
      </c>
      <c r="G657" s="14" t="s">
        <v>39</v>
      </c>
      <c r="H657" s="14" t="s">
        <v>39</v>
      </c>
    </row>
    <row r="658" ht="15.75" customHeight="1">
      <c r="A658" s="12" t="s">
        <v>175</v>
      </c>
      <c r="B658" s="12" t="s">
        <v>10</v>
      </c>
      <c r="C658" s="13">
        <v>0.534708890935322</v>
      </c>
      <c r="D658" s="13">
        <v>-0.0578504934978734</v>
      </c>
      <c r="E658" s="13">
        <v>-0.359219565074698</v>
      </c>
      <c r="F658" s="14" t="s">
        <v>39</v>
      </c>
      <c r="G658" s="14" t="s">
        <v>39</v>
      </c>
      <c r="H658" s="14" t="s">
        <v>39</v>
      </c>
    </row>
    <row r="659" ht="15.75" customHeight="1">
      <c r="A659" s="12" t="s">
        <v>175</v>
      </c>
      <c r="B659" s="12" t="s">
        <v>11</v>
      </c>
      <c r="C659" s="13">
        <v>-0.0816566666324383</v>
      </c>
      <c r="D659" s="13">
        <v>0.0272914322339893</v>
      </c>
      <c r="E659" s="13">
        <v>0.821581638495626</v>
      </c>
      <c r="F659" s="14" t="s">
        <v>39</v>
      </c>
      <c r="G659" s="14" t="s">
        <v>39</v>
      </c>
      <c r="H659" s="14" t="s">
        <v>39</v>
      </c>
    </row>
    <row r="660" ht="15.75" customHeight="1">
      <c r="A660" s="12" t="s">
        <v>175</v>
      </c>
      <c r="B660" s="12" t="s">
        <v>12</v>
      </c>
      <c r="C660" s="13">
        <v>0.136748790948657</v>
      </c>
      <c r="D660" s="13">
        <v>-0.206839487988873</v>
      </c>
      <c r="E660" s="13">
        <v>0.697120413841259</v>
      </c>
      <c r="F660" s="14" t="s">
        <v>39</v>
      </c>
      <c r="G660" s="14" t="s">
        <v>39</v>
      </c>
      <c r="H660" s="14" t="s">
        <v>39</v>
      </c>
    </row>
    <row r="661" ht="15.75" customHeight="1">
      <c r="A661" s="12" t="s">
        <v>176</v>
      </c>
      <c r="B661" s="12" t="s">
        <v>38</v>
      </c>
      <c r="C661" s="13">
        <v>0.554333320177681</v>
      </c>
      <c r="D661" s="13">
        <v>0.265525195685601</v>
      </c>
      <c r="E661" s="13">
        <v>0.280664327086248</v>
      </c>
      <c r="F661" s="13" t="s">
        <v>39</v>
      </c>
      <c r="G661" s="13" t="s">
        <v>39</v>
      </c>
      <c r="H661" s="13" t="s">
        <v>39</v>
      </c>
    </row>
    <row r="662" ht="15.75" customHeight="1">
      <c r="A662" s="12" t="s">
        <v>176</v>
      </c>
      <c r="B662" s="12" t="s">
        <v>9</v>
      </c>
      <c r="C662" s="13">
        <v>0.506910028077014</v>
      </c>
      <c r="D662" s="13">
        <v>0.41595049814083</v>
      </c>
      <c r="E662" s="13">
        <v>0.496358537424373</v>
      </c>
      <c r="F662" s="13" t="s">
        <v>39</v>
      </c>
      <c r="G662" s="13" t="s">
        <v>39</v>
      </c>
      <c r="H662" s="13" t="s">
        <v>39</v>
      </c>
    </row>
    <row r="663" ht="15.75" customHeight="1">
      <c r="A663" s="12" t="s">
        <v>176</v>
      </c>
      <c r="B663" s="12" t="s">
        <v>10</v>
      </c>
      <c r="C663" s="13">
        <v>0.567700057715179</v>
      </c>
      <c r="D663" s="13">
        <v>0.299025133306319</v>
      </c>
      <c r="E663" s="13">
        <v>0.299182710202414</v>
      </c>
      <c r="F663" s="14" t="s">
        <v>39</v>
      </c>
      <c r="G663" s="14" t="s">
        <v>39</v>
      </c>
      <c r="H663" s="14" t="s">
        <v>39</v>
      </c>
    </row>
    <row r="664" ht="15.75" customHeight="1">
      <c r="A664" s="12" t="s">
        <v>176</v>
      </c>
      <c r="B664" s="12" t="s">
        <v>11</v>
      </c>
      <c r="C664" s="13">
        <v>-0.412811200816099</v>
      </c>
      <c r="D664" s="13">
        <v>0.0852068893963709</v>
      </c>
      <c r="E664" s="13">
        <v>0.680815734761356</v>
      </c>
      <c r="F664" s="13" t="s">
        <v>39</v>
      </c>
      <c r="G664" s="13" t="s">
        <v>39</v>
      </c>
      <c r="H664" s="13" t="s">
        <v>39</v>
      </c>
    </row>
    <row r="665" ht="15.75" customHeight="1">
      <c r="A665" s="12" t="s">
        <v>176</v>
      </c>
      <c r="B665" s="12" t="s">
        <v>12</v>
      </c>
      <c r="C665" s="13">
        <v>-0.372838068755559</v>
      </c>
      <c r="D665" s="13">
        <v>0.304551214117394</v>
      </c>
      <c r="E665" s="13">
        <v>0.749219327106988</v>
      </c>
      <c r="F665" s="14" t="s">
        <v>39</v>
      </c>
      <c r="G665" s="14" t="s">
        <v>39</v>
      </c>
      <c r="H665" s="14" t="s">
        <v>39</v>
      </c>
    </row>
    <row r="666" ht="15.75" customHeight="1">
      <c r="A666" s="12" t="s">
        <v>177</v>
      </c>
      <c r="B666" s="12" t="s">
        <v>38</v>
      </c>
      <c r="C666" s="13">
        <v>0.471613131419974</v>
      </c>
      <c r="D666" s="13">
        <v>0.370068601919552</v>
      </c>
      <c r="E666" s="13">
        <v>0.587605819415399</v>
      </c>
      <c r="F666" s="14">
        <v>-0.0872535235956837</v>
      </c>
      <c r="G666" s="14">
        <v>-0.496745171304819</v>
      </c>
      <c r="H666" s="14">
        <v>0.537296983538601</v>
      </c>
    </row>
    <row r="667" ht="15.75" customHeight="1">
      <c r="A667" s="12" t="s">
        <v>177</v>
      </c>
      <c r="B667" s="12" t="s">
        <v>9</v>
      </c>
      <c r="C667" s="13">
        <v>0.962367068884298</v>
      </c>
      <c r="D667" s="13">
        <v>0.34052397367701</v>
      </c>
      <c r="E667" s="13">
        <v>-0.0494704415654925</v>
      </c>
      <c r="F667" s="13">
        <v>-1.0</v>
      </c>
      <c r="G667" s="13">
        <v>-1.0</v>
      </c>
      <c r="H667" s="13">
        <v>1.0</v>
      </c>
    </row>
    <row r="668" ht="15.75" customHeight="1">
      <c r="A668" s="12" t="s">
        <v>177</v>
      </c>
      <c r="B668" s="12" t="s">
        <v>10</v>
      </c>
      <c r="C668" s="13">
        <v>0.741329590312239</v>
      </c>
      <c r="D668" s="13">
        <v>0.302661164652085</v>
      </c>
      <c r="E668" s="13">
        <v>0.54977244744957</v>
      </c>
      <c r="F668" s="14">
        <v>-0.983499838961403</v>
      </c>
      <c r="G668" s="14">
        <v>-0.771185327881599</v>
      </c>
      <c r="H668" s="14">
        <v>0.820391140444205</v>
      </c>
    </row>
    <row r="669" ht="15.75" customHeight="1">
      <c r="A669" s="12" t="s">
        <v>177</v>
      </c>
      <c r="B669" s="12" t="s">
        <v>11</v>
      </c>
      <c r="C669" s="13">
        <v>0.307891869574199</v>
      </c>
      <c r="D669" s="13">
        <v>0.534600779264633</v>
      </c>
      <c r="E669" s="13">
        <v>0.577465115790941</v>
      </c>
      <c r="F669" s="14">
        <v>0.78445925087675</v>
      </c>
      <c r="G669" s="14">
        <v>-0.456230148540893</v>
      </c>
      <c r="H669" s="14">
        <v>0.478354903455884</v>
      </c>
    </row>
    <row r="670" ht="15.75" customHeight="1">
      <c r="A670" s="12" t="s">
        <v>177</v>
      </c>
      <c r="B670" s="12" t="s">
        <v>12</v>
      </c>
      <c r="C670" s="13">
        <v>0.417732849393405</v>
      </c>
      <c r="D670" s="13">
        <v>0.767052627433894</v>
      </c>
      <c r="E670" s="13">
        <v>0.710217337805448</v>
      </c>
      <c r="F670" s="14">
        <v>0.858422916039723</v>
      </c>
      <c r="G670" s="14">
        <v>-0.298835714561776</v>
      </c>
      <c r="H670" s="14">
        <v>-0.202679976926009</v>
      </c>
    </row>
    <row r="671" ht="15.75" customHeight="1">
      <c r="A671" s="12" t="s">
        <v>178</v>
      </c>
      <c r="B671" s="12" t="s">
        <v>38</v>
      </c>
      <c r="C671" s="13">
        <v>0.147510482116196</v>
      </c>
      <c r="D671" s="13">
        <v>-0.347920124153867</v>
      </c>
      <c r="E671" s="13">
        <v>-0.446982894021398</v>
      </c>
      <c r="F671" s="13">
        <v>-0.487724183387271</v>
      </c>
      <c r="G671" s="13">
        <v>-0.823207981225341</v>
      </c>
      <c r="H671" s="13">
        <v>0.760869518260421</v>
      </c>
    </row>
    <row r="672" ht="15.75" customHeight="1">
      <c r="A672" s="12" t="s">
        <v>178</v>
      </c>
      <c r="B672" s="12" t="s">
        <v>9</v>
      </c>
      <c r="C672" s="13">
        <v>-0.0881358765425135</v>
      </c>
      <c r="D672" s="13">
        <v>-0.357530717983704</v>
      </c>
      <c r="E672" s="13">
        <v>-0.107835154918787</v>
      </c>
      <c r="F672" s="13">
        <v>-1.0</v>
      </c>
      <c r="G672" s="13">
        <v>-1.0</v>
      </c>
      <c r="H672" s="13">
        <v>1.0</v>
      </c>
    </row>
    <row r="673" ht="15.75" customHeight="1">
      <c r="A673" s="12" t="s">
        <v>178</v>
      </c>
      <c r="B673" s="12" t="s">
        <v>10</v>
      </c>
      <c r="C673" s="13">
        <v>0.0445727484899672</v>
      </c>
      <c r="D673" s="13">
        <v>-0.392516550287552</v>
      </c>
      <c r="E673" s="13">
        <v>-0.439259032282223</v>
      </c>
      <c r="F673" s="14">
        <v>-0.691923703174758</v>
      </c>
      <c r="G673" s="14">
        <v>-0.80748150187349</v>
      </c>
      <c r="H673" s="14">
        <v>0.866355683582831</v>
      </c>
    </row>
    <row r="674" ht="15.75" customHeight="1">
      <c r="A674" s="12" t="s">
        <v>178</v>
      </c>
      <c r="B674" s="12" t="s">
        <v>11</v>
      </c>
      <c r="C674" s="13">
        <v>0.243834316733916</v>
      </c>
      <c r="D674" s="13">
        <v>-0.354365347832034</v>
      </c>
      <c r="E674" s="13">
        <v>-0.451432691485099</v>
      </c>
      <c r="F674" s="13">
        <v>-0.255658158763316</v>
      </c>
      <c r="G674" s="13">
        <v>-0.74352509167241</v>
      </c>
      <c r="H674" s="13">
        <v>0.538084825827499</v>
      </c>
    </row>
    <row r="675" ht="15.75" customHeight="1">
      <c r="A675" s="12" t="s">
        <v>178</v>
      </c>
      <c r="B675" s="12" t="s">
        <v>12</v>
      </c>
      <c r="C675" s="13">
        <v>0.435764949589363</v>
      </c>
      <c r="D675" s="13">
        <v>-0.308111649625453</v>
      </c>
      <c r="E675" s="13">
        <v>-0.511641225310255</v>
      </c>
      <c r="F675" s="14">
        <v>-0.659107635342195</v>
      </c>
      <c r="G675" s="14">
        <v>-0.681673645110137</v>
      </c>
      <c r="H675" s="14">
        <v>0.677283611312296</v>
      </c>
    </row>
    <row r="676" ht="15.75" customHeight="1">
      <c r="A676" s="12" t="s">
        <v>179</v>
      </c>
      <c r="B676" s="12" t="s">
        <v>38</v>
      </c>
      <c r="C676" s="13">
        <v>0.248105360236254</v>
      </c>
      <c r="D676" s="13">
        <v>-0.13634487614352</v>
      </c>
      <c r="E676" s="13">
        <v>0.846601184690119</v>
      </c>
      <c r="F676" s="13" t="s">
        <v>39</v>
      </c>
      <c r="G676" s="13" t="s">
        <v>39</v>
      </c>
      <c r="H676" s="13" t="s">
        <v>39</v>
      </c>
    </row>
    <row r="677" ht="15.75" customHeight="1">
      <c r="A677" s="12" t="s">
        <v>179</v>
      </c>
      <c r="B677" s="12" t="s">
        <v>9</v>
      </c>
      <c r="C677" s="13">
        <v>1.0</v>
      </c>
      <c r="D677" s="13">
        <v>-0.37020725380199</v>
      </c>
      <c r="E677" s="13">
        <v>1.0</v>
      </c>
      <c r="F677" s="13" t="s">
        <v>39</v>
      </c>
      <c r="G677" s="13" t="s">
        <v>39</v>
      </c>
      <c r="H677" s="13" t="s">
        <v>39</v>
      </c>
    </row>
    <row r="678" ht="15.75" customHeight="1">
      <c r="A678" s="12" t="s">
        <v>179</v>
      </c>
      <c r="B678" s="12" t="s">
        <v>10</v>
      </c>
      <c r="C678" s="13">
        <v>0.399944610790353</v>
      </c>
      <c r="D678" s="13">
        <v>-0.226283982939088</v>
      </c>
      <c r="E678" s="13">
        <v>0.931197640388352</v>
      </c>
      <c r="F678" s="13" t="s">
        <v>39</v>
      </c>
      <c r="G678" s="13" t="s">
        <v>39</v>
      </c>
      <c r="H678" s="13" t="s">
        <v>39</v>
      </c>
    </row>
    <row r="679" ht="15.75" customHeight="1">
      <c r="A679" s="12" t="s">
        <v>179</v>
      </c>
      <c r="B679" s="12" t="s">
        <v>11</v>
      </c>
      <c r="C679" s="13">
        <v>0.0484393237006256</v>
      </c>
      <c r="D679" s="13">
        <v>0.00282010321935277</v>
      </c>
      <c r="E679" s="13">
        <v>0.769399304035476</v>
      </c>
      <c r="F679" s="14" t="s">
        <v>39</v>
      </c>
      <c r="G679" s="14" t="s">
        <v>39</v>
      </c>
      <c r="H679" s="14" t="s">
        <v>39</v>
      </c>
    </row>
    <row r="680" ht="15.75" customHeight="1">
      <c r="A680" s="12" t="s">
        <v>179</v>
      </c>
      <c r="B680" s="12" t="s">
        <v>12</v>
      </c>
      <c r="C680" s="13">
        <v>-0.118755165861696</v>
      </c>
      <c r="D680" s="13">
        <v>-0.0613188756962393</v>
      </c>
      <c r="E680" s="13">
        <v>0.731373332474301</v>
      </c>
      <c r="F680" s="13" t="s">
        <v>39</v>
      </c>
      <c r="G680" s="13" t="s">
        <v>39</v>
      </c>
      <c r="H680" s="13" t="s">
        <v>39</v>
      </c>
    </row>
    <row r="681" ht="15.75" customHeight="1">
      <c r="A681" s="12" t="s">
        <v>180</v>
      </c>
      <c r="B681" s="12" t="s">
        <v>38</v>
      </c>
      <c r="C681" s="13">
        <v>0.185774597031204</v>
      </c>
      <c r="D681" s="13">
        <v>0.124169205027821</v>
      </c>
      <c r="E681" s="13">
        <v>0.392644253738413</v>
      </c>
      <c r="F681" s="13" t="s">
        <v>39</v>
      </c>
      <c r="G681" s="13" t="s">
        <v>39</v>
      </c>
      <c r="H681" s="13" t="s">
        <v>39</v>
      </c>
    </row>
    <row r="682" ht="15.75" customHeight="1">
      <c r="A682" s="12" t="s">
        <v>180</v>
      </c>
      <c r="B682" s="12" t="s">
        <v>9</v>
      </c>
      <c r="C682" s="13">
        <v>0.229518615946802</v>
      </c>
      <c r="D682" s="13">
        <v>-0.282783228791966</v>
      </c>
      <c r="E682" s="13">
        <v>0.547471565973599</v>
      </c>
      <c r="F682" s="14" t="s">
        <v>39</v>
      </c>
      <c r="G682" s="14" t="s">
        <v>39</v>
      </c>
      <c r="H682" s="14" t="s">
        <v>39</v>
      </c>
    </row>
    <row r="683" ht="15.75" customHeight="1">
      <c r="A683" s="12" t="s">
        <v>180</v>
      </c>
      <c r="B683" s="12" t="s">
        <v>10</v>
      </c>
      <c r="C683" s="13">
        <v>0.223920886680911</v>
      </c>
      <c r="D683" s="13">
        <v>0.215929537403315</v>
      </c>
      <c r="E683" s="13">
        <v>0.381223186416074</v>
      </c>
      <c r="F683" s="13" t="s">
        <v>39</v>
      </c>
      <c r="G683" s="13" t="s">
        <v>39</v>
      </c>
      <c r="H683" s="13" t="s">
        <v>39</v>
      </c>
    </row>
    <row r="684" ht="15.75" customHeight="1">
      <c r="A684" s="12" t="s">
        <v>180</v>
      </c>
      <c r="B684" s="12" t="s">
        <v>11</v>
      </c>
      <c r="C684" s="13">
        <v>-0.130185424615271</v>
      </c>
      <c r="D684" s="13">
        <v>0.540245505921018</v>
      </c>
      <c r="E684" s="13">
        <v>0.246411536940244</v>
      </c>
      <c r="F684" s="13" t="s">
        <v>39</v>
      </c>
      <c r="G684" s="13" t="s">
        <v>39</v>
      </c>
      <c r="H684" s="13" t="s">
        <v>39</v>
      </c>
    </row>
    <row r="685" ht="15.75" customHeight="1">
      <c r="A685" s="12" t="s">
        <v>180</v>
      </c>
      <c r="B685" s="12" t="s">
        <v>12</v>
      </c>
      <c r="C685" s="13">
        <v>0.586485349144164</v>
      </c>
      <c r="D685" s="13">
        <v>0.115132363127825</v>
      </c>
      <c r="E685" s="13">
        <v>0.257532115875012</v>
      </c>
      <c r="F685" s="14" t="s">
        <v>39</v>
      </c>
      <c r="G685" s="14" t="s">
        <v>39</v>
      </c>
      <c r="H685" s="14" t="s">
        <v>39</v>
      </c>
    </row>
    <row r="686" ht="15.75" customHeight="1">
      <c r="A686" s="12" t="s">
        <v>181</v>
      </c>
      <c r="B686" s="12" t="s">
        <v>38</v>
      </c>
      <c r="C686" s="13">
        <v>0.398489247058649</v>
      </c>
      <c r="D686" s="13" t="s">
        <v>39</v>
      </c>
      <c r="E686" s="13" t="s">
        <v>39</v>
      </c>
      <c r="F686" s="13" t="s">
        <v>39</v>
      </c>
      <c r="G686" s="13" t="s">
        <v>39</v>
      </c>
      <c r="H686" s="13" t="s">
        <v>39</v>
      </c>
    </row>
    <row r="687" ht="15.75" customHeight="1">
      <c r="A687" s="12" t="s">
        <v>181</v>
      </c>
      <c r="B687" s="12" t="s">
        <v>9</v>
      </c>
      <c r="C687" s="13">
        <v>0.635813677859983</v>
      </c>
      <c r="D687" s="13" t="s">
        <v>39</v>
      </c>
      <c r="E687" s="13" t="s">
        <v>39</v>
      </c>
      <c r="F687" s="13" t="s">
        <v>39</v>
      </c>
      <c r="G687" s="13" t="s">
        <v>39</v>
      </c>
      <c r="H687" s="13" t="s">
        <v>39</v>
      </c>
    </row>
    <row r="688" ht="15.75" customHeight="1">
      <c r="A688" s="12" t="s">
        <v>181</v>
      </c>
      <c r="B688" s="12" t="s">
        <v>10</v>
      </c>
      <c r="C688" s="13">
        <v>0.48120083097152</v>
      </c>
      <c r="D688" s="13" t="s">
        <v>39</v>
      </c>
      <c r="E688" s="13" t="s">
        <v>39</v>
      </c>
      <c r="F688" s="13" t="s">
        <v>39</v>
      </c>
      <c r="G688" s="13" t="s">
        <v>39</v>
      </c>
      <c r="H688" s="13" t="s">
        <v>39</v>
      </c>
    </row>
    <row r="689" ht="15.75" customHeight="1">
      <c r="A689" s="12" t="s">
        <v>181</v>
      </c>
      <c r="B689" s="12" t="s">
        <v>11</v>
      </c>
      <c r="C689" s="13">
        <v>0.10623408057957</v>
      </c>
      <c r="D689" s="13" t="s">
        <v>39</v>
      </c>
      <c r="E689" s="13" t="s">
        <v>39</v>
      </c>
      <c r="F689" s="13" t="s">
        <v>39</v>
      </c>
      <c r="G689" s="13" t="s">
        <v>39</v>
      </c>
      <c r="H689" s="13" t="s">
        <v>39</v>
      </c>
    </row>
    <row r="690" ht="15.75" customHeight="1">
      <c r="A690" s="12" t="s">
        <v>181</v>
      </c>
      <c r="B690" s="12" t="s">
        <v>12</v>
      </c>
      <c r="C690" s="13">
        <v>0.33154399571496</v>
      </c>
      <c r="D690" s="13" t="s">
        <v>39</v>
      </c>
      <c r="E690" s="13" t="s">
        <v>39</v>
      </c>
      <c r="F690" s="14" t="s">
        <v>39</v>
      </c>
      <c r="G690" s="14" t="s">
        <v>39</v>
      </c>
      <c r="H690" s="14" t="s">
        <v>39</v>
      </c>
    </row>
    <row r="691" ht="15.75" customHeight="1">
      <c r="A691" s="12" t="s">
        <v>182</v>
      </c>
      <c r="B691" s="12" t="s">
        <v>38</v>
      </c>
      <c r="C691" s="13">
        <v>0.467434260645084</v>
      </c>
      <c r="D691" s="13">
        <v>0.113533077467472</v>
      </c>
      <c r="E691" s="13">
        <v>0.257200321621032</v>
      </c>
      <c r="F691" s="13">
        <v>-0.0488497317093884</v>
      </c>
      <c r="G691" s="13">
        <v>-0.243169797423346</v>
      </c>
      <c r="H691" s="13">
        <v>0.371234274177791</v>
      </c>
    </row>
    <row r="692" ht="15.75" customHeight="1">
      <c r="A692" s="12" t="s">
        <v>182</v>
      </c>
      <c r="B692" s="12" t="s">
        <v>9</v>
      </c>
      <c r="C692" s="13">
        <v>0.713046494491928</v>
      </c>
      <c r="D692" s="13">
        <v>0.091610716959337</v>
      </c>
      <c r="E692" s="13">
        <v>0.313157001149914</v>
      </c>
      <c r="F692" s="13">
        <v>-0.00809468799871161</v>
      </c>
      <c r="G692" s="13">
        <v>0.0962330759030727</v>
      </c>
      <c r="H692" s="13">
        <v>0.351035448539286</v>
      </c>
    </row>
    <row r="693" ht="15.75" customHeight="1">
      <c r="A693" s="12" t="s">
        <v>182</v>
      </c>
      <c r="B693" s="12" t="s">
        <v>10</v>
      </c>
      <c r="C693" s="13">
        <v>0.629638277191571</v>
      </c>
      <c r="D693" s="13">
        <v>0.165356349890752</v>
      </c>
      <c r="E693" s="13">
        <v>0.395973922741908</v>
      </c>
      <c r="F693" s="14">
        <v>0.139798276231513</v>
      </c>
      <c r="G693" s="14">
        <v>-0.172928262914553</v>
      </c>
      <c r="H693" s="14">
        <v>0.324641625038773</v>
      </c>
    </row>
    <row r="694" ht="15.75" customHeight="1">
      <c r="A694" s="12" t="s">
        <v>182</v>
      </c>
      <c r="B694" s="12" t="s">
        <v>11</v>
      </c>
      <c r="C694" s="13">
        <v>0.188841325885073</v>
      </c>
      <c r="D694" s="13">
        <v>0.211866143818999</v>
      </c>
      <c r="E694" s="13">
        <v>0.146137156443468</v>
      </c>
      <c r="F694" s="13">
        <v>0.342355463326908</v>
      </c>
      <c r="G694" s="13">
        <v>-0.349976754899664</v>
      </c>
      <c r="H694" s="13">
        <v>0.507460948401359</v>
      </c>
    </row>
    <row r="695" ht="15.75" customHeight="1">
      <c r="A695" s="12" t="s">
        <v>182</v>
      </c>
      <c r="B695" s="12" t="s">
        <v>12</v>
      </c>
      <c r="C695" s="13">
        <v>0.419336861757525</v>
      </c>
      <c r="D695" s="13">
        <v>0.356879433307097</v>
      </c>
      <c r="E695" s="13">
        <v>0.422354474438925</v>
      </c>
      <c r="F695" s="14">
        <v>0.305375498990261</v>
      </c>
      <c r="G695" s="14">
        <v>-0.0765452674609458</v>
      </c>
      <c r="H695" s="14">
        <v>-0.109514819413569</v>
      </c>
    </row>
    <row r="696" ht="15.75" customHeight="1">
      <c r="A696" s="12" t="s">
        <v>183</v>
      </c>
      <c r="B696" s="12" t="s">
        <v>38</v>
      </c>
      <c r="C696" s="13">
        <v>0.401457710263785</v>
      </c>
      <c r="D696" s="13">
        <v>0.0611785088168803</v>
      </c>
      <c r="E696" s="13">
        <v>0.192991314289707</v>
      </c>
      <c r="F696" s="13">
        <v>-0.471054991495133</v>
      </c>
      <c r="G696" s="13">
        <v>-0.691928883324066</v>
      </c>
      <c r="H696" s="13">
        <v>0.249844887403644</v>
      </c>
    </row>
    <row r="697" ht="15.75" customHeight="1">
      <c r="A697" s="12" t="s">
        <v>183</v>
      </c>
      <c r="B697" s="12" t="s">
        <v>9</v>
      </c>
      <c r="C697" s="13">
        <v>0.659959567645464</v>
      </c>
      <c r="D697" s="13">
        <v>0.333567550845439</v>
      </c>
      <c r="E697" s="13">
        <v>0.695083901116441</v>
      </c>
      <c r="F697" s="13">
        <v>-0.92013785020791</v>
      </c>
      <c r="G697" s="13">
        <v>-0.728928076540129</v>
      </c>
      <c r="H697" s="13">
        <v>-0.0401629975230808</v>
      </c>
    </row>
    <row r="698" ht="15.75" customHeight="1">
      <c r="A698" s="12" t="s">
        <v>183</v>
      </c>
      <c r="B698" s="12" t="s">
        <v>10</v>
      </c>
      <c r="C698" s="13">
        <v>0.58251816569982</v>
      </c>
      <c r="D698" s="13">
        <v>0.097143797122069</v>
      </c>
      <c r="E698" s="13">
        <v>0.319134288787679</v>
      </c>
      <c r="F698" s="14">
        <v>-0.614731744568722</v>
      </c>
      <c r="G698" s="14">
        <v>-0.755624031392171</v>
      </c>
      <c r="H698" s="14">
        <v>0.126279053419697</v>
      </c>
    </row>
    <row r="699" ht="15.75" customHeight="1">
      <c r="A699" s="12" t="s">
        <v>183</v>
      </c>
      <c r="B699" s="12" t="s">
        <v>11</v>
      </c>
      <c r="C699" s="13">
        <v>0.237231886107921</v>
      </c>
      <c r="D699" s="13">
        <v>0.463797591786423</v>
      </c>
      <c r="E699" s="13">
        <v>-0.0730271564991074</v>
      </c>
      <c r="F699" s="13">
        <v>-0.159018407728665</v>
      </c>
      <c r="G699" s="13">
        <v>-0.312171424166413</v>
      </c>
      <c r="H699" s="13">
        <v>0.294295001529427</v>
      </c>
    </row>
    <row r="700" ht="15.75" customHeight="1">
      <c r="A700" s="12" t="s">
        <v>183</v>
      </c>
      <c r="B700" s="12" t="s">
        <v>12</v>
      </c>
      <c r="C700" s="13">
        <v>0.260663346898403</v>
      </c>
      <c r="D700" s="13">
        <v>0.323522154050982</v>
      </c>
      <c r="E700" s="13">
        <v>-0.0457381114711213</v>
      </c>
      <c r="F700" s="14">
        <v>-0.3983946717352</v>
      </c>
      <c r="G700" s="14">
        <v>-0.375069246243598</v>
      </c>
      <c r="H700" s="14">
        <v>0.0883770065405684</v>
      </c>
    </row>
    <row r="701" ht="15.75" customHeight="1">
      <c r="A701" s="12" t="s">
        <v>184</v>
      </c>
      <c r="B701" s="12" t="s">
        <v>38</v>
      </c>
      <c r="C701" s="13">
        <v>0.38218447437458</v>
      </c>
      <c r="D701" s="13">
        <v>-0.144213150371237</v>
      </c>
      <c r="E701" s="13">
        <v>-0.0734788422082537</v>
      </c>
      <c r="F701" s="13">
        <v>-0.0257032028786508</v>
      </c>
      <c r="G701" s="13">
        <v>-0.0592690613537788</v>
      </c>
      <c r="H701" s="13">
        <v>0.463246617590028</v>
      </c>
    </row>
    <row r="702" ht="15.75" customHeight="1">
      <c r="A702" s="12" t="s">
        <v>184</v>
      </c>
      <c r="B702" s="12" t="s">
        <v>9</v>
      </c>
      <c r="C702" s="13">
        <v>-0.334240095067834</v>
      </c>
      <c r="D702" s="13">
        <v>-0.022724941162256</v>
      </c>
      <c r="E702" s="13">
        <v>0.515344952072674</v>
      </c>
      <c r="F702" s="13">
        <v>-1.0</v>
      </c>
      <c r="G702" s="13">
        <v>-1.0</v>
      </c>
      <c r="H702" s="13">
        <v>-1.0</v>
      </c>
    </row>
    <row r="703" ht="15.75" customHeight="1">
      <c r="A703" s="12" t="s">
        <v>184</v>
      </c>
      <c r="B703" s="12" t="s">
        <v>10</v>
      </c>
      <c r="C703" s="13">
        <v>0.212790583183292</v>
      </c>
      <c r="D703" s="13">
        <v>-0.234769628280699</v>
      </c>
      <c r="E703" s="13">
        <v>-0.102610730730851</v>
      </c>
      <c r="F703" s="14">
        <v>0.0703359691972615</v>
      </c>
      <c r="G703" s="14">
        <v>0.146454625417262</v>
      </c>
      <c r="H703" s="14">
        <v>0.419936453352245</v>
      </c>
    </row>
    <row r="704" ht="15.75" customHeight="1">
      <c r="A704" s="12" t="s">
        <v>184</v>
      </c>
      <c r="B704" s="12" t="s">
        <v>11</v>
      </c>
      <c r="C704" s="13">
        <v>0.47030163642964</v>
      </c>
      <c r="D704" s="13">
        <v>0.20049994785136</v>
      </c>
      <c r="E704" s="13">
        <v>0.108915263335323</v>
      </c>
      <c r="F704" s="14">
        <v>-0.151871584610826</v>
      </c>
      <c r="G704" s="14">
        <v>-0.103425567852418</v>
      </c>
      <c r="H704" s="14">
        <v>0.774363349066019</v>
      </c>
    </row>
    <row r="705" ht="15.75" customHeight="1">
      <c r="A705" s="12" t="s">
        <v>184</v>
      </c>
      <c r="B705" s="12" t="s">
        <v>12</v>
      </c>
      <c r="C705" s="13">
        <v>0.542440641542628</v>
      </c>
      <c r="D705" s="13">
        <v>0.081432529460844</v>
      </c>
      <c r="E705" s="13">
        <v>0.103894590607675</v>
      </c>
      <c r="F705" s="14">
        <v>0.396241119269068</v>
      </c>
      <c r="G705" s="14">
        <v>0.00343075172715176</v>
      </c>
      <c r="H705" s="14">
        <v>0.288275583206101</v>
      </c>
    </row>
    <row r="706" ht="15.75" customHeight="1">
      <c r="A706" s="12" t="s">
        <v>185</v>
      </c>
      <c r="B706" s="12" t="s">
        <v>38</v>
      </c>
      <c r="C706" s="13">
        <v>0.561165900134839</v>
      </c>
      <c r="D706" s="13">
        <v>0.5693415255522</v>
      </c>
      <c r="E706" s="13">
        <v>0.645934410756816</v>
      </c>
      <c r="F706" s="13" t="s">
        <v>39</v>
      </c>
      <c r="G706" s="13" t="s">
        <v>39</v>
      </c>
      <c r="H706" s="13" t="s">
        <v>39</v>
      </c>
    </row>
    <row r="707" ht="15.75" customHeight="1">
      <c r="A707" s="12" t="s">
        <v>185</v>
      </c>
      <c r="B707" s="12" t="s">
        <v>10</v>
      </c>
      <c r="C707" s="13">
        <v>0.951758050506857</v>
      </c>
      <c r="D707" s="13" t="s">
        <v>39</v>
      </c>
      <c r="E707" s="13" t="s">
        <v>39</v>
      </c>
      <c r="F707" s="13" t="s">
        <v>39</v>
      </c>
      <c r="G707" s="13" t="s">
        <v>39</v>
      </c>
      <c r="H707" s="13" t="s">
        <v>39</v>
      </c>
    </row>
    <row r="708" ht="15.75" customHeight="1">
      <c r="A708" s="12" t="s">
        <v>185</v>
      </c>
      <c r="B708" s="12" t="s">
        <v>11</v>
      </c>
      <c r="C708" s="13">
        <v>0.630625935585588</v>
      </c>
      <c r="D708" s="13">
        <v>0.646061710483134</v>
      </c>
      <c r="E708" s="13">
        <v>0.399471931219609</v>
      </c>
      <c r="F708" s="13" t="s">
        <v>39</v>
      </c>
      <c r="G708" s="13" t="s">
        <v>39</v>
      </c>
      <c r="H708" s="13" t="s">
        <v>39</v>
      </c>
    </row>
    <row r="709" ht="15.75" customHeight="1">
      <c r="A709" s="12" t="s">
        <v>185</v>
      </c>
      <c r="B709" s="12" t="s">
        <v>12</v>
      </c>
      <c r="C709" s="13">
        <v>0.533803030725144</v>
      </c>
      <c r="D709" s="13">
        <v>0.595958677995092</v>
      </c>
      <c r="E709" s="13">
        <v>0.328859541629648</v>
      </c>
      <c r="F709" s="13" t="s">
        <v>39</v>
      </c>
      <c r="G709" s="13" t="s">
        <v>39</v>
      </c>
      <c r="H709" s="13" t="s">
        <v>39</v>
      </c>
    </row>
    <row r="710" ht="15.75" customHeight="1">
      <c r="A710" s="12" t="s">
        <v>186</v>
      </c>
      <c r="B710" s="12" t="s">
        <v>38</v>
      </c>
      <c r="C710" s="13">
        <v>0.0738728571942071</v>
      </c>
      <c r="D710" s="13">
        <v>-0.0574584699478872</v>
      </c>
      <c r="E710" s="13">
        <v>0.146135884808325</v>
      </c>
      <c r="F710" s="13" t="s">
        <v>39</v>
      </c>
      <c r="G710" s="13" t="s">
        <v>39</v>
      </c>
      <c r="H710" s="13" t="s">
        <v>39</v>
      </c>
    </row>
    <row r="711" ht="15.75" customHeight="1">
      <c r="A711" s="12" t="s">
        <v>186</v>
      </c>
      <c r="B711" s="12" t="s">
        <v>9</v>
      </c>
      <c r="C711" s="13">
        <v>-0.0794983003531541</v>
      </c>
      <c r="D711" s="13">
        <v>0.290365238241377</v>
      </c>
      <c r="E711" s="13">
        <v>0.837527355626243</v>
      </c>
      <c r="F711" s="14" t="s">
        <v>39</v>
      </c>
      <c r="G711" s="14" t="s">
        <v>39</v>
      </c>
      <c r="H711" s="14" t="s">
        <v>39</v>
      </c>
    </row>
    <row r="712" ht="15.75" customHeight="1">
      <c r="A712" s="12" t="s">
        <v>186</v>
      </c>
      <c r="B712" s="12" t="s">
        <v>10</v>
      </c>
      <c r="C712" s="13">
        <v>0.0281497065844451</v>
      </c>
      <c r="D712" s="13">
        <v>-0.0461673968640046</v>
      </c>
      <c r="E712" s="13">
        <v>0.207106459413423</v>
      </c>
      <c r="F712" s="13" t="s">
        <v>39</v>
      </c>
      <c r="G712" s="13" t="s">
        <v>39</v>
      </c>
      <c r="H712" s="13" t="s">
        <v>39</v>
      </c>
    </row>
    <row r="713" ht="15.75" customHeight="1">
      <c r="A713" s="12" t="s">
        <v>186</v>
      </c>
      <c r="B713" s="12" t="s">
        <v>11</v>
      </c>
      <c r="C713" s="13">
        <v>0.307818633914609</v>
      </c>
      <c r="D713" s="13">
        <v>-0.0942676380121832</v>
      </c>
      <c r="E713" s="13">
        <v>0.149568956034227</v>
      </c>
      <c r="F713" s="13" t="s">
        <v>39</v>
      </c>
      <c r="G713" s="13" t="s">
        <v>39</v>
      </c>
      <c r="H713" s="13" t="s">
        <v>39</v>
      </c>
    </row>
    <row r="714" ht="15.75" customHeight="1">
      <c r="A714" s="12" t="s">
        <v>186</v>
      </c>
      <c r="B714" s="12" t="s">
        <v>12</v>
      </c>
      <c r="C714" s="14">
        <v>0.344063766620542</v>
      </c>
      <c r="D714" s="14">
        <v>0.118188201809303</v>
      </c>
      <c r="E714" s="14">
        <v>0.438291679990989</v>
      </c>
      <c r="F714" s="14" t="s">
        <v>39</v>
      </c>
      <c r="G714" s="14" t="s">
        <v>39</v>
      </c>
      <c r="H714" s="13" t="s">
        <v>39</v>
      </c>
    </row>
    <row r="715" ht="15.75" customHeight="1">
      <c r="A715" s="12" t="s">
        <v>187</v>
      </c>
      <c r="B715" s="12" t="s">
        <v>38</v>
      </c>
      <c r="C715" s="13">
        <v>0.119202253341822</v>
      </c>
      <c r="D715" s="13">
        <v>0.0963822256676438</v>
      </c>
      <c r="E715" s="13">
        <v>0.269329547031691</v>
      </c>
      <c r="F715" s="13">
        <v>0.361598566951382</v>
      </c>
      <c r="G715" s="13">
        <v>0.795270886630929</v>
      </c>
      <c r="H715" s="13">
        <v>0.240242120082878</v>
      </c>
    </row>
    <row r="716" ht="15.75" customHeight="1">
      <c r="A716" s="12" t="s">
        <v>187</v>
      </c>
      <c r="B716" s="12" t="s">
        <v>9</v>
      </c>
      <c r="C716" s="13">
        <v>0.168192033399885</v>
      </c>
      <c r="D716" s="13">
        <v>0.492191254791801</v>
      </c>
      <c r="E716" s="13">
        <v>0.19276494737655</v>
      </c>
      <c r="F716" s="13">
        <v>0.408602361825738</v>
      </c>
      <c r="G716" s="13">
        <v>0.860691815135961</v>
      </c>
      <c r="H716" s="13">
        <v>0.173271902532615</v>
      </c>
    </row>
    <row r="717" ht="15.75" customHeight="1">
      <c r="A717" s="12" t="s">
        <v>187</v>
      </c>
      <c r="B717" s="12" t="s">
        <v>10</v>
      </c>
      <c r="C717" s="13">
        <v>0.349403438654981</v>
      </c>
      <c r="D717" s="13">
        <v>0.429684753522386</v>
      </c>
      <c r="E717" s="13">
        <v>0.332583999485973</v>
      </c>
      <c r="F717" s="14">
        <v>0.476601889193161</v>
      </c>
      <c r="G717" s="14">
        <v>0.824441725755648</v>
      </c>
      <c r="H717" s="14">
        <v>0.252022157030053</v>
      </c>
    </row>
    <row r="718" ht="15.75" customHeight="1">
      <c r="A718" s="12" t="s">
        <v>187</v>
      </c>
      <c r="B718" s="12" t="s">
        <v>11</v>
      </c>
      <c r="C718" s="13">
        <v>-0.252328437150897</v>
      </c>
      <c r="D718" s="13">
        <v>-0.277976995342557</v>
      </c>
      <c r="E718" s="13">
        <v>0.282828943818687</v>
      </c>
      <c r="F718" s="13">
        <v>-0.578025403201216</v>
      </c>
      <c r="G718" s="13">
        <v>0.701393552941249</v>
      </c>
      <c r="H718" s="13">
        <v>-0.0488458354095904</v>
      </c>
    </row>
    <row r="719" ht="15.75" customHeight="1">
      <c r="A719" s="12" t="s">
        <v>187</v>
      </c>
      <c r="B719" s="12" t="s">
        <v>12</v>
      </c>
      <c r="C719" s="13">
        <v>-0.214581862993926</v>
      </c>
      <c r="D719" s="13">
        <v>-0.0693648338640682</v>
      </c>
      <c r="E719" s="13">
        <v>0.205237450036957</v>
      </c>
      <c r="F719" s="14">
        <v>-0.281844863238292</v>
      </c>
      <c r="G719" s="14">
        <v>0.769967706868625</v>
      </c>
      <c r="H719" s="14">
        <v>0.0566167714024191</v>
      </c>
    </row>
    <row r="720" ht="15.75" customHeight="1">
      <c r="A720" s="12" t="s">
        <v>188</v>
      </c>
      <c r="B720" s="12" t="s">
        <v>38</v>
      </c>
      <c r="C720" s="13" t="s">
        <v>39</v>
      </c>
      <c r="D720" s="13" t="s">
        <v>39</v>
      </c>
      <c r="E720" s="13" t="s">
        <v>39</v>
      </c>
      <c r="F720" s="13" t="s">
        <v>39</v>
      </c>
      <c r="G720" s="13" t="s">
        <v>39</v>
      </c>
      <c r="H720" s="13">
        <v>-0.540090545752768</v>
      </c>
    </row>
    <row r="721" ht="15.75" customHeight="1">
      <c r="A721" s="12" t="s">
        <v>189</v>
      </c>
      <c r="B721" s="12" t="s">
        <v>38</v>
      </c>
      <c r="C721" s="13">
        <v>0.133842053897638</v>
      </c>
      <c r="D721" s="13">
        <v>0.275702304977768</v>
      </c>
      <c r="E721" s="13">
        <v>0.820194002952873</v>
      </c>
      <c r="F721" s="13" t="s">
        <v>39</v>
      </c>
      <c r="G721" s="13" t="s">
        <v>39</v>
      </c>
      <c r="H721" s="13" t="s">
        <v>39</v>
      </c>
    </row>
    <row r="722" ht="15.75" customHeight="1">
      <c r="A722" s="12" t="s">
        <v>189</v>
      </c>
      <c r="B722" s="12" t="s">
        <v>9</v>
      </c>
      <c r="C722" s="13">
        <v>0.309763250607098</v>
      </c>
      <c r="D722" s="13">
        <v>0.4987990911565</v>
      </c>
      <c r="E722" s="13">
        <v>0.648052085892389</v>
      </c>
      <c r="F722" s="13" t="s">
        <v>39</v>
      </c>
      <c r="G722" s="13" t="s">
        <v>39</v>
      </c>
      <c r="H722" s="13" t="s">
        <v>39</v>
      </c>
    </row>
    <row r="723" ht="15.75" customHeight="1">
      <c r="A723" s="12" t="s">
        <v>189</v>
      </c>
      <c r="B723" s="12" t="s">
        <v>10</v>
      </c>
      <c r="C723" s="13">
        <v>-0.0990875752718258</v>
      </c>
      <c r="D723" s="13">
        <v>0.341155398567013</v>
      </c>
      <c r="E723" s="13">
        <v>0.686316116891419</v>
      </c>
      <c r="F723" s="14" t="s">
        <v>39</v>
      </c>
      <c r="G723" s="14" t="s">
        <v>39</v>
      </c>
      <c r="H723" s="14" t="s">
        <v>39</v>
      </c>
    </row>
    <row r="724" ht="15.75" customHeight="1">
      <c r="A724" s="12" t="s">
        <v>189</v>
      </c>
      <c r="B724" s="12" t="s">
        <v>11</v>
      </c>
      <c r="C724" s="13">
        <v>-0.142389075744731</v>
      </c>
      <c r="D724" s="13">
        <v>0.0484284584110581</v>
      </c>
      <c r="E724" s="13">
        <v>0.9183990096601</v>
      </c>
      <c r="F724" s="13" t="s">
        <v>39</v>
      </c>
      <c r="G724" s="13" t="s">
        <v>39</v>
      </c>
      <c r="H724" s="13" t="s">
        <v>39</v>
      </c>
    </row>
    <row r="725" ht="15.75" customHeight="1">
      <c r="A725" s="6" t="s">
        <v>189</v>
      </c>
      <c r="B725" s="6" t="s">
        <v>12</v>
      </c>
      <c r="C725" s="15">
        <v>-0.13538027320122</v>
      </c>
      <c r="D725" s="15">
        <v>-0.498424088184384</v>
      </c>
      <c r="E725" s="15">
        <v>0.967984153181047</v>
      </c>
      <c r="F725" s="16" t="s">
        <v>39</v>
      </c>
      <c r="G725" s="16" t="s">
        <v>39</v>
      </c>
      <c r="H725" s="16" t="s">
        <v>39</v>
      </c>
    </row>
    <row r="726" ht="15.75" customHeight="1">
      <c r="A726" s="17"/>
      <c r="B726" s="17"/>
      <c r="C726" s="18"/>
      <c r="D726" s="18"/>
      <c r="E726" s="18"/>
      <c r="F726" s="19"/>
      <c r="G726" s="19"/>
      <c r="H726" s="19"/>
    </row>
    <row r="727" ht="15.75" customHeight="1">
      <c r="A727" s="17"/>
      <c r="B727" s="17"/>
      <c r="C727" s="18"/>
      <c r="D727" s="18"/>
      <c r="E727" s="18"/>
      <c r="F727" s="19"/>
      <c r="G727" s="19"/>
      <c r="H727" s="19"/>
    </row>
    <row r="728" ht="15.75" customHeight="1">
      <c r="A728" s="17"/>
      <c r="B728" s="17"/>
      <c r="C728" s="18"/>
      <c r="D728" s="18"/>
      <c r="E728" s="18"/>
      <c r="F728" s="19"/>
      <c r="G728" s="19"/>
      <c r="H728" s="19"/>
    </row>
    <row r="729" ht="15.75" customHeight="1">
      <c r="A729" s="17"/>
      <c r="B729" s="17"/>
      <c r="C729" s="18"/>
      <c r="D729" s="18"/>
      <c r="E729" s="18"/>
      <c r="F729" s="19"/>
      <c r="G729" s="19"/>
      <c r="H729" s="19"/>
    </row>
    <row r="730" ht="15.75" customHeight="1">
      <c r="A730" s="17"/>
      <c r="B730" s="17"/>
      <c r="C730" s="18"/>
      <c r="D730" s="18"/>
      <c r="E730" s="18"/>
      <c r="F730" s="19"/>
      <c r="G730" s="19"/>
      <c r="H730" s="19"/>
    </row>
    <row r="731" ht="15.75" customHeight="1">
      <c r="A731" s="17"/>
      <c r="B731" s="17"/>
      <c r="C731" s="18"/>
      <c r="D731" s="18"/>
      <c r="E731" s="18"/>
      <c r="F731" s="19"/>
      <c r="G731" s="19"/>
      <c r="H731" s="19"/>
    </row>
    <row r="732" ht="15.75" customHeight="1">
      <c r="A732" s="17"/>
      <c r="B732" s="17"/>
      <c r="C732" s="18"/>
      <c r="D732" s="18"/>
      <c r="E732" s="18"/>
      <c r="F732" s="19"/>
      <c r="G732" s="19"/>
      <c r="H732" s="19"/>
    </row>
    <row r="733" ht="15.75" customHeight="1">
      <c r="A733" s="17"/>
      <c r="B733" s="17"/>
      <c r="C733" s="18"/>
      <c r="D733" s="18"/>
      <c r="E733" s="18"/>
      <c r="F733" s="19"/>
      <c r="G733" s="19"/>
      <c r="H733" s="19"/>
    </row>
    <row r="734" ht="15.75" customHeight="1">
      <c r="A734" s="17"/>
      <c r="B734" s="17"/>
      <c r="C734" s="18"/>
      <c r="D734" s="18"/>
      <c r="E734" s="18"/>
      <c r="F734" s="19"/>
      <c r="G734" s="19"/>
      <c r="H734" s="19"/>
    </row>
    <row r="735" ht="15.75" customHeight="1">
      <c r="A735" s="17"/>
      <c r="B735" s="17"/>
      <c r="C735" s="18"/>
      <c r="D735" s="18"/>
      <c r="E735" s="18"/>
      <c r="F735" s="19"/>
      <c r="G735" s="19"/>
      <c r="H735" s="19"/>
    </row>
    <row r="736" ht="15.75" customHeight="1">
      <c r="A736" s="17"/>
      <c r="B736" s="17"/>
      <c r="C736" s="18"/>
      <c r="D736" s="18"/>
      <c r="E736" s="18"/>
      <c r="F736" s="19"/>
      <c r="G736" s="19"/>
      <c r="H736" s="19"/>
    </row>
    <row r="737" ht="15.75" customHeight="1">
      <c r="A737" s="17"/>
      <c r="B737" s="17"/>
      <c r="C737" s="18"/>
      <c r="D737" s="18"/>
      <c r="E737" s="18"/>
      <c r="F737" s="19"/>
      <c r="G737" s="19"/>
      <c r="H737" s="19"/>
    </row>
    <row r="738" ht="15.75" customHeight="1">
      <c r="A738" s="17"/>
      <c r="B738" s="17"/>
      <c r="C738" s="18"/>
      <c r="D738" s="18"/>
      <c r="E738" s="18"/>
      <c r="F738" s="19"/>
      <c r="G738" s="19"/>
      <c r="H738" s="19"/>
    </row>
    <row r="739" ht="15.75" customHeight="1">
      <c r="A739" s="17"/>
      <c r="B739" s="17"/>
      <c r="C739" s="18"/>
      <c r="D739" s="18"/>
      <c r="E739" s="18"/>
      <c r="F739" s="19"/>
      <c r="G739" s="19"/>
      <c r="H739" s="19"/>
    </row>
    <row r="740" ht="15.75" customHeight="1">
      <c r="A740" s="17"/>
      <c r="B740" s="17"/>
      <c r="C740" s="18"/>
      <c r="D740" s="18"/>
      <c r="E740" s="18"/>
      <c r="F740" s="19"/>
      <c r="G740" s="19"/>
      <c r="H740" s="19"/>
    </row>
    <row r="741" ht="15.75" customHeight="1">
      <c r="A741" s="17"/>
      <c r="B741" s="17"/>
      <c r="C741" s="18"/>
      <c r="D741" s="18"/>
      <c r="E741" s="18"/>
      <c r="F741" s="19"/>
      <c r="G741" s="19"/>
      <c r="H741" s="19"/>
    </row>
    <row r="742" ht="15.75" customHeight="1">
      <c r="A742" s="17"/>
      <c r="B742" s="17"/>
      <c r="C742" s="18"/>
      <c r="D742" s="18"/>
      <c r="E742" s="18"/>
      <c r="F742" s="19"/>
      <c r="G742" s="19"/>
      <c r="H742" s="19"/>
    </row>
    <row r="743" ht="15.75" customHeight="1">
      <c r="A743" s="17"/>
      <c r="B743" s="17"/>
      <c r="C743" s="18"/>
      <c r="D743" s="18"/>
      <c r="E743" s="18"/>
      <c r="F743" s="19"/>
      <c r="G743" s="19"/>
      <c r="H743" s="19"/>
    </row>
    <row r="744" ht="15.75" customHeight="1">
      <c r="A744" s="17"/>
      <c r="B744" s="17"/>
      <c r="C744" s="18"/>
      <c r="D744" s="18"/>
      <c r="E744" s="18"/>
      <c r="F744" s="19"/>
      <c r="G744" s="19"/>
      <c r="H744" s="19"/>
    </row>
    <row r="745" ht="15.75" customHeight="1">
      <c r="A745" s="17"/>
      <c r="B745" s="17"/>
      <c r="C745" s="18"/>
      <c r="D745" s="18"/>
      <c r="E745" s="18"/>
      <c r="F745" s="19"/>
      <c r="G745" s="19"/>
      <c r="H745" s="19"/>
    </row>
    <row r="746" ht="15.75" customHeight="1">
      <c r="A746" s="17"/>
      <c r="B746" s="17"/>
      <c r="C746" s="18"/>
      <c r="D746" s="18"/>
      <c r="E746" s="18"/>
      <c r="F746" s="19"/>
      <c r="G746" s="19"/>
      <c r="H746" s="19"/>
    </row>
    <row r="747" ht="15.75" customHeight="1">
      <c r="A747" s="17"/>
      <c r="B747" s="17"/>
      <c r="C747" s="18"/>
      <c r="D747" s="18"/>
      <c r="E747" s="18"/>
      <c r="F747" s="19"/>
      <c r="G747" s="19"/>
      <c r="H747" s="19"/>
    </row>
    <row r="748" ht="15.75" customHeight="1">
      <c r="A748" s="17"/>
      <c r="B748" s="17"/>
      <c r="C748" s="18"/>
      <c r="D748" s="18"/>
      <c r="E748" s="18"/>
      <c r="F748" s="19"/>
      <c r="G748" s="19"/>
      <c r="H748" s="19"/>
    </row>
    <row r="749" ht="15.75" customHeight="1">
      <c r="A749" s="17"/>
      <c r="B749" s="17"/>
      <c r="C749" s="18"/>
      <c r="D749" s="18"/>
      <c r="E749" s="18"/>
      <c r="F749" s="19"/>
      <c r="G749" s="19"/>
      <c r="H749" s="19"/>
    </row>
    <row r="750" ht="15.75" customHeight="1">
      <c r="A750" s="17"/>
      <c r="B750" s="17"/>
      <c r="C750" s="18"/>
      <c r="D750" s="18"/>
      <c r="E750" s="18"/>
      <c r="F750" s="19"/>
      <c r="G750" s="19"/>
      <c r="H750" s="19"/>
    </row>
    <row r="751" ht="15.75" customHeight="1">
      <c r="A751" s="17"/>
      <c r="B751" s="17"/>
      <c r="C751" s="18"/>
      <c r="D751" s="18"/>
      <c r="E751" s="18"/>
      <c r="F751" s="19"/>
      <c r="G751" s="19"/>
      <c r="H751" s="19"/>
    </row>
    <row r="752" ht="15.75" customHeight="1">
      <c r="A752" s="17"/>
      <c r="B752" s="17"/>
      <c r="C752" s="18"/>
      <c r="D752" s="18"/>
      <c r="E752" s="18"/>
      <c r="F752" s="19"/>
      <c r="G752" s="19"/>
      <c r="H752" s="19"/>
    </row>
    <row r="753" ht="15.75" customHeight="1">
      <c r="A753" s="17"/>
      <c r="B753" s="17"/>
      <c r="C753" s="18"/>
      <c r="D753" s="18"/>
      <c r="E753" s="18"/>
      <c r="F753" s="19"/>
      <c r="G753" s="19"/>
      <c r="H753" s="19"/>
    </row>
    <row r="754" ht="15.75" customHeight="1">
      <c r="A754" s="17"/>
      <c r="B754" s="17"/>
      <c r="C754" s="18"/>
      <c r="D754" s="18"/>
      <c r="E754" s="18"/>
      <c r="F754" s="19"/>
      <c r="G754" s="19"/>
      <c r="H754" s="19"/>
    </row>
    <row r="755" ht="15.75" customHeight="1">
      <c r="A755" s="17"/>
      <c r="B755" s="17"/>
      <c r="C755" s="18"/>
      <c r="D755" s="18"/>
      <c r="E755" s="18"/>
      <c r="F755" s="19"/>
      <c r="G755" s="19"/>
      <c r="H755" s="19"/>
    </row>
    <row r="756" ht="15.75" customHeight="1">
      <c r="A756" s="17"/>
      <c r="B756" s="17"/>
      <c r="C756" s="18"/>
      <c r="D756" s="18"/>
      <c r="E756" s="18"/>
      <c r="F756" s="19"/>
      <c r="G756" s="19"/>
      <c r="H756" s="19"/>
    </row>
    <row r="757" ht="15.75" customHeight="1">
      <c r="A757" s="17"/>
      <c r="B757" s="17"/>
      <c r="C757" s="18"/>
      <c r="D757" s="18"/>
      <c r="E757" s="18"/>
      <c r="F757" s="19"/>
      <c r="G757" s="19"/>
      <c r="H757" s="19"/>
    </row>
    <row r="758" ht="15.75" customHeight="1">
      <c r="A758" s="17"/>
      <c r="B758" s="17"/>
      <c r="C758" s="18"/>
      <c r="D758" s="18"/>
      <c r="E758" s="18"/>
      <c r="F758" s="19"/>
      <c r="G758" s="19"/>
      <c r="H758" s="19"/>
    </row>
    <row r="759" ht="15.75" customHeight="1">
      <c r="A759" s="17"/>
      <c r="B759" s="17"/>
      <c r="C759" s="18"/>
      <c r="D759" s="18"/>
      <c r="E759" s="18"/>
      <c r="F759" s="19"/>
      <c r="G759" s="19"/>
      <c r="H759" s="19"/>
    </row>
    <row r="760" ht="15.75" customHeight="1">
      <c r="A760" s="17"/>
      <c r="B760" s="17"/>
      <c r="C760" s="18"/>
      <c r="D760" s="18"/>
      <c r="E760" s="18"/>
      <c r="F760" s="19"/>
      <c r="G760" s="19"/>
      <c r="H760" s="19"/>
    </row>
    <row r="761" ht="15.75" customHeight="1">
      <c r="A761" s="17"/>
      <c r="B761" s="17"/>
      <c r="C761" s="18"/>
      <c r="D761" s="18"/>
      <c r="E761" s="18"/>
      <c r="F761" s="19"/>
      <c r="G761" s="19"/>
      <c r="H761" s="19"/>
    </row>
    <row r="762" ht="15.75" customHeight="1">
      <c r="A762" s="17"/>
      <c r="B762" s="17"/>
      <c r="C762" s="18"/>
      <c r="D762" s="18"/>
      <c r="E762" s="18"/>
      <c r="F762" s="19"/>
      <c r="G762" s="19"/>
      <c r="H762" s="19"/>
    </row>
    <row r="763" ht="15.75" customHeight="1">
      <c r="A763" s="17"/>
      <c r="B763" s="17"/>
      <c r="C763" s="18"/>
      <c r="D763" s="18"/>
      <c r="E763" s="18"/>
      <c r="F763" s="19"/>
      <c r="G763" s="19"/>
      <c r="H763" s="19"/>
    </row>
    <row r="764" ht="15.75" customHeight="1">
      <c r="A764" s="17"/>
      <c r="B764" s="17"/>
      <c r="C764" s="18"/>
      <c r="D764" s="18"/>
      <c r="E764" s="18"/>
      <c r="F764" s="19"/>
      <c r="G764" s="19"/>
      <c r="H764" s="19"/>
    </row>
    <row r="765" ht="15.75" customHeight="1">
      <c r="A765" s="17"/>
      <c r="B765" s="17"/>
      <c r="C765" s="18"/>
      <c r="D765" s="18"/>
      <c r="E765" s="18"/>
      <c r="F765" s="19"/>
      <c r="G765" s="19"/>
      <c r="H765" s="19"/>
    </row>
    <row r="766" ht="15.75" customHeight="1">
      <c r="A766" s="17"/>
      <c r="B766" s="17"/>
      <c r="C766" s="18"/>
      <c r="D766" s="18"/>
      <c r="E766" s="18"/>
      <c r="F766" s="19"/>
      <c r="G766" s="19"/>
      <c r="H766" s="19"/>
    </row>
    <row r="767" ht="15.75" customHeight="1">
      <c r="A767" s="17"/>
      <c r="B767" s="17"/>
      <c r="C767" s="18"/>
      <c r="D767" s="18"/>
      <c r="E767" s="18"/>
      <c r="F767" s="19"/>
      <c r="G767" s="19"/>
      <c r="H767" s="19"/>
    </row>
    <row r="768" ht="15.75" customHeight="1">
      <c r="A768" s="17"/>
      <c r="B768" s="17"/>
      <c r="C768" s="18"/>
      <c r="D768" s="18"/>
      <c r="E768" s="18"/>
      <c r="F768" s="19"/>
      <c r="G768" s="19"/>
      <c r="H768" s="19"/>
    </row>
    <row r="769" ht="15.75" customHeight="1">
      <c r="A769" s="17"/>
      <c r="B769" s="17"/>
      <c r="C769" s="18"/>
      <c r="D769" s="18"/>
      <c r="E769" s="18"/>
      <c r="F769" s="19"/>
      <c r="G769" s="19"/>
      <c r="H769" s="19"/>
    </row>
    <row r="770" ht="15.75" customHeight="1">
      <c r="A770" s="17"/>
      <c r="B770" s="17"/>
      <c r="C770" s="18"/>
      <c r="D770" s="18"/>
      <c r="E770" s="18"/>
      <c r="F770" s="19"/>
      <c r="G770" s="19"/>
      <c r="H770" s="19"/>
    </row>
    <row r="771" ht="15.75" customHeight="1">
      <c r="A771" s="17"/>
      <c r="B771" s="17"/>
      <c r="C771" s="18"/>
      <c r="D771" s="18"/>
      <c r="E771" s="18"/>
      <c r="F771" s="19"/>
      <c r="G771" s="19"/>
      <c r="H771" s="19"/>
    </row>
    <row r="772" ht="15.75" customHeight="1">
      <c r="A772" s="17"/>
      <c r="B772" s="17"/>
      <c r="C772" s="18"/>
      <c r="D772" s="18"/>
      <c r="E772" s="18"/>
      <c r="F772" s="19"/>
      <c r="G772" s="19"/>
      <c r="H772" s="19"/>
    </row>
    <row r="773" ht="15.75" customHeight="1">
      <c r="A773" s="17"/>
      <c r="B773" s="17"/>
      <c r="C773" s="18"/>
      <c r="D773" s="18"/>
      <c r="E773" s="18"/>
      <c r="F773" s="19"/>
      <c r="G773" s="19"/>
      <c r="H773" s="19"/>
    </row>
    <row r="774" ht="15.75" customHeight="1">
      <c r="A774" s="17"/>
      <c r="B774" s="17"/>
      <c r="C774" s="18"/>
      <c r="D774" s="18"/>
      <c r="E774" s="18"/>
      <c r="F774" s="19"/>
      <c r="G774" s="19"/>
      <c r="H774" s="19"/>
    </row>
    <row r="775" ht="15.75" customHeight="1">
      <c r="A775" s="17"/>
      <c r="B775" s="17"/>
      <c r="C775" s="18"/>
      <c r="D775" s="18"/>
      <c r="E775" s="18"/>
      <c r="F775" s="19"/>
      <c r="G775" s="19"/>
      <c r="H775" s="19"/>
    </row>
    <row r="776" ht="15.75" customHeight="1">
      <c r="A776" s="17"/>
      <c r="B776" s="17"/>
      <c r="C776" s="18"/>
      <c r="D776" s="18"/>
      <c r="E776" s="18"/>
      <c r="F776" s="19"/>
      <c r="G776" s="19"/>
      <c r="H776" s="19"/>
    </row>
    <row r="777" ht="15.75" customHeight="1">
      <c r="A777" s="17"/>
      <c r="B777" s="17"/>
      <c r="C777" s="18"/>
      <c r="D777" s="18"/>
      <c r="E777" s="18"/>
      <c r="F777" s="19"/>
      <c r="G777" s="19"/>
      <c r="H777" s="19"/>
    </row>
    <row r="778" ht="15.75" customHeight="1">
      <c r="A778" s="17"/>
      <c r="B778" s="17"/>
      <c r="C778" s="18"/>
      <c r="D778" s="18"/>
      <c r="E778" s="18"/>
      <c r="F778" s="19"/>
      <c r="G778" s="19"/>
      <c r="H778" s="19"/>
    </row>
    <row r="779" ht="15.75" customHeight="1">
      <c r="A779" s="17"/>
      <c r="B779" s="17"/>
      <c r="C779" s="18"/>
      <c r="D779" s="18"/>
      <c r="E779" s="18"/>
      <c r="F779" s="19"/>
      <c r="G779" s="19"/>
      <c r="H779" s="19"/>
    </row>
    <row r="780" ht="15.75" customHeight="1">
      <c r="A780" s="17"/>
      <c r="B780" s="17"/>
      <c r="C780" s="18"/>
      <c r="D780" s="18"/>
      <c r="E780" s="18"/>
      <c r="F780" s="19"/>
      <c r="G780" s="19"/>
      <c r="H780" s="19"/>
    </row>
    <row r="781" ht="15.75" customHeight="1">
      <c r="A781" s="17"/>
      <c r="B781" s="17"/>
      <c r="C781" s="18"/>
      <c r="D781" s="18"/>
      <c r="E781" s="18"/>
      <c r="F781" s="19"/>
      <c r="G781" s="19"/>
      <c r="H781" s="19"/>
    </row>
    <row r="782" ht="15.75" customHeight="1">
      <c r="A782" s="17"/>
      <c r="B782" s="17"/>
      <c r="C782" s="18"/>
      <c r="D782" s="18"/>
      <c r="E782" s="18"/>
      <c r="F782" s="19"/>
      <c r="G782" s="19"/>
      <c r="H782" s="19"/>
    </row>
    <row r="783" ht="15.75" customHeight="1">
      <c r="A783" s="17"/>
      <c r="B783" s="17"/>
      <c r="C783" s="18"/>
      <c r="D783" s="18"/>
      <c r="E783" s="18"/>
      <c r="F783" s="19"/>
      <c r="G783" s="19"/>
      <c r="H783" s="19"/>
    </row>
    <row r="784" ht="15.75" customHeight="1">
      <c r="A784" s="17"/>
      <c r="B784" s="17"/>
      <c r="C784" s="18"/>
      <c r="D784" s="18"/>
      <c r="E784" s="18"/>
      <c r="F784" s="19"/>
      <c r="G784" s="19"/>
      <c r="H784" s="19"/>
    </row>
    <row r="785" ht="15.75" customHeight="1">
      <c r="A785" s="17"/>
      <c r="B785" s="17"/>
      <c r="C785" s="18"/>
      <c r="D785" s="18"/>
      <c r="E785" s="18"/>
      <c r="F785" s="19"/>
      <c r="G785" s="19"/>
      <c r="H785" s="19"/>
    </row>
    <row r="786" ht="15.75" customHeight="1">
      <c r="A786" s="17"/>
      <c r="B786" s="17"/>
      <c r="C786" s="18"/>
      <c r="D786" s="18"/>
      <c r="E786" s="18"/>
      <c r="F786" s="19"/>
      <c r="G786" s="19"/>
      <c r="H786" s="19"/>
    </row>
    <row r="787" ht="15.75" customHeight="1">
      <c r="A787" s="17"/>
      <c r="B787" s="17"/>
      <c r="C787" s="18"/>
      <c r="D787" s="18"/>
      <c r="E787" s="18"/>
      <c r="F787" s="19"/>
      <c r="G787" s="19"/>
      <c r="H787" s="19"/>
    </row>
    <row r="788" ht="15.75" customHeight="1">
      <c r="A788" s="17"/>
      <c r="B788" s="17"/>
      <c r="C788" s="18"/>
      <c r="D788" s="18"/>
      <c r="E788" s="18"/>
      <c r="F788" s="19"/>
      <c r="G788" s="19"/>
      <c r="H788" s="19"/>
    </row>
    <row r="789" ht="15.75" customHeight="1">
      <c r="A789" s="17"/>
      <c r="B789" s="17"/>
      <c r="C789" s="18"/>
      <c r="D789" s="18"/>
      <c r="E789" s="18"/>
      <c r="F789" s="19"/>
      <c r="G789" s="19"/>
      <c r="H789" s="19"/>
    </row>
    <row r="790" ht="15.75" customHeight="1">
      <c r="A790" s="17"/>
      <c r="B790" s="17"/>
      <c r="C790" s="18"/>
      <c r="D790" s="18"/>
      <c r="E790" s="18"/>
      <c r="F790" s="19"/>
      <c r="G790" s="19"/>
      <c r="H790" s="19"/>
    </row>
    <row r="791" ht="15.75" customHeight="1">
      <c r="A791" s="17"/>
      <c r="B791" s="17"/>
      <c r="C791" s="18"/>
      <c r="D791" s="18"/>
      <c r="E791" s="18"/>
      <c r="F791" s="19"/>
      <c r="G791" s="19"/>
      <c r="H791" s="19"/>
    </row>
    <row r="792" ht="15.75" customHeight="1">
      <c r="A792" s="17"/>
      <c r="B792" s="17"/>
      <c r="C792" s="18"/>
      <c r="D792" s="18"/>
      <c r="E792" s="18"/>
      <c r="F792" s="19"/>
      <c r="G792" s="19"/>
      <c r="H792" s="19"/>
    </row>
    <row r="793" ht="15.75" customHeight="1">
      <c r="A793" s="17"/>
      <c r="B793" s="17"/>
      <c r="C793" s="18"/>
      <c r="D793" s="18"/>
      <c r="E793" s="18"/>
      <c r="F793" s="19"/>
      <c r="G793" s="19"/>
      <c r="H793" s="19"/>
    </row>
    <row r="794" ht="15.75" customHeight="1">
      <c r="A794" s="17"/>
      <c r="B794" s="17"/>
      <c r="C794" s="18"/>
      <c r="D794" s="18"/>
      <c r="E794" s="18"/>
      <c r="F794" s="19"/>
      <c r="G794" s="19"/>
      <c r="H794" s="19"/>
    </row>
    <row r="795" ht="15.75" customHeight="1">
      <c r="A795" s="17"/>
      <c r="B795" s="17"/>
      <c r="C795" s="18"/>
      <c r="D795" s="18"/>
      <c r="E795" s="18"/>
      <c r="F795" s="19"/>
      <c r="G795" s="19"/>
      <c r="H795" s="19"/>
    </row>
    <row r="796" ht="15.75" customHeight="1">
      <c r="A796" s="17"/>
      <c r="B796" s="17"/>
      <c r="C796" s="18"/>
      <c r="D796" s="18"/>
      <c r="E796" s="18"/>
      <c r="F796" s="19"/>
      <c r="G796" s="19"/>
      <c r="H796" s="19"/>
    </row>
    <row r="797" ht="15.75" customHeight="1">
      <c r="A797" s="17"/>
      <c r="B797" s="17"/>
      <c r="C797" s="18"/>
      <c r="D797" s="18"/>
      <c r="E797" s="18"/>
      <c r="F797" s="19"/>
      <c r="G797" s="19"/>
      <c r="H797" s="19"/>
    </row>
    <row r="798" ht="15.75" customHeight="1">
      <c r="A798" s="17"/>
      <c r="B798" s="17"/>
      <c r="C798" s="18"/>
      <c r="D798" s="18"/>
      <c r="E798" s="18"/>
      <c r="F798" s="19"/>
      <c r="G798" s="19"/>
      <c r="H798" s="19"/>
    </row>
    <row r="799" ht="15.75" customHeight="1">
      <c r="A799" s="17"/>
      <c r="B799" s="17"/>
      <c r="C799" s="18"/>
      <c r="D799" s="18"/>
      <c r="E799" s="18"/>
      <c r="F799" s="19"/>
      <c r="G799" s="19"/>
      <c r="H799" s="19"/>
    </row>
    <row r="800" ht="15.75" customHeight="1">
      <c r="A800" s="17"/>
      <c r="B800" s="17"/>
      <c r="C800" s="18"/>
      <c r="D800" s="18"/>
      <c r="E800" s="18"/>
      <c r="F800" s="19"/>
      <c r="G800" s="19"/>
      <c r="H800" s="19"/>
    </row>
    <row r="801" ht="15.75" customHeight="1">
      <c r="A801" s="17"/>
      <c r="B801" s="17"/>
      <c r="C801" s="18"/>
      <c r="D801" s="18"/>
      <c r="E801" s="18"/>
      <c r="F801" s="19"/>
      <c r="G801" s="19"/>
      <c r="H801" s="19"/>
    </row>
    <row r="802" ht="15.75" customHeight="1">
      <c r="A802" s="17"/>
      <c r="B802" s="17"/>
      <c r="C802" s="18"/>
      <c r="D802" s="18"/>
      <c r="E802" s="18"/>
      <c r="F802" s="19"/>
      <c r="G802" s="19"/>
      <c r="H802" s="19"/>
    </row>
    <row r="803" ht="15.75" customHeight="1">
      <c r="A803" s="17"/>
      <c r="B803" s="17"/>
      <c r="C803" s="18"/>
      <c r="D803" s="18"/>
      <c r="E803" s="18"/>
      <c r="F803" s="19"/>
      <c r="G803" s="19"/>
      <c r="H803" s="19"/>
    </row>
    <row r="804" ht="15.75" customHeight="1">
      <c r="A804" s="17"/>
      <c r="B804" s="17"/>
      <c r="C804" s="18"/>
      <c r="D804" s="18"/>
      <c r="E804" s="18"/>
      <c r="F804" s="19"/>
      <c r="G804" s="19"/>
      <c r="H804" s="19"/>
    </row>
    <row r="805" ht="15.75" customHeight="1">
      <c r="A805" s="17"/>
      <c r="B805" s="17"/>
      <c r="C805" s="18"/>
      <c r="D805" s="18"/>
      <c r="E805" s="18"/>
      <c r="F805" s="19"/>
      <c r="G805" s="19"/>
      <c r="H805" s="19"/>
    </row>
    <row r="806" ht="15.75" customHeight="1">
      <c r="A806" s="17"/>
      <c r="B806" s="17"/>
      <c r="C806" s="18"/>
      <c r="D806" s="18"/>
      <c r="E806" s="18"/>
      <c r="F806" s="19"/>
      <c r="G806" s="19"/>
      <c r="H806" s="19"/>
    </row>
    <row r="807" ht="15.75" customHeight="1">
      <c r="A807" s="17"/>
      <c r="B807" s="17"/>
      <c r="C807" s="18"/>
      <c r="D807" s="18"/>
      <c r="E807" s="18"/>
      <c r="F807" s="19"/>
      <c r="G807" s="19"/>
      <c r="H807" s="19"/>
    </row>
    <row r="808" ht="15.75" customHeight="1">
      <c r="A808" s="17"/>
      <c r="B808" s="17"/>
      <c r="C808" s="18"/>
      <c r="D808" s="18"/>
      <c r="E808" s="18"/>
      <c r="F808" s="19"/>
      <c r="G808" s="19"/>
      <c r="H808" s="19"/>
    </row>
    <row r="809" ht="15.75" customHeight="1">
      <c r="A809" s="17"/>
      <c r="B809" s="17"/>
      <c r="C809" s="18"/>
      <c r="D809" s="18"/>
      <c r="E809" s="18"/>
      <c r="F809" s="19"/>
      <c r="G809" s="19"/>
      <c r="H809" s="19"/>
    </row>
    <row r="810" ht="15.75" customHeight="1">
      <c r="A810" s="17"/>
      <c r="B810" s="17"/>
      <c r="C810" s="18"/>
      <c r="D810" s="18"/>
      <c r="E810" s="18"/>
      <c r="F810" s="19"/>
      <c r="G810" s="19"/>
      <c r="H810" s="19"/>
    </row>
    <row r="811" ht="15.75" customHeight="1">
      <c r="A811" s="17"/>
      <c r="B811" s="17"/>
      <c r="C811" s="18"/>
      <c r="D811" s="18"/>
      <c r="E811" s="18"/>
      <c r="F811" s="19"/>
      <c r="G811" s="19"/>
      <c r="H811" s="19"/>
    </row>
    <row r="812" ht="15.75" customHeight="1">
      <c r="A812" s="17"/>
      <c r="B812" s="17"/>
      <c r="C812" s="18"/>
      <c r="D812" s="18"/>
      <c r="E812" s="18"/>
      <c r="F812" s="19"/>
      <c r="G812" s="19"/>
      <c r="H812" s="19"/>
    </row>
    <row r="813" ht="15.75" customHeight="1">
      <c r="A813" s="17"/>
      <c r="B813" s="17"/>
      <c r="C813" s="18"/>
      <c r="D813" s="18"/>
      <c r="E813" s="18"/>
      <c r="F813" s="19"/>
      <c r="G813" s="19"/>
      <c r="H813" s="19"/>
    </row>
    <row r="814" ht="15.75" customHeight="1">
      <c r="A814" s="17"/>
      <c r="B814" s="17"/>
      <c r="C814" s="18"/>
      <c r="D814" s="18"/>
      <c r="E814" s="18"/>
      <c r="F814" s="19"/>
      <c r="G814" s="19"/>
      <c r="H814" s="19"/>
    </row>
    <row r="815" ht="15.75" customHeight="1">
      <c r="A815" s="17"/>
      <c r="B815" s="17"/>
      <c r="C815" s="18"/>
      <c r="D815" s="18"/>
      <c r="E815" s="18"/>
      <c r="F815" s="19"/>
      <c r="G815" s="19"/>
      <c r="H815" s="19"/>
    </row>
    <row r="816" ht="15.75" customHeight="1">
      <c r="A816" s="17"/>
      <c r="B816" s="17"/>
      <c r="C816" s="18"/>
      <c r="D816" s="18"/>
      <c r="E816" s="18"/>
      <c r="F816" s="19"/>
      <c r="G816" s="19"/>
      <c r="H816" s="19"/>
    </row>
    <row r="817" ht="15.75" customHeight="1">
      <c r="A817" s="17"/>
      <c r="B817" s="17"/>
      <c r="C817" s="18"/>
      <c r="D817" s="18"/>
      <c r="E817" s="18"/>
      <c r="F817" s="19"/>
      <c r="G817" s="19"/>
      <c r="H817" s="19"/>
    </row>
    <row r="818" ht="15.75" customHeight="1">
      <c r="A818" s="17"/>
      <c r="B818" s="17"/>
      <c r="C818" s="18"/>
      <c r="D818" s="18"/>
      <c r="E818" s="18"/>
      <c r="F818" s="19"/>
      <c r="G818" s="19"/>
      <c r="H818" s="19"/>
    </row>
    <row r="819" ht="15.75" customHeight="1">
      <c r="A819" s="17"/>
      <c r="B819" s="17"/>
      <c r="C819" s="18"/>
      <c r="D819" s="18"/>
      <c r="E819" s="18"/>
      <c r="F819" s="19"/>
      <c r="G819" s="19"/>
      <c r="H819" s="19"/>
    </row>
    <row r="820" ht="15.75" customHeight="1">
      <c r="A820" s="17"/>
      <c r="B820" s="17"/>
      <c r="C820" s="18"/>
      <c r="D820" s="18"/>
      <c r="E820" s="18"/>
      <c r="F820" s="19"/>
      <c r="G820" s="19"/>
      <c r="H820" s="19"/>
    </row>
    <row r="821" ht="15.75" customHeight="1">
      <c r="A821" s="17"/>
      <c r="B821" s="17"/>
      <c r="C821" s="18"/>
      <c r="D821" s="18"/>
      <c r="E821" s="18"/>
      <c r="F821" s="19"/>
      <c r="G821" s="19"/>
      <c r="H821" s="19"/>
    </row>
    <row r="822" ht="15.75" customHeight="1">
      <c r="A822" s="17"/>
      <c r="B822" s="17"/>
      <c r="C822" s="18"/>
      <c r="D822" s="18"/>
      <c r="E822" s="18"/>
      <c r="F822" s="19"/>
      <c r="G822" s="19"/>
      <c r="H822" s="19"/>
    </row>
    <row r="823" ht="15.75" customHeight="1">
      <c r="A823" s="17"/>
      <c r="B823" s="17"/>
      <c r="C823" s="18"/>
      <c r="D823" s="18"/>
      <c r="E823" s="18"/>
      <c r="F823" s="19"/>
      <c r="G823" s="19"/>
      <c r="H823" s="19"/>
    </row>
    <row r="824" ht="15.75" customHeight="1">
      <c r="A824" s="17"/>
      <c r="B824" s="17"/>
      <c r="C824" s="18"/>
      <c r="D824" s="18"/>
      <c r="E824" s="18"/>
      <c r="F824" s="19"/>
      <c r="G824" s="19"/>
      <c r="H824" s="19"/>
    </row>
    <row r="825" ht="15.75" customHeight="1">
      <c r="A825" s="17"/>
      <c r="B825" s="17"/>
      <c r="C825" s="18"/>
      <c r="D825" s="18"/>
      <c r="E825" s="18"/>
      <c r="F825" s="19"/>
      <c r="G825" s="19"/>
      <c r="H825" s="19"/>
    </row>
    <row r="826" ht="15.75" customHeight="1">
      <c r="A826" s="17"/>
      <c r="B826" s="17"/>
      <c r="C826" s="18"/>
      <c r="D826" s="18"/>
      <c r="E826" s="18"/>
      <c r="F826" s="19"/>
      <c r="G826" s="19"/>
      <c r="H826" s="19"/>
    </row>
    <row r="827" ht="15.75" customHeight="1">
      <c r="A827" s="17"/>
      <c r="B827" s="17"/>
      <c r="C827" s="18"/>
      <c r="D827" s="18"/>
      <c r="E827" s="18"/>
      <c r="F827" s="19"/>
      <c r="G827" s="19"/>
      <c r="H827" s="19"/>
    </row>
    <row r="828" ht="15.75" customHeight="1">
      <c r="A828" s="17"/>
      <c r="B828" s="17"/>
      <c r="C828" s="18"/>
      <c r="D828" s="18"/>
      <c r="E828" s="18"/>
      <c r="F828" s="19"/>
      <c r="G828" s="19"/>
      <c r="H828" s="19"/>
    </row>
    <row r="829" ht="15.75" customHeight="1">
      <c r="A829" s="17"/>
      <c r="B829" s="17"/>
      <c r="C829" s="18"/>
      <c r="D829" s="18"/>
      <c r="E829" s="18"/>
      <c r="F829" s="19"/>
      <c r="G829" s="19"/>
      <c r="H829" s="19"/>
    </row>
    <row r="830" ht="15.75" customHeight="1">
      <c r="A830" s="17"/>
      <c r="B830" s="17"/>
      <c r="C830" s="18"/>
      <c r="D830" s="18"/>
      <c r="E830" s="18"/>
      <c r="F830" s="19"/>
      <c r="G830" s="19"/>
      <c r="H830" s="19"/>
    </row>
    <row r="831" ht="15.75" customHeight="1">
      <c r="A831" s="17"/>
      <c r="B831" s="17"/>
      <c r="C831" s="18"/>
      <c r="D831" s="18"/>
      <c r="E831" s="18"/>
      <c r="F831" s="19"/>
      <c r="G831" s="19"/>
      <c r="H831" s="19"/>
    </row>
    <row r="832" ht="15.75" customHeight="1">
      <c r="A832" s="17"/>
      <c r="B832" s="17"/>
      <c r="C832" s="18"/>
      <c r="D832" s="18"/>
      <c r="E832" s="18"/>
      <c r="F832" s="19"/>
      <c r="G832" s="19"/>
      <c r="H832" s="19"/>
    </row>
    <row r="833" ht="15.75" customHeight="1">
      <c r="A833" s="17"/>
      <c r="B833" s="17"/>
      <c r="C833" s="18"/>
      <c r="D833" s="18"/>
      <c r="E833" s="18"/>
      <c r="F833" s="19"/>
      <c r="G833" s="19"/>
      <c r="H833" s="19"/>
    </row>
    <row r="834" ht="15.75" customHeight="1">
      <c r="A834" s="17"/>
      <c r="B834" s="17"/>
      <c r="C834" s="18"/>
      <c r="D834" s="18"/>
      <c r="E834" s="18"/>
      <c r="F834" s="19"/>
      <c r="G834" s="19"/>
      <c r="H834" s="19"/>
    </row>
    <row r="835" ht="15.75" customHeight="1">
      <c r="A835" s="17"/>
      <c r="B835" s="17"/>
      <c r="C835" s="18"/>
      <c r="D835" s="18"/>
      <c r="E835" s="18"/>
      <c r="F835" s="19"/>
      <c r="G835" s="19"/>
      <c r="H835" s="19"/>
    </row>
    <row r="836" ht="15.75" customHeight="1">
      <c r="A836" s="17"/>
      <c r="B836" s="17"/>
      <c r="C836" s="18"/>
      <c r="D836" s="18"/>
      <c r="E836" s="18"/>
      <c r="F836" s="19"/>
      <c r="G836" s="19"/>
      <c r="H836" s="19"/>
    </row>
    <row r="837" ht="15.75" customHeight="1">
      <c r="A837" s="17"/>
      <c r="B837" s="17"/>
      <c r="C837" s="18"/>
      <c r="D837" s="18"/>
      <c r="E837" s="18"/>
      <c r="F837" s="19"/>
      <c r="G837" s="19"/>
      <c r="H837" s="19"/>
    </row>
    <row r="838" ht="15.75" customHeight="1">
      <c r="A838" s="17"/>
      <c r="B838" s="17"/>
      <c r="C838" s="18"/>
      <c r="D838" s="18"/>
      <c r="E838" s="18"/>
      <c r="F838" s="19"/>
      <c r="G838" s="19"/>
      <c r="H838" s="19"/>
    </row>
    <row r="839" ht="15.75" customHeight="1">
      <c r="A839" s="17"/>
      <c r="B839" s="17"/>
      <c r="C839" s="18"/>
      <c r="D839" s="18"/>
      <c r="E839" s="18"/>
      <c r="F839" s="19"/>
      <c r="G839" s="19"/>
      <c r="H839" s="19"/>
    </row>
    <row r="840" ht="15.75" customHeight="1">
      <c r="A840" s="17"/>
      <c r="B840" s="17"/>
      <c r="C840" s="18"/>
      <c r="D840" s="18"/>
      <c r="E840" s="18"/>
      <c r="F840" s="19"/>
      <c r="G840" s="19"/>
      <c r="H840" s="19"/>
    </row>
    <row r="841" ht="15.75" customHeight="1">
      <c r="A841" s="17"/>
      <c r="B841" s="17"/>
      <c r="C841" s="18"/>
      <c r="D841" s="18"/>
      <c r="E841" s="18"/>
      <c r="F841" s="19"/>
      <c r="G841" s="19"/>
      <c r="H841" s="19"/>
    </row>
    <row r="842" ht="15.75" customHeight="1">
      <c r="A842" s="17"/>
      <c r="B842" s="17"/>
      <c r="C842" s="18"/>
      <c r="D842" s="18"/>
      <c r="E842" s="18"/>
      <c r="F842" s="19"/>
      <c r="G842" s="19"/>
      <c r="H842" s="19"/>
    </row>
    <row r="843" ht="15.75" customHeight="1">
      <c r="A843" s="17"/>
      <c r="B843" s="17"/>
      <c r="C843" s="18"/>
      <c r="D843" s="18"/>
      <c r="E843" s="18"/>
      <c r="F843" s="19"/>
      <c r="G843" s="19"/>
      <c r="H843" s="19"/>
    </row>
    <row r="844" ht="15.75" customHeight="1">
      <c r="A844" s="17"/>
      <c r="B844" s="17"/>
      <c r="C844" s="18"/>
      <c r="D844" s="18"/>
      <c r="E844" s="18"/>
      <c r="F844" s="19"/>
      <c r="G844" s="19"/>
      <c r="H844" s="19"/>
    </row>
    <row r="845" ht="15.75" customHeight="1">
      <c r="A845" s="17"/>
      <c r="B845" s="17"/>
      <c r="C845" s="18"/>
      <c r="D845" s="18"/>
      <c r="E845" s="18"/>
      <c r="F845" s="19"/>
      <c r="G845" s="19"/>
      <c r="H845" s="19"/>
    </row>
    <row r="846" ht="15.75" customHeight="1">
      <c r="A846" s="17"/>
      <c r="B846" s="17"/>
      <c r="C846" s="18"/>
      <c r="D846" s="18"/>
      <c r="E846" s="18"/>
      <c r="F846" s="19"/>
      <c r="G846" s="19"/>
      <c r="H846" s="19"/>
    </row>
    <row r="847" ht="15.75" customHeight="1">
      <c r="A847" s="17"/>
      <c r="B847" s="17"/>
      <c r="C847" s="18"/>
      <c r="D847" s="18"/>
      <c r="E847" s="18"/>
      <c r="F847" s="19"/>
      <c r="G847" s="19"/>
      <c r="H847" s="19"/>
    </row>
    <row r="848" ht="15.75" customHeight="1">
      <c r="A848" s="17"/>
      <c r="B848" s="17"/>
      <c r="C848" s="18"/>
      <c r="D848" s="18"/>
      <c r="E848" s="18"/>
      <c r="F848" s="19"/>
      <c r="G848" s="19"/>
      <c r="H848" s="19"/>
    </row>
    <row r="849" ht="15.75" customHeight="1">
      <c r="A849" s="17"/>
      <c r="B849" s="17"/>
      <c r="C849" s="18"/>
      <c r="D849" s="18"/>
      <c r="E849" s="18"/>
      <c r="F849" s="19"/>
      <c r="G849" s="19"/>
      <c r="H849" s="19"/>
    </row>
    <row r="850" ht="15.75" customHeight="1">
      <c r="A850" s="17"/>
      <c r="B850" s="17"/>
      <c r="C850" s="18"/>
      <c r="D850" s="18"/>
      <c r="E850" s="18"/>
      <c r="F850" s="19"/>
      <c r="G850" s="19"/>
      <c r="H850" s="19"/>
    </row>
    <row r="851" ht="15.75" customHeight="1">
      <c r="A851" s="17"/>
      <c r="B851" s="17"/>
      <c r="C851" s="18"/>
      <c r="D851" s="18"/>
      <c r="E851" s="18"/>
      <c r="F851" s="19"/>
      <c r="G851" s="19"/>
      <c r="H851" s="19"/>
    </row>
    <row r="852" ht="15.75" customHeight="1">
      <c r="A852" s="17"/>
      <c r="B852" s="17"/>
      <c r="C852" s="18"/>
      <c r="D852" s="18"/>
      <c r="E852" s="18"/>
      <c r="F852" s="19"/>
      <c r="G852" s="19"/>
      <c r="H852" s="19"/>
    </row>
    <row r="853" ht="15.75" customHeight="1">
      <c r="A853" s="17"/>
      <c r="B853" s="17"/>
      <c r="C853" s="18"/>
      <c r="D853" s="18"/>
      <c r="E853" s="18"/>
      <c r="F853" s="19"/>
      <c r="G853" s="19"/>
      <c r="H853" s="19"/>
    </row>
    <row r="854" ht="15.75" customHeight="1">
      <c r="A854" s="17"/>
      <c r="B854" s="17"/>
      <c r="C854" s="18"/>
      <c r="D854" s="18"/>
      <c r="E854" s="18"/>
      <c r="F854" s="19"/>
      <c r="G854" s="19"/>
      <c r="H854" s="19"/>
    </row>
    <row r="855" ht="15.75" customHeight="1">
      <c r="A855" s="17"/>
      <c r="B855" s="17"/>
      <c r="C855" s="18"/>
      <c r="D855" s="18"/>
      <c r="E855" s="18"/>
      <c r="F855" s="19"/>
      <c r="G855" s="19"/>
      <c r="H855" s="19"/>
    </row>
    <row r="856" ht="15.75" customHeight="1">
      <c r="A856" s="17"/>
      <c r="B856" s="17"/>
      <c r="C856" s="18"/>
      <c r="D856" s="18"/>
      <c r="E856" s="18"/>
      <c r="F856" s="19"/>
      <c r="G856" s="19"/>
      <c r="H856" s="19"/>
    </row>
    <row r="857" ht="15.75" customHeight="1">
      <c r="A857" s="17"/>
      <c r="B857" s="17"/>
      <c r="C857" s="18"/>
      <c r="D857" s="18"/>
      <c r="E857" s="18"/>
      <c r="F857" s="19"/>
      <c r="G857" s="19"/>
      <c r="H857" s="19"/>
    </row>
    <row r="858" ht="15.75" customHeight="1">
      <c r="A858" s="17"/>
      <c r="B858" s="17"/>
      <c r="C858" s="18"/>
      <c r="D858" s="18"/>
      <c r="E858" s="18"/>
      <c r="F858" s="19"/>
      <c r="G858" s="19"/>
      <c r="H858" s="19"/>
    </row>
    <row r="859" ht="15.75" customHeight="1">
      <c r="A859" s="17"/>
      <c r="B859" s="17"/>
      <c r="C859" s="18"/>
      <c r="D859" s="18"/>
      <c r="E859" s="18"/>
      <c r="F859" s="19"/>
      <c r="G859" s="19"/>
      <c r="H859" s="19"/>
    </row>
    <row r="860" ht="15.75" customHeight="1">
      <c r="A860" s="17"/>
      <c r="B860" s="17"/>
      <c r="C860" s="18"/>
      <c r="D860" s="18"/>
      <c r="E860" s="18"/>
      <c r="F860" s="19"/>
      <c r="G860" s="19"/>
      <c r="H860" s="19"/>
    </row>
    <row r="861" ht="15.75" customHeight="1">
      <c r="A861" s="17"/>
      <c r="B861" s="17"/>
      <c r="C861" s="18"/>
      <c r="D861" s="18"/>
      <c r="E861" s="18"/>
      <c r="F861" s="19"/>
      <c r="G861" s="19"/>
      <c r="H861" s="19"/>
    </row>
    <row r="862" ht="15.75" customHeight="1">
      <c r="A862" s="17"/>
      <c r="B862" s="17"/>
      <c r="C862" s="18"/>
      <c r="D862" s="18"/>
      <c r="E862" s="18"/>
      <c r="F862" s="19"/>
      <c r="G862" s="19"/>
      <c r="H862" s="19"/>
    </row>
    <row r="863" ht="15.75" customHeight="1">
      <c r="A863" s="17"/>
      <c r="B863" s="17"/>
      <c r="C863" s="18"/>
      <c r="D863" s="18"/>
      <c r="E863" s="18"/>
      <c r="F863" s="19"/>
      <c r="G863" s="19"/>
      <c r="H863" s="19"/>
    </row>
    <row r="864" ht="15.75" customHeight="1">
      <c r="A864" s="17"/>
      <c r="B864" s="17"/>
      <c r="C864" s="18"/>
      <c r="D864" s="18"/>
      <c r="E864" s="18"/>
      <c r="F864" s="19"/>
      <c r="G864" s="19"/>
      <c r="H864" s="19"/>
    </row>
    <row r="865" ht="15.75" customHeight="1">
      <c r="A865" s="17"/>
      <c r="B865" s="17"/>
      <c r="C865" s="18"/>
      <c r="D865" s="18"/>
      <c r="E865" s="18"/>
      <c r="F865" s="19"/>
      <c r="G865" s="19"/>
      <c r="H865" s="19"/>
    </row>
    <row r="866" ht="15.75" customHeight="1">
      <c r="A866" s="17"/>
      <c r="B866" s="17"/>
      <c r="C866" s="18"/>
      <c r="D866" s="18"/>
      <c r="E866" s="18"/>
      <c r="F866" s="19"/>
      <c r="G866" s="19"/>
      <c r="H866" s="19"/>
    </row>
    <row r="867" ht="15.75" customHeight="1">
      <c r="A867" s="17"/>
      <c r="B867" s="17"/>
      <c r="C867" s="18"/>
      <c r="D867" s="18"/>
      <c r="E867" s="18"/>
      <c r="F867" s="19"/>
      <c r="G867" s="19"/>
      <c r="H867" s="19"/>
    </row>
    <row r="868" ht="15.75" customHeight="1">
      <c r="A868" s="17"/>
      <c r="B868" s="17"/>
      <c r="C868" s="18"/>
      <c r="D868" s="18"/>
      <c r="E868" s="18"/>
      <c r="F868" s="19"/>
      <c r="G868" s="19"/>
      <c r="H868" s="19"/>
    </row>
    <row r="869" ht="15.75" customHeight="1">
      <c r="A869" s="17"/>
      <c r="B869" s="17"/>
      <c r="C869" s="18"/>
      <c r="D869" s="18"/>
      <c r="E869" s="18"/>
      <c r="F869" s="19"/>
      <c r="G869" s="19"/>
      <c r="H869" s="19"/>
    </row>
    <row r="870" ht="15.75" customHeight="1">
      <c r="A870" s="17"/>
      <c r="B870" s="17"/>
      <c r="C870" s="18"/>
      <c r="D870" s="18"/>
      <c r="E870" s="18"/>
      <c r="F870" s="19"/>
      <c r="G870" s="19"/>
      <c r="H870" s="19"/>
    </row>
    <row r="871" ht="15.75" customHeight="1">
      <c r="A871" s="17"/>
      <c r="B871" s="17"/>
      <c r="C871" s="18"/>
      <c r="D871" s="18"/>
      <c r="E871" s="18"/>
      <c r="F871" s="19"/>
      <c r="G871" s="19"/>
      <c r="H871" s="19"/>
    </row>
    <row r="872" ht="15.75" customHeight="1">
      <c r="A872" s="17"/>
      <c r="B872" s="17"/>
      <c r="C872" s="18"/>
      <c r="D872" s="18"/>
      <c r="E872" s="18"/>
      <c r="F872" s="19"/>
      <c r="G872" s="19"/>
      <c r="H872" s="19"/>
    </row>
    <row r="873" ht="15.75" customHeight="1">
      <c r="A873" s="17"/>
      <c r="B873" s="17"/>
      <c r="C873" s="18"/>
      <c r="D873" s="18"/>
      <c r="E873" s="18"/>
      <c r="F873" s="19"/>
      <c r="G873" s="19"/>
      <c r="H873" s="19"/>
    </row>
    <row r="874" ht="15.75" customHeight="1">
      <c r="A874" s="17"/>
      <c r="B874" s="17"/>
      <c r="C874" s="18"/>
      <c r="D874" s="18"/>
      <c r="E874" s="18"/>
      <c r="F874" s="19"/>
      <c r="G874" s="19"/>
      <c r="H874" s="19"/>
    </row>
    <row r="875" ht="15.75" customHeight="1">
      <c r="A875" s="17"/>
      <c r="B875" s="17"/>
      <c r="C875" s="18"/>
      <c r="D875" s="18"/>
      <c r="E875" s="18"/>
      <c r="F875" s="19"/>
      <c r="G875" s="19"/>
      <c r="H875" s="19"/>
    </row>
    <row r="876" ht="15.75" customHeight="1">
      <c r="A876" s="17"/>
      <c r="B876" s="17"/>
      <c r="C876" s="18"/>
      <c r="D876" s="18"/>
      <c r="E876" s="18"/>
      <c r="F876" s="19"/>
      <c r="G876" s="19"/>
      <c r="H876" s="19"/>
    </row>
    <row r="877" ht="15.75" customHeight="1">
      <c r="A877" s="17"/>
      <c r="B877" s="17"/>
      <c r="C877" s="18"/>
      <c r="D877" s="18"/>
      <c r="E877" s="18"/>
      <c r="F877" s="19"/>
      <c r="G877" s="19"/>
      <c r="H877" s="19"/>
    </row>
    <row r="878" ht="15.75" customHeight="1">
      <c r="A878" s="17"/>
      <c r="B878" s="17"/>
      <c r="C878" s="18"/>
      <c r="D878" s="18"/>
      <c r="E878" s="18"/>
      <c r="F878" s="19"/>
      <c r="G878" s="19"/>
      <c r="H878" s="19"/>
    </row>
    <row r="879" ht="15.75" customHeight="1">
      <c r="A879" s="17"/>
      <c r="B879" s="17"/>
      <c r="C879" s="18"/>
      <c r="D879" s="18"/>
      <c r="E879" s="18"/>
      <c r="F879" s="19"/>
      <c r="G879" s="19"/>
      <c r="H879" s="19"/>
    </row>
    <row r="880" ht="15.75" customHeight="1">
      <c r="A880" s="17"/>
      <c r="B880" s="17"/>
      <c r="C880" s="18"/>
      <c r="D880" s="18"/>
      <c r="E880" s="18"/>
      <c r="F880" s="19"/>
      <c r="G880" s="19"/>
      <c r="H880" s="19"/>
    </row>
    <row r="881" ht="15.75" customHeight="1">
      <c r="A881" s="17"/>
      <c r="B881" s="17"/>
      <c r="C881" s="18"/>
      <c r="D881" s="18"/>
      <c r="E881" s="18"/>
      <c r="F881" s="19"/>
      <c r="G881" s="19"/>
      <c r="H881" s="19"/>
    </row>
    <row r="882" ht="15.75" customHeight="1">
      <c r="A882" s="17"/>
      <c r="B882" s="17"/>
      <c r="C882" s="18"/>
      <c r="D882" s="18"/>
      <c r="E882" s="18"/>
      <c r="F882" s="19"/>
      <c r="G882" s="19"/>
      <c r="H882" s="19"/>
    </row>
    <row r="883" ht="15.75" customHeight="1">
      <c r="A883" s="17"/>
      <c r="B883" s="17"/>
      <c r="C883" s="18"/>
      <c r="D883" s="18"/>
      <c r="E883" s="18"/>
      <c r="F883" s="19"/>
      <c r="G883" s="19"/>
      <c r="H883" s="19"/>
    </row>
    <row r="884" ht="15.75" customHeight="1">
      <c r="A884" s="17"/>
      <c r="B884" s="17"/>
      <c r="C884" s="18"/>
      <c r="D884" s="18"/>
      <c r="E884" s="18"/>
      <c r="F884" s="19"/>
      <c r="G884" s="19"/>
      <c r="H884" s="19"/>
    </row>
    <row r="885" ht="15.75" customHeight="1">
      <c r="A885" s="17"/>
      <c r="B885" s="17"/>
      <c r="C885" s="18"/>
      <c r="D885" s="18"/>
      <c r="E885" s="18"/>
      <c r="F885" s="19"/>
      <c r="G885" s="19"/>
      <c r="H885" s="19"/>
    </row>
    <row r="886" ht="15.75" customHeight="1">
      <c r="A886" s="17"/>
      <c r="B886" s="17"/>
      <c r="C886" s="18"/>
      <c r="D886" s="18"/>
      <c r="E886" s="18"/>
      <c r="F886" s="19"/>
      <c r="G886" s="19"/>
      <c r="H886" s="19"/>
    </row>
    <row r="887" ht="15.75" customHeight="1">
      <c r="A887" s="17"/>
      <c r="B887" s="17"/>
      <c r="C887" s="18"/>
      <c r="D887" s="18"/>
      <c r="E887" s="18"/>
      <c r="F887" s="19"/>
      <c r="G887" s="19"/>
      <c r="H887" s="19"/>
    </row>
    <row r="888" ht="15.75" customHeight="1">
      <c r="A888" s="17"/>
      <c r="B888" s="17"/>
      <c r="C888" s="18"/>
      <c r="D888" s="18"/>
      <c r="E888" s="18"/>
      <c r="F888" s="19"/>
      <c r="G888" s="19"/>
      <c r="H888" s="19"/>
    </row>
    <row r="889" ht="15.75" customHeight="1">
      <c r="A889" s="17"/>
      <c r="B889" s="17"/>
      <c r="C889" s="18"/>
      <c r="D889" s="18"/>
      <c r="E889" s="18"/>
      <c r="F889" s="19"/>
      <c r="G889" s="19"/>
      <c r="H889" s="19"/>
    </row>
    <row r="890" ht="15.75" customHeight="1">
      <c r="A890" s="17"/>
      <c r="B890" s="17"/>
      <c r="C890" s="18"/>
      <c r="D890" s="18"/>
      <c r="E890" s="18"/>
      <c r="F890" s="19"/>
      <c r="G890" s="19"/>
      <c r="H890" s="19"/>
    </row>
    <row r="891" ht="15.75" customHeight="1">
      <c r="A891" s="17"/>
      <c r="B891" s="17"/>
      <c r="C891" s="18"/>
      <c r="D891" s="18"/>
      <c r="E891" s="18"/>
      <c r="F891" s="19"/>
      <c r="G891" s="19"/>
      <c r="H891" s="19"/>
    </row>
    <row r="892" ht="15.75" customHeight="1">
      <c r="A892" s="17"/>
      <c r="B892" s="17"/>
      <c r="C892" s="18"/>
      <c r="D892" s="18"/>
      <c r="E892" s="18"/>
      <c r="F892" s="19"/>
      <c r="G892" s="19"/>
      <c r="H892" s="19"/>
    </row>
    <row r="893" ht="15.75" customHeight="1">
      <c r="A893" s="17"/>
      <c r="B893" s="17"/>
      <c r="C893" s="18"/>
      <c r="D893" s="18"/>
      <c r="E893" s="18"/>
      <c r="F893" s="19"/>
      <c r="G893" s="19"/>
      <c r="H893" s="19"/>
    </row>
    <row r="894" ht="15.75" customHeight="1">
      <c r="A894" s="17"/>
      <c r="B894" s="17"/>
      <c r="C894" s="18"/>
      <c r="D894" s="18"/>
      <c r="E894" s="18"/>
      <c r="F894" s="19"/>
      <c r="G894" s="19"/>
      <c r="H894" s="19"/>
    </row>
    <row r="895" ht="15.75" customHeight="1">
      <c r="A895" s="17"/>
      <c r="B895" s="17"/>
      <c r="C895" s="18"/>
      <c r="D895" s="18"/>
      <c r="E895" s="18"/>
      <c r="F895" s="19"/>
      <c r="G895" s="19"/>
      <c r="H895" s="19"/>
    </row>
    <row r="896" ht="15.75" customHeight="1">
      <c r="A896" s="17"/>
      <c r="B896" s="17"/>
      <c r="C896" s="18"/>
      <c r="D896" s="18"/>
      <c r="E896" s="18"/>
      <c r="F896" s="19"/>
      <c r="G896" s="19"/>
      <c r="H896" s="19"/>
    </row>
    <row r="897" ht="15.75" customHeight="1">
      <c r="A897" s="17"/>
      <c r="B897" s="17"/>
      <c r="C897" s="18"/>
      <c r="D897" s="18"/>
      <c r="E897" s="18"/>
      <c r="F897" s="19"/>
      <c r="G897" s="19"/>
      <c r="H897" s="19"/>
    </row>
    <row r="898" ht="15.75" customHeight="1">
      <c r="A898" s="17"/>
      <c r="B898" s="17"/>
      <c r="C898" s="18"/>
      <c r="D898" s="18"/>
      <c r="E898" s="18"/>
      <c r="F898" s="19"/>
      <c r="G898" s="19"/>
      <c r="H898" s="19"/>
    </row>
    <row r="899" ht="15.75" customHeight="1">
      <c r="A899" s="17"/>
      <c r="B899" s="17"/>
      <c r="C899" s="18"/>
      <c r="D899" s="18"/>
      <c r="E899" s="18"/>
      <c r="F899" s="19"/>
      <c r="G899" s="19"/>
      <c r="H899" s="19"/>
    </row>
    <row r="900" ht="15.75" customHeight="1">
      <c r="A900" s="17"/>
      <c r="B900" s="17"/>
      <c r="C900" s="18"/>
      <c r="D900" s="18"/>
      <c r="E900" s="18"/>
      <c r="F900" s="19"/>
      <c r="G900" s="19"/>
      <c r="H900" s="19"/>
    </row>
    <row r="901" ht="15.75" customHeight="1">
      <c r="A901" s="17"/>
      <c r="B901" s="17"/>
      <c r="C901" s="18"/>
      <c r="D901" s="18"/>
      <c r="E901" s="18"/>
      <c r="F901" s="19"/>
      <c r="G901" s="19"/>
      <c r="H901" s="19"/>
    </row>
    <row r="902" ht="15.75" customHeight="1">
      <c r="A902" s="17"/>
      <c r="B902" s="17"/>
      <c r="C902" s="18"/>
      <c r="D902" s="18"/>
      <c r="E902" s="18"/>
      <c r="F902" s="19"/>
      <c r="G902" s="19"/>
      <c r="H902" s="19"/>
    </row>
    <row r="903" ht="15.75" customHeight="1">
      <c r="A903" s="17"/>
      <c r="B903" s="17"/>
      <c r="C903" s="18"/>
      <c r="D903" s="18"/>
      <c r="E903" s="18"/>
      <c r="F903" s="19"/>
      <c r="G903" s="19"/>
      <c r="H903" s="19"/>
    </row>
    <row r="904" ht="15.75" customHeight="1">
      <c r="A904" s="17"/>
      <c r="B904" s="17"/>
      <c r="C904" s="18"/>
      <c r="D904" s="18"/>
      <c r="E904" s="18"/>
      <c r="F904" s="19"/>
      <c r="G904" s="19"/>
      <c r="H904" s="19"/>
    </row>
    <row r="905" ht="15.75" customHeight="1">
      <c r="A905" s="17"/>
      <c r="B905" s="17"/>
      <c r="C905" s="18"/>
      <c r="D905" s="18"/>
      <c r="E905" s="18"/>
      <c r="F905" s="19"/>
      <c r="G905" s="19"/>
      <c r="H905" s="19"/>
    </row>
    <row r="906" ht="15.75" customHeight="1">
      <c r="A906" s="17"/>
      <c r="B906" s="17"/>
      <c r="C906" s="18"/>
      <c r="D906" s="18"/>
      <c r="E906" s="18"/>
      <c r="F906" s="19"/>
      <c r="G906" s="19"/>
      <c r="H906" s="19"/>
    </row>
    <row r="907" ht="15.75" customHeight="1">
      <c r="A907" s="17"/>
      <c r="B907" s="17"/>
      <c r="C907" s="18"/>
      <c r="D907" s="18"/>
      <c r="E907" s="18"/>
      <c r="F907" s="19"/>
      <c r="G907" s="19"/>
      <c r="H907" s="19"/>
    </row>
    <row r="908" ht="15.75" customHeight="1">
      <c r="A908" s="17"/>
      <c r="B908" s="17"/>
      <c r="C908" s="18"/>
      <c r="D908" s="18"/>
      <c r="E908" s="18"/>
      <c r="F908" s="19"/>
      <c r="G908" s="19"/>
      <c r="H908" s="19"/>
    </row>
    <row r="909" ht="15.75" customHeight="1">
      <c r="A909" s="17"/>
      <c r="B909" s="17"/>
      <c r="C909" s="18"/>
      <c r="D909" s="18"/>
      <c r="E909" s="18"/>
      <c r="F909" s="19"/>
      <c r="G909" s="19"/>
      <c r="H909" s="19"/>
    </row>
    <row r="910" ht="15.75" customHeight="1">
      <c r="A910" s="17"/>
      <c r="B910" s="17"/>
      <c r="C910" s="18"/>
      <c r="D910" s="18"/>
      <c r="E910" s="18"/>
      <c r="F910" s="19"/>
      <c r="G910" s="19"/>
      <c r="H910" s="19"/>
    </row>
    <row r="911" ht="15.75" customHeight="1">
      <c r="A911" s="17"/>
      <c r="B911" s="17"/>
      <c r="C911" s="18"/>
      <c r="D911" s="18"/>
      <c r="E911" s="18"/>
      <c r="F911" s="19"/>
      <c r="G911" s="19"/>
      <c r="H911" s="19"/>
    </row>
    <row r="912" ht="15.75" customHeight="1">
      <c r="A912" s="17"/>
      <c r="B912" s="17"/>
      <c r="C912" s="18"/>
      <c r="D912" s="18"/>
      <c r="E912" s="18"/>
      <c r="F912" s="19"/>
      <c r="G912" s="19"/>
      <c r="H912" s="19"/>
    </row>
    <row r="913" ht="15.75" customHeight="1">
      <c r="A913" s="17"/>
      <c r="B913" s="17"/>
      <c r="C913" s="18"/>
      <c r="D913" s="18"/>
      <c r="E913" s="18"/>
      <c r="F913" s="19"/>
      <c r="G913" s="19"/>
      <c r="H913" s="19"/>
    </row>
    <row r="914" ht="15.75" customHeight="1">
      <c r="A914" s="17"/>
      <c r="B914" s="17"/>
      <c r="C914" s="18"/>
      <c r="D914" s="18"/>
      <c r="E914" s="18"/>
      <c r="F914" s="19"/>
      <c r="G914" s="19"/>
      <c r="H914" s="19"/>
    </row>
    <row r="915" ht="15.75" customHeight="1">
      <c r="A915" s="17"/>
      <c r="B915" s="17"/>
      <c r="C915" s="18"/>
      <c r="D915" s="18"/>
      <c r="E915" s="18"/>
      <c r="F915" s="19"/>
      <c r="G915" s="19"/>
      <c r="H915" s="19"/>
    </row>
    <row r="916" ht="15.75" customHeight="1">
      <c r="A916" s="17"/>
      <c r="B916" s="17"/>
      <c r="C916" s="18"/>
      <c r="D916" s="18"/>
      <c r="E916" s="18"/>
      <c r="F916" s="19"/>
      <c r="G916" s="19"/>
      <c r="H916" s="19"/>
    </row>
    <row r="917" ht="15.75" customHeight="1">
      <c r="A917" s="17"/>
      <c r="B917" s="17"/>
      <c r="C917" s="18"/>
      <c r="D917" s="18"/>
      <c r="E917" s="18"/>
      <c r="F917" s="19"/>
      <c r="G917" s="19"/>
      <c r="H917" s="19"/>
    </row>
    <row r="918" ht="15.75" customHeight="1">
      <c r="A918" s="17"/>
      <c r="B918" s="17"/>
      <c r="C918" s="18"/>
      <c r="D918" s="18"/>
      <c r="E918" s="18"/>
      <c r="F918" s="19"/>
      <c r="G918" s="19"/>
      <c r="H918" s="19"/>
    </row>
    <row r="919" ht="15.75" customHeight="1">
      <c r="A919" s="17"/>
      <c r="B919" s="17"/>
      <c r="C919" s="18"/>
      <c r="D919" s="18"/>
      <c r="E919" s="18"/>
      <c r="F919" s="19"/>
      <c r="G919" s="19"/>
      <c r="H919" s="19"/>
    </row>
    <row r="920" ht="15.75" customHeight="1">
      <c r="A920" s="17"/>
      <c r="B920" s="17"/>
      <c r="C920" s="18"/>
      <c r="D920" s="18"/>
      <c r="E920" s="18"/>
      <c r="F920" s="19"/>
      <c r="G920" s="19"/>
      <c r="H920" s="19"/>
    </row>
    <row r="921" ht="15.75" customHeight="1">
      <c r="A921" s="17"/>
      <c r="B921" s="17"/>
      <c r="C921" s="18"/>
      <c r="D921" s="18"/>
      <c r="E921" s="18"/>
      <c r="F921" s="19"/>
      <c r="G921" s="19"/>
      <c r="H921" s="19"/>
    </row>
    <row r="922" ht="15.75" customHeight="1">
      <c r="A922" s="17"/>
      <c r="B922" s="17"/>
      <c r="C922" s="18"/>
      <c r="D922" s="18"/>
      <c r="E922" s="18"/>
      <c r="F922" s="19"/>
      <c r="G922" s="19"/>
      <c r="H922" s="19"/>
    </row>
    <row r="923" ht="15.75" customHeight="1">
      <c r="A923" s="17"/>
      <c r="B923" s="17"/>
      <c r="C923" s="18"/>
      <c r="D923" s="18"/>
      <c r="E923" s="18"/>
      <c r="F923" s="19"/>
      <c r="G923" s="19"/>
      <c r="H923" s="19"/>
    </row>
    <row r="924" ht="15.75" customHeight="1">
      <c r="A924" s="17"/>
      <c r="B924" s="17"/>
      <c r="C924" s="18"/>
      <c r="D924" s="18"/>
      <c r="E924" s="18"/>
      <c r="F924" s="19"/>
      <c r="G924" s="19"/>
      <c r="H924" s="19"/>
    </row>
    <row r="925" ht="15.75" customHeight="1">
      <c r="A925" s="17"/>
      <c r="B925" s="17"/>
      <c r="C925" s="18"/>
      <c r="D925" s="18"/>
      <c r="E925" s="18"/>
      <c r="F925" s="19"/>
      <c r="G925" s="19"/>
      <c r="H925" s="19"/>
    </row>
    <row r="926" ht="15.75" customHeight="1">
      <c r="A926" s="17"/>
      <c r="B926" s="17"/>
      <c r="C926" s="18"/>
      <c r="D926" s="18"/>
      <c r="E926" s="18"/>
      <c r="F926" s="19"/>
      <c r="G926" s="19"/>
      <c r="H926" s="19"/>
    </row>
    <row r="927" ht="15.75" customHeight="1">
      <c r="A927" s="17"/>
      <c r="B927" s="17"/>
      <c r="C927" s="18"/>
      <c r="D927" s="18"/>
      <c r="E927" s="18"/>
      <c r="F927" s="19"/>
      <c r="G927" s="19"/>
      <c r="H927" s="19"/>
    </row>
    <row r="928" ht="15.75" customHeight="1">
      <c r="A928" s="17"/>
      <c r="B928" s="17"/>
      <c r="C928" s="18"/>
      <c r="D928" s="18"/>
      <c r="E928" s="18"/>
      <c r="F928" s="19"/>
      <c r="G928" s="19"/>
      <c r="H928" s="19"/>
    </row>
    <row r="929" ht="15.75" customHeight="1">
      <c r="A929" s="17"/>
      <c r="B929" s="17"/>
      <c r="C929" s="18"/>
      <c r="D929" s="18"/>
      <c r="E929" s="18"/>
      <c r="F929" s="19"/>
      <c r="G929" s="19"/>
      <c r="H929" s="19"/>
    </row>
    <row r="930" ht="15.75" customHeight="1">
      <c r="A930" s="17"/>
      <c r="B930" s="17"/>
      <c r="C930" s="18"/>
      <c r="D930" s="18"/>
      <c r="E930" s="18"/>
      <c r="F930" s="19"/>
      <c r="G930" s="19"/>
      <c r="H930" s="19"/>
    </row>
    <row r="931" ht="15.75" customHeight="1">
      <c r="A931" s="17"/>
      <c r="B931" s="17"/>
      <c r="C931" s="18"/>
      <c r="D931" s="18"/>
      <c r="E931" s="18"/>
      <c r="F931" s="19"/>
      <c r="G931" s="19"/>
      <c r="H931" s="19"/>
    </row>
    <row r="932" ht="15.75" customHeight="1">
      <c r="A932" s="17"/>
      <c r="B932" s="17"/>
      <c r="C932" s="18"/>
      <c r="D932" s="18"/>
      <c r="E932" s="18"/>
      <c r="F932" s="19"/>
      <c r="G932" s="19"/>
      <c r="H932" s="19"/>
    </row>
    <row r="933" ht="15.75" customHeight="1">
      <c r="A933" s="17"/>
      <c r="B933" s="17"/>
      <c r="C933" s="18"/>
      <c r="D933" s="18"/>
      <c r="E933" s="18"/>
      <c r="F933" s="19"/>
      <c r="G933" s="19"/>
      <c r="H933" s="19"/>
    </row>
    <row r="934" ht="15.75" customHeight="1">
      <c r="A934" s="17"/>
      <c r="B934" s="17"/>
      <c r="C934" s="18"/>
      <c r="D934" s="18"/>
      <c r="E934" s="18"/>
      <c r="F934" s="19"/>
      <c r="G934" s="19"/>
      <c r="H934" s="19"/>
    </row>
    <row r="935" ht="15.75" customHeight="1">
      <c r="A935" s="17"/>
      <c r="B935" s="17"/>
      <c r="C935" s="18"/>
      <c r="D935" s="18"/>
      <c r="E935" s="18"/>
      <c r="F935" s="19"/>
      <c r="G935" s="19"/>
      <c r="H935" s="19"/>
    </row>
    <row r="936" ht="15.75" customHeight="1">
      <c r="A936" s="17"/>
      <c r="B936" s="17"/>
      <c r="C936" s="18"/>
      <c r="D936" s="18"/>
      <c r="E936" s="18"/>
      <c r="F936" s="19"/>
      <c r="G936" s="19"/>
      <c r="H936" s="19"/>
    </row>
    <row r="937" ht="15.75" customHeight="1">
      <c r="A937" s="17"/>
      <c r="B937" s="17"/>
      <c r="C937" s="18"/>
      <c r="D937" s="18"/>
      <c r="E937" s="18"/>
      <c r="F937" s="19"/>
      <c r="G937" s="19"/>
      <c r="H937" s="19"/>
    </row>
    <row r="938" ht="15.75" customHeight="1">
      <c r="A938" s="17"/>
      <c r="B938" s="17"/>
      <c r="C938" s="18"/>
      <c r="D938" s="18"/>
      <c r="E938" s="18"/>
      <c r="F938" s="19"/>
      <c r="G938" s="19"/>
      <c r="H938" s="19"/>
    </row>
    <row r="939" ht="15.75" customHeight="1">
      <c r="A939" s="17"/>
      <c r="B939" s="17"/>
      <c r="C939" s="18"/>
      <c r="D939" s="18"/>
      <c r="E939" s="18"/>
      <c r="F939" s="19"/>
      <c r="G939" s="19"/>
      <c r="H939" s="19"/>
    </row>
    <row r="940" ht="15.75" customHeight="1">
      <c r="A940" s="17"/>
      <c r="B940" s="17"/>
      <c r="C940" s="18"/>
      <c r="D940" s="18"/>
      <c r="E940" s="18"/>
      <c r="F940" s="19"/>
      <c r="G940" s="19"/>
      <c r="H940" s="19"/>
    </row>
    <row r="941" ht="15.75" customHeight="1">
      <c r="A941" s="17"/>
      <c r="B941" s="17"/>
      <c r="C941" s="18"/>
      <c r="D941" s="18"/>
      <c r="E941" s="18"/>
      <c r="F941" s="19"/>
      <c r="G941" s="19"/>
      <c r="H941" s="19"/>
    </row>
    <row r="942" ht="15.75" customHeight="1">
      <c r="A942" s="17"/>
      <c r="B942" s="17"/>
      <c r="C942" s="18"/>
      <c r="D942" s="18"/>
      <c r="E942" s="18"/>
      <c r="F942" s="19"/>
      <c r="G942" s="19"/>
      <c r="H942" s="19"/>
    </row>
    <row r="943" ht="15.75" customHeight="1">
      <c r="A943" s="17"/>
      <c r="B943" s="17"/>
      <c r="C943" s="18"/>
      <c r="D943" s="18"/>
      <c r="E943" s="18"/>
      <c r="F943" s="19"/>
      <c r="G943" s="19"/>
      <c r="H943" s="19"/>
    </row>
    <row r="944" ht="15.75" customHeight="1">
      <c r="A944" s="17"/>
      <c r="B944" s="17"/>
      <c r="C944" s="18"/>
      <c r="D944" s="18"/>
      <c r="E944" s="18"/>
      <c r="F944" s="19"/>
      <c r="G944" s="19"/>
      <c r="H944" s="19"/>
    </row>
    <row r="945" ht="15.75" customHeight="1">
      <c r="A945" s="17"/>
      <c r="B945" s="17"/>
      <c r="C945" s="18"/>
      <c r="D945" s="18"/>
      <c r="E945" s="18"/>
      <c r="F945" s="19"/>
      <c r="G945" s="19"/>
      <c r="H945" s="19"/>
    </row>
    <row r="946" ht="15.75" customHeight="1">
      <c r="A946" s="17"/>
      <c r="B946" s="17"/>
      <c r="C946" s="18"/>
      <c r="D946" s="18"/>
      <c r="E946" s="18"/>
      <c r="F946" s="19"/>
      <c r="G946" s="19"/>
      <c r="H946" s="19"/>
    </row>
    <row r="947" ht="15.75" customHeight="1">
      <c r="A947" s="17"/>
      <c r="B947" s="17"/>
      <c r="C947" s="18"/>
      <c r="D947" s="18"/>
      <c r="E947" s="18"/>
      <c r="F947" s="19"/>
      <c r="G947" s="19"/>
      <c r="H947" s="19"/>
    </row>
    <row r="948" ht="15.75" customHeight="1">
      <c r="A948" s="17"/>
      <c r="B948" s="17"/>
      <c r="C948" s="18"/>
      <c r="D948" s="18"/>
      <c r="E948" s="18"/>
      <c r="F948" s="19"/>
      <c r="G948" s="19"/>
      <c r="H948" s="19"/>
    </row>
    <row r="949" ht="15.75" customHeight="1">
      <c r="A949" s="17"/>
      <c r="B949" s="17"/>
      <c r="C949" s="18"/>
      <c r="D949" s="18"/>
      <c r="E949" s="18"/>
      <c r="F949" s="19"/>
      <c r="G949" s="19"/>
      <c r="H949" s="19"/>
    </row>
    <row r="950" ht="15.75" customHeight="1">
      <c r="A950" s="17"/>
      <c r="B950" s="17"/>
      <c r="C950" s="18"/>
      <c r="D950" s="18"/>
      <c r="E950" s="18"/>
      <c r="F950" s="19"/>
      <c r="G950" s="19"/>
      <c r="H950" s="19"/>
    </row>
    <row r="951" ht="15.75" customHeight="1">
      <c r="A951" s="17"/>
      <c r="B951" s="17"/>
      <c r="C951" s="18"/>
      <c r="D951" s="18"/>
      <c r="E951" s="18"/>
      <c r="F951" s="19"/>
      <c r="G951" s="19"/>
      <c r="H951" s="19"/>
    </row>
    <row r="952" ht="15.75" customHeight="1">
      <c r="A952" s="17"/>
      <c r="B952" s="17"/>
      <c r="C952" s="18"/>
      <c r="D952" s="18"/>
      <c r="E952" s="18"/>
      <c r="F952" s="19"/>
      <c r="G952" s="19"/>
      <c r="H952" s="19"/>
    </row>
    <row r="953" ht="15.75" customHeight="1">
      <c r="A953" s="17"/>
      <c r="B953" s="17"/>
      <c r="C953" s="18"/>
      <c r="D953" s="18"/>
      <c r="E953" s="18"/>
      <c r="F953" s="19"/>
      <c r="G953" s="19"/>
      <c r="H953" s="19"/>
    </row>
    <row r="954" ht="15.75" customHeight="1">
      <c r="A954" s="17"/>
      <c r="B954" s="17"/>
      <c r="C954" s="18"/>
      <c r="D954" s="18"/>
      <c r="E954" s="18"/>
      <c r="F954" s="19"/>
      <c r="G954" s="19"/>
      <c r="H954" s="19"/>
    </row>
    <row r="955" ht="15.75" customHeight="1">
      <c r="A955" s="17"/>
      <c r="B955" s="17"/>
      <c r="C955" s="18"/>
      <c r="D955" s="18"/>
      <c r="E955" s="18"/>
      <c r="F955" s="19"/>
      <c r="G955" s="19"/>
      <c r="H955" s="19"/>
    </row>
    <row r="956" ht="15.75" customHeight="1">
      <c r="A956" s="17"/>
      <c r="B956" s="17"/>
      <c r="C956" s="18"/>
      <c r="D956" s="18"/>
      <c r="E956" s="18"/>
      <c r="F956" s="19"/>
      <c r="G956" s="19"/>
      <c r="H956" s="19"/>
    </row>
    <row r="957" ht="15.75" customHeight="1">
      <c r="A957" s="17"/>
      <c r="B957" s="17"/>
      <c r="C957" s="18"/>
      <c r="D957" s="18"/>
      <c r="E957" s="18"/>
      <c r="F957" s="19"/>
      <c r="G957" s="19"/>
      <c r="H957" s="19"/>
    </row>
    <row r="958" ht="15.75" customHeight="1">
      <c r="A958" s="17"/>
      <c r="B958" s="17"/>
      <c r="C958" s="18"/>
      <c r="D958" s="18"/>
      <c r="E958" s="18"/>
      <c r="F958" s="19"/>
      <c r="G958" s="19"/>
      <c r="H958" s="19"/>
    </row>
    <row r="959" ht="15.75" customHeight="1">
      <c r="A959" s="17"/>
      <c r="B959" s="17"/>
      <c r="C959" s="18"/>
      <c r="D959" s="18"/>
      <c r="E959" s="18"/>
      <c r="F959" s="19"/>
      <c r="G959" s="19"/>
      <c r="H959" s="19"/>
    </row>
    <row r="960" ht="15.75" customHeight="1">
      <c r="A960" s="17"/>
      <c r="B960" s="17"/>
      <c r="C960" s="18"/>
      <c r="D960" s="18"/>
      <c r="E960" s="18"/>
      <c r="F960" s="19"/>
      <c r="G960" s="19"/>
      <c r="H960" s="19"/>
    </row>
    <row r="961" ht="15.75" customHeight="1">
      <c r="A961" s="17"/>
      <c r="B961" s="17"/>
      <c r="C961" s="18"/>
      <c r="D961" s="18"/>
      <c r="E961" s="18"/>
      <c r="F961" s="19"/>
      <c r="G961" s="19"/>
      <c r="H961" s="19"/>
    </row>
    <row r="962" ht="15.75" customHeight="1">
      <c r="A962" s="17"/>
      <c r="B962" s="17"/>
      <c r="C962" s="18"/>
      <c r="D962" s="18"/>
      <c r="E962" s="18"/>
      <c r="F962" s="19"/>
      <c r="G962" s="19"/>
      <c r="H962" s="19"/>
    </row>
    <row r="963" ht="15.75" customHeight="1">
      <c r="A963" s="17"/>
      <c r="B963" s="17"/>
      <c r="C963" s="18"/>
      <c r="D963" s="18"/>
      <c r="E963" s="18"/>
      <c r="F963" s="19"/>
      <c r="G963" s="19"/>
      <c r="H963" s="19"/>
    </row>
    <row r="964" ht="15.75" customHeight="1">
      <c r="A964" s="17"/>
      <c r="B964" s="17"/>
      <c r="C964" s="18"/>
      <c r="D964" s="18"/>
      <c r="E964" s="18"/>
      <c r="F964" s="19"/>
      <c r="G964" s="19"/>
      <c r="H964" s="19"/>
    </row>
    <row r="965" ht="15.75" customHeight="1">
      <c r="A965" s="17"/>
      <c r="B965" s="17"/>
      <c r="C965" s="18"/>
      <c r="D965" s="18"/>
      <c r="E965" s="18"/>
      <c r="F965" s="19"/>
      <c r="G965" s="19"/>
      <c r="H965" s="19"/>
    </row>
    <row r="966" ht="15.75" customHeight="1">
      <c r="A966" s="17"/>
      <c r="B966" s="17"/>
      <c r="C966" s="18"/>
      <c r="D966" s="18"/>
      <c r="E966" s="18"/>
      <c r="F966" s="19"/>
      <c r="G966" s="19"/>
      <c r="H966" s="19"/>
    </row>
    <row r="967" ht="15.75" customHeight="1">
      <c r="A967" s="17"/>
      <c r="B967" s="17"/>
      <c r="C967" s="18"/>
      <c r="D967" s="18"/>
      <c r="E967" s="18"/>
      <c r="F967" s="19"/>
      <c r="G967" s="19"/>
      <c r="H967" s="19"/>
    </row>
    <row r="968" ht="15.75" customHeight="1">
      <c r="A968" s="17"/>
      <c r="B968" s="17"/>
      <c r="C968" s="18"/>
      <c r="D968" s="18"/>
      <c r="E968" s="18"/>
      <c r="F968" s="19"/>
      <c r="G968" s="19"/>
      <c r="H968" s="19"/>
    </row>
    <row r="969" ht="15.75" customHeight="1">
      <c r="A969" s="17"/>
      <c r="B969" s="17"/>
      <c r="C969" s="18"/>
      <c r="D969" s="18"/>
      <c r="E969" s="18"/>
      <c r="F969" s="19"/>
      <c r="G969" s="19"/>
      <c r="H969" s="19"/>
    </row>
    <row r="970" ht="15.75" customHeight="1">
      <c r="A970" s="17"/>
      <c r="B970" s="17"/>
      <c r="C970" s="18"/>
      <c r="D970" s="18"/>
      <c r="E970" s="18"/>
      <c r="F970" s="19"/>
      <c r="G970" s="19"/>
      <c r="H970" s="19"/>
    </row>
    <row r="971" ht="15.75" customHeight="1">
      <c r="A971" s="17"/>
      <c r="B971" s="17"/>
      <c r="C971" s="18"/>
      <c r="D971" s="18"/>
      <c r="E971" s="18"/>
      <c r="F971" s="19"/>
      <c r="G971" s="19"/>
      <c r="H971" s="19"/>
    </row>
    <row r="972" ht="15.75" customHeight="1">
      <c r="A972" s="17"/>
      <c r="B972" s="17"/>
      <c r="C972" s="18"/>
      <c r="D972" s="18"/>
      <c r="E972" s="18"/>
      <c r="F972" s="19"/>
      <c r="G972" s="19"/>
      <c r="H972" s="19"/>
    </row>
    <row r="973" ht="15.75" customHeight="1">
      <c r="A973" s="17"/>
      <c r="B973" s="17"/>
      <c r="C973" s="18"/>
      <c r="D973" s="18"/>
      <c r="E973" s="18"/>
      <c r="F973" s="19"/>
      <c r="G973" s="19"/>
      <c r="H973" s="19"/>
    </row>
    <row r="974" ht="15.75" customHeight="1">
      <c r="A974" s="17"/>
      <c r="B974" s="17"/>
      <c r="C974" s="18"/>
      <c r="D974" s="18"/>
      <c r="E974" s="18"/>
      <c r="F974" s="19"/>
      <c r="G974" s="19"/>
      <c r="H974" s="19"/>
    </row>
    <row r="975" ht="15.75" customHeight="1">
      <c r="A975" s="17"/>
      <c r="B975" s="17"/>
      <c r="C975" s="18"/>
      <c r="D975" s="18"/>
      <c r="E975" s="18"/>
      <c r="F975" s="19"/>
      <c r="G975" s="19"/>
      <c r="H975" s="19"/>
    </row>
    <row r="976" ht="15.75" customHeight="1">
      <c r="A976" s="17"/>
      <c r="B976" s="17"/>
      <c r="C976" s="18"/>
      <c r="D976" s="18"/>
      <c r="E976" s="18"/>
      <c r="F976" s="19"/>
      <c r="G976" s="19"/>
      <c r="H976" s="19"/>
    </row>
    <row r="977" ht="15.75" customHeight="1">
      <c r="A977" s="17"/>
      <c r="B977" s="17"/>
      <c r="C977" s="18"/>
      <c r="D977" s="18"/>
      <c r="E977" s="18"/>
      <c r="F977" s="19"/>
      <c r="G977" s="19"/>
      <c r="H977" s="19"/>
    </row>
    <row r="978" ht="15.75" customHeight="1">
      <c r="A978" s="17"/>
      <c r="B978" s="17"/>
      <c r="C978" s="18"/>
      <c r="D978" s="18"/>
      <c r="E978" s="18"/>
      <c r="F978" s="19"/>
      <c r="G978" s="19"/>
      <c r="H978" s="19"/>
    </row>
    <row r="979" ht="15.75" customHeight="1">
      <c r="A979" s="17"/>
      <c r="B979" s="17"/>
      <c r="C979" s="18"/>
      <c r="D979" s="18"/>
      <c r="E979" s="18"/>
      <c r="F979" s="19"/>
      <c r="G979" s="19"/>
      <c r="H979" s="19"/>
    </row>
    <row r="980" ht="15.75" customHeight="1">
      <c r="A980" s="17"/>
      <c r="B980" s="17"/>
      <c r="C980" s="18"/>
      <c r="D980" s="18"/>
      <c r="E980" s="18"/>
      <c r="F980" s="19"/>
      <c r="G980" s="19"/>
      <c r="H980" s="19"/>
    </row>
    <row r="981" ht="15.75" customHeight="1">
      <c r="A981" s="17"/>
      <c r="B981" s="17"/>
      <c r="C981" s="18"/>
      <c r="D981" s="18"/>
      <c r="E981" s="18"/>
      <c r="F981" s="19"/>
      <c r="G981" s="19"/>
      <c r="H981" s="19"/>
    </row>
    <row r="982" ht="15.75" customHeight="1">
      <c r="A982" s="17"/>
      <c r="B982" s="17"/>
      <c r="C982" s="18"/>
      <c r="D982" s="18"/>
      <c r="E982" s="18"/>
      <c r="F982" s="19"/>
      <c r="G982" s="19"/>
      <c r="H982" s="19"/>
    </row>
    <row r="983" ht="15.75" customHeight="1">
      <c r="A983" s="17"/>
      <c r="B983" s="17"/>
      <c r="C983" s="18"/>
      <c r="D983" s="18"/>
      <c r="E983" s="18"/>
      <c r="F983" s="19"/>
      <c r="G983" s="19"/>
      <c r="H983" s="19"/>
    </row>
    <row r="984" ht="15.75" customHeight="1">
      <c r="A984" s="17"/>
      <c r="B984" s="17"/>
      <c r="C984" s="18"/>
      <c r="D984" s="18"/>
      <c r="E984" s="18"/>
      <c r="F984" s="19"/>
      <c r="G984" s="19"/>
      <c r="H984" s="19"/>
    </row>
    <row r="985" ht="15.75" customHeight="1">
      <c r="A985" s="17"/>
      <c r="B985" s="17"/>
      <c r="C985" s="18"/>
      <c r="D985" s="18"/>
      <c r="E985" s="18"/>
      <c r="F985" s="19"/>
      <c r="G985" s="19"/>
      <c r="H985" s="19"/>
    </row>
    <row r="986" ht="15.75" customHeight="1">
      <c r="A986" s="17"/>
      <c r="B986" s="17"/>
      <c r="C986" s="18"/>
      <c r="D986" s="18"/>
      <c r="E986" s="18"/>
      <c r="F986" s="19"/>
      <c r="G986" s="19"/>
      <c r="H986" s="19"/>
    </row>
    <row r="987" ht="15.75" customHeight="1">
      <c r="A987" s="17"/>
      <c r="B987" s="17"/>
      <c r="C987" s="18"/>
      <c r="D987" s="18"/>
      <c r="E987" s="18"/>
      <c r="F987" s="19"/>
      <c r="G987" s="19"/>
      <c r="H987" s="19"/>
    </row>
    <row r="988" ht="15.75" customHeight="1">
      <c r="A988" s="17"/>
      <c r="B988" s="17"/>
      <c r="C988" s="18"/>
      <c r="D988" s="18"/>
      <c r="E988" s="18"/>
      <c r="F988" s="19"/>
      <c r="G988" s="19"/>
      <c r="H988" s="19"/>
    </row>
    <row r="989" ht="15.75" customHeight="1">
      <c r="A989" s="17"/>
      <c r="B989" s="17"/>
      <c r="C989" s="18"/>
      <c r="D989" s="18"/>
      <c r="E989" s="18"/>
      <c r="F989" s="19"/>
      <c r="G989" s="19"/>
      <c r="H989" s="19"/>
    </row>
    <row r="990" ht="15.75" customHeight="1">
      <c r="A990" s="17"/>
      <c r="B990" s="17"/>
      <c r="C990" s="18"/>
      <c r="D990" s="18"/>
      <c r="E990" s="18"/>
      <c r="F990" s="19"/>
      <c r="G990" s="19"/>
      <c r="H990" s="19"/>
    </row>
    <row r="991" ht="15.75" customHeight="1">
      <c r="A991" s="17"/>
      <c r="B991" s="17"/>
      <c r="C991" s="18"/>
      <c r="D991" s="18"/>
      <c r="E991" s="18"/>
      <c r="F991" s="19"/>
      <c r="G991" s="19"/>
      <c r="H991" s="19"/>
    </row>
    <row r="992" ht="15.75" customHeight="1">
      <c r="A992" s="17"/>
      <c r="B992" s="17"/>
      <c r="C992" s="18"/>
      <c r="D992" s="18"/>
      <c r="E992" s="18"/>
      <c r="F992" s="19"/>
      <c r="G992" s="19"/>
      <c r="H992" s="19"/>
    </row>
    <row r="993" ht="15.75" customHeight="1">
      <c r="A993" s="17"/>
      <c r="B993" s="17"/>
      <c r="C993" s="18"/>
      <c r="D993" s="18"/>
      <c r="E993" s="18"/>
      <c r="F993" s="19"/>
      <c r="G993" s="19"/>
      <c r="H993" s="19"/>
    </row>
    <row r="994" ht="15.75" customHeight="1">
      <c r="A994" s="17"/>
      <c r="B994" s="17"/>
      <c r="C994" s="18"/>
      <c r="D994" s="18"/>
      <c r="E994" s="18"/>
      <c r="F994" s="19"/>
      <c r="G994" s="19"/>
      <c r="H994" s="19"/>
    </row>
    <row r="995" ht="15.75" customHeight="1">
      <c r="A995" s="17"/>
      <c r="B995" s="17"/>
      <c r="C995" s="18"/>
      <c r="D995" s="18"/>
      <c r="E995" s="18"/>
      <c r="F995" s="19"/>
      <c r="G995" s="19"/>
      <c r="H995" s="19"/>
    </row>
    <row r="996" ht="15.75" customHeight="1">
      <c r="A996" s="17"/>
      <c r="B996" s="17"/>
      <c r="C996" s="18"/>
      <c r="D996" s="18"/>
      <c r="E996" s="18"/>
      <c r="F996" s="19"/>
      <c r="G996" s="19"/>
      <c r="H996" s="19"/>
    </row>
    <row r="997" ht="15.75" customHeight="1">
      <c r="A997" s="17"/>
      <c r="B997" s="17"/>
      <c r="C997" s="18"/>
      <c r="D997" s="18"/>
      <c r="E997" s="18"/>
      <c r="F997" s="19"/>
      <c r="G997" s="19"/>
      <c r="H997" s="19"/>
    </row>
    <row r="998" ht="15.75" customHeight="1">
      <c r="A998" s="17"/>
      <c r="B998" s="17"/>
      <c r="C998" s="18"/>
      <c r="D998" s="18"/>
      <c r="E998" s="18"/>
      <c r="F998" s="19"/>
      <c r="G998" s="19"/>
      <c r="H998" s="19"/>
    </row>
    <row r="999" ht="15.75" customHeight="1">
      <c r="A999" s="17"/>
      <c r="B999" s="17"/>
      <c r="C999" s="18"/>
      <c r="D999" s="18"/>
      <c r="E999" s="18"/>
      <c r="F999" s="19"/>
      <c r="G999" s="19"/>
      <c r="H999" s="19"/>
    </row>
  </sheetData>
  <conditionalFormatting sqref="C1:H999">
    <cfRule type="cellIs" dxfId="0" priority="1" operator="lessThan">
      <formula>-0.5</formula>
    </cfRule>
  </conditionalFormatting>
  <conditionalFormatting sqref="C1:H999">
    <cfRule type="cellIs" dxfId="1" priority="2" operator="greaterThan">
      <formula>0.5</formula>
    </cfRule>
  </conditionalFormatting>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26.5"/>
    <col customWidth="1" min="3" max="3" width="5.5"/>
    <col customWidth="1" min="4" max="4" width="20.38"/>
    <col customWidth="1" min="5" max="5" width="27.13"/>
    <col customWidth="1" min="6" max="6" width="29.63"/>
    <col customWidth="1" min="7" max="7" width="17.0"/>
    <col customWidth="1" min="8" max="8" width="20.25"/>
    <col customWidth="1" min="9" max="13" width="22.75"/>
    <col customWidth="1" min="14" max="31" width="18.0"/>
  </cols>
  <sheetData>
    <row r="1" ht="12.75" customHeight="1">
      <c r="A1" s="4" t="s">
        <v>190</v>
      </c>
      <c r="B1" s="12" t="s">
        <v>29</v>
      </c>
      <c r="C1" s="12" t="s">
        <v>191</v>
      </c>
      <c r="D1" s="5" t="s">
        <v>192</v>
      </c>
      <c r="E1" s="5" t="s">
        <v>1</v>
      </c>
      <c r="F1" s="5" t="s">
        <v>2</v>
      </c>
      <c r="G1" s="5" t="s">
        <v>17</v>
      </c>
      <c r="H1" s="5" t="s">
        <v>193</v>
      </c>
      <c r="I1" s="5" t="s">
        <v>194</v>
      </c>
      <c r="J1" s="5" t="s">
        <v>195</v>
      </c>
      <c r="K1" s="5" t="s">
        <v>196</v>
      </c>
      <c r="L1" s="5" t="s">
        <v>197</v>
      </c>
      <c r="M1" s="5" t="s">
        <v>198</v>
      </c>
      <c r="N1" s="12" t="s">
        <v>199</v>
      </c>
      <c r="O1" s="12" t="s">
        <v>200</v>
      </c>
      <c r="P1" s="12" t="s">
        <v>201</v>
      </c>
      <c r="Q1" s="12" t="s">
        <v>202</v>
      </c>
      <c r="R1" s="12" t="s">
        <v>203</v>
      </c>
      <c r="S1" s="12" t="s">
        <v>204</v>
      </c>
      <c r="T1" s="12" t="s">
        <v>205</v>
      </c>
      <c r="U1" s="12"/>
      <c r="V1" s="12"/>
      <c r="W1" s="12"/>
      <c r="X1" s="12"/>
      <c r="Y1" s="12"/>
      <c r="Z1" s="12"/>
      <c r="AA1" s="12"/>
      <c r="AB1" s="12"/>
      <c r="AC1" s="12"/>
      <c r="AD1" s="12"/>
      <c r="AE1" s="12"/>
    </row>
    <row r="2" ht="12.75" customHeight="1">
      <c r="A2" s="8" t="str">
        <f t="shared" ref="A2:A12697" si="1">CONCAT(B2, C2)</f>
        <v>Albania2022</v>
      </c>
      <c r="B2" s="4" t="s">
        <v>37</v>
      </c>
      <c r="C2" s="4">
        <v>2022.0</v>
      </c>
      <c r="D2" s="4" t="s">
        <v>39</v>
      </c>
      <c r="E2" s="4" t="s">
        <v>39</v>
      </c>
      <c r="F2" s="4">
        <v>-1.13467472367817E9</v>
      </c>
      <c r="G2" s="4">
        <v>1.88820955178768E10</v>
      </c>
      <c r="H2" s="4" t="s">
        <v>39</v>
      </c>
      <c r="I2" s="4" t="s">
        <v>39</v>
      </c>
      <c r="J2" s="4" t="str">
        <f t="shared" ref="J2:J12651" si="2">H2*G2</f>
        <v>#VALUE!</v>
      </c>
      <c r="K2" s="5" t="str">
        <f t="shared" ref="K2:K12707" si="3">I2*G2</f>
        <v>#VALUE!</v>
      </c>
      <c r="L2" s="5" t="str">
        <f t="shared" ref="L2:L12707" si="4">K2-J2</f>
        <v>#VALUE!</v>
      </c>
      <c r="M2" s="5" t="str">
        <f t="shared" ref="M2:M12707" si="5">L2/G2</f>
        <v>#VALUE!</v>
      </c>
      <c r="N2" s="4" t="s">
        <v>39</v>
      </c>
      <c r="O2" s="4" t="s">
        <v>39</v>
      </c>
      <c r="P2" s="4" t="s">
        <v>39</v>
      </c>
      <c r="Q2" s="4" t="s">
        <v>39</v>
      </c>
      <c r="R2" s="4" t="s">
        <v>39</v>
      </c>
      <c r="S2" s="4">
        <v>4.84423589539303</v>
      </c>
      <c r="T2" s="4" t="s">
        <v>39</v>
      </c>
    </row>
    <row r="3" ht="12.75" customHeight="1">
      <c r="A3" s="8" t="str">
        <f t="shared" si="1"/>
        <v>Albania2021</v>
      </c>
      <c r="B3" s="4" t="s">
        <v>37</v>
      </c>
      <c r="C3" s="4">
        <v>2021.0</v>
      </c>
      <c r="D3" s="4">
        <v>8.51550112619207</v>
      </c>
      <c r="E3" s="4">
        <v>-4.6970092690819E8</v>
      </c>
      <c r="F3" s="4">
        <v>-1.36969485941271E9</v>
      </c>
      <c r="G3" s="4">
        <v>1.79305651188176E10</v>
      </c>
      <c r="H3" s="4">
        <v>27.0367209904013</v>
      </c>
      <c r="I3" s="4">
        <v>31.551796637043</v>
      </c>
      <c r="J3" s="4">
        <f t="shared" si="2"/>
        <v>484783686318</v>
      </c>
      <c r="K3" s="5">
        <f t="shared" si="3"/>
        <v>565741544216</v>
      </c>
      <c r="L3" s="5">
        <f t="shared" si="4"/>
        <v>80957857898</v>
      </c>
      <c r="M3" s="5">
        <f t="shared" si="5"/>
        <v>4.515075647</v>
      </c>
      <c r="N3" s="4" t="s">
        <v>39</v>
      </c>
      <c r="O3" s="4" t="s">
        <v>39</v>
      </c>
      <c r="P3" s="4" t="s">
        <v>39</v>
      </c>
      <c r="Q3" s="4" t="s">
        <v>39</v>
      </c>
      <c r="R3" s="4" t="s">
        <v>39</v>
      </c>
      <c r="S3" s="4">
        <v>8.90852781831182</v>
      </c>
      <c r="T3" s="4">
        <v>-9.515303990592E8</v>
      </c>
    </row>
    <row r="4" ht="12.75" customHeight="1">
      <c r="A4" s="8" t="str">
        <f t="shared" si="1"/>
        <v>Albania2020</v>
      </c>
      <c r="B4" s="4" t="s">
        <v>37</v>
      </c>
      <c r="C4" s="4">
        <v>2020.0</v>
      </c>
      <c r="D4" s="4">
        <v>-3.48163037549933</v>
      </c>
      <c r="E4" s="4">
        <v>-7.00738650197692E8</v>
      </c>
      <c r="F4" s="4">
        <v>-1.31458300568534E9</v>
      </c>
      <c r="G4" s="4">
        <v>1.51627342052462E10</v>
      </c>
      <c r="H4" s="4">
        <v>25.9054752284744</v>
      </c>
      <c r="I4" s="4">
        <v>32.6188859660637</v>
      </c>
      <c r="J4" s="4">
        <f t="shared" si="2"/>
        <v>392797835350</v>
      </c>
      <c r="K4" s="5">
        <f t="shared" si="3"/>
        <v>494591497975</v>
      </c>
      <c r="L4" s="5">
        <f t="shared" si="4"/>
        <v>101793662625</v>
      </c>
      <c r="M4" s="5">
        <f t="shared" si="5"/>
        <v>6.713410738</v>
      </c>
      <c r="N4" s="4" t="b">
        <v>1</v>
      </c>
      <c r="O4" s="4" t="b">
        <v>1</v>
      </c>
      <c r="P4" s="4" t="b">
        <v>0</v>
      </c>
      <c r="Q4" s="4" t="s">
        <v>39</v>
      </c>
      <c r="R4" s="4" t="s">
        <v>39</v>
      </c>
      <c r="S4" s="4">
        <v>-3.30208203862541</v>
      </c>
      <c r="T4" s="4">
        <v>-2.76783091357139E9</v>
      </c>
    </row>
    <row r="5" ht="12.75" customHeight="1">
      <c r="A5" s="8" t="str">
        <f t="shared" si="1"/>
        <v>Albania2019</v>
      </c>
      <c r="B5" s="4" t="s">
        <v>37</v>
      </c>
      <c r="C5" s="4">
        <v>2019.0</v>
      </c>
      <c r="D5" s="4">
        <v>2.08771199792979</v>
      </c>
      <c r="E5" s="4">
        <v>2.04721458876176E7</v>
      </c>
      <c r="F5" s="4">
        <v>-1.21885602694155E9</v>
      </c>
      <c r="G5" s="4">
        <v>1.54018260805183E10</v>
      </c>
      <c r="H5" s="4">
        <v>27.2089347359057</v>
      </c>
      <c r="I5" s="4">
        <v>29.1531318535087</v>
      </c>
      <c r="J5" s="4">
        <f t="shared" si="2"/>
        <v>419067280639</v>
      </c>
      <c r="K5" s="5">
        <f t="shared" si="3"/>
        <v>449011466510</v>
      </c>
      <c r="L5" s="5">
        <f t="shared" si="4"/>
        <v>29944185872</v>
      </c>
      <c r="M5" s="5">
        <f t="shared" si="5"/>
        <v>1.944197118</v>
      </c>
      <c r="N5" s="4" t="b">
        <v>1</v>
      </c>
      <c r="O5" s="4" t="b">
        <v>1</v>
      </c>
      <c r="P5" s="4" t="b">
        <v>1</v>
      </c>
      <c r="Q5" s="4" t="b">
        <v>0</v>
      </c>
      <c r="R5" s="4" t="s">
        <v>39</v>
      </c>
      <c r="S5" s="4">
        <v>2.08771199649604</v>
      </c>
      <c r="T5" s="4">
        <v>2.39091875272098E8</v>
      </c>
    </row>
    <row r="6" ht="12.75" customHeight="1">
      <c r="A6" s="8" t="str">
        <f t="shared" si="1"/>
        <v>Albania2018</v>
      </c>
      <c r="B6" s="4" t="s">
        <v>37</v>
      </c>
      <c r="C6" s="4">
        <v>2018.0</v>
      </c>
      <c r="D6" s="4">
        <v>4.01934561253258</v>
      </c>
      <c r="E6" s="4">
        <v>1.38580197091343E8</v>
      </c>
      <c r="F6" s="4">
        <v>-1.01622636001795E9</v>
      </c>
      <c r="G6" s="4">
        <v>1.51564240619815E10</v>
      </c>
      <c r="H6" s="4">
        <v>27.4852461203774</v>
      </c>
      <c r="I6" s="4">
        <v>28.8017867356749</v>
      </c>
      <c r="J6" s="4">
        <f t="shared" si="2"/>
        <v>416578045648</v>
      </c>
      <c r="K6" s="5">
        <f t="shared" si="3"/>
        <v>436532093509</v>
      </c>
      <c r="L6" s="5">
        <f t="shared" si="4"/>
        <v>19954047860</v>
      </c>
      <c r="M6" s="5">
        <f t="shared" si="5"/>
        <v>1.316540615</v>
      </c>
      <c r="N6" s="4" t="b">
        <v>0</v>
      </c>
      <c r="O6" s="4" t="b">
        <v>0</v>
      </c>
      <c r="P6" s="4" t="b">
        <v>1</v>
      </c>
      <c r="Q6" s="4" t="b">
        <v>0</v>
      </c>
      <c r="R6" s="4" t="s">
        <v>39</v>
      </c>
      <c r="S6" s="4">
        <v>4.01934561695576</v>
      </c>
      <c r="T6" s="4">
        <v>-2.45402018536798E8</v>
      </c>
    </row>
    <row r="7" ht="12.75" customHeight="1">
      <c r="A7" s="8" t="str">
        <f t="shared" si="1"/>
        <v>Albania2017</v>
      </c>
      <c r="B7" s="4" t="s">
        <v>37</v>
      </c>
      <c r="C7" s="4">
        <v>2017.0</v>
      </c>
      <c r="D7" s="4">
        <v>3.80219800682234</v>
      </c>
      <c r="E7" s="4">
        <v>8.48752767638E7</v>
      </c>
      <c r="F7" s="4">
        <v>-9.82237928301343E8</v>
      </c>
      <c r="G7" s="4">
        <v>1.30197262117369E10</v>
      </c>
      <c r="H7" s="4">
        <v>27.7560154086161</v>
      </c>
      <c r="I7" s="4">
        <v>29.1615694309993</v>
      </c>
      <c r="J7" s="4">
        <f t="shared" si="2"/>
        <v>361375721349</v>
      </c>
      <c r="K7" s="5">
        <f t="shared" si="3"/>
        <v>379675649896</v>
      </c>
      <c r="L7" s="5">
        <f t="shared" si="4"/>
        <v>18299928547</v>
      </c>
      <c r="M7" s="5">
        <f t="shared" si="5"/>
        <v>1.405554022</v>
      </c>
      <c r="N7" s="4" t="b">
        <v>0</v>
      </c>
      <c r="O7" s="4" t="b">
        <v>0</v>
      </c>
      <c r="P7" s="4" t="b">
        <v>1</v>
      </c>
      <c r="Q7" s="4" t="b">
        <v>1</v>
      </c>
      <c r="R7" s="4" t="s">
        <v>39</v>
      </c>
      <c r="S7" s="4">
        <v>3.80259872019053</v>
      </c>
      <c r="T7" s="4">
        <v>-2.1366978502446E9</v>
      </c>
    </row>
    <row r="8" ht="12.75" customHeight="1">
      <c r="A8" s="8" t="str">
        <f t="shared" si="1"/>
        <v>Albania2016</v>
      </c>
      <c r="B8" s="4" t="s">
        <v>37</v>
      </c>
      <c r="C8" s="4">
        <v>2016.0</v>
      </c>
      <c r="D8" s="4">
        <v>3.31499219210046</v>
      </c>
      <c r="E8" s="4">
        <v>1.14443481067594E8</v>
      </c>
      <c r="F8" s="4">
        <v>-9.00363040501945E8</v>
      </c>
      <c r="G8" s="4">
        <v>1.18611998308396E10</v>
      </c>
      <c r="H8" s="4">
        <v>27.6418858944345</v>
      </c>
      <c r="I8" s="4">
        <v>29.1394758114104</v>
      </c>
      <c r="J8" s="4">
        <f t="shared" si="2"/>
        <v>327865932295</v>
      </c>
      <c r="K8" s="5">
        <f t="shared" si="3"/>
        <v>345629145565</v>
      </c>
      <c r="L8" s="5">
        <f t="shared" si="4"/>
        <v>17763213270</v>
      </c>
      <c r="M8" s="5">
        <f t="shared" si="5"/>
        <v>1.497589917</v>
      </c>
      <c r="N8" s="4" t="b">
        <v>0</v>
      </c>
      <c r="O8" s="4" t="b">
        <v>0</v>
      </c>
      <c r="P8" s="4" t="b">
        <v>1</v>
      </c>
      <c r="Q8" s="4" t="b">
        <v>1</v>
      </c>
      <c r="R8" s="4" t="s">
        <v>39</v>
      </c>
      <c r="S8" s="4">
        <v>3.31498068384137</v>
      </c>
      <c r="T8" s="4">
        <v>-1.1585263808973E9</v>
      </c>
    </row>
    <row r="9" ht="12.75" customHeight="1">
      <c r="A9" s="8" t="str">
        <f t="shared" si="1"/>
        <v>Albania2015</v>
      </c>
      <c r="B9" s="4" t="s">
        <v>37</v>
      </c>
      <c r="C9" s="4">
        <v>2015.0</v>
      </c>
      <c r="D9" s="4">
        <v>2.21885148422435</v>
      </c>
      <c r="E9" s="4">
        <v>-1.84878841005774E8</v>
      </c>
      <c r="F9" s="4">
        <v>-9.79825099400474E8</v>
      </c>
      <c r="G9" s="4">
        <v>1.1386853143152E10</v>
      </c>
      <c r="H9" s="4">
        <v>26.4399940164174</v>
      </c>
      <c r="I9" s="4">
        <v>30.757804647433</v>
      </c>
      <c r="J9" s="4">
        <f t="shared" si="2"/>
        <v>301068328971</v>
      </c>
      <c r="K9" s="5">
        <f t="shared" si="3"/>
        <v>350234604526</v>
      </c>
      <c r="L9" s="5">
        <f t="shared" si="4"/>
        <v>49166275555</v>
      </c>
      <c r="M9" s="5">
        <f t="shared" si="5"/>
        <v>4.317810631</v>
      </c>
      <c r="N9" s="4" t="b">
        <v>0</v>
      </c>
      <c r="O9" s="4" t="b">
        <v>1</v>
      </c>
      <c r="P9" s="4" t="b">
        <v>1</v>
      </c>
      <c r="Q9" s="4" t="b">
        <v>0</v>
      </c>
      <c r="R9" s="4" t="s">
        <v>39</v>
      </c>
      <c r="S9" s="4">
        <v>2.21872637517804</v>
      </c>
      <c r="T9" s="4">
        <v>-4.74346687687599E8</v>
      </c>
    </row>
    <row r="10" ht="12.75" customHeight="1">
      <c r="A10" s="8" t="str">
        <f t="shared" si="1"/>
        <v>Albania2014</v>
      </c>
      <c r="B10" s="4" t="s">
        <v>37</v>
      </c>
      <c r="C10" s="4">
        <v>2014.0</v>
      </c>
      <c r="D10" s="4">
        <v>1.77448706436437</v>
      </c>
      <c r="E10" s="4">
        <v>-3.42002045734736E8</v>
      </c>
      <c r="F10" s="4">
        <v>-1.42538568043297E9</v>
      </c>
      <c r="G10" s="4">
        <v>1.32281475161168E10</v>
      </c>
      <c r="H10" s="4">
        <v>26.271610624386</v>
      </c>
      <c r="I10" s="4">
        <v>31.7291547704561</v>
      </c>
      <c r="J10" s="4">
        <f t="shared" si="2"/>
        <v>347524740825</v>
      </c>
      <c r="K10" s="5">
        <f t="shared" si="3"/>
        <v>419717939865</v>
      </c>
      <c r="L10" s="5">
        <f t="shared" si="4"/>
        <v>72193199040</v>
      </c>
      <c r="M10" s="5">
        <f t="shared" si="5"/>
        <v>5.457544146</v>
      </c>
      <c r="N10" s="4" t="b">
        <v>0</v>
      </c>
      <c r="O10" s="4" t="b">
        <v>1</v>
      </c>
      <c r="P10" s="4" t="b">
        <v>0</v>
      </c>
      <c r="Q10" s="4" t="b">
        <v>0</v>
      </c>
      <c r="R10" s="4" t="s">
        <v>39</v>
      </c>
      <c r="S10" s="4">
        <v>1.77444885260394</v>
      </c>
      <c r="T10" s="4">
        <v>1.8412943729648E9</v>
      </c>
    </row>
    <row r="11" ht="12.75" customHeight="1">
      <c r="A11" s="8" t="str">
        <f t="shared" si="1"/>
        <v>Albania2013</v>
      </c>
      <c r="B11" s="4" t="s">
        <v>37</v>
      </c>
      <c r="C11" s="4">
        <v>2013.0</v>
      </c>
      <c r="D11" s="4">
        <v>1.00198792119496</v>
      </c>
      <c r="E11" s="4">
        <v>-2.56207256617198E8</v>
      </c>
      <c r="F11" s="4">
        <v>-1.18489105223519E9</v>
      </c>
      <c r="G11" s="4">
        <v>1.27762245372743E10</v>
      </c>
      <c r="H11" s="4">
        <v>23.9774947570878</v>
      </c>
      <c r="I11" s="4">
        <v>29.1927136400962</v>
      </c>
      <c r="J11" s="4">
        <f t="shared" si="2"/>
        <v>306341856858</v>
      </c>
      <c r="K11" s="5">
        <f t="shared" si="3"/>
        <v>372972664318</v>
      </c>
      <c r="L11" s="5">
        <f t="shared" si="4"/>
        <v>66630807460</v>
      </c>
      <c r="M11" s="5">
        <f t="shared" si="5"/>
        <v>5.215218883</v>
      </c>
      <c r="N11" s="4" t="b">
        <v>0</v>
      </c>
      <c r="O11" s="4" t="b">
        <v>1</v>
      </c>
      <c r="P11" s="4" t="b">
        <v>0</v>
      </c>
      <c r="Q11" s="4" t="b">
        <v>0</v>
      </c>
      <c r="R11" s="4" t="s">
        <v>39</v>
      </c>
      <c r="S11" s="4">
        <v>1.00201754071108</v>
      </c>
      <c r="T11" s="4">
        <v>-4.519229788425E8</v>
      </c>
    </row>
    <row r="12" ht="12.75" customHeight="1">
      <c r="A12" s="8" t="str">
        <f t="shared" si="1"/>
        <v>Albania2012</v>
      </c>
      <c r="B12" s="4" t="s">
        <v>37</v>
      </c>
      <c r="C12" s="4">
        <v>2012.0</v>
      </c>
      <c r="D12" s="4">
        <v>1.41752578259646</v>
      </c>
      <c r="E12" s="4">
        <v>-4.02914785902032E7</v>
      </c>
      <c r="F12" s="4">
        <v>-1.25664479954906E9</v>
      </c>
      <c r="G12" s="4">
        <v>1.23198342332904E10</v>
      </c>
      <c r="H12" s="4">
        <v>24.7885035955262</v>
      </c>
      <c r="I12" s="4">
        <v>28.2291039783807</v>
      </c>
      <c r="J12" s="4">
        <f t="shared" si="2"/>
        <v>305390255188</v>
      </c>
      <c r="K12" s="5">
        <f t="shared" si="3"/>
        <v>347777881568</v>
      </c>
      <c r="L12" s="5">
        <f t="shared" si="4"/>
        <v>42387626380</v>
      </c>
      <c r="M12" s="5">
        <f t="shared" si="5"/>
        <v>3.440600383</v>
      </c>
      <c r="N12" s="4" t="b">
        <v>0</v>
      </c>
      <c r="O12" s="4" t="b">
        <v>1</v>
      </c>
      <c r="P12" s="4" t="b">
        <v>0</v>
      </c>
      <c r="Q12" s="4" t="b">
        <v>0</v>
      </c>
      <c r="R12" s="4" t="s">
        <v>39</v>
      </c>
      <c r="S12" s="4">
        <v>1.4172427999078</v>
      </c>
      <c r="T12" s="4">
        <v>-4.563903039839E8</v>
      </c>
    </row>
    <row r="13" ht="12.75" customHeight="1">
      <c r="A13" s="8" t="str">
        <f t="shared" si="1"/>
        <v>Albania2011</v>
      </c>
      <c r="B13" s="4" t="s">
        <v>37</v>
      </c>
      <c r="C13" s="4">
        <v>2011.0</v>
      </c>
      <c r="D13" s="4">
        <v>2.54540487216199</v>
      </c>
      <c r="E13" s="4">
        <v>-4.57005959811008E7</v>
      </c>
      <c r="F13" s="4">
        <v>-1.66717510943641E9</v>
      </c>
      <c r="G13" s="4">
        <v>1.28907602725584E10</v>
      </c>
      <c r="H13" s="4">
        <v>25.4069569375905</v>
      </c>
      <c r="I13" s="4">
        <v>28.9232688906718</v>
      </c>
      <c r="J13" s="4">
        <f t="shared" si="2"/>
        <v>327514991138</v>
      </c>
      <c r="K13" s="5">
        <f t="shared" si="3"/>
        <v>372842925568</v>
      </c>
      <c r="L13" s="5">
        <f t="shared" si="4"/>
        <v>45327934431</v>
      </c>
      <c r="M13" s="5">
        <f t="shared" si="5"/>
        <v>3.516311953</v>
      </c>
      <c r="N13" s="4" t="b">
        <v>0</v>
      </c>
      <c r="O13" s="4" t="b">
        <v>0</v>
      </c>
      <c r="P13" s="4" t="b">
        <v>1</v>
      </c>
      <c r="Q13" s="4" t="b">
        <v>1</v>
      </c>
      <c r="R13" s="4" t="s">
        <v>39</v>
      </c>
      <c r="S13" s="4">
        <v>2.54540614450104</v>
      </c>
      <c r="T13" s="4">
        <v>5.70926039267999E8</v>
      </c>
    </row>
    <row r="14" ht="12.75" customHeight="1">
      <c r="A14" s="8" t="str">
        <f t="shared" si="1"/>
        <v>Albania2010</v>
      </c>
      <c r="B14" s="4" t="s">
        <v>37</v>
      </c>
      <c r="C14" s="4">
        <v>2010.0</v>
      </c>
      <c r="D14" s="4">
        <v>3.70689675972993</v>
      </c>
      <c r="E14" s="4">
        <v>-1.95599950068334E7</v>
      </c>
      <c r="F14" s="4">
        <v>-1.35559847939826E9</v>
      </c>
      <c r="G14" s="4">
        <v>1.19269266540521E10</v>
      </c>
      <c r="H14" s="4">
        <v>25.8665269020051</v>
      </c>
      <c r="I14" s="4">
        <v>29.386648760908</v>
      </c>
      <c r="J14" s="4">
        <f t="shared" si="2"/>
        <v>308508169155</v>
      </c>
      <c r="K14" s="5">
        <f t="shared" si="3"/>
        <v>350492404380</v>
      </c>
      <c r="L14" s="5">
        <f t="shared" si="4"/>
        <v>41984235224</v>
      </c>
      <c r="M14" s="5">
        <f t="shared" si="5"/>
        <v>3.520121859</v>
      </c>
      <c r="N14" s="4" t="b">
        <v>0</v>
      </c>
      <c r="O14" s="4" t="b">
        <v>0</v>
      </c>
      <c r="P14" s="4" t="b">
        <v>1</v>
      </c>
      <c r="Q14" s="4" t="b">
        <v>1</v>
      </c>
      <c r="R14" s="4" t="s">
        <v>39</v>
      </c>
      <c r="S14" s="4">
        <v>3.70693815255319</v>
      </c>
      <c r="T14" s="4">
        <v>-9.638336185063E8</v>
      </c>
    </row>
    <row r="15" ht="12.75" customHeight="1">
      <c r="A15" s="8" t="str">
        <f t="shared" si="1"/>
        <v>Albania2009</v>
      </c>
      <c r="B15" s="4" t="s">
        <v>37</v>
      </c>
      <c r="C15" s="4">
        <v>2009.0</v>
      </c>
      <c r="D15" s="4">
        <v>3.35427852029395</v>
      </c>
      <c r="E15" s="4">
        <v>-4.11082038628888E8</v>
      </c>
      <c r="F15" s="4">
        <v>-1.85245756190292E9</v>
      </c>
      <c r="G15" s="4">
        <v>1.20442055724342E10</v>
      </c>
      <c r="H15" s="4">
        <v>26.0929998381775</v>
      </c>
      <c r="I15" s="4">
        <v>32.6794780725222</v>
      </c>
      <c r="J15" s="4">
        <f t="shared" si="2"/>
        <v>314269454053</v>
      </c>
      <c r="K15" s="5">
        <f t="shared" si="3"/>
        <v>393598351905</v>
      </c>
      <c r="L15" s="5">
        <f t="shared" si="4"/>
        <v>79328897853</v>
      </c>
      <c r="M15" s="5">
        <f t="shared" si="5"/>
        <v>6.586478234</v>
      </c>
      <c r="N15" s="4" t="b">
        <v>0</v>
      </c>
      <c r="O15" s="4" t="b">
        <v>0</v>
      </c>
      <c r="P15" s="4" t="b">
        <v>1</v>
      </c>
      <c r="Q15" s="4" t="b">
        <v>1</v>
      </c>
      <c r="R15" s="4" t="s">
        <v>39</v>
      </c>
      <c r="S15" s="4">
        <v>3.35428934987461</v>
      </c>
      <c r="T15" s="4">
        <v>1.17278918382101E8</v>
      </c>
    </row>
    <row r="16" ht="12.75" customHeight="1">
      <c r="A16" s="8" t="str">
        <f t="shared" si="1"/>
        <v>Albania2008</v>
      </c>
      <c r="B16" s="4" t="s">
        <v>37</v>
      </c>
      <c r="C16" s="4">
        <v>2008.0</v>
      </c>
      <c r="D16" s="4">
        <v>7.50008975841554</v>
      </c>
      <c r="E16" s="4">
        <v>-2.55985411320088E8</v>
      </c>
      <c r="F16" s="4">
        <v>-2.01316606136355E9</v>
      </c>
      <c r="G16" s="4">
        <v>1.28813528782501E10</v>
      </c>
      <c r="H16" s="4">
        <v>26.8422870004766</v>
      </c>
      <c r="I16" s="4">
        <v>31.7264850910695</v>
      </c>
      <c r="J16" s="4">
        <f t="shared" si="2"/>
        <v>345764970912</v>
      </c>
      <c r="K16" s="5">
        <f t="shared" si="3"/>
        <v>408680050045</v>
      </c>
      <c r="L16" s="5">
        <f t="shared" si="4"/>
        <v>62915079132</v>
      </c>
      <c r="M16" s="5">
        <f t="shared" si="5"/>
        <v>4.884198091</v>
      </c>
      <c r="N16" s="4" t="b">
        <v>0</v>
      </c>
      <c r="O16" s="4" t="b">
        <v>0</v>
      </c>
      <c r="P16" s="4" t="b">
        <v>1</v>
      </c>
      <c r="Q16" s="4" t="b">
        <v>1</v>
      </c>
      <c r="R16" s="4" t="s">
        <v>39</v>
      </c>
      <c r="S16" s="4">
        <v>7.50004143020151</v>
      </c>
      <c r="T16" s="4">
        <v>8.37147305815898E8</v>
      </c>
    </row>
    <row r="17" ht="12.75" customHeight="1">
      <c r="A17" s="8" t="str">
        <f t="shared" si="1"/>
        <v>Albania2007</v>
      </c>
      <c r="B17" s="4" t="s">
        <v>37</v>
      </c>
      <c r="C17" s="4">
        <v>2007.0</v>
      </c>
      <c r="D17" s="4">
        <v>5.98324518758235</v>
      </c>
      <c r="E17" s="4">
        <v>-5.71314588883858E7</v>
      </c>
      <c r="F17" s="4">
        <v>-1.15081300428052E9</v>
      </c>
      <c r="G17" s="4">
        <v>1.06773248728286E10</v>
      </c>
      <c r="H17" s="4">
        <v>26.1298763056771</v>
      </c>
      <c r="I17" s="4">
        <v>29.3090131606223</v>
      </c>
      <c r="J17" s="4">
        <f t="shared" si="2"/>
        <v>278997178203</v>
      </c>
      <c r="K17" s="5">
        <f t="shared" si="3"/>
        <v>312941855218</v>
      </c>
      <c r="L17" s="5">
        <f t="shared" si="4"/>
        <v>33944677015</v>
      </c>
      <c r="M17" s="5">
        <f t="shared" si="5"/>
        <v>3.179136855</v>
      </c>
      <c r="N17" s="4" t="b">
        <v>0</v>
      </c>
      <c r="O17" s="4" t="b">
        <v>0</v>
      </c>
      <c r="P17" s="4" t="b">
        <v>1</v>
      </c>
      <c r="Q17" s="4" t="b">
        <v>1</v>
      </c>
      <c r="R17" s="4" t="s">
        <v>39</v>
      </c>
      <c r="S17" s="4">
        <v>5.98325951855567</v>
      </c>
      <c r="T17" s="4">
        <v>-2.20402800542149E9</v>
      </c>
    </row>
    <row r="18" ht="12.75" customHeight="1">
      <c r="A18" s="8" t="str">
        <f t="shared" si="1"/>
        <v>Albania2006</v>
      </c>
      <c r="B18" s="4" t="s">
        <v>37</v>
      </c>
      <c r="C18" s="4">
        <v>2006.0</v>
      </c>
      <c r="D18" s="4">
        <v>5.90258384221128</v>
      </c>
      <c r="E18" s="4">
        <v>-3.54081192391045E7</v>
      </c>
      <c r="F18" s="4">
        <v>-6.70904254719467E8</v>
      </c>
      <c r="G18" s="4">
        <v>8.89607499635876E9</v>
      </c>
      <c r="H18" s="4">
        <v>25.9280000001508</v>
      </c>
      <c r="I18" s="4">
        <v>29.1912162162772</v>
      </c>
      <c r="J18" s="4">
        <f t="shared" si="2"/>
        <v>230657432507</v>
      </c>
      <c r="K18" s="5">
        <f t="shared" si="3"/>
        <v>259687248695</v>
      </c>
      <c r="L18" s="5">
        <f t="shared" si="4"/>
        <v>29029816188</v>
      </c>
      <c r="M18" s="5">
        <f t="shared" si="5"/>
        <v>3.263216216</v>
      </c>
      <c r="N18" s="4" t="b">
        <v>0</v>
      </c>
      <c r="O18" s="4" t="b">
        <v>0</v>
      </c>
      <c r="P18" s="4" t="b">
        <v>1</v>
      </c>
      <c r="Q18" s="4" t="b">
        <v>1</v>
      </c>
      <c r="R18" s="4" t="s">
        <v>39</v>
      </c>
      <c r="S18" s="4">
        <v>5.90265903591924</v>
      </c>
      <c r="T18" s="4">
        <v>-1.78124987646983E9</v>
      </c>
    </row>
    <row r="19" ht="12.75" customHeight="1">
      <c r="A19" s="8" t="str">
        <f t="shared" si="1"/>
        <v>Albania2005</v>
      </c>
      <c r="B19" s="4" t="s">
        <v>37</v>
      </c>
      <c r="C19" s="4">
        <v>2005.0</v>
      </c>
      <c r="D19" s="4">
        <v>5.52647219375748</v>
      </c>
      <c r="E19" s="4">
        <v>-1.77965083186267E7</v>
      </c>
      <c r="F19" s="4">
        <v>-5.71475353650417E8</v>
      </c>
      <c r="G19" s="4">
        <v>8.0520772093737E9</v>
      </c>
      <c r="H19" s="4">
        <v>25.4342076756504</v>
      </c>
      <c r="I19" s="4">
        <v>28.8919956301697</v>
      </c>
      <c r="J19" s="4">
        <f t="shared" si="2"/>
        <v>204798203964</v>
      </c>
      <c r="K19" s="5">
        <f t="shared" si="3"/>
        <v>232640579547</v>
      </c>
      <c r="L19" s="5">
        <f t="shared" si="4"/>
        <v>27842375583</v>
      </c>
      <c r="M19" s="5">
        <f t="shared" si="5"/>
        <v>3.457787955</v>
      </c>
      <c r="N19" s="4" t="b">
        <v>0</v>
      </c>
      <c r="O19" s="4" t="b">
        <v>0</v>
      </c>
      <c r="P19" s="4" t="b">
        <v>1</v>
      </c>
      <c r="Q19" s="4" t="b">
        <v>0</v>
      </c>
      <c r="R19" s="4" t="s">
        <v>39</v>
      </c>
      <c r="S19" s="4">
        <v>5.52642424695465</v>
      </c>
      <c r="T19" s="4">
        <v>-8.4399778698506E8</v>
      </c>
    </row>
    <row r="20" ht="12.75" customHeight="1">
      <c r="A20" s="8" t="str">
        <f t="shared" si="1"/>
        <v>Albania2004</v>
      </c>
      <c r="B20" s="4" t="s">
        <v>37</v>
      </c>
      <c r="C20" s="4">
        <v>2004.0</v>
      </c>
      <c r="D20" s="4">
        <v>5.51480089724361</v>
      </c>
      <c r="E20" s="4">
        <v>-9.40905567414031E7</v>
      </c>
      <c r="F20" s="4">
        <v>-3.57925427326321E8</v>
      </c>
      <c r="G20" s="4">
        <v>7.18468578151876E9</v>
      </c>
      <c r="H20" s="4">
        <v>24.9920644419515</v>
      </c>
      <c r="I20" s="4">
        <v>30.154812568209</v>
      </c>
      <c r="J20" s="4">
        <f t="shared" si="2"/>
        <v>179560130047</v>
      </c>
      <c r="K20" s="5">
        <f t="shared" si="3"/>
        <v>216652853103</v>
      </c>
      <c r="L20" s="5">
        <f t="shared" si="4"/>
        <v>37092723056</v>
      </c>
      <c r="M20" s="5">
        <f t="shared" si="5"/>
        <v>5.162748126</v>
      </c>
      <c r="N20" s="4" t="b">
        <v>0</v>
      </c>
      <c r="O20" s="4" t="b">
        <v>0</v>
      </c>
      <c r="P20" s="4" t="b">
        <v>1</v>
      </c>
      <c r="Q20" s="4" t="b">
        <v>0</v>
      </c>
      <c r="R20" s="4" t="s">
        <v>39</v>
      </c>
      <c r="S20" s="4">
        <v>5.51466791097914</v>
      </c>
      <c r="T20" s="4">
        <v>-8.6739142785494E8</v>
      </c>
    </row>
    <row r="21" ht="12.75" customHeight="1">
      <c r="A21" s="8" t="str">
        <f t="shared" si="1"/>
        <v>Albania2003</v>
      </c>
      <c r="B21" s="4" t="s">
        <v>37</v>
      </c>
      <c r="C21" s="4">
        <v>2003.0</v>
      </c>
      <c r="D21" s="4">
        <v>5.52862987919749</v>
      </c>
      <c r="E21" s="4">
        <v>-3.39847245292706E7</v>
      </c>
      <c r="F21" s="4">
        <v>-4.06814698259077E8</v>
      </c>
      <c r="G21" s="4">
        <v>5.61149625714231E9</v>
      </c>
      <c r="H21" s="4">
        <v>24.6738543944142</v>
      </c>
      <c r="I21" s="4">
        <v>29.6799635100686</v>
      </c>
      <c r="J21" s="4">
        <f t="shared" si="2"/>
        <v>138457241584</v>
      </c>
      <c r="K21" s="5">
        <f t="shared" si="3"/>
        <v>166549004149</v>
      </c>
      <c r="L21" s="5">
        <f t="shared" si="4"/>
        <v>28091762565</v>
      </c>
      <c r="M21" s="5">
        <f t="shared" si="5"/>
        <v>5.006109116</v>
      </c>
      <c r="N21" s="4" t="b">
        <v>0</v>
      </c>
      <c r="O21" s="4" t="b">
        <v>0</v>
      </c>
      <c r="P21" s="4" t="b">
        <v>1</v>
      </c>
      <c r="Q21" s="4" t="b">
        <v>0</v>
      </c>
      <c r="R21" s="4" t="s">
        <v>39</v>
      </c>
      <c r="S21" s="4">
        <v>5.52863746491788</v>
      </c>
      <c r="T21" s="4">
        <v>-1.57318952437644E9</v>
      </c>
    </row>
    <row r="22" ht="12.75" customHeight="1">
      <c r="A22" s="8" t="str">
        <f t="shared" si="1"/>
        <v>Albania2002</v>
      </c>
      <c r="B22" s="4" t="s">
        <v>37</v>
      </c>
      <c r="C22" s="4">
        <v>2002.0</v>
      </c>
      <c r="D22" s="4">
        <v>4.53656839712294</v>
      </c>
      <c r="E22" s="4">
        <v>-9.37219997295421E7</v>
      </c>
      <c r="F22" s="4">
        <v>-4.0752E8</v>
      </c>
      <c r="G22" s="4">
        <v>4.34806824219512E9</v>
      </c>
      <c r="H22" s="4">
        <v>25.3229745746886</v>
      </c>
      <c r="I22" s="4">
        <v>31.5345853687993</v>
      </c>
      <c r="J22" s="4">
        <f t="shared" si="2"/>
        <v>110106021546</v>
      </c>
      <c r="K22" s="5">
        <f t="shared" si="3"/>
        <v>137114529173</v>
      </c>
      <c r="L22" s="5">
        <f t="shared" si="4"/>
        <v>27008507627</v>
      </c>
      <c r="M22" s="5">
        <f t="shared" si="5"/>
        <v>6.211610794</v>
      </c>
      <c r="N22" s="4" t="b">
        <v>0</v>
      </c>
      <c r="O22" s="4" t="b">
        <v>0</v>
      </c>
      <c r="P22" s="4" t="b">
        <v>1</v>
      </c>
      <c r="Q22" s="4" t="b">
        <v>0</v>
      </c>
      <c r="R22" s="4" t="s">
        <v>39</v>
      </c>
      <c r="S22" s="4">
        <v>4.53652416035675</v>
      </c>
      <c r="T22" s="4">
        <v>-1.26342801494719E9</v>
      </c>
    </row>
    <row r="23" ht="12.75" customHeight="1">
      <c r="A23" s="8" t="str">
        <f t="shared" si="1"/>
        <v>Albania2001</v>
      </c>
      <c r="B23" s="4" t="s">
        <v>37</v>
      </c>
      <c r="C23" s="4">
        <v>2001.0</v>
      </c>
      <c r="D23" s="4">
        <v>8.29329163425364</v>
      </c>
      <c r="E23" s="4">
        <v>-1.03747821180667E8</v>
      </c>
      <c r="F23" s="4">
        <v>-2.174E8</v>
      </c>
      <c r="G23" s="4">
        <v>3.9221007935403E9</v>
      </c>
      <c r="H23" s="4">
        <v>25.8478419376302</v>
      </c>
      <c r="I23" s="4">
        <v>32.6850078477456</v>
      </c>
      <c r="J23" s="4">
        <f t="shared" si="2"/>
        <v>101377841375</v>
      </c>
      <c r="K23" s="5">
        <f t="shared" si="3"/>
        <v>128193895217</v>
      </c>
      <c r="L23" s="5">
        <f t="shared" si="4"/>
        <v>26816053842</v>
      </c>
      <c r="M23" s="5">
        <f t="shared" si="5"/>
        <v>6.83716591</v>
      </c>
      <c r="N23" s="4" t="b">
        <v>0</v>
      </c>
      <c r="O23" s="4" t="b">
        <v>0</v>
      </c>
      <c r="P23" s="4" t="b">
        <v>1</v>
      </c>
      <c r="Q23" s="4" t="b">
        <v>0</v>
      </c>
      <c r="R23" s="4" t="s">
        <v>39</v>
      </c>
      <c r="S23" s="4">
        <v>8.29331263121023</v>
      </c>
      <c r="T23" s="4">
        <v>-4.25967448654819E8</v>
      </c>
    </row>
    <row r="24" ht="12.75" customHeight="1">
      <c r="A24" s="8" t="str">
        <f t="shared" si="1"/>
        <v>Albania2000</v>
      </c>
      <c r="B24" s="4" t="s">
        <v>37</v>
      </c>
      <c r="C24" s="4">
        <v>2000.0</v>
      </c>
      <c r="D24" s="4">
        <v>6.94628853080949</v>
      </c>
      <c r="E24" s="4">
        <v>-6.51413206231451E7</v>
      </c>
      <c r="F24" s="4">
        <v>-1.563E8</v>
      </c>
      <c r="G24" s="4">
        <v>3.48035525804122E9</v>
      </c>
      <c r="H24" s="4">
        <v>26.0659342525797</v>
      </c>
      <c r="I24" s="4">
        <v>33.837998385001</v>
      </c>
      <c r="J24" s="4">
        <f t="shared" si="2"/>
        <v>90718711332</v>
      </c>
      <c r="K24" s="5">
        <f t="shared" si="3"/>
        <v>117768255601</v>
      </c>
      <c r="L24" s="5">
        <f t="shared" si="4"/>
        <v>27049544269</v>
      </c>
      <c r="M24" s="5">
        <f t="shared" si="5"/>
        <v>7.772064132</v>
      </c>
      <c r="N24" s="4" t="b">
        <v>0</v>
      </c>
      <c r="O24" s="4" t="b">
        <v>0</v>
      </c>
      <c r="P24" s="4" t="b">
        <v>1</v>
      </c>
      <c r="Q24" s="4" t="b">
        <v>1</v>
      </c>
      <c r="R24" s="4" t="s">
        <v>39</v>
      </c>
      <c r="S24" s="4">
        <v>6.94621659244254</v>
      </c>
      <c r="T24" s="4">
        <v>-4.41745535499079E8</v>
      </c>
    </row>
    <row r="25" ht="12.75" customHeight="1">
      <c r="A25" s="8" t="str">
        <f t="shared" si="1"/>
        <v>Albania1999</v>
      </c>
      <c r="B25" s="4" t="s">
        <v>37</v>
      </c>
      <c r="C25" s="4">
        <v>1999.0</v>
      </c>
      <c r="D25" s="4">
        <v>12.8907118363111</v>
      </c>
      <c r="E25" s="4">
        <v>-3.62501643399214E7</v>
      </c>
      <c r="F25" s="4">
        <v>-1.554E8</v>
      </c>
      <c r="G25" s="4">
        <v>3.21212165097755E9</v>
      </c>
      <c r="H25" s="4">
        <v>28.2660742945523</v>
      </c>
      <c r="I25" s="4">
        <v>37.1075022360952</v>
      </c>
      <c r="J25" s="4">
        <f t="shared" si="2"/>
        <v>90794069230</v>
      </c>
      <c r="K25" s="5">
        <f t="shared" si="3"/>
        <v>119193811346</v>
      </c>
      <c r="L25" s="5">
        <f t="shared" si="4"/>
        <v>28399742117</v>
      </c>
      <c r="M25" s="5">
        <f t="shared" si="5"/>
        <v>8.841427942</v>
      </c>
      <c r="N25" s="4" t="b">
        <v>0</v>
      </c>
      <c r="O25" s="4" t="b">
        <v>0</v>
      </c>
      <c r="P25" s="4" t="b">
        <v>1</v>
      </c>
      <c r="Q25" s="4" t="b">
        <v>1</v>
      </c>
      <c r="R25" s="4" t="s">
        <v>39</v>
      </c>
      <c r="S25" s="4">
        <v>12.8908036407763</v>
      </c>
      <c r="T25" s="4">
        <v>-2.6823360706367E8</v>
      </c>
    </row>
    <row r="26" ht="12.75" customHeight="1">
      <c r="A26" s="8" t="str">
        <f t="shared" si="1"/>
        <v>Albania1998</v>
      </c>
      <c r="B26" s="4" t="s">
        <v>37</v>
      </c>
      <c r="C26" s="4">
        <v>1998.0</v>
      </c>
      <c r="D26" s="4">
        <v>8.82934918357993</v>
      </c>
      <c r="E26" s="4">
        <v>-2.19647010448757E7</v>
      </c>
      <c r="F26" s="4">
        <v>-6.507E7</v>
      </c>
      <c r="G26" s="4">
        <v>2.54596454088383E9</v>
      </c>
      <c r="H26" s="4">
        <v>26.8257387216364</v>
      </c>
      <c r="I26" s="4">
        <v>36.751295197358</v>
      </c>
      <c r="J26" s="4">
        <f t="shared" si="2"/>
        <v>68297379568</v>
      </c>
      <c r="K26" s="5">
        <f t="shared" si="3"/>
        <v>93567494404</v>
      </c>
      <c r="L26" s="5">
        <f t="shared" si="4"/>
        <v>25270114836</v>
      </c>
      <c r="M26" s="5">
        <f t="shared" si="5"/>
        <v>9.925556476</v>
      </c>
      <c r="N26" s="4" t="b">
        <v>0</v>
      </c>
      <c r="O26" s="4" t="b">
        <v>0</v>
      </c>
      <c r="P26" s="4" t="b">
        <v>1</v>
      </c>
      <c r="Q26" s="4" t="b">
        <v>1</v>
      </c>
      <c r="R26" s="4" t="s">
        <v>39</v>
      </c>
      <c r="S26" s="4">
        <v>8.82942375839806</v>
      </c>
      <c r="T26" s="4">
        <v>-6.6615711009372E8</v>
      </c>
    </row>
    <row r="27" ht="12.75" customHeight="1">
      <c r="A27" s="8" t="str">
        <f t="shared" si="1"/>
        <v>Albania1997</v>
      </c>
      <c r="B27" s="4" t="s">
        <v>37</v>
      </c>
      <c r="C27" s="4">
        <v>1997.0</v>
      </c>
      <c r="D27" s="4">
        <v>-10.924201389348</v>
      </c>
      <c r="E27" s="4">
        <v>-1.45085556378937E8</v>
      </c>
      <c r="F27" s="4">
        <v>-2.722325E8</v>
      </c>
      <c r="G27" s="4">
        <v>2.2585139740968E9</v>
      </c>
      <c r="H27" s="4">
        <v>18.3978180047126</v>
      </c>
      <c r="I27" s="4">
        <v>30.2998629079392</v>
      </c>
      <c r="J27" s="4">
        <f t="shared" si="2"/>
        <v>41551729057</v>
      </c>
      <c r="K27" s="5">
        <f t="shared" si="3"/>
        <v>68432663791</v>
      </c>
      <c r="L27" s="5">
        <f t="shared" si="4"/>
        <v>26880934734</v>
      </c>
      <c r="M27" s="5">
        <f t="shared" si="5"/>
        <v>11.9020449</v>
      </c>
      <c r="N27" s="4" t="b">
        <v>1</v>
      </c>
      <c r="O27" s="4" t="b">
        <v>1</v>
      </c>
      <c r="P27" s="4" t="b">
        <v>0</v>
      </c>
      <c r="Q27" s="4" t="b">
        <v>0</v>
      </c>
      <c r="R27" s="4" t="s">
        <v>39</v>
      </c>
      <c r="S27" s="4">
        <v>-10.9199840781391</v>
      </c>
      <c r="T27" s="4">
        <v>-2.8745056678703E8</v>
      </c>
    </row>
    <row r="28" ht="12.75" customHeight="1">
      <c r="A28" s="8" t="str">
        <f t="shared" si="1"/>
        <v>Albania1996</v>
      </c>
      <c r="B28" s="4" t="s">
        <v>37</v>
      </c>
      <c r="C28" s="4">
        <v>1996.0</v>
      </c>
      <c r="D28" s="4">
        <v>9.10000013870286</v>
      </c>
      <c r="E28" s="4" t="s">
        <v>39</v>
      </c>
      <c r="F28" s="4">
        <v>-1.073E8</v>
      </c>
      <c r="G28" s="4">
        <v>3.19964082562258E9</v>
      </c>
      <c r="H28" s="4" t="s">
        <v>39</v>
      </c>
      <c r="I28" s="4" t="s">
        <v>39</v>
      </c>
      <c r="J28" s="4" t="str">
        <f t="shared" si="2"/>
        <v>#VALUE!</v>
      </c>
      <c r="K28" s="5" t="str">
        <f t="shared" si="3"/>
        <v>#VALUE!</v>
      </c>
      <c r="L28" s="5" t="str">
        <f t="shared" si="4"/>
        <v>#VALUE!</v>
      </c>
      <c r="M28" s="5" t="str">
        <f t="shared" si="5"/>
        <v>#VALUE!</v>
      </c>
      <c r="N28" s="4" t="b">
        <v>1</v>
      </c>
      <c r="O28" s="4" t="b">
        <v>1</v>
      </c>
      <c r="P28" s="4" t="b">
        <v>1</v>
      </c>
      <c r="Q28" s="4" t="b">
        <v>0</v>
      </c>
      <c r="R28" s="4" t="s">
        <v>39</v>
      </c>
      <c r="S28" s="4">
        <v>9.09999943646361</v>
      </c>
      <c r="T28" s="4">
        <v>9.4112685152578E8</v>
      </c>
    </row>
    <row r="29" ht="12.75" customHeight="1">
      <c r="A29" s="8" t="str">
        <f t="shared" si="1"/>
        <v>Albania1995</v>
      </c>
      <c r="B29" s="4" t="s">
        <v>37</v>
      </c>
      <c r="C29" s="4">
        <v>1995.0</v>
      </c>
      <c r="D29" s="4">
        <v>8.8999999999996</v>
      </c>
      <c r="E29" s="4" t="s">
        <v>39</v>
      </c>
      <c r="F29" s="4">
        <v>-1.15E7</v>
      </c>
      <c r="G29" s="4">
        <v>2.39276485342107E9</v>
      </c>
      <c r="H29" s="4" t="s">
        <v>39</v>
      </c>
      <c r="I29" s="4" t="s">
        <v>39</v>
      </c>
      <c r="J29" s="4" t="str">
        <f t="shared" si="2"/>
        <v>#VALUE!</v>
      </c>
      <c r="K29" s="5" t="str">
        <f t="shared" si="3"/>
        <v>#VALUE!</v>
      </c>
      <c r="L29" s="5" t="str">
        <f t="shared" si="4"/>
        <v>#VALUE!</v>
      </c>
      <c r="M29" s="5" t="str">
        <f t="shared" si="5"/>
        <v>#VALUE!</v>
      </c>
      <c r="N29" s="4" t="b">
        <v>0</v>
      </c>
      <c r="O29" s="4" t="b">
        <v>0</v>
      </c>
      <c r="P29" s="4" t="b">
        <v>1</v>
      </c>
      <c r="Q29" s="4" t="b">
        <v>1</v>
      </c>
      <c r="R29" s="4" t="s">
        <v>39</v>
      </c>
      <c r="S29" s="4">
        <v>13.322333321684</v>
      </c>
      <c r="T29" s="4">
        <v>-8.0687597220151E8</v>
      </c>
    </row>
    <row r="30" ht="12.75" customHeight="1">
      <c r="A30" s="8" t="str">
        <f t="shared" si="1"/>
        <v>Albania1994</v>
      </c>
      <c r="B30" s="4" t="s">
        <v>37</v>
      </c>
      <c r="C30" s="4">
        <v>1994.0</v>
      </c>
      <c r="D30" s="4">
        <v>9.40000000000026</v>
      </c>
      <c r="E30" s="4" t="s">
        <v>39</v>
      </c>
      <c r="F30" s="4">
        <v>-1.573E8</v>
      </c>
      <c r="G30" s="4">
        <v>1.88095085778702E9</v>
      </c>
      <c r="H30" s="4" t="s">
        <v>39</v>
      </c>
      <c r="I30" s="4" t="s">
        <v>39</v>
      </c>
      <c r="J30" s="4" t="str">
        <f t="shared" si="2"/>
        <v>#VALUE!</v>
      </c>
      <c r="K30" s="5" t="str">
        <f t="shared" si="3"/>
        <v>#VALUE!</v>
      </c>
      <c r="L30" s="5" t="str">
        <f t="shared" si="4"/>
        <v>#VALUE!</v>
      </c>
      <c r="M30" s="5" t="str">
        <f t="shared" si="5"/>
        <v>#VALUE!</v>
      </c>
      <c r="N30" s="4" t="b">
        <v>0</v>
      </c>
      <c r="O30" s="4" t="b">
        <v>0</v>
      </c>
      <c r="P30" s="4" t="b">
        <v>1</v>
      </c>
      <c r="Q30" s="4" t="b">
        <v>1</v>
      </c>
      <c r="R30" s="4" t="s">
        <v>39</v>
      </c>
      <c r="S30" s="4">
        <v>8.30286659699671</v>
      </c>
      <c r="T30" s="4">
        <v>-5.1181399563405E8</v>
      </c>
    </row>
    <row r="31" ht="12.75" customHeight="1">
      <c r="A31" s="8" t="str">
        <f t="shared" si="1"/>
        <v>Albania1993</v>
      </c>
      <c r="B31" s="4" t="s">
        <v>37</v>
      </c>
      <c r="C31" s="4">
        <v>1993.0</v>
      </c>
      <c r="D31" s="4">
        <v>9.59999706961579</v>
      </c>
      <c r="E31" s="4" t="s">
        <v>39</v>
      </c>
      <c r="F31" s="4">
        <v>1.49E7</v>
      </c>
      <c r="G31" s="4">
        <v>1.18531546846295E9</v>
      </c>
      <c r="H31" s="4" t="s">
        <v>39</v>
      </c>
      <c r="I31" s="4" t="s">
        <v>39</v>
      </c>
      <c r="J31" s="4" t="str">
        <f t="shared" si="2"/>
        <v>#VALUE!</v>
      </c>
      <c r="K31" s="5" t="str">
        <f t="shared" si="3"/>
        <v>#VALUE!</v>
      </c>
      <c r="L31" s="5" t="str">
        <f t="shared" si="4"/>
        <v>#VALUE!</v>
      </c>
      <c r="M31" s="5" t="str">
        <f t="shared" si="5"/>
        <v>#VALUE!</v>
      </c>
      <c r="N31" s="4" t="b">
        <v>0</v>
      </c>
      <c r="O31" s="4" t="b">
        <v>0</v>
      </c>
      <c r="P31" s="4" t="b">
        <v>1</v>
      </c>
      <c r="Q31" s="4" t="b">
        <v>1</v>
      </c>
      <c r="R31" s="4" t="s">
        <v>39</v>
      </c>
      <c r="S31" s="4">
        <v>9.5594116849315</v>
      </c>
      <c r="T31" s="4">
        <v>-6.9563538932407E8</v>
      </c>
    </row>
    <row r="32" ht="12.75" customHeight="1">
      <c r="A32" s="8" t="str">
        <f t="shared" si="1"/>
        <v>Albania1992</v>
      </c>
      <c r="B32" s="4" t="s">
        <v>37</v>
      </c>
      <c r="C32" s="4">
        <v>1992.0</v>
      </c>
      <c r="D32" s="4">
        <v>-7.20000000000032</v>
      </c>
      <c r="E32" s="4" t="s">
        <v>39</v>
      </c>
      <c r="F32" s="4">
        <v>-5.07E7</v>
      </c>
      <c r="G32" s="4">
        <v>6.52174990837304E8</v>
      </c>
      <c r="H32" s="4" t="s">
        <v>39</v>
      </c>
      <c r="I32" s="4" t="s">
        <v>39</v>
      </c>
      <c r="J32" s="4" t="str">
        <f t="shared" si="2"/>
        <v>#VALUE!</v>
      </c>
      <c r="K32" s="5" t="str">
        <f t="shared" si="3"/>
        <v>#VALUE!</v>
      </c>
      <c r="L32" s="5" t="str">
        <f t="shared" si="4"/>
        <v>#VALUE!</v>
      </c>
      <c r="M32" s="5" t="str">
        <f t="shared" si="5"/>
        <v>#VALUE!</v>
      </c>
      <c r="N32" s="4" t="b">
        <v>1</v>
      </c>
      <c r="O32" s="4" t="b">
        <v>1</v>
      </c>
      <c r="P32" s="4" t="b">
        <v>0</v>
      </c>
      <c r="Q32" s="4" t="b">
        <v>1</v>
      </c>
      <c r="R32" s="4" t="s">
        <v>39</v>
      </c>
      <c r="S32" s="4">
        <v>-7.18711091500037</v>
      </c>
      <c r="T32" s="4">
        <v>-5.33140477625646E8</v>
      </c>
    </row>
    <row r="33" ht="12.75" customHeight="1">
      <c r="A33" s="8" t="str">
        <f t="shared" si="1"/>
        <v>Albania1991</v>
      </c>
      <c r="B33" s="4" t="s">
        <v>37</v>
      </c>
      <c r="C33" s="4">
        <v>1991.0</v>
      </c>
      <c r="D33" s="4">
        <v>-27.9999999999998</v>
      </c>
      <c r="E33" s="4" t="s">
        <v>39</v>
      </c>
      <c r="F33" s="4">
        <v>-1.68E8</v>
      </c>
      <c r="G33" s="4">
        <v>1.09955902777778E9</v>
      </c>
      <c r="H33" s="4" t="s">
        <v>39</v>
      </c>
      <c r="I33" s="4" t="s">
        <v>39</v>
      </c>
      <c r="J33" s="4" t="str">
        <f t="shared" si="2"/>
        <v>#VALUE!</v>
      </c>
      <c r="K33" s="5" t="str">
        <f t="shared" si="3"/>
        <v>#VALUE!</v>
      </c>
      <c r="L33" s="5" t="str">
        <f t="shared" si="4"/>
        <v>#VALUE!</v>
      </c>
      <c r="M33" s="5" t="str">
        <f t="shared" si="5"/>
        <v>#VALUE!</v>
      </c>
      <c r="N33" s="4" t="b">
        <v>1</v>
      </c>
      <c r="O33" s="4" t="b">
        <v>1</v>
      </c>
      <c r="P33" s="4" t="b">
        <v>0</v>
      </c>
      <c r="Q33" s="4" t="b">
        <v>0</v>
      </c>
      <c r="R33" s="4" t="s">
        <v>39</v>
      </c>
      <c r="S33" s="4">
        <v>-28.0021416559099</v>
      </c>
      <c r="T33" s="4">
        <v>4.47384036940476E8</v>
      </c>
    </row>
    <row r="34" ht="12.75" customHeight="1">
      <c r="A34" s="8" t="str">
        <f t="shared" si="1"/>
        <v>Albania1990</v>
      </c>
      <c r="B34" s="4" t="s">
        <v>37</v>
      </c>
      <c r="C34" s="4">
        <v>1990.0</v>
      </c>
      <c r="D34" s="4">
        <v>-10.0</v>
      </c>
      <c r="E34" s="4" t="s">
        <v>39</v>
      </c>
      <c r="F34" s="4">
        <v>-1.183E8</v>
      </c>
      <c r="G34" s="4">
        <v>2.02855375E9</v>
      </c>
      <c r="H34" s="4" t="s">
        <v>39</v>
      </c>
      <c r="I34" s="4" t="s">
        <v>39</v>
      </c>
      <c r="J34" s="4" t="str">
        <f t="shared" si="2"/>
        <v>#VALUE!</v>
      </c>
      <c r="K34" s="5" t="str">
        <f t="shared" si="3"/>
        <v>#VALUE!</v>
      </c>
      <c r="L34" s="5" t="str">
        <f t="shared" si="4"/>
        <v>#VALUE!</v>
      </c>
      <c r="M34" s="5" t="str">
        <f t="shared" si="5"/>
        <v>#VALUE!</v>
      </c>
      <c r="N34" s="4" t="b">
        <v>1</v>
      </c>
      <c r="O34" s="4" t="b">
        <v>1</v>
      </c>
      <c r="P34" s="4" t="b">
        <v>0</v>
      </c>
      <c r="Q34" s="4" t="b">
        <v>0</v>
      </c>
      <c r="R34" s="4" t="s">
        <v>39</v>
      </c>
      <c r="S34" s="4">
        <v>-9.57564016993415</v>
      </c>
      <c r="T34" s="4">
        <v>9.2899472222222E8</v>
      </c>
    </row>
    <row r="35" ht="12.75" customHeight="1">
      <c r="A35" s="8" t="str">
        <f t="shared" si="1"/>
        <v>Albania1989</v>
      </c>
      <c r="B35" s="4" t="s">
        <v>37</v>
      </c>
      <c r="C35" s="4">
        <v>1989.0</v>
      </c>
      <c r="D35" s="4">
        <v>9.80000000000011</v>
      </c>
      <c r="E35" s="4" t="s">
        <v>39</v>
      </c>
      <c r="F35" s="4">
        <v>-3.93E7</v>
      </c>
      <c r="G35" s="4">
        <v>2.25309E9</v>
      </c>
      <c r="H35" s="4" t="s">
        <v>39</v>
      </c>
      <c r="I35" s="4" t="s">
        <v>39</v>
      </c>
      <c r="J35" s="4" t="str">
        <f t="shared" si="2"/>
        <v>#VALUE!</v>
      </c>
      <c r="K35" s="5" t="str">
        <f t="shared" si="3"/>
        <v>#VALUE!</v>
      </c>
      <c r="L35" s="5" t="str">
        <f t="shared" si="4"/>
        <v>#VALUE!</v>
      </c>
      <c r="M35" s="5" t="str">
        <f t="shared" si="5"/>
        <v>#VALUE!</v>
      </c>
      <c r="N35" s="4" t="b">
        <v>1</v>
      </c>
      <c r="O35" s="4" t="b">
        <v>1</v>
      </c>
      <c r="P35" s="4" t="b">
        <v>0</v>
      </c>
      <c r="Q35" s="4" t="b">
        <v>0</v>
      </c>
      <c r="R35" s="4" t="s">
        <v>39</v>
      </c>
      <c r="S35" s="4">
        <v>9.83654897187228</v>
      </c>
      <c r="T35" s="4">
        <v>2.2453625E8</v>
      </c>
    </row>
    <row r="36" ht="12.75" customHeight="1">
      <c r="A36" s="8" t="str">
        <f t="shared" si="1"/>
        <v>Albania1988</v>
      </c>
      <c r="B36" s="4" t="s">
        <v>37</v>
      </c>
      <c r="C36" s="4">
        <v>1988.0</v>
      </c>
      <c r="D36" s="4">
        <v>-1.40000000000019</v>
      </c>
      <c r="E36" s="4" t="s">
        <v>39</v>
      </c>
      <c r="F36" s="4">
        <v>-2.71E7</v>
      </c>
      <c r="G36" s="4">
        <v>2.05123625E9</v>
      </c>
      <c r="H36" s="4" t="s">
        <v>39</v>
      </c>
      <c r="I36" s="4" t="s">
        <v>39</v>
      </c>
      <c r="J36" s="4" t="str">
        <f t="shared" si="2"/>
        <v>#VALUE!</v>
      </c>
      <c r="K36" s="5" t="str">
        <f t="shared" si="3"/>
        <v>#VALUE!</v>
      </c>
      <c r="L36" s="5" t="str">
        <f t="shared" si="4"/>
        <v>#VALUE!</v>
      </c>
      <c r="M36" s="5" t="str">
        <f t="shared" si="5"/>
        <v>#VALUE!</v>
      </c>
      <c r="N36" s="4" t="b">
        <v>1</v>
      </c>
      <c r="O36" s="4" t="b">
        <v>1</v>
      </c>
      <c r="P36" s="4" t="b">
        <v>0</v>
      </c>
      <c r="Q36" s="4" t="b">
        <v>0</v>
      </c>
      <c r="R36" s="4" t="s">
        <v>39</v>
      </c>
      <c r="S36" s="4">
        <v>-1.42003965566391</v>
      </c>
      <c r="T36" s="4">
        <v>-2.0185375E8</v>
      </c>
    </row>
    <row r="37" ht="12.75" customHeight="1">
      <c r="A37" s="8" t="str">
        <f t="shared" si="1"/>
        <v>Albania1987</v>
      </c>
      <c r="B37" s="4" t="s">
        <v>37</v>
      </c>
      <c r="C37" s="4">
        <v>1987.0</v>
      </c>
      <c r="D37" s="4">
        <v>-0.799999999999782</v>
      </c>
      <c r="E37" s="4" t="s">
        <v>39</v>
      </c>
      <c r="F37" s="4">
        <v>5200000.0</v>
      </c>
      <c r="G37" s="4">
        <v>2.08079625E9</v>
      </c>
      <c r="H37" s="4" t="s">
        <v>39</v>
      </c>
      <c r="I37" s="4" t="s">
        <v>39</v>
      </c>
      <c r="J37" s="4" t="str">
        <f t="shared" si="2"/>
        <v>#VALUE!</v>
      </c>
      <c r="K37" s="5" t="str">
        <f t="shared" si="3"/>
        <v>#VALUE!</v>
      </c>
      <c r="L37" s="5" t="str">
        <f t="shared" si="4"/>
        <v>#VALUE!</v>
      </c>
      <c r="M37" s="5" t="str">
        <f t="shared" si="5"/>
        <v>#VALUE!</v>
      </c>
      <c r="N37" s="4" t="b">
        <v>1</v>
      </c>
      <c r="O37" s="4" t="b">
        <v>1</v>
      </c>
      <c r="P37" s="4" t="b">
        <v>0</v>
      </c>
      <c r="Q37" s="4" t="b">
        <v>0</v>
      </c>
      <c r="R37" s="4" t="s">
        <v>39</v>
      </c>
      <c r="S37" s="4">
        <v>-0.787842654927246</v>
      </c>
      <c r="T37" s="4">
        <v>2.956E7</v>
      </c>
    </row>
    <row r="38" ht="12.75" customHeight="1">
      <c r="A38" s="8" t="str">
        <f t="shared" si="1"/>
        <v>Albania1986</v>
      </c>
      <c r="B38" s="4" t="s">
        <v>37</v>
      </c>
      <c r="C38" s="4">
        <v>1986.0</v>
      </c>
      <c r="D38" s="4">
        <v>5.59999999999981</v>
      </c>
      <c r="E38" s="4" t="s">
        <v>39</v>
      </c>
      <c r="F38" s="4">
        <v>-3200000.0</v>
      </c>
      <c r="G38" s="4">
        <v>2.09732625E9</v>
      </c>
      <c r="H38" s="4" t="s">
        <v>39</v>
      </c>
      <c r="I38" s="4" t="s">
        <v>39</v>
      </c>
      <c r="J38" s="4" t="str">
        <f t="shared" si="2"/>
        <v>#VALUE!</v>
      </c>
      <c r="K38" s="5" t="str">
        <f t="shared" si="3"/>
        <v>#VALUE!</v>
      </c>
      <c r="L38" s="5" t="str">
        <f t="shared" si="4"/>
        <v>#VALUE!</v>
      </c>
      <c r="M38" s="5" t="str">
        <f t="shared" si="5"/>
        <v>#VALUE!</v>
      </c>
      <c r="N38" s="4" t="b">
        <v>1</v>
      </c>
      <c r="O38" s="4" t="b">
        <v>1</v>
      </c>
      <c r="P38" s="4" t="b">
        <v>0</v>
      </c>
      <c r="Q38" s="4" t="b">
        <v>0</v>
      </c>
      <c r="R38" s="4" t="s">
        <v>39</v>
      </c>
      <c r="S38" s="4">
        <v>5.63724317852112</v>
      </c>
      <c r="T38" s="4">
        <v>1.653E7</v>
      </c>
    </row>
    <row r="39" ht="12.75" customHeight="1">
      <c r="A39" s="8" t="str">
        <f t="shared" si="1"/>
        <v>Albania1985</v>
      </c>
      <c r="B39" s="4" t="s">
        <v>37</v>
      </c>
      <c r="C39" s="4">
        <v>1985.0</v>
      </c>
      <c r="D39" s="4">
        <v>-1.50000000000016</v>
      </c>
      <c r="E39" s="4" t="s">
        <v>39</v>
      </c>
      <c r="F39" s="4">
        <v>-3.64E7</v>
      </c>
      <c r="G39" s="4">
        <v>1.89705013342015E9</v>
      </c>
      <c r="H39" s="4" t="s">
        <v>39</v>
      </c>
      <c r="I39" s="4" t="s">
        <v>39</v>
      </c>
      <c r="J39" s="4" t="str">
        <f t="shared" si="2"/>
        <v>#VALUE!</v>
      </c>
      <c r="K39" s="5" t="str">
        <f t="shared" si="3"/>
        <v>#VALUE!</v>
      </c>
      <c r="L39" s="5" t="str">
        <f t="shared" si="4"/>
        <v>#VALUE!</v>
      </c>
      <c r="M39" s="5" t="str">
        <f t="shared" si="5"/>
        <v>#VALUE!</v>
      </c>
      <c r="N39" s="4" t="b">
        <v>1</v>
      </c>
      <c r="O39" s="4" t="b">
        <v>1</v>
      </c>
      <c r="P39" s="4" t="b">
        <v>0</v>
      </c>
      <c r="Q39" s="4" t="b">
        <v>0</v>
      </c>
      <c r="R39" s="4" t="s">
        <v>39</v>
      </c>
      <c r="S39" s="4">
        <v>1.78064395924903</v>
      </c>
      <c r="T39" s="4">
        <v>-2.00276116579849E8</v>
      </c>
    </row>
    <row r="40" ht="12.75" customHeight="1">
      <c r="A40" s="8" t="str">
        <f t="shared" si="1"/>
        <v>Albania1984</v>
      </c>
      <c r="B40" s="4" t="s">
        <v>37</v>
      </c>
      <c r="C40" s="4">
        <v>1984.0</v>
      </c>
      <c r="D40" s="4">
        <v>2.00000000000031</v>
      </c>
      <c r="E40" s="4" t="s">
        <v>39</v>
      </c>
      <c r="F40" s="4">
        <v>-2.81E7</v>
      </c>
      <c r="G40" s="4">
        <v>1.85733801185488E9</v>
      </c>
      <c r="H40" s="4" t="s">
        <v>39</v>
      </c>
      <c r="I40" s="4" t="s">
        <v>39</v>
      </c>
      <c r="J40" s="4" t="str">
        <f t="shared" si="2"/>
        <v>#VALUE!</v>
      </c>
      <c r="K40" s="5" t="str">
        <f t="shared" si="3"/>
        <v>#VALUE!</v>
      </c>
      <c r="L40" s="5" t="str">
        <f t="shared" si="4"/>
        <v>#VALUE!</v>
      </c>
      <c r="M40" s="5" t="str">
        <f t="shared" si="5"/>
        <v>#VALUE!</v>
      </c>
      <c r="N40" s="4" t="b">
        <v>1</v>
      </c>
      <c r="O40" s="4" t="b">
        <v>1</v>
      </c>
      <c r="P40" s="4" t="b">
        <v>0</v>
      </c>
      <c r="Q40" s="4" t="b">
        <v>0</v>
      </c>
      <c r="R40" s="4" t="s">
        <v>39</v>
      </c>
      <c r="S40" s="4">
        <v>-1.25159664405811</v>
      </c>
      <c r="T40" s="4">
        <v>-3.97121215652699E7</v>
      </c>
    </row>
    <row r="41" ht="12.75" customHeight="1">
      <c r="A41" s="8" t="str">
        <f t="shared" si="1"/>
        <v>Albania1983</v>
      </c>
      <c r="B41" s="4" t="s">
        <v>37</v>
      </c>
      <c r="C41" s="4">
        <v>1983.0</v>
      </c>
      <c r="D41" s="4">
        <v>1.1</v>
      </c>
      <c r="E41" s="4" t="s">
        <v>39</v>
      </c>
      <c r="F41" s="4">
        <v>-3.83E7</v>
      </c>
      <c r="G41" s="4" t="s">
        <v>39</v>
      </c>
      <c r="H41" s="4" t="s">
        <v>39</v>
      </c>
      <c r="I41" s="4" t="s">
        <v>39</v>
      </c>
      <c r="J41" s="4" t="str">
        <f t="shared" si="2"/>
        <v>#VALUE!</v>
      </c>
      <c r="K41" s="5" t="str">
        <f t="shared" si="3"/>
        <v>#VALUE!</v>
      </c>
      <c r="L41" s="5" t="str">
        <f t="shared" si="4"/>
        <v>#VALUE!</v>
      </c>
      <c r="M41" s="5" t="str">
        <f t="shared" si="5"/>
        <v>#VALUE!</v>
      </c>
      <c r="N41" s="4" t="b">
        <v>0</v>
      </c>
      <c r="O41" s="4" t="b">
        <v>0</v>
      </c>
      <c r="P41" s="4" t="b">
        <v>0</v>
      </c>
      <c r="Q41" s="4" t="b">
        <v>0</v>
      </c>
      <c r="R41" s="4" t="s">
        <v>39</v>
      </c>
      <c r="S41" s="4">
        <v>1.10493826195044</v>
      </c>
      <c r="T41" s="4" t="s">
        <v>39</v>
      </c>
    </row>
    <row r="42" ht="12.75" customHeight="1">
      <c r="A42" s="8" t="str">
        <f t="shared" si="1"/>
        <v>Albania1982</v>
      </c>
      <c r="B42" s="4" t="s">
        <v>37</v>
      </c>
      <c r="C42" s="4">
        <v>1982.0</v>
      </c>
      <c r="D42" s="4">
        <v>2.89999999999977</v>
      </c>
      <c r="E42" s="4" t="s">
        <v>39</v>
      </c>
      <c r="F42" s="4">
        <v>-6.68E7</v>
      </c>
      <c r="G42" s="4" t="s">
        <v>39</v>
      </c>
      <c r="H42" s="4" t="s">
        <v>39</v>
      </c>
      <c r="I42" s="4" t="s">
        <v>39</v>
      </c>
      <c r="J42" s="4" t="str">
        <f t="shared" si="2"/>
        <v>#VALUE!</v>
      </c>
      <c r="K42" s="5" t="str">
        <f t="shared" si="3"/>
        <v>#VALUE!</v>
      </c>
      <c r="L42" s="5" t="str">
        <f t="shared" si="4"/>
        <v>#VALUE!</v>
      </c>
      <c r="M42" s="5" t="str">
        <f t="shared" si="5"/>
        <v>#VALUE!</v>
      </c>
      <c r="N42" s="4" t="b">
        <v>0</v>
      </c>
      <c r="O42" s="4" t="b">
        <v>0</v>
      </c>
      <c r="P42" s="4" t="b">
        <v>1</v>
      </c>
      <c r="Q42" s="4" t="b">
        <v>1</v>
      </c>
      <c r="R42" s="4" t="s">
        <v>39</v>
      </c>
      <c r="S42" s="4">
        <v>2.94859680118948</v>
      </c>
      <c r="T42" s="4" t="s">
        <v>39</v>
      </c>
    </row>
    <row r="43" ht="12.75" customHeight="1">
      <c r="A43" s="8" t="str">
        <f t="shared" si="1"/>
        <v>Albania1981</v>
      </c>
      <c r="B43" s="4" t="s">
        <v>37</v>
      </c>
      <c r="C43" s="4">
        <v>1981.0</v>
      </c>
      <c r="D43" s="4">
        <v>5.70000000000004</v>
      </c>
      <c r="E43" s="4" t="s">
        <v>39</v>
      </c>
      <c r="F43" s="4">
        <v>4.5E7</v>
      </c>
      <c r="G43" s="4" t="s">
        <v>39</v>
      </c>
      <c r="H43" s="4" t="s">
        <v>39</v>
      </c>
      <c r="I43" s="4" t="s">
        <v>39</v>
      </c>
      <c r="J43" s="4" t="str">
        <f t="shared" si="2"/>
        <v>#VALUE!</v>
      </c>
      <c r="K43" s="5" t="str">
        <f t="shared" si="3"/>
        <v>#VALUE!</v>
      </c>
      <c r="L43" s="5" t="str">
        <f t="shared" si="4"/>
        <v>#VALUE!</v>
      </c>
      <c r="M43" s="5" t="str">
        <f t="shared" si="5"/>
        <v>#VALUE!</v>
      </c>
      <c r="N43" s="4" t="b">
        <v>0</v>
      </c>
      <c r="O43" s="4" t="b">
        <v>0</v>
      </c>
      <c r="P43" s="4" t="b">
        <v>1</v>
      </c>
      <c r="Q43" s="4" t="b">
        <v>1</v>
      </c>
      <c r="R43" s="4" t="s">
        <v>39</v>
      </c>
      <c r="S43" s="4">
        <v>5.74563529228122</v>
      </c>
      <c r="T43" s="4" t="s">
        <v>39</v>
      </c>
    </row>
    <row r="44" ht="12.75" customHeight="1">
      <c r="A44" s="8" t="str">
        <f t="shared" si="1"/>
        <v>Albania1980</v>
      </c>
      <c r="B44" s="4" t="s">
        <v>37</v>
      </c>
      <c r="C44" s="4">
        <v>1980.0</v>
      </c>
      <c r="D44" s="4">
        <v>2.68400456684788</v>
      </c>
      <c r="E44" s="4" t="s">
        <v>39</v>
      </c>
      <c r="F44" s="4">
        <v>1.6E7</v>
      </c>
      <c r="G44" s="4" t="s">
        <v>39</v>
      </c>
      <c r="H44" s="4" t="s">
        <v>39</v>
      </c>
      <c r="I44" s="4" t="s">
        <v>39</v>
      </c>
      <c r="J44" s="4" t="str">
        <f t="shared" si="2"/>
        <v>#VALUE!</v>
      </c>
      <c r="K44" s="5" t="str">
        <f t="shared" si="3"/>
        <v>#VALUE!</v>
      </c>
      <c r="L44" s="5" t="str">
        <f t="shared" si="4"/>
        <v>#VALUE!</v>
      </c>
      <c r="M44" s="5" t="str">
        <f t="shared" si="5"/>
        <v>#VALUE!</v>
      </c>
      <c r="N44" s="4" t="b">
        <v>0</v>
      </c>
      <c r="O44" s="4" t="b">
        <v>1</v>
      </c>
      <c r="P44" s="4" t="b">
        <v>1</v>
      </c>
      <c r="Q44" s="4" t="b">
        <v>1</v>
      </c>
      <c r="R44" s="4" t="s">
        <v>39</v>
      </c>
      <c r="S44" s="4" t="s">
        <v>39</v>
      </c>
      <c r="T44" s="4" t="s">
        <v>39</v>
      </c>
    </row>
    <row r="45" ht="12.75" customHeight="1">
      <c r="A45" s="8" t="str">
        <f t="shared" si="1"/>
        <v>Albania1979</v>
      </c>
      <c r="B45" s="4" t="s">
        <v>37</v>
      </c>
      <c r="C45" s="4">
        <v>1979.0</v>
      </c>
      <c r="D45" s="4">
        <v>2.70003095795197</v>
      </c>
      <c r="E45" s="4" t="s">
        <v>39</v>
      </c>
      <c r="F45" s="4" t="s">
        <v>39</v>
      </c>
      <c r="G45" s="4" t="s">
        <v>39</v>
      </c>
      <c r="H45" s="4" t="s">
        <v>39</v>
      </c>
      <c r="I45" s="4" t="s">
        <v>39</v>
      </c>
      <c r="J45" s="4" t="str">
        <f t="shared" si="2"/>
        <v>#VALUE!</v>
      </c>
      <c r="K45" s="5" t="str">
        <f t="shared" si="3"/>
        <v>#VALUE!</v>
      </c>
      <c r="L45" s="5" t="str">
        <f t="shared" si="4"/>
        <v>#VALUE!</v>
      </c>
      <c r="M45" s="5" t="str">
        <f t="shared" si="5"/>
        <v>#VALUE!</v>
      </c>
      <c r="N45" s="4" t="b">
        <v>0</v>
      </c>
      <c r="O45" s="4" t="b">
        <v>1</v>
      </c>
      <c r="P45" s="4" t="b">
        <v>1</v>
      </c>
      <c r="Q45" s="4" t="b">
        <v>0</v>
      </c>
      <c r="R45" s="4" t="s">
        <v>39</v>
      </c>
      <c r="S45" s="4" t="s">
        <v>39</v>
      </c>
      <c r="T45" s="4" t="s">
        <v>39</v>
      </c>
    </row>
    <row r="46" ht="12.75" customHeight="1">
      <c r="A46" s="8" t="str">
        <f t="shared" si="1"/>
        <v>Albania1978</v>
      </c>
      <c r="B46" s="4" t="s">
        <v>37</v>
      </c>
      <c r="C46" s="4">
        <v>1978.0</v>
      </c>
      <c r="D46" s="4">
        <v>2.69997185858164</v>
      </c>
      <c r="E46" s="4" t="s">
        <v>39</v>
      </c>
      <c r="F46" s="4" t="s">
        <v>39</v>
      </c>
      <c r="G46" s="4" t="s">
        <v>39</v>
      </c>
      <c r="H46" s="4" t="s">
        <v>39</v>
      </c>
      <c r="I46" s="4" t="s">
        <v>39</v>
      </c>
      <c r="J46" s="4" t="str">
        <f t="shared" si="2"/>
        <v>#VALUE!</v>
      </c>
      <c r="K46" s="5" t="str">
        <f t="shared" si="3"/>
        <v>#VALUE!</v>
      </c>
      <c r="L46" s="5" t="str">
        <f t="shared" si="4"/>
        <v>#VALUE!</v>
      </c>
      <c r="M46" s="5" t="str">
        <f t="shared" si="5"/>
        <v>#VALUE!</v>
      </c>
      <c r="N46" s="4" t="b">
        <v>0</v>
      </c>
      <c r="O46" s="4" t="b">
        <v>1</v>
      </c>
      <c r="P46" s="4" t="b">
        <v>1</v>
      </c>
      <c r="Q46" s="4" t="b">
        <v>0</v>
      </c>
      <c r="R46" s="4" t="s">
        <v>39</v>
      </c>
      <c r="S46" s="4" t="s">
        <v>39</v>
      </c>
      <c r="T46" s="4" t="s">
        <v>39</v>
      </c>
    </row>
    <row r="47" ht="12.75" customHeight="1">
      <c r="A47" s="8" t="str">
        <f t="shared" si="1"/>
        <v>Albania1977</v>
      </c>
      <c r="B47" s="4" t="s">
        <v>37</v>
      </c>
      <c r="C47" s="4">
        <v>1977.0</v>
      </c>
      <c r="D47" s="4">
        <v>2.69999078855327</v>
      </c>
      <c r="E47" s="4" t="s">
        <v>39</v>
      </c>
      <c r="F47" s="4" t="s">
        <v>39</v>
      </c>
      <c r="G47" s="4" t="s">
        <v>39</v>
      </c>
      <c r="H47" s="4" t="s">
        <v>39</v>
      </c>
      <c r="I47" s="4" t="s">
        <v>39</v>
      </c>
      <c r="J47" s="4" t="str">
        <f t="shared" si="2"/>
        <v>#VALUE!</v>
      </c>
      <c r="K47" s="5" t="str">
        <f t="shared" si="3"/>
        <v>#VALUE!</v>
      </c>
      <c r="L47" s="5" t="str">
        <f t="shared" si="4"/>
        <v>#VALUE!</v>
      </c>
      <c r="M47" s="5" t="str">
        <f t="shared" si="5"/>
        <v>#VALUE!</v>
      </c>
      <c r="N47" s="4" t="b">
        <v>0</v>
      </c>
      <c r="O47" s="4" t="b">
        <v>0</v>
      </c>
      <c r="P47" s="4" t="b">
        <v>1</v>
      </c>
      <c r="Q47" s="4" t="b">
        <v>0</v>
      </c>
      <c r="R47" s="4" t="s">
        <v>39</v>
      </c>
      <c r="S47" s="4" t="s">
        <v>39</v>
      </c>
      <c r="T47" s="4" t="s">
        <v>39</v>
      </c>
    </row>
    <row r="48" ht="12.75" customHeight="1">
      <c r="A48" s="8" t="str">
        <f t="shared" si="1"/>
        <v>Albania1976</v>
      </c>
      <c r="B48" s="4" t="s">
        <v>37</v>
      </c>
      <c r="C48" s="4">
        <v>1976.0</v>
      </c>
      <c r="D48" s="4">
        <v>2.69999586883468</v>
      </c>
      <c r="E48" s="4" t="s">
        <v>39</v>
      </c>
      <c r="F48" s="4" t="s">
        <v>39</v>
      </c>
      <c r="G48" s="4" t="s">
        <v>39</v>
      </c>
      <c r="H48" s="4" t="s">
        <v>39</v>
      </c>
      <c r="I48" s="4" t="s">
        <v>39</v>
      </c>
      <c r="J48" s="4" t="str">
        <f t="shared" si="2"/>
        <v>#VALUE!</v>
      </c>
      <c r="K48" s="5" t="str">
        <f t="shared" si="3"/>
        <v>#VALUE!</v>
      </c>
      <c r="L48" s="5" t="str">
        <f t="shared" si="4"/>
        <v>#VALUE!</v>
      </c>
      <c r="M48" s="5" t="str">
        <f t="shared" si="5"/>
        <v>#VALUE!</v>
      </c>
      <c r="N48" s="4" t="b">
        <v>0</v>
      </c>
      <c r="O48" s="4" t="b">
        <v>0</v>
      </c>
      <c r="P48" s="4" t="b">
        <v>1</v>
      </c>
      <c r="Q48" s="4" t="b">
        <v>0</v>
      </c>
      <c r="R48" s="4" t="s">
        <v>39</v>
      </c>
      <c r="S48" s="4" t="s">
        <v>39</v>
      </c>
      <c r="T48" s="4" t="s">
        <v>39</v>
      </c>
    </row>
    <row r="49" ht="12.75" customHeight="1">
      <c r="A49" s="8" t="str">
        <f t="shared" si="1"/>
        <v>Albania1975</v>
      </c>
      <c r="B49" s="4" t="s">
        <v>37</v>
      </c>
      <c r="C49" s="4">
        <v>1975.0</v>
      </c>
      <c r="D49" s="4">
        <v>2.69998972576946</v>
      </c>
      <c r="E49" s="4" t="s">
        <v>39</v>
      </c>
      <c r="F49" s="4" t="s">
        <v>39</v>
      </c>
      <c r="G49" s="4" t="s">
        <v>39</v>
      </c>
      <c r="H49" s="4" t="s">
        <v>39</v>
      </c>
      <c r="I49" s="4" t="s">
        <v>39</v>
      </c>
      <c r="J49" s="4" t="str">
        <f t="shared" si="2"/>
        <v>#VALUE!</v>
      </c>
      <c r="K49" s="5" t="str">
        <f t="shared" si="3"/>
        <v>#VALUE!</v>
      </c>
      <c r="L49" s="5" t="str">
        <f t="shared" si="4"/>
        <v>#VALUE!</v>
      </c>
      <c r="M49" s="5" t="str">
        <f t="shared" si="5"/>
        <v>#VALUE!</v>
      </c>
      <c r="N49" s="4" t="b">
        <v>0</v>
      </c>
      <c r="O49" s="4" t="b">
        <v>0</v>
      </c>
      <c r="P49" s="4" t="b">
        <v>1</v>
      </c>
      <c r="Q49" s="4" t="b">
        <v>0</v>
      </c>
      <c r="R49" s="4" t="s">
        <v>39</v>
      </c>
      <c r="S49" s="4" t="s">
        <v>39</v>
      </c>
      <c r="T49" s="4" t="s">
        <v>39</v>
      </c>
    </row>
    <row r="50" ht="12.75" customHeight="1">
      <c r="A50" s="8" t="str">
        <f t="shared" si="1"/>
        <v>Albania1974</v>
      </c>
      <c r="B50" s="4" t="s">
        <v>37</v>
      </c>
      <c r="C50" s="4">
        <v>1974.0</v>
      </c>
      <c r="D50" s="4">
        <v>2.69999527171341</v>
      </c>
      <c r="E50" s="4" t="s">
        <v>39</v>
      </c>
      <c r="F50" s="4" t="s">
        <v>39</v>
      </c>
      <c r="G50" s="4" t="s">
        <v>39</v>
      </c>
      <c r="H50" s="4" t="s">
        <v>39</v>
      </c>
      <c r="I50" s="4" t="s">
        <v>39</v>
      </c>
      <c r="J50" s="4" t="str">
        <f t="shared" si="2"/>
        <v>#VALUE!</v>
      </c>
      <c r="K50" s="5" t="str">
        <f t="shared" si="3"/>
        <v>#VALUE!</v>
      </c>
      <c r="L50" s="5" t="str">
        <f t="shared" si="4"/>
        <v>#VALUE!</v>
      </c>
      <c r="M50" s="5" t="str">
        <f t="shared" si="5"/>
        <v>#VALUE!</v>
      </c>
      <c r="N50" s="4" t="b">
        <v>0</v>
      </c>
      <c r="O50" s="4" t="b">
        <v>0</v>
      </c>
      <c r="P50" s="4" t="b">
        <v>1</v>
      </c>
      <c r="Q50" s="4" t="b">
        <v>0</v>
      </c>
      <c r="R50" s="4" t="s">
        <v>39</v>
      </c>
      <c r="S50" s="4" t="s">
        <v>39</v>
      </c>
      <c r="T50" s="4" t="s">
        <v>39</v>
      </c>
    </row>
    <row r="51" ht="12.75" customHeight="1">
      <c r="A51" s="8" t="str">
        <f t="shared" si="1"/>
        <v>Albania1973</v>
      </c>
      <c r="B51" s="4" t="s">
        <v>37</v>
      </c>
      <c r="C51" s="4">
        <v>1973.0</v>
      </c>
      <c r="D51" s="4">
        <v>2.69999811813379</v>
      </c>
      <c r="E51" s="4" t="s">
        <v>39</v>
      </c>
      <c r="F51" s="4" t="s">
        <v>39</v>
      </c>
      <c r="G51" s="4" t="s">
        <v>39</v>
      </c>
      <c r="H51" s="4" t="s">
        <v>39</v>
      </c>
      <c r="I51" s="4" t="s">
        <v>39</v>
      </c>
      <c r="J51" s="4" t="str">
        <f t="shared" si="2"/>
        <v>#VALUE!</v>
      </c>
      <c r="K51" s="5" t="str">
        <f t="shared" si="3"/>
        <v>#VALUE!</v>
      </c>
      <c r="L51" s="5" t="str">
        <f t="shared" si="4"/>
        <v>#VALUE!</v>
      </c>
      <c r="M51" s="5" t="str">
        <f t="shared" si="5"/>
        <v>#VALUE!</v>
      </c>
      <c r="N51" s="4" t="b">
        <v>0</v>
      </c>
      <c r="O51" s="4" t="b">
        <v>0</v>
      </c>
      <c r="P51" s="4" t="b">
        <v>1</v>
      </c>
      <c r="Q51" s="4" t="b">
        <v>1</v>
      </c>
      <c r="R51" s="4" t="s">
        <v>39</v>
      </c>
      <c r="S51" s="4" t="s">
        <v>39</v>
      </c>
      <c r="T51" s="4" t="s">
        <v>39</v>
      </c>
    </row>
    <row r="52" ht="12.75" customHeight="1">
      <c r="A52" s="8" t="str">
        <f t="shared" si="1"/>
        <v>Albania1972</v>
      </c>
      <c r="B52" s="4" t="s">
        <v>37</v>
      </c>
      <c r="C52" s="4">
        <v>1972.0</v>
      </c>
      <c r="D52" s="4">
        <v>2.69999809158244</v>
      </c>
      <c r="E52" s="4" t="s">
        <v>39</v>
      </c>
      <c r="F52" s="4" t="s">
        <v>39</v>
      </c>
      <c r="G52" s="4" t="s">
        <v>39</v>
      </c>
      <c r="H52" s="4" t="s">
        <v>39</v>
      </c>
      <c r="I52" s="4" t="s">
        <v>39</v>
      </c>
      <c r="J52" s="4" t="str">
        <f t="shared" si="2"/>
        <v>#VALUE!</v>
      </c>
      <c r="K52" s="5" t="str">
        <f t="shared" si="3"/>
        <v>#VALUE!</v>
      </c>
      <c r="L52" s="5" t="str">
        <f t="shared" si="4"/>
        <v>#VALUE!</v>
      </c>
      <c r="M52" s="5" t="str">
        <f t="shared" si="5"/>
        <v>#VALUE!</v>
      </c>
      <c r="N52" s="4" t="b">
        <v>0</v>
      </c>
      <c r="O52" s="4" t="b">
        <v>0</v>
      </c>
      <c r="P52" s="4" t="b">
        <v>1</v>
      </c>
      <c r="Q52" s="4" t="b">
        <v>1</v>
      </c>
      <c r="R52" s="4" t="s">
        <v>39</v>
      </c>
      <c r="S52" s="4" t="s">
        <v>39</v>
      </c>
      <c r="T52" s="4" t="s">
        <v>39</v>
      </c>
    </row>
    <row r="53" ht="12.75" customHeight="1">
      <c r="A53" s="8" t="str">
        <f t="shared" si="1"/>
        <v>Albania1971</v>
      </c>
      <c r="B53" s="4" t="s">
        <v>37</v>
      </c>
      <c r="C53" s="4">
        <v>1971.0</v>
      </c>
      <c r="D53" s="4">
        <v>2.69999801514116</v>
      </c>
      <c r="E53" s="4" t="s">
        <v>39</v>
      </c>
      <c r="F53" s="4" t="s">
        <v>39</v>
      </c>
      <c r="G53" s="4" t="s">
        <v>39</v>
      </c>
      <c r="H53" s="4" t="s">
        <v>39</v>
      </c>
      <c r="I53" s="4" t="s">
        <v>39</v>
      </c>
      <c r="J53" s="4" t="str">
        <f t="shared" si="2"/>
        <v>#VALUE!</v>
      </c>
      <c r="K53" s="5" t="str">
        <f t="shared" si="3"/>
        <v>#VALUE!</v>
      </c>
      <c r="L53" s="5" t="str">
        <f t="shared" si="4"/>
        <v>#VALUE!</v>
      </c>
      <c r="M53" s="5" t="str">
        <f t="shared" si="5"/>
        <v>#VALUE!</v>
      </c>
      <c r="N53" s="4" t="b">
        <v>0</v>
      </c>
      <c r="O53" s="4" t="b">
        <v>0</v>
      </c>
      <c r="P53" s="4" t="b">
        <v>1</v>
      </c>
      <c r="Q53" s="4" t="b">
        <v>1</v>
      </c>
      <c r="R53" s="4" t="s">
        <v>39</v>
      </c>
      <c r="S53" s="4" t="s">
        <v>39</v>
      </c>
      <c r="T53" s="4" t="s">
        <v>39</v>
      </c>
    </row>
    <row r="54" ht="12.75" customHeight="1">
      <c r="A54" s="8" t="str">
        <f t="shared" si="1"/>
        <v>Albania1970</v>
      </c>
      <c r="B54" s="4" t="s">
        <v>37</v>
      </c>
      <c r="C54" s="4">
        <v>1970.0</v>
      </c>
      <c r="D54" s="4">
        <v>2.699991146815</v>
      </c>
      <c r="E54" s="4" t="s">
        <v>39</v>
      </c>
      <c r="F54" s="4" t="s">
        <v>39</v>
      </c>
      <c r="G54" s="4" t="s">
        <v>39</v>
      </c>
      <c r="H54" s="4" t="s">
        <v>39</v>
      </c>
      <c r="I54" s="4" t="s">
        <v>39</v>
      </c>
      <c r="J54" s="4" t="str">
        <f t="shared" si="2"/>
        <v>#VALUE!</v>
      </c>
      <c r="K54" s="5" t="str">
        <f t="shared" si="3"/>
        <v>#VALUE!</v>
      </c>
      <c r="L54" s="5" t="str">
        <f t="shared" si="4"/>
        <v>#VALUE!</v>
      </c>
      <c r="M54" s="5" t="str">
        <f t="shared" si="5"/>
        <v>#VALUE!</v>
      </c>
      <c r="N54" s="4" t="b">
        <v>0</v>
      </c>
      <c r="O54" s="4" t="b">
        <v>0</v>
      </c>
      <c r="P54" s="4" t="b">
        <v>1</v>
      </c>
      <c r="Q54" s="4" t="b">
        <v>0</v>
      </c>
      <c r="R54" s="4" t="s">
        <v>39</v>
      </c>
      <c r="S54" s="4" t="s">
        <v>39</v>
      </c>
      <c r="T54" s="4" t="s">
        <v>39</v>
      </c>
    </row>
    <row r="55" ht="12.75" customHeight="1">
      <c r="A55" s="8" t="str">
        <f t="shared" si="1"/>
        <v>Albania1969</v>
      </c>
      <c r="B55" s="4" t="s">
        <v>37</v>
      </c>
      <c r="C55" s="4">
        <v>1969.0</v>
      </c>
      <c r="D55" s="4">
        <v>2.69999534877717</v>
      </c>
      <c r="E55" s="4" t="s">
        <v>39</v>
      </c>
      <c r="F55" s="4" t="s">
        <v>39</v>
      </c>
      <c r="G55" s="4" t="s">
        <v>39</v>
      </c>
      <c r="H55" s="4" t="s">
        <v>39</v>
      </c>
      <c r="I55" s="4" t="s">
        <v>39</v>
      </c>
      <c r="J55" s="4" t="str">
        <f t="shared" si="2"/>
        <v>#VALUE!</v>
      </c>
      <c r="K55" s="5" t="str">
        <f t="shared" si="3"/>
        <v>#VALUE!</v>
      </c>
      <c r="L55" s="5" t="str">
        <f t="shared" si="4"/>
        <v>#VALUE!</v>
      </c>
      <c r="M55" s="5" t="str">
        <f t="shared" si="5"/>
        <v>#VALUE!</v>
      </c>
      <c r="N55" s="4" t="b">
        <v>0</v>
      </c>
      <c r="O55" s="4" t="b">
        <v>0</v>
      </c>
      <c r="P55" s="4" t="b">
        <v>1</v>
      </c>
      <c r="Q55" s="4" t="b">
        <v>0</v>
      </c>
      <c r="R55" s="4" t="s">
        <v>39</v>
      </c>
      <c r="S55" s="4" t="s">
        <v>39</v>
      </c>
      <c r="T55" s="4" t="s">
        <v>39</v>
      </c>
    </row>
    <row r="56" ht="12.75" customHeight="1">
      <c r="A56" s="8" t="str">
        <f t="shared" si="1"/>
        <v>Albania1968</v>
      </c>
      <c r="B56" s="4" t="s">
        <v>37</v>
      </c>
      <c r="C56" s="4">
        <v>1968.0</v>
      </c>
      <c r="D56" s="4">
        <v>2.69999251543873</v>
      </c>
      <c r="E56" s="4" t="s">
        <v>39</v>
      </c>
      <c r="F56" s="4" t="s">
        <v>39</v>
      </c>
      <c r="G56" s="4" t="s">
        <v>39</v>
      </c>
      <c r="H56" s="4" t="s">
        <v>39</v>
      </c>
      <c r="I56" s="4" t="s">
        <v>39</v>
      </c>
      <c r="J56" s="4" t="str">
        <f t="shared" si="2"/>
        <v>#VALUE!</v>
      </c>
      <c r="K56" s="5" t="str">
        <f t="shared" si="3"/>
        <v>#VALUE!</v>
      </c>
      <c r="L56" s="5" t="str">
        <f t="shared" si="4"/>
        <v>#VALUE!</v>
      </c>
      <c r="M56" s="5" t="str">
        <f t="shared" si="5"/>
        <v>#VALUE!</v>
      </c>
      <c r="N56" s="4" t="b">
        <v>0</v>
      </c>
      <c r="O56" s="4" t="b">
        <v>0</v>
      </c>
      <c r="P56" s="4" t="b">
        <v>1</v>
      </c>
      <c r="Q56" s="4" t="b">
        <v>0</v>
      </c>
      <c r="R56" s="4" t="s">
        <v>39</v>
      </c>
      <c r="S56" s="4" t="s">
        <v>39</v>
      </c>
      <c r="T56" s="4" t="s">
        <v>39</v>
      </c>
    </row>
    <row r="57" ht="12.75" customHeight="1">
      <c r="A57" s="8" t="str">
        <f t="shared" si="1"/>
        <v>Albania1967</v>
      </c>
      <c r="B57" s="4" t="s">
        <v>37</v>
      </c>
      <c r="C57" s="4">
        <v>1967.0</v>
      </c>
      <c r="D57" s="4">
        <v>2.6999984940828</v>
      </c>
      <c r="E57" s="4" t="s">
        <v>39</v>
      </c>
      <c r="F57" s="4" t="s">
        <v>39</v>
      </c>
      <c r="G57" s="4" t="s">
        <v>39</v>
      </c>
      <c r="H57" s="4" t="s">
        <v>39</v>
      </c>
      <c r="I57" s="4" t="s">
        <v>39</v>
      </c>
      <c r="J57" s="4" t="str">
        <f t="shared" si="2"/>
        <v>#VALUE!</v>
      </c>
      <c r="K57" s="5" t="str">
        <f t="shared" si="3"/>
        <v>#VALUE!</v>
      </c>
      <c r="L57" s="5" t="str">
        <f t="shared" si="4"/>
        <v>#VALUE!</v>
      </c>
      <c r="M57" s="5" t="str">
        <f t="shared" si="5"/>
        <v>#VALUE!</v>
      </c>
      <c r="N57" s="4" t="b">
        <v>0</v>
      </c>
      <c r="O57" s="4" t="b">
        <v>0</v>
      </c>
      <c r="P57" s="4" t="b">
        <v>1</v>
      </c>
      <c r="Q57" s="4" t="b">
        <v>0</v>
      </c>
      <c r="R57" s="4" t="s">
        <v>39</v>
      </c>
      <c r="S57" s="4" t="s">
        <v>39</v>
      </c>
      <c r="T57" s="4" t="s">
        <v>39</v>
      </c>
    </row>
    <row r="58" ht="12.75" customHeight="1">
      <c r="A58" s="8" t="str">
        <f t="shared" si="1"/>
        <v>Albania1966</v>
      </c>
      <c r="B58" s="4" t="s">
        <v>37</v>
      </c>
      <c r="C58" s="4">
        <v>1966.0</v>
      </c>
      <c r="D58" s="4">
        <v>2.69999087235067</v>
      </c>
      <c r="E58" s="4" t="s">
        <v>39</v>
      </c>
      <c r="F58" s="4" t="s">
        <v>39</v>
      </c>
      <c r="G58" s="4" t="s">
        <v>39</v>
      </c>
      <c r="H58" s="4" t="s">
        <v>39</v>
      </c>
      <c r="I58" s="4" t="s">
        <v>39</v>
      </c>
      <c r="J58" s="4" t="str">
        <f t="shared" si="2"/>
        <v>#VALUE!</v>
      </c>
      <c r="K58" s="5" t="str">
        <f t="shared" si="3"/>
        <v>#VALUE!</v>
      </c>
      <c r="L58" s="5" t="str">
        <f t="shared" si="4"/>
        <v>#VALUE!</v>
      </c>
      <c r="M58" s="5" t="str">
        <f t="shared" si="5"/>
        <v>#VALUE!</v>
      </c>
      <c r="N58" s="4" t="b">
        <v>0</v>
      </c>
      <c r="O58" s="4" t="b">
        <v>0</v>
      </c>
      <c r="P58" s="4" t="b">
        <v>1</v>
      </c>
      <c r="Q58" s="4" t="b">
        <v>0</v>
      </c>
      <c r="R58" s="4" t="s">
        <v>39</v>
      </c>
      <c r="S58" s="4" t="s">
        <v>39</v>
      </c>
      <c r="T58" s="4" t="s">
        <v>39</v>
      </c>
    </row>
    <row r="59" ht="12.75" customHeight="1">
      <c r="A59" s="8" t="str">
        <f t="shared" si="1"/>
        <v>Albania1965</v>
      </c>
      <c r="B59" s="4" t="s">
        <v>37</v>
      </c>
      <c r="C59" s="4">
        <v>1965.0</v>
      </c>
      <c r="D59" s="4">
        <v>2.69999271120297</v>
      </c>
      <c r="E59" s="4" t="s">
        <v>39</v>
      </c>
      <c r="F59" s="4" t="s">
        <v>39</v>
      </c>
      <c r="G59" s="4" t="s">
        <v>39</v>
      </c>
      <c r="H59" s="4" t="s">
        <v>39</v>
      </c>
      <c r="I59" s="4" t="s">
        <v>39</v>
      </c>
      <c r="J59" s="4" t="str">
        <f t="shared" si="2"/>
        <v>#VALUE!</v>
      </c>
      <c r="K59" s="5" t="str">
        <f t="shared" si="3"/>
        <v>#VALUE!</v>
      </c>
      <c r="L59" s="5" t="str">
        <f t="shared" si="4"/>
        <v>#VALUE!</v>
      </c>
      <c r="M59" s="5" t="str">
        <f t="shared" si="5"/>
        <v>#VALUE!</v>
      </c>
      <c r="N59" s="4" t="b">
        <v>0</v>
      </c>
      <c r="O59" s="4" t="b">
        <v>0</v>
      </c>
      <c r="P59" s="4" t="b">
        <v>1</v>
      </c>
      <c r="Q59" s="4" t="b">
        <v>0</v>
      </c>
      <c r="R59" s="4" t="s">
        <v>39</v>
      </c>
      <c r="S59" s="4" t="s">
        <v>39</v>
      </c>
      <c r="T59" s="4" t="s">
        <v>39</v>
      </c>
    </row>
    <row r="60" ht="12.75" customHeight="1">
      <c r="A60" s="8" t="str">
        <f t="shared" si="1"/>
        <v>Albania1964</v>
      </c>
      <c r="B60" s="4" t="s">
        <v>37</v>
      </c>
      <c r="C60" s="4">
        <v>1964.0</v>
      </c>
      <c r="D60" s="4">
        <v>2.699997978489</v>
      </c>
      <c r="E60" s="4" t="s">
        <v>39</v>
      </c>
      <c r="F60" s="4" t="s">
        <v>39</v>
      </c>
      <c r="G60" s="4" t="s">
        <v>39</v>
      </c>
      <c r="H60" s="4" t="s">
        <v>39</v>
      </c>
      <c r="I60" s="4" t="s">
        <v>39</v>
      </c>
      <c r="J60" s="4" t="str">
        <f t="shared" si="2"/>
        <v>#VALUE!</v>
      </c>
      <c r="K60" s="5" t="str">
        <f t="shared" si="3"/>
        <v>#VALUE!</v>
      </c>
      <c r="L60" s="5" t="str">
        <f t="shared" si="4"/>
        <v>#VALUE!</v>
      </c>
      <c r="M60" s="5" t="str">
        <f t="shared" si="5"/>
        <v>#VALUE!</v>
      </c>
      <c r="N60" s="4" t="b">
        <v>0</v>
      </c>
      <c r="O60" s="4" t="b">
        <v>0</v>
      </c>
      <c r="P60" s="4" t="b">
        <v>1</v>
      </c>
      <c r="Q60" s="4" t="b">
        <v>0</v>
      </c>
      <c r="R60" s="4" t="s">
        <v>39</v>
      </c>
      <c r="S60" s="4" t="s">
        <v>39</v>
      </c>
      <c r="T60" s="4" t="s">
        <v>39</v>
      </c>
    </row>
    <row r="61" ht="12.75" customHeight="1">
      <c r="A61" s="8" t="str">
        <f t="shared" si="1"/>
        <v>Albania1963</v>
      </c>
      <c r="B61" s="4" t="s">
        <v>37</v>
      </c>
      <c r="C61" s="4">
        <v>1963.0</v>
      </c>
      <c r="D61" s="4">
        <v>2.69999828362687</v>
      </c>
      <c r="E61" s="4" t="s">
        <v>39</v>
      </c>
      <c r="F61" s="4" t="s">
        <v>39</v>
      </c>
      <c r="G61" s="4" t="s">
        <v>39</v>
      </c>
      <c r="H61" s="4" t="s">
        <v>39</v>
      </c>
      <c r="I61" s="4" t="s">
        <v>39</v>
      </c>
      <c r="J61" s="4" t="str">
        <f t="shared" si="2"/>
        <v>#VALUE!</v>
      </c>
      <c r="K61" s="5" t="str">
        <f t="shared" si="3"/>
        <v>#VALUE!</v>
      </c>
      <c r="L61" s="5" t="str">
        <f t="shared" si="4"/>
        <v>#VALUE!</v>
      </c>
      <c r="M61" s="5" t="str">
        <f t="shared" si="5"/>
        <v>#VALUE!</v>
      </c>
      <c r="N61" s="4" t="b">
        <v>0</v>
      </c>
      <c r="O61" s="4" t="b">
        <v>0</v>
      </c>
      <c r="P61" s="4" t="b">
        <v>1</v>
      </c>
      <c r="Q61" s="4" t="b">
        <v>1</v>
      </c>
      <c r="R61" s="4" t="s">
        <v>39</v>
      </c>
      <c r="S61" s="4" t="s">
        <v>39</v>
      </c>
      <c r="T61" s="4" t="s">
        <v>39</v>
      </c>
    </row>
    <row r="62" ht="12.75" customHeight="1">
      <c r="A62" s="8" t="str">
        <f t="shared" si="1"/>
        <v>Albania1962</v>
      </c>
      <c r="B62" s="4" t="s">
        <v>37</v>
      </c>
      <c r="C62" s="4">
        <v>1962.0</v>
      </c>
      <c r="D62" s="4">
        <v>2.69999344523492</v>
      </c>
      <c r="E62" s="4" t="s">
        <v>39</v>
      </c>
      <c r="F62" s="4" t="s">
        <v>39</v>
      </c>
      <c r="G62" s="4" t="s">
        <v>39</v>
      </c>
      <c r="H62" s="4" t="s">
        <v>39</v>
      </c>
      <c r="I62" s="4" t="s">
        <v>39</v>
      </c>
      <c r="J62" s="4" t="str">
        <f t="shared" si="2"/>
        <v>#VALUE!</v>
      </c>
      <c r="K62" s="5" t="str">
        <f t="shared" si="3"/>
        <v>#VALUE!</v>
      </c>
      <c r="L62" s="5" t="str">
        <f t="shared" si="4"/>
        <v>#VALUE!</v>
      </c>
      <c r="M62" s="5" t="str">
        <f t="shared" si="5"/>
        <v>#VALUE!</v>
      </c>
      <c r="N62" s="4" t="b">
        <v>0</v>
      </c>
      <c r="O62" s="4" t="b">
        <v>0</v>
      </c>
      <c r="P62" s="4" t="b">
        <v>1</v>
      </c>
      <c r="Q62" s="4" t="b">
        <v>1</v>
      </c>
      <c r="R62" s="4" t="s">
        <v>39</v>
      </c>
      <c r="S62" s="4" t="s">
        <v>39</v>
      </c>
      <c r="T62" s="4" t="s">
        <v>39</v>
      </c>
    </row>
    <row r="63" ht="12.75" customHeight="1">
      <c r="A63" s="8" t="str">
        <f t="shared" si="1"/>
        <v>Albania1961</v>
      </c>
      <c r="B63" s="4" t="s">
        <v>37</v>
      </c>
      <c r="C63" s="4">
        <v>1961.0</v>
      </c>
      <c r="D63" s="4">
        <v>2.69999295389077</v>
      </c>
      <c r="E63" s="4" t="s">
        <v>39</v>
      </c>
      <c r="F63" s="4" t="s">
        <v>39</v>
      </c>
      <c r="G63" s="4" t="s">
        <v>39</v>
      </c>
      <c r="H63" s="4" t="s">
        <v>39</v>
      </c>
      <c r="I63" s="4" t="s">
        <v>39</v>
      </c>
      <c r="J63" s="4" t="str">
        <f t="shared" si="2"/>
        <v>#VALUE!</v>
      </c>
      <c r="K63" s="5" t="str">
        <f t="shared" si="3"/>
        <v>#VALUE!</v>
      </c>
      <c r="L63" s="5" t="str">
        <f t="shared" si="4"/>
        <v>#VALUE!</v>
      </c>
      <c r="M63" s="5" t="str">
        <f t="shared" si="5"/>
        <v>#VALUE!</v>
      </c>
      <c r="N63" s="4" t="b">
        <v>0</v>
      </c>
      <c r="O63" s="4" t="b">
        <v>0</v>
      </c>
      <c r="P63" s="4" t="b">
        <v>1</v>
      </c>
      <c r="Q63" s="4" t="b">
        <v>0</v>
      </c>
      <c r="R63" s="4" t="s">
        <v>39</v>
      </c>
      <c r="S63" s="4" t="s">
        <v>39</v>
      </c>
      <c r="T63" s="4" t="s">
        <v>39</v>
      </c>
    </row>
    <row r="64" ht="12.75" customHeight="1">
      <c r="A64" s="8" t="str">
        <f t="shared" si="1"/>
        <v>Albania1960</v>
      </c>
      <c r="B64" s="4" t="s">
        <v>37</v>
      </c>
      <c r="C64" s="4">
        <v>1960.0</v>
      </c>
      <c r="D64" s="4">
        <v>2.69999471189626</v>
      </c>
      <c r="E64" s="4" t="s">
        <v>39</v>
      </c>
      <c r="F64" s="4" t="s">
        <v>39</v>
      </c>
      <c r="G64" s="4" t="s">
        <v>39</v>
      </c>
      <c r="H64" s="4" t="s">
        <v>39</v>
      </c>
      <c r="I64" s="4" t="s">
        <v>39</v>
      </c>
      <c r="J64" s="4" t="str">
        <f t="shared" si="2"/>
        <v>#VALUE!</v>
      </c>
      <c r="K64" s="5" t="str">
        <f t="shared" si="3"/>
        <v>#VALUE!</v>
      </c>
      <c r="L64" s="5" t="str">
        <f t="shared" si="4"/>
        <v>#VALUE!</v>
      </c>
      <c r="M64" s="5" t="str">
        <f t="shared" si="5"/>
        <v>#VALUE!</v>
      </c>
      <c r="N64" s="4" t="b">
        <v>0</v>
      </c>
      <c r="O64" s="4" t="b">
        <v>0</v>
      </c>
      <c r="P64" s="4" t="b">
        <v>1</v>
      </c>
      <c r="Q64" s="4" t="b">
        <v>0</v>
      </c>
      <c r="R64" s="4" t="s">
        <v>39</v>
      </c>
      <c r="S64" s="4" t="s">
        <v>39</v>
      </c>
      <c r="T64" s="4" t="s">
        <v>39</v>
      </c>
    </row>
    <row r="65" ht="12.75" customHeight="1">
      <c r="A65" s="8" t="str">
        <f t="shared" si="1"/>
        <v>Albania1959</v>
      </c>
      <c r="B65" s="4" t="s">
        <v>37</v>
      </c>
      <c r="C65" s="4">
        <v>1959.0</v>
      </c>
      <c r="D65" s="4">
        <v>2.69999483208615</v>
      </c>
      <c r="E65" s="4" t="s">
        <v>39</v>
      </c>
      <c r="F65" s="4" t="s">
        <v>39</v>
      </c>
      <c r="G65" s="4" t="s">
        <v>39</v>
      </c>
      <c r="H65" s="4" t="s">
        <v>39</v>
      </c>
      <c r="I65" s="4" t="s">
        <v>39</v>
      </c>
      <c r="J65" s="4" t="str">
        <f t="shared" si="2"/>
        <v>#VALUE!</v>
      </c>
      <c r="K65" s="5" t="str">
        <f t="shared" si="3"/>
        <v>#VALUE!</v>
      </c>
      <c r="L65" s="5" t="str">
        <f t="shared" si="4"/>
        <v>#VALUE!</v>
      </c>
      <c r="M65" s="5" t="str">
        <f t="shared" si="5"/>
        <v>#VALUE!</v>
      </c>
      <c r="N65" s="4" t="b">
        <v>0</v>
      </c>
      <c r="O65" s="4" t="b">
        <v>0</v>
      </c>
      <c r="P65" s="4" t="b">
        <v>1</v>
      </c>
      <c r="Q65" s="4" t="b">
        <v>1</v>
      </c>
      <c r="R65" s="4" t="s">
        <v>39</v>
      </c>
      <c r="S65" s="4" t="s">
        <v>39</v>
      </c>
      <c r="T65" s="4" t="s">
        <v>39</v>
      </c>
    </row>
    <row r="66" ht="12.75" customHeight="1">
      <c r="A66" s="8" t="str">
        <f t="shared" si="1"/>
        <v>Albania1958</v>
      </c>
      <c r="B66" s="4" t="s">
        <v>37</v>
      </c>
      <c r="C66" s="4">
        <v>1958.0</v>
      </c>
      <c r="D66" s="4">
        <v>2.69999947160334</v>
      </c>
      <c r="E66" s="4" t="s">
        <v>39</v>
      </c>
      <c r="F66" s="4" t="s">
        <v>39</v>
      </c>
      <c r="G66" s="4" t="s">
        <v>39</v>
      </c>
      <c r="H66" s="4" t="s">
        <v>39</v>
      </c>
      <c r="I66" s="4" t="s">
        <v>39</v>
      </c>
      <c r="J66" s="4" t="str">
        <f t="shared" si="2"/>
        <v>#VALUE!</v>
      </c>
      <c r="K66" s="5" t="str">
        <f t="shared" si="3"/>
        <v>#VALUE!</v>
      </c>
      <c r="L66" s="5" t="str">
        <f t="shared" si="4"/>
        <v>#VALUE!</v>
      </c>
      <c r="M66" s="5" t="str">
        <f t="shared" si="5"/>
        <v>#VALUE!</v>
      </c>
      <c r="N66" s="4" t="b">
        <v>0</v>
      </c>
      <c r="O66" s="4" t="b">
        <v>0</v>
      </c>
      <c r="P66" s="4" t="b">
        <v>1</v>
      </c>
      <c r="Q66" s="4" t="b">
        <v>1</v>
      </c>
      <c r="R66" s="4" t="s">
        <v>39</v>
      </c>
      <c r="S66" s="4" t="s">
        <v>39</v>
      </c>
      <c r="T66" s="4" t="s">
        <v>39</v>
      </c>
    </row>
    <row r="67" ht="12.75" customHeight="1">
      <c r="A67" s="8" t="str">
        <f t="shared" si="1"/>
        <v>Albania1957</v>
      </c>
      <c r="B67" s="4" t="s">
        <v>37</v>
      </c>
      <c r="C67" s="4">
        <v>1957.0</v>
      </c>
      <c r="D67" s="4">
        <v>2.6999955803117</v>
      </c>
      <c r="E67" s="4" t="s">
        <v>39</v>
      </c>
      <c r="F67" s="4" t="s">
        <v>39</v>
      </c>
      <c r="G67" s="4" t="s">
        <v>39</v>
      </c>
      <c r="H67" s="4" t="s">
        <v>39</v>
      </c>
      <c r="I67" s="4" t="s">
        <v>39</v>
      </c>
      <c r="J67" s="4" t="str">
        <f t="shared" si="2"/>
        <v>#VALUE!</v>
      </c>
      <c r="K67" s="5" t="str">
        <f t="shared" si="3"/>
        <v>#VALUE!</v>
      </c>
      <c r="L67" s="5" t="str">
        <f t="shared" si="4"/>
        <v>#VALUE!</v>
      </c>
      <c r="M67" s="5" t="str">
        <f t="shared" si="5"/>
        <v>#VALUE!</v>
      </c>
      <c r="N67" s="4" t="b">
        <v>0</v>
      </c>
      <c r="O67" s="4" t="b">
        <v>0</v>
      </c>
      <c r="P67" s="4" t="b">
        <v>1</v>
      </c>
      <c r="Q67" s="4" t="b">
        <v>1</v>
      </c>
      <c r="R67" s="4" t="s">
        <v>39</v>
      </c>
      <c r="S67" s="4" t="s">
        <v>39</v>
      </c>
      <c r="T67" s="4" t="s">
        <v>39</v>
      </c>
    </row>
    <row r="68" ht="12.75" customHeight="1">
      <c r="A68" s="8" t="str">
        <f t="shared" si="1"/>
        <v>Albania1956</v>
      </c>
      <c r="B68" s="4" t="s">
        <v>37</v>
      </c>
      <c r="C68" s="4">
        <v>1956.0</v>
      </c>
      <c r="D68" s="4">
        <v>2.69999227809319</v>
      </c>
      <c r="E68" s="4" t="s">
        <v>39</v>
      </c>
      <c r="F68" s="4" t="s">
        <v>39</v>
      </c>
      <c r="G68" s="4" t="s">
        <v>39</v>
      </c>
      <c r="H68" s="4" t="s">
        <v>39</v>
      </c>
      <c r="I68" s="4" t="s">
        <v>39</v>
      </c>
      <c r="J68" s="4" t="str">
        <f t="shared" si="2"/>
        <v>#VALUE!</v>
      </c>
      <c r="K68" s="5" t="str">
        <f t="shared" si="3"/>
        <v>#VALUE!</v>
      </c>
      <c r="L68" s="5" t="str">
        <f t="shared" si="4"/>
        <v>#VALUE!</v>
      </c>
      <c r="M68" s="5" t="str">
        <f t="shared" si="5"/>
        <v>#VALUE!</v>
      </c>
      <c r="N68" s="4" t="b">
        <v>0</v>
      </c>
      <c r="O68" s="4" t="b">
        <v>0</v>
      </c>
      <c r="P68" s="4" t="b">
        <v>1</v>
      </c>
      <c r="Q68" s="4" t="b">
        <v>0</v>
      </c>
      <c r="R68" s="4" t="s">
        <v>39</v>
      </c>
      <c r="S68" s="4" t="s">
        <v>39</v>
      </c>
      <c r="T68" s="4" t="s">
        <v>39</v>
      </c>
    </row>
    <row r="69" ht="12.75" customHeight="1">
      <c r="A69" s="8" t="str">
        <f t="shared" si="1"/>
        <v>Albania1955</v>
      </c>
      <c r="B69" s="4" t="s">
        <v>37</v>
      </c>
      <c r="C69" s="4">
        <v>1955.0</v>
      </c>
      <c r="D69" s="4">
        <v>2.69999197420875</v>
      </c>
      <c r="E69" s="4" t="s">
        <v>39</v>
      </c>
      <c r="F69" s="4" t="s">
        <v>39</v>
      </c>
      <c r="G69" s="4" t="s">
        <v>39</v>
      </c>
      <c r="H69" s="4" t="s">
        <v>39</v>
      </c>
      <c r="I69" s="4" t="s">
        <v>39</v>
      </c>
      <c r="J69" s="4" t="str">
        <f t="shared" si="2"/>
        <v>#VALUE!</v>
      </c>
      <c r="K69" s="5" t="str">
        <f t="shared" si="3"/>
        <v>#VALUE!</v>
      </c>
      <c r="L69" s="5" t="str">
        <f t="shared" si="4"/>
        <v>#VALUE!</v>
      </c>
      <c r="M69" s="5" t="str">
        <f t="shared" si="5"/>
        <v>#VALUE!</v>
      </c>
      <c r="N69" s="4" t="b">
        <v>0</v>
      </c>
      <c r="O69" s="4" t="b">
        <v>0</v>
      </c>
      <c r="P69" s="4" t="b">
        <v>1</v>
      </c>
      <c r="Q69" s="4" t="b">
        <v>0</v>
      </c>
      <c r="R69" s="4" t="s">
        <v>39</v>
      </c>
      <c r="S69" s="4" t="s">
        <v>39</v>
      </c>
      <c r="T69" s="4" t="s">
        <v>39</v>
      </c>
    </row>
    <row r="70" ht="12.75" customHeight="1">
      <c r="A70" s="8" t="str">
        <f t="shared" si="1"/>
        <v>Albania1954</v>
      </c>
      <c r="B70" s="4" t="s">
        <v>37</v>
      </c>
      <c r="C70" s="4">
        <v>1954.0</v>
      </c>
      <c r="D70" s="4">
        <v>2.69999592447505</v>
      </c>
      <c r="E70" s="4" t="s">
        <v>39</v>
      </c>
      <c r="F70" s="4" t="s">
        <v>39</v>
      </c>
      <c r="G70" s="4" t="s">
        <v>39</v>
      </c>
      <c r="H70" s="4" t="s">
        <v>39</v>
      </c>
      <c r="I70" s="4" t="s">
        <v>39</v>
      </c>
      <c r="J70" s="4" t="str">
        <f t="shared" si="2"/>
        <v>#VALUE!</v>
      </c>
      <c r="K70" s="5" t="str">
        <f t="shared" si="3"/>
        <v>#VALUE!</v>
      </c>
      <c r="L70" s="5" t="str">
        <f t="shared" si="4"/>
        <v>#VALUE!</v>
      </c>
      <c r="M70" s="5" t="str">
        <f t="shared" si="5"/>
        <v>#VALUE!</v>
      </c>
      <c r="N70" s="4" t="b">
        <v>0</v>
      </c>
      <c r="O70" s="4" t="b">
        <v>0</v>
      </c>
      <c r="P70" s="4" t="b">
        <v>1</v>
      </c>
      <c r="Q70" s="4" t="b">
        <v>0</v>
      </c>
      <c r="R70" s="4" t="s">
        <v>39</v>
      </c>
      <c r="S70" s="4" t="s">
        <v>39</v>
      </c>
      <c r="T70" s="4" t="s">
        <v>39</v>
      </c>
    </row>
    <row r="71" ht="12.75" customHeight="1">
      <c r="A71" s="8" t="str">
        <f t="shared" si="1"/>
        <v>Albania1953</v>
      </c>
      <c r="B71" s="4" t="s">
        <v>37</v>
      </c>
      <c r="C71" s="4">
        <v>1953.0</v>
      </c>
      <c r="D71" s="4">
        <v>2.69999716937867</v>
      </c>
      <c r="E71" s="4" t="s">
        <v>39</v>
      </c>
      <c r="F71" s="4" t="s">
        <v>39</v>
      </c>
      <c r="G71" s="4" t="s">
        <v>39</v>
      </c>
      <c r="H71" s="4" t="s">
        <v>39</v>
      </c>
      <c r="I71" s="4" t="s">
        <v>39</v>
      </c>
      <c r="J71" s="4" t="str">
        <f t="shared" si="2"/>
        <v>#VALUE!</v>
      </c>
      <c r="K71" s="5" t="str">
        <f t="shared" si="3"/>
        <v>#VALUE!</v>
      </c>
      <c r="L71" s="5" t="str">
        <f t="shared" si="4"/>
        <v>#VALUE!</v>
      </c>
      <c r="M71" s="5" t="str">
        <f t="shared" si="5"/>
        <v>#VALUE!</v>
      </c>
      <c r="N71" s="4" t="b">
        <v>0</v>
      </c>
      <c r="O71" s="4" t="b">
        <v>0</v>
      </c>
      <c r="P71" s="4" t="b">
        <v>1</v>
      </c>
      <c r="Q71" s="4" t="b">
        <v>1</v>
      </c>
      <c r="R71" s="4" t="s">
        <v>39</v>
      </c>
      <c r="S71" s="4" t="s">
        <v>39</v>
      </c>
      <c r="T71" s="4" t="s">
        <v>39</v>
      </c>
    </row>
    <row r="72" ht="12.75" customHeight="1">
      <c r="A72" s="8" t="str">
        <f t="shared" si="1"/>
        <v>Albania1952</v>
      </c>
      <c r="B72" s="4" t="s">
        <v>37</v>
      </c>
      <c r="C72" s="4">
        <v>1952.0</v>
      </c>
      <c r="D72" s="4">
        <v>2.69999337992033</v>
      </c>
      <c r="E72" s="4" t="s">
        <v>39</v>
      </c>
      <c r="F72" s="4" t="s">
        <v>39</v>
      </c>
      <c r="G72" s="4" t="s">
        <v>39</v>
      </c>
      <c r="H72" s="4" t="s">
        <v>39</v>
      </c>
      <c r="I72" s="4" t="s">
        <v>39</v>
      </c>
      <c r="J72" s="4" t="str">
        <f t="shared" si="2"/>
        <v>#VALUE!</v>
      </c>
      <c r="K72" s="5" t="str">
        <f t="shared" si="3"/>
        <v>#VALUE!</v>
      </c>
      <c r="L72" s="5" t="str">
        <f t="shared" si="4"/>
        <v>#VALUE!</v>
      </c>
      <c r="M72" s="5" t="str">
        <f t="shared" si="5"/>
        <v>#VALUE!</v>
      </c>
      <c r="N72" s="4" t="b">
        <v>0</v>
      </c>
      <c r="O72" s="4" t="b">
        <v>0</v>
      </c>
      <c r="P72" s="4" t="b">
        <v>1</v>
      </c>
      <c r="Q72" s="4" t="b">
        <v>1</v>
      </c>
      <c r="R72" s="4" t="s">
        <v>39</v>
      </c>
      <c r="S72" s="4" t="s">
        <v>39</v>
      </c>
      <c r="T72" s="4" t="s">
        <v>39</v>
      </c>
    </row>
    <row r="73" ht="12.75" customHeight="1">
      <c r="A73" s="8" t="str">
        <f t="shared" si="1"/>
        <v>Albania1951</v>
      </c>
      <c r="B73" s="4" t="s">
        <v>37</v>
      </c>
      <c r="C73" s="4">
        <v>1951.0</v>
      </c>
      <c r="D73" s="4">
        <v>2.69999499108751</v>
      </c>
      <c r="E73" s="4" t="s">
        <v>39</v>
      </c>
      <c r="F73" s="4" t="s">
        <v>39</v>
      </c>
      <c r="G73" s="4" t="s">
        <v>39</v>
      </c>
      <c r="H73" s="4" t="s">
        <v>39</v>
      </c>
      <c r="I73" s="4" t="s">
        <v>39</v>
      </c>
      <c r="J73" s="4" t="str">
        <f t="shared" si="2"/>
        <v>#VALUE!</v>
      </c>
      <c r="K73" s="5" t="str">
        <f t="shared" si="3"/>
        <v>#VALUE!</v>
      </c>
      <c r="L73" s="5" t="str">
        <f t="shared" si="4"/>
        <v>#VALUE!</v>
      </c>
      <c r="M73" s="5" t="str">
        <f t="shared" si="5"/>
        <v>#VALUE!</v>
      </c>
      <c r="N73" s="4" t="b">
        <v>0</v>
      </c>
      <c r="O73" s="4" t="b">
        <v>0</v>
      </c>
      <c r="P73" s="4" t="b">
        <v>1</v>
      </c>
      <c r="Q73" s="4" t="b">
        <v>0</v>
      </c>
      <c r="R73" s="4" t="s">
        <v>39</v>
      </c>
      <c r="S73" s="4" t="s">
        <v>39</v>
      </c>
      <c r="T73" s="4" t="s">
        <v>39</v>
      </c>
    </row>
    <row r="74" ht="12.75" customHeight="1">
      <c r="A74" s="8" t="str">
        <f t="shared" si="1"/>
        <v>Albania1950</v>
      </c>
      <c r="B74" s="4" t="s">
        <v>37</v>
      </c>
      <c r="C74" s="4">
        <v>1950.0</v>
      </c>
      <c r="D74" s="4" t="s">
        <v>39</v>
      </c>
      <c r="E74" s="4" t="s">
        <v>39</v>
      </c>
      <c r="F74" s="4" t="s">
        <v>39</v>
      </c>
      <c r="G74" s="4" t="s">
        <v>39</v>
      </c>
      <c r="H74" s="4" t="s">
        <v>39</v>
      </c>
      <c r="I74" s="4" t="s">
        <v>39</v>
      </c>
      <c r="J74" s="4" t="str">
        <f t="shared" si="2"/>
        <v>#VALUE!</v>
      </c>
      <c r="K74" s="5" t="str">
        <f t="shared" si="3"/>
        <v>#VALUE!</v>
      </c>
      <c r="L74" s="5" t="str">
        <f t="shared" si="4"/>
        <v>#VALUE!</v>
      </c>
      <c r="M74" s="5" t="str">
        <f t="shared" si="5"/>
        <v>#VALUE!</v>
      </c>
      <c r="N74" s="4" t="s">
        <v>39</v>
      </c>
      <c r="O74" s="4" t="s">
        <v>39</v>
      </c>
      <c r="P74" s="4" t="s">
        <v>39</v>
      </c>
      <c r="Q74" s="4" t="b">
        <v>0</v>
      </c>
      <c r="R74" s="4" t="s">
        <v>39</v>
      </c>
      <c r="S74" s="4" t="s">
        <v>39</v>
      </c>
      <c r="T74" s="4" t="s">
        <v>39</v>
      </c>
    </row>
    <row r="75" ht="12.75" customHeight="1">
      <c r="A75" s="8" t="str">
        <f t="shared" si="1"/>
        <v>Algeria2022</v>
      </c>
      <c r="B75" s="4" t="s">
        <v>40</v>
      </c>
      <c r="C75" s="4">
        <v>2022.0</v>
      </c>
      <c r="D75" s="4" t="s">
        <v>39</v>
      </c>
      <c r="E75" s="4" t="s">
        <v>39</v>
      </c>
      <c r="F75" s="4">
        <v>1.82791893471003E10</v>
      </c>
      <c r="G75" s="4">
        <v>1.91912889420911E11</v>
      </c>
      <c r="H75" s="4" t="s">
        <v>39</v>
      </c>
      <c r="I75" s="4" t="s">
        <v>39</v>
      </c>
      <c r="J75" s="4" t="str">
        <f t="shared" si="2"/>
        <v>#VALUE!</v>
      </c>
      <c r="K75" s="5" t="str">
        <f t="shared" si="3"/>
        <v>#VALUE!</v>
      </c>
      <c r="L75" s="5" t="str">
        <f t="shared" si="4"/>
        <v>#VALUE!</v>
      </c>
      <c r="M75" s="5" t="str">
        <f t="shared" si="5"/>
        <v>#VALUE!</v>
      </c>
      <c r="N75" s="4" t="s">
        <v>39</v>
      </c>
      <c r="O75" s="4" t="s">
        <v>39</v>
      </c>
      <c r="P75" s="4" t="s">
        <v>39</v>
      </c>
      <c r="Q75" s="4" t="s">
        <v>39</v>
      </c>
      <c r="R75" s="4" t="s">
        <v>39</v>
      </c>
      <c r="S75" s="4">
        <v>3.09999999986282</v>
      </c>
      <c r="T75" s="4" t="s">
        <v>39</v>
      </c>
    </row>
    <row r="76" ht="12.75" customHeight="1">
      <c r="A76" s="8" t="str">
        <f t="shared" si="1"/>
        <v>Algeria2021</v>
      </c>
      <c r="B76" s="4" t="s">
        <v>40</v>
      </c>
      <c r="C76" s="4">
        <v>2021.0</v>
      </c>
      <c r="D76" s="4">
        <v>3.50000000000002</v>
      </c>
      <c r="E76" s="4">
        <v>-1.07312582194802E10</v>
      </c>
      <c r="F76" s="4">
        <v>-4.54653900861258E9</v>
      </c>
      <c r="G76" s="4">
        <v>1.6347223324577E11</v>
      </c>
      <c r="H76" s="4">
        <v>29.910033376473</v>
      </c>
      <c r="I76" s="4">
        <v>37.1282519356084</v>
      </c>
      <c r="J76" s="4">
        <f t="shared" si="2"/>
        <v>4889459952508</v>
      </c>
      <c r="K76" s="5">
        <f t="shared" si="3"/>
        <v>6069438260425</v>
      </c>
      <c r="L76" s="5">
        <f t="shared" si="4"/>
        <v>1179978307918</v>
      </c>
      <c r="M76" s="5">
        <f t="shared" si="5"/>
        <v>7.218218559</v>
      </c>
      <c r="N76" s="4" t="s">
        <v>39</v>
      </c>
      <c r="O76" s="4" t="s">
        <v>39</v>
      </c>
      <c r="P76" s="4" t="s">
        <v>39</v>
      </c>
      <c r="Q76" s="4" t="s">
        <v>39</v>
      </c>
      <c r="R76" s="4" t="s">
        <v>39</v>
      </c>
      <c r="S76" s="4">
        <v>3.40000000034198</v>
      </c>
      <c r="T76" s="4">
        <v>-2.8440656175141E10</v>
      </c>
    </row>
    <row r="77" ht="12.75" customHeight="1">
      <c r="A77" s="8" t="str">
        <f t="shared" si="1"/>
        <v>Algeria2020</v>
      </c>
      <c r="B77" s="4" t="s">
        <v>40</v>
      </c>
      <c r="C77" s="4">
        <v>2020.0</v>
      </c>
      <c r="D77" s="4">
        <v>-5.09999999999995</v>
      </c>
      <c r="E77" s="4">
        <v>-1.60684368837972E10</v>
      </c>
      <c r="F77" s="4">
        <v>-1.81870372961337E10</v>
      </c>
      <c r="G77" s="4">
        <v>1.45743722826258E11</v>
      </c>
      <c r="H77" s="4">
        <v>30.6843030379573</v>
      </c>
      <c r="I77" s="4">
        <v>42.6433435959921</v>
      </c>
      <c r="J77" s="4">
        <f t="shared" si="2"/>
        <v>4472044557081</v>
      </c>
      <c r="K77" s="5">
        <f t="shared" si="3"/>
        <v>6214999649439</v>
      </c>
      <c r="L77" s="5">
        <f t="shared" si="4"/>
        <v>1742955092358</v>
      </c>
      <c r="M77" s="5">
        <f t="shared" si="5"/>
        <v>11.95904056</v>
      </c>
      <c r="N77" s="4" t="b">
        <v>1</v>
      </c>
      <c r="O77" s="4" t="b">
        <v>1</v>
      </c>
      <c r="P77" s="4" t="b">
        <v>0</v>
      </c>
      <c r="Q77" s="4" t="s">
        <v>39</v>
      </c>
      <c r="R77" s="4" t="s">
        <v>39</v>
      </c>
      <c r="S77" s="4">
        <v>-5.10000000018678</v>
      </c>
      <c r="T77" s="4">
        <v>-1.77285104195119E10</v>
      </c>
    </row>
    <row r="78" ht="12.75" customHeight="1">
      <c r="A78" s="8" t="str">
        <f t="shared" si="1"/>
        <v>Algeria2019</v>
      </c>
      <c r="B78" s="4" t="s">
        <v>40</v>
      </c>
      <c r="C78" s="4">
        <v>2019.0</v>
      </c>
      <c r="D78" s="4">
        <v>0.999999999999919</v>
      </c>
      <c r="E78" s="4">
        <v>-1.55053571517026E10</v>
      </c>
      <c r="F78" s="4">
        <v>-1.69542940287879E10</v>
      </c>
      <c r="G78" s="4">
        <v>1.71760290068157E11</v>
      </c>
      <c r="H78" s="4">
        <v>32.2010836847524</v>
      </c>
      <c r="I78" s="4">
        <v>41.7841384120852</v>
      </c>
      <c r="J78" s="4">
        <f t="shared" si="2"/>
        <v>5530867474202</v>
      </c>
      <c r="K78" s="5">
        <f t="shared" si="3"/>
        <v>7176855733908</v>
      </c>
      <c r="L78" s="5">
        <f t="shared" si="4"/>
        <v>1645988259706</v>
      </c>
      <c r="M78" s="5">
        <f t="shared" si="5"/>
        <v>9.583054727</v>
      </c>
      <c r="N78" s="4" t="b">
        <v>1</v>
      </c>
      <c r="O78" s="4" t="b">
        <v>1</v>
      </c>
      <c r="P78" s="4" t="b">
        <v>0</v>
      </c>
      <c r="Q78" s="4" t="b">
        <v>0</v>
      </c>
      <c r="R78" s="4" t="s">
        <v>39</v>
      </c>
      <c r="S78" s="4">
        <v>0.999999999741789</v>
      </c>
      <c r="T78" s="4">
        <v>2.6016567241899E10</v>
      </c>
    </row>
    <row r="79" ht="12.75" customHeight="1">
      <c r="A79" s="8" t="str">
        <f t="shared" si="1"/>
        <v>Algeria2018</v>
      </c>
      <c r="B79" s="4" t="s">
        <v>40</v>
      </c>
      <c r="C79" s="4">
        <v>2018.0</v>
      </c>
      <c r="D79" s="4">
        <v>1.20000000000007</v>
      </c>
      <c r="E79" s="4">
        <v>-1.10679118268209E10</v>
      </c>
      <c r="F79" s="4">
        <v>-1.69056425207904E10</v>
      </c>
      <c r="G79" s="4">
        <v>1.74910891124491E11</v>
      </c>
      <c r="H79" s="4">
        <v>33.3795269969637</v>
      </c>
      <c r="I79" s="4">
        <v>40.2049891699222</v>
      </c>
      <c r="J79" s="4">
        <f t="shared" si="2"/>
        <v>5838442812353</v>
      </c>
      <c r="K79" s="5">
        <f t="shared" si="3"/>
        <v>7032290483362</v>
      </c>
      <c r="L79" s="5">
        <f t="shared" si="4"/>
        <v>1193847671009</v>
      </c>
      <c r="M79" s="5">
        <f t="shared" si="5"/>
        <v>6.825462173</v>
      </c>
      <c r="N79" s="4" t="b">
        <v>0</v>
      </c>
      <c r="O79" s="4" t="b">
        <v>0</v>
      </c>
      <c r="P79" s="4" t="b">
        <v>0</v>
      </c>
      <c r="Q79" s="4" t="b">
        <v>1</v>
      </c>
      <c r="R79" s="4">
        <v>11.7</v>
      </c>
      <c r="S79" s="4">
        <v>1.20000000049063</v>
      </c>
      <c r="T79" s="4">
        <v>3.15060105633398E9</v>
      </c>
    </row>
    <row r="80" ht="12.75" customHeight="1">
      <c r="A80" s="8" t="str">
        <f t="shared" si="1"/>
        <v>Algeria2017</v>
      </c>
      <c r="B80" s="4" t="s">
        <v>40</v>
      </c>
      <c r="C80" s="4">
        <v>2017.0</v>
      </c>
      <c r="D80" s="4">
        <v>1.40000000000005</v>
      </c>
      <c r="E80" s="4">
        <v>-1.28067636233242E10</v>
      </c>
      <c r="F80" s="4">
        <v>-2.20675180239626E10</v>
      </c>
      <c r="G80" s="4">
        <v>1.70096989042831E11</v>
      </c>
      <c r="H80" s="4">
        <v>32.0397378709698</v>
      </c>
      <c r="I80" s="4">
        <v>40.464542651593</v>
      </c>
      <c r="J80" s="4">
        <f t="shared" si="2"/>
        <v>5449862941574</v>
      </c>
      <c r="K80" s="5">
        <f t="shared" si="3"/>
        <v>6882896868031</v>
      </c>
      <c r="L80" s="5">
        <f t="shared" si="4"/>
        <v>1433033926458</v>
      </c>
      <c r="M80" s="5">
        <f t="shared" si="5"/>
        <v>8.424804781</v>
      </c>
      <c r="N80" s="4" t="b">
        <v>0</v>
      </c>
      <c r="O80" s="4" t="b">
        <v>0</v>
      </c>
      <c r="P80" s="4" t="b">
        <v>0</v>
      </c>
      <c r="Q80" s="4" t="b">
        <v>1</v>
      </c>
      <c r="R80" s="4">
        <v>11.7</v>
      </c>
      <c r="S80" s="4">
        <v>1.29999999991843</v>
      </c>
      <c r="T80" s="4">
        <v>-4.81390208166E9</v>
      </c>
    </row>
    <row r="81" ht="12.75" customHeight="1">
      <c r="A81" s="8" t="str">
        <f t="shared" si="1"/>
        <v>Algeria2016</v>
      </c>
      <c r="B81" s="4" t="s">
        <v>40</v>
      </c>
      <c r="C81" s="4">
        <v>2016.0</v>
      </c>
      <c r="D81" s="4">
        <v>3.2</v>
      </c>
      <c r="E81" s="4">
        <v>-2.0987227970963E10</v>
      </c>
      <c r="F81" s="4">
        <v>-2.62040463366022E10</v>
      </c>
      <c r="G81" s="4">
        <v>1.60034212613438E11</v>
      </c>
      <c r="H81" s="4">
        <v>28.6137336850399</v>
      </c>
      <c r="I81" s="4">
        <v>41.9953410297694</v>
      </c>
      <c r="J81" s="4">
        <f t="shared" si="2"/>
        <v>4579176340216</v>
      </c>
      <c r="K81" s="5">
        <f t="shared" si="3"/>
        <v>6720691335132</v>
      </c>
      <c r="L81" s="5">
        <f t="shared" si="4"/>
        <v>2141514994916</v>
      </c>
      <c r="M81" s="5">
        <f t="shared" si="5"/>
        <v>13.38160734</v>
      </c>
      <c r="N81" s="4" t="b">
        <v>0</v>
      </c>
      <c r="O81" s="4" t="b">
        <v>0</v>
      </c>
      <c r="P81" s="4" t="b">
        <v>1</v>
      </c>
      <c r="Q81" s="4" t="b">
        <v>1</v>
      </c>
      <c r="R81" s="4">
        <v>10.5</v>
      </c>
      <c r="S81" s="4">
        <v>3.20000000006691</v>
      </c>
      <c r="T81" s="4">
        <v>-1.0062776429393E10</v>
      </c>
    </row>
    <row r="82" ht="12.75" customHeight="1">
      <c r="A82" s="8" t="str">
        <f t="shared" si="1"/>
        <v>Algeria2015</v>
      </c>
      <c r="B82" s="4" t="s">
        <v>40</v>
      </c>
      <c r="C82" s="4">
        <v>2015.0</v>
      </c>
      <c r="D82" s="4">
        <v>3.69999999999993</v>
      </c>
      <c r="E82" s="4">
        <v>-2.55989205304788E10</v>
      </c>
      <c r="F82" s="4">
        <v>-2.70376351534303E10</v>
      </c>
      <c r="G82" s="4">
        <v>1.65979224316667E11</v>
      </c>
      <c r="H82" s="4">
        <v>30.5440789110739</v>
      </c>
      <c r="I82" s="4">
        <v>46.2216665830974</v>
      </c>
      <c r="J82" s="4">
        <f t="shared" si="2"/>
        <v>5069682525127</v>
      </c>
      <c r="K82" s="5">
        <f t="shared" si="3"/>
        <v>7671836366086</v>
      </c>
      <c r="L82" s="5">
        <f t="shared" si="4"/>
        <v>2602153840959</v>
      </c>
      <c r="M82" s="5">
        <f t="shared" si="5"/>
        <v>15.67758767</v>
      </c>
      <c r="N82" s="4" t="b">
        <v>0</v>
      </c>
      <c r="O82" s="4" t="b">
        <v>0</v>
      </c>
      <c r="P82" s="4" t="b">
        <v>1</v>
      </c>
      <c r="Q82" s="4" t="b">
        <v>1</v>
      </c>
      <c r="R82" s="4">
        <v>11.2</v>
      </c>
      <c r="S82" s="4">
        <v>3.69999999958893</v>
      </c>
      <c r="T82" s="4">
        <v>5.945011703229E9</v>
      </c>
    </row>
    <row r="83" ht="12.75" customHeight="1">
      <c r="A83" s="8" t="str">
        <f t="shared" si="1"/>
        <v>Algeria2014</v>
      </c>
      <c r="B83" s="4" t="s">
        <v>40</v>
      </c>
      <c r="C83" s="4">
        <v>2014.0</v>
      </c>
      <c r="D83" s="4">
        <v>3.79999999999995</v>
      </c>
      <c r="E83" s="4">
        <v>-1.66032783724043E10</v>
      </c>
      <c r="F83" s="4">
        <v>-9.26432292881106E9</v>
      </c>
      <c r="G83" s="4">
        <v>2.13809980720787E11</v>
      </c>
      <c r="H83" s="4">
        <v>33.3054804220888</v>
      </c>
      <c r="I83" s="4">
        <v>41.290307976272</v>
      </c>
      <c r="J83" s="4">
        <f t="shared" si="2"/>
        <v>7121044126943</v>
      </c>
      <c r="K83" s="5">
        <f t="shared" si="3"/>
        <v>8828279952362</v>
      </c>
      <c r="L83" s="5">
        <f t="shared" si="4"/>
        <v>1707235825419</v>
      </c>
      <c r="M83" s="5">
        <f t="shared" si="5"/>
        <v>7.984827554</v>
      </c>
      <c r="N83" s="4" t="b">
        <v>0</v>
      </c>
      <c r="O83" s="4" t="b">
        <v>0</v>
      </c>
      <c r="P83" s="4" t="b">
        <v>1</v>
      </c>
      <c r="Q83" s="4" t="b">
        <v>1</v>
      </c>
      <c r="R83" s="4">
        <v>10.6</v>
      </c>
      <c r="S83" s="4">
        <v>3.80000000016804</v>
      </c>
      <c r="T83" s="4">
        <v>4.78307564041199E10</v>
      </c>
    </row>
    <row r="84" ht="12.75" customHeight="1">
      <c r="A84" s="8" t="str">
        <f t="shared" si="1"/>
        <v>Algeria2013</v>
      </c>
      <c r="B84" s="4" t="s">
        <v>40</v>
      </c>
      <c r="C84" s="4">
        <v>2013.0</v>
      </c>
      <c r="D84" s="4">
        <v>2.8</v>
      </c>
      <c r="E84" s="4">
        <v>-1.25372457507917E9</v>
      </c>
      <c r="F84" s="4">
        <v>1.18789432286364E9</v>
      </c>
      <c r="G84" s="4">
        <v>2.09755003250664E11</v>
      </c>
      <c r="H84" s="4">
        <v>35.785570552442</v>
      </c>
      <c r="I84" s="4">
        <v>36.6488265787276</v>
      </c>
      <c r="J84" s="4">
        <f t="shared" si="2"/>
        <v>7506202467554</v>
      </c>
      <c r="K84" s="5">
        <f t="shared" si="3"/>
        <v>7687274738154</v>
      </c>
      <c r="L84" s="5">
        <f t="shared" si="4"/>
        <v>181072270600</v>
      </c>
      <c r="M84" s="5">
        <f t="shared" si="5"/>
        <v>0.8632560263</v>
      </c>
      <c r="N84" s="4" t="b">
        <v>0</v>
      </c>
      <c r="O84" s="4" t="b">
        <v>1</v>
      </c>
      <c r="P84" s="4" t="b">
        <v>1</v>
      </c>
      <c r="Q84" s="4" t="b">
        <v>1</v>
      </c>
      <c r="R84" s="4">
        <v>9.8</v>
      </c>
      <c r="S84" s="4">
        <v>2.8</v>
      </c>
      <c r="T84" s="4">
        <v>-4.05497747012298E9</v>
      </c>
    </row>
    <row r="85" ht="12.75" customHeight="1">
      <c r="A85" s="8" t="str">
        <f t="shared" si="1"/>
        <v>Algeria2012</v>
      </c>
      <c r="B85" s="4" t="s">
        <v>40</v>
      </c>
      <c r="C85" s="4">
        <v>2012.0</v>
      </c>
      <c r="D85" s="4">
        <v>3.40000000000004</v>
      </c>
      <c r="E85" s="4">
        <v>-8.6264987234713E9</v>
      </c>
      <c r="F85" s="4">
        <v>1.20924767533479E10</v>
      </c>
      <c r="G85" s="4">
        <v>2.09059081828261E11</v>
      </c>
      <c r="H85" s="4">
        <v>39.1085467870891</v>
      </c>
      <c r="I85" s="4">
        <v>43.4941454446748</v>
      </c>
      <c r="J85" s="4">
        <f t="shared" si="2"/>
        <v>8175996882946</v>
      </c>
      <c r="K85" s="5">
        <f t="shared" si="3"/>
        <v>9092846111569</v>
      </c>
      <c r="L85" s="5">
        <f t="shared" si="4"/>
        <v>916849228622</v>
      </c>
      <c r="M85" s="5">
        <f t="shared" si="5"/>
        <v>4.385598658</v>
      </c>
      <c r="N85" s="4" t="b">
        <v>0</v>
      </c>
      <c r="O85" s="4" t="b">
        <v>1</v>
      </c>
      <c r="P85" s="4" t="b">
        <v>1</v>
      </c>
      <c r="Q85" s="4" t="b">
        <v>0</v>
      </c>
      <c r="R85" s="4">
        <v>11.0</v>
      </c>
      <c r="S85" s="4">
        <v>3.40000000029599</v>
      </c>
      <c r="T85" s="4">
        <v>-6.95921422403015E8</v>
      </c>
    </row>
    <row r="86" ht="12.75" customHeight="1">
      <c r="A86" s="8" t="str">
        <f t="shared" si="1"/>
        <v>Algeria2011</v>
      </c>
      <c r="B86" s="4" t="s">
        <v>40</v>
      </c>
      <c r="C86" s="4">
        <v>2011.0</v>
      </c>
      <c r="D86" s="4">
        <v>2.89999999999997</v>
      </c>
      <c r="E86" s="4">
        <v>-1.79379763723695E9</v>
      </c>
      <c r="F86" s="4">
        <v>1.76738685000271E10</v>
      </c>
      <c r="G86" s="4">
        <v>2.0001309790317E11</v>
      </c>
      <c r="H86" s="4">
        <v>40.0187949825211</v>
      </c>
      <c r="I86" s="4">
        <v>41.1739598327507</v>
      </c>
      <c r="J86" s="4">
        <f t="shared" si="2"/>
        <v>8004283158806</v>
      </c>
      <c r="K86" s="5">
        <f t="shared" si="3"/>
        <v>8235331259089</v>
      </c>
      <c r="L86" s="5">
        <f t="shared" si="4"/>
        <v>231048100283</v>
      </c>
      <c r="M86" s="5">
        <f t="shared" si="5"/>
        <v>1.15516485</v>
      </c>
      <c r="N86" s="4" t="b">
        <v>0</v>
      </c>
      <c r="O86" s="4" t="b">
        <v>0</v>
      </c>
      <c r="P86" s="4" t="b">
        <v>1</v>
      </c>
      <c r="Q86" s="4" t="b">
        <v>0</v>
      </c>
      <c r="R86" s="4">
        <v>10.0</v>
      </c>
      <c r="S86" s="4">
        <v>2.89999999946306</v>
      </c>
      <c r="T86" s="4">
        <v>-9.04598392509097E9</v>
      </c>
    </row>
    <row r="87" ht="12.75" customHeight="1">
      <c r="A87" s="8" t="str">
        <f t="shared" si="1"/>
        <v>Algeria2010</v>
      </c>
      <c r="B87" s="4" t="s">
        <v>40</v>
      </c>
      <c r="C87" s="4">
        <v>2010.0</v>
      </c>
      <c r="D87" s="4">
        <v>3.61610443211091</v>
      </c>
      <c r="E87" s="4">
        <v>-1.94874080948685E9</v>
      </c>
      <c r="F87" s="4">
        <v>1.22202677673086E10</v>
      </c>
      <c r="G87" s="4">
        <v>1.61207306304794E11</v>
      </c>
      <c r="H87" s="4">
        <v>37.2122188760532</v>
      </c>
      <c r="I87" s="4">
        <v>38.6979717077152</v>
      </c>
      <c r="J87" s="4">
        <f t="shared" si="2"/>
        <v>5998881566633</v>
      </c>
      <c r="K87" s="5">
        <f t="shared" si="3"/>
        <v>6238395778460</v>
      </c>
      <c r="L87" s="5">
        <f t="shared" si="4"/>
        <v>239514211827</v>
      </c>
      <c r="M87" s="5">
        <f t="shared" si="5"/>
        <v>1.485752832</v>
      </c>
      <c r="N87" s="4" t="b">
        <v>0</v>
      </c>
      <c r="O87" s="4" t="b">
        <v>0</v>
      </c>
      <c r="P87" s="4" t="b">
        <v>1</v>
      </c>
      <c r="Q87" s="4" t="b">
        <v>0</v>
      </c>
      <c r="R87" s="4">
        <v>10.0</v>
      </c>
      <c r="S87" s="4">
        <v>3.60000000003535</v>
      </c>
      <c r="T87" s="4">
        <v>-3.8805791598376E10</v>
      </c>
    </row>
    <row r="88" ht="12.75" customHeight="1">
      <c r="A88" s="8" t="str">
        <f t="shared" si="1"/>
        <v>Algeria2009</v>
      </c>
      <c r="B88" s="4" t="s">
        <v>40</v>
      </c>
      <c r="C88" s="4">
        <v>2009.0</v>
      </c>
      <c r="D88" s="4">
        <v>1.63224383805134</v>
      </c>
      <c r="E88" s="4">
        <v>-9.2996284062799E9</v>
      </c>
      <c r="F88" s="4">
        <v>4.31665235507938E8</v>
      </c>
      <c r="G88" s="4">
        <v>1.37211004291274E11</v>
      </c>
      <c r="H88" s="4">
        <v>36.7924728285851</v>
      </c>
      <c r="I88" s="4">
        <v>43.945604753416</v>
      </c>
      <c r="J88" s="4">
        <f t="shared" si="2"/>
        <v>5048332147170</v>
      </c>
      <c r="K88" s="5">
        <f t="shared" si="3"/>
        <v>6029820562404</v>
      </c>
      <c r="L88" s="5">
        <f t="shared" si="4"/>
        <v>981488415234</v>
      </c>
      <c r="M88" s="5">
        <f t="shared" si="5"/>
        <v>7.153131925</v>
      </c>
      <c r="N88" s="4" t="b">
        <v>0</v>
      </c>
      <c r="O88" s="4" t="b">
        <v>1</v>
      </c>
      <c r="P88" s="4" t="b">
        <v>0</v>
      </c>
      <c r="Q88" s="4" t="b">
        <v>0</v>
      </c>
      <c r="R88" s="4">
        <v>10.2</v>
      </c>
      <c r="S88" s="4">
        <v>1.60000000037586</v>
      </c>
      <c r="T88" s="4">
        <v>-2.399630201352E10</v>
      </c>
    </row>
    <row r="89" ht="12.75" customHeight="1">
      <c r="A89" s="8" t="str">
        <f t="shared" si="1"/>
        <v>Algeria2008</v>
      </c>
      <c r="B89" s="4" t="s">
        <v>40</v>
      </c>
      <c r="C89" s="4">
        <v>2008.0</v>
      </c>
      <c r="D89" s="4">
        <v>2.3601348603212</v>
      </c>
      <c r="E89" s="4">
        <v>1.4995293565742E10</v>
      </c>
      <c r="F89" s="4">
        <v>3.39543074867352E10</v>
      </c>
      <c r="G89" s="4">
        <v>1.71000699876747E11</v>
      </c>
      <c r="H89" s="4">
        <v>47.5660362293814</v>
      </c>
      <c r="I89" s="4">
        <v>39.3532025422058</v>
      </c>
      <c r="J89" s="4">
        <f t="shared" si="2"/>
        <v>8133825485587</v>
      </c>
      <c r="K89" s="5">
        <f t="shared" si="3"/>
        <v>6729425177109</v>
      </c>
      <c r="L89" s="5">
        <f t="shared" si="4"/>
        <v>-1404400308478</v>
      </c>
      <c r="M89" s="5">
        <f t="shared" si="5"/>
        <v>-8.212833687</v>
      </c>
      <c r="N89" s="4" t="b">
        <v>0</v>
      </c>
      <c r="O89" s="4" t="b">
        <v>1</v>
      </c>
      <c r="P89" s="4" t="b">
        <v>1</v>
      </c>
      <c r="Q89" s="4" t="b">
        <v>0</v>
      </c>
      <c r="R89" s="4">
        <v>11.3</v>
      </c>
      <c r="S89" s="4">
        <v>2.40000000008489</v>
      </c>
      <c r="T89" s="4">
        <v>3.3789695585473E10</v>
      </c>
    </row>
    <row r="90" ht="12.75" customHeight="1">
      <c r="A90" s="8" t="str">
        <f t="shared" si="1"/>
        <v>Algeria2007</v>
      </c>
      <c r="B90" s="4" t="s">
        <v>40</v>
      </c>
      <c r="C90" s="4">
        <v>2007.0</v>
      </c>
      <c r="D90" s="4">
        <v>3.37287515464522</v>
      </c>
      <c r="E90" s="4">
        <v>7.75538124892526E9</v>
      </c>
      <c r="F90" s="4">
        <v>3.03535907513885E10</v>
      </c>
      <c r="G90" s="4">
        <v>1.3497708262378E11</v>
      </c>
      <c r="H90" s="4">
        <v>39.8341844318127</v>
      </c>
      <c r="I90" s="4">
        <v>34.9491469930921</v>
      </c>
      <c r="J90" s="4">
        <f t="shared" si="2"/>
        <v>5376702003304</v>
      </c>
      <c r="K90" s="5">
        <f t="shared" si="3"/>
        <v>4717333901317</v>
      </c>
      <c r="L90" s="5">
        <f t="shared" si="4"/>
        <v>-659368101986</v>
      </c>
      <c r="M90" s="5">
        <f t="shared" si="5"/>
        <v>-4.885037439</v>
      </c>
      <c r="N90" s="4" t="b">
        <v>0</v>
      </c>
      <c r="O90" s="4" t="b">
        <v>0</v>
      </c>
      <c r="P90" s="4" t="b">
        <v>1</v>
      </c>
      <c r="Q90" s="4" t="b">
        <v>0</v>
      </c>
      <c r="R90" s="4">
        <v>13.8</v>
      </c>
      <c r="S90" s="4">
        <v>3.39999999955816</v>
      </c>
      <c r="T90" s="4">
        <v>-3.6023617252967E10</v>
      </c>
    </row>
    <row r="91" ht="12.75" customHeight="1">
      <c r="A91" s="8" t="str">
        <f t="shared" si="1"/>
        <v>Algeria2006</v>
      </c>
      <c r="B91" s="4" t="s">
        <v>40</v>
      </c>
      <c r="C91" s="4">
        <v>2006.0</v>
      </c>
      <c r="D91" s="4">
        <v>1.68448831835508</v>
      </c>
      <c r="E91" s="4">
        <v>1.67832045738124E10</v>
      </c>
      <c r="F91" s="4">
        <v>2.89230000000014E10</v>
      </c>
      <c r="G91" s="4">
        <v>1.17027280692356E11</v>
      </c>
      <c r="H91" s="4">
        <v>42.8141723182506</v>
      </c>
      <c r="I91" s="4">
        <v>29.2792358957176</v>
      </c>
      <c r="J91" s="4">
        <f t="shared" si="2"/>
        <v>5010426161499</v>
      </c>
      <c r="K91" s="5">
        <f t="shared" si="3"/>
        <v>3426469357626</v>
      </c>
      <c r="L91" s="5">
        <f t="shared" si="4"/>
        <v>-1583956803873</v>
      </c>
      <c r="M91" s="5">
        <f t="shared" si="5"/>
        <v>-13.53493642</v>
      </c>
      <c r="N91" s="4" t="b">
        <v>0</v>
      </c>
      <c r="O91" s="4" t="b">
        <v>1</v>
      </c>
      <c r="P91" s="4" t="b">
        <v>0</v>
      </c>
      <c r="Q91" s="4" t="b">
        <v>0</v>
      </c>
      <c r="R91" s="4">
        <v>12.3</v>
      </c>
      <c r="S91" s="4">
        <v>1.70000000049772</v>
      </c>
      <c r="T91" s="4">
        <v>-1.79498019314239E10</v>
      </c>
    </row>
    <row r="92" ht="12.75" customHeight="1">
      <c r="A92" s="8" t="str">
        <f t="shared" si="1"/>
        <v>Algeria2005</v>
      </c>
      <c r="B92" s="4" t="s">
        <v>40</v>
      </c>
      <c r="C92" s="4">
        <v>2005.0</v>
      </c>
      <c r="D92" s="4">
        <v>5.90000000000009</v>
      </c>
      <c r="E92" s="4">
        <v>1.32362146770013E10</v>
      </c>
      <c r="F92" s="4">
        <v>2.11799999999992E10</v>
      </c>
      <c r="G92" s="4">
        <v>1.03198211973242E11</v>
      </c>
      <c r="H92" s="4">
        <v>40.7391563078551</v>
      </c>
      <c r="I92" s="4">
        <v>28.8815657233536</v>
      </c>
      <c r="J92" s="4">
        <f t="shared" si="2"/>
        <v>4204208088269</v>
      </c>
      <c r="K92" s="5">
        <f t="shared" si="3"/>
        <v>2980525941638</v>
      </c>
      <c r="L92" s="5">
        <f t="shared" si="4"/>
        <v>-1223682146631</v>
      </c>
      <c r="M92" s="5">
        <f t="shared" si="5"/>
        <v>-11.85759058</v>
      </c>
      <c r="N92" s="4" t="b">
        <v>0</v>
      </c>
      <c r="O92" s="4" t="b">
        <v>1</v>
      </c>
      <c r="P92" s="4" t="b">
        <v>1</v>
      </c>
      <c r="Q92" s="4" t="b">
        <v>0</v>
      </c>
      <c r="R92" s="4">
        <v>15.3</v>
      </c>
      <c r="S92" s="4">
        <v>5.89999999966911</v>
      </c>
      <c r="T92" s="4">
        <v>-1.38290687191139E10</v>
      </c>
    </row>
    <row r="93" ht="12.75" customHeight="1">
      <c r="A93" s="8" t="str">
        <f t="shared" si="1"/>
        <v>Algeria2004</v>
      </c>
      <c r="B93" s="4" t="s">
        <v>40</v>
      </c>
      <c r="C93" s="4">
        <v>2004.0</v>
      </c>
      <c r="D93" s="4">
        <v>4.29999999999999</v>
      </c>
      <c r="E93" s="4">
        <v>7.03160119176286E9</v>
      </c>
      <c r="F93" s="4" t="s">
        <v>39</v>
      </c>
      <c r="G93" s="4">
        <v>8.53325811886107E10</v>
      </c>
      <c r="H93" s="4">
        <v>36.0242149257615</v>
      </c>
      <c r="I93" s="4">
        <v>29.1702688198273</v>
      </c>
      <c r="J93" s="4">
        <f t="shared" si="2"/>
        <v>3074039244909</v>
      </c>
      <c r="K93" s="5">
        <f t="shared" si="3"/>
        <v>2489174332362</v>
      </c>
      <c r="L93" s="5">
        <f t="shared" si="4"/>
        <v>-584864912547</v>
      </c>
      <c r="M93" s="5">
        <f t="shared" si="5"/>
        <v>-6.853946106</v>
      </c>
      <c r="N93" s="4" t="b">
        <v>0</v>
      </c>
      <c r="O93" s="4" t="b">
        <v>0</v>
      </c>
      <c r="P93" s="4" t="b">
        <v>1</v>
      </c>
      <c r="Q93" s="4" t="b">
        <v>1</v>
      </c>
      <c r="R93" s="4">
        <v>17.7</v>
      </c>
      <c r="S93" s="4">
        <v>4.29999999976991</v>
      </c>
      <c r="T93" s="4">
        <v>-1.78656307846313E10</v>
      </c>
    </row>
    <row r="94" ht="12.75" customHeight="1">
      <c r="A94" s="8" t="str">
        <f t="shared" si="1"/>
        <v>Algeria2003</v>
      </c>
      <c r="B94" s="4" t="s">
        <v>40</v>
      </c>
      <c r="C94" s="4">
        <v>2003.0</v>
      </c>
      <c r="D94" s="4">
        <v>7.2</v>
      </c>
      <c r="E94" s="4">
        <v>6.77594503738021E9</v>
      </c>
      <c r="F94" s="4" t="s">
        <v>39</v>
      </c>
      <c r="G94" s="4">
        <v>6.78638503339526E10</v>
      </c>
      <c r="H94" s="4">
        <v>37.0777944900329</v>
      </c>
      <c r="I94" s="4">
        <v>29.2631037831045</v>
      </c>
      <c r="J94" s="4">
        <f t="shared" si="2"/>
        <v>2516241895985</v>
      </c>
      <c r="K94" s="5">
        <f t="shared" si="3"/>
        <v>1985906895444</v>
      </c>
      <c r="L94" s="5">
        <f t="shared" si="4"/>
        <v>-530335000541</v>
      </c>
      <c r="M94" s="5">
        <f t="shared" si="5"/>
        <v>-7.814690707</v>
      </c>
      <c r="N94" s="4" t="b">
        <v>0</v>
      </c>
      <c r="O94" s="4" t="b">
        <v>0</v>
      </c>
      <c r="P94" s="4" t="b">
        <v>1</v>
      </c>
      <c r="Q94" s="4" t="b">
        <v>1</v>
      </c>
      <c r="R94" s="4">
        <v>23.7</v>
      </c>
      <c r="S94" s="4">
        <v>7.20000000046512</v>
      </c>
      <c r="T94" s="4">
        <v>-1.74687308546581E10</v>
      </c>
    </row>
    <row r="95" ht="12.75" customHeight="1">
      <c r="A95" s="8" t="str">
        <f t="shared" si="1"/>
        <v>Algeria2002</v>
      </c>
      <c r="B95" s="4" t="s">
        <v>40</v>
      </c>
      <c r="C95" s="4">
        <v>2002.0</v>
      </c>
      <c r="D95" s="4">
        <v>5.6</v>
      </c>
      <c r="E95" s="4">
        <v>1.85404863662268E9</v>
      </c>
      <c r="F95" s="4" t="s">
        <v>39</v>
      </c>
      <c r="G95" s="4">
        <v>5.67603558650082E10</v>
      </c>
      <c r="H95" s="4">
        <v>35.448925444415</v>
      </c>
      <c r="I95" s="4">
        <v>35.2159945166711</v>
      </c>
      <c r="J95" s="4">
        <f t="shared" si="2"/>
        <v>2012093623257</v>
      </c>
      <c r="K95" s="5">
        <f t="shared" si="3"/>
        <v>1998872380906</v>
      </c>
      <c r="L95" s="5">
        <f t="shared" si="4"/>
        <v>-13221242351</v>
      </c>
      <c r="M95" s="5">
        <f t="shared" si="5"/>
        <v>-0.2329309277</v>
      </c>
      <c r="N95" s="4" t="b">
        <v>0</v>
      </c>
      <c r="O95" s="4" t="b">
        <v>0</v>
      </c>
      <c r="P95" s="4" t="b">
        <v>1</v>
      </c>
      <c r="Q95" s="4" t="b">
        <v>1</v>
      </c>
      <c r="R95" s="4">
        <v>25.9</v>
      </c>
      <c r="S95" s="4">
        <v>5.60000000000744</v>
      </c>
      <c r="T95" s="4">
        <v>-1.11034944689443E10</v>
      </c>
    </row>
    <row r="96" ht="12.75" customHeight="1">
      <c r="A96" s="8" t="str">
        <f t="shared" si="1"/>
        <v>Algeria2001</v>
      </c>
      <c r="B96" s="4" t="s">
        <v>40</v>
      </c>
      <c r="C96" s="4">
        <v>2001.0</v>
      </c>
      <c r="D96" s="4">
        <v>3.00000000000005</v>
      </c>
      <c r="E96" s="4">
        <v>3.78335581944118E9</v>
      </c>
      <c r="F96" s="4" t="s">
        <v>39</v>
      </c>
      <c r="G96" s="4">
        <v>5.47446980442331E10</v>
      </c>
      <c r="H96" s="4">
        <v>34.99098672849</v>
      </c>
      <c r="I96" s="4">
        <v>31.5703200775946</v>
      </c>
      <c r="J96" s="4">
        <f t="shared" si="2"/>
        <v>1915571002721</v>
      </c>
      <c r="K96" s="5">
        <f t="shared" si="3"/>
        <v>1728307639808</v>
      </c>
      <c r="L96" s="5">
        <f t="shared" si="4"/>
        <v>-187263362913</v>
      </c>
      <c r="M96" s="5">
        <f t="shared" si="5"/>
        <v>-3.420666651</v>
      </c>
      <c r="N96" s="4" t="b">
        <v>0</v>
      </c>
      <c r="O96" s="4" t="b">
        <v>1</v>
      </c>
      <c r="P96" s="4" t="b">
        <v>1</v>
      </c>
      <c r="Q96" s="4" t="b">
        <v>0</v>
      </c>
      <c r="R96" s="4">
        <v>27.3</v>
      </c>
      <c r="S96" s="4">
        <v>3.00000000021079</v>
      </c>
      <c r="T96" s="4">
        <v>-2.0156578207751E9</v>
      </c>
    </row>
    <row r="97" ht="12.75" customHeight="1">
      <c r="A97" s="8" t="str">
        <f t="shared" si="1"/>
        <v>Algeria2000</v>
      </c>
      <c r="B97" s="4" t="s">
        <v>40</v>
      </c>
      <c r="C97" s="4">
        <v>2000.0</v>
      </c>
      <c r="D97" s="4">
        <v>3.79999999999997</v>
      </c>
      <c r="E97" s="4">
        <v>7.45560003054893E9</v>
      </c>
      <c r="F97" s="4" t="s">
        <v>39</v>
      </c>
      <c r="G97" s="4">
        <v>5.47903988130005E10</v>
      </c>
      <c r="H97" s="4">
        <v>38.2723172062568</v>
      </c>
      <c r="I97" s="4">
        <v>28.599611980114</v>
      </c>
      <c r="J97" s="4">
        <f t="shared" si="2"/>
        <v>2096955523228</v>
      </c>
      <c r="K97" s="5">
        <f t="shared" si="3"/>
        <v>1566984146288</v>
      </c>
      <c r="L97" s="5">
        <f t="shared" si="4"/>
        <v>-529971376941</v>
      </c>
      <c r="M97" s="5">
        <f t="shared" si="5"/>
        <v>-9.672705226</v>
      </c>
      <c r="N97" s="4" t="b">
        <v>0</v>
      </c>
      <c r="O97" s="4" t="b">
        <v>1</v>
      </c>
      <c r="P97" s="4" t="b">
        <v>1</v>
      </c>
      <c r="Q97" s="4" t="b">
        <v>0</v>
      </c>
      <c r="R97" s="4">
        <v>29.5</v>
      </c>
      <c r="S97" s="4">
        <v>3.79999999969765</v>
      </c>
      <c r="T97" s="4">
        <v>4.57007687674026E7</v>
      </c>
    </row>
    <row r="98" ht="12.75" customHeight="1">
      <c r="A98" s="8" t="str">
        <f t="shared" si="1"/>
        <v>Algeria1999</v>
      </c>
      <c r="B98" s="4" t="s">
        <v>40</v>
      </c>
      <c r="C98" s="4">
        <v>1999.0</v>
      </c>
      <c r="D98" s="4">
        <v>3.20000000000001</v>
      </c>
      <c r="E98" s="4">
        <v>8.89195650086715E8</v>
      </c>
      <c r="F98" s="4" t="s">
        <v>39</v>
      </c>
      <c r="G98" s="4">
        <v>4.86406717349711E10</v>
      </c>
      <c r="H98" s="4">
        <v>29.9483020967783</v>
      </c>
      <c r="I98" s="4">
        <v>31.9352502426346</v>
      </c>
      <c r="J98" s="4">
        <f t="shared" si="2"/>
        <v>1456705531309</v>
      </c>
      <c r="K98" s="5">
        <f t="shared" si="3"/>
        <v>1553352023826</v>
      </c>
      <c r="L98" s="5">
        <f t="shared" si="4"/>
        <v>96646492517</v>
      </c>
      <c r="M98" s="5">
        <f t="shared" si="5"/>
        <v>1.986948146</v>
      </c>
      <c r="N98" s="4" t="b">
        <v>0</v>
      </c>
      <c r="O98" s="4" t="b">
        <v>0</v>
      </c>
      <c r="P98" s="4" t="b">
        <v>1</v>
      </c>
      <c r="Q98" s="4" t="b">
        <v>0</v>
      </c>
      <c r="R98" s="4">
        <v>29.2</v>
      </c>
      <c r="S98" s="4">
        <v>3.20000155165327</v>
      </c>
      <c r="T98" s="4">
        <v>-6.1497270780294E9</v>
      </c>
    </row>
    <row r="99" ht="12.75" customHeight="1">
      <c r="A99" s="8" t="str">
        <f t="shared" si="1"/>
        <v>Algeria1998</v>
      </c>
      <c r="B99" s="4" t="s">
        <v>40</v>
      </c>
      <c r="C99" s="4">
        <v>1998.0</v>
      </c>
      <c r="D99" s="4">
        <v>5.10000000000007</v>
      </c>
      <c r="E99" s="4">
        <v>4.52682326670689E7</v>
      </c>
      <c r="F99" s="4" t="s">
        <v>39</v>
      </c>
      <c r="G99" s="4">
        <v>4.81877817110308E10</v>
      </c>
      <c r="H99" s="4">
        <v>27.3631353037125</v>
      </c>
      <c r="I99" s="4">
        <v>31.1834622880054</v>
      </c>
      <c r="J99" s="4">
        <f t="shared" si="2"/>
        <v>1318568790945</v>
      </c>
      <c r="K99" s="5">
        <f t="shared" si="3"/>
        <v>1502661873729</v>
      </c>
      <c r="L99" s="5">
        <f t="shared" si="4"/>
        <v>184093082784</v>
      </c>
      <c r="M99" s="5">
        <f t="shared" si="5"/>
        <v>3.820326984</v>
      </c>
      <c r="N99" s="4" t="b">
        <v>0</v>
      </c>
      <c r="O99" s="4" t="b">
        <v>0</v>
      </c>
      <c r="P99" s="4" t="b">
        <v>1</v>
      </c>
      <c r="Q99" s="4" t="b">
        <v>0</v>
      </c>
      <c r="R99" s="4">
        <v>28.0</v>
      </c>
      <c r="S99" s="4">
        <v>5.10000360904218</v>
      </c>
      <c r="T99" s="4">
        <v>-4.528900239403E8</v>
      </c>
    </row>
    <row r="100" ht="12.75" customHeight="1">
      <c r="A100" s="8" t="str">
        <f t="shared" si="1"/>
        <v>Algeria1997</v>
      </c>
      <c r="B100" s="4" t="s">
        <v>40</v>
      </c>
      <c r="C100" s="4">
        <v>1997.0</v>
      </c>
      <c r="D100" s="4">
        <v>1.09999999999997</v>
      </c>
      <c r="E100" s="4">
        <v>3.04133089586426E9</v>
      </c>
      <c r="F100" s="4" t="s">
        <v>39</v>
      </c>
      <c r="G100" s="4">
        <v>4.81776120421507E10</v>
      </c>
      <c r="H100" s="4">
        <v>33.3309833824905</v>
      </c>
      <c r="I100" s="4">
        <v>30.952521401338</v>
      </c>
      <c r="J100" s="4">
        <f t="shared" si="2"/>
        <v>1605807186385</v>
      </c>
      <c r="K100" s="5">
        <f t="shared" si="3"/>
        <v>1491218567800</v>
      </c>
      <c r="L100" s="5">
        <f t="shared" si="4"/>
        <v>-114588618585</v>
      </c>
      <c r="M100" s="5">
        <f t="shared" si="5"/>
        <v>-2.378461981</v>
      </c>
      <c r="N100" s="4" t="b">
        <v>0</v>
      </c>
      <c r="O100" s="4" t="b">
        <v>1</v>
      </c>
      <c r="P100" s="4" t="b">
        <v>0</v>
      </c>
      <c r="Q100" s="4" t="b">
        <v>0</v>
      </c>
      <c r="R100" s="4">
        <v>28.0</v>
      </c>
      <c r="S100" s="4">
        <v>1.09999993930808</v>
      </c>
      <c r="T100" s="4">
        <v>-1.01696688800964E7</v>
      </c>
    </row>
    <row r="101" ht="12.75" customHeight="1">
      <c r="A101" s="8" t="str">
        <f t="shared" si="1"/>
        <v>Algeria1996</v>
      </c>
      <c r="B101" s="4" t="s">
        <v>40</v>
      </c>
      <c r="C101" s="4">
        <v>1996.0</v>
      </c>
      <c r="D101" s="4">
        <v>3.79999999999994</v>
      </c>
      <c r="E101" s="4">
        <v>2.99943744036524E9</v>
      </c>
      <c r="F101" s="4" t="s">
        <v>39</v>
      </c>
      <c r="G101" s="4">
        <v>4.69415539395593E10</v>
      </c>
      <c r="H101" s="4">
        <v>32.1072762645914</v>
      </c>
      <c r="I101" s="4">
        <v>29.1789883268482</v>
      </c>
      <c r="J101" s="4">
        <f t="shared" si="2"/>
        <v>1507165440627</v>
      </c>
      <c r="K101" s="5">
        <f t="shared" si="3"/>
        <v>1369707054447</v>
      </c>
      <c r="L101" s="5">
        <f t="shared" si="4"/>
        <v>-137458386180</v>
      </c>
      <c r="M101" s="5">
        <f t="shared" si="5"/>
        <v>-2.928287938</v>
      </c>
      <c r="N101" s="4" t="b">
        <v>0</v>
      </c>
      <c r="O101" s="4" t="b">
        <v>1</v>
      </c>
      <c r="P101" s="4" t="b">
        <v>1</v>
      </c>
      <c r="Q101" s="4" t="b">
        <v>0</v>
      </c>
      <c r="R101" s="4">
        <v>28.0</v>
      </c>
      <c r="S101" s="4">
        <v>4.09999846994822</v>
      </c>
      <c r="T101" s="4">
        <v>-1.2360581025914E9</v>
      </c>
    </row>
    <row r="102" ht="12.75" customHeight="1">
      <c r="A102" s="8" t="str">
        <f t="shared" si="1"/>
        <v>Algeria1995</v>
      </c>
      <c r="B102" s="4" t="s">
        <v>40</v>
      </c>
      <c r="C102" s="4">
        <v>1995.0</v>
      </c>
      <c r="D102" s="4">
        <v>3.84769773950242</v>
      </c>
      <c r="E102" s="4">
        <v>7.07371902503508E8</v>
      </c>
      <c r="F102" s="4" t="s">
        <v>39</v>
      </c>
      <c r="G102" s="4">
        <v>4.17642919638532E10</v>
      </c>
      <c r="H102" s="4">
        <v>29.9675808856902</v>
      </c>
      <c r="I102" s="4">
        <v>31.3762163402311</v>
      </c>
      <c r="J102" s="4">
        <f t="shared" si="2"/>
        <v>1251574797560</v>
      </c>
      <c r="K102" s="5">
        <f t="shared" si="3"/>
        <v>1310405459954</v>
      </c>
      <c r="L102" s="5">
        <f t="shared" si="4"/>
        <v>58830662394</v>
      </c>
      <c r="M102" s="5">
        <f t="shared" si="5"/>
        <v>1.408635455</v>
      </c>
      <c r="N102" s="4" t="b">
        <v>0</v>
      </c>
      <c r="O102" s="4" t="b">
        <v>0</v>
      </c>
      <c r="P102" s="4" t="b">
        <v>1</v>
      </c>
      <c r="Q102" s="4" t="b">
        <v>1</v>
      </c>
      <c r="R102" s="4">
        <v>28.1</v>
      </c>
      <c r="S102" s="4">
        <v>3.79999478984085</v>
      </c>
      <c r="T102" s="4">
        <v>-5.1772619757061E9</v>
      </c>
    </row>
    <row r="103" ht="12.75" customHeight="1">
      <c r="A103" s="8" t="str">
        <f t="shared" si="1"/>
        <v>Algeria1994</v>
      </c>
      <c r="B103" s="4" t="s">
        <v>40</v>
      </c>
      <c r="C103" s="4">
        <v>1994.0</v>
      </c>
      <c r="D103" s="4">
        <v>-0.89999999999981</v>
      </c>
      <c r="E103" s="4">
        <v>-6.95152194813507E8</v>
      </c>
      <c r="F103" s="4" t="s">
        <v>39</v>
      </c>
      <c r="G103" s="4">
        <v>4.25431770311723E10</v>
      </c>
      <c r="H103" s="4">
        <v>29.1892564205997</v>
      </c>
      <c r="I103" s="4">
        <v>33.5856528169961</v>
      </c>
      <c r="J103" s="4">
        <f t="shared" si="2"/>
        <v>1241803703310</v>
      </c>
      <c r="K103" s="5">
        <f t="shared" si="3"/>
        <v>1428840373501</v>
      </c>
      <c r="L103" s="5">
        <f t="shared" si="4"/>
        <v>187036670191</v>
      </c>
      <c r="M103" s="5">
        <f t="shared" si="5"/>
        <v>4.396396396</v>
      </c>
      <c r="N103" s="4" t="b">
        <v>1</v>
      </c>
      <c r="O103" s="4" t="b">
        <v>1</v>
      </c>
      <c r="P103" s="4" t="b">
        <v>0</v>
      </c>
      <c r="Q103" s="4" t="b">
        <v>1</v>
      </c>
      <c r="R103" s="4">
        <v>24.4</v>
      </c>
      <c r="S103" s="4">
        <v>-0.899996552472246</v>
      </c>
      <c r="T103" s="4">
        <v>7.78885067319099E8</v>
      </c>
    </row>
    <row r="104" ht="12.75" customHeight="1">
      <c r="A104" s="8" t="str">
        <f t="shared" si="1"/>
        <v>Algeria1993</v>
      </c>
      <c r="B104" s="4" t="s">
        <v>40</v>
      </c>
      <c r="C104" s="4">
        <v>1993.0</v>
      </c>
      <c r="D104" s="4">
        <v>-2.10248925663</v>
      </c>
      <c r="E104" s="4">
        <v>-3.08911641594139E9</v>
      </c>
      <c r="F104" s="4" t="s">
        <v>39</v>
      </c>
      <c r="G104" s="4">
        <v>4.99455851657899E10</v>
      </c>
      <c r="H104" s="4">
        <v>26.9053999078778</v>
      </c>
      <c r="I104" s="4">
        <v>35.3597977346006</v>
      </c>
      <c r="J104" s="4">
        <f t="shared" si="2"/>
        <v>1343805942519</v>
      </c>
      <c r="K104" s="5">
        <f t="shared" si="3"/>
        <v>1766065789199</v>
      </c>
      <c r="L104" s="5">
        <f t="shared" si="4"/>
        <v>422259846680</v>
      </c>
      <c r="M104" s="5">
        <f t="shared" si="5"/>
        <v>8.454397827</v>
      </c>
      <c r="N104" s="4" t="b">
        <v>1</v>
      </c>
      <c r="O104" s="4" t="b">
        <v>1</v>
      </c>
      <c r="P104" s="4" t="b">
        <v>0</v>
      </c>
      <c r="Q104" s="4" t="b">
        <v>0</v>
      </c>
      <c r="R104" s="4">
        <v>23.2</v>
      </c>
      <c r="S104" s="4">
        <v>-2.10000075787545</v>
      </c>
      <c r="T104" s="4">
        <v>7.40240813461759E9</v>
      </c>
    </row>
    <row r="105" ht="12.75" customHeight="1">
      <c r="A105" s="8" t="str">
        <f t="shared" si="1"/>
        <v>Algeria1992</v>
      </c>
      <c r="B105" s="4" t="s">
        <v>40</v>
      </c>
      <c r="C105" s="4">
        <v>1992.0</v>
      </c>
      <c r="D105" s="4">
        <v>1.60000000000003</v>
      </c>
      <c r="E105" s="4">
        <v>4.85787908183209E8</v>
      </c>
      <c r="F105" s="4" t="s">
        <v>39</v>
      </c>
      <c r="G105" s="4">
        <v>4.80031333469957E10</v>
      </c>
      <c r="H105" s="4">
        <v>29.4781150276765</v>
      </c>
      <c r="I105" s="4">
        <v>30.6155699989299</v>
      </c>
      <c r="J105" s="4">
        <f t="shared" si="2"/>
        <v>1415041886492</v>
      </c>
      <c r="K105" s="5">
        <f t="shared" si="3"/>
        <v>1469643289153</v>
      </c>
      <c r="L105" s="5">
        <f t="shared" si="4"/>
        <v>54601402661</v>
      </c>
      <c r="M105" s="5">
        <f t="shared" si="5"/>
        <v>1.137454971</v>
      </c>
      <c r="N105" s="4" t="b">
        <v>1</v>
      </c>
      <c r="O105" s="4" t="b">
        <v>1</v>
      </c>
      <c r="P105" s="4" t="b">
        <v>0</v>
      </c>
      <c r="Q105" s="4" t="b">
        <v>0</v>
      </c>
      <c r="R105" s="4">
        <v>27.0</v>
      </c>
      <c r="S105" s="4">
        <v>1.80000230318846</v>
      </c>
      <c r="T105" s="4">
        <v>-1.9424518187942E9</v>
      </c>
    </row>
    <row r="106" ht="12.75" customHeight="1">
      <c r="A106" s="8" t="str">
        <f t="shared" si="1"/>
        <v>Algeria1991</v>
      </c>
      <c r="B106" s="4" t="s">
        <v>40</v>
      </c>
      <c r="C106" s="4">
        <v>1991.0</v>
      </c>
      <c r="D106" s="4">
        <v>-1.19999999999984</v>
      </c>
      <c r="E106" s="4">
        <v>1.58389580123766E9</v>
      </c>
      <c r="F106" s="4">
        <v>2.36671335674604E9</v>
      </c>
      <c r="G106" s="4">
        <v>4.57156764282766E10</v>
      </c>
      <c r="H106" s="4">
        <v>31.5960896939216</v>
      </c>
      <c r="I106" s="4">
        <v>29.9408907220704</v>
      </c>
      <c r="J106" s="4">
        <f t="shared" si="2"/>
        <v>1444436612846</v>
      </c>
      <c r="K106" s="5">
        <f t="shared" si="3"/>
        <v>1368768072225</v>
      </c>
      <c r="L106" s="5">
        <f t="shared" si="4"/>
        <v>-75668540622</v>
      </c>
      <c r="M106" s="5">
        <f t="shared" si="5"/>
        <v>-1.655198972</v>
      </c>
      <c r="N106" s="4" t="b">
        <v>1</v>
      </c>
      <c r="O106" s="4" t="b">
        <v>1</v>
      </c>
      <c r="P106" s="4" t="b">
        <v>0</v>
      </c>
      <c r="Q106" s="4" t="b">
        <v>0</v>
      </c>
      <c r="R106" s="4">
        <v>25.0</v>
      </c>
      <c r="S106" s="4">
        <v>-1.20000058551682</v>
      </c>
      <c r="T106" s="4">
        <v>-2.28745691871909E9</v>
      </c>
    </row>
    <row r="107" ht="12.75" customHeight="1">
      <c r="A107" s="8" t="str">
        <f t="shared" si="1"/>
        <v>Algeria1990</v>
      </c>
      <c r="B107" s="4" t="s">
        <v>40</v>
      </c>
      <c r="C107" s="4">
        <v>1990.0</v>
      </c>
      <c r="D107" s="4">
        <v>0.799999999999823</v>
      </c>
      <c r="E107" s="4">
        <v>3.2635902097465E9</v>
      </c>
      <c r="F107" s="4">
        <v>1.42026102869008E9</v>
      </c>
      <c r="G107" s="4">
        <v>6.20485052223414E10</v>
      </c>
      <c r="H107" s="4">
        <v>28.8961038961039</v>
      </c>
      <c r="I107" s="4">
        <v>25.2597402597403</v>
      </c>
      <c r="J107" s="4">
        <f t="shared" si="2"/>
        <v>1792960053503</v>
      </c>
      <c r="K107" s="5">
        <f t="shared" si="3"/>
        <v>1567329125421</v>
      </c>
      <c r="L107" s="5">
        <f t="shared" si="4"/>
        <v>-225630928081</v>
      </c>
      <c r="M107" s="5">
        <f t="shared" si="5"/>
        <v>-3.636363636</v>
      </c>
      <c r="N107" s="4" t="b">
        <v>1</v>
      </c>
      <c r="O107" s="4" t="b">
        <v>1</v>
      </c>
      <c r="P107" s="4" t="b">
        <v>0</v>
      </c>
      <c r="Q107" s="4" t="b">
        <v>0</v>
      </c>
      <c r="R107" s="4">
        <v>25.0</v>
      </c>
      <c r="S107" s="4">
        <v>0.800000580172068</v>
      </c>
      <c r="T107" s="4">
        <v>1.63328287940647E10</v>
      </c>
    </row>
    <row r="108" ht="12.75" customHeight="1">
      <c r="A108" s="8" t="str">
        <f t="shared" si="1"/>
        <v>Algeria1989</v>
      </c>
      <c r="B108" s="4" t="s">
        <v>40</v>
      </c>
      <c r="C108" s="4">
        <v>1989.0</v>
      </c>
      <c r="D108" s="4">
        <v>4.79999802659028</v>
      </c>
      <c r="E108" s="4" t="s">
        <v>39</v>
      </c>
      <c r="F108" s="4">
        <v>-1.0810195098283E9</v>
      </c>
      <c r="G108" s="4">
        <v>5.56347191353597E10</v>
      </c>
      <c r="H108" s="4" t="s">
        <v>39</v>
      </c>
      <c r="I108" s="4" t="s">
        <v>39</v>
      </c>
      <c r="J108" s="4" t="str">
        <f t="shared" si="2"/>
        <v>#VALUE!</v>
      </c>
      <c r="K108" s="5" t="str">
        <f t="shared" si="3"/>
        <v>#VALUE!</v>
      </c>
      <c r="L108" s="5" t="str">
        <f t="shared" si="4"/>
        <v>#VALUE!</v>
      </c>
      <c r="M108" s="5" t="str">
        <f t="shared" si="5"/>
        <v>#VALUE!</v>
      </c>
      <c r="N108" s="4" t="b">
        <v>0</v>
      </c>
      <c r="O108" s="4" t="b">
        <v>0</v>
      </c>
      <c r="P108" s="4" t="b">
        <v>0</v>
      </c>
      <c r="Q108" s="4" t="b">
        <v>1</v>
      </c>
      <c r="R108" s="4" t="s">
        <v>39</v>
      </c>
      <c r="S108" s="4">
        <v>4.40000216059993</v>
      </c>
      <c r="T108" s="4">
        <v>-6.41378608698169E9</v>
      </c>
    </row>
    <row r="109" ht="12.75" customHeight="1">
      <c r="A109" s="8" t="str">
        <f t="shared" si="1"/>
        <v>Algeria1988</v>
      </c>
      <c r="B109" s="4" t="s">
        <v>40</v>
      </c>
      <c r="C109" s="4">
        <v>1988.0</v>
      </c>
      <c r="D109" s="4">
        <v>-1.89999753775821</v>
      </c>
      <c r="E109" s="4" t="s">
        <v>39</v>
      </c>
      <c r="F109" s="4">
        <v>-2.03964089876749E9</v>
      </c>
      <c r="G109" s="4">
        <v>5.90894001904837E10</v>
      </c>
      <c r="H109" s="4" t="s">
        <v>39</v>
      </c>
      <c r="I109" s="4" t="s">
        <v>39</v>
      </c>
      <c r="J109" s="4" t="str">
        <f t="shared" si="2"/>
        <v>#VALUE!</v>
      </c>
      <c r="K109" s="5" t="str">
        <f t="shared" si="3"/>
        <v>#VALUE!</v>
      </c>
      <c r="L109" s="5" t="str">
        <f t="shared" si="4"/>
        <v>#VALUE!</v>
      </c>
      <c r="M109" s="5" t="str">
        <f t="shared" si="5"/>
        <v>#VALUE!</v>
      </c>
      <c r="N109" s="4" t="b">
        <v>1</v>
      </c>
      <c r="O109" s="4" t="b">
        <v>1</v>
      </c>
      <c r="P109" s="4" t="b">
        <v>0</v>
      </c>
      <c r="Q109" s="4" t="b">
        <v>1</v>
      </c>
      <c r="R109" s="4" t="s">
        <v>39</v>
      </c>
      <c r="S109" s="4">
        <v>-1.00000549066218</v>
      </c>
      <c r="T109" s="4">
        <v>3.454681055124E9</v>
      </c>
    </row>
    <row r="110" ht="12.75" customHeight="1">
      <c r="A110" s="8" t="str">
        <f t="shared" si="1"/>
        <v>Algeria1987</v>
      </c>
      <c r="B110" s="4" t="s">
        <v>40</v>
      </c>
      <c r="C110" s="4">
        <v>1987.0</v>
      </c>
      <c r="D110" s="4">
        <v>-0.699998606286608</v>
      </c>
      <c r="E110" s="4" t="s">
        <v>39</v>
      </c>
      <c r="F110" s="4">
        <v>1.41244636741819E8</v>
      </c>
      <c r="G110" s="4">
        <v>6.67458229630787E10</v>
      </c>
      <c r="H110" s="4" t="s">
        <v>39</v>
      </c>
      <c r="I110" s="4" t="s">
        <v>39</v>
      </c>
      <c r="J110" s="4" t="str">
        <f t="shared" si="2"/>
        <v>#VALUE!</v>
      </c>
      <c r="K110" s="5" t="str">
        <f t="shared" si="3"/>
        <v>#VALUE!</v>
      </c>
      <c r="L110" s="5" t="str">
        <f t="shared" si="4"/>
        <v>#VALUE!</v>
      </c>
      <c r="M110" s="5" t="str">
        <f t="shared" si="5"/>
        <v>#VALUE!</v>
      </c>
      <c r="N110" s="4" t="b">
        <v>1</v>
      </c>
      <c r="O110" s="4" t="b">
        <v>1</v>
      </c>
      <c r="P110" s="4" t="b">
        <v>0</v>
      </c>
      <c r="Q110" s="4" t="b">
        <v>0</v>
      </c>
      <c r="R110" s="4" t="s">
        <v>39</v>
      </c>
      <c r="S110" s="4">
        <v>-0.699997526217516</v>
      </c>
      <c r="T110" s="4">
        <v>7.65642277259499E9</v>
      </c>
    </row>
    <row r="111" ht="12.75" customHeight="1">
      <c r="A111" s="8" t="str">
        <f t="shared" si="1"/>
        <v>Algeria1986</v>
      </c>
      <c r="B111" s="4" t="s">
        <v>40</v>
      </c>
      <c r="C111" s="4">
        <v>1986.0</v>
      </c>
      <c r="D111" s="4">
        <v>-0.199999580324265</v>
      </c>
      <c r="E111" s="4" t="s">
        <v>39</v>
      </c>
      <c r="F111" s="4">
        <v>-2.22996466280805E9</v>
      </c>
      <c r="G111" s="4">
        <v>6.36920124123215E10</v>
      </c>
      <c r="H111" s="4" t="s">
        <v>39</v>
      </c>
      <c r="I111" s="4" t="s">
        <v>39</v>
      </c>
      <c r="J111" s="4" t="str">
        <f t="shared" si="2"/>
        <v>#VALUE!</v>
      </c>
      <c r="K111" s="5" t="str">
        <f t="shared" si="3"/>
        <v>#VALUE!</v>
      </c>
      <c r="L111" s="5" t="str">
        <f t="shared" si="4"/>
        <v>#VALUE!</v>
      </c>
      <c r="M111" s="5" t="str">
        <f t="shared" si="5"/>
        <v>#VALUE!</v>
      </c>
      <c r="N111" s="4" t="b">
        <v>1</v>
      </c>
      <c r="O111" s="4" t="b">
        <v>1</v>
      </c>
      <c r="P111" s="4" t="b">
        <v>0</v>
      </c>
      <c r="Q111" s="4" t="b">
        <v>0</v>
      </c>
      <c r="R111" s="4" t="s">
        <v>39</v>
      </c>
      <c r="S111" s="4">
        <v>0.400001002794625</v>
      </c>
      <c r="T111" s="4">
        <v>-3.05381055075719E9</v>
      </c>
    </row>
    <row r="112" ht="12.75" customHeight="1">
      <c r="A112" s="8" t="str">
        <f t="shared" si="1"/>
        <v>Algeria1985</v>
      </c>
      <c r="B112" s="4" t="s">
        <v>40</v>
      </c>
      <c r="C112" s="4">
        <v>1985.0</v>
      </c>
      <c r="D112" s="4">
        <v>5.60000136752063</v>
      </c>
      <c r="E112" s="4" t="s">
        <v>39</v>
      </c>
      <c r="F112" s="4">
        <v>1.01475794582123E9</v>
      </c>
      <c r="G112" s="4">
        <v>5.79378686701937E10</v>
      </c>
      <c r="H112" s="4" t="s">
        <v>39</v>
      </c>
      <c r="I112" s="4" t="s">
        <v>39</v>
      </c>
      <c r="J112" s="4" t="str">
        <f t="shared" si="2"/>
        <v>#VALUE!</v>
      </c>
      <c r="K112" s="5" t="str">
        <f t="shared" si="3"/>
        <v>#VALUE!</v>
      </c>
      <c r="L112" s="5" t="str">
        <f t="shared" si="4"/>
        <v>#VALUE!</v>
      </c>
      <c r="M112" s="5" t="str">
        <f t="shared" si="5"/>
        <v>#VALUE!</v>
      </c>
      <c r="N112" s="4" t="b">
        <v>1</v>
      </c>
      <c r="O112" s="4" t="b">
        <v>1</v>
      </c>
      <c r="P112" s="4" t="b">
        <v>1</v>
      </c>
      <c r="Q112" s="4" t="b">
        <v>0</v>
      </c>
      <c r="R112" s="4" t="s">
        <v>39</v>
      </c>
      <c r="S112" s="4">
        <v>3.69999725488488</v>
      </c>
      <c r="T112" s="4">
        <v>-5.7541437421278E9</v>
      </c>
    </row>
    <row r="113" ht="12.75" customHeight="1">
      <c r="A113" s="8" t="str">
        <f t="shared" si="1"/>
        <v>Algeria1984</v>
      </c>
      <c r="B113" s="4" t="s">
        <v>40</v>
      </c>
      <c r="C113" s="4">
        <v>1984.0</v>
      </c>
      <c r="D113" s="4">
        <v>5.59999732573847</v>
      </c>
      <c r="E113" s="4" t="s">
        <v>39</v>
      </c>
      <c r="F113" s="4">
        <v>7.44475380702877E7</v>
      </c>
      <c r="G113" s="4">
        <v>5.36985482975643E10</v>
      </c>
      <c r="H113" s="4" t="s">
        <v>39</v>
      </c>
      <c r="I113" s="4" t="s">
        <v>39</v>
      </c>
      <c r="J113" s="4" t="str">
        <f t="shared" si="2"/>
        <v>#VALUE!</v>
      </c>
      <c r="K113" s="5" t="str">
        <f t="shared" si="3"/>
        <v>#VALUE!</v>
      </c>
      <c r="L113" s="5" t="str">
        <f t="shared" si="4"/>
        <v>#VALUE!</v>
      </c>
      <c r="M113" s="5" t="str">
        <f t="shared" si="5"/>
        <v>#VALUE!</v>
      </c>
      <c r="N113" s="4" t="b">
        <v>0</v>
      </c>
      <c r="O113" s="4" t="b">
        <v>0</v>
      </c>
      <c r="P113" s="4" t="b">
        <v>1</v>
      </c>
      <c r="Q113" s="4" t="b">
        <v>1</v>
      </c>
      <c r="R113" s="4" t="s">
        <v>39</v>
      </c>
      <c r="S113" s="4">
        <v>5.59999652938872</v>
      </c>
      <c r="T113" s="4">
        <v>-4.2393203726294E9</v>
      </c>
    </row>
    <row r="114" ht="12.75" customHeight="1">
      <c r="A114" s="8" t="str">
        <f t="shared" si="1"/>
        <v>Algeria1983</v>
      </c>
      <c r="B114" s="4" t="s">
        <v>40</v>
      </c>
      <c r="C114" s="4">
        <v>1983.0</v>
      </c>
      <c r="D114" s="4">
        <v>5.39999698402095</v>
      </c>
      <c r="E114" s="4" t="s">
        <v>39</v>
      </c>
      <c r="F114" s="4">
        <v>-8.51987972112426E7</v>
      </c>
      <c r="G114" s="4">
        <v>4.88013698105583E10</v>
      </c>
      <c r="H114" s="4" t="s">
        <v>39</v>
      </c>
      <c r="I114" s="4" t="s">
        <v>39</v>
      </c>
      <c r="J114" s="4" t="str">
        <f t="shared" si="2"/>
        <v>#VALUE!</v>
      </c>
      <c r="K114" s="5" t="str">
        <f t="shared" si="3"/>
        <v>#VALUE!</v>
      </c>
      <c r="L114" s="5" t="str">
        <f t="shared" si="4"/>
        <v>#VALUE!</v>
      </c>
      <c r="M114" s="5" t="str">
        <f t="shared" si="5"/>
        <v>#VALUE!</v>
      </c>
      <c r="N114" s="4" t="b">
        <v>0</v>
      </c>
      <c r="O114" s="4" t="b">
        <v>0</v>
      </c>
      <c r="P114" s="4" t="b">
        <v>1</v>
      </c>
      <c r="Q114" s="4" t="b">
        <v>1</v>
      </c>
      <c r="R114" s="4" t="s">
        <v>39</v>
      </c>
      <c r="S114" s="4">
        <v>5.40000302450945</v>
      </c>
      <c r="T114" s="4">
        <v>-4.897178487006E9</v>
      </c>
    </row>
    <row r="115" ht="12.75" customHeight="1">
      <c r="A115" s="8" t="str">
        <f t="shared" si="1"/>
        <v>Algeria1982</v>
      </c>
      <c r="B115" s="4" t="s">
        <v>40</v>
      </c>
      <c r="C115" s="4">
        <v>1982.0</v>
      </c>
      <c r="D115" s="4">
        <v>6.40000065979462</v>
      </c>
      <c r="E115" s="4" t="s">
        <v>39</v>
      </c>
      <c r="F115" s="4">
        <v>-1.83136955342631E8</v>
      </c>
      <c r="G115" s="4">
        <v>4.52071707616458E10</v>
      </c>
      <c r="H115" s="4" t="s">
        <v>39</v>
      </c>
      <c r="I115" s="4" t="s">
        <v>39</v>
      </c>
      <c r="J115" s="4" t="str">
        <f t="shared" si="2"/>
        <v>#VALUE!</v>
      </c>
      <c r="K115" s="5" t="str">
        <f t="shared" si="3"/>
        <v>#VALUE!</v>
      </c>
      <c r="L115" s="5" t="str">
        <f t="shared" si="4"/>
        <v>#VALUE!</v>
      </c>
      <c r="M115" s="5" t="str">
        <f t="shared" si="5"/>
        <v>#VALUE!</v>
      </c>
      <c r="N115" s="4" t="b">
        <v>0</v>
      </c>
      <c r="O115" s="4" t="b">
        <v>0</v>
      </c>
      <c r="P115" s="4" t="b">
        <v>1</v>
      </c>
      <c r="Q115" s="4" t="b">
        <v>0</v>
      </c>
      <c r="R115" s="4" t="s">
        <v>39</v>
      </c>
      <c r="S115" s="4">
        <v>6.40000411484942</v>
      </c>
      <c r="T115" s="4">
        <v>-3.59419904891249E9</v>
      </c>
    </row>
    <row r="116" ht="12.75" customHeight="1">
      <c r="A116" s="8" t="str">
        <f t="shared" si="1"/>
        <v>Algeria1981</v>
      </c>
      <c r="B116" s="4" t="s">
        <v>40</v>
      </c>
      <c r="C116" s="4">
        <v>1981.0</v>
      </c>
      <c r="D116" s="4">
        <v>3.00000494246237</v>
      </c>
      <c r="E116" s="4" t="s">
        <v>39</v>
      </c>
      <c r="F116" s="4">
        <v>8.99020461805886E7</v>
      </c>
      <c r="G116" s="4">
        <v>4.4348587045922E10</v>
      </c>
      <c r="H116" s="4" t="s">
        <v>39</v>
      </c>
      <c r="I116" s="4" t="s">
        <v>39</v>
      </c>
      <c r="J116" s="4" t="str">
        <f t="shared" si="2"/>
        <v>#VALUE!</v>
      </c>
      <c r="K116" s="5" t="str">
        <f t="shared" si="3"/>
        <v>#VALUE!</v>
      </c>
      <c r="L116" s="5" t="str">
        <f t="shared" si="4"/>
        <v>#VALUE!</v>
      </c>
      <c r="M116" s="5" t="str">
        <f t="shared" si="5"/>
        <v>#VALUE!</v>
      </c>
      <c r="N116" s="4" t="b">
        <v>0</v>
      </c>
      <c r="O116" s="4" t="b">
        <v>1</v>
      </c>
      <c r="P116" s="4" t="b">
        <v>1</v>
      </c>
      <c r="Q116" s="4" t="b">
        <v>0</v>
      </c>
      <c r="R116" s="4" t="s">
        <v>39</v>
      </c>
      <c r="S116" s="4">
        <v>2.9999960884106</v>
      </c>
      <c r="T116" s="4">
        <v>-8.585837157238E8</v>
      </c>
    </row>
    <row r="117" ht="12.75" customHeight="1">
      <c r="A117" s="8" t="str">
        <f t="shared" si="1"/>
        <v>Algeria1980</v>
      </c>
      <c r="B117" s="4" t="s">
        <v>40</v>
      </c>
      <c r="C117" s="4">
        <v>1980.0</v>
      </c>
      <c r="D117" s="4">
        <v>-5.40003005396428</v>
      </c>
      <c r="E117" s="4" t="s">
        <v>39</v>
      </c>
      <c r="F117" s="4">
        <v>2.49123767149832E8</v>
      </c>
      <c r="G117" s="4">
        <v>4.23458290902411E10</v>
      </c>
      <c r="H117" s="4" t="s">
        <v>39</v>
      </c>
      <c r="I117" s="4" t="s">
        <v>39</v>
      </c>
      <c r="J117" s="4" t="str">
        <f t="shared" si="2"/>
        <v>#VALUE!</v>
      </c>
      <c r="K117" s="5" t="str">
        <f t="shared" si="3"/>
        <v>#VALUE!</v>
      </c>
      <c r="L117" s="5" t="str">
        <f t="shared" si="4"/>
        <v>#VALUE!</v>
      </c>
      <c r="M117" s="5" t="str">
        <f t="shared" si="5"/>
        <v>#VALUE!</v>
      </c>
      <c r="N117" s="4" t="b">
        <v>1</v>
      </c>
      <c r="O117" s="4" t="b">
        <v>1</v>
      </c>
      <c r="P117" s="4" t="b">
        <v>0</v>
      </c>
      <c r="Q117" s="4" t="b">
        <v>0</v>
      </c>
      <c r="R117" s="4" t="s">
        <v>39</v>
      </c>
      <c r="S117" s="4">
        <v>0.790606971851602</v>
      </c>
      <c r="T117" s="4">
        <v>-2.0027579556809E9</v>
      </c>
    </row>
    <row r="118" ht="12.75" customHeight="1">
      <c r="A118" s="8" t="str">
        <f t="shared" si="1"/>
        <v>Algeria1979</v>
      </c>
      <c r="B118" s="4" t="s">
        <v>40</v>
      </c>
      <c r="C118" s="4">
        <v>1979.0</v>
      </c>
      <c r="D118" s="4">
        <v>-5.40000805776324</v>
      </c>
      <c r="E118" s="4" t="s">
        <v>39</v>
      </c>
      <c r="F118" s="4">
        <v>-1.63186214336715E9</v>
      </c>
      <c r="G118" s="4">
        <v>3.32437097440899E10</v>
      </c>
      <c r="H118" s="4" t="s">
        <v>39</v>
      </c>
      <c r="I118" s="4" t="s">
        <v>39</v>
      </c>
      <c r="J118" s="4" t="str">
        <f t="shared" si="2"/>
        <v>#VALUE!</v>
      </c>
      <c r="K118" s="5" t="str">
        <f t="shared" si="3"/>
        <v>#VALUE!</v>
      </c>
      <c r="L118" s="5" t="str">
        <f t="shared" si="4"/>
        <v>#VALUE!</v>
      </c>
      <c r="M118" s="5" t="str">
        <f t="shared" si="5"/>
        <v>#VALUE!</v>
      </c>
      <c r="N118" s="4" t="b">
        <v>1</v>
      </c>
      <c r="O118" s="4" t="b">
        <v>1</v>
      </c>
      <c r="P118" s="4" t="b">
        <v>0</v>
      </c>
      <c r="Q118" s="4" t="b">
        <v>0</v>
      </c>
      <c r="R118" s="4" t="s">
        <v>39</v>
      </c>
      <c r="S118" s="4">
        <v>7.47782655144773</v>
      </c>
      <c r="T118" s="4">
        <v>-9.10211934615119E9</v>
      </c>
    </row>
    <row r="119" ht="12.75" customHeight="1">
      <c r="A119" s="8" t="str">
        <f t="shared" si="1"/>
        <v>Algeria1978</v>
      </c>
      <c r="B119" s="4" t="s">
        <v>40</v>
      </c>
      <c r="C119" s="4">
        <v>1978.0</v>
      </c>
      <c r="D119" s="4">
        <v>9.20007610018279</v>
      </c>
      <c r="E119" s="4" t="s">
        <v>39</v>
      </c>
      <c r="F119" s="4">
        <v>-3.53967573653891E9</v>
      </c>
      <c r="G119" s="4">
        <v>2.63644913200949E10</v>
      </c>
      <c r="H119" s="4" t="s">
        <v>39</v>
      </c>
      <c r="I119" s="4" t="s">
        <v>39</v>
      </c>
      <c r="J119" s="4" t="str">
        <f t="shared" si="2"/>
        <v>#VALUE!</v>
      </c>
      <c r="K119" s="5" t="str">
        <f t="shared" si="3"/>
        <v>#VALUE!</v>
      </c>
      <c r="L119" s="5" t="str">
        <f t="shared" si="4"/>
        <v>#VALUE!</v>
      </c>
      <c r="M119" s="5" t="str">
        <f t="shared" si="5"/>
        <v>#VALUE!</v>
      </c>
      <c r="N119" s="4" t="b">
        <v>1</v>
      </c>
      <c r="O119" s="4" t="b">
        <v>1</v>
      </c>
      <c r="P119" s="4" t="b">
        <v>1</v>
      </c>
      <c r="Q119" s="4" t="b">
        <v>0</v>
      </c>
      <c r="R119" s="4" t="s">
        <v>39</v>
      </c>
      <c r="S119" s="4">
        <v>9.21483570067694</v>
      </c>
      <c r="T119" s="4">
        <v>-6.879218423995E9</v>
      </c>
    </row>
    <row r="120" ht="12.75" customHeight="1">
      <c r="A120" s="8" t="str">
        <f t="shared" si="1"/>
        <v>Algeria1977</v>
      </c>
      <c r="B120" s="4" t="s">
        <v>40</v>
      </c>
      <c r="C120" s="4">
        <v>1977.0</v>
      </c>
      <c r="D120" s="4">
        <v>7.55230015978005</v>
      </c>
      <c r="E120" s="4" t="s">
        <v>39</v>
      </c>
      <c r="F120" s="4">
        <v>-2.32518975721804E9</v>
      </c>
      <c r="G120" s="4">
        <v>2.09721120041893E10</v>
      </c>
      <c r="H120" s="4" t="s">
        <v>39</v>
      </c>
      <c r="I120" s="4" t="s">
        <v>39</v>
      </c>
      <c r="J120" s="4" t="str">
        <f t="shared" si="2"/>
        <v>#VALUE!</v>
      </c>
      <c r="K120" s="5" t="str">
        <f t="shared" si="3"/>
        <v>#VALUE!</v>
      </c>
      <c r="L120" s="5" t="str">
        <f t="shared" si="4"/>
        <v>#VALUE!</v>
      </c>
      <c r="M120" s="5" t="str">
        <f t="shared" si="5"/>
        <v>#VALUE!</v>
      </c>
      <c r="N120" s="4" t="b">
        <v>0</v>
      </c>
      <c r="O120" s="4" t="b">
        <v>0</v>
      </c>
      <c r="P120" s="4" t="b">
        <v>1</v>
      </c>
      <c r="Q120" s="4" t="b">
        <v>1</v>
      </c>
      <c r="R120" s="4" t="s">
        <v>39</v>
      </c>
      <c r="S120" s="4">
        <v>5.25858598646418</v>
      </c>
      <c r="T120" s="4">
        <v>-5.39237931590559E9</v>
      </c>
    </row>
    <row r="121" ht="12.75" customHeight="1">
      <c r="A121" s="8" t="str">
        <f t="shared" si="1"/>
        <v>Algeria1976</v>
      </c>
      <c r="B121" s="4" t="s">
        <v>40</v>
      </c>
      <c r="C121" s="4">
        <v>1976.0</v>
      </c>
      <c r="D121" s="4">
        <v>9.02778369503312</v>
      </c>
      <c r="E121" s="4" t="s">
        <v>39</v>
      </c>
      <c r="F121" s="4" t="s">
        <v>39</v>
      </c>
      <c r="G121" s="4">
        <v>1.77282409365735E10</v>
      </c>
      <c r="H121" s="4" t="s">
        <v>39</v>
      </c>
      <c r="I121" s="4" t="s">
        <v>39</v>
      </c>
      <c r="J121" s="4" t="str">
        <f t="shared" si="2"/>
        <v>#VALUE!</v>
      </c>
      <c r="K121" s="5" t="str">
        <f t="shared" si="3"/>
        <v>#VALUE!</v>
      </c>
      <c r="L121" s="5" t="str">
        <f t="shared" si="4"/>
        <v>#VALUE!</v>
      </c>
      <c r="M121" s="5" t="str">
        <f t="shared" si="5"/>
        <v>#VALUE!</v>
      </c>
      <c r="N121" s="4" t="b">
        <v>0</v>
      </c>
      <c r="O121" s="4" t="b">
        <v>0</v>
      </c>
      <c r="P121" s="4" t="b">
        <v>1</v>
      </c>
      <c r="Q121" s="4" t="b">
        <v>1</v>
      </c>
      <c r="R121" s="4" t="s">
        <v>39</v>
      </c>
      <c r="S121" s="4">
        <v>8.38675648441603</v>
      </c>
      <c r="T121" s="4">
        <v>-3.24387106761579E9</v>
      </c>
    </row>
    <row r="122" ht="12.75" customHeight="1">
      <c r="A122" s="8" t="str">
        <f t="shared" si="1"/>
        <v>Algeria1975</v>
      </c>
      <c r="B122" s="4" t="s">
        <v>40</v>
      </c>
      <c r="C122" s="4">
        <v>1975.0</v>
      </c>
      <c r="D122" s="4">
        <v>10.2844600441272</v>
      </c>
      <c r="E122" s="4" t="s">
        <v>39</v>
      </c>
      <c r="F122" s="4" t="s">
        <v>39</v>
      </c>
      <c r="G122" s="4">
        <v>1.55579014448724E10</v>
      </c>
      <c r="H122" s="4" t="s">
        <v>39</v>
      </c>
      <c r="I122" s="4" t="s">
        <v>39</v>
      </c>
      <c r="J122" s="4" t="str">
        <f t="shared" si="2"/>
        <v>#VALUE!</v>
      </c>
      <c r="K122" s="5" t="str">
        <f t="shared" si="3"/>
        <v>#VALUE!</v>
      </c>
      <c r="L122" s="5" t="str">
        <f t="shared" si="4"/>
        <v>#VALUE!</v>
      </c>
      <c r="M122" s="5" t="str">
        <f t="shared" si="5"/>
        <v>#VALUE!</v>
      </c>
      <c r="N122" s="4" t="b">
        <v>0</v>
      </c>
      <c r="O122" s="4" t="b">
        <v>0</v>
      </c>
      <c r="P122" s="4" t="b">
        <v>1</v>
      </c>
      <c r="Q122" s="4" t="b">
        <v>1</v>
      </c>
      <c r="R122" s="4" t="s">
        <v>39</v>
      </c>
      <c r="S122" s="4">
        <v>5.04534161267406</v>
      </c>
      <c r="T122" s="4">
        <v>-2.1703394917011E9</v>
      </c>
    </row>
    <row r="123" ht="12.75" customHeight="1">
      <c r="A123" s="8" t="str">
        <f t="shared" si="1"/>
        <v>Algeria1974</v>
      </c>
      <c r="B123" s="4" t="s">
        <v>40</v>
      </c>
      <c r="C123" s="4">
        <v>1974.0</v>
      </c>
      <c r="D123" s="4">
        <v>1.21816380698588</v>
      </c>
      <c r="E123" s="4" t="s">
        <v>39</v>
      </c>
      <c r="F123" s="4" t="s">
        <v>39</v>
      </c>
      <c r="G123" s="4">
        <v>1.32098716290641E10</v>
      </c>
      <c r="H123" s="4" t="s">
        <v>39</v>
      </c>
      <c r="I123" s="4" t="s">
        <v>39</v>
      </c>
      <c r="J123" s="4" t="str">
        <f t="shared" si="2"/>
        <v>#VALUE!</v>
      </c>
      <c r="K123" s="5" t="str">
        <f t="shared" si="3"/>
        <v>#VALUE!</v>
      </c>
      <c r="L123" s="5" t="str">
        <f t="shared" si="4"/>
        <v>#VALUE!</v>
      </c>
      <c r="M123" s="5" t="str">
        <f t="shared" si="5"/>
        <v>#VALUE!</v>
      </c>
      <c r="N123" s="4" t="b">
        <v>0</v>
      </c>
      <c r="O123" s="4" t="b">
        <v>1</v>
      </c>
      <c r="P123" s="4" t="b">
        <v>0</v>
      </c>
      <c r="Q123" s="4" t="b">
        <v>1</v>
      </c>
      <c r="R123" s="4" t="s">
        <v>39</v>
      </c>
      <c r="S123" s="4">
        <v>7.49491770454365</v>
      </c>
      <c r="T123" s="4">
        <v>-2.3480298158083E9</v>
      </c>
    </row>
    <row r="124" ht="12.75" customHeight="1">
      <c r="A124" s="8" t="str">
        <f t="shared" si="1"/>
        <v>Algeria1973</v>
      </c>
      <c r="B124" s="4" t="s">
        <v>40</v>
      </c>
      <c r="C124" s="4">
        <v>1973.0</v>
      </c>
      <c r="D124" s="4">
        <v>7.62812522579043</v>
      </c>
      <c r="E124" s="4" t="s">
        <v>39</v>
      </c>
      <c r="F124" s="4" t="s">
        <v>39</v>
      </c>
      <c r="G124" s="4">
        <v>8.70785800619387E9</v>
      </c>
      <c r="H124" s="4" t="s">
        <v>39</v>
      </c>
      <c r="I124" s="4" t="s">
        <v>39</v>
      </c>
      <c r="J124" s="4" t="str">
        <f t="shared" si="2"/>
        <v>#VALUE!</v>
      </c>
      <c r="K124" s="5" t="str">
        <f t="shared" si="3"/>
        <v>#VALUE!</v>
      </c>
      <c r="L124" s="5" t="str">
        <f t="shared" si="4"/>
        <v>#VALUE!</v>
      </c>
      <c r="M124" s="5" t="str">
        <f t="shared" si="5"/>
        <v>#VALUE!</v>
      </c>
      <c r="N124" s="4" t="b">
        <v>0</v>
      </c>
      <c r="O124" s="4" t="b">
        <v>1</v>
      </c>
      <c r="P124" s="4" t="b">
        <v>1</v>
      </c>
      <c r="Q124" s="4" t="b">
        <v>0</v>
      </c>
      <c r="R124" s="4" t="s">
        <v>39</v>
      </c>
      <c r="S124" s="4">
        <v>3.81317629611155</v>
      </c>
      <c r="T124" s="4">
        <v>-4.50201362287023E9</v>
      </c>
    </row>
    <row r="125" ht="12.75" customHeight="1">
      <c r="A125" s="8" t="str">
        <f t="shared" si="1"/>
        <v>Algeria1972</v>
      </c>
      <c r="B125" s="4" t="s">
        <v>40</v>
      </c>
      <c r="C125" s="4">
        <v>1972.0</v>
      </c>
      <c r="D125" s="4">
        <v>10.2496894312854</v>
      </c>
      <c r="E125" s="4" t="s">
        <v>39</v>
      </c>
      <c r="F125" s="4" t="s">
        <v>39</v>
      </c>
      <c r="G125" s="4">
        <v>6.76674402755197E9</v>
      </c>
      <c r="H125" s="4" t="s">
        <v>39</v>
      </c>
      <c r="I125" s="4" t="s">
        <v>39</v>
      </c>
      <c r="J125" s="4" t="str">
        <f t="shared" si="2"/>
        <v>#VALUE!</v>
      </c>
      <c r="K125" s="5" t="str">
        <f t="shared" si="3"/>
        <v>#VALUE!</v>
      </c>
      <c r="L125" s="5" t="str">
        <f t="shared" si="4"/>
        <v>#VALUE!</v>
      </c>
      <c r="M125" s="5" t="str">
        <f t="shared" si="5"/>
        <v>#VALUE!</v>
      </c>
      <c r="N125" s="4" t="b">
        <v>0</v>
      </c>
      <c r="O125" s="4" t="b">
        <v>0</v>
      </c>
      <c r="P125" s="4" t="b">
        <v>1</v>
      </c>
      <c r="Q125" s="4" t="b">
        <v>1</v>
      </c>
      <c r="R125" s="4" t="s">
        <v>39</v>
      </c>
      <c r="S125" s="4">
        <v>27.4239694804128</v>
      </c>
      <c r="T125" s="4">
        <v>-1.9411139786419E9</v>
      </c>
    </row>
    <row r="126" ht="12.75" customHeight="1">
      <c r="A126" s="8" t="str">
        <f t="shared" si="1"/>
        <v>Algeria1971</v>
      </c>
      <c r="B126" s="4" t="s">
        <v>40</v>
      </c>
      <c r="C126" s="4">
        <v>1971.0</v>
      </c>
      <c r="D126" s="4">
        <v>-1.93299560421553</v>
      </c>
      <c r="E126" s="4" t="s">
        <v>39</v>
      </c>
      <c r="F126" s="4" t="s">
        <v>39</v>
      </c>
      <c r="G126" s="4">
        <v>5.0771827457479E9</v>
      </c>
      <c r="H126" s="4" t="s">
        <v>39</v>
      </c>
      <c r="I126" s="4" t="s">
        <v>39</v>
      </c>
      <c r="J126" s="4" t="str">
        <f t="shared" si="2"/>
        <v>#VALUE!</v>
      </c>
      <c r="K126" s="5" t="str">
        <f t="shared" si="3"/>
        <v>#VALUE!</v>
      </c>
      <c r="L126" s="5" t="str">
        <f t="shared" si="4"/>
        <v>#VALUE!</v>
      </c>
      <c r="M126" s="5" t="str">
        <f t="shared" si="5"/>
        <v>#VALUE!</v>
      </c>
      <c r="N126" s="4" t="b">
        <v>1</v>
      </c>
      <c r="O126" s="4" t="b">
        <v>1</v>
      </c>
      <c r="P126" s="4" t="b">
        <v>0</v>
      </c>
      <c r="Q126" s="4" t="b">
        <v>1</v>
      </c>
      <c r="R126" s="4" t="s">
        <v>39</v>
      </c>
      <c r="S126" s="4">
        <v>-11.3317191682855</v>
      </c>
      <c r="T126" s="4">
        <v>-1.68956128180406E9</v>
      </c>
    </row>
    <row r="127" ht="12.75" customHeight="1">
      <c r="A127" s="8" t="str">
        <f t="shared" si="1"/>
        <v>Algeria1970</v>
      </c>
      <c r="B127" s="4" t="s">
        <v>40</v>
      </c>
      <c r="C127" s="4">
        <v>1970.0</v>
      </c>
      <c r="D127" s="4">
        <v>7.33056021099966</v>
      </c>
      <c r="E127" s="4" t="s">
        <v>39</v>
      </c>
      <c r="F127" s="4" t="s">
        <v>39</v>
      </c>
      <c r="G127" s="4">
        <v>4.86352689269565E9</v>
      </c>
      <c r="H127" s="4" t="s">
        <v>39</v>
      </c>
      <c r="I127" s="4" t="s">
        <v>39</v>
      </c>
      <c r="J127" s="4" t="str">
        <f t="shared" si="2"/>
        <v>#VALUE!</v>
      </c>
      <c r="K127" s="5" t="str">
        <f t="shared" si="3"/>
        <v>#VALUE!</v>
      </c>
      <c r="L127" s="5" t="str">
        <f t="shared" si="4"/>
        <v>#VALUE!</v>
      </c>
      <c r="M127" s="5" t="str">
        <f t="shared" si="5"/>
        <v>#VALUE!</v>
      </c>
      <c r="N127" s="4" t="b">
        <v>1</v>
      </c>
      <c r="O127" s="4" t="b">
        <v>1</v>
      </c>
      <c r="P127" s="4" t="b">
        <v>1</v>
      </c>
      <c r="Q127" s="4" t="b">
        <v>0</v>
      </c>
      <c r="R127" s="4" t="s">
        <v>39</v>
      </c>
      <c r="S127" s="4">
        <v>8.86265711008203</v>
      </c>
      <c r="T127" s="4">
        <v>-2.13655853052249E8</v>
      </c>
    </row>
    <row r="128" ht="12.75" customHeight="1">
      <c r="A128" s="8" t="str">
        <f t="shared" si="1"/>
        <v>Algeria1969</v>
      </c>
      <c r="B128" s="4" t="s">
        <v>40</v>
      </c>
      <c r="C128" s="4">
        <v>1969.0</v>
      </c>
      <c r="D128" s="4">
        <v>5.39358819327083</v>
      </c>
      <c r="E128" s="4" t="s">
        <v>39</v>
      </c>
      <c r="F128" s="4" t="s">
        <v>39</v>
      </c>
      <c r="G128" s="4">
        <v>4.2572532606934E9</v>
      </c>
      <c r="H128" s="4" t="s">
        <v>39</v>
      </c>
      <c r="I128" s="4" t="s">
        <v>39</v>
      </c>
      <c r="J128" s="4" t="str">
        <f t="shared" si="2"/>
        <v>#VALUE!</v>
      </c>
      <c r="K128" s="5" t="str">
        <f t="shared" si="3"/>
        <v>#VALUE!</v>
      </c>
      <c r="L128" s="5" t="str">
        <f t="shared" si="4"/>
        <v>#VALUE!</v>
      </c>
      <c r="M128" s="5" t="str">
        <f t="shared" si="5"/>
        <v>#VALUE!</v>
      </c>
      <c r="N128" s="4" t="b">
        <v>0</v>
      </c>
      <c r="O128" s="4" t="b">
        <v>0</v>
      </c>
      <c r="P128" s="4" t="b">
        <v>1</v>
      </c>
      <c r="Q128" s="4" t="b">
        <v>1</v>
      </c>
      <c r="R128" s="4" t="s">
        <v>39</v>
      </c>
      <c r="S128" s="4">
        <v>8.43328028248654</v>
      </c>
      <c r="T128" s="4">
        <v>-6.0627363200225E8</v>
      </c>
    </row>
    <row r="129" ht="12.75" customHeight="1">
      <c r="A129" s="8" t="str">
        <f t="shared" si="1"/>
        <v>Algeria1968</v>
      </c>
      <c r="B129" s="4" t="s">
        <v>40</v>
      </c>
      <c r="C129" s="4">
        <v>1968.0</v>
      </c>
      <c r="D129" s="4">
        <v>8.2018965195516</v>
      </c>
      <c r="E129" s="4" t="s">
        <v>39</v>
      </c>
      <c r="F129" s="4" t="s">
        <v>39</v>
      </c>
      <c r="G129" s="4">
        <v>3.85214702370112E9</v>
      </c>
      <c r="H129" s="4" t="s">
        <v>39</v>
      </c>
      <c r="I129" s="4" t="s">
        <v>39</v>
      </c>
      <c r="J129" s="4" t="str">
        <f t="shared" si="2"/>
        <v>#VALUE!</v>
      </c>
      <c r="K129" s="5" t="str">
        <f t="shared" si="3"/>
        <v>#VALUE!</v>
      </c>
      <c r="L129" s="5" t="str">
        <f t="shared" si="4"/>
        <v>#VALUE!</v>
      </c>
      <c r="M129" s="5" t="str">
        <f t="shared" si="5"/>
        <v>#VALUE!</v>
      </c>
      <c r="N129" s="4" t="b">
        <v>0</v>
      </c>
      <c r="O129" s="4" t="b">
        <v>0</v>
      </c>
      <c r="P129" s="4" t="b">
        <v>1</v>
      </c>
      <c r="Q129" s="4" t="b">
        <v>1</v>
      </c>
      <c r="R129" s="4" t="s">
        <v>39</v>
      </c>
      <c r="S129" s="4">
        <v>10.7962385710968</v>
      </c>
      <c r="T129" s="4">
        <v>-4.0510623699228E8</v>
      </c>
    </row>
    <row r="130" ht="12.75" customHeight="1">
      <c r="A130" s="8" t="str">
        <f t="shared" si="1"/>
        <v>Algeria1967</v>
      </c>
      <c r="B130" s="4" t="s">
        <v>40</v>
      </c>
      <c r="C130" s="4">
        <v>1967.0</v>
      </c>
      <c r="D130" s="4">
        <v>5.31560590714114</v>
      </c>
      <c r="E130" s="4" t="s">
        <v>39</v>
      </c>
      <c r="F130" s="4" t="s">
        <v>39</v>
      </c>
      <c r="G130" s="4">
        <v>3.37087037360872E9</v>
      </c>
      <c r="H130" s="4" t="s">
        <v>39</v>
      </c>
      <c r="I130" s="4" t="s">
        <v>39</v>
      </c>
      <c r="J130" s="4" t="str">
        <f t="shared" si="2"/>
        <v>#VALUE!</v>
      </c>
      <c r="K130" s="5" t="str">
        <f t="shared" si="3"/>
        <v>#VALUE!</v>
      </c>
      <c r="L130" s="5" t="str">
        <f t="shared" si="4"/>
        <v>#VALUE!</v>
      </c>
      <c r="M130" s="5" t="str">
        <f t="shared" si="5"/>
        <v>#VALUE!</v>
      </c>
      <c r="N130" s="4" t="b">
        <v>0</v>
      </c>
      <c r="O130" s="4" t="b">
        <v>0</v>
      </c>
      <c r="P130" s="4" t="b">
        <v>1</v>
      </c>
      <c r="Q130" s="4" t="b">
        <v>1</v>
      </c>
      <c r="R130" s="4" t="s">
        <v>39</v>
      </c>
      <c r="S130" s="4">
        <v>9.45296256279759</v>
      </c>
      <c r="T130" s="4">
        <v>-4.812766500924E8</v>
      </c>
    </row>
    <row r="131" ht="12.75" customHeight="1">
      <c r="A131" s="8" t="str">
        <f t="shared" si="1"/>
        <v>Algeria1966</v>
      </c>
      <c r="B131" s="4" t="s">
        <v>40</v>
      </c>
      <c r="C131" s="4">
        <v>1966.0</v>
      </c>
      <c r="D131" s="4">
        <v>-8.37138480990258</v>
      </c>
      <c r="E131" s="4" t="s">
        <v>39</v>
      </c>
      <c r="F131" s="4" t="s">
        <v>39</v>
      </c>
      <c r="G131" s="4">
        <v>3.0398591850275E9</v>
      </c>
      <c r="H131" s="4" t="s">
        <v>39</v>
      </c>
      <c r="I131" s="4" t="s">
        <v>39</v>
      </c>
      <c r="J131" s="4" t="str">
        <f t="shared" si="2"/>
        <v>#VALUE!</v>
      </c>
      <c r="K131" s="5" t="str">
        <f t="shared" si="3"/>
        <v>#VALUE!</v>
      </c>
      <c r="L131" s="5" t="str">
        <f t="shared" si="4"/>
        <v>#VALUE!</v>
      </c>
      <c r="M131" s="5" t="str">
        <f t="shared" si="5"/>
        <v>#VALUE!</v>
      </c>
      <c r="N131" s="4" t="b">
        <v>1</v>
      </c>
      <c r="O131" s="4" t="b">
        <v>1</v>
      </c>
      <c r="P131" s="4" t="b">
        <v>0</v>
      </c>
      <c r="Q131" s="4" t="b">
        <v>0</v>
      </c>
      <c r="R131" s="4" t="s">
        <v>39</v>
      </c>
      <c r="S131" s="4">
        <v>-4.8049709432613</v>
      </c>
      <c r="T131" s="4">
        <v>-3.31011188581219E8</v>
      </c>
    </row>
    <row r="132" ht="12.75" customHeight="1">
      <c r="A132" s="8" t="str">
        <f t="shared" si="1"/>
        <v>Algeria1965</v>
      </c>
      <c r="B132" s="4" t="s">
        <v>40</v>
      </c>
      <c r="C132" s="4">
        <v>1965.0</v>
      </c>
      <c r="D132" s="4">
        <v>3.46458047851463</v>
      </c>
      <c r="E132" s="4" t="s">
        <v>39</v>
      </c>
      <c r="F132" s="4" t="s">
        <v>39</v>
      </c>
      <c r="G132" s="4">
        <v>3.13628430435366E9</v>
      </c>
      <c r="H132" s="4" t="s">
        <v>39</v>
      </c>
      <c r="I132" s="4" t="s">
        <v>39</v>
      </c>
      <c r="J132" s="4" t="str">
        <f t="shared" si="2"/>
        <v>#VALUE!</v>
      </c>
      <c r="K132" s="5" t="str">
        <f t="shared" si="3"/>
        <v>#VALUE!</v>
      </c>
      <c r="L132" s="5" t="str">
        <f t="shared" si="4"/>
        <v>#VALUE!</v>
      </c>
      <c r="M132" s="5" t="str">
        <f t="shared" si="5"/>
        <v>#VALUE!</v>
      </c>
      <c r="N132" s="4" t="b">
        <v>1</v>
      </c>
      <c r="O132" s="4" t="b">
        <v>1</v>
      </c>
      <c r="P132" s="4" t="b">
        <v>0</v>
      </c>
      <c r="Q132" s="4" t="b">
        <v>0</v>
      </c>
      <c r="R132" s="4" t="s">
        <v>39</v>
      </c>
      <c r="S132" s="4">
        <v>6.20689821106382</v>
      </c>
      <c r="T132" s="4">
        <v>9.64251193261599E7</v>
      </c>
    </row>
    <row r="133" ht="12.75" customHeight="1">
      <c r="A133" s="8" t="str">
        <f t="shared" si="1"/>
        <v>Algeria1964</v>
      </c>
      <c r="B133" s="4" t="s">
        <v>40</v>
      </c>
      <c r="C133" s="4">
        <v>1964.0</v>
      </c>
      <c r="D133" s="4">
        <v>1.11463762651192</v>
      </c>
      <c r="E133" s="4" t="s">
        <v>39</v>
      </c>
      <c r="F133" s="4" t="s">
        <v>39</v>
      </c>
      <c r="G133" s="4">
        <v>2.90931643296736E9</v>
      </c>
      <c r="H133" s="4" t="s">
        <v>39</v>
      </c>
      <c r="I133" s="4" t="s">
        <v>39</v>
      </c>
      <c r="J133" s="4" t="str">
        <f t="shared" si="2"/>
        <v>#VALUE!</v>
      </c>
      <c r="K133" s="5" t="str">
        <f t="shared" si="3"/>
        <v>#VALUE!</v>
      </c>
      <c r="L133" s="5" t="str">
        <f t="shared" si="4"/>
        <v>#VALUE!</v>
      </c>
      <c r="M133" s="5" t="str">
        <f t="shared" si="5"/>
        <v>#VALUE!</v>
      </c>
      <c r="N133" s="4" t="b">
        <v>0</v>
      </c>
      <c r="O133" s="4" t="b">
        <v>0</v>
      </c>
      <c r="P133" s="4" t="b">
        <v>0</v>
      </c>
      <c r="Q133" s="4" t="b">
        <v>1</v>
      </c>
      <c r="R133" s="4" t="s">
        <v>39</v>
      </c>
      <c r="S133" s="4">
        <v>5.83941300773414</v>
      </c>
      <c r="T133" s="4">
        <v>-2.269678713863E8</v>
      </c>
    </row>
    <row r="134" ht="12.75" customHeight="1">
      <c r="A134" s="8" t="str">
        <f t="shared" si="1"/>
        <v>Algeria1963</v>
      </c>
      <c r="B134" s="4" t="s">
        <v>40</v>
      </c>
      <c r="C134" s="4">
        <v>1963.0</v>
      </c>
      <c r="D134" s="4" t="s">
        <v>39</v>
      </c>
      <c r="E134" s="4" t="s">
        <v>39</v>
      </c>
      <c r="F134" s="4" t="s">
        <v>39</v>
      </c>
      <c r="G134" s="4">
        <v>2.70298201548253E9</v>
      </c>
      <c r="H134" s="4" t="s">
        <v>39</v>
      </c>
      <c r="I134" s="4" t="s">
        <v>39</v>
      </c>
      <c r="J134" s="4" t="str">
        <f t="shared" si="2"/>
        <v>#VALUE!</v>
      </c>
      <c r="K134" s="5" t="str">
        <f t="shared" si="3"/>
        <v>#VALUE!</v>
      </c>
      <c r="L134" s="5" t="str">
        <f t="shared" si="4"/>
        <v>#VALUE!</v>
      </c>
      <c r="M134" s="5" t="str">
        <f t="shared" si="5"/>
        <v>#VALUE!</v>
      </c>
      <c r="N134" s="4" t="s">
        <v>39</v>
      </c>
      <c r="O134" s="4" t="s">
        <v>39</v>
      </c>
      <c r="P134" s="4" t="s">
        <v>39</v>
      </c>
      <c r="Q134" s="4" t="b">
        <v>1</v>
      </c>
      <c r="R134" s="4" t="s">
        <v>39</v>
      </c>
      <c r="S134" s="4">
        <v>34.3137287802883</v>
      </c>
      <c r="T134" s="4">
        <v>-2.06334417484829E8</v>
      </c>
    </row>
    <row r="135" ht="12.75" customHeight="1">
      <c r="A135" s="8" t="str">
        <f t="shared" si="1"/>
        <v>Algeria1962</v>
      </c>
      <c r="B135" s="4" t="s">
        <v>40</v>
      </c>
      <c r="C135" s="4">
        <v>1962.0</v>
      </c>
      <c r="D135" s="4" t="s">
        <v>39</v>
      </c>
      <c r="E135" s="4" t="s">
        <v>39</v>
      </c>
      <c r="F135" s="4" t="s">
        <v>39</v>
      </c>
      <c r="G135" s="4">
        <v>2.0014445423228E9</v>
      </c>
      <c r="H135" s="4" t="s">
        <v>39</v>
      </c>
      <c r="I135" s="4" t="s">
        <v>39</v>
      </c>
      <c r="J135" s="4" t="str">
        <f t="shared" si="2"/>
        <v>#VALUE!</v>
      </c>
      <c r="K135" s="5" t="str">
        <f t="shared" si="3"/>
        <v>#VALUE!</v>
      </c>
      <c r="L135" s="5" t="str">
        <f t="shared" si="4"/>
        <v>#VALUE!</v>
      </c>
      <c r="M135" s="5" t="str">
        <f t="shared" si="5"/>
        <v>#VALUE!</v>
      </c>
      <c r="N135" s="4" t="s">
        <v>39</v>
      </c>
      <c r="O135" s="4" t="s">
        <v>39</v>
      </c>
      <c r="P135" s="4" t="s">
        <v>39</v>
      </c>
      <c r="Q135" s="4" t="s">
        <v>39</v>
      </c>
      <c r="R135" s="4" t="s">
        <v>39</v>
      </c>
      <c r="S135" s="4">
        <v>-19.6850418256388</v>
      </c>
      <c r="T135" s="4">
        <v>-7.0153747315973E8</v>
      </c>
    </row>
    <row r="136" ht="12.75" customHeight="1">
      <c r="A136" s="8" t="str">
        <f t="shared" si="1"/>
        <v>Algeria1961</v>
      </c>
      <c r="B136" s="4" t="s">
        <v>40</v>
      </c>
      <c r="C136" s="4">
        <v>1961.0</v>
      </c>
      <c r="D136" s="4" t="s">
        <v>39</v>
      </c>
      <c r="E136" s="4" t="s">
        <v>39</v>
      </c>
      <c r="F136" s="4" t="s">
        <v>39</v>
      </c>
      <c r="G136" s="4">
        <v>2.43474705399859E9</v>
      </c>
      <c r="H136" s="4" t="s">
        <v>39</v>
      </c>
      <c r="I136" s="4" t="s">
        <v>39</v>
      </c>
      <c r="J136" s="4" t="str">
        <f t="shared" si="2"/>
        <v>#VALUE!</v>
      </c>
      <c r="K136" s="5" t="str">
        <f t="shared" si="3"/>
        <v>#VALUE!</v>
      </c>
      <c r="L136" s="5" t="str">
        <f t="shared" si="4"/>
        <v>#VALUE!</v>
      </c>
      <c r="M136" s="5" t="str">
        <f t="shared" si="5"/>
        <v>#VALUE!</v>
      </c>
      <c r="N136" s="4" t="s">
        <v>39</v>
      </c>
      <c r="O136" s="4" t="s">
        <v>39</v>
      </c>
      <c r="P136" s="4" t="s">
        <v>39</v>
      </c>
      <c r="Q136" s="4" t="s">
        <v>39</v>
      </c>
      <c r="R136" s="4" t="s">
        <v>39</v>
      </c>
      <c r="S136" s="4">
        <v>-13.6054413245993</v>
      </c>
      <c r="T136" s="4">
        <v>4.3330251167579E8</v>
      </c>
    </row>
    <row r="137" ht="12.75" customHeight="1">
      <c r="A137" s="8" t="str">
        <f t="shared" si="1"/>
        <v>Algeria1960</v>
      </c>
      <c r="B137" s="4" t="s">
        <v>40</v>
      </c>
      <c r="C137" s="4">
        <v>1960.0</v>
      </c>
      <c r="D137" s="4" t="s">
        <v>39</v>
      </c>
      <c r="E137" s="4" t="s">
        <v>39</v>
      </c>
      <c r="F137" s="4" t="s">
        <v>39</v>
      </c>
      <c r="G137" s="4">
        <v>2.72361544912903E9</v>
      </c>
      <c r="H137" s="4" t="s">
        <v>39</v>
      </c>
      <c r="I137" s="4" t="s">
        <v>39</v>
      </c>
      <c r="J137" s="4" t="str">
        <f t="shared" si="2"/>
        <v>#VALUE!</v>
      </c>
      <c r="K137" s="5" t="str">
        <f t="shared" si="3"/>
        <v>#VALUE!</v>
      </c>
      <c r="L137" s="5" t="str">
        <f t="shared" si="4"/>
        <v>#VALUE!</v>
      </c>
      <c r="M137" s="5" t="str">
        <f t="shared" si="5"/>
        <v>#VALUE!</v>
      </c>
      <c r="N137" s="4" t="s">
        <v>39</v>
      </c>
      <c r="O137" s="4" t="s">
        <v>39</v>
      </c>
      <c r="P137" s="4" t="s">
        <v>39</v>
      </c>
      <c r="Q137" s="4" t="s">
        <v>39</v>
      </c>
      <c r="R137" s="4" t="s">
        <v>39</v>
      </c>
      <c r="S137" s="4" t="s">
        <v>39</v>
      </c>
      <c r="T137" s="4">
        <v>2.8886839513044E8</v>
      </c>
    </row>
    <row r="138" ht="12.75" customHeight="1">
      <c r="A138" s="8" t="str">
        <f t="shared" si="1"/>
        <v>Angola2022</v>
      </c>
      <c r="B138" s="4" t="s">
        <v>41</v>
      </c>
      <c r="C138" s="4">
        <v>2022.0</v>
      </c>
      <c r="D138" s="4" t="s">
        <v>39</v>
      </c>
      <c r="E138" s="4" t="s">
        <v>39</v>
      </c>
      <c r="F138" s="4">
        <v>1.1763057950689E10</v>
      </c>
      <c r="G138" s="4">
        <v>1.06713618735434E11</v>
      </c>
      <c r="H138" s="4" t="s">
        <v>39</v>
      </c>
      <c r="I138" s="4" t="s">
        <v>39</v>
      </c>
      <c r="J138" s="4" t="str">
        <f t="shared" si="2"/>
        <v>#VALUE!</v>
      </c>
      <c r="K138" s="5" t="str">
        <f t="shared" si="3"/>
        <v>#VALUE!</v>
      </c>
      <c r="L138" s="5" t="str">
        <f t="shared" si="4"/>
        <v>#VALUE!</v>
      </c>
      <c r="M138" s="5" t="str">
        <f t="shared" si="5"/>
        <v>#VALUE!</v>
      </c>
      <c r="N138" s="4" t="s">
        <v>39</v>
      </c>
      <c r="O138" s="4" t="s">
        <v>39</v>
      </c>
      <c r="P138" s="4" t="s">
        <v>39</v>
      </c>
      <c r="Q138" s="4" t="s">
        <v>39</v>
      </c>
      <c r="R138" s="4" t="s">
        <v>39</v>
      </c>
      <c r="S138" s="4">
        <v>3.04540300954928</v>
      </c>
      <c r="T138" s="4" t="s">
        <v>39</v>
      </c>
    </row>
    <row r="139" ht="12.75" customHeight="1">
      <c r="A139" s="8" t="str">
        <f t="shared" si="1"/>
        <v>Angola2021</v>
      </c>
      <c r="B139" s="4" t="s">
        <v>41</v>
      </c>
      <c r="C139" s="4">
        <v>2021.0</v>
      </c>
      <c r="D139" s="4">
        <v>0.804125082163946</v>
      </c>
      <c r="E139" s="4">
        <v>5.85749387697572E9</v>
      </c>
      <c r="F139" s="4">
        <v>8.39945164883264E9</v>
      </c>
      <c r="G139" s="4">
        <v>6.56854351004986E10</v>
      </c>
      <c r="H139" s="4">
        <v>23.1621983974574</v>
      </c>
      <c r="I139" s="4">
        <v>19.3941096879031</v>
      </c>
      <c r="J139" s="4">
        <f t="shared" si="2"/>
        <v>1521419079621</v>
      </c>
      <c r="K139" s="5">
        <f t="shared" si="3"/>
        <v>1273910533237</v>
      </c>
      <c r="L139" s="5">
        <f t="shared" si="4"/>
        <v>-247508546384</v>
      </c>
      <c r="M139" s="5">
        <f t="shared" si="5"/>
        <v>-3.76808871</v>
      </c>
      <c r="N139" s="4" t="s">
        <v>39</v>
      </c>
      <c r="O139" s="4" t="s">
        <v>39</v>
      </c>
      <c r="P139" s="4" t="b">
        <v>0</v>
      </c>
      <c r="Q139" s="4" t="s">
        <v>39</v>
      </c>
      <c r="R139" s="4" t="s">
        <v>39</v>
      </c>
      <c r="S139" s="4">
        <v>1.19921052145153</v>
      </c>
      <c r="T139" s="4">
        <v>-4.10281836349354E10</v>
      </c>
    </row>
    <row r="140" ht="12.75" customHeight="1">
      <c r="A140" s="8" t="str">
        <f t="shared" si="1"/>
        <v>Angola2020</v>
      </c>
      <c r="B140" s="4" t="s">
        <v>41</v>
      </c>
      <c r="C140" s="4">
        <v>2020.0</v>
      </c>
      <c r="D140" s="4">
        <v>-5.75029182986164</v>
      </c>
      <c r="E140" s="4">
        <v>2.48382325991979E9</v>
      </c>
      <c r="F140" s="4">
        <v>8.7191783129993E8</v>
      </c>
      <c r="G140" s="4">
        <v>5.02413682436314E10</v>
      </c>
      <c r="H140" s="4">
        <v>20.9832701758297</v>
      </c>
      <c r="I140" s="4">
        <v>22.881729725115</v>
      </c>
      <c r="J140" s="4">
        <f t="shared" si="2"/>
        <v>1054228203859</v>
      </c>
      <c r="K140" s="5">
        <f t="shared" si="3"/>
        <v>1149609409171</v>
      </c>
      <c r="L140" s="5">
        <f t="shared" si="4"/>
        <v>95381205311</v>
      </c>
      <c r="M140" s="5">
        <f t="shared" si="5"/>
        <v>1.898459549</v>
      </c>
      <c r="N140" s="4" t="b">
        <v>1</v>
      </c>
      <c r="O140" s="4" t="b">
        <v>1</v>
      </c>
      <c r="P140" s="4" t="b">
        <v>0</v>
      </c>
      <c r="Q140" s="4" t="s">
        <v>39</v>
      </c>
      <c r="R140" s="4" t="s">
        <v>39</v>
      </c>
      <c r="S140" s="4">
        <v>-5.63821471714934</v>
      </c>
      <c r="T140" s="4">
        <v>-1.54440668568671E10</v>
      </c>
    </row>
    <row r="141" ht="12.75" customHeight="1">
      <c r="A141" s="8" t="str">
        <f t="shared" si="1"/>
        <v>Angola2019</v>
      </c>
      <c r="B141" s="4" t="s">
        <v>41</v>
      </c>
      <c r="C141" s="4">
        <v>2019.0</v>
      </c>
      <c r="D141" s="4">
        <v>-0.702208811383269</v>
      </c>
      <c r="E141" s="4">
        <v>4.40550566559215E9</v>
      </c>
      <c r="F141" s="4">
        <v>5.1373948802235E9</v>
      </c>
      <c r="G141" s="4">
        <v>6.93091101457687E10</v>
      </c>
      <c r="H141" s="4">
        <v>21.1788188496912</v>
      </c>
      <c r="I141" s="4">
        <v>20.4029838850592</v>
      </c>
      <c r="J141" s="4">
        <f t="shared" si="2"/>
        <v>1467885088411</v>
      </c>
      <c r="K141" s="5">
        <f t="shared" si="3"/>
        <v>1414112657392</v>
      </c>
      <c r="L141" s="5">
        <f t="shared" si="4"/>
        <v>-53772431019</v>
      </c>
      <c r="M141" s="5">
        <f t="shared" si="5"/>
        <v>-0.7758349646</v>
      </c>
      <c r="N141" s="4" t="b">
        <v>1</v>
      </c>
      <c r="O141" s="4" t="b">
        <v>1</v>
      </c>
      <c r="P141" s="4" t="b">
        <v>0</v>
      </c>
      <c r="Q141" s="4" t="b">
        <v>0</v>
      </c>
      <c r="R141" s="4" t="s">
        <v>39</v>
      </c>
      <c r="S141" s="4">
        <v>-0.702272957616017</v>
      </c>
      <c r="T141" s="4">
        <v>1.90677419021373E10</v>
      </c>
    </row>
    <row r="142" ht="12.75" customHeight="1">
      <c r="A142" s="8" t="str">
        <f t="shared" si="1"/>
        <v>Angola2018</v>
      </c>
      <c r="B142" s="4" t="s">
        <v>41</v>
      </c>
      <c r="C142" s="4">
        <v>2018.0</v>
      </c>
      <c r="D142" s="4">
        <v>-1.31636168896888</v>
      </c>
      <c r="E142" s="4">
        <v>5.46390035239631E9</v>
      </c>
      <c r="F142" s="4">
        <v>7.40260651927953E9</v>
      </c>
      <c r="G142" s="4">
        <v>7.77929444719494E10</v>
      </c>
      <c r="H142" s="4">
        <v>22.8656987517698</v>
      </c>
      <c r="I142" s="4">
        <v>20.5787609504778</v>
      </c>
      <c r="J142" s="4">
        <f t="shared" si="2"/>
        <v>1778790033309</v>
      </c>
      <c r="K142" s="5">
        <f t="shared" si="3"/>
        <v>1600882407922</v>
      </c>
      <c r="L142" s="5">
        <f t="shared" si="4"/>
        <v>-177907625387</v>
      </c>
      <c r="M142" s="5">
        <f t="shared" si="5"/>
        <v>-2.286937801</v>
      </c>
      <c r="N142" s="4" t="b">
        <v>1</v>
      </c>
      <c r="O142" s="4" t="b">
        <v>1</v>
      </c>
      <c r="P142" s="4" t="b">
        <v>0</v>
      </c>
      <c r="Q142" s="4" t="b">
        <v>0</v>
      </c>
      <c r="R142" s="4" t="s">
        <v>39</v>
      </c>
      <c r="S142" s="4">
        <v>-1.31636168896895</v>
      </c>
      <c r="T142" s="4">
        <v>8.48383432618069E9</v>
      </c>
    </row>
    <row r="143" ht="12.75" customHeight="1">
      <c r="A143" s="8" t="str">
        <f t="shared" si="1"/>
        <v>Angola2017</v>
      </c>
      <c r="B143" s="4" t="s">
        <v>41</v>
      </c>
      <c r="C143" s="4">
        <v>2017.0</v>
      </c>
      <c r="D143" s="4">
        <v>-0.150000000000123</v>
      </c>
      <c r="E143" s="4">
        <v>-2.0439088099249E9</v>
      </c>
      <c r="F143" s="4">
        <v>-6.3286714790334E8</v>
      </c>
      <c r="G143" s="4">
        <v>6.89727693956274E10</v>
      </c>
      <c r="H143" s="4">
        <v>17.516465654641</v>
      </c>
      <c r="I143" s="4">
        <v>24.1027828947948</v>
      </c>
      <c r="J143" s="4">
        <f t="shared" si="2"/>
        <v>1208159146224</v>
      </c>
      <c r="K143" s="5">
        <f t="shared" si="3"/>
        <v>1662435686396</v>
      </c>
      <c r="L143" s="5">
        <f t="shared" si="4"/>
        <v>454276540172</v>
      </c>
      <c r="M143" s="5">
        <f t="shared" si="5"/>
        <v>6.58631724</v>
      </c>
      <c r="N143" s="4" t="b">
        <v>1</v>
      </c>
      <c r="O143" s="4" t="b">
        <v>1</v>
      </c>
      <c r="P143" s="4" t="b">
        <v>0</v>
      </c>
      <c r="Q143" s="4" t="b">
        <v>0</v>
      </c>
      <c r="R143" s="4" t="s">
        <v>39</v>
      </c>
      <c r="S143" s="4">
        <v>-0.147149825449205</v>
      </c>
      <c r="T143" s="4">
        <v>-8.820175076322E9</v>
      </c>
    </row>
    <row r="144" ht="12.75" customHeight="1">
      <c r="A144" s="8" t="str">
        <f t="shared" si="1"/>
        <v>Angola2016</v>
      </c>
      <c r="B144" s="4" t="s">
        <v>41</v>
      </c>
      <c r="C144" s="4">
        <v>2016.0</v>
      </c>
      <c r="D144" s="4">
        <v>-2.58009724295759</v>
      </c>
      <c r="E144" s="4">
        <v>-8.36240273438478E8</v>
      </c>
      <c r="F144" s="4">
        <v>-3.08519546321077E9</v>
      </c>
      <c r="G144" s="4">
        <v>4.98404911781518E10</v>
      </c>
      <c r="H144" s="4">
        <v>17.5229395246844</v>
      </c>
      <c r="I144" s="4">
        <v>22.0431433638732</v>
      </c>
      <c r="J144" s="4">
        <f t="shared" si="2"/>
        <v>873351912795</v>
      </c>
      <c r="K144" s="5">
        <f t="shared" si="3"/>
        <v>1098641092366</v>
      </c>
      <c r="L144" s="5">
        <f t="shared" si="4"/>
        <v>225289179571</v>
      </c>
      <c r="M144" s="5">
        <f t="shared" si="5"/>
        <v>4.520203839</v>
      </c>
      <c r="N144" s="4" t="b">
        <v>1</v>
      </c>
      <c r="O144" s="4" t="b">
        <v>1</v>
      </c>
      <c r="P144" s="4" t="b">
        <v>0</v>
      </c>
      <c r="Q144" s="4" t="b">
        <v>0</v>
      </c>
      <c r="R144" s="4" t="s">
        <v>39</v>
      </c>
      <c r="S144" s="4">
        <v>-2.5801112218828</v>
      </c>
      <c r="T144" s="4">
        <v>-1.91322782174755E10</v>
      </c>
    </row>
    <row r="145" ht="12.75" customHeight="1">
      <c r="A145" s="8" t="str">
        <f t="shared" si="1"/>
        <v>Angola2015</v>
      </c>
      <c r="B145" s="4" t="s">
        <v>41</v>
      </c>
      <c r="C145" s="4">
        <v>2015.0</v>
      </c>
      <c r="D145" s="4">
        <v>0.943575613060769</v>
      </c>
      <c r="E145" s="4">
        <v>-9.90929480120627E8</v>
      </c>
      <c r="F145" s="4">
        <v>-1.02728419026133E10</v>
      </c>
      <c r="G145" s="4">
        <v>8.72193003845072E10</v>
      </c>
      <c r="H145" s="4">
        <v>24.1338641047807</v>
      </c>
      <c r="I145" s="4">
        <v>27.0511049345296</v>
      </c>
      <c r="J145" s="4">
        <f t="shared" si="2"/>
        <v>2104938742794</v>
      </c>
      <c r="K145" s="5">
        <f t="shared" si="3"/>
        <v>2359378447018</v>
      </c>
      <c r="L145" s="5">
        <f t="shared" si="4"/>
        <v>254439704224</v>
      </c>
      <c r="M145" s="5">
        <f t="shared" si="5"/>
        <v>2.91724083</v>
      </c>
      <c r="N145" s="4" t="b">
        <v>1</v>
      </c>
      <c r="O145" s="4" t="b">
        <v>1</v>
      </c>
      <c r="P145" s="4" t="b">
        <v>0</v>
      </c>
      <c r="Q145" s="4" t="b">
        <v>0</v>
      </c>
      <c r="R145" s="4" t="s">
        <v>39</v>
      </c>
      <c r="S145" s="4">
        <v>0.943571561325001</v>
      </c>
      <c r="T145" s="4">
        <v>3.73788092063554E10</v>
      </c>
    </row>
    <row r="146" ht="12.75" customHeight="1">
      <c r="A146" s="8" t="str">
        <f t="shared" si="1"/>
        <v>Angola2014</v>
      </c>
      <c r="B146" s="4" t="s">
        <v>41</v>
      </c>
      <c r="C146" s="4">
        <v>2014.0</v>
      </c>
      <c r="D146" s="4">
        <v>4.82262555140819</v>
      </c>
      <c r="E146" s="4">
        <v>-6.41846803698909E9</v>
      </c>
      <c r="F146" s="4">
        <v>-3.74751759621103E9</v>
      </c>
      <c r="G146" s="4">
        <v>1.37244439121374E11</v>
      </c>
      <c r="H146" s="4">
        <v>30.7364147934312</v>
      </c>
      <c r="I146" s="4">
        <v>36.4567646409313</v>
      </c>
      <c r="J146" s="4">
        <f t="shared" si="2"/>
        <v>4218402008926</v>
      </c>
      <c r="K146" s="5">
        <f t="shared" si="3"/>
        <v>5003488215325</v>
      </c>
      <c r="L146" s="5">
        <f t="shared" si="4"/>
        <v>785086206398</v>
      </c>
      <c r="M146" s="5">
        <f t="shared" si="5"/>
        <v>5.720349848</v>
      </c>
      <c r="N146" s="4" t="b">
        <v>0</v>
      </c>
      <c r="O146" s="4" t="b">
        <v>0</v>
      </c>
      <c r="P146" s="4" t="b">
        <v>1</v>
      </c>
      <c r="Q146" s="4" t="b">
        <v>1</v>
      </c>
      <c r="R146" s="4" t="s">
        <v>39</v>
      </c>
      <c r="S146" s="4">
        <v>4.82255926962156</v>
      </c>
      <c r="T146" s="4">
        <v>5.00251387368667E10</v>
      </c>
    </row>
    <row r="147" ht="12.75" customHeight="1">
      <c r="A147" s="8" t="str">
        <f t="shared" si="1"/>
        <v>Angola2013</v>
      </c>
      <c r="B147" s="4" t="s">
        <v>41</v>
      </c>
      <c r="C147" s="4">
        <v>2013.0</v>
      </c>
      <c r="D147" s="4">
        <v>4.95459047583293</v>
      </c>
      <c r="E147" s="4">
        <v>5.96692760462099E8</v>
      </c>
      <c r="F147" s="4">
        <v>8.14507011169022E9</v>
      </c>
      <c r="G147" s="4">
        <v>1.33401582620494E11</v>
      </c>
      <c r="H147" s="4">
        <v>36.7457932279455</v>
      </c>
      <c r="I147" s="4">
        <v>37.0495821091752</v>
      </c>
      <c r="J147" s="4">
        <f t="shared" si="2"/>
        <v>4901946971253</v>
      </c>
      <c r="K147" s="5">
        <f t="shared" si="3"/>
        <v>4942472888792</v>
      </c>
      <c r="L147" s="5">
        <f t="shared" si="4"/>
        <v>40525917539</v>
      </c>
      <c r="M147" s="5">
        <f t="shared" si="5"/>
        <v>0.3037888812</v>
      </c>
      <c r="N147" s="4" t="b">
        <v>0</v>
      </c>
      <c r="O147" s="4" t="b">
        <v>0</v>
      </c>
      <c r="P147" s="4" t="b">
        <v>1</v>
      </c>
      <c r="Q147" s="4" t="b">
        <v>1</v>
      </c>
      <c r="R147" s="4" t="s">
        <v>39</v>
      </c>
      <c r="S147" s="4">
        <v>4.95461303112738</v>
      </c>
      <c r="T147" s="4">
        <v>-3.84285650087998E9</v>
      </c>
    </row>
    <row r="148" ht="12.75" customHeight="1">
      <c r="A148" s="8" t="str">
        <f t="shared" si="1"/>
        <v>Angola2012</v>
      </c>
      <c r="B148" s="4" t="s">
        <v>41</v>
      </c>
      <c r="C148" s="4">
        <v>2012.0</v>
      </c>
      <c r="D148" s="4">
        <v>8.54214733429769</v>
      </c>
      <c r="E148" s="4">
        <v>6.24044429224985E9</v>
      </c>
      <c r="F148" s="4">
        <v>1.38411851610098E10</v>
      </c>
      <c r="G148" s="4">
        <v>1.24998210652243E11</v>
      </c>
      <c r="H148" s="4">
        <v>41.3400706866858</v>
      </c>
      <c r="I148" s="4">
        <v>37.2088726147856</v>
      </c>
      <c r="J148" s="4">
        <f t="shared" si="2"/>
        <v>5167434864073</v>
      </c>
      <c r="K148" s="5">
        <f t="shared" si="3"/>
        <v>4651042497235</v>
      </c>
      <c r="L148" s="5">
        <f t="shared" si="4"/>
        <v>-516392366838</v>
      </c>
      <c r="M148" s="5">
        <f t="shared" si="5"/>
        <v>-4.131198072</v>
      </c>
      <c r="N148" s="4" t="b">
        <v>0</v>
      </c>
      <c r="O148" s="4" t="b">
        <v>0</v>
      </c>
      <c r="P148" s="4" t="b">
        <v>1</v>
      </c>
      <c r="Q148" s="4" t="b">
        <v>1</v>
      </c>
      <c r="R148" s="4" t="s">
        <v>39</v>
      </c>
      <c r="S148" s="4">
        <v>8.54210707584141</v>
      </c>
      <c r="T148" s="4">
        <v>-8.403371968251E9</v>
      </c>
    </row>
    <row r="149" ht="12.75" customHeight="1">
      <c r="A149" s="8" t="str">
        <f t="shared" si="1"/>
        <v>Angola2011</v>
      </c>
      <c r="B149" s="4" t="s">
        <v>41</v>
      </c>
      <c r="C149" s="4">
        <v>2011.0</v>
      </c>
      <c r="D149" s="4">
        <v>3.47198137800711</v>
      </c>
      <c r="E149" s="4">
        <v>9.83017796701092E9</v>
      </c>
      <c r="F149" s="4">
        <v>1.30846362074109E10</v>
      </c>
      <c r="G149" s="4">
        <v>1.09436566876419E11</v>
      </c>
      <c r="H149" s="4">
        <v>45.4830550202968</v>
      </c>
      <c r="I149" s="4">
        <v>37.4018523039517</v>
      </c>
      <c r="J149" s="4">
        <f t="shared" si="2"/>
        <v>4977509392473</v>
      </c>
      <c r="K149" s="5">
        <f t="shared" si="3"/>
        <v>4093130310963</v>
      </c>
      <c r="L149" s="5">
        <f t="shared" si="4"/>
        <v>-884379081509</v>
      </c>
      <c r="M149" s="5">
        <f t="shared" si="5"/>
        <v>-8.081202716</v>
      </c>
      <c r="N149" s="4" t="b">
        <v>0</v>
      </c>
      <c r="O149" s="4" t="b">
        <v>1</v>
      </c>
      <c r="P149" s="4" t="b">
        <v>1</v>
      </c>
      <c r="Q149" s="4" t="b">
        <v>1</v>
      </c>
      <c r="R149" s="4" t="s">
        <v>39</v>
      </c>
      <c r="S149" s="4">
        <v>3.47205314798103</v>
      </c>
      <c r="T149" s="4">
        <v>-1.55616437758239E10</v>
      </c>
    </row>
    <row r="150" ht="12.75" customHeight="1">
      <c r="A150" s="8" t="str">
        <f t="shared" si="1"/>
        <v>Angola2010</v>
      </c>
      <c r="B150" s="4" t="s">
        <v>41</v>
      </c>
      <c r="C150" s="4">
        <v>2010.0</v>
      </c>
      <c r="D150" s="4">
        <v>4.85921958396745</v>
      </c>
      <c r="E150" s="4">
        <v>3.72341512432995E9</v>
      </c>
      <c r="F150" s="4">
        <v>7.50595423508E9</v>
      </c>
      <c r="G150" s="4">
        <v>8.16995268808079E10</v>
      </c>
      <c r="H150" s="4">
        <v>42.7893893099143</v>
      </c>
      <c r="I150" s="4">
        <v>39.3944904247155</v>
      </c>
      <c r="J150" s="4">
        <f t="shared" si="2"/>
        <v>3495872862139</v>
      </c>
      <c r="K150" s="5">
        <f t="shared" si="3"/>
        <v>3218511229410</v>
      </c>
      <c r="L150" s="5">
        <f t="shared" si="4"/>
        <v>-277361632729</v>
      </c>
      <c r="M150" s="5">
        <f t="shared" si="5"/>
        <v>-3.394898885</v>
      </c>
      <c r="N150" s="4" t="b">
        <v>0</v>
      </c>
      <c r="O150" s="4" t="b">
        <v>1</v>
      </c>
      <c r="P150" s="4" t="b">
        <v>1</v>
      </c>
      <c r="Q150" s="4" t="b">
        <v>0</v>
      </c>
      <c r="R150" s="4" t="s">
        <v>39</v>
      </c>
      <c r="S150" s="4">
        <v>4.398375937818</v>
      </c>
      <c r="T150" s="4">
        <v>-2.77370399956111E10</v>
      </c>
    </row>
    <row r="151" ht="12.75" customHeight="1">
      <c r="A151" s="8" t="str">
        <f t="shared" si="1"/>
        <v>Angola2009</v>
      </c>
      <c r="B151" s="4" t="s">
        <v>41</v>
      </c>
      <c r="C151" s="4">
        <v>2009.0</v>
      </c>
      <c r="D151" s="4">
        <v>0.858567052600081</v>
      </c>
      <c r="E151" s="4">
        <v>-4.25230484794721E9</v>
      </c>
      <c r="F151" s="4">
        <v>-7.57165174569E9</v>
      </c>
      <c r="G151" s="4">
        <v>7.03071964770815E10</v>
      </c>
      <c r="H151" s="4">
        <v>37.1096732412466</v>
      </c>
      <c r="I151" s="4">
        <v>45.0070499614289</v>
      </c>
      <c r="J151" s="4">
        <f t="shared" si="2"/>
        <v>2609077087773</v>
      </c>
      <c r="K151" s="5">
        <f t="shared" si="3"/>
        <v>3164319504492</v>
      </c>
      <c r="L151" s="5">
        <f t="shared" si="4"/>
        <v>555242416719</v>
      </c>
      <c r="M151" s="5">
        <f t="shared" si="5"/>
        <v>7.89737672</v>
      </c>
      <c r="N151" s="4" t="b">
        <v>0</v>
      </c>
      <c r="O151" s="4" t="b">
        <v>1</v>
      </c>
      <c r="P151" s="4" t="b">
        <v>0</v>
      </c>
      <c r="Q151" s="4" t="b">
        <v>0</v>
      </c>
      <c r="R151" s="4" t="s">
        <v>39</v>
      </c>
      <c r="S151" s="4">
        <v>0.860000000000284</v>
      </c>
      <c r="T151" s="4">
        <v>-1.13923304037264E10</v>
      </c>
    </row>
    <row r="152" ht="12.75" customHeight="1">
      <c r="A152" s="8" t="str">
        <f t="shared" si="1"/>
        <v>Angola2008</v>
      </c>
      <c r="B152" s="4" t="s">
        <v>41</v>
      </c>
      <c r="C152" s="4">
        <v>2008.0</v>
      </c>
      <c r="D152" s="4">
        <v>11.1660168877103</v>
      </c>
      <c r="E152" s="4">
        <v>-2.11505658514166E9</v>
      </c>
      <c r="F152" s="4">
        <v>7.194246953019E9</v>
      </c>
      <c r="G152" s="4">
        <v>8.85386648881983E10</v>
      </c>
      <c r="H152" s="4">
        <v>48.4308588845949</v>
      </c>
      <c r="I152" s="4">
        <v>52.6660083922021</v>
      </c>
      <c r="J152" s="4">
        <f t="shared" si="2"/>
        <v>4288003585031</v>
      </c>
      <c r="K152" s="5">
        <f t="shared" si="3"/>
        <v>4662978068036</v>
      </c>
      <c r="L152" s="5">
        <f t="shared" si="4"/>
        <v>374974483005</v>
      </c>
      <c r="M152" s="5">
        <f t="shared" si="5"/>
        <v>4.235149508</v>
      </c>
      <c r="N152" s="4" t="b">
        <v>0</v>
      </c>
      <c r="O152" s="4" t="b">
        <v>1</v>
      </c>
      <c r="P152" s="4" t="b">
        <v>1</v>
      </c>
      <c r="Q152" s="4" t="b">
        <v>0</v>
      </c>
      <c r="R152" s="4" t="s">
        <v>39</v>
      </c>
      <c r="S152" s="4">
        <v>11.17</v>
      </c>
      <c r="T152" s="4">
        <v>1.82314684111168E10</v>
      </c>
    </row>
    <row r="153" ht="12.75" customHeight="1">
      <c r="A153" s="8" t="str">
        <f t="shared" si="1"/>
        <v>Angola2007</v>
      </c>
      <c r="B153" s="4" t="s">
        <v>41</v>
      </c>
      <c r="C153" s="4">
        <v>2007.0</v>
      </c>
      <c r="D153" s="4">
        <v>14.0101269382925</v>
      </c>
      <c r="E153" s="4">
        <v>3.5137783944268E9</v>
      </c>
      <c r="F153" s="4">
        <v>1.058125070488E10</v>
      </c>
      <c r="G153" s="4">
        <v>6.52664157069741E10</v>
      </c>
      <c r="H153" s="4">
        <v>42.4404683663125</v>
      </c>
      <c r="I153" s="4">
        <v>38.1285388028366</v>
      </c>
      <c r="J153" s="4">
        <f t="shared" si="2"/>
        <v>2769937251194</v>
      </c>
      <c r="K153" s="5">
        <f t="shared" si="3"/>
        <v>2488513063805</v>
      </c>
      <c r="L153" s="5">
        <f t="shared" si="4"/>
        <v>-281424187389</v>
      </c>
      <c r="M153" s="5">
        <f t="shared" si="5"/>
        <v>-4.311929563</v>
      </c>
      <c r="N153" s="4" t="b">
        <v>0</v>
      </c>
      <c r="O153" s="4" t="b">
        <v>0</v>
      </c>
      <c r="P153" s="4" t="b">
        <v>1</v>
      </c>
      <c r="Q153" s="4" t="b">
        <v>1</v>
      </c>
      <c r="R153" s="4" t="s">
        <v>39</v>
      </c>
      <c r="S153" s="4">
        <v>14.0100000000001</v>
      </c>
      <c r="T153" s="4">
        <v>-2.32722491812242E10</v>
      </c>
    </row>
    <row r="154" ht="12.75" customHeight="1">
      <c r="A154" s="8" t="str">
        <f t="shared" si="1"/>
        <v>Angola2006</v>
      </c>
      <c r="B154" s="4" t="s">
        <v>41</v>
      </c>
      <c r="C154" s="4">
        <v>2006.0</v>
      </c>
      <c r="D154" s="4">
        <v>11.547683182967</v>
      </c>
      <c r="E154" s="4">
        <v>5.59943434104457E9</v>
      </c>
      <c r="F154" s="4">
        <v>1.068981893561E10</v>
      </c>
      <c r="G154" s="4">
        <v>5.23810251052177E10</v>
      </c>
      <c r="H154" s="4">
        <v>40.026741362335</v>
      </c>
      <c r="I154" s="4">
        <v>30.6039419212877</v>
      </c>
      <c r="J154" s="4">
        <f t="shared" si="2"/>
        <v>2096641744181</v>
      </c>
      <c r="K154" s="5">
        <f t="shared" si="3"/>
        <v>1603065850098</v>
      </c>
      <c r="L154" s="5">
        <f t="shared" si="4"/>
        <v>-493575894083</v>
      </c>
      <c r="M154" s="5">
        <f t="shared" si="5"/>
        <v>-9.422799441</v>
      </c>
      <c r="N154" s="4" t="b">
        <v>0</v>
      </c>
      <c r="O154" s="4" t="b">
        <v>0</v>
      </c>
      <c r="P154" s="4" t="b">
        <v>1</v>
      </c>
      <c r="Q154" s="4" t="b">
        <v>1</v>
      </c>
      <c r="R154" s="4" t="s">
        <v>39</v>
      </c>
      <c r="S154" s="4">
        <v>11.55</v>
      </c>
      <c r="T154" s="4">
        <v>-1.28853906017564E10</v>
      </c>
    </row>
    <row r="155" ht="12.75" customHeight="1">
      <c r="A155" s="8" t="str">
        <f t="shared" si="1"/>
        <v>Angola2005</v>
      </c>
      <c r="B155" s="4" t="s">
        <v>41</v>
      </c>
      <c r="C155" s="4">
        <v>2005.0</v>
      </c>
      <c r="D155" s="4">
        <v>15.02891147291</v>
      </c>
      <c r="E155" s="4">
        <v>3.20841543279902E9</v>
      </c>
      <c r="F155" s="4">
        <v>5.1378826514822E9</v>
      </c>
      <c r="G155" s="4">
        <v>3.69709010252032E10</v>
      </c>
      <c r="H155" s="4">
        <v>33.6972465623172</v>
      </c>
      <c r="I155" s="4">
        <v>26.526752551895</v>
      </c>
      <c r="J155" s="4">
        <f t="shared" si="2"/>
        <v>1245817567477</v>
      </c>
      <c r="K155" s="5">
        <f t="shared" si="3"/>
        <v>980717943116</v>
      </c>
      <c r="L155" s="5">
        <f t="shared" si="4"/>
        <v>-265099624361</v>
      </c>
      <c r="M155" s="5">
        <f t="shared" si="5"/>
        <v>-7.17049401</v>
      </c>
      <c r="N155" s="4" t="b">
        <v>0</v>
      </c>
      <c r="O155" s="4" t="b">
        <v>0</v>
      </c>
      <c r="P155" s="4" t="b">
        <v>1</v>
      </c>
      <c r="Q155" s="4" t="b">
        <v>0</v>
      </c>
      <c r="R155" s="4" t="s">
        <v>39</v>
      </c>
      <c r="S155" s="4">
        <v>15.03</v>
      </c>
      <c r="T155" s="4">
        <v>-1.54101240800144E10</v>
      </c>
    </row>
    <row r="156" ht="12.75" customHeight="1">
      <c r="A156" s="8" t="str">
        <f t="shared" si="1"/>
        <v>Angola2004</v>
      </c>
      <c r="B156" s="4" t="s">
        <v>41</v>
      </c>
      <c r="C156" s="4">
        <v>2004.0</v>
      </c>
      <c r="D156" s="4">
        <v>10.9530523995551</v>
      </c>
      <c r="E156" s="4">
        <v>7.3108143859885E8</v>
      </c>
      <c r="F156" s="4">
        <v>6.81237662030001E8</v>
      </c>
      <c r="G156" s="4">
        <v>2.35520578204599E10</v>
      </c>
      <c r="H156" s="4">
        <v>30.9867205985794</v>
      </c>
      <c r="I156" s="4">
        <v>29.803171847662</v>
      </c>
      <c r="J156" s="4">
        <f t="shared" si="2"/>
        <v>729801035204</v>
      </c>
      <c r="K156" s="5">
        <f t="shared" si="3"/>
        <v>701926026589</v>
      </c>
      <c r="L156" s="5">
        <f t="shared" si="4"/>
        <v>-27875008615</v>
      </c>
      <c r="M156" s="5">
        <f t="shared" si="5"/>
        <v>-1.183548751</v>
      </c>
      <c r="N156" s="4" t="b">
        <v>0</v>
      </c>
      <c r="O156" s="4" t="b">
        <v>0</v>
      </c>
      <c r="P156" s="4" t="b">
        <v>1</v>
      </c>
      <c r="Q156" s="4" t="b">
        <v>0</v>
      </c>
      <c r="R156" s="4" t="s">
        <v>39</v>
      </c>
      <c r="S156" s="4">
        <v>10.95</v>
      </c>
      <c r="T156" s="4">
        <v>-1.34188432047433E10</v>
      </c>
    </row>
    <row r="157" ht="12.75" customHeight="1">
      <c r="A157" s="8" t="str">
        <f t="shared" si="1"/>
        <v>Angola2003</v>
      </c>
      <c r="B157" s="4" t="s">
        <v>41</v>
      </c>
      <c r="C157" s="4">
        <v>2003.0</v>
      </c>
      <c r="D157" s="4">
        <v>2.98980025646867</v>
      </c>
      <c r="E157" s="4">
        <v>-5.79742824225034E8</v>
      </c>
      <c r="F157" s="4">
        <v>-7.195588805E8</v>
      </c>
      <c r="G157" s="4">
        <v>1.78127046262324E10</v>
      </c>
      <c r="H157" s="4">
        <v>29.7152735980841</v>
      </c>
      <c r="I157" s="4">
        <v>34.3999132251772</v>
      </c>
      <c r="J157" s="4">
        <f t="shared" si="2"/>
        <v>529309391490</v>
      </c>
      <c r="K157" s="5">
        <f t="shared" si="3"/>
        <v>612755493448</v>
      </c>
      <c r="L157" s="5">
        <f t="shared" si="4"/>
        <v>83446101958</v>
      </c>
      <c r="M157" s="5">
        <f t="shared" si="5"/>
        <v>4.684639627</v>
      </c>
      <c r="N157" s="4" t="b">
        <v>0</v>
      </c>
      <c r="O157" s="4" t="b">
        <v>1</v>
      </c>
      <c r="P157" s="4" t="b">
        <v>1</v>
      </c>
      <c r="Q157" s="4" t="b">
        <v>0</v>
      </c>
      <c r="R157" s="4" t="s">
        <v>39</v>
      </c>
      <c r="S157" s="4">
        <v>2.99000000000001</v>
      </c>
      <c r="T157" s="4">
        <v>-5.7393531942275E9</v>
      </c>
    </row>
    <row r="158" ht="12.75" customHeight="1">
      <c r="A158" s="8" t="str">
        <f t="shared" si="1"/>
        <v>Angola2002</v>
      </c>
      <c r="B158" s="4" t="s">
        <v>41</v>
      </c>
      <c r="C158" s="4">
        <v>2002.0</v>
      </c>
      <c r="D158" s="4">
        <v>13.6656865042057</v>
      </c>
      <c r="E158" s="4">
        <v>-3.18269510151519E7</v>
      </c>
      <c r="F158" s="4">
        <v>-1.5009338526E8</v>
      </c>
      <c r="G158" s="4">
        <v>1.52855924874237E10</v>
      </c>
      <c r="H158" s="4">
        <v>28.6805555217915</v>
      </c>
      <c r="I158" s="4">
        <v>31.2230024515427</v>
      </c>
      <c r="J158" s="4">
        <f t="shared" si="2"/>
        <v>438399284019</v>
      </c>
      <c r="K158" s="5">
        <f t="shared" si="3"/>
        <v>477262091708</v>
      </c>
      <c r="L158" s="5">
        <f t="shared" si="4"/>
        <v>38862807689</v>
      </c>
      <c r="M158" s="5">
        <f t="shared" si="5"/>
        <v>2.54244693</v>
      </c>
      <c r="N158" s="4" t="b">
        <v>0</v>
      </c>
      <c r="O158" s="4" t="b">
        <v>1</v>
      </c>
      <c r="P158" s="4" t="b">
        <v>1</v>
      </c>
      <c r="Q158" s="4" t="b">
        <v>0</v>
      </c>
      <c r="R158" s="4" t="s">
        <v>39</v>
      </c>
      <c r="S158" s="4">
        <v>13.6656887608562</v>
      </c>
      <c r="T158" s="4">
        <v>-2.52711213880869E9</v>
      </c>
    </row>
    <row r="159" ht="12.75" customHeight="1">
      <c r="A159" s="8" t="str">
        <f t="shared" si="1"/>
        <v>Angola2001</v>
      </c>
      <c r="B159" s="4" t="s">
        <v>41</v>
      </c>
      <c r="C159" s="4">
        <v>2001.0</v>
      </c>
      <c r="D159" s="4">
        <v>4.20599856491547</v>
      </c>
      <c r="E159" s="4">
        <v>6.47840004861478E8</v>
      </c>
      <c r="F159" s="4">
        <v>-1.43093E9</v>
      </c>
      <c r="G159" s="4">
        <v>8.93607925277131E9</v>
      </c>
      <c r="H159" s="4">
        <v>37.4633388598662</v>
      </c>
      <c r="I159" s="4">
        <v>34.2868773465179</v>
      </c>
      <c r="J159" s="4">
        <f t="shared" si="2"/>
        <v>334775365125</v>
      </c>
      <c r="K159" s="5">
        <f t="shared" si="3"/>
        <v>306390253299</v>
      </c>
      <c r="L159" s="5">
        <f t="shared" si="4"/>
        <v>-28385111827</v>
      </c>
      <c r="M159" s="5">
        <f t="shared" si="5"/>
        <v>-3.176461513</v>
      </c>
      <c r="N159" s="4" t="b">
        <v>0</v>
      </c>
      <c r="O159" s="4" t="b">
        <v>1</v>
      </c>
      <c r="P159" s="4" t="b">
        <v>1</v>
      </c>
      <c r="Q159" s="4" t="b">
        <v>0</v>
      </c>
      <c r="R159" s="4" t="s">
        <v>39</v>
      </c>
      <c r="S159" s="4">
        <v>4.2059985561951</v>
      </c>
      <c r="T159" s="4">
        <v>-6.34951323465239E9</v>
      </c>
    </row>
    <row r="160" ht="12.75" customHeight="1">
      <c r="A160" s="8" t="str">
        <f t="shared" si="1"/>
        <v>Angola2000</v>
      </c>
      <c r="B160" s="4" t="s">
        <v>41</v>
      </c>
      <c r="C160" s="4">
        <v>2000.0</v>
      </c>
      <c r="D160" s="4">
        <v>3.05462423371862</v>
      </c>
      <c r="E160" s="4">
        <v>6.13988377782393E8</v>
      </c>
      <c r="F160" s="4">
        <v>7.9565E8</v>
      </c>
      <c r="G160" s="4">
        <v>9.12959481860749E9</v>
      </c>
      <c r="H160" s="4">
        <v>42.857654877956</v>
      </c>
      <c r="I160" s="4">
        <v>40.5683324399723</v>
      </c>
      <c r="J160" s="4">
        <f t="shared" si="2"/>
        <v>391273023911</v>
      </c>
      <c r="K160" s="5">
        <f t="shared" si="3"/>
        <v>370372437644</v>
      </c>
      <c r="L160" s="5">
        <f t="shared" si="4"/>
        <v>-20900586268</v>
      </c>
      <c r="M160" s="5">
        <f t="shared" si="5"/>
        <v>-2.289322438</v>
      </c>
      <c r="N160" s="4" t="b">
        <v>0</v>
      </c>
      <c r="O160" s="4" t="b">
        <v>1</v>
      </c>
      <c r="P160" s="4" t="b">
        <v>1</v>
      </c>
      <c r="Q160" s="4" t="b">
        <v>0</v>
      </c>
      <c r="R160" s="4" t="s">
        <v>39</v>
      </c>
      <c r="S160" s="4">
        <v>3.05462423430785</v>
      </c>
      <c r="T160" s="4">
        <v>1.93515565836179E8</v>
      </c>
    </row>
    <row r="161" ht="12.75" customHeight="1">
      <c r="A161" s="8" t="str">
        <f t="shared" si="1"/>
        <v>Angola1999</v>
      </c>
      <c r="B161" s="4" t="s">
        <v>41</v>
      </c>
      <c r="C161" s="4">
        <v>1999.0</v>
      </c>
      <c r="D161" s="4">
        <v>2.18148973339291</v>
      </c>
      <c r="E161" s="4">
        <v>-2.00386425536466E8</v>
      </c>
      <c r="F161" s="4">
        <v>-1.71041E9</v>
      </c>
      <c r="G161" s="4">
        <v>6.15292294298032E9</v>
      </c>
      <c r="H161" s="4">
        <v>41.127832849203</v>
      </c>
      <c r="I161" s="4">
        <v>51.7724410727552</v>
      </c>
      <c r="J161" s="4">
        <f t="shared" si="2"/>
        <v>253056386333</v>
      </c>
      <c r="K161" s="5">
        <f t="shared" si="3"/>
        <v>318551840491</v>
      </c>
      <c r="L161" s="5">
        <f t="shared" si="4"/>
        <v>65495454158</v>
      </c>
      <c r="M161" s="5">
        <f t="shared" si="5"/>
        <v>10.64460822</v>
      </c>
      <c r="N161" s="4" t="b">
        <v>0</v>
      </c>
      <c r="O161" s="4" t="b">
        <v>1</v>
      </c>
      <c r="P161" s="4" t="b">
        <v>1</v>
      </c>
      <c r="Q161" s="4" t="b">
        <v>0</v>
      </c>
      <c r="R161" s="4" t="s">
        <v>39</v>
      </c>
      <c r="S161" s="4">
        <v>2.18148971840458</v>
      </c>
      <c r="T161" s="4">
        <v>-2.97667187562717E9</v>
      </c>
    </row>
    <row r="162" ht="12.75" customHeight="1">
      <c r="A162" s="8" t="str">
        <f t="shared" si="1"/>
        <v>Angola1998</v>
      </c>
      <c r="B162" s="4" t="s">
        <v>41</v>
      </c>
      <c r="C162" s="4">
        <v>1998.0</v>
      </c>
      <c r="D162" s="4">
        <v>4.69114643424679</v>
      </c>
      <c r="E162" s="4">
        <v>1.47748008216227E7</v>
      </c>
      <c r="F162" s="4">
        <v>-1.86713E9</v>
      </c>
      <c r="G162" s="4">
        <v>6.50622960729432E9</v>
      </c>
      <c r="H162" s="4">
        <v>27.6292945667433</v>
      </c>
      <c r="I162" s="4">
        <v>34.3386194984664</v>
      </c>
      <c r="J162" s="4">
        <f t="shared" si="2"/>
        <v>179762534339</v>
      </c>
      <c r="K162" s="5">
        <f t="shared" si="3"/>
        <v>223414942855</v>
      </c>
      <c r="L162" s="5">
        <f t="shared" si="4"/>
        <v>43652408516</v>
      </c>
      <c r="M162" s="5">
        <f t="shared" si="5"/>
        <v>6.709324932</v>
      </c>
      <c r="N162" s="4" t="b">
        <v>0</v>
      </c>
      <c r="O162" s="4" t="b">
        <v>1</v>
      </c>
      <c r="P162" s="4" t="b">
        <v>1</v>
      </c>
      <c r="Q162" s="4" t="b">
        <v>0</v>
      </c>
      <c r="R162" s="4" t="s">
        <v>39</v>
      </c>
      <c r="S162" s="4">
        <v>4.69114645093552</v>
      </c>
      <c r="T162" s="4">
        <v>3.53306664314E8</v>
      </c>
    </row>
    <row r="163" ht="12.75" customHeight="1">
      <c r="A163" s="8" t="str">
        <f t="shared" si="1"/>
        <v>Angola1997</v>
      </c>
      <c r="B163" s="4" t="s">
        <v>41</v>
      </c>
      <c r="C163" s="4">
        <v>1997.0</v>
      </c>
      <c r="D163" s="4">
        <v>7.27427735951635</v>
      </c>
      <c r="E163" s="4">
        <v>4.16656885310167E8</v>
      </c>
      <c r="F163" s="4">
        <v>-8.8354E8</v>
      </c>
      <c r="G163" s="4">
        <v>7.64837741283277E9</v>
      </c>
      <c r="H163" s="4">
        <v>34.8817479771802</v>
      </c>
      <c r="I163" s="4">
        <v>35.1862094514304</v>
      </c>
      <c r="J163" s="4">
        <f t="shared" si="2"/>
        <v>266788773349</v>
      </c>
      <c r="K163" s="5">
        <f t="shared" si="3"/>
        <v>269117409612</v>
      </c>
      <c r="L163" s="5">
        <f t="shared" si="4"/>
        <v>2328636263</v>
      </c>
      <c r="M163" s="5">
        <f t="shared" si="5"/>
        <v>0.3044614743</v>
      </c>
      <c r="N163" s="4" t="b">
        <v>0</v>
      </c>
      <c r="O163" s="4" t="b">
        <v>0</v>
      </c>
      <c r="P163" s="4" t="b">
        <v>1</v>
      </c>
      <c r="Q163" s="4" t="b">
        <v>1</v>
      </c>
      <c r="R163" s="4" t="s">
        <v>39</v>
      </c>
      <c r="S163" s="4">
        <v>7.27427735460373</v>
      </c>
      <c r="T163" s="4">
        <v>1.14214780553845E9</v>
      </c>
    </row>
    <row r="164" ht="12.75" customHeight="1">
      <c r="A164" s="8" t="str">
        <f t="shared" si="1"/>
        <v>Angola1996</v>
      </c>
      <c r="B164" s="4" t="s">
        <v>41</v>
      </c>
      <c r="C164" s="4">
        <v>1996.0</v>
      </c>
      <c r="D164" s="4">
        <v>11.2077029486713</v>
      </c>
      <c r="E164" s="4">
        <v>1.13015364223866E9</v>
      </c>
      <c r="F164" s="4">
        <v>3.266378E9</v>
      </c>
      <c r="G164" s="4">
        <v>7.52696396396396E9</v>
      </c>
      <c r="H164" s="4">
        <v>39.1039710783058</v>
      </c>
      <c r="I164" s="4">
        <v>33.1965907221156</v>
      </c>
      <c r="J164" s="4">
        <f t="shared" si="2"/>
        <v>294334181154</v>
      </c>
      <c r="K164" s="5">
        <f t="shared" si="3"/>
        <v>249869542092</v>
      </c>
      <c r="L164" s="5">
        <f t="shared" si="4"/>
        <v>-44464639062</v>
      </c>
      <c r="M164" s="5">
        <f t="shared" si="5"/>
        <v>-5.907380356</v>
      </c>
      <c r="N164" s="4" t="b">
        <v>0</v>
      </c>
      <c r="O164" s="4" t="b">
        <v>0</v>
      </c>
      <c r="P164" s="4" t="b">
        <v>1</v>
      </c>
      <c r="Q164" s="4" t="b">
        <v>1</v>
      </c>
      <c r="R164" s="4" t="s">
        <v>39</v>
      </c>
      <c r="S164" s="4">
        <v>13.5443697551026</v>
      </c>
      <c r="T164" s="4">
        <v>-1.2141344886881E8</v>
      </c>
    </row>
    <row r="165" ht="12.75" customHeight="1">
      <c r="A165" s="8" t="str">
        <f t="shared" si="1"/>
        <v>Angola1995</v>
      </c>
      <c r="B165" s="4" t="s">
        <v>41</v>
      </c>
      <c r="C165" s="4">
        <v>1995.0</v>
      </c>
      <c r="D165" s="4">
        <v>10.3635720774013</v>
      </c>
      <c r="E165" s="4" t="s">
        <v>39</v>
      </c>
      <c r="F165" s="4">
        <v>-2.95047E8</v>
      </c>
      <c r="G165" s="4">
        <v>5.56122222222222E9</v>
      </c>
      <c r="H165" s="4" t="s">
        <v>39</v>
      </c>
      <c r="I165" s="4" t="s">
        <v>39</v>
      </c>
      <c r="J165" s="4" t="str">
        <f t="shared" si="2"/>
        <v>#VALUE!</v>
      </c>
      <c r="K165" s="5" t="str">
        <f t="shared" si="3"/>
        <v>#VALUE!</v>
      </c>
      <c r="L165" s="5" t="str">
        <f t="shared" si="4"/>
        <v>#VALUE!</v>
      </c>
      <c r="M165" s="5" t="str">
        <f t="shared" si="5"/>
        <v>#VALUE!</v>
      </c>
      <c r="N165" s="4" t="b">
        <v>0</v>
      </c>
      <c r="O165" s="4" t="b">
        <v>0</v>
      </c>
      <c r="P165" s="4" t="b">
        <v>1</v>
      </c>
      <c r="Q165" s="4" t="b">
        <v>1</v>
      </c>
      <c r="R165" s="4" t="s">
        <v>39</v>
      </c>
      <c r="S165" s="4">
        <v>15.0000000288634</v>
      </c>
      <c r="T165" s="4">
        <v>-1.96574174174173E9</v>
      </c>
    </row>
    <row r="166" ht="12.75" customHeight="1">
      <c r="A166" s="8" t="str">
        <f t="shared" si="1"/>
        <v>Angola1994</v>
      </c>
      <c r="B166" s="4" t="s">
        <v>41</v>
      </c>
      <c r="C166" s="4">
        <v>1994.0</v>
      </c>
      <c r="D166" s="4">
        <v>10.5106942660499</v>
      </c>
      <c r="E166" s="4" t="s">
        <v>39</v>
      </c>
      <c r="F166" s="4">
        <v>-3.398E8</v>
      </c>
      <c r="G166" s="4">
        <v>3.3905E9</v>
      </c>
      <c r="H166" s="4" t="s">
        <v>39</v>
      </c>
      <c r="I166" s="4" t="s">
        <v>39</v>
      </c>
      <c r="J166" s="4" t="str">
        <f t="shared" si="2"/>
        <v>#VALUE!</v>
      </c>
      <c r="K166" s="5" t="str">
        <f t="shared" si="3"/>
        <v>#VALUE!</v>
      </c>
      <c r="L166" s="5" t="str">
        <f t="shared" si="4"/>
        <v>#VALUE!</v>
      </c>
      <c r="M166" s="5" t="str">
        <f t="shared" si="5"/>
        <v>#VALUE!</v>
      </c>
      <c r="N166" s="4" t="b">
        <v>0</v>
      </c>
      <c r="O166" s="4" t="b">
        <v>0</v>
      </c>
      <c r="P166" s="4" t="b">
        <v>1</v>
      </c>
      <c r="Q166" s="4" t="b">
        <v>1</v>
      </c>
      <c r="R166" s="4" t="s">
        <v>39</v>
      </c>
      <c r="S166" s="4">
        <v>1.33936343647991</v>
      </c>
      <c r="T166" s="4">
        <v>-2.17072222222222E9</v>
      </c>
    </row>
    <row r="167" ht="12.75" customHeight="1">
      <c r="A167" s="8" t="str">
        <f t="shared" si="1"/>
        <v>Angola1993</v>
      </c>
      <c r="B167" s="4" t="s">
        <v>41</v>
      </c>
      <c r="C167" s="4">
        <v>1993.0</v>
      </c>
      <c r="D167" s="4">
        <v>10.9691880273036</v>
      </c>
      <c r="E167" s="4" t="s">
        <v>39</v>
      </c>
      <c r="F167" s="4">
        <v>-6.685E8</v>
      </c>
      <c r="G167" s="4">
        <v>1.105193910156E10</v>
      </c>
      <c r="H167" s="4" t="s">
        <v>39</v>
      </c>
      <c r="I167" s="4" t="s">
        <v>39</v>
      </c>
      <c r="J167" s="4" t="str">
        <f t="shared" si="2"/>
        <v>#VALUE!</v>
      </c>
      <c r="K167" s="5" t="str">
        <f t="shared" si="3"/>
        <v>#VALUE!</v>
      </c>
      <c r="L167" s="5" t="str">
        <f t="shared" si="4"/>
        <v>#VALUE!</v>
      </c>
      <c r="M167" s="5" t="str">
        <f t="shared" si="5"/>
        <v>#VALUE!</v>
      </c>
      <c r="N167" s="4" t="b">
        <v>0</v>
      </c>
      <c r="O167" s="4" t="b">
        <v>0</v>
      </c>
      <c r="P167" s="4" t="b">
        <v>1</v>
      </c>
      <c r="Q167" s="4" t="b">
        <v>0</v>
      </c>
      <c r="R167" s="4" t="s">
        <v>39</v>
      </c>
      <c r="S167" s="4">
        <v>-23.9834174420578</v>
      </c>
      <c r="T167" s="4">
        <v>7.66143910155999E9</v>
      </c>
    </row>
    <row r="168" ht="12.75" customHeight="1">
      <c r="A168" s="8" t="str">
        <f t="shared" si="1"/>
        <v>Angola1992</v>
      </c>
      <c r="B168" s="4" t="s">
        <v>41</v>
      </c>
      <c r="C168" s="4">
        <v>1992.0</v>
      </c>
      <c r="D168" s="4">
        <v>11.4026449407229</v>
      </c>
      <c r="E168" s="4" t="s">
        <v>39</v>
      </c>
      <c r="F168" s="4">
        <v>-7.34776E8</v>
      </c>
      <c r="G168" s="4">
        <v>1.51143520053033E10</v>
      </c>
      <c r="H168" s="4" t="s">
        <v>39</v>
      </c>
      <c r="I168" s="4" t="s">
        <v>39</v>
      </c>
      <c r="J168" s="4" t="str">
        <f t="shared" si="2"/>
        <v>#VALUE!</v>
      </c>
      <c r="K168" s="5" t="str">
        <f t="shared" si="3"/>
        <v>#VALUE!</v>
      </c>
      <c r="L168" s="5" t="str">
        <f t="shared" si="4"/>
        <v>#VALUE!</v>
      </c>
      <c r="M168" s="5" t="str">
        <f t="shared" si="5"/>
        <v>#VALUE!</v>
      </c>
      <c r="N168" s="4" t="b">
        <v>0</v>
      </c>
      <c r="O168" s="4" t="b">
        <v>0</v>
      </c>
      <c r="P168" s="4" t="b">
        <v>1</v>
      </c>
      <c r="Q168" s="4" t="b">
        <v>1</v>
      </c>
      <c r="R168" s="4" t="s">
        <v>39</v>
      </c>
      <c r="S168" s="4">
        <v>-5.83828073313141</v>
      </c>
      <c r="T168" s="4">
        <v>4.0624129037433E9</v>
      </c>
    </row>
    <row r="169" ht="12.75" customHeight="1">
      <c r="A169" s="8" t="str">
        <f t="shared" si="1"/>
        <v>Angola1991</v>
      </c>
      <c r="B169" s="4" t="s">
        <v>41</v>
      </c>
      <c r="C169" s="4">
        <v>1991.0</v>
      </c>
      <c r="D169" s="4">
        <v>12.0835375734584</v>
      </c>
      <c r="E169" s="4" t="s">
        <v>39</v>
      </c>
      <c r="F169" s="4">
        <v>-5.796E8</v>
      </c>
      <c r="G169" s="4">
        <v>1.27045585165916E10</v>
      </c>
      <c r="H169" s="4" t="s">
        <v>39</v>
      </c>
      <c r="I169" s="4" t="s">
        <v>39</v>
      </c>
      <c r="J169" s="4" t="str">
        <f t="shared" si="2"/>
        <v>#VALUE!</v>
      </c>
      <c r="K169" s="5" t="str">
        <f t="shared" si="3"/>
        <v>#VALUE!</v>
      </c>
      <c r="L169" s="5" t="str">
        <f t="shared" si="4"/>
        <v>#VALUE!</v>
      </c>
      <c r="M169" s="5" t="str">
        <f t="shared" si="5"/>
        <v>#VALUE!</v>
      </c>
      <c r="N169" s="4" t="b">
        <v>0</v>
      </c>
      <c r="O169" s="4" t="b">
        <v>0</v>
      </c>
      <c r="P169" s="4" t="b">
        <v>1</v>
      </c>
      <c r="Q169" s="4" t="b">
        <v>1</v>
      </c>
      <c r="R169" s="4" t="s">
        <v>39</v>
      </c>
      <c r="S169" s="4">
        <v>0.991359302044742</v>
      </c>
      <c r="T169" s="4">
        <v>-2.4097934887117E9</v>
      </c>
    </row>
    <row r="170" ht="12.75" customHeight="1">
      <c r="A170" s="8" t="str">
        <f t="shared" si="1"/>
        <v>Angola1990</v>
      </c>
      <c r="B170" s="4" t="s">
        <v>41</v>
      </c>
      <c r="C170" s="4">
        <v>1990.0</v>
      </c>
      <c r="D170" s="4">
        <v>-3.45009868360491</v>
      </c>
      <c r="E170" s="4" t="s">
        <v>39</v>
      </c>
      <c r="F170" s="4">
        <v>-2.355E8</v>
      </c>
      <c r="G170" s="4">
        <v>1.12295155993048E10</v>
      </c>
      <c r="H170" s="4" t="s">
        <v>39</v>
      </c>
      <c r="I170" s="4" t="s">
        <v>39</v>
      </c>
      <c r="J170" s="4" t="str">
        <f t="shared" si="2"/>
        <v>#VALUE!</v>
      </c>
      <c r="K170" s="5" t="str">
        <f t="shared" si="3"/>
        <v>#VALUE!</v>
      </c>
      <c r="L170" s="5" t="str">
        <f t="shared" si="4"/>
        <v>#VALUE!</v>
      </c>
      <c r="M170" s="5" t="str">
        <f t="shared" si="5"/>
        <v>#VALUE!</v>
      </c>
      <c r="N170" s="4" t="b">
        <v>1</v>
      </c>
      <c r="O170" s="4" t="b">
        <v>1</v>
      </c>
      <c r="P170" s="4" t="b">
        <v>0</v>
      </c>
      <c r="Q170" s="4" t="b">
        <v>1</v>
      </c>
      <c r="R170" s="4" t="s">
        <v>39</v>
      </c>
      <c r="S170" s="4">
        <v>-3.45009868500253</v>
      </c>
      <c r="T170" s="4">
        <v>-1.4750429172868E9</v>
      </c>
    </row>
    <row r="171" ht="12.75" customHeight="1">
      <c r="A171" s="8" t="str">
        <f t="shared" si="1"/>
        <v>Angola1989</v>
      </c>
      <c r="B171" s="4" t="s">
        <v>41</v>
      </c>
      <c r="C171" s="4">
        <v>1989.0</v>
      </c>
      <c r="D171" s="4">
        <v>0.0416214618443303</v>
      </c>
      <c r="E171" s="4" t="s">
        <v>39</v>
      </c>
      <c r="F171" s="4">
        <v>-1.32E8</v>
      </c>
      <c r="G171" s="4">
        <v>1.02017809766696E10</v>
      </c>
      <c r="H171" s="4" t="s">
        <v>39</v>
      </c>
      <c r="I171" s="4" t="s">
        <v>39</v>
      </c>
      <c r="J171" s="4" t="str">
        <f t="shared" si="2"/>
        <v>#VALUE!</v>
      </c>
      <c r="K171" s="5" t="str">
        <f t="shared" si="3"/>
        <v>#VALUE!</v>
      </c>
      <c r="L171" s="5" t="str">
        <f t="shared" si="4"/>
        <v>#VALUE!</v>
      </c>
      <c r="M171" s="5" t="str">
        <f t="shared" si="5"/>
        <v>#VALUE!</v>
      </c>
      <c r="N171" s="4" t="b">
        <v>1</v>
      </c>
      <c r="O171" s="4" t="b">
        <v>1</v>
      </c>
      <c r="P171" s="4" t="b">
        <v>0</v>
      </c>
      <c r="Q171" s="4" t="b">
        <v>0</v>
      </c>
      <c r="R171" s="4" t="s">
        <v>39</v>
      </c>
      <c r="S171" s="4">
        <v>0.0416214618374653</v>
      </c>
      <c r="T171" s="4">
        <v>-1.0277346226352E9</v>
      </c>
    </row>
    <row r="172" ht="12.75" customHeight="1">
      <c r="A172" s="8" t="str">
        <f t="shared" si="1"/>
        <v>Angola1988</v>
      </c>
      <c r="B172" s="4" t="s">
        <v>41</v>
      </c>
      <c r="C172" s="4">
        <v>1988.0</v>
      </c>
      <c r="D172" s="4">
        <v>6.12889047620011</v>
      </c>
      <c r="E172" s="4" t="s">
        <v>39</v>
      </c>
      <c r="F172" s="4">
        <v>-4.69E8</v>
      </c>
      <c r="G172" s="4">
        <v>8.76983676883482E9</v>
      </c>
      <c r="H172" s="4" t="s">
        <v>39</v>
      </c>
      <c r="I172" s="4" t="s">
        <v>39</v>
      </c>
      <c r="J172" s="4" t="str">
        <f t="shared" si="2"/>
        <v>#VALUE!</v>
      </c>
      <c r="K172" s="5" t="str">
        <f t="shared" si="3"/>
        <v>#VALUE!</v>
      </c>
      <c r="L172" s="5" t="str">
        <f t="shared" si="4"/>
        <v>#VALUE!</v>
      </c>
      <c r="M172" s="5" t="str">
        <f t="shared" si="5"/>
        <v>#VALUE!</v>
      </c>
      <c r="N172" s="4" t="b">
        <v>0</v>
      </c>
      <c r="O172" s="4" t="b">
        <v>1</v>
      </c>
      <c r="P172" s="4" t="b">
        <v>1</v>
      </c>
      <c r="Q172" s="4" t="b">
        <v>0</v>
      </c>
      <c r="R172" s="4" t="s">
        <v>39</v>
      </c>
      <c r="S172" s="4">
        <v>6.12889047765088</v>
      </c>
      <c r="T172" s="4">
        <v>-1.43194420783477E9</v>
      </c>
    </row>
    <row r="173" ht="12.75" customHeight="1">
      <c r="A173" s="8" t="str">
        <f t="shared" si="1"/>
        <v>Angola1987</v>
      </c>
      <c r="B173" s="4" t="s">
        <v>41</v>
      </c>
      <c r="C173" s="4">
        <v>1987.0</v>
      </c>
      <c r="D173" s="4">
        <v>4.08274863648862</v>
      </c>
      <c r="E173" s="4" t="s">
        <v>39</v>
      </c>
      <c r="F173" s="4">
        <v>4.47E8</v>
      </c>
      <c r="G173" s="4">
        <v>8.08441241426566E9</v>
      </c>
      <c r="H173" s="4" t="s">
        <v>39</v>
      </c>
      <c r="I173" s="4" t="s">
        <v>39</v>
      </c>
      <c r="J173" s="4" t="str">
        <f t="shared" si="2"/>
        <v>#VALUE!</v>
      </c>
      <c r="K173" s="5" t="str">
        <f t="shared" si="3"/>
        <v>#VALUE!</v>
      </c>
      <c r="L173" s="5" t="str">
        <f t="shared" si="4"/>
        <v>#VALUE!</v>
      </c>
      <c r="M173" s="5" t="str">
        <f t="shared" si="5"/>
        <v>#VALUE!</v>
      </c>
      <c r="N173" s="4" t="b">
        <v>0</v>
      </c>
      <c r="O173" s="4" t="b">
        <v>0</v>
      </c>
      <c r="P173" s="4" t="b">
        <v>1</v>
      </c>
      <c r="Q173" s="4" t="b">
        <v>1</v>
      </c>
      <c r="R173" s="4" t="s">
        <v>39</v>
      </c>
      <c r="S173" s="4">
        <v>4.08274863510718</v>
      </c>
      <c r="T173" s="4">
        <v>-6.85424354569159E8</v>
      </c>
    </row>
    <row r="174" ht="12.75" customHeight="1">
      <c r="A174" s="8" t="str">
        <f t="shared" si="1"/>
        <v>Angola1986</v>
      </c>
      <c r="B174" s="4" t="s">
        <v>41</v>
      </c>
      <c r="C174" s="4">
        <v>1986.0</v>
      </c>
      <c r="D174" s="4">
        <v>2.90000174265124</v>
      </c>
      <c r="E174" s="4" t="s">
        <v>39</v>
      </c>
      <c r="F174" s="4">
        <v>-3.03E8</v>
      </c>
      <c r="G174" s="4">
        <v>7.07253610869711E9</v>
      </c>
      <c r="H174" s="4" t="s">
        <v>39</v>
      </c>
      <c r="I174" s="4" t="s">
        <v>39</v>
      </c>
      <c r="J174" s="4" t="str">
        <f t="shared" si="2"/>
        <v>#VALUE!</v>
      </c>
      <c r="K174" s="5" t="str">
        <f t="shared" si="3"/>
        <v>#VALUE!</v>
      </c>
      <c r="L174" s="5" t="str">
        <f t="shared" si="4"/>
        <v>#VALUE!</v>
      </c>
      <c r="M174" s="5" t="str">
        <f t="shared" si="5"/>
        <v>#VALUE!</v>
      </c>
      <c r="N174" s="4" t="b">
        <v>0</v>
      </c>
      <c r="O174" s="4" t="b">
        <v>1</v>
      </c>
      <c r="P174" s="4" t="b">
        <v>1</v>
      </c>
      <c r="Q174" s="4" t="b">
        <v>1</v>
      </c>
      <c r="R174" s="4" t="s">
        <v>39</v>
      </c>
      <c r="S174" s="4">
        <v>2.90000174246859</v>
      </c>
      <c r="T174" s="4">
        <v>-1.01187630556855E9</v>
      </c>
    </row>
    <row r="175" ht="12.75" customHeight="1">
      <c r="A175" s="8" t="str">
        <f t="shared" si="1"/>
        <v>Angola1985</v>
      </c>
      <c r="B175" s="4" t="s">
        <v>41</v>
      </c>
      <c r="C175" s="4">
        <v>1985.0</v>
      </c>
      <c r="D175" s="4">
        <v>3.49999948953455</v>
      </c>
      <c r="E175" s="4" t="s">
        <v>39</v>
      </c>
      <c r="F175" s="4">
        <v>1.95E8</v>
      </c>
      <c r="G175" s="4">
        <v>7.554065410121E9</v>
      </c>
      <c r="H175" s="4" t="s">
        <v>39</v>
      </c>
      <c r="I175" s="4" t="s">
        <v>39</v>
      </c>
      <c r="J175" s="4" t="str">
        <f t="shared" si="2"/>
        <v>#VALUE!</v>
      </c>
      <c r="K175" s="5" t="str">
        <f t="shared" si="3"/>
        <v>#VALUE!</v>
      </c>
      <c r="L175" s="5" t="str">
        <f t="shared" si="4"/>
        <v>#VALUE!</v>
      </c>
      <c r="M175" s="5" t="str">
        <f t="shared" si="5"/>
        <v>#VALUE!</v>
      </c>
      <c r="N175" s="4" t="b">
        <v>0</v>
      </c>
      <c r="O175" s="4" t="b">
        <v>1</v>
      </c>
      <c r="P175" s="4" t="b">
        <v>1</v>
      </c>
      <c r="Q175" s="4" t="b">
        <v>0</v>
      </c>
      <c r="R175" s="4" t="s">
        <v>39</v>
      </c>
      <c r="S175" s="4">
        <v>3.49999949008624</v>
      </c>
      <c r="T175" s="4">
        <v>4.8152930142389E8</v>
      </c>
    </row>
    <row r="176" ht="12.75" customHeight="1">
      <c r="A176" s="8" t="str">
        <f t="shared" si="1"/>
        <v>Angola1984</v>
      </c>
      <c r="B176" s="4" t="s">
        <v>41</v>
      </c>
      <c r="C176" s="4">
        <v>1984.0</v>
      </c>
      <c r="D176" s="4">
        <v>6.00000216437296</v>
      </c>
      <c r="E176" s="4" t="s">
        <v>39</v>
      </c>
      <c r="F176" s="4" t="s">
        <v>39</v>
      </c>
      <c r="G176" s="4">
        <v>6.13147506517815E9</v>
      </c>
      <c r="H176" s="4" t="s">
        <v>39</v>
      </c>
      <c r="I176" s="4" t="s">
        <v>39</v>
      </c>
      <c r="J176" s="4" t="str">
        <f t="shared" si="2"/>
        <v>#VALUE!</v>
      </c>
      <c r="K176" s="5" t="str">
        <f t="shared" si="3"/>
        <v>#VALUE!</v>
      </c>
      <c r="L176" s="5" t="str">
        <f t="shared" si="4"/>
        <v>#VALUE!</v>
      </c>
      <c r="M176" s="5" t="str">
        <f t="shared" si="5"/>
        <v>#VALUE!</v>
      </c>
      <c r="N176" s="4" t="b">
        <v>0</v>
      </c>
      <c r="O176" s="4" t="b">
        <v>0</v>
      </c>
      <c r="P176" s="4" t="b">
        <v>1</v>
      </c>
      <c r="Q176" s="4" t="b">
        <v>1</v>
      </c>
      <c r="R176" s="4" t="s">
        <v>39</v>
      </c>
      <c r="S176" s="4">
        <v>6.00000216509061</v>
      </c>
      <c r="T176" s="4">
        <v>-1.42259034494285E9</v>
      </c>
    </row>
    <row r="177" ht="12.75" customHeight="1">
      <c r="A177" s="8" t="str">
        <f t="shared" si="1"/>
        <v>Angola1983</v>
      </c>
      <c r="B177" s="4" t="s">
        <v>41</v>
      </c>
      <c r="C177" s="4">
        <v>1983.0</v>
      </c>
      <c r="D177" s="4">
        <v>4.20000142834158</v>
      </c>
      <c r="E177" s="4" t="s">
        <v>39</v>
      </c>
      <c r="F177" s="4" t="s">
        <v>39</v>
      </c>
      <c r="G177" s="4">
        <v>5.78434159636339E9</v>
      </c>
      <c r="H177" s="4" t="s">
        <v>39</v>
      </c>
      <c r="I177" s="4" t="s">
        <v>39</v>
      </c>
      <c r="J177" s="4" t="str">
        <f t="shared" si="2"/>
        <v>#VALUE!</v>
      </c>
      <c r="K177" s="5" t="str">
        <f t="shared" si="3"/>
        <v>#VALUE!</v>
      </c>
      <c r="L177" s="5" t="str">
        <f t="shared" si="4"/>
        <v>#VALUE!</v>
      </c>
      <c r="M177" s="5" t="str">
        <f t="shared" si="5"/>
        <v>#VALUE!</v>
      </c>
      <c r="N177" s="4" t="b">
        <v>0</v>
      </c>
      <c r="O177" s="4" t="b">
        <v>0</v>
      </c>
      <c r="P177" s="4" t="b">
        <v>1</v>
      </c>
      <c r="Q177" s="4" t="b">
        <v>1</v>
      </c>
      <c r="R177" s="4" t="s">
        <v>39</v>
      </c>
      <c r="S177" s="4">
        <v>4.20000142853745</v>
      </c>
      <c r="T177" s="4">
        <v>-3.4713346881476E8</v>
      </c>
    </row>
    <row r="178" ht="12.75" customHeight="1">
      <c r="A178" s="8" t="str">
        <f t="shared" si="1"/>
        <v>Angola1982</v>
      </c>
      <c r="B178" s="4" t="s">
        <v>41</v>
      </c>
      <c r="C178" s="4">
        <v>1982.0</v>
      </c>
      <c r="D178" s="20">
        <v>-1.51538558526606E-14</v>
      </c>
      <c r="E178" s="4" t="s">
        <v>39</v>
      </c>
      <c r="F178" s="4" t="s">
        <v>39</v>
      </c>
      <c r="G178" s="4">
        <v>5.55048303596497E9</v>
      </c>
      <c r="H178" s="4" t="s">
        <v>39</v>
      </c>
      <c r="I178" s="4" t="s">
        <v>39</v>
      </c>
      <c r="J178" s="4" t="str">
        <f t="shared" si="2"/>
        <v>#VALUE!</v>
      </c>
      <c r="K178" s="5" t="str">
        <f t="shared" si="3"/>
        <v>#VALUE!</v>
      </c>
      <c r="L178" s="5" t="str">
        <f t="shared" si="4"/>
        <v>#VALUE!</v>
      </c>
      <c r="M178" s="5" t="str">
        <f t="shared" si="5"/>
        <v>#VALUE!</v>
      </c>
      <c r="N178" s="4" t="b">
        <v>1</v>
      </c>
      <c r="O178" s="4" t="b">
        <v>1</v>
      </c>
      <c r="P178" s="4" t="b">
        <v>0</v>
      </c>
      <c r="Q178" s="4" t="b">
        <v>0</v>
      </c>
      <c r="R178" s="4" t="s">
        <v>39</v>
      </c>
      <c r="S178" s="4">
        <v>0.0</v>
      </c>
      <c r="T178" s="4">
        <v>-2.3385856039842E8</v>
      </c>
    </row>
    <row r="179" ht="12.75" customHeight="1">
      <c r="A179" s="8" t="str">
        <f t="shared" si="1"/>
        <v>Angola1981</v>
      </c>
      <c r="B179" s="4" t="s">
        <v>41</v>
      </c>
      <c r="C179" s="4">
        <v>1981.0</v>
      </c>
      <c r="D179" s="4">
        <v>-4.40000121936167</v>
      </c>
      <c r="E179" s="4" t="s">
        <v>39</v>
      </c>
      <c r="F179" s="4" t="s">
        <v>39</v>
      </c>
      <c r="G179" s="4">
        <v>5.55048303596497E9</v>
      </c>
      <c r="H179" s="4" t="s">
        <v>39</v>
      </c>
      <c r="I179" s="4" t="s">
        <v>39</v>
      </c>
      <c r="J179" s="4" t="str">
        <f t="shared" si="2"/>
        <v>#VALUE!</v>
      </c>
      <c r="K179" s="5" t="str">
        <f t="shared" si="3"/>
        <v>#VALUE!</v>
      </c>
      <c r="L179" s="5" t="str">
        <f t="shared" si="4"/>
        <v>#VALUE!</v>
      </c>
      <c r="M179" s="5" t="str">
        <f t="shared" si="5"/>
        <v>#VALUE!</v>
      </c>
      <c r="N179" s="4" t="b">
        <v>1</v>
      </c>
      <c r="O179" s="4" t="b">
        <v>1</v>
      </c>
      <c r="P179" s="4" t="b">
        <v>0</v>
      </c>
      <c r="Q179" s="4" t="b">
        <v>0</v>
      </c>
      <c r="R179" s="4" t="s">
        <v>39</v>
      </c>
      <c r="S179" s="4">
        <v>-4.40000121865044</v>
      </c>
      <c r="T179" s="4">
        <v>0.0</v>
      </c>
    </row>
    <row r="180" ht="12.75" customHeight="1">
      <c r="A180" s="8" t="str">
        <f t="shared" si="1"/>
        <v>Angola1980</v>
      </c>
      <c r="B180" s="4" t="s">
        <v>41</v>
      </c>
      <c r="C180" s="4">
        <v>1980.0</v>
      </c>
      <c r="D180" s="4">
        <v>2.40616927858772</v>
      </c>
      <c r="E180" s="4" t="s">
        <v>39</v>
      </c>
      <c r="F180" s="4" t="s">
        <v>39</v>
      </c>
      <c r="G180" s="4">
        <v>5.93050340096263E9</v>
      </c>
      <c r="H180" s="4" t="s">
        <v>39</v>
      </c>
      <c r="I180" s="4" t="s">
        <v>39</v>
      </c>
      <c r="J180" s="4" t="str">
        <f t="shared" si="2"/>
        <v>#VALUE!</v>
      </c>
      <c r="K180" s="5" t="str">
        <f t="shared" si="3"/>
        <v>#VALUE!</v>
      </c>
      <c r="L180" s="5" t="str">
        <f t="shared" si="4"/>
        <v>#VALUE!</v>
      </c>
      <c r="M180" s="5" t="str">
        <f t="shared" si="5"/>
        <v>#VALUE!</v>
      </c>
      <c r="N180" s="4" t="b">
        <v>1</v>
      </c>
      <c r="O180" s="4" t="b">
        <v>1</v>
      </c>
      <c r="P180" s="4" t="b">
        <v>0</v>
      </c>
      <c r="Q180" s="4" t="b">
        <v>0</v>
      </c>
      <c r="R180" s="4" t="s">
        <v>39</v>
      </c>
      <c r="S180" s="4" t="s">
        <v>39</v>
      </c>
      <c r="T180" s="4">
        <v>3.8002036499766E8</v>
      </c>
    </row>
    <row r="181" ht="12.75" customHeight="1">
      <c r="A181" s="8" t="str">
        <f t="shared" si="1"/>
        <v>Angola1979</v>
      </c>
      <c r="B181" s="4" t="s">
        <v>41</v>
      </c>
      <c r="C181" s="4">
        <v>1979.0</v>
      </c>
      <c r="D181" s="4">
        <v>0.299738038329569</v>
      </c>
      <c r="E181" s="4" t="s">
        <v>39</v>
      </c>
      <c r="F181" s="4" t="s">
        <v>39</v>
      </c>
      <c r="G181" s="4" t="s">
        <v>39</v>
      </c>
      <c r="H181" s="4" t="s">
        <v>39</v>
      </c>
      <c r="I181" s="4" t="s">
        <v>39</v>
      </c>
      <c r="J181" s="4" t="str">
        <f t="shared" si="2"/>
        <v>#VALUE!</v>
      </c>
      <c r="K181" s="5" t="str">
        <f t="shared" si="3"/>
        <v>#VALUE!</v>
      </c>
      <c r="L181" s="5" t="str">
        <f t="shared" si="4"/>
        <v>#VALUE!</v>
      </c>
      <c r="M181" s="5" t="str">
        <f t="shared" si="5"/>
        <v>#VALUE!</v>
      </c>
      <c r="N181" s="4" t="b">
        <v>0</v>
      </c>
      <c r="O181" s="4" t="b">
        <v>0</v>
      </c>
      <c r="P181" s="4" t="b">
        <v>0</v>
      </c>
      <c r="Q181" s="4" t="b">
        <v>1</v>
      </c>
      <c r="R181" s="4" t="s">
        <v>39</v>
      </c>
      <c r="S181" s="4" t="s">
        <v>39</v>
      </c>
      <c r="T181" s="4" t="s">
        <v>39</v>
      </c>
    </row>
    <row r="182" ht="12.75" customHeight="1">
      <c r="A182" s="8" t="str">
        <f t="shared" si="1"/>
        <v>Angola1978</v>
      </c>
      <c r="B182" s="4" t="s">
        <v>41</v>
      </c>
      <c r="C182" s="4">
        <v>1978.0</v>
      </c>
      <c r="D182" s="4">
        <v>-5.30048211356364</v>
      </c>
      <c r="E182" s="4" t="s">
        <v>39</v>
      </c>
      <c r="F182" s="4" t="s">
        <v>39</v>
      </c>
      <c r="G182" s="4" t="s">
        <v>39</v>
      </c>
      <c r="H182" s="4" t="s">
        <v>39</v>
      </c>
      <c r="I182" s="4" t="s">
        <v>39</v>
      </c>
      <c r="J182" s="4" t="str">
        <f t="shared" si="2"/>
        <v>#VALUE!</v>
      </c>
      <c r="K182" s="5" t="str">
        <f t="shared" si="3"/>
        <v>#VALUE!</v>
      </c>
      <c r="L182" s="5" t="str">
        <f t="shared" si="4"/>
        <v>#VALUE!</v>
      </c>
      <c r="M182" s="5" t="str">
        <f t="shared" si="5"/>
        <v>#VALUE!</v>
      </c>
      <c r="N182" s="4" t="b">
        <v>1</v>
      </c>
      <c r="O182" s="4" t="b">
        <v>1</v>
      </c>
      <c r="P182" s="4" t="b">
        <v>0</v>
      </c>
      <c r="Q182" s="4" t="b">
        <v>1</v>
      </c>
      <c r="R182" s="4" t="s">
        <v>39</v>
      </c>
      <c r="S182" s="4" t="s">
        <v>39</v>
      </c>
      <c r="T182" s="4" t="s">
        <v>39</v>
      </c>
    </row>
    <row r="183" ht="12.75" customHeight="1">
      <c r="A183" s="8" t="str">
        <f t="shared" si="1"/>
        <v>Angola1977</v>
      </c>
      <c r="B183" s="4" t="s">
        <v>41</v>
      </c>
      <c r="C183" s="4">
        <v>1977.0</v>
      </c>
      <c r="D183" s="4">
        <v>0.76090978588957</v>
      </c>
      <c r="E183" s="4" t="s">
        <v>39</v>
      </c>
      <c r="F183" s="4" t="s">
        <v>39</v>
      </c>
      <c r="G183" s="4" t="s">
        <v>39</v>
      </c>
      <c r="H183" s="4" t="s">
        <v>39</v>
      </c>
      <c r="I183" s="4" t="s">
        <v>39</v>
      </c>
      <c r="J183" s="4" t="str">
        <f t="shared" si="2"/>
        <v>#VALUE!</v>
      </c>
      <c r="K183" s="5" t="str">
        <f t="shared" si="3"/>
        <v>#VALUE!</v>
      </c>
      <c r="L183" s="5" t="str">
        <f t="shared" si="4"/>
        <v>#VALUE!</v>
      </c>
      <c r="M183" s="5" t="str">
        <f t="shared" si="5"/>
        <v>#VALUE!</v>
      </c>
      <c r="N183" s="4" t="b">
        <v>1</v>
      </c>
      <c r="O183" s="4" t="b">
        <v>1</v>
      </c>
      <c r="P183" s="4" t="b">
        <v>0</v>
      </c>
      <c r="Q183" s="4" t="b">
        <v>0</v>
      </c>
      <c r="R183" s="4" t="s">
        <v>39</v>
      </c>
      <c r="S183" s="4" t="s">
        <v>39</v>
      </c>
      <c r="T183" s="4" t="s">
        <v>39</v>
      </c>
    </row>
    <row r="184" ht="12.75" customHeight="1">
      <c r="A184" s="8" t="str">
        <f t="shared" si="1"/>
        <v>Angola1976</v>
      </c>
      <c r="B184" s="4" t="s">
        <v>41</v>
      </c>
      <c r="C184" s="4">
        <v>1976.0</v>
      </c>
      <c r="D184" s="4">
        <v>-5.24619490271732</v>
      </c>
      <c r="E184" s="4" t="s">
        <v>39</v>
      </c>
      <c r="F184" s="4" t="s">
        <v>39</v>
      </c>
      <c r="G184" s="4" t="s">
        <v>39</v>
      </c>
      <c r="H184" s="4" t="s">
        <v>39</v>
      </c>
      <c r="I184" s="4" t="s">
        <v>39</v>
      </c>
      <c r="J184" s="4" t="str">
        <f t="shared" si="2"/>
        <v>#VALUE!</v>
      </c>
      <c r="K184" s="5" t="str">
        <f t="shared" si="3"/>
        <v>#VALUE!</v>
      </c>
      <c r="L184" s="5" t="str">
        <f t="shared" si="4"/>
        <v>#VALUE!</v>
      </c>
      <c r="M184" s="5" t="str">
        <f t="shared" si="5"/>
        <v>#VALUE!</v>
      </c>
      <c r="N184" s="4" t="b">
        <v>1</v>
      </c>
      <c r="O184" s="4" t="b">
        <v>1</v>
      </c>
      <c r="P184" s="4" t="b">
        <v>0</v>
      </c>
      <c r="Q184" s="4" t="b">
        <v>0</v>
      </c>
      <c r="R184" s="4" t="s">
        <v>39</v>
      </c>
      <c r="S184" s="4" t="s">
        <v>39</v>
      </c>
      <c r="T184" s="4" t="s">
        <v>39</v>
      </c>
    </row>
    <row r="185" ht="12.75" customHeight="1">
      <c r="A185" s="8" t="str">
        <f t="shared" si="1"/>
        <v>Angola1975</v>
      </c>
      <c r="B185" s="4" t="s">
        <v>41</v>
      </c>
      <c r="C185" s="4">
        <v>1975.0</v>
      </c>
      <c r="D185" s="4">
        <v>-5.04458332039436</v>
      </c>
      <c r="E185" s="4" t="s">
        <v>39</v>
      </c>
      <c r="F185" s="4" t="s">
        <v>39</v>
      </c>
      <c r="G185" s="4" t="s">
        <v>39</v>
      </c>
      <c r="H185" s="4" t="s">
        <v>39</v>
      </c>
      <c r="I185" s="4" t="s">
        <v>39</v>
      </c>
      <c r="J185" s="4" t="str">
        <f t="shared" si="2"/>
        <v>#VALUE!</v>
      </c>
      <c r="K185" s="5" t="str">
        <f t="shared" si="3"/>
        <v>#VALUE!</v>
      </c>
      <c r="L185" s="5" t="str">
        <f t="shared" si="4"/>
        <v>#VALUE!</v>
      </c>
      <c r="M185" s="5" t="str">
        <f t="shared" si="5"/>
        <v>#VALUE!</v>
      </c>
      <c r="N185" s="4" t="b">
        <v>1</v>
      </c>
      <c r="O185" s="4" t="b">
        <v>1</v>
      </c>
      <c r="P185" s="4" t="b">
        <v>0</v>
      </c>
      <c r="Q185" s="4" t="b">
        <v>0</v>
      </c>
      <c r="R185" s="4" t="s">
        <v>39</v>
      </c>
      <c r="S185" s="4" t="s">
        <v>39</v>
      </c>
      <c r="T185" s="4" t="s">
        <v>39</v>
      </c>
    </row>
    <row r="186" ht="12.75" customHeight="1">
      <c r="A186" s="8" t="str">
        <f t="shared" si="1"/>
        <v>Angola1974</v>
      </c>
      <c r="B186" s="4" t="s">
        <v>41</v>
      </c>
      <c r="C186" s="4">
        <v>1974.0</v>
      </c>
      <c r="D186" s="4">
        <v>3.13080573893365</v>
      </c>
      <c r="E186" s="4" t="s">
        <v>39</v>
      </c>
      <c r="F186" s="4" t="s">
        <v>39</v>
      </c>
      <c r="G186" s="4" t="s">
        <v>39</v>
      </c>
      <c r="H186" s="4" t="s">
        <v>39</v>
      </c>
      <c r="I186" s="4" t="s">
        <v>39</v>
      </c>
      <c r="J186" s="4" t="str">
        <f t="shared" si="2"/>
        <v>#VALUE!</v>
      </c>
      <c r="K186" s="5" t="str">
        <f t="shared" si="3"/>
        <v>#VALUE!</v>
      </c>
      <c r="L186" s="5" t="str">
        <f t="shared" si="4"/>
        <v>#VALUE!</v>
      </c>
      <c r="M186" s="5" t="str">
        <f t="shared" si="5"/>
        <v>#VALUE!</v>
      </c>
      <c r="N186" s="4" t="b">
        <v>1</v>
      </c>
      <c r="O186" s="4" t="b">
        <v>1</v>
      </c>
      <c r="P186" s="4" t="b">
        <v>1</v>
      </c>
      <c r="Q186" s="4" t="b">
        <v>0</v>
      </c>
      <c r="R186" s="4" t="s">
        <v>39</v>
      </c>
      <c r="S186" s="4" t="s">
        <v>39</v>
      </c>
      <c r="T186" s="4" t="s">
        <v>39</v>
      </c>
    </row>
    <row r="187" ht="12.75" customHeight="1">
      <c r="A187" s="8" t="str">
        <f t="shared" si="1"/>
        <v>Angola1973</v>
      </c>
      <c r="B187" s="4" t="s">
        <v>41</v>
      </c>
      <c r="C187" s="4">
        <v>1973.0</v>
      </c>
      <c r="D187" s="4">
        <v>8.13744290263409</v>
      </c>
      <c r="E187" s="4" t="s">
        <v>39</v>
      </c>
      <c r="F187" s="4" t="s">
        <v>39</v>
      </c>
      <c r="G187" s="4" t="s">
        <v>39</v>
      </c>
      <c r="H187" s="4" t="s">
        <v>39</v>
      </c>
      <c r="I187" s="4" t="s">
        <v>39</v>
      </c>
      <c r="J187" s="4" t="str">
        <f t="shared" si="2"/>
        <v>#VALUE!</v>
      </c>
      <c r="K187" s="5" t="str">
        <f t="shared" si="3"/>
        <v>#VALUE!</v>
      </c>
      <c r="L187" s="5" t="str">
        <f t="shared" si="4"/>
        <v>#VALUE!</v>
      </c>
      <c r="M187" s="5" t="str">
        <f t="shared" si="5"/>
        <v>#VALUE!</v>
      </c>
      <c r="N187" s="4" t="b">
        <v>0</v>
      </c>
      <c r="O187" s="4" t="b">
        <v>0</v>
      </c>
      <c r="P187" s="4" t="b">
        <v>1</v>
      </c>
      <c r="Q187" s="4" t="b">
        <v>1</v>
      </c>
      <c r="R187" s="4" t="s">
        <v>39</v>
      </c>
      <c r="S187" s="4" t="s">
        <v>39</v>
      </c>
      <c r="T187" s="4" t="s">
        <v>39</v>
      </c>
    </row>
    <row r="188" ht="12.75" customHeight="1">
      <c r="A188" s="8" t="str">
        <f t="shared" si="1"/>
        <v>Angola1972</v>
      </c>
      <c r="B188" s="4" t="s">
        <v>41</v>
      </c>
      <c r="C188" s="4">
        <v>1972.0</v>
      </c>
      <c r="D188" s="4">
        <v>0.150900685146615</v>
      </c>
      <c r="E188" s="4" t="s">
        <v>39</v>
      </c>
      <c r="F188" s="4" t="s">
        <v>39</v>
      </c>
      <c r="G188" s="4" t="s">
        <v>39</v>
      </c>
      <c r="H188" s="4" t="s">
        <v>39</v>
      </c>
      <c r="I188" s="4" t="s">
        <v>39</v>
      </c>
      <c r="J188" s="4" t="str">
        <f t="shared" si="2"/>
        <v>#VALUE!</v>
      </c>
      <c r="K188" s="5" t="str">
        <f t="shared" si="3"/>
        <v>#VALUE!</v>
      </c>
      <c r="L188" s="5" t="str">
        <f t="shared" si="4"/>
        <v>#VALUE!</v>
      </c>
      <c r="M188" s="5" t="str">
        <f t="shared" si="5"/>
        <v>#VALUE!</v>
      </c>
      <c r="N188" s="4" t="b">
        <v>0</v>
      </c>
      <c r="O188" s="4" t="b">
        <v>1</v>
      </c>
      <c r="P188" s="4" t="b">
        <v>0</v>
      </c>
      <c r="Q188" s="4" t="b">
        <v>1</v>
      </c>
      <c r="R188" s="4" t="s">
        <v>39</v>
      </c>
      <c r="S188" s="4" t="s">
        <v>39</v>
      </c>
      <c r="T188" s="4" t="s">
        <v>39</v>
      </c>
    </row>
    <row r="189" ht="12.75" customHeight="1">
      <c r="A189" s="8" t="str">
        <f t="shared" si="1"/>
        <v>Angola1971</v>
      </c>
      <c r="B189" s="4" t="s">
        <v>41</v>
      </c>
      <c r="C189" s="4">
        <v>1971.0</v>
      </c>
      <c r="D189" s="4">
        <v>6.00469580649553</v>
      </c>
      <c r="E189" s="4" t="s">
        <v>39</v>
      </c>
      <c r="F189" s="4" t="s">
        <v>39</v>
      </c>
      <c r="G189" s="4" t="s">
        <v>39</v>
      </c>
      <c r="H189" s="4" t="s">
        <v>39</v>
      </c>
      <c r="I189" s="4" t="s">
        <v>39</v>
      </c>
      <c r="J189" s="4" t="str">
        <f t="shared" si="2"/>
        <v>#VALUE!</v>
      </c>
      <c r="K189" s="5" t="str">
        <f t="shared" si="3"/>
        <v>#VALUE!</v>
      </c>
      <c r="L189" s="5" t="str">
        <f t="shared" si="4"/>
        <v>#VALUE!</v>
      </c>
      <c r="M189" s="5" t="str">
        <f t="shared" si="5"/>
        <v>#VALUE!</v>
      </c>
      <c r="N189" s="4" t="b">
        <v>0</v>
      </c>
      <c r="O189" s="4" t="b">
        <v>1</v>
      </c>
      <c r="P189" s="4" t="b">
        <v>1</v>
      </c>
      <c r="Q189" s="4" t="b">
        <v>0</v>
      </c>
      <c r="R189" s="4" t="s">
        <v>39</v>
      </c>
      <c r="S189" s="4" t="s">
        <v>39</v>
      </c>
      <c r="T189" s="4" t="s">
        <v>39</v>
      </c>
    </row>
    <row r="190" ht="12.75" customHeight="1">
      <c r="A190" s="8" t="str">
        <f t="shared" si="1"/>
        <v>Angola1970</v>
      </c>
      <c r="B190" s="4" t="s">
        <v>41</v>
      </c>
      <c r="C190" s="4">
        <v>1970.0</v>
      </c>
      <c r="D190" s="4">
        <v>9.6254926443093</v>
      </c>
      <c r="E190" s="4" t="s">
        <v>39</v>
      </c>
      <c r="F190" s="4" t="s">
        <v>39</v>
      </c>
      <c r="G190" s="4" t="s">
        <v>39</v>
      </c>
      <c r="H190" s="4" t="s">
        <v>39</v>
      </c>
      <c r="I190" s="4" t="s">
        <v>39</v>
      </c>
      <c r="J190" s="4" t="str">
        <f t="shared" si="2"/>
        <v>#VALUE!</v>
      </c>
      <c r="K190" s="5" t="str">
        <f t="shared" si="3"/>
        <v>#VALUE!</v>
      </c>
      <c r="L190" s="5" t="str">
        <f t="shared" si="4"/>
        <v>#VALUE!</v>
      </c>
      <c r="M190" s="5" t="str">
        <f t="shared" si="5"/>
        <v>#VALUE!</v>
      </c>
      <c r="N190" s="4" t="b">
        <v>0</v>
      </c>
      <c r="O190" s="4" t="b">
        <v>0</v>
      </c>
      <c r="P190" s="4" t="b">
        <v>1</v>
      </c>
      <c r="Q190" s="4" t="b">
        <v>1</v>
      </c>
      <c r="R190" s="4" t="s">
        <v>39</v>
      </c>
      <c r="S190" s="4" t="s">
        <v>39</v>
      </c>
      <c r="T190" s="4" t="s">
        <v>39</v>
      </c>
    </row>
    <row r="191" ht="12.75" customHeight="1">
      <c r="A191" s="8" t="str">
        <f t="shared" si="1"/>
        <v>Angola1969</v>
      </c>
      <c r="B191" s="4" t="s">
        <v>41</v>
      </c>
      <c r="C191" s="4">
        <v>1969.0</v>
      </c>
      <c r="D191" s="4">
        <v>9.07336390870029</v>
      </c>
      <c r="E191" s="4" t="s">
        <v>39</v>
      </c>
      <c r="F191" s="4" t="s">
        <v>39</v>
      </c>
      <c r="G191" s="4" t="s">
        <v>39</v>
      </c>
      <c r="H191" s="4" t="s">
        <v>39</v>
      </c>
      <c r="I191" s="4" t="s">
        <v>39</v>
      </c>
      <c r="J191" s="4" t="str">
        <f t="shared" si="2"/>
        <v>#VALUE!</v>
      </c>
      <c r="K191" s="5" t="str">
        <f t="shared" si="3"/>
        <v>#VALUE!</v>
      </c>
      <c r="L191" s="5" t="str">
        <f t="shared" si="4"/>
        <v>#VALUE!</v>
      </c>
      <c r="M191" s="5" t="str">
        <f t="shared" si="5"/>
        <v>#VALUE!</v>
      </c>
      <c r="N191" s="4" t="b">
        <v>0</v>
      </c>
      <c r="O191" s="4" t="b">
        <v>0</v>
      </c>
      <c r="P191" s="4" t="b">
        <v>1</v>
      </c>
      <c r="Q191" s="4" t="b">
        <v>1</v>
      </c>
      <c r="R191" s="4" t="s">
        <v>39</v>
      </c>
      <c r="S191" s="4" t="s">
        <v>39</v>
      </c>
      <c r="T191" s="4" t="s">
        <v>39</v>
      </c>
    </row>
    <row r="192" ht="12.75" customHeight="1">
      <c r="A192" s="8" t="str">
        <f t="shared" si="1"/>
        <v>Angola1968</v>
      </c>
      <c r="B192" s="4" t="s">
        <v>41</v>
      </c>
      <c r="C192" s="4">
        <v>1968.0</v>
      </c>
      <c r="D192" s="4">
        <v>4.27197336464068</v>
      </c>
      <c r="E192" s="4" t="s">
        <v>39</v>
      </c>
      <c r="F192" s="4" t="s">
        <v>39</v>
      </c>
      <c r="G192" s="4" t="s">
        <v>39</v>
      </c>
      <c r="H192" s="4" t="s">
        <v>39</v>
      </c>
      <c r="I192" s="4" t="s">
        <v>39</v>
      </c>
      <c r="J192" s="4" t="str">
        <f t="shared" si="2"/>
        <v>#VALUE!</v>
      </c>
      <c r="K192" s="5" t="str">
        <f t="shared" si="3"/>
        <v>#VALUE!</v>
      </c>
      <c r="L192" s="5" t="str">
        <f t="shared" si="4"/>
        <v>#VALUE!</v>
      </c>
      <c r="M192" s="5" t="str">
        <f t="shared" si="5"/>
        <v>#VALUE!</v>
      </c>
      <c r="N192" s="4" t="b">
        <v>0</v>
      </c>
      <c r="O192" s="4" t="b">
        <v>1</v>
      </c>
      <c r="P192" s="4" t="b">
        <v>1</v>
      </c>
      <c r="Q192" s="4" t="b">
        <v>1</v>
      </c>
      <c r="R192" s="4" t="s">
        <v>39</v>
      </c>
      <c r="S192" s="4" t="s">
        <v>39</v>
      </c>
      <c r="T192" s="4" t="s">
        <v>39</v>
      </c>
    </row>
    <row r="193" ht="12.75" customHeight="1">
      <c r="A193" s="8" t="str">
        <f t="shared" si="1"/>
        <v>Angola1967</v>
      </c>
      <c r="B193" s="4" t="s">
        <v>41</v>
      </c>
      <c r="C193" s="4">
        <v>1967.0</v>
      </c>
      <c r="D193" s="4">
        <v>2.36780525466195</v>
      </c>
      <c r="E193" s="4" t="s">
        <v>39</v>
      </c>
      <c r="F193" s="4" t="s">
        <v>39</v>
      </c>
      <c r="G193" s="4" t="s">
        <v>39</v>
      </c>
      <c r="H193" s="4" t="s">
        <v>39</v>
      </c>
      <c r="I193" s="4" t="s">
        <v>39</v>
      </c>
      <c r="J193" s="4" t="str">
        <f t="shared" si="2"/>
        <v>#VALUE!</v>
      </c>
      <c r="K193" s="5" t="str">
        <f t="shared" si="3"/>
        <v>#VALUE!</v>
      </c>
      <c r="L193" s="5" t="str">
        <f t="shared" si="4"/>
        <v>#VALUE!</v>
      </c>
      <c r="M193" s="5" t="str">
        <f t="shared" si="5"/>
        <v>#VALUE!</v>
      </c>
      <c r="N193" s="4" t="b">
        <v>0</v>
      </c>
      <c r="O193" s="4" t="b">
        <v>1</v>
      </c>
      <c r="P193" s="4" t="b">
        <v>1</v>
      </c>
      <c r="Q193" s="4" t="b">
        <v>0</v>
      </c>
      <c r="R193" s="4" t="s">
        <v>39</v>
      </c>
      <c r="S193" s="4" t="s">
        <v>39</v>
      </c>
      <c r="T193" s="4" t="s">
        <v>39</v>
      </c>
    </row>
    <row r="194" ht="12.75" customHeight="1">
      <c r="A194" s="8" t="str">
        <f t="shared" si="1"/>
        <v>Angola1966</v>
      </c>
      <c r="B194" s="4" t="s">
        <v>41</v>
      </c>
      <c r="C194" s="4">
        <v>1966.0</v>
      </c>
      <c r="D194" s="4">
        <v>12.1314076463101</v>
      </c>
      <c r="E194" s="4" t="s">
        <v>39</v>
      </c>
      <c r="F194" s="4" t="s">
        <v>39</v>
      </c>
      <c r="G194" s="4" t="s">
        <v>39</v>
      </c>
      <c r="H194" s="4" t="s">
        <v>39</v>
      </c>
      <c r="I194" s="4" t="s">
        <v>39</v>
      </c>
      <c r="J194" s="4" t="str">
        <f t="shared" si="2"/>
        <v>#VALUE!</v>
      </c>
      <c r="K194" s="5" t="str">
        <f t="shared" si="3"/>
        <v>#VALUE!</v>
      </c>
      <c r="L194" s="5" t="str">
        <f t="shared" si="4"/>
        <v>#VALUE!</v>
      </c>
      <c r="M194" s="5" t="str">
        <f t="shared" si="5"/>
        <v>#VALUE!</v>
      </c>
      <c r="N194" s="4" t="b">
        <v>0</v>
      </c>
      <c r="O194" s="4" t="b">
        <v>1</v>
      </c>
      <c r="P194" s="4" t="b">
        <v>1</v>
      </c>
      <c r="Q194" s="4" t="b">
        <v>0</v>
      </c>
      <c r="R194" s="4" t="s">
        <v>39</v>
      </c>
      <c r="S194" s="4" t="s">
        <v>39</v>
      </c>
      <c r="T194" s="4" t="s">
        <v>39</v>
      </c>
    </row>
    <row r="195" ht="12.75" customHeight="1">
      <c r="A195" s="8" t="str">
        <f t="shared" si="1"/>
        <v>Angola1965</v>
      </c>
      <c r="B195" s="4" t="s">
        <v>41</v>
      </c>
      <c r="C195" s="4">
        <v>1965.0</v>
      </c>
      <c r="D195" s="4">
        <v>3.35358499556781</v>
      </c>
      <c r="E195" s="4" t="s">
        <v>39</v>
      </c>
      <c r="F195" s="4" t="s">
        <v>39</v>
      </c>
      <c r="G195" s="4" t="s">
        <v>39</v>
      </c>
      <c r="H195" s="4" t="s">
        <v>39</v>
      </c>
      <c r="I195" s="4" t="s">
        <v>39</v>
      </c>
      <c r="J195" s="4" t="str">
        <f t="shared" si="2"/>
        <v>#VALUE!</v>
      </c>
      <c r="K195" s="5" t="str">
        <f t="shared" si="3"/>
        <v>#VALUE!</v>
      </c>
      <c r="L195" s="5" t="str">
        <f t="shared" si="4"/>
        <v>#VALUE!</v>
      </c>
      <c r="M195" s="5" t="str">
        <f t="shared" si="5"/>
        <v>#VALUE!</v>
      </c>
      <c r="N195" s="4" t="b">
        <v>0</v>
      </c>
      <c r="O195" s="4" t="b">
        <v>1</v>
      </c>
      <c r="P195" s="4" t="b">
        <v>1</v>
      </c>
      <c r="Q195" s="4" t="b">
        <v>0</v>
      </c>
      <c r="R195" s="4" t="s">
        <v>39</v>
      </c>
      <c r="S195" s="4" t="s">
        <v>39</v>
      </c>
      <c r="T195" s="4" t="s">
        <v>39</v>
      </c>
    </row>
    <row r="196" ht="12.75" customHeight="1">
      <c r="A196" s="8" t="str">
        <f t="shared" si="1"/>
        <v>Angola1964</v>
      </c>
      <c r="B196" s="4" t="s">
        <v>41</v>
      </c>
      <c r="C196" s="4">
        <v>1964.0</v>
      </c>
      <c r="D196" s="4">
        <v>3.92071771357257</v>
      </c>
      <c r="E196" s="4" t="s">
        <v>39</v>
      </c>
      <c r="F196" s="4" t="s">
        <v>39</v>
      </c>
      <c r="G196" s="4" t="s">
        <v>39</v>
      </c>
      <c r="H196" s="4" t="s">
        <v>39</v>
      </c>
      <c r="I196" s="4" t="s">
        <v>39</v>
      </c>
      <c r="J196" s="4" t="str">
        <f t="shared" si="2"/>
        <v>#VALUE!</v>
      </c>
      <c r="K196" s="5" t="str">
        <f t="shared" si="3"/>
        <v>#VALUE!</v>
      </c>
      <c r="L196" s="5" t="str">
        <f t="shared" si="4"/>
        <v>#VALUE!</v>
      </c>
      <c r="M196" s="5" t="str">
        <f t="shared" si="5"/>
        <v>#VALUE!</v>
      </c>
      <c r="N196" s="4" t="b">
        <v>0</v>
      </c>
      <c r="O196" s="4" t="b">
        <v>1</v>
      </c>
      <c r="P196" s="4" t="b">
        <v>1</v>
      </c>
      <c r="Q196" s="4" t="b">
        <v>0</v>
      </c>
      <c r="R196" s="4" t="s">
        <v>39</v>
      </c>
      <c r="S196" s="4" t="s">
        <v>39</v>
      </c>
      <c r="T196" s="4" t="s">
        <v>39</v>
      </c>
    </row>
    <row r="197" ht="12.75" customHeight="1">
      <c r="A197" s="8" t="str">
        <f t="shared" si="1"/>
        <v>Angola1963</v>
      </c>
      <c r="B197" s="4" t="s">
        <v>41</v>
      </c>
      <c r="C197" s="4">
        <v>1963.0</v>
      </c>
      <c r="D197" s="4">
        <v>5.04674835390525</v>
      </c>
      <c r="E197" s="4" t="s">
        <v>39</v>
      </c>
      <c r="F197" s="4" t="s">
        <v>39</v>
      </c>
      <c r="G197" s="4" t="s">
        <v>39</v>
      </c>
      <c r="H197" s="4" t="s">
        <v>39</v>
      </c>
      <c r="I197" s="4" t="s">
        <v>39</v>
      </c>
      <c r="J197" s="4" t="str">
        <f t="shared" si="2"/>
        <v>#VALUE!</v>
      </c>
      <c r="K197" s="5" t="str">
        <f t="shared" si="3"/>
        <v>#VALUE!</v>
      </c>
      <c r="L197" s="5" t="str">
        <f t="shared" si="4"/>
        <v>#VALUE!</v>
      </c>
      <c r="M197" s="5" t="str">
        <f t="shared" si="5"/>
        <v>#VALUE!</v>
      </c>
      <c r="N197" s="4" t="b">
        <v>0</v>
      </c>
      <c r="O197" s="4" t="b">
        <v>1</v>
      </c>
      <c r="P197" s="4" t="b">
        <v>1</v>
      </c>
      <c r="Q197" s="4" t="b">
        <v>0</v>
      </c>
      <c r="R197" s="4" t="s">
        <v>39</v>
      </c>
      <c r="S197" s="4" t="s">
        <v>39</v>
      </c>
      <c r="T197" s="4" t="s">
        <v>39</v>
      </c>
    </row>
    <row r="198" ht="12.75" customHeight="1">
      <c r="A198" s="8" t="str">
        <f t="shared" si="1"/>
        <v>Antigua and Barbuda2022</v>
      </c>
      <c r="B198" s="4" t="s">
        <v>42</v>
      </c>
      <c r="C198" s="4">
        <v>2022.0</v>
      </c>
      <c r="D198" s="4" t="s">
        <v>39</v>
      </c>
      <c r="E198" s="4" t="s">
        <v>39</v>
      </c>
      <c r="F198" s="4" t="s">
        <v>39</v>
      </c>
      <c r="G198" s="4">
        <v>1.7576037037037E9</v>
      </c>
      <c r="H198" s="4" t="s">
        <v>39</v>
      </c>
      <c r="I198" s="4" t="s">
        <v>39</v>
      </c>
      <c r="J198" s="4" t="str">
        <f t="shared" si="2"/>
        <v>#VALUE!</v>
      </c>
      <c r="K198" s="5" t="str">
        <f t="shared" si="3"/>
        <v>#VALUE!</v>
      </c>
      <c r="L198" s="5" t="str">
        <f t="shared" si="4"/>
        <v>#VALUE!</v>
      </c>
      <c r="M198" s="5" t="str">
        <f t="shared" si="5"/>
        <v>#VALUE!</v>
      </c>
      <c r="N198" s="4" t="s">
        <v>39</v>
      </c>
      <c r="O198" s="4" t="s">
        <v>39</v>
      </c>
      <c r="P198" s="4" t="s">
        <v>39</v>
      </c>
      <c r="Q198" s="4" t="s">
        <v>39</v>
      </c>
      <c r="R198" s="4" t="s">
        <v>39</v>
      </c>
      <c r="S198" s="4">
        <v>8.45873332502183</v>
      </c>
      <c r="T198" s="4" t="s">
        <v>39</v>
      </c>
    </row>
    <row r="199" ht="12.75" customHeight="1">
      <c r="A199" s="8" t="str">
        <f t="shared" si="1"/>
        <v>Antigua and Barbuda2021</v>
      </c>
      <c r="B199" s="4" t="s">
        <v>42</v>
      </c>
      <c r="C199" s="4">
        <v>2021.0</v>
      </c>
      <c r="D199" s="4">
        <v>5.26982457817504</v>
      </c>
      <c r="E199" s="4">
        <v>-2.56446862989111E7</v>
      </c>
      <c r="F199" s="4">
        <v>-2.44225270776698E8</v>
      </c>
      <c r="G199" s="4">
        <v>1.56051851851852E9</v>
      </c>
      <c r="H199" s="4">
        <v>20.8944070834959</v>
      </c>
      <c r="I199" s="4">
        <v>25.3195910675847</v>
      </c>
      <c r="J199" s="4">
        <f t="shared" si="2"/>
        <v>32606109187</v>
      </c>
      <c r="K199" s="5">
        <f t="shared" si="3"/>
        <v>39511690742</v>
      </c>
      <c r="L199" s="5">
        <f t="shared" si="4"/>
        <v>6905581555</v>
      </c>
      <c r="M199" s="5">
        <f t="shared" si="5"/>
        <v>4.425183984</v>
      </c>
      <c r="N199" s="4" t="s">
        <v>39</v>
      </c>
      <c r="O199" s="4" t="s">
        <v>39</v>
      </c>
      <c r="P199" s="4" t="s">
        <v>39</v>
      </c>
      <c r="Q199" s="4" t="s">
        <v>39</v>
      </c>
      <c r="R199" s="4" t="s">
        <v>39</v>
      </c>
      <c r="S199" s="4">
        <v>6.55489981833459</v>
      </c>
      <c r="T199" s="4">
        <v>-1.97085185185179E8</v>
      </c>
    </row>
    <row r="200" ht="12.75" customHeight="1">
      <c r="A200" s="8" t="str">
        <f t="shared" si="1"/>
        <v>Antigua and Barbuda2020</v>
      </c>
      <c r="B200" s="4" t="s">
        <v>42</v>
      </c>
      <c r="C200" s="4">
        <v>2020.0</v>
      </c>
      <c r="D200" s="4">
        <v>-20.1923705722071</v>
      </c>
      <c r="E200" s="4">
        <v>-5.37829796774402E7</v>
      </c>
      <c r="F200" s="4">
        <v>-2.31482710244404E8</v>
      </c>
      <c r="G200" s="4">
        <v>1.41634814814815E9</v>
      </c>
      <c r="H200" s="4">
        <v>20.3987641135419</v>
      </c>
      <c r="I200" s="4">
        <v>26.7609894542378</v>
      </c>
      <c r="J200" s="4">
        <f t="shared" si="2"/>
        <v>28891751777</v>
      </c>
      <c r="K200" s="5">
        <f t="shared" si="3"/>
        <v>37902877856</v>
      </c>
      <c r="L200" s="5">
        <f t="shared" si="4"/>
        <v>9011126079</v>
      </c>
      <c r="M200" s="5">
        <f t="shared" si="5"/>
        <v>6.362225341</v>
      </c>
      <c r="N200" s="4" t="b">
        <v>1</v>
      </c>
      <c r="O200" s="4" t="b">
        <v>1</v>
      </c>
      <c r="P200" s="4" t="b">
        <v>0</v>
      </c>
      <c r="Q200" s="4" t="s">
        <v>39</v>
      </c>
      <c r="R200" s="4" t="s">
        <v>39</v>
      </c>
      <c r="S200" s="4">
        <v>-17.5021850332755</v>
      </c>
      <c r="T200" s="4">
        <v>-1.4417037037037E8</v>
      </c>
    </row>
    <row r="201" ht="12.75" customHeight="1">
      <c r="A201" s="8" t="str">
        <f t="shared" si="1"/>
        <v>Antigua and Barbuda2019</v>
      </c>
      <c r="B201" s="4" t="s">
        <v>42</v>
      </c>
      <c r="C201" s="4">
        <v>2019.0</v>
      </c>
      <c r="D201" s="4">
        <v>4.86223616575662</v>
      </c>
      <c r="E201" s="4">
        <v>-2.05662696409554E7</v>
      </c>
      <c r="F201" s="4">
        <v>-1.19864124815786E8</v>
      </c>
      <c r="G201" s="4">
        <v>1.6754037037037E9</v>
      </c>
      <c r="H201" s="4">
        <v>18.6360141970458</v>
      </c>
      <c r="I201" s="4">
        <v>22.618979090399</v>
      </c>
      <c r="J201" s="4">
        <f t="shared" si="2"/>
        <v>31222847208</v>
      </c>
      <c r="K201" s="5">
        <f t="shared" si="3"/>
        <v>37895921342</v>
      </c>
      <c r="L201" s="5">
        <f t="shared" si="4"/>
        <v>6673074134</v>
      </c>
      <c r="M201" s="5">
        <f t="shared" si="5"/>
        <v>3.982964893</v>
      </c>
      <c r="N201" s="4" t="b">
        <v>1</v>
      </c>
      <c r="O201" s="4" t="b">
        <v>1</v>
      </c>
      <c r="P201" s="4" t="b">
        <v>1</v>
      </c>
      <c r="Q201" s="4" t="b">
        <v>0</v>
      </c>
      <c r="R201" s="4" t="s">
        <v>39</v>
      </c>
      <c r="S201" s="4">
        <v>4.34405983052592</v>
      </c>
      <c r="T201" s="4">
        <v>2.5905555555555E8</v>
      </c>
    </row>
    <row r="202" ht="12.75" customHeight="1">
      <c r="A202" s="8" t="str">
        <f t="shared" si="1"/>
        <v>Antigua and Barbuda2018</v>
      </c>
      <c r="B202" s="4" t="s">
        <v>42</v>
      </c>
      <c r="C202" s="4">
        <v>2018.0</v>
      </c>
      <c r="D202" s="4">
        <v>6.88396723694578</v>
      </c>
      <c r="E202" s="4">
        <v>662237.680936468</v>
      </c>
      <c r="F202" s="4">
        <v>-2.3366235057447E8</v>
      </c>
      <c r="G202" s="4">
        <v>1.60477037037037E9</v>
      </c>
      <c r="H202" s="4">
        <v>19.8150792937796</v>
      </c>
      <c r="I202" s="4">
        <v>22.2842997557679</v>
      </c>
      <c r="J202" s="4">
        <f t="shared" si="2"/>
        <v>31798652137</v>
      </c>
      <c r="K202" s="5">
        <f t="shared" si="3"/>
        <v>35761183973</v>
      </c>
      <c r="L202" s="5">
        <f t="shared" si="4"/>
        <v>3962531835</v>
      </c>
      <c r="M202" s="5">
        <f t="shared" si="5"/>
        <v>2.469220462</v>
      </c>
      <c r="N202" s="4" t="b">
        <v>0</v>
      </c>
      <c r="O202" s="4" t="b">
        <v>0</v>
      </c>
      <c r="P202" s="4" t="b">
        <v>1</v>
      </c>
      <c r="Q202" s="4" t="b">
        <v>1</v>
      </c>
      <c r="R202" s="4" t="s">
        <v>39</v>
      </c>
      <c r="S202" s="4">
        <v>6.82376223109907</v>
      </c>
      <c r="T202" s="4">
        <v>-7.06333333333301E7</v>
      </c>
    </row>
    <row r="203" ht="12.75" customHeight="1">
      <c r="A203" s="8" t="str">
        <f t="shared" si="1"/>
        <v>Antigua and Barbuda2017</v>
      </c>
      <c r="B203" s="4" t="s">
        <v>42</v>
      </c>
      <c r="C203" s="4">
        <v>2017.0</v>
      </c>
      <c r="D203" s="4">
        <v>3.14400824038228</v>
      </c>
      <c r="E203" s="4">
        <v>-2032371.51319202</v>
      </c>
      <c r="F203" s="4">
        <v>-1.17993531545497E8</v>
      </c>
      <c r="G203" s="4">
        <v>1.46795555555556E9</v>
      </c>
      <c r="H203" s="4">
        <v>20.736536690593</v>
      </c>
      <c r="I203" s="4">
        <v>23.5773857526712</v>
      </c>
      <c r="J203" s="4">
        <f t="shared" si="2"/>
        <v>30440314238</v>
      </c>
      <c r="K203" s="5">
        <f t="shared" si="3"/>
        <v>34610554401</v>
      </c>
      <c r="L203" s="5">
        <f t="shared" si="4"/>
        <v>4170240163</v>
      </c>
      <c r="M203" s="5">
        <f t="shared" si="5"/>
        <v>2.840849062</v>
      </c>
      <c r="N203" s="4" t="b">
        <v>0</v>
      </c>
      <c r="O203" s="4" t="b">
        <v>1</v>
      </c>
      <c r="P203" s="4" t="b">
        <v>1</v>
      </c>
      <c r="Q203" s="4" t="b">
        <v>1</v>
      </c>
      <c r="R203" s="4" t="s">
        <v>39</v>
      </c>
      <c r="S203" s="4">
        <v>3.1446382390278</v>
      </c>
      <c r="T203" s="4">
        <v>-1.36814814814809E8</v>
      </c>
    </row>
    <row r="204" ht="12.75" customHeight="1">
      <c r="A204" s="8" t="str">
        <f t="shared" si="1"/>
        <v>Antigua and Barbuda2016</v>
      </c>
      <c r="B204" s="4" t="s">
        <v>42</v>
      </c>
      <c r="C204" s="4">
        <v>2016.0</v>
      </c>
      <c r="D204" s="4">
        <v>5.49680978333112</v>
      </c>
      <c r="E204" s="4">
        <v>3.44071313713797E7</v>
      </c>
      <c r="F204" s="4">
        <v>-3.52640056318053E7</v>
      </c>
      <c r="G204" s="4">
        <v>1.43658518518519E9</v>
      </c>
      <c r="H204" s="4">
        <v>24.5123825100547</v>
      </c>
      <c r="I204" s="4">
        <v>24.6578282170909</v>
      </c>
      <c r="J204" s="4">
        <f t="shared" si="2"/>
        <v>35214125568</v>
      </c>
      <c r="K204" s="5">
        <f t="shared" si="3"/>
        <v>35423070716</v>
      </c>
      <c r="L204" s="5">
        <f t="shared" si="4"/>
        <v>208945148</v>
      </c>
      <c r="M204" s="5">
        <f t="shared" si="5"/>
        <v>0.145445707</v>
      </c>
      <c r="N204" s="4" t="b">
        <v>0</v>
      </c>
      <c r="O204" s="4" t="b">
        <v>1</v>
      </c>
      <c r="P204" s="4" t="b">
        <v>1</v>
      </c>
      <c r="Q204" s="4" t="b">
        <v>0</v>
      </c>
      <c r="R204" s="4" t="s">
        <v>39</v>
      </c>
      <c r="S204" s="4">
        <v>5.49645920357835</v>
      </c>
      <c r="T204" s="4">
        <v>-3.13703703703701E7</v>
      </c>
    </row>
    <row r="205" ht="12.75" customHeight="1">
      <c r="A205" s="8" t="str">
        <f t="shared" si="1"/>
        <v>Antigua and Barbuda2015</v>
      </c>
      <c r="B205" s="4" t="s">
        <v>42</v>
      </c>
      <c r="C205" s="4">
        <v>2015.0</v>
      </c>
      <c r="D205" s="4">
        <v>3.82423163444155</v>
      </c>
      <c r="E205" s="4">
        <v>-1162884.94462025</v>
      </c>
      <c r="F205" s="4">
        <v>2.9558778174179E7</v>
      </c>
      <c r="G205" s="4">
        <v>1.33669259259259E9</v>
      </c>
      <c r="H205" s="4">
        <v>24.1042571751827</v>
      </c>
      <c r="I205" s="4">
        <v>26.7041247742969</v>
      </c>
      <c r="J205" s="4">
        <f t="shared" si="2"/>
        <v>32219982016</v>
      </c>
      <c r="K205" s="5">
        <f t="shared" si="3"/>
        <v>35695205777</v>
      </c>
      <c r="L205" s="5">
        <f t="shared" si="4"/>
        <v>3475223761</v>
      </c>
      <c r="M205" s="5">
        <f t="shared" si="5"/>
        <v>2.599867599</v>
      </c>
      <c r="N205" s="4" t="b">
        <v>0</v>
      </c>
      <c r="O205" s="4" t="b">
        <v>0</v>
      </c>
      <c r="P205" s="4" t="b">
        <v>1</v>
      </c>
      <c r="Q205" s="4" t="b">
        <v>0</v>
      </c>
      <c r="R205" s="4" t="s">
        <v>39</v>
      </c>
      <c r="S205" s="4">
        <v>3.82529309880827</v>
      </c>
      <c r="T205" s="4">
        <v>-9.98925925925998E7</v>
      </c>
    </row>
    <row r="206" ht="12.75" customHeight="1">
      <c r="A206" s="8" t="str">
        <f t="shared" si="1"/>
        <v>Antigua and Barbuda2014</v>
      </c>
      <c r="B206" s="4" t="s">
        <v>42</v>
      </c>
      <c r="C206" s="4">
        <v>2014.0</v>
      </c>
      <c r="D206" s="4">
        <v>3.79681557403468</v>
      </c>
      <c r="E206" s="4">
        <v>-2238342.76995352</v>
      </c>
      <c r="F206" s="4">
        <v>3332296.24960828</v>
      </c>
      <c r="G206" s="4">
        <v>1.24973333333333E9</v>
      </c>
      <c r="H206" s="4">
        <v>20.1399626589218</v>
      </c>
      <c r="I206" s="4">
        <v>23.0098690668288</v>
      </c>
      <c r="J206" s="4">
        <f t="shared" si="2"/>
        <v>25169582667</v>
      </c>
      <c r="K206" s="5">
        <f t="shared" si="3"/>
        <v>28756200368</v>
      </c>
      <c r="L206" s="5">
        <f t="shared" si="4"/>
        <v>3586617702</v>
      </c>
      <c r="M206" s="5">
        <f t="shared" si="5"/>
        <v>2.869906408</v>
      </c>
      <c r="N206" s="4" t="b">
        <v>0</v>
      </c>
      <c r="O206" s="4" t="b">
        <v>0</v>
      </c>
      <c r="P206" s="4" t="b">
        <v>1</v>
      </c>
      <c r="Q206" s="4" t="b">
        <v>0</v>
      </c>
      <c r="R206" s="4" t="s">
        <v>39</v>
      </c>
      <c r="S206" s="4">
        <v>3.79572761294251</v>
      </c>
      <c r="T206" s="4">
        <v>-8.69592592592601E7</v>
      </c>
    </row>
    <row r="207" ht="12.75" customHeight="1">
      <c r="A207" s="8" t="str">
        <f t="shared" si="1"/>
        <v>Antigua and Barbuda2013</v>
      </c>
      <c r="B207" s="4" t="s">
        <v>42</v>
      </c>
      <c r="C207" s="4">
        <v>2013.0</v>
      </c>
      <c r="D207" s="4">
        <v>-0.600524702674417</v>
      </c>
      <c r="E207" s="4">
        <v>-1.98239567720386E7</v>
      </c>
      <c r="F207" s="4">
        <v>-2.04399948888889E8</v>
      </c>
      <c r="G207" s="4">
        <v>1.18144814814815E9</v>
      </c>
      <c r="H207" s="4">
        <v>18.9268590930262</v>
      </c>
      <c r="I207" s="4">
        <v>23.2229134870277</v>
      </c>
      <c r="J207" s="4">
        <f t="shared" si="2"/>
        <v>22361102626</v>
      </c>
      <c r="K207" s="5">
        <f t="shared" si="3"/>
        <v>27436668134</v>
      </c>
      <c r="L207" s="5">
        <f t="shared" si="4"/>
        <v>5075565508</v>
      </c>
      <c r="M207" s="5">
        <f t="shared" si="5"/>
        <v>4.296054394</v>
      </c>
      <c r="N207" s="4" t="b">
        <v>1</v>
      </c>
      <c r="O207" s="4" t="b">
        <v>1</v>
      </c>
      <c r="P207" s="4" t="b">
        <v>0</v>
      </c>
      <c r="Q207" s="4" t="b">
        <v>0</v>
      </c>
      <c r="R207" s="4" t="s">
        <v>39</v>
      </c>
      <c r="S207" s="4">
        <v>-0.600876396735046</v>
      </c>
      <c r="T207" s="4">
        <v>-6.82851851851799E7</v>
      </c>
    </row>
    <row r="208" ht="12.75" customHeight="1">
      <c r="A208" s="8" t="str">
        <f t="shared" si="1"/>
        <v>Antigua and Barbuda2012</v>
      </c>
      <c r="B208" s="4" t="s">
        <v>42</v>
      </c>
      <c r="C208" s="4">
        <v>2012.0</v>
      </c>
      <c r="D208" s="4">
        <v>3.37213024871485</v>
      </c>
      <c r="E208" s="4">
        <v>1.43881768680671E7</v>
      </c>
      <c r="F208" s="4">
        <v>-1.66821254074074E8</v>
      </c>
      <c r="G208" s="4">
        <v>1.19994814814815E9</v>
      </c>
      <c r="H208" s="4">
        <v>19.9684284711591</v>
      </c>
      <c r="I208" s="4">
        <v>21.0767854971088</v>
      </c>
      <c r="J208" s="4">
        <f t="shared" si="2"/>
        <v>23961078765</v>
      </c>
      <c r="K208" s="5">
        <f t="shared" si="3"/>
        <v>25291049726</v>
      </c>
      <c r="L208" s="5">
        <f t="shared" si="4"/>
        <v>1329970961</v>
      </c>
      <c r="M208" s="5">
        <f t="shared" si="5"/>
        <v>1.108357026</v>
      </c>
      <c r="N208" s="4" t="b">
        <v>1</v>
      </c>
      <c r="O208" s="4" t="b">
        <v>1</v>
      </c>
      <c r="P208" s="4" t="b">
        <v>0</v>
      </c>
      <c r="Q208" s="4" t="b">
        <v>0</v>
      </c>
      <c r="R208" s="4" t="s">
        <v>39</v>
      </c>
      <c r="S208" s="4">
        <v>3.37286620031867</v>
      </c>
      <c r="T208" s="4">
        <v>1.85E7</v>
      </c>
    </row>
    <row r="209" ht="12.75" customHeight="1">
      <c r="A209" s="8" t="str">
        <f t="shared" si="1"/>
        <v>Antigua and Barbuda2011</v>
      </c>
      <c r="B209" s="4" t="s">
        <v>42</v>
      </c>
      <c r="C209" s="4">
        <v>2011.0</v>
      </c>
      <c r="D209" s="4">
        <v>-1.95861262834342</v>
      </c>
      <c r="E209" s="4">
        <v>-1.6355626689504E7</v>
      </c>
      <c r="F209" s="4">
        <v>-1.17692907777778E8</v>
      </c>
      <c r="G209" s="4">
        <v>1.13763703703704E9</v>
      </c>
      <c r="H209" s="4">
        <v>20.3635856334076</v>
      </c>
      <c r="I209" s="4">
        <v>23.8607328677345</v>
      </c>
      <c r="J209" s="4">
        <f t="shared" si="2"/>
        <v>23166369223</v>
      </c>
      <c r="K209" s="5">
        <f t="shared" si="3"/>
        <v>27144853441</v>
      </c>
      <c r="L209" s="5">
        <f t="shared" si="4"/>
        <v>3978484218</v>
      </c>
      <c r="M209" s="5">
        <f t="shared" si="5"/>
        <v>3.497147234</v>
      </c>
      <c r="N209" s="4" t="b">
        <v>1</v>
      </c>
      <c r="O209" s="4" t="b">
        <v>1</v>
      </c>
      <c r="P209" s="4" t="b">
        <v>0</v>
      </c>
      <c r="Q209" s="4" t="b">
        <v>0</v>
      </c>
      <c r="R209" s="4" t="s">
        <v>39</v>
      </c>
      <c r="S209" s="4">
        <v>-1.95861262834343</v>
      </c>
      <c r="T209" s="4">
        <v>-6.23111111111099E7</v>
      </c>
    </row>
    <row r="210" ht="12.75" customHeight="1">
      <c r="A210" s="8" t="str">
        <f t="shared" si="1"/>
        <v>Antigua and Barbuda2010</v>
      </c>
      <c r="B210" s="4" t="s">
        <v>42</v>
      </c>
      <c r="C210" s="4">
        <v>2010.0</v>
      </c>
      <c r="D210" s="4">
        <v>-7.84059474412171</v>
      </c>
      <c r="E210" s="4">
        <v>2.07460751580279E7</v>
      </c>
      <c r="F210" s="4">
        <v>-1.67107016296296E8</v>
      </c>
      <c r="G210" s="4">
        <v>1.1487E9</v>
      </c>
      <c r="H210" s="4">
        <v>22.2865929273076</v>
      </c>
      <c r="I210" s="4">
        <v>22.5634213343307</v>
      </c>
      <c r="J210" s="4">
        <f t="shared" si="2"/>
        <v>25600609296</v>
      </c>
      <c r="K210" s="5">
        <f t="shared" si="3"/>
        <v>25918602087</v>
      </c>
      <c r="L210" s="5">
        <f t="shared" si="4"/>
        <v>317992791.1</v>
      </c>
      <c r="M210" s="5">
        <f t="shared" si="5"/>
        <v>0.276828407</v>
      </c>
      <c r="N210" s="4" t="b">
        <v>1</v>
      </c>
      <c r="O210" s="4" t="b">
        <v>1</v>
      </c>
      <c r="P210" s="4" t="b">
        <v>0</v>
      </c>
      <c r="Q210" s="4" t="b">
        <v>0</v>
      </c>
      <c r="R210" s="4" t="s">
        <v>39</v>
      </c>
      <c r="S210" s="4">
        <v>-7.84059474412172</v>
      </c>
      <c r="T210" s="4">
        <v>1.106296296296E7</v>
      </c>
    </row>
    <row r="211" ht="12.75" customHeight="1">
      <c r="A211" s="8" t="str">
        <f t="shared" si="1"/>
        <v>Antigua and Barbuda2009</v>
      </c>
      <c r="B211" s="4" t="s">
        <v>42</v>
      </c>
      <c r="C211" s="4">
        <v>2009.0</v>
      </c>
      <c r="D211" s="4">
        <v>-11.9629549406097</v>
      </c>
      <c r="E211" s="4">
        <v>-1.32391956600398E8</v>
      </c>
      <c r="F211" s="4">
        <v>-1.69024819259259E8</v>
      </c>
      <c r="G211" s="4">
        <v>1.22832962962963E9</v>
      </c>
      <c r="H211" s="4">
        <v>18.3732035169819</v>
      </c>
      <c r="I211" s="4">
        <v>36.2090974561056</v>
      </c>
      <c r="J211" s="4">
        <f t="shared" si="2"/>
        <v>22568350271</v>
      </c>
      <c r="K211" s="5">
        <f t="shared" si="3"/>
        <v>44476707267</v>
      </c>
      <c r="L211" s="5">
        <f t="shared" si="4"/>
        <v>21908356996</v>
      </c>
      <c r="M211" s="5">
        <f t="shared" si="5"/>
        <v>17.83589394</v>
      </c>
      <c r="N211" s="4" t="b">
        <v>1</v>
      </c>
      <c r="O211" s="4" t="b">
        <v>1</v>
      </c>
      <c r="P211" s="4" t="b">
        <v>0</v>
      </c>
      <c r="Q211" s="4" t="b">
        <v>0</v>
      </c>
      <c r="R211" s="4" t="s">
        <v>39</v>
      </c>
      <c r="S211" s="4">
        <v>-11.9626972488343</v>
      </c>
      <c r="T211" s="4">
        <v>7.962962962963E7</v>
      </c>
    </row>
    <row r="212" ht="12.75" customHeight="1">
      <c r="A212" s="8" t="str">
        <f t="shared" si="1"/>
        <v>Antigua and Barbuda2008</v>
      </c>
      <c r="B212" s="4" t="s">
        <v>42</v>
      </c>
      <c r="C212" s="4">
        <v>2008.0</v>
      </c>
      <c r="D212" s="4">
        <v>-0.0140479855774015</v>
      </c>
      <c r="E212" s="4">
        <v>-3.55468552683189E7</v>
      </c>
      <c r="F212" s="4">
        <v>-3.59171367407407E8</v>
      </c>
      <c r="G212" s="4">
        <v>1.37007037037037E9</v>
      </c>
      <c r="H212" s="4">
        <v>21.0246648338429</v>
      </c>
      <c r="I212" s="4">
        <v>26.385894521533</v>
      </c>
      <c r="J212" s="4">
        <f t="shared" si="2"/>
        <v>28805270336</v>
      </c>
      <c r="K212" s="5">
        <f t="shared" si="3"/>
        <v>36150532280</v>
      </c>
      <c r="L212" s="5">
        <f t="shared" si="4"/>
        <v>7345261944</v>
      </c>
      <c r="M212" s="5">
        <f t="shared" si="5"/>
        <v>5.361229688</v>
      </c>
      <c r="N212" s="4" t="b">
        <v>1</v>
      </c>
      <c r="O212" s="4" t="b">
        <v>1</v>
      </c>
      <c r="P212" s="4" t="b">
        <v>0</v>
      </c>
      <c r="Q212" s="4" t="b">
        <v>0</v>
      </c>
      <c r="R212" s="4" t="s">
        <v>39</v>
      </c>
      <c r="S212" s="4">
        <v>-0.0143406519435985</v>
      </c>
      <c r="T212" s="4">
        <v>1.41740740740739E8</v>
      </c>
    </row>
    <row r="213" ht="12.75" customHeight="1">
      <c r="A213" s="8" t="str">
        <f t="shared" si="1"/>
        <v>Antigua and Barbuda2007</v>
      </c>
      <c r="B213" s="4" t="s">
        <v>42</v>
      </c>
      <c r="C213" s="4">
        <v>2007.0</v>
      </c>
      <c r="D213" s="4">
        <v>9.31608263188372</v>
      </c>
      <c r="E213" s="4">
        <v>-3.29677997124522E7</v>
      </c>
      <c r="F213" s="4">
        <v>-3.85514557407407E8</v>
      </c>
      <c r="G213" s="4">
        <v>1.31275925925926E9</v>
      </c>
      <c r="H213" s="4">
        <v>21.3464880671928</v>
      </c>
      <c r="I213" s="4">
        <v>26.9875414934521</v>
      </c>
      <c r="J213" s="4">
        <f t="shared" si="2"/>
        <v>28022799863</v>
      </c>
      <c r="K213" s="5">
        <f t="shared" si="3"/>
        <v>35428144980</v>
      </c>
      <c r="L213" s="5">
        <f t="shared" si="4"/>
        <v>7405345117</v>
      </c>
      <c r="M213" s="5">
        <f t="shared" si="5"/>
        <v>5.641053426</v>
      </c>
      <c r="N213" s="4" t="b">
        <v>1</v>
      </c>
      <c r="O213" s="4" t="b">
        <v>1</v>
      </c>
      <c r="P213" s="4" t="b">
        <v>1</v>
      </c>
      <c r="Q213" s="4" t="b">
        <v>0</v>
      </c>
      <c r="R213" s="4" t="s">
        <v>39</v>
      </c>
      <c r="S213" s="4">
        <v>9.31538316339753</v>
      </c>
      <c r="T213" s="4">
        <v>-5.73111111111099E7</v>
      </c>
    </row>
    <row r="214" ht="12.75" customHeight="1">
      <c r="A214" s="8" t="str">
        <f t="shared" si="1"/>
        <v>Antigua and Barbuda2006</v>
      </c>
      <c r="B214" s="4" t="s">
        <v>42</v>
      </c>
      <c r="C214" s="4">
        <v>2006.0</v>
      </c>
      <c r="D214" s="4">
        <v>12.7066145502798</v>
      </c>
      <c r="E214" s="4">
        <v>-4.35726892821701E7</v>
      </c>
      <c r="F214" s="4">
        <v>-2.91763385555556E8</v>
      </c>
      <c r="G214" s="4">
        <v>1.15766296296296E9</v>
      </c>
      <c r="H214" s="4">
        <v>21.8504726506637</v>
      </c>
      <c r="I214" s="4">
        <v>29.3105409573538</v>
      </c>
      <c r="J214" s="4">
        <f t="shared" si="2"/>
        <v>25295482911</v>
      </c>
      <c r="K214" s="5">
        <f t="shared" si="3"/>
        <v>33931727691</v>
      </c>
      <c r="L214" s="5">
        <f t="shared" si="4"/>
        <v>8636244780</v>
      </c>
      <c r="M214" s="5">
        <f t="shared" si="5"/>
        <v>7.460068307</v>
      </c>
      <c r="N214" s="4" t="b">
        <v>0</v>
      </c>
      <c r="O214" s="4" t="b">
        <v>0</v>
      </c>
      <c r="P214" s="4" t="b">
        <v>1</v>
      </c>
      <c r="Q214" s="4" t="b">
        <v>1</v>
      </c>
      <c r="R214" s="4" t="s">
        <v>39</v>
      </c>
      <c r="S214" s="4">
        <v>12.7081485327737</v>
      </c>
      <c r="T214" s="4">
        <v>-1.55096296296299E8</v>
      </c>
    </row>
    <row r="215" ht="12.75" customHeight="1">
      <c r="A215" s="8" t="str">
        <f t="shared" si="1"/>
        <v>Antigua and Barbuda2005</v>
      </c>
      <c r="B215" s="4" t="s">
        <v>42</v>
      </c>
      <c r="C215" s="4">
        <v>2005.0</v>
      </c>
      <c r="D215" s="4">
        <v>6.47459917685362</v>
      </c>
      <c r="E215" s="4">
        <v>-1.32367863531965E7</v>
      </c>
      <c r="F215" s="4">
        <v>-1.71492877037037E8</v>
      </c>
      <c r="G215" s="4">
        <v>1.02296296296296E9</v>
      </c>
      <c r="H215" s="4">
        <v>19.2851633423727</v>
      </c>
      <c r="I215" s="4">
        <v>24.0871246151179</v>
      </c>
      <c r="J215" s="4">
        <f t="shared" si="2"/>
        <v>19728007834</v>
      </c>
      <c r="K215" s="5">
        <f t="shared" si="3"/>
        <v>24640236366</v>
      </c>
      <c r="L215" s="5">
        <f t="shared" si="4"/>
        <v>4912228532</v>
      </c>
      <c r="M215" s="5">
        <f t="shared" si="5"/>
        <v>4.801961273</v>
      </c>
      <c r="N215" s="4" t="b">
        <v>0</v>
      </c>
      <c r="O215" s="4" t="b">
        <v>1</v>
      </c>
      <c r="P215" s="4" t="b">
        <v>1</v>
      </c>
      <c r="Q215" s="4" t="b">
        <v>1</v>
      </c>
      <c r="R215" s="4" t="s">
        <v>39</v>
      </c>
      <c r="S215" s="4">
        <v>6.47383131641992</v>
      </c>
      <c r="T215" s="4">
        <v>-1.347E8</v>
      </c>
    </row>
    <row r="216" ht="12.75" customHeight="1">
      <c r="A216" s="8" t="str">
        <f t="shared" si="1"/>
        <v>Antigua and Barbuda2004</v>
      </c>
      <c r="B216" s="4" t="s">
        <v>42</v>
      </c>
      <c r="C216" s="4">
        <v>2004.0</v>
      </c>
      <c r="D216" s="4">
        <v>5.76702861180369</v>
      </c>
      <c r="E216" s="4">
        <v>-443962.962963518</v>
      </c>
      <c r="F216" s="4">
        <v>-9.51013792592593E7</v>
      </c>
      <c r="G216" s="4">
        <v>9.1972962962963E8</v>
      </c>
      <c r="H216" s="4">
        <v>20.1182119543988</v>
      </c>
      <c r="I216" s="4">
        <v>24.4718279929287</v>
      </c>
      <c r="J216" s="4">
        <f t="shared" si="2"/>
        <v>18503315630</v>
      </c>
      <c r="K216" s="5">
        <f t="shared" si="3"/>
        <v>22507465296</v>
      </c>
      <c r="L216" s="5">
        <f t="shared" si="4"/>
        <v>4004149667</v>
      </c>
      <c r="M216" s="5">
        <f t="shared" si="5"/>
        <v>4.353616039</v>
      </c>
      <c r="N216" s="4" t="b">
        <v>0</v>
      </c>
      <c r="O216" s="4" t="b">
        <v>1</v>
      </c>
      <c r="P216" s="4" t="b">
        <v>1</v>
      </c>
      <c r="Q216" s="4" t="b">
        <v>0</v>
      </c>
      <c r="R216" s="4" t="s">
        <v>39</v>
      </c>
      <c r="S216" s="4">
        <v>5.7670286118037</v>
      </c>
      <c r="T216" s="4">
        <v>-1.0323333333333E8</v>
      </c>
    </row>
    <row r="217" ht="12.75" customHeight="1">
      <c r="A217" s="8" t="str">
        <f t="shared" si="1"/>
        <v>Antigua and Barbuda2003</v>
      </c>
      <c r="B217" s="4" t="s">
        <v>42</v>
      </c>
      <c r="C217" s="4">
        <v>2003.0</v>
      </c>
      <c r="D217" s="4">
        <v>6.07608676924137</v>
      </c>
      <c r="E217" s="4">
        <v>-2.8054234011319E7</v>
      </c>
      <c r="F217" s="4">
        <v>-9.75592892592593E7</v>
      </c>
      <c r="G217" s="4">
        <v>8.56396296296296E8</v>
      </c>
      <c r="H217" s="4">
        <v>18.7398782592149</v>
      </c>
      <c r="I217" s="4">
        <v>26.8458079220167</v>
      </c>
      <c r="J217" s="4">
        <f t="shared" si="2"/>
        <v>16048762334</v>
      </c>
      <c r="K217" s="5">
        <f t="shared" si="3"/>
        <v>22990650475</v>
      </c>
      <c r="L217" s="5">
        <f t="shared" si="4"/>
        <v>6941888141</v>
      </c>
      <c r="M217" s="5">
        <f t="shared" si="5"/>
        <v>8.105929663</v>
      </c>
      <c r="N217" s="4" t="b">
        <v>0</v>
      </c>
      <c r="O217" s="4" t="b">
        <v>1</v>
      </c>
      <c r="P217" s="4" t="b">
        <v>1</v>
      </c>
      <c r="Q217" s="4" t="b">
        <v>0</v>
      </c>
      <c r="R217" s="4" t="s">
        <v>39</v>
      </c>
      <c r="S217" s="4">
        <v>6.07654368848398</v>
      </c>
      <c r="T217" s="4">
        <v>-6.33333333333339E7</v>
      </c>
    </row>
    <row r="218" ht="12.75" customHeight="1">
      <c r="A218" s="8" t="str">
        <f t="shared" si="1"/>
        <v>Antigua and Barbuda2002</v>
      </c>
      <c r="B218" s="4" t="s">
        <v>42</v>
      </c>
      <c r="C218" s="4">
        <v>2002.0</v>
      </c>
      <c r="D218" s="4">
        <v>1.027877142136</v>
      </c>
      <c r="E218" s="4">
        <v>-4.73782897037866E7</v>
      </c>
      <c r="F218" s="4">
        <v>-8.2406382962963E7</v>
      </c>
      <c r="G218" s="4">
        <v>8.14381481481481E8</v>
      </c>
      <c r="H218" s="4">
        <v>19.2999764873887</v>
      </c>
      <c r="I218" s="4">
        <v>29.0370005016327</v>
      </c>
      <c r="J218" s="4">
        <f t="shared" si="2"/>
        <v>15717543444</v>
      </c>
      <c r="K218" s="5">
        <f t="shared" si="3"/>
        <v>23647195486</v>
      </c>
      <c r="L218" s="5">
        <f t="shared" si="4"/>
        <v>7929652042</v>
      </c>
      <c r="M218" s="5">
        <f t="shared" si="5"/>
        <v>9.737024014</v>
      </c>
      <c r="N218" s="4" t="b">
        <v>0</v>
      </c>
      <c r="O218" s="4" t="b">
        <v>1</v>
      </c>
      <c r="P218" s="4" t="b">
        <v>0</v>
      </c>
      <c r="Q218" s="4" t="b">
        <v>0</v>
      </c>
      <c r="R218" s="4" t="s">
        <v>39</v>
      </c>
      <c r="S218" s="4">
        <v>1.02744196976423</v>
      </c>
      <c r="T218" s="4">
        <v>-4.2014814814815E7</v>
      </c>
    </row>
    <row r="219" ht="12.75" customHeight="1">
      <c r="A219" s="8" t="str">
        <f t="shared" si="1"/>
        <v>Antigua and Barbuda2001</v>
      </c>
      <c r="B219" s="4" t="s">
        <v>42</v>
      </c>
      <c r="C219" s="4">
        <v>2001.0</v>
      </c>
      <c r="D219" s="4">
        <v>-4.5480034725828</v>
      </c>
      <c r="E219" s="4">
        <v>-4.74834796853862E7</v>
      </c>
      <c r="F219" s="4">
        <v>-5.68948148148148E7</v>
      </c>
      <c r="G219" s="4">
        <v>8.00481481481481E8</v>
      </c>
      <c r="H219" s="4">
        <v>17.1143569006121</v>
      </c>
      <c r="I219" s="4">
        <v>26.5179576792993</v>
      </c>
      <c r="J219" s="4">
        <f t="shared" si="2"/>
        <v>13699725766</v>
      </c>
      <c r="K219" s="5">
        <f t="shared" si="3"/>
        <v>21227134049</v>
      </c>
      <c r="L219" s="5">
        <f t="shared" si="4"/>
        <v>7527408283</v>
      </c>
      <c r="M219" s="5">
        <f t="shared" si="5"/>
        <v>9.403600779</v>
      </c>
      <c r="N219" s="4" t="b">
        <v>1</v>
      </c>
      <c r="O219" s="4" t="b">
        <v>1</v>
      </c>
      <c r="P219" s="4" t="b">
        <v>0</v>
      </c>
      <c r="Q219" s="4" t="b">
        <v>0</v>
      </c>
      <c r="R219" s="4" t="s">
        <v>39</v>
      </c>
      <c r="S219" s="4">
        <v>-4.54800347258279</v>
      </c>
      <c r="T219" s="4">
        <v>-1.39E7</v>
      </c>
    </row>
    <row r="220" ht="12.75" customHeight="1">
      <c r="A220" s="8" t="str">
        <f t="shared" si="1"/>
        <v>Antigua and Barbuda2000</v>
      </c>
      <c r="B220" s="4" t="s">
        <v>42</v>
      </c>
      <c r="C220" s="4">
        <v>2000.0</v>
      </c>
      <c r="D220" s="4">
        <v>6.20296274075577</v>
      </c>
      <c r="E220" s="4">
        <v>199197.122034225</v>
      </c>
      <c r="F220" s="4">
        <v>-6.67733496296296E7</v>
      </c>
      <c r="G220" s="4">
        <v>8.2637037037037E8</v>
      </c>
      <c r="H220" s="4">
        <v>18.0873506303754</v>
      </c>
      <c r="I220" s="4">
        <v>22.9970454309545</v>
      </c>
      <c r="J220" s="4">
        <f t="shared" si="2"/>
        <v>14946850639</v>
      </c>
      <c r="K220" s="5">
        <f t="shared" si="3"/>
        <v>19004076950</v>
      </c>
      <c r="L220" s="5">
        <f t="shared" si="4"/>
        <v>4057226311</v>
      </c>
      <c r="M220" s="5">
        <f t="shared" si="5"/>
        <v>4.909694801</v>
      </c>
      <c r="N220" s="4" t="b">
        <v>1</v>
      </c>
      <c r="O220" s="4" t="b">
        <v>1</v>
      </c>
      <c r="P220" s="4" t="b">
        <v>1</v>
      </c>
      <c r="Q220" s="4" t="b">
        <v>0</v>
      </c>
      <c r="R220" s="4" t="s">
        <v>39</v>
      </c>
      <c r="S220" s="4">
        <v>6.20343125361191</v>
      </c>
      <c r="T220" s="4">
        <v>2.5888888888889E7</v>
      </c>
    </row>
    <row r="221" ht="12.75" customHeight="1">
      <c r="A221" s="8" t="str">
        <f t="shared" si="1"/>
        <v>Antigua and Barbuda1999</v>
      </c>
      <c r="B221" s="4" t="s">
        <v>42</v>
      </c>
      <c r="C221" s="4">
        <v>1999.0</v>
      </c>
      <c r="D221" s="4">
        <v>3.70854988653832</v>
      </c>
      <c r="E221" s="4">
        <v>-8476045.84444417</v>
      </c>
      <c r="F221" s="4">
        <v>-6.04259011111111E7</v>
      </c>
      <c r="G221" s="4">
        <v>7.662E8</v>
      </c>
      <c r="H221" s="4">
        <v>18.7852880980694</v>
      </c>
      <c r="I221" s="4">
        <v>22.1400148293164</v>
      </c>
      <c r="J221" s="4">
        <f t="shared" si="2"/>
        <v>14393287741</v>
      </c>
      <c r="K221" s="5">
        <f t="shared" si="3"/>
        <v>16963679362</v>
      </c>
      <c r="L221" s="5">
        <f t="shared" si="4"/>
        <v>2570391621</v>
      </c>
      <c r="M221" s="5">
        <f t="shared" si="5"/>
        <v>3.354726731</v>
      </c>
      <c r="N221" s="4" t="b">
        <v>0</v>
      </c>
      <c r="O221" s="4" t="b">
        <v>0</v>
      </c>
      <c r="P221" s="4" t="b">
        <v>1</v>
      </c>
      <c r="Q221" s="4" t="b">
        <v>1</v>
      </c>
      <c r="R221" s="4" t="s">
        <v>39</v>
      </c>
      <c r="S221" s="4">
        <v>3.70761791039314</v>
      </c>
      <c r="T221" s="4">
        <v>-6.017037037037E7</v>
      </c>
    </row>
    <row r="222" ht="12.75" customHeight="1">
      <c r="A222" s="8" t="str">
        <f t="shared" si="1"/>
        <v>Antigua and Barbuda1998</v>
      </c>
      <c r="B222" s="4" t="s">
        <v>42</v>
      </c>
      <c r="C222" s="4">
        <v>1998.0</v>
      </c>
      <c r="D222" s="4">
        <v>4.7306459418408</v>
      </c>
      <c r="E222" s="4">
        <v>6355900.86296284</v>
      </c>
      <c r="F222" s="4">
        <v>-4.67703703703704E7</v>
      </c>
      <c r="G222" s="4">
        <v>7.27859259259259E8</v>
      </c>
      <c r="H222" s="4">
        <v>20.659599892124</v>
      </c>
      <c r="I222" s="4">
        <v>22.4178378843081</v>
      </c>
      <c r="J222" s="4">
        <f t="shared" si="2"/>
        <v>15037281074</v>
      </c>
      <c r="K222" s="5">
        <f t="shared" si="3"/>
        <v>16317030877</v>
      </c>
      <c r="L222" s="5">
        <f t="shared" si="4"/>
        <v>1279749803</v>
      </c>
      <c r="M222" s="5">
        <f t="shared" si="5"/>
        <v>1.758237992</v>
      </c>
      <c r="N222" s="4" t="b">
        <v>0</v>
      </c>
      <c r="O222" s="4" t="b">
        <v>0</v>
      </c>
      <c r="P222" s="4" t="b">
        <v>1</v>
      </c>
      <c r="Q222" s="4" t="b">
        <v>1</v>
      </c>
      <c r="R222" s="4" t="s">
        <v>39</v>
      </c>
      <c r="S222" s="4">
        <v>4.73112509163738</v>
      </c>
      <c r="T222" s="4">
        <v>-3.8340740740741E7</v>
      </c>
    </row>
    <row r="223" ht="12.75" customHeight="1">
      <c r="A223" s="8" t="str">
        <f t="shared" si="1"/>
        <v>Antigua and Barbuda1997</v>
      </c>
      <c r="B223" s="4" t="s">
        <v>42</v>
      </c>
      <c r="C223" s="4">
        <v>1997.0</v>
      </c>
      <c r="D223" s="4">
        <v>5.47107546607236</v>
      </c>
      <c r="E223" s="4">
        <v>1.17610522222221E7</v>
      </c>
      <c r="F223" s="4">
        <v>-4.73740740740741E7</v>
      </c>
      <c r="G223" s="4">
        <v>6.80618518518518E8</v>
      </c>
      <c r="H223" s="4">
        <v>18.0814575522265</v>
      </c>
      <c r="I223" s="4">
        <v>18.0814575522265</v>
      </c>
      <c r="J223" s="4">
        <f t="shared" si="2"/>
        <v>12306574852</v>
      </c>
      <c r="K223" s="5">
        <f t="shared" si="3"/>
        <v>12306574852</v>
      </c>
      <c r="L223" s="5">
        <f t="shared" si="4"/>
        <v>0</v>
      </c>
      <c r="M223" s="5">
        <f t="shared" si="5"/>
        <v>0</v>
      </c>
      <c r="N223" s="4" t="b">
        <v>0</v>
      </c>
      <c r="O223" s="4" t="b">
        <v>0</v>
      </c>
      <c r="P223" s="4" t="b">
        <v>1</v>
      </c>
      <c r="Q223" s="4" t="b">
        <v>0</v>
      </c>
      <c r="R223" s="4" t="s">
        <v>39</v>
      </c>
      <c r="S223" s="4">
        <v>5.4716084820797</v>
      </c>
      <c r="T223" s="4">
        <v>-4.7240740740741E7</v>
      </c>
    </row>
    <row r="224" ht="12.75" customHeight="1">
      <c r="A224" s="8" t="str">
        <f t="shared" si="1"/>
        <v>Antigua and Barbuda1996</v>
      </c>
      <c r="B224" s="4" t="s">
        <v>42</v>
      </c>
      <c r="C224" s="4">
        <v>1996.0</v>
      </c>
      <c r="D224" s="4">
        <v>6.60557279544867</v>
      </c>
      <c r="E224" s="4">
        <v>7706221.48148147</v>
      </c>
      <c r="F224" s="4">
        <v>-5.94407407407407E7</v>
      </c>
      <c r="G224" s="4">
        <v>6.3372962962963E8</v>
      </c>
      <c r="H224" s="4">
        <v>19.2463253987271</v>
      </c>
      <c r="I224" s="4">
        <v>20.9729607789278</v>
      </c>
      <c r="J224" s="4">
        <f t="shared" si="2"/>
        <v>12196966667</v>
      </c>
      <c r="K224" s="5">
        <f t="shared" si="3"/>
        <v>13291186667</v>
      </c>
      <c r="L224" s="5">
        <f t="shared" si="4"/>
        <v>1094220000</v>
      </c>
      <c r="M224" s="5">
        <f t="shared" si="5"/>
        <v>1.72663538</v>
      </c>
      <c r="N224" s="4" t="b">
        <v>0</v>
      </c>
      <c r="O224" s="4" t="b">
        <v>0</v>
      </c>
      <c r="P224" s="4" t="b">
        <v>1</v>
      </c>
      <c r="Q224" s="4" t="b">
        <v>1</v>
      </c>
      <c r="R224" s="4" t="s">
        <v>39</v>
      </c>
      <c r="S224" s="4">
        <v>6.60445972082297</v>
      </c>
      <c r="T224" s="4">
        <v>-4.6888888888888E7</v>
      </c>
    </row>
    <row r="225" ht="12.75" customHeight="1">
      <c r="A225" s="8" t="str">
        <f t="shared" si="1"/>
        <v>Antigua and Barbuda1995</v>
      </c>
      <c r="B225" s="4" t="s">
        <v>42</v>
      </c>
      <c r="C225" s="4">
        <v>1995.0</v>
      </c>
      <c r="D225" s="4">
        <v>-4.35960984557676</v>
      </c>
      <c r="E225" s="4">
        <v>-8071535.24492211</v>
      </c>
      <c r="F225" s="4">
        <v>-518518.518518518</v>
      </c>
      <c r="G225" s="4">
        <v>5.77281481481481E8</v>
      </c>
      <c r="H225" s="4">
        <v>18.2430100214287</v>
      </c>
      <c r="I225" s="4">
        <v>22.3950305111511</v>
      </c>
      <c r="J225" s="4">
        <f t="shared" si="2"/>
        <v>10531351852</v>
      </c>
      <c r="K225" s="5">
        <f t="shared" si="3"/>
        <v>12928236391</v>
      </c>
      <c r="L225" s="5">
        <f t="shared" si="4"/>
        <v>2396884539</v>
      </c>
      <c r="M225" s="5">
        <f t="shared" si="5"/>
        <v>4.15202049</v>
      </c>
      <c r="N225" s="4" t="b">
        <v>1</v>
      </c>
      <c r="O225" s="4" t="b">
        <v>1</v>
      </c>
      <c r="P225" s="4" t="b">
        <v>0</v>
      </c>
      <c r="Q225" s="4" t="b">
        <v>1</v>
      </c>
      <c r="R225" s="4" t="s">
        <v>39</v>
      </c>
      <c r="S225" s="4">
        <v>-4.35958738239265</v>
      </c>
      <c r="T225" s="4">
        <v>-5.6448148148149E7</v>
      </c>
    </row>
    <row r="226" ht="12.75" customHeight="1">
      <c r="A226" s="8" t="str">
        <f t="shared" si="1"/>
        <v>Antigua and Barbuda1994</v>
      </c>
      <c r="B226" s="4" t="s">
        <v>42</v>
      </c>
      <c r="C226" s="4">
        <v>1994.0</v>
      </c>
      <c r="D226" s="4">
        <v>6.67615744430581</v>
      </c>
      <c r="E226" s="4">
        <v>-1.02061929371227E7</v>
      </c>
      <c r="F226" s="4">
        <v>-6344444.44444444</v>
      </c>
      <c r="G226" s="4">
        <v>5.8942962962963E8</v>
      </c>
      <c r="H226" s="4">
        <v>17.8375202644113</v>
      </c>
      <c r="I226" s="4">
        <v>22.4323790374849</v>
      </c>
      <c r="J226" s="4">
        <f t="shared" si="2"/>
        <v>10513962963</v>
      </c>
      <c r="K226" s="5">
        <f t="shared" si="3"/>
        <v>13222308868</v>
      </c>
      <c r="L226" s="5">
        <f t="shared" si="4"/>
        <v>2708345905</v>
      </c>
      <c r="M226" s="5">
        <f t="shared" si="5"/>
        <v>4.594858773</v>
      </c>
      <c r="N226" s="4" t="b">
        <v>1</v>
      </c>
      <c r="O226" s="4" t="b">
        <v>1</v>
      </c>
      <c r="P226" s="4" t="b">
        <v>1</v>
      </c>
      <c r="Q226" s="4" t="b">
        <v>0</v>
      </c>
      <c r="R226" s="4" t="s">
        <v>39</v>
      </c>
      <c r="S226" s="4">
        <v>6.67670710324244</v>
      </c>
      <c r="T226" s="4">
        <v>1.2148148148149E7</v>
      </c>
    </row>
    <row r="227" ht="12.75" customHeight="1">
      <c r="A227" s="8" t="str">
        <f t="shared" si="1"/>
        <v>Antigua and Barbuda1993</v>
      </c>
      <c r="B227" s="4" t="s">
        <v>42</v>
      </c>
      <c r="C227" s="4">
        <v>1993.0</v>
      </c>
      <c r="D227" s="4">
        <v>5.27987870861713</v>
      </c>
      <c r="E227" s="4">
        <v>1410239.82804802</v>
      </c>
      <c r="F227" s="4">
        <v>1.50555555555556E7</v>
      </c>
      <c r="G227" s="4">
        <v>5.35174074074074E8</v>
      </c>
      <c r="H227" s="4">
        <v>17.9485387239873</v>
      </c>
      <c r="I227" s="4">
        <v>20.5332075765179</v>
      </c>
      <c r="J227" s="4">
        <f t="shared" si="2"/>
        <v>9605592593</v>
      </c>
      <c r="K227" s="5">
        <f t="shared" si="3"/>
        <v>10988840353</v>
      </c>
      <c r="L227" s="5">
        <f t="shared" si="4"/>
        <v>1383247760</v>
      </c>
      <c r="M227" s="5">
        <f t="shared" si="5"/>
        <v>2.584668853</v>
      </c>
      <c r="N227" s="4" t="b">
        <v>0</v>
      </c>
      <c r="O227" s="4" t="b">
        <v>0</v>
      </c>
      <c r="P227" s="4" t="b">
        <v>1</v>
      </c>
      <c r="Q227" s="4" t="b">
        <v>1</v>
      </c>
      <c r="R227" s="4" t="s">
        <v>39</v>
      </c>
      <c r="S227" s="4">
        <v>5.27987870861712</v>
      </c>
      <c r="T227" s="4">
        <v>-5.4255555555556E7</v>
      </c>
    </row>
    <row r="228" ht="12.75" customHeight="1">
      <c r="A228" s="8" t="str">
        <f t="shared" si="1"/>
        <v>Antigua and Barbuda1992</v>
      </c>
      <c r="B228" s="4" t="s">
        <v>42</v>
      </c>
      <c r="C228" s="4">
        <v>1992.0</v>
      </c>
      <c r="D228" s="4">
        <v>1.15847519142061</v>
      </c>
      <c r="E228" s="4">
        <v>9367430.15341143</v>
      </c>
      <c r="F228" s="4">
        <v>-9870370.37037037</v>
      </c>
      <c r="G228" s="4">
        <v>4.99281481481481E8</v>
      </c>
      <c r="H228" s="4">
        <v>18.8014628429002</v>
      </c>
      <c r="I228" s="4">
        <v>19.655250837583</v>
      </c>
      <c r="J228" s="4">
        <f t="shared" si="2"/>
        <v>9387222222</v>
      </c>
      <c r="K228" s="5">
        <f t="shared" si="3"/>
        <v>9813502757</v>
      </c>
      <c r="L228" s="5">
        <f t="shared" si="4"/>
        <v>426280534.9</v>
      </c>
      <c r="M228" s="5">
        <f t="shared" si="5"/>
        <v>0.8537879947</v>
      </c>
      <c r="N228" s="4" t="b">
        <v>0</v>
      </c>
      <c r="O228" s="4" t="b">
        <v>1</v>
      </c>
      <c r="P228" s="4" t="b">
        <v>0</v>
      </c>
      <c r="Q228" s="4" t="b">
        <v>1</v>
      </c>
      <c r="R228" s="4" t="s">
        <v>39</v>
      </c>
      <c r="S228" s="4">
        <v>1.15847519142061</v>
      </c>
      <c r="T228" s="4">
        <v>-3.58925925925929E7</v>
      </c>
    </row>
    <row r="229" ht="12.75" customHeight="1">
      <c r="A229" s="8" t="str">
        <f t="shared" si="1"/>
        <v>Antigua and Barbuda1991</v>
      </c>
      <c r="B229" s="4" t="s">
        <v>42</v>
      </c>
      <c r="C229" s="4">
        <v>1991.0</v>
      </c>
      <c r="D229" s="4">
        <v>2.17657860265927</v>
      </c>
      <c r="E229" s="4">
        <v>-7290993.97333321</v>
      </c>
      <c r="F229" s="4">
        <v>-3.09222222222222E7</v>
      </c>
      <c r="G229" s="4">
        <v>4.81707407407407E8</v>
      </c>
      <c r="H229" s="4">
        <v>17.6417219612336</v>
      </c>
      <c r="I229" s="4">
        <v>21.7356884125895</v>
      </c>
      <c r="J229" s="4">
        <f t="shared" si="2"/>
        <v>8498148148</v>
      </c>
      <c r="K229" s="5">
        <f t="shared" si="3"/>
        <v>10470242113</v>
      </c>
      <c r="L229" s="5">
        <f t="shared" si="4"/>
        <v>1972093965</v>
      </c>
      <c r="M229" s="5">
        <f t="shared" si="5"/>
        <v>4.093966451</v>
      </c>
      <c r="N229" s="4" t="b">
        <v>0</v>
      </c>
      <c r="O229" s="4" t="b">
        <v>1</v>
      </c>
      <c r="P229" s="4" t="b">
        <v>1</v>
      </c>
      <c r="Q229" s="4" t="b">
        <v>0</v>
      </c>
      <c r="R229" s="4" t="s">
        <v>39</v>
      </c>
      <c r="S229" s="4">
        <v>2.17657860265928</v>
      </c>
      <c r="T229" s="4">
        <v>-1.7574074074074E7</v>
      </c>
    </row>
    <row r="230" ht="12.75" customHeight="1">
      <c r="A230" s="8" t="str">
        <f t="shared" si="1"/>
        <v>Antigua and Barbuda1990</v>
      </c>
      <c r="B230" s="4" t="s">
        <v>42</v>
      </c>
      <c r="C230" s="4">
        <v>1990.0</v>
      </c>
      <c r="D230" s="4">
        <v>3.01168815965398</v>
      </c>
      <c r="E230" s="4">
        <v>1.74914074074071E7</v>
      </c>
      <c r="F230" s="4">
        <v>-3.09851851851852E7</v>
      </c>
      <c r="G230" s="4">
        <v>4.5947037037037E8</v>
      </c>
      <c r="H230" s="4">
        <v>19.0154525742199</v>
      </c>
      <c r="I230" s="4">
        <v>18.8872050750865</v>
      </c>
      <c r="J230" s="4">
        <f t="shared" si="2"/>
        <v>8737037037</v>
      </c>
      <c r="K230" s="5">
        <f t="shared" si="3"/>
        <v>8678111111</v>
      </c>
      <c r="L230" s="5">
        <f t="shared" si="4"/>
        <v>-58925925.93</v>
      </c>
      <c r="M230" s="5">
        <f t="shared" si="5"/>
        <v>-0.1282474991</v>
      </c>
      <c r="N230" s="4" t="b">
        <v>0</v>
      </c>
      <c r="O230" s="4" t="b">
        <v>1</v>
      </c>
      <c r="P230" s="4" t="b">
        <v>1</v>
      </c>
      <c r="Q230" s="4" t="b">
        <v>0</v>
      </c>
      <c r="R230" s="4" t="s">
        <v>39</v>
      </c>
      <c r="S230" s="4">
        <v>3.01171468357902</v>
      </c>
      <c r="T230" s="4">
        <v>-2.2237037037037E7</v>
      </c>
    </row>
    <row r="231" ht="12.75" customHeight="1">
      <c r="A231" s="8" t="str">
        <f t="shared" si="1"/>
        <v>Antigua and Barbuda1989</v>
      </c>
      <c r="B231" s="4" t="s">
        <v>42</v>
      </c>
      <c r="C231" s="4">
        <v>1989.0</v>
      </c>
      <c r="D231" s="4">
        <v>5.25220165756605</v>
      </c>
      <c r="E231" s="4" t="s">
        <v>39</v>
      </c>
      <c r="F231" s="4">
        <v>-8.16481481481481E7</v>
      </c>
      <c r="G231" s="4">
        <v>4.38794788518519E8</v>
      </c>
      <c r="H231" s="4" t="s">
        <v>39</v>
      </c>
      <c r="I231" s="4" t="s">
        <v>39</v>
      </c>
      <c r="J231" s="4" t="str">
        <f t="shared" si="2"/>
        <v>#VALUE!</v>
      </c>
      <c r="K231" s="5" t="str">
        <f t="shared" si="3"/>
        <v>#VALUE!</v>
      </c>
      <c r="L231" s="5" t="str">
        <f t="shared" si="4"/>
        <v>#VALUE!</v>
      </c>
      <c r="M231" s="5" t="str">
        <f t="shared" si="5"/>
        <v>#VALUE!</v>
      </c>
      <c r="N231" s="4" t="b">
        <v>0</v>
      </c>
      <c r="O231" s="4" t="b">
        <v>0</v>
      </c>
      <c r="P231" s="4" t="b">
        <v>1</v>
      </c>
      <c r="Q231" s="4" t="b">
        <v>1</v>
      </c>
      <c r="R231" s="4" t="s">
        <v>39</v>
      </c>
      <c r="S231" s="4">
        <v>5.25227466114966</v>
      </c>
      <c r="T231" s="4">
        <v>-2.06755818518509E7</v>
      </c>
    </row>
    <row r="232" ht="12.75" customHeight="1">
      <c r="A232" s="8" t="str">
        <f t="shared" si="1"/>
        <v>Antigua and Barbuda1988</v>
      </c>
      <c r="B232" s="4" t="s">
        <v>42</v>
      </c>
      <c r="C232" s="4">
        <v>1988.0</v>
      </c>
      <c r="D232" s="4">
        <v>5.21352883782179</v>
      </c>
      <c r="E232" s="4" t="s">
        <v>39</v>
      </c>
      <c r="F232" s="4">
        <v>-4.5037037037037E7</v>
      </c>
      <c r="G232" s="4">
        <v>3.98637727777778E8</v>
      </c>
      <c r="H232" s="4" t="s">
        <v>39</v>
      </c>
      <c r="I232" s="4" t="s">
        <v>39</v>
      </c>
      <c r="J232" s="4" t="str">
        <f t="shared" si="2"/>
        <v>#VALUE!</v>
      </c>
      <c r="K232" s="5" t="str">
        <f t="shared" si="3"/>
        <v>#VALUE!</v>
      </c>
      <c r="L232" s="5" t="str">
        <f t="shared" si="4"/>
        <v>#VALUE!</v>
      </c>
      <c r="M232" s="5" t="str">
        <f t="shared" si="5"/>
        <v>#VALUE!</v>
      </c>
      <c r="N232" s="4" t="b">
        <v>0</v>
      </c>
      <c r="O232" s="4" t="b">
        <v>0</v>
      </c>
      <c r="P232" s="4" t="b">
        <v>1</v>
      </c>
      <c r="Q232" s="4" t="b">
        <v>1</v>
      </c>
      <c r="R232" s="4" t="s">
        <v>39</v>
      </c>
      <c r="S232" s="4">
        <v>5.21327289689657</v>
      </c>
      <c r="T232" s="4">
        <v>-4.01570607407409E7</v>
      </c>
    </row>
    <row r="233" ht="12.75" customHeight="1">
      <c r="A233" s="8" t="str">
        <f t="shared" si="1"/>
        <v>Antigua and Barbuda1987</v>
      </c>
      <c r="B233" s="4" t="s">
        <v>42</v>
      </c>
      <c r="C233" s="4">
        <v>1987.0</v>
      </c>
      <c r="D233" s="4">
        <v>6.62626497784697</v>
      </c>
      <c r="E233" s="4" t="s">
        <v>39</v>
      </c>
      <c r="F233" s="4">
        <v>-1.11285185185185E8</v>
      </c>
      <c r="G233" s="4">
        <v>3.37174861851852E8</v>
      </c>
      <c r="H233" s="4" t="s">
        <v>39</v>
      </c>
      <c r="I233" s="4" t="s">
        <v>39</v>
      </c>
      <c r="J233" s="4" t="str">
        <f t="shared" si="2"/>
        <v>#VALUE!</v>
      </c>
      <c r="K233" s="5" t="str">
        <f t="shared" si="3"/>
        <v>#VALUE!</v>
      </c>
      <c r="L233" s="5" t="str">
        <f t="shared" si="4"/>
        <v>#VALUE!</v>
      </c>
      <c r="M233" s="5" t="str">
        <f t="shared" si="5"/>
        <v>#VALUE!</v>
      </c>
      <c r="N233" s="4" t="b">
        <v>0</v>
      </c>
      <c r="O233" s="4" t="b">
        <v>0</v>
      </c>
      <c r="P233" s="4" t="b">
        <v>1</v>
      </c>
      <c r="Q233" s="4" t="b">
        <v>1</v>
      </c>
      <c r="R233" s="4" t="s">
        <v>39</v>
      </c>
      <c r="S233" s="4">
        <v>6.62636884518371</v>
      </c>
      <c r="T233" s="4">
        <v>-6.1462865925926E7</v>
      </c>
    </row>
    <row r="234" ht="12.75" customHeight="1">
      <c r="A234" s="8" t="str">
        <f t="shared" si="1"/>
        <v>Antigua and Barbuda1986</v>
      </c>
      <c r="B234" s="4" t="s">
        <v>42</v>
      </c>
      <c r="C234" s="4">
        <v>1986.0</v>
      </c>
      <c r="D234" s="4">
        <v>11.4929755686058</v>
      </c>
      <c r="E234" s="4" t="s">
        <v>39</v>
      </c>
      <c r="F234" s="4">
        <v>-1.18285185185185E8</v>
      </c>
      <c r="G234" s="4">
        <v>2.90440140740741E8</v>
      </c>
      <c r="H234" s="4" t="s">
        <v>39</v>
      </c>
      <c r="I234" s="4" t="s">
        <v>39</v>
      </c>
      <c r="J234" s="4" t="str">
        <f t="shared" si="2"/>
        <v>#VALUE!</v>
      </c>
      <c r="K234" s="5" t="str">
        <f t="shared" si="3"/>
        <v>#VALUE!</v>
      </c>
      <c r="L234" s="5" t="str">
        <f t="shared" si="4"/>
        <v>#VALUE!</v>
      </c>
      <c r="M234" s="5" t="str">
        <f t="shared" si="5"/>
        <v>#VALUE!</v>
      </c>
      <c r="N234" s="4" t="b">
        <v>0</v>
      </c>
      <c r="O234" s="4" t="b">
        <v>0</v>
      </c>
      <c r="P234" s="4" t="b">
        <v>1</v>
      </c>
      <c r="Q234" s="4" t="b">
        <v>1</v>
      </c>
      <c r="R234" s="4" t="s">
        <v>39</v>
      </c>
      <c r="S234" s="4">
        <v>11.4938285668873</v>
      </c>
      <c r="T234" s="4">
        <v>-4.67347211111109E7</v>
      </c>
    </row>
    <row r="235" ht="12.75" customHeight="1">
      <c r="A235" s="8" t="str">
        <f t="shared" si="1"/>
        <v>Antigua and Barbuda1985</v>
      </c>
      <c r="B235" s="4" t="s">
        <v>42</v>
      </c>
      <c r="C235" s="4">
        <v>1985.0</v>
      </c>
      <c r="D235" s="4">
        <v>7.644352085498</v>
      </c>
      <c r="E235" s="4" t="s">
        <v>39</v>
      </c>
      <c r="F235" s="4">
        <v>-2.31E7</v>
      </c>
      <c r="G235" s="4">
        <v>2.40923924814815E8</v>
      </c>
      <c r="H235" s="4" t="s">
        <v>39</v>
      </c>
      <c r="I235" s="4" t="s">
        <v>39</v>
      </c>
      <c r="J235" s="4" t="str">
        <f t="shared" si="2"/>
        <v>#VALUE!</v>
      </c>
      <c r="K235" s="5" t="str">
        <f t="shared" si="3"/>
        <v>#VALUE!</v>
      </c>
      <c r="L235" s="5" t="str">
        <f t="shared" si="4"/>
        <v>#VALUE!</v>
      </c>
      <c r="M235" s="5" t="str">
        <f t="shared" si="5"/>
        <v>#VALUE!</v>
      </c>
      <c r="N235" s="4" t="b">
        <v>0</v>
      </c>
      <c r="O235" s="4" t="b">
        <v>0</v>
      </c>
      <c r="P235" s="4" t="b">
        <v>1</v>
      </c>
      <c r="Q235" s="4" t="b">
        <v>1</v>
      </c>
      <c r="R235" s="4" t="s">
        <v>39</v>
      </c>
      <c r="S235" s="4">
        <v>7.64379359328542</v>
      </c>
      <c r="T235" s="4">
        <v>-4.9516215925926E7</v>
      </c>
    </row>
    <row r="236" ht="12.75" customHeight="1">
      <c r="A236" s="8" t="str">
        <f t="shared" si="1"/>
        <v>Antigua and Barbuda1984</v>
      </c>
      <c r="B236" s="4" t="s">
        <v>42</v>
      </c>
      <c r="C236" s="4">
        <v>1984.0</v>
      </c>
      <c r="D236" s="4">
        <v>10.1653504679639</v>
      </c>
      <c r="E236" s="4" t="s">
        <v>39</v>
      </c>
      <c r="F236" s="4">
        <v>600000.0</v>
      </c>
      <c r="G236" s="4">
        <v>2.08372846296296E8</v>
      </c>
      <c r="H236" s="4" t="s">
        <v>39</v>
      </c>
      <c r="I236" s="4" t="s">
        <v>39</v>
      </c>
      <c r="J236" s="4" t="str">
        <f t="shared" si="2"/>
        <v>#VALUE!</v>
      </c>
      <c r="K236" s="5" t="str">
        <f t="shared" si="3"/>
        <v>#VALUE!</v>
      </c>
      <c r="L236" s="5" t="str">
        <f t="shared" si="4"/>
        <v>#VALUE!</v>
      </c>
      <c r="M236" s="5" t="str">
        <f t="shared" si="5"/>
        <v>#VALUE!</v>
      </c>
      <c r="N236" s="4" t="b">
        <v>0</v>
      </c>
      <c r="O236" s="4" t="b">
        <v>0</v>
      </c>
      <c r="P236" s="4" t="b">
        <v>1</v>
      </c>
      <c r="Q236" s="4" t="b">
        <v>0</v>
      </c>
      <c r="R236" s="4" t="s">
        <v>39</v>
      </c>
      <c r="S236" s="4">
        <v>10.1649956029663</v>
      </c>
      <c r="T236" s="4">
        <v>-3.2551078518519E7</v>
      </c>
    </row>
    <row r="237" ht="12.75" customHeight="1">
      <c r="A237" s="8" t="str">
        <f t="shared" si="1"/>
        <v>Antigua and Barbuda1983</v>
      </c>
      <c r="B237" s="4" t="s">
        <v>42</v>
      </c>
      <c r="C237" s="4">
        <v>1983.0</v>
      </c>
      <c r="D237" s="4">
        <v>5.36445453439818</v>
      </c>
      <c r="E237" s="4" t="s">
        <v>39</v>
      </c>
      <c r="F237" s="4">
        <v>-9100000.0</v>
      </c>
      <c r="G237" s="4">
        <v>1.82144092962963E8</v>
      </c>
      <c r="H237" s="4" t="s">
        <v>39</v>
      </c>
      <c r="I237" s="4" t="s">
        <v>39</v>
      </c>
      <c r="J237" s="4" t="str">
        <f t="shared" si="2"/>
        <v>#VALUE!</v>
      </c>
      <c r="K237" s="5" t="str">
        <f t="shared" si="3"/>
        <v>#VALUE!</v>
      </c>
      <c r="L237" s="5" t="str">
        <f t="shared" si="4"/>
        <v>#VALUE!</v>
      </c>
      <c r="M237" s="5" t="str">
        <f t="shared" si="5"/>
        <v>#VALUE!</v>
      </c>
      <c r="N237" s="4" t="b">
        <v>0</v>
      </c>
      <c r="O237" s="4" t="b">
        <v>1</v>
      </c>
      <c r="P237" s="4" t="b">
        <v>1</v>
      </c>
      <c r="Q237" s="4" t="b">
        <v>0</v>
      </c>
      <c r="R237" s="4" t="s">
        <v>39</v>
      </c>
      <c r="S237" s="4">
        <v>5.3640162693936</v>
      </c>
      <c r="T237" s="4">
        <v>-2.62287533333329E7</v>
      </c>
    </row>
    <row r="238" ht="12.75" customHeight="1">
      <c r="A238" s="8" t="str">
        <f t="shared" si="1"/>
        <v>Antigua and Barbuda1982</v>
      </c>
      <c r="B238" s="4" t="s">
        <v>42</v>
      </c>
      <c r="C238" s="4">
        <v>1982.0</v>
      </c>
      <c r="D238" s="4">
        <v>-0.0850615683732988</v>
      </c>
      <c r="E238" s="4" t="s">
        <v>39</v>
      </c>
      <c r="F238" s="4">
        <v>-4.16E7</v>
      </c>
      <c r="G238" s="4">
        <v>1.64369278888889E8</v>
      </c>
      <c r="H238" s="4" t="s">
        <v>39</v>
      </c>
      <c r="I238" s="4" t="s">
        <v>39</v>
      </c>
      <c r="J238" s="4" t="str">
        <f t="shared" si="2"/>
        <v>#VALUE!</v>
      </c>
      <c r="K238" s="5" t="str">
        <f t="shared" si="3"/>
        <v>#VALUE!</v>
      </c>
      <c r="L238" s="5" t="str">
        <f t="shared" si="4"/>
        <v>#VALUE!</v>
      </c>
      <c r="M238" s="5" t="str">
        <f t="shared" si="5"/>
        <v>#VALUE!</v>
      </c>
      <c r="N238" s="4" t="b">
        <v>1</v>
      </c>
      <c r="O238" s="4" t="b">
        <v>1</v>
      </c>
      <c r="P238" s="4" t="b">
        <v>0</v>
      </c>
      <c r="Q238" s="4" t="b">
        <v>0</v>
      </c>
      <c r="R238" s="4" t="s">
        <v>39</v>
      </c>
      <c r="S238" s="4">
        <v>-0.0840122641929497</v>
      </c>
      <c r="T238" s="4">
        <v>-1.7774814074074E7</v>
      </c>
    </row>
    <row r="239" ht="12.75" customHeight="1">
      <c r="A239" s="8" t="str">
        <f t="shared" si="1"/>
        <v>Antigua and Barbuda1981</v>
      </c>
      <c r="B239" s="4" t="s">
        <v>42</v>
      </c>
      <c r="C239" s="4">
        <v>1981.0</v>
      </c>
      <c r="D239" s="4">
        <v>3.81506050061499</v>
      </c>
      <c r="E239" s="4" t="s">
        <v>39</v>
      </c>
      <c r="F239" s="4">
        <v>-3.27E7</v>
      </c>
      <c r="G239" s="4">
        <v>1.47841734444444E8</v>
      </c>
      <c r="H239" s="4" t="s">
        <v>39</v>
      </c>
      <c r="I239" s="4" t="s">
        <v>39</v>
      </c>
      <c r="J239" s="4" t="str">
        <f t="shared" si="2"/>
        <v>#VALUE!</v>
      </c>
      <c r="K239" s="5" t="str">
        <f t="shared" si="3"/>
        <v>#VALUE!</v>
      </c>
      <c r="L239" s="5" t="str">
        <f t="shared" si="4"/>
        <v>#VALUE!</v>
      </c>
      <c r="M239" s="5" t="str">
        <f t="shared" si="5"/>
        <v>#VALUE!</v>
      </c>
      <c r="N239" s="4" t="b">
        <v>1</v>
      </c>
      <c r="O239" s="4" t="b">
        <v>1</v>
      </c>
      <c r="P239" s="4" t="b">
        <v>1</v>
      </c>
      <c r="Q239" s="4" t="b">
        <v>0</v>
      </c>
      <c r="R239" s="4" t="s">
        <v>39</v>
      </c>
      <c r="S239" s="4">
        <v>3.81491616580769</v>
      </c>
      <c r="T239" s="4">
        <v>-1.6527544444445E7</v>
      </c>
    </row>
    <row r="240" ht="12.75" customHeight="1">
      <c r="A240" s="8" t="str">
        <f t="shared" si="1"/>
        <v>Antigua and Barbuda1980</v>
      </c>
      <c r="B240" s="4" t="s">
        <v>42</v>
      </c>
      <c r="C240" s="4">
        <v>1980.0</v>
      </c>
      <c r="D240" s="4">
        <v>8.16191938143158</v>
      </c>
      <c r="E240" s="4" t="s">
        <v>39</v>
      </c>
      <c r="F240" s="4">
        <v>-1.88E7</v>
      </c>
      <c r="G240" s="4">
        <v>1.31431026666667E8</v>
      </c>
      <c r="H240" s="4" t="s">
        <v>39</v>
      </c>
      <c r="I240" s="4" t="s">
        <v>39</v>
      </c>
      <c r="J240" s="4" t="str">
        <f t="shared" si="2"/>
        <v>#VALUE!</v>
      </c>
      <c r="K240" s="5" t="str">
        <f t="shared" si="3"/>
        <v>#VALUE!</v>
      </c>
      <c r="L240" s="5" t="str">
        <f t="shared" si="4"/>
        <v>#VALUE!</v>
      </c>
      <c r="M240" s="5" t="str">
        <f t="shared" si="5"/>
        <v>#VALUE!</v>
      </c>
      <c r="N240" s="4" t="b">
        <v>0</v>
      </c>
      <c r="O240" s="4" t="b">
        <v>0</v>
      </c>
      <c r="P240" s="4" t="b">
        <v>1</v>
      </c>
      <c r="Q240" s="4" t="b">
        <v>1</v>
      </c>
      <c r="R240" s="4" t="s">
        <v>39</v>
      </c>
      <c r="S240" s="4">
        <v>8.1614307966301</v>
      </c>
      <c r="T240" s="4">
        <v>-1.6410707777777E7</v>
      </c>
    </row>
    <row r="241" ht="12.75" customHeight="1">
      <c r="A241" s="8" t="str">
        <f t="shared" si="1"/>
        <v>Antigua and Barbuda1979</v>
      </c>
      <c r="B241" s="4" t="s">
        <v>42</v>
      </c>
      <c r="C241" s="4">
        <v>1979.0</v>
      </c>
      <c r="D241" s="4">
        <v>8.08037360206464</v>
      </c>
      <c r="E241" s="4" t="s">
        <v>39</v>
      </c>
      <c r="F241" s="4">
        <v>-1.95E7</v>
      </c>
      <c r="G241" s="4">
        <v>1.09079978888889E8</v>
      </c>
      <c r="H241" s="4" t="s">
        <v>39</v>
      </c>
      <c r="I241" s="4" t="s">
        <v>39</v>
      </c>
      <c r="J241" s="4" t="str">
        <f t="shared" si="2"/>
        <v>#VALUE!</v>
      </c>
      <c r="K241" s="5" t="str">
        <f t="shared" si="3"/>
        <v>#VALUE!</v>
      </c>
      <c r="L241" s="5" t="str">
        <f t="shared" si="4"/>
        <v>#VALUE!</v>
      </c>
      <c r="M241" s="5" t="str">
        <f t="shared" si="5"/>
        <v>#VALUE!</v>
      </c>
      <c r="N241" s="4" t="b">
        <v>0</v>
      </c>
      <c r="O241" s="4" t="b">
        <v>0</v>
      </c>
      <c r="P241" s="4" t="b">
        <v>1</v>
      </c>
      <c r="Q241" s="4" t="b">
        <v>1</v>
      </c>
      <c r="R241" s="4" t="s">
        <v>39</v>
      </c>
      <c r="S241" s="4">
        <v>8.07974533746987</v>
      </c>
      <c r="T241" s="4">
        <v>-2.2351047777778E7</v>
      </c>
    </row>
    <row r="242" ht="12.75" customHeight="1">
      <c r="A242" s="8" t="str">
        <f t="shared" si="1"/>
        <v>Antigua and Barbuda1978</v>
      </c>
      <c r="B242" s="4" t="s">
        <v>42</v>
      </c>
      <c r="C242" s="4">
        <v>1978.0</v>
      </c>
      <c r="D242" s="4">
        <v>4.38341051659333</v>
      </c>
      <c r="E242" s="4" t="s">
        <v>39</v>
      </c>
      <c r="F242" s="4">
        <v>-2200000.0</v>
      </c>
      <c r="G242" s="4">
        <v>8.78793414814815E7</v>
      </c>
      <c r="H242" s="4" t="s">
        <v>39</v>
      </c>
      <c r="I242" s="4" t="s">
        <v>39</v>
      </c>
      <c r="J242" s="4" t="str">
        <f t="shared" si="2"/>
        <v>#VALUE!</v>
      </c>
      <c r="K242" s="5" t="str">
        <f t="shared" si="3"/>
        <v>#VALUE!</v>
      </c>
      <c r="L242" s="5" t="str">
        <f t="shared" si="4"/>
        <v>#VALUE!</v>
      </c>
      <c r="M242" s="5" t="str">
        <f t="shared" si="5"/>
        <v>#VALUE!</v>
      </c>
      <c r="N242" s="4" t="b">
        <v>0</v>
      </c>
      <c r="O242" s="4" t="b">
        <v>1</v>
      </c>
      <c r="P242" s="4" t="b">
        <v>1</v>
      </c>
      <c r="Q242" s="4" t="b">
        <v>1</v>
      </c>
      <c r="R242" s="4" t="s">
        <v>39</v>
      </c>
      <c r="S242" s="4">
        <v>4.38362791988631</v>
      </c>
      <c r="T242" s="4">
        <v>-2.12006374074074E7</v>
      </c>
    </row>
    <row r="243" ht="12.75" customHeight="1">
      <c r="A243" s="8" t="str">
        <f t="shared" si="1"/>
        <v>Antigua and Barbuda1977</v>
      </c>
      <c r="B243" s="4" t="s">
        <v>42</v>
      </c>
      <c r="C243" s="4">
        <v>1977.0</v>
      </c>
      <c r="D243" s="4">
        <v>4.70583970956083</v>
      </c>
      <c r="E243" s="4" t="s">
        <v>39</v>
      </c>
      <c r="F243" s="4">
        <v>-9600000.0</v>
      </c>
      <c r="G243" s="4">
        <v>7.74967537037037E7</v>
      </c>
      <c r="H243" s="4" t="s">
        <v>39</v>
      </c>
      <c r="I243" s="4" t="s">
        <v>39</v>
      </c>
      <c r="J243" s="4" t="str">
        <f t="shared" si="2"/>
        <v>#VALUE!</v>
      </c>
      <c r="K243" s="5" t="str">
        <f t="shared" si="3"/>
        <v>#VALUE!</v>
      </c>
      <c r="L243" s="5" t="str">
        <f t="shared" si="4"/>
        <v>#VALUE!</v>
      </c>
      <c r="M243" s="5" t="str">
        <f t="shared" si="5"/>
        <v>#VALUE!</v>
      </c>
      <c r="N243" s="4" t="b">
        <v>0</v>
      </c>
      <c r="O243" s="4" t="b">
        <v>1</v>
      </c>
      <c r="P243" s="4" t="b">
        <v>1</v>
      </c>
      <c r="Q243" s="4" t="b">
        <v>0</v>
      </c>
      <c r="R243" s="4" t="s">
        <v>39</v>
      </c>
      <c r="S243" s="4" t="s">
        <v>39</v>
      </c>
      <c r="T243" s="4">
        <v>-1.03825877777778E7</v>
      </c>
    </row>
    <row r="244" ht="12.75" customHeight="1">
      <c r="A244" s="8" t="str">
        <f t="shared" si="1"/>
        <v>Antigua and Barbuda1976</v>
      </c>
      <c r="B244" s="4" t="s">
        <v>42</v>
      </c>
      <c r="C244" s="4">
        <v>1976.0</v>
      </c>
      <c r="D244" s="4">
        <v>4.85834871300774</v>
      </c>
      <c r="E244" s="4" t="s">
        <v>39</v>
      </c>
      <c r="F244" s="4" t="s">
        <v>39</v>
      </c>
      <c r="G244" s="4" t="s">
        <v>39</v>
      </c>
      <c r="H244" s="4" t="s">
        <v>39</v>
      </c>
      <c r="I244" s="4" t="s">
        <v>39</v>
      </c>
      <c r="J244" s="4" t="str">
        <f t="shared" si="2"/>
        <v>#VALUE!</v>
      </c>
      <c r="K244" s="5" t="str">
        <f t="shared" si="3"/>
        <v>#VALUE!</v>
      </c>
      <c r="L244" s="5" t="str">
        <f t="shared" si="4"/>
        <v>#VALUE!</v>
      </c>
      <c r="M244" s="5" t="str">
        <f t="shared" si="5"/>
        <v>#VALUE!</v>
      </c>
      <c r="N244" s="4" t="b">
        <v>0</v>
      </c>
      <c r="O244" s="4" t="b">
        <v>0</v>
      </c>
      <c r="P244" s="4" t="b">
        <v>1</v>
      </c>
      <c r="Q244" s="4" t="b">
        <v>0</v>
      </c>
      <c r="R244" s="4" t="s">
        <v>39</v>
      </c>
      <c r="S244" s="4" t="s">
        <v>39</v>
      </c>
      <c r="T244" s="4" t="s">
        <v>39</v>
      </c>
    </row>
    <row r="245" ht="12.75" customHeight="1">
      <c r="A245" s="8" t="str">
        <f t="shared" si="1"/>
        <v>Antigua and Barbuda1975</v>
      </c>
      <c r="B245" s="4" t="s">
        <v>42</v>
      </c>
      <c r="C245" s="4">
        <v>1975.0</v>
      </c>
      <c r="D245" s="4">
        <v>2.89614571356311</v>
      </c>
      <c r="E245" s="4" t="s">
        <v>39</v>
      </c>
      <c r="F245" s="4" t="s">
        <v>39</v>
      </c>
      <c r="G245" s="4" t="s">
        <v>39</v>
      </c>
      <c r="H245" s="4" t="s">
        <v>39</v>
      </c>
      <c r="I245" s="4" t="s">
        <v>39</v>
      </c>
      <c r="J245" s="4" t="str">
        <f t="shared" si="2"/>
        <v>#VALUE!</v>
      </c>
      <c r="K245" s="5" t="str">
        <f t="shared" si="3"/>
        <v>#VALUE!</v>
      </c>
      <c r="L245" s="5" t="str">
        <f t="shared" si="4"/>
        <v>#VALUE!</v>
      </c>
      <c r="M245" s="5" t="str">
        <f t="shared" si="5"/>
        <v>#VALUE!</v>
      </c>
      <c r="N245" s="4" t="b">
        <v>0</v>
      </c>
      <c r="O245" s="4" t="b">
        <v>1</v>
      </c>
      <c r="P245" s="4" t="b">
        <v>1</v>
      </c>
      <c r="Q245" s="4" t="b">
        <v>0</v>
      </c>
      <c r="R245" s="4" t="s">
        <v>39</v>
      </c>
      <c r="S245" s="4" t="s">
        <v>39</v>
      </c>
      <c r="T245" s="4" t="s">
        <v>39</v>
      </c>
    </row>
    <row r="246" ht="12.75" customHeight="1">
      <c r="A246" s="8" t="str">
        <f t="shared" si="1"/>
        <v>Antigua and Barbuda1974</v>
      </c>
      <c r="B246" s="4" t="s">
        <v>42</v>
      </c>
      <c r="C246" s="4">
        <v>1974.0</v>
      </c>
      <c r="D246" s="4">
        <v>6.76518257030796</v>
      </c>
      <c r="E246" s="4" t="s">
        <v>39</v>
      </c>
      <c r="F246" s="4" t="s">
        <v>39</v>
      </c>
      <c r="G246" s="4" t="s">
        <v>39</v>
      </c>
      <c r="H246" s="4" t="s">
        <v>39</v>
      </c>
      <c r="I246" s="4" t="s">
        <v>39</v>
      </c>
      <c r="J246" s="4" t="str">
        <f t="shared" si="2"/>
        <v>#VALUE!</v>
      </c>
      <c r="K246" s="5" t="str">
        <f t="shared" si="3"/>
        <v>#VALUE!</v>
      </c>
      <c r="L246" s="5" t="str">
        <f t="shared" si="4"/>
        <v>#VALUE!</v>
      </c>
      <c r="M246" s="5" t="str">
        <f t="shared" si="5"/>
        <v>#VALUE!</v>
      </c>
      <c r="N246" s="4" t="b">
        <v>0</v>
      </c>
      <c r="O246" s="4" t="b">
        <v>1</v>
      </c>
      <c r="P246" s="4" t="b">
        <v>1</v>
      </c>
      <c r="Q246" s="4" t="b">
        <v>0</v>
      </c>
      <c r="R246" s="4" t="s">
        <v>39</v>
      </c>
      <c r="S246" s="4" t="s">
        <v>39</v>
      </c>
      <c r="T246" s="4" t="s">
        <v>39</v>
      </c>
    </row>
    <row r="247" ht="12.75" customHeight="1">
      <c r="A247" s="8" t="str">
        <f t="shared" si="1"/>
        <v>Antigua and Barbuda1973</v>
      </c>
      <c r="B247" s="4" t="s">
        <v>42</v>
      </c>
      <c r="C247" s="4">
        <v>1973.0</v>
      </c>
      <c r="D247" s="4">
        <v>8.30326111297414</v>
      </c>
      <c r="E247" s="4" t="s">
        <v>39</v>
      </c>
      <c r="F247" s="4" t="s">
        <v>39</v>
      </c>
      <c r="G247" s="4" t="s">
        <v>39</v>
      </c>
      <c r="H247" s="4" t="s">
        <v>39</v>
      </c>
      <c r="I247" s="4" t="s">
        <v>39</v>
      </c>
      <c r="J247" s="4" t="str">
        <f t="shared" si="2"/>
        <v>#VALUE!</v>
      </c>
      <c r="K247" s="5" t="str">
        <f t="shared" si="3"/>
        <v>#VALUE!</v>
      </c>
      <c r="L247" s="5" t="str">
        <f t="shared" si="4"/>
        <v>#VALUE!</v>
      </c>
      <c r="M247" s="5" t="str">
        <f t="shared" si="5"/>
        <v>#VALUE!</v>
      </c>
      <c r="N247" s="4" t="b">
        <v>0</v>
      </c>
      <c r="O247" s="4" t="b">
        <v>0</v>
      </c>
      <c r="P247" s="4" t="b">
        <v>1</v>
      </c>
      <c r="Q247" s="4" t="b">
        <v>1</v>
      </c>
      <c r="R247" s="4" t="s">
        <v>39</v>
      </c>
      <c r="S247" s="4" t="s">
        <v>39</v>
      </c>
      <c r="T247" s="4" t="s">
        <v>39</v>
      </c>
    </row>
    <row r="248" ht="12.75" customHeight="1">
      <c r="A248" s="8" t="str">
        <f t="shared" si="1"/>
        <v>Antigua and Barbuda1972</v>
      </c>
      <c r="B248" s="4" t="s">
        <v>42</v>
      </c>
      <c r="C248" s="4">
        <v>1972.0</v>
      </c>
      <c r="D248" s="4">
        <v>7.47760866141881</v>
      </c>
      <c r="E248" s="4" t="s">
        <v>39</v>
      </c>
      <c r="F248" s="4" t="s">
        <v>39</v>
      </c>
      <c r="G248" s="4" t="s">
        <v>39</v>
      </c>
      <c r="H248" s="4" t="s">
        <v>39</v>
      </c>
      <c r="I248" s="4" t="s">
        <v>39</v>
      </c>
      <c r="J248" s="4" t="str">
        <f t="shared" si="2"/>
        <v>#VALUE!</v>
      </c>
      <c r="K248" s="5" t="str">
        <f t="shared" si="3"/>
        <v>#VALUE!</v>
      </c>
      <c r="L248" s="5" t="str">
        <f t="shared" si="4"/>
        <v>#VALUE!</v>
      </c>
      <c r="M248" s="5" t="str">
        <f t="shared" si="5"/>
        <v>#VALUE!</v>
      </c>
      <c r="N248" s="4" t="b">
        <v>0</v>
      </c>
      <c r="O248" s="4" t="b">
        <v>0</v>
      </c>
      <c r="P248" s="4" t="b">
        <v>1</v>
      </c>
      <c r="Q248" s="4" t="b">
        <v>1</v>
      </c>
      <c r="R248" s="4" t="s">
        <v>39</v>
      </c>
      <c r="S248" s="4" t="s">
        <v>39</v>
      </c>
      <c r="T248" s="4" t="s">
        <v>39</v>
      </c>
    </row>
    <row r="249" ht="12.75" customHeight="1">
      <c r="A249" s="8" t="str">
        <f t="shared" si="1"/>
        <v>Antigua and Barbuda1971</v>
      </c>
      <c r="B249" s="4" t="s">
        <v>42</v>
      </c>
      <c r="C249" s="4">
        <v>1971.0</v>
      </c>
      <c r="D249" s="4">
        <v>7.33660409974727</v>
      </c>
      <c r="E249" s="4" t="s">
        <v>39</v>
      </c>
      <c r="F249" s="4" t="s">
        <v>39</v>
      </c>
      <c r="G249" s="4" t="s">
        <v>39</v>
      </c>
      <c r="H249" s="4" t="s">
        <v>39</v>
      </c>
      <c r="I249" s="4" t="s">
        <v>39</v>
      </c>
      <c r="J249" s="4" t="str">
        <f t="shared" si="2"/>
        <v>#VALUE!</v>
      </c>
      <c r="K249" s="5" t="str">
        <f t="shared" si="3"/>
        <v>#VALUE!</v>
      </c>
      <c r="L249" s="5" t="str">
        <f t="shared" si="4"/>
        <v>#VALUE!</v>
      </c>
      <c r="M249" s="5" t="str">
        <f t="shared" si="5"/>
        <v>#VALUE!</v>
      </c>
      <c r="N249" s="4" t="b">
        <v>0</v>
      </c>
      <c r="O249" s="4" t="b">
        <v>0</v>
      </c>
      <c r="P249" s="4" t="b">
        <v>1</v>
      </c>
      <c r="Q249" s="4" t="b">
        <v>0</v>
      </c>
      <c r="R249" s="4" t="s">
        <v>39</v>
      </c>
      <c r="S249" s="4" t="s">
        <v>39</v>
      </c>
      <c r="T249" s="4" t="s">
        <v>39</v>
      </c>
    </row>
    <row r="250" ht="12.75" customHeight="1">
      <c r="A250" s="8" t="str">
        <f t="shared" si="1"/>
        <v>Antigua and Barbuda1970</v>
      </c>
      <c r="B250" s="4" t="s">
        <v>42</v>
      </c>
      <c r="C250" s="4">
        <v>1970.0</v>
      </c>
      <c r="D250" s="4">
        <v>4.38609834743853</v>
      </c>
      <c r="E250" s="4" t="s">
        <v>39</v>
      </c>
      <c r="F250" s="4" t="s">
        <v>39</v>
      </c>
      <c r="G250" s="4" t="s">
        <v>39</v>
      </c>
      <c r="H250" s="4" t="s">
        <v>39</v>
      </c>
      <c r="I250" s="4" t="s">
        <v>39</v>
      </c>
      <c r="J250" s="4" t="str">
        <f t="shared" si="2"/>
        <v>#VALUE!</v>
      </c>
      <c r="K250" s="5" t="str">
        <f t="shared" si="3"/>
        <v>#VALUE!</v>
      </c>
      <c r="L250" s="5" t="str">
        <f t="shared" si="4"/>
        <v>#VALUE!</v>
      </c>
      <c r="M250" s="5" t="str">
        <f t="shared" si="5"/>
        <v>#VALUE!</v>
      </c>
      <c r="N250" s="4" t="b">
        <v>0</v>
      </c>
      <c r="O250" s="4" t="b">
        <v>1</v>
      </c>
      <c r="P250" s="4" t="b">
        <v>1</v>
      </c>
      <c r="Q250" s="4" t="b">
        <v>0</v>
      </c>
      <c r="R250" s="4" t="s">
        <v>39</v>
      </c>
      <c r="S250" s="4" t="s">
        <v>39</v>
      </c>
      <c r="T250" s="4" t="s">
        <v>39</v>
      </c>
    </row>
    <row r="251" ht="12.75" customHeight="1">
      <c r="A251" s="8" t="str">
        <f t="shared" si="1"/>
        <v>Antigua and Barbuda1969</v>
      </c>
      <c r="B251" s="4" t="s">
        <v>42</v>
      </c>
      <c r="C251" s="4">
        <v>1969.0</v>
      </c>
      <c r="D251" s="4">
        <v>6.90984964253893</v>
      </c>
      <c r="E251" s="4" t="s">
        <v>39</v>
      </c>
      <c r="F251" s="4" t="s">
        <v>39</v>
      </c>
      <c r="G251" s="4" t="s">
        <v>39</v>
      </c>
      <c r="H251" s="4" t="s">
        <v>39</v>
      </c>
      <c r="I251" s="4" t="s">
        <v>39</v>
      </c>
      <c r="J251" s="4" t="str">
        <f t="shared" si="2"/>
        <v>#VALUE!</v>
      </c>
      <c r="K251" s="5" t="str">
        <f t="shared" si="3"/>
        <v>#VALUE!</v>
      </c>
      <c r="L251" s="5" t="str">
        <f t="shared" si="4"/>
        <v>#VALUE!</v>
      </c>
      <c r="M251" s="5" t="str">
        <f t="shared" si="5"/>
        <v>#VALUE!</v>
      </c>
      <c r="N251" s="4" t="b">
        <v>0</v>
      </c>
      <c r="O251" s="4" t="b">
        <v>1</v>
      </c>
      <c r="P251" s="4" t="b">
        <v>1</v>
      </c>
      <c r="Q251" s="4" t="b">
        <v>0</v>
      </c>
      <c r="R251" s="4" t="s">
        <v>39</v>
      </c>
      <c r="S251" s="4" t="s">
        <v>39</v>
      </c>
      <c r="T251" s="4" t="s">
        <v>39</v>
      </c>
    </row>
    <row r="252" ht="12.75" customHeight="1">
      <c r="A252" s="8" t="str">
        <f t="shared" si="1"/>
        <v>Antigua and Barbuda1968</v>
      </c>
      <c r="B252" s="4" t="s">
        <v>42</v>
      </c>
      <c r="C252" s="4">
        <v>1968.0</v>
      </c>
      <c r="D252" s="4">
        <v>7.34103699457209</v>
      </c>
      <c r="E252" s="4" t="s">
        <v>39</v>
      </c>
      <c r="F252" s="4" t="s">
        <v>39</v>
      </c>
      <c r="G252" s="4" t="s">
        <v>39</v>
      </c>
      <c r="H252" s="4" t="s">
        <v>39</v>
      </c>
      <c r="I252" s="4" t="s">
        <v>39</v>
      </c>
      <c r="J252" s="4" t="str">
        <f t="shared" si="2"/>
        <v>#VALUE!</v>
      </c>
      <c r="K252" s="5" t="str">
        <f t="shared" si="3"/>
        <v>#VALUE!</v>
      </c>
      <c r="L252" s="5" t="str">
        <f t="shared" si="4"/>
        <v>#VALUE!</v>
      </c>
      <c r="M252" s="5" t="str">
        <f t="shared" si="5"/>
        <v>#VALUE!</v>
      </c>
      <c r="N252" s="4" t="b">
        <v>0</v>
      </c>
      <c r="O252" s="4" t="b">
        <v>0</v>
      </c>
      <c r="P252" s="4" t="b">
        <v>1</v>
      </c>
      <c r="Q252" s="4" t="b">
        <v>1</v>
      </c>
      <c r="R252" s="4" t="s">
        <v>39</v>
      </c>
      <c r="S252" s="4" t="s">
        <v>39</v>
      </c>
      <c r="T252" s="4" t="s">
        <v>39</v>
      </c>
    </row>
    <row r="253" ht="12.75" customHeight="1">
      <c r="A253" s="8" t="str">
        <f t="shared" si="1"/>
        <v>Antigua and Barbuda1967</v>
      </c>
      <c r="B253" s="4" t="s">
        <v>42</v>
      </c>
      <c r="C253" s="4">
        <v>1967.0</v>
      </c>
      <c r="D253" s="4">
        <v>3.90244759758257</v>
      </c>
      <c r="E253" s="4" t="s">
        <v>39</v>
      </c>
      <c r="F253" s="4" t="s">
        <v>39</v>
      </c>
      <c r="G253" s="4" t="s">
        <v>39</v>
      </c>
      <c r="H253" s="4" t="s">
        <v>39</v>
      </c>
      <c r="I253" s="4" t="s">
        <v>39</v>
      </c>
      <c r="J253" s="4" t="str">
        <f t="shared" si="2"/>
        <v>#VALUE!</v>
      </c>
      <c r="K253" s="5" t="str">
        <f t="shared" si="3"/>
        <v>#VALUE!</v>
      </c>
      <c r="L253" s="5" t="str">
        <f t="shared" si="4"/>
        <v>#VALUE!</v>
      </c>
      <c r="M253" s="5" t="str">
        <f t="shared" si="5"/>
        <v>#VALUE!</v>
      </c>
      <c r="N253" s="4" t="b">
        <v>0</v>
      </c>
      <c r="O253" s="4" t="b">
        <v>1</v>
      </c>
      <c r="P253" s="4" t="b">
        <v>1</v>
      </c>
      <c r="Q253" s="4" t="b">
        <v>1</v>
      </c>
      <c r="R253" s="4" t="s">
        <v>39</v>
      </c>
      <c r="S253" s="4" t="s">
        <v>39</v>
      </c>
      <c r="T253" s="4" t="s">
        <v>39</v>
      </c>
    </row>
    <row r="254" ht="12.75" customHeight="1">
      <c r="A254" s="8" t="str">
        <f t="shared" si="1"/>
        <v>Antigua and Barbuda1966</v>
      </c>
      <c r="B254" s="4" t="s">
        <v>42</v>
      </c>
      <c r="C254" s="4">
        <v>1966.0</v>
      </c>
      <c r="D254" s="4">
        <v>4.10299667460729</v>
      </c>
      <c r="E254" s="4" t="s">
        <v>39</v>
      </c>
      <c r="F254" s="4" t="s">
        <v>39</v>
      </c>
      <c r="G254" s="4" t="s">
        <v>39</v>
      </c>
      <c r="H254" s="4" t="s">
        <v>39</v>
      </c>
      <c r="I254" s="4" t="s">
        <v>39</v>
      </c>
      <c r="J254" s="4" t="str">
        <f t="shared" si="2"/>
        <v>#VALUE!</v>
      </c>
      <c r="K254" s="5" t="str">
        <f t="shared" si="3"/>
        <v>#VALUE!</v>
      </c>
      <c r="L254" s="5" t="str">
        <f t="shared" si="4"/>
        <v>#VALUE!</v>
      </c>
      <c r="M254" s="5" t="str">
        <f t="shared" si="5"/>
        <v>#VALUE!</v>
      </c>
      <c r="N254" s="4" t="b">
        <v>0</v>
      </c>
      <c r="O254" s="4" t="b">
        <v>1</v>
      </c>
      <c r="P254" s="4" t="b">
        <v>1</v>
      </c>
      <c r="Q254" s="4" t="b">
        <v>0</v>
      </c>
      <c r="R254" s="4" t="s">
        <v>39</v>
      </c>
      <c r="S254" s="4" t="s">
        <v>39</v>
      </c>
      <c r="T254" s="4" t="s">
        <v>39</v>
      </c>
    </row>
    <row r="255" ht="12.75" customHeight="1">
      <c r="A255" s="8" t="str">
        <f t="shared" si="1"/>
        <v>Antigua and Barbuda1965</v>
      </c>
      <c r="B255" s="4" t="s">
        <v>42</v>
      </c>
      <c r="C255" s="4">
        <v>1965.0</v>
      </c>
      <c r="D255" s="4">
        <v>4.10301807995641</v>
      </c>
      <c r="E255" s="4" t="s">
        <v>39</v>
      </c>
      <c r="F255" s="4" t="s">
        <v>39</v>
      </c>
      <c r="G255" s="4" t="s">
        <v>39</v>
      </c>
      <c r="H255" s="4" t="s">
        <v>39</v>
      </c>
      <c r="I255" s="4" t="s">
        <v>39</v>
      </c>
      <c r="J255" s="4" t="str">
        <f t="shared" si="2"/>
        <v>#VALUE!</v>
      </c>
      <c r="K255" s="5" t="str">
        <f t="shared" si="3"/>
        <v>#VALUE!</v>
      </c>
      <c r="L255" s="5" t="str">
        <f t="shared" si="4"/>
        <v>#VALUE!</v>
      </c>
      <c r="M255" s="5" t="str">
        <f t="shared" si="5"/>
        <v>#VALUE!</v>
      </c>
      <c r="N255" s="4" t="b">
        <v>0</v>
      </c>
      <c r="O255" s="4" t="b">
        <v>1</v>
      </c>
      <c r="P255" s="4" t="b">
        <v>1</v>
      </c>
      <c r="Q255" s="4" t="b">
        <v>0</v>
      </c>
      <c r="R255" s="4" t="s">
        <v>39</v>
      </c>
      <c r="S255" s="4" t="s">
        <v>39</v>
      </c>
      <c r="T255" s="4" t="s">
        <v>39</v>
      </c>
    </row>
    <row r="256" ht="12.75" customHeight="1">
      <c r="A256" s="8" t="str">
        <f t="shared" si="1"/>
        <v>Antigua and Barbuda1964</v>
      </c>
      <c r="B256" s="4" t="s">
        <v>42</v>
      </c>
      <c r="C256" s="4">
        <v>1964.0</v>
      </c>
      <c r="D256" s="4">
        <v>4.10298972169629</v>
      </c>
      <c r="E256" s="4" t="s">
        <v>39</v>
      </c>
      <c r="F256" s="4" t="s">
        <v>39</v>
      </c>
      <c r="G256" s="4" t="s">
        <v>39</v>
      </c>
      <c r="H256" s="4" t="s">
        <v>39</v>
      </c>
      <c r="I256" s="4" t="s">
        <v>39</v>
      </c>
      <c r="J256" s="4" t="str">
        <f t="shared" si="2"/>
        <v>#VALUE!</v>
      </c>
      <c r="K256" s="5" t="str">
        <f t="shared" si="3"/>
        <v>#VALUE!</v>
      </c>
      <c r="L256" s="5" t="str">
        <f t="shared" si="4"/>
        <v>#VALUE!</v>
      </c>
      <c r="M256" s="5" t="str">
        <f t="shared" si="5"/>
        <v>#VALUE!</v>
      </c>
      <c r="N256" s="4" t="b">
        <v>0</v>
      </c>
      <c r="O256" s="4" t="b">
        <v>0</v>
      </c>
      <c r="P256" s="4" t="b">
        <v>1</v>
      </c>
      <c r="Q256" s="4" t="b">
        <v>0</v>
      </c>
      <c r="R256" s="4" t="s">
        <v>39</v>
      </c>
      <c r="S256" s="4" t="s">
        <v>39</v>
      </c>
      <c r="T256" s="4" t="s">
        <v>39</v>
      </c>
    </row>
    <row r="257" ht="12.75" customHeight="1">
      <c r="A257" s="8" t="str">
        <f t="shared" si="1"/>
        <v>Antigua and Barbuda1963</v>
      </c>
      <c r="B257" s="4" t="s">
        <v>42</v>
      </c>
      <c r="C257" s="4">
        <v>1963.0</v>
      </c>
      <c r="D257" s="4" t="s">
        <v>39</v>
      </c>
      <c r="E257" s="4" t="s">
        <v>39</v>
      </c>
      <c r="F257" s="4" t="s">
        <v>39</v>
      </c>
      <c r="G257" s="4" t="s">
        <v>39</v>
      </c>
      <c r="H257" s="4" t="s">
        <v>39</v>
      </c>
      <c r="I257" s="4" t="s">
        <v>39</v>
      </c>
      <c r="J257" s="4" t="str">
        <f t="shared" si="2"/>
        <v>#VALUE!</v>
      </c>
      <c r="K257" s="5" t="str">
        <f t="shared" si="3"/>
        <v>#VALUE!</v>
      </c>
      <c r="L257" s="5" t="str">
        <f t="shared" si="4"/>
        <v>#VALUE!</v>
      </c>
      <c r="M257" s="5" t="str">
        <f t="shared" si="5"/>
        <v>#VALUE!</v>
      </c>
      <c r="N257" s="4" t="s">
        <v>39</v>
      </c>
      <c r="O257" s="4" t="s">
        <v>39</v>
      </c>
      <c r="P257" s="4" t="s">
        <v>39</v>
      </c>
      <c r="Q257" s="4" t="b">
        <v>0</v>
      </c>
      <c r="R257" s="4" t="s">
        <v>39</v>
      </c>
      <c r="S257" s="4" t="s">
        <v>39</v>
      </c>
      <c r="T257" s="4" t="s">
        <v>39</v>
      </c>
    </row>
    <row r="258" ht="12.75" customHeight="1">
      <c r="A258" s="8" t="str">
        <f t="shared" si="1"/>
        <v>Argentina2022</v>
      </c>
      <c r="B258" s="4" t="s">
        <v>22</v>
      </c>
      <c r="C258" s="4">
        <v>2022.0</v>
      </c>
      <c r="D258" s="4" t="s">
        <v>39</v>
      </c>
      <c r="E258" s="4" t="s">
        <v>39</v>
      </c>
      <c r="F258" s="4">
        <v>-3.78773733858648E9</v>
      </c>
      <c r="G258" s="4">
        <v>6.3277028440851E11</v>
      </c>
      <c r="H258" s="4" t="s">
        <v>39</v>
      </c>
      <c r="I258" s="4" t="s">
        <v>39</v>
      </c>
      <c r="J258" s="4" t="str">
        <f t="shared" si="2"/>
        <v>#VALUE!</v>
      </c>
      <c r="K258" s="5" t="str">
        <f t="shared" si="3"/>
        <v>#VALUE!</v>
      </c>
      <c r="L258" s="5" t="str">
        <f t="shared" si="4"/>
        <v>#VALUE!</v>
      </c>
      <c r="M258" s="5" t="str">
        <f t="shared" si="5"/>
        <v>#VALUE!</v>
      </c>
      <c r="N258" s="4" t="s">
        <v>39</v>
      </c>
      <c r="O258" s="4" t="s">
        <v>39</v>
      </c>
      <c r="P258" s="4" t="s">
        <v>39</v>
      </c>
      <c r="Q258" s="4" t="s">
        <v>39</v>
      </c>
      <c r="R258" s="4">
        <v>6.82782032026</v>
      </c>
      <c r="S258" s="4">
        <v>5.2430444992488</v>
      </c>
      <c r="T258" s="4" t="s">
        <v>39</v>
      </c>
    </row>
    <row r="259" ht="12.75" customHeight="1">
      <c r="A259" s="8" t="str">
        <f t="shared" si="1"/>
        <v>Argentina2021</v>
      </c>
      <c r="B259" s="4" t="s">
        <v>22</v>
      </c>
      <c r="C259" s="4">
        <v>2021.0</v>
      </c>
      <c r="D259" s="4">
        <v>10.3982493921453</v>
      </c>
      <c r="E259" s="4">
        <v>-1.22908730841989E10</v>
      </c>
      <c r="F259" s="4">
        <v>6.70754818470524E9</v>
      </c>
      <c r="G259" s="4">
        <v>4.87227125385641E11</v>
      </c>
      <c r="H259" s="4">
        <v>33.5047565720549</v>
      </c>
      <c r="I259" s="4">
        <v>37.831812045284</v>
      </c>
      <c r="J259" s="4">
        <f t="shared" si="2"/>
        <v>16324426231348</v>
      </c>
      <c r="K259" s="5">
        <f t="shared" si="3"/>
        <v>18432685030954</v>
      </c>
      <c r="L259" s="5">
        <f t="shared" si="4"/>
        <v>2108258799606</v>
      </c>
      <c r="M259" s="5">
        <f t="shared" si="5"/>
        <v>4.327055473</v>
      </c>
      <c r="N259" s="4" t="s">
        <v>39</v>
      </c>
      <c r="O259" s="4" t="s">
        <v>39</v>
      </c>
      <c r="P259" s="4" t="s">
        <v>39</v>
      </c>
      <c r="Q259" s="4" t="s">
        <v>39</v>
      </c>
      <c r="R259" s="4">
        <v>8.71905384849</v>
      </c>
      <c r="S259" s="4">
        <v>10.3982494646904</v>
      </c>
      <c r="T259" s="4">
        <v>-1.45543159022869E11</v>
      </c>
    </row>
    <row r="260" ht="12.75" customHeight="1">
      <c r="A260" s="8" t="str">
        <f t="shared" si="1"/>
        <v>Argentina2020</v>
      </c>
      <c r="B260" s="4" t="s">
        <v>22</v>
      </c>
      <c r="C260" s="4">
        <v>2020.0</v>
      </c>
      <c r="D260" s="4">
        <v>-9.94323513540699</v>
      </c>
      <c r="E260" s="4">
        <v>-2.3820847715617E10</v>
      </c>
      <c r="F260" s="4">
        <v>3.12074631128299E9</v>
      </c>
      <c r="G260" s="4">
        <v>3.85540406815599E11</v>
      </c>
      <c r="H260" s="4">
        <v>33.4710391158719</v>
      </c>
      <c r="I260" s="4">
        <v>42.0593762484919</v>
      </c>
      <c r="J260" s="4">
        <f t="shared" si="2"/>
        <v>12904438037274</v>
      </c>
      <c r="K260" s="5">
        <f t="shared" si="3"/>
        <v>16215589029254</v>
      </c>
      <c r="L260" s="5">
        <f t="shared" si="4"/>
        <v>3311150991980</v>
      </c>
      <c r="M260" s="5">
        <f t="shared" si="5"/>
        <v>8.588337133</v>
      </c>
      <c r="N260" s="4" t="b">
        <v>1</v>
      </c>
      <c r="O260" s="4" t="b">
        <v>1</v>
      </c>
      <c r="P260" s="4" t="b">
        <v>0</v>
      </c>
      <c r="Q260" s="4" t="s">
        <v>39</v>
      </c>
      <c r="R260" s="4">
        <v>11.52022443171</v>
      </c>
      <c r="S260" s="4">
        <v>-9.94323513446069</v>
      </c>
      <c r="T260" s="4">
        <v>-1.01686718570041E11</v>
      </c>
    </row>
    <row r="261" ht="12.75" customHeight="1">
      <c r="A261" s="8" t="str">
        <f t="shared" si="1"/>
        <v>Argentina2019</v>
      </c>
      <c r="B261" s="4" t="s">
        <v>22</v>
      </c>
      <c r="C261" s="4">
        <v>2019.0</v>
      </c>
      <c r="D261" s="4">
        <v>-2.00086100172194</v>
      </c>
      <c r="E261" s="4">
        <v>-1.79998707342096E9</v>
      </c>
      <c r="F261" s="4">
        <v>-3.49247958108422E9</v>
      </c>
      <c r="G261" s="4">
        <v>4.47754686715081E11</v>
      </c>
      <c r="H261" s="4">
        <v>33.307612419942</v>
      </c>
      <c r="I261" s="4">
        <v>37.7026648888905</v>
      </c>
      <c r="J261" s="4">
        <f t="shared" si="2"/>
        <v>14913639564319</v>
      </c>
      <c r="K261" s="5">
        <f t="shared" si="3"/>
        <v>16881544905649</v>
      </c>
      <c r="L261" s="5">
        <f t="shared" si="4"/>
        <v>1967905341330</v>
      </c>
      <c r="M261" s="5">
        <f t="shared" si="5"/>
        <v>4.395052469</v>
      </c>
      <c r="N261" s="4" t="b">
        <v>1</v>
      </c>
      <c r="O261" s="4" t="b">
        <v>1</v>
      </c>
      <c r="P261" s="4" t="b">
        <v>0</v>
      </c>
      <c r="Q261" s="4" t="b">
        <v>0</v>
      </c>
      <c r="R261" s="4">
        <v>9.79873628173</v>
      </c>
      <c r="S261" s="4">
        <v>-2.00086100285785</v>
      </c>
      <c r="T261" s="4">
        <v>6.22142798994819E10</v>
      </c>
    </row>
    <row r="262" ht="12.75" customHeight="1">
      <c r="A262" s="8" t="str">
        <f t="shared" si="1"/>
        <v>Argentina2018</v>
      </c>
      <c r="B262" s="4" t="s">
        <v>22</v>
      </c>
      <c r="C262" s="4">
        <v>2018.0</v>
      </c>
      <c r="D262" s="4">
        <v>-2.61739646065669</v>
      </c>
      <c r="E262" s="4">
        <v>-1.17453963411697E10</v>
      </c>
      <c r="F262" s="4">
        <v>-2.7083606451057E10</v>
      </c>
      <c r="G262" s="4">
        <v>5.24819898586906E11</v>
      </c>
      <c r="H262" s="4">
        <v>33.5080629803144</v>
      </c>
      <c r="I262" s="4">
        <v>38.9492082381613</v>
      </c>
      <c r="J262" s="4">
        <f t="shared" si="2"/>
        <v>17585698215172</v>
      </c>
      <c r="K262" s="5">
        <f t="shared" si="3"/>
        <v>20441319517592</v>
      </c>
      <c r="L262" s="5">
        <f t="shared" si="4"/>
        <v>2855621302420</v>
      </c>
      <c r="M262" s="5">
        <f t="shared" si="5"/>
        <v>5.441145258</v>
      </c>
      <c r="N262" s="4" t="b">
        <v>1</v>
      </c>
      <c r="O262" s="4" t="b">
        <v>1</v>
      </c>
      <c r="P262" s="4" t="b">
        <v>0</v>
      </c>
      <c r="Q262" s="4" t="b">
        <v>0</v>
      </c>
      <c r="R262" s="4">
        <v>9.20721033189</v>
      </c>
      <c r="S262" s="4">
        <v>-2.61739646282038</v>
      </c>
      <c r="T262" s="4">
        <v>7.7065211871825E10</v>
      </c>
    </row>
    <row r="263" ht="12.75" customHeight="1">
      <c r="A263" s="8" t="str">
        <f t="shared" si="1"/>
        <v>Argentina2017</v>
      </c>
      <c r="B263" s="4" t="s">
        <v>22</v>
      </c>
      <c r="C263" s="4">
        <v>2017.0</v>
      </c>
      <c r="D263" s="4">
        <v>2.81850297283736</v>
      </c>
      <c r="E263" s="4">
        <v>-2.72150472157836E10</v>
      </c>
      <c r="F263" s="4">
        <v>-3.11513517507624E10</v>
      </c>
      <c r="G263" s="4">
        <v>6.43628396190388E11</v>
      </c>
      <c r="H263" s="4">
        <v>34.4281128896211</v>
      </c>
      <c r="I263" s="4">
        <v>41.1214540211994</v>
      </c>
      <c r="J263" s="4">
        <f t="shared" si="2"/>
        <v>22158911083009</v>
      </c>
      <c r="K263" s="5">
        <f t="shared" si="3"/>
        <v>26466935500681</v>
      </c>
      <c r="L263" s="5">
        <f t="shared" si="4"/>
        <v>4308024417673</v>
      </c>
      <c r="M263" s="5">
        <f t="shared" si="5"/>
        <v>6.693341132</v>
      </c>
      <c r="N263" s="4" t="b">
        <v>1</v>
      </c>
      <c r="O263" s="4" t="b">
        <v>1</v>
      </c>
      <c r="P263" s="4" t="b">
        <v>0</v>
      </c>
      <c r="Q263" s="4" t="b">
        <v>0</v>
      </c>
      <c r="R263" s="4">
        <v>8.33710556892</v>
      </c>
      <c r="S263" s="4">
        <v>2.81850297775918</v>
      </c>
      <c r="T263" s="4">
        <v>1.18808497603481E11</v>
      </c>
    </row>
    <row r="264" ht="12.75" customHeight="1">
      <c r="A264" s="8" t="str">
        <f t="shared" si="1"/>
        <v>Argentina2016</v>
      </c>
      <c r="B264" s="4" t="s">
        <v>22</v>
      </c>
      <c r="C264" s="4">
        <v>2016.0</v>
      </c>
      <c r="D264" s="4">
        <v>-2.0803278492652</v>
      </c>
      <c r="E264" s="4">
        <v>-2.65507986928746E10</v>
      </c>
      <c r="F264" s="4">
        <v>-1.51047865245601E10</v>
      </c>
      <c r="G264" s="4">
        <v>5.57532317363451E11</v>
      </c>
      <c r="H264" s="4">
        <v>34.8673516945</v>
      </c>
      <c r="I264" s="4">
        <v>41.5220206770752</v>
      </c>
      <c r="J264" s="4">
        <f t="shared" si="2"/>
        <v>19439675390561</v>
      </c>
      <c r="K264" s="5">
        <f t="shared" si="3"/>
        <v>23149868409703</v>
      </c>
      <c r="L264" s="5">
        <f t="shared" si="4"/>
        <v>3710193019142</v>
      </c>
      <c r="M264" s="5">
        <f t="shared" si="5"/>
        <v>6.654668983</v>
      </c>
      <c r="N264" s="4" t="b">
        <v>1</v>
      </c>
      <c r="O264" s="4" t="b">
        <v>1</v>
      </c>
      <c r="P264" s="4" t="b">
        <v>0</v>
      </c>
      <c r="Q264" s="4" t="b">
        <v>0</v>
      </c>
      <c r="R264" s="4">
        <v>8.46279096598</v>
      </c>
      <c r="S264" s="4">
        <v>-2.08032784377811</v>
      </c>
      <c r="T264" s="4">
        <v>-8.60960788269368E10</v>
      </c>
    </row>
    <row r="265" ht="12.75" customHeight="1">
      <c r="A265" s="8" t="str">
        <f t="shared" si="1"/>
        <v>Argentina2015</v>
      </c>
      <c r="B265" s="4" t="s">
        <v>22</v>
      </c>
      <c r="C265" s="4">
        <v>2015.0</v>
      </c>
      <c r="D265" s="4">
        <v>2.73115983906475</v>
      </c>
      <c r="E265" s="4">
        <v>-2.62750008424043E10</v>
      </c>
      <c r="F265" s="4">
        <v>-1.762198516821E10</v>
      </c>
      <c r="G265" s="4">
        <v>5.94749285413212E11</v>
      </c>
      <c r="H265" s="4">
        <v>35.3657720193376</v>
      </c>
      <c r="I265" s="4">
        <v>41.3663300502382</v>
      </c>
      <c r="J265" s="4">
        <f t="shared" si="2"/>
        <v>21033767636588</v>
      </c>
      <c r="K265" s="5">
        <f t="shared" si="3"/>
        <v>24602595237546</v>
      </c>
      <c r="L265" s="5">
        <f t="shared" si="4"/>
        <v>3568827600959</v>
      </c>
      <c r="M265" s="5">
        <f t="shared" si="5"/>
        <v>6.000558031</v>
      </c>
      <c r="N265" s="4" t="b">
        <v>1</v>
      </c>
      <c r="O265" s="4" t="b">
        <v>1</v>
      </c>
      <c r="P265" s="4" t="b">
        <v>0</v>
      </c>
      <c r="Q265" s="4" t="b">
        <v>0</v>
      </c>
      <c r="R265" s="4">
        <v>6.60757115526</v>
      </c>
      <c r="S265" s="4">
        <v>2.73115982828944</v>
      </c>
      <c r="T265" s="4">
        <v>3.72169680497609E10</v>
      </c>
    </row>
    <row r="266" ht="12.75" customHeight="1">
      <c r="A266" s="8" t="str">
        <f t="shared" si="1"/>
        <v>Argentina2014</v>
      </c>
      <c r="B266" s="4" t="s">
        <v>22</v>
      </c>
      <c r="C266" s="4">
        <v>2014.0</v>
      </c>
      <c r="D266" s="4">
        <v>-2.51261532628018</v>
      </c>
      <c r="E266" s="4">
        <v>-1.84213282638549E10</v>
      </c>
      <c r="F266" s="4">
        <v>-9.17902626687552E9</v>
      </c>
      <c r="G266" s="4">
        <v>5.26319673731638E11</v>
      </c>
      <c r="H266" s="4">
        <v>34.6005024137508</v>
      </c>
      <c r="I266" s="4">
        <v>38.8529314990411</v>
      </c>
      <c r="J266" s="4">
        <f t="shared" si="2"/>
        <v>18210925141356</v>
      </c>
      <c r="K266" s="5">
        <f t="shared" si="3"/>
        <v>20449062230093</v>
      </c>
      <c r="L266" s="5">
        <f t="shared" si="4"/>
        <v>2238137088737</v>
      </c>
      <c r="M266" s="5">
        <f t="shared" si="5"/>
        <v>4.252429085</v>
      </c>
      <c r="N266" s="4" t="b">
        <v>1</v>
      </c>
      <c r="O266" s="4" t="b">
        <v>1</v>
      </c>
      <c r="P266" s="4" t="b">
        <v>0</v>
      </c>
      <c r="Q266" s="4" t="b">
        <v>0</v>
      </c>
      <c r="R266" s="4">
        <v>7.26876533187</v>
      </c>
      <c r="S266" s="4">
        <v>-2.51261532081394</v>
      </c>
      <c r="T266" s="4">
        <v>-6.8429611681574E10</v>
      </c>
    </row>
    <row r="267" ht="12.75" customHeight="1">
      <c r="A267" s="8" t="str">
        <f t="shared" si="1"/>
        <v>Argentina2013</v>
      </c>
      <c r="B267" s="4" t="s">
        <v>22</v>
      </c>
      <c r="C267" s="4">
        <v>2013.0</v>
      </c>
      <c r="D267" s="4">
        <v>2.40532378717044</v>
      </c>
      <c r="E267" s="4">
        <v>-1.45717213454499E10</v>
      </c>
      <c r="F267" s="4">
        <v>-1.31243737858633E10</v>
      </c>
      <c r="G267" s="4">
        <v>5.52025140252246E11</v>
      </c>
      <c r="H267" s="4">
        <v>34.3491050276952</v>
      </c>
      <c r="I267" s="4">
        <v>37.6029334549807</v>
      </c>
      <c r="J267" s="4">
        <f t="shared" si="2"/>
        <v>18961569520453</v>
      </c>
      <c r="K267" s="5">
        <f t="shared" si="3"/>
        <v>20757764614382</v>
      </c>
      <c r="L267" s="5">
        <f t="shared" si="4"/>
        <v>1796195093929</v>
      </c>
      <c r="M267" s="5">
        <f t="shared" si="5"/>
        <v>3.253828427</v>
      </c>
      <c r="N267" s="4" t="b">
        <v>1</v>
      </c>
      <c r="O267" s="4" t="b">
        <v>1</v>
      </c>
      <c r="P267" s="4" t="b">
        <v>0</v>
      </c>
      <c r="Q267" s="4" t="b">
        <v>0</v>
      </c>
      <c r="R267" s="4">
        <v>7.07587365522</v>
      </c>
      <c r="S267" s="4">
        <v>2.40532378079436</v>
      </c>
      <c r="T267" s="4">
        <v>2.57054665206079E10</v>
      </c>
    </row>
    <row r="268" ht="12.75" customHeight="1">
      <c r="A268" s="8" t="str">
        <f t="shared" si="1"/>
        <v>Argentina2012</v>
      </c>
      <c r="B268" s="4" t="s">
        <v>22</v>
      </c>
      <c r="C268" s="4">
        <v>2012.0</v>
      </c>
      <c r="D268" s="4">
        <v>-1.02642046307695</v>
      </c>
      <c r="E268" s="4">
        <v>-9.25887075953687E9</v>
      </c>
      <c r="F268" s="4">
        <v>-2.13804036043296E9</v>
      </c>
      <c r="G268" s="4">
        <v>5.45982375701128E11</v>
      </c>
      <c r="H268" s="4">
        <v>33.8033675409178</v>
      </c>
      <c r="I268" s="4">
        <v>36.821423141061</v>
      </c>
      <c r="J268" s="4">
        <f t="shared" si="2"/>
        <v>18456042916689</v>
      </c>
      <c r="K268" s="5">
        <f t="shared" si="3"/>
        <v>20103848083253</v>
      </c>
      <c r="L268" s="5">
        <f t="shared" si="4"/>
        <v>1647805166564</v>
      </c>
      <c r="M268" s="5">
        <f t="shared" si="5"/>
        <v>3.0180556</v>
      </c>
      <c r="N268" s="4" t="b">
        <v>1</v>
      </c>
      <c r="O268" s="4" t="b">
        <v>1</v>
      </c>
      <c r="P268" s="4" t="b">
        <v>0</v>
      </c>
      <c r="Q268" s="4" t="b">
        <v>0</v>
      </c>
      <c r="R268" s="4">
        <v>7.21478882903</v>
      </c>
      <c r="S268" s="4">
        <v>-1.0264204544321</v>
      </c>
      <c r="T268" s="4">
        <v>-6.04276455111798E9</v>
      </c>
    </row>
    <row r="269" ht="12.75" customHeight="1">
      <c r="A269" s="8" t="str">
        <f t="shared" si="1"/>
        <v>Argentina2011</v>
      </c>
      <c r="B269" s="4" t="s">
        <v>22</v>
      </c>
      <c r="C269" s="4">
        <v>2011.0</v>
      </c>
      <c r="D269" s="4">
        <v>6.00395168927095</v>
      </c>
      <c r="E269" s="4">
        <v>-8.41557766722777E9</v>
      </c>
      <c r="F269" s="4">
        <v>-5.3401811923952E9</v>
      </c>
      <c r="G269" s="4">
        <v>5.30158176673789E11</v>
      </c>
      <c r="H269" s="4">
        <v>32.156252078187</v>
      </c>
      <c r="I269" s="4">
        <v>34.9019005377252</v>
      </c>
      <c r="J269" s="4">
        <f t="shared" si="2"/>
        <v>17047899970434</v>
      </c>
      <c r="K269" s="5">
        <f t="shared" si="3"/>
        <v>18503527951530</v>
      </c>
      <c r="L269" s="5">
        <f t="shared" si="4"/>
        <v>1455627981096</v>
      </c>
      <c r="M269" s="5">
        <f t="shared" si="5"/>
        <v>2.74564846</v>
      </c>
      <c r="N269" s="4" t="b">
        <v>1</v>
      </c>
      <c r="O269" s="4" t="b">
        <v>1</v>
      </c>
      <c r="P269" s="4" t="b">
        <v>1</v>
      </c>
      <c r="Q269" s="4" t="b">
        <v>0</v>
      </c>
      <c r="R269" s="4">
        <v>7.15408077333</v>
      </c>
      <c r="S269" s="4">
        <v>6.00395169280579</v>
      </c>
      <c r="T269" s="4">
        <v>-1.58241990273389E10</v>
      </c>
    </row>
    <row r="270" ht="12.75" customHeight="1">
      <c r="A270" s="8" t="str">
        <f t="shared" si="1"/>
        <v>Argentina2010</v>
      </c>
      <c r="B270" s="4" t="s">
        <v>22</v>
      </c>
      <c r="C270" s="4">
        <v>2010.0</v>
      </c>
      <c r="D270" s="4">
        <v>10.1253981606363</v>
      </c>
      <c r="E270" s="4">
        <v>-2.28101295751354E9</v>
      </c>
      <c r="F270" s="4">
        <v>-1.62299587125068E9</v>
      </c>
      <c r="G270" s="4">
        <v>4.2362742209249E11</v>
      </c>
      <c r="H270" s="4">
        <v>31.9646139640949</v>
      </c>
      <c r="I270" s="4">
        <v>33.358068627652</v>
      </c>
      <c r="J270" s="4">
        <f t="shared" si="2"/>
        <v>13541087011791</v>
      </c>
      <c r="K270" s="5">
        <f t="shared" si="3"/>
        <v>14131392618717</v>
      </c>
      <c r="L270" s="5">
        <f t="shared" si="4"/>
        <v>590305606925</v>
      </c>
      <c r="M270" s="5">
        <f t="shared" si="5"/>
        <v>1.393454664</v>
      </c>
      <c r="N270" s="4" t="b">
        <v>0</v>
      </c>
      <c r="O270" s="4" t="b">
        <v>0</v>
      </c>
      <c r="P270" s="4" t="b">
        <v>1</v>
      </c>
      <c r="Q270" s="4" t="b">
        <v>1</v>
      </c>
      <c r="R270" s="4">
        <v>7.74560586243</v>
      </c>
      <c r="S270" s="4">
        <v>10.1253981561002</v>
      </c>
      <c r="T270" s="4">
        <v>-1.06530754581299E11</v>
      </c>
    </row>
    <row r="271" ht="12.75" customHeight="1">
      <c r="A271" s="8" t="str">
        <f t="shared" si="1"/>
        <v>Argentina2009</v>
      </c>
      <c r="B271" s="4" t="s">
        <v>22</v>
      </c>
      <c r="C271" s="4">
        <v>2009.0</v>
      </c>
      <c r="D271" s="4">
        <v>-5.91852508035084</v>
      </c>
      <c r="E271" s="4">
        <v>-1.62463796453008E9</v>
      </c>
      <c r="F271" s="4">
        <v>7.25411568393703E9</v>
      </c>
      <c r="G271" s="4">
        <v>3.32976484577619E11</v>
      </c>
      <c r="H271" s="4">
        <v>32.6943915207042</v>
      </c>
      <c r="I271" s="4">
        <v>34.5244359270762</v>
      </c>
      <c r="J271" s="4">
        <f t="shared" si="2"/>
        <v>10886463553968</v>
      </c>
      <c r="K271" s="5">
        <f t="shared" si="3"/>
        <v>11495825307023</v>
      </c>
      <c r="L271" s="5">
        <f t="shared" si="4"/>
        <v>609361753055</v>
      </c>
      <c r="M271" s="5">
        <f t="shared" si="5"/>
        <v>1.830044406</v>
      </c>
      <c r="N271" s="4" t="b">
        <v>1</v>
      </c>
      <c r="O271" s="4" t="b">
        <v>1</v>
      </c>
      <c r="P271" s="4" t="b">
        <v>0</v>
      </c>
      <c r="Q271" s="4" t="b">
        <v>1</v>
      </c>
      <c r="R271" s="4">
        <v>8.66709291579</v>
      </c>
      <c r="S271" s="4">
        <v>-5.91852507634947</v>
      </c>
      <c r="T271" s="4">
        <v>-9.06509375148709E10</v>
      </c>
    </row>
    <row r="272" ht="12.75" customHeight="1">
      <c r="A272" s="8" t="str">
        <f t="shared" si="1"/>
        <v>Argentina2008</v>
      </c>
      <c r="B272" s="4" t="s">
        <v>22</v>
      </c>
      <c r="C272" s="4">
        <v>2008.0</v>
      </c>
      <c r="D272" s="4">
        <v>4.05723310237875</v>
      </c>
      <c r="E272" s="4">
        <v>6.74170957859815E9</v>
      </c>
      <c r="F272" s="4">
        <v>5.42120632861008E9</v>
      </c>
      <c r="G272" s="4">
        <v>3.61558037110419E11</v>
      </c>
      <c r="H272" s="4">
        <v>31.1143206423726</v>
      </c>
      <c r="I272" s="4">
        <v>30.7623477504581</v>
      </c>
      <c r="J272" s="4">
        <f t="shared" si="2"/>
        <v>11249632697480</v>
      </c>
      <c r="K272" s="5">
        <f t="shared" si="3"/>
        <v>11122374069564</v>
      </c>
      <c r="L272" s="5">
        <f t="shared" si="4"/>
        <v>-127258627917</v>
      </c>
      <c r="M272" s="5">
        <f t="shared" si="5"/>
        <v>-0.3519728919</v>
      </c>
      <c r="N272" s="4" t="b">
        <v>1</v>
      </c>
      <c r="O272" s="4" t="b">
        <v>1</v>
      </c>
      <c r="P272" s="4" t="b">
        <v>1</v>
      </c>
      <c r="Q272" s="4" t="b">
        <v>0</v>
      </c>
      <c r="R272" s="4">
        <v>7.85647449557</v>
      </c>
      <c r="S272" s="4">
        <v>4.05723310346406</v>
      </c>
      <c r="T272" s="4">
        <v>2.85815525327999E10</v>
      </c>
    </row>
    <row r="273" ht="12.75" customHeight="1">
      <c r="A273" s="8" t="str">
        <f t="shared" si="1"/>
        <v>Argentina2007</v>
      </c>
      <c r="B273" s="4" t="s">
        <v>22</v>
      </c>
      <c r="C273" s="4">
        <v>2007.0</v>
      </c>
      <c r="D273" s="4">
        <v>8.65334033966065</v>
      </c>
      <c r="E273" s="4">
        <v>7.33095500204419E9</v>
      </c>
      <c r="F273" s="4">
        <v>6.04853789288669E9</v>
      </c>
      <c r="G273" s="4">
        <v>2.87530508430568E11</v>
      </c>
      <c r="H273" s="4">
        <v>30.3075626431102</v>
      </c>
      <c r="I273" s="4">
        <v>29.5505881707275</v>
      </c>
      <c r="J273" s="4">
        <f t="shared" si="2"/>
        <v>8714348896065</v>
      </c>
      <c r="K273" s="5">
        <f t="shared" si="3"/>
        <v>8496695641152</v>
      </c>
      <c r="L273" s="5">
        <f t="shared" si="4"/>
        <v>-217653254913</v>
      </c>
      <c r="M273" s="5">
        <f t="shared" si="5"/>
        <v>-0.7569744724</v>
      </c>
      <c r="N273" s="4" t="b">
        <v>0</v>
      </c>
      <c r="O273" s="4" t="b">
        <v>0</v>
      </c>
      <c r="P273" s="4" t="b">
        <v>1</v>
      </c>
      <c r="Q273" s="4" t="b">
        <v>1</v>
      </c>
      <c r="R273" s="4">
        <v>8.44544807471</v>
      </c>
      <c r="S273" s="4">
        <v>9.00765087504757</v>
      </c>
      <c r="T273" s="4">
        <v>-7.4027528679851E10</v>
      </c>
    </row>
    <row r="274" ht="12.75" customHeight="1">
      <c r="A274" s="8" t="str">
        <f t="shared" si="1"/>
        <v>Argentina2006</v>
      </c>
      <c r="B274" s="4" t="s">
        <v>22</v>
      </c>
      <c r="C274" s="4">
        <v>2006.0</v>
      </c>
      <c r="D274" s="4">
        <v>8.46605968475342</v>
      </c>
      <c r="E274" s="4">
        <v>7.64192897318036E9</v>
      </c>
      <c r="F274" s="4">
        <v>6.49880252020453E9</v>
      </c>
      <c r="G274" s="4">
        <v>2.32557260817308E11</v>
      </c>
      <c r="H274" s="4">
        <v>28.2667320944657</v>
      </c>
      <c r="I274" s="4">
        <v>26.6166618194472</v>
      </c>
      <c r="J274" s="4">
        <f t="shared" si="2"/>
        <v>6573633788146</v>
      </c>
      <c r="K274" s="5">
        <f t="shared" si="3"/>
        <v>6189897964831</v>
      </c>
      <c r="L274" s="5">
        <f t="shared" si="4"/>
        <v>-383735823314</v>
      </c>
      <c r="M274" s="5">
        <f t="shared" si="5"/>
        <v>-1.650070275</v>
      </c>
      <c r="N274" s="4" t="b">
        <v>0</v>
      </c>
      <c r="O274" s="4" t="b">
        <v>0</v>
      </c>
      <c r="P274" s="4" t="b">
        <v>1</v>
      </c>
      <c r="Q274" s="4" t="b">
        <v>1</v>
      </c>
      <c r="R274" s="4">
        <v>10.15065544348</v>
      </c>
      <c r="S274" s="4">
        <v>8.04715150043027</v>
      </c>
      <c r="T274" s="4">
        <v>-5.49732476132599E10</v>
      </c>
    </row>
    <row r="275" ht="12.75" customHeight="1">
      <c r="A275" s="8" t="str">
        <f t="shared" si="1"/>
        <v>Argentina2005</v>
      </c>
      <c r="B275" s="4" t="s">
        <v>22</v>
      </c>
      <c r="C275" s="4">
        <v>2005.0</v>
      </c>
      <c r="D275" s="4">
        <v>9.17895030975342</v>
      </c>
      <c r="E275" s="4">
        <v>1.02385726953986E10</v>
      </c>
      <c r="F275" s="4">
        <v>5.27375E9</v>
      </c>
      <c r="G275" s="4">
        <v>1.98737095012282E11</v>
      </c>
      <c r="H275" s="4">
        <v>27.7661831487023</v>
      </c>
      <c r="I275" s="4">
        <v>24.4255601255089</v>
      </c>
      <c r="J275" s="4">
        <f t="shared" si="2"/>
        <v>5518170578552</v>
      </c>
      <c r="K275" s="5">
        <f t="shared" si="3"/>
        <v>4854264863391</v>
      </c>
      <c r="L275" s="5">
        <f t="shared" si="4"/>
        <v>-663905715161</v>
      </c>
      <c r="M275" s="5">
        <f t="shared" si="5"/>
        <v>-3.340623023</v>
      </c>
      <c r="N275" s="4" t="b">
        <v>0</v>
      </c>
      <c r="O275" s="4" t="b">
        <v>0</v>
      </c>
      <c r="P275" s="4" t="b">
        <v>1</v>
      </c>
      <c r="Q275" s="4" t="b">
        <v>1</v>
      </c>
      <c r="R275" s="4">
        <v>11.56038020516</v>
      </c>
      <c r="S275" s="4">
        <v>8.85165992013437</v>
      </c>
      <c r="T275" s="4">
        <v>-3.3820165805026E10</v>
      </c>
    </row>
    <row r="276" ht="12.75" customHeight="1">
      <c r="A276" s="8" t="str">
        <f t="shared" si="1"/>
        <v>Argentina2004</v>
      </c>
      <c r="B276" s="4" t="s">
        <v>22</v>
      </c>
      <c r="C276" s="4">
        <v>2004.0</v>
      </c>
      <c r="D276" s="4">
        <v>8.98281955718994</v>
      </c>
      <c r="E276" s="4">
        <v>8.59428895241454E9</v>
      </c>
      <c r="F276" s="4">
        <v>3.21179E9</v>
      </c>
      <c r="G276" s="4">
        <v>1.64657930452787E11</v>
      </c>
      <c r="H276" s="4">
        <v>26.9964271111493</v>
      </c>
      <c r="I276" s="4">
        <v>23.0295320813104</v>
      </c>
      <c r="J276" s="4">
        <f t="shared" si="2"/>
        <v>4445175817741</v>
      </c>
      <c r="K276" s="5">
        <f t="shared" si="3"/>
        <v>3791995091805</v>
      </c>
      <c r="L276" s="5">
        <f t="shared" si="4"/>
        <v>-653180725937</v>
      </c>
      <c r="M276" s="5">
        <f t="shared" si="5"/>
        <v>-3.96689503</v>
      </c>
      <c r="N276" s="4" t="b">
        <v>0</v>
      </c>
      <c r="O276" s="4" t="b">
        <v>0</v>
      </c>
      <c r="P276" s="4" t="b">
        <v>1</v>
      </c>
      <c r="Q276" s="4" t="b">
        <v>1</v>
      </c>
      <c r="R276" s="4">
        <v>13.62201134176</v>
      </c>
      <c r="S276" s="4">
        <v>9.02957330068152</v>
      </c>
      <c r="T276" s="4">
        <v>-3.4079164559495E10</v>
      </c>
    </row>
    <row r="277" ht="12.75" customHeight="1">
      <c r="A277" s="8" t="str">
        <f t="shared" si="1"/>
        <v>Argentina2003</v>
      </c>
      <c r="B277" s="4" t="s">
        <v>22</v>
      </c>
      <c r="C277" s="4">
        <v>2003.0</v>
      </c>
      <c r="D277" s="4">
        <v>8.83670043945313</v>
      </c>
      <c r="E277" s="4">
        <v>4.11643280780743E9</v>
      </c>
      <c r="F277" s="4">
        <v>8.13993E9</v>
      </c>
      <c r="G277" s="4">
        <v>1.27586973492177E11</v>
      </c>
      <c r="H277" s="4">
        <v>23.5260337119557</v>
      </c>
      <c r="I277" s="4">
        <v>22.0258876312542</v>
      </c>
      <c r="J277" s="4">
        <f t="shared" si="2"/>
        <v>3001615439583</v>
      </c>
      <c r="K277" s="5">
        <f t="shared" si="3"/>
        <v>2810216341351</v>
      </c>
      <c r="L277" s="5">
        <f t="shared" si="4"/>
        <v>-191399098233</v>
      </c>
      <c r="M277" s="5">
        <f t="shared" si="5"/>
        <v>-1.500146081</v>
      </c>
      <c r="N277" s="4" t="b">
        <v>0</v>
      </c>
      <c r="O277" s="4" t="b">
        <v>0</v>
      </c>
      <c r="P277" s="4" t="b">
        <v>1</v>
      </c>
      <c r="Q277" s="4" t="b">
        <v>1</v>
      </c>
      <c r="R277" s="4">
        <v>17.21657915846</v>
      </c>
      <c r="S277" s="4">
        <v>8.83704079576924</v>
      </c>
      <c r="T277" s="4">
        <v>-3.70709569606099E10</v>
      </c>
    </row>
    <row r="278" ht="12.75" customHeight="1">
      <c r="A278" s="8" t="str">
        <f t="shared" si="1"/>
        <v>Argentina2002</v>
      </c>
      <c r="B278" s="4" t="s">
        <v>22</v>
      </c>
      <c r="C278" s="4">
        <v>2002.0</v>
      </c>
      <c r="D278" s="4">
        <v>-10.8944997787476</v>
      </c>
      <c r="E278" s="4">
        <v>2.29601955619345E8</v>
      </c>
      <c r="F278" s="4">
        <v>8.76661E9</v>
      </c>
      <c r="G278" s="4">
        <v>9.77240042518602E10</v>
      </c>
      <c r="H278" s="4">
        <v>19.9429042504667</v>
      </c>
      <c r="I278" s="4">
        <v>21.8530541525985</v>
      </c>
      <c r="J278" s="4">
        <f t="shared" si="2"/>
        <v>1948900459767</v>
      </c>
      <c r="K278" s="5">
        <f t="shared" si="3"/>
        <v>2135567956925</v>
      </c>
      <c r="L278" s="5">
        <f t="shared" si="4"/>
        <v>186667497158</v>
      </c>
      <c r="M278" s="5">
        <f t="shared" si="5"/>
        <v>1.910149902</v>
      </c>
      <c r="N278" s="4" t="b">
        <v>1</v>
      </c>
      <c r="O278" s="4" t="b">
        <v>1</v>
      </c>
      <c r="P278" s="4" t="b">
        <v>0</v>
      </c>
      <c r="Q278" s="4" t="b">
        <v>0</v>
      </c>
      <c r="R278" s="4">
        <v>22.42536969155</v>
      </c>
      <c r="S278" s="4">
        <v>-10.8944848285903</v>
      </c>
      <c r="T278" s="4">
        <v>-2.98629692403168E10</v>
      </c>
    </row>
    <row r="279" ht="12.75" customHeight="1">
      <c r="A279" s="8" t="str">
        <f t="shared" si="1"/>
        <v>Argentina2001</v>
      </c>
      <c r="B279" s="4" t="s">
        <v>22</v>
      </c>
      <c r="C279" s="4">
        <v>2001.0</v>
      </c>
      <c r="D279" s="4">
        <v>-4.40885019302368</v>
      </c>
      <c r="E279" s="4">
        <v>-3.36313778939237E9</v>
      </c>
      <c r="F279" s="4">
        <v>-3.78042324119359E9</v>
      </c>
      <c r="G279" s="4">
        <v>2.6869675E11</v>
      </c>
      <c r="H279" s="4">
        <v>21.0683528924309</v>
      </c>
      <c r="I279" s="4">
        <v>26.4324992367491</v>
      </c>
      <c r="J279" s="4">
        <f t="shared" si="2"/>
        <v>5660997950049</v>
      </c>
      <c r="K279" s="5">
        <f t="shared" si="3"/>
        <v>7102326639292</v>
      </c>
      <c r="L279" s="5">
        <f t="shared" si="4"/>
        <v>1441328689243</v>
      </c>
      <c r="M279" s="5">
        <f t="shared" si="5"/>
        <v>5.364146344</v>
      </c>
      <c r="N279" s="4" t="b">
        <v>1</v>
      </c>
      <c r="O279" s="4" t="b">
        <v>1</v>
      </c>
      <c r="P279" s="4" t="b">
        <v>0</v>
      </c>
      <c r="Q279" s="4" t="b">
        <v>0</v>
      </c>
      <c r="R279" s="4" t="s">
        <v>39</v>
      </c>
      <c r="S279" s="4">
        <v>-4.40883968258557</v>
      </c>
      <c r="T279" s="4">
        <v>1.70972745748139E11</v>
      </c>
    </row>
    <row r="280" ht="12.75" customHeight="1">
      <c r="A280" s="8" t="str">
        <f t="shared" si="1"/>
        <v>Argentina2000</v>
      </c>
      <c r="B280" s="4" t="s">
        <v>22</v>
      </c>
      <c r="C280" s="4">
        <v>2000.0</v>
      </c>
      <c r="D280" s="4">
        <v>-0.789240002632141</v>
      </c>
      <c r="E280" s="4">
        <v>6.00221609449747E8</v>
      </c>
      <c r="F280" s="4">
        <v>-8.98061789262762E9</v>
      </c>
      <c r="G280" s="4">
        <v>2.8420375E11</v>
      </c>
      <c r="H280" s="4">
        <v>21.8304865930243</v>
      </c>
      <c r="I280" s="4">
        <v>25.2472377755283</v>
      </c>
      <c r="J280" s="4">
        <f t="shared" si="2"/>
        <v>6204306154062</v>
      </c>
      <c r="K280" s="5">
        <f t="shared" si="3"/>
        <v>7175359652947</v>
      </c>
      <c r="L280" s="5">
        <f t="shared" si="4"/>
        <v>971053498885</v>
      </c>
      <c r="M280" s="5">
        <f t="shared" si="5"/>
        <v>3.416751183</v>
      </c>
      <c r="N280" s="4" t="b">
        <v>1</v>
      </c>
      <c r="O280" s="4" t="b">
        <v>1</v>
      </c>
      <c r="P280" s="4" t="b">
        <v>0</v>
      </c>
      <c r="Q280" s="4" t="b">
        <v>0</v>
      </c>
      <c r="R280" s="4" t="s">
        <v>39</v>
      </c>
      <c r="S280" s="4">
        <v>-0.78899893905691</v>
      </c>
      <c r="T280" s="4">
        <v>1.5507E10</v>
      </c>
    </row>
    <row r="281" ht="12.75" customHeight="1">
      <c r="A281" s="8" t="str">
        <f t="shared" si="1"/>
        <v>Argentina1999</v>
      </c>
      <c r="B281" s="4" t="s">
        <v>22</v>
      </c>
      <c r="C281" s="4">
        <v>1999.0</v>
      </c>
      <c r="D281" s="4">
        <v>-3.3853600025177</v>
      </c>
      <c r="E281" s="4">
        <v>-1.86929745448931E9</v>
      </c>
      <c r="F281" s="4">
        <v>-1.19428253280158E10</v>
      </c>
      <c r="G281" s="4">
        <v>2.83523E11</v>
      </c>
      <c r="H281" s="4">
        <v>21.7662015005844</v>
      </c>
      <c r="I281" s="4">
        <v>25.4712876241455</v>
      </c>
      <c r="J281" s="4">
        <f t="shared" si="2"/>
        <v>6171218748050</v>
      </c>
      <c r="K281" s="5">
        <f t="shared" si="3"/>
        <v>7221695881061</v>
      </c>
      <c r="L281" s="5">
        <f t="shared" si="4"/>
        <v>1050477133010</v>
      </c>
      <c r="M281" s="5">
        <f t="shared" si="5"/>
        <v>3.705086124</v>
      </c>
      <c r="N281" s="4" t="b">
        <v>1</v>
      </c>
      <c r="O281" s="4" t="b">
        <v>1</v>
      </c>
      <c r="P281" s="4" t="b">
        <v>0</v>
      </c>
      <c r="Q281" s="4" t="b">
        <v>0</v>
      </c>
      <c r="R281" s="4" t="s">
        <v>39</v>
      </c>
      <c r="S281" s="4">
        <v>-3.38545704063269</v>
      </c>
      <c r="T281" s="4">
        <v>-6.8075E8</v>
      </c>
    </row>
    <row r="282" ht="12.75" customHeight="1">
      <c r="A282" s="8" t="str">
        <f t="shared" si="1"/>
        <v>Argentina1998</v>
      </c>
      <c r="B282" s="4" t="s">
        <v>22</v>
      </c>
      <c r="C282" s="4">
        <v>1998.0</v>
      </c>
      <c r="D282" s="4">
        <v>3.85018992424011</v>
      </c>
      <c r="E282" s="4">
        <v>1.55832782472819E9</v>
      </c>
      <c r="F282" s="4">
        <v>-1.44819980422511E10</v>
      </c>
      <c r="G282" s="4">
        <v>2.9894825E11</v>
      </c>
      <c r="H282" s="4">
        <v>21.3029751723852</v>
      </c>
      <c r="I282" s="4">
        <v>23.1304095314146</v>
      </c>
      <c r="J282" s="4">
        <f t="shared" si="2"/>
        <v>6368487147578</v>
      </c>
      <c r="K282" s="5">
        <f t="shared" si="3"/>
        <v>6914795451200</v>
      </c>
      <c r="L282" s="5">
        <f t="shared" si="4"/>
        <v>546308303622</v>
      </c>
      <c r="M282" s="5">
        <f t="shared" si="5"/>
        <v>1.827434359</v>
      </c>
      <c r="N282" s="4" t="b">
        <v>1</v>
      </c>
      <c r="O282" s="4" t="b">
        <v>1</v>
      </c>
      <c r="P282" s="4" t="b">
        <v>1</v>
      </c>
      <c r="Q282" s="4" t="b">
        <v>0</v>
      </c>
      <c r="R282" s="4" t="s">
        <v>39</v>
      </c>
      <c r="S282" s="4">
        <v>3.85017885156228</v>
      </c>
      <c r="T282" s="4">
        <v>1.542525E10</v>
      </c>
    </row>
    <row r="283" ht="12.75" customHeight="1">
      <c r="A283" s="8" t="str">
        <f t="shared" si="1"/>
        <v>Argentina1997</v>
      </c>
      <c r="B283" s="4" t="s">
        <v>22</v>
      </c>
      <c r="C283" s="4">
        <v>1997.0</v>
      </c>
      <c r="D283" s="4">
        <v>8.11102962493897</v>
      </c>
      <c r="E283" s="4">
        <v>7.38572856947588E8</v>
      </c>
      <c r="F283" s="4">
        <v>-1.21380685953394E10</v>
      </c>
      <c r="G283" s="4">
        <v>2.92859E11</v>
      </c>
      <c r="H283" s="4">
        <v>20.7481760175375</v>
      </c>
      <c r="I283" s="4">
        <v>22.5857973725374</v>
      </c>
      <c r="J283" s="4">
        <f t="shared" si="2"/>
        <v>6076290080320</v>
      </c>
      <c r="K283" s="5">
        <f t="shared" si="3"/>
        <v>6614454032724</v>
      </c>
      <c r="L283" s="5">
        <f t="shared" si="4"/>
        <v>538163952404</v>
      </c>
      <c r="M283" s="5">
        <f t="shared" si="5"/>
        <v>1.837621355</v>
      </c>
      <c r="N283" s="4" t="b">
        <v>0</v>
      </c>
      <c r="O283" s="4" t="b">
        <v>0</v>
      </c>
      <c r="P283" s="4" t="b">
        <v>1</v>
      </c>
      <c r="Q283" s="4" t="b">
        <v>1</v>
      </c>
      <c r="R283" s="4" t="s">
        <v>39</v>
      </c>
      <c r="S283" s="4">
        <v>8.1110467707457</v>
      </c>
      <c r="T283" s="4">
        <v>-6.08925E9</v>
      </c>
    </row>
    <row r="284" ht="12.75" customHeight="1">
      <c r="A284" s="8" t="str">
        <f t="shared" si="1"/>
        <v>Argentina1996</v>
      </c>
      <c r="B284" s="4" t="s">
        <v>22</v>
      </c>
      <c r="C284" s="4">
        <v>1996.0</v>
      </c>
      <c r="D284" s="4">
        <v>5.52662992477417</v>
      </c>
      <c r="E284" s="4">
        <v>1.52882829607009E9</v>
      </c>
      <c r="F284" s="4">
        <v>-6.76997816048526E9</v>
      </c>
      <c r="G284" s="4">
        <v>2.7214975E11</v>
      </c>
      <c r="H284" s="4">
        <v>13.149299621582</v>
      </c>
      <c r="I284" s="4">
        <v>14.1099996566772</v>
      </c>
      <c r="J284" s="4">
        <f t="shared" si="2"/>
        <v>3578578604689</v>
      </c>
      <c r="K284" s="5">
        <f t="shared" si="3"/>
        <v>3840032879065</v>
      </c>
      <c r="L284" s="5">
        <f t="shared" si="4"/>
        <v>261454274376</v>
      </c>
      <c r="M284" s="5">
        <f t="shared" si="5"/>
        <v>0.9607000351</v>
      </c>
      <c r="N284" s="4" t="b">
        <v>0</v>
      </c>
      <c r="O284" s="4" t="b">
        <v>0</v>
      </c>
      <c r="P284" s="4" t="b">
        <v>1</v>
      </c>
      <c r="Q284" s="4" t="b">
        <v>1</v>
      </c>
      <c r="R284" s="4" t="s">
        <v>39</v>
      </c>
      <c r="S284" s="4">
        <v>5.52668982715234</v>
      </c>
      <c r="T284" s="4">
        <v>-2.070925E10</v>
      </c>
    </row>
    <row r="285" ht="12.75" customHeight="1">
      <c r="A285" s="8" t="str">
        <f t="shared" si="1"/>
        <v>Argentina1995</v>
      </c>
      <c r="B285" s="4" t="s">
        <v>22</v>
      </c>
      <c r="C285" s="4">
        <v>1995.0</v>
      </c>
      <c r="D285" s="4">
        <v>-2.84528994560242</v>
      </c>
      <c r="E285" s="4">
        <v>4.81641920200497E9</v>
      </c>
      <c r="F285" s="4">
        <v>-5.11795725429083E9</v>
      </c>
      <c r="G285" s="4">
        <v>2.5803175E11</v>
      </c>
      <c r="H285" s="4">
        <v>14.6254997253418</v>
      </c>
      <c r="I285" s="4">
        <v>14.3942003250122</v>
      </c>
      <c r="J285" s="4">
        <f t="shared" si="2"/>
        <v>3773843288754</v>
      </c>
      <c r="K285" s="5">
        <f t="shared" si="3"/>
        <v>3714160699713</v>
      </c>
      <c r="L285" s="5">
        <f t="shared" si="4"/>
        <v>-59682589041</v>
      </c>
      <c r="M285" s="5">
        <f t="shared" si="5"/>
        <v>-0.2312994003</v>
      </c>
      <c r="N285" s="4" t="b">
        <v>1</v>
      </c>
      <c r="O285" s="4" t="b">
        <v>1</v>
      </c>
      <c r="P285" s="4" t="b">
        <v>0</v>
      </c>
      <c r="Q285" s="4" t="b">
        <v>0</v>
      </c>
      <c r="R285" s="4" t="s">
        <v>39</v>
      </c>
      <c r="S285" s="4">
        <v>-2.84520961057079</v>
      </c>
      <c r="T285" s="4">
        <v>-1.4118E10</v>
      </c>
    </row>
    <row r="286" ht="12.75" customHeight="1">
      <c r="A286" s="8" t="str">
        <f t="shared" si="1"/>
        <v>Argentina1994</v>
      </c>
      <c r="B286" s="4" t="s">
        <v>22</v>
      </c>
      <c r="C286" s="4">
        <v>1994.0</v>
      </c>
      <c r="D286" s="4">
        <v>5.8362398147583</v>
      </c>
      <c r="E286" s="4">
        <v>5.65693401412963E9</v>
      </c>
      <c r="F286" s="4">
        <v>-1.09794529700946E10</v>
      </c>
      <c r="G286" s="4">
        <v>2.5744E11</v>
      </c>
      <c r="H286" s="4">
        <v>15.1312999725342</v>
      </c>
      <c r="I286" s="4">
        <v>14.1744003295898</v>
      </c>
      <c r="J286" s="4">
        <f t="shared" si="2"/>
        <v>3895401864929</v>
      </c>
      <c r="K286" s="5">
        <f t="shared" si="3"/>
        <v>3649057620850</v>
      </c>
      <c r="L286" s="5">
        <f t="shared" si="4"/>
        <v>-246344244080</v>
      </c>
      <c r="M286" s="5">
        <f t="shared" si="5"/>
        <v>-0.9568996429</v>
      </c>
      <c r="N286" s="4" t="b">
        <v>1</v>
      </c>
      <c r="O286" s="4" t="b">
        <v>1</v>
      </c>
      <c r="P286" s="4" t="b">
        <v>1</v>
      </c>
      <c r="Q286" s="4" t="b">
        <v>0</v>
      </c>
      <c r="R286" s="4" t="s">
        <v>39</v>
      </c>
      <c r="S286" s="4">
        <v>5.83620070368526</v>
      </c>
      <c r="T286" s="4">
        <v>-5.9175E8</v>
      </c>
    </row>
    <row r="287" ht="12.75" customHeight="1">
      <c r="A287" s="8" t="str">
        <f t="shared" si="1"/>
        <v>Argentina1993</v>
      </c>
      <c r="B287" s="4" t="s">
        <v>22</v>
      </c>
      <c r="C287" s="4">
        <v>1993.0</v>
      </c>
      <c r="D287" s="4">
        <v>5.72371006011963</v>
      </c>
      <c r="E287" s="4">
        <v>9.63261654338266E9</v>
      </c>
      <c r="F287" s="4">
        <v>-8.20588994016498E9</v>
      </c>
      <c r="G287" s="4">
        <v>2.36741715015015E11</v>
      </c>
      <c r="H287" s="4">
        <v>16.2924995422363</v>
      </c>
      <c r="I287" s="4">
        <v>13.3105001449585</v>
      </c>
      <c r="J287" s="4">
        <f t="shared" si="2"/>
        <v>3857114283510</v>
      </c>
      <c r="K287" s="5">
        <f t="shared" si="3"/>
        <v>3151150632025</v>
      </c>
      <c r="L287" s="5">
        <f t="shared" si="4"/>
        <v>-705963651485</v>
      </c>
      <c r="M287" s="5">
        <f t="shared" si="5"/>
        <v>-2.981999397</v>
      </c>
      <c r="N287" s="4" t="b">
        <v>0</v>
      </c>
      <c r="O287" s="4" t="b">
        <v>0</v>
      </c>
      <c r="P287" s="4" t="b">
        <v>1</v>
      </c>
      <c r="Q287" s="4" t="b">
        <v>1</v>
      </c>
      <c r="R287" s="4" t="s">
        <v>39</v>
      </c>
      <c r="S287" s="4">
        <v>8.20697907221228</v>
      </c>
      <c r="T287" s="4">
        <v>-2.06982849849849E10</v>
      </c>
    </row>
    <row r="288" ht="12.75" customHeight="1">
      <c r="A288" s="8" t="str">
        <f t="shared" si="1"/>
        <v>Argentina1992</v>
      </c>
      <c r="B288" s="4" t="s">
        <v>22</v>
      </c>
      <c r="C288" s="4">
        <v>1992.0</v>
      </c>
      <c r="D288" s="4">
        <v>9.60684967041016</v>
      </c>
      <c r="E288" s="4">
        <v>7.16686893229712E9</v>
      </c>
      <c r="F288" s="4">
        <v>-5.54775455862268E9</v>
      </c>
      <c r="G288" s="4">
        <v>2.28778994288214E11</v>
      </c>
      <c r="H288" s="4">
        <v>13.6382999420166</v>
      </c>
      <c r="I288" s="4">
        <v>12.0993995666504</v>
      </c>
      <c r="J288" s="4">
        <f t="shared" si="2"/>
        <v>3120156544536</v>
      </c>
      <c r="K288" s="5">
        <f t="shared" si="3"/>
        <v>2768088464350</v>
      </c>
      <c r="L288" s="5">
        <f t="shared" si="4"/>
        <v>-352068080186</v>
      </c>
      <c r="M288" s="5">
        <f t="shared" si="5"/>
        <v>-1.538900375</v>
      </c>
      <c r="N288" s="4" t="b">
        <v>0</v>
      </c>
      <c r="O288" s="4" t="b">
        <v>0</v>
      </c>
      <c r="P288" s="4" t="b">
        <v>1</v>
      </c>
      <c r="Q288" s="4" t="b">
        <v>1</v>
      </c>
      <c r="R288" s="4" t="s">
        <v>39</v>
      </c>
      <c r="S288" s="4">
        <v>7.93729155643076</v>
      </c>
      <c r="T288" s="4">
        <v>-7.96272072680102E9</v>
      </c>
    </row>
    <row r="289" ht="12.75" customHeight="1">
      <c r="A289" s="8" t="str">
        <f t="shared" si="1"/>
        <v>Argentina1991</v>
      </c>
      <c r="B289" s="4" t="s">
        <v>22</v>
      </c>
      <c r="C289" s="4">
        <v>1991.0</v>
      </c>
      <c r="D289" s="4">
        <v>10.5787000656128</v>
      </c>
      <c r="E289" s="4">
        <v>3.51123995006681E9</v>
      </c>
      <c r="F289" s="4">
        <v>-6.47E8</v>
      </c>
      <c r="G289" s="4">
        <v>1.89719984268485E11</v>
      </c>
      <c r="H289" s="4">
        <v>12.3968000411987</v>
      </c>
      <c r="I289" s="4">
        <v>11.4322004318237</v>
      </c>
      <c r="J289" s="4">
        <f t="shared" si="2"/>
        <v>2351920708796</v>
      </c>
      <c r="K289" s="5">
        <f t="shared" si="3"/>
        <v>2168916886080</v>
      </c>
      <c r="L289" s="5">
        <f t="shared" si="4"/>
        <v>-183003822716</v>
      </c>
      <c r="M289" s="5">
        <f t="shared" si="5"/>
        <v>-0.9645996094</v>
      </c>
      <c r="N289" s="4" t="b">
        <v>0</v>
      </c>
      <c r="O289" s="4" t="b">
        <v>0</v>
      </c>
      <c r="P289" s="4" t="b">
        <v>1</v>
      </c>
      <c r="Q289" s="4" t="b">
        <v>1</v>
      </c>
      <c r="R289" s="4" t="s">
        <v>39</v>
      </c>
      <c r="S289" s="4">
        <v>9.13311056738961</v>
      </c>
      <c r="T289" s="4">
        <v>-3.9059010019729E10</v>
      </c>
    </row>
    <row r="290" ht="12.75" customHeight="1">
      <c r="A290" s="8" t="str">
        <f t="shared" si="1"/>
        <v>Argentina1990</v>
      </c>
      <c r="B290" s="4" t="s">
        <v>22</v>
      </c>
      <c r="C290" s="4">
        <v>1990.0</v>
      </c>
      <c r="D290" s="4">
        <v>-1.83073997497559</v>
      </c>
      <c r="E290" s="4">
        <v>7.97048800765453E8</v>
      </c>
      <c r="F290" s="4">
        <v>4.552E9</v>
      </c>
      <c r="G290" s="4">
        <v>1.41352630146731E11</v>
      </c>
      <c r="H290" s="4">
        <v>10.853099822998</v>
      </c>
      <c r="I290" s="4">
        <v>10.9903001785278</v>
      </c>
      <c r="J290" s="4">
        <f t="shared" si="2"/>
        <v>1534114205226</v>
      </c>
      <c r="K290" s="5">
        <f t="shared" si="3"/>
        <v>1553507836337</v>
      </c>
      <c r="L290" s="5">
        <f t="shared" si="4"/>
        <v>19393631111</v>
      </c>
      <c r="M290" s="5">
        <f t="shared" si="5"/>
        <v>0.1372003555</v>
      </c>
      <c r="N290" s="4" t="b">
        <v>1</v>
      </c>
      <c r="O290" s="4" t="b">
        <v>1</v>
      </c>
      <c r="P290" s="4" t="b">
        <v>0</v>
      </c>
      <c r="Q290" s="4" t="b">
        <v>1</v>
      </c>
      <c r="R290" s="4" t="s">
        <v>39</v>
      </c>
      <c r="S290" s="4">
        <v>-2.46721377810472</v>
      </c>
      <c r="T290" s="4">
        <v>-4.8367354121754E10</v>
      </c>
    </row>
    <row r="291" ht="12.75" customHeight="1">
      <c r="A291" s="8" t="str">
        <f t="shared" si="1"/>
        <v>Argentina1989</v>
      </c>
      <c r="B291" s="4" t="s">
        <v>22</v>
      </c>
      <c r="C291" s="4">
        <v>1989.0</v>
      </c>
      <c r="D291" s="4">
        <v>-6.93537998199463</v>
      </c>
      <c r="E291" s="4">
        <v>5.23813107657588E8</v>
      </c>
      <c r="F291" s="4">
        <v>-1.305E9</v>
      </c>
      <c r="G291" s="4">
        <v>7.6629728760123E10</v>
      </c>
      <c r="H291" s="4">
        <v>10.7658996582031</v>
      </c>
      <c r="I291" s="4">
        <v>11.0131998062134</v>
      </c>
      <c r="J291" s="4">
        <f t="shared" si="2"/>
        <v>824987970667</v>
      </c>
      <c r="K291" s="5">
        <f t="shared" si="3"/>
        <v>843938513931</v>
      </c>
      <c r="L291" s="5">
        <f t="shared" si="4"/>
        <v>18950543264</v>
      </c>
      <c r="M291" s="5">
        <f t="shared" si="5"/>
        <v>0.247300148</v>
      </c>
      <c r="N291" s="4" t="b">
        <v>1</v>
      </c>
      <c r="O291" s="4" t="b">
        <v>1</v>
      </c>
      <c r="P291" s="4" t="b">
        <v>0</v>
      </c>
      <c r="Q291" s="4" t="b">
        <v>0</v>
      </c>
      <c r="R291" s="4" t="s">
        <v>39</v>
      </c>
      <c r="S291" s="4">
        <v>-7.15694965597953</v>
      </c>
      <c r="T291" s="4">
        <v>-6.47229013866079E10</v>
      </c>
    </row>
    <row r="292" ht="12.75" customHeight="1">
      <c r="A292" s="8" t="str">
        <f t="shared" si="1"/>
        <v>Argentina1988</v>
      </c>
      <c r="B292" s="4" t="s">
        <v>22</v>
      </c>
      <c r="C292" s="4">
        <v>1988.0</v>
      </c>
      <c r="D292" s="4">
        <v>-1.89583003520966</v>
      </c>
      <c r="E292" s="4">
        <v>-1.03528838708315E9</v>
      </c>
      <c r="F292" s="4">
        <v>-1.572E9</v>
      </c>
      <c r="G292" s="4">
        <v>1.26890235049092E11</v>
      </c>
      <c r="H292" s="4">
        <v>10.58899974823</v>
      </c>
      <c r="I292" s="4">
        <v>12.3346996307373</v>
      </c>
      <c r="J292" s="4">
        <f t="shared" si="2"/>
        <v>1343640666988</v>
      </c>
      <c r="K292" s="5">
        <f t="shared" si="3"/>
        <v>1565152935404</v>
      </c>
      <c r="L292" s="5">
        <f t="shared" si="4"/>
        <v>221512268417</v>
      </c>
      <c r="M292" s="5">
        <f t="shared" si="5"/>
        <v>1.745699883</v>
      </c>
      <c r="N292" s="4" t="b">
        <v>1</v>
      </c>
      <c r="O292" s="4" t="b">
        <v>1</v>
      </c>
      <c r="P292" s="4" t="b">
        <v>0</v>
      </c>
      <c r="Q292" s="4" t="b">
        <v>0</v>
      </c>
      <c r="R292" s="4" t="s">
        <v>39</v>
      </c>
      <c r="S292" s="4">
        <v>-1.08993334133791</v>
      </c>
      <c r="T292" s="4">
        <v>5.02605062889689E10</v>
      </c>
    </row>
    <row r="293" ht="12.75" customHeight="1">
      <c r="A293" s="8" t="str">
        <f t="shared" si="1"/>
        <v>Argentina1987</v>
      </c>
      <c r="B293" s="4" t="s">
        <v>22</v>
      </c>
      <c r="C293" s="4">
        <v>1987.0</v>
      </c>
      <c r="D293" s="4">
        <v>2.59060001373291</v>
      </c>
      <c r="E293" s="4">
        <v>3.73180017386301E9</v>
      </c>
      <c r="F293" s="4">
        <v>-4.235E9</v>
      </c>
      <c r="G293" s="4">
        <v>1.08810885301253E11</v>
      </c>
      <c r="H293" s="4">
        <v>15.6119003295898</v>
      </c>
      <c r="I293" s="4">
        <v>13.726900100708</v>
      </c>
      <c r="J293" s="4">
        <f t="shared" si="2"/>
        <v>1698744696098</v>
      </c>
      <c r="K293" s="5">
        <f t="shared" si="3"/>
        <v>1493636152400</v>
      </c>
      <c r="L293" s="5">
        <f t="shared" si="4"/>
        <v>-205108543698</v>
      </c>
      <c r="M293" s="5">
        <f t="shared" si="5"/>
        <v>-1.885000229</v>
      </c>
      <c r="N293" s="4" t="b">
        <v>1</v>
      </c>
      <c r="O293" s="4" t="b">
        <v>1</v>
      </c>
      <c r="P293" s="4" t="b">
        <v>1</v>
      </c>
      <c r="Q293" s="4" t="b">
        <v>0</v>
      </c>
      <c r="R293" s="4" t="s">
        <v>39</v>
      </c>
      <c r="S293" s="4">
        <v>2.70486882770558</v>
      </c>
      <c r="T293" s="4">
        <v>-1.80793497478389E10</v>
      </c>
    </row>
    <row r="294" ht="12.75" customHeight="1">
      <c r="A294" s="8" t="str">
        <f t="shared" si="1"/>
        <v>Argentina1986</v>
      </c>
      <c r="B294" s="4" t="s">
        <v>22</v>
      </c>
      <c r="C294" s="4">
        <v>1986.0</v>
      </c>
      <c r="D294" s="4">
        <v>7.13843011856079</v>
      </c>
      <c r="E294" s="4">
        <v>5.47697798068155E9</v>
      </c>
      <c r="F294" s="4">
        <v>-2.859E9</v>
      </c>
      <c r="G294" s="4">
        <v>1.05872372613857E11</v>
      </c>
      <c r="H294" s="4">
        <v>16.9853992462158</v>
      </c>
      <c r="I294" s="4">
        <v>13.6855001449585</v>
      </c>
      <c r="J294" s="4">
        <f t="shared" si="2"/>
        <v>1798284517990</v>
      </c>
      <c r="K294" s="5">
        <f t="shared" si="3"/>
        <v>1448916370754</v>
      </c>
      <c r="L294" s="5">
        <f t="shared" si="4"/>
        <v>-349368147236</v>
      </c>
      <c r="M294" s="5">
        <f t="shared" si="5"/>
        <v>-3.299899101</v>
      </c>
      <c r="N294" s="4" t="b">
        <v>0</v>
      </c>
      <c r="O294" s="4" t="b">
        <v>0</v>
      </c>
      <c r="P294" s="4" t="b">
        <v>1</v>
      </c>
      <c r="Q294" s="4" t="b">
        <v>1</v>
      </c>
      <c r="R294" s="4" t="s">
        <v>39</v>
      </c>
      <c r="S294" s="4">
        <v>6.15337706275693</v>
      </c>
      <c r="T294" s="4">
        <v>-2.93851268739601E9</v>
      </c>
    </row>
    <row r="295" ht="12.75" customHeight="1">
      <c r="A295" s="8" t="str">
        <f t="shared" si="1"/>
        <v>Argentina1985</v>
      </c>
      <c r="B295" s="4" t="s">
        <v>22</v>
      </c>
      <c r="C295" s="4">
        <v>1985.0</v>
      </c>
      <c r="D295" s="4">
        <v>-6.95161008834839</v>
      </c>
      <c r="E295" s="4">
        <v>5.23427591968833E9</v>
      </c>
      <c r="F295" s="4">
        <v>-9.52E8</v>
      </c>
      <c r="G295" s="4">
        <v>8.81508917281064E10</v>
      </c>
      <c r="H295" s="4">
        <v>18.3430995941162</v>
      </c>
      <c r="I295" s="4">
        <v>14.7474002838135</v>
      </c>
      <c r="J295" s="4">
        <f t="shared" si="2"/>
        <v>1616960586279</v>
      </c>
      <c r="K295" s="5">
        <f t="shared" si="3"/>
        <v>1299996485689</v>
      </c>
      <c r="L295" s="5">
        <f t="shared" si="4"/>
        <v>-316964100589</v>
      </c>
      <c r="M295" s="5">
        <f t="shared" si="5"/>
        <v>-3.59569931</v>
      </c>
      <c r="N295" s="4" t="b">
        <v>1</v>
      </c>
      <c r="O295" s="4" t="b">
        <v>1</v>
      </c>
      <c r="P295" s="4" t="b">
        <v>0</v>
      </c>
      <c r="Q295" s="4" t="b">
        <v>1</v>
      </c>
      <c r="R295" s="4" t="s">
        <v>39</v>
      </c>
      <c r="S295" s="4">
        <v>-5.18902435343904</v>
      </c>
      <c r="T295" s="4">
        <v>-1.77214808857505E10</v>
      </c>
    </row>
    <row r="296" ht="12.75" customHeight="1">
      <c r="A296" s="8" t="str">
        <f t="shared" si="1"/>
        <v>Argentina1984</v>
      </c>
      <c r="B296" s="4" t="s">
        <v>22</v>
      </c>
      <c r="C296" s="4">
        <v>1984.0</v>
      </c>
      <c r="D296" s="4">
        <v>1.99998998641968</v>
      </c>
      <c r="E296" s="4">
        <v>8.55701517912838E8</v>
      </c>
      <c r="F296" s="4">
        <v>-2.495E9</v>
      </c>
      <c r="G296" s="4">
        <v>1.16915052107031E11</v>
      </c>
      <c r="H296" s="4">
        <v>11.6541004180908</v>
      </c>
      <c r="I296" s="4">
        <v>13.0395002365112</v>
      </c>
      <c r="J296" s="4">
        <f t="shared" si="2"/>
        <v>1362539757642</v>
      </c>
      <c r="K296" s="5">
        <f t="shared" si="3"/>
        <v>1524513849601</v>
      </c>
      <c r="L296" s="5">
        <f t="shared" si="4"/>
        <v>161974091960</v>
      </c>
      <c r="M296" s="5">
        <f t="shared" si="5"/>
        <v>1.385399818</v>
      </c>
      <c r="N296" s="4" t="b">
        <v>1</v>
      </c>
      <c r="O296" s="4" t="b">
        <v>1</v>
      </c>
      <c r="P296" s="4" t="b">
        <v>0</v>
      </c>
      <c r="Q296" s="4" t="b">
        <v>0</v>
      </c>
      <c r="R296" s="4" t="s">
        <v>39</v>
      </c>
      <c r="S296" s="4">
        <v>1.57073870182023</v>
      </c>
      <c r="T296" s="4">
        <v>2.87641603789246E10</v>
      </c>
    </row>
    <row r="297" ht="12.75" customHeight="1">
      <c r="A297" s="8" t="str">
        <f t="shared" si="1"/>
        <v>Argentina1983</v>
      </c>
      <c r="B297" s="4" t="s">
        <v>22</v>
      </c>
      <c r="C297" s="4">
        <v>1983.0</v>
      </c>
      <c r="D297" s="4">
        <v>4.11334991455078</v>
      </c>
      <c r="E297" s="4">
        <v>-6.5192827261371E8</v>
      </c>
      <c r="F297" s="4">
        <v>-2.436E9</v>
      </c>
      <c r="G297" s="4">
        <v>1.03979106777911E11</v>
      </c>
      <c r="H297" s="4">
        <v>11.2960996627808</v>
      </c>
      <c r="I297" s="4">
        <v>14.1822996139526</v>
      </c>
      <c r="J297" s="4">
        <f t="shared" si="2"/>
        <v>1174558353010</v>
      </c>
      <c r="K297" s="5">
        <f t="shared" si="3"/>
        <v>1474662845916</v>
      </c>
      <c r="L297" s="5">
        <f t="shared" si="4"/>
        <v>300104492905</v>
      </c>
      <c r="M297" s="5">
        <f t="shared" si="5"/>
        <v>2.886199951</v>
      </c>
      <c r="N297" s="4" t="b">
        <v>0</v>
      </c>
      <c r="O297" s="4" t="b">
        <v>0</v>
      </c>
      <c r="P297" s="4" t="b">
        <v>0</v>
      </c>
      <c r="Q297" s="4" t="b">
        <v>1</v>
      </c>
      <c r="R297" s="4" t="s">
        <v>39</v>
      </c>
      <c r="S297" s="4">
        <v>4.34909327926756</v>
      </c>
      <c r="T297" s="4">
        <v>-1.293594532912E10</v>
      </c>
    </row>
    <row r="298" ht="12.75" customHeight="1">
      <c r="A298" s="8" t="str">
        <f t="shared" si="1"/>
        <v>Argentina1982</v>
      </c>
      <c r="B298" s="4" t="s">
        <v>22</v>
      </c>
      <c r="C298" s="4">
        <v>1982.0</v>
      </c>
      <c r="D298" s="4">
        <v>-3.15903997421265</v>
      </c>
      <c r="E298" s="4">
        <v>-1.46880575349743E8</v>
      </c>
      <c r="F298" s="4">
        <v>-2.353E9</v>
      </c>
      <c r="G298" s="4">
        <v>8.4307486836724E10</v>
      </c>
      <c r="H298" s="4">
        <v>11.1951999664307</v>
      </c>
      <c r="I298" s="4">
        <v>15.8724002838135</v>
      </c>
      <c r="J298" s="4">
        <f t="shared" si="2"/>
        <v>943839173804</v>
      </c>
      <c r="K298" s="5">
        <f t="shared" si="3"/>
        <v>1338162177995</v>
      </c>
      <c r="L298" s="5">
        <f t="shared" si="4"/>
        <v>394323004190</v>
      </c>
      <c r="M298" s="5">
        <f t="shared" si="5"/>
        <v>4.677200317</v>
      </c>
      <c r="N298" s="4" t="b">
        <v>1</v>
      </c>
      <c r="O298" s="4" t="b">
        <v>1</v>
      </c>
      <c r="P298" s="4" t="b">
        <v>0</v>
      </c>
      <c r="Q298" s="4" t="b">
        <v>1</v>
      </c>
      <c r="R298" s="4" t="s">
        <v>39</v>
      </c>
      <c r="S298" s="4">
        <v>-0.735659159103619</v>
      </c>
      <c r="T298" s="4">
        <v>-1.96716199411869E10</v>
      </c>
    </row>
    <row r="299" ht="12.75" customHeight="1">
      <c r="A299" s="8" t="str">
        <f t="shared" si="1"/>
        <v>Argentina1981</v>
      </c>
      <c r="B299" s="4" t="s">
        <v>22</v>
      </c>
      <c r="C299" s="4">
        <v>1981.0</v>
      </c>
      <c r="D299" s="4">
        <v>-5.42192983627319</v>
      </c>
      <c r="E299" s="4">
        <v>-8.24288404780391E8</v>
      </c>
      <c r="F299" s="4">
        <v>-4.712E9</v>
      </c>
      <c r="G299" s="4">
        <v>7.86768423665529E10</v>
      </c>
      <c r="H299" s="4">
        <v>13.0964002609253</v>
      </c>
      <c r="I299" s="4">
        <v>17.0252990722656</v>
      </c>
      <c r="J299" s="4">
        <f t="shared" si="2"/>
        <v>1030383418898</v>
      </c>
      <c r="K299" s="5">
        <f t="shared" si="3"/>
        <v>1339496771352</v>
      </c>
      <c r="L299" s="5">
        <f t="shared" si="4"/>
        <v>309113352454</v>
      </c>
      <c r="M299" s="5">
        <f t="shared" si="5"/>
        <v>3.928898811</v>
      </c>
      <c r="N299" s="4" t="b">
        <v>1</v>
      </c>
      <c r="O299" s="4" t="b">
        <v>1</v>
      </c>
      <c r="P299" s="4" t="b">
        <v>0</v>
      </c>
      <c r="Q299" s="4" t="b">
        <v>0</v>
      </c>
      <c r="R299" s="4" t="s">
        <v>39</v>
      </c>
      <c r="S299" s="4">
        <v>-5.18978914135593</v>
      </c>
      <c r="T299" s="4">
        <v>-5.63064447017109E9</v>
      </c>
    </row>
    <row r="300" ht="12.75" customHeight="1">
      <c r="A300" s="8" t="str">
        <f t="shared" si="1"/>
        <v>Argentina1980</v>
      </c>
      <c r="B300" s="4" t="s">
        <v>22</v>
      </c>
      <c r="C300" s="4">
        <v>1980.0</v>
      </c>
      <c r="D300" s="4">
        <v>1.52972996234894</v>
      </c>
      <c r="E300" s="4">
        <v>2.07697360031949E8</v>
      </c>
      <c r="F300" s="4">
        <v>-4.774E9</v>
      </c>
      <c r="G300" s="4">
        <v>7.69619237410701E10</v>
      </c>
      <c r="H300" s="4">
        <v>14.0373001098633</v>
      </c>
      <c r="I300" s="4">
        <v>15.173999786377</v>
      </c>
      <c r="J300" s="4">
        <f t="shared" si="2"/>
        <v>1080337620586</v>
      </c>
      <c r="K300" s="5">
        <f t="shared" si="3"/>
        <v>1167820214406</v>
      </c>
      <c r="L300" s="5">
        <f t="shared" si="4"/>
        <v>87482593820</v>
      </c>
      <c r="M300" s="5">
        <f t="shared" si="5"/>
        <v>1.136699677</v>
      </c>
      <c r="N300" s="4" t="b">
        <v>1</v>
      </c>
      <c r="O300" s="4" t="b">
        <v>1</v>
      </c>
      <c r="P300" s="4" t="b">
        <v>0</v>
      </c>
      <c r="Q300" s="4" t="b">
        <v>0</v>
      </c>
      <c r="R300" s="4" t="s">
        <v>39</v>
      </c>
      <c r="S300" s="4">
        <v>1.51878394990179</v>
      </c>
      <c r="T300" s="4">
        <v>-1.7149186254828E9</v>
      </c>
    </row>
    <row r="301" ht="12.75" customHeight="1">
      <c r="A301" s="8" t="str">
        <f t="shared" si="1"/>
        <v>Argentina1979</v>
      </c>
      <c r="B301" s="4" t="s">
        <v>22</v>
      </c>
      <c r="C301" s="4">
        <v>1979.0</v>
      </c>
      <c r="D301" s="4">
        <v>6.93673992156982</v>
      </c>
      <c r="E301" s="4">
        <v>8.80059995925489E7</v>
      </c>
      <c r="F301" s="4">
        <v>-5.13E8</v>
      </c>
      <c r="G301" s="4">
        <v>6.92523289516441E10</v>
      </c>
      <c r="H301" s="4">
        <v>12.9979000091553</v>
      </c>
      <c r="I301" s="4">
        <v>14.4998998641968</v>
      </c>
      <c r="J301" s="4">
        <f t="shared" si="2"/>
        <v>900134847115</v>
      </c>
      <c r="K301" s="5">
        <f t="shared" si="3"/>
        <v>1004151835161</v>
      </c>
      <c r="L301" s="5">
        <f t="shared" si="4"/>
        <v>104016988047</v>
      </c>
      <c r="M301" s="5">
        <f t="shared" si="5"/>
        <v>1.501999855</v>
      </c>
      <c r="N301" s="4" t="b">
        <v>0</v>
      </c>
      <c r="O301" s="4" t="b">
        <v>0</v>
      </c>
      <c r="P301" s="4" t="b">
        <v>0</v>
      </c>
      <c r="Q301" s="4" t="b">
        <v>1</v>
      </c>
      <c r="R301" s="4" t="s">
        <v>39</v>
      </c>
      <c r="S301" s="4">
        <v>10.2227634638681</v>
      </c>
      <c r="T301" s="4">
        <v>-7.70959478942599E9</v>
      </c>
    </row>
    <row r="302" ht="12.75" customHeight="1">
      <c r="A302" s="8" t="str">
        <f t="shared" si="1"/>
        <v>Argentina1978</v>
      </c>
      <c r="B302" s="4" t="s">
        <v>22</v>
      </c>
      <c r="C302" s="4">
        <v>1978.0</v>
      </c>
      <c r="D302" s="4">
        <v>-3.22259998321533</v>
      </c>
      <c r="E302" s="4">
        <v>1.65302679909026E8</v>
      </c>
      <c r="F302" s="4">
        <v>1.856E9</v>
      </c>
      <c r="G302" s="4">
        <v>8.90494530883282E10</v>
      </c>
      <c r="H302" s="4">
        <v>13.4910001754761</v>
      </c>
      <c r="I302" s="4">
        <v>14.852499961853</v>
      </c>
      <c r="J302" s="4">
        <f t="shared" si="2"/>
        <v>1201366187241</v>
      </c>
      <c r="K302" s="5">
        <f t="shared" si="3"/>
        <v>1322606998597</v>
      </c>
      <c r="L302" s="5">
        <f t="shared" si="4"/>
        <v>121240811357</v>
      </c>
      <c r="M302" s="5">
        <f t="shared" si="5"/>
        <v>1.361499786</v>
      </c>
      <c r="N302" s="4" t="b">
        <v>1</v>
      </c>
      <c r="O302" s="4" t="b">
        <v>1</v>
      </c>
      <c r="P302" s="4" t="b">
        <v>0</v>
      </c>
      <c r="Q302" s="4" t="b">
        <v>1</v>
      </c>
      <c r="R302" s="4" t="s">
        <v>39</v>
      </c>
      <c r="S302" s="4">
        <v>-4.50612480201359</v>
      </c>
      <c r="T302" s="4">
        <v>1.9797124136684E10</v>
      </c>
    </row>
    <row r="303" ht="12.75" customHeight="1">
      <c r="A303" s="8" t="str">
        <f t="shared" si="1"/>
        <v>Argentina1977</v>
      </c>
      <c r="B303" s="4" t="s">
        <v>22</v>
      </c>
      <c r="C303" s="4">
        <v>1977.0</v>
      </c>
      <c r="D303" s="4">
        <v>6.38591003417969</v>
      </c>
      <c r="E303" s="4">
        <v>2.11231908065022E8</v>
      </c>
      <c r="F303" s="4">
        <v>1.126E9</v>
      </c>
      <c r="G303" s="4">
        <v>5.67810001010848E10</v>
      </c>
      <c r="H303" s="4">
        <v>12.0501003265381</v>
      </c>
      <c r="I303" s="4">
        <v>12.5924997329712</v>
      </c>
      <c r="J303" s="4">
        <f t="shared" si="2"/>
        <v>684216747859</v>
      </c>
      <c r="K303" s="5">
        <f t="shared" si="3"/>
        <v>715014728611</v>
      </c>
      <c r="L303" s="5">
        <f t="shared" si="4"/>
        <v>30797980752</v>
      </c>
      <c r="M303" s="5">
        <f t="shared" si="5"/>
        <v>0.5423994064</v>
      </c>
      <c r="N303" s="4" t="b">
        <v>1</v>
      </c>
      <c r="O303" s="4" t="b">
        <v>1</v>
      </c>
      <c r="P303" s="4" t="b">
        <v>0</v>
      </c>
      <c r="Q303" s="4" t="b">
        <v>0</v>
      </c>
      <c r="R303" s="4" t="s">
        <v>39</v>
      </c>
      <c r="S303" s="4">
        <v>6.93414775653342</v>
      </c>
      <c r="T303" s="4">
        <v>-3.22684529872434E10</v>
      </c>
    </row>
    <row r="304" ht="12.75" customHeight="1">
      <c r="A304" s="8" t="str">
        <f t="shared" si="1"/>
        <v>Argentina1976</v>
      </c>
      <c r="B304" s="4" t="s">
        <v>22</v>
      </c>
      <c r="C304" s="4">
        <v>1976.0</v>
      </c>
      <c r="D304" s="4">
        <v>-0.0118779996410012</v>
      </c>
      <c r="E304" s="4">
        <v>-6.22533290525727E8</v>
      </c>
      <c r="F304" s="4">
        <v>6.51E8</v>
      </c>
      <c r="G304" s="4">
        <v>5.11694998921722E10</v>
      </c>
      <c r="H304" s="4">
        <v>10.628999710083</v>
      </c>
      <c r="I304" s="4">
        <v>13.0194997787476</v>
      </c>
      <c r="J304" s="4">
        <f t="shared" si="2"/>
        <v>543880599519</v>
      </c>
      <c r="K304" s="5">
        <f t="shared" si="3"/>
        <v>666201292525</v>
      </c>
      <c r="L304" s="5">
        <f t="shared" si="4"/>
        <v>122320693006</v>
      </c>
      <c r="M304" s="5">
        <f t="shared" si="5"/>
        <v>2.390500069</v>
      </c>
      <c r="N304" s="4" t="b">
        <v>1</v>
      </c>
      <c r="O304" s="4" t="b">
        <v>1</v>
      </c>
      <c r="P304" s="4" t="b">
        <v>0</v>
      </c>
      <c r="Q304" s="4" t="b">
        <v>0</v>
      </c>
      <c r="R304" s="4" t="s">
        <v>39</v>
      </c>
      <c r="S304" s="4">
        <v>-2.01825151683394</v>
      </c>
      <c r="T304" s="4">
        <v>-5.61150020891259E9</v>
      </c>
    </row>
    <row r="305" ht="12.75" customHeight="1">
      <c r="A305" s="8" t="str">
        <f t="shared" si="1"/>
        <v>Argentina1975</v>
      </c>
      <c r="B305" s="4" t="s">
        <v>22</v>
      </c>
      <c r="C305" s="4">
        <v>1975.0</v>
      </c>
      <c r="D305" s="4">
        <v>-0.593078017234802</v>
      </c>
      <c r="E305" s="4">
        <v>1.21510844606489E9</v>
      </c>
      <c r="F305" s="4" t="s">
        <v>39</v>
      </c>
      <c r="G305" s="4">
        <v>5.24386479219226E10</v>
      </c>
      <c r="H305" s="4">
        <v>9.60363006591797</v>
      </c>
      <c r="I305" s="4">
        <v>12.5069999694824</v>
      </c>
      <c r="J305" s="4">
        <f t="shared" si="2"/>
        <v>503601375799</v>
      </c>
      <c r="K305" s="5">
        <f t="shared" si="3"/>
        <v>655850167959</v>
      </c>
      <c r="L305" s="5">
        <f t="shared" si="4"/>
        <v>152248792160</v>
      </c>
      <c r="M305" s="5">
        <f t="shared" si="5"/>
        <v>2.903369904</v>
      </c>
      <c r="N305" s="4" t="b">
        <v>1</v>
      </c>
      <c r="O305" s="4" t="b">
        <v>1</v>
      </c>
      <c r="P305" s="4" t="b">
        <v>0</v>
      </c>
      <c r="Q305" s="4" t="b">
        <v>0</v>
      </c>
      <c r="R305" s="4" t="s">
        <v>39</v>
      </c>
      <c r="S305" s="4">
        <v>-0.0284121037110907</v>
      </c>
      <c r="T305" s="4">
        <v>1.26914802975039E9</v>
      </c>
    </row>
    <row r="306" ht="12.75" customHeight="1">
      <c r="A306" s="8" t="str">
        <f t="shared" si="1"/>
        <v>Argentina1974</v>
      </c>
      <c r="B306" s="4" t="s">
        <v>22</v>
      </c>
      <c r="C306" s="4">
        <v>1974.0</v>
      </c>
      <c r="D306" s="4">
        <v>5.40560007095337</v>
      </c>
      <c r="E306" s="4">
        <v>3.65914369416113E9</v>
      </c>
      <c r="F306" s="4" t="s">
        <v>39</v>
      </c>
      <c r="G306" s="4">
        <v>7.24367773424554E10</v>
      </c>
      <c r="H306" s="4">
        <v>12.9610996246338</v>
      </c>
      <c r="I306" s="4">
        <v>14.0411996841431</v>
      </c>
      <c r="J306" s="4">
        <f t="shared" si="2"/>
        <v>938860287623</v>
      </c>
      <c r="K306" s="5">
        <f t="shared" si="3"/>
        <v>1017099255141</v>
      </c>
      <c r="L306" s="5">
        <f t="shared" si="4"/>
        <v>78238967518</v>
      </c>
      <c r="M306" s="5">
        <f t="shared" si="5"/>
        <v>1.08010006</v>
      </c>
      <c r="N306" s="4" t="b">
        <v>1</v>
      </c>
      <c r="O306" s="4" t="b">
        <v>1</v>
      </c>
      <c r="P306" s="4" t="b">
        <v>1</v>
      </c>
      <c r="Q306" s="4" t="b">
        <v>0</v>
      </c>
      <c r="R306" s="4" t="s">
        <v>39</v>
      </c>
      <c r="S306" s="4">
        <v>5.5338043957736</v>
      </c>
      <c r="T306" s="4">
        <v>1.99981294205328E10</v>
      </c>
    </row>
    <row r="307" ht="12.75" customHeight="1">
      <c r="A307" s="8" t="str">
        <f t="shared" si="1"/>
        <v>Argentina1973</v>
      </c>
      <c r="B307" s="4" t="s">
        <v>22</v>
      </c>
      <c r="C307" s="4">
        <v>1973.0</v>
      </c>
      <c r="D307" s="4">
        <v>3.74576997756958</v>
      </c>
      <c r="E307" s="4">
        <v>1.36091047879689E9</v>
      </c>
      <c r="F307" s="4" t="s">
        <v>39</v>
      </c>
      <c r="G307" s="4">
        <v>5.25440001169037E10</v>
      </c>
      <c r="H307" s="4">
        <v>11.1101999282837</v>
      </c>
      <c r="I307" s="4">
        <v>12.5871000289917</v>
      </c>
      <c r="J307" s="4">
        <f t="shared" si="2"/>
        <v>583774346331</v>
      </c>
      <c r="K307" s="5">
        <f t="shared" si="3"/>
        <v>661376585395</v>
      </c>
      <c r="L307" s="5">
        <f t="shared" si="4"/>
        <v>77602239064</v>
      </c>
      <c r="M307" s="5">
        <f t="shared" si="5"/>
        <v>1.476900101</v>
      </c>
      <c r="N307" s="4" t="b">
        <v>0</v>
      </c>
      <c r="O307" s="4" t="b">
        <v>0</v>
      </c>
      <c r="P307" s="4" t="b">
        <v>1</v>
      </c>
      <c r="Q307" s="4" t="b">
        <v>1</v>
      </c>
      <c r="R307" s="4" t="s">
        <v>39</v>
      </c>
      <c r="S307" s="4">
        <v>2.81175403849035</v>
      </c>
      <c r="T307" s="4">
        <v>-1.98927772255516E10</v>
      </c>
    </row>
    <row r="308" ht="12.75" customHeight="1">
      <c r="A308" s="8" t="str">
        <f t="shared" si="1"/>
        <v>Argentina1972</v>
      </c>
      <c r="B308" s="4" t="s">
        <v>22</v>
      </c>
      <c r="C308" s="4">
        <v>1972.0</v>
      </c>
      <c r="D308" s="4">
        <v>2.07652997970581</v>
      </c>
      <c r="E308" s="4">
        <v>1.43506339667231E9</v>
      </c>
      <c r="F308" s="4" t="s">
        <v>39</v>
      </c>
      <c r="G308" s="4">
        <v>3.47330005362862E10</v>
      </c>
      <c r="H308" s="4">
        <v>11.0434999465942</v>
      </c>
      <c r="I308" s="4">
        <v>11.1592998504639</v>
      </c>
      <c r="J308" s="4">
        <f t="shared" si="2"/>
        <v>383573889568</v>
      </c>
      <c r="K308" s="5">
        <f t="shared" si="3"/>
        <v>387595967691</v>
      </c>
      <c r="L308" s="5">
        <f t="shared" si="4"/>
        <v>4022078123</v>
      </c>
      <c r="M308" s="5">
        <f t="shared" si="5"/>
        <v>0.1157999039</v>
      </c>
      <c r="N308" s="4" t="b">
        <v>0</v>
      </c>
      <c r="O308" s="4" t="b">
        <v>1</v>
      </c>
      <c r="P308" s="4" t="b">
        <v>1</v>
      </c>
      <c r="Q308" s="4" t="b">
        <v>1</v>
      </c>
      <c r="R308" s="4" t="s">
        <v>39</v>
      </c>
      <c r="S308" s="4">
        <v>1.62841651825939</v>
      </c>
      <c r="T308" s="4">
        <v>-1.78109995806175E10</v>
      </c>
    </row>
    <row r="309" ht="12.75" customHeight="1">
      <c r="A309" s="8" t="str">
        <f t="shared" si="1"/>
        <v>Argentina1971</v>
      </c>
      <c r="B309" s="4" t="s">
        <v>22</v>
      </c>
      <c r="C309" s="4">
        <v>1971.0</v>
      </c>
      <c r="D309" s="4">
        <v>3.76224994659424</v>
      </c>
      <c r="E309" s="4">
        <v>1.31045686609362E9</v>
      </c>
      <c r="F309" s="4" t="s">
        <v>39</v>
      </c>
      <c r="G309" s="4">
        <v>3.32931990954881E10</v>
      </c>
      <c r="H309" s="4">
        <v>12.0466995239258</v>
      </c>
      <c r="I309" s="4">
        <v>11.7245998382568</v>
      </c>
      <c r="J309" s="4">
        <f t="shared" si="2"/>
        <v>401073165694</v>
      </c>
      <c r="K309" s="5">
        <f t="shared" si="3"/>
        <v>390349436730</v>
      </c>
      <c r="L309" s="5">
        <f t="shared" si="4"/>
        <v>-10723728964</v>
      </c>
      <c r="M309" s="5">
        <f t="shared" si="5"/>
        <v>-0.3220996857</v>
      </c>
      <c r="N309" s="4" t="b">
        <v>0</v>
      </c>
      <c r="O309" s="4" t="b">
        <v>1</v>
      </c>
      <c r="P309" s="4" t="b">
        <v>1</v>
      </c>
      <c r="Q309" s="4" t="b">
        <v>0</v>
      </c>
      <c r="R309" s="4" t="s">
        <v>39</v>
      </c>
      <c r="S309" s="4">
        <v>5.65813108184925</v>
      </c>
      <c r="T309" s="4">
        <v>-1.4398014407981E9</v>
      </c>
    </row>
    <row r="310" ht="12.75" customHeight="1">
      <c r="A310" s="8" t="str">
        <f t="shared" si="1"/>
        <v>Argentina1970</v>
      </c>
      <c r="B310" s="4" t="s">
        <v>22</v>
      </c>
      <c r="C310" s="4">
        <v>1970.0</v>
      </c>
      <c r="D310" s="4">
        <v>5.38311004638672</v>
      </c>
      <c r="E310" s="4">
        <v>1.27796040680026E9</v>
      </c>
      <c r="F310" s="4" t="s">
        <v>39</v>
      </c>
      <c r="G310" s="4">
        <v>3.15842103655447E10</v>
      </c>
      <c r="H310" s="4">
        <v>13.0584001541138</v>
      </c>
      <c r="I310" s="4">
        <v>12.0468997955322</v>
      </c>
      <c r="J310" s="4">
        <f t="shared" si="2"/>
        <v>412439257505</v>
      </c>
      <c r="K310" s="5">
        <f t="shared" si="3"/>
        <v>380491817395</v>
      </c>
      <c r="L310" s="5">
        <f t="shared" si="4"/>
        <v>-31947440110</v>
      </c>
      <c r="M310" s="5">
        <f t="shared" si="5"/>
        <v>-1.011500359</v>
      </c>
      <c r="N310" s="4" t="b">
        <v>0</v>
      </c>
      <c r="O310" s="4" t="b">
        <v>0</v>
      </c>
      <c r="P310" s="4" t="b">
        <v>1</v>
      </c>
      <c r="Q310" s="4" t="b">
        <v>1</v>
      </c>
      <c r="R310" s="4" t="s">
        <v>39</v>
      </c>
      <c r="S310" s="4">
        <v>3.04564331917115</v>
      </c>
      <c r="T310" s="4">
        <v>-1.70898872994339E9</v>
      </c>
    </row>
    <row r="311" ht="12.75" customHeight="1">
      <c r="A311" s="8" t="str">
        <f t="shared" si="1"/>
        <v>Argentina1969</v>
      </c>
      <c r="B311" s="4" t="s">
        <v>22</v>
      </c>
      <c r="C311" s="4">
        <v>1969.0</v>
      </c>
      <c r="D311" s="4">
        <v>8.53913021087647</v>
      </c>
      <c r="E311" s="4">
        <v>1.06587055397556E9</v>
      </c>
      <c r="F311" s="4" t="s">
        <v>39</v>
      </c>
      <c r="G311" s="4">
        <v>3.12562845436155E10</v>
      </c>
      <c r="H311" s="4">
        <v>12.8011999130249</v>
      </c>
      <c r="I311" s="4">
        <v>12.2632999420166</v>
      </c>
      <c r="J311" s="4">
        <f t="shared" si="2"/>
        <v>400117946981</v>
      </c>
      <c r="K311" s="5">
        <f t="shared" si="3"/>
        <v>383305192431</v>
      </c>
      <c r="L311" s="5">
        <f t="shared" si="4"/>
        <v>-16812754550</v>
      </c>
      <c r="M311" s="5">
        <f t="shared" si="5"/>
        <v>-0.537899971</v>
      </c>
      <c r="N311" s="4" t="b">
        <v>0</v>
      </c>
      <c r="O311" s="4" t="b">
        <v>0</v>
      </c>
      <c r="P311" s="4" t="b">
        <v>1</v>
      </c>
      <c r="Q311" s="4" t="b">
        <v>1</v>
      </c>
      <c r="R311" s="4" t="s">
        <v>39</v>
      </c>
      <c r="S311" s="4">
        <v>9.67952601078326</v>
      </c>
      <c r="T311" s="4">
        <v>-3.27925821929199E8</v>
      </c>
    </row>
    <row r="312" ht="12.75" customHeight="1">
      <c r="A312" s="8" t="str">
        <f t="shared" si="1"/>
        <v>Argentina1968</v>
      </c>
      <c r="B312" s="4" t="s">
        <v>22</v>
      </c>
      <c r="C312" s="4">
        <v>1968.0</v>
      </c>
      <c r="D312" s="4">
        <v>4.29690980911255</v>
      </c>
      <c r="E312" s="4">
        <v>1.7055844182903E8</v>
      </c>
      <c r="F312" s="4" t="s">
        <v>39</v>
      </c>
      <c r="G312" s="4">
        <v>2.64368572474982E10</v>
      </c>
      <c r="H312" s="4">
        <v>13.055100440979</v>
      </c>
      <c r="I312" s="4">
        <v>12.8016004562378</v>
      </c>
      <c r="J312" s="4">
        <f t="shared" si="2"/>
        <v>345135826710</v>
      </c>
      <c r="K312" s="5">
        <f t="shared" si="3"/>
        <v>338434083801</v>
      </c>
      <c r="L312" s="5">
        <f t="shared" si="4"/>
        <v>-6701742909</v>
      </c>
      <c r="M312" s="5">
        <f t="shared" si="5"/>
        <v>-0.2534999847</v>
      </c>
      <c r="N312" s="4" t="b">
        <v>0</v>
      </c>
      <c r="O312" s="4" t="b">
        <v>1</v>
      </c>
      <c r="P312" s="4" t="b">
        <v>1</v>
      </c>
      <c r="Q312" s="4" t="b">
        <v>1</v>
      </c>
      <c r="R312" s="4" t="s">
        <v>39</v>
      </c>
      <c r="S312" s="4">
        <v>4.82250077932424</v>
      </c>
      <c r="T312" s="4">
        <v>-4.8194272961173E9</v>
      </c>
    </row>
    <row r="313" ht="12.75" customHeight="1">
      <c r="A313" s="8" t="str">
        <f t="shared" si="1"/>
        <v>Argentina1967</v>
      </c>
      <c r="B313" s="4" t="s">
        <v>22</v>
      </c>
      <c r="C313" s="4">
        <v>1967.0</v>
      </c>
      <c r="D313" s="4">
        <v>2.6460599899292</v>
      </c>
      <c r="E313" s="4">
        <v>2.51909196474599E8</v>
      </c>
      <c r="F313" s="4" t="s">
        <v>39</v>
      </c>
      <c r="G313" s="4">
        <v>2.42566675532569E10</v>
      </c>
      <c r="H313" s="4">
        <v>13.618200302124</v>
      </c>
      <c r="I313" s="4">
        <v>12.960000038147</v>
      </c>
      <c r="J313" s="4">
        <f t="shared" si="2"/>
        <v>330332157402</v>
      </c>
      <c r="K313" s="5">
        <f t="shared" si="3"/>
        <v>314366412416</v>
      </c>
      <c r="L313" s="5">
        <f t="shared" si="4"/>
        <v>-15965744987</v>
      </c>
      <c r="M313" s="5">
        <f t="shared" si="5"/>
        <v>-0.658200264</v>
      </c>
      <c r="N313" s="4" t="b">
        <v>0</v>
      </c>
      <c r="O313" s="4" t="b">
        <v>1</v>
      </c>
      <c r="P313" s="4" t="b">
        <v>1</v>
      </c>
      <c r="Q313" s="4" t="b">
        <v>0</v>
      </c>
      <c r="R313" s="4" t="s">
        <v>39</v>
      </c>
      <c r="S313" s="4">
        <v>3.19199662339177</v>
      </c>
      <c r="T313" s="4">
        <v>-2.18018969424129E9</v>
      </c>
    </row>
    <row r="314" ht="12.75" customHeight="1">
      <c r="A314" s="8" t="str">
        <f t="shared" si="1"/>
        <v>Argentina1966</v>
      </c>
      <c r="B314" s="4" t="s">
        <v>22</v>
      </c>
      <c r="C314" s="4">
        <v>1966.0</v>
      </c>
      <c r="D314" s="4">
        <v>0.645868003368378</v>
      </c>
      <c r="E314" s="4">
        <v>-1.44956290464887E8</v>
      </c>
      <c r="F314" s="4" t="s">
        <v>39</v>
      </c>
      <c r="G314" s="4">
        <v>2.86304747279023E10</v>
      </c>
      <c r="H314" s="4">
        <v>11.1405000686646</v>
      </c>
      <c r="I314" s="4">
        <v>12.1184997558594</v>
      </c>
      <c r="J314" s="4">
        <f t="shared" si="2"/>
        <v>318957805672</v>
      </c>
      <c r="K314" s="5">
        <f t="shared" si="3"/>
        <v>346958401000</v>
      </c>
      <c r="L314" s="5">
        <f t="shared" si="4"/>
        <v>28000595328</v>
      </c>
      <c r="M314" s="5">
        <f t="shared" si="5"/>
        <v>0.9779996872</v>
      </c>
      <c r="N314" s="4" t="b">
        <v>0</v>
      </c>
      <c r="O314" s="4" t="b">
        <v>1</v>
      </c>
      <c r="P314" s="4" t="b">
        <v>0</v>
      </c>
      <c r="Q314" s="4" t="b">
        <v>0</v>
      </c>
      <c r="R314" s="4" t="s">
        <v>39</v>
      </c>
      <c r="S314" s="4">
        <v>-0.659726170629824</v>
      </c>
      <c r="T314" s="4">
        <v>4.3738071746454E9</v>
      </c>
    </row>
    <row r="315" ht="12.75" customHeight="1">
      <c r="A315" s="8" t="str">
        <f t="shared" si="1"/>
        <v>Argentina1965</v>
      </c>
      <c r="B315" s="4" t="s">
        <v>22</v>
      </c>
      <c r="C315" s="4">
        <v>1965.0</v>
      </c>
      <c r="D315" s="4">
        <v>9.16314029693604</v>
      </c>
      <c r="E315" s="4">
        <v>-1.07884877259234E8</v>
      </c>
      <c r="F315" s="4" t="s">
        <v>39</v>
      </c>
      <c r="G315" s="4">
        <v>2.83447059666389E10</v>
      </c>
      <c r="H315" s="4">
        <v>10.7262001037598</v>
      </c>
      <c r="I315" s="4">
        <v>11.6120004653931</v>
      </c>
      <c r="J315" s="4">
        <f t="shared" si="2"/>
        <v>304030988080</v>
      </c>
      <c r="K315" s="5">
        <f t="shared" si="3"/>
        <v>329138738876</v>
      </c>
      <c r="L315" s="5">
        <f t="shared" si="4"/>
        <v>25107750796</v>
      </c>
      <c r="M315" s="5">
        <f t="shared" si="5"/>
        <v>0.8858003616</v>
      </c>
      <c r="N315" s="4" t="b">
        <v>0</v>
      </c>
      <c r="O315" s="4" t="b">
        <v>1</v>
      </c>
      <c r="P315" s="4" t="b">
        <v>1</v>
      </c>
      <c r="Q315" s="4" t="b">
        <v>0</v>
      </c>
      <c r="R315" s="4" t="s">
        <v>39</v>
      </c>
      <c r="S315" s="4">
        <v>10.5694333376394</v>
      </c>
      <c r="T315" s="4">
        <v>-2.85768761263401E8</v>
      </c>
    </row>
    <row r="316" ht="12.75" customHeight="1">
      <c r="A316" s="8" t="str">
        <f t="shared" si="1"/>
        <v>Argentina1964</v>
      </c>
      <c r="B316" s="4" t="s">
        <v>22</v>
      </c>
      <c r="C316" s="4">
        <v>1964.0</v>
      </c>
      <c r="D316" s="4">
        <v>10.3007001876831</v>
      </c>
      <c r="E316" s="4">
        <v>-1.32780792203977E8</v>
      </c>
      <c r="F316" s="4" t="s">
        <v>39</v>
      </c>
      <c r="G316" s="4">
        <v>2.56052493817597E10</v>
      </c>
      <c r="H316" s="4">
        <v>10.4377002716064</v>
      </c>
      <c r="I316" s="4">
        <v>11.775899887085</v>
      </c>
      <c r="J316" s="4">
        <f t="shared" si="2"/>
        <v>267259918427</v>
      </c>
      <c r="K316" s="5">
        <f t="shared" si="3"/>
        <v>301524853303</v>
      </c>
      <c r="L316" s="5">
        <f t="shared" si="4"/>
        <v>34264934877</v>
      </c>
      <c r="M316" s="5">
        <f t="shared" si="5"/>
        <v>1.338199615</v>
      </c>
      <c r="N316" s="4" t="b">
        <v>0</v>
      </c>
      <c r="O316" s="4" t="b">
        <v>0</v>
      </c>
      <c r="P316" s="4" t="b">
        <v>1</v>
      </c>
      <c r="Q316" s="4" t="b">
        <v>1</v>
      </c>
      <c r="R316" s="4" t="s">
        <v>39</v>
      </c>
      <c r="S316" s="4">
        <v>10.1302976615431</v>
      </c>
      <c r="T316" s="4">
        <v>-2.7394565848792E9</v>
      </c>
    </row>
    <row r="317" ht="12.75" customHeight="1">
      <c r="A317" s="8" t="str">
        <f t="shared" si="1"/>
        <v>Argentina1963</v>
      </c>
      <c r="B317" s="4" t="s">
        <v>22</v>
      </c>
      <c r="C317" s="4">
        <v>1963.0</v>
      </c>
      <c r="D317" s="4">
        <v>-2.37137007713318</v>
      </c>
      <c r="E317" s="4">
        <v>-8516984.9418656</v>
      </c>
      <c r="F317" s="4" t="s">
        <v>39</v>
      </c>
      <c r="G317" s="4">
        <v>1.82721236644715E10</v>
      </c>
      <c r="H317" s="4">
        <v>10.5296001434326</v>
      </c>
      <c r="I317" s="4">
        <v>11.1819000244141</v>
      </c>
      <c r="J317" s="4">
        <f t="shared" si="2"/>
        <v>192398155958</v>
      </c>
      <c r="K317" s="5">
        <f t="shared" si="3"/>
        <v>204317060050</v>
      </c>
      <c r="L317" s="5">
        <f t="shared" si="4"/>
        <v>11918904092</v>
      </c>
      <c r="M317" s="5">
        <f t="shared" si="5"/>
        <v>0.652299881</v>
      </c>
      <c r="N317" s="4" t="b">
        <v>1</v>
      </c>
      <c r="O317" s="4" t="b">
        <v>1</v>
      </c>
      <c r="P317" s="4" t="b">
        <v>0</v>
      </c>
      <c r="Q317" s="4" t="b">
        <v>1</v>
      </c>
      <c r="R317" s="4" t="s">
        <v>39</v>
      </c>
      <c r="S317" s="4">
        <v>-5.30819682539126</v>
      </c>
      <c r="T317" s="4">
        <v>-7.3331257172882E9</v>
      </c>
    </row>
    <row r="318" ht="12.75" customHeight="1">
      <c r="A318" s="8" t="str">
        <f t="shared" si="1"/>
        <v>Argentina1962</v>
      </c>
      <c r="B318" s="4" t="s">
        <v>22</v>
      </c>
      <c r="C318" s="4">
        <v>1962.0</v>
      </c>
      <c r="D318" s="4">
        <v>-1.58743000030518</v>
      </c>
      <c r="E318" s="4">
        <v>2.1463935706182E7</v>
      </c>
      <c r="F318" s="4" t="s">
        <v>39</v>
      </c>
      <c r="G318" s="4">
        <v>2.44506048776081E10</v>
      </c>
      <c r="H318" s="4">
        <v>10.877799987793</v>
      </c>
      <c r="I318" s="4">
        <v>11.3456001281738</v>
      </c>
      <c r="J318" s="4">
        <f t="shared" si="2"/>
        <v>265968789439</v>
      </c>
      <c r="K318" s="5">
        <f t="shared" si="3"/>
        <v>277406785833</v>
      </c>
      <c r="L318" s="5">
        <f t="shared" si="4"/>
        <v>11437996394</v>
      </c>
      <c r="M318" s="5">
        <f t="shared" si="5"/>
        <v>0.4678001404</v>
      </c>
      <c r="N318" s="4" t="b">
        <v>1</v>
      </c>
      <c r="O318" s="4" t="b">
        <v>1</v>
      </c>
      <c r="P318" s="4" t="b">
        <v>0</v>
      </c>
      <c r="Q318" s="4" t="b">
        <v>0</v>
      </c>
      <c r="R318" s="4" t="s">
        <v>39</v>
      </c>
      <c r="S318" s="4">
        <v>-0.852021521903339</v>
      </c>
      <c r="T318" s="4">
        <v>6.1784812131366E9</v>
      </c>
    </row>
    <row r="319" ht="12.75" customHeight="1">
      <c r="A319" s="8" t="str">
        <f t="shared" si="1"/>
        <v>Argentina1961</v>
      </c>
      <c r="B319" s="4" t="s">
        <v>22</v>
      </c>
      <c r="C319" s="4">
        <v>1961.0</v>
      </c>
      <c r="D319" s="4">
        <v>7.09953022003174</v>
      </c>
      <c r="E319" s="4" t="s">
        <v>39</v>
      </c>
      <c r="F319" s="4" t="s">
        <v>39</v>
      </c>
      <c r="G319" s="4" t="s">
        <v>39</v>
      </c>
      <c r="H319" s="4">
        <v>13.9795999526978</v>
      </c>
      <c r="I319" s="4">
        <v>12.2502002716064</v>
      </c>
      <c r="J319" s="4" t="str">
        <f t="shared" si="2"/>
        <v>#VALUE!</v>
      </c>
      <c r="K319" s="5" t="str">
        <f t="shared" si="3"/>
        <v>#VALUE!</v>
      </c>
      <c r="L319" s="5" t="str">
        <f t="shared" si="4"/>
        <v>#VALUE!</v>
      </c>
      <c r="M319" s="5" t="str">
        <f t="shared" si="5"/>
        <v>#VALUE!</v>
      </c>
      <c r="N319" s="4" t="b">
        <v>1</v>
      </c>
      <c r="O319" s="4" t="b">
        <v>1</v>
      </c>
      <c r="P319" s="4" t="b">
        <v>1</v>
      </c>
      <c r="Q319" s="4" t="b">
        <v>0</v>
      </c>
      <c r="R319" s="4" t="s">
        <v>39</v>
      </c>
      <c r="S319" s="4">
        <v>5.42784287621933</v>
      </c>
      <c r="T319" s="4" t="s">
        <v>39</v>
      </c>
    </row>
    <row r="320" ht="12.75" customHeight="1">
      <c r="A320" s="8" t="str">
        <f t="shared" si="1"/>
        <v>Argentina1960</v>
      </c>
      <c r="B320" s="4" t="s">
        <v>22</v>
      </c>
      <c r="C320" s="4">
        <v>1960.0</v>
      </c>
      <c r="D320" s="4">
        <v>7.87576007843018</v>
      </c>
      <c r="E320" s="4" t="s">
        <v>39</v>
      </c>
      <c r="F320" s="4" t="s">
        <v>39</v>
      </c>
      <c r="G320" s="4" t="s">
        <v>39</v>
      </c>
      <c r="H320" s="4">
        <v>9.32003021240234</v>
      </c>
      <c r="I320" s="4">
        <v>11.3048000335693</v>
      </c>
      <c r="J320" s="4" t="str">
        <f t="shared" si="2"/>
        <v>#VALUE!</v>
      </c>
      <c r="K320" s="5" t="str">
        <f t="shared" si="3"/>
        <v>#VALUE!</v>
      </c>
      <c r="L320" s="5" t="str">
        <f t="shared" si="4"/>
        <v>#VALUE!</v>
      </c>
      <c r="M320" s="5" t="str">
        <f t="shared" si="5"/>
        <v>#VALUE!</v>
      </c>
      <c r="N320" s="4" t="b">
        <v>0</v>
      </c>
      <c r="O320" s="4" t="b">
        <v>0</v>
      </c>
      <c r="P320" s="4" t="b">
        <v>1</v>
      </c>
      <c r="Q320" s="4" t="b">
        <v>1</v>
      </c>
      <c r="R320" s="4" t="s">
        <v>39</v>
      </c>
      <c r="S320" s="4" t="s">
        <v>39</v>
      </c>
      <c r="T320" s="4" t="s">
        <v>39</v>
      </c>
    </row>
    <row r="321" ht="12.75" customHeight="1">
      <c r="A321" s="8" t="str">
        <f t="shared" si="1"/>
        <v>Argentina1959</v>
      </c>
      <c r="B321" s="4" t="s">
        <v>22</v>
      </c>
      <c r="C321" s="4">
        <v>1959.0</v>
      </c>
      <c r="D321" s="4">
        <v>-6.45900011062622</v>
      </c>
      <c r="E321" s="4" t="s">
        <v>39</v>
      </c>
      <c r="F321" s="4" t="s">
        <v>39</v>
      </c>
      <c r="G321" s="4" t="s">
        <v>39</v>
      </c>
      <c r="H321" s="4">
        <v>8.79843044281006</v>
      </c>
      <c r="I321" s="4">
        <v>13.6233997344971</v>
      </c>
      <c r="J321" s="4" t="str">
        <f t="shared" si="2"/>
        <v>#VALUE!</v>
      </c>
      <c r="K321" s="5" t="str">
        <f t="shared" si="3"/>
        <v>#VALUE!</v>
      </c>
      <c r="L321" s="5" t="str">
        <f t="shared" si="4"/>
        <v>#VALUE!</v>
      </c>
      <c r="M321" s="5" t="str">
        <f t="shared" si="5"/>
        <v>#VALUE!</v>
      </c>
      <c r="N321" s="4" t="b">
        <v>1</v>
      </c>
      <c r="O321" s="4" t="b">
        <v>1</v>
      </c>
      <c r="P321" s="4" t="b">
        <v>0</v>
      </c>
      <c r="Q321" s="4" t="b">
        <v>1</v>
      </c>
      <c r="R321" s="4" t="s">
        <v>39</v>
      </c>
      <c r="S321" s="4" t="s">
        <v>39</v>
      </c>
      <c r="T321" s="4" t="s">
        <v>39</v>
      </c>
    </row>
    <row r="322" ht="12.75" customHeight="1">
      <c r="A322" s="8" t="str">
        <f t="shared" si="1"/>
        <v>Argentina1958</v>
      </c>
      <c r="B322" s="4" t="s">
        <v>22</v>
      </c>
      <c r="C322" s="4">
        <v>1958.0</v>
      </c>
      <c r="D322" s="4">
        <v>6.10313987731934</v>
      </c>
      <c r="E322" s="4" t="s">
        <v>39</v>
      </c>
      <c r="F322" s="4" t="s">
        <v>39</v>
      </c>
      <c r="G322" s="4" t="s">
        <v>39</v>
      </c>
      <c r="H322" s="4">
        <v>6.58815002441406</v>
      </c>
      <c r="I322" s="4">
        <v>13.1979999542236</v>
      </c>
      <c r="J322" s="4" t="str">
        <f t="shared" si="2"/>
        <v>#VALUE!</v>
      </c>
      <c r="K322" s="5" t="str">
        <f t="shared" si="3"/>
        <v>#VALUE!</v>
      </c>
      <c r="L322" s="5" t="str">
        <f t="shared" si="4"/>
        <v>#VALUE!</v>
      </c>
      <c r="M322" s="5" t="str">
        <f t="shared" si="5"/>
        <v>#VALUE!</v>
      </c>
      <c r="N322" s="4" t="b">
        <v>1</v>
      </c>
      <c r="O322" s="4" t="b">
        <v>1</v>
      </c>
      <c r="P322" s="4" t="b">
        <v>1</v>
      </c>
      <c r="Q322" s="4" t="b">
        <v>0</v>
      </c>
      <c r="R322" s="4" t="s">
        <v>39</v>
      </c>
      <c r="S322" s="4" t="s">
        <v>39</v>
      </c>
      <c r="T322" s="4" t="s">
        <v>39</v>
      </c>
    </row>
    <row r="323" ht="12.75" customHeight="1">
      <c r="A323" s="8" t="str">
        <f t="shared" si="1"/>
        <v>Argentina1957</v>
      </c>
      <c r="B323" s="4" t="s">
        <v>22</v>
      </c>
      <c r="C323" s="4">
        <v>1957.0</v>
      </c>
      <c r="D323" s="4">
        <v>5.18033981323242</v>
      </c>
      <c r="E323" s="4" t="s">
        <v>39</v>
      </c>
      <c r="F323" s="4" t="s">
        <v>39</v>
      </c>
      <c r="G323" s="4" t="s">
        <v>39</v>
      </c>
      <c r="H323" s="4">
        <v>5.69397020339966</v>
      </c>
      <c r="I323" s="4">
        <v>8.41849994659424</v>
      </c>
      <c r="J323" s="4" t="str">
        <f t="shared" si="2"/>
        <v>#VALUE!</v>
      </c>
      <c r="K323" s="5" t="str">
        <f t="shared" si="3"/>
        <v>#VALUE!</v>
      </c>
      <c r="L323" s="5" t="str">
        <f t="shared" si="4"/>
        <v>#VALUE!</v>
      </c>
      <c r="M323" s="5" t="str">
        <f t="shared" si="5"/>
        <v>#VALUE!</v>
      </c>
      <c r="N323" s="4" t="b">
        <v>0</v>
      </c>
      <c r="O323" s="4" t="b">
        <v>0</v>
      </c>
      <c r="P323" s="4" t="b">
        <v>1</v>
      </c>
      <c r="Q323" s="4" t="b">
        <v>1</v>
      </c>
      <c r="R323" s="4" t="s">
        <v>39</v>
      </c>
      <c r="S323" s="4" t="s">
        <v>39</v>
      </c>
      <c r="T323" s="4" t="s">
        <v>39</v>
      </c>
    </row>
    <row r="324" ht="12.75" customHeight="1">
      <c r="A324" s="8" t="str">
        <f t="shared" si="1"/>
        <v>Argentina1956</v>
      </c>
      <c r="B324" s="4" t="s">
        <v>22</v>
      </c>
      <c r="C324" s="4">
        <v>1956.0</v>
      </c>
      <c r="D324" s="4">
        <v>2.77747011184692</v>
      </c>
      <c r="E324" s="4" t="s">
        <v>39</v>
      </c>
      <c r="F324" s="4" t="s">
        <v>39</v>
      </c>
      <c r="G324" s="4" t="s">
        <v>39</v>
      </c>
      <c r="H324" s="4">
        <v>6.28818988800049</v>
      </c>
      <c r="I324" s="4">
        <v>10.0611000061035</v>
      </c>
      <c r="J324" s="4" t="str">
        <f t="shared" si="2"/>
        <v>#VALUE!</v>
      </c>
      <c r="K324" s="5" t="str">
        <f t="shared" si="3"/>
        <v>#VALUE!</v>
      </c>
      <c r="L324" s="5" t="str">
        <f t="shared" si="4"/>
        <v>#VALUE!</v>
      </c>
      <c r="M324" s="5" t="str">
        <f t="shared" si="5"/>
        <v>#VALUE!</v>
      </c>
      <c r="N324" s="4" t="b">
        <v>0</v>
      </c>
      <c r="O324" s="4" t="b">
        <v>1</v>
      </c>
      <c r="P324" s="4" t="b">
        <v>1</v>
      </c>
      <c r="Q324" s="4" t="b">
        <v>1</v>
      </c>
      <c r="R324" s="4" t="s">
        <v>39</v>
      </c>
      <c r="S324" s="4" t="s">
        <v>39</v>
      </c>
      <c r="T324" s="4" t="s">
        <v>39</v>
      </c>
    </row>
    <row r="325" ht="12.75" customHeight="1">
      <c r="A325" s="8" t="str">
        <f t="shared" si="1"/>
        <v>Argentina1955</v>
      </c>
      <c r="B325" s="4" t="s">
        <v>22</v>
      </c>
      <c r="C325" s="4">
        <v>1955.0</v>
      </c>
      <c r="D325" s="4">
        <v>7.06362009048462</v>
      </c>
      <c r="E325" s="4" t="s">
        <v>39</v>
      </c>
      <c r="F325" s="4" t="s">
        <v>39</v>
      </c>
      <c r="G325" s="4" t="s">
        <v>39</v>
      </c>
      <c r="H325" s="4">
        <v>6.46889019012451</v>
      </c>
      <c r="I325" s="4">
        <v>10.2166996002197</v>
      </c>
      <c r="J325" s="4" t="str">
        <f t="shared" si="2"/>
        <v>#VALUE!</v>
      </c>
      <c r="K325" s="5" t="str">
        <f t="shared" si="3"/>
        <v>#VALUE!</v>
      </c>
      <c r="L325" s="5" t="str">
        <f t="shared" si="4"/>
        <v>#VALUE!</v>
      </c>
      <c r="M325" s="5" t="str">
        <f t="shared" si="5"/>
        <v>#VALUE!</v>
      </c>
      <c r="N325" s="4" t="b">
        <v>0</v>
      </c>
      <c r="O325" s="4" t="b">
        <v>1</v>
      </c>
      <c r="P325" s="4" t="b">
        <v>1</v>
      </c>
      <c r="Q325" s="4" t="b">
        <v>0</v>
      </c>
      <c r="R325" s="4" t="s">
        <v>39</v>
      </c>
      <c r="S325" s="4" t="s">
        <v>39</v>
      </c>
      <c r="T325" s="4" t="s">
        <v>39</v>
      </c>
    </row>
    <row r="326" ht="12.75" customHeight="1">
      <c r="A326" s="8" t="str">
        <f t="shared" si="1"/>
        <v>Argentina1954</v>
      </c>
      <c r="B326" s="4" t="s">
        <v>22</v>
      </c>
      <c r="C326" s="4">
        <v>1954.0</v>
      </c>
      <c r="D326" s="4">
        <v>4.12900018692017</v>
      </c>
      <c r="E326" s="4" t="s">
        <v>39</v>
      </c>
      <c r="F326" s="4" t="s">
        <v>39</v>
      </c>
      <c r="G326" s="4" t="s">
        <v>39</v>
      </c>
      <c r="H326" s="4">
        <v>7.76108980178833</v>
      </c>
      <c r="I326" s="4">
        <v>10.9746999740601</v>
      </c>
      <c r="J326" s="4" t="str">
        <f t="shared" si="2"/>
        <v>#VALUE!</v>
      </c>
      <c r="K326" s="5" t="str">
        <f t="shared" si="3"/>
        <v>#VALUE!</v>
      </c>
      <c r="L326" s="5" t="str">
        <f t="shared" si="4"/>
        <v>#VALUE!</v>
      </c>
      <c r="M326" s="5" t="str">
        <f t="shared" si="5"/>
        <v>#VALUE!</v>
      </c>
      <c r="N326" s="4" t="b">
        <v>0</v>
      </c>
      <c r="O326" s="4" t="b">
        <v>0</v>
      </c>
      <c r="P326" s="4" t="b">
        <v>1</v>
      </c>
      <c r="Q326" s="4" t="b">
        <v>0</v>
      </c>
      <c r="R326" s="4" t="s">
        <v>39</v>
      </c>
      <c r="S326" s="4" t="s">
        <v>39</v>
      </c>
      <c r="T326" s="4" t="s">
        <v>39</v>
      </c>
    </row>
    <row r="327" ht="12.75" customHeight="1">
      <c r="A327" s="8" t="str">
        <f t="shared" si="1"/>
        <v>Argentina1953</v>
      </c>
      <c r="B327" s="4" t="s">
        <v>22</v>
      </c>
      <c r="C327" s="4">
        <v>1953.0</v>
      </c>
      <c r="D327" s="4">
        <v>5.29968023300171</v>
      </c>
      <c r="E327" s="4" t="s">
        <v>39</v>
      </c>
      <c r="F327" s="4" t="s">
        <v>39</v>
      </c>
      <c r="G327" s="4" t="s">
        <v>39</v>
      </c>
      <c r="H327" s="4">
        <v>7.94140005111694</v>
      </c>
      <c r="I327" s="4">
        <v>11.0371999740601</v>
      </c>
      <c r="J327" s="4" t="str">
        <f t="shared" si="2"/>
        <v>#VALUE!</v>
      </c>
      <c r="K327" s="5" t="str">
        <f t="shared" si="3"/>
        <v>#VALUE!</v>
      </c>
      <c r="L327" s="5" t="str">
        <f t="shared" si="4"/>
        <v>#VALUE!</v>
      </c>
      <c r="M327" s="5" t="str">
        <f t="shared" si="5"/>
        <v>#VALUE!</v>
      </c>
      <c r="N327" s="4" t="b">
        <v>0</v>
      </c>
      <c r="O327" s="4" t="b">
        <v>0</v>
      </c>
      <c r="P327" s="4" t="b">
        <v>1</v>
      </c>
      <c r="Q327" s="4" t="b">
        <v>0</v>
      </c>
      <c r="R327" s="4" t="s">
        <v>39</v>
      </c>
      <c r="S327" s="4" t="s">
        <v>39</v>
      </c>
      <c r="T327" s="4" t="s">
        <v>39</v>
      </c>
    </row>
    <row r="328" ht="12.75" customHeight="1">
      <c r="A328" s="8" t="str">
        <f t="shared" si="1"/>
        <v>Argentina1952</v>
      </c>
      <c r="B328" s="4" t="s">
        <v>22</v>
      </c>
      <c r="C328" s="4">
        <v>1952.0</v>
      </c>
      <c r="D328" s="4">
        <v>-5.03294992446899</v>
      </c>
      <c r="E328" s="4" t="s">
        <v>39</v>
      </c>
      <c r="F328" s="4" t="s">
        <v>39</v>
      </c>
      <c r="G328" s="4" t="s">
        <v>39</v>
      </c>
      <c r="H328" s="4">
        <v>8.88166999816895</v>
      </c>
      <c r="I328" s="4">
        <v>11.8936996459961</v>
      </c>
      <c r="J328" s="4" t="str">
        <f t="shared" si="2"/>
        <v>#VALUE!</v>
      </c>
      <c r="K328" s="5" t="str">
        <f t="shared" si="3"/>
        <v>#VALUE!</v>
      </c>
      <c r="L328" s="5" t="str">
        <f t="shared" si="4"/>
        <v>#VALUE!</v>
      </c>
      <c r="M328" s="5" t="str">
        <f t="shared" si="5"/>
        <v>#VALUE!</v>
      </c>
      <c r="N328" s="4" t="b">
        <v>1</v>
      </c>
      <c r="O328" s="4" t="b">
        <v>1</v>
      </c>
      <c r="P328" s="4" t="b">
        <v>0</v>
      </c>
      <c r="Q328" s="4" t="b">
        <v>0</v>
      </c>
      <c r="R328" s="4" t="s">
        <v>39</v>
      </c>
      <c r="S328" s="4" t="s">
        <v>39</v>
      </c>
      <c r="T328" s="4" t="s">
        <v>39</v>
      </c>
    </row>
    <row r="329" ht="12.75" customHeight="1">
      <c r="A329" s="8" t="str">
        <f t="shared" si="1"/>
        <v>Argentina1951</v>
      </c>
      <c r="B329" s="4" t="s">
        <v>22</v>
      </c>
      <c r="C329" s="4">
        <v>1951.0</v>
      </c>
      <c r="D329" s="4">
        <v>3.88740992546082</v>
      </c>
      <c r="E329" s="4" t="s">
        <v>39</v>
      </c>
      <c r="F329" s="4" t="s">
        <v>39</v>
      </c>
      <c r="G329" s="4" t="s">
        <v>39</v>
      </c>
      <c r="H329" s="4">
        <v>8.45779037475586</v>
      </c>
      <c r="I329" s="4">
        <v>11.9804000854492</v>
      </c>
      <c r="J329" s="4" t="str">
        <f t="shared" si="2"/>
        <v>#VALUE!</v>
      </c>
      <c r="K329" s="5" t="str">
        <f t="shared" si="3"/>
        <v>#VALUE!</v>
      </c>
      <c r="L329" s="5" t="str">
        <f t="shared" si="4"/>
        <v>#VALUE!</v>
      </c>
      <c r="M329" s="5" t="str">
        <f t="shared" si="5"/>
        <v>#VALUE!</v>
      </c>
      <c r="N329" s="4" t="b">
        <v>1</v>
      </c>
      <c r="O329" s="4" t="b">
        <v>1</v>
      </c>
      <c r="P329" s="4" t="b">
        <v>0</v>
      </c>
      <c r="Q329" s="4" t="b">
        <v>0</v>
      </c>
      <c r="R329" s="4" t="s">
        <v>39</v>
      </c>
      <c r="S329" s="4" t="s">
        <v>39</v>
      </c>
      <c r="T329" s="4" t="s">
        <v>39</v>
      </c>
    </row>
    <row r="330" ht="12.75" customHeight="1">
      <c r="A330" s="8" t="str">
        <f t="shared" si="1"/>
        <v>Argentina1950</v>
      </c>
      <c r="B330" s="4" t="s">
        <v>22</v>
      </c>
      <c r="C330" s="4">
        <v>1950.0</v>
      </c>
      <c r="D330" s="4">
        <v>1.21320998668671</v>
      </c>
      <c r="E330" s="4" t="s">
        <v>39</v>
      </c>
      <c r="F330" s="4" t="s">
        <v>39</v>
      </c>
      <c r="G330" s="4" t="s">
        <v>39</v>
      </c>
      <c r="H330" s="4">
        <v>7.81682014465332</v>
      </c>
      <c r="I330" s="4">
        <v>11.1997995376587</v>
      </c>
      <c r="J330" s="4" t="str">
        <f t="shared" si="2"/>
        <v>#VALUE!</v>
      </c>
      <c r="K330" s="5" t="str">
        <f t="shared" si="3"/>
        <v>#VALUE!</v>
      </c>
      <c r="L330" s="5" t="str">
        <f t="shared" si="4"/>
        <v>#VALUE!</v>
      </c>
      <c r="M330" s="5" t="str">
        <f t="shared" si="5"/>
        <v>#VALUE!</v>
      </c>
      <c r="N330" s="4" t="b">
        <v>0</v>
      </c>
      <c r="O330" s="4" t="b">
        <v>0</v>
      </c>
      <c r="P330" s="4" t="b">
        <v>0</v>
      </c>
      <c r="Q330" s="4" t="b">
        <v>1</v>
      </c>
      <c r="R330" s="4" t="s">
        <v>39</v>
      </c>
      <c r="S330" s="4" t="s">
        <v>39</v>
      </c>
      <c r="T330" s="4" t="s">
        <v>39</v>
      </c>
    </row>
    <row r="331" ht="12.75" customHeight="1">
      <c r="A331" s="8" t="str">
        <f t="shared" si="1"/>
        <v>Argentina1949</v>
      </c>
      <c r="B331" s="4" t="s">
        <v>22</v>
      </c>
      <c r="C331" s="4">
        <v>1949.0</v>
      </c>
      <c r="D331" s="4">
        <v>-1.2966400384903</v>
      </c>
      <c r="E331" s="4" t="s">
        <v>39</v>
      </c>
      <c r="F331" s="4" t="s">
        <v>39</v>
      </c>
      <c r="G331" s="4" t="s">
        <v>39</v>
      </c>
      <c r="H331" s="4">
        <v>7.83683013916016</v>
      </c>
      <c r="I331" s="4">
        <v>11.8159999847412</v>
      </c>
      <c r="J331" s="4" t="str">
        <f t="shared" si="2"/>
        <v>#VALUE!</v>
      </c>
      <c r="K331" s="5" t="str">
        <f t="shared" si="3"/>
        <v>#VALUE!</v>
      </c>
      <c r="L331" s="5" t="str">
        <f t="shared" si="4"/>
        <v>#VALUE!</v>
      </c>
      <c r="M331" s="5" t="str">
        <f t="shared" si="5"/>
        <v>#VALUE!</v>
      </c>
      <c r="N331" s="4" t="b">
        <v>1</v>
      </c>
      <c r="O331" s="4" t="b">
        <v>1</v>
      </c>
      <c r="P331" s="4" t="b">
        <v>0</v>
      </c>
      <c r="Q331" s="4" t="b">
        <v>1</v>
      </c>
      <c r="R331" s="4" t="s">
        <v>39</v>
      </c>
      <c r="S331" s="4" t="s">
        <v>39</v>
      </c>
      <c r="T331" s="4" t="s">
        <v>39</v>
      </c>
    </row>
    <row r="332" ht="12.75" customHeight="1">
      <c r="A332" s="8" t="str">
        <f t="shared" si="1"/>
        <v>Argentina1948</v>
      </c>
      <c r="B332" s="4" t="s">
        <v>22</v>
      </c>
      <c r="C332" s="4">
        <v>1948.0</v>
      </c>
      <c r="D332" s="4">
        <v>5.47875022888184</v>
      </c>
      <c r="E332" s="4" t="s">
        <v>39</v>
      </c>
      <c r="F332" s="4" t="s">
        <v>39</v>
      </c>
      <c r="G332" s="4" t="s">
        <v>39</v>
      </c>
      <c r="H332" s="4">
        <v>10.1624002456665</v>
      </c>
      <c r="I332" s="4">
        <v>12.8943004608154</v>
      </c>
      <c r="J332" s="4" t="str">
        <f t="shared" si="2"/>
        <v>#VALUE!</v>
      </c>
      <c r="K332" s="5" t="str">
        <f t="shared" si="3"/>
        <v>#VALUE!</v>
      </c>
      <c r="L332" s="5" t="str">
        <f t="shared" si="4"/>
        <v>#VALUE!</v>
      </c>
      <c r="M332" s="5" t="str">
        <f t="shared" si="5"/>
        <v>#VALUE!</v>
      </c>
      <c r="N332" s="4" t="b">
        <v>1</v>
      </c>
      <c r="O332" s="4" t="b">
        <v>1</v>
      </c>
      <c r="P332" s="4" t="b">
        <v>1</v>
      </c>
      <c r="Q332" s="4" t="b">
        <v>0</v>
      </c>
      <c r="R332" s="4" t="s">
        <v>39</v>
      </c>
      <c r="S332" s="4" t="s">
        <v>39</v>
      </c>
      <c r="T332" s="4" t="s">
        <v>39</v>
      </c>
    </row>
    <row r="333" ht="12.75" customHeight="1">
      <c r="A333" s="8" t="str">
        <f t="shared" si="1"/>
        <v>Argentina1947</v>
      </c>
      <c r="B333" s="4" t="s">
        <v>22</v>
      </c>
      <c r="C333" s="4">
        <v>1947.0</v>
      </c>
      <c r="D333" s="4">
        <v>11.1229000091553</v>
      </c>
      <c r="E333" s="4" t="s">
        <v>39</v>
      </c>
      <c r="F333" s="4" t="s">
        <v>39</v>
      </c>
      <c r="G333" s="4" t="s">
        <v>39</v>
      </c>
      <c r="H333" s="4">
        <v>7.71606016159058</v>
      </c>
      <c r="I333" s="4">
        <v>9.31709003448486</v>
      </c>
      <c r="J333" s="4" t="str">
        <f t="shared" si="2"/>
        <v>#VALUE!</v>
      </c>
      <c r="K333" s="5" t="str">
        <f t="shared" si="3"/>
        <v>#VALUE!</v>
      </c>
      <c r="L333" s="5" t="str">
        <f t="shared" si="4"/>
        <v>#VALUE!</v>
      </c>
      <c r="M333" s="5" t="str">
        <f t="shared" si="5"/>
        <v>#VALUE!</v>
      </c>
      <c r="N333" s="4" t="b">
        <v>0</v>
      </c>
      <c r="O333" s="4" t="b">
        <v>0</v>
      </c>
      <c r="P333" s="4" t="b">
        <v>1</v>
      </c>
      <c r="Q333" s="4" t="b">
        <v>1</v>
      </c>
      <c r="R333" s="4" t="s">
        <v>39</v>
      </c>
      <c r="S333" s="4" t="s">
        <v>39</v>
      </c>
      <c r="T333" s="4" t="s">
        <v>39</v>
      </c>
    </row>
    <row r="334" ht="12.75" customHeight="1">
      <c r="A334" s="8" t="str">
        <f t="shared" si="1"/>
        <v>Argentina1946</v>
      </c>
      <c r="B334" s="4" t="s">
        <v>22</v>
      </c>
      <c r="C334" s="4">
        <v>1946.0</v>
      </c>
      <c r="D334" s="4">
        <v>8.93008041381836</v>
      </c>
      <c r="E334" s="4" t="s">
        <v>39</v>
      </c>
      <c r="F334" s="4" t="s">
        <v>39</v>
      </c>
      <c r="G334" s="4" t="s">
        <v>39</v>
      </c>
      <c r="H334" s="4">
        <v>5.77070999145508</v>
      </c>
      <c r="I334" s="4">
        <v>9.89264011383057</v>
      </c>
      <c r="J334" s="4" t="str">
        <f t="shared" si="2"/>
        <v>#VALUE!</v>
      </c>
      <c r="K334" s="5" t="str">
        <f t="shared" si="3"/>
        <v>#VALUE!</v>
      </c>
      <c r="L334" s="5" t="str">
        <f t="shared" si="4"/>
        <v>#VALUE!</v>
      </c>
      <c r="M334" s="5" t="str">
        <f t="shared" si="5"/>
        <v>#VALUE!</v>
      </c>
      <c r="N334" s="4" t="b">
        <v>0</v>
      </c>
      <c r="O334" s="4" t="b">
        <v>0</v>
      </c>
      <c r="P334" s="4" t="b">
        <v>1</v>
      </c>
      <c r="Q334" s="4" t="b">
        <v>1</v>
      </c>
      <c r="R334" s="4" t="s">
        <v>39</v>
      </c>
      <c r="S334" s="4" t="s">
        <v>39</v>
      </c>
      <c r="T334" s="4" t="s">
        <v>39</v>
      </c>
    </row>
    <row r="335" ht="12.75" customHeight="1">
      <c r="A335" s="8" t="str">
        <f t="shared" si="1"/>
        <v>Argentina1945</v>
      </c>
      <c r="B335" s="4" t="s">
        <v>22</v>
      </c>
      <c r="C335" s="4">
        <v>1945.0</v>
      </c>
      <c r="D335" s="4">
        <v>-3.21100997924805</v>
      </c>
      <c r="E335" s="4" t="s">
        <v>39</v>
      </c>
      <c r="F335" s="4" t="s">
        <v>39</v>
      </c>
      <c r="G335" s="4" t="s">
        <v>39</v>
      </c>
      <c r="H335" s="4">
        <v>6.15359020233154</v>
      </c>
      <c r="I335" s="4">
        <v>11.3985996246338</v>
      </c>
      <c r="J335" s="4" t="str">
        <f t="shared" si="2"/>
        <v>#VALUE!</v>
      </c>
      <c r="K335" s="5" t="str">
        <f t="shared" si="3"/>
        <v>#VALUE!</v>
      </c>
      <c r="L335" s="5" t="str">
        <f t="shared" si="4"/>
        <v>#VALUE!</v>
      </c>
      <c r="M335" s="5" t="str">
        <f t="shared" si="5"/>
        <v>#VALUE!</v>
      </c>
      <c r="N335" s="4" t="b">
        <v>1</v>
      </c>
      <c r="O335" s="4" t="b">
        <v>1</v>
      </c>
      <c r="P335" s="4" t="b">
        <v>0</v>
      </c>
      <c r="Q335" s="4" t="b">
        <v>1</v>
      </c>
      <c r="R335" s="4" t="s">
        <v>39</v>
      </c>
      <c r="S335" s="4" t="s">
        <v>39</v>
      </c>
      <c r="T335" s="4" t="s">
        <v>39</v>
      </c>
    </row>
    <row r="336" ht="12.75" customHeight="1">
      <c r="A336" s="8" t="str">
        <f t="shared" si="1"/>
        <v>Argentina1944</v>
      </c>
      <c r="B336" s="4" t="s">
        <v>22</v>
      </c>
      <c r="C336" s="4">
        <v>1944.0</v>
      </c>
      <c r="D336" s="4">
        <v>11.2634000778198</v>
      </c>
      <c r="E336" s="4" t="s">
        <v>39</v>
      </c>
      <c r="F336" s="4" t="s">
        <v>39</v>
      </c>
      <c r="G336" s="4" t="s">
        <v>39</v>
      </c>
      <c r="H336" s="4">
        <v>6.3933801651001</v>
      </c>
      <c r="I336" s="4">
        <v>11.0057001113892</v>
      </c>
      <c r="J336" s="4" t="str">
        <f t="shared" si="2"/>
        <v>#VALUE!</v>
      </c>
      <c r="K336" s="5" t="str">
        <f t="shared" si="3"/>
        <v>#VALUE!</v>
      </c>
      <c r="L336" s="5" t="str">
        <f t="shared" si="4"/>
        <v>#VALUE!</v>
      </c>
      <c r="M336" s="5" t="str">
        <f t="shared" si="5"/>
        <v>#VALUE!</v>
      </c>
      <c r="N336" s="4" t="b">
        <v>1</v>
      </c>
      <c r="O336" s="4" t="b">
        <v>1</v>
      </c>
      <c r="P336" s="4" t="b">
        <v>0</v>
      </c>
      <c r="Q336" s="4" t="b">
        <v>0</v>
      </c>
      <c r="R336" s="4" t="s">
        <v>39</v>
      </c>
      <c r="S336" s="4" t="s">
        <v>39</v>
      </c>
      <c r="T336" s="4" t="s">
        <v>39</v>
      </c>
    </row>
    <row r="337" ht="12.75" customHeight="1">
      <c r="A337" s="8" t="str">
        <f t="shared" si="1"/>
        <v>Argentina1943</v>
      </c>
      <c r="B337" s="4" t="s">
        <v>22</v>
      </c>
      <c r="C337" s="4">
        <v>1943.0</v>
      </c>
      <c r="D337" s="4">
        <v>-0.680508017539978</v>
      </c>
      <c r="E337" s="4" t="s">
        <v>39</v>
      </c>
      <c r="F337" s="4" t="s">
        <v>39</v>
      </c>
      <c r="G337" s="4" t="s">
        <v>39</v>
      </c>
      <c r="H337" s="4">
        <v>5.3219199180603</v>
      </c>
      <c r="I337" s="4">
        <v>9.18292045593262</v>
      </c>
      <c r="J337" s="4" t="str">
        <f t="shared" si="2"/>
        <v>#VALUE!</v>
      </c>
      <c r="K337" s="5" t="str">
        <f t="shared" si="3"/>
        <v>#VALUE!</v>
      </c>
      <c r="L337" s="5" t="str">
        <f t="shared" si="4"/>
        <v>#VALUE!</v>
      </c>
      <c r="M337" s="5" t="str">
        <f t="shared" si="5"/>
        <v>#VALUE!</v>
      </c>
      <c r="N337" s="4" t="b">
        <v>1</v>
      </c>
      <c r="O337" s="4" t="b">
        <v>1</v>
      </c>
      <c r="P337" s="4" t="b">
        <v>0</v>
      </c>
      <c r="Q337" s="4" t="b">
        <v>0</v>
      </c>
      <c r="R337" s="4" t="s">
        <v>39</v>
      </c>
      <c r="S337" s="4" t="s">
        <v>39</v>
      </c>
      <c r="T337" s="4" t="s">
        <v>39</v>
      </c>
    </row>
    <row r="338" ht="12.75" customHeight="1">
      <c r="A338" s="8" t="str">
        <f t="shared" si="1"/>
        <v>Argentina1942</v>
      </c>
      <c r="B338" s="4" t="s">
        <v>22</v>
      </c>
      <c r="C338" s="4">
        <v>1942.0</v>
      </c>
      <c r="D338" s="4">
        <v>1.10222005844116</v>
      </c>
      <c r="E338" s="4" t="s">
        <v>39</v>
      </c>
      <c r="F338" s="4" t="s">
        <v>39</v>
      </c>
      <c r="G338" s="4" t="s">
        <v>39</v>
      </c>
      <c r="H338" s="4">
        <v>5.47630977630615</v>
      </c>
      <c r="I338" s="4">
        <v>8.37876033782959</v>
      </c>
      <c r="J338" s="4" t="str">
        <f t="shared" si="2"/>
        <v>#VALUE!</v>
      </c>
      <c r="K338" s="5" t="str">
        <f t="shared" si="3"/>
        <v>#VALUE!</v>
      </c>
      <c r="L338" s="5" t="str">
        <f t="shared" si="4"/>
        <v>#VALUE!</v>
      </c>
      <c r="M338" s="5" t="str">
        <f t="shared" si="5"/>
        <v>#VALUE!</v>
      </c>
      <c r="N338" s="4" t="b">
        <v>1</v>
      </c>
      <c r="O338" s="4" t="b">
        <v>1</v>
      </c>
      <c r="P338" s="4" t="b">
        <v>0</v>
      </c>
      <c r="Q338" s="4" t="b">
        <v>0</v>
      </c>
      <c r="R338" s="4" t="s">
        <v>39</v>
      </c>
      <c r="S338" s="4" t="s">
        <v>39</v>
      </c>
      <c r="T338" s="4" t="s">
        <v>39</v>
      </c>
    </row>
    <row r="339" ht="12.75" customHeight="1">
      <c r="A339" s="8" t="str">
        <f t="shared" si="1"/>
        <v>Argentina1941</v>
      </c>
      <c r="B339" s="4" t="s">
        <v>22</v>
      </c>
      <c r="C339" s="4">
        <v>1941.0</v>
      </c>
      <c r="D339" s="4">
        <v>5.22661018371582</v>
      </c>
      <c r="E339" s="4" t="s">
        <v>39</v>
      </c>
      <c r="F339" s="4" t="s">
        <v>39</v>
      </c>
      <c r="G339" s="4" t="s">
        <v>39</v>
      </c>
      <c r="H339" s="4">
        <v>5.64369010925293</v>
      </c>
      <c r="I339" s="4">
        <v>8.49654006958008</v>
      </c>
      <c r="J339" s="4" t="str">
        <f t="shared" si="2"/>
        <v>#VALUE!</v>
      </c>
      <c r="K339" s="5" t="str">
        <f t="shared" si="3"/>
        <v>#VALUE!</v>
      </c>
      <c r="L339" s="5" t="str">
        <f t="shared" si="4"/>
        <v>#VALUE!</v>
      </c>
      <c r="M339" s="5" t="str">
        <f t="shared" si="5"/>
        <v>#VALUE!</v>
      </c>
      <c r="N339" s="4" t="b">
        <v>0</v>
      </c>
      <c r="O339" s="4" t="b">
        <v>1</v>
      </c>
      <c r="P339" s="4" t="b">
        <v>0</v>
      </c>
      <c r="Q339" s="4" t="b">
        <v>0</v>
      </c>
      <c r="R339" s="4" t="s">
        <v>39</v>
      </c>
      <c r="S339" s="4" t="s">
        <v>39</v>
      </c>
      <c r="T339" s="4" t="s">
        <v>39</v>
      </c>
    </row>
    <row r="340" ht="12.75" customHeight="1">
      <c r="A340" s="8" t="str">
        <f t="shared" si="1"/>
        <v>Argentina1940</v>
      </c>
      <c r="B340" s="4" t="s">
        <v>22</v>
      </c>
      <c r="C340" s="4">
        <v>1940.0</v>
      </c>
      <c r="D340" s="4">
        <v>1.62155997753143</v>
      </c>
      <c r="E340" s="4" t="s">
        <v>39</v>
      </c>
      <c r="F340" s="4" t="s">
        <v>39</v>
      </c>
      <c r="G340" s="4" t="s">
        <v>39</v>
      </c>
      <c r="H340" s="4">
        <v>6.48733997344971</v>
      </c>
      <c r="I340" s="4">
        <v>8.80090999603272</v>
      </c>
      <c r="J340" s="4" t="str">
        <f t="shared" si="2"/>
        <v>#VALUE!</v>
      </c>
      <c r="K340" s="5" t="str">
        <f t="shared" si="3"/>
        <v>#VALUE!</v>
      </c>
      <c r="L340" s="5" t="str">
        <f t="shared" si="4"/>
        <v>#VALUE!</v>
      </c>
      <c r="M340" s="5" t="str">
        <f t="shared" si="5"/>
        <v>#VALUE!</v>
      </c>
      <c r="N340" s="4" t="b">
        <v>0</v>
      </c>
      <c r="O340" s="4" t="b">
        <v>1</v>
      </c>
      <c r="P340" s="4" t="b">
        <v>0</v>
      </c>
      <c r="Q340" s="4" t="b">
        <v>0</v>
      </c>
      <c r="R340" s="4" t="s">
        <v>39</v>
      </c>
      <c r="S340" s="4" t="s">
        <v>39</v>
      </c>
      <c r="T340" s="4" t="s">
        <v>39</v>
      </c>
    </row>
    <row r="341" ht="12.75" customHeight="1">
      <c r="A341" s="8" t="str">
        <f t="shared" si="1"/>
        <v>Argentina1939</v>
      </c>
      <c r="B341" s="4" t="s">
        <v>22</v>
      </c>
      <c r="C341" s="4">
        <v>1939.0</v>
      </c>
      <c r="D341" s="4">
        <v>3.82913994789124</v>
      </c>
      <c r="E341" s="4" t="s">
        <v>39</v>
      </c>
      <c r="F341" s="4" t="s">
        <v>39</v>
      </c>
      <c r="G341" s="4" t="s">
        <v>39</v>
      </c>
      <c r="H341" s="4">
        <v>6.94350004196167</v>
      </c>
      <c r="I341" s="4">
        <v>10.0370998382568</v>
      </c>
      <c r="J341" s="4" t="str">
        <f t="shared" si="2"/>
        <v>#VALUE!</v>
      </c>
      <c r="K341" s="5" t="str">
        <f t="shared" si="3"/>
        <v>#VALUE!</v>
      </c>
      <c r="L341" s="5" t="str">
        <f t="shared" si="4"/>
        <v>#VALUE!</v>
      </c>
      <c r="M341" s="5" t="str">
        <f t="shared" si="5"/>
        <v>#VALUE!</v>
      </c>
      <c r="N341" s="4" t="b">
        <v>0</v>
      </c>
      <c r="O341" s="4" t="b">
        <v>1</v>
      </c>
      <c r="P341" s="4" t="b">
        <v>0</v>
      </c>
      <c r="Q341" s="4" t="b">
        <v>0</v>
      </c>
      <c r="R341" s="4" t="s">
        <v>39</v>
      </c>
      <c r="S341" s="4" t="s">
        <v>39</v>
      </c>
      <c r="T341" s="4" t="s">
        <v>39</v>
      </c>
    </row>
    <row r="342" ht="12.75" customHeight="1">
      <c r="A342" s="8" t="str">
        <f t="shared" si="1"/>
        <v>Argentina1938</v>
      </c>
      <c r="B342" s="4" t="s">
        <v>22</v>
      </c>
      <c r="C342" s="4">
        <v>1938.0</v>
      </c>
      <c r="D342" s="4">
        <v>0.306879997253418</v>
      </c>
      <c r="E342" s="4" t="s">
        <v>39</v>
      </c>
      <c r="F342" s="4" t="s">
        <v>39</v>
      </c>
      <c r="G342" s="4" t="s">
        <v>39</v>
      </c>
      <c r="H342" s="4">
        <v>7.17893981933594</v>
      </c>
      <c r="I342" s="4">
        <v>9.27248954772949</v>
      </c>
      <c r="J342" s="4" t="str">
        <f t="shared" si="2"/>
        <v>#VALUE!</v>
      </c>
      <c r="K342" s="5" t="str">
        <f t="shared" si="3"/>
        <v>#VALUE!</v>
      </c>
      <c r="L342" s="5" t="str">
        <f t="shared" si="4"/>
        <v>#VALUE!</v>
      </c>
      <c r="M342" s="5" t="str">
        <f t="shared" si="5"/>
        <v>#VALUE!</v>
      </c>
      <c r="N342" s="4" t="b">
        <v>0</v>
      </c>
      <c r="O342" s="4" t="b">
        <v>1</v>
      </c>
      <c r="P342" s="4" t="b">
        <v>0</v>
      </c>
      <c r="Q342" s="4" t="b">
        <v>0</v>
      </c>
      <c r="R342" s="4" t="s">
        <v>39</v>
      </c>
      <c r="S342" s="4" t="s">
        <v>39</v>
      </c>
      <c r="T342" s="4" t="s">
        <v>39</v>
      </c>
    </row>
    <row r="343" ht="12.75" customHeight="1">
      <c r="A343" s="8" t="str">
        <f t="shared" si="1"/>
        <v>Argentina1937</v>
      </c>
      <c r="B343" s="4" t="s">
        <v>22</v>
      </c>
      <c r="C343" s="4">
        <v>1937.0</v>
      </c>
      <c r="D343" s="4">
        <v>7.24692010879517</v>
      </c>
      <c r="E343" s="4" t="s">
        <v>39</v>
      </c>
      <c r="F343" s="4" t="s">
        <v>39</v>
      </c>
      <c r="G343" s="4" t="s">
        <v>39</v>
      </c>
      <c r="H343" s="4">
        <v>6.99300003051758</v>
      </c>
      <c r="I343" s="4">
        <v>8.60894012451172</v>
      </c>
      <c r="J343" s="4" t="str">
        <f t="shared" si="2"/>
        <v>#VALUE!</v>
      </c>
      <c r="K343" s="5" t="str">
        <f t="shared" si="3"/>
        <v>#VALUE!</v>
      </c>
      <c r="L343" s="5" t="str">
        <f t="shared" si="4"/>
        <v>#VALUE!</v>
      </c>
      <c r="M343" s="5" t="str">
        <f t="shared" si="5"/>
        <v>#VALUE!</v>
      </c>
      <c r="N343" s="4" t="b">
        <v>0</v>
      </c>
      <c r="O343" s="4" t="b">
        <v>1</v>
      </c>
      <c r="P343" s="4" t="b">
        <v>0</v>
      </c>
      <c r="Q343" s="4" t="b">
        <v>0</v>
      </c>
      <c r="R343" s="4" t="s">
        <v>39</v>
      </c>
      <c r="S343" s="4" t="s">
        <v>39</v>
      </c>
      <c r="T343" s="4" t="s">
        <v>39</v>
      </c>
    </row>
    <row r="344" ht="12.75" customHeight="1">
      <c r="A344" s="8" t="str">
        <f t="shared" si="1"/>
        <v>Argentina1936</v>
      </c>
      <c r="B344" s="4" t="s">
        <v>22</v>
      </c>
      <c r="C344" s="4">
        <v>1936.0</v>
      </c>
      <c r="D344" s="4">
        <v>0.832822978496552</v>
      </c>
      <c r="E344" s="4" t="s">
        <v>39</v>
      </c>
      <c r="F344" s="4" t="s">
        <v>39</v>
      </c>
      <c r="G344" s="4" t="s">
        <v>39</v>
      </c>
      <c r="H344" s="4">
        <v>7.09330987930298</v>
      </c>
      <c r="I344" s="4">
        <v>8.53147029876709</v>
      </c>
      <c r="J344" s="4" t="str">
        <f t="shared" si="2"/>
        <v>#VALUE!</v>
      </c>
      <c r="K344" s="5" t="str">
        <f t="shared" si="3"/>
        <v>#VALUE!</v>
      </c>
      <c r="L344" s="5" t="str">
        <f t="shared" si="4"/>
        <v>#VALUE!</v>
      </c>
      <c r="M344" s="5" t="str">
        <f t="shared" si="5"/>
        <v>#VALUE!</v>
      </c>
      <c r="N344" s="4" t="b">
        <v>0</v>
      </c>
      <c r="O344" s="4" t="b">
        <v>1</v>
      </c>
      <c r="P344" s="4" t="b">
        <v>0</v>
      </c>
      <c r="Q344" s="4" t="b">
        <v>0</v>
      </c>
      <c r="R344" s="4" t="s">
        <v>39</v>
      </c>
      <c r="S344" s="4" t="s">
        <v>39</v>
      </c>
      <c r="T344" s="4" t="s">
        <v>39</v>
      </c>
    </row>
    <row r="345" ht="12.75" customHeight="1">
      <c r="A345" s="8" t="str">
        <f t="shared" si="1"/>
        <v>Argentina1935</v>
      </c>
      <c r="B345" s="4" t="s">
        <v>22</v>
      </c>
      <c r="C345" s="4">
        <v>1935.0</v>
      </c>
      <c r="D345" s="4">
        <v>4.34964990615845</v>
      </c>
      <c r="E345" s="4" t="s">
        <v>39</v>
      </c>
      <c r="F345" s="4" t="s">
        <v>39</v>
      </c>
      <c r="G345" s="4" t="s">
        <v>39</v>
      </c>
      <c r="H345" s="4">
        <v>7.30757999420166</v>
      </c>
      <c r="I345" s="4">
        <v>8.46368026733398</v>
      </c>
      <c r="J345" s="4" t="str">
        <f t="shared" si="2"/>
        <v>#VALUE!</v>
      </c>
      <c r="K345" s="5" t="str">
        <f t="shared" si="3"/>
        <v>#VALUE!</v>
      </c>
      <c r="L345" s="5" t="str">
        <f t="shared" si="4"/>
        <v>#VALUE!</v>
      </c>
      <c r="M345" s="5" t="str">
        <f t="shared" si="5"/>
        <v>#VALUE!</v>
      </c>
      <c r="N345" s="4" t="b">
        <v>0</v>
      </c>
      <c r="O345" s="4" t="b">
        <v>1</v>
      </c>
      <c r="P345" s="4" t="b">
        <v>1</v>
      </c>
      <c r="Q345" s="4" t="b">
        <v>0</v>
      </c>
      <c r="R345" s="4" t="s">
        <v>39</v>
      </c>
      <c r="S345" s="4" t="s">
        <v>39</v>
      </c>
      <c r="T345" s="4" t="s">
        <v>39</v>
      </c>
    </row>
    <row r="346" ht="12.75" customHeight="1">
      <c r="A346" s="8" t="str">
        <f t="shared" si="1"/>
        <v>Argentina1934</v>
      </c>
      <c r="B346" s="4" t="s">
        <v>22</v>
      </c>
      <c r="C346" s="4">
        <v>1934.0</v>
      </c>
      <c r="D346" s="4">
        <v>7.89129018783569</v>
      </c>
      <c r="E346" s="4" t="s">
        <v>39</v>
      </c>
      <c r="F346" s="4" t="s">
        <v>39</v>
      </c>
      <c r="G346" s="4" t="s">
        <v>39</v>
      </c>
      <c r="H346" s="4">
        <v>7.0214900970459</v>
      </c>
      <c r="I346" s="4">
        <v>8.58386039733887</v>
      </c>
      <c r="J346" s="4" t="str">
        <f t="shared" si="2"/>
        <v>#VALUE!</v>
      </c>
      <c r="K346" s="5" t="str">
        <f t="shared" si="3"/>
        <v>#VALUE!</v>
      </c>
      <c r="L346" s="5" t="str">
        <f t="shared" si="4"/>
        <v>#VALUE!</v>
      </c>
      <c r="M346" s="5" t="str">
        <f t="shared" si="5"/>
        <v>#VALUE!</v>
      </c>
      <c r="N346" s="4" t="b">
        <v>0</v>
      </c>
      <c r="O346" s="4" t="b">
        <v>0</v>
      </c>
      <c r="P346" s="4" t="b">
        <v>1</v>
      </c>
      <c r="Q346" s="4" t="b">
        <v>1</v>
      </c>
      <c r="R346" s="4" t="s">
        <v>39</v>
      </c>
      <c r="S346" s="4" t="s">
        <v>39</v>
      </c>
      <c r="T346" s="4" t="s">
        <v>39</v>
      </c>
    </row>
    <row r="347" ht="12.75" customHeight="1">
      <c r="A347" s="8" t="str">
        <f t="shared" si="1"/>
        <v>Argentina1933</v>
      </c>
      <c r="B347" s="4" t="s">
        <v>22</v>
      </c>
      <c r="C347" s="4">
        <v>1933.0</v>
      </c>
      <c r="D347" s="4">
        <v>4.70174980163574</v>
      </c>
      <c r="E347" s="4" t="s">
        <v>39</v>
      </c>
      <c r="F347" s="4" t="s">
        <v>39</v>
      </c>
      <c r="G347" s="4" t="s">
        <v>39</v>
      </c>
      <c r="H347" s="4">
        <v>7.60313987731934</v>
      </c>
      <c r="I347" s="4">
        <v>8.87368965148926</v>
      </c>
      <c r="J347" s="4" t="str">
        <f t="shared" si="2"/>
        <v>#VALUE!</v>
      </c>
      <c r="K347" s="5" t="str">
        <f t="shared" si="3"/>
        <v>#VALUE!</v>
      </c>
      <c r="L347" s="5" t="str">
        <f t="shared" si="4"/>
        <v>#VALUE!</v>
      </c>
      <c r="M347" s="5" t="str">
        <f t="shared" si="5"/>
        <v>#VALUE!</v>
      </c>
      <c r="N347" s="4" t="b">
        <v>0</v>
      </c>
      <c r="O347" s="4" t="b">
        <v>0</v>
      </c>
      <c r="P347" s="4" t="b">
        <v>1</v>
      </c>
      <c r="Q347" s="4" t="b">
        <v>1</v>
      </c>
      <c r="R347" s="4" t="s">
        <v>39</v>
      </c>
      <c r="S347" s="4" t="s">
        <v>39</v>
      </c>
      <c r="T347" s="4" t="s">
        <v>39</v>
      </c>
    </row>
    <row r="348" ht="12.75" customHeight="1">
      <c r="A348" s="8" t="str">
        <f t="shared" si="1"/>
        <v>Argentina1932</v>
      </c>
      <c r="B348" s="4" t="s">
        <v>22</v>
      </c>
      <c r="C348" s="4">
        <v>1932.0</v>
      </c>
      <c r="D348" s="4">
        <v>-3.31486010551453</v>
      </c>
      <c r="E348" s="4" t="s">
        <v>39</v>
      </c>
      <c r="F348" s="4" t="s">
        <v>39</v>
      </c>
      <c r="G348" s="4" t="s">
        <v>39</v>
      </c>
      <c r="H348" s="4">
        <v>8.18056011199951</v>
      </c>
      <c r="I348" s="4">
        <v>9.37125968933105</v>
      </c>
      <c r="J348" s="4" t="str">
        <f t="shared" si="2"/>
        <v>#VALUE!</v>
      </c>
      <c r="K348" s="5" t="str">
        <f t="shared" si="3"/>
        <v>#VALUE!</v>
      </c>
      <c r="L348" s="5" t="str">
        <f t="shared" si="4"/>
        <v>#VALUE!</v>
      </c>
      <c r="M348" s="5" t="str">
        <f t="shared" si="5"/>
        <v>#VALUE!</v>
      </c>
      <c r="N348" s="4" t="b">
        <v>1</v>
      </c>
      <c r="O348" s="4" t="b">
        <v>1</v>
      </c>
      <c r="P348" s="4" t="b">
        <v>0</v>
      </c>
      <c r="Q348" s="4" t="b">
        <v>0</v>
      </c>
      <c r="R348" s="4" t="s">
        <v>39</v>
      </c>
      <c r="S348" s="4" t="s">
        <v>39</v>
      </c>
      <c r="T348" s="4" t="s">
        <v>39</v>
      </c>
    </row>
    <row r="349" ht="12.75" customHeight="1">
      <c r="A349" s="8" t="str">
        <f t="shared" si="1"/>
        <v>Argentina1931</v>
      </c>
      <c r="B349" s="4" t="s">
        <v>22</v>
      </c>
      <c r="C349" s="4">
        <v>1931.0</v>
      </c>
      <c r="D349" s="4">
        <v>-6.94077014923096</v>
      </c>
      <c r="E349" s="4" t="s">
        <v>39</v>
      </c>
      <c r="F349" s="4" t="s">
        <v>39</v>
      </c>
      <c r="G349" s="4" t="s">
        <v>39</v>
      </c>
      <c r="H349" s="4">
        <v>6.94375991821289</v>
      </c>
      <c r="I349" s="4">
        <v>9.91965007781982</v>
      </c>
      <c r="J349" s="4" t="str">
        <f t="shared" si="2"/>
        <v>#VALUE!</v>
      </c>
      <c r="K349" s="5" t="str">
        <f t="shared" si="3"/>
        <v>#VALUE!</v>
      </c>
      <c r="L349" s="5" t="str">
        <f t="shared" si="4"/>
        <v>#VALUE!</v>
      </c>
      <c r="M349" s="5" t="str">
        <f t="shared" si="5"/>
        <v>#VALUE!</v>
      </c>
      <c r="N349" s="4" t="b">
        <v>1</v>
      </c>
      <c r="O349" s="4" t="b">
        <v>1</v>
      </c>
      <c r="P349" s="4" t="b">
        <v>0</v>
      </c>
      <c r="Q349" s="4" t="b">
        <v>0</v>
      </c>
      <c r="R349" s="4" t="s">
        <v>39</v>
      </c>
      <c r="S349" s="4" t="s">
        <v>39</v>
      </c>
      <c r="T349" s="4" t="s">
        <v>39</v>
      </c>
    </row>
    <row r="350" ht="12.75" customHeight="1">
      <c r="A350" s="8" t="str">
        <f t="shared" si="1"/>
        <v>Argentina1930</v>
      </c>
      <c r="B350" s="4" t="s">
        <v>22</v>
      </c>
      <c r="C350" s="4">
        <v>1930.0</v>
      </c>
      <c r="D350" s="4">
        <v>-4.13703012466431</v>
      </c>
      <c r="E350" s="4" t="s">
        <v>39</v>
      </c>
      <c r="F350" s="4" t="s">
        <v>39</v>
      </c>
      <c r="G350" s="4" t="s">
        <v>39</v>
      </c>
      <c r="H350" s="4">
        <v>5.45804977416992</v>
      </c>
      <c r="I350" s="4">
        <v>9.39853000640869</v>
      </c>
      <c r="J350" s="4" t="str">
        <f t="shared" si="2"/>
        <v>#VALUE!</v>
      </c>
      <c r="K350" s="5" t="str">
        <f t="shared" si="3"/>
        <v>#VALUE!</v>
      </c>
      <c r="L350" s="5" t="str">
        <f t="shared" si="4"/>
        <v>#VALUE!</v>
      </c>
      <c r="M350" s="5" t="str">
        <f t="shared" si="5"/>
        <v>#VALUE!</v>
      </c>
      <c r="N350" s="4" t="b">
        <v>1</v>
      </c>
      <c r="O350" s="4" t="b">
        <v>1</v>
      </c>
      <c r="P350" s="4" t="b">
        <v>0</v>
      </c>
      <c r="Q350" s="4" t="b">
        <v>0</v>
      </c>
      <c r="R350" s="4" t="s">
        <v>39</v>
      </c>
      <c r="S350" s="4" t="s">
        <v>39</v>
      </c>
      <c r="T350" s="4" t="s">
        <v>39</v>
      </c>
    </row>
    <row r="351" ht="12.75" customHeight="1">
      <c r="A351" s="8" t="str">
        <f t="shared" si="1"/>
        <v>Argentina1929</v>
      </c>
      <c r="B351" s="4" t="s">
        <v>22</v>
      </c>
      <c r="C351" s="4">
        <v>1929.0</v>
      </c>
      <c r="D351" s="4">
        <v>4.60870981216431</v>
      </c>
      <c r="E351" s="4" t="s">
        <v>39</v>
      </c>
      <c r="F351" s="4" t="s">
        <v>39</v>
      </c>
      <c r="G351" s="4" t="s">
        <v>39</v>
      </c>
      <c r="H351" s="4">
        <v>6.06615018844605</v>
      </c>
      <c r="I351" s="4">
        <v>8.01251029968262</v>
      </c>
      <c r="J351" s="4" t="str">
        <f t="shared" si="2"/>
        <v>#VALUE!</v>
      </c>
      <c r="K351" s="5" t="str">
        <f t="shared" si="3"/>
        <v>#VALUE!</v>
      </c>
      <c r="L351" s="5" t="str">
        <f t="shared" si="4"/>
        <v>#VALUE!</v>
      </c>
      <c r="M351" s="5" t="str">
        <f t="shared" si="5"/>
        <v>#VALUE!</v>
      </c>
      <c r="N351" s="4" t="b">
        <v>1</v>
      </c>
      <c r="O351" s="4" t="b">
        <v>1</v>
      </c>
      <c r="P351" s="4" t="b">
        <v>1</v>
      </c>
      <c r="Q351" s="4" t="b">
        <v>0</v>
      </c>
      <c r="R351" s="4" t="s">
        <v>39</v>
      </c>
      <c r="S351" s="4" t="s">
        <v>39</v>
      </c>
      <c r="T351" s="4" t="s">
        <v>39</v>
      </c>
    </row>
    <row r="352" ht="12.75" customHeight="1">
      <c r="A352" s="8" t="str">
        <f t="shared" si="1"/>
        <v>Argentina1928</v>
      </c>
      <c r="B352" s="4" t="s">
        <v>22</v>
      </c>
      <c r="C352" s="4">
        <v>1928.0</v>
      </c>
      <c r="D352" s="4">
        <v>6.19285011291504</v>
      </c>
      <c r="E352" s="4" t="s">
        <v>39</v>
      </c>
      <c r="F352" s="4" t="s">
        <v>39</v>
      </c>
      <c r="G352" s="4" t="s">
        <v>39</v>
      </c>
      <c r="H352" s="4">
        <v>6.24580001831055</v>
      </c>
      <c r="I352" s="4">
        <v>7.76710987091065</v>
      </c>
      <c r="J352" s="4" t="str">
        <f t="shared" si="2"/>
        <v>#VALUE!</v>
      </c>
      <c r="K352" s="5" t="str">
        <f t="shared" si="3"/>
        <v>#VALUE!</v>
      </c>
      <c r="L352" s="5" t="str">
        <f t="shared" si="4"/>
        <v>#VALUE!</v>
      </c>
      <c r="M352" s="5" t="str">
        <f t="shared" si="5"/>
        <v>#VALUE!</v>
      </c>
      <c r="N352" s="4" t="b">
        <v>0</v>
      </c>
      <c r="O352" s="4" t="b">
        <v>0</v>
      </c>
      <c r="P352" s="4" t="b">
        <v>1</v>
      </c>
      <c r="Q352" s="4" t="b">
        <v>1</v>
      </c>
      <c r="R352" s="4" t="s">
        <v>39</v>
      </c>
      <c r="S352" s="4" t="s">
        <v>39</v>
      </c>
      <c r="T352" s="4" t="s">
        <v>39</v>
      </c>
    </row>
    <row r="353" ht="12.75" customHeight="1">
      <c r="A353" s="8" t="str">
        <f t="shared" si="1"/>
        <v>Argentina1927</v>
      </c>
      <c r="B353" s="4" t="s">
        <v>22</v>
      </c>
      <c r="C353" s="4">
        <v>1927.0</v>
      </c>
      <c r="D353" s="4">
        <v>7.09226989746094</v>
      </c>
      <c r="E353" s="4" t="s">
        <v>39</v>
      </c>
      <c r="F353" s="4" t="s">
        <v>39</v>
      </c>
      <c r="G353" s="4" t="s">
        <v>39</v>
      </c>
      <c r="H353" s="4">
        <v>6.08914995193481</v>
      </c>
      <c r="I353" s="4">
        <v>9.38856029510498</v>
      </c>
      <c r="J353" s="4" t="str">
        <f t="shared" si="2"/>
        <v>#VALUE!</v>
      </c>
      <c r="K353" s="5" t="str">
        <f t="shared" si="3"/>
        <v>#VALUE!</v>
      </c>
      <c r="L353" s="5" t="str">
        <f t="shared" si="4"/>
        <v>#VALUE!</v>
      </c>
      <c r="M353" s="5" t="str">
        <f t="shared" si="5"/>
        <v>#VALUE!</v>
      </c>
      <c r="N353" s="4" t="b">
        <v>0</v>
      </c>
      <c r="O353" s="4" t="b">
        <v>0</v>
      </c>
      <c r="P353" s="4" t="b">
        <v>1</v>
      </c>
      <c r="Q353" s="4" t="b">
        <v>1</v>
      </c>
      <c r="R353" s="4" t="s">
        <v>39</v>
      </c>
      <c r="S353" s="4" t="s">
        <v>39</v>
      </c>
      <c r="T353" s="4" t="s">
        <v>39</v>
      </c>
    </row>
    <row r="354" ht="12.75" customHeight="1">
      <c r="A354" s="8" t="str">
        <f t="shared" si="1"/>
        <v>Argentina1926</v>
      </c>
      <c r="B354" s="4" t="s">
        <v>22</v>
      </c>
      <c r="C354" s="4">
        <v>1926.0</v>
      </c>
      <c r="D354" s="4">
        <v>4.82405996322632</v>
      </c>
      <c r="E354" s="4" t="s">
        <v>39</v>
      </c>
      <c r="F354" s="4" t="s">
        <v>39</v>
      </c>
      <c r="G354" s="4" t="s">
        <v>39</v>
      </c>
      <c r="H354" s="4">
        <v>6.03795003890991</v>
      </c>
      <c r="I354" s="4">
        <v>7.0379900932312</v>
      </c>
      <c r="J354" s="4" t="str">
        <f t="shared" si="2"/>
        <v>#VALUE!</v>
      </c>
      <c r="K354" s="5" t="str">
        <f t="shared" si="3"/>
        <v>#VALUE!</v>
      </c>
      <c r="L354" s="5" t="str">
        <f t="shared" si="4"/>
        <v>#VALUE!</v>
      </c>
      <c r="M354" s="5" t="str">
        <f t="shared" si="5"/>
        <v>#VALUE!</v>
      </c>
      <c r="N354" s="4" t="b">
        <v>0</v>
      </c>
      <c r="O354" s="4" t="b">
        <v>1</v>
      </c>
      <c r="P354" s="4" t="b">
        <v>1</v>
      </c>
      <c r="Q354" s="4" t="b">
        <v>1</v>
      </c>
      <c r="R354" s="4" t="s">
        <v>39</v>
      </c>
      <c r="S354" s="4" t="s">
        <v>39</v>
      </c>
      <c r="T354" s="4" t="s">
        <v>39</v>
      </c>
    </row>
    <row r="355" ht="12.75" customHeight="1">
      <c r="A355" s="8" t="str">
        <f t="shared" si="1"/>
        <v>Argentina1925</v>
      </c>
      <c r="B355" s="4" t="s">
        <v>22</v>
      </c>
      <c r="C355" s="4">
        <v>1925.0</v>
      </c>
      <c r="D355" s="4">
        <v>-0.419001996517181</v>
      </c>
      <c r="E355" s="4" t="s">
        <v>39</v>
      </c>
      <c r="F355" s="4" t="s">
        <v>39</v>
      </c>
      <c r="G355" s="4" t="s">
        <v>39</v>
      </c>
      <c r="H355" s="4">
        <v>6.14831018447876</v>
      </c>
      <c r="I355" s="4">
        <v>6.61197996139526</v>
      </c>
      <c r="J355" s="4" t="str">
        <f t="shared" si="2"/>
        <v>#VALUE!</v>
      </c>
      <c r="K355" s="5" t="str">
        <f t="shared" si="3"/>
        <v>#VALUE!</v>
      </c>
      <c r="L355" s="5" t="str">
        <f t="shared" si="4"/>
        <v>#VALUE!</v>
      </c>
      <c r="M355" s="5" t="str">
        <f t="shared" si="5"/>
        <v>#VALUE!</v>
      </c>
      <c r="N355" s="4" t="b">
        <v>1</v>
      </c>
      <c r="O355" s="4" t="b">
        <v>1</v>
      </c>
      <c r="P355" s="4" t="b">
        <v>0</v>
      </c>
      <c r="Q355" s="4" t="b">
        <v>0</v>
      </c>
      <c r="R355" s="4" t="s">
        <v>39</v>
      </c>
      <c r="S355" s="4" t="s">
        <v>39</v>
      </c>
      <c r="T355" s="4" t="s">
        <v>39</v>
      </c>
    </row>
    <row r="356" ht="12.75" customHeight="1">
      <c r="A356" s="8" t="str">
        <f t="shared" si="1"/>
        <v>Argentina1924</v>
      </c>
      <c r="B356" s="4" t="s">
        <v>22</v>
      </c>
      <c r="C356" s="4">
        <v>1924.0</v>
      </c>
      <c r="D356" s="4">
        <v>7.79941987991333</v>
      </c>
      <c r="E356" s="4" t="s">
        <v>39</v>
      </c>
      <c r="F356" s="4" t="s">
        <v>39</v>
      </c>
      <c r="G356" s="4" t="s">
        <v>39</v>
      </c>
      <c r="H356" s="4">
        <v>5.47517013549805</v>
      </c>
      <c r="I356" s="4">
        <v>6.15383005142212</v>
      </c>
      <c r="J356" s="4" t="str">
        <f t="shared" si="2"/>
        <v>#VALUE!</v>
      </c>
      <c r="K356" s="5" t="str">
        <f t="shared" si="3"/>
        <v>#VALUE!</v>
      </c>
      <c r="L356" s="5" t="str">
        <f t="shared" si="4"/>
        <v>#VALUE!</v>
      </c>
      <c r="M356" s="5" t="str">
        <f t="shared" si="5"/>
        <v>#VALUE!</v>
      </c>
      <c r="N356" s="4" t="b">
        <v>1</v>
      </c>
      <c r="O356" s="4" t="b">
        <v>1</v>
      </c>
      <c r="P356" s="4" t="b">
        <v>1</v>
      </c>
      <c r="Q356" s="4" t="b">
        <v>0</v>
      </c>
      <c r="R356" s="4" t="s">
        <v>39</v>
      </c>
      <c r="S356" s="4" t="s">
        <v>39</v>
      </c>
      <c r="T356" s="4" t="s">
        <v>39</v>
      </c>
    </row>
    <row r="357" ht="12.75" customHeight="1">
      <c r="A357" s="8" t="str">
        <f t="shared" si="1"/>
        <v>Argentina1923</v>
      </c>
      <c r="B357" s="4" t="s">
        <v>22</v>
      </c>
      <c r="C357" s="4">
        <v>1923.0</v>
      </c>
      <c r="D357" s="4">
        <v>11.0192003250122</v>
      </c>
      <c r="E357" s="4" t="s">
        <v>39</v>
      </c>
      <c r="F357" s="4" t="s">
        <v>39</v>
      </c>
      <c r="G357" s="4" t="s">
        <v>39</v>
      </c>
      <c r="H357" s="4">
        <v>5.6090202331543</v>
      </c>
      <c r="I357" s="4">
        <v>6.54041004180908</v>
      </c>
      <c r="J357" s="4" t="str">
        <f t="shared" si="2"/>
        <v>#VALUE!</v>
      </c>
      <c r="K357" s="5" t="str">
        <f t="shared" si="3"/>
        <v>#VALUE!</v>
      </c>
      <c r="L357" s="5" t="str">
        <f t="shared" si="4"/>
        <v>#VALUE!</v>
      </c>
      <c r="M357" s="5" t="str">
        <f t="shared" si="5"/>
        <v>#VALUE!</v>
      </c>
      <c r="N357" s="4" t="b">
        <v>0</v>
      </c>
      <c r="O357" s="4" t="b">
        <v>0</v>
      </c>
      <c r="P357" s="4" t="b">
        <v>1</v>
      </c>
      <c r="Q357" s="4" t="b">
        <v>1</v>
      </c>
      <c r="R357" s="4" t="s">
        <v>39</v>
      </c>
      <c r="S357" s="4" t="s">
        <v>39</v>
      </c>
      <c r="T357" s="4" t="s">
        <v>39</v>
      </c>
    </row>
    <row r="358" ht="12.75" customHeight="1">
      <c r="A358" s="8" t="str">
        <f t="shared" si="1"/>
        <v>Argentina1922</v>
      </c>
      <c r="B358" s="4" t="s">
        <v>22</v>
      </c>
      <c r="C358" s="4">
        <v>1922.0</v>
      </c>
      <c r="D358" s="4">
        <v>7.99558019638062</v>
      </c>
      <c r="E358" s="4" t="s">
        <v>39</v>
      </c>
      <c r="F358" s="4" t="s">
        <v>39</v>
      </c>
      <c r="G358" s="4" t="s">
        <v>39</v>
      </c>
      <c r="H358" s="4">
        <v>5.24228000640869</v>
      </c>
      <c r="I358" s="4">
        <v>7.10542011260986</v>
      </c>
      <c r="J358" s="4" t="str">
        <f t="shared" si="2"/>
        <v>#VALUE!</v>
      </c>
      <c r="K358" s="5" t="str">
        <f t="shared" si="3"/>
        <v>#VALUE!</v>
      </c>
      <c r="L358" s="5" t="str">
        <f t="shared" si="4"/>
        <v>#VALUE!</v>
      </c>
      <c r="M358" s="5" t="str">
        <f t="shared" si="5"/>
        <v>#VALUE!</v>
      </c>
      <c r="N358" s="4" t="b">
        <v>0</v>
      </c>
      <c r="O358" s="4" t="b">
        <v>0</v>
      </c>
      <c r="P358" s="4" t="b">
        <v>1</v>
      </c>
      <c r="Q358" s="4" t="b">
        <v>1</v>
      </c>
      <c r="R358" s="4" t="s">
        <v>39</v>
      </c>
      <c r="S358" s="4" t="s">
        <v>39</v>
      </c>
      <c r="T358" s="4" t="s">
        <v>39</v>
      </c>
    </row>
    <row r="359" ht="12.75" customHeight="1">
      <c r="A359" s="8" t="str">
        <f t="shared" si="1"/>
        <v>Argentina1921</v>
      </c>
      <c r="B359" s="4" t="s">
        <v>22</v>
      </c>
      <c r="C359" s="4">
        <v>1921.0</v>
      </c>
      <c r="D359" s="4">
        <v>2.55766010284424</v>
      </c>
      <c r="E359" s="4" t="s">
        <v>39</v>
      </c>
      <c r="F359" s="4" t="s">
        <v>39</v>
      </c>
      <c r="G359" s="4" t="s">
        <v>39</v>
      </c>
      <c r="H359" s="4">
        <v>5.14663982391357</v>
      </c>
      <c r="I359" s="4">
        <v>6.1321702003479</v>
      </c>
      <c r="J359" s="4" t="str">
        <f t="shared" si="2"/>
        <v>#VALUE!</v>
      </c>
      <c r="K359" s="5" t="str">
        <f t="shared" si="3"/>
        <v>#VALUE!</v>
      </c>
      <c r="L359" s="5" t="str">
        <f t="shared" si="4"/>
        <v>#VALUE!</v>
      </c>
      <c r="M359" s="5" t="str">
        <f t="shared" si="5"/>
        <v>#VALUE!</v>
      </c>
      <c r="N359" s="4" t="b">
        <v>0</v>
      </c>
      <c r="O359" s="4" t="b">
        <v>1</v>
      </c>
      <c r="P359" s="4" t="b">
        <v>1</v>
      </c>
      <c r="Q359" s="4" t="b">
        <v>0</v>
      </c>
      <c r="R359" s="4" t="s">
        <v>39</v>
      </c>
      <c r="S359" s="4" t="s">
        <v>39</v>
      </c>
      <c r="T359" s="4" t="s">
        <v>39</v>
      </c>
    </row>
    <row r="360" ht="12.75" customHeight="1">
      <c r="A360" s="8" t="str">
        <f t="shared" si="1"/>
        <v>Argentina1920</v>
      </c>
      <c r="B360" s="4" t="s">
        <v>22</v>
      </c>
      <c r="C360" s="4">
        <v>1920.0</v>
      </c>
      <c r="D360" s="4">
        <v>7.27894020080566</v>
      </c>
      <c r="E360" s="4" t="s">
        <v>39</v>
      </c>
      <c r="F360" s="4" t="s">
        <v>39</v>
      </c>
      <c r="G360" s="4" t="s">
        <v>39</v>
      </c>
      <c r="H360" s="4">
        <v>4.8144998550415</v>
      </c>
      <c r="I360" s="4">
        <v>4.61586999893189</v>
      </c>
      <c r="J360" s="4" t="str">
        <f t="shared" si="2"/>
        <v>#VALUE!</v>
      </c>
      <c r="K360" s="5" t="str">
        <f t="shared" si="3"/>
        <v>#VALUE!</v>
      </c>
      <c r="L360" s="5" t="str">
        <f t="shared" si="4"/>
        <v>#VALUE!</v>
      </c>
      <c r="M360" s="5" t="str">
        <f t="shared" si="5"/>
        <v>#VALUE!</v>
      </c>
      <c r="N360" s="4" t="b">
        <v>0</v>
      </c>
      <c r="O360" s="4" t="b">
        <v>1</v>
      </c>
      <c r="P360" s="4" t="b">
        <v>1</v>
      </c>
      <c r="Q360" s="4" t="b">
        <v>0</v>
      </c>
      <c r="R360" s="4" t="s">
        <v>39</v>
      </c>
      <c r="S360" s="4" t="s">
        <v>39</v>
      </c>
      <c r="T360" s="4" t="s">
        <v>39</v>
      </c>
    </row>
    <row r="361" ht="12.75" customHeight="1">
      <c r="A361" s="8" t="str">
        <f t="shared" si="1"/>
        <v>Argentina1919</v>
      </c>
      <c r="B361" s="4" t="s">
        <v>22</v>
      </c>
      <c r="C361" s="4">
        <v>1919.0</v>
      </c>
      <c r="D361" s="4">
        <v>3.67893004417419</v>
      </c>
      <c r="E361" s="4" t="s">
        <v>39</v>
      </c>
      <c r="F361" s="4" t="s">
        <v>39</v>
      </c>
      <c r="G361" s="4" t="s">
        <v>39</v>
      </c>
      <c r="H361" s="4">
        <v>4.51578998565674</v>
      </c>
      <c r="I361" s="4">
        <v>4.81984996795654</v>
      </c>
      <c r="J361" s="4" t="str">
        <f t="shared" si="2"/>
        <v>#VALUE!</v>
      </c>
      <c r="K361" s="5" t="str">
        <f t="shared" si="3"/>
        <v>#VALUE!</v>
      </c>
      <c r="L361" s="5" t="str">
        <f t="shared" si="4"/>
        <v>#VALUE!</v>
      </c>
      <c r="M361" s="5" t="str">
        <f t="shared" si="5"/>
        <v>#VALUE!</v>
      </c>
      <c r="N361" s="4" t="b">
        <v>0</v>
      </c>
      <c r="O361" s="4" t="b">
        <v>1</v>
      </c>
      <c r="P361" s="4" t="b">
        <v>1</v>
      </c>
      <c r="Q361" s="4" t="b">
        <v>0</v>
      </c>
      <c r="R361" s="4" t="s">
        <v>39</v>
      </c>
      <c r="S361" s="4" t="s">
        <v>39</v>
      </c>
      <c r="T361" s="4" t="s">
        <v>39</v>
      </c>
    </row>
    <row r="362" ht="12.75" customHeight="1">
      <c r="A362" s="8" t="str">
        <f t="shared" si="1"/>
        <v>Argentina1918</v>
      </c>
      <c r="B362" s="4" t="s">
        <v>22</v>
      </c>
      <c r="C362" s="4">
        <v>1918.0</v>
      </c>
      <c r="D362" s="4">
        <v>18.3304004669189</v>
      </c>
      <c r="E362" s="4" t="s">
        <v>39</v>
      </c>
      <c r="F362" s="4" t="s">
        <v>39</v>
      </c>
      <c r="G362" s="4" t="s">
        <v>39</v>
      </c>
      <c r="H362" s="4">
        <v>3.69377994537354</v>
      </c>
      <c r="I362" s="4">
        <v>4.82945013046265</v>
      </c>
      <c r="J362" s="4" t="str">
        <f t="shared" si="2"/>
        <v>#VALUE!</v>
      </c>
      <c r="K362" s="5" t="str">
        <f t="shared" si="3"/>
        <v>#VALUE!</v>
      </c>
      <c r="L362" s="5" t="str">
        <f t="shared" si="4"/>
        <v>#VALUE!</v>
      </c>
      <c r="M362" s="5" t="str">
        <f t="shared" si="5"/>
        <v>#VALUE!</v>
      </c>
      <c r="N362" s="4" t="b">
        <v>0</v>
      </c>
      <c r="O362" s="4" t="b">
        <v>1</v>
      </c>
      <c r="P362" s="4" t="b">
        <v>1</v>
      </c>
      <c r="Q362" s="4" t="b">
        <v>0</v>
      </c>
      <c r="R362" s="4" t="s">
        <v>39</v>
      </c>
      <c r="S362" s="4" t="s">
        <v>39</v>
      </c>
      <c r="T362" s="4" t="s">
        <v>39</v>
      </c>
    </row>
    <row r="363" ht="12.75" customHeight="1">
      <c r="A363" s="8" t="str">
        <f t="shared" si="1"/>
        <v>Argentina1917</v>
      </c>
      <c r="B363" s="4" t="s">
        <v>22</v>
      </c>
      <c r="C363" s="4">
        <v>1917.0</v>
      </c>
      <c r="D363" s="4">
        <v>-8.09978008270264</v>
      </c>
      <c r="E363" s="4" t="s">
        <v>39</v>
      </c>
      <c r="F363" s="4" t="s">
        <v>39</v>
      </c>
      <c r="G363" s="4" t="s">
        <v>39</v>
      </c>
      <c r="H363" s="4">
        <v>4.07795000076294</v>
      </c>
      <c r="I363" s="4">
        <v>6.26141977310181</v>
      </c>
      <c r="J363" s="4" t="str">
        <f t="shared" si="2"/>
        <v>#VALUE!</v>
      </c>
      <c r="K363" s="5" t="str">
        <f t="shared" si="3"/>
        <v>#VALUE!</v>
      </c>
      <c r="L363" s="5" t="str">
        <f t="shared" si="4"/>
        <v>#VALUE!</v>
      </c>
      <c r="M363" s="5" t="str">
        <f t="shared" si="5"/>
        <v>#VALUE!</v>
      </c>
      <c r="N363" s="4" t="b">
        <v>1</v>
      </c>
      <c r="O363" s="4" t="b">
        <v>1</v>
      </c>
      <c r="P363" s="4" t="b">
        <v>0</v>
      </c>
      <c r="Q363" s="4" t="b">
        <v>0</v>
      </c>
      <c r="R363" s="4" t="s">
        <v>39</v>
      </c>
      <c r="S363" s="4" t="s">
        <v>39</v>
      </c>
      <c r="T363" s="4" t="s">
        <v>39</v>
      </c>
    </row>
    <row r="364" ht="12.75" customHeight="1">
      <c r="A364" s="8" t="str">
        <f t="shared" si="1"/>
        <v>Argentina1916</v>
      </c>
      <c r="B364" s="4" t="s">
        <v>22</v>
      </c>
      <c r="C364" s="4">
        <v>1916.0</v>
      </c>
      <c r="D364" s="4">
        <v>-2.8798201084137</v>
      </c>
      <c r="E364" s="4" t="s">
        <v>39</v>
      </c>
      <c r="F364" s="4" t="s">
        <v>39</v>
      </c>
      <c r="G364" s="4" t="s">
        <v>39</v>
      </c>
      <c r="H364" s="4">
        <v>4.5273699760437</v>
      </c>
      <c r="I364" s="4">
        <v>6.65789985656738</v>
      </c>
      <c r="J364" s="4" t="str">
        <f t="shared" si="2"/>
        <v>#VALUE!</v>
      </c>
      <c r="K364" s="5" t="str">
        <f t="shared" si="3"/>
        <v>#VALUE!</v>
      </c>
      <c r="L364" s="5" t="str">
        <f t="shared" si="4"/>
        <v>#VALUE!</v>
      </c>
      <c r="M364" s="5" t="str">
        <f t="shared" si="5"/>
        <v>#VALUE!</v>
      </c>
      <c r="N364" s="4" t="b">
        <v>1</v>
      </c>
      <c r="O364" s="4" t="b">
        <v>1</v>
      </c>
      <c r="P364" s="4" t="b">
        <v>0</v>
      </c>
      <c r="Q364" s="4" t="b">
        <v>0</v>
      </c>
      <c r="R364" s="4" t="s">
        <v>39</v>
      </c>
      <c r="S364" s="4" t="s">
        <v>39</v>
      </c>
      <c r="T364" s="4" t="s">
        <v>39</v>
      </c>
    </row>
    <row r="365" ht="12.75" customHeight="1">
      <c r="A365" s="8" t="str">
        <f t="shared" si="1"/>
        <v>Argentina1915</v>
      </c>
      <c r="B365" s="4" t="s">
        <v>22</v>
      </c>
      <c r="C365" s="4">
        <v>1915.0</v>
      </c>
      <c r="D365" s="4">
        <v>0.526359975337982</v>
      </c>
      <c r="E365" s="4" t="s">
        <v>39</v>
      </c>
      <c r="F365" s="4" t="s">
        <v>39</v>
      </c>
      <c r="G365" s="4" t="s">
        <v>39</v>
      </c>
      <c r="H365" s="4">
        <v>4.7817702293396</v>
      </c>
      <c r="I365" s="4">
        <v>7.41933012008667</v>
      </c>
      <c r="J365" s="4" t="str">
        <f t="shared" si="2"/>
        <v>#VALUE!</v>
      </c>
      <c r="K365" s="5" t="str">
        <f t="shared" si="3"/>
        <v>#VALUE!</v>
      </c>
      <c r="L365" s="5" t="str">
        <f t="shared" si="4"/>
        <v>#VALUE!</v>
      </c>
      <c r="M365" s="5" t="str">
        <f t="shared" si="5"/>
        <v>#VALUE!</v>
      </c>
      <c r="N365" s="4" t="b">
        <v>1</v>
      </c>
      <c r="O365" s="4" t="b">
        <v>1</v>
      </c>
      <c r="P365" s="4" t="b">
        <v>0</v>
      </c>
      <c r="Q365" s="4" t="b">
        <v>0</v>
      </c>
      <c r="R365" s="4" t="s">
        <v>39</v>
      </c>
      <c r="S365" s="4" t="s">
        <v>39</v>
      </c>
      <c r="T365" s="4" t="s">
        <v>39</v>
      </c>
    </row>
    <row r="366" ht="12.75" customHeight="1">
      <c r="A366" s="8" t="str">
        <f t="shared" si="1"/>
        <v>Argentina1914</v>
      </c>
      <c r="B366" s="4" t="s">
        <v>22</v>
      </c>
      <c r="C366" s="4">
        <v>1914.0</v>
      </c>
      <c r="D366" s="4">
        <v>-10.3545999526978</v>
      </c>
      <c r="E366" s="4" t="s">
        <v>39</v>
      </c>
      <c r="F366" s="4" t="s">
        <v>39</v>
      </c>
      <c r="G366" s="4" t="s">
        <v>39</v>
      </c>
      <c r="H366" s="4">
        <v>5.61795997619629</v>
      </c>
      <c r="I366" s="4">
        <v>8.6430196762085</v>
      </c>
      <c r="J366" s="4" t="str">
        <f t="shared" si="2"/>
        <v>#VALUE!</v>
      </c>
      <c r="K366" s="5" t="str">
        <f t="shared" si="3"/>
        <v>#VALUE!</v>
      </c>
      <c r="L366" s="5" t="str">
        <f t="shared" si="4"/>
        <v>#VALUE!</v>
      </c>
      <c r="M366" s="5" t="str">
        <f t="shared" si="5"/>
        <v>#VALUE!</v>
      </c>
      <c r="N366" s="4" t="b">
        <v>1</v>
      </c>
      <c r="O366" s="4" t="b">
        <v>1</v>
      </c>
      <c r="P366" s="4" t="b">
        <v>0</v>
      </c>
      <c r="Q366" s="4" t="b">
        <v>0</v>
      </c>
      <c r="R366" s="4" t="s">
        <v>39</v>
      </c>
      <c r="S366" s="4" t="s">
        <v>39</v>
      </c>
      <c r="T366" s="4" t="s">
        <v>39</v>
      </c>
    </row>
    <row r="367" ht="12.75" customHeight="1">
      <c r="A367" s="8" t="str">
        <f t="shared" si="1"/>
        <v>Argentina1913</v>
      </c>
      <c r="B367" s="4" t="s">
        <v>22</v>
      </c>
      <c r="C367" s="4">
        <v>1913.0</v>
      </c>
      <c r="D367" s="4">
        <v>1.04056000709534</v>
      </c>
      <c r="E367" s="4" t="s">
        <v>39</v>
      </c>
      <c r="F367" s="4" t="s">
        <v>39</v>
      </c>
      <c r="G367" s="4" t="s">
        <v>39</v>
      </c>
      <c r="H367" s="4">
        <v>6.85946989059448</v>
      </c>
      <c r="I367" s="4">
        <v>7.47126007080078</v>
      </c>
      <c r="J367" s="4" t="str">
        <f t="shared" si="2"/>
        <v>#VALUE!</v>
      </c>
      <c r="K367" s="5" t="str">
        <f t="shared" si="3"/>
        <v>#VALUE!</v>
      </c>
      <c r="L367" s="5" t="str">
        <f t="shared" si="4"/>
        <v>#VALUE!</v>
      </c>
      <c r="M367" s="5" t="str">
        <f t="shared" si="5"/>
        <v>#VALUE!</v>
      </c>
      <c r="N367" s="4" t="b">
        <v>1</v>
      </c>
      <c r="O367" s="4" t="b">
        <v>1</v>
      </c>
      <c r="P367" s="4" t="b">
        <v>0</v>
      </c>
      <c r="Q367" s="4" t="b">
        <v>0</v>
      </c>
      <c r="R367" s="4" t="s">
        <v>39</v>
      </c>
      <c r="S367" s="4" t="s">
        <v>39</v>
      </c>
      <c r="T367" s="4" t="s">
        <v>39</v>
      </c>
    </row>
    <row r="368" ht="12.75" customHeight="1">
      <c r="A368" s="8" t="str">
        <f t="shared" si="1"/>
        <v>Argentina1912</v>
      </c>
      <c r="B368" s="4" t="s">
        <v>22</v>
      </c>
      <c r="C368" s="4">
        <v>1912.0</v>
      </c>
      <c r="D368" s="4">
        <v>8.16961002349854</v>
      </c>
      <c r="E368" s="4" t="s">
        <v>39</v>
      </c>
      <c r="F368" s="4" t="s">
        <v>39</v>
      </c>
      <c r="G368" s="4" t="s">
        <v>39</v>
      </c>
      <c r="H368" s="4">
        <v>6.86772012710571</v>
      </c>
      <c r="I368" s="4">
        <v>7.64341020584106</v>
      </c>
      <c r="J368" s="4" t="str">
        <f t="shared" si="2"/>
        <v>#VALUE!</v>
      </c>
      <c r="K368" s="5" t="str">
        <f t="shared" si="3"/>
        <v>#VALUE!</v>
      </c>
      <c r="L368" s="5" t="str">
        <f t="shared" si="4"/>
        <v>#VALUE!</v>
      </c>
      <c r="M368" s="5" t="str">
        <f t="shared" si="5"/>
        <v>#VALUE!</v>
      </c>
      <c r="N368" s="4" t="b">
        <v>0</v>
      </c>
      <c r="O368" s="4" t="b">
        <v>0</v>
      </c>
      <c r="P368" s="4" t="b">
        <v>0</v>
      </c>
      <c r="Q368" s="4" t="b">
        <v>1</v>
      </c>
      <c r="R368" s="4" t="s">
        <v>39</v>
      </c>
      <c r="S368" s="4" t="s">
        <v>39</v>
      </c>
      <c r="T368" s="4" t="s">
        <v>39</v>
      </c>
    </row>
    <row r="369" ht="12.75" customHeight="1">
      <c r="A369" s="8" t="str">
        <f t="shared" si="1"/>
        <v>Argentina1911</v>
      </c>
      <c r="B369" s="4" t="s">
        <v>22</v>
      </c>
      <c r="C369" s="4">
        <v>1911.0</v>
      </c>
      <c r="D369" s="4">
        <v>1.79576003551483</v>
      </c>
      <c r="E369" s="4" t="s">
        <v>39</v>
      </c>
      <c r="F369" s="4" t="s">
        <v>39</v>
      </c>
      <c r="G369" s="4" t="s">
        <v>39</v>
      </c>
      <c r="H369" s="4">
        <v>6.84330987930298</v>
      </c>
      <c r="I369" s="4">
        <v>9.0305700302124</v>
      </c>
      <c r="J369" s="4" t="str">
        <f t="shared" si="2"/>
        <v>#VALUE!</v>
      </c>
      <c r="K369" s="5" t="str">
        <f t="shared" si="3"/>
        <v>#VALUE!</v>
      </c>
      <c r="L369" s="5" t="str">
        <f t="shared" si="4"/>
        <v>#VALUE!</v>
      </c>
      <c r="M369" s="5" t="str">
        <f t="shared" si="5"/>
        <v>#VALUE!</v>
      </c>
      <c r="N369" s="4" t="b">
        <v>0</v>
      </c>
      <c r="O369" s="4" t="b">
        <v>1</v>
      </c>
      <c r="P369" s="4" t="b">
        <v>0</v>
      </c>
      <c r="Q369" s="4" t="b">
        <v>1</v>
      </c>
      <c r="R369" s="4" t="s">
        <v>39</v>
      </c>
      <c r="S369" s="4" t="s">
        <v>39</v>
      </c>
      <c r="T369" s="4" t="s">
        <v>39</v>
      </c>
    </row>
    <row r="370" ht="12.75" customHeight="1">
      <c r="A370" s="8" t="str">
        <f t="shared" si="1"/>
        <v>Argentina1910</v>
      </c>
      <c r="B370" s="4" t="s">
        <v>22</v>
      </c>
      <c r="C370" s="4">
        <v>1910.0</v>
      </c>
      <c r="D370" s="4">
        <v>7.27662992477417</v>
      </c>
      <c r="E370" s="4" t="s">
        <v>39</v>
      </c>
      <c r="F370" s="4" t="s">
        <v>39</v>
      </c>
      <c r="G370" s="4" t="s">
        <v>39</v>
      </c>
      <c r="H370" s="4">
        <v>6.68375015258789</v>
      </c>
      <c r="I370" s="4">
        <v>8.91889953613281</v>
      </c>
      <c r="J370" s="4" t="str">
        <f t="shared" si="2"/>
        <v>#VALUE!</v>
      </c>
      <c r="K370" s="5" t="str">
        <f t="shared" si="3"/>
        <v>#VALUE!</v>
      </c>
      <c r="L370" s="5" t="str">
        <f t="shared" si="4"/>
        <v>#VALUE!</v>
      </c>
      <c r="M370" s="5" t="str">
        <f t="shared" si="5"/>
        <v>#VALUE!</v>
      </c>
      <c r="N370" s="4" t="b">
        <v>0</v>
      </c>
      <c r="O370" s="4" t="b">
        <v>1</v>
      </c>
      <c r="P370" s="4" t="b">
        <v>1</v>
      </c>
      <c r="Q370" s="4" t="b">
        <v>0</v>
      </c>
      <c r="R370" s="4" t="s">
        <v>39</v>
      </c>
      <c r="S370" s="4" t="s">
        <v>39</v>
      </c>
      <c r="T370" s="4" t="s">
        <v>39</v>
      </c>
    </row>
    <row r="371" ht="12.75" customHeight="1">
      <c r="A371" s="8" t="str">
        <f t="shared" si="1"/>
        <v>Argentina1909</v>
      </c>
      <c r="B371" s="4" t="s">
        <v>22</v>
      </c>
      <c r="C371" s="4">
        <v>1909.0</v>
      </c>
      <c r="D371" s="4">
        <v>4.93410015106201</v>
      </c>
      <c r="E371" s="4" t="s">
        <v>39</v>
      </c>
      <c r="F371" s="4" t="s">
        <v>39</v>
      </c>
      <c r="G371" s="4" t="s">
        <v>39</v>
      </c>
      <c r="H371" s="4">
        <v>6.84869003295898</v>
      </c>
      <c r="I371" s="4">
        <v>9.41996002197266</v>
      </c>
      <c r="J371" s="4" t="str">
        <f t="shared" si="2"/>
        <v>#VALUE!</v>
      </c>
      <c r="K371" s="5" t="str">
        <f t="shared" si="3"/>
        <v>#VALUE!</v>
      </c>
      <c r="L371" s="5" t="str">
        <f t="shared" si="4"/>
        <v>#VALUE!</v>
      </c>
      <c r="M371" s="5" t="str">
        <f t="shared" si="5"/>
        <v>#VALUE!</v>
      </c>
      <c r="N371" s="4" t="b">
        <v>0</v>
      </c>
      <c r="O371" s="4" t="b">
        <v>0</v>
      </c>
      <c r="P371" s="4" t="b">
        <v>1</v>
      </c>
      <c r="Q371" s="4" t="b">
        <v>1</v>
      </c>
      <c r="R371" s="4" t="s">
        <v>39</v>
      </c>
      <c r="S371" s="4" t="s">
        <v>39</v>
      </c>
      <c r="T371" s="4" t="s">
        <v>39</v>
      </c>
    </row>
    <row r="372" ht="12.75" customHeight="1">
      <c r="A372" s="8" t="str">
        <f t="shared" si="1"/>
        <v>Argentina1908</v>
      </c>
      <c r="B372" s="4" t="s">
        <v>22</v>
      </c>
      <c r="C372" s="4">
        <v>1908.0</v>
      </c>
      <c r="D372" s="4">
        <v>9.79452991485596</v>
      </c>
      <c r="E372" s="4" t="s">
        <v>39</v>
      </c>
      <c r="F372" s="4" t="s">
        <v>39</v>
      </c>
      <c r="G372" s="4" t="s">
        <v>39</v>
      </c>
      <c r="H372" s="4">
        <v>6.6677098274231</v>
      </c>
      <c r="I372" s="4">
        <v>6.38883018493652</v>
      </c>
      <c r="J372" s="4" t="str">
        <f t="shared" si="2"/>
        <v>#VALUE!</v>
      </c>
      <c r="K372" s="5" t="str">
        <f t="shared" si="3"/>
        <v>#VALUE!</v>
      </c>
      <c r="L372" s="5" t="str">
        <f t="shared" si="4"/>
        <v>#VALUE!</v>
      </c>
      <c r="M372" s="5" t="str">
        <f t="shared" si="5"/>
        <v>#VALUE!</v>
      </c>
      <c r="N372" s="4" t="b">
        <v>0</v>
      </c>
      <c r="O372" s="4" t="b">
        <v>0</v>
      </c>
      <c r="P372" s="4" t="b">
        <v>1</v>
      </c>
      <c r="Q372" s="4" t="b">
        <v>1</v>
      </c>
      <c r="R372" s="4" t="s">
        <v>39</v>
      </c>
      <c r="S372" s="4" t="s">
        <v>39</v>
      </c>
      <c r="T372" s="4" t="s">
        <v>39</v>
      </c>
    </row>
    <row r="373" ht="12.75" customHeight="1">
      <c r="A373" s="8" t="str">
        <f t="shared" si="1"/>
        <v>Argentina1907</v>
      </c>
      <c r="B373" s="4" t="s">
        <v>22</v>
      </c>
      <c r="C373" s="4">
        <v>1907.0</v>
      </c>
      <c r="D373" s="4">
        <v>2.10853004455566</v>
      </c>
      <c r="E373" s="4" t="s">
        <v>39</v>
      </c>
      <c r="F373" s="4" t="s">
        <v>39</v>
      </c>
      <c r="G373" s="4" t="s">
        <v>39</v>
      </c>
      <c r="H373" s="4">
        <v>7.03777980804443</v>
      </c>
      <c r="I373" s="4">
        <v>7.23803997039795</v>
      </c>
      <c r="J373" s="4" t="str">
        <f t="shared" si="2"/>
        <v>#VALUE!</v>
      </c>
      <c r="K373" s="5" t="str">
        <f t="shared" si="3"/>
        <v>#VALUE!</v>
      </c>
      <c r="L373" s="5" t="str">
        <f t="shared" si="4"/>
        <v>#VALUE!</v>
      </c>
      <c r="M373" s="5" t="str">
        <f t="shared" si="5"/>
        <v>#VALUE!</v>
      </c>
      <c r="N373" s="4" t="b">
        <v>0</v>
      </c>
      <c r="O373" s="4" t="b">
        <v>1</v>
      </c>
      <c r="P373" s="4" t="b">
        <v>1</v>
      </c>
      <c r="Q373" s="4" t="b">
        <v>1</v>
      </c>
      <c r="R373" s="4" t="s">
        <v>39</v>
      </c>
      <c r="S373" s="4" t="s">
        <v>39</v>
      </c>
      <c r="T373" s="4" t="s">
        <v>39</v>
      </c>
    </row>
    <row r="374" ht="12.75" customHeight="1">
      <c r="A374" s="8" t="str">
        <f t="shared" si="1"/>
        <v>Argentina1906</v>
      </c>
      <c r="B374" s="4" t="s">
        <v>22</v>
      </c>
      <c r="C374" s="4">
        <v>1906.0</v>
      </c>
      <c r="D374" s="4">
        <v>5.03119993209839</v>
      </c>
      <c r="E374" s="4" t="s">
        <v>39</v>
      </c>
      <c r="F374" s="4" t="s">
        <v>39</v>
      </c>
      <c r="G374" s="4" t="s">
        <v>39</v>
      </c>
      <c r="H374" s="4">
        <v>6.8533501625061</v>
      </c>
      <c r="I374" s="4">
        <v>7.17829990386963</v>
      </c>
      <c r="J374" s="4" t="str">
        <f t="shared" si="2"/>
        <v>#VALUE!</v>
      </c>
      <c r="K374" s="5" t="str">
        <f t="shared" si="3"/>
        <v>#VALUE!</v>
      </c>
      <c r="L374" s="5" t="str">
        <f t="shared" si="4"/>
        <v>#VALUE!</v>
      </c>
      <c r="M374" s="5" t="str">
        <f t="shared" si="5"/>
        <v>#VALUE!</v>
      </c>
      <c r="N374" s="4" t="b">
        <v>0</v>
      </c>
      <c r="O374" s="4" t="b">
        <v>1</v>
      </c>
      <c r="P374" s="4" t="b">
        <v>1</v>
      </c>
      <c r="Q374" s="4" t="b">
        <v>0</v>
      </c>
      <c r="R374" s="4" t="s">
        <v>39</v>
      </c>
      <c r="S374" s="4" t="s">
        <v>39</v>
      </c>
      <c r="T374" s="4" t="s">
        <v>39</v>
      </c>
    </row>
    <row r="375" ht="12.75" customHeight="1">
      <c r="A375" s="8" t="str">
        <f t="shared" si="1"/>
        <v>Argentina1905</v>
      </c>
      <c r="B375" s="4" t="s">
        <v>22</v>
      </c>
      <c r="C375" s="4">
        <v>1905.0</v>
      </c>
      <c r="D375" s="4">
        <v>13.2749996185303</v>
      </c>
      <c r="E375" s="4" t="s">
        <v>39</v>
      </c>
      <c r="F375" s="4" t="s">
        <v>39</v>
      </c>
      <c r="G375" s="4" t="s">
        <v>39</v>
      </c>
      <c r="H375" s="4">
        <v>6.6971001625061</v>
      </c>
      <c r="I375" s="4">
        <v>10.2201995849609</v>
      </c>
      <c r="J375" s="4" t="str">
        <f t="shared" si="2"/>
        <v>#VALUE!</v>
      </c>
      <c r="K375" s="5" t="str">
        <f t="shared" si="3"/>
        <v>#VALUE!</v>
      </c>
      <c r="L375" s="5" t="str">
        <f t="shared" si="4"/>
        <v>#VALUE!</v>
      </c>
      <c r="M375" s="5" t="str">
        <f t="shared" si="5"/>
        <v>#VALUE!</v>
      </c>
      <c r="N375" s="4" t="b">
        <v>0</v>
      </c>
      <c r="O375" s="4" t="b">
        <v>0</v>
      </c>
      <c r="P375" s="4" t="b">
        <v>1</v>
      </c>
      <c r="Q375" s="4" t="b">
        <v>0</v>
      </c>
      <c r="R375" s="4" t="s">
        <v>39</v>
      </c>
      <c r="S375" s="4" t="s">
        <v>39</v>
      </c>
      <c r="T375" s="4" t="s">
        <v>39</v>
      </c>
    </row>
    <row r="376" ht="12.75" customHeight="1">
      <c r="A376" s="8" t="str">
        <f t="shared" si="1"/>
        <v>Argentina1904</v>
      </c>
      <c r="B376" s="4" t="s">
        <v>22</v>
      </c>
      <c r="C376" s="4">
        <v>1904.0</v>
      </c>
      <c r="D376" s="4">
        <v>10.6688003540039</v>
      </c>
      <c r="E376" s="4" t="s">
        <v>39</v>
      </c>
      <c r="F376" s="4" t="s">
        <v>39</v>
      </c>
      <c r="G376" s="4" t="s">
        <v>39</v>
      </c>
      <c r="H376" s="4">
        <v>7.68466997146606</v>
      </c>
      <c r="I376" s="4">
        <v>7.53021001815796</v>
      </c>
      <c r="J376" s="4" t="str">
        <f t="shared" si="2"/>
        <v>#VALUE!</v>
      </c>
      <c r="K376" s="5" t="str">
        <f t="shared" si="3"/>
        <v>#VALUE!</v>
      </c>
      <c r="L376" s="5" t="str">
        <f t="shared" si="4"/>
        <v>#VALUE!</v>
      </c>
      <c r="M376" s="5" t="str">
        <f t="shared" si="5"/>
        <v>#VALUE!</v>
      </c>
      <c r="N376" s="4" t="b">
        <v>0</v>
      </c>
      <c r="O376" s="4" t="b">
        <v>0</v>
      </c>
      <c r="P376" s="4" t="b">
        <v>1</v>
      </c>
      <c r="Q376" s="4" t="b">
        <v>1</v>
      </c>
      <c r="R376" s="4" t="s">
        <v>39</v>
      </c>
      <c r="S376" s="4" t="s">
        <v>39</v>
      </c>
      <c r="T376" s="4" t="s">
        <v>39</v>
      </c>
    </row>
    <row r="377" ht="12.75" customHeight="1">
      <c r="A377" s="8" t="str">
        <f t="shared" si="1"/>
        <v>Argentina1903</v>
      </c>
      <c r="B377" s="4" t="s">
        <v>22</v>
      </c>
      <c r="C377" s="4">
        <v>1903.0</v>
      </c>
      <c r="D377" s="4">
        <v>14.3083000183105</v>
      </c>
      <c r="E377" s="4" t="s">
        <v>39</v>
      </c>
      <c r="F377" s="4" t="s">
        <v>39</v>
      </c>
      <c r="G377" s="4" t="s">
        <v>39</v>
      </c>
      <c r="H377" s="4">
        <v>7.26101016998291</v>
      </c>
      <c r="I377" s="4">
        <v>7.51429986953735</v>
      </c>
      <c r="J377" s="4" t="str">
        <f t="shared" si="2"/>
        <v>#VALUE!</v>
      </c>
      <c r="K377" s="5" t="str">
        <f t="shared" si="3"/>
        <v>#VALUE!</v>
      </c>
      <c r="L377" s="5" t="str">
        <f t="shared" si="4"/>
        <v>#VALUE!</v>
      </c>
      <c r="M377" s="5" t="str">
        <f t="shared" si="5"/>
        <v>#VALUE!</v>
      </c>
      <c r="N377" s="4" t="b">
        <v>0</v>
      </c>
      <c r="O377" s="4" t="b">
        <v>0</v>
      </c>
      <c r="P377" s="4" t="b">
        <v>1</v>
      </c>
      <c r="Q377" s="4" t="b">
        <v>1</v>
      </c>
      <c r="R377" s="4" t="s">
        <v>39</v>
      </c>
      <c r="S377" s="4" t="s">
        <v>39</v>
      </c>
      <c r="T377" s="4" t="s">
        <v>39</v>
      </c>
    </row>
    <row r="378" ht="12.75" customHeight="1">
      <c r="A378" s="8" t="str">
        <f t="shared" si="1"/>
        <v>Argentina1902</v>
      </c>
      <c r="B378" s="4" t="s">
        <v>22</v>
      </c>
      <c r="C378" s="4">
        <v>1902.0</v>
      </c>
      <c r="D378" s="4">
        <v>-2.01612997055054</v>
      </c>
      <c r="E378" s="4" t="s">
        <v>39</v>
      </c>
      <c r="F378" s="4" t="s">
        <v>39</v>
      </c>
      <c r="G378" s="4" t="s">
        <v>39</v>
      </c>
      <c r="H378" s="4">
        <v>7.21148014068604</v>
      </c>
      <c r="I378" s="4">
        <v>9.41238975524902</v>
      </c>
      <c r="J378" s="4" t="str">
        <f t="shared" si="2"/>
        <v>#VALUE!</v>
      </c>
      <c r="K378" s="5" t="str">
        <f t="shared" si="3"/>
        <v>#VALUE!</v>
      </c>
      <c r="L378" s="5" t="str">
        <f t="shared" si="4"/>
        <v>#VALUE!</v>
      </c>
      <c r="M378" s="5" t="str">
        <f t="shared" si="5"/>
        <v>#VALUE!</v>
      </c>
      <c r="N378" s="4" t="b">
        <v>1</v>
      </c>
      <c r="O378" s="4" t="b">
        <v>1</v>
      </c>
      <c r="P378" s="4" t="b">
        <v>0</v>
      </c>
      <c r="Q378" s="4" t="b">
        <v>1</v>
      </c>
      <c r="R378" s="4" t="s">
        <v>39</v>
      </c>
      <c r="S378" s="4" t="s">
        <v>39</v>
      </c>
      <c r="T378" s="4" t="s">
        <v>39</v>
      </c>
    </row>
    <row r="379" ht="12.75" customHeight="1">
      <c r="A379" s="8" t="str">
        <f t="shared" si="1"/>
        <v>Argentina1901</v>
      </c>
      <c r="B379" s="4" t="s">
        <v>22</v>
      </c>
      <c r="C379" s="4">
        <v>1901.0</v>
      </c>
      <c r="D379" s="4">
        <v>8.45176982879639</v>
      </c>
      <c r="E379" s="4" t="s">
        <v>39</v>
      </c>
      <c r="F379" s="4" t="s">
        <v>39</v>
      </c>
      <c r="G379" s="4" t="s">
        <v>39</v>
      </c>
      <c r="H379" s="4">
        <v>7.45800018310547</v>
      </c>
      <c r="I379" s="4">
        <v>8.00129985809326</v>
      </c>
      <c r="J379" s="4" t="str">
        <f t="shared" si="2"/>
        <v>#VALUE!</v>
      </c>
      <c r="K379" s="5" t="str">
        <f t="shared" si="3"/>
        <v>#VALUE!</v>
      </c>
      <c r="L379" s="5" t="str">
        <f t="shared" si="4"/>
        <v>#VALUE!</v>
      </c>
      <c r="M379" s="5" t="str">
        <f t="shared" si="5"/>
        <v>#VALUE!</v>
      </c>
      <c r="N379" s="4" t="b">
        <v>1</v>
      </c>
      <c r="O379" s="4" t="b">
        <v>1</v>
      </c>
      <c r="P379" s="4" t="b">
        <v>0</v>
      </c>
      <c r="Q379" s="4" t="b">
        <v>0</v>
      </c>
      <c r="R379" s="4" t="s">
        <v>39</v>
      </c>
      <c r="S379" s="4" t="s">
        <v>39</v>
      </c>
      <c r="T379" s="4" t="s">
        <v>39</v>
      </c>
    </row>
    <row r="380" ht="12.75" customHeight="1">
      <c r="A380" s="8" t="str">
        <f t="shared" si="1"/>
        <v>Argentina1900</v>
      </c>
      <c r="B380" s="4" t="s">
        <v>22</v>
      </c>
      <c r="C380" s="4">
        <v>1900.0</v>
      </c>
      <c r="D380" s="4">
        <v>-11.7551002502441</v>
      </c>
      <c r="E380" s="4" t="s">
        <v>39</v>
      </c>
      <c r="F380" s="4" t="s">
        <v>39</v>
      </c>
      <c r="G380" s="4" t="s">
        <v>39</v>
      </c>
      <c r="H380" s="4">
        <v>7.83514022827148</v>
      </c>
      <c r="I380" s="4">
        <v>8.25302028656006</v>
      </c>
      <c r="J380" s="4" t="str">
        <f t="shared" si="2"/>
        <v>#VALUE!</v>
      </c>
      <c r="K380" s="5" t="str">
        <f t="shared" si="3"/>
        <v>#VALUE!</v>
      </c>
      <c r="L380" s="5" t="str">
        <f t="shared" si="4"/>
        <v>#VALUE!</v>
      </c>
      <c r="M380" s="5" t="str">
        <f t="shared" si="5"/>
        <v>#VALUE!</v>
      </c>
      <c r="N380" s="4" t="b">
        <v>1</v>
      </c>
      <c r="O380" s="4" t="b">
        <v>1</v>
      </c>
      <c r="P380" s="4" t="b">
        <v>0</v>
      </c>
      <c r="Q380" s="4" t="b">
        <v>0</v>
      </c>
      <c r="R380" s="4" t="s">
        <v>39</v>
      </c>
      <c r="S380" s="4" t="s">
        <v>39</v>
      </c>
      <c r="T380" s="4" t="s">
        <v>39</v>
      </c>
    </row>
    <row r="381" ht="12.75" customHeight="1">
      <c r="A381" s="8" t="str">
        <f t="shared" si="1"/>
        <v>Argentina1899</v>
      </c>
      <c r="B381" s="4" t="s">
        <v>22</v>
      </c>
      <c r="C381" s="4">
        <v>1899.0</v>
      </c>
      <c r="D381" s="4">
        <v>17.6445007324219</v>
      </c>
      <c r="E381" s="4" t="s">
        <v>39</v>
      </c>
      <c r="F381" s="4" t="s">
        <v>39</v>
      </c>
      <c r="G381" s="4" t="s">
        <v>39</v>
      </c>
      <c r="H381" s="4">
        <v>8.16825008392334</v>
      </c>
      <c r="I381" s="4">
        <v>8.56669998168945</v>
      </c>
      <c r="J381" s="4" t="str">
        <f t="shared" si="2"/>
        <v>#VALUE!</v>
      </c>
      <c r="K381" s="5" t="str">
        <f t="shared" si="3"/>
        <v>#VALUE!</v>
      </c>
      <c r="L381" s="5" t="str">
        <f t="shared" si="4"/>
        <v>#VALUE!</v>
      </c>
      <c r="M381" s="5" t="str">
        <f t="shared" si="5"/>
        <v>#VALUE!</v>
      </c>
      <c r="N381" s="4" t="b">
        <v>1</v>
      </c>
      <c r="O381" s="4" t="b">
        <v>1</v>
      </c>
      <c r="P381" s="4" t="b">
        <v>1</v>
      </c>
      <c r="Q381" s="4" t="b">
        <v>0</v>
      </c>
      <c r="R381" s="4" t="s">
        <v>39</v>
      </c>
      <c r="S381" s="4" t="s">
        <v>39</v>
      </c>
      <c r="T381" s="4" t="s">
        <v>39</v>
      </c>
    </row>
    <row r="382" ht="12.75" customHeight="1">
      <c r="A382" s="8" t="str">
        <f t="shared" si="1"/>
        <v>Argentina1898</v>
      </c>
      <c r="B382" s="4" t="s">
        <v>22</v>
      </c>
      <c r="C382" s="4">
        <v>1898.0</v>
      </c>
      <c r="D382" s="4">
        <v>8.45563983917236</v>
      </c>
      <c r="E382" s="4" t="s">
        <v>39</v>
      </c>
      <c r="F382" s="4" t="s">
        <v>39</v>
      </c>
      <c r="G382" s="4" t="s">
        <v>39</v>
      </c>
      <c r="H382" s="4">
        <v>7.24902009963989</v>
      </c>
      <c r="I382" s="4">
        <v>16.5615997314453</v>
      </c>
      <c r="J382" s="4" t="str">
        <f t="shared" si="2"/>
        <v>#VALUE!</v>
      </c>
      <c r="K382" s="5" t="str">
        <f t="shared" si="3"/>
        <v>#VALUE!</v>
      </c>
      <c r="L382" s="5" t="str">
        <f t="shared" si="4"/>
        <v>#VALUE!</v>
      </c>
      <c r="M382" s="5" t="str">
        <f t="shared" si="5"/>
        <v>#VALUE!</v>
      </c>
      <c r="N382" s="4" t="b">
        <v>0</v>
      </c>
      <c r="O382" s="4" t="b">
        <v>0</v>
      </c>
      <c r="P382" s="4" t="b">
        <v>1</v>
      </c>
      <c r="Q382" s="4" t="b">
        <v>1</v>
      </c>
      <c r="R382" s="4" t="s">
        <v>39</v>
      </c>
      <c r="S382" s="4" t="s">
        <v>39</v>
      </c>
      <c r="T382" s="4" t="s">
        <v>39</v>
      </c>
    </row>
    <row r="383" ht="12.75" customHeight="1">
      <c r="A383" s="8" t="str">
        <f t="shared" si="1"/>
        <v>Argentina1897</v>
      </c>
      <c r="B383" s="4" t="s">
        <v>22</v>
      </c>
      <c r="C383" s="4">
        <v>1897.0</v>
      </c>
      <c r="D383" s="4">
        <v>-18.8862991333008</v>
      </c>
      <c r="E383" s="4" t="s">
        <v>39</v>
      </c>
      <c r="F383" s="4" t="s">
        <v>39</v>
      </c>
      <c r="G383" s="4" t="s">
        <v>39</v>
      </c>
      <c r="H383" s="4">
        <v>7.80395984649658</v>
      </c>
      <c r="I383" s="4">
        <v>9.26070022583008</v>
      </c>
      <c r="J383" s="4" t="str">
        <f t="shared" si="2"/>
        <v>#VALUE!</v>
      </c>
      <c r="K383" s="5" t="str">
        <f t="shared" si="3"/>
        <v>#VALUE!</v>
      </c>
      <c r="L383" s="5" t="str">
        <f t="shared" si="4"/>
        <v>#VALUE!</v>
      </c>
      <c r="M383" s="5" t="str">
        <f t="shared" si="5"/>
        <v>#VALUE!</v>
      </c>
      <c r="N383" s="4" t="b">
        <v>1</v>
      </c>
      <c r="O383" s="4" t="b">
        <v>1</v>
      </c>
      <c r="P383" s="4" t="b">
        <v>0</v>
      </c>
      <c r="Q383" s="4" t="b">
        <v>1</v>
      </c>
      <c r="R383" s="4" t="s">
        <v>39</v>
      </c>
      <c r="S383" s="4" t="s">
        <v>39</v>
      </c>
      <c r="T383" s="4" t="s">
        <v>39</v>
      </c>
    </row>
    <row r="384" ht="12.75" customHeight="1">
      <c r="A384" s="8" t="str">
        <f t="shared" si="1"/>
        <v>Argentina1896</v>
      </c>
      <c r="B384" s="4" t="s">
        <v>22</v>
      </c>
      <c r="C384" s="4">
        <v>1896.0</v>
      </c>
      <c r="D384" s="4">
        <v>10.629599571228</v>
      </c>
      <c r="E384" s="4" t="s">
        <v>39</v>
      </c>
      <c r="F384" s="4" t="s">
        <v>39</v>
      </c>
      <c r="G384" s="4" t="s">
        <v>39</v>
      </c>
      <c r="H384" s="4">
        <v>4.81000995635986</v>
      </c>
      <c r="I384" s="4">
        <v>8.99936008453369</v>
      </c>
      <c r="J384" s="4" t="str">
        <f t="shared" si="2"/>
        <v>#VALUE!</v>
      </c>
      <c r="K384" s="5" t="str">
        <f t="shared" si="3"/>
        <v>#VALUE!</v>
      </c>
      <c r="L384" s="5" t="str">
        <f t="shared" si="4"/>
        <v>#VALUE!</v>
      </c>
      <c r="M384" s="5" t="str">
        <f t="shared" si="5"/>
        <v>#VALUE!</v>
      </c>
      <c r="N384" s="4" t="b">
        <v>1</v>
      </c>
      <c r="O384" s="4" t="b">
        <v>1</v>
      </c>
      <c r="P384" s="4" t="b">
        <v>1</v>
      </c>
      <c r="Q384" s="4" t="b">
        <v>0</v>
      </c>
      <c r="R384" s="4" t="s">
        <v>39</v>
      </c>
      <c r="S384" s="4" t="s">
        <v>39</v>
      </c>
      <c r="T384" s="4" t="s">
        <v>39</v>
      </c>
    </row>
    <row r="385" ht="12.75" customHeight="1">
      <c r="A385" s="8" t="str">
        <f t="shared" si="1"/>
        <v>Argentina1895</v>
      </c>
      <c r="B385" s="4" t="s">
        <v>22</v>
      </c>
      <c r="C385" s="4">
        <v>1895.0</v>
      </c>
      <c r="D385" s="4">
        <v>10.8610000610352</v>
      </c>
      <c r="E385" s="4" t="s">
        <v>39</v>
      </c>
      <c r="F385" s="4" t="s">
        <v>39</v>
      </c>
      <c r="G385" s="4" t="s">
        <v>39</v>
      </c>
      <c r="H385" s="4">
        <v>5.79735994338989</v>
      </c>
      <c r="I385" s="4">
        <v>7.39053010940552</v>
      </c>
      <c r="J385" s="4" t="str">
        <f t="shared" si="2"/>
        <v>#VALUE!</v>
      </c>
      <c r="K385" s="5" t="str">
        <f t="shared" si="3"/>
        <v>#VALUE!</v>
      </c>
      <c r="L385" s="5" t="str">
        <f t="shared" si="4"/>
        <v>#VALUE!</v>
      </c>
      <c r="M385" s="5" t="str">
        <f t="shared" si="5"/>
        <v>#VALUE!</v>
      </c>
      <c r="N385" s="4" t="b">
        <v>0</v>
      </c>
      <c r="O385" s="4" t="b">
        <v>0</v>
      </c>
      <c r="P385" s="4" t="b">
        <v>1</v>
      </c>
      <c r="Q385" s="4" t="b">
        <v>1</v>
      </c>
      <c r="R385" s="4" t="s">
        <v>39</v>
      </c>
      <c r="S385" s="4" t="s">
        <v>39</v>
      </c>
      <c r="T385" s="4" t="s">
        <v>39</v>
      </c>
    </row>
    <row r="386" ht="12.75" customHeight="1">
      <c r="A386" s="8" t="str">
        <f t="shared" si="1"/>
        <v>Argentina1894</v>
      </c>
      <c r="B386" s="4" t="s">
        <v>22</v>
      </c>
      <c r="C386" s="4">
        <v>1894.0</v>
      </c>
      <c r="D386" s="4">
        <v>15.2923002243042</v>
      </c>
      <c r="E386" s="4" t="s">
        <v>39</v>
      </c>
      <c r="F386" s="4" t="s">
        <v>39</v>
      </c>
      <c r="G386" s="4" t="s">
        <v>39</v>
      </c>
      <c r="H386" s="4">
        <v>6.17854022979736</v>
      </c>
      <c r="I386" s="4">
        <v>7.24206018447876</v>
      </c>
      <c r="J386" s="4" t="str">
        <f t="shared" si="2"/>
        <v>#VALUE!</v>
      </c>
      <c r="K386" s="5" t="str">
        <f t="shared" si="3"/>
        <v>#VALUE!</v>
      </c>
      <c r="L386" s="5" t="str">
        <f t="shared" si="4"/>
        <v>#VALUE!</v>
      </c>
      <c r="M386" s="5" t="str">
        <f t="shared" si="5"/>
        <v>#VALUE!</v>
      </c>
      <c r="N386" s="4" t="b">
        <v>0</v>
      </c>
      <c r="O386" s="4" t="b">
        <v>0</v>
      </c>
      <c r="P386" s="4" t="b">
        <v>1</v>
      </c>
      <c r="Q386" s="4" t="b">
        <v>1</v>
      </c>
      <c r="R386" s="4" t="s">
        <v>39</v>
      </c>
      <c r="S386" s="4" t="s">
        <v>39</v>
      </c>
      <c r="T386" s="4" t="s">
        <v>39</v>
      </c>
    </row>
    <row r="387" ht="12.75" customHeight="1">
      <c r="A387" s="8" t="str">
        <f t="shared" si="1"/>
        <v>Argentina1893</v>
      </c>
      <c r="B387" s="4" t="s">
        <v>22</v>
      </c>
      <c r="C387" s="4">
        <v>1893.0</v>
      </c>
      <c r="D387" s="4">
        <v>5.93656015396118</v>
      </c>
      <c r="E387" s="4" t="s">
        <v>39</v>
      </c>
      <c r="F387" s="4" t="s">
        <v>39</v>
      </c>
      <c r="G387" s="4" t="s">
        <v>39</v>
      </c>
      <c r="H387" s="4">
        <v>7.48150014877319</v>
      </c>
      <c r="I387" s="4">
        <v>7.42116022109985</v>
      </c>
      <c r="J387" s="4" t="str">
        <f t="shared" si="2"/>
        <v>#VALUE!</v>
      </c>
      <c r="K387" s="5" t="str">
        <f t="shared" si="3"/>
        <v>#VALUE!</v>
      </c>
      <c r="L387" s="5" t="str">
        <f t="shared" si="4"/>
        <v>#VALUE!</v>
      </c>
      <c r="M387" s="5" t="str">
        <f t="shared" si="5"/>
        <v>#VALUE!</v>
      </c>
      <c r="N387" s="4" t="b">
        <v>0</v>
      </c>
      <c r="O387" s="4" t="b">
        <v>1</v>
      </c>
      <c r="P387" s="4" t="b">
        <v>1</v>
      </c>
      <c r="Q387" s="4" t="b">
        <v>1</v>
      </c>
      <c r="R387" s="4" t="s">
        <v>39</v>
      </c>
      <c r="S387" s="4" t="s">
        <v>39</v>
      </c>
      <c r="T387" s="4" t="s">
        <v>39</v>
      </c>
    </row>
    <row r="388" ht="12.75" customHeight="1">
      <c r="A388" s="8" t="str">
        <f t="shared" si="1"/>
        <v>Argentina1892</v>
      </c>
      <c r="B388" s="4" t="s">
        <v>22</v>
      </c>
      <c r="C388" s="4">
        <v>1892.0</v>
      </c>
      <c r="D388" s="4">
        <v>19.431999206543</v>
      </c>
      <c r="E388" s="4" t="s">
        <v>39</v>
      </c>
      <c r="F388" s="4" t="s">
        <v>39</v>
      </c>
      <c r="G388" s="4" t="s">
        <v>39</v>
      </c>
      <c r="H388" s="4">
        <v>7.18229007720947</v>
      </c>
      <c r="I388" s="4">
        <v>8.51233959197998</v>
      </c>
      <c r="J388" s="4" t="str">
        <f t="shared" si="2"/>
        <v>#VALUE!</v>
      </c>
      <c r="K388" s="5" t="str">
        <f t="shared" si="3"/>
        <v>#VALUE!</v>
      </c>
      <c r="L388" s="5" t="str">
        <f t="shared" si="4"/>
        <v>#VALUE!</v>
      </c>
      <c r="M388" s="5" t="str">
        <f t="shared" si="5"/>
        <v>#VALUE!</v>
      </c>
      <c r="N388" s="4" t="b">
        <v>0</v>
      </c>
      <c r="O388" s="4" t="b">
        <v>1</v>
      </c>
      <c r="P388" s="4" t="b">
        <v>1</v>
      </c>
      <c r="Q388" s="4" t="b">
        <v>0</v>
      </c>
      <c r="R388" s="4" t="s">
        <v>39</v>
      </c>
      <c r="S388" s="4" t="s">
        <v>39</v>
      </c>
      <c r="T388" s="4" t="s">
        <v>39</v>
      </c>
    </row>
    <row r="389" ht="12.75" customHeight="1">
      <c r="A389" s="8" t="str">
        <f t="shared" si="1"/>
        <v>Argentina1891</v>
      </c>
      <c r="B389" s="4" t="s">
        <v>22</v>
      </c>
      <c r="C389" s="4">
        <v>1891.0</v>
      </c>
      <c r="D389" s="4">
        <v>-5.36642980575562</v>
      </c>
      <c r="E389" s="4" t="s">
        <v>39</v>
      </c>
      <c r="F389" s="4" t="s">
        <v>39</v>
      </c>
      <c r="G389" s="4" t="s">
        <v>39</v>
      </c>
      <c r="H389" s="4">
        <v>6.21206998825073</v>
      </c>
      <c r="I389" s="4">
        <v>10.6962995529175</v>
      </c>
      <c r="J389" s="4" t="str">
        <f t="shared" si="2"/>
        <v>#VALUE!</v>
      </c>
      <c r="K389" s="5" t="str">
        <f t="shared" si="3"/>
        <v>#VALUE!</v>
      </c>
      <c r="L389" s="5" t="str">
        <f t="shared" si="4"/>
        <v>#VALUE!</v>
      </c>
      <c r="M389" s="5" t="str">
        <f t="shared" si="5"/>
        <v>#VALUE!</v>
      </c>
      <c r="N389" s="4" t="b">
        <v>1</v>
      </c>
      <c r="O389" s="4" t="b">
        <v>1</v>
      </c>
      <c r="P389" s="4" t="b">
        <v>0</v>
      </c>
      <c r="Q389" s="4" t="b">
        <v>0</v>
      </c>
      <c r="R389" s="4" t="s">
        <v>39</v>
      </c>
      <c r="S389" s="4" t="s">
        <v>39</v>
      </c>
      <c r="T389" s="4" t="s">
        <v>39</v>
      </c>
    </row>
    <row r="390" ht="12.75" customHeight="1">
      <c r="A390" s="8" t="str">
        <f t="shared" si="1"/>
        <v>Argentina1890</v>
      </c>
      <c r="B390" s="4" t="s">
        <v>22</v>
      </c>
      <c r="C390" s="4">
        <v>1890.0</v>
      </c>
      <c r="D390" s="4">
        <v>-8.25539016723633</v>
      </c>
      <c r="E390" s="4" t="s">
        <v>39</v>
      </c>
      <c r="F390" s="4" t="s">
        <v>39</v>
      </c>
      <c r="G390" s="4" t="s">
        <v>39</v>
      </c>
      <c r="H390" s="4">
        <v>5.91202020645142</v>
      </c>
      <c r="I390" s="4">
        <v>7.72924995422363</v>
      </c>
      <c r="J390" s="4" t="str">
        <f t="shared" si="2"/>
        <v>#VALUE!</v>
      </c>
      <c r="K390" s="5" t="str">
        <f t="shared" si="3"/>
        <v>#VALUE!</v>
      </c>
      <c r="L390" s="5" t="str">
        <f t="shared" si="4"/>
        <v>#VALUE!</v>
      </c>
      <c r="M390" s="5" t="str">
        <f t="shared" si="5"/>
        <v>#VALUE!</v>
      </c>
      <c r="N390" s="4" t="b">
        <v>1</v>
      </c>
      <c r="O390" s="4" t="b">
        <v>1</v>
      </c>
      <c r="P390" s="4" t="b">
        <v>0</v>
      </c>
      <c r="Q390" s="4" t="b">
        <v>0</v>
      </c>
      <c r="R390" s="4" t="s">
        <v>39</v>
      </c>
      <c r="S390" s="4" t="s">
        <v>39</v>
      </c>
      <c r="T390" s="4" t="s">
        <v>39</v>
      </c>
    </row>
    <row r="391" ht="12.75" customHeight="1">
      <c r="A391" s="8" t="str">
        <f t="shared" si="1"/>
        <v>Argentina1889</v>
      </c>
      <c r="B391" s="4" t="s">
        <v>22</v>
      </c>
      <c r="C391" s="4">
        <v>1889.0</v>
      </c>
      <c r="D391" s="4">
        <v>12.637900352478</v>
      </c>
      <c r="E391" s="4" t="s">
        <v>39</v>
      </c>
      <c r="F391" s="4" t="s">
        <v>39</v>
      </c>
      <c r="G391" s="4" t="s">
        <v>39</v>
      </c>
      <c r="H391" s="4">
        <v>9.72994041442871</v>
      </c>
      <c r="I391" s="4">
        <v>12.6065998077393</v>
      </c>
      <c r="J391" s="4" t="str">
        <f t="shared" si="2"/>
        <v>#VALUE!</v>
      </c>
      <c r="K391" s="5" t="str">
        <f t="shared" si="3"/>
        <v>#VALUE!</v>
      </c>
      <c r="L391" s="5" t="str">
        <f t="shared" si="4"/>
        <v>#VALUE!</v>
      </c>
      <c r="M391" s="5" t="str">
        <f t="shared" si="5"/>
        <v>#VALUE!</v>
      </c>
      <c r="N391" s="4" t="b">
        <v>1</v>
      </c>
      <c r="O391" s="4" t="b">
        <v>1</v>
      </c>
      <c r="P391" s="4" t="b">
        <v>1</v>
      </c>
      <c r="Q391" s="4" t="b">
        <v>0</v>
      </c>
      <c r="R391" s="4" t="s">
        <v>39</v>
      </c>
      <c r="S391" s="4" t="s">
        <v>39</v>
      </c>
      <c r="T391" s="4" t="s">
        <v>39</v>
      </c>
    </row>
    <row r="392" ht="12.75" customHeight="1">
      <c r="A392" s="8" t="str">
        <f t="shared" si="1"/>
        <v>Argentina1888</v>
      </c>
      <c r="B392" s="4" t="s">
        <v>22</v>
      </c>
      <c r="C392" s="4">
        <v>1888.0</v>
      </c>
      <c r="D392" s="4">
        <v>13.0009002685547</v>
      </c>
      <c r="E392" s="4" t="s">
        <v>39</v>
      </c>
      <c r="F392" s="4" t="s">
        <v>39</v>
      </c>
      <c r="G392" s="4" t="s">
        <v>39</v>
      </c>
      <c r="H392" s="4">
        <v>6.55436992645264</v>
      </c>
      <c r="I392" s="4">
        <v>7.2407398223877</v>
      </c>
      <c r="J392" s="4" t="str">
        <f t="shared" si="2"/>
        <v>#VALUE!</v>
      </c>
      <c r="K392" s="5" t="str">
        <f t="shared" si="3"/>
        <v>#VALUE!</v>
      </c>
      <c r="L392" s="5" t="str">
        <f t="shared" si="4"/>
        <v>#VALUE!</v>
      </c>
      <c r="M392" s="5" t="str">
        <f t="shared" si="5"/>
        <v>#VALUE!</v>
      </c>
      <c r="N392" s="4" t="b">
        <v>0</v>
      </c>
      <c r="O392" s="4" t="b">
        <v>0</v>
      </c>
      <c r="P392" s="4" t="b">
        <v>1</v>
      </c>
      <c r="Q392" s="4" t="b">
        <v>1</v>
      </c>
      <c r="R392" s="4" t="s">
        <v>39</v>
      </c>
      <c r="S392" s="4" t="s">
        <v>39</v>
      </c>
      <c r="T392" s="4" t="s">
        <v>39</v>
      </c>
    </row>
    <row r="393" ht="12.75" customHeight="1">
      <c r="A393" s="8" t="str">
        <f t="shared" si="1"/>
        <v>Argentina1887</v>
      </c>
      <c r="B393" s="4" t="s">
        <v>22</v>
      </c>
      <c r="C393" s="4">
        <v>1887.0</v>
      </c>
      <c r="D393" s="4">
        <v>6.79109001159668</v>
      </c>
      <c r="E393" s="4" t="s">
        <v>39</v>
      </c>
      <c r="F393" s="4" t="s">
        <v>39</v>
      </c>
      <c r="G393" s="4" t="s">
        <v>39</v>
      </c>
      <c r="H393" s="4">
        <v>7.61436986923218</v>
      </c>
      <c r="I393" s="4">
        <v>7.25969982147217</v>
      </c>
      <c r="J393" s="4" t="str">
        <f t="shared" si="2"/>
        <v>#VALUE!</v>
      </c>
      <c r="K393" s="5" t="str">
        <f t="shared" si="3"/>
        <v>#VALUE!</v>
      </c>
      <c r="L393" s="5" t="str">
        <f t="shared" si="4"/>
        <v>#VALUE!</v>
      </c>
      <c r="M393" s="5" t="str">
        <f t="shared" si="5"/>
        <v>#VALUE!</v>
      </c>
      <c r="N393" s="4" t="b">
        <v>0</v>
      </c>
      <c r="O393" s="4" t="b">
        <v>1</v>
      </c>
      <c r="P393" s="4" t="b">
        <v>1</v>
      </c>
      <c r="Q393" s="4" t="b">
        <v>1</v>
      </c>
      <c r="R393" s="4" t="s">
        <v>39</v>
      </c>
      <c r="S393" s="4" t="s">
        <v>39</v>
      </c>
      <c r="T393" s="4" t="s">
        <v>39</v>
      </c>
    </row>
    <row r="394" ht="12.75" customHeight="1">
      <c r="A394" s="8" t="str">
        <f t="shared" si="1"/>
        <v>Argentina1886</v>
      </c>
      <c r="B394" s="4" t="s">
        <v>22</v>
      </c>
      <c r="C394" s="4">
        <v>1886.0</v>
      </c>
      <c r="D394" s="4">
        <v>0.395597994327545</v>
      </c>
      <c r="E394" s="4" t="s">
        <v>39</v>
      </c>
      <c r="F394" s="4" t="s">
        <v>39</v>
      </c>
      <c r="G394" s="4" t="s">
        <v>39</v>
      </c>
      <c r="H394" s="4">
        <v>6.86952018737793</v>
      </c>
      <c r="I394" s="4">
        <v>9.25763988494873</v>
      </c>
      <c r="J394" s="4" t="str">
        <f t="shared" si="2"/>
        <v>#VALUE!</v>
      </c>
      <c r="K394" s="5" t="str">
        <f t="shared" si="3"/>
        <v>#VALUE!</v>
      </c>
      <c r="L394" s="5" t="str">
        <f t="shared" si="4"/>
        <v>#VALUE!</v>
      </c>
      <c r="M394" s="5" t="str">
        <f t="shared" si="5"/>
        <v>#VALUE!</v>
      </c>
      <c r="N394" s="4" t="b">
        <v>0</v>
      </c>
      <c r="O394" s="4" t="b">
        <v>1</v>
      </c>
      <c r="P394" s="4" t="b">
        <v>0</v>
      </c>
      <c r="Q394" s="4" t="b">
        <v>0</v>
      </c>
      <c r="R394" s="4" t="s">
        <v>39</v>
      </c>
      <c r="S394" s="4" t="s">
        <v>39</v>
      </c>
      <c r="T394" s="4" t="s">
        <v>39</v>
      </c>
    </row>
    <row r="395" ht="12.75" customHeight="1">
      <c r="A395" s="8" t="str">
        <f t="shared" si="1"/>
        <v>Argentina1885</v>
      </c>
      <c r="B395" s="4" t="s">
        <v>22</v>
      </c>
      <c r="C395" s="4">
        <v>1885.0</v>
      </c>
      <c r="D395" s="4">
        <v>17.2654991149902</v>
      </c>
      <c r="E395" s="4" t="s">
        <v>39</v>
      </c>
      <c r="F395" s="4" t="s">
        <v>39</v>
      </c>
      <c r="G395" s="4" t="s">
        <v>39</v>
      </c>
      <c r="H395" s="4">
        <v>5.95417022705078</v>
      </c>
      <c r="I395" s="4">
        <v>8.62224006652832</v>
      </c>
      <c r="J395" s="4" t="str">
        <f t="shared" si="2"/>
        <v>#VALUE!</v>
      </c>
      <c r="K395" s="5" t="str">
        <f t="shared" si="3"/>
        <v>#VALUE!</v>
      </c>
      <c r="L395" s="5" t="str">
        <f t="shared" si="4"/>
        <v>#VALUE!</v>
      </c>
      <c r="M395" s="5" t="str">
        <f t="shared" si="5"/>
        <v>#VALUE!</v>
      </c>
      <c r="N395" s="4" t="b">
        <v>0</v>
      </c>
      <c r="O395" s="4" t="b">
        <v>1</v>
      </c>
      <c r="P395" s="4" t="b">
        <v>1</v>
      </c>
      <c r="Q395" s="4" t="b">
        <v>0</v>
      </c>
      <c r="R395" s="4" t="s">
        <v>39</v>
      </c>
      <c r="S395" s="4" t="s">
        <v>39</v>
      </c>
      <c r="T395" s="4" t="s">
        <v>39</v>
      </c>
    </row>
    <row r="396" ht="12.75" customHeight="1">
      <c r="A396" s="8" t="str">
        <f t="shared" si="1"/>
        <v>Argentina1884</v>
      </c>
      <c r="B396" s="4" t="s">
        <v>22</v>
      </c>
      <c r="C396" s="4">
        <v>1884.0</v>
      </c>
      <c r="D396" s="4">
        <v>7.07248020172119</v>
      </c>
      <c r="E396" s="4" t="s">
        <v>39</v>
      </c>
      <c r="F396" s="4" t="s">
        <v>39</v>
      </c>
      <c r="G396" s="4" t="s">
        <v>39</v>
      </c>
      <c r="H396" s="4">
        <v>6.45866012573242</v>
      </c>
      <c r="I396" s="4">
        <v>10.5265998840332</v>
      </c>
      <c r="J396" s="4" t="str">
        <f t="shared" si="2"/>
        <v>#VALUE!</v>
      </c>
      <c r="K396" s="5" t="str">
        <f t="shared" si="3"/>
        <v>#VALUE!</v>
      </c>
      <c r="L396" s="5" t="str">
        <f t="shared" si="4"/>
        <v>#VALUE!</v>
      </c>
      <c r="M396" s="5" t="str">
        <f t="shared" si="5"/>
        <v>#VALUE!</v>
      </c>
      <c r="N396" s="4" t="b">
        <v>0</v>
      </c>
      <c r="O396" s="4" t="b">
        <v>0</v>
      </c>
      <c r="P396" s="4" t="b">
        <v>1</v>
      </c>
      <c r="Q396" s="4" t="b">
        <v>0</v>
      </c>
      <c r="R396" s="4" t="s">
        <v>39</v>
      </c>
      <c r="S396" s="4" t="s">
        <v>39</v>
      </c>
      <c r="T396" s="4" t="s">
        <v>39</v>
      </c>
    </row>
    <row r="397" ht="12.75" customHeight="1">
      <c r="A397" s="8" t="str">
        <f t="shared" si="1"/>
        <v>Argentina1883</v>
      </c>
      <c r="B397" s="4" t="s">
        <v>22</v>
      </c>
      <c r="C397" s="4">
        <v>1883.0</v>
      </c>
      <c r="D397" s="4">
        <v>12.0984001159668</v>
      </c>
      <c r="E397" s="4" t="s">
        <v>39</v>
      </c>
      <c r="F397" s="4" t="s">
        <v>39</v>
      </c>
      <c r="G397" s="4" t="s">
        <v>39</v>
      </c>
      <c r="H397" s="4">
        <v>6.36581993103027</v>
      </c>
      <c r="I397" s="4">
        <v>10.5513000488281</v>
      </c>
      <c r="J397" s="4" t="str">
        <f t="shared" si="2"/>
        <v>#VALUE!</v>
      </c>
      <c r="K397" s="5" t="str">
        <f t="shared" si="3"/>
        <v>#VALUE!</v>
      </c>
      <c r="L397" s="5" t="str">
        <f t="shared" si="4"/>
        <v>#VALUE!</v>
      </c>
      <c r="M397" s="5" t="str">
        <f t="shared" si="5"/>
        <v>#VALUE!</v>
      </c>
      <c r="N397" s="4" t="b">
        <v>0</v>
      </c>
      <c r="O397" s="4" t="b">
        <v>0</v>
      </c>
      <c r="P397" s="4" t="b">
        <v>1</v>
      </c>
      <c r="Q397" s="4" t="b">
        <v>0</v>
      </c>
      <c r="R397" s="4" t="s">
        <v>39</v>
      </c>
      <c r="S397" s="4" t="s">
        <v>39</v>
      </c>
      <c r="T397" s="4" t="s">
        <v>39</v>
      </c>
    </row>
    <row r="398" ht="12.75" customHeight="1">
      <c r="A398" s="8" t="str">
        <f t="shared" si="1"/>
        <v>Argentina1882</v>
      </c>
      <c r="B398" s="4" t="s">
        <v>22</v>
      </c>
      <c r="C398" s="4">
        <v>1882.0</v>
      </c>
      <c r="D398" s="4">
        <v>25.9218997955322</v>
      </c>
      <c r="E398" s="4" t="s">
        <v>39</v>
      </c>
      <c r="F398" s="4" t="s">
        <v>39</v>
      </c>
      <c r="G398" s="4" t="s">
        <v>39</v>
      </c>
      <c r="H398" s="4">
        <v>5.60343980789185</v>
      </c>
      <c r="I398" s="4">
        <v>11.0193996429443</v>
      </c>
      <c r="J398" s="4" t="str">
        <f t="shared" si="2"/>
        <v>#VALUE!</v>
      </c>
      <c r="K398" s="5" t="str">
        <f t="shared" si="3"/>
        <v>#VALUE!</v>
      </c>
      <c r="L398" s="5" t="str">
        <f t="shared" si="4"/>
        <v>#VALUE!</v>
      </c>
      <c r="M398" s="5" t="str">
        <f t="shared" si="5"/>
        <v>#VALUE!</v>
      </c>
      <c r="N398" s="4" t="b">
        <v>0</v>
      </c>
      <c r="O398" s="4" t="b">
        <v>0</v>
      </c>
      <c r="P398" s="4" t="b">
        <v>1</v>
      </c>
      <c r="Q398" s="4" t="b">
        <v>0</v>
      </c>
      <c r="R398" s="4" t="s">
        <v>39</v>
      </c>
      <c r="S398" s="4" t="s">
        <v>39</v>
      </c>
      <c r="T398" s="4" t="s">
        <v>39</v>
      </c>
    </row>
    <row r="399" ht="12.75" customHeight="1">
      <c r="A399" s="8" t="str">
        <f t="shared" si="1"/>
        <v>Argentina1881</v>
      </c>
      <c r="B399" s="4" t="s">
        <v>22</v>
      </c>
      <c r="C399" s="4">
        <v>1881.0</v>
      </c>
      <c r="D399" s="4">
        <v>1.60061001777649</v>
      </c>
      <c r="E399" s="4" t="s">
        <v>39</v>
      </c>
      <c r="F399" s="4" t="s">
        <v>39</v>
      </c>
      <c r="G399" s="4" t="s">
        <v>39</v>
      </c>
      <c r="H399" s="4">
        <v>6.39792013168335</v>
      </c>
      <c r="I399" s="4">
        <v>8.70619010925293</v>
      </c>
      <c r="J399" s="4" t="str">
        <f t="shared" si="2"/>
        <v>#VALUE!</v>
      </c>
      <c r="K399" s="5" t="str">
        <f t="shared" si="3"/>
        <v>#VALUE!</v>
      </c>
      <c r="L399" s="5" t="str">
        <f t="shared" si="4"/>
        <v>#VALUE!</v>
      </c>
      <c r="M399" s="5" t="str">
        <f t="shared" si="5"/>
        <v>#VALUE!</v>
      </c>
      <c r="N399" s="4" t="b">
        <v>0</v>
      </c>
      <c r="O399" s="4" t="b">
        <v>1</v>
      </c>
      <c r="P399" s="4" t="b">
        <v>0</v>
      </c>
      <c r="Q399" s="4" t="b">
        <v>0</v>
      </c>
      <c r="R399" s="4" t="s">
        <v>39</v>
      </c>
      <c r="S399" s="4" t="s">
        <v>39</v>
      </c>
      <c r="T399" s="4" t="s">
        <v>39</v>
      </c>
    </row>
    <row r="400" ht="12.75" customHeight="1">
      <c r="A400" s="8" t="str">
        <f t="shared" si="1"/>
        <v>Argentina1880</v>
      </c>
      <c r="B400" s="4" t="s">
        <v>22</v>
      </c>
      <c r="C400" s="4">
        <v>1880.0</v>
      </c>
      <c r="D400" s="4">
        <v>-1.92063999176025</v>
      </c>
      <c r="E400" s="4" t="s">
        <v>39</v>
      </c>
      <c r="F400" s="4" t="s">
        <v>39</v>
      </c>
      <c r="G400" s="4" t="s">
        <v>39</v>
      </c>
      <c r="H400" s="4">
        <v>5.88746976852417</v>
      </c>
      <c r="I400" s="4">
        <v>8.03724956512451</v>
      </c>
      <c r="J400" s="4" t="str">
        <f t="shared" si="2"/>
        <v>#VALUE!</v>
      </c>
      <c r="K400" s="5" t="str">
        <f t="shared" si="3"/>
        <v>#VALUE!</v>
      </c>
      <c r="L400" s="5" t="str">
        <f t="shared" si="4"/>
        <v>#VALUE!</v>
      </c>
      <c r="M400" s="5" t="str">
        <f t="shared" si="5"/>
        <v>#VALUE!</v>
      </c>
      <c r="N400" s="4" t="b">
        <v>1</v>
      </c>
      <c r="O400" s="4" t="b">
        <v>1</v>
      </c>
      <c r="P400" s="4" t="b">
        <v>0</v>
      </c>
      <c r="Q400" s="4" t="b">
        <v>0</v>
      </c>
      <c r="R400" s="4" t="s">
        <v>39</v>
      </c>
      <c r="S400" s="4" t="s">
        <v>39</v>
      </c>
      <c r="T400" s="4" t="s">
        <v>39</v>
      </c>
    </row>
    <row r="401" ht="12.75" customHeight="1">
      <c r="A401" s="8" t="str">
        <f t="shared" si="1"/>
        <v>Argentina1879</v>
      </c>
      <c r="B401" s="4" t="s">
        <v>22</v>
      </c>
      <c r="C401" s="4">
        <v>1879.0</v>
      </c>
      <c r="D401" s="4">
        <v>4.37235021591187</v>
      </c>
      <c r="E401" s="4" t="s">
        <v>39</v>
      </c>
      <c r="F401" s="4" t="s">
        <v>39</v>
      </c>
      <c r="G401" s="4" t="s">
        <v>39</v>
      </c>
      <c r="H401" s="4">
        <v>6.5156102180481</v>
      </c>
      <c r="I401" s="4">
        <v>7.60541009902954</v>
      </c>
      <c r="J401" s="4" t="str">
        <f t="shared" si="2"/>
        <v>#VALUE!</v>
      </c>
      <c r="K401" s="5" t="str">
        <f t="shared" si="3"/>
        <v>#VALUE!</v>
      </c>
      <c r="L401" s="5" t="str">
        <f t="shared" si="4"/>
        <v>#VALUE!</v>
      </c>
      <c r="M401" s="5" t="str">
        <f t="shared" si="5"/>
        <v>#VALUE!</v>
      </c>
      <c r="N401" s="4" t="b">
        <v>1</v>
      </c>
      <c r="O401" s="4" t="b">
        <v>1</v>
      </c>
      <c r="P401" s="4" t="b">
        <v>0</v>
      </c>
      <c r="Q401" s="4" t="b">
        <v>0</v>
      </c>
      <c r="R401" s="4" t="s">
        <v>39</v>
      </c>
      <c r="S401" s="4" t="s">
        <v>39</v>
      </c>
      <c r="T401" s="4" t="s">
        <v>39</v>
      </c>
    </row>
    <row r="402" ht="12.75" customHeight="1">
      <c r="A402" s="8" t="str">
        <f t="shared" si="1"/>
        <v>Argentina1878</v>
      </c>
      <c r="B402" s="4" t="s">
        <v>22</v>
      </c>
      <c r="C402" s="4">
        <v>1878.0</v>
      </c>
      <c r="D402" s="4">
        <v>-5.01667022705078</v>
      </c>
      <c r="E402" s="4" t="s">
        <v>39</v>
      </c>
      <c r="F402" s="4" t="s">
        <v>39</v>
      </c>
      <c r="G402" s="4" t="s">
        <v>39</v>
      </c>
      <c r="H402" s="4">
        <v>5.14774990081787</v>
      </c>
      <c r="I402" s="4">
        <v>6.23269987106323</v>
      </c>
      <c r="J402" s="4" t="str">
        <f t="shared" si="2"/>
        <v>#VALUE!</v>
      </c>
      <c r="K402" s="5" t="str">
        <f t="shared" si="3"/>
        <v>#VALUE!</v>
      </c>
      <c r="L402" s="5" t="str">
        <f t="shared" si="4"/>
        <v>#VALUE!</v>
      </c>
      <c r="M402" s="5" t="str">
        <f t="shared" si="5"/>
        <v>#VALUE!</v>
      </c>
      <c r="N402" s="4" t="b">
        <v>1</v>
      </c>
      <c r="O402" s="4" t="b">
        <v>1</v>
      </c>
      <c r="P402" s="4" t="b">
        <v>0</v>
      </c>
      <c r="Q402" s="4" t="b">
        <v>0</v>
      </c>
      <c r="R402" s="4" t="s">
        <v>39</v>
      </c>
      <c r="S402" s="4" t="s">
        <v>39</v>
      </c>
      <c r="T402" s="4" t="s">
        <v>39</v>
      </c>
    </row>
    <row r="403" ht="12.75" customHeight="1">
      <c r="A403" s="8" t="str">
        <f t="shared" si="1"/>
        <v>Argentina1877</v>
      </c>
      <c r="B403" s="4" t="s">
        <v>22</v>
      </c>
      <c r="C403" s="4">
        <v>1877.0</v>
      </c>
      <c r="D403" s="4">
        <v>10.3030996322632</v>
      </c>
      <c r="E403" s="4" t="s">
        <v>39</v>
      </c>
      <c r="F403" s="4" t="s">
        <v>39</v>
      </c>
      <c r="G403" s="4" t="s">
        <v>39</v>
      </c>
      <c r="H403" s="4">
        <v>3.90430998802185</v>
      </c>
      <c r="I403" s="4">
        <v>5.58099985122681</v>
      </c>
      <c r="J403" s="4" t="str">
        <f t="shared" si="2"/>
        <v>#VALUE!</v>
      </c>
      <c r="K403" s="5" t="str">
        <f t="shared" si="3"/>
        <v>#VALUE!</v>
      </c>
      <c r="L403" s="5" t="str">
        <f t="shared" si="4"/>
        <v>#VALUE!</v>
      </c>
      <c r="M403" s="5" t="str">
        <f t="shared" si="5"/>
        <v>#VALUE!</v>
      </c>
      <c r="N403" s="4" t="b">
        <v>1</v>
      </c>
      <c r="O403" s="4" t="b">
        <v>1</v>
      </c>
      <c r="P403" s="4" t="b">
        <v>1</v>
      </c>
      <c r="Q403" s="4" t="b">
        <v>0</v>
      </c>
      <c r="R403" s="4" t="s">
        <v>39</v>
      </c>
      <c r="S403" s="4" t="s">
        <v>39</v>
      </c>
      <c r="T403" s="4" t="s">
        <v>39</v>
      </c>
    </row>
    <row r="404" ht="12.75" customHeight="1">
      <c r="A404" s="8" t="str">
        <f t="shared" si="1"/>
        <v>Argentina1876</v>
      </c>
      <c r="B404" s="4" t="s">
        <v>22</v>
      </c>
      <c r="C404" s="4">
        <v>1876.0</v>
      </c>
      <c r="D404" s="4">
        <v>2.1452898979187</v>
      </c>
      <c r="E404" s="4" t="s">
        <v>39</v>
      </c>
      <c r="F404" s="4" t="s">
        <v>39</v>
      </c>
      <c r="G404" s="4" t="s">
        <v>39</v>
      </c>
      <c r="H404" s="4">
        <v>4.47091007232666</v>
      </c>
      <c r="I404" s="4">
        <v>8.62452983856201</v>
      </c>
      <c r="J404" s="4" t="str">
        <f t="shared" si="2"/>
        <v>#VALUE!</v>
      </c>
      <c r="K404" s="5" t="str">
        <f t="shared" si="3"/>
        <v>#VALUE!</v>
      </c>
      <c r="L404" s="5" t="str">
        <f t="shared" si="4"/>
        <v>#VALUE!</v>
      </c>
      <c r="M404" s="5" t="str">
        <f t="shared" si="5"/>
        <v>#VALUE!</v>
      </c>
      <c r="N404" s="4" t="b">
        <v>0</v>
      </c>
      <c r="O404" s="4" t="b">
        <v>0</v>
      </c>
      <c r="P404" s="4" t="b">
        <v>1</v>
      </c>
      <c r="Q404" s="4" t="b">
        <v>0</v>
      </c>
      <c r="R404" s="4" t="s">
        <v>39</v>
      </c>
      <c r="S404" s="4" t="s">
        <v>39</v>
      </c>
      <c r="T404" s="4" t="s">
        <v>39</v>
      </c>
    </row>
    <row r="405" ht="12.75" customHeight="1">
      <c r="A405" s="8" t="str">
        <f t="shared" si="1"/>
        <v>Argentina1875</v>
      </c>
      <c r="B405" s="4" t="s">
        <v>22</v>
      </c>
      <c r="C405" s="4">
        <v>1875.0</v>
      </c>
      <c r="D405" s="4">
        <v>6.26941013336182</v>
      </c>
      <c r="E405" s="4" t="s">
        <v>39</v>
      </c>
      <c r="F405" s="4" t="s">
        <v>39</v>
      </c>
      <c r="G405" s="4" t="s">
        <v>39</v>
      </c>
      <c r="H405" s="4">
        <v>6.87263011932373</v>
      </c>
      <c r="I405" s="4">
        <v>9.95567989349365</v>
      </c>
      <c r="J405" s="4" t="str">
        <f t="shared" si="2"/>
        <v>#VALUE!</v>
      </c>
      <c r="K405" s="5" t="str">
        <f t="shared" si="3"/>
        <v>#VALUE!</v>
      </c>
      <c r="L405" s="5" t="str">
        <f t="shared" si="4"/>
        <v>#VALUE!</v>
      </c>
      <c r="M405" s="5" t="str">
        <f t="shared" si="5"/>
        <v>#VALUE!</v>
      </c>
      <c r="N405" s="4" t="b">
        <v>0</v>
      </c>
      <c r="O405" s="4" t="b">
        <v>0</v>
      </c>
      <c r="P405" s="4" t="b">
        <v>1</v>
      </c>
      <c r="Q405" s="4" t="b">
        <v>0</v>
      </c>
      <c r="R405" s="4" t="s">
        <v>39</v>
      </c>
      <c r="S405" s="4" t="s">
        <v>39</v>
      </c>
      <c r="T405" s="4" t="s">
        <v>39</v>
      </c>
    </row>
    <row r="406" ht="12.75" customHeight="1">
      <c r="A406" s="8" t="str">
        <f t="shared" si="1"/>
        <v>Argentina1874</v>
      </c>
      <c r="B406" s="4" t="s">
        <v>22</v>
      </c>
      <c r="C406" s="4">
        <v>1874.0</v>
      </c>
      <c r="D406" s="4">
        <v>-0.434944987297058</v>
      </c>
      <c r="E406" s="4" t="s">
        <v>39</v>
      </c>
      <c r="F406" s="4" t="s">
        <v>39</v>
      </c>
      <c r="G406" s="4" t="s">
        <v>39</v>
      </c>
      <c r="H406" s="4">
        <v>6.31377983093262</v>
      </c>
      <c r="I406" s="4">
        <v>8.90754985809326</v>
      </c>
      <c r="J406" s="4" t="str">
        <f t="shared" si="2"/>
        <v>#VALUE!</v>
      </c>
      <c r="K406" s="5" t="str">
        <f t="shared" si="3"/>
        <v>#VALUE!</v>
      </c>
      <c r="L406" s="5" t="str">
        <f t="shared" si="4"/>
        <v>#VALUE!</v>
      </c>
      <c r="M406" s="5" t="str">
        <f t="shared" si="5"/>
        <v>#VALUE!</v>
      </c>
      <c r="N406" s="4" t="b">
        <v>1</v>
      </c>
      <c r="O406" s="4" t="b">
        <v>1</v>
      </c>
      <c r="P406" s="4" t="b">
        <v>0</v>
      </c>
      <c r="Q406" s="4" t="b">
        <v>0</v>
      </c>
      <c r="R406" s="4" t="s">
        <v>39</v>
      </c>
      <c r="S406" s="4" t="s">
        <v>39</v>
      </c>
      <c r="T406" s="4" t="s">
        <v>39</v>
      </c>
    </row>
    <row r="407" ht="12.75" customHeight="1">
      <c r="A407" s="8" t="str">
        <f t="shared" si="1"/>
        <v>Argentina1873</v>
      </c>
      <c r="B407" s="4" t="s">
        <v>22</v>
      </c>
      <c r="C407" s="4">
        <v>1873.0</v>
      </c>
      <c r="D407" s="4">
        <v>5.49163007736206</v>
      </c>
      <c r="E407" s="4" t="s">
        <v>39</v>
      </c>
      <c r="F407" s="4" t="s">
        <v>39</v>
      </c>
      <c r="G407" s="4" t="s">
        <v>39</v>
      </c>
      <c r="H407" s="4">
        <v>7.78143978118897</v>
      </c>
      <c r="I407" s="4">
        <v>9.17461967468262</v>
      </c>
      <c r="J407" s="4" t="str">
        <f t="shared" si="2"/>
        <v>#VALUE!</v>
      </c>
      <c r="K407" s="5" t="str">
        <f t="shared" si="3"/>
        <v>#VALUE!</v>
      </c>
      <c r="L407" s="5" t="str">
        <f t="shared" si="4"/>
        <v>#VALUE!</v>
      </c>
      <c r="M407" s="5" t="str">
        <f t="shared" si="5"/>
        <v>#VALUE!</v>
      </c>
      <c r="N407" s="4" t="b">
        <v>1</v>
      </c>
      <c r="O407" s="4" t="b">
        <v>1</v>
      </c>
      <c r="P407" s="4" t="b">
        <v>1</v>
      </c>
      <c r="Q407" s="4" t="b">
        <v>0</v>
      </c>
      <c r="R407" s="4" t="s">
        <v>39</v>
      </c>
      <c r="S407" s="4" t="s">
        <v>39</v>
      </c>
      <c r="T407" s="4" t="s">
        <v>39</v>
      </c>
    </row>
    <row r="408" ht="12.75" customHeight="1">
      <c r="A408" s="8" t="str">
        <f t="shared" si="1"/>
        <v>Argentina1872</v>
      </c>
      <c r="B408" s="4" t="s">
        <v>22</v>
      </c>
      <c r="C408" s="4">
        <v>1872.0</v>
      </c>
      <c r="D408" s="4">
        <v>8.78567981719971</v>
      </c>
      <c r="E408" s="4" t="s">
        <v>39</v>
      </c>
      <c r="F408" s="4" t="s">
        <v>39</v>
      </c>
      <c r="G408" s="4" t="s">
        <v>39</v>
      </c>
      <c r="H408" s="4">
        <v>7.42014980316162</v>
      </c>
      <c r="I408" s="4">
        <v>8.6030797958374</v>
      </c>
      <c r="J408" s="4" t="str">
        <f t="shared" si="2"/>
        <v>#VALUE!</v>
      </c>
      <c r="K408" s="5" t="str">
        <f t="shared" si="3"/>
        <v>#VALUE!</v>
      </c>
      <c r="L408" s="5" t="str">
        <f t="shared" si="4"/>
        <v>#VALUE!</v>
      </c>
      <c r="M408" s="5" t="str">
        <f t="shared" si="5"/>
        <v>#VALUE!</v>
      </c>
      <c r="N408" s="4" t="b">
        <v>0</v>
      </c>
      <c r="O408" s="4" t="b">
        <v>0</v>
      </c>
      <c r="P408" s="4" t="b">
        <v>1</v>
      </c>
      <c r="Q408" s="4" t="b">
        <v>1</v>
      </c>
      <c r="R408" s="4" t="s">
        <v>39</v>
      </c>
      <c r="S408" s="4" t="s">
        <v>39</v>
      </c>
      <c r="T408" s="4" t="s">
        <v>39</v>
      </c>
    </row>
    <row r="409" ht="12.75" customHeight="1">
      <c r="A409" s="8" t="str">
        <f t="shared" si="1"/>
        <v>Argentina1871</v>
      </c>
      <c r="B409" s="4" t="s">
        <v>22</v>
      </c>
      <c r="C409" s="4">
        <v>1871.0</v>
      </c>
      <c r="D409" s="4">
        <v>0.199273005127907</v>
      </c>
      <c r="E409" s="4" t="s">
        <v>39</v>
      </c>
      <c r="F409" s="4" t="s">
        <v>39</v>
      </c>
      <c r="G409" s="4" t="s">
        <v>39</v>
      </c>
      <c r="H409" s="4">
        <v>4.05553007125855</v>
      </c>
      <c r="I409" s="4">
        <v>9.5928897857666</v>
      </c>
      <c r="J409" s="4" t="str">
        <f t="shared" si="2"/>
        <v>#VALUE!</v>
      </c>
      <c r="K409" s="5" t="str">
        <f t="shared" si="3"/>
        <v>#VALUE!</v>
      </c>
      <c r="L409" s="5" t="str">
        <f t="shared" si="4"/>
        <v>#VALUE!</v>
      </c>
      <c r="M409" s="5" t="str">
        <f t="shared" si="5"/>
        <v>#VALUE!</v>
      </c>
      <c r="N409" s="4" t="b">
        <v>0</v>
      </c>
      <c r="O409" s="4" t="b">
        <v>1</v>
      </c>
      <c r="P409" s="4" t="b">
        <v>0</v>
      </c>
      <c r="Q409" s="4" t="b">
        <v>1</v>
      </c>
      <c r="R409" s="4" t="s">
        <v>39</v>
      </c>
      <c r="S409" s="4" t="s">
        <v>39</v>
      </c>
      <c r="T409" s="4" t="s">
        <v>39</v>
      </c>
    </row>
    <row r="410" ht="12.75" customHeight="1">
      <c r="A410" s="8" t="str">
        <f t="shared" si="1"/>
        <v>Argentina1870</v>
      </c>
      <c r="B410" s="4" t="s">
        <v>22</v>
      </c>
      <c r="C410" s="4">
        <v>1870.0</v>
      </c>
      <c r="D410" s="4">
        <v>5.5816798210144</v>
      </c>
      <c r="E410" s="4" t="s">
        <v>39</v>
      </c>
      <c r="F410" s="4" t="s">
        <v>39</v>
      </c>
      <c r="G410" s="4" t="s">
        <v>39</v>
      </c>
      <c r="H410" s="4">
        <v>5.82190990447998</v>
      </c>
      <c r="I410" s="4">
        <v>8.55702972412109</v>
      </c>
      <c r="J410" s="4" t="str">
        <f t="shared" si="2"/>
        <v>#VALUE!</v>
      </c>
      <c r="K410" s="5" t="str">
        <f t="shared" si="3"/>
        <v>#VALUE!</v>
      </c>
      <c r="L410" s="5" t="str">
        <f t="shared" si="4"/>
        <v>#VALUE!</v>
      </c>
      <c r="M410" s="5" t="str">
        <f t="shared" si="5"/>
        <v>#VALUE!</v>
      </c>
      <c r="N410" s="4" t="b">
        <v>0</v>
      </c>
      <c r="O410" s="4" t="b">
        <v>1</v>
      </c>
      <c r="P410" s="4" t="b">
        <v>1</v>
      </c>
      <c r="Q410" s="4" t="b">
        <v>0</v>
      </c>
      <c r="R410" s="4" t="s">
        <v>39</v>
      </c>
      <c r="S410" s="4" t="s">
        <v>39</v>
      </c>
      <c r="T410" s="4" t="s">
        <v>39</v>
      </c>
    </row>
    <row r="411" ht="12.75" customHeight="1">
      <c r="A411" s="8" t="str">
        <f t="shared" si="1"/>
        <v>Argentina1869</v>
      </c>
      <c r="B411" s="4" t="s">
        <v>22</v>
      </c>
      <c r="C411" s="4">
        <v>1869.0</v>
      </c>
      <c r="D411" s="4">
        <v>3.75379991531372</v>
      </c>
      <c r="E411" s="4" t="s">
        <v>39</v>
      </c>
      <c r="F411" s="4" t="s">
        <v>39</v>
      </c>
      <c r="G411" s="4" t="s">
        <v>39</v>
      </c>
      <c r="H411" s="4">
        <v>5.11550998687744</v>
      </c>
      <c r="I411" s="4">
        <v>6.72442007064819</v>
      </c>
      <c r="J411" s="4" t="str">
        <f t="shared" si="2"/>
        <v>#VALUE!</v>
      </c>
      <c r="K411" s="5" t="str">
        <f t="shared" si="3"/>
        <v>#VALUE!</v>
      </c>
      <c r="L411" s="5" t="str">
        <f t="shared" si="4"/>
        <v>#VALUE!</v>
      </c>
      <c r="M411" s="5" t="str">
        <f t="shared" si="5"/>
        <v>#VALUE!</v>
      </c>
      <c r="N411" s="4" t="b">
        <v>0</v>
      </c>
      <c r="O411" s="4" t="b">
        <v>0</v>
      </c>
      <c r="P411" s="4" t="b">
        <v>1</v>
      </c>
      <c r="Q411" s="4" t="b">
        <v>1</v>
      </c>
      <c r="R411" s="4" t="s">
        <v>39</v>
      </c>
      <c r="S411" s="4" t="s">
        <v>39</v>
      </c>
      <c r="T411" s="4" t="s">
        <v>39</v>
      </c>
    </row>
    <row r="412" ht="12.75" customHeight="1">
      <c r="A412" s="8" t="str">
        <f t="shared" si="1"/>
        <v>Argentina1868</v>
      </c>
      <c r="B412" s="4" t="s">
        <v>22</v>
      </c>
      <c r="C412" s="4">
        <v>1868.0</v>
      </c>
      <c r="D412" s="4">
        <v>2.64036989212036</v>
      </c>
      <c r="E412" s="4" t="s">
        <v>39</v>
      </c>
      <c r="F412" s="4" t="s">
        <v>39</v>
      </c>
      <c r="G412" s="4" t="s">
        <v>39</v>
      </c>
      <c r="H412" s="4">
        <v>5.39313983917236</v>
      </c>
      <c r="I412" s="4">
        <v>7.1908597946167</v>
      </c>
      <c r="J412" s="4" t="str">
        <f t="shared" si="2"/>
        <v>#VALUE!</v>
      </c>
      <c r="K412" s="5" t="str">
        <f t="shared" si="3"/>
        <v>#VALUE!</v>
      </c>
      <c r="L412" s="5" t="str">
        <f t="shared" si="4"/>
        <v>#VALUE!</v>
      </c>
      <c r="M412" s="5" t="str">
        <f t="shared" si="5"/>
        <v>#VALUE!</v>
      </c>
      <c r="N412" s="4" t="b">
        <v>0</v>
      </c>
      <c r="O412" s="4" t="b">
        <v>1</v>
      </c>
      <c r="P412" s="4" t="b">
        <v>1</v>
      </c>
      <c r="Q412" s="4" t="b">
        <v>1</v>
      </c>
      <c r="R412" s="4" t="s">
        <v>39</v>
      </c>
      <c r="S412" s="4" t="s">
        <v>39</v>
      </c>
      <c r="T412" s="4" t="s">
        <v>39</v>
      </c>
    </row>
    <row r="413" ht="12.75" customHeight="1">
      <c r="A413" s="8" t="str">
        <f t="shared" si="1"/>
        <v>Argentina1867</v>
      </c>
      <c r="B413" s="4" t="s">
        <v>22</v>
      </c>
      <c r="C413" s="4">
        <v>1867.0</v>
      </c>
      <c r="D413" s="4">
        <v>6.88392019271851</v>
      </c>
      <c r="E413" s="4" t="s">
        <v>39</v>
      </c>
      <c r="F413" s="4" t="s">
        <v>39</v>
      </c>
      <c r="G413" s="4" t="s">
        <v>39</v>
      </c>
      <c r="H413" s="4">
        <v>4.84006023406982</v>
      </c>
      <c r="I413" s="4">
        <v>5.91976976394653</v>
      </c>
      <c r="J413" s="4" t="str">
        <f t="shared" si="2"/>
        <v>#VALUE!</v>
      </c>
      <c r="K413" s="5" t="str">
        <f t="shared" si="3"/>
        <v>#VALUE!</v>
      </c>
      <c r="L413" s="5" t="str">
        <f t="shared" si="4"/>
        <v>#VALUE!</v>
      </c>
      <c r="M413" s="5" t="str">
        <f t="shared" si="5"/>
        <v>#VALUE!</v>
      </c>
      <c r="N413" s="4" t="b">
        <v>0</v>
      </c>
      <c r="O413" s="4" t="b">
        <v>1</v>
      </c>
      <c r="P413" s="4" t="b">
        <v>1</v>
      </c>
      <c r="Q413" s="4" t="b">
        <v>0</v>
      </c>
      <c r="R413" s="4" t="s">
        <v>39</v>
      </c>
      <c r="S413" s="4" t="s">
        <v>39</v>
      </c>
      <c r="T413" s="4" t="s">
        <v>39</v>
      </c>
    </row>
    <row r="414" ht="12.75" customHeight="1">
      <c r="A414" s="8" t="str">
        <f t="shared" si="1"/>
        <v>Argentina1866</v>
      </c>
      <c r="B414" s="4" t="s">
        <v>22</v>
      </c>
      <c r="C414" s="4">
        <v>1866.0</v>
      </c>
      <c r="D414" s="4">
        <v>4.93741989135742</v>
      </c>
      <c r="E414" s="4" t="s">
        <v>39</v>
      </c>
      <c r="F414" s="4" t="s">
        <v>39</v>
      </c>
      <c r="G414" s="4" t="s">
        <v>39</v>
      </c>
      <c r="H414" s="4">
        <v>2.84107995033264</v>
      </c>
      <c r="I414" s="4">
        <v>4.93218994140625</v>
      </c>
      <c r="J414" s="4" t="str">
        <f t="shared" si="2"/>
        <v>#VALUE!</v>
      </c>
      <c r="K414" s="5" t="str">
        <f t="shared" si="3"/>
        <v>#VALUE!</v>
      </c>
      <c r="L414" s="5" t="str">
        <f t="shared" si="4"/>
        <v>#VALUE!</v>
      </c>
      <c r="M414" s="5" t="str">
        <f t="shared" si="5"/>
        <v>#VALUE!</v>
      </c>
      <c r="N414" s="4" t="b">
        <v>0</v>
      </c>
      <c r="O414" s="4" t="b">
        <v>0</v>
      </c>
      <c r="P414" s="4" t="b">
        <v>1</v>
      </c>
      <c r="Q414" s="4" t="b">
        <v>1</v>
      </c>
      <c r="R414" s="4" t="s">
        <v>39</v>
      </c>
      <c r="S414" s="4" t="s">
        <v>39</v>
      </c>
      <c r="T414" s="4" t="s">
        <v>39</v>
      </c>
    </row>
    <row r="415" ht="12.75" customHeight="1">
      <c r="A415" s="8" t="str">
        <f t="shared" si="1"/>
        <v>Argentina1865</v>
      </c>
      <c r="B415" s="4" t="s">
        <v>22</v>
      </c>
      <c r="C415" s="4">
        <v>1865.0</v>
      </c>
      <c r="D415" s="4">
        <v>9.63803005218506</v>
      </c>
      <c r="E415" s="4" t="s">
        <v>39</v>
      </c>
      <c r="F415" s="4" t="s">
        <v>39</v>
      </c>
      <c r="G415" s="4" t="s">
        <v>39</v>
      </c>
      <c r="H415" s="4">
        <v>2.72074007987976</v>
      </c>
      <c r="I415" s="4">
        <v>3.50673007965088</v>
      </c>
      <c r="J415" s="4" t="str">
        <f t="shared" si="2"/>
        <v>#VALUE!</v>
      </c>
      <c r="K415" s="5" t="str">
        <f t="shared" si="3"/>
        <v>#VALUE!</v>
      </c>
      <c r="L415" s="5" t="str">
        <f t="shared" si="4"/>
        <v>#VALUE!</v>
      </c>
      <c r="M415" s="5" t="str">
        <f t="shared" si="5"/>
        <v>#VALUE!</v>
      </c>
      <c r="N415" s="4" t="b">
        <v>0</v>
      </c>
      <c r="O415" s="4" t="b">
        <v>0</v>
      </c>
      <c r="P415" s="4" t="b">
        <v>1</v>
      </c>
      <c r="Q415" s="4" t="b">
        <v>1</v>
      </c>
      <c r="R415" s="4" t="s">
        <v>39</v>
      </c>
      <c r="S415" s="4" t="s">
        <v>39</v>
      </c>
      <c r="T415" s="4" t="s">
        <v>39</v>
      </c>
    </row>
    <row r="416" ht="12.75" customHeight="1">
      <c r="A416" s="8" t="str">
        <f t="shared" si="1"/>
        <v>Argentina1864</v>
      </c>
      <c r="B416" s="4" t="s">
        <v>22</v>
      </c>
      <c r="C416" s="4">
        <v>1864.0</v>
      </c>
      <c r="D416" s="4" t="s">
        <v>39</v>
      </c>
      <c r="E416" s="4" t="s">
        <v>39</v>
      </c>
      <c r="F416" s="4" t="s">
        <v>39</v>
      </c>
      <c r="G416" s="4" t="s">
        <v>39</v>
      </c>
      <c r="H416" s="4">
        <v>3.34233999252319</v>
      </c>
      <c r="I416" s="4">
        <v>2.83089995384216</v>
      </c>
      <c r="J416" s="4" t="str">
        <f t="shared" si="2"/>
        <v>#VALUE!</v>
      </c>
      <c r="K416" s="5" t="str">
        <f t="shared" si="3"/>
        <v>#VALUE!</v>
      </c>
      <c r="L416" s="5" t="str">
        <f t="shared" si="4"/>
        <v>#VALUE!</v>
      </c>
      <c r="M416" s="5" t="str">
        <f t="shared" si="5"/>
        <v>#VALUE!</v>
      </c>
      <c r="N416" s="4" t="s">
        <v>39</v>
      </c>
      <c r="O416" s="4" t="s">
        <v>39</v>
      </c>
      <c r="P416" s="4" t="s">
        <v>39</v>
      </c>
      <c r="Q416" s="4" t="b">
        <v>1</v>
      </c>
      <c r="R416" s="4" t="s">
        <v>39</v>
      </c>
      <c r="S416" s="4" t="s">
        <v>39</v>
      </c>
      <c r="T416" s="4" t="s">
        <v>39</v>
      </c>
    </row>
    <row r="417" ht="12.75" customHeight="1">
      <c r="A417" s="8" t="str">
        <f t="shared" si="1"/>
        <v>Aruba2022</v>
      </c>
      <c r="B417" s="4" t="s">
        <v>43</v>
      </c>
      <c r="C417" s="4">
        <v>2022.0</v>
      </c>
      <c r="D417" s="4" t="s">
        <v>39</v>
      </c>
      <c r="E417" s="4" t="s">
        <v>39</v>
      </c>
      <c r="F417" s="4">
        <v>3.8905408445146E8</v>
      </c>
      <c r="G417" s="4" t="s">
        <v>39</v>
      </c>
      <c r="H417" s="4" t="s">
        <v>39</v>
      </c>
      <c r="I417" s="4" t="s">
        <v>39</v>
      </c>
      <c r="J417" s="4" t="str">
        <f t="shared" si="2"/>
        <v>#VALUE!</v>
      </c>
      <c r="K417" s="5" t="str">
        <f t="shared" si="3"/>
        <v>#VALUE!</v>
      </c>
      <c r="L417" s="5" t="str">
        <f t="shared" si="4"/>
        <v>#VALUE!</v>
      </c>
      <c r="M417" s="5" t="str">
        <f t="shared" si="5"/>
        <v>#VALUE!</v>
      </c>
      <c r="N417" s="4" t="s">
        <v>39</v>
      </c>
      <c r="O417" s="4" t="s">
        <v>39</v>
      </c>
      <c r="P417" s="4" t="s">
        <v>39</v>
      </c>
      <c r="Q417" s="4" t="s">
        <v>39</v>
      </c>
      <c r="R417" s="4" t="s">
        <v>39</v>
      </c>
      <c r="S417" s="4" t="s">
        <v>39</v>
      </c>
      <c r="T417" s="4" t="s">
        <v>39</v>
      </c>
    </row>
    <row r="418" ht="12.75" customHeight="1">
      <c r="A418" s="8" t="str">
        <f t="shared" si="1"/>
        <v>Aruba2021</v>
      </c>
      <c r="B418" s="4" t="s">
        <v>43</v>
      </c>
      <c r="C418" s="4">
        <v>2021.0</v>
      </c>
      <c r="D418" s="4">
        <v>17.1635434412266</v>
      </c>
      <c r="E418" s="4">
        <v>-1.65491142017301E8</v>
      </c>
      <c r="F418" s="4">
        <v>7.92570667080489E7</v>
      </c>
      <c r="G418" s="4">
        <v>3.12601938547486E9</v>
      </c>
      <c r="H418" s="4">
        <v>19.7368514946612</v>
      </c>
      <c r="I418" s="4">
        <v>29.3688168491652</v>
      </c>
      <c r="J418" s="4">
        <f t="shared" si="2"/>
        <v>61697780381</v>
      </c>
      <c r="K418" s="5">
        <f t="shared" si="3"/>
        <v>91807490799</v>
      </c>
      <c r="L418" s="5">
        <f t="shared" si="4"/>
        <v>30109710418</v>
      </c>
      <c r="M418" s="5">
        <f t="shared" si="5"/>
        <v>9.631965355</v>
      </c>
      <c r="N418" s="4" t="s">
        <v>39</v>
      </c>
      <c r="O418" s="4" t="s">
        <v>39</v>
      </c>
      <c r="P418" s="4" t="s">
        <v>39</v>
      </c>
      <c r="Q418" s="4" t="s">
        <v>39</v>
      </c>
      <c r="R418" s="4" t="s">
        <v>39</v>
      </c>
      <c r="S418" s="4">
        <v>17.172508597974</v>
      </c>
      <c r="T418" s="4" t="s">
        <v>39</v>
      </c>
    </row>
    <row r="419" ht="12.75" customHeight="1">
      <c r="A419" s="8" t="str">
        <f t="shared" si="1"/>
        <v>Aruba2020</v>
      </c>
      <c r="B419" s="4" t="s">
        <v>43</v>
      </c>
      <c r="C419" s="4">
        <v>2020.0</v>
      </c>
      <c r="D419" s="4">
        <v>-18.5850174100481</v>
      </c>
      <c r="E419" s="4">
        <v>-2.87381036634314E8</v>
      </c>
      <c r="F419" s="4">
        <v>-3.16455499952177E8</v>
      </c>
      <c r="G419" s="4">
        <v>2.61003893854749E9</v>
      </c>
      <c r="H419" s="4">
        <v>22.9288394227667</v>
      </c>
      <c r="I419" s="4">
        <v>38.9570037048522</v>
      </c>
      <c r="J419" s="4">
        <f t="shared" si="2"/>
        <v>59845163709</v>
      </c>
      <c r="K419" s="5">
        <f t="shared" si="3"/>
        <v>101679296599</v>
      </c>
      <c r="L419" s="5">
        <f t="shared" si="4"/>
        <v>41834132890</v>
      </c>
      <c r="M419" s="5">
        <f t="shared" si="5"/>
        <v>16.02816428</v>
      </c>
      <c r="N419" s="4" t="b">
        <v>1</v>
      </c>
      <c r="O419" s="4" t="b">
        <v>1</v>
      </c>
      <c r="P419" s="4" t="b">
        <v>0</v>
      </c>
      <c r="Q419" s="4" t="s">
        <v>39</v>
      </c>
      <c r="R419" s="4" t="s">
        <v>39</v>
      </c>
      <c r="S419" s="4">
        <v>-18.5890992393899</v>
      </c>
      <c r="T419" s="4">
        <v>-5.1598044692737E8</v>
      </c>
    </row>
    <row r="420" ht="12.75" customHeight="1">
      <c r="A420" s="8" t="str">
        <f t="shared" si="1"/>
        <v>Aruba2019</v>
      </c>
      <c r="B420" s="4" t="s">
        <v>43</v>
      </c>
      <c r="C420" s="4">
        <v>2019.0</v>
      </c>
      <c r="D420" s="4">
        <v>0.645264475929681</v>
      </c>
      <c r="E420" s="4">
        <v>1.40526456127543E8</v>
      </c>
      <c r="F420" s="4">
        <v>8.47968217557428E7</v>
      </c>
      <c r="G420" s="4">
        <v>3.3957938547486E9</v>
      </c>
      <c r="H420" s="4">
        <v>23.5430424710445</v>
      </c>
      <c r="I420" s="4">
        <v>23.2086948947527</v>
      </c>
      <c r="J420" s="4">
        <f t="shared" si="2"/>
        <v>79947318945</v>
      </c>
      <c r="K420" s="5">
        <f t="shared" si="3"/>
        <v>78811943500</v>
      </c>
      <c r="L420" s="5">
        <f t="shared" si="4"/>
        <v>-1135375445</v>
      </c>
      <c r="M420" s="5">
        <f t="shared" si="5"/>
        <v>-0.3343475763</v>
      </c>
      <c r="N420" s="4" t="b">
        <v>1</v>
      </c>
      <c r="O420" s="4" t="b">
        <v>1</v>
      </c>
      <c r="P420" s="4" t="b">
        <v>0</v>
      </c>
      <c r="Q420" s="4" t="b">
        <v>0</v>
      </c>
      <c r="R420" s="4" t="s">
        <v>39</v>
      </c>
      <c r="S420" s="4">
        <v>0.635029787882658</v>
      </c>
      <c r="T420" s="4">
        <v>7.85754916201109E8</v>
      </c>
    </row>
    <row r="421" ht="12.75" customHeight="1">
      <c r="A421" s="8" t="str">
        <f t="shared" si="1"/>
        <v>Aruba2018</v>
      </c>
      <c r="B421" s="4" t="s">
        <v>43</v>
      </c>
      <c r="C421" s="4">
        <v>2018.0</v>
      </c>
      <c r="D421" s="4">
        <v>5.25860025657064</v>
      </c>
      <c r="E421" s="4">
        <v>6.21580890233645E7</v>
      </c>
      <c r="F421" s="4">
        <v>-1.47375342612582E7</v>
      </c>
      <c r="G421" s="4">
        <v>3.27618770949721E9</v>
      </c>
      <c r="H421" s="4">
        <v>22.6322357424226</v>
      </c>
      <c r="I421" s="4">
        <v>24.5888528392857</v>
      </c>
      <c r="J421" s="4">
        <f t="shared" si="2"/>
        <v>74147452578</v>
      </c>
      <c r="K421" s="5">
        <f t="shared" si="3"/>
        <v>80557697463</v>
      </c>
      <c r="L421" s="5">
        <f t="shared" si="4"/>
        <v>6410244885</v>
      </c>
      <c r="M421" s="5">
        <f t="shared" si="5"/>
        <v>1.956617097</v>
      </c>
      <c r="N421" s="4" t="b">
        <v>0</v>
      </c>
      <c r="O421" s="4" t="b">
        <v>0</v>
      </c>
      <c r="P421" s="4" t="b">
        <v>1</v>
      </c>
      <c r="Q421" s="4" t="b">
        <v>1</v>
      </c>
      <c r="R421" s="4" t="s">
        <v>39</v>
      </c>
      <c r="S421" s="4">
        <v>5.257854912764</v>
      </c>
      <c r="T421" s="4">
        <v>-1.19606145251389E8</v>
      </c>
    </row>
    <row r="422" ht="12.75" customHeight="1">
      <c r="A422" s="8" t="str">
        <f t="shared" si="1"/>
        <v>Aruba2017</v>
      </c>
      <c r="B422" s="4" t="s">
        <v>43</v>
      </c>
      <c r="C422" s="4">
        <v>2017.0</v>
      </c>
      <c r="D422" s="4">
        <v>5.47369478239829</v>
      </c>
      <c r="E422" s="4">
        <v>4.44767375063346E7</v>
      </c>
      <c r="F422" s="4">
        <v>2.95209887180572E7</v>
      </c>
      <c r="G422" s="4">
        <v>3.09217877094972E9</v>
      </c>
      <c r="H422" s="4">
        <v>21.9712946991824</v>
      </c>
      <c r="I422" s="4">
        <v>24.5583154425803</v>
      </c>
      <c r="J422" s="4">
        <f t="shared" si="2"/>
        <v>67939171039</v>
      </c>
      <c r="K422" s="5">
        <f t="shared" si="3"/>
        <v>75938701662</v>
      </c>
      <c r="L422" s="5">
        <f t="shared" si="4"/>
        <v>7999530623</v>
      </c>
      <c r="M422" s="5">
        <f t="shared" si="5"/>
        <v>2.587020743</v>
      </c>
      <c r="N422" s="4" t="b">
        <v>0</v>
      </c>
      <c r="O422" s="4" t="b">
        <v>0</v>
      </c>
      <c r="P422" s="4" t="b">
        <v>1</v>
      </c>
      <c r="Q422" s="4" t="b">
        <v>1</v>
      </c>
      <c r="R422" s="4" t="s">
        <v>39</v>
      </c>
      <c r="S422" s="4">
        <v>5.48237117396357</v>
      </c>
      <c r="T422" s="4">
        <v>-1.8400893854749E8</v>
      </c>
    </row>
    <row r="423" ht="12.75" customHeight="1">
      <c r="A423" s="8" t="str">
        <f t="shared" si="1"/>
        <v>Aruba2016</v>
      </c>
      <c r="B423" s="4" t="s">
        <v>43</v>
      </c>
      <c r="C423" s="4">
        <v>2016.0</v>
      </c>
      <c r="D423" s="4">
        <v>2.1101597021968</v>
      </c>
      <c r="E423" s="4">
        <v>7.83334654173087E7</v>
      </c>
      <c r="F423" s="4">
        <v>1.35986923915091E8</v>
      </c>
      <c r="G423" s="4">
        <v>2.98379888268156E9</v>
      </c>
      <c r="H423" s="4">
        <v>23.6640560779267</v>
      </c>
      <c r="I423" s="4">
        <v>25.1190330837973</v>
      </c>
      <c r="J423" s="4">
        <f t="shared" si="2"/>
        <v>70608784085</v>
      </c>
      <c r="K423" s="5">
        <f t="shared" si="3"/>
        <v>74950142849</v>
      </c>
      <c r="L423" s="5">
        <f t="shared" si="4"/>
        <v>4341358764</v>
      </c>
      <c r="M423" s="5">
        <f t="shared" si="5"/>
        <v>1.454977006</v>
      </c>
      <c r="N423" s="4" t="b">
        <v>0</v>
      </c>
      <c r="O423" s="4" t="b">
        <v>1</v>
      </c>
      <c r="P423" s="4" t="b">
        <v>1</v>
      </c>
      <c r="Q423" s="4" t="b">
        <v>1</v>
      </c>
      <c r="R423" s="4" t="s">
        <v>39</v>
      </c>
      <c r="S423" s="4">
        <v>2.11671612265083</v>
      </c>
      <c r="T423" s="4">
        <v>-1.08379888268159E8</v>
      </c>
    </row>
    <row r="424" ht="12.75" customHeight="1">
      <c r="A424" s="8" t="str">
        <f t="shared" si="1"/>
        <v>Aruba2015</v>
      </c>
      <c r="B424" s="4" t="s">
        <v>43</v>
      </c>
      <c r="C424" s="4">
        <v>2015.0</v>
      </c>
      <c r="D424" s="4">
        <v>3.55062379479309</v>
      </c>
      <c r="E424" s="4">
        <v>6.81867657537139E7</v>
      </c>
      <c r="F424" s="4">
        <v>1.10690101675978E8</v>
      </c>
      <c r="G424" s="4">
        <v>2.96312849162011E9</v>
      </c>
      <c r="H424" s="4">
        <v>23.8979970963119</v>
      </c>
      <c r="I424" s="4">
        <v>25.3732826759182</v>
      </c>
      <c r="J424" s="4">
        <f t="shared" si="2"/>
        <v>70812836089</v>
      </c>
      <c r="K424" s="5">
        <f t="shared" si="3"/>
        <v>75184296823</v>
      </c>
      <c r="L424" s="5">
        <f t="shared" si="4"/>
        <v>4371460734</v>
      </c>
      <c r="M424" s="5">
        <f t="shared" si="5"/>
        <v>1.47528558</v>
      </c>
      <c r="N424" s="4" t="b">
        <v>0</v>
      </c>
      <c r="O424" s="4" t="b">
        <v>1</v>
      </c>
      <c r="P424" s="4" t="b">
        <v>1</v>
      </c>
      <c r="Q424" s="4" t="b">
        <v>0</v>
      </c>
      <c r="R424" s="4" t="s">
        <v>39</v>
      </c>
      <c r="S424" s="4">
        <v>3.54362965997541</v>
      </c>
      <c r="T424" s="4">
        <v>-2.067039106145E7</v>
      </c>
    </row>
    <row r="425" ht="12.75" customHeight="1">
      <c r="A425" s="8" t="str">
        <f t="shared" si="1"/>
        <v>Aruba2014</v>
      </c>
      <c r="B425" s="4" t="s">
        <v>43</v>
      </c>
      <c r="C425" s="4">
        <v>2014.0</v>
      </c>
      <c r="D425" s="4">
        <v>-0.0153083994944762</v>
      </c>
      <c r="E425" s="4">
        <v>-1.03359816942657E8</v>
      </c>
      <c r="F425" s="4">
        <v>-1.35498655865922E8</v>
      </c>
      <c r="G425" s="4">
        <v>2.79106145251397E9</v>
      </c>
      <c r="H425" s="4">
        <v>22.3756010264992</v>
      </c>
      <c r="I425" s="4">
        <v>29.8341347019989</v>
      </c>
      <c r="J425" s="4">
        <f t="shared" si="2"/>
        <v>62451677502</v>
      </c>
      <c r="K425" s="5">
        <f t="shared" si="3"/>
        <v>83268903336</v>
      </c>
      <c r="L425" s="5">
        <f t="shared" si="4"/>
        <v>20817225834</v>
      </c>
      <c r="M425" s="5">
        <f t="shared" si="5"/>
        <v>7.458533675</v>
      </c>
      <c r="N425" s="4" t="b">
        <v>1</v>
      </c>
      <c r="O425" s="4" t="b">
        <v>1</v>
      </c>
      <c r="P425" s="4" t="b">
        <v>0</v>
      </c>
      <c r="Q425" s="4" t="b">
        <v>0</v>
      </c>
      <c r="R425" s="4" t="s">
        <v>39</v>
      </c>
      <c r="S425" s="4">
        <v>-0.0204792135982075</v>
      </c>
      <c r="T425" s="4">
        <v>-1.7206703910614E8</v>
      </c>
    </row>
    <row r="426" ht="12.75" customHeight="1">
      <c r="A426" s="8" t="str">
        <f t="shared" si="1"/>
        <v>Aruba2013</v>
      </c>
      <c r="B426" s="4" t="s">
        <v>43</v>
      </c>
      <c r="C426" s="4">
        <v>2013.0</v>
      </c>
      <c r="D426" s="4">
        <v>6.43148182354384</v>
      </c>
      <c r="E426" s="4">
        <v>-7.30748555065301E7</v>
      </c>
      <c r="F426" s="4">
        <v>-3.31240424581006E8</v>
      </c>
      <c r="G426" s="4">
        <v>2.72793296089385E9</v>
      </c>
      <c r="H426" s="4">
        <v>23.4064074451586</v>
      </c>
      <c r="I426" s="4">
        <v>29.4541037602827</v>
      </c>
      <c r="J426" s="4">
        <f t="shared" si="2"/>
        <v>63851110366</v>
      </c>
      <c r="K426" s="5">
        <f t="shared" si="3"/>
        <v>80348820481</v>
      </c>
      <c r="L426" s="5">
        <f t="shared" si="4"/>
        <v>16497710116</v>
      </c>
      <c r="M426" s="5">
        <f t="shared" si="5"/>
        <v>6.047696315</v>
      </c>
      <c r="N426" s="4" t="b">
        <v>1</v>
      </c>
      <c r="O426" s="4" t="b">
        <v>1</v>
      </c>
      <c r="P426" s="4" t="b">
        <v>0</v>
      </c>
      <c r="Q426" s="4" t="b">
        <v>0</v>
      </c>
      <c r="R426" s="4" t="s">
        <v>39</v>
      </c>
      <c r="S426" s="4">
        <v>6.42981691368789</v>
      </c>
      <c r="T426" s="4">
        <v>-6.312849162012E7</v>
      </c>
    </row>
    <row r="427" ht="12.75" customHeight="1">
      <c r="A427" s="8" t="str">
        <f t="shared" si="1"/>
        <v>Aruba2012</v>
      </c>
      <c r="B427" s="4" t="s">
        <v>43</v>
      </c>
      <c r="C427" s="4">
        <v>2012.0</v>
      </c>
      <c r="D427" s="4">
        <v>-1.04080013542466</v>
      </c>
      <c r="E427" s="4">
        <v>-1.5004878179857E8</v>
      </c>
      <c r="F427" s="4">
        <v>9.08379888268156E7</v>
      </c>
      <c r="G427" s="4">
        <v>2.61508379888268E9</v>
      </c>
      <c r="H427" s="4">
        <v>21.8062766103117</v>
      </c>
      <c r="I427" s="4">
        <v>30.761205249656</v>
      </c>
      <c r="J427" s="4">
        <f t="shared" si="2"/>
        <v>57025240678</v>
      </c>
      <c r="K427" s="5">
        <f t="shared" si="3"/>
        <v>80443129482</v>
      </c>
      <c r="L427" s="5">
        <f t="shared" si="4"/>
        <v>23417888805</v>
      </c>
      <c r="M427" s="5">
        <f t="shared" si="5"/>
        <v>8.954928639</v>
      </c>
      <c r="N427" s="4" t="b">
        <v>1</v>
      </c>
      <c r="O427" s="4" t="b">
        <v>1</v>
      </c>
      <c r="P427" s="4" t="b">
        <v>0</v>
      </c>
      <c r="Q427" s="4" t="b">
        <v>0</v>
      </c>
      <c r="R427" s="4" t="s">
        <v>39</v>
      </c>
      <c r="S427" s="4">
        <v>-1.03537532355479</v>
      </c>
      <c r="T427" s="4">
        <v>-1.12849162011169E8</v>
      </c>
    </row>
    <row r="428" ht="12.75" customHeight="1">
      <c r="A428" s="8" t="str">
        <f t="shared" si="1"/>
        <v>Aruba2011</v>
      </c>
      <c r="B428" s="4" t="s">
        <v>43</v>
      </c>
      <c r="C428" s="4">
        <v>2011.0</v>
      </c>
      <c r="D428" s="4">
        <v>3.36923812209225</v>
      </c>
      <c r="E428" s="4">
        <v>-9.28105933539446E7</v>
      </c>
      <c r="F428" s="4">
        <v>-2.60558659217877E8</v>
      </c>
      <c r="G428" s="4">
        <v>2.63798882681564E9</v>
      </c>
      <c r="H428" s="4">
        <v>20.7703423143562</v>
      </c>
      <c r="I428" s="4">
        <v>27.1992719896835</v>
      </c>
      <c r="J428" s="4">
        <f t="shared" si="2"/>
        <v>54791930954</v>
      </c>
      <c r="K428" s="5">
        <f t="shared" si="3"/>
        <v>71751375606</v>
      </c>
      <c r="L428" s="5">
        <f t="shared" si="4"/>
        <v>16959444652</v>
      </c>
      <c r="M428" s="5">
        <f t="shared" si="5"/>
        <v>6.428929675</v>
      </c>
      <c r="N428" s="4" t="b">
        <v>1</v>
      </c>
      <c r="O428" s="4" t="b">
        <v>1</v>
      </c>
      <c r="P428" s="4" t="b">
        <v>0</v>
      </c>
      <c r="Q428" s="4" t="b">
        <v>0</v>
      </c>
      <c r="R428" s="4" t="s">
        <v>39</v>
      </c>
      <c r="S428" s="4">
        <v>3.36677814938685</v>
      </c>
      <c r="T428" s="4">
        <v>2.290502793296E7</v>
      </c>
    </row>
    <row r="429" ht="12.75" customHeight="1">
      <c r="A429" s="8" t="str">
        <f t="shared" si="1"/>
        <v>Aruba2010</v>
      </c>
      <c r="B429" s="4" t="s">
        <v>43</v>
      </c>
      <c r="C429" s="4">
        <v>2010.0</v>
      </c>
      <c r="D429" s="4">
        <v>-2.73345570739019</v>
      </c>
      <c r="E429" s="4">
        <v>-1.46603194899373E7</v>
      </c>
      <c r="F429" s="4">
        <v>-4.60111731843575E8</v>
      </c>
      <c r="G429" s="4">
        <v>2.4536312849162E9</v>
      </c>
      <c r="H429" s="4">
        <v>26.9566543123748</v>
      </c>
      <c r="I429" s="4">
        <v>30.4433896344715</v>
      </c>
      <c r="J429" s="4">
        <f t="shared" si="2"/>
        <v>66141690358</v>
      </c>
      <c r="K429" s="5">
        <f t="shared" si="3"/>
        <v>74696853226</v>
      </c>
      <c r="L429" s="5">
        <f t="shared" si="4"/>
        <v>8555162869</v>
      </c>
      <c r="M429" s="5">
        <f t="shared" si="5"/>
        <v>3.486735322</v>
      </c>
      <c r="N429" s="4" t="b">
        <v>1</v>
      </c>
      <c r="O429" s="4" t="b">
        <v>1</v>
      </c>
      <c r="P429" s="4" t="b">
        <v>0</v>
      </c>
      <c r="Q429" s="4" t="b">
        <v>0</v>
      </c>
      <c r="R429" s="4" t="s">
        <v>39</v>
      </c>
      <c r="S429" s="4">
        <v>-2.73259596616786</v>
      </c>
      <c r="T429" s="4">
        <v>-1.84357541899439E8</v>
      </c>
    </row>
    <row r="430" ht="12.75" customHeight="1">
      <c r="A430" s="8" t="str">
        <f t="shared" si="1"/>
        <v>Aruba2009</v>
      </c>
      <c r="B430" s="4" t="s">
        <v>43</v>
      </c>
      <c r="C430" s="4">
        <v>2009.0</v>
      </c>
      <c r="D430" s="4">
        <v>-11.6777420291428</v>
      </c>
      <c r="E430" s="4">
        <v>-2144914.75720258</v>
      </c>
      <c r="F430" s="4">
        <v>1.71675977653631E8</v>
      </c>
      <c r="G430" s="4">
        <v>2.5536312849162E9</v>
      </c>
      <c r="H430" s="4">
        <v>24.2566511422377</v>
      </c>
      <c r="I430" s="4">
        <v>26.8877847390999</v>
      </c>
      <c r="J430" s="4">
        <f t="shared" si="2"/>
        <v>61942543224</v>
      </c>
      <c r="K430" s="5">
        <f t="shared" si="3"/>
        <v>68661488292</v>
      </c>
      <c r="L430" s="5">
        <f t="shared" si="4"/>
        <v>6718945068</v>
      </c>
      <c r="M430" s="5">
        <f t="shared" si="5"/>
        <v>2.631133597</v>
      </c>
      <c r="N430" s="4" t="b">
        <v>1</v>
      </c>
      <c r="O430" s="4" t="b">
        <v>1</v>
      </c>
      <c r="P430" s="4" t="b">
        <v>0</v>
      </c>
      <c r="Q430" s="4" t="b">
        <v>0</v>
      </c>
      <c r="R430" s="4" t="s">
        <v>39</v>
      </c>
      <c r="S430" s="4">
        <v>-11.6835855200153</v>
      </c>
      <c r="T430" s="4">
        <v>1.0E8</v>
      </c>
    </row>
    <row r="431" ht="12.75" customHeight="1">
      <c r="A431" s="8" t="str">
        <f t="shared" si="1"/>
        <v>Aruba2008</v>
      </c>
      <c r="B431" s="4" t="s">
        <v>43</v>
      </c>
      <c r="C431" s="4">
        <v>2008.0</v>
      </c>
      <c r="D431" s="4">
        <v>1.83575567874079</v>
      </c>
      <c r="E431" s="4">
        <v>1.19697718752482E8</v>
      </c>
      <c r="F431" s="4">
        <v>111731.843575411</v>
      </c>
      <c r="G431" s="4">
        <v>2.84301675977654E9</v>
      </c>
      <c r="H431" s="4">
        <v>26.8253476606667</v>
      </c>
      <c r="I431" s="4">
        <v>25.359395474251</v>
      </c>
      <c r="J431" s="4">
        <f t="shared" si="2"/>
        <v>76264912986</v>
      </c>
      <c r="K431" s="5">
        <f t="shared" si="3"/>
        <v>72097186351</v>
      </c>
      <c r="L431" s="5">
        <f t="shared" si="4"/>
        <v>-4167726635</v>
      </c>
      <c r="M431" s="5">
        <f t="shared" si="5"/>
        <v>-1.465952186</v>
      </c>
      <c r="N431" s="4" t="b">
        <v>1</v>
      </c>
      <c r="O431" s="4" t="b">
        <v>1</v>
      </c>
      <c r="P431" s="4" t="b">
        <v>0</v>
      </c>
      <c r="Q431" s="4" t="b">
        <v>0</v>
      </c>
      <c r="R431" s="4" t="s">
        <v>39</v>
      </c>
      <c r="S431" s="4">
        <v>1.83343085625123</v>
      </c>
      <c r="T431" s="4">
        <v>2.89385474860339E8</v>
      </c>
    </row>
    <row r="432" ht="12.75" customHeight="1">
      <c r="A432" s="8" t="str">
        <f t="shared" si="1"/>
        <v>Aruba2007</v>
      </c>
      <c r="B432" s="4" t="s">
        <v>43</v>
      </c>
      <c r="C432" s="4">
        <v>2007.0</v>
      </c>
      <c r="D432" s="4">
        <v>3.08954390149295</v>
      </c>
      <c r="E432" s="4">
        <v>3.17282696559639E7</v>
      </c>
      <c r="F432" s="4">
        <v>2.58268156424581E8</v>
      </c>
      <c r="G432" s="4">
        <v>2.67765363128492E9</v>
      </c>
      <c r="H432" s="4">
        <v>21.5739424841925</v>
      </c>
      <c r="I432" s="4">
        <v>22.6198005498878</v>
      </c>
      <c r="J432" s="4">
        <f t="shared" si="2"/>
        <v>57767545434</v>
      </c>
      <c r="K432" s="5">
        <f t="shared" si="3"/>
        <v>60567991081</v>
      </c>
      <c r="L432" s="5">
        <f t="shared" si="4"/>
        <v>2800445647</v>
      </c>
      <c r="M432" s="5">
        <f t="shared" si="5"/>
        <v>1.045858066</v>
      </c>
      <c r="N432" s="4" t="b">
        <v>0</v>
      </c>
      <c r="O432" s="4" t="b">
        <v>0</v>
      </c>
      <c r="P432" s="4" t="b">
        <v>0</v>
      </c>
      <c r="Q432" s="4" t="b">
        <v>1</v>
      </c>
      <c r="R432" s="4" t="s">
        <v>39</v>
      </c>
      <c r="S432" s="4">
        <v>3.09672230042229</v>
      </c>
      <c r="T432" s="4">
        <v>-1.65363128491619E8</v>
      </c>
    </row>
    <row r="433" ht="12.75" customHeight="1">
      <c r="A433" s="8" t="str">
        <f t="shared" si="1"/>
        <v>Aruba2006</v>
      </c>
      <c r="B433" s="4" t="s">
        <v>43</v>
      </c>
      <c r="C433" s="4">
        <v>2006.0</v>
      </c>
      <c r="D433" s="4">
        <v>1.12741212792532</v>
      </c>
      <c r="E433" s="4">
        <v>-8363798.54641947</v>
      </c>
      <c r="F433" s="4">
        <v>3.1055569372256E8</v>
      </c>
      <c r="G433" s="4">
        <v>2.46983240223464E9</v>
      </c>
      <c r="H433" s="4">
        <v>22.2854680630304</v>
      </c>
      <c r="I433" s="4">
        <v>24.8269284545651</v>
      </c>
      <c r="J433" s="4">
        <f t="shared" si="2"/>
        <v>55041371121</v>
      </c>
      <c r="K433" s="5">
        <f t="shared" si="3"/>
        <v>61318352345</v>
      </c>
      <c r="L433" s="5">
        <f t="shared" si="4"/>
        <v>6276981224</v>
      </c>
      <c r="M433" s="5">
        <f t="shared" si="5"/>
        <v>2.541460392</v>
      </c>
      <c r="N433" s="4" t="b">
        <v>0</v>
      </c>
      <c r="O433" s="4" t="b">
        <v>1</v>
      </c>
      <c r="P433" s="4" t="b">
        <v>0</v>
      </c>
      <c r="Q433" s="4" t="b">
        <v>1</v>
      </c>
      <c r="R433" s="4" t="s">
        <v>39</v>
      </c>
      <c r="S433" s="4">
        <v>1.13890583689242</v>
      </c>
      <c r="T433" s="4">
        <v>-2.0782122905028E8</v>
      </c>
    </row>
    <row r="434" ht="12.75" customHeight="1">
      <c r="A434" s="8" t="str">
        <f t="shared" si="1"/>
        <v>Aruba2005</v>
      </c>
      <c r="B434" s="4" t="s">
        <v>43</v>
      </c>
      <c r="C434" s="4">
        <v>2005.0</v>
      </c>
      <c r="D434" s="4">
        <v>-0.383139603849979</v>
      </c>
      <c r="E434" s="4">
        <v>-2.26228981548311E7</v>
      </c>
      <c r="F434" s="4">
        <v>1.04963491341427E8</v>
      </c>
      <c r="G434" s="4">
        <v>2.35977653631285E9</v>
      </c>
      <c r="H434" s="4">
        <v>21.5199237954177</v>
      </c>
      <c r="I434" s="4">
        <v>24.4769402467007</v>
      </c>
      <c r="J434" s="4">
        <f t="shared" si="2"/>
        <v>50782211236</v>
      </c>
      <c r="K434" s="5">
        <f t="shared" si="3"/>
        <v>57760109275</v>
      </c>
      <c r="L434" s="5">
        <f t="shared" si="4"/>
        <v>6977898039</v>
      </c>
      <c r="M434" s="5">
        <f t="shared" si="5"/>
        <v>2.957016451</v>
      </c>
      <c r="N434" s="4" t="b">
        <v>1</v>
      </c>
      <c r="O434" s="4" t="b">
        <v>1</v>
      </c>
      <c r="P434" s="4" t="b">
        <v>0</v>
      </c>
      <c r="Q434" s="4" t="b">
        <v>0</v>
      </c>
      <c r="R434" s="4" t="s">
        <v>39</v>
      </c>
      <c r="S434" s="4">
        <v>-0.384927066450572</v>
      </c>
      <c r="T434" s="4">
        <v>-1.1005586592179E8</v>
      </c>
    </row>
    <row r="435" ht="12.75" customHeight="1">
      <c r="A435" s="8" t="str">
        <f t="shared" si="1"/>
        <v>Aruba2004</v>
      </c>
      <c r="B435" s="4" t="s">
        <v>43</v>
      </c>
      <c r="C435" s="4">
        <v>2004.0</v>
      </c>
      <c r="D435" s="4">
        <v>7.29372893965755</v>
      </c>
      <c r="E435" s="4">
        <v>-1.44387803648341E8</v>
      </c>
      <c r="F435" s="4">
        <v>2.70888268156425E8</v>
      </c>
      <c r="G435" s="4">
        <v>2.25474860335196E9</v>
      </c>
      <c r="H435" s="4">
        <v>20.7136147419804</v>
      </c>
      <c r="I435" s="4">
        <v>29.2445126998595</v>
      </c>
      <c r="J435" s="4">
        <f t="shared" si="2"/>
        <v>46703993910</v>
      </c>
      <c r="K435" s="5">
        <f t="shared" si="3"/>
        <v>65939024166</v>
      </c>
      <c r="L435" s="5">
        <f t="shared" si="4"/>
        <v>19235030256</v>
      </c>
      <c r="M435" s="5">
        <f t="shared" si="5"/>
        <v>8.530897958</v>
      </c>
      <c r="N435" s="4" t="b">
        <v>1</v>
      </c>
      <c r="O435" s="4" t="b">
        <v>1</v>
      </c>
      <c r="P435" s="4" t="b">
        <v>0</v>
      </c>
      <c r="Q435" s="4" t="b">
        <v>0</v>
      </c>
      <c r="R435" s="4" t="s">
        <v>39</v>
      </c>
      <c r="S435" s="4">
        <v>7.28102586394262</v>
      </c>
      <c r="T435" s="4">
        <v>-1.05027932960889E8</v>
      </c>
    </row>
    <row r="436" ht="12.75" customHeight="1">
      <c r="A436" s="8" t="str">
        <f t="shared" si="1"/>
        <v>Aruba2003</v>
      </c>
      <c r="B436" s="4" t="s">
        <v>43</v>
      </c>
      <c r="C436" s="4">
        <v>2003.0</v>
      </c>
      <c r="D436" s="4">
        <v>1.11050500975792</v>
      </c>
      <c r="E436" s="4">
        <v>6.42510666351684E7</v>
      </c>
      <c r="F436" s="4">
        <v>-1.65553072625698E8</v>
      </c>
      <c r="G436" s="4">
        <v>2.04413407821229E9</v>
      </c>
      <c r="H436" s="4">
        <v>27.0318068522203</v>
      </c>
      <c r="I436" s="4">
        <v>25.135690141461</v>
      </c>
      <c r="J436" s="4">
        <f t="shared" si="2"/>
        <v>55256637582</v>
      </c>
      <c r="K436" s="5">
        <f t="shared" si="3"/>
        <v>51380720798</v>
      </c>
      <c r="L436" s="5">
        <f t="shared" si="4"/>
        <v>-3875916785</v>
      </c>
      <c r="M436" s="5">
        <f t="shared" si="5"/>
        <v>-1.896116711</v>
      </c>
      <c r="N436" s="4" t="b">
        <v>0</v>
      </c>
      <c r="O436" s="4" t="b">
        <v>1</v>
      </c>
      <c r="P436" s="4" t="b">
        <v>0</v>
      </c>
      <c r="Q436" s="4" t="b">
        <v>0</v>
      </c>
      <c r="R436" s="4" t="s">
        <v>39</v>
      </c>
      <c r="S436" s="4">
        <v>1.12087912087912</v>
      </c>
      <c r="T436" s="4">
        <v>-2.1061452513967E8</v>
      </c>
    </row>
    <row r="437" ht="12.75" customHeight="1">
      <c r="A437" s="8" t="str">
        <f t="shared" si="1"/>
        <v>Aruba2002</v>
      </c>
      <c r="B437" s="4" t="s">
        <v>43</v>
      </c>
      <c r="C437" s="4">
        <v>2002.0</v>
      </c>
      <c r="D437" s="4">
        <v>-0.944954680852391</v>
      </c>
      <c r="E437" s="4">
        <v>-3.44757695499303E7</v>
      </c>
      <c r="F437" s="4">
        <v>-3.40251396648045E8</v>
      </c>
      <c r="G437" s="4">
        <v>1.96201117318436E9</v>
      </c>
      <c r="H437" s="4">
        <v>21.4911301364012</v>
      </c>
      <c r="I437" s="4">
        <v>24.6598619756813</v>
      </c>
      <c r="J437" s="4">
        <f t="shared" si="2"/>
        <v>42165837452</v>
      </c>
      <c r="K437" s="5">
        <f t="shared" si="3"/>
        <v>48382924725</v>
      </c>
      <c r="L437" s="5">
        <f t="shared" si="4"/>
        <v>6217087273</v>
      </c>
      <c r="M437" s="5">
        <f t="shared" si="5"/>
        <v>3.168731839</v>
      </c>
      <c r="N437" s="4" t="b">
        <v>1</v>
      </c>
      <c r="O437" s="4" t="b">
        <v>1</v>
      </c>
      <c r="P437" s="4" t="b">
        <v>0</v>
      </c>
      <c r="Q437" s="4" t="b">
        <v>0</v>
      </c>
      <c r="R437" s="4" t="s">
        <v>39</v>
      </c>
      <c r="S437" s="4">
        <v>-0.957771005659552</v>
      </c>
      <c r="T437" s="4">
        <v>-8.212290502793E7</v>
      </c>
    </row>
    <row r="438" ht="12.75" customHeight="1">
      <c r="A438" s="8" t="str">
        <f t="shared" si="1"/>
        <v>Aruba2001</v>
      </c>
      <c r="B438" s="4" t="s">
        <v>43</v>
      </c>
      <c r="C438" s="4">
        <v>2001.0</v>
      </c>
      <c r="D438" s="4">
        <v>4.18200264137074</v>
      </c>
      <c r="E438" s="4">
        <v>1.05057873652365E7</v>
      </c>
      <c r="F438" s="4">
        <v>3.08759776536313E8</v>
      </c>
      <c r="G438" s="4">
        <v>1.89664804469274E9</v>
      </c>
      <c r="H438" s="4">
        <v>21.6729932735492</v>
      </c>
      <c r="I438" s="4">
        <v>22.5083214568301</v>
      </c>
      <c r="J438" s="4">
        <f t="shared" si="2"/>
        <v>41106040315</v>
      </c>
      <c r="K438" s="5">
        <f t="shared" si="3"/>
        <v>42690363880</v>
      </c>
      <c r="L438" s="5">
        <f t="shared" si="4"/>
        <v>1584323565</v>
      </c>
      <c r="M438" s="5">
        <f t="shared" si="5"/>
        <v>0.8353281833</v>
      </c>
      <c r="N438" s="4" t="b">
        <v>1</v>
      </c>
      <c r="O438" s="4" t="b">
        <v>1</v>
      </c>
      <c r="P438" s="4" t="b">
        <v>1</v>
      </c>
      <c r="Q438" s="4" t="b">
        <v>0</v>
      </c>
      <c r="R438" s="4" t="s">
        <v>39</v>
      </c>
      <c r="S438" s="4">
        <v>4.19596280335676</v>
      </c>
      <c r="T438" s="4">
        <v>-6.536312849162E7</v>
      </c>
    </row>
    <row r="439" ht="12.75" customHeight="1">
      <c r="A439" s="8" t="str">
        <f t="shared" si="1"/>
        <v>Aruba2000</v>
      </c>
      <c r="B439" s="4" t="s">
        <v>43</v>
      </c>
      <c r="C439" s="4">
        <v>2000.0</v>
      </c>
      <c r="D439" s="4">
        <v>7.68502487328105</v>
      </c>
      <c r="E439" s="4">
        <v>3.53065657867766E7</v>
      </c>
      <c r="F439" s="4">
        <v>2.07145251396648E8</v>
      </c>
      <c r="G439" s="4">
        <v>1.8731843575419E9</v>
      </c>
      <c r="H439" s="4">
        <v>22.2505012065079</v>
      </c>
      <c r="I439" s="4">
        <v>21.6055651997328</v>
      </c>
      <c r="J439" s="4">
        <f t="shared" si="2"/>
        <v>41679290807</v>
      </c>
      <c r="K439" s="5">
        <f t="shared" si="3"/>
        <v>40471206768</v>
      </c>
      <c r="L439" s="5">
        <f t="shared" si="4"/>
        <v>-1208084040</v>
      </c>
      <c r="M439" s="5">
        <f t="shared" si="5"/>
        <v>-0.6449360068</v>
      </c>
      <c r="N439" s="4" t="b">
        <v>0</v>
      </c>
      <c r="O439" s="4" t="b">
        <v>0</v>
      </c>
      <c r="P439" s="4" t="b">
        <v>1</v>
      </c>
      <c r="Q439" s="4" t="b">
        <v>1</v>
      </c>
      <c r="R439" s="4" t="s">
        <v>39</v>
      </c>
      <c r="S439" s="4">
        <v>7.61658911307723</v>
      </c>
      <c r="T439" s="4">
        <v>-2.346368715084E7</v>
      </c>
    </row>
    <row r="440" ht="12.75" customHeight="1">
      <c r="A440" s="8" t="str">
        <f t="shared" si="1"/>
        <v>Aruba1999</v>
      </c>
      <c r="B440" s="4" t="s">
        <v>43</v>
      </c>
      <c r="C440" s="4">
        <v>1999.0</v>
      </c>
      <c r="D440" s="4">
        <v>1.37074353513574</v>
      </c>
      <c r="E440" s="4">
        <v>2.6504194330895E7</v>
      </c>
      <c r="F440" s="4">
        <v>-4.35513966480447E8</v>
      </c>
      <c r="G440" s="4">
        <v>1.72290502793296E9</v>
      </c>
      <c r="H440" s="4">
        <v>22.8839525658196</v>
      </c>
      <c r="I440" s="4">
        <v>22.7983576361708</v>
      </c>
      <c r="J440" s="4">
        <f t="shared" si="2"/>
        <v>39426876935</v>
      </c>
      <c r="K440" s="5">
        <f t="shared" si="3"/>
        <v>39279405000</v>
      </c>
      <c r="L440" s="5">
        <f t="shared" si="4"/>
        <v>-147471934.7</v>
      </c>
      <c r="M440" s="5">
        <f t="shared" si="5"/>
        <v>-0.08559492965</v>
      </c>
      <c r="N440" s="4" t="b">
        <v>0</v>
      </c>
      <c r="O440" s="4" t="b">
        <v>1</v>
      </c>
      <c r="P440" s="4" t="b">
        <v>0</v>
      </c>
      <c r="Q440" s="4" t="b">
        <v>1</v>
      </c>
      <c r="R440" s="4" t="s">
        <v>39</v>
      </c>
      <c r="S440" s="4">
        <v>1.2380418420716</v>
      </c>
      <c r="T440" s="4">
        <v>-1.50279329608939E8</v>
      </c>
    </row>
    <row r="441" ht="12.75" customHeight="1">
      <c r="A441" s="8" t="str">
        <f t="shared" si="1"/>
        <v>Aruba1998</v>
      </c>
      <c r="B441" s="4" t="s">
        <v>43</v>
      </c>
      <c r="C441" s="4">
        <v>1998.0</v>
      </c>
      <c r="D441" s="4">
        <v>1.98904713801725</v>
      </c>
      <c r="E441" s="4">
        <v>2.40975423609094E7</v>
      </c>
      <c r="F441" s="4">
        <v>-1.87709497206704E7</v>
      </c>
      <c r="G441" s="4">
        <v>1.66536312849162E9</v>
      </c>
      <c r="H441" s="4">
        <v>21.6875338086515</v>
      </c>
      <c r="I441" s="4">
        <v>21.5736010517257</v>
      </c>
      <c r="J441" s="4">
        <f t="shared" si="2"/>
        <v>36117619153</v>
      </c>
      <c r="K441" s="5">
        <f t="shared" si="3"/>
        <v>35927879740</v>
      </c>
      <c r="L441" s="5">
        <f t="shared" si="4"/>
        <v>-189739412.5</v>
      </c>
      <c r="M441" s="5">
        <f t="shared" si="5"/>
        <v>-0.1139327569</v>
      </c>
      <c r="N441" s="4" t="b">
        <v>0</v>
      </c>
      <c r="O441" s="4" t="b">
        <v>1</v>
      </c>
      <c r="P441" s="4" t="b">
        <v>0</v>
      </c>
      <c r="Q441" s="4" t="b">
        <v>0</v>
      </c>
      <c r="R441" s="4" t="s">
        <v>39</v>
      </c>
      <c r="S441" s="4">
        <v>1.99198444906199</v>
      </c>
      <c r="T441" s="4">
        <v>-5.75418994413399E7</v>
      </c>
    </row>
    <row r="442" ht="12.75" customHeight="1">
      <c r="A442" s="8" t="str">
        <f t="shared" si="1"/>
        <v>Aruba1997</v>
      </c>
      <c r="B442" s="4" t="s">
        <v>43</v>
      </c>
      <c r="C442" s="4">
        <v>1997.0</v>
      </c>
      <c r="D442" s="4">
        <v>7.0181903383229</v>
      </c>
      <c r="E442" s="4">
        <v>-1.30298516539537E7</v>
      </c>
      <c r="F442" s="4">
        <v>-1.95810055865922E8</v>
      </c>
      <c r="G442" s="4">
        <v>1.53184357541899E9</v>
      </c>
      <c r="H442" s="4">
        <v>22.8876513899981</v>
      </c>
      <c r="I442" s="4">
        <v>24.989850807231</v>
      </c>
      <c r="J442" s="4">
        <f t="shared" si="2"/>
        <v>35060301738</v>
      </c>
      <c r="K442" s="5">
        <f t="shared" si="3"/>
        <v>38280542410</v>
      </c>
      <c r="L442" s="5">
        <f t="shared" si="4"/>
        <v>3220240672</v>
      </c>
      <c r="M442" s="5">
        <f t="shared" si="5"/>
        <v>2.102199417</v>
      </c>
      <c r="N442" s="4" t="b">
        <v>0</v>
      </c>
      <c r="O442" s="4" t="b">
        <v>1</v>
      </c>
      <c r="P442" s="4" t="b">
        <v>0</v>
      </c>
      <c r="Q442" s="4" t="b">
        <v>0</v>
      </c>
      <c r="R442" s="4" t="s">
        <v>39</v>
      </c>
      <c r="S442" s="4">
        <v>7.04687499241221</v>
      </c>
      <c r="T442" s="4">
        <v>-1.3351955307263E8</v>
      </c>
    </row>
    <row r="443" ht="12.75" customHeight="1">
      <c r="A443" s="8" t="str">
        <f t="shared" si="1"/>
        <v>Aruba1996</v>
      </c>
      <c r="B443" s="4" t="s">
        <v>43</v>
      </c>
      <c r="C443" s="4">
        <v>1996.0</v>
      </c>
      <c r="D443" s="4">
        <v>1.25673249551156</v>
      </c>
      <c r="E443" s="4">
        <v>-1.51755307262567E7</v>
      </c>
      <c r="F443" s="4">
        <v>-6.91061452513966E7</v>
      </c>
      <c r="G443" s="4">
        <v>1.37988826815642E9</v>
      </c>
      <c r="H443" s="4">
        <v>25.1141700404858</v>
      </c>
      <c r="I443" s="4">
        <v>27.4576599190283</v>
      </c>
      <c r="J443" s="4">
        <f t="shared" si="2"/>
        <v>34654748603</v>
      </c>
      <c r="K443" s="5">
        <f t="shared" si="3"/>
        <v>37888502793</v>
      </c>
      <c r="L443" s="5">
        <f t="shared" si="4"/>
        <v>3233754190</v>
      </c>
      <c r="M443" s="5">
        <f t="shared" si="5"/>
        <v>2.343489879</v>
      </c>
      <c r="N443" s="4" t="b">
        <v>0</v>
      </c>
      <c r="O443" s="4" t="b">
        <v>1</v>
      </c>
      <c r="P443" s="4" t="b">
        <v>0</v>
      </c>
      <c r="Q443" s="4" t="b">
        <v>0</v>
      </c>
      <c r="R443" s="4" t="s">
        <v>39</v>
      </c>
      <c r="S443" s="4">
        <v>1.18578851134656</v>
      </c>
      <c r="T443" s="4">
        <v>-1.51955307262569E8</v>
      </c>
    </row>
    <row r="444" ht="12.75" customHeight="1">
      <c r="A444" s="8" t="str">
        <f t="shared" si="1"/>
        <v>Aruba1995</v>
      </c>
      <c r="B444" s="4" t="s">
        <v>43</v>
      </c>
      <c r="C444" s="4">
        <v>1995.0</v>
      </c>
      <c r="D444" s="4">
        <v>2.50276039749728</v>
      </c>
      <c r="E444" s="4">
        <v>4478100.55865858</v>
      </c>
      <c r="F444" s="4">
        <v>-279329.608938545</v>
      </c>
      <c r="G444" s="4">
        <v>1.32067039106145E9</v>
      </c>
      <c r="H444" s="4">
        <v>25.494923857868</v>
      </c>
      <c r="I444" s="4">
        <v>26.328434856176</v>
      </c>
      <c r="J444" s="4">
        <f t="shared" si="2"/>
        <v>33670391061</v>
      </c>
      <c r="K444" s="5">
        <f t="shared" si="3"/>
        <v>34771184358</v>
      </c>
      <c r="L444" s="5">
        <f t="shared" si="4"/>
        <v>1100793296</v>
      </c>
      <c r="M444" s="5">
        <f t="shared" si="5"/>
        <v>0.8335109983</v>
      </c>
      <c r="N444" s="4" t="b">
        <v>0</v>
      </c>
      <c r="O444" s="4" t="b">
        <v>1</v>
      </c>
      <c r="P444" s="4" t="b">
        <v>1</v>
      </c>
      <c r="Q444" s="4" t="b">
        <v>0</v>
      </c>
      <c r="R444" s="4" t="s">
        <v>39</v>
      </c>
      <c r="S444" s="4">
        <v>2.54714368704694</v>
      </c>
      <c r="T444" s="4">
        <v>-5.92178770949699E7</v>
      </c>
    </row>
    <row r="445" ht="12.75" customHeight="1">
      <c r="A445" s="8" t="str">
        <f t="shared" si="1"/>
        <v>Aruba1994</v>
      </c>
      <c r="B445" s="4" t="s">
        <v>43</v>
      </c>
      <c r="C445" s="4">
        <v>1994.0</v>
      </c>
      <c r="D445" s="4">
        <v>8.2071068573583</v>
      </c>
      <c r="E445" s="4" t="s">
        <v>39</v>
      </c>
      <c r="F445" s="4">
        <v>8.10614525139665E7</v>
      </c>
      <c r="G445" s="4">
        <v>1.24581005586592E9</v>
      </c>
      <c r="H445" s="4" t="s">
        <v>39</v>
      </c>
      <c r="I445" s="4" t="s">
        <v>39</v>
      </c>
      <c r="J445" s="4" t="str">
        <f t="shared" si="2"/>
        <v>#VALUE!</v>
      </c>
      <c r="K445" s="5" t="str">
        <f t="shared" si="3"/>
        <v>#VALUE!</v>
      </c>
      <c r="L445" s="5" t="str">
        <f t="shared" si="4"/>
        <v>#VALUE!</v>
      </c>
      <c r="M445" s="5" t="str">
        <f t="shared" si="5"/>
        <v>#VALUE!</v>
      </c>
      <c r="N445" s="4" t="b">
        <v>0</v>
      </c>
      <c r="O445" s="4" t="b">
        <v>1</v>
      </c>
      <c r="P445" s="4" t="b">
        <v>1</v>
      </c>
      <c r="Q445" s="4" t="b">
        <v>0</v>
      </c>
      <c r="R445" s="4" t="s">
        <v>39</v>
      </c>
      <c r="S445" s="4">
        <v>8.20390129312089</v>
      </c>
      <c r="T445" s="4">
        <v>-7.48603351955299E7</v>
      </c>
    </row>
    <row r="446" ht="12.75" customHeight="1">
      <c r="A446" s="8" t="str">
        <f t="shared" si="1"/>
        <v>Aruba1993</v>
      </c>
      <c r="B446" s="4" t="s">
        <v>43</v>
      </c>
      <c r="C446" s="4">
        <v>1993.0</v>
      </c>
      <c r="D446" s="4">
        <v>7.30414660545659</v>
      </c>
      <c r="E446" s="4" t="s">
        <v>39</v>
      </c>
      <c r="F446" s="4">
        <v>4.1731843575419E7</v>
      </c>
      <c r="G446" s="4">
        <v>1.08324022346369E9</v>
      </c>
      <c r="H446" s="4" t="s">
        <v>39</v>
      </c>
      <c r="I446" s="4" t="s">
        <v>39</v>
      </c>
      <c r="J446" s="4" t="str">
        <f t="shared" si="2"/>
        <v>#VALUE!</v>
      </c>
      <c r="K446" s="5" t="str">
        <f t="shared" si="3"/>
        <v>#VALUE!</v>
      </c>
      <c r="L446" s="5" t="str">
        <f t="shared" si="4"/>
        <v>#VALUE!</v>
      </c>
      <c r="M446" s="5" t="str">
        <f t="shared" si="5"/>
        <v>#VALUE!</v>
      </c>
      <c r="N446" s="4" t="b">
        <v>0</v>
      </c>
      <c r="O446" s="4" t="b">
        <v>0</v>
      </c>
      <c r="P446" s="4" t="b">
        <v>1</v>
      </c>
      <c r="Q446" s="4" t="b">
        <v>1</v>
      </c>
      <c r="R446" s="4" t="s">
        <v>39</v>
      </c>
      <c r="S446" s="4">
        <v>7.30769324531406</v>
      </c>
      <c r="T446" s="4">
        <v>-1.6256983240223E8</v>
      </c>
    </row>
    <row r="447" ht="12.75" customHeight="1">
      <c r="A447" s="8" t="str">
        <f t="shared" si="1"/>
        <v>Aruba1992</v>
      </c>
      <c r="B447" s="4" t="s">
        <v>43</v>
      </c>
      <c r="C447" s="4">
        <v>1992.0</v>
      </c>
      <c r="D447" s="4">
        <v>5.87477880146521</v>
      </c>
      <c r="E447" s="4" t="s">
        <v>39</v>
      </c>
      <c r="F447" s="4">
        <v>4.37988826815642E7</v>
      </c>
      <c r="G447" s="4">
        <v>9.58659217877095E8</v>
      </c>
      <c r="H447" s="4" t="s">
        <v>39</v>
      </c>
      <c r="I447" s="4" t="s">
        <v>39</v>
      </c>
      <c r="J447" s="4" t="str">
        <f t="shared" si="2"/>
        <v>#VALUE!</v>
      </c>
      <c r="K447" s="5" t="str">
        <f t="shared" si="3"/>
        <v>#VALUE!</v>
      </c>
      <c r="L447" s="5" t="str">
        <f t="shared" si="4"/>
        <v>#VALUE!</v>
      </c>
      <c r="M447" s="5" t="str">
        <f t="shared" si="5"/>
        <v>#VALUE!</v>
      </c>
      <c r="N447" s="4" t="b">
        <v>0</v>
      </c>
      <c r="O447" s="4" t="b">
        <v>0</v>
      </c>
      <c r="P447" s="4" t="b">
        <v>1</v>
      </c>
      <c r="Q447" s="4" t="b">
        <v>1</v>
      </c>
      <c r="R447" s="4" t="s">
        <v>39</v>
      </c>
      <c r="S447" s="4">
        <v>5.88235395341866</v>
      </c>
      <c r="T447" s="4">
        <v>-1.24581005586595E8</v>
      </c>
    </row>
    <row r="448" ht="12.75" customHeight="1">
      <c r="A448" s="8" t="str">
        <f t="shared" si="1"/>
        <v>Aruba1991</v>
      </c>
      <c r="B448" s="4" t="s">
        <v>43</v>
      </c>
      <c r="C448" s="4">
        <v>1991.0</v>
      </c>
      <c r="D448" s="4">
        <v>7.97527256145582</v>
      </c>
      <c r="E448" s="4" t="s">
        <v>39</v>
      </c>
      <c r="F448" s="4">
        <v>-2.09497206703911E8</v>
      </c>
      <c r="G448" s="4">
        <v>8.72067039106145E8</v>
      </c>
      <c r="H448" s="4" t="s">
        <v>39</v>
      </c>
      <c r="I448" s="4" t="s">
        <v>39</v>
      </c>
      <c r="J448" s="4" t="str">
        <f t="shared" si="2"/>
        <v>#VALUE!</v>
      </c>
      <c r="K448" s="5" t="str">
        <f t="shared" si="3"/>
        <v>#VALUE!</v>
      </c>
      <c r="L448" s="5" t="str">
        <f t="shared" si="4"/>
        <v>#VALUE!</v>
      </c>
      <c r="M448" s="5" t="str">
        <f t="shared" si="5"/>
        <v>#VALUE!</v>
      </c>
      <c r="N448" s="4" t="b">
        <v>0</v>
      </c>
      <c r="O448" s="4" t="b">
        <v>0</v>
      </c>
      <c r="P448" s="4" t="b">
        <v>1</v>
      </c>
      <c r="Q448" s="4" t="b">
        <v>0</v>
      </c>
      <c r="R448" s="4" t="s">
        <v>39</v>
      </c>
      <c r="S448" s="4">
        <v>7.96287174444331</v>
      </c>
      <c r="T448" s="4">
        <v>-8.65921787709499E7</v>
      </c>
    </row>
    <row r="449" ht="12.75" customHeight="1">
      <c r="A449" s="8" t="str">
        <f t="shared" si="1"/>
        <v>Aruba1990</v>
      </c>
      <c r="B449" s="4" t="s">
        <v>43</v>
      </c>
      <c r="C449" s="4">
        <v>1990.0</v>
      </c>
      <c r="D449" s="4">
        <v>3.97686621406179</v>
      </c>
      <c r="E449" s="4" t="s">
        <v>39</v>
      </c>
      <c r="F449" s="4">
        <v>-1.58156424581006E8</v>
      </c>
      <c r="G449" s="4">
        <v>7.64804469273743E8</v>
      </c>
      <c r="H449" s="4" t="s">
        <v>39</v>
      </c>
      <c r="I449" s="4" t="s">
        <v>39</v>
      </c>
      <c r="J449" s="4" t="str">
        <f t="shared" si="2"/>
        <v>#VALUE!</v>
      </c>
      <c r="K449" s="5" t="str">
        <f t="shared" si="3"/>
        <v>#VALUE!</v>
      </c>
      <c r="L449" s="5" t="str">
        <f t="shared" si="4"/>
        <v>#VALUE!</v>
      </c>
      <c r="M449" s="5" t="str">
        <f t="shared" si="5"/>
        <v>#VALUE!</v>
      </c>
      <c r="N449" s="4" t="b">
        <v>0</v>
      </c>
      <c r="O449" s="4" t="b">
        <v>1</v>
      </c>
      <c r="P449" s="4" t="b">
        <v>1</v>
      </c>
      <c r="Q449" s="4" t="b">
        <v>0</v>
      </c>
      <c r="R449" s="4" t="s">
        <v>39</v>
      </c>
      <c r="S449" s="4">
        <v>3.96140172676478</v>
      </c>
      <c r="T449" s="4">
        <v>-1.07262569832401E8</v>
      </c>
    </row>
    <row r="450" ht="12.75" customHeight="1">
      <c r="A450" s="8" t="str">
        <f t="shared" si="1"/>
        <v>Aruba1989</v>
      </c>
      <c r="B450" s="4" t="s">
        <v>43</v>
      </c>
      <c r="C450" s="4">
        <v>1989.0</v>
      </c>
      <c r="D450" s="4">
        <v>12.0951417004044</v>
      </c>
      <c r="E450" s="4" t="s">
        <v>39</v>
      </c>
      <c r="F450" s="4">
        <v>-4.67039106145251E7</v>
      </c>
      <c r="G450" s="4">
        <v>6.95530726256983E8</v>
      </c>
      <c r="H450" s="4" t="s">
        <v>39</v>
      </c>
      <c r="I450" s="4" t="s">
        <v>39</v>
      </c>
      <c r="J450" s="4" t="str">
        <f t="shared" si="2"/>
        <v>#VALUE!</v>
      </c>
      <c r="K450" s="5" t="str">
        <f t="shared" si="3"/>
        <v>#VALUE!</v>
      </c>
      <c r="L450" s="5" t="str">
        <f t="shared" si="4"/>
        <v>#VALUE!</v>
      </c>
      <c r="M450" s="5" t="str">
        <f t="shared" si="5"/>
        <v>#VALUE!</v>
      </c>
      <c r="N450" s="4" t="b">
        <v>0</v>
      </c>
      <c r="O450" s="4" t="b">
        <v>1</v>
      </c>
      <c r="P450" s="4" t="b">
        <v>1</v>
      </c>
      <c r="Q450" s="4" t="b">
        <v>0</v>
      </c>
      <c r="R450" s="4" t="s">
        <v>39</v>
      </c>
      <c r="S450" s="4">
        <v>12.1298405466969</v>
      </c>
      <c r="T450" s="4">
        <v>-6.92737430167599E7</v>
      </c>
    </row>
    <row r="451" ht="12.75" customHeight="1">
      <c r="A451" s="8" t="str">
        <f t="shared" si="1"/>
        <v>Aruba1988</v>
      </c>
      <c r="B451" s="4" t="s">
        <v>43</v>
      </c>
      <c r="C451" s="4">
        <v>1988.0</v>
      </c>
      <c r="D451" s="4">
        <v>18.639763886056</v>
      </c>
      <c r="E451" s="4" t="s">
        <v>39</v>
      </c>
      <c r="F451" s="4">
        <v>-4.43016759776536E7</v>
      </c>
      <c r="G451" s="4">
        <v>5.96648044692737E8</v>
      </c>
      <c r="H451" s="4" t="s">
        <v>39</v>
      </c>
      <c r="I451" s="4" t="s">
        <v>39</v>
      </c>
      <c r="J451" s="4" t="str">
        <f t="shared" si="2"/>
        <v>#VALUE!</v>
      </c>
      <c r="K451" s="5" t="str">
        <f t="shared" si="3"/>
        <v>#VALUE!</v>
      </c>
      <c r="L451" s="5" t="str">
        <f t="shared" si="4"/>
        <v>#VALUE!</v>
      </c>
      <c r="M451" s="5" t="str">
        <f t="shared" si="5"/>
        <v>#VALUE!</v>
      </c>
      <c r="N451" s="4" t="b">
        <v>0</v>
      </c>
      <c r="O451" s="4" t="b">
        <v>0</v>
      </c>
      <c r="P451" s="4" t="b">
        <v>1</v>
      </c>
      <c r="Q451" s="4" t="b">
        <v>1</v>
      </c>
      <c r="R451" s="4" t="s">
        <v>39</v>
      </c>
      <c r="S451" s="4">
        <v>18.6486486486489</v>
      </c>
      <c r="T451" s="4">
        <v>-9.8882681564246E7</v>
      </c>
    </row>
    <row r="452" ht="12.75" customHeight="1">
      <c r="A452" s="8" t="str">
        <f t="shared" si="1"/>
        <v>Aruba1987</v>
      </c>
      <c r="B452" s="4" t="s">
        <v>43</v>
      </c>
      <c r="C452" s="4">
        <v>1987.0</v>
      </c>
      <c r="D452" s="4">
        <v>16.0792128534068</v>
      </c>
      <c r="E452" s="4" t="s">
        <v>39</v>
      </c>
      <c r="F452" s="4">
        <v>-2.25698324022346E7</v>
      </c>
      <c r="G452" s="4">
        <v>4.87709497206704E8</v>
      </c>
      <c r="H452" s="4" t="s">
        <v>39</v>
      </c>
      <c r="I452" s="4" t="s">
        <v>39</v>
      </c>
      <c r="J452" s="4" t="str">
        <f t="shared" si="2"/>
        <v>#VALUE!</v>
      </c>
      <c r="K452" s="5" t="str">
        <f t="shared" si="3"/>
        <v>#VALUE!</v>
      </c>
      <c r="L452" s="5" t="str">
        <f t="shared" si="4"/>
        <v>#VALUE!</v>
      </c>
      <c r="M452" s="5" t="str">
        <f t="shared" si="5"/>
        <v>#VALUE!</v>
      </c>
      <c r="N452" s="4" t="b">
        <v>0</v>
      </c>
      <c r="O452" s="4" t="b">
        <v>0</v>
      </c>
      <c r="P452" s="4" t="b">
        <v>1</v>
      </c>
      <c r="Q452" s="4" t="b">
        <v>1</v>
      </c>
      <c r="R452" s="4" t="s">
        <v>39</v>
      </c>
      <c r="S452" s="4">
        <v>16.0784313725487</v>
      </c>
      <c r="T452" s="4">
        <v>-1.08938547486032E8</v>
      </c>
    </row>
    <row r="453" ht="12.75" customHeight="1">
      <c r="A453" s="8" t="str">
        <f t="shared" si="1"/>
        <v>Aruba1986</v>
      </c>
      <c r="B453" s="4" t="s">
        <v>43</v>
      </c>
      <c r="C453" s="4">
        <v>1986.0</v>
      </c>
      <c r="D453" s="4" t="s">
        <v>39</v>
      </c>
      <c r="E453" s="4" t="s">
        <v>39</v>
      </c>
      <c r="F453" s="4">
        <v>-1.8659217877095E7</v>
      </c>
      <c r="G453" s="4">
        <v>4.05586592178771E8</v>
      </c>
      <c r="H453" s="4" t="s">
        <v>39</v>
      </c>
      <c r="I453" s="4" t="s">
        <v>39</v>
      </c>
      <c r="J453" s="4" t="str">
        <f t="shared" si="2"/>
        <v>#VALUE!</v>
      </c>
      <c r="K453" s="5" t="str">
        <f t="shared" si="3"/>
        <v>#VALUE!</v>
      </c>
      <c r="L453" s="5" t="str">
        <f t="shared" si="4"/>
        <v>#VALUE!</v>
      </c>
      <c r="M453" s="5" t="str">
        <f t="shared" si="5"/>
        <v>#VALUE!</v>
      </c>
      <c r="N453" s="4" t="s">
        <v>39</v>
      </c>
      <c r="O453" s="4" t="s">
        <v>39</v>
      </c>
      <c r="P453" s="4" t="s">
        <v>39</v>
      </c>
      <c r="Q453" s="4" t="b">
        <v>1</v>
      </c>
      <c r="R453" s="4" t="s">
        <v>39</v>
      </c>
      <c r="S453" s="4" t="s">
        <v>39</v>
      </c>
      <c r="T453" s="4">
        <v>-8.2122905027933E7</v>
      </c>
    </row>
    <row r="454" ht="12.75" customHeight="1">
      <c r="A454" s="8" t="str">
        <f t="shared" si="1"/>
        <v>Australia2023</v>
      </c>
      <c r="B454" s="4" t="s">
        <v>44</v>
      </c>
      <c r="C454" s="4">
        <v>2023.0</v>
      </c>
      <c r="D454" s="4" t="s">
        <v>39</v>
      </c>
      <c r="E454" s="4" t="s">
        <v>39</v>
      </c>
      <c r="F454" s="4" t="s">
        <v>39</v>
      </c>
      <c r="G454" s="4" t="s">
        <v>39</v>
      </c>
      <c r="H454" s="4" t="s">
        <v>39</v>
      </c>
      <c r="I454" s="4" t="s">
        <v>39</v>
      </c>
      <c r="J454" s="4" t="str">
        <f t="shared" si="2"/>
        <v>#VALUE!</v>
      </c>
      <c r="K454" s="5" t="str">
        <f t="shared" si="3"/>
        <v>#VALUE!</v>
      </c>
      <c r="L454" s="5" t="str">
        <f t="shared" si="4"/>
        <v>#VALUE!</v>
      </c>
      <c r="M454" s="5" t="str">
        <f t="shared" si="5"/>
        <v>#VALUE!</v>
      </c>
      <c r="N454" s="4" t="s">
        <v>39</v>
      </c>
      <c r="O454" s="4" t="s">
        <v>39</v>
      </c>
      <c r="P454" s="4" t="s">
        <v>39</v>
      </c>
      <c r="Q454" s="4" t="s">
        <v>39</v>
      </c>
      <c r="R454" s="4">
        <v>3.6224812047</v>
      </c>
      <c r="S454" s="4" t="s">
        <v>39</v>
      </c>
      <c r="T454" s="4" t="s">
        <v>39</v>
      </c>
    </row>
    <row r="455" ht="12.75" customHeight="1">
      <c r="A455" s="8" t="str">
        <f t="shared" si="1"/>
        <v>Australia2022</v>
      </c>
      <c r="B455" s="4" t="s">
        <v>44</v>
      </c>
      <c r="C455" s="4">
        <v>2022.0</v>
      </c>
      <c r="D455" s="4" t="s">
        <v>39</v>
      </c>
      <c r="E455" s="4" t="s">
        <v>39</v>
      </c>
      <c r="F455" s="4">
        <v>1.95483250323467E10</v>
      </c>
      <c r="G455" s="4">
        <v>1.67541866506709E12</v>
      </c>
      <c r="H455" s="4" t="s">
        <v>39</v>
      </c>
      <c r="I455" s="4" t="s">
        <v>39</v>
      </c>
      <c r="J455" s="4" t="str">
        <f t="shared" si="2"/>
        <v>#VALUE!</v>
      </c>
      <c r="K455" s="5" t="str">
        <f t="shared" si="3"/>
        <v>#VALUE!</v>
      </c>
      <c r="L455" s="5" t="str">
        <f t="shared" si="4"/>
        <v>#VALUE!</v>
      </c>
      <c r="M455" s="5" t="str">
        <f t="shared" si="5"/>
        <v>#VALUE!</v>
      </c>
      <c r="N455" s="4" t="s">
        <v>39</v>
      </c>
      <c r="O455" s="4" t="s">
        <v>39</v>
      </c>
      <c r="P455" s="4" t="s">
        <v>39</v>
      </c>
      <c r="Q455" s="4" t="s">
        <v>39</v>
      </c>
      <c r="R455" s="4">
        <v>3.69505190456</v>
      </c>
      <c r="S455" s="4">
        <v>3.61758857230203</v>
      </c>
      <c r="T455" s="4" t="s">
        <v>39</v>
      </c>
    </row>
    <row r="456" ht="12.75" customHeight="1">
      <c r="A456" s="8" t="str">
        <f t="shared" si="1"/>
        <v>Australia2021</v>
      </c>
      <c r="B456" s="4" t="s">
        <v>44</v>
      </c>
      <c r="C456" s="4">
        <v>2021.0</v>
      </c>
      <c r="D456" s="4">
        <v>4.90631637974713</v>
      </c>
      <c r="E456" s="4">
        <v>-8.05995927861571E10</v>
      </c>
      <c r="F456" s="4">
        <v>5.07977772465635E10</v>
      </c>
      <c r="G456" s="4">
        <v>1.55270315161601E12</v>
      </c>
      <c r="H456" s="4">
        <v>35.8642986128485</v>
      </c>
      <c r="I456" s="4">
        <v>42.318104730796</v>
      </c>
      <c r="J456" s="4">
        <f t="shared" si="2"/>
        <v>55686609486668</v>
      </c>
      <c r="K456" s="5">
        <f t="shared" si="3"/>
        <v>65707454585923</v>
      </c>
      <c r="L456" s="5">
        <f t="shared" si="4"/>
        <v>10020845099256</v>
      </c>
      <c r="M456" s="5">
        <f t="shared" si="5"/>
        <v>6.453806118</v>
      </c>
      <c r="N456" s="4" t="s">
        <v>39</v>
      </c>
      <c r="O456" s="4" t="s">
        <v>39</v>
      </c>
      <c r="P456" s="4" t="s">
        <v>39</v>
      </c>
      <c r="Q456" s="4" t="s">
        <v>39</v>
      </c>
      <c r="R456" s="4">
        <v>5.08984965203</v>
      </c>
      <c r="S456" s="4">
        <v>2.23621243944461</v>
      </c>
      <c r="T456" s="4">
        <v>-1.2271551345108E11</v>
      </c>
    </row>
    <row r="457" ht="12.75" customHeight="1">
      <c r="A457" s="8" t="str">
        <f t="shared" si="1"/>
        <v>Australia2020</v>
      </c>
      <c r="B457" s="4" t="s">
        <v>44</v>
      </c>
      <c r="C457" s="4">
        <v>2020.0</v>
      </c>
      <c r="D457" s="4">
        <v>-2.13756879013746</v>
      </c>
      <c r="E457" s="4">
        <v>-9.88766201028107E10</v>
      </c>
      <c r="F457" s="4">
        <v>3.2517191287917E10</v>
      </c>
      <c r="G457" s="4">
        <v>1.32694462787687E12</v>
      </c>
      <c r="H457" s="4">
        <v>35.9725364615038</v>
      </c>
      <c r="I457" s="4">
        <v>44.7301627500968</v>
      </c>
      <c r="J457" s="4">
        <f t="shared" si="2"/>
        <v>47733564008697</v>
      </c>
      <c r="K457" s="5">
        <f t="shared" si="3"/>
        <v>59354449165299</v>
      </c>
      <c r="L457" s="5">
        <f t="shared" si="4"/>
        <v>11620885156602</v>
      </c>
      <c r="M457" s="5">
        <f t="shared" si="5"/>
        <v>8.757626289</v>
      </c>
      <c r="N457" s="4" t="b">
        <v>1</v>
      </c>
      <c r="O457" s="4" t="b">
        <v>1</v>
      </c>
      <c r="P457" s="4" t="b">
        <v>0</v>
      </c>
      <c r="Q457" s="4" t="s">
        <v>39</v>
      </c>
      <c r="R457" s="4">
        <v>6.48959382708</v>
      </c>
      <c r="S457" s="4">
        <v>-0.0508853360838941</v>
      </c>
      <c r="T457" s="4">
        <v>-2.25758523739139E11</v>
      </c>
    </row>
    <row r="458" ht="12.75" customHeight="1">
      <c r="A458" s="8" t="str">
        <f t="shared" si="1"/>
        <v>Australia2019</v>
      </c>
      <c r="B458" s="4" t="s">
        <v>44</v>
      </c>
      <c r="C458" s="4">
        <v>2019.0</v>
      </c>
      <c r="D458" s="4">
        <v>1.98256673441234</v>
      </c>
      <c r="E458" s="4">
        <v>-4.34464788968455E10</v>
      </c>
      <c r="F458" s="4">
        <v>6.17798603106474E9</v>
      </c>
      <c r="G458" s="4">
        <v>1.39221852756326E12</v>
      </c>
      <c r="H458" s="4">
        <v>34.610412080059</v>
      </c>
      <c r="I458" s="4">
        <v>39.0133548642698</v>
      </c>
      <c r="J458" s="4">
        <f t="shared" si="2"/>
        <v>48185256944457</v>
      </c>
      <c r="K458" s="5">
        <f t="shared" si="3"/>
        <v>54315115464437</v>
      </c>
      <c r="L458" s="5">
        <f t="shared" si="4"/>
        <v>6129858519979</v>
      </c>
      <c r="M458" s="5">
        <f t="shared" si="5"/>
        <v>4.402942784</v>
      </c>
      <c r="N458" s="4" t="b">
        <v>1</v>
      </c>
      <c r="O458" s="4" t="b">
        <v>1</v>
      </c>
      <c r="P458" s="4" t="b">
        <v>0</v>
      </c>
      <c r="Q458" s="4" t="b">
        <v>0</v>
      </c>
      <c r="R458" s="4">
        <v>5.16784173847</v>
      </c>
      <c r="S458" s="4">
        <v>2.1713962244835</v>
      </c>
      <c r="T458" s="4">
        <v>6.52738996863898E10</v>
      </c>
    </row>
    <row r="459" ht="12.75" customHeight="1">
      <c r="A459" s="8" t="str">
        <f t="shared" si="1"/>
        <v>Australia2018</v>
      </c>
      <c r="B459" s="4" t="s">
        <v>44</v>
      </c>
      <c r="C459" s="4">
        <v>2018.0</v>
      </c>
      <c r="D459" s="4">
        <v>2.77673247453894</v>
      </c>
      <c r="E459" s="4">
        <v>1.23045413590203E9</v>
      </c>
      <c r="F459" s="4">
        <v>-3.16119796335974E10</v>
      </c>
      <c r="G459" s="4">
        <v>1.42826651315448E12</v>
      </c>
      <c r="H459" s="4">
        <v>35.7363239563499</v>
      </c>
      <c r="I459" s="4">
        <v>36.9964452160909</v>
      </c>
      <c r="J459" s="4">
        <f t="shared" si="2"/>
        <v>51040994810095</v>
      </c>
      <c r="K459" s="5">
        <f t="shared" si="3"/>
        <v>52840783807897</v>
      </c>
      <c r="L459" s="5">
        <f t="shared" si="4"/>
        <v>1799788997802</v>
      </c>
      <c r="M459" s="5">
        <f t="shared" si="5"/>
        <v>1.26012126</v>
      </c>
      <c r="N459" s="4" t="b">
        <v>0</v>
      </c>
      <c r="O459" s="4" t="b">
        <v>0</v>
      </c>
      <c r="P459" s="4" t="b">
        <v>1</v>
      </c>
      <c r="Q459" s="4" t="b">
        <v>1</v>
      </c>
      <c r="R459" s="4">
        <v>5.29802593846</v>
      </c>
      <c r="S459" s="4">
        <v>2.88304512347683</v>
      </c>
      <c r="T459" s="4">
        <v>3.60479855912199E10</v>
      </c>
    </row>
    <row r="460" ht="12.75" customHeight="1">
      <c r="A460" s="8" t="str">
        <f t="shared" si="1"/>
        <v>Australia2017</v>
      </c>
      <c r="B460" s="4" t="s">
        <v>44</v>
      </c>
      <c r="C460" s="4">
        <v>2017.0</v>
      </c>
      <c r="D460" s="4">
        <v>2.37787904848402</v>
      </c>
      <c r="E460" s="4">
        <v>-4.4824229789423E9</v>
      </c>
      <c r="F460" s="4">
        <v>-3.5574351884651E10</v>
      </c>
      <c r="G460" s="4">
        <v>1.32646748737642E12</v>
      </c>
      <c r="H460" s="4">
        <v>35.1450891618673</v>
      </c>
      <c r="I460" s="4">
        <v>36.8631334820289</v>
      </c>
      <c r="J460" s="4">
        <f t="shared" si="2"/>
        <v>46618818114162</v>
      </c>
      <c r="K460" s="5">
        <f t="shared" si="3"/>
        <v>48897748046729</v>
      </c>
      <c r="L460" s="5">
        <f t="shared" si="4"/>
        <v>2278929932566</v>
      </c>
      <c r="M460" s="5">
        <f t="shared" si="5"/>
        <v>1.71804432</v>
      </c>
      <c r="N460" s="4" t="b">
        <v>0</v>
      </c>
      <c r="O460" s="4" t="b">
        <v>0</v>
      </c>
      <c r="P460" s="4" t="b">
        <v>1</v>
      </c>
      <c r="Q460" s="4" t="b">
        <v>1</v>
      </c>
      <c r="R460" s="4">
        <v>5.58947975695</v>
      </c>
      <c r="S460" s="4">
        <v>2.28218364248465</v>
      </c>
      <c r="T460" s="4">
        <v>-1.0179902577806E11</v>
      </c>
    </row>
    <row r="461" ht="12.75" customHeight="1">
      <c r="A461" s="8" t="str">
        <f t="shared" si="1"/>
        <v>Australia2016</v>
      </c>
      <c r="B461" s="4" t="s">
        <v>44</v>
      </c>
      <c r="C461" s="4">
        <v>2016.0</v>
      </c>
      <c r="D461" s="4">
        <v>2.7020943955562</v>
      </c>
      <c r="E461" s="4">
        <v>-1.18681706978332E10</v>
      </c>
      <c r="F461" s="4">
        <v>-4.11858884155533E10</v>
      </c>
      <c r="G461" s="4">
        <v>1.20656291055658E12</v>
      </c>
      <c r="H461" s="4">
        <v>34.9429413627444</v>
      </c>
      <c r="I461" s="4">
        <v>37.3649904588353</v>
      </c>
      <c r="J461" s="4">
        <f t="shared" si="2"/>
        <v>42160857034041</v>
      </c>
      <c r="K461" s="5">
        <f t="shared" si="3"/>
        <v>45083211640931</v>
      </c>
      <c r="L461" s="5">
        <f t="shared" si="4"/>
        <v>2922354606890</v>
      </c>
      <c r="M461" s="5">
        <f t="shared" si="5"/>
        <v>2.422049096</v>
      </c>
      <c r="N461" s="4" t="b">
        <v>0</v>
      </c>
      <c r="O461" s="4" t="b">
        <v>0</v>
      </c>
      <c r="P461" s="4" t="b">
        <v>1</v>
      </c>
      <c r="Q461" s="4" t="b">
        <v>0</v>
      </c>
      <c r="R461" s="4">
        <v>5.71045487586</v>
      </c>
      <c r="S461" s="4">
        <v>2.73054799209893</v>
      </c>
      <c r="T461" s="4">
        <v>-1.19904576819839E11</v>
      </c>
    </row>
    <row r="462" ht="12.75" customHeight="1">
      <c r="A462" s="8" t="str">
        <f t="shared" si="1"/>
        <v>Australia2015</v>
      </c>
      <c r="B462" s="4" t="s">
        <v>44</v>
      </c>
      <c r="C462" s="4">
        <v>2015.0</v>
      </c>
      <c r="D462" s="4">
        <v>2.31229526933519</v>
      </c>
      <c r="E462" s="4">
        <v>-1.77370406683264E10</v>
      </c>
      <c r="F462" s="4">
        <v>-5.69587117945014E10</v>
      </c>
      <c r="G462" s="4">
        <v>1.35058033631675E12</v>
      </c>
      <c r="H462" s="4">
        <v>34.5997600159176</v>
      </c>
      <c r="I462" s="4">
        <v>37.3880491344826</v>
      </c>
      <c r="J462" s="4">
        <f t="shared" si="2"/>
        <v>46729755518777</v>
      </c>
      <c r="K462" s="5">
        <f t="shared" si="3"/>
        <v>50495563974277</v>
      </c>
      <c r="L462" s="5">
        <f t="shared" si="4"/>
        <v>3765808455500</v>
      </c>
      <c r="M462" s="5">
        <f t="shared" si="5"/>
        <v>2.788289119</v>
      </c>
      <c r="N462" s="4" t="b">
        <v>0</v>
      </c>
      <c r="O462" s="4" t="b">
        <v>0</v>
      </c>
      <c r="P462" s="4" t="b">
        <v>1</v>
      </c>
      <c r="Q462" s="4" t="b">
        <v>0</v>
      </c>
      <c r="R462" s="4">
        <v>6.05324574606</v>
      </c>
      <c r="S462" s="4">
        <v>2.1527359059391</v>
      </c>
      <c r="T462" s="4">
        <v>1.44017425760169E11</v>
      </c>
    </row>
    <row r="463" ht="12.75" customHeight="1">
      <c r="A463" s="8" t="str">
        <f t="shared" si="1"/>
        <v>Australia2014</v>
      </c>
      <c r="B463" s="4" t="s">
        <v>44</v>
      </c>
      <c r="C463" s="4">
        <v>2014.0</v>
      </c>
      <c r="D463" s="4">
        <v>2.55309640238421</v>
      </c>
      <c r="E463" s="4">
        <v>-2.20066716875063E10</v>
      </c>
      <c r="F463" s="4">
        <v>-4.54008749203632E10</v>
      </c>
      <c r="G463" s="4">
        <v>1.46758990117546E12</v>
      </c>
      <c r="H463" s="4">
        <v>33.9375961463371</v>
      </c>
      <c r="I463" s="4">
        <v>36.8565400582363</v>
      </c>
      <c r="J463" s="4">
        <f t="shared" si="2"/>
        <v>49806473374536</v>
      </c>
      <c r="K463" s="5">
        <f t="shared" si="3"/>
        <v>54090285981736</v>
      </c>
      <c r="L463" s="5">
        <f t="shared" si="4"/>
        <v>4283812607201</v>
      </c>
      <c r="M463" s="5">
        <f t="shared" si="5"/>
        <v>2.918943912</v>
      </c>
      <c r="N463" s="4" t="b">
        <v>0</v>
      </c>
      <c r="O463" s="4" t="b">
        <v>0</v>
      </c>
      <c r="P463" s="4" t="b">
        <v>1</v>
      </c>
      <c r="Q463" s="4" t="b">
        <v>0</v>
      </c>
      <c r="R463" s="4">
        <v>6.08029719916</v>
      </c>
      <c r="S463" s="4">
        <v>2.57901711177597</v>
      </c>
      <c r="T463" s="4">
        <v>1.17009564858709E11</v>
      </c>
    </row>
    <row r="464" ht="12.75" customHeight="1">
      <c r="A464" s="8" t="str">
        <f t="shared" si="1"/>
        <v>Australia2013</v>
      </c>
      <c r="B464" s="4" t="s">
        <v>44</v>
      </c>
      <c r="C464" s="4">
        <v>2013.0</v>
      </c>
      <c r="D464" s="4">
        <v>2.20720497422242</v>
      </c>
      <c r="E464" s="4">
        <v>-2.29004070039853E10</v>
      </c>
      <c r="F464" s="4">
        <v>-5.13145701871267E10</v>
      </c>
      <c r="G464" s="4">
        <v>1.57632969000393E12</v>
      </c>
      <c r="H464" s="4">
        <v>33.669569885412</v>
      </c>
      <c r="I464" s="4">
        <v>36.4809699016059</v>
      </c>
      <c r="J464" s="4">
        <f t="shared" si="2"/>
        <v>53074342660037</v>
      </c>
      <c r="K464" s="5">
        <f t="shared" si="3"/>
        <v>57506035976041</v>
      </c>
      <c r="L464" s="5">
        <f t="shared" si="4"/>
        <v>4431693316004</v>
      </c>
      <c r="M464" s="5">
        <f t="shared" si="5"/>
        <v>2.811400016</v>
      </c>
      <c r="N464" s="4" t="b">
        <v>0</v>
      </c>
      <c r="O464" s="4" t="b">
        <v>0</v>
      </c>
      <c r="P464" s="4" t="b">
        <v>1</v>
      </c>
      <c r="Q464" s="4" t="b">
        <v>0</v>
      </c>
      <c r="R464" s="4">
        <v>5.66568596517</v>
      </c>
      <c r="S464" s="4">
        <v>2.57875428825342</v>
      </c>
      <c r="T464" s="4">
        <v>1.08739788828469E11</v>
      </c>
    </row>
    <row r="465" ht="12.75" customHeight="1">
      <c r="A465" s="8" t="str">
        <f t="shared" si="1"/>
        <v>Australia2012</v>
      </c>
      <c r="B465" s="4" t="s">
        <v>44</v>
      </c>
      <c r="C465" s="4">
        <v>2012.0</v>
      </c>
      <c r="D465" s="4">
        <v>3.77701454657697</v>
      </c>
      <c r="E465" s="4">
        <v>-3.3815291084084E10</v>
      </c>
      <c r="F465" s="4">
        <v>-6.44829100321769E10</v>
      </c>
      <c r="G465" s="4">
        <v>1.54695269013999E12</v>
      </c>
      <c r="H465" s="4">
        <v>33.068512229494</v>
      </c>
      <c r="I465" s="4">
        <v>36.5793060657366</v>
      </c>
      <c r="J465" s="4">
        <f t="shared" si="2"/>
        <v>51155423952343</v>
      </c>
      <c r="K465" s="5">
        <f t="shared" si="3"/>
        <v>56586455921845</v>
      </c>
      <c r="L465" s="5">
        <f t="shared" si="4"/>
        <v>5431031969502</v>
      </c>
      <c r="M465" s="5">
        <f t="shared" si="5"/>
        <v>3.510793836</v>
      </c>
      <c r="N465" s="4" t="b">
        <v>0</v>
      </c>
      <c r="O465" s="4" t="b">
        <v>0</v>
      </c>
      <c r="P465" s="4" t="b">
        <v>1</v>
      </c>
      <c r="Q465" s="4" t="b">
        <v>0</v>
      </c>
      <c r="R465" s="4">
        <v>5.22122041141</v>
      </c>
      <c r="S465" s="4">
        <v>3.902007806318</v>
      </c>
      <c r="T465" s="4">
        <v>-2.93769998639399E10</v>
      </c>
    </row>
    <row r="466" ht="12.75" customHeight="1">
      <c r="A466" s="8" t="str">
        <f t="shared" si="1"/>
        <v>Australia2011</v>
      </c>
      <c r="B466" s="4" t="s">
        <v>44</v>
      </c>
      <c r="C466" s="4">
        <v>2011.0</v>
      </c>
      <c r="D466" s="4">
        <v>2.82661991424104</v>
      </c>
      <c r="E466" s="4">
        <v>-4.67757897260719E10</v>
      </c>
      <c r="F466" s="4">
        <v>-4.44311560541156E10</v>
      </c>
      <c r="G466" s="4">
        <v>1.39845616140785E12</v>
      </c>
      <c r="H466" s="4">
        <v>31.8003393780794</v>
      </c>
      <c r="I466" s="4">
        <v>36.3288219219158</v>
      </c>
      <c r="J466" s="4">
        <f t="shared" si="2"/>
        <v>44471380538136</v>
      </c>
      <c r="K466" s="5">
        <f t="shared" si="3"/>
        <v>50804264853392</v>
      </c>
      <c r="L466" s="5">
        <f t="shared" si="4"/>
        <v>6332884315256</v>
      </c>
      <c r="M466" s="5">
        <f t="shared" si="5"/>
        <v>4.528482544</v>
      </c>
      <c r="N466" s="4" t="b">
        <v>0</v>
      </c>
      <c r="O466" s="4" t="b">
        <v>0</v>
      </c>
      <c r="P466" s="4" t="b">
        <v>1</v>
      </c>
      <c r="Q466" s="4" t="b">
        <v>0</v>
      </c>
      <c r="R466" s="4">
        <v>5.08135054076</v>
      </c>
      <c r="S466" s="4">
        <v>2.3913851323057</v>
      </c>
      <c r="T466" s="4">
        <v>-1.48496528732139E11</v>
      </c>
    </row>
    <row r="467" ht="12.75" customHeight="1">
      <c r="A467" s="8" t="str">
        <f t="shared" si="1"/>
        <v>Australia2010</v>
      </c>
      <c r="B467" s="4" t="s">
        <v>44</v>
      </c>
      <c r="C467" s="4">
        <v>2010.0</v>
      </c>
      <c r="D467" s="4">
        <v>2.43901966995048</v>
      </c>
      <c r="E467" s="4">
        <v>-3.90688213140504E10</v>
      </c>
      <c r="F467" s="4">
        <v>-4.47142460921586E10</v>
      </c>
      <c r="G467" s="4">
        <v>1.14856953728462E12</v>
      </c>
      <c r="H467" s="4">
        <v>32.5126991271973</v>
      </c>
      <c r="I467" s="4">
        <v>37.1572990417481</v>
      </c>
      <c r="J467" s="4">
        <f t="shared" si="2"/>
        <v>37343095792399</v>
      </c>
      <c r="K467" s="5">
        <f t="shared" si="3"/>
        <v>42677741767127</v>
      </c>
      <c r="L467" s="5">
        <f t="shared" si="4"/>
        <v>5334645974728</v>
      </c>
      <c r="M467" s="5">
        <f t="shared" si="5"/>
        <v>4.644599915</v>
      </c>
      <c r="N467" s="4" t="b">
        <v>0</v>
      </c>
      <c r="O467" s="4" t="b">
        <v>1</v>
      </c>
      <c r="P467" s="4" t="b">
        <v>1</v>
      </c>
      <c r="Q467" s="4" t="b">
        <v>0</v>
      </c>
      <c r="R467" s="4">
        <v>5.20383877572</v>
      </c>
      <c r="S467" s="4">
        <v>2.20656631017093</v>
      </c>
      <c r="T467" s="4">
        <v>-2.49886624123229E11</v>
      </c>
    </row>
    <row r="468" ht="12.75" customHeight="1">
      <c r="A468" s="8" t="str">
        <f t="shared" si="1"/>
        <v>Australia2009</v>
      </c>
      <c r="B468" s="4" t="s">
        <v>44</v>
      </c>
      <c r="C468" s="4">
        <v>2009.0</v>
      </c>
      <c r="D468" s="4">
        <v>1.91103195594134</v>
      </c>
      <c r="E468" s="4">
        <v>-3.44888888596781E10</v>
      </c>
      <c r="F468" s="4">
        <v>-4.88984076987643E10</v>
      </c>
      <c r="G468" s="4">
        <v>9.28629769751884E11</v>
      </c>
      <c r="H468" s="4">
        <v>31.6459999084473</v>
      </c>
      <c r="I468" s="4">
        <v>36.9682312011719</v>
      </c>
      <c r="J468" s="4">
        <f t="shared" si="2"/>
        <v>29387417608550</v>
      </c>
      <c r="K468" s="5">
        <f t="shared" si="3"/>
        <v>34329800028479</v>
      </c>
      <c r="L468" s="5">
        <f t="shared" si="4"/>
        <v>4942382419929</v>
      </c>
      <c r="M468" s="5">
        <f t="shared" si="5"/>
        <v>5.322231293</v>
      </c>
      <c r="N468" s="4" t="b">
        <v>0</v>
      </c>
      <c r="O468" s="4" t="b">
        <v>1</v>
      </c>
      <c r="P468" s="4" t="b">
        <v>0</v>
      </c>
      <c r="Q468" s="4" t="b">
        <v>0</v>
      </c>
      <c r="R468" s="4">
        <v>5.56580453711</v>
      </c>
      <c r="S468" s="4">
        <v>1.87048696091408</v>
      </c>
      <c r="T468" s="4">
        <v>-2.19939767532736E11</v>
      </c>
    </row>
    <row r="469" ht="12.75" customHeight="1">
      <c r="A469" s="8" t="str">
        <f t="shared" si="1"/>
        <v>Australia2008</v>
      </c>
      <c r="B469" s="4" t="s">
        <v>44</v>
      </c>
      <c r="C469" s="4">
        <v>2008.0</v>
      </c>
      <c r="D469" s="4">
        <v>2.56205725166648</v>
      </c>
      <c r="E469" s="4">
        <v>-2.07350770146881E10</v>
      </c>
      <c r="F469" s="4">
        <v>-5.21216670022045E10</v>
      </c>
      <c r="G469" s="4">
        <v>1.05568611066553E12</v>
      </c>
      <c r="H469" s="4">
        <v>32.8359489440918</v>
      </c>
      <c r="I469" s="4">
        <v>36.076099395752</v>
      </c>
      <c r="J469" s="4">
        <f t="shared" si="2"/>
        <v>34664455230800</v>
      </c>
      <c r="K469" s="5">
        <f t="shared" si="3"/>
        <v>38085037059085</v>
      </c>
      <c r="L469" s="5">
        <f t="shared" si="4"/>
        <v>3420581828284</v>
      </c>
      <c r="M469" s="5">
        <f t="shared" si="5"/>
        <v>3.240150452</v>
      </c>
      <c r="N469" s="4" t="b">
        <v>0</v>
      </c>
      <c r="O469" s="4" t="b">
        <v>1</v>
      </c>
      <c r="P469" s="4" t="b">
        <v>1</v>
      </c>
      <c r="Q469" s="4" t="b">
        <v>0</v>
      </c>
      <c r="R469" s="4">
        <v>4.23816009701</v>
      </c>
      <c r="S469" s="4">
        <v>3.5682700322582</v>
      </c>
      <c r="T469" s="4">
        <v>1.27056340913646E11</v>
      </c>
    </row>
    <row r="470" ht="12.75" customHeight="1">
      <c r="A470" s="8" t="str">
        <f t="shared" si="1"/>
        <v>Australia2007</v>
      </c>
      <c r="B470" s="4" t="s">
        <v>44</v>
      </c>
      <c r="C470" s="4">
        <v>2007.0</v>
      </c>
      <c r="D470" s="4">
        <v>3.7700400352478</v>
      </c>
      <c r="E470" s="4">
        <v>2.36186596557934E10</v>
      </c>
      <c r="F470" s="4">
        <v>-6.41630078019241E10</v>
      </c>
      <c r="G470" s="4">
        <v>8.54427259166209E11</v>
      </c>
      <c r="H470" s="4">
        <v>35.1215553283691</v>
      </c>
      <c r="I470" s="4">
        <v>33.6119232177734</v>
      </c>
      <c r="J470" s="4">
        <f t="shared" si="2"/>
        <v>30008814256873</v>
      </c>
      <c r="K470" s="5">
        <f t="shared" si="3"/>
        <v>28718943430267</v>
      </c>
      <c r="L470" s="5">
        <f t="shared" si="4"/>
        <v>-1289870826606</v>
      </c>
      <c r="M470" s="5">
        <f t="shared" si="5"/>
        <v>-1.509632111</v>
      </c>
      <c r="N470" s="4" t="b">
        <v>0</v>
      </c>
      <c r="O470" s="4" t="b">
        <v>0</v>
      </c>
      <c r="P470" s="4" t="b">
        <v>1</v>
      </c>
      <c r="Q470" s="4" t="b">
        <v>1</v>
      </c>
      <c r="R470" s="4">
        <v>4.37390123559</v>
      </c>
      <c r="S470" s="4">
        <v>3.77791678266478</v>
      </c>
      <c r="T470" s="4">
        <v>-2.01258851499321E11</v>
      </c>
    </row>
    <row r="471" ht="12.75" customHeight="1">
      <c r="A471" s="8" t="str">
        <f t="shared" si="1"/>
        <v>Australia2006</v>
      </c>
      <c r="B471" s="4" t="s">
        <v>44</v>
      </c>
      <c r="C471" s="4">
        <v>2006.0</v>
      </c>
      <c r="D471" s="4">
        <v>3.06994009017944</v>
      </c>
      <c r="E471" s="4">
        <v>1.92910308398044E10</v>
      </c>
      <c r="F471" s="4">
        <v>-4.53185930596826E10</v>
      </c>
      <c r="G471" s="4">
        <v>7.47907432136598E11</v>
      </c>
      <c r="H471" s="4">
        <v>35.0253791809082</v>
      </c>
      <c r="I471" s="4">
        <v>33.7419891357422</v>
      </c>
      <c r="J471" s="4">
        <f t="shared" si="2"/>
        <v>26195741402804</v>
      </c>
      <c r="K471" s="5">
        <f t="shared" si="3"/>
        <v>25235884449694</v>
      </c>
      <c r="L471" s="5">
        <f t="shared" si="4"/>
        <v>-959856953110</v>
      </c>
      <c r="M471" s="5">
        <f t="shared" si="5"/>
        <v>-1.283390045</v>
      </c>
      <c r="N471" s="4" t="b">
        <v>0</v>
      </c>
      <c r="O471" s="4" t="b">
        <v>0</v>
      </c>
      <c r="P471" s="4" t="b">
        <v>1</v>
      </c>
      <c r="Q471" s="4" t="b">
        <v>1</v>
      </c>
      <c r="R471" s="4">
        <v>4.77515971495</v>
      </c>
      <c r="S471" s="4">
        <v>2.74063570365783</v>
      </c>
      <c r="T471" s="4">
        <v>-1.0651982702961E11</v>
      </c>
    </row>
    <row r="472" ht="12.75" customHeight="1">
      <c r="A472" s="8" t="str">
        <f t="shared" si="1"/>
        <v>Australia2005</v>
      </c>
      <c r="B472" s="4" t="s">
        <v>44</v>
      </c>
      <c r="C472" s="4">
        <v>2005.0</v>
      </c>
      <c r="D472" s="4">
        <v>2.84007000923157</v>
      </c>
      <c r="E472" s="4">
        <v>2.05649109301616E10</v>
      </c>
      <c r="F472" s="4">
        <v>-4.33429433095636E10</v>
      </c>
      <c r="G472" s="4">
        <v>6.95305000206729E11</v>
      </c>
      <c r="H472" s="4">
        <v>35.5102882385254</v>
      </c>
      <c r="I472" s="4">
        <v>33.9344596862793</v>
      </c>
      <c r="J472" s="4">
        <f t="shared" si="2"/>
        <v>24690480971029</v>
      </c>
      <c r="K472" s="5">
        <f t="shared" si="3"/>
        <v>23594799499184</v>
      </c>
      <c r="L472" s="5">
        <f t="shared" si="4"/>
        <v>-1095681471845</v>
      </c>
      <c r="M472" s="5">
        <f t="shared" si="5"/>
        <v>-1.575828552</v>
      </c>
      <c r="N472" s="4" t="b">
        <v>0</v>
      </c>
      <c r="O472" s="4" t="b">
        <v>0</v>
      </c>
      <c r="P472" s="4" t="b">
        <v>1</v>
      </c>
      <c r="Q472" s="4" t="b">
        <v>0</v>
      </c>
      <c r="R472" s="4">
        <v>5.03454493027</v>
      </c>
      <c r="S472" s="4">
        <v>3.15375271041142</v>
      </c>
      <c r="T472" s="4">
        <v>-5.2602431929869E10</v>
      </c>
    </row>
    <row r="473" ht="12.75" customHeight="1">
      <c r="A473" s="8" t="str">
        <f t="shared" si="1"/>
        <v>Australia2004</v>
      </c>
      <c r="B473" s="4" t="s">
        <v>44</v>
      </c>
      <c r="C473" s="4">
        <v>2004.0</v>
      </c>
      <c r="D473" s="4">
        <v>4.13995981216431</v>
      </c>
      <c r="E473" s="4">
        <v>1.58196020343256E10</v>
      </c>
      <c r="F473" s="4">
        <v>-4.1286950910194E10</v>
      </c>
      <c r="G473" s="4">
        <v>6.14326362213686E11</v>
      </c>
      <c r="H473" s="4">
        <v>35.7857856750488</v>
      </c>
      <c r="I473" s="4">
        <v>34.699104309082</v>
      </c>
      <c r="J473" s="4">
        <f t="shared" si="2"/>
        <v>21984151532711</v>
      </c>
      <c r="K473" s="5">
        <f t="shared" si="3"/>
        <v>21316574522272</v>
      </c>
      <c r="L473" s="5">
        <f t="shared" si="4"/>
        <v>-667577010440</v>
      </c>
      <c r="M473" s="5">
        <f t="shared" si="5"/>
        <v>-1.086681366</v>
      </c>
      <c r="N473" s="4" t="b">
        <v>0</v>
      </c>
      <c r="O473" s="4" t="b">
        <v>0</v>
      </c>
      <c r="P473" s="4" t="b">
        <v>1</v>
      </c>
      <c r="Q473" s="4" t="b">
        <v>0</v>
      </c>
      <c r="R473" s="4">
        <v>5.39424895749</v>
      </c>
      <c r="S473" s="4">
        <v>4.21663327252608</v>
      </c>
      <c r="T473" s="4">
        <v>-8.09786379930429E10</v>
      </c>
    </row>
    <row r="474" ht="12.75" customHeight="1">
      <c r="A474" s="8" t="str">
        <f t="shared" si="1"/>
        <v>Australia2003</v>
      </c>
      <c r="B474" s="4" t="s">
        <v>44</v>
      </c>
      <c r="C474" s="4">
        <v>2003.0</v>
      </c>
      <c r="D474" s="4">
        <v>3.16002011299133</v>
      </c>
      <c r="E474" s="4">
        <v>1.15901665766987E10</v>
      </c>
      <c r="F474" s="4">
        <v>-2.93077317013676E10</v>
      </c>
      <c r="G474" s="4">
        <v>4.67497961560862E11</v>
      </c>
      <c r="H474" s="4">
        <v>35.5096054077148</v>
      </c>
      <c r="I474" s="4">
        <v>34.6535453796387</v>
      </c>
      <c r="J474" s="4">
        <f t="shared" si="2"/>
        <v>16600668143937</v>
      </c>
      <c r="K474" s="5">
        <f t="shared" si="3"/>
        <v>16200461825838</v>
      </c>
      <c r="L474" s="5">
        <f t="shared" si="4"/>
        <v>-400206318099</v>
      </c>
      <c r="M474" s="5">
        <f t="shared" si="5"/>
        <v>-0.8560600281</v>
      </c>
      <c r="N474" s="4" t="b">
        <v>0</v>
      </c>
      <c r="O474" s="4" t="b">
        <v>0</v>
      </c>
      <c r="P474" s="4" t="b">
        <v>1</v>
      </c>
      <c r="Q474" s="4" t="b">
        <v>0</v>
      </c>
      <c r="R474" s="4">
        <v>5.92798617542</v>
      </c>
      <c r="S474" s="4">
        <v>3.1113982078941</v>
      </c>
      <c r="T474" s="4">
        <v>-1.46828400652824E11</v>
      </c>
    </row>
    <row r="475" ht="12.75" customHeight="1">
      <c r="A475" s="8" t="str">
        <f t="shared" si="1"/>
        <v>Australia2002</v>
      </c>
      <c r="B475" s="4" t="s">
        <v>44</v>
      </c>
      <c r="C475" s="4">
        <v>2002.0</v>
      </c>
      <c r="D475" s="4">
        <v>3.82996988296509</v>
      </c>
      <c r="E475" s="4">
        <v>1.10660573557694E10</v>
      </c>
      <c r="F475" s="4">
        <v>-1.60022347562014E10</v>
      </c>
      <c r="G475" s="4">
        <v>3.95573025330447E11</v>
      </c>
      <c r="H475" s="4">
        <v>35.5253105163574</v>
      </c>
      <c r="I475" s="4">
        <v>34.4621810913086</v>
      </c>
      <c r="J475" s="4">
        <f t="shared" si="2"/>
        <v>14052854556759</v>
      </c>
      <c r="K475" s="5">
        <f t="shared" si="3"/>
        <v>13632309233775</v>
      </c>
      <c r="L475" s="5">
        <f t="shared" si="4"/>
        <v>-420545322984</v>
      </c>
      <c r="M475" s="5">
        <f t="shared" si="5"/>
        <v>-1.063129425</v>
      </c>
      <c r="N475" s="4" t="b">
        <v>0</v>
      </c>
      <c r="O475" s="4" t="b">
        <v>0</v>
      </c>
      <c r="P475" s="4" t="b">
        <v>1</v>
      </c>
      <c r="Q475" s="4" t="b">
        <v>0</v>
      </c>
      <c r="R475" s="4">
        <v>6.36151659508</v>
      </c>
      <c r="S475" s="4">
        <v>3.99358986481653</v>
      </c>
      <c r="T475" s="4">
        <v>-7.19249362304149E10</v>
      </c>
    </row>
    <row r="476" ht="12.75" customHeight="1">
      <c r="A476" s="8" t="str">
        <f t="shared" si="1"/>
        <v>Australia2001</v>
      </c>
      <c r="B476" s="4" t="s">
        <v>44</v>
      </c>
      <c r="C476" s="4">
        <v>2001.0</v>
      </c>
      <c r="D476" s="4">
        <v>1.97996997833252</v>
      </c>
      <c r="E476" s="4">
        <v>6.46760741083504E9</v>
      </c>
      <c r="F476" s="4">
        <v>-7.98693846521441E9</v>
      </c>
      <c r="G476" s="4">
        <v>3.7935782319253E11</v>
      </c>
      <c r="H476" s="4">
        <v>34.9916801452637</v>
      </c>
      <c r="I476" s="4">
        <v>35.1222877502441</v>
      </c>
      <c r="J476" s="4">
        <f t="shared" si="2"/>
        <v>13274367609757</v>
      </c>
      <c r="K476" s="5">
        <f t="shared" si="3"/>
        <v>13323914626474</v>
      </c>
      <c r="L476" s="5">
        <f t="shared" si="4"/>
        <v>49547016718</v>
      </c>
      <c r="M476" s="5">
        <f t="shared" si="5"/>
        <v>0.130607605</v>
      </c>
      <c r="N476" s="4" t="b">
        <v>0</v>
      </c>
      <c r="O476" s="4" t="b">
        <v>1</v>
      </c>
      <c r="P476" s="4" t="b">
        <v>0</v>
      </c>
      <c r="Q476" s="4" t="b">
        <v>0</v>
      </c>
      <c r="R476" s="4">
        <v>6.75715059173</v>
      </c>
      <c r="S476" s="4">
        <v>2.04141733816161</v>
      </c>
      <c r="T476" s="4">
        <v>-1.62152021379169E10</v>
      </c>
    </row>
    <row r="477" ht="12.75" customHeight="1">
      <c r="A477" s="8" t="str">
        <f t="shared" si="1"/>
        <v>Australia2000</v>
      </c>
      <c r="B477" s="4" t="s">
        <v>44</v>
      </c>
      <c r="C477" s="4">
        <v>2000.0</v>
      </c>
      <c r="D477" s="4">
        <v>3.95002007484436</v>
      </c>
      <c r="E477" s="4">
        <v>5.34914452536535E9</v>
      </c>
      <c r="F477" s="4">
        <v>-1.54872738914343E10</v>
      </c>
      <c r="G477" s="4">
        <v>4.15844972940496E11</v>
      </c>
      <c r="H477" s="4">
        <v>34.9102783203125</v>
      </c>
      <c r="I477" s="4">
        <v>35.6330146789551</v>
      </c>
      <c r="J477" s="4">
        <f t="shared" si="2"/>
        <v>14517263743456</v>
      </c>
      <c r="K477" s="5">
        <f t="shared" si="3"/>
        <v>14817810024958</v>
      </c>
      <c r="L477" s="5">
        <f t="shared" si="4"/>
        <v>300546281503</v>
      </c>
      <c r="M477" s="5">
        <f t="shared" si="5"/>
        <v>0.7227363586</v>
      </c>
      <c r="N477" s="4" t="b">
        <v>0</v>
      </c>
      <c r="O477" s="4" t="b">
        <v>1</v>
      </c>
      <c r="P477" s="4" t="b">
        <v>1</v>
      </c>
      <c r="Q477" s="4" t="b">
        <v>0</v>
      </c>
      <c r="R477" s="4">
        <v>6.27551964515</v>
      </c>
      <c r="S477" s="4">
        <v>3.90117137135968</v>
      </c>
      <c r="T477" s="4">
        <v>3.64871497479659E10</v>
      </c>
    </row>
    <row r="478" ht="12.75" customHeight="1">
      <c r="A478" s="8" t="str">
        <f t="shared" si="1"/>
        <v>Australia1999</v>
      </c>
      <c r="B478" s="4" t="s">
        <v>44</v>
      </c>
      <c r="C478" s="4">
        <v>1999.0</v>
      </c>
      <c r="D478" s="4">
        <v>5.1600399017334</v>
      </c>
      <c r="E478" s="4">
        <v>1.48112807616417E10</v>
      </c>
      <c r="F478" s="4">
        <v>-2.17957094929592E10</v>
      </c>
      <c r="G478" s="4">
        <v>3.89389647825542E11</v>
      </c>
      <c r="H478" s="4">
        <v>36.2195777893066</v>
      </c>
      <c r="I478" s="4">
        <v>34.5329627990723</v>
      </c>
      <c r="J478" s="4">
        <f t="shared" si="2"/>
        <v>14103528639768</v>
      </c>
      <c r="K478" s="5">
        <f t="shared" si="3"/>
        <v>13446778222703</v>
      </c>
      <c r="L478" s="5">
        <f t="shared" si="4"/>
        <v>-656750417065</v>
      </c>
      <c r="M478" s="5">
        <f t="shared" si="5"/>
        <v>-1.68661499</v>
      </c>
      <c r="N478" s="4" t="b">
        <v>0</v>
      </c>
      <c r="O478" s="4" t="b">
        <v>0</v>
      </c>
      <c r="P478" s="4" t="b">
        <v>1</v>
      </c>
      <c r="Q478" s="4" t="b">
        <v>1</v>
      </c>
      <c r="R478" s="4">
        <v>6.86774686085</v>
      </c>
      <c r="S478" s="4">
        <v>4.95632450612884</v>
      </c>
      <c r="T478" s="4">
        <v>-2.64553251149539E10</v>
      </c>
    </row>
    <row r="479" ht="12.75" customHeight="1">
      <c r="A479" s="8" t="str">
        <f t="shared" si="1"/>
        <v>Australia1998</v>
      </c>
      <c r="B479" s="4" t="s">
        <v>44</v>
      </c>
      <c r="C479" s="4">
        <v>1998.0</v>
      </c>
      <c r="D479" s="4">
        <v>4.43000984191895</v>
      </c>
      <c r="E479" s="4">
        <v>1.08788337830423E10</v>
      </c>
      <c r="F479" s="4">
        <v>-1.7780527378192E10</v>
      </c>
      <c r="G479" s="4">
        <v>3.99660855999457E11</v>
      </c>
      <c r="H479" s="4">
        <v>35.3714408874512</v>
      </c>
      <c r="I479" s="4">
        <v>34.9967193603516</v>
      </c>
      <c r="J479" s="4">
        <f t="shared" si="2"/>
        <v>14136580343013</v>
      </c>
      <c r="K479" s="5">
        <f t="shared" si="3"/>
        <v>13986818816731</v>
      </c>
      <c r="L479" s="5">
        <f t="shared" si="4"/>
        <v>-149761526282</v>
      </c>
      <c r="M479" s="5">
        <f t="shared" si="5"/>
        <v>-0.3747215271</v>
      </c>
      <c r="N479" s="4" t="b">
        <v>0</v>
      </c>
      <c r="O479" s="4" t="b">
        <v>0</v>
      </c>
      <c r="P479" s="4" t="b">
        <v>1</v>
      </c>
      <c r="Q479" s="4" t="b">
        <v>1</v>
      </c>
      <c r="R479" s="4">
        <v>7.6779485848</v>
      </c>
      <c r="S479" s="4">
        <v>4.61335689242107</v>
      </c>
      <c r="T479" s="4">
        <v>1.02712081739149E10</v>
      </c>
    </row>
    <row r="480" ht="12.75" customHeight="1">
      <c r="A480" s="8" t="str">
        <f t="shared" si="1"/>
        <v>Australia1997</v>
      </c>
      <c r="B480" s="4" t="s">
        <v>44</v>
      </c>
      <c r="C480" s="4">
        <v>1997.0</v>
      </c>
      <c r="D480" s="4">
        <v>3.90000009536743</v>
      </c>
      <c r="E480" s="4">
        <v>1.12904961600236E10</v>
      </c>
      <c r="F480" s="4">
        <v>-1.19104925159163E10</v>
      </c>
      <c r="G480" s="4">
        <v>4.3561376895997E11</v>
      </c>
      <c r="H480" s="4">
        <v>34.6737480163574</v>
      </c>
      <c r="I480" s="4">
        <v>34.8028755187988</v>
      </c>
      <c r="J480" s="4">
        <f t="shared" si="2"/>
        <v>15104362057374</v>
      </c>
      <c r="K480" s="5">
        <f t="shared" si="3"/>
        <v>15160611775389</v>
      </c>
      <c r="L480" s="5">
        <f t="shared" si="4"/>
        <v>56249718015</v>
      </c>
      <c r="M480" s="5">
        <f t="shared" si="5"/>
        <v>0.1291275024</v>
      </c>
      <c r="N480" s="4" t="b">
        <v>0</v>
      </c>
      <c r="O480" s="4" t="b">
        <v>0</v>
      </c>
      <c r="P480" s="4" t="b">
        <v>1</v>
      </c>
      <c r="Q480" s="4" t="b">
        <v>0</v>
      </c>
      <c r="R480" s="4">
        <v>8.35848441091</v>
      </c>
      <c r="S480" s="4">
        <v>3.91283547292693</v>
      </c>
      <c r="T480" s="4">
        <v>3.5952912960513E10</v>
      </c>
    </row>
    <row r="481" ht="12.75" customHeight="1">
      <c r="A481" s="8" t="str">
        <f t="shared" si="1"/>
        <v>Australia1996</v>
      </c>
      <c r="B481" s="4" t="s">
        <v>44</v>
      </c>
      <c r="C481" s="4">
        <v>1996.0</v>
      </c>
      <c r="D481" s="4">
        <v>4.18000984191895</v>
      </c>
      <c r="E481" s="4">
        <v>7.36217461277299E9</v>
      </c>
      <c r="F481" s="4">
        <v>-1.44047423525668E10</v>
      </c>
      <c r="G481" s="4">
        <v>4.01310823652743E11</v>
      </c>
      <c r="H481" s="4">
        <v>34.5542602539063</v>
      </c>
      <c r="I481" s="4">
        <v>36.0510749816895</v>
      </c>
      <c r="J481" s="4">
        <f t="shared" si="2"/>
        <v>13866998643206</v>
      </c>
      <c r="K481" s="5">
        <f t="shared" si="3"/>
        <v>14467686594469</v>
      </c>
      <c r="L481" s="5">
        <f t="shared" si="4"/>
        <v>600687951262</v>
      </c>
      <c r="M481" s="5">
        <f t="shared" si="5"/>
        <v>1.496814728</v>
      </c>
      <c r="N481" s="4" t="b">
        <v>0</v>
      </c>
      <c r="O481" s="4" t="b">
        <v>0</v>
      </c>
      <c r="P481" s="4" t="b">
        <v>1</v>
      </c>
      <c r="Q481" s="4" t="b">
        <v>0</v>
      </c>
      <c r="R481" s="4">
        <v>8.51271867955</v>
      </c>
      <c r="S481" s="4">
        <v>3.85684122668562</v>
      </c>
      <c r="T481" s="4">
        <v>-3.43029453072269E10</v>
      </c>
    </row>
    <row r="482" ht="12.75" customHeight="1">
      <c r="A482" s="8" t="str">
        <f t="shared" si="1"/>
        <v>Australia1995</v>
      </c>
      <c r="B482" s="4" t="s">
        <v>44</v>
      </c>
      <c r="C482" s="4">
        <v>1995.0</v>
      </c>
      <c r="D482" s="4">
        <v>4.08153009414673</v>
      </c>
      <c r="E482" s="4">
        <v>3.07464621294348E9</v>
      </c>
      <c r="F482" s="4">
        <v>-1.86692384363801E10</v>
      </c>
      <c r="G482" s="4">
        <v>3.68140778140778E11</v>
      </c>
      <c r="H482" s="4">
        <v>33.7012100219727</v>
      </c>
      <c r="I482" s="4">
        <v>36.8767509460449</v>
      </c>
      <c r="J482" s="4">
        <f t="shared" si="2"/>
        <v>12406789681775</v>
      </c>
      <c r="K482" s="5">
        <f t="shared" si="3"/>
        <v>13575835788581</v>
      </c>
      <c r="L482" s="5">
        <f t="shared" si="4"/>
        <v>1169046106806</v>
      </c>
      <c r="M482" s="5">
        <f t="shared" si="5"/>
        <v>3.175540924</v>
      </c>
      <c r="N482" s="4" t="b">
        <v>0</v>
      </c>
      <c r="O482" s="4" t="b">
        <v>0</v>
      </c>
      <c r="P482" s="4" t="b">
        <v>1</v>
      </c>
      <c r="Q482" s="4" t="b">
        <v>1</v>
      </c>
      <c r="R482" s="4">
        <v>8.46730972437</v>
      </c>
      <c r="S482" s="4">
        <v>3.88710629393142</v>
      </c>
      <c r="T482" s="4">
        <v>-3.31700455119649E10</v>
      </c>
    </row>
    <row r="483" ht="12.75" customHeight="1">
      <c r="A483" s="8" t="str">
        <f t="shared" si="1"/>
        <v>Australia1994</v>
      </c>
      <c r="B483" s="4" t="s">
        <v>44</v>
      </c>
      <c r="C483" s="4">
        <v>1994.0</v>
      </c>
      <c r="D483" s="4">
        <v>3.84173011779785</v>
      </c>
      <c r="E483" s="4">
        <v>-6.27507089188007E8</v>
      </c>
      <c r="F483" s="4">
        <v>-1.58630487878869E10</v>
      </c>
      <c r="G483" s="4">
        <v>3.22809408509166E11</v>
      </c>
      <c r="H483" s="4">
        <v>33.3789253234863</v>
      </c>
      <c r="I483" s="4">
        <v>37.7451515197754</v>
      </c>
      <c r="J483" s="4">
        <f t="shared" si="2"/>
        <v>10775031140346</v>
      </c>
      <c r="K483" s="5">
        <f t="shared" si="3"/>
        <v>12184490036188</v>
      </c>
      <c r="L483" s="5">
        <f t="shared" si="4"/>
        <v>1409458895841</v>
      </c>
      <c r="M483" s="5">
        <f t="shared" si="5"/>
        <v>4.366226196</v>
      </c>
      <c r="N483" s="4" t="b">
        <v>0</v>
      </c>
      <c r="O483" s="4" t="b">
        <v>0</v>
      </c>
      <c r="P483" s="4" t="b">
        <v>1</v>
      </c>
      <c r="Q483" s="4" t="b">
        <v>1</v>
      </c>
      <c r="R483" s="4">
        <v>9.70310437251</v>
      </c>
      <c r="S483" s="4">
        <v>3.98092334747493</v>
      </c>
      <c r="T483" s="4">
        <v>-4.5331369631612E10</v>
      </c>
    </row>
    <row r="484" ht="12.75" customHeight="1">
      <c r="A484" s="8" t="str">
        <f t="shared" si="1"/>
        <v>Australia1993</v>
      </c>
      <c r="B484" s="4" t="s">
        <v>44</v>
      </c>
      <c r="C484" s="4">
        <v>1993.0</v>
      </c>
      <c r="D484" s="4">
        <v>4.00108003616333</v>
      </c>
      <c r="E484" s="4">
        <v>-2.16731406755833E9</v>
      </c>
      <c r="F484" s="4">
        <v>-9.28952094173122E9</v>
      </c>
      <c r="G484" s="4">
        <v>3.1213813940416E11</v>
      </c>
      <c r="H484" s="4">
        <v>33.2906227111816</v>
      </c>
      <c r="I484" s="4">
        <v>37.9471740722656</v>
      </c>
      <c r="J484" s="4">
        <f t="shared" si="2"/>
        <v>10391273032674</v>
      </c>
      <c r="K484" s="5">
        <f t="shared" si="3"/>
        <v>11844760310563</v>
      </c>
      <c r="L484" s="5">
        <f t="shared" si="4"/>
        <v>1453487277889</v>
      </c>
      <c r="M484" s="5">
        <f t="shared" si="5"/>
        <v>4.656551361</v>
      </c>
      <c r="N484" s="4" t="b">
        <v>0</v>
      </c>
      <c r="O484" s="4" t="b">
        <v>0</v>
      </c>
      <c r="P484" s="4" t="b">
        <v>1</v>
      </c>
      <c r="Q484" s="4" t="b">
        <v>0</v>
      </c>
      <c r="R484" s="4">
        <v>10.87480332406</v>
      </c>
      <c r="S484" s="4">
        <v>4.04742526816615</v>
      </c>
      <c r="T484" s="4">
        <v>-1.0671269105006E10</v>
      </c>
    </row>
    <row r="485" ht="12.75" customHeight="1">
      <c r="A485" s="8" t="str">
        <f t="shared" si="1"/>
        <v>Australia1992</v>
      </c>
      <c r="B485" s="4" t="s">
        <v>44</v>
      </c>
      <c r="C485" s="4">
        <v>1992.0</v>
      </c>
      <c r="D485" s="4">
        <v>0.583202004432678</v>
      </c>
      <c r="E485" s="4">
        <v>-8.75117766001762E9</v>
      </c>
      <c r="F485" s="4">
        <v>-1.03133045645566E10</v>
      </c>
      <c r="G485" s="4">
        <v>3.25532426233227E11</v>
      </c>
      <c r="H485" s="4">
        <v>31.6850662231445</v>
      </c>
      <c r="I485" s="4">
        <v>38.0391311645508</v>
      </c>
      <c r="J485" s="4">
        <f t="shared" si="2"/>
        <v>10314516482981</v>
      </c>
      <c r="K485" s="5">
        <f t="shared" si="3"/>
        <v>12382970659800</v>
      </c>
      <c r="L485" s="5">
        <f t="shared" si="4"/>
        <v>2068454176819</v>
      </c>
      <c r="M485" s="5">
        <f t="shared" si="5"/>
        <v>6.354064941</v>
      </c>
      <c r="N485" s="4" t="b">
        <v>0</v>
      </c>
      <c r="O485" s="4" t="b">
        <v>1</v>
      </c>
      <c r="P485" s="4" t="b">
        <v>0</v>
      </c>
      <c r="Q485" s="4" t="b">
        <v>0</v>
      </c>
      <c r="R485" s="4">
        <v>10.73753835963</v>
      </c>
      <c r="S485" s="4">
        <v>0.42861956748601</v>
      </c>
      <c r="T485" s="4">
        <v>1.3394286829067E10</v>
      </c>
    </row>
    <row r="486" ht="12.75" customHeight="1">
      <c r="A486" s="8" t="str">
        <f t="shared" si="1"/>
        <v>Australia1991</v>
      </c>
      <c r="B486" s="4" t="s">
        <v>44</v>
      </c>
      <c r="C486" s="4">
        <v>1991.0</v>
      </c>
      <c r="D486" s="4">
        <v>-0.28396400809288</v>
      </c>
      <c r="E486" s="4">
        <v>-6.02120773033848E9</v>
      </c>
      <c r="F486" s="4">
        <v>-1.05861628289367E10</v>
      </c>
      <c r="G486" s="4">
        <v>3.25981640935417E11</v>
      </c>
      <c r="H486" s="4">
        <v>32.1714553833008</v>
      </c>
      <c r="I486" s="4">
        <v>38.0932807922363</v>
      </c>
      <c r="J486" s="4">
        <f t="shared" si="2"/>
        <v>10487303817129</v>
      </c>
      <c r="K486" s="5">
        <f t="shared" si="3"/>
        <v>12417710181267</v>
      </c>
      <c r="L486" s="5">
        <f t="shared" si="4"/>
        <v>1930406364138</v>
      </c>
      <c r="M486" s="5">
        <f t="shared" si="5"/>
        <v>5.921825409</v>
      </c>
      <c r="N486" s="4" t="b">
        <v>1</v>
      </c>
      <c r="O486" s="4" t="b">
        <v>1</v>
      </c>
      <c r="P486" s="4" t="b">
        <v>0</v>
      </c>
      <c r="Q486" s="4" t="b">
        <v>0</v>
      </c>
      <c r="R486" s="4">
        <v>9.5985635589</v>
      </c>
      <c r="S486" s="4">
        <v>-0.383071892767745</v>
      </c>
      <c r="T486" s="4">
        <v>4.49214702190002E8</v>
      </c>
    </row>
    <row r="487" ht="12.75" customHeight="1">
      <c r="A487" s="8" t="str">
        <f t="shared" si="1"/>
        <v>Australia1990</v>
      </c>
      <c r="B487" s="4" t="s">
        <v>44</v>
      </c>
      <c r="C487" s="4">
        <v>1990.0</v>
      </c>
      <c r="D487" s="4">
        <v>2.94825005531311</v>
      </c>
      <c r="E487" s="4">
        <v>3.55506233565167E9</v>
      </c>
      <c r="F487" s="4">
        <v>-1.55323757815639E10</v>
      </c>
      <c r="G487" s="4">
        <v>3.11430632641087E11</v>
      </c>
      <c r="H487" s="4">
        <v>32.9396705627441</v>
      </c>
      <c r="I487" s="4">
        <v>36.0985984802246</v>
      </c>
      <c r="J487" s="4">
        <f t="shared" si="2"/>
        <v>10258422442344</v>
      </c>
      <c r="K487" s="5">
        <f t="shared" si="3"/>
        <v>11242209362153</v>
      </c>
      <c r="L487" s="5">
        <f t="shared" si="4"/>
        <v>983786919809</v>
      </c>
      <c r="M487" s="5">
        <f t="shared" si="5"/>
        <v>3.158927917</v>
      </c>
      <c r="N487" s="4" t="b">
        <v>1</v>
      </c>
      <c r="O487" s="4" t="b">
        <v>1</v>
      </c>
      <c r="P487" s="4" t="b">
        <v>1</v>
      </c>
      <c r="Q487" s="4" t="b">
        <v>0</v>
      </c>
      <c r="R487" s="4">
        <v>6.94136861626</v>
      </c>
      <c r="S487" s="4">
        <v>3.57648576106794</v>
      </c>
      <c r="T487" s="4">
        <v>-1.455100829433E10</v>
      </c>
    </row>
    <row r="488" ht="12.75" customHeight="1">
      <c r="A488" s="8" t="str">
        <f t="shared" si="1"/>
        <v>Australia1989</v>
      </c>
      <c r="B488" s="4" t="s">
        <v>44</v>
      </c>
      <c r="C488" s="4">
        <v>1989.0</v>
      </c>
      <c r="D488" s="4">
        <v>4.46482992172241</v>
      </c>
      <c r="E488" s="4">
        <v>9.948246434652E9</v>
      </c>
      <c r="F488" s="4">
        <v>-1.83400913943267E10</v>
      </c>
      <c r="G488" s="4">
        <v>2.99875825286858E11</v>
      </c>
      <c r="H488" s="4">
        <v>33.1686058044434</v>
      </c>
      <c r="I488" s="4">
        <v>34.454963684082</v>
      </c>
      <c r="J488" s="4">
        <f t="shared" si="2"/>
        <v>9946463039222</v>
      </c>
      <c r="K488" s="5">
        <f t="shared" si="3"/>
        <v>10332210669993</v>
      </c>
      <c r="L488" s="5">
        <f t="shared" si="4"/>
        <v>385747630771</v>
      </c>
      <c r="M488" s="5">
        <f t="shared" si="5"/>
        <v>1.28635788</v>
      </c>
      <c r="N488" s="4" t="b">
        <v>0</v>
      </c>
      <c r="O488" s="4" t="b">
        <v>0</v>
      </c>
      <c r="P488" s="4" t="b">
        <v>1</v>
      </c>
      <c r="Q488" s="4" t="b">
        <v>1</v>
      </c>
      <c r="R488" s="4" t="s">
        <v>39</v>
      </c>
      <c r="S488" s="4">
        <v>3.87542552074743</v>
      </c>
      <c r="T488" s="4">
        <v>-1.1554807354229E10</v>
      </c>
    </row>
    <row r="489" ht="12.75" customHeight="1">
      <c r="A489" s="8" t="str">
        <f t="shared" si="1"/>
        <v>Australia1988</v>
      </c>
      <c r="B489" s="4" t="s">
        <v>44</v>
      </c>
      <c r="C489" s="4">
        <v>1988.0</v>
      </c>
      <c r="D489" s="4">
        <v>5.35997009277344</v>
      </c>
      <c r="E489" s="4">
        <v>9.79710276756892E9</v>
      </c>
      <c r="F489" s="4" t="s">
        <v>39</v>
      </c>
      <c r="G489" s="4">
        <v>2.36152526238564E11</v>
      </c>
      <c r="H489" s="4">
        <v>33.833438873291</v>
      </c>
      <c r="I489" s="4">
        <v>34.6076431274414</v>
      </c>
      <c r="J489" s="4">
        <f t="shared" si="2"/>
        <v>7989852061266</v>
      </c>
      <c r="K489" s="5">
        <f t="shared" si="3"/>
        <v>8172682351708</v>
      </c>
      <c r="L489" s="5">
        <f t="shared" si="4"/>
        <v>182830290442</v>
      </c>
      <c r="M489" s="5">
        <f t="shared" si="5"/>
        <v>0.7742042542</v>
      </c>
      <c r="N489" s="4" t="b">
        <v>0</v>
      </c>
      <c r="O489" s="4" t="b">
        <v>0</v>
      </c>
      <c r="P489" s="4" t="b">
        <v>1</v>
      </c>
      <c r="Q489" s="4" t="b">
        <v>1</v>
      </c>
      <c r="R489" s="4" t="s">
        <v>39</v>
      </c>
      <c r="S489" s="4">
        <v>5.75734106582576</v>
      </c>
      <c r="T489" s="4">
        <v>-6.37232990482939E10</v>
      </c>
    </row>
    <row r="490" ht="12.75" customHeight="1">
      <c r="A490" s="8" t="str">
        <f t="shared" si="1"/>
        <v>Australia1987</v>
      </c>
      <c r="B490" s="4" t="s">
        <v>44</v>
      </c>
      <c r="C490" s="4">
        <v>1987.0</v>
      </c>
      <c r="D490" s="4">
        <v>2.05659008026123</v>
      </c>
      <c r="E490" s="4">
        <v>6.20395998771762E9</v>
      </c>
      <c r="F490" s="4" t="s">
        <v>39</v>
      </c>
      <c r="G490" s="4">
        <v>1.89487824245633E11</v>
      </c>
      <c r="H490" s="4">
        <v>34.3827896118164</v>
      </c>
      <c r="I490" s="4">
        <v>36.0418510437012</v>
      </c>
      <c r="J490" s="4">
        <f t="shared" si="2"/>
        <v>6515119995038</v>
      </c>
      <c r="K490" s="5">
        <f t="shared" si="3"/>
        <v>6829491936056</v>
      </c>
      <c r="L490" s="5">
        <f t="shared" si="4"/>
        <v>314371941018</v>
      </c>
      <c r="M490" s="5">
        <f t="shared" si="5"/>
        <v>1.659061432</v>
      </c>
      <c r="N490" s="4" t="b">
        <v>0</v>
      </c>
      <c r="O490" s="4" t="b">
        <v>1</v>
      </c>
      <c r="P490" s="4" t="b">
        <v>1</v>
      </c>
      <c r="Q490" s="4" t="b">
        <v>1</v>
      </c>
      <c r="R490" s="4" t="s">
        <v>39</v>
      </c>
      <c r="S490" s="4">
        <v>2.55925763771884</v>
      </c>
      <c r="T490" s="4">
        <v>-4.6664701992931E10</v>
      </c>
    </row>
    <row r="491" ht="12.75" customHeight="1">
      <c r="A491" s="8" t="str">
        <f t="shared" si="1"/>
        <v>Australia1986</v>
      </c>
      <c r="B491" s="4" t="s">
        <v>44</v>
      </c>
      <c r="C491" s="4">
        <v>1986.0</v>
      </c>
      <c r="D491" s="4">
        <v>4.75408983230591</v>
      </c>
      <c r="E491" s="4">
        <v>3.35956323452347E9</v>
      </c>
      <c r="F491" s="4" t="s">
        <v>39</v>
      </c>
      <c r="G491" s="4">
        <v>1.82472020145495E11</v>
      </c>
      <c r="H491" s="4">
        <v>34.9115676879883</v>
      </c>
      <c r="I491" s="4">
        <v>38.4134750366211</v>
      </c>
      <c r="J491" s="4">
        <f t="shared" si="2"/>
        <v>6370384282473</v>
      </c>
      <c r="K491" s="5">
        <f t="shared" si="3"/>
        <v>7009384390741</v>
      </c>
      <c r="L491" s="5">
        <f t="shared" si="4"/>
        <v>639000108267</v>
      </c>
      <c r="M491" s="5">
        <f t="shared" si="5"/>
        <v>3.501907349</v>
      </c>
      <c r="N491" s="4" t="b">
        <v>0</v>
      </c>
      <c r="O491" s="4" t="b">
        <v>1</v>
      </c>
      <c r="P491" s="4" t="b">
        <v>1</v>
      </c>
      <c r="Q491" s="4" t="b">
        <v>0</v>
      </c>
      <c r="R491" s="4" t="s">
        <v>39</v>
      </c>
      <c r="S491" s="4">
        <v>3.96627433738064</v>
      </c>
      <c r="T491" s="4">
        <v>-7.015804100138E9</v>
      </c>
    </row>
    <row r="492" ht="12.75" customHeight="1">
      <c r="A492" s="8" t="str">
        <f t="shared" si="1"/>
        <v>Australia1985</v>
      </c>
      <c r="B492" s="4" t="s">
        <v>44</v>
      </c>
      <c r="C492" s="4">
        <v>1985.0</v>
      </c>
      <c r="D492" s="4">
        <v>5.15117979049683</v>
      </c>
      <c r="E492" s="4">
        <v>-6.66552001023987E7</v>
      </c>
      <c r="F492" s="4" t="s">
        <v>39</v>
      </c>
      <c r="G492" s="4">
        <v>1.80634851530181E11</v>
      </c>
      <c r="H492" s="4">
        <v>33.4972076416016</v>
      </c>
      <c r="I492" s="4">
        <v>38.7340049743652</v>
      </c>
      <c r="J492" s="4">
        <f t="shared" si="2"/>
        <v>6050763129016</v>
      </c>
      <c r="K492" s="5">
        <f t="shared" si="3"/>
        <v>6996711237714</v>
      </c>
      <c r="L492" s="5">
        <f t="shared" si="4"/>
        <v>945948108697</v>
      </c>
      <c r="M492" s="5">
        <f t="shared" si="5"/>
        <v>5.236797333</v>
      </c>
      <c r="N492" s="4" t="b">
        <v>0</v>
      </c>
      <c r="O492" s="4" t="b">
        <v>0</v>
      </c>
      <c r="P492" s="4" t="b">
        <v>1</v>
      </c>
      <c r="Q492" s="4" t="b">
        <v>1</v>
      </c>
      <c r="R492" s="4" t="s">
        <v>39</v>
      </c>
      <c r="S492" s="4">
        <v>5.27824387899072</v>
      </c>
      <c r="T492" s="4">
        <v>-1.83716861531399E9</v>
      </c>
    </row>
    <row r="493" ht="12.75" customHeight="1">
      <c r="A493" s="8" t="str">
        <f t="shared" si="1"/>
        <v>Australia1984</v>
      </c>
      <c r="B493" s="4" t="s">
        <v>44</v>
      </c>
      <c r="C493" s="4">
        <v>1984.0</v>
      </c>
      <c r="D493" s="4">
        <v>4.64527988433838</v>
      </c>
      <c r="E493" s="4">
        <v>-1.29363130897349E9</v>
      </c>
      <c r="F493" s="4" t="s">
        <v>39</v>
      </c>
      <c r="G493" s="4">
        <v>1.9351724551016E11</v>
      </c>
      <c r="H493" s="4">
        <v>32.9353866577148</v>
      </c>
      <c r="I493" s="4">
        <v>38.4127960205078</v>
      </c>
      <c r="J493" s="4">
        <f t="shared" si="2"/>
        <v>6373565305813</v>
      </c>
      <c r="K493" s="5">
        <f t="shared" si="3"/>
        <v>7433538478232</v>
      </c>
      <c r="L493" s="5">
        <f t="shared" si="4"/>
        <v>1059973172419</v>
      </c>
      <c r="M493" s="5">
        <f t="shared" si="5"/>
        <v>5.477409363</v>
      </c>
      <c r="N493" s="4" t="b">
        <v>0</v>
      </c>
      <c r="O493" s="4" t="b">
        <v>0</v>
      </c>
      <c r="P493" s="4" t="b">
        <v>1</v>
      </c>
      <c r="Q493" s="4" t="b">
        <v>1</v>
      </c>
      <c r="R493" s="4" t="s">
        <v>39</v>
      </c>
      <c r="S493" s="4">
        <v>4.59173856371424</v>
      </c>
      <c r="T493" s="4">
        <v>1.2882393979979E10</v>
      </c>
    </row>
    <row r="494" ht="12.75" customHeight="1">
      <c r="A494" s="8" t="str">
        <f t="shared" si="1"/>
        <v>Australia1983</v>
      </c>
      <c r="B494" s="4" t="s">
        <v>44</v>
      </c>
      <c r="C494" s="4">
        <v>1983.0</v>
      </c>
      <c r="D494" s="4">
        <v>-2.31488990783691</v>
      </c>
      <c r="E494" s="4">
        <v>-2.30792727957338E9</v>
      </c>
      <c r="F494" s="4" t="s">
        <v>39</v>
      </c>
      <c r="G494" s="4">
        <v>1.77263464407833E11</v>
      </c>
      <c r="H494" s="4">
        <v>31.3873081207275</v>
      </c>
      <c r="I494" s="4">
        <v>37.0443305969238</v>
      </c>
      <c r="J494" s="4">
        <f t="shared" si="2"/>
        <v>5563822975916</v>
      </c>
      <c r="K494" s="5">
        <f t="shared" si="3"/>
        <v>6566606378280</v>
      </c>
      <c r="L494" s="5">
        <f t="shared" si="4"/>
        <v>1002783402364</v>
      </c>
      <c r="M494" s="5">
        <f t="shared" si="5"/>
        <v>5.657022476</v>
      </c>
      <c r="N494" s="4" t="b">
        <v>1</v>
      </c>
      <c r="O494" s="4" t="b">
        <v>1</v>
      </c>
      <c r="P494" s="4" t="b">
        <v>0</v>
      </c>
      <c r="Q494" s="4" t="b">
        <v>0</v>
      </c>
      <c r="R494" s="4" t="s">
        <v>39</v>
      </c>
      <c r="S494" s="4">
        <v>-2.22454187667462</v>
      </c>
      <c r="T494" s="4">
        <v>-1.62537811023269E10</v>
      </c>
    </row>
    <row r="495" ht="12.75" customHeight="1">
      <c r="A495" s="8" t="str">
        <f t="shared" si="1"/>
        <v>Australia1982</v>
      </c>
      <c r="B495" s="4" t="s">
        <v>44</v>
      </c>
      <c r="C495" s="4">
        <v>1982.0</v>
      </c>
      <c r="D495" s="4">
        <v>3.21509003639221</v>
      </c>
      <c r="E495" s="4">
        <v>-2.03536198151029E9</v>
      </c>
      <c r="F495" s="4" t="s">
        <v>39</v>
      </c>
      <c r="G495" s="4">
        <v>1.94037294494097E11</v>
      </c>
      <c r="H495" s="4">
        <v>31.4675846099854</v>
      </c>
      <c r="I495" s="4">
        <v>36.660041809082</v>
      </c>
      <c r="J495" s="4">
        <f t="shared" si="2"/>
        <v>6105884981986</v>
      </c>
      <c r="K495" s="5">
        <f t="shared" si="3"/>
        <v>7113415328675</v>
      </c>
      <c r="L495" s="5">
        <f t="shared" si="4"/>
        <v>1007530346689</v>
      </c>
      <c r="M495" s="5">
        <f t="shared" si="5"/>
        <v>5.192457199</v>
      </c>
      <c r="N495" s="4" t="b">
        <v>1</v>
      </c>
      <c r="O495" s="4" t="b">
        <v>1</v>
      </c>
      <c r="P495" s="4" t="b">
        <v>1</v>
      </c>
      <c r="Q495" s="4" t="b">
        <v>0</v>
      </c>
      <c r="R495" s="4" t="s">
        <v>39</v>
      </c>
      <c r="S495" s="4">
        <v>3.32485228713905</v>
      </c>
      <c r="T495" s="4">
        <v>1.67738300862639E10</v>
      </c>
    </row>
    <row r="496" ht="12.75" customHeight="1">
      <c r="A496" s="8" t="str">
        <f t="shared" si="1"/>
        <v>Australia1981</v>
      </c>
      <c r="B496" s="4" t="s">
        <v>44</v>
      </c>
      <c r="C496" s="4">
        <v>1981.0</v>
      </c>
      <c r="D496" s="4">
        <v>3.40362000465393</v>
      </c>
      <c r="E496" s="4">
        <v>1.06687189492146E9</v>
      </c>
      <c r="F496" s="4" t="s">
        <v>39</v>
      </c>
      <c r="G496" s="4">
        <v>1.76891907581563E11</v>
      </c>
      <c r="H496" s="4">
        <v>30.1430416107178</v>
      </c>
      <c r="I496" s="4">
        <v>33.3896636962891</v>
      </c>
      <c r="J496" s="4">
        <f t="shared" si="2"/>
        <v>5332060130830</v>
      </c>
      <c r="K496" s="5">
        <f t="shared" si="3"/>
        <v>5906361304743</v>
      </c>
      <c r="L496" s="5">
        <f t="shared" si="4"/>
        <v>574301173913</v>
      </c>
      <c r="M496" s="5">
        <f t="shared" si="5"/>
        <v>3.246622086</v>
      </c>
      <c r="N496" s="4" t="b">
        <v>0</v>
      </c>
      <c r="O496" s="4" t="b">
        <v>0</v>
      </c>
      <c r="P496" s="4" t="b">
        <v>1</v>
      </c>
      <c r="Q496" s="4" t="b">
        <v>1</v>
      </c>
      <c r="R496" s="4" t="s">
        <v>39</v>
      </c>
      <c r="S496" s="4">
        <v>3.33949478274815</v>
      </c>
      <c r="T496" s="4">
        <v>-1.71453869125339E10</v>
      </c>
    </row>
    <row r="497" ht="12.75" customHeight="1">
      <c r="A497" s="8" t="str">
        <f t="shared" si="1"/>
        <v>Australia1980</v>
      </c>
      <c r="B497" s="4" t="s">
        <v>44</v>
      </c>
      <c r="C497" s="4">
        <v>1980.0</v>
      </c>
      <c r="D497" s="4">
        <v>3.04407000541687</v>
      </c>
      <c r="E497" s="4">
        <v>9.91418009239981E8</v>
      </c>
      <c r="F497" s="4" t="s">
        <v>39</v>
      </c>
      <c r="G497" s="4">
        <v>1.49984401114206E11</v>
      </c>
      <c r="H497" s="4">
        <v>30.3389739990234</v>
      </c>
      <c r="I497" s="4">
        <v>33.2101440429688</v>
      </c>
      <c r="J497" s="4">
        <f t="shared" si="2"/>
        <v>4550372845663</v>
      </c>
      <c r="K497" s="5">
        <f t="shared" si="3"/>
        <v>4981003565201</v>
      </c>
      <c r="L497" s="5">
        <f t="shared" si="4"/>
        <v>430630719538</v>
      </c>
      <c r="M497" s="5">
        <f t="shared" si="5"/>
        <v>2.871170044</v>
      </c>
      <c r="N497" s="4" t="b">
        <v>0</v>
      </c>
      <c r="O497" s="4" t="b">
        <v>0</v>
      </c>
      <c r="P497" s="4" t="b">
        <v>1</v>
      </c>
      <c r="Q497" s="4" t="b">
        <v>1</v>
      </c>
      <c r="R497" s="4" t="s">
        <v>39</v>
      </c>
      <c r="S497" s="4">
        <v>3.03558879840024</v>
      </c>
      <c r="T497" s="4">
        <v>-2.69075064673569E10</v>
      </c>
    </row>
    <row r="498" ht="12.75" customHeight="1">
      <c r="A498" s="8" t="str">
        <f t="shared" si="1"/>
        <v>Australia1979</v>
      </c>
      <c r="B498" s="4" t="s">
        <v>44</v>
      </c>
      <c r="C498" s="4">
        <v>1979.0</v>
      </c>
      <c r="D498" s="4">
        <v>4.12598991394043</v>
      </c>
      <c r="E498" s="4">
        <v>1.29806431977299E9</v>
      </c>
      <c r="F498" s="4" t="s">
        <v>39</v>
      </c>
      <c r="G498" s="4">
        <v>1.34898330114734E11</v>
      </c>
      <c r="H498" s="4">
        <v>30.1957225799561</v>
      </c>
      <c r="I498" s="4">
        <v>32.5165824890137</v>
      </c>
      <c r="J498" s="4">
        <f t="shared" si="2"/>
        <v>4073352552644</v>
      </c>
      <c r="K498" s="5">
        <f t="shared" si="3"/>
        <v>4386432678806</v>
      </c>
      <c r="L498" s="5">
        <f t="shared" si="4"/>
        <v>313080126162</v>
      </c>
      <c r="M498" s="5">
        <f t="shared" si="5"/>
        <v>2.320859909</v>
      </c>
      <c r="N498" s="4" t="b">
        <v>0</v>
      </c>
      <c r="O498" s="4" t="b">
        <v>0</v>
      </c>
      <c r="P498" s="4" t="b">
        <v>1</v>
      </c>
      <c r="Q498" s="4" t="b">
        <v>0</v>
      </c>
      <c r="R498" s="4" t="s">
        <v>39</v>
      </c>
      <c r="S498" s="4">
        <v>4.05002657292619</v>
      </c>
      <c r="T498" s="4">
        <v>-1.5086070999472E10</v>
      </c>
    </row>
    <row r="499" ht="12.75" customHeight="1">
      <c r="A499" s="8" t="str">
        <f t="shared" si="1"/>
        <v>Australia1978</v>
      </c>
      <c r="B499" s="4" t="s">
        <v>44</v>
      </c>
      <c r="C499" s="4">
        <v>1978.0</v>
      </c>
      <c r="D499" s="4">
        <v>0.903508007526398</v>
      </c>
      <c r="E499" s="4">
        <v>-1.28396659808918E9</v>
      </c>
      <c r="F499" s="4" t="s">
        <v>39</v>
      </c>
      <c r="G499" s="4">
        <v>1.18491577918812E11</v>
      </c>
      <c r="H499" s="4">
        <v>29.0200443267822</v>
      </c>
      <c r="I499" s="4">
        <v>33.206844329834</v>
      </c>
      <c r="J499" s="4">
        <f t="shared" si="2"/>
        <v>3438630843554</v>
      </c>
      <c r="K499" s="5">
        <f t="shared" si="3"/>
        <v>3934731382346</v>
      </c>
      <c r="L499" s="5">
        <f t="shared" si="4"/>
        <v>496100538792</v>
      </c>
      <c r="M499" s="5">
        <f t="shared" si="5"/>
        <v>4.186800003</v>
      </c>
      <c r="N499" s="4" t="b">
        <v>0</v>
      </c>
      <c r="O499" s="4" t="b">
        <v>1</v>
      </c>
      <c r="P499" s="4" t="b">
        <v>0</v>
      </c>
      <c r="Q499" s="4" t="b">
        <v>0</v>
      </c>
      <c r="R499" s="4" t="s">
        <v>39</v>
      </c>
      <c r="S499" s="4">
        <v>0.893149715162878</v>
      </c>
      <c r="T499" s="4">
        <v>-1.64067521959219E10</v>
      </c>
    </row>
    <row r="500" ht="12.75" customHeight="1">
      <c r="A500" s="8" t="str">
        <f t="shared" si="1"/>
        <v>Australia1977</v>
      </c>
      <c r="B500" s="4" t="s">
        <v>44</v>
      </c>
      <c r="C500" s="4">
        <v>1977.0</v>
      </c>
      <c r="D500" s="4">
        <v>3.48311996459961</v>
      </c>
      <c r="E500" s="4">
        <v>-1.60860466619072E9</v>
      </c>
      <c r="F500" s="4" t="s">
        <v>39</v>
      </c>
      <c r="G500" s="4">
        <v>1.10350997935306E11</v>
      </c>
      <c r="H500" s="4">
        <v>29.6977787017822</v>
      </c>
      <c r="I500" s="4">
        <v>34.0833244323731</v>
      </c>
      <c r="J500" s="4">
        <f t="shared" si="2"/>
        <v>3277179516204</v>
      </c>
      <c r="K500" s="5">
        <f t="shared" si="3"/>
        <v>3761128864065</v>
      </c>
      <c r="L500" s="5">
        <f t="shared" si="4"/>
        <v>483949347862</v>
      </c>
      <c r="M500" s="5">
        <f t="shared" si="5"/>
        <v>4.385545731</v>
      </c>
      <c r="N500" s="4" t="b">
        <v>0</v>
      </c>
      <c r="O500" s="4" t="b">
        <v>1</v>
      </c>
      <c r="P500" s="4" t="b">
        <v>1</v>
      </c>
      <c r="Q500" s="4" t="b">
        <v>0</v>
      </c>
      <c r="R500" s="4" t="s">
        <v>39</v>
      </c>
      <c r="S500" s="4">
        <v>3.59483293820367</v>
      </c>
      <c r="T500" s="4">
        <v>-8.14057998350599E9</v>
      </c>
    </row>
    <row r="501" ht="12.75" customHeight="1">
      <c r="A501" s="8" t="str">
        <f t="shared" si="1"/>
        <v>Australia1976</v>
      </c>
      <c r="B501" s="4" t="s">
        <v>44</v>
      </c>
      <c r="C501" s="4">
        <v>1976.0</v>
      </c>
      <c r="D501" s="4">
        <v>2.63408994674683</v>
      </c>
      <c r="E501" s="4">
        <v>-6.10293761881534E8</v>
      </c>
      <c r="F501" s="4" t="s">
        <v>39</v>
      </c>
      <c r="G501" s="4">
        <v>1.05060650224271E11</v>
      </c>
      <c r="H501" s="4">
        <v>29.8455104827881</v>
      </c>
      <c r="I501" s="4">
        <v>33.2892608642578</v>
      </c>
      <c r="J501" s="4">
        <f t="shared" si="2"/>
        <v>3135588737597</v>
      </c>
      <c r="K501" s="5">
        <f t="shared" si="3"/>
        <v>3497391391884</v>
      </c>
      <c r="L501" s="5">
        <f t="shared" si="4"/>
        <v>361802654287</v>
      </c>
      <c r="M501" s="5">
        <f t="shared" si="5"/>
        <v>3.443750381</v>
      </c>
      <c r="N501" s="4" t="b">
        <v>0</v>
      </c>
      <c r="O501" s="4" t="b">
        <v>0</v>
      </c>
      <c r="P501" s="4" t="b">
        <v>1</v>
      </c>
      <c r="Q501" s="4" t="b">
        <v>1</v>
      </c>
      <c r="R501" s="4" t="s">
        <v>39</v>
      </c>
      <c r="S501" s="4">
        <v>2.58877075756136</v>
      </c>
      <c r="T501" s="4">
        <v>-5.290347711035E9</v>
      </c>
    </row>
    <row r="502" ht="12.75" customHeight="1">
      <c r="A502" s="8" t="str">
        <f t="shared" si="1"/>
        <v>Australia1975</v>
      </c>
      <c r="B502" s="4" t="s">
        <v>44</v>
      </c>
      <c r="C502" s="4">
        <v>1975.0</v>
      </c>
      <c r="D502" s="4">
        <v>1.25510001182556</v>
      </c>
      <c r="E502" s="4">
        <v>-9.32830852272568E8</v>
      </c>
      <c r="F502" s="4" t="s">
        <v>39</v>
      </c>
      <c r="G502" s="4">
        <v>9.7304383449406E10</v>
      </c>
      <c r="H502" s="4">
        <v>29.5591068267822</v>
      </c>
      <c r="I502" s="4">
        <v>33.0321960449219</v>
      </c>
      <c r="J502" s="4">
        <f t="shared" si="2"/>
        <v>2876230665095</v>
      </c>
      <c r="K502" s="5">
        <f t="shared" si="3"/>
        <v>3214177470131</v>
      </c>
      <c r="L502" s="5">
        <f t="shared" si="4"/>
        <v>337946805036</v>
      </c>
      <c r="M502" s="5">
        <f t="shared" si="5"/>
        <v>3.473089218</v>
      </c>
      <c r="N502" s="4" t="b">
        <v>0</v>
      </c>
      <c r="O502" s="4" t="b">
        <v>1</v>
      </c>
      <c r="P502" s="4" t="b">
        <v>0</v>
      </c>
      <c r="Q502" s="4" t="b">
        <v>1</v>
      </c>
      <c r="R502" s="4" t="s">
        <v>39</v>
      </c>
      <c r="S502" s="4">
        <v>1.33631004053656</v>
      </c>
      <c r="T502" s="4">
        <v>-7.75626677486499E9</v>
      </c>
    </row>
    <row r="503" ht="12.75" customHeight="1">
      <c r="A503" s="8" t="str">
        <f t="shared" si="1"/>
        <v>Australia1974</v>
      </c>
      <c r="B503" s="4" t="s">
        <v>44</v>
      </c>
      <c r="C503" s="4">
        <v>1974.0</v>
      </c>
      <c r="D503" s="4">
        <v>4.05127000808716</v>
      </c>
      <c r="E503" s="4">
        <v>6.87820899881856E7</v>
      </c>
      <c r="F503" s="4" t="s">
        <v>39</v>
      </c>
      <c r="G503" s="4">
        <v>8.8963890935888E10</v>
      </c>
      <c r="H503" s="4">
        <v>28.4479236602783</v>
      </c>
      <c r="I503" s="4">
        <v>30.9121837615967</v>
      </c>
      <c r="J503" s="4">
        <f t="shared" si="2"/>
        <v>2530837977865</v>
      </c>
      <c r="K503" s="5">
        <f t="shared" si="3"/>
        <v>2750068144757</v>
      </c>
      <c r="L503" s="5">
        <f t="shared" si="4"/>
        <v>219230166891</v>
      </c>
      <c r="M503" s="5">
        <f t="shared" si="5"/>
        <v>2.464260101</v>
      </c>
      <c r="N503" s="4" t="b">
        <v>0</v>
      </c>
      <c r="O503" s="4" t="b">
        <v>1</v>
      </c>
      <c r="P503" s="4" t="b">
        <v>1</v>
      </c>
      <c r="Q503" s="4" t="b">
        <v>0</v>
      </c>
      <c r="R503" s="4" t="s">
        <v>39</v>
      </c>
      <c r="S503" s="4">
        <v>4.10697305240988</v>
      </c>
      <c r="T503" s="4">
        <v>-8.340492513518E9</v>
      </c>
    </row>
    <row r="504" ht="12.75" customHeight="1">
      <c r="A504" s="8" t="str">
        <f t="shared" si="1"/>
        <v>Australia1973</v>
      </c>
      <c r="B504" s="4" t="s">
        <v>44</v>
      </c>
      <c r="C504" s="4">
        <v>1973.0</v>
      </c>
      <c r="D504" s="4">
        <v>2.62413001060486</v>
      </c>
      <c r="E504" s="4">
        <v>1.59564539220224E9</v>
      </c>
      <c r="F504" s="4" t="s">
        <v>39</v>
      </c>
      <c r="G504" s="4">
        <v>6.38321588725176E10</v>
      </c>
      <c r="H504" s="4">
        <v>26.7524795532227</v>
      </c>
      <c r="I504" s="4">
        <v>26.5915794372559</v>
      </c>
      <c r="J504" s="4">
        <f t="shared" si="2"/>
        <v>1707668525075</v>
      </c>
      <c r="K504" s="5">
        <f t="shared" si="3"/>
        <v>1697397923310</v>
      </c>
      <c r="L504" s="5">
        <f t="shared" si="4"/>
        <v>-10270601765</v>
      </c>
      <c r="M504" s="5">
        <f t="shared" si="5"/>
        <v>-0.160900116</v>
      </c>
      <c r="N504" s="4" t="b">
        <v>0</v>
      </c>
      <c r="O504" s="4" t="b">
        <v>0</v>
      </c>
      <c r="P504" s="4" t="b">
        <v>1</v>
      </c>
      <c r="Q504" s="4" t="b">
        <v>0</v>
      </c>
      <c r="R504" s="4" t="s">
        <v>39</v>
      </c>
      <c r="S504" s="4">
        <v>2.61937596270938</v>
      </c>
      <c r="T504" s="4">
        <v>-2.51317320633704E10</v>
      </c>
    </row>
    <row r="505" ht="12.75" customHeight="1">
      <c r="A505" s="8" t="str">
        <f t="shared" si="1"/>
        <v>Australia1972</v>
      </c>
      <c r="B505" s="4" t="s">
        <v>44</v>
      </c>
      <c r="C505" s="4">
        <v>1972.0</v>
      </c>
      <c r="D505" s="4">
        <v>3.93830990791321</v>
      </c>
      <c r="E505" s="4">
        <v>7.08204195532846E8</v>
      </c>
      <c r="F505" s="4" t="s">
        <v>39</v>
      </c>
      <c r="G505" s="4">
        <v>5.20420560747664E10</v>
      </c>
      <c r="H505" s="4">
        <v>26.0547943115234</v>
      </c>
      <c r="I505" s="4">
        <v>27.0236587524414</v>
      </c>
      <c r="J505" s="4">
        <f t="shared" si="2"/>
        <v>1355945066577</v>
      </c>
      <c r="K505" s="5">
        <f t="shared" si="3"/>
        <v>1406366764140</v>
      </c>
      <c r="L505" s="5">
        <f t="shared" si="4"/>
        <v>50421697563</v>
      </c>
      <c r="M505" s="5">
        <f t="shared" si="5"/>
        <v>0.9688644409</v>
      </c>
      <c r="N505" s="4" t="b">
        <v>0</v>
      </c>
      <c r="O505" s="4" t="b">
        <v>0</v>
      </c>
      <c r="P505" s="4" t="b">
        <v>1</v>
      </c>
      <c r="Q505" s="4" t="b">
        <v>0</v>
      </c>
      <c r="R505" s="4" t="s">
        <v>39</v>
      </c>
      <c r="S505" s="4">
        <v>3.91028447764758</v>
      </c>
      <c r="T505" s="4">
        <v>-1.17901027977511E10</v>
      </c>
    </row>
    <row r="506" ht="12.75" customHeight="1">
      <c r="A506" s="8" t="str">
        <f t="shared" si="1"/>
        <v>Australia1971</v>
      </c>
      <c r="B506" s="4" t="s">
        <v>44</v>
      </c>
      <c r="C506" s="4">
        <v>1971.0</v>
      </c>
      <c r="D506" s="4">
        <v>4.0227198600769</v>
      </c>
      <c r="E506" s="4">
        <v>9.37501059042114E8</v>
      </c>
      <c r="F506" s="4" t="s">
        <v>39</v>
      </c>
      <c r="G506" s="4">
        <v>4.52166472400896E10</v>
      </c>
      <c r="H506" s="4">
        <v>25.817985534668</v>
      </c>
      <c r="I506" s="4">
        <v>26.0518569946289</v>
      </c>
      <c r="J506" s="4">
        <f t="shared" si="2"/>
        <v>1167402744371</v>
      </c>
      <c r="K506" s="5">
        <f t="shared" si="3"/>
        <v>1177977627675</v>
      </c>
      <c r="L506" s="5">
        <f t="shared" si="4"/>
        <v>10574883305</v>
      </c>
      <c r="M506" s="5">
        <f t="shared" si="5"/>
        <v>0.23387146</v>
      </c>
      <c r="N506" s="4" t="b">
        <v>0</v>
      </c>
      <c r="O506" s="4" t="b">
        <v>0</v>
      </c>
      <c r="P506" s="4" t="b">
        <v>1</v>
      </c>
      <c r="Q506" s="4" t="b">
        <v>1</v>
      </c>
      <c r="R506" s="4" t="s">
        <v>39</v>
      </c>
      <c r="S506" s="4">
        <v>4.0009325268864</v>
      </c>
      <c r="T506" s="4">
        <v>-6.8254088346768E9</v>
      </c>
    </row>
    <row r="507" ht="12.75" customHeight="1">
      <c r="A507" s="8" t="str">
        <f t="shared" si="1"/>
        <v>Australia1970</v>
      </c>
      <c r="B507" s="4" t="s">
        <v>44</v>
      </c>
      <c r="C507" s="4">
        <v>1970.0</v>
      </c>
      <c r="D507" s="4">
        <v>7.15897989273071</v>
      </c>
      <c r="E507" s="4">
        <v>9.03281977011897E8</v>
      </c>
      <c r="F507" s="4" t="s">
        <v>39</v>
      </c>
      <c r="G507" s="4">
        <v>4.13336066183371E10</v>
      </c>
      <c r="H507" s="4">
        <v>25.0830974578857</v>
      </c>
      <c r="I507" s="4">
        <v>25.3162670135498</v>
      </c>
      <c r="J507" s="4">
        <f t="shared" si="2"/>
        <v>1036774883094</v>
      </c>
      <c r="K507" s="5">
        <f t="shared" si="3"/>
        <v>1046412621783</v>
      </c>
      <c r="L507" s="5">
        <f t="shared" si="4"/>
        <v>9637738689</v>
      </c>
      <c r="M507" s="5">
        <f t="shared" si="5"/>
        <v>0.2331695557</v>
      </c>
      <c r="N507" s="4" t="b">
        <v>0</v>
      </c>
      <c r="O507" s="4" t="b">
        <v>0</v>
      </c>
      <c r="P507" s="4" t="b">
        <v>1</v>
      </c>
      <c r="Q507" s="4" t="b">
        <v>1</v>
      </c>
      <c r="R507" s="4" t="s">
        <v>39</v>
      </c>
      <c r="S507" s="4">
        <v>7.17591619613394</v>
      </c>
      <c r="T507" s="4">
        <v>-3.8830406217525E9</v>
      </c>
    </row>
    <row r="508" ht="12.75" customHeight="1">
      <c r="A508" s="8" t="str">
        <f t="shared" si="1"/>
        <v>Australia1969</v>
      </c>
      <c r="B508" s="4" t="s">
        <v>44</v>
      </c>
      <c r="C508" s="4">
        <v>1969.0</v>
      </c>
      <c r="D508" s="4">
        <v>7.04607009887695</v>
      </c>
      <c r="E508" s="4">
        <v>1.08796936334902E9</v>
      </c>
      <c r="F508" s="4" t="s">
        <v>39</v>
      </c>
      <c r="G508" s="4">
        <v>3.66833658737405E10</v>
      </c>
      <c r="H508" s="4">
        <v>25.2408218383789</v>
      </c>
      <c r="I508" s="4">
        <v>24.7062644958496</v>
      </c>
      <c r="J508" s="4">
        <f t="shared" si="2"/>
        <v>925918302451</v>
      </c>
      <c r="K508" s="5">
        <f t="shared" si="3"/>
        <v>906308939875</v>
      </c>
      <c r="L508" s="5">
        <f t="shared" si="4"/>
        <v>-19609362576</v>
      </c>
      <c r="M508" s="5">
        <f t="shared" si="5"/>
        <v>-0.5345573425</v>
      </c>
      <c r="N508" s="4" t="b">
        <v>0</v>
      </c>
      <c r="O508" s="4" t="b">
        <v>0</v>
      </c>
      <c r="P508" s="4" t="b">
        <v>1</v>
      </c>
      <c r="Q508" s="4" t="b">
        <v>1</v>
      </c>
      <c r="R508" s="4" t="s">
        <v>39</v>
      </c>
      <c r="S508" s="4">
        <v>7.04558407407036</v>
      </c>
      <c r="T508" s="4">
        <v>-4.65024074459659E9</v>
      </c>
    </row>
    <row r="509" ht="12.75" customHeight="1">
      <c r="A509" s="8" t="str">
        <f t="shared" si="1"/>
        <v>Australia1968</v>
      </c>
      <c r="B509" s="4" t="s">
        <v>44</v>
      </c>
      <c r="C509" s="4">
        <v>1968.0</v>
      </c>
      <c r="D509" s="4">
        <v>5.14955997467041</v>
      </c>
      <c r="E509" s="4">
        <v>5.53357019034511E8</v>
      </c>
      <c r="F509" s="4" t="s">
        <v>39</v>
      </c>
      <c r="G509" s="4">
        <v>3.27140852381793E10</v>
      </c>
      <c r="H509" s="4">
        <v>24.5832443237305</v>
      </c>
      <c r="I509" s="4">
        <v>25.2836990356445</v>
      </c>
      <c r="J509" s="4">
        <f t="shared" si="2"/>
        <v>804218350238</v>
      </c>
      <c r="K509" s="5">
        <f t="shared" si="3"/>
        <v>827133085389</v>
      </c>
      <c r="L509" s="5">
        <f t="shared" si="4"/>
        <v>22914735151</v>
      </c>
      <c r="M509" s="5">
        <f t="shared" si="5"/>
        <v>0.7004547119</v>
      </c>
      <c r="N509" s="4" t="b">
        <v>0</v>
      </c>
      <c r="O509" s="4" t="b">
        <v>1</v>
      </c>
      <c r="P509" s="4" t="b">
        <v>1</v>
      </c>
      <c r="Q509" s="4" t="b">
        <v>1</v>
      </c>
      <c r="R509" s="4" t="s">
        <v>39</v>
      </c>
      <c r="S509" s="4">
        <v>5.09403379910209</v>
      </c>
      <c r="T509" s="4">
        <v>-3.9692806355612E9</v>
      </c>
    </row>
    <row r="510" ht="12.75" customHeight="1">
      <c r="A510" s="8" t="str">
        <f t="shared" si="1"/>
        <v>Australia1967</v>
      </c>
      <c r="B510" s="4" t="s">
        <v>44</v>
      </c>
      <c r="C510" s="4">
        <v>1967.0</v>
      </c>
      <c r="D510" s="4">
        <v>6.26684999465942</v>
      </c>
      <c r="E510" s="4">
        <v>2.40150432017492E8</v>
      </c>
      <c r="F510" s="4" t="s">
        <v>39</v>
      </c>
      <c r="G510" s="4">
        <v>3.04427248744891E10</v>
      </c>
      <c r="H510" s="4">
        <v>24.7256145477295</v>
      </c>
      <c r="I510" s="4">
        <v>26.3719310760498</v>
      </c>
      <c r="J510" s="4">
        <f t="shared" si="2"/>
        <v>752715081029</v>
      </c>
      <c r="K510" s="5">
        <f t="shared" si="3"/>
        <v>802833442157</v>
      </c>
      <c r="L510" s="5">
        <f t="shared" si="4"/>
        <v>50118361128</v>
      </c>
      <c r="M510" s="5">
        <f t="shared" si="5"/>
        <v>1.646316528</v>
      </c>
      <c r="N510" s="4" t="b">
        <v>0</v>
      </c>
      <c r="O510" s="4" t="b">
        <v>1</v>
      </c>
      <c r="P510" s="4" t="b">
        <v>1</v>
      </c>
      <c r="Q510" s="4" t="b">
        <v>0</v>
      </c>
      <c r="R510" s="4" t="s">
        <v>39</v>
      </c>
      <c r="S510" s="4">
        <v>6.30494520838687</v>
      </c>
      <c r="T510" s="4">
        <v>-2.27136036369019E9</v>
      </c>
    </row>
    <row r="511" ht="12.75" customHeight="1">
      <c r="A511" s="8" t="str">
        <f t="shared" si="1"/>
        <v>Australia1966</v>
      </c>
      <c r="B511" s="4" t="s">
        <v>44</v>
      </c>
      <c r="C511" s="4">
        <v>1966.0</v>
      </c>
      <c r="D511" s="4">
        <v>2.37048006057739</v>
      </c>
      <c r="E511" s="4">
        <v>1.65123657749109E8</v>
      </c>
      <c r="F511" s="4" t="s">
        <v>39</v>
      </c>
      <c r="G511" s="4">
        <v>2.7307844372532E10</v>
      </c>
      <c r="H511" s="4">
        <v>23.8625469207764</v>
      </c>
      <c r="I511" s="4">
        <v>25.62864112854</v>
      </c>
      <c r="J511" s="4">
        <f t="shared" si="2"/>
        <v>651634717645</v>
      </c>
      <c r="K511" s="5">
        <f t="shared" si="3"/>
        <v>699862943418</v>
      </c>
      <c r="L511" s="5">
        <f t="shared" si="4"/>
        <v>48228225773</v>
      </c>
      <c r="M511" s="5">
        <f t="shared" si="5"/>
        <v>1.766094208</v>
      </c>
      <c r="N511" s="4" t="b">
        <v>0</v>
      </c>
      <c r="O511" s="4" t="b">
        <v>1</v>
      </c>
      <c r="P511" s="4" t="b">
        <v>1</v>
      </c>
      <c r="Q511" s="4" t="b">
        <v>0</v>
      </c>
      <c r="R511" s="4" t="s">
        <v>39</v>
      </c>
      <c r="S511" s="4">
        <v>2.3790395210471</v>
      </c>
      <c r="T511" s="4">
        <v>-3.1348805019571E9</v>
      </c>
    </row>
    <row r="512" ht="12.75" customHeight="1">
      <c r="A512" s="8" t="str">
        <f t="shared" si="1"/>
        <v>Australia1965</v>
      </c>
      <c r="B512" s="4" t="s">
        <v>44</v>
      </c>
      <c r="C512" s="4">
        <v>1965.0</v>
      </c>
      <c r="D512" s="4">
        <v>5.10733985900879</v>
      </c>
      <c r="E512" s="4">
        <v>2.62644204670555E8</v>
      </c>
      <c r="F512" s="4" t="s">
        <v>39</v>
      </c>
      <c r="G512" s="4">
        <v>2.59761641593034E10</v>
      </c>
      <c r="H512" s="4">
        <v>24.3732013702393</v>
      </c>
      <c r="I512" s="4">
        <v>25.8323059082031</v>
      </c>
      <c r="J512" s="4">
        <f t="shared" si="2"/>
        <v>633122279881</v>
      </c>
      <c r="K512" s="5">
        <f t="shared" si="3"/>
        <v>671024218885</v>
      </c>
      <c r="L512" s="5">
        <f t="shared" si="4"/>
        <v>37901939004</v>
      </c>
      <c r="M512" s="5">
        <f t="shared" si="5"/>
        <v>1.459104538</v>
      </c>
      <c r="N512" s="4" t="b">
        <v>0</v>
      </c>
      <c r="O512" s="4" t="b">
        <v>1</v>
      </c>
      <c r="P512" s="4" t="b">
        <v>1</v>
      </c>
      <c r="Q512" s="4" t="b">
        <v>0</v>
      </c>
      <c r="R512" s="4" t="s">
        <v>39</v>
      </c>
      <c r="S512" s="4">
        <v>5.98043790489233</v>
      </c>
      <c r="T512" s="4">
        <v>-1.3316802132286E9</v>
      </c>
    </row>
    <row r="513" ht="12.75" customHeight="1">
      <c r="A513" s="8" t="str">
        <f t="shared" si="1"/>
        <v>Australia1964</v>
      </c>
      <c r="B513" s="4" t="s">
        <v>44</v>
      </c>
      <c r="C513" s="4">
        <v>1964.0</v>
      </c>
      <c r="D513" s="4">
        <v>6.84149980545044</v>
      </c>
      <c r="E513" s="4">
        <v>6.22909822907738E8</v>
      </c>
      <c r="F513" s="4" t="s">
        <v>39</v>
      </c>
      <c r="G513" s="4">
        <v>2.38011238110359E10</v>
      </c>
      <c r="H513" s="4">
        <v>23.6968250274658</v>
      </c>
      <c r="I513" s="4">
        <v>23.5024833679199</v>
      </c>
      <c r="J513" s="4">
        <f t="shared" si="2"/>
        <v>564011066407</v>
      </c>
      <c r="K513" s="5">
        <f t="shared" si="3"/>
        <v>559385516507</v>
      </c>
      <c r="L513" s="5">
        <f t="shared" si="4"/>
        <v>-4625549900</v>
      </c>
      <c r="M513" s="5">
        <f t="shared" si="5"/>
        <v>-0.1943416595</v>
      </c>
      <c r="N513" s="4" t="b">
        <v>0</v>
      </c>
      <c r="O513" s="4" t="b">
        <v>0</v>
      </c>
      <c r="P513" s="4" t="b">
        <v>1</v>
      </c>
      <c r="Q513" s="4" t="b">
        <v>1</v>
      </c>
      <c r="R513" s="4" t="s">
        <v>39</v>
      </c>
      <c r="S513" s="4">
        <v>6.98006113590908</v>
      </c>
      <c r="T513" s="4">
        <v>-2.17504034826749E9</v>
      </c>
    </row>
    <row r="514" ht="12.75" customHeight="1">
      <c r="A514" s="8" t="str">
        <f t="shared" si="1"/>
        <v>Australia1963</v>
      </c>
      <c r="B514" s="4" t="s">
        <v>44</v>
      </c>
      <c r="C514" s="4">
        <v>1963.0</v>
      </c>
      <c r="D514" s="4">
        <v>6.12556982040405</v>
      </c>
      <c r="E514" s="4">
        <v>4.59007396787279E8</v>
      </c>
      <c r="F514" s="4" t="s">
        <v>39</v>
      </c>
      <c r="G514" s="4">
        <v>2.15398434489597E10</v>
      </c>
      <c r="H514" s="4">
        <v>22.7052001953125</v>
      </c>
      <c r="I514" s="4">
        <v>22.9645004272461</v>
      </c>
      <c r="J514" s="4">
        <f t="shared" si="2"/>
        <v>489066457684</v>
      </c>
      <c r="K514" s="5">
        <f t="shared" si="3"/>
        <v>494651744086</v>
      </c>
      <c r="L514" s="5">
        <f t="shared" si="4"/>
        <v>5585286402</v>
      </c>
      <c r="M514" s="5">
        <f t="shared" si="5"/>
        <v>0.2593002319</v>
      </c>
      <c r="N514" s="4" t="b">
        <v>0</v>
      </c>
      <c r="O514" s="4" t="b">
        <v>0</v>
      </c>
      <c r="P514" s="4" t="b">
        <v>1</v>
      </c>
      <c r="Q514" s="4" t="b">
        <v>1</v>
      </c>
      <c r="R514" s="4" t="s">
        <v>39</v>
      </c>
      <c r="S514" s="4">
        <v>6.21610734095628</v>
      </c>
      <c r="T514" s="4">
        <v>-2.26128036207619E9</v>
      </c>
    </row>
    <row r="515" ht="12.75" customHeight="1">
      <c r="A515" s="8" t="str">
        <f t="shared" si="1"/>
        <v>Australia1962</v>
      </c>
      <c r="B515" s="4" t="s">
        <v>44</v>
      </c>
      <c r="C515" s="4">
        <v>1962.0</v>
      </c>
      <c r="D515" s="4">
        <v>6.24883985519409</v>
      </c>
      <c r="E515" s="4">
        <v>4.03807688914582E8</v>
      </c>
      <c r="F515" s="4" t="s">
        <v>39</v>
      </c>
      <c r="G515" s="4">
        <v>1.99225631900008E10</v>
      </c>
      <c r="H515" s="4">
        <v>22.3270111083984</v>
      </c>
      <c r="I515" s="4">
        <v>22.7021675109863</v>
      </c>
      <c r="J515" s="4">
        <f t="shared" si="2"/>
        <v>444811289651</v>
      </c>
      <c r="K515" s="5">
        <f t="shared" si="3"/>
        <v>452285366788</v>
      </c>
      <c r="L515" s="5">
        <f t="shared" si="4"/>
        <v>7474077137</v>
      </c>
      <c r="M515" s="5">
        <f t="shared" si="5"/>
        <v>0.3751564026</v>
      </c>
      <c r="N515" s="4" t="b">
        <v>0</v>
      </c>
      <c r="O515" s="4" t="b">
        <v>0</v>
      </c>
      <c r="P515" s="4" t="b">
        <v>1</v>
      </c>
      <c r="Q515" s="4" t="b">
        <v>1</v>
      </c>
      <c r="R515" s="4" t="s">
        <v>39</v>
      </c>
      <c r="S515" s="4">
        <v>1.29461125042288</v>
      </c>
      <c r="T515" s="4">
        <v>-1.6172802589589E9</v>
      </c>
    </row>
    <row r="516" ht="12.75" customHeight="1">
      <c r="A516" s="8" t="str">
        <f t="shared" si="1"/>
        <v>Australia1961</v>
      </c>
      <c r="B516" s="4" t="s">
        <v>44</v>
      </c>
      <c r="C516" s="4">
        <v>1961.0</v>
      </c>
      <c r="D516" s="4">
        <v>0.689465999603272</v>
      </c>
      <c r="E516" s="4">
        <v>3.39417183088934E8</v>
      </c>
      <c r="F516" s="4" t="s">
        <v>39</v>
      </c>
      <c r="G516" s="4">
        <v>1.96828831516233E10</v>
      </c>
      <c r="H516" s="4">
        <v>22.5641021728516</v>
      </c>
      <c r="I516" s="4">
        <v>23.3417873382568</v>
      </c>
      <c r="J516" s="4">
        <f t="shared" si="2"/>
        <v>444126586490</v>
      </c>
      <c r="K516" s="5">
        <f t="shared" si="3"/>
        <v>459433672729</v>
      </c>
      <c r="L516" s="5">
        <f t="shared" si="4"/>
        <v>15307086239</v>
      </c>
      <c r="M516" s="5">
        <f t="shared" si="5"/>
        <v>0.7776851654</v>
      </c>
      <c r="N516" s="4" t="b">
        <v>0</v>
      </c>
      <c r="O516" s="4" t="b">
        <v>1</v>
      </c>
      <c r="P516" s="4" t="b">
        <v>0</v>
      </c>
      <c r="Q516" s="4" t="b">
        <v>0</v>
      </c>
      <c r="R516" s="4" t="s">
        <v>39</v>
      </c>
      <c r="S516" s="4">
        <v>2.48265607743198</v>
      </c>
      <c r="T516" s="4">
        <v>-2.39680038377502E8</v>
      </c>
    </row>
    <row r="517" ht="12.75" customHeight="1">
      <c r="A517" s="8" t="str">
        <f t="shared" si="1"/>
        <v>Australia1960</v>
      </c>
      <c r="B517" s="4" t="s">
        <v>44</v>
      </c>
      <c r="C517" s="4">
        <v>1960.0</v>
      </c>
      <c r="D517" s="4">
        <v>4.19120979309082</v>
      </c>
      <c r="E517" s="4">
        <v>5.23919687544119E8</v>
      </c>
      <c r="F517" s="4" t="s">
        <v>39</v>
      </c>
      <c r="G517" s="4">
        <v>1.86065629792829E10</v>
      </c>
      <c r="H517" s="4">
        <v>22.2925224304199</v>
      </c>
      <c r="I517" s="4">
        <v>21.8251247406006</v>
      </c>
      <c r="J517" s="4">
        <f t="shared" si="2"/>
        <v>414787222569</v>
      </c>
      <c r="K517" s="5">
        <f t="shared" si="3"/>
        <v>406090558017</v>
      </c>
      <c r="L517" s="5">
        <f t="shared" si="4"/>
        <v>-8696664552</v>
      </c>
      <c r="M517" s="5">
        <f t="shared" si="5"/>
        <v>-0.4673976898</v>
      </c>
      <c r="N517" s="4" t="b">
        <v>0</v>
      </c>
      <c r="O517" s="4" t="b">
        <v>1</v>
      </c>
      <c r="P517" s="4" t="b">
        <v>1</v>
      </c>
      <c r="Q517" s="4" t="b">
        <v>0</v>
      </c>
      <c r="R517" s="4" t="s">
        <v>39</v>
      </c>
      <c r="S517" s="4" t="s">
        <v>39</v>
      </c>
      <c r="T517" s="4">
        <v>-1.07632017234039E9</v>
      </c>
    </row>
    <row r="518" ht="12.75" customHeight="1">
      <c r="A518" s="8" t="str">
        <f t="shared" si="1"/>
        <v>Australia1959</v>
      </c>
      <c r="B518" s="4" t="s">
        <v>44</v>
      </c>
      <c r="C518" s="4">
        <v>1959.0</v>
      </c>
      <c r="D518" s="4">
        <v>6.15656995773315</v>
      </c>
      <c r="E518" s="4" t="s">
        <v>39</v>
      </c>
      <c r="F518" s="4" t="s">
        <v>39</v>
      </c>
      <c r="G518" s="4" t="s">
        <v>39</v>
      </c>
      <c r="H518" s="4">
        <v>11.2306995391846</v>
      </c>
      <c r="I518" s="4">
        <v>11.1663999557495</v>
      </c>
      <c r="J518" s="4" t="str">
        <f t="shared" si="2"/>
        <v>#VALUE!</v>
      </c>
      <c r="K518" s="5" t="str">
        <f t="shared" si="3"/>
        <v>#VALUE!</v>
      </c>
      <c r="L518" s="5" t="str">
        <f t="shared" si="4"/>
        <v>#VALUE!</v>
      </c>
      <c r="M518" s="5" t="str">
        <f t="shared" si="5"/>
        <v>#VALUE!</v>
      </c>
      <c r="N518" s="4" t="b">
        <v>0</v>
      </c>
      <c r="O518" s="4" t="b">
        <v>0</v>
      </c>
      <c r="P518" s="4" t="b">
        <v>1</v>
      </c>
      <c r="Q518" s="4" t="b">
        <v>1</v>
      </c>
      <c r="R518" s="4" t="s">
        <v>39</v>
      </c>
      <c r="S518" s="4" t="s">
        <v>39</v>
      </c>
      <c r="T518" s="4" t="s">
        <v>39</v>
      </c>
    </row>
    <row r="519" ht="12.75" customHeight="1">
      <c r="A519" s="8" t="str">
        <f t="shared" si="1"/>
        <v>Australia1958</v>
      </c>
      <c r="B519" s="4" t="s">
        <v>44</v>
      </c>
      <c r="C519" s="4">
        <v>1958.0</v>
      </c>
      <c r="D519" s="4">
        <v>4.80292987823486</v>
      </c>
      <c r="E519" s="4" t="s">
        <v>39</v>
      </c>
      <c r="F519" s="4" t="s">
        <v>39</v>
      </c>
      <c r="G519" s="4" t="s">
        <v>39</v>
      </c>
      <c r="H519" s="4">
        <v>11.6844997406006</v>
      </c>
      <c r="I519" s="4">
        <v>11.9348001480103</v>
      </c>
      <c r="J519" s="4" t="str">
        <f t="shared" si="2"/>
        <v>#VALUE!</v>
      </c>
      <c r="K519" s="5" t="str">
        <f t="shared" si="3"/>
        <v>#VALUE!</v>
      </c>
      <c r="L519" s="5" t="str">
        <f t="shared" si="4"/>
        <v>#VALUE!</v>
      </c>
      <c r="M519" s="5" t="str">
        <f t="shared" si="5"/>
        <v>#VALUE!</v>
      </c>
      <c r="N519" s="4" t="b">
        <v>0</v>
      </c>
      <c r="O519" s="4" t="b">
        <v>0</v>
      </c>
      <c r="P519" s="4" t="b">
        <v>1</v>
      </c>
      <c r="Q519" s="4" t="b">
        <v>1</v>
      </c>
      <c r="R519" s="4" t="s">
        <v>39</v>
      </c>
      <c r="S519" s="4" t="s">
        <v>39</v>
      </c>
      <c r="T519" s="4" t="s">
        <v>39</v>
      </c>
    </row>
    <row r="520" ht="12.75" customHeight="1">
      <c r="A520" s="8" t="str">
        <f t="shared" si="1"/>
        <v>Australia1957</v>
      </c>
      <c r="B520" s="4" t="s">
        <v>44</v>
      </c>
      <c r="C520" s="4">
        <v>1957.0</v>
      </c>
      <c r="D520" s="4">
        <v>2.00301003456116</v>
      </c>
      <c r="E520" s="4" t="s">
        <v>39</v>
      </c>
      <c r="F520" s="4" t="s">
        <v>39</v>
      </c>
      <c r="G520" s="4" t="s">
        <v>39</v>
      </c>
      <c r="H520" s="4">
        <v>11.6836996078491</v>
      </c>
      <c r="I520" s="4">
        <v>12.010199546814</v>
      </c>
      <c r="J520" s="4" t="str">
        <f t="shared" si="2"/>
        <v>#VALUE!</v>
      </c>
      <c r="K520" s="5" t="str">
        <f t="shared" si="3"/>
        <v>#VALUE!</v>
      </c>
      <c r="L520" s="5" t="str">
        <f t="shared" si="4"/>
        <v>#VALUE!</v>
      </c>
      <c r="M520" s="5" t="str">
        <f t="shared" si="5"/>
        <v>#VALUE!</v>
      </c>
      <c r="N520" s="4" t="b">
        <v>0</v>
      </c>
      <c r="O520" s="4" t="b">
        <v>1</v>
      </c>
      <c r="P520" s="4" t="b">
        <v>1</v>
      </c>
      <c r="Q520" s="4" t="b">
        <v>0</v>
      </c>
      <c r="R520" s="4" t="s">
        <v>39</v>
      </c>
      <c r="S520" s="4" t="s">
        <v>39</v>
      </c>
      <c r="T520" s="4" t="s">
        <v>39</v>
      </c>
    </row>
    <row r="521" ht="12.75" customHeight="1">
      <c r="A521" s="8" t="str">
        <f t="shared" si="1"/>
        <v>Australia1956</v>
      </c>
      <c r="B521" s="4" t="s">
        <v>44</v>
      </c>
      <c r="C521" s="4">
        <v>1956.0</v>
      </c>
      <c r="D521" s="4">
        <v>3.44161009788513</v>
      </c>
      <c r="E521" s="4" t="s">
        <v>39</v>
      </c>
      <c r="F521" s="4" t="s">
        <v>39</v>
      </c>
      <c r="G521" s="4" t="s">
        <v>39</v>
      </c>
      <c r="H521" s="4">
        <v>12.609299659729</v>
      </c>
      <c r="I521" s="4">
        <v>11.6098003387451</v>
      </c>
      <c r="J521" s="4" t="str">
        <f t="shared" si="2"/>
        <v>#VALUE!</v>
      </c>
      <c r="K521" s="5" t="str">
        <f t="shared" si="3"/>
        <v>#VALUE!</v>
      </c>
      <c r="L521" s="5" t="str">
        <f t="shared" si="4"/>
        <v>#VALUE!</v>
      </c>
      <c r="M521" s="5" t="str">
        <f t="shared" si="5"/>
        <v>#VALUE!</v>
      </c>
      <c r="N521" s="4" t="b">
        <v>0</v>
      </c>
      <c r="O521" s="4" t="b">
        <v>1</v>
      </c>
      <c r="P521" s="4" t="b">
        <v>1</v>
      </c>
      <c r="Q521" s="4" t="b">
        <v>0</v>
      </c>
      <c r="R521" s="4" t="s">
        <v>39</v>
      </c>
      <c r="S521" s="4" t="s">
        <v>39</v>
      </c>
      <c r="T521" s="4" t="s">
        <v>39</v>
      </c>
    </row>
    <row r="522" ht="12.75" customHeight="1">
      <c r="A522" s="8" t="str">
        <f t="shared" si="1"/>
        <v>Australia1955</v>
      </c>
      <c r="B522" s="4" t="s">
        <v>44</v>
      </c>
      <c r="C522" s="4">
        <v>1955.0</v>
      </c>
      <c r="D522" s="4">
        <v>5.46209001541138</v>
      </c>
      <c r="E522" s="4" t="s">
        <v>39</v>
      </c>
      <c r="F522" s="4" t="s">
        <v>39</v>
      </c>
      <c r="G522" s="4" t="s">
        <v>39</v>
      </c>
      <c r="H522" s="4">
        <v>11.8505001068115</v>
      </c>
      <c r="I522" s="4">
        <v>11.7672004699707</v>
      </c>
      <c r="J522" s="4" t="str">
        <f t="shared" si="2"/>
        <v>#VALUE!</v>
      </c>
      <c r="K522" s="5" t="str">
        <f t="shared" si="3"/>
        <v>#VALUE!</v>
      </c>
      <c r="L522" s="5" t="str">
        <f t="shared" si="4"/>
        <v>#VALUE!</v>
      </c>
      <c r="M522" s="5" t="str">
        <f t="shared" si="5"/>
        <v>#VALUE!</v>
      </c>
      <c r="N522" s="4" t="b">
        <v>0</v>
      </c>
      <c r="O522" s="4" t="b">
        <v>0</v>
      </c>
      <c r="P522" s="4" t="b">
        <v>1</v>
      </c>
      <c r="Q522" s="4" t="b">
        <v>1</v>
      </c>
      <c r="R522" s="4" t="s">
        <v>39</v>
      </c>
      <c r="S522" s="4" t="s">
        <v>39</v>
      </c>
      <c r="T522" s="4" t="s">
        <v>39</v>
      </c>
    </row>
    <row r="523" ht="12.75" customHeight="1">
      <c r="A523" s="8" t="str">
        <f t="shared" si="1"/>
        <v>Australia1954</v>
      </c>
      <c r="B523" s="4" t="s">
        <v>44</v>
      </c>
      <c r="C523" s="4">
        <v>1954.0</v>
      </c>
      <c r="D523" s="4">
        <v>6.21681022644043</v>
      </c>
      <c r="E523" s="4" t="s">
        <v>39</v>
      </c>
      <c r="F523" s="4" t="s">
        <v>39</v>
      </c>
      <c r="G523" s="4" t="s">
        <v>39</v>
      </c>
      <c r="H523" s="4">
        <v>11.8385000228882</v>
      </c>
      <c r="I523" s="4">
        <v>12.104700088501</v>
      </c>
      <c r="J523" s="4" t="str">
        <f t="shared" si="2"/>
        <v>#VALUE!</v>
      </c>
      <c r="K523" s="5" t="str">
        <f t="shared" si="3"/>
        <v>#VALUE!</v>
      </c>
      <c r="L523" s="5" t="str">
        <f t="shared" si="4"/>
        <v>#VALUE!</v>
      </c>
      <c r="M523" s="5" t="str">
        <f t="shared" si="5"/>
        <v>#VALUE!</v>
      </c>
      <c r="N523" s="4" t="b">
        <v>0</v>
      </c>
      <c r="O523" s="4" t="b">
        <v>0</v>
      </c>
      <c r="P523" s="4" t="b">
        <v>1</v>
      </c>
      <c r="Q523" s="4" t="b">
        <v>1</v>
      </c>
      <c r="R523" s="4" t="s">
        <v>39</v>
      </c>
      <c r="S523" s="4" t="s">
        <v>39</v>
      </c>
      <c r="T523" s="4" t="s">
        <v>39</v>
      </c>
    </row>
    <row r="524" ht="12.75" customHeight="1">
      <c r="A524" s="8" t="str">
        <f t="shared" si="1"/>
        <v>Australia1953</v>
      </c>
      <c r="B524" s="4" t="s">
        <v>44</v>
      </c>
      <c r="C524" s="4">
        <v>1953.0</v>
      </c>
      <c r="D524" s="4">
        <v>3.11928009986877</v>
      </c>
      <c r="E524" s="4" t="s">
        <v>39</v>
      </c>
      <c r="F524" s="4" t="s">
        <v>39</v>
      </c>
      <c r="G524" s="4" t="s">
        <v>39</v>
      </c>
      <c r="H524" s="4">
        <v>12.4090003967285</v>
      </c>
      <c r="I524" s="4">
        <v>13.270299911499</v>
      </c>
      <c r="J524" s="4" t="str">
        <f t="shared" si="2"/>
        <v>#VALUE!</v>
      </c>
      <c r="K524" s="5" t="str">
        <f t="shared" si="3"/>
        <v>#VALUE!</v>
      </c>
      <c r="L524" s="5" t="str">
        <f t="shared" si="4"/>
        <v>#VALUE!</v>
      </c>
      <c r="M524" s="5" t="str">
        <f t="shared" si="5"/>
        <v>#VALUE!</v>
      </c>
      <c r="N524" s="4" t="b">
        <v>0</v>
      </c>
      <c r="O524" s="4" t="b">
        <v>1</v>
      </c>
      <c r="P524" s="4" t="b">
        <v>1</v>
      </c>
      <c r="Q524" s="4" t="b">
        <v>1</v>
      </c>
      <c r="R524" s="4" t="s">
        <v>39</v>
      </c>
      <c r="S524" s="4" t="s">
        <v>39</v>
      </c>
      <c r="T524" s="4" t="s">
        <v>39</v>
      </c>
    </row>
    <row r="525" ht="12.75" customHeight="1">
      <c r="A525" s="8" t="str">
        <f t="shared" si="1"/>
        <v>Australia1952</v>
      </c>
      <c r="B525" s="4" t="s">
        <v>44</v>
      </c>
      <c r="C525" s="4">
        <v>1952.0</v>
      </c>
      <c r="D525" s="4">
        <v>0.904651999473572</v>
      </c>
      <c r="E525" s="4" t="s">
        <v>39</v>
      </c>
      <c r="F525" s="4" t="s">
        <v>39</v>
      </c>
      <c r="G525" s="4" t="s">
        <v>39</v>
      </c>
      <c r="H525" s="4">
        <v>14.31130027771</v>
      </c>
      <c r="I525" s="4">
        <v>14.7516002655029</v>
      </c>
      <c r="J525" s="4" t="str">
        <f t="shared" si="2"/>
        <v>#VALUE!</v>
      </c>
      <c r="K525" s="5" t="str">
        <f t="shared" si="3"/>
        <v>#VALUE!</v>
      </c>
      <c r="L525" s="5" t="str">
        <f t="shared" si="4"/>
        <v>#VALUE!</v>
      </c>
      <c r="M525" s="5" t="str">
        <f t="shared" si="5"/>
        <v>#VALUE!</v>
      </c>
      <c r="N525" s="4" t="b">
        <v>0</v>
      </c>
      <c r="O525" s="4" t="b">
        <v>1</v>
      </c>
      <c r="P525" s="4" t="b">
        <v>0</v>
      </c>
      <c r="Q525" s="4" t="b">
        <v>0</v>
      </c>
      <c r="R525" s="4" t="s">
        <v>39</v>
      </c>
      <c r="S525" s="4" t="s">
        <v>39</v>
      </c>
      <c r="T525" s="4" t="s">
        <v>39</v>
      </c>
    </row>
    <row r="526" ht="12.75" customHeight="1">
      <c r="A526" s="8" t="str">
        <f t="shared" si="1"/>
        <v>Australia1951</v>
      </c>
      <c r="B526" s="4" t="s">
        <v>44</v>
      </c>
      <c r="C526" s="4">
        <v>1951.0</v>
      </c>
      <c r="D526" s="4">
        <v>4.27261018753052</v>
      </c>
      <c r="E526" s="4" t="s">
        <v>39</v>
      </c>
      <c r="F526" s="4" t="s">
        <v>39</v>
      </c>
      <c r="G526" s="4" t="s">
        <v>39</v>
      </c>
      <c r="H526" s="4">
        <v>15.0155000686646</v>
      </c>
      <c r="I526" s="4">
        <v>13.1698999404907</v>
      </c>
      <c r="J526" s="4" t="str">
        <f t="shared" si="2"/>
        <v>#VALUE!</v>
      </c>
      <c r="K526" s="5" t="str">
        <f t="shared" si="3"/>
        <v>#VALUE!</v>
      </c>
      <c r="L526" s="5" t="str">
        <f t="shared" si="4"/>
        <v>#VALUE!</v>
      </c>
      <c r="M526" s="5" t="str">
        <f t="shared" si="5"/>
        <v>#VALUE!</v>
      </c>
      <c r="N526" s="4" t="b">
        <v>0</v>
      </c>
      <c r="O526" s="4" t="b">
        <v>1</v>
      </c>
      <c r="P526" s="4" t="b">
        <v>1</v>
      </c>
      <c r="Q526" s="4" t="b">
        <v>0</v>
      </c>
      <c r="R526" s="4" t="s">
        <v>39</v>
      </c>
      <c r="S526" s="4" t="s">
        <v>39</v>
      </c>
      <c r="T526" s="4" t="s">
        <v>39</v>
      </c>
    </row>
    <row r="527" ht="12.75" customHeight="1">
      <c r="A527" s="8" t="str">
        <f t="shared" si="1"/>
        <v>Australia1950</v>
      </c>
      <c r="B527" s="4" t="s">
        <v>44</v>
      </c>
      <c r="C527" s="4">
        <v>1950.0</v>
      </c>
      <c r="D527" s="4">
        <v>6.92019987106323</v>
      </c>
      <c r="E527" s="4" t="s">
        <v>39</v>
      </c>
      <c r="F527" s="4" t="s">
        <v>39</v>
      </c>
      <c r="G527" s="4" t="s">
        <v>39</v>
      </c>
      <c r="H527" s="4">
        <v>16.5130004882813</v>
      </c>
      <c r="I527" s="4">
        <v>12.2180995941162</v>
      </c>
      <c r="J527" s="4" t="str">
        <f t="shared" si="2"/>
        <v>#VALUE!</v>
      </c>
      <c r="K527" s="5" t="str">
        <f t="shared" si="3"/>
        <v>#VALUE!</v>
      </c>
      <c r="L527" s="5" t="str">
        <f t="shared" si="4"/>
        <v>#VALUE!</v>
      </c>
      <c r="M527" s="5" t="str">
        <f t="shared" si="5"/>
        <v>#VALUE!</v>
      </c>
      <c r="N527" s="4" t="b">
        <v>0</v>
      </c>
      <c r="O527" s="4" t="b">
        <v>0</v>
      </c>
      <c r="P527" s="4" t="b">
        <v>1</v>
      </c>
      <c r="Q527" s="4" t="b">
        <v>1</v>
      </c>
      <c r="R527" s="4" t="s">
        <v>39</v>
      </c>
      <c r="S527" s="4" t="s">
        <v>39</v>
      </c>
      <c r="T527" s="4" t="s">
        <v>39</v>
      </c>
    </row>
    <row r="528" ht="12.75" customHeight="1">
      <c r="A528" s="8" t="str">
        <f t="shared" si="1"/>
        <v>Australia1949</v>
      </c>
      <c r="B528" s="4" t="s">
        <v>44</v>
      </c>
      <c r="C528" s="4">
        <v>1949.0</v>
      </c>
      <c r="D528" s="4">
        <v>6.61198997497559</v>
      </c>
      <c r="E528" s="4" t="s">
        <v>39</v>
      </c>
      <c r="F528" s="4" t="s">
        <v>39</v>
      </c>
      <c r="G528" s="4" t="s">
        <v>39</v>
      </c>
      <c r="H528" s="4">
        <v>13.4365997314453</v>
      </c>
      <c r="I528" s="4">
        <v>12.7196998596191</v>
      </c>
      <c r="J528" s="4" t="str">
        <f t="shared" si="2"/>
        <v>#VALUE!</v>
      </c>
      <c r="K528" s="5" t="str">
        <f t="shared" si="3"/>
        <v>#VALUE!</v>
      </c>
      <c r="L528" s="5" t="str">
        <f t="shared" si="4"/>
        <v>#VALUE!</v>
      </c>
      <c r="M528" s="5" t="str">
        <f t="shared" si="5"/>
        <v>#VALUE!</v>
      </c>
      <c r="N528" s="4" t="b">
        <v>0</v>
      </c>
      <c r="O528" s="4" t="b">
        <v>0</v>
      </c>
      <c r="P528" s="4" t="b">
        <v>1</v>
      </c>
      <c r="Q528" s="4" t="b">
        <v>1</v>
      </c>
      <c r="R528" s="4" t="s">
        <v>39</v>
      </c>
      <c r="S528" s="4" t="s">
        <v>39</v>
      </c>
      <c r="T528" s="4" t="s">
        <v>39</v>
      </c>
    </row>
    <row r="529" ht="12.75" customHeight="1">
      <c r="A529" s="8" t="str">
        <f t="shared" si="1"/>
        <v>Australia1948</v>
      </c>
      <c r="B529" s="4" t="s">
        <v>44</v>
      </c>
      <c r="C529" s="4">
        <v>1948.0</v>
      </c>
      <c r="D529" s="4">
        <v>6.43753004074097</v>
      </c>
      <c r="E529" s="4" t="s">
        <v>39</v>
      </c>
      <c r="F529" s="4" t="s">
        <v>39</v>
      </c>
      <c r="G529" s="4" t="s">
        <v>39</v>
      </c>
      <c r="H529" s="4">
        <v>14.7852001190186</v>
      </c>
      <c r="I529" s="4">
        <v>12.7835998535156</v>
      </c>
      <c r="J529" s="4" t="str">
        <f t="shared" si="2"/>
        <v>#VALUE!</v>
      </c>
      <c r="K529" s="5" t="str">
        <f t="shared" si="3"/>
        <v>#VALUE!</v>
      </c>
      <c r="L529" s="5" t="str">
        <f t="shared" si="4"/>
        <v>#VALUE!</v>
      </c>
      <c r="M529" s="5" t="str">
        <f t="shared" si="5"/>
        <v>#VALUE!</v>
      </c>
      <c r="N529" s="4" t="b">
        <v>0</v>
      </c>
      <c r="O529" s="4" t="b">
        <v>0</v>
      </c>
      <c r="P529" s="4" t="b">
        <v>1</v>
      </c>
      <c r="Q529" s="4" t="b">
        <v>1</v>
      </c>
      <c r="R529" s="4" t="s">
        <v>39</v>
      </c>
      <c r="S529" s="4" t="s">
        <v>39</v>
      </c>
      <c r="T529" s="4" t="s">
        <v>39</v>
      </c>
    </row>
    <row r="530" ht="12.75" customHeight="1">
      <c r="A530" s="8" t="str">
        <f t="shared" si="1"/>
        <v>Australia1947</v>
      </c>
      <c r="B530" s="4" t="s">
        <v>44</v>
      </c>
      <c r="C530" s="4">
        <v>1947.0</v>
      </c>
      <c r="D530" s="4">
        <v>2.45948004722595</v>
      </c>
      <c r="E530" s="4" t="s">
        <v>39</v>
      </c>
      <c r="F530" s="4" t="s">
        <v>39</v>
      </c>
      <c r="G530" s="4" t="s">
        <v>39</v>
      </c>
      <c r="H530" s="4">
        <v>14.9310998916626</v>
      </c>
      <c r="I530" s="4">
        <v>15.3796997070313</v>
      </c>
      <c r="J530" s="4" t="str">
        <f t="shared" si="2"/>
        <v>#VALUE!</v>
      </c>
      <c r="K530" s="5" t="str">
        <f t="shared" si="3"/>
        <v>#VALUE!</v>
      </c>
      <c r="L530" s="5" t="str">
        <f t="shared" si="4"/>
        <v>#VALUE!</v>
      </c>
      <c r="M530" s="5" t="str">
        <f t="shared" si="5"/>
        <v>#VALUE!</v>
      </c>
      <c r="N530" s="4" t="b">
        <v>0</v>
      </c>
      <c r="O530" s="4" t="b">
        <v>1</v>
      </c>
      <c r="P530" s="4" t="b">
        <v>1</v>
      </c>
      <c r="Q530" s="4" t="b">
        <v>0</v>
      </c>
      <c r="R530" s="4" t="s">
        <v>39</v>
      </c>
      <c r="S530" s="4" t="s">
        <v>39</v>
      </c>
      <c r="T530" s="4" t="s">
        <v>39</v>
      </c>
    </row>
    <row r="531" ht="12.75" customHeight="1">
      <c r="A531" s="8" t="str">
        <f t="shared" si="1"/>
        <v>Australia1946</v>
      </c>
      <c r="B531" s="4" t="s">
        <v>44</v>
      </c>
      <c r="C531" s="4">
        <v>1946.0</v>
      </c>
      <c r="D531" s="4">
        <v>-3.55795001983642</v>
      </c>
      <c r="E531" s="4" t="s">
        <v>39</v>
      </c>
      <c r="F531" s="4" t="s">
        <v>39</v>
      </c>
      <c r="G531" s="4" t="s">
        <v>39</v>
      </c>
      <c r="H531" s="4">
        <v>14.6848001480103</v>
      </c>
      <c r="I531" s="4">
        <v>18.7733993530273</v>
      </c>
      <c r="J531" s="4" t="str">
        <f t="shared" si="2"/>
        <v>#VALUE!</v>
      </c>
      <c r="K531" s="5" t="str">
        <f t="shared" si="3"/>
        <v>#VALUE!</v>
      </c>
      <c r="L531" s="5" t="str">
        <f t="shared" si="4"/>
        <v>#VALUE!</v>
      </c>
      <c r="M531" s="5" t="str">
        <f t="shared" si="5"/>
        <v>#VALUE!</v>
      </c>
      <c r="N531" s="4" t="b">
        <v>1</v>
      </c>
      <c r="O531" s="4" t="b">
        <v>1</v>
      </c>
      <c r="P531" s="4" t="b">
        <v>0</v>
      </c>
      <c r="Q531" s="4" t="b">
        <v>0</v>
      </c>
      <c r="R531" s="4" t="s">
        <v>39</v>
      </c>
      <c r="S531" s="4" t="s">
        <v>39</v>
      </c>
      <c r="T531" s="4" t="s">
        <v>39</v>
      </c>
    </row>
    <row r="532" ht="12.75" customHeight="1">
      <c r="A532" s="8" t="str">
        <f t="shared" si="1"/>
        <v>Australia1945</v>
      </c>
      <c r="B532" s="4" t="s">
        <v>44</v>
      </c>
      <c r="C532" s="4">
        <v>1945.0</v>
      </c>
      <c r="D532" s="4">
        <v>-5.01792001724243</v>
      </c>
      <c r="E532" s="4" t="s">
        <v>39</v>
      </c>
      <c r="F532" s="4" t="s">
        <v>39</v>
      </c>
      <c r="G532" s="4" t="s">
        <v>39</v>
      </c>
      <c r="H532" s="4">
        <v>13.7579002380371</v>
      </c>
      <c r="I532" s="4">
        <v>22.6249008178711</v>
      </c>
      <c r="J532" s="4" t="str">
        <f t="shared" si="2"/>
        <v>#VALUE!</v>
      </c>
      <c r="K532" s="5" t="str">
        <f t="shared" si="3"/>
        <v>#VALUE!</v>
      </c>
      <c r="L532" s="5" t="str">
        <f t="shared" si="4"/>
        <v>#VALUE!</v>
      </c>
      <c r="M532" s="5" t="str">
        <f t="shared" si="5"/>
        <v>#VALUE!</v>
      </c>
      <c r="N532" s="4" t="b">
        <v>1</v>
      </c>
      <c r="O532" s="4" t="b">
        <v>1</v>
      </c>
      <c r="P532" s="4" t="b">
        <v>0</v>
      </c>
      <c r="Q532" s="4" t="b">
        <v>0</v>
      </c>
      <c r="R532" s="4" t="s">
        <v>39</v>
      </c>
      <c r="S532" s="4" t="s">
        <v>39</v>
      </c>
      <c r="T532" s="4" t="s">
        <v>39</v>
      </c>
    </row>
    <row r="533" ht="12.75" customHeight="1">
      <c r="A533" s="8" t="str">
        <f t="shared" si="1"/>
        <v>Australia1944</v>
      </c>
      <c r="B533" s="4" t="s">
        <v>44</v>
      </c>
      <c r="C533" s="4">
        <v>1944.0</v>
      </c>
      <c r="D533" s="4">
        <v>-3.46021008491516</v>
      </c>
      <c r="E533" s="4" t="s">
        <v>39</v>
      </c>
      <c r="F533" s="4" t="s">
        <v>39</v>
      </c>
      <c r="G533" s="4" t="s">
        <v>39</v>
      </c>
      <c r="H533" s="4">
        <v>12.9776000976563</v>
      </c>
      <c r="I533" s="4">
        <v>24.7847995758057</v>
      </c>
      <c r="J533" s="4" t="str">
        <f t="shared" si="2"/>
        <v>#VALUE!</v>
      </c>
      <c r="K533" s="5" t="str">
        <f t="shared" si="3"/>
        <v>#VALUE!</v>
      </c>
      <c r="L533" s="5" t="str">
        <f t="shared" si="4"/>
        <v>#VALUE!</v>
      </c>
      <c r="M533" s="5" t="str">
        <f t="shared" si="5"/>
        <v>#VALUE!</v>
      </c>
      <c r="N533" s="4" t="b">
        <v>1</v>
      </c>
      <c r="O533" s="4" t="b">
        <v>1</v>
      </c>
      <c r="P533" s="4" t="b">
        <v>0</v>
      </c>
      <c r="Q533" s="4" t="b">
        <v>0</v>
      </c>
      <c r="R533" s="4" t="s">
        <v>39</v>
      </c>
      <c r="S533" s="4" t="s">
        <v>39</v>
      </c>
      <c r="T533" s="4" t="s">
        <v>39</v>
      </c>
    </row>
    <row r="534" ht="12.75" customHeight="1">
      <c r="A534" s="8" t="str">
        <f t="shared" si="1"/>
        <v>Australia1943</v>
      </c>
      <c r="B534" s="4" t="s">
        <v>44</v>
      </c>
      <c r="C534" s="4">
        <v>1943.0</v>
      </c>
      <c r="D534" s="4">
        <v>3.53121995925903</v>
      </c>
      <c r="E534" s="4" t="s">
        <v>39</v>
      </c>
      <c r="F534" s="4" t="s">
        <v>39</v>
      </c>
      <c r="G534" s="4" t="s">
        <v>39</v>
      </c>
      <c r="H534" s="4">
        <v>11.9664001464844</v>
      </c>
      <c r="I534" s="4">
        <v>24.3876991271973</v>
      </c>
      <c r="J534" s="4" t="str">
        <f t="shared" si="2"/>
        <v>#VALUE!</v>
      </c>
      <c r="K534" s="5" t="str">
        <f t="shared" si="3"/>
        <v>#VALUE!</v>
      </c>
      <c r="L534" s="5" t="str">
        <f t="shared" si="4"/>
        <v>#VALUE!</v>
      </c>
      <c r="M534" s="5" t="str">
        <f t="shared" si="5"/>
        <v>#VALUE!</v>
      </c>
      <c r="N534" s="4" t="b">
        <v>1</v>
      </c>
      <c r="O534" s="4" t="b">
        <v>1</v>
      </c>
      <c r="P534" s="4" t="b">
        <v>1</v>
      </c>
      <c r="Q534" s="4" t="b">
        <v>0</v>
      </c>
      <c r="R534" s="4" t="s">
        <v>39</v>
      </c>
      <c r="S534" s="4" t="s">
        <v>39</v>
      </c>
      <c r="T534" s="4" t="s">
        <v>39</v>
      </c>
    </row>
    <row r="535" ht="12.75" customHeight="1">
      <c r="A535" s="8" t="str">
        <f t="shared" si="1"/>
        <v>Australia1942</v>
      </c>
      <c r="B535" s="4" t="s">
        <v>44</v>
      </c>
      <c r="C535" s="4">
        <v>1942.0</v>
      </c>
      <c r="D535" s="4">
        <v>11.5297002792358</v>
      </c>
      <c r="E535" s="4" t="s">
        <v>39</v>
      </c>
      <c r="F535" s="4" t="s">
        <v>39</v>
      </c>
      <c r="G535" s="4" t="s">
        <v>39</v>
      </c>
      <c r="H535" s="4">
        <v>11.7741003036499</v>
      </c>
      <c r="I535" s="4">
        <v>16.940299987793</v>
      </c>
      <c r="J535" s="4" t="str">
        <f t="shared" si="2"/>
        <v>#VALUE!</v>
      </c>
      <c r="K535" s="5" t="str">
        <f t="shared" si="3"/>
        <v>#VALUE!</v>
      </c>
      <c r="L535" s="5" t="str">
        <f t="shared" si="4"/>
        <v>#VALUE!</v>
      </c>
      <c r="M535" s="5" t="str">
        <f t="shared" si="5"/>
        <v>#VALUE!</v>
      </c>
      <c r="N535" s="4" t="b">
        <v>0</v>
      </c>
      <c r="O535" s="4" t="b">
        <v>0</v>
      </c>
      <c r="P535" s="4" t="b">
        <v>1</v>
      </c>
      <c r="Q535" s="4" t="b">
        <v>1</v>
      </c>
      <c r="R535" s="4" t="s">
        <v>39</v>
      </c>
      <c r="S535" s="4" t="s">
        <v>39</v>
      </c>
      <c r="T535" s="4" t="s">
        <v>39</v>
      </c>
    </row>
    <row r="536" ht="12.75" customHeight="1">
      <c r="A536" s="8" t="str">
        <f t="shared" si="1"/>
        <v>Australia1941</v>
      </c>
      <c r="B536" s="4" t="s">
        <v>44</v>
      </c>
      <c r="C536" s="4">
        <v>1941.0</v>
      </c>
      <c r="D536" s="4">
        <v>11.1674995422363</v>
      </c>
      <c r="E536" s="4" t="s">
        <v>39</v>
      </c>
      <c r="F536" s="4" t="s">
        <v>39</v>
      </c>
      <c r="G536" s="4" t="s">
        <v>39</v>
      </c>
      <c r="H536" s="4">
        <v>9.79020977020264</v>
      </c>
      <c r="I536" s="4">
        <v>11.934700012207</v>
      </c>
      <c r="J536" s="4" t="str">
        <f t="shared" si="2"/>
        <v>#VALUE!</v>
      </c>
      <c r="K536" s="5" t="str">
        <f t="shared" si="3"/>
        <v>#VALUE!</v>
      </c>
      <c r="L536" s="5" t="str">
        <f t="shared" si="4"/>
        <v>#VALUE!</v>
      </c>
      <c r="M536" s="5" t="str">
        <f t="shared" si="5"/>
        <v>#VALUE!</v>
      </c>
      <c r="N536" s="4" t="b">
        <v>0</v>
      </c>
      <c r="O536" s="4" t="b">
        <v>0</v>
      </c>
      <c r="P536" s="4" t="b">
        <v>1</v>
      </c>
      <c r="Q536" s="4" t="b">
        <v>1</v>
      </c>
      <c r="R536" s="4" t="s">
        <v>39</v>
      </c>
      <c r="S536" s="4" t="s">
        <v>39</v>
      </c>
      <c r="T536" s="4" t="s">
        <v>39</v>
      </c>
    </row>
    <row r="537" ht="12.75" customHeight="1">
      <c r="A537" s="8" t="str">
        <f t="shared" si="1"/>
        <v>Australia1940</v>
      </c>
      <c r="B537" s="4" t="s">
        <v>44</v>
      </c>
      <c r="C537" s="4">
        <v>1940.0</v>
      </c>
      <c r="D537" s="4">
        <v>6.55848979949951</v>
      </c>
      <c r="E537" s="4" t="s">
        <v>39</v>
      </c>
      <c r="F537" s="4" t="s">
        <v>39</v>
      </c>
      <c r="G537" s="4" t="s">
        <v>39</v>
      </c>
      <c r="H537" s="4">
        <v>7.57575988769531</v>
      </c>
      <c r="I537" s="4">
        <v>7.07071018218994</v>
      </c>
      <c r="J537" s="4" t="str">
        <f t="shared" si="2"/>
        <v>#VALUE!</v>
      </c>
      <c r="K537" s="5" t="str">
        <f t="shared" si="3"/>
        <v>#VALUE!</v>
      </c>
      <c r="L537" s="5" t="str">
        <f t="shared" si="4"/>
        <v>#VALUE!</v>
      </c>
      <c r="M537" s="5" t="str">
        <f t="shared" si="5"/>
        <v>#VALUE!</v>
      </c>
      <c r="N537" s="4" t="b">
        <v>0</v>
      </c>
      <c r="O537" s="4" t="b">
        <v>1</v>
      </c>
      <c r="P537" s="4" t="b">
        <v>1</v>
      </c>
      <c r="Q537" s="4" t="b">
        <v>1</v>
      </c>
      <c r="R537" s="4" t="s">
        <v>39</v>
      </c>
      <c r="S537" s="4" t="s">
        <v>39</v>
      </c>
      <c r="T537" s="4" t="s">
        <v>39</v>
      </c>
    </row>
    <row r="538" ht="12.75" customHeight="1">
      <c r="A538" s="8" t="str">
        <f t="shared" si="1"/>
        <v>Australia1939</v>
      </c>
      <c r="B538" s="4" t="s">
        <v>44</v>
      </c>
      <c r="C538" s="4">
        <v>1939.0</v>
      </c>
      <c r="D538" s="4">
        <v>0.271185994148254</v>
      </c>
      <c r="E538" s="4" t="s">
        <v>39</v>
      </c>
      <c r="F538" s="4" t="s">
        <v>39</v>
      </c>
      <c r="G538" s="4" t="s">
        <v>39</v>
      </c>
      <c r="H538" s="4">
        <v>6.15722990036011</v>
      </c>
      <c r="I538" s="4">
        <v>5.38757991790772</v>
      </c>
      <c r="J538" s="4" t="str">
        <f t="shared" si="2"/>
        <v>#VALUE!</v>
      </c>
      <c r="K538" s="5" t="str">
        <f t="shared" si="3"/>
        <v>#VALUE!</v>
      </c>
      <c r="L538" s="5" t="str">
        <f t="shared" si="4"/>
        <v>#VALUE!</v>
      </c>
      <c r="M538" s="5" t="str">
        <f t="shared" si="5"/>
        <v>#VALUE!</v>
      </c>
      <c r="N538" s="4" t="b">
        <v>0</v>
      </c>
      <c r="O538" s="4" t="b">
        <v>1</v>
      </c>
      <c r="P538" s="4" t="b">
        <v>0</v>
      </c>
      <c r="Q538" s="4" t="b">
        <v>0</v>
      </c>
      <c r="R538" s="4" t="s">
        <v>39</v>
      </c>
      <c r="S538" s="4" t="s">
        <v>39</v>
      </c>
      <c r="T538" s="4" t="s">
        <v>39</v>
      </c>
    </row>
    <row r="539" ht="12.75" customHeight="1">
      <c r="A539" s="8" t="str">
        <f t="shared" si="1"/>
        <v>Australia1938</v>
      </c>
      <c r="B539" s="4" t="s">
        <v>44</v>
      </c>
      <c r="C539" s="4">
        <v>1938.0</v>
      </c>
      <c r="D539" s="4">
        <v>3.39184999465942</v>
      </c>
      <c r="E539" s="4" t="s">
        <v>39</v>
      </c>
      <c r="F539" s="4" t="s">
        <v>39</v>
      </c>
      <c r="G539" s="4" t="s">
        <v>39</v>
      </c>
      <c r="H539" s="4">
        <v>5.11577987670898</v>
      </c>
      <c r="I539" s="4">
        <v>4.87344980239868</v>
      </c>
      <c r="J539" s="4" t="str">
        <f t="shared" si="2"/>
        <v>#VALUE!</v>
      </c>
      <c r="K539" s="5" t="str">
        <f t="shared" si="3"/>
        <v>#VALUE!</v>
      </c>
      <c r="L539" s="5" t="str">
        <f t="shared" si="4"/>
        <v>#VALUE!</v>
      </c>
      <c r="M539" s="5" t="str">
        <f t="shared" si="5"/>
        <v>#VALUE!</v>
      </c>
      <c r="N539" s="4" t="b">
        <v>0</v>
      </c>
      <c r="O539" s="4" t="b">
        <v>1</v>
      </c>
      <c r="P539" s="4" t="b">
        <v>1</v>
      </c>
      <c r="Q539" s="4" t="b">
        <v>0</v>
      </c>
      <c r="R539" s="4" t="s">
        <v>39</v>
      </c>
      <c r="S539" s="4" t="s">
        <v>39</v>
      </c>
      <c r="T539" s="4" t="s">
        <v>39</v>
      </c>
    </row>
    <row r="540" ht="12.75" customHeight="1">
      <c r="A540" s="8" t="str">
        <f t="shared" si="1"/>
        <v>Australia1937</v>
      </c>
      <c r="B540" s="4" t="s">
        <v>44</v>
      </c>
      <c r="C540" s="4">
        <v>1937.0</v>
      </c>
      <c r="D540" s="4">
        <v>5.05693006515503</v>
      </c>
      <c r="E540" s="4" t="s">
        <v>39</v>
      </c>
      <c r="F540" s="4" t="s">
        <v>39</v>
      </c>
      <c r="G540" s="4" t="s">
        <v>39</v>
      </c>
      <c r="H540" s="4">
        <v>5.1834602355957</v>
      </c>
      <c r="I540" s="4">
        <v>4.90390014648438</v>
      </c>
      <c r="J540" s="4" t="str">
        <f t="shared" si="2"/>
        <v>#VALUE!</v>
      </c>
      <c r="K540" s="5" t="str">
        <f t="shared" si="3"/>
        <v>#VALUE!</v>
      </c>
      <c r="L540" s="5" t="str">
        <f t="shared" si="4"/>
        <v>#VALUE!</v>
      </c>
      <c r="M540" s="5" t="str">
        <f t="shared" si="5"/>
        <v>#VALUE!</v>
      </c>
      <c r="N540" s="4" t="b">
        <v>0</v>
      </c>
      <c r="O540" s="4" t="b">
        <v>0</v>
      </c>
      <c r="P540" s="4" t="b">
        <v>1</v>
      </c>
      <c r="Q540" s="4" t="b">
        <v>0</v>
      </c>
      <c r="R540" s="4" t="s">
        <v>39</v>
      </c>
      <c r="S540" s="4" t="s">
        <v>39</v>
      </c>
      <c r="T540" s="4" t="s">
        <v>39</v>
      </c>
    </row>
    <row r="541" ht="12.75" customHeight="1">
      <c r="A541" s="8" t="str">
        <f t="shared" si="1"/>
        <v>Australia1936</v>
      </c>
      <c r="B541" s="4" t="s">
        <v>44</v>
      </c>
      <c r="C541" s="4">
        <v>1936.0</v>
      </c>
      <c r="D541" s="4">
        <v>4.51422023773193</v>
      </c>
      <c r="E541" s="4" t="s">
        <v>39</v>
      </c>
      <c r="F541" s="4" t="s">
        <v>39</v>
      </c>
      <c r="G541" s="4" t="s">
        <v>39</v>
      </c>
      <c r="H541" s="4">
        <v>5.27319002151489</v>
      </c>
      <c r="I541" s="4">
        <v>5.10165023803711</v>
      </c>
      <c r="J541" s="4" t="str">
        <f t="shared" si="2"/>
        <v>#VALUE!</v>
      </c>
      <c r="K541" s="5" t="str">
        <f t="shared" si="3"/>
        <v>#VALUE!</v>
      </c>
      <c r="L541" s="5" t="str">
        <f t="shared" si="4"/>
        <v>#VALUE!</v>
      </c>
      <c r="M541" s="5" t="str">
        <f t="shared" si="5"/>
        <v>#VALUE!</v>
      </c>
      <c r="N541" s="4" t="b">
        <v>0</v>
      </c>
      <c r="O541" s="4" t="b">
        <v>0</v>
      </c>
      <c r="P541" s="4" t="b">
        <v>1</v>
      </c>
      <c r="Q541" s="4" t="b">
        <v>1</v>
      </c>
      <c r="R541" s="4" t="s">
        <v>39</v>
      </c>
      <c r="S541" s="4" t="s">
        <v>39</v>
      </c>
      <c r="T541" s="4" t="s">
        <v>39</v>
      </c>
    </row>
    <row r="542" ht="12.75" customHeight="1">
      <c r="A542" s="8" t="str">
        <f t="shared" si="1"/>
        <v>Australia1935</v>
      </c>
      <c r="B542" s="4" t="s">
        <v>44</v>
      </c>
      <c r="C542" s="4">
        <v>1935.0</v>
      </c>
      <c r="D542" s="4">
        <v>5.87992000579834</v>
      </c>
      <c r="E542" s="4" t="s">
        <v>39</v>
      </c>
      <c r="F542" s="4" t="s">
        <v>39</v>
      </c>
      <c r="G542" s="4" t="s">
        <v>39</v>
      </c>
      <c r="H542" s="4">
        <v>5.7262601852417</v>
      </c>
      <c r="I542" s="4">
        <v>5.48883008956909</v>
      </c>
      <c r="J542" s="4" t="str">
        <f t="shared" si="2"/>
        <v>#VALUE!</v>
      </c>
      <c r="K542" s="5" t="str">
        <f t="shared" si="3"/>
        <v>#VALUE!</v>
      </c>
      <c r="L542" s="5" t="str">
        <f t="shared" si="4"/>
        <v>#VALUE!</v>
      </c>
      <c r="M542" s="5" t="str">
        <f t="shared" si="5"/>
        <v>#VALUE!</v>
      </c>
      <c r="N542" s="4" t="b">
        <v>0</v>
      </c>
      <c r="O542" s="4" t="b">
        <v>0</v>
      </c>
      <c r="P542" s="4" t="b">
        <v>1</v>
      </c>
      <c r="Q542" s="4" t="b">
        <v>1</v>
      </c>
      <c r="R542" s="4" t="s">
        <v>39</v>
      </c>
      <c r="S542" s="4" t="s">
        <v>39</v>
      </c>
      <c r="T542" s="4" t="s">
        <v>39</v>
      </c>
    </row>
    <row r="543" ht="12.75" customHeight="1">
      <c r="A543" s="8" t="str">
        <f t="shared" si="1"/>
        <v>Australia1934</v>
      </c>
      <c r="B543" s="4" t="s">
        <v>44</v>
      </c>
      <c r="C543" s="4">
        <v>1934.0</v>
      </c>
      <c r="D543" s="4">
        <v>5.2943000793457</v>
      </c>
      <c r="E543" s="4" t="s">
        <v>39</v>
      </c>
      <c r="F543" s="4" t="s">
        <v>39</v>
      </c>
      <c r="G543" s="4" t="s">
        <v>39</v>
      </c>
      <c r="H543" s="4">
        <v>5.67847013473511</v>
      </c>
      <c r="I543" s="4">
        <v>5.39823007583618</v>
      </c>
      <c r="J543" s="4" t="str">
        <f t="shared" si="2"/>
        <v>#VALUE!</v>
      </c>
      <c r="K543" s="5" t="str">
        <f t="shared" si="3"/>
        <v>#VALUE!</v>
      </c>
      <c r="L543" s="5" t="str">
        <f t="shared" si="4"/>
        <v>#VALUE!</v>
      </c>
      <c r="M543" s="5" t="str">
        <f t="shared" si="5"/>
        <v>#VALUE!</v>
      </c>
      <c r="N543" s="4" t="b">
        <v>0</v>
      </c>
      <c r="O543" s="4" t="b">
        <v>0</v>
      </c>
      <c r="P543" s="4" t="b">
        <v>1</v>
      </c>
      <c r="Q543" s="4" t="b">
        <v>1</v>
      </c>
      <c r="R543" s="4" t="s">
        <v>39</v>
      </c>
      <c r="S543" s="4" t="s">
        <v>39</v>
      </c>
      <c r="T543" s="4" t="s">
        <v>39</v>
      </c>
    </row>
    <row r="544" ht="12.75" customHeight="1">
      <c r="A544" s="8" t="str">
        <f t="shared" si="1"/>
        <v>Australia1933</v>
      </c>
      <c r="B544" s="4" t="s">
        <v>44</v>
      </c>
      <c r="C544" s="4">
        <v>1933.0</v>
      </c>
      <c r="D544" s="4">
        <v>6.94421005249023</v>
      </c>
      <c r="E544" s="4" t="s">
        <v>39</v>
      </c>
      <c r="F544" s="4" t="s">
        <v>39</v>
      </c>
      <c r="G544" s="4" t="s">
        <v>39</v>
      </c>
      <c r="H544" s="4">
        <v>5.85443019866943</v>
      </c>
      <c r="I544" s="4">
        <v>5.57752990722656</v>
      </c>
      <c r="J544" s="4" t="str">
        <f t="shared" si="2"/>
        <v>#VALUE!</v>
      </c>
      <c r="K544" s="5" t="str">
        <f t="shared" si="3"/>
        <v>#VALUE!</v>
      </c>
      <c r="L544" s="5" t="str">
        <f t="shared" si="4"/>
        <v>#VALUE!</v>
      </c>
      <c r="M544" s="5" t="str">
        <f t="shared" si="5"/>
        <v>#VALUE!</v>
      </c>
      <c r="N544" s="4" t="b">
        <v>0</v>
      </c>
      <c r="O544" s="4" t="b">
        <v>0</v>
      </c>
      <c r="P544" s="4" t="b">
        <v>1</v>
      </c>
      <c r="Q544" s="4" t="b">
        <v>1</v>
      </c>
      <c r="R544" s="4" t="s">
        <v>39</v>
      </c>
      <c r="S544" s="4" t="s">
        <v>39</v>
      </c>
      <c r="T544" s="4" t="s">
        <v>39</v>
      </c>
    </row>
    <row r="545" ht="12.75" customHeight="1">
      <c r="A545" s="8" t="str">
        <f t="shared" si="1"/>
        <v>Australia1932</v>
      </c>
      <c r="B545" s="4" t="s">
        <v>44</v>
      </c>
      <c r="C545" s="4">
        <v>1932.0</v>
      </c>
      <c r="D545" s="4">
        <v>5.66230010986328</v>
      </c>
      <c r="E545" s="4" t="s">
        <v>39</v>
      </c>
      <c r="F545" s="4" t="s">
        <v>39</v>
      </c>
      <c r="G545" s="4" t="s">
        <v>39</v>
      </c>
      <c r="H545" s="4">
        <v>6.11569976806641</v>
      </c>
      <c r="I545" s="4">
        <v>6.09090995788574</v>
      </c>
      <c r="J545" s="4" t="str">
        <f t="shared" si="2"/>
        <v>#VALUE!</v>
      </c>
      <c r="K545" s="5" t="str">
        <f t="shared" si="3"/>
        <v>#VALUE!</v>
      </c>
      <c r="L545" s="5" t="str">
        <f t="shared" si="4"/>
        <v>#VALUE!</v>
      </c>
      <c r="M545" s="5" t="str">
        <f t="shared" si="5"/>
        <v>#VALUE!</v>
      </c>
      <c r="N545" s="4" t="b">
        <v>0</v>
      </c>
      <c r="O545" s="4" t="b">
        <v>0</v>
      </c>
      <c r="P545" s="4" t="b">
        <v>1</v>
      </c>
      <c r="Q545" s="4" t="b">
        <v>1</v>
      </c>
      <c r="R545" s="4" t="s">
        <v>39</v>
      </c>
      <c r="S545" s="4" t="s">
        <v>39</v>
      </c>
      <c r="T545" s="4" t="s">
        <v>39</v>
      </c>
    </row>
    <row r="546" ht="12.75" customHeight="1">
      <c r="A546" s="8" t="str">
        <f t="shared" si="1"/>
        <v>Australia1931</v>
      </c>
      <c r="B546" s="4" t="s">
        <v>44</v>
      </c>
      <c r="C546" s="4">
        <v>1931.0</v>
      </c>
      <c r="D546" s="4">
        <v>-6.70430994033814</v>
      </c>
      <c r="E546" s="4" t="s">
        <v>39</v>
      </c>
      <c r="F546" s="4" t="s">
        <v>39</v>
      </c>
      <c r="G546" s="4" t="s">
        <v>39</v>
      </c>
      <c r="H546" s="4">
        <v>5.59440994262695</v>
      </c>
      <c r="I546" s="4">
        <v>6.39472007751465</v>
      </c>
      <c r="J546" s="4" t="str">
        <f t="shared" si="2"/>
        <v>#VALUE!</v>
      </c>
      <c r="K546" s="5" t="str">
        <f t="shared" si="3"/>
        <v>#VALUE!</v>
      </c>
      <c r="L546" s="5" t="str">
        <f t="shared" si="4"/>
        <v>#VALUE!</v>
      </c>
      <c r="M546" s="5" t="str">
        <f t="shared" si="5"/>
        <v>#VALUE!</v>
      </c>
      <c r="N546" s="4" t="b">
        <v>1</v>
      </c>
      <c r="O546" s="4" t="b">
        <v>1</v>
      </c>
      <c r="P546" s="4" t="b">
        <v>0</v>
      </c>
      <c r="Q546" s="4" t="b">
        <v>0</v>
      </c>
      <c r="R546" s="4" t="s">
        <v>39</v>
      </c>
      <c r="S546" s="4" t="s">
        <v>39</v>
      </c>
      <c r="T546" s="4" t="s">
        <v>39</v>
      </c>
    </row>
    <row r="547" ht="12.75" customHeight="1">
      <c r="A547" s="8" t="str">
        <f t="shared" si="1"/>
        <v>Australia1930</v>
      </c>
      <c r="B547" s="4" t="s">
        <v>44</v>
      </c>
      <c r="C547" s="4">
        <v>1930.0</v>
      </c>
      <c r="D547" s="4">
        <v>-9.51815032958984</v>
      </c>
      <c r="E547" s="4" t="s">
        <v>39</v>
      </c>
      <c r="F547" s="4" t="s">
        <v>39</v>
      </c>
      <c r="G547" s="4" t="s">
        <v>39</v>
      </c>
      <c r="H547" s="4">
        <v>4.46998977661133</v>
      </c>
      <c r="I547" s="4">
        <v>5.4725399017334</v>
      </c>
      <c r="J547" s="4" t="str">
        <f t="shared" si="2"/>
        <v>#VALUE!</v>
      </c>
      <c r="K547" s="5" t="str">
        <f t="shared" si="3"/>
        <v>#VALUE!</v>
      </c>
      <c r="L547" s="5" t="str">
        <f t="shared" si="4"/>
        <v>#VALUE!</v>
      </c>
      <c r="M547" s="5" t="str">
        <f t="shared" si="5"/>
        <v>#VALUE!</v>
      </c>
      <c r="N547" s="4" t="b">
        <v>1</v>
      </c>
      <c r="O547" s="4" t="b">
        <v>1</v>
      </c>
      <c r="P547" s="4" t="b">
        <v>0</v>
      </c>
      <c r="Q547" s="4" t="b">
        <v>0</v>
      </c>
      <c r="R547" s="4" t="s">
        <v>39</v>
      </c>
      <c r="S547" s="4" t="s">
        <v>39</v>
      </c>
      <c r="T547" s="4" t="s">
        <v>39</v>
      </c>
    </row>
    <row r="548" ht="12.75" customHeight="1">
      <c r="A548" s="8" t="str">
        <f t="shared" si="1"/>
        <v>Australia1929</v>
      </c>
      <c r="B548" s="4" t="s">
        <v>44</v>
      </c>
      <c r="C548" s="4">
        <v>1929.0</v>
      </c>
      <c r="D548" s="4">
        <v>-2.05423998832703</v>
      </c>
      <c r="E548" s="4" t="s">
        <v>39</v>
      </c>
      <c r="F548" s="4" t="s">
        <v>39</v>
      </c>
      <c r="G548" s="4" t="s">
        <v>39</v>
      </c>
      <c r="H548" s="4">
        <v>4.4976601600647</v>
      </c>
      <c r="I548" s="4">
        <v>5.02336978912354</v>
      </c>
      <c r="J548" s="4" t="str">
        <f t="shared" si="2"/>
        <v>#VALUE!</v>
      </c>
      <c r="K548" s="5" t="str">
        <f t="shared" si="3"/>
        <v>#VALUE!</v>
      </c>
      <c r="L548" s="5" t="str">
        <f t="shared" si="4"/>
        <v>#VALUE!</v>
      </c>
      <c r="M548" s="5" t="str">
        <f t="shared" si="5"/>
        <v>#VALUE!</v>
      </c>
      <c r="N548" s="4" t="b">
        <v>1</v>
      </c>
      <c r="O548" s="4" t="b">
        <v>1</v>
      </c>
      <c r="P548" s="4" t="b">
        <v>0</v>
      </c>
      <c r="Q548" s="4" t="b">
        <v>0</v>
      </c>
      <c r="R548" s="4" t="s">
        <v>39</v>
      </c>
      <c r="S548" s="4" t="s">
        <v>39</v>
      </c>
      <c r="T548" s="4" t="s">
        <v>39</v>
      </c>
    </row>
    <row r="549" ht="12.75" customHeight="1">
      <c r="A549" s="8" t="str">
        <f t="shared" si="1"/>
        <v>Australia1928</v>
      </c>
      <c r="B549" s="4" t="s">
        <v>44</v>
      </c>
      <c r="C549" s="4">
        <v>1928.0</v>
      </c>
      <c r="D549" s="4">
        <v>0.183647006750107</v>
      </c>
      <c r="E549" s="4" t="s">
        <v>39</v>
      </c>
      <c r="F549" s="4" t="s">
        <v>39</v>
      </c>
      <c r="G549" s="4" t="s">
        <v>39</v>
      </c>
      <c r="H549" s="4">
        <v>4.31281995773315</v>
      </c>
      <c r="I549" s="4">
        <v>5.00287008285523</v>
      </c>
      <c r="J549" s="4" t="str">
        <f t="shared" si="2"/>
        <v>#VALUE!</v>
      </c>
      <c r="K549" s="5" t="str">
        <f t="shared" si="3"/>
        <v>#VALUE!</v>
      </c>
      <c r="L549" s="5" t="str">
        <f t="shared" si="4"/>
        <v>#VALUE!</v>
      </c>
      <c r="M549" s="5" t="str">
        <f t="shared" si="5"/>
        <v>#VALUE!</v>
      </c>
      <c r="N549" s="4" t="b">
        <v>1</v>
      </c>
      <c r="O549" s="4" t="b">
        <v>1</v>
      </c>
      <c r="P549" s="4" t="b">
        <v>0</v>
      </c>
      <c r="Q549" s="4" t="b">
        <v>0</v>
      </c>
      <c r="R549" s="4" t="s">
        <v>39</v>
      </c>
      <c r="S549" s="4" t="s">
        <v>39</v>
      </c>
      <c r="T549" s="4" t="s">
        <v>39</v>
      </c>
    </row>
    <row r="550" ht="12.75" customHeight="1">
      <c r="A550" s="8" t="str">
        <f t="shared" si="1"/>
        <v>Australia1927</v>
      </c>
      <c r="B550" s="4" t="s">
        <v>44</v>
      </c>
      <c r="C550" s="4">
        <v>1927.0</v>
      </c>
      <c r="D550" s="4">
        <v>1.51811003684998</v>
      </c>
      <c r="E550" s="4" t="s">
        <v>39</v>
      </c>
      <c r="F550" s="4" t="s">
        <v>39</v>
      </c>
      <c r="G550" s="4" t="s">
        <v>39</v>
      </c>
      <c r="H550" s="4">
        <v>4.27993011474609</v>
      </c>
      <c r="I550" s="4">
        <v>4.78311014175415</v>
      </c>
      <c r="J550" s="4" t="str">
        <f t="shared" si="2"/>
        <v>#VALUE!</v>
      </c>
      <c r="K550" s="5" t="str">
        <f t="shared" si="3"/>
        <v>#VALUE!</v>
      </c>
      <c r="L550" s="5" t="str">
        <f t="shared" si="4"/>
        <v>#VALUE!</v>
      </c>
      <c r="M550" s="5" t="str">
        <f t="shared" si="5"/>
        <v>#VALUE!</v>
      </c>
      <c r="N550" s="4" t="b">
        <v>0</v>
      </c>
      <c r="O550" s="4" t="b">
        <v>0</v>
      </c>
      <c r="P550" s="4" t="b">
        <v>0</v>
      </c>
      <c r="Q550" s="4" t="b">
        <v>1</v>
      </c>
      <c r="R550" s="4" t="s">
        <v>39</v>
      </c>
      <c r="S550" s="4" t="s">
        <v>39</v>
      </c>
      <c r="T550" s="4" t="s">
        <v>39</v>
      </c>
    </row>
    <row r="551" ht="12.75" customHeight="1">
      <c r="A551" s="8" t="str">
        <f t="shared" si="1"/>
        <v>Australia1926</v>
      </c>
      <c r="B551" s="4" t="s">
        <v>44</v>
      </c>
      <c r="C551" s="4">
        <v>1926.0</v>
      </c>
      <c r="D551" s="4">
        <v>2.39379000663757</v>
      </c>
      <c r="E551" s="4" t="s">
        <v>39</v>
      </c>
      <c r="F551" s="4" t="s">
        <v>39</v>
      </c>
      <c r="G551" s="4" t="s">
        <v>39</v>
      </c>
      <c r="H551" s="4">
        <v>4.58106994628906</v>
      </c>
      <c r="I551" s="4">
        <v>4.88849020004273</v>
      </c>
      <c r="J551" s="4" t="str">
        <f t="shared" si="2"/>
        <v>#VALUE!</v>
      </c>
      <c r="K551" s="5" t="str">
        <f t="shared" si="3"/>
        <v>#VALUE!</v>
      </c>
      <c r="L551" s="5" t="str">
        <f t="shared" si="4"/>
        <v>#VALUE!</v>
      </c>
      <c r="M551" s="5" t="str">
        <f t="shared" si="5"/>
        <v>#VALUE!</v>
      </c>
      <c r="N551" s="4" t="b">
        <v>0</v>
      </c>
      <c r="O551" s="4" t="b">
        <v>0</v>
      </c>
      <c r="P551" s="4" t="b">
        <v>1</v>
      </c>
      <c r="Q551" s="4" t="b">
        <v>1</v>
      </c>
      <c r="R551" s="4" t="s">
        <v>39</v>
      </c>
      <c r="S551" s="4" t="s">
        <v>39</v>
      </c>
      <c r="T551" s="4" t="s">
        <v>39</v>
      </c>
    </row>
    <row r="552" ht="12.75" customHeight="1">
      <c r="A552" s="8" t="str">
        <f t="shared" si="1"/>
        <v>Australia1925</v>
      </c>
      <c r="B552" s="4" t="s">
        <v>44</v>
      </c>
      <c r="C552" s="4">
        <v>1925.0</v>
      </c>
      <c r="D552" s="4">
        <v>4.68848991394043</v>
      </c>
      <c r="E552" s="4" t="s">
        <v>39</v>
      </c>
      <c r="F552" s="4" t="s">
        <v>39</v>
      </c>
      <c r="G552" s="4" t="s">
        <v>39</v>
      </c>
      <c r="H552" s="4">
        <v>4.06504011154175</v>
      </c>
      <c r="I552" s="4">
        <v>4.32055997848511</v>
      </c>
      <c r="J552" s="4" t="str">
        <f t="shared" si="2"/>
        <v>#VALUE!</v>
      </c>
      <c r="K552" s="5" t="str">
        <f t="shared" si="3"/>
        <v>#VALUE!</v>
      </c>
      <c r="L552" s="5" t="str">
        <f t="shared" si="4"/>
        <v>#VALUE!</v>
      </c>
      <c r="M552" s="5" t="str">
        <f t="shared" si="5"/>
        <v>#VALUE!</v>
      </c>
      <c r="N552" s="4" t="b">
        <v>0</v>
      </c>
      <c r="O552" s="4" t="b">
        <v>0</v>
      </c>
      <c r="P552" s="4" t="b">
        <v>1</v>
      </c>
      <c r="Q552" s="4" t="b">
        <v>1</v>
      </c>
      <c r="R552" s="4" t="s">
        <v>39</v>
      </c>
      <c r="S552" s="4" t="s">
        <v>39</v>
      </c>
      <c r="T552" s="4" t="s">
        <v>39</v>
      </c>
    </row>
    <row r="553" ht="12.75" customHeight="1">
      <c r="A553" s="8" t="str">
        <f t="shared" si="1"/>
        <v>Australia1924</v>
      </c>
      <c r="B553" s="4" t="s">
        <v>44</v>
      </c>
      <c r="C553" s="4">
        <v>1924.0</v>
      </c>
      <c r="D553" s="4">
        <v>6.57561016082764</v>
      </c>
      <c r="E553" s="4" t="s">
        <v>39</v>
      </c>
      <c r="F553" s="4" t="s">
        <v>39</v>
      </c>
      <c r="G553" s="4" t="s">
        <v>39</v>
      </c>
      <c r="H553" s="4">
        <v>4.33397006988525</v>
      </c>
      <c r="I553" s="4">
        <v>4.83748006820679</v>
      </c>
      <c r="J553" s="4" t="str">
        <f t="shared" si="2"/>
        <v>#VALUE!</v>
      </c>
      <c r="K553" s="5" t="str">
        <f t="shared" si="3"/>
        <v>#VALUE!</v>
      </c>
      <c r="L553" s="5" t="str">
        <f t="shared" si="4"/>
        <v>#VALUE!</v>
      </c>
      <c r="M553" s="5" t="str">
        <f t="shared" si="5"/>
        <v>#VALUE!</v>
      </c>
      <c r="N553" s="4" t="b">
        <v>0</v>
      </c>
      <c r="O553" s="4" t="b">
        <v>0</v>
      </c>
      <c r="P553" s="4" t="b">
        <v>1</v>
      </c>
      <c r="Q553" s="4" t="b">
        <v>1</v>
      </c>
      <c r="R553" s="4" t="s">
        <v>39</v>
      </c>
      <c r="S553" s="4" t="s">
        <v>39</v>
      </c>
      <c r="T553" s="4" t="s">
        <v>39</v>
      </c>
    </row>
    <row r="554" ht="12.75" customHeight="1">
      <c r="A554" s="8" t="str">
        <f t="shared" si="1"/>
        <v>Australia1923</v>
      </c>
      <c r="B554" s="4" t="s">
        <v>44</v>
      </c>
      <c r="C554" s="4">
        <v>1923.0</v>
      </c>
      <c r="D554" s="4">
        <v>4.79717016220093</v>
      </c>
      <c r="E554" s="4" t="s">
        <v>39</v>
      </c>
      <c r="F554" s="4" t="s">
        <v>39</v>
      </c>
      <c r="G554" s="4" t="s">
        <v>39</v>
      </c>
      <c r="H554" s="4">
        <v>4.30463981628418</v>
      </c>
      <c r="I554" s="4">
        <v>4.63575983047485</v>
      </c>
      <c r="J554" s="4" t="str">
        <f t="shared" si="2"/>
        <v>#VALUE!</v>
      </c>
      <c r="K554" s="5" t="str">
        <f t="shared" si="3"/>
        <v>#VALUE!</v>
      </c>
      <c r="L554" s="5" t="str">
        <f t="shared" si="4"/>
        <v>#VALUE!</v>
      </c>
      <c r="M554" s="5" t="str">
        <f t="shared" si="5"/>
        <v>#VALUE!</v>
      </c>
      <c r="N554" s="4" t="b">
        <v>0</v>
      </c>
      <c r="O554" s="4" t="b">
        <v>0</v>
      </c>
      <c r="P554" s="4" t="b">
        <v>1</v>
      </c>
      <c r="Q554" s="4" t="b">
        <v>1</v>
      </c>
      <c r="R554" s="4" t="s">
        <v>39</v>
      </c>
      <c r="S554" s="4" t="s">
        <v>39</v>
      </c>
      <c r="T554" s="4" t="s">
        <v>39</v>
      </c>
    </row>
    <row r="555" ht="12.75" customHeight="1">
      <c r="A555" s="8" t="str">
        <f t="shared" si="1"/>
        <v>Australia1922</v>
      </c>
      <c r="B555" s="4" t="s">
        <v>44</v>
      </c>
      <c r="C555" s="4">
        <v>1922.0</v>
      </c>
      <c r="D555" s="4">
        <v>5.24647998809815</v>
      </c>
      <c r="E555" s="4" t="s">
        <v>39</v>
      </c>
      <c r="F555" s="4" t="s">
        <v>39</v>
      </c>
      <c r="G555" s="4" t="s">
        <v>39</v>
      </c>
      <c r="H555" s="4">
        <v>4.64441013336182</v>
      </c>
      <c r="I555" s="4">
        <v>5.58781003952026</v>
      </c>
      <c r="J555" s="4" t="str">
        <f t="shared" si="2"/>
        <v>#VALUE!</v>
      </c>
      <c r="K555" s="5" t="str">
        <f t="shared" si="3"/>
        <v>#VALUE!</v>
      </c>
      <c r="L555" s="5" t="str">
        <f t="shared" si="4"/>
        <v>#VALUE!</v>
      </c>
      <c r="M555" s="5" t="str">
        <f t="shared" si="5"/>
        <v>#VALUE!</v>
      </c>
      <c r="N555" s="4" t="b">
        <v>0</v>
      </c>
      <c r="O555" s="4" t="b">
        <v>0</v>
      </c>
      <c r="P555" s="4" t="b">
        <v>1</v>
      </c>
      <c r="Q555" s="4" t="b">
        <v>0</v>
      </c>
      <c r="R555" s="4" t="s">
        <v>39</v>
      </c>
      <c r="S555" s="4" t="s">
        <v>39</v>
      </c>
      <c r="T555" s="4" t="s">
        <v>39</v>
      </c>
    </row>
    <row r="556" ht="12.75" customHeight="1">
      <c r="A556" s="8" t="str">
        <f t="shared" si="1"/>
        <v>Australia1921</v>
      </c>
      <c r="B556" s="4" t="s">
        <v>44</v>
      </c>
      <c r="C556" s="4">
        <v>1921.0</v>
      </c>
      <c r="D556" s="4">
        <v>5.02859020233154</v>
      </c>
      <c r="E556" s="4" t="s">
        <v>39</v>
      </c>
      <c r="F556" s="4" t="s">
        <v>39</v>
      </c>
      <c r="G556" s="4" t="s">
        <v>39</v>
      </c>
      <c r="H556" s="4">
        <v>4.6309700012207</v>
      </c>
      <c r="I556" s="4">
        <v>6.63531017303467</v>
      </c>
      <c r="J556" s="4" t="str">
        <f t="shared" si="2"/>
        <v>#VALUE!</v>
      </c>
      <c r="K556" s="5" t="str">
        <f t="shared" si="3"/>
        <v>#VALUE!</v>
      </c>
      <c r="L556" s="5" t="str">
        <f t="shared" si="4"/>
        <v>#VALUE!</v>
      </c>
      <c r="M556" s="5" t="str">
        <f t="shared" si="5"/>
        <v>#VALUE!</v>
      </c>
      <c r="N556" s="4" t="b">
        <v>0</v>
      </c>
      <c r="O556" s="4" t="b">
        <v>0</v>
      </c>
      <c r="P556" s="4" t="b">
        <v>1</v>
      </c>
      <c r="Q556" s="4" t="b">
        <v>0</v>
      </c>
      <c r="R556" s="4" t="s">
        <v>39</v>
      </c>
      <c r="S556" s="4" t="s">
        <v>39</v>
      </c>
      <c r="T556" s="4" t="s">
        <v>39</v>
      </c>
    </row>
    <row r="557" ht="12.75" customHeight="1">
      <c r="A557" s="8" t="str">
        <f t="shared" si="1"/>
        <v>Australia1920</v>
      </c>
      <c r="B557" s="4" t="s">
        <v>44</v>
      </c>
      <c r="C557" s="4">
        <v>1920.0</v>
      </c>
      <c r="D557" s="4">
        <v>4.27148008346558</v>
      </c>
      <c r="E557" s="4" t="s">
        <v>39</v>
      </c>
      <c r="F557" s="4" t="s">
        <v>39</v>
      </c>
      <c r="G557" s="4" t="s">
        <v>39</v>
      </c>
      <c r="H557" s="4">
        <v>5.2673602104187</v>
      </c>
      <c r="I557" s="4">
        <v>7.69353008270264</v>
      </c>
      <c r="J557" s="4" t="str">
        <f t="shared" si="2"/>
        <v>#VALUE!</v>
      </c>
      <c r="K557" s="5" t="str">
        <f t="shared" si="3"/>
        <v>#VALUE!</v>
      </c>
      <c r="L557" s="5" t="str">
        <f t="shared" si="4"/>
        <v>#VALUE!</v>
      </c>
      <c r="M557" s="5" t="str">
        <f t="shared" si="5"/>
        <v>#VALUE!</v>
      </c>
      <c r="N557" s="4" t="b">
        <v>0</v>
      </c>
      <c r="O557" s="4" t="b">
        <v>0</v>
      </c>
      <c r="P557" s="4" t="b">
        <v>1</v>
      </c>
      <c r="Q557" s="4" t="b">
        <v>0</v>
      </c>
      <c r="R557" s="4" t="s">
        <v>39</v>
      </c>
      <c r="S557" s="4" t="s">
        <v>39</v>
      </c>
      <c r="T557" s="4" t="s">
        <v>39</v>
      </c>
    </row>
    <row r="558" ht="12.75" customHeight="1">
      <c r="A558" s="8" t="str">
        <f t="shared" si="1"/>
        <v>Australia1919</v>
      </c>
      <c r="B558" s="4" t="s">
        <v>44</v>
      </c>
      <c r="C558" s="4">
        <v>1919.0</v>
      </c>
      <c r="D558" s="4">
        <v>5.75685977935791</v>
      </c>
      <c r="E558" s="4" t="s">
        <v>39</v>
      </c>
      <c r="F558" s="4" t="s">
        <v>39</v>
      </c>
      <c r="G558" s="4" t="s">
        <v>39</v>
      </c>
      <c r="H558" s="4">
        <v>4.62881994247437</v>
      </c>
      <c r="I558" s="4">
        <v>9.43231010437012</v>
      </c>
      <c r="J558" s="4" t="str">
        <f t="shared" si="2"/>
        <v>#VALUE!</v>
      </c>
      <c r="K558" s="5" t="str">
        <f t="shared" si="3"/>
        <v>#VALUE!</v>
      </c>
      <c r="L558" s="5" t="str">
        <f t="shared" si="4"/>
        <v>#VALUE!</v>
      </c>
      <c r="M558" s="5" t="str">
        <f t="shared" si="5"/>
        <v>#VALUE!</v>
      </c>
      <c r="N558" s="4" t="b">
        <v>0</v>
      </c>
      <c r="O558" s="4" t="b">
        <v>0</v>
      </c>
      <c r="P558" s="4" t="b">
        <v>1</v>
      </c>
      <c r="Q558" s="4" t="b">
        <v>0</v>
      </c>
      <c r="R558" s="4" t="s">
        <v>39</v>
      </c>
      <c r="S558" s="4" t="s">
        <v>39</v>
      </c>
      <c r="T558" s="4" t="s">
        <v>39</v>
      </c>
    </row>
    <row r="559" ht="12.75" customHeight="1">
      <c r="A559" s="8" t="str">
        <f t="shared" si="1"/>
        <v>Australia1918</v>
      </c>
      <c r="B559" s="4" t="s">
        <v>44</v>
      </c>
      <c r="C559" s="4">
        <v>1918.0</v>
      </c>
      <c r="D559" s="4">
        <v>-2.3654899597168</v>
      </c>
      <c r="E559" s="4" t="s">
        <v>39</v>
      </c>
      <c r="F559" s="4" t="s">
        <v>39</v>
      </c>
      <c r="G559" s="4" t="s">
        <v>39</v>
      </c>
      <c r="H559" s="4">
        <v>4.2372899055481</v>
      </c>
      <c r="I559" s="4">
        <v>8.59698963165283</v>
      </c>
      <c r="J559" s="4" t="str">
        <f t="shared" si="2"/>
        <v>#VALUE!</v>
      </c>
      <c r="K559" s="5" t="str">
        <f t="shared" si="3"/>
        <v>#VALUE!</v>
      </c>
      <c r="L559" s="5" t="str">
        <f t="shared" si="4"/>
        <v>#VALUE!</v>
      </c>
      <c r="M559" s="5" t="str">
        <f t="shared" si="5"/>
        <v>#VALUE!</v>
      </c>
      <c r="N559" s="4" t="b">
        <v>1</v>
      </c>
      <c r="O559" s="4" t="b">
        <v>1</v>
      </c>
      <c r="P559" s="4" t="b">
        <v>0</v>
      </c>
      <c r="Q559" s="4" t="b">
        <v>0</v>
      </c>
      <c r="R559" s="4" t="s">
        <v>39</v>
      </c>
      <c r="S559" s="4" t="s">
        <v>39</v>
      </c>
      <c r="T559" s="4" t="s">
        <v>39</v>
      </c>
    </row>
    <row r="560" ht="12.75" customHeight="1">
      <c r="A560" s="8" t="str">
        <f t="shared" si="1"/>
        <v>Australia1917</v>
      </c>
      <c r="B560" s="4" t="s">
        <v>44</v>
      </c>
      <c r="C560" s="4">
        <v>1917.0</v>
      </c>
      <c r="D560" s="4">
        <v>-1.88647997379303</v>
      </c>
      <c r="E560" s="4" t="s">
        <v>39</v>
      </c>
      <c r="F560" s="4" t="s">
        <v>39</v>
      </c>
      <c r="G560" s="4" t="s">
        <v>39</v>
      </c>
      <c r="H560" s="4">
        <v>3.6203498840332</v>
      </c>
      <c r="I560" s="4">
        <v>8.61056995391846</v>
      </c>
      <c r="J560" s="4" t="str">
        <f t="shared" si="2"/>
        <v>#VALUE!</v>
      </c>
      <c r="K560" s="5" t="str">
        <f t="shared" si="3"/>
        <v>#VALUE!</v>
      </c>
      <c r="L560" s="5" t="str">
        <f t="shared" si="4"/>
        <v>#VALUE!</v>
      </c>
      <c r="M560" s="5" t="str">
        <f t="shared" si="5"/>
        <v>#VALUE!</v>
      </c>
      <c r="N560" s="4" t="b">
        <v>1</v>
      </c>
      <c r="O560" s="4" t="b">
        <v>1</v>
      </c>
      <c r="P560" s="4" t="b">
        <v>0</v>
      </c>
      <c r="Q560" s="4" t="b">
        <v>0</v>
      </c>
      <c r="R560" s="4" t="s">
        <v>39</v>
      </c>
      <c r="S560" s="4" t="s">
        <v>39</v>
      </c>
      <c r="T560" s="4" t="s">
        <v>39</v>
      </c>
    </row>
    <row r="561" ht="12.75" customHeight="1">
      <c r="A561" s="8" t="str">
        <f t="shared" si="1"/>
        <v>Australia1916</v>
      </c>
      <c r="B561" s="4" t="s">
        <v>44</v>
      </c>
      <c r="C561" s="4">
        <v>1916.0</v>
      </c>
      <c r="D561" s="4">
        <v>-0.694302022457123</v>
      </c>
      <c r="E561" s="4" t="s">
        <v>39</v>
      </c>
      <c r="F561" s="4" t="s">
        <v>39</v>
      </c>
      <c r="G561" s="4" t="s">
        <v>39</v>
      </c>
      <c r="H561" s="4">
        <v>3.50876998901367</v>
      </c>
      <c r="I561" s="4">
        <v>6.9762601852417</v>
      </c>
      <c r="J561" s="4" t="str">
        <f t="shared" si="2"/>
        <v>#VALUE!</v>
      </c>
      <c r="K561" s="5" t="str">
        <f t="shared" si="3"/>
        <v>#VALUE!</v>
      </c>
      <c r="L561" s="5" t="str">
        <f t="shared" si="4"/>
        <v>#VALUE!</v>
      </c>
      <c r="M561" s="5" t="str">
        <f t="shared" si="5"/>
        <v>#VALUE!</v>
      </c>
      <c r="N561" s="4" t="b">
        <v>1</v>
      </c>
      <c r="O561" s="4" t="b">
        <v>1</v>
      </c>
      <c r="P561" s="4" t="b">
        <v>0</v>
      </c>
      <c r="Q561" s="4" t="b">
        <v>0</v>
      </c>
      <c r="R561" s="4" t="s">
        <v>39</v>
      </c>
      <c r="S561" s="4" t="s">
        <v>39</v>
      </c>
      <c r="T561" s="4" t="s">
        <v>39</v>
      </c>
    </row>
    <row r="562" ht="12.75" customHeight="1">
      <c r="A562" s="8" t="str">
        <f t="shared" si="1"/>
        <v>Australia1915</v>
      </c>
      <c r="B562" s="4" t="s">
        <v>44</v>
      </c>
      <c r="C562" s="4">
        <v>1915.0</v>
      </c>
      <c r="D562" s="4">
        <v>-1.83893001079559</v>
      </c>
      <c r="E562" s="4" t="s">
        <v>39</v>
      </c>
      <c r="F562" s="4" t="s">
        <v>39</v>
      </c>
      <c r="G562" s="4" t="s">
        <v>39</v>
      </c>
      <c r="H562" s="4">
        <v>3.69928002357483</v>
      </c>
      <c r="I562" s="4">
        <v>4.80907011032105</v>
      </c>
      <c r="J562" s="4" t="str">
        <f t="shared" si="2"/>
        <v>#VALUE!</v>
      </c>
      <c r="K562" s="5" t="str">
        <f t="shared" si="3"/>
        <v>#VALUE!</v>
      </c>
      <c r="L562" s="5" t="str">
        <f t="shared" si="4"/>
        <v>#VALUE!</v>
      </c>
      <c r="M562" s="5" t="str">
        <f t="shared" si="5"/>
        <v>#VALUE!</v>
      </c>
      <c r="N562" s="4" t="b">
        <v>1</v>
      </c>
      <c r="O562" s="4" t="b">
        <v>1</v>
      </c>
      <c r="P562" s="4" t="b">
        <v>0</v>
      </c>
      <c r="Q562" s="4" t="b">
        <v>0</v>
      </c>
      <c r="R562" s="4" t="s">
        <v>39</v>
      </c>
      <c r="S562" s="4" t="s">
        <v>39</v>
      </c>
      <c r="T562" s="4" t="s">
        <v>39</v>
      </c>
    </row>
    <row r="563" ht="12.75" customHeight="1">
      <c r="A563" s="8" t="str">
        <f t="shared" si="1"/>
        <v>Australia1914</v>
      </c>
      <c r="B563" s="4" t="s">
        <v>44</v>
      </c>
      <c r="C563" s="4">
        <v>1914.0</v>
      </c>
      <c r="D563" s="4">
        <v>-0.257431000471115</v>
      </c>
      <c r="E563" s="4" t="s">
        <v>39</v>
      </c>
      <c r="F563" s="4" t="s">
        <v>39</v>
      </c>
      <c r="G563" s="4" t="s">
        <v>39</v>
      </c>
      <c r="H563" s="4">
        <v>2.54629993438721</v>
      </c>
      <c r="I563" s="4">
        <v>2.8356499671936</v>
      </c>
      <c r="J563" s="4" t="str">
        <f t="shared" si="2"/>
        <v>#VALUE!</v>
      </c>
      <c r="K563" s="5" t="str">
        <f t="shared" si="3"/>
        <v>#VALUE!</v>
      </c>
      <c r="L563" s="5" t="str">
        <f t="shared" si="4"/>
        <v>#VALUE!</v>
      </c>
      <c r="M563" s="5" t="str">
        <f t="shared" si="5"/>
        <v>#VALUE!</v>
      </c>
      <c r="N563" s="4" t="b">
        <v>1</v>
      </c>
      <c r="O563" s="4" t="b">
        <v>1</v>
      </c>
      <c r="P563" s="4" t="b">
        <v>0</v>
      </c>
      <c r="Q563" s="4" t="b">
        <v>0</v>
      </c>
      <c r="R563" s="4" t="s">
        <v>39</v>
      </c>
      <c r="S563" s="4" t="s">
        <v>39</v>
      </c>
      <c r="T563" s="4" t="s">
        <v>39</v>
      </c>
    </row>
    <row r="564" ht="12.75" customHeight="1">
      <c r="A564" s="8" t="str">
        <f t="shared" si="1"/>
        <v>Australia1913</v>
      </c>
      <c r="B564" s="4" t="s">
        <v>44</v>
      </c>
      <c r="C564" s="4">
        <v>1913.0</v>
      </c>
      <c r="D564" s="4">
        <v>4.61623001098633</v>
      </c>
      <c r="E564" s="4" t="s">
        <v>39</v>
      </c>
      <c r="F564" s="4" t="s">
        <v>39</v>
      </c>
      <c r="G564" s="4" t="s">
        <v>39</v>
      </c>
      <c r="H564" s="4">
        <v>2.74313998222351</v>
      </c>
      <c r="I564" s="4">
        <v>2.74313998222351</v>
      </c>
      <c r="J564" s="4" t="str">
        <f t="shared" si="2"/>
        <v>#VALUE!</v>
      </c>
      <c r="K564" s="5" t="str">
        <f t="shared" si="3"/>
        <v>#VALUE!</v>
      </c>
      <c r="L564" s="5" t="str">
        <f t="shared" si="4"/>
        <v>#VALUE!</v>
      </c>
      <c r="M564" s="5" t="str">
        <f t="shared" si="5"/>
        <v>#VALUE!</v>
      </c>
      <c r="N564" s="4" t="b">
        <v>1</v>
      </c>
      <c r="O564" s="4" t="b">
        <v>1</v>
      </c>
      <c r="P564" s="4" t="b">
        <v>1</v>
      </c>
      <c r="Q564" s="4" t="b">
        <v>0</v>
      </c>
      <c r="R564" s="4" t="s">
        <v>39</v>
      </c>
      <c r="S564" s="4" t="s">
        <v>39</v>
      </c>
      <c r="T564" s="4" t="s">
        <v>39</v>
      </c>
    </row>
    <row r="565" ht="12.75" customHeight="1">
      <c r="A565" s="8" t="str">
        <f t="shared" si="1"/>
        <v>Australia1912</v>
      </c>
      <c r="B565" s="4" t="s">
        <v>44</v>
      </c>
      <c r="C565" s="4">
        <v>1912.0</v>
      </c>
      <c r="D565" s="4">
        <v>3.4702000617981</v>
      </c>
      <c r="E565" s="4" t="s">
        <v>39</v>
      </c>
      <c r="F565" s="4" t="s">
        <v>39</v>
      </c>
      <c r="G565" s="4" t="s">
        <v>39</v>
      </c>
      <c r="H565" s="4">
        <v>2.99727988243103</v>
      </c>
      <c r="I565" s="4">
        <v>2.8746600151062</v>
      </c>
      <c r="J565" s="4" t="str">
        <f t="shared" si="2"/>
        <v>#VALUE!</v>
      </c>
      <c r="K565" s="5" t="str">
        <f t="shared" si="3"/>
        <v>#VALUE!</v>
      </c>
      <c r="L565" s="5" t="str">
        <f t="shared" si="4"/>
        <v>#VALUE!</v>
      </c>
      <c r="M565" s="5" t="str">
        <f t="shared" si="5"/>
        <v>#VALUE!</v>
      </c>
      <c r="N565" s="4" t="b">
        <v>0</v>
      </c>
      <c r="O565" s="4" t="b">
        <v>0</v>
      </c>
      <c r="P565" s="4" t="b">
        <v>1</v>
      </c>
      <c r="Q565" s="4" t="b">
        <v>1</v>
      </c>
      <c r="R565" s="4" t="s">
        <v>39</v>
      </c>
      <c r="S565" s="4" t="s">
        <v>39</v>
      </c>
      <c r="T565" s="4" t="s">
        <v>39</v>
      </c>
    </row>
    <row r="566" ht="12.75" customHeight="1">
      <c r="A566" s="8" t="str">
        <f t="shared" si="1"/>
        <v>Australia1911</v>
      </c>
      <c r="B566" s="4" t="s">
        <v>44</v>
      </c>
      <c r="C566" s="4">
        <v>1911.0</v>
      </c>
      <c r="D566" s="4">
        <v>0.763391971588135</v>
      </c>
      <c r="E566" s="4" t="s">
        <v>39</v>
      </c>
      <c r="F566" s="4" t="s">
        <v>39</v>
      </c>
      <c r="G566" s="4" t="s">
        <v>39</v>
      </c>
      <c r="H566" s="4">
        <v>3.0701699256897</v>
      </c>
      <c r="I566" s="4">
        <v>2.67544007301331</v>
      </c>
      <c r="J566" s="4" t="str">
        <f t="shared" si="2"/>
        <v>#VALUE!</v>
      </c>
      <c r="K566" s="5" t="str">
        <f t="shared" si="3"/>
        <v>#VALUE!</v>
      </c>
      <c r="L566" s="5" t="str">
        <f t="shared" si="4"/>
        <v>#VALUE!</v>
      </c>
      <c r="M566" s="5" t="str">
        <f t="shared" si="5"/>
        <v>#VALUE!</v>
      </c>
      <c r="N566" s="4" t="b">
        <v>0</v>
      </c>
      <c r="O566" s="4" t="b">
        <v>1</v>
      </c>
      <c r="P566" s="4" t="b">
        <v>0</v>
      </c>
      <c r="Q566" s="4" t="b">
        <v>1</v>
      </c>
      <c r="R566" s="4" t="s">
        <v>39</v>
      </c>
      <c r="S566" s="4" t="s">
        <v>39</v>
      </c>
      <c r="T566" s="4" t="s">
        <v>39</v>
      </c>
    </row>
    <row r="567" ht="12.75" customHeight="1">
      <c r="A567" s="8" t="str">
        <f t="shared" si="1"/>
        <v>Australia1910</v>
      </c>
      <c r="B567" s="4" t="s">
        <v>44</v>
      </c>
      <c r="C567" s="4">
        <v>1910.0</v>
      </c>
      <c r="D567" s="4">
        <v>6.97422981262207</v>
      </c>
      <c r="E567" s="4" t="s">
        <v>39</v>
      </c>
      <c r="F567" s="4" t="s">
        <v>39</v>
      </c>
      <c r="G567" s="4" t="s">
        <v>39</v>
      </c>
      <c r="H567" s="4">
        <v>3.04976010322571</v>
      </c>
      <c r="I567" s="4">
        <v>2.66453003883362</v>
      </c>
      <c r="J567" s="4" t="str">
        <f t="shared" si="2"/>
        <v>#VALUE!</v>
      </c>
      <c r="K567" s="5" t="str">
        <f t="shared" si="3"/>
        <v>#VALUE!</v>
      </c>
      <c r="L567" s="5" t="str">
        <f t="shared" si="4"/>
        <v>#VALUE!</v>
      </c>
      <c r="M567" s="5" t="str">
        <f t="shared" si="5"/>
        <v>#VALUE!</v>
      </c>
      <c r="N567" s="4" t="b">
        <v>0</v>
      </c>
      <c r="O567" s="4" t="b">
        <v>1</v>
      </c>
      <c r="P567" s="4" t="b">
        <v>1</v>
      </c>
      <c r="Q567" s="4" t="b">
        <v>0</v>
      </c>
      <c r="R567" s="4" t="s">
        <v>39</v>
      </c>
      <c r="S567" s="4" t="s">
        <v>39</v>
      </c>
      <c r="T567" s="4" t="s">
        <v>39</v>
      </c>
    </row>
    <row r="568" ht="12.75" customHeight="1">
      <c r="A568" s="8" t="str">
        <f t="shared" si="1"/>
        <v>Australia1909</v>
      </c>
      <c r="B568" s="4" t="s">
        <v>44</v>
      </c>
      <c r="C568" s="4">
        <v>1909.0</v>
      </c>
      <c r="D568" s="4">
        <v>8.17383003234863</v>
      </c>
      <c r="E568" s="4" t="s">
        <v>39</v>
      </c>
      <c r="F568" s="4" t="s">
        <v>39</v>
      </c>
      <c r="G568" s="4" t="s">
        <v>39</v>
      </c>
      <c r="H568" s="4">
        <v>2.79232001304626</v>
      </c>
      <c r="I568" s="4">
        <v>2.42582988739014</v>
      </c>
      <c r="J568" s="4" t="str">
        <f t="shared" si="2"/>
        <v>#VALUE!</v>
      </c>
      <c r="K568" s="5" t="str">
        <f t="shared" si="3"/>
        <v>#VALUE!</v>
      </c>
      <c r="L568" s="5" t="str">
        <f t="shared" si="4"/>
        <v>#VALUE!</v>
      </c>
      <c r="M568" s="5" t="str">
        <f t="shared" si="5"/>
        <v>#VALUE!</v>
      </c>
      <c r="N568" s="4" t="b">
        <v>0</v>
      </c>
      <c r="O568" s="4" t="b">
        <v>0</v>
      </c>
      <c r="P568" s="4" t="b">
        <v>1</v>
      </c>
      <c r="Q568" s="4" t="b">
        <v>1</v>
      </c>
      <c r="R568" s="4" t="s">
        <v>39</v>
      </c>
      <c r="S568" s="4" t="s">
        <v>39</v>
      </c>
      <c r="T568" s="4" t="s">
        <v>39</v>
      </c>
    </row>
    <row r="569" ht="12.75" customHeight="1">
      <c r="A569" s="8" t="str">
        <f t="shared" si="1"/>
        <v>Australia1908</v>
      </c>
      <c r="B569" s="4" t="s">
        <v>44</v>
      </c>
      <c r="C569" s="4">
        <v>1908.0</v>
      </c>
      <c r="D569" s="4">
        <v>3.38546991348267</v>
      </c>
      <c r="E569" s="4" t="s">
        <v>39</v>
      </c>
      <c r="F569" s="4" t="s">
        <v>39</v>
      </c>
      <c r="G569" s="4" t="s">
        <v>39</v>
      </c>
      <c r="H569" s="4">
        <v>2.61193990707397</v>
      </c>
      <c r="I569" s="4">
        <v>2.76118993759155</v>
      </c>
      <c r="J569" s="4" t="str">
        <f t="shared" si="2"/>
        <v>#VALUE!</v>
      </c>
      <c r="K569" s="5" t="str">
        <f t="shared" si="3"/>
        <v>#VALUE!</v>
      </c>
      <c r="L569" s="5" t="str">
        <f t="shared" si="4"/>
        <v>#VALUE!</v>
      </c>
      <c r="M569" s="5" t="str">
        <f t="shared" si="5"/>
        <v>#VALUE!</v>
      </c>
      <c r="N569" s="4" t="b">
        <v>0</v>
      </c>
      <c r="O569" s="4" t="b">
        <v>1</v>
      </c>
      <c r="P569" s="4" t="b">
        <v>1</v>
      </c>
      <c r="Q569" s="4" t="b">
        <v>1</v>
      </c>
      <c r="R569" s="4" t="s">
        <v>39</v>
      </c>
      <c r="S569" s="4" t="s">
        <v>39</v>
      </c>
      <c r="T569" s="4" t="s">
        <v>39</v>
      </c>
    </row>
    <row r="570" ht="12.75" customHeight="1">
      <c r="A570" s="8" t="str">
        <f t="shared" si="1"/>
        <v>Australia1907</v>
      </c>
      <c r="B570" s="4" t="s">
        <v>44</v>
      </c>
      <c r="C570" s="4">
        <v>1907.0</v>
      </c>
      <c r="D570" s="4">
        <v>4.05811023712158</v>
      </c>
      <c r="E570" s="4" t="s">
        <v>39</v>
      </c>
      <c r="F570" s="4" t="s">
        <v>39</v>
      </c>
      <c r="G570" s="4" t="s">
        <v>39</v>
      </c>
      <c r="H570" s="4">
        <v>2.78292989730835</v>
      </c>
      <c r="I570" s="4">
        <v>2.37476992607117</v>
      </c>
      <c r="J570" s="4" t="str">
        <f t="shared" si="2"/>
        <v>#VALUE!</v>
      </c>
      <c r="K570" s="5" t="str">
        <f t="shared" si="3"/>
        <v>#VALUE!</v>
      </c>
      <c r="L570" s="5" t="str">
        <f t="shared" si="4"/>
        <v>#VALUE!</v>
      </c>
      <c r="M570" s="5" t="str">
        <f t="shared" si="5"/>
        <v>#VALUE!</v>
      </c>
      <c r="N570" s="4" t="b">
        <v>0</v>
      </c>
      <c r="O570" s="4" t="b">
        <v>1</v>
      </c>
      <c r="P570" s="4" t="b">
        <v>1</v>
      </c>
      <c r="Q570" s="4" t="b">
        <v>0</v>
      </c>
      <c r="R570" s="4" t="s">
        <v>39</v>
      </c>
      <c r="S570" s="4" t="s">
        <v>39</v>
      </c>
      <c r="T570" s="4" t="s">
        <v>39</v>
      </c>
    </row>
    <row r="571" ht="12.75" customHeight="1">
      <c r="A571" s="8" t="str">
        <f t="shared" si="1"/>
        <v>Australia1906</v>
      </c>
      <c r="B571" s="4" t="s">
        <v>44</v>
      </c>
      <c r="C571" s="4">
        <v>1906.0</v>
      </c>
      <c r="D571" s="4">
        <v>6.78915023803711</v>
      </c>
      <c r="E571" s="4" t="s">
        <v>39</v>
      </c>
      <c r="F571" s="4" t="s">
        <v>39</v>
      </c>
      <c r="G571" s="4" t="s">
        <v>39</v>
      </c>
      <c r="H571" s="4">
        <v>2.71398997306824</v>
      </c>
      <c r="I571" s="4">
        <v>2.48433995246887</v>
      </c>
      <c r="J571" s="4" t="str">
        <f t="shared" si="2"/>
        <v>#VALUE!</v>
      </c>
      <c r="K571" s="5" t="str">
        <f t="shared" si="3"/>
        <v>#VALUE!</v>
      </c>
      <c r="L571" s="5" t="str">
        <f t="shared" si="4"/>
        <v>#VALUE!</v>
      </c>
      <c r="M571" s="5" t="str">
        <f t="shared" si="5"/>
        <v>#VALUE!</v>
      </c>
      <c r="N571" s="4" t="b">
        <v>0</v>
      </c>
      <c r="O571" s="4" t="b">
        <v>1</v>
      </c>
      <c r="P571" s="4" t="b">
        <v>1</v>
      </c>
      <c r="Q571" s="4" t="b">
        <v>0</v>
      </c>
      <c r="R571" s="4" t="s">
        <v>39</v>
      </c>
      <c r="S571" s="4" t="s">
        <v>39</v>
      </c>
      <c r="T571" s="4" t="s">
        <v>39</v>
      </c>
    </row>
    <row r="572" ht="12.75" customHeight="1">
      <c r="A572" s="8" t="str">
        <f t="shared" si="1"/>
        <v>Australia1905</v>
      </c>
      <c r="B572" s="4" t="s">
        <v>44</v>
      </c>
      <c r="C572" s="4">
        <v>1905.0</v>
      </c>
      <c r="D572" s="4">
        <v>1.16834998130798</v>
      </c>
      <c r="E572" s="4" t="s">
        <v>39</v>
      </c>
      <c r="F572" s="4" t="s">
        <v>39</v>
      </c>
      <c r="G572" s="4" t="s">
        <v>39</v>
      </c>
      <c r="H572" s="4">
        <v>2.70269989967346</v>
      </c>
      <c r="I572" s="4">
        <v>2.59009003639221</v>
      </c>
      <c r="J572" s="4" t="str">
        <f t="shared" si="2"/>
        <v>#VALUE!</v>
      </c>
      <c r="K572" s="5" t="str">
        <f t="shared" si="3"/>
        <v>#VALUE!</v>
      </c>
      <c r="L572" s="5" t="str">
        <f t="shared" si="4"/>
        <v>#VALUE!</v>
      </c>
      <c r="M572" s="5" t="str">
        <f t="shared" si="5"/>
        <v>#VALUE!</v>
      </c>
      <c r="N572" s="4" t="b">
        <v>0</v>
      </c>
      <c r="O572" s="4" t="b">
        <v>1</v>
      </c>
      <c r="P572" s="4" t="b">
        <v>0</v>
      </c>
      <c r="Q572" s="4" t="b">
        <v>0</v>
      </c>
      <c r="R572" s="4" t="s">
        <v>39</v>
      </c>
      <c r="S572" s="4" t="s">
        <v>39</v>
      </c>
      <c r="T572" s="4" t="s">
        <v>39</v>
      </c>
    </row>
    <row r="573" ht="12.75" customHeight="1">
      <c r="A573" s="8" t="str">
        <f t="shared" si="1"/>
        <v>Australia1904</v>
      </c>
      <c r="B573" s="4" t="s">
        <v>44</v>
      </c>
      <c r="C573" s="4">
        <v>1904.0</v>
      </c>
      <c r="D573" s="4">
        <v>6.71241998672485</v>
      </c>
      <c r="E573" s="4" t="s">
        <v>39</v>
      </c>
      <c r="F573" s="4" t="s">
        <v>39</v>
      </c>
      <c r="G573" s="4" t="s">
        <v>39</v>
      </c>
      <c r="H573" s="4">
        <v>2.4553599357605</v>
      </c>
      <c r="I573" s="4">
        <v>2.58928990364075</v>
      </c>
      <c r="J573" s="4" t="str">
        <f t="shared" si="2"/>
        <v>#VALUE!</v>
      </c>
      <c r="K573" s="5" t="str">
        <f t="shared" si="3"/>
        <v>#VALUE!</v>
      </c>
      <c r="L573" s="5" t="str">
        <f t="shared" si="4"/>
        <v>#VALUE!</v>
      </c>
      <c r="M573" s="5" t="str">
        <f t="shared" si="5"/>
        <v>#VALUE!</v>
      </c>
      <c r="N573" s="4" t="b">
        <v>0</v>
      </c>
      <c r="O573" s="4" t="b">
        <v>1</v>
      </c>
      <c r="P573" s="4" t="b">
        <v>1</v>
      </c>
      <c r="Q573" s="4" t="b">
        <v>0</v>
      </c>
      <c r="R573" s="4" t="s">
        <v>39</v>
      </c>
      <c r="S573" s="4" t="s">
        <v>39</v>
      </c>
      <c r="T573" s="4" t="s">
        <v>39</v>
      </c>
    </row>
    <row r="574" ht="12.75" customHeight="1">
      <c r="A574" s="8" t="str">
        <f t="shared" si="1"/>
        <v>Australia1903</v>
      </c>
      <c r="B574" s="4" t="s">
        <v>44</v>
      </c>
      <c r="C574" s="4">
        <v>1903.0</v>
      </c>
      <c r="D574" s="4">
        <v>7.90922021865845</v>
      </c>
      <c r="E574" s="4" t="s">
        <v>39</v>
      </c>
      <c r="F574" s="4" t="s">
        <v>39</v>
      </c>
      <c r="G574" s="4" t="s">
        <v>39</v>
      </c>
      <c r="H574" s="4">
        <v>2.80374002456665</v>
      </c>
      <c r="I574" s="4">
        <v>2.82710003852844</v>
      </c>
      <c r="J574" s="4" t="str">
        <f t="shared" si="2"/>
        <v>#VALUE!</v>
      </c>
      <c r="K574" s="5" t="str">
        <f t="shared" si="3"/>
        <v>#VALUE!</v>
      </c>
      <c r="L574" s="5" t="str">
        <f t="shared" si="4"/>
        <v>#VALUE!</v>
      </c>
      <c r="M574" s="5" t="str">
        <f t="shared" si="5"/>
        <v>#VALUE!</v>
      </c>
      <c r="N574" s="4" t="b">
        <v>0</v>
      </c>
      <c r="O574" s="4" t="b">
        <v>0</v>
      </c>
      <c r="P574" s="4" t="b">
        <v>1</v>
      </c>
      <c r="Q574" s="4" t="b">
        <v>1</v>
      </c>
      <c r="R574" s="4" t="s">
        <v>39</v>
      </c>
      <c r="S574" s="4" t="s">
        <v>39</v>
      </c>
      <c r="T574" s="4" t="s">
        <v>39</v>
      </c>
    </row>
    <row r="575" ht="12.75" customHeight="1">
      <c r="A575" s="8" t="str">
        <f t="shared" si="1"/>
        <v>Australia1902</v>
      </c>
      <c r="B575" s="4" t="s">
        <v>44</v>
      </c>
      <c r="C575" s="4">
        <v>1902.0</v>
      </c>
      <c r="D575" s="4">
        <v>1.02278995513916</v>
      </c>
      <c r="E575" s="4" t="s">
        <v>39</v>
      </c>
      <c r="F575" s="4" t="s">
        <v>39</v>
      </c>
      <c r="G575" s="4" t="s">
        <v>39</v>
      </c>
      <c r="H575" s="4">
        <v>2.70269989967346</v>
      </c>
      <c r="I575" s="4">
        <v>2.54503989219666</v>
      </c>
      <c r="J575" s="4" t="str">
        <f t="shared" si="2"/>
        <v>#VALUE!</v>
      </c>
      <c r="K575" s="5" t="str">
        <f t="shared" si="3"/>
        <v>#VALUE!</v>
      </c>
      <c r="L575" s="5" t="str">
        <f t="shared" si="4"/>
        <v>#VALUE!</v>
      </c>
      <c r="M575" s="5" t="str">
        <f t="shared" si="5"/>
        <v>#VALUE!</v>
      </c>
      <c r="N575" s="4" t="b">
        <v>0</v>
      </c>
      <c r="O575" s="4" t="b">
        <v>1</v>
      </c>
      <c r="P575" s="4" t="b">
        <v>0</v>
      </c>
      <c r="Q575" s="4" t="b">
        <v>1</v>
      </c>
      <c r="R575" s="4" t="s">
        <v>39</v>
      </c>
      <c r="S575" s="4" t="s">
        <v>39</v>
      </c>
      <c r="T575" s="4" t="s">
        <v>39</v>
      </c>
    </row>
    <row r="576" ht="12.75" customHeight="1">
      <c r="A576" s="8" t="str">
        <f t="shared" si="1"/>
        <v>Australia1901</v>
      </c>
      <c r="B576" s="4" t="s">
        <v>44</v>
      </c>
      <c r="C576" s="4">
        <v>1901.0</v>
      </c>
      <c r="D576" s="4">
        <v>-2.97056007385254</v>
      </c>
      <c r="E576" s="4" t="s">
        <v>39</v>
      </c>
      <c r="F576" s="4" t="s">
        <v>39</v>
      </c>
      <c r="G576" s="4" t="s">
        <v>39</v>
      </c>
      <c r="H576" s="4">
        <v>2.62529993057251</v>
      </c>
      <c r="I576" s="4">
        <v>1.16945004463196</v>
      </c>
      <c r="J576" s="4" t="str">
        <f t="shared" si="2"/>
        <v>#VALUE!</v>
      </c>
      <c r="K576" s="5" t="str">
        <f t="shared" si="3"/>
        <v>#VALUE!</v>
      </c>
      <c r="L576" s="5" t="str">
        <f t="shared" si="4"/>
        <v>#VALUE!</v>
      </c>
      <c r="M576" s="5" t="str">
        <f t="shared" si="5"/>
        <v>#VALUE!</v>
      </c>
      <c r="N576" s="4" t="b">
        <v>1</v>
      </c>
      <c r="O576" s="4" t="b">
        <v>1</v>
      </c>
      <c r="P576" s="4" t="b">
        <v>0</v>
      </c>
      <c r="Q576" s="4" t="b">
        <v>0</v>
      </c>
      <c r="R576" s="4" t="s">
        <v>39</v>
      </c>
      <c r="S576" s="4" t="s">
        <v>39</v>
      </c>
      <c r="T576" s="4" t="s">
        <v>39</v>
      </c>
    </row>
    <row r="577" ht="12.75" customHeight="1">
      <c r="A577" s="8" t="str">
        <f t="shared" si="1"/>
        <v>Australia1900</v>
      </c>
      <c r="B577" s="4" t="s">
        <v>44</v>
      </c>
      <c r="C577" s="4">
        <v>1900.0</v>
      </c>
      <c r="D577" s="4">
        <v>5.9412899017334</v>
      </c>
      <c r="E577" s="4" t="s">
        <v>39</v>
      </c>
      <c r="F577" s="4" t="s">
        <v>39</v>
      </c>
      <c r="G577" s="4" t="s">
        <v>39</v>
      </c>
      <c r="H577" s="4" t="s">
        <v>39</v>
      </c>
      <c r="I577" s="4" t="s">
        <v>39</v>
      </c>
      <c r="J577" s="4" t="str">
        <f t="shared" si="2"/>
        <v>#VALUE!</v>
      </c>
      <c r="K577" s="5" t="str">
        <f t="shared" si="3"/>
        <v>#VALUE!</v>
      </c>
      <c r="L577" s="5" t="str">
        <f t="shared" si="4"/>
        <v>#VALUE!</v>
      </c>
      <c r="M577" s="5" t="str">
        <f t="shared" si="5"/>
        <v>#VALUE!</v>
      </c>
      <c r="N577" s="4" t="b">
        <v>1</v>
      </c>
      <c r="O577" s="4" t="b">
        <v>1</v>
      </c>
      <c r="P577" s="4" t="s">
        <v>39</v>
      </c>
      <c r="Q577" s="4" t="b">
        <v>0</v>
      </c>
      <c r="R577" s="4" t="s">
        <v>39</v>
      </c>
      <c r="S577" s="4" t="s">
        <v>39</v>
      </c>
      <c r="T577" s="4" t="s">
        <v>39</v>
      </c>
    </row>
    <row r="578" ht="12.75" customHeight="1">
      <c r="A578" s="8" t="str">
        <f t="shared" si="1"/>
        <v>Australia1898</v>
      </c>
      <c r="B578" s="4" t="s">
        <v>44</v>
      </c>
      <c r="C578" s="4">
        <v>1898.0</v>
      </c>
      <c r="D578" s="4">
        <v>15.5577001571655</v>
      </c>
      <c r="E578" s="4" t="s">
        <v>39</v>
      </c>
      <c r="F578" s="4" t="s">
        <v>39</v>
      </c>
      <c r="G578" s="4" t="s">
        <v>39</v>
      </c>
      <c r="H578" s="4" t="s">
        <v>39</v>
      </c>
      <c r="I578" s="4" t="s">
        <v>39</v>
      </c>
      <c r="J578" s="4" t="str">
        <f t="shared" si="2"/>
        <v>#VALUE!</v>
      </c>
      <c r="K578" s="5" t="str">
        <f t="shared" si="3"/>
        <v>#VALUE!</v>
      </c>
      <c r="L578" s="5" t="str">
        <f t="shared" si="4"/>
        <v>#VALUE!</v>
      </c>
      <c r="M578" s="5" t="str">
        <f t="shared" si="5"/>
        <v>#VALUE!</v>
      </c>
      <c r="N578" s="4" t="s">
        <v>39</v>
      </c>
      <c r="O578" s="4" t="s">
        <v>39</v>
      </c>
      <c r="P578" s="4" t="s">
        <v>39</v>
      </c>
      <c r="Q578" s="4" t="s">
        <v>39</v>
      </c>
      <c r="R578" s="4" t="s">
        <v>39</v>
      </c>
      <c r="S578" s="4" t="s">
        <v>39</v>
      </c>
      <c r="T578" s="4" t="s">
        <v>39</v>
      </c>
    </row>
    <row r="579" ht="12.75" customHeight="1">
      <c r="A579" s="8" t="str">
        <f t="shared" si="1"/>
        <v>Australia1897</v>
      </c>
      <c r="B579" s="4" t="s">
        <v>44</v>
      </c>
      <c r="C579" s="4">
        <v>1897.0</v>
      </c>
      <c r="D579" s="4">
        <v>-5.53073978424072</v>
      </c>
      <c r="E579" s="4" t="s">
        <v>39</v>
      </c>
      <c r="F579" s="4" t="s">
        <v>39</v>
      </c>
      <c r="G579" s="4" t="s">
        <v>39</v>
      </c>
      <c r="H579" s="4" t="s">
        <v>39</v>
      </c>
      <c r="I579" s="4" t="s">
        <v>39</v>
      </c>
      <c r="J579" s="4" t="str">
        <f t="shared" si="2"/>
        <v>#VALUE!</v>
      </c>
      <c r="K579" s="5" t="str">
        <f t="shared" si="3"/>
        <v>#VALUE!</v>
      </c>
      <c r="L579" s="5" t="str">
        <f t="shared" si="4"/>
        <v>#VALUE!</v>
      </c>
      <c r="M579" s="5" t="str">
        <f t="shared" si="5"/>
        <v>#VALUE!</v>
      </c>
      <c r="N579" s="4" t="b">
        <v>1</v>
      </c>
      <c r="O579" s="4" t="b">
        <v>1</v>
      </c>
      <c r="P579" s="4" t="b">
        <v>0</v>
      </c>
      <c r="Q579" s="4" t="s">
        <v>39</v>
      </c>
      <c r="R579" s="4" t="s">
        <v>39</v>
      </c>
      <c r="S579" s="4" t="s">
        <v>39</v>
      </c>
      <c r="T579" s="4" t="s">
        <v>39</v>
      </c>
    </row>
    <row r="580" ht="12.75" customHeight="1">
      <c r="A580" s="8" t="str">
        <f t="shared" si="1"/>
        <v>Australia1896</v>
      </c>
      <c r="B580" s="4" t="s">
        <v>44</v>
      </c>
      <c r="C580" s="4">
        <v>1896.0</v>
      </c>
      <c r="D580" s="4">
        <v>7.59157991409302</v>
      </c>
      <c r="E580" s="4" t="s">
        <v>39</v>
      </c>
      <c r="F580" s="4" t="s">
        <v>39</v>
      </c>
      <c r="G580" s="4" t="s">
        <v>39</v>
      </c>
      <c r="H580" s="4" t="s">
        <v>39</v>
      </c>
      <c r="I580" s="4" t="s">
        <v>39</v>
      </c>
      <c r="J580" s="4" t="str">
        <f t="shared" si="2"/>
        <v>#VALUE!</v>
      </c>
      <c r="K580" s="5" t="str">
        <f t="shared" si="3"/>
        <v>#VALUE!</v>
      </c>
      <c r="L580" s="5" t="str">
        <f t="shared" si="4"/>
        <v>#VALUE!</v>
      </c>
      <c r="M580" s="5" t="str">
        <f t="shared" si="5"/>
        <v>#VALUE!</v>
      </c>
      <c r="N580" s="4" t="b">
        <v>1</v>
      </c>
      <c r="O580" s="4" t="b">
        <v>1</v>
      </c>
      <c r="P580" s="4" t="b">
        <v>0</v>
      </c>
      <c r="Q580" s="4" t="b">
        <v>0</v>
      </c>
      <c r="R580" s="4" t="s">
        <v>39</v>
      </c>
      <c r="S580" s="4" t="s">
        <v>39</v>
      </c>
      <c r="T580" s="4" t="s">
        <v>39</v>
      </c>
    </row>
    <row r="581" ht="12.75" customHeight="1">
      <c r="A581" s="8" t="str">
        <f t="shared" si="1"/>
        <v>Australia1895</v>
      </c>
      <c r="B581" s="4" t="s">
        <v>44</v>
      </c>
      <c r="C581" s="4">
        <v>1895.0</v>
      </c>
      <c r="D581" s="4">
        <v>-5.61639022827148</v>
      </c>
      <c r="E581" s="4" t="s">
        <v>39</v>
      </c>
      <c r="F581" s="4" t="s">
        <v>39</v>
      </c>
      <c r="G581" s="4" t="s">
        <v>39</v>
      </c>
      <c r="H581" s="4" t="s">
        <v>39</v>
      </c>
      <c r="I581" s="4" t="s">
        <v>39</v>
      </c>
      <c r="J581" s="4" t="str">
        <f t="shared" si="2"/>
        <v>#VALUE!</v>
      </c>
      <c r="K581" s="5" t="str">
        <f t="shared" si="3"/>
        <v>#VALUE!</v>
      </c>
      <c r="L581" s="5" t="str">
        <f t="shared" si="4"/>
        <v>#VALUE!</v>
      </c>
      <c r="M581" s="5" t="str">
        <f t="shared" si="5"/>
        <v>#VALUE!</v>
      </c>
      <c r="N581" s="4" t="b">
        <v>1</v>
      </c>
      <c r="O581" s="4" t="b">
        <v>1</v>
      </c>
      <c r="P581" s="4" t="b">
        <v>0</v>
      </c>
      <c r="Q581" s="4" t="b">
        <v>0</v>
      </c>
      <c r="R581" s="4" t="s">
        <v>39</v>
      </c>
      <c r="S581" s="4" t="s">
        <v>39</v>
      </c>
      <c r="T581" s="4" t="s">
        <v>39</v>
      </c>
    </row>
    <row r="582" ht="12.75" customHeight="1">
      <c r="A582" s="8" t="str">
        <f t="shared" si="1"/>
        <v>Australia1894</v>
      </c>
      <c r="B582" s="4" t="s">
        <v>44</v>
      </c>
      <c r="C582" s="4">
        <v>1894.0</v>
      </c>
      <c r="D582" s="4">
        <v>3.41369009017944</v>
      </c>
      <c r="E582" s="4" t="s">
        <v>39</v>
      </c>
      <c r="F582" s="4" t="s">
        <v>39</v>
      </c>
      <c r="G582" s="4" t="s">
        <v>39</v>
      </c>
      <c r="H582" s="4" t="s">
        <v>39</v>
      </c>
      <c r="I582" s="4" t="s">
        <v>39</v>
      </c>
      <c r="J582" s="4" t="str">
        <f t="shared" si="2"/>
        <v>#VALUE!</v>
      </c>
      <c r="K582" s="5" t="str">
        <f t="shared" si="3"/>
        <v>#VALUE!</v>
      </c>
      <c r="L582" s="5" t="str">
        <f t="shared" si="4"/>
        <v>#VALUE!</v>
      </c>
      <c r="M582" s="5" t="str">
        <f t="shared" si="5"/>
        <v>#VALUE!</v>
      </c>
      <c r="N582" s="4" t="b">
        <v>1</v>
      </c>
      <c r="O582" s="4" t="b">
        <v>1</v>
      </c>
      <c r="P582" s="4" t="b">
        <v>0</v>
      </c>
      <c r="Q582" s="4" t="b">
        <v>0</v>
      </c>
      <c r="R582" s="4" t="s">
        <v>39</v>
      </c>
      <c r="S582" s="4" t="s">
        <v>39</v>
      </c>
      <c r="T582" s="4" t="s">
        <v>39</v>
      </c>
    </row>
    <row r="583" ht="12.75" customHeight="1">
      <c r="A583" s="8" t="str">
        <f t="shared" si="1"/>
        <v>Australia1893</v>
      </c>
      <c r="B583" s="4" t="s">
        <v>44</v>
      </c>
      <c r="C583" s="4">
        <v>1893.0</v>
      </c>
      <c r="D583" s="4">
        <v>-5.49652004241943</v>
      </c>
      <c r="E583" s="4" t="s">
        <v>39</v>
      </c>
      <c r="F583" s="4" t="s">
        <v>39</v>
      </c>
      <c r="G583" s="4" t="s">
        <v>39</v>
      </c>
      <c r="H583" s="4" t="s">
        <v>39</v>
      </c>
      <c r="I583" s="4" t="s">
        <v>39</v>
      </c>
      <c r="J583" s="4" t="str">
        <f t="shared" si="2"/>
        <v>#VALUE!</v>
      </c>
      <c r="K583" s="5" t="str">
        <f t="shared" si="3"/>
        <v>#VALUE!</v>
      </c>
      <c r="L583" s="5" t="str">
        <f t="shared" si="4"/>
        <v>#VALUE!</v>
      </c>
      <c r="M583" s="5" t="str">
        <f t="shared" si="5"/>
        <v>#VALUE!</v>
      </c>
      <c r="N583" s="4" t="b">
        <v>1</v>
      </c>
      <c r="O583" s="4" t="b">
        <v>1</v>
      </c>
      <c r="P583" s="4" t="b">
        <v>0</v>
      </c>
      <c r="Q583" s="4" t="b">
        <v>0</v>
      </c>
      <c r="R583" s="4" t="s">
        <v>39</v>
      </c>
      <c r="S583" s="4" t="s">
        <v>39</v>
      </c>
      <c r="T583" s="4" t="s">
        <v>39</v>
      </c>
    </row>
    <row r="584" ht="12.75" customHeight="1">
      <c r="A584" s="8" t="str">
        <f t="shared" si="1"/>
        <v>Australia1892</v>
      </c>
      <c r="B584" s="4" t="s">
        <v>44</v>
      </c>
      <c r="C584" s="4">
        <v>1892.0</v>
      </c>
      <c r="D584" s="4">
        <v>-12.2904996871948</v>
      </c>
      <c r="E584" s="4" t="s">
        <v>39</v>
      </c>
      <c r="F584" s="4" t="s">
        <v>39</v>
      </c>
      <c r="G584" s="4" t="s">
        <v>39</v>
      </c>
      <c r="H584" s="4" t="s">
        <v>39</v>
      </c>
      <c r="I584" s="4" t="s">
        <v>39</v>
      </c>
      <c r="J584" s="4" t="str">
        <f t="shared" si="2"/>
        <v>#VALUE!</v>
      </c>
      <c r="K584" s="5" t="str">
        <f t="shared" si="3"/>
        <v>#VALUE!</v>
      </c>
      <c r="L584" s="5" t="str">
        <f t="shared" si="4"/>
        <v>#VALUE!</v>
      </c>
      <c r="M584" s="5" t="str">
        <f t="shared" si="5"/>
        <v>#VALUE!</v>
      </c>
      <c r="N584" s="4" t="b">
        <v>1</v>
      </c>
      <c r="O584" s="4" t="b">
        <v>1</v>
      </c>
      <c r="P584" s="4" t="b">
        <v>0</v>
      </c>
      <c r="Q584" s="4" t="b">
        <v>0</v>
      </c>
      <c r="R584" s="4" t="s">
        <v>39</v>
      </c>
      <c r="S584" s="4" t="s">
        <v>39</v>
      </c>
      <c r="T584" s="4" t="s">
        <v>39</v>
      </c>
    </row>
    <row r="585" ht="12.75" customHeight="1">
      <c r="A585" s="8" t="str">
        <f t="shared" si="1"/>
        <v>Australia1891</v>
      </c>
      <c r="B585" s="4" t="s">
        <v>44</v>
      </c>
      <c r="C585" s="4">
        <v>1891.0</v>
      </c>
      <c r="D585" s="4">
        <v>7.68231010437012</v>
      </c>
      <c r="E585" s="4" t="s">
        <v>39</v>
      </c>
      <c r="F585" s="4" t="s">
        <v>39</v>
      </c>
      <c r="G585" s="4" t="s">
        <v>39</v>
      </c>
      <c r="H585" s="4" t="s">
        <v>39</v>
      </c>
      <c r="I585" s="4" t="s">
        <v>39</v>
      </c>
      <c r="J585" s="4" t="str">
        <f t="shared" si="2"/>
        <v>#VALUE!</v>
      </c>
      <c r="K585" s="5" t="str">
        <f t="shared" si="3"/>
        <v>#VALUE!</v>
      </c>
      <c r="L585" s="5" t="str">
        <f t="shared" si="4"/>
        <v>#VALUE!</v>
      </c>
      <c r="M585" s="5" t="str">
        <f t="shared" si="5"/>
        <v>#VALUE!</v>
      </c>
      <c r="N585" s="4" t="b">
        <v>1</v>
      </c>
      <c r="O585" s="4" t="b">
        <v>1</v>
      </c>
      <c r="P585" s="4" t="b">
        <v>0</v>
      </c>
      <c r="Q585" s="4" t="b">
        <v>0</v>
      </c>
      <c r="R585" s="4" t="s">
        <v>39</v>
      </c>
      <c r="S585" s="4" t="s">
        <v>39</v>
      </c>
      <c r="T585" s="4" t="s">
        <v>39</v>
      </c>
    </row>
    <row r="586" ht="12.75" customHeight="1">
      <c r="A586" s="8" t="str">
        <f t="shared" si="1"/>
        <v>Australia1890</v>
      </c>
      <c r="B586" s="4" t="s">
        <v>44</v>
      </c>
      <c r="C586" s="4">
        <v>1890.0</v>
      </c>
      <c r="D586" s="4">
        <v>-3.45068001747131</v>
      </c>
      <c r="E586" s="4" t="s">
        <v>39</v>
      </c>
      <c r="F586" s="4" t="s">
        <v>39</v>
      </c>
      <c r="G586" s="4" t="s">
        <v>39</v>
      </c>
      <c r="H586" s="4" t="s">
        <v>39</v>
      </c>
      <c r="I586" s="4" t="s">
        <v>39</v>
      </c>
      <c r="J586" s="4" t="str">
        <f t="shared" si="2"/>
        <v>#VALUE!</v>
      </c>
      <c r="K586" s="5" t="str">
        <f t="shared" si="3"/>
        <v>#VALUE!</v>
      </c>
      <c r="L586" s="5" t="str">
        <f t="shared" si="4"/>
        <v>#VALUE!</v>
      </c>
      <c r="M586" s="5" t="str">
        <f t="shared" si="5"/>
        <v>#VALUE!</v>
      </c>
      <c r="N586" s="4" t="b">
        <v>1</v>
      </c>
      <c r="O586" s="4" t="b">
        <v>1</v>
      </c>
      <c r="P586" s="4" t="b">
        <v>0</v>
      </c>
      <c r="Q586" s="4" t="b">
        <v>0</v>
      </c>
      <c r="R586" s="4" t="s">
        <v>39</v>
      </c>
      <c r="S586" s="4" t="s">
        <v>39</v>
      </c>
      <c r="T586" s="4" t="s">
        <v>39</v>
      </c>
    </row>
    <row r="587" ht="12.75" customHeight="1">
      <c r="A587" s="8" t="str">
        <f t="shared" si="1"/>
        <v>Australia1889</v>
      </c>
      <c r="B587" s="4" t="s">
        <v>44</v>
      </c>
      <c r="C587" s="4">
        <v>1889.0</v>
      </c>
      <c r="D587" s="4">
        <v>8.63309001922607</v>
      </c>
      <c r="E587" s="4" t="s">
        <v>39</v>
      </c>
      <c r="F587" s="4" t="s">
        <v>39</v>
      </c>
      <c r="G587" s="4" t="s">
        <v>39</v>
      </c>
      <c r="H587" s="4" t="s">
        <v>39</v>
      </c>
      <c r="I587" s="4" t="s">
        <v>39</v>
      </c>
      <c r="J587" s="4" t="str">
        <f t="shared" si="2"/>
        <v>#VALUE!</v>
      </c>
      <c r="K587" s="5" t="str">
        <f t="shared" si="3"/>
        <v>#VALUE!</v>
      </c>
      <c r="L587" s="5" t="str">
        <f t="shared" si="4"/>
        <v>#VALUE!</v>
      </c>
      <c r="M587" s="5" t="str">
        <f t="shared" si="5"/>
        <v>#VALUE!</v>
      </c>
      <c r="N587" s="4" t="b">
        <v>1</v>
      </c>
      <c r="O587" s="4" t="b">
        <v>1</v>
      </c>
      <c r="P587" s="4" t="b">
        <v>0</v>
      </c>
      <c r="Q587" s="4" t="b">
        <v>0</v>
      </c>
      <c r="R587" s="4" t="s">
        <v>39</v>
      </c>
      <c r="S587" s="4" t="s">
        <v>39</v>
      </c>
      <c r="T587" s="4" t="s">
        <v>39</v>
      </c>
    </row>
    <row r="588" ht="12.75" customHeight="1">
      <c r="A588" s="8" t="str">
        <f t="shared" si="1"/>
        <v>Australia1888</v>
      </c>
      <c r="B588" s="4" t="s">
        <v>44</v>
      </c>
      <c r="C588" s="4">
        <v>1888.0</v>
      </c>
      <c r="D588" s="4">
        <v>0.563552021980286</v>
      </c>
      <c r="E588" s="4" t="s">
        <v>39</v>
      </c>
      <c r="F588" s="4" t="s">
        <v>39</v>
      </c>
      <c r="G588" s="4" t="s">
        <v>39</v>
      </c>
      <c r="H588" s="4" t="s">
        <v>39</v>
      </c>
      <c r="I588" s="4" t="s">
        <v>39</v>
      </c>
      <c r="J588" s="4" t="str">
        <f t="shared" si="2"/>
        <v>#VALUE!</v>
      </c>
      <c r="K588" s="5" t="str">
        <f t="shared" si="3"/>
        <v>#VALUE!</v>
      </c>
      <c r="L588" s="5" t="str">
        <f t="shared" si="4"/>
        <v>#VALUE!</v>
      </c>
      <c r="M588" s="5" t="str">
        <f t="shared" si="5"/>
        <v>#VALUE!</v>
      </c>
      <c r="N588" s="4" t="b">
        <v>0</v>
      </c>
      <c r="O588" s="4" t="b">
        <v>1</v>
      </c>
      <c r="P588" s="4" t="b">
        <v>0</v>
      </c>
      <c r="Q588" s="4" t="b">
        <v>0</v>
      </c>
      <c r="R588" s="4" t="s">
        <v>39</v>
      </c>
      <c r="S588" s="4" t="s">
        <v>39</v>
      </c>
      <c r="T588" s="4" t="s">
        <v>39</v>
      </c>
    </row>
    <row r="589" ht="12.75" customHeight="1">
      <c r="A589" s="8" t="str">
        <f t="shared" si="1"/>
        <v>Australia1887</v>
      </c>
      <c r="B589" s="4" t="s">
        <v>44</v>
      </c>
      <c r="C589" s="4">
        <v>1887.0</v>
      </c>
      <c r="D589" s="4">
        <v>10.6513996124268</v>
      </c>
      <c r="E589" s="4" t="s">
        <v>39</v>
      </c>
      <c r="F589" s="4" t="s">
        <v>39</v>
      </c>
      <c r="G589" s="4" t="s">
        <v>39</v>
      </c>
      <c r="H589" s="4" t="s">
        <v>39</v>
      </c>
      <c r="I589" s="4" t="s">
        <v>39</v>
      </c>
      <c r="J589" s="4" t="str">
        <f t="shared" si="2"/>
        <v>#VALUE!</v>
      </c>
      <c r="K589" s="5" t="str">
        <f t="shared" si="3"/>
        <v>#VALUE!</v>
      </c>
      <c r="L589" s="5" t="str">
        <f t="shared" si="4"/>
        <v>#VALUE!</v>
      </c>
      <c r="M589" s="5" t="str">
        <f t="shared" si="5"/>
        <v>#VALUE!</v>
      </c>
      <c r="N589" s="4" t="b">
        <v>0</v>
      </c>
      <c r="O589" s="4" t="b">
        <v>1</v>
      </c>
      <c r="P589" s="4" t="b">
        <v>0</v>
      </c>
      <c r="Q589" s="4" t="b">
        <v>0</v>
      </c>
      <c r="R589" s="4" t="s">
        <v>39</v>
      </c>
      <c r="S589" s="4" t="s">
        <v>39</v>
      </c>
      <c r="T589" s="4" t="s">
        <v>39</v>
      </c>
    </row>
    <row r="590" ht="12.75" customHeight="1">
      <c r="A590" s="8" t="str">
        <f t="shared" si="1"/>
        <v>Australia1886</v>
      </c>
      <c r="B590" s="4" t="s">
        <v>44</v>
      </c>
      <c r="C590" s="4">
        <v>1886.0</v>
      </c>
      <c r="D590" s="4">
        <v>1.26291000843048</v>
      </c>
      <c r="E590" s="4" t="s">
        <v>39</v>
      </c>
      <c r="F590" s="4" t="s">
        <v>39</v>
      </c>
      <c r="G590" s="4" t="s">
        <v>39</v>
      </c>
      <c r="H590" s="4" t="s">
        <v>39</v>
      </c>
      <c r="I590" s="4" t="s">
        <v>39</v>
      </c>
      <c r="J590" s="4" t="str">
        <f t="shared" si="2"/>
        <v>#VALUE!</v>
      </c>
      <c r="K590" s="5" t="str">
        <f t="shared" si="3"/>
        <v>#VALUE!</v>
      </c>
      <c r="L590" s="5" t="str">
        <f t="shared" si="4"/>
        <v>#VALUE!</v>
      </c>
      <c r="M590" s="5" t="str">
        <f t="shared" si="5"/>
        <v>#VALUE!</v>
      </c>
      <c r="N590" s="4" t="b">
        <v>0</v>
      </c>
      <c r="O590" s="4" t="b">
        <v>1</v>
      </c>
      <c r="P590" s="4" t="b">
        <v>0</v>
      </c>
      <c r="Q590" s="4" t="b">
        <v>0</v>
      </c>
      <c r="R590" s="4" t="s">
        <v>39</v>
      </c>
      <c r="S590" s="4" t="s">
        <v>39</v>
      </c>
      <c r="T590" s="4" t="s">
        <v>39</v>
      </c>
    </row>
    <row r="591" ht="12.75" customHeight="1">
      <c r="A591" s="8" t="str">
        <f t="shared" si="1"/>
        <v>Australia1885</v>
      </c>
      <c r="B591" s="4" t="s">
        <v>44</v>
      </c>
      <c r="C591" s="4">
        <v>1885.0</v>
      </c>
      <c r="D591" s="4">
        <v>6.53635978698731</v>
      </c>
      <c r="E591" s="4" t="s">
        <v>39</v>
      </c>
      <c r="F591" s="4" t="s">
        <v>39</v>
      </c>
      <c r="G591" s="4" t="s">
        <v>39</v>
      </c>
      <c r="H591" s="4" t="s">
        <v>39</v>
      </c>
      <c r="I591" s="4" t="s">
        <v>39</v>
      </c>
      <c r="J591" s="4" t="str">
        <f t="shared" si="2"/>
        <v>#VALUE!</v>
      </c>
      <c r="K591" s="5" t="str">
        <f t="shared" si="3"/>
        <v>#VALUE!</v>
      </c>
      <c r="L591" s="5" t="str">
        <f t="shared" si="4"/>
        <v>#VALUE!</v>
      </c>
      <c r="M591" s="5" t="str">
        <f t="shared" si="5"/>
        <v>#VALUE!</v>
      </c>
      <c r="N591" s="4" t="b">
        <v>0</v>
      </c>
      <c r="O591" s="4" t="b">
        <v>1</v>
      </c>
      <c r="P591" s="4" t="b">
        <v>0</v>
      </c>
      <c r="Q591" s="4" t="b">
        <v>0</v>
      </c>
      <c r="R591" s="4" t="s">
        <v>39</v>
      </c>
      <c r="S591" s="4" t="s">
        <v>39</v>
      </c>
      <c r="T591" s="4" t="s">
        <v>39</v>
      </c>
    </row>
    <row r="592" ht="12.75" customHeight="1">
      <c r="A592" s="8" t="str">
        <f t="shared" si="1"/>
        <v>Australia1884</v>
      </c>
      <c r="B592" s="4" t="s">
        <v>44</v>
      </c>
      <c r="C592" s="4">
        <v>1884.0</v>
      </c>
      <c r="D592" s="4">
        <v>0.44744798541069</v>
      </c>
      <c r="E592" s="4" t="s">
        <v>39</v>
      </c>
      <c r="F592" s="4" t="s">
        <v>39</v>
      </c>
      <c r="G592" s="4" t="s">
        <v>39</v>
      </c>
      <c r="H592" s="4" t="s">
        <v>39</v>
      </c>
      <c r="I592" s="4" t="s">
        <v>39</v>
      </c>
      <c r="J592" s="4" t="str">
        <f t="shared" si="2"/>
        <v>#VALUE!</v>
      </c>
      <c r="K592" s="5" t="str">
        <f t="shared" si="3"/>
        <v>#VALUE!</v>
      </c>
      <c r="L592" s="5" t="str">
        <f t="shared" si="4"/>
        <v>#VALUE!</v>
      </c>
      <c r="M592" s="5" t="str">
        <f t="shared" si="5"/>
        <v>#VALUE!</v>
      </c>
      <c r="N592" s="4" t="b">
        <v>0</v>
      </c>
      <c r="O592" s="4" t="b">
        <v>1</v>
      </c>
      <c r="P592" s="4" t="b">
        <v>0</v>
      </c>
      <c r="Q592" s="4" t="b">
        <v>0</v>
      </c>
      <c r="R592" s="4" t="s">
        <v>39</v>
      </c>
      <c r="S592" s="4" t="s">
        <v>39</v>
      </c>
      <c r="T592" s="4" t="s">
        <v>39</v>
      </c>
    </row>
    <row r="593" ht="12.75" customHeight="1">
      <c r="A593" s="8" t="str">
        <f t="shared" si="1"/>
        <v>Australia1883</v>
      </c>
      <c r="B593" s="4" t="s">
        <v>44</v>
      </c>
      <c r="C593" s="4">
        <v>1883.0</v>
      </c>
      <c r="D593" s="4">
        <v>14.8023996353149</v>
      </c>
      <c r="E593" s="4" t="s">
        <v>39</v>
      </c>
      <c r="F593" s="4" t="s">
        <v>39</v>
      </c>
      <c r="G593" s="4" t="s">
        <v>39</v>
      </c>
      <c r="H593" s="4" t="s">
        <v>39</v>
      </c>
      <c r="I593" s="4" t="s">
        <v>39</v>
      </c>
      <c r="J593" s="4" t="str">
        <f t="shared" si="2"/>
        <v>#VALUE!</v>
      </c>
      <c r="K593" s="5" t="str">
        <f t="shared" si="3"/>
        <v>#VALUE!</v>
      </c>
      <c r="L593" s="5" t="str">
        <f t="shared" si="4"/>
        <v>#VALUE!</v>
      </c>
      <c r="M593" s="5" t="str">
        <f t="shared" si="5"/>
        <v>#VALUE!</v>
      </c>
      <c r="N593" s="4" t="b">
        <v>0</v>
      </c>
      <c r="O593" s="4" t="b">
        <v>1</v>
      </c>
      <c r="P593" s="4" t="b">
        <v>0</v>
      </c>
      <c r="Q593" s="4" t="b">
        <v>0</v>
      </c>
      <c r="R593" s="4" t="s">
        <v>39</v>
      </c>
      <c r="S593" s="4" t="s">
        <v>39</v>
      </c>
      <c r="T593" s="4" t="s">
        <v>39</v>
      </c>
    </row>
    <row r="594" ht="12.75" customHeight="1">
      <c r="A594" s="8" t="str">
        <f t="shared" si="1"/>
        <v>Australia1882</v>
      </c>
      <c r="B594" s="4" t="s">
        <v>44</v>
      </c>
      <c r="C594" s="4">
        <v>1882.0</v>
      </c>
      <c r="D594" s="4">
        <v>-5.62920999526978</v>
      </c>
      <c r="E594" s="4" t="s">
        <v>39</v>
      </c>
      <c r="F594" s="4" t="s">
        <v>39</v>
      </c>
      <c r="G594" s="4" t="s">
        <v>39</v>
      </c>
      <c r="H594" s="4" t="s">
        <v>39</v>
      </c>
      <c r="I594" s="4" t="s">
        <v>39</v>
      </c>
      <c r="J594" s="4" t="str">
        <f t="shared" si="2"/>
        <v>#VALUE!</v>
      </c>
      <c r="K594" s="5" t="str">
        <f t="shared" si="3"/>
        <v>#VALUE!</v>
      </c>
      <c r="L594" s="5" t="str">
        <f t="shared" si="4"/>
        <v>#VALUE!</v>
      </c>
      <c r="M594" s="5" t="str">
        <f t="shared" si="5"/>
        <v>#VALUE!</v>
      </c>
      <c r="N594" s="4" t="b">
        <v>1</v>
      </c>
      <c r="O594" s="4" t="b">
        <v>1</v>
      </c>
      <c r="P594" s="4" t="b">
        <v>0</v>
      </c>
      <c r="Q594" s="4" t="b">
        <v>0</v>
      </c>
      <c r="R594" s="4" t="s">
        <v>39</v>
      </c>
      <c r="S594" s="4" t="s">
        <v>39</v>
      </c>
      <c r="T594" s="4" t="s">
        <v>39</v>
      </c>
    </row>
    <row r="595" ht="12.75" customHeight="1">
      <c r="A595" s="8" t="str">
        <f t="shared" si="1"/>
        <v>Australia1881</v>
      </c>
      <c r="B595" s="4" t="s">
        <v>44</v>
      </c>
      <c r="C595" s="4">
        <v>1881.0</v>
      </c>
      <c r="D595" s="4">
        <v>7.36059999465942</v>
      </c>
      <c r="E595" s="4" t="s">
        <v>39</v>
      </c>
      <c r="F595" s="4" t="s">
        <v>39</v>
      </c>
      <c r="G595" s="4" t="s">
        <v>39</v>
      </c>
      <c r="H595" s="4" t="s">
        <v>39</v>
      </c>
      <c r="I595" s="4" t="s">
        <v>39</v>
      </c>
      <c r="J595" s="4" t="str">
        <f t="shared" si="2"/>
        <v>#VALUE!</v>
      </c>
      <c r="K595" s="5" t="str">
        <f t="shared" si="3"/>
        <v>#VALUE!</v>
      </c>
      <c r="L595" s="5" t="str">
        <f t="shared" si="4"/>
        <v>#VALUE!</v>
      </c>
      <c r="M595" s="5" t="str">
        <f t="shared" si="5"/>
        <v>#VALUE!</v>
      </c>
      <c r="N595" s="4" t="b">
        <v>1</v>
      </c>
      <c r="O595" s="4" t="b">
        <v>1</v>
      </c>
      <c r="P595" s="4" t="b">
        <v>1</v>
      </c>
      <c r="Q595" s="4" t="b">
        <v>0</v>
      </c>
      <c r="R595" s="4" t="s">
        <v>39</v>
      </c>
      <c r="S595" s="4" t="s">
        <v>39</v>
      </c>
      <c r="T595" s="4" t="s">
        <v>39</v>
      </c>
    </row>
    <row r="596" ht="12.75" customHeight="1">
      <c r="A596" s="8" t="str">
        <f t="shared" si="1"/>
        <v>Australia1880</v>
      </c>
      <c r="B596" s="4" t="s">
        <v>44</v>
      </c>
      <c r="C596" s="4">
        <v>1880.0</v>
      </c>
      <c r="D596" s="4">
        <v>5.26609992980957</v>
      </c>
      <c r="E596" s="4" t="s">
        <v>39</v>
      </c>
      <c r="F596" s="4" t="s">
        <v>39</v>
      </c>
      <c r="G596" s="4" t="s">
        <v>39</v>
      </c>
      <c r="H596" s="4" t="s">
        <v>39</v>
      </c>
      <c r="I596" s="4" t="s">
        <v>39</v>
      </c>
      <c r="J596" s="4" t="str">
        <f t="shared" si="2"/>
        <v>#VALUE!</v>
      </c>
      <c r="K596" s="5" t="str">
        <f t="shared" si="3"/>
        <v>#VALUE!</v>
      </c>
      <c r="L596" s="5" t="str">
        <f t="shared" si="4"/>
        <v>#VALUE!</v>
      </c>
      <c r="M596" s="5" t="str">
        <f t="shared" si="5"/>
        <v>#VALUE!</v>
      </c>
      <c r="N596" s="4" t="b">
        <v>0</v>
      </c>
      <c r="O596" s="4" t="b">
        <v>0</v>
      </c>
      <c r="P596" s="4" t="b">
        <v>1</v>
      </c>
      <c r="Q596" s="4" t="b">
        <v>1</v>
      </c>
      <c r="R596" s="4" t="s">
        <v>39</v>
      </c>
      <c r="S596" s="4" t="s">
        <v>39</v>
      </c>
      <c r="T596" s="4" t="s">
        <v>39</v>
      </c>
    </row>
    <row r="597" ht="12.75" customHeight="1">
      <c r="A597" s="8" t="str">
        <f t="shared" si="1"/>
        <v>Australia1879</v>
      </c>
      <c r="B597" s="4" t="s">
        <v>44</v>
      </c>
      <c r="C597" s="4">
        <v>1879.0</v>
      </c>
      <c r="D597" s="4">
        <v>1.40590000152588</v>
      </c>
      <c r="E597" s="4" t="s">
        <v>39</v>
      </c>
      <c r="F597" s="4" t="s">
        <v>39</v>
      </c>
      <c r="G597" s="4" t="s">
        <v>39</v>
      </c>
      <c r="H597" s="4" t="s">
        <v>39</v>
      </c>
      <c r="I597" s="4" t="s">
        <v>39</v>
      </c>
      <c r="J597" s="4" t="str">
        <f t="shared" si="2"/>
        <v>#VALUE!</v>
      </c>
      <c r="K597" s="5" t="str">
        <f t="shared" si="3"/>
        <v>#VALUE!</v>
      </c>
      <c r="L597" s="5" t="str">
        <f t="shared" si="4"/>
        <v>#VALUE!</v>
      </c>
      <c r="M597" s="5" t="str">
        <f t="shared" si="5"/>
        <v>#VALUE!</v>
      </c>
      <c r="N597" s="4" t="b">
        <v>0</v>
      </c>
      <c r="O597" s="4" t="b">
        <v>1</v>
      </c>
      <c r="P597" s="4" t="b">
        <v>0</v>
      </c>
      <c r="Q597" s="4" t="b">
        <v>1</v>
      </c>
      <c r="R597" s="4" t="s">
        <v>39</v>
      </c>
      <c r="S597" s="4" t="s">
        <v>39</v>
      </c>
      <c r="T597" s="4" t="s">
        <v>39</v>
      </c>
    </row>
    <row r="598" ht="12.75" customHeight="1">
      <c r="A598" s="8" t="str">
        <f t="shared" si="1"/>
        <v>Australia1878</v>
      </c>
      <c r="B598" s="4" t="s">
        <v>44</v>
      </c>
      <c r="C598" s="4">
        <v>1878.0</v>
      </c>
      <c r="D598" s="4">
        <v>9.53800010681152</v>
      </c>
      <c r="E598" s="4" t="s">
        <v>39</v>
      </c>
      <c r="F598" s="4" t="s">
        <v>39</v>
      </c>
      <c r="G598" s="4" t="s">
        <v>39</v>
      </c>
      <c r="H598" s="4" t="s">
        <v>39</v>
      </c>
      <c r="I598" s="4" t="s">
        <v>39</v>
      </c>
      <c r="J598" s="4" t="str">
        <f t="shared" si="2"/>
        <v>#VALUE!</v>
      </c>
      <c r="K598" s="5" t="str">
        <f t="shared" si="3"/>
        <v>#VALUE!</v>
      </c>
      <c r="L598" s="5" t="str">
        <f t="shared" si="4"/>
        <v>#VALUE!</v>
      </c>
      <c r="M598" s="5" t="str">
        <f t="shared" si="5"/>
        <v>#VALUE!</v>
      </c>
      <c r="N598" s="4" t="b">
        <v>0</v>
      </c>
      <c r="O598" s="4" t="b">
        <v>1</v>
      </c>
      <c r="P598" s="4" t="b">
        <v>1</v>
      </c>
      <c r="Q598" s="4" t="b">
        <v>0</v>
      </c>
      <c r="R598" s="4" t="s">
        <v>39</v>
      </c>
      <c r="S598" s="4" t="s">
        <v>39</v>
      </c>
      <c r="T598" s="4" t="s">
        <v>39</v>
      </c>
    </row>
    <row r="599" ht="12.75" customHeight="1">
      <c r="A599" s="8" t="str">
        <f t="shared" si="1"/>
        <v>Australia1877</v>
      </c>
      <c r="B599" s="4" t="s">
        <v>44</v>
      </c>
      <c r="C599" s="4">
        <v>1877.0</v>
      </c>
      <c r="D599" s="4">
        <v>4.16558980941772</v>
      </c>
      <c r="E599" s="4" t="s">
        <v>39</v>
      </c>
      <c r="F599" s="4" t="s">
        <v>39</v>
      </c>
      <c r="G599" s="4" t="s">
        <v>39</v>
      </c>
      <c r="H599" s="4" t="s">
        <v>39</v>
      </c>
      <c r="I599" s="4" t="s">
        <v>39</v>
      </c>
      <c r="J599" s="4" t="str">
        <f t="shared" si="2"/>
        <v>#VALUE!</v>
      </c>
      <c r="K599" s="5" t="str">
        <f t="shared" si="3"/>
        <v>#VALUE!</v>
      </c>
      <c r="L599" s="5" t="str">
        <f t="shared" si="4"/>
        <v>#VALUE!</v>
      </c>
      <c r="M599" s="5" t="str">
        <f t="shared" si="5"/>
        <v>#VALUE!</v>
      </c>
      <c r="N599" s="4" t="b">
        <v>0</v>
      </c>
      <c r="O599" s="4" t="b">
        <v>0</v>
      </c>
      <c r="P599" s="4" t="b">
        <v>1</v>
      </c>
      <c r="Q599" s="4" t="b">
        <v>0</v>
      </c>
      <c r="R599" s="4" t="s">
        <v>39</v>
      </c>
      <c r="S599" s="4" t="s">
        <v>39</v>
      </c>
      <c r="T599" s="4" t="s">
        <v>39</v>
      </c>
    </row>
    <row r="600" ht="12.75" customHeight="1">
      <c r="A600" s="8" t="str">
        <f t="shared" si="1"/>
        <v>Australia1876</v>
      </c>
      <c r="B600" s="4" t="s">
        <v>44</v>
      </c>
      <c r="C600" s="4">
        <v>1876.0</v>
      </c>
      <c r="D600" s="4">
        <v>-0.322373002767563</v>
      </c>
      <c r="E600" s="4" t="s">
        <v>39</v>
      </c>
      <c r="F600" s="4" t="s">
        <v>39</v>
      </c>
      <c r="G600" s="4" t="s">
        <v>39</v>
      </c>
      <c r="H600" s="4" t="s">
        <v>39</v>
      </c>
      <c r="I600" s="4" t="s">
        <v>39</v>
      </c>
      <c r="J600" s="4" t="str">
        <f t="shared" si="2"/>
        <v>#VALUE!</v>
      </c>
      <c r="K600" s="5" t="str">
        <f t="shared" si="3"/>
        <v>#VALUE!</v>
      </c>
      <c r="L600" s="5" t="str">
        <f t="shared" si="4"/>
        <v>#VALUE!</v>
      </c>
      <c r="M600" s="5" t="str">
        <f t="shared" si="5"/>
        <v>#VALUE!</v>
      </c>
      <c r="N600" s="4" t="b">
        <v>1</v>
      </c>
      <c r="O600" s="4" t="b">
        <v>1</v>
      </c>
      <c r="P600" s="4" t="b">
        <v>0</v>
      </c>
      <c r="Q600" s="4" t="b">
        <v>0</v>
      </c>
      <c r="R600" s="4" t="s">
        <v>39</v>
      </c>
      <c r="S600" s="4" t="s">
        <v>39</v>
      </c>
      <c r="T600" s="4" t="s">
        <v>39</v>
      </c>
    </row>
    <row r="601" ht="12.75" customHeight="1">
      <c r="A601" s="8" t="str">
        <f t="shared" si="1"/>
        <v>Australia1875</v>
      </c>
      <c r="B601" s="4" t="s">
        <v>44</v>
      </c>
      <c r="C601" s="4">
        <v>1875.0</v>
      </c>
      <c r="D601" s="4">
        <v>10.9918003082275</v>
      </c>
      <c r="E601" s="4" t="s">
        <v>39</v>
      </c>
      <c r="F601" s="4" t="s">
        <v>39</v>
      </c>
      <c r="G601" s="4" t="s">
        <v>39</v>
      </c>
      <c r="H601" s="4" t="s">
        <v>39</v>
      </c>
      <c r="I601" s="4" t="s">
        <v>39</v>
      </c>
      <c r="J601" s="4" t="str">
        <f t="shared" si="2"/>
        <v>#VALUE!</v>
      </c>
      <c r="K601" s="5" t="str">
        <f t="shared" si="3"/>
        <v>#VALUE!</v>
      </c>
      <c r="L601" s="5" t="str">
        <f t="shared" si="4"/>
        <v>#VALUE!</v>
      </c>
      <c r="M601" s="5" t="str">
        <f t="shared" si="5"/>
        <v>#VALUE!</v>
      </c>
      <c r="N601" s="4" t="b">
        <v>1</v>
      </c>
      <c r="O601" s="4" t="b">
        <v>1</v>
      </c>
      <c r="P601" s="4" t="b">
        <v>1</v>
      </c>
      <c r="Q601" s="4" t="b">
        <v>0</v>
      </c>
      <c r="R601" s="4" t="s">
        <v>39</v>
      </c>
      <c r="S601" s="4" t="s">
        <v>39</v>
      </c>
      <c r="T601" s="4" t="s">
        <v>39</v>
      </c>
    </row>
    <row r="602" ht="12.75" customHeight="1">
      <c r="A602" s="8" t="str">
        <f t="shared" si="1"/>
        <v>Australia1874</v>
      </c>
      <c r="B602" s="4" t="s">
        <v>44</v>
      </c>
      <c r="C602" s="4">
        <v>1874.0</v>
      </c>
      <c r="D602" s="4">
        <v>3.29686999320984</v>
      </c>
      <c r="E602" s="4" t="s">
        <v>39</v>
      </c>
      <c r="F602" s="4" t="s">
        <v>39</v>
      </c>
      <c r="G602" s="4" t="s">
        <v>39</v>
      </c>
      <c r="H602" s="4" t="s">
        <v>39</v>
      </c>
      <c r="I602" s="4" t="s">
        <v>39</v>
      </c>
      <c r="J602" s="4" t="str">
        <f t="shared" si="2"/>
        <v>#VALUE!</v>
      </c>
      <c r="K602" s="5" t="str">
        <f t="shared" si="3"/>
        <v>#VALUE!</v>
      </c>
      <c r="L602" s="5" t="str">
        <f t="shared" si="4"/>
        <v>#VALUE!</v>
      </c>
      <c r="M602" s="5" t="str">
        <f t="shared" si="5"/>
        <v>#VALUE!</v>
      </c>
      <c r="N602" s="4" t="b">
        <v>0</v>
      </c>
      <c r="O602" s="4" t="b">
        <v>1</v>
      </c>
      <c r="P602" s="4" t="b">
        <v>1</v>
      </c>
      <c r="Q602" s="4" t="b">
        <v>0</v>
      </c>
      <c r="R602" s="4" t="s">
        <v>39</v>
      </c>
      <c r="S602" s="4" t="s">
        <v>39</v>
      </c>
      <c r="T602" s="4" t="s">
        <v>39</v>
      </c>
    </row>
    <row r="603" ht="12.75" customHeight="1">
      <c r="A603" s="8" t="str">
        <f t="shared" si="1"/>
        <v>Australia1873</v>
      </c>
      <c r="B603" s="4" t="s">
        <v>44</v>
      </c>
      <c r="C603" s="4">
        <v>1873.0</v>
      </c>
      <c r="D603" s="4">
        <v>10.5409002304077</v>
      </c>
      <c r="E603" s="4" t="s">
        <v>39</v>
      </c>
      <c r="F603" s="4" t="s">
        <v>39</v>
      </c>
      <c r="G603" s="4" t="s">
        <v>39</v>
      </c>
      <c r="H603" s="4" t="s">
        <v>39</v>
      </c>
      <c r="I603" s="4" t="s">
        <v>39</v>
      </c>
      <c r="J603" s="4" t="str">
        <f t="shared" si="2"/>
        <v>#VALUE!</v>
      </c>
      <c r="K603" s="5" t="str">
        <f t="shared" si="3"/>
        <v>#VALUE!</v>
      </c>
      <c r="L603" s="5" t="str">
        <f t="shared" si="4"/>
        <v>#VALUE!</v>
      </c>
      <c r="M603" s="5" t="str">
        <f t="shared" si="5"/>
        <v>#VALUE!</v>
      </c>
      <c r="N603" s="4" t="b">
        <v>0</v>
      </c>
      <c r="O603" s="4" t="b">
        <v>1</v>
      </c>
      <c r="P603" s="4" t="b">
        <v>1</v>
      </c>
      <c r="Q603" s="4" t="b">
        <v>0</v>
      </c>
      <c r="R603" s="4" t="s">
        <v>39</v>
      </c>
      <c r="S603" s="4" t="s">
        <v>39</v>
      </c>
      <c r="T603" s="4" t="s">
        <v>39</v>
      </c>
    </row>
    <row r="604" ht="12.75" customHeight="1">
      <c r="A604" s="8" t="str">
        <f t="shared" si="1"/>
        <v>Australia1872</v>
      </c>
      <c r="B604" s="4" t="s">
        <v>44</v>
      </c>
      <c r="C604" s="4">
        <v>1872.0</v>
      </c>
      <c r="D604" s="4">
        <v>10.7510995864868</v>
      </c>
      <c r="E604" s="4" t="s">
        <v>39</v>
      </c>
      <c r="F604" s="4" t="s">
        <v>39</v>
      </c>
      <c r="G604" s="4" t="s">
        <v>39</v>
      </c>
      <c r="H604" s="4" t="s">
        <v>39</v>
      </c>
      <c r="I604" s="4" t="s">
        <v>39</v>
      </c>
      <c r="J604" s="4" t="str">
        <f t="shared" si="2"/>
        <v>#VALUE!</v>
      </c>
      <c r="K604" s="5" t="str">
        <f t="shared" si="3"/>
        <v>#VALUE!</v>
      </c>
      <c r="L604" s="5" t="str">
        <f t="shared" si="4"/>
        <v>#VALUE!</v>
      </c>
      <c r="M604" s="5" t="str">
        <f t="shared" si="5"/>
        <v>#VALUE!</v>
      </c>
      <c r="N604" s="4" t="b">
        <v>0</v>
      </c>
      <c r="O604" s="4" t="b">
        <v>0</v>
      </c>
      <c r="P604" s="4" t="b">
        <v>1</v>
      </c>
      <c r="Q604" s="4" t="b">
        <v>1</v>
      </c>
      <c r="R604" s="4" t="s">
        <v>39</v>
      </c>
      <c r="S604" s="4" t="s">
        <v>39</v>
      </c>
      <c r="T604" s="4" t="s">
        <v>39</v>
      </c>
    </row>
    <row r="605" ht="12.75" customHeight="1">
      <c r="A605" s="8" t="str">
        <f t="shared" si="1"/>
        <v>Australia1871</v>
      </c>
      <c r="B605" s="4" t="s">
        <v>44</v>
      </c>
      <c r="C605" s="4">
        <v>1871.0</v>
      </c>
      <c r="D605" s="4">
        <v>-4.90533018112183</v>
      </c>
      <c r="E605" s="4" t="s">
        <v>39</v>
      </c>
      <c r="F605" s="4" t="s">
        <v>39</v>
      </c>
      <c r="G605" s="4" t="s">
        <v>39</v>
      </c>
      <c r="H605" s="4" t="s">
        <v>39</v>
      </c>
      <c r="I605" s="4" t="s">
        <v>39</v>
      </c>
      <c r="J605" s="4" t="str">
        <f t="shared" si="2"/>
        <v>#VALUE!</v>
      </c>
      <c r="K605" s="5" t="str">
        <f t="shared" si="3"/>
        <v>#VALUE!</v>
      </c>
      <c r="L605" s="5" t="str">
        <f t="shared" si="4"/>
        <v>#VALUE!</v>
      </c>
      <c r="M605" s="5" t="str">
        <f t="shared" si="5"/>
        <v>#VALUE!</v>
      </c>
      <c r="N605" s="4" t="b">
        <v>1</v>
      </c>
      <c r="O605" s="4" t="b">
        <v>1</v>
      </c>
      <c r="P605" s="4" t="b">
        <v>0</v>
      </c>
      <c r="Q605" s="4" t="b">
        <v>1</v>
      </c>
      <c r="R605" s="4" t="s">
        <v>39</v>
      </c>
      <c r="S605" s="4" t="s">
        <v>39</v>
      </c>
      <c r="T605" s="4" t="s">
        <v>39</v>
      </c>
    </row>
    <row r="606" ht="12.75" customHeight="1">
      <c r="A606" s="8" t="str">
        <f t="shared" si="1"/>
        <v>Australia1870</v>
      </c>
      <c r="B606" s="4" t="s">
        <v>44</v>
      </c>
      <c r="C606" s="4">
        <v>1870.0</v>
      </c>
      <c r="D606" s="4">
        <v>7.31437015533447</v>
      </c>
      <c r="E606" s="4" t="s">
        <v>39</v>
      </c>
      <c r="F606" s="4" t="s">
        <v>39</v>
      </c>
      <c r="G606" s="4" t="s">
        <v>39</v>
      </c>
      <c r="H606" s="4" t="s">
        <v>39</v>
      </c>
      <c r="I606" s="4" t="s">
        <v>39</v>
      </c>
      <c r="J606" s="4" t="str">
        <f t="shared" si="2"/>
        <v>#VALUE!</v>
      </c>
      <c r="K606" s="5" t="str">
        <f t="shared" si="3"/>
        <v>#VALUE!</v>
      </c>
      <c r="L606" s="5" t="str">
        <f t="shared" si="4"/>
        <v>#VALUE!</v>
      </c>
      <c r="M606" s="5" t="str">
        <f t="shared" si="5"/>
        <v>#VALUE!</v>
      </c>
      <c r="N606" s="4" t="b">
        <v>1</v>
      </c>
      <c r="O606" s="4" t="b">
        <v>1</v>
      </c>
      <c r="P606" s="4" t="b">
        <v>0</v>
      </c>
      <c r="Q606" s="4" t="b">
        <v>0</v>
      </c>
      <c r="R606" s="4" t="s">
        <v>39</v>
      </c>
      <c r="S606" s="4" t="s">
        <v>39</v>
      </c>
      <c r="T606" s="4" t="s">
        <v>39</v>
      </c>
    </row>
    <row r="607" ht="12.75" customHeight="1">
      <c r="A607" s="8" t="str">
        <f t="shared" si="1"/>
        <v>Australia1869</v>
      </c>
      <c r="B607" s="4" t="s">
        <v>44</v>
      </c>
      <c r="C607" s="4">
        <v>1869.0</v>
      </c>
      <c r="D607" s="4">
        <v>0.894520998001099</v>
      </c>
      <c r="E607" s="4" t="s">
        <v>39</v>
      </c>
      <c r="F607" s="4" t="s">
        <v>39</v>
      </c>
      <c r="G607" s="4" t="s">
        <v>39</v>
      </c>
      <c r="H607" s="4" t="s">
        <v>39</v>
      </c>
      <c r="I607" s="4" t="s">
        <v>39</v>
      </c>
      <c r="J607" s="4" t="str">
        <f t="shared" si="2"/>
        <v>#VALUE!</v>
      </c>
      <c r="K607" s="5" t="str">
        <f t="shared" si="3"/>
        <v>#VALUE!</v>
      </c>
      <c r="L607" s="5" t="str">
        <f t="shared" si="4"/>
        <v>#VALUE!</v>
      </c>
      <c r="M607" s="5" t="str">
        <f t="shared" si="5"/>
        <v>#VALUE!</v>
      </c>
      <c r="N607" s="4" t="b">
        <v>0</v>
      </c>
      <c r="O607" s="4" t="b">
        <v>1</v>
      </c>
      <c r="P607" s="4" t="b">
        <v>0</v>
      </c>
      <c r="Q607" s="4" t="b">
        <v>0</v>
      </c>
      <c r="R607" s="4" t="s">
        <v>39</v>
      </c>
      <c r="S607" s="4" t="s">
        <v>39</v>
      </c>
      <c r="T607" s="4" t="s">
        <v>39</v>
      </c>
    </row>
    <row r="608" ht="12.75" customHeight="1">
      <c r="A608" s="8" t="str">
        <f t="shared" si="1"/>
        <v>Australia1868</v>
      </c>
      <c r="B608" s="4" t="s">
        <v>44</v>
      </c>
      <c r="C608" s="4">
        <v>1868.0</v>
      </c>
      <c r="D608" s="4">
        <v>4.80468988418579</v>
      </c>
      <c r="E608" s="4" t="s">
        <v>39</v>
      </c>
      <c r="F608" s="4" t="s">
        <v>39</v>
      </c>
      <c r="G608" s="4" t="s">
        <v>39</v>
      </c>
      <c r="H608" s="4" t="s">
        <v>39</v>
      </c>
      <c r="I608" s="4" t="s">
        <v>39</v>
      </c>
      <c r="J608" s="4" t="str">
        <f t="shared" si="2"/>
        <v>#VALUE!</v>
      </c>
      <c r="K608" s="5" t="str">
        <f t="shared" si="3"/>
        <v>#VALUE!</v>
      </c>
      <c r="L608" s="5" t="str">
        <f t="shared" si="4"/>
        <v>#VALUE!</v>
      </c>
      <c r="M608" s="5" t="str">
        <f t="shared" si="5"/>
        <v>#VALUE!</v>
      </c>
      <c r="N608" s="4" t="b">
        <v>0</v>
      </c>
      <c r="O608" s="4" t="b">
        <v>1</v>
      </c>
      <c r="P608" s="4" t="b">
        <v>1</v>
      </c>
      <c r="Q608" s="4" t="b">
        <v>0</v>
      </c>
      <c r="R608" s="4" t="s">
        <v>39</v>
      </c>
      <c r="S608" s="4" t="s">
        <v>39</v>
      </c>
      <c r="T608" s="4" t="s">
        <v>39</v>
      </c>
    </row>
    <row r="609" ht="12.75" customHeight="1">
      <c r="A609" s="8" t="str">
        <f t="shared" si="1"/>
        <v>Australia1867</v>
      </c>
      <c r="B609" s="4" t="s">
        <v>44</v>
      </c>
      <c r="C609" s="4">
        <v>1867.0</v>
      </c>
      <c r="D609" s="4">
        <v>11.9125995635986</v>
      </c>
      <c r="E609" s="4" t="s">
        <v>39</v>
      </c>
      <c r="F609" s="4" t="s">
        <v>39</v>
      </c>
      <c r="G609" s="4" t="s">
        <v>39</v>
      </c>
      <c r="H609" s="4" t="s">
        <v>39</v>
      </c>
      <c r="I609" s="4" t="s">
        <v>39</v>
      </c>
      <c r="J609" s="4" t="str">
        <f t="shared" si="2"/>
        <v>#VALUE!</v>
      </c>
      <c r="K609" s="5" t="str">
        <f t="shared" si="3"/>
        <v>#VALUE!</v>
      </c>
      <c r="L609" s="5" t="str">
        <f t="shared" si="4"/>
        <v>#VALUE!</v>
      </c>
      <c r="M609" s="5" t="str">
        <f t="shared" si="5"/>
        <v>#VALUE!</v>
      </c>
      <c r="N609" s="4" t="b">
        <v>0</v>
      </c>
      <c r="O609" s="4" t="b">
        <v>0</v>
      </c>
      <c r="P609" s="4" t="b">
        <v>1</v>
      </c>
      <c r="Q609" s="4" t="b">
        <v>1</v>
      </c>
      <c r="R609" s="4" t="s">
        <v>39</v>
      </c>
      <c r="S609" s="4" t="s">
        <v>39</v>
      </c>
      <c r="T609" s="4" t="s">
        <v>39</v>
      </c>
    </row>
    <row r="610" ht="12.75" customHeight="1">
      <c r="A610" s="8" t="str">
        <f t="shared" si="1"/>
        <v>Australia1866</v>
      </c>
      <c r="B610" s="4" t="s">
        <v>44</v>
      </c>
      <c r="C610" s="4">
        <v>1866.0</v>
      </c>
      <c r="D610" s="4">
        <v>6.32116985321045</v>
      </c>
      <c r="E610" s="4" t="s">
        <v>39</v>
      </c>
      <c r="F610" s="4" t="s">
        <v>39</v>
      </c>
      <c r="G610" s="4" t="s">
        <v>39</v>
      </c>
      <c r="H610" s="4" t="s">
        <v>39</v>
      </c>
      <c r="I610" s="4" t="s">
        <v>39</v>
      </c>
      <c r="J610" s="4" t="str">
        <f t="shared" si="2"/>
        <v>#VALUE!</v>
      </c>
      <c r="K610" s="5" t="str">
        <f t="shared" si="3"/>
        <v>#VALUE!</v>
      </c>
      <c r="L610" s="5" t="str">
        <f t="shared" si="4"/>
        <v>#VALUE!</v>
      </c>
      <c r="M610" s="5" t="str">
        <f t="shared" si="5"/>
        <v>#VALUE!</v>
      </c>
      <c r="N610" s="4" t="b">
        <v>0</v>
      </c>
      <c r="O610" s="4" t="b">
        <v>0</v>
      </c>
      <c r="P610" s="4" t="b">
        <v>1</v>
      </c>
      <c r="Q610" s="4" t="b">
        <v>1</v>
      </c>
      <c r="R610" s="4" t="s">
        <v>39</v>
      </c>
      <c r="S610" s="4" t="s">
        <v>39</v>
      </c>
      <c r="T610" s="4" t="s">
        <v>39</v>
      </c>
    </row>
    <row r="611" ht="12.75" customHeight="1">
      <c r="A611" s="8" t="str">
        <f t="shared" si="1"/>
        <v>Australia1865</v>
      </c>
      <c r="B611" s="4" t="s">
        <v>44</v>
      </c>
      <c r="C611" s="4">
        <v>1865.0</v>
      </c>
      <c r="D611" s="4">
        <v>-0.600601017475128</v>
      </c>
      <c r="E611" s="4" t="s">
        <v>39</v>
      </c>
      <c r="F611" s="4" t="s">
        <v>39</v>
      </c>
      <c r="G611" s="4" t="s">
        <v>39</v>
      </c>
      <c r="H611" s="4" t="s">
        <v>39</v>
      </c>
      <c r="I611" s="4" t="s">
        <v>39</v>
      </c>
      <c r="J611" s="4" t="str">
        <f t="shared" si="2"/>
        <v>#VALUE!</v>
      </c>
      <c r="K611" s="5" t="str">
        <f t="shared" si="3"/>
        <v>#VALUE!</v>
      </c>
      <c r="L611" s="5" t="str">
        <f t="shared" si="4"/>
        <v>#VALUE!</v>
      </c>
      <c r="M611" s="5" t="str">
        <f t="shared" si="5"/>
        <v>#VALUE!</v>
      </c>
      <c r="N611" s="4" t="b">
        <v>1</v>
      </c>
      <c r="O611" s="4" t="b">
        <v>1</v>
      </c>
      <c r="P611" s="4" t="b">
        <v>0</v>
      </c>
      <c r="Q611" s="4" t="b">
        <v>0</v>
      </c>
      <c r="R611" s="4" t="s">
        <v>39</v>
      </c>
      <c r="S611" s="4" t="s">
        <v>39</v>
      </c>
      <c r="T611" s="4" t="s">
        <v>39</v>
      </c>
    </row>
    <row r="612" ht="12.75" customHeight="1">
      <c r="A612" s="8" t="str">
        <f t="shared" si="1"/>
        <v>Australia1864</v>
      </c>
      <c r="B612" s="4" t="s">
        <v>44</v>
      </c>
      <c r="C612" s="4">
        <v>1864.0</v>
      </c>
      <c r="D612" s="4">
        <v>10.7160997390747</v>
      </c>
      <c r="E612" s="4" t="s">
        <v>39</v>
      </c>
      <c r="F612" s="4" t="s">
        <v>39</v>
      </c>
      <c r="G612" s="4" t="s">
        <v>39</v>
      </c>
      <c r="H612" s="4" t="s">
        <v>39</v>
      </c>
      <c r="I612" s="4" t="s">
        <v>39</v>
      </c>
      <c r="J612" s="4" t="str">
        <f t="shared" si="2"/>
        <v>#VALUE!</v>
      </c>
      <c r="K612" s="5" t="str">
        <f t="shared" si="3"/>
        <v>#VALUE!</v>
      </c>
      <c r="L612" s="5" t="str">
        <f t="shared" si="4"/>
        <v>#VALUE!</v>
      </c>
      <c r="M612" s="5" t="str">
        <f t="shared" si="5"/>
        <v>#VALUE!</v>
      </c>
      <c r="N612" s="4" t="b">
        <v>1</v>
      </c>
      <c r="O612" s="4" t="b">
        <v>1</v>
      </c>
      <c r="P612" s="4" t="b">
        <v>1</v>
      </c>
      <c r="Q612" s="4" t="b">
        <v>0</v>
      </c>
      <c r="R612" s="4" t="s">
        <v>39</v>
      </c>
      <c r="S612" s="4" t="s">
        <v>39</v>
      </c>
      <c r="T612" s="4" t="s">
        <v>39</v>
      </c>
    </row>
    <row r="613" ht="12.75" customHeight="1">
      <c r="A613" s="8" t="str">
        <f t="shared" si="1"/>
        <v>Australia1863</v>
      </c>
      <c r="B613" s="4" t="s">
        <v>44</v>
      </c>
      <c r="C613" s="4">
        <v>1863.0</v>
      </c>
      <c r="D613" s="4">
        <v>3.27521991729736</v>
      </c>
      <c r="E613" s="4" t="s">
        <v>39</v>
      </c>
      <c r="F613" s="4" t="s">
        <v>39</v>
      </c>
      <c r="G613" s="4" t="s">
        <v>39</v>
      </c>
      <c r="H613" s="4" t="s">
        <v>39</v>
      </c>
      <c r="I613" s="4" t="s">
        <v>39</v>
      </c>
      <c r="J613" s="4" t="str">
        <f t="shared" si="2"/>
        <v>#VALUE!</v>
      </c>
      <c r="K613" s="5" t="str">
        <f t="shared" si="3"/>
        <v>#VALUE!</v>
      </c>
      <c r="L613" s="5" t="str">
        <f t="shared" si="4"/>
        <v>#VALUE!</v>
      </c>
      <c r="M613" s="5" t="str">
        <f t="shared" si="5"/>
        <v>#VALUE!</v>
      </c>
      <c r="N613" s="4" t="b">
        <v>0</v>
      </c>
      <c r="O613" s="4" t="b">
        <v>1</v>
      </c>
      <c r="P613" s="4" t="b">
        <v>1</v>
      </c>
      <c r="Q613" s="4" t="b">
        <v>0</v>
      </c>
      <c r="R613" s="4" t="s">
        <v>39</v>
      </c>
      <c r="S613" s="4" t="s">
        <v>39</v>
      </c>
      <c r="T613" s="4" t="s">
        <v>39</v>
      </c>
    </row>
    <row r="614" ht="12.75" customHeight="1">
      <c r="A614" s="8" t="str">
        <f t="shared" si="1"/>
        <v>Australia1862</v>
      </c>
      <c r="B614" s="4" t="s">
        <v>44</v>
      </c>
      <c r="C614" s="4">
        <v>1862.0</v>
      </c>
      <c r="D614" s="4">
        <v>-1.32915997505188</v>
      </c>
      <c r="E614" s="4" t="s">
        <v>39</v>
      </c>
      <c r="F614" s="4" t="s">
        <v>39</v>
      </c>
      <c r="G614" s="4" t="s">
        <v>39</v>
      </c>
      <c r="H614" s="4" t="s">
        <v>39</v>
      </c>
      <c r="I614" s="4" t="s">
        <v>39</v>
      </c>
      <c r="J614" s="4" t="str">
        <f t="shared" si="2"/>
        <v>#VALUE!</v>
      </c>
      <c r="K614" s="5" t="str">
        <f t="shared" si="3"/>
        <v>#VALUE!</v>
      </c>
      <c r="L614" s="5" t="str">
        <f t="shared" si="4"/>
        <v>#VALUE!</v>
      </c>
      <c r="M614" s="5" t="str">
        <f t="shared" si="5"/>
        <v>#VALUE!</v>
      </c>
      <c r="N614" s="4" t="b">
        <v>1</v>
      </c>
      <c r="O614" s="4" t="b">
        <v>1</v>
      </c>
      <c r="P614" s="4" t="b">
        <v>0</v>
      </c>
      <c r="Q614" s="4" t="b">
        <v>0</v>
      </c>
      <c r="R614" s="4" t="s">
        <v>39</v>
      </c>
      <c r="S614" s="4" t="s">
        <v>39</v>
      </c>
      <c r="T614" s="4" t="s">
        <v>39</v>
      </c>
    </row>
    <row r="615" ht="12.75" customHeight="1">
      <c r="A615" s="8" t="str">
        <f t="shared" si="1"/>
        <v>Australia1861</v>
      </c>
      <c r="B615" s="4" t="s">
        <v>44</v>
      </c>
      <c r="C615" s="4">
        <v>1861.0</v>
      </c>
      <c r="D615" s="4">
        <v>-0.0260550007224083</v>
      </c>
      <c r="E615" s="4" t="s">
        <v>39</v>
      </c>
      <c r="F615" s="4" t="s">
        <v>39</v>
      </c>
      <c r="G615" s="4" t="s">
        <v>39</v>
      </c>
      <c r="H615" s="4" t="s">
        <v>39</v>
      </c>
      <c r="I615" s="4" t="s">
        <v>39</v>
      </c>
      <c r="J615" s="4" t="str">
        <f t="shared" si="2"/>
        <v>#VALUE!</v>
      </c>
      <c r="K615" s="5" t="str">
        <f t="shared" si="3"/>
        <v>#VALUE!</v>
      </c>
      <c r="L615" s="5" t="str">
        <f t="shared" si="4"/>
        <v>#VALUE!</v>
      </c>
      <c r="M615" s="5" t="str">
        <f t="shared" si="5"/>
        <v>#VALUE!</v>
      </c>
      <c r="N615" s="4" t="b">
        <v>1</v>
      </c>
      <c r="O615" s="4" t="b">
        <v>1</v>
      </c>
      <c r="P615" s="4" t="b">
        <v>0</v>
      </c>
      <c r="Q615" s="4" t="b">
        <v>0</v>
      </c>
      <c r="R615" s="4" t="s">
        <v>39</v>
      </c>
      <c r="S615" s="4" t="s">
        <v>39</v>
      </c>
      <c r="T615" s="4" t="s">
        <v>39</v>
      </c>
    </row>
    <row r="616" ht="12.75" customHeight="1">
      <c r="A616" s="8" t="str">
        <f t="shared" si="1"/>
        <v>Australia1860</v>
      </c>
      <c r="B616" s="4" t="s">
        <v>44</v>
      </c>
      <c r="C616" s="4">
        <v>1860.0</v>
      </c>
      <c r="D616" s="4">
        <v>1.18640005588532</v>
      </c>
      <c r="E616" s="4" t="s">
        <v>39</v>
      </c>
      <c r="F616" s="4" t="s">
        <v>39</v>
      </c>
      <c r="G616" s="4" t="s">
        <v>39</v>
      </c>
      <c r="H616" s="4" t="s">
        <v>39</v>
      </c>
      <c r="I616" s="4" t="s">
        <v>39</v>
      </c>
      <c r="J616" s="4" t="str">
        <f t="shared" si="2"/>
        <v>#VALUE!</v>
      </c>
      <c r="K616" s="5" t="str">
        <f t="shared" si="3"/>
        <v>#VALUE!</v>
      </c>
      <c r="L616" s="5" t="str">
        <f t="shared" si="4"/>
        <v>#VALUE!</v>
      </c>
      <c r="M616" s="5" t="str">
        <f t="shared" si="5"/>
        <v>#VALUE!</v>
      </c>
      <c r="N616" s="4" t="b">
        <v>1</v>
      </c>
      <c r="O616" s="4" t="b">
        <v>1</v>
      </c>
      <c r="P616" s="4" t="b">
        <v>0</v>
      </c>
      <c r="Q616" s="4" t="b">
        <v>0</v>
      </c>
      <c r="R616" s="4" t="s">
        <v>39</v>
      </c>
      <c r="S616" s="4" t="s">
        <v>39</v>
      </c>
      <c r="T616" s="4" t="s">
        <v>39</v>
      </c>
    </row>
    <row r="617" ht="12.75" customHeight="1">
      <c r="A617" s="8" t="str">
        <f t="shared" si="1"/>
        <v>Australia1859</v>
      </c>
      <c r="B617" s="4" t="s">
        <v>44</v>
      </c>
      <c r="C617" s="4">
        <v>1859.0</v>
      </c>
      <c r="D617" s="4">
        <v>33.6976013183594</v>
      </c>
      <c r="E617" s="4" t="s">
        <v>39</v>
      </c>
      <c r="F617" s="4" t="s">
        <v>39</v>
      </c>
      <c r="G617" s="4" t="s">
        <v>39</v>
      </c>
      <c r="H617" s="4" t="s">
        <v>39</v>
      </c>
      <c r="I617" s="4" t="s">
        <v>39</v>
      </c>
      <c r="J617" s="4" t="str">
        <f t="shared" si="2"/>
        <v>#VALUE!</v>
      </c>
      <c r="K617" s="5" t="str">
        <f t="shared" si="3"/>
        <v>#VALUE!</v>
      </c>
      <c r="L617" s="5" t="str">
        <f t="shared" si="4"/>
        <v>#VALUE!</v>
      </c>
      <c r="M617" s="5" t="str">
        <f t="shared" si="5"/>
        <v>#VALUE!</v>
      </c>
      <c r="N617" s="4" t="b">
        <v>0</v>
      </c>
      <c r="O617" s="4" t="b">
        <v>0</v>
      </c>
      <c r="P617" s="4" t="b">
        <v>0</v>
      </c>
      <c r="Q617" s="4" t="b">
        <v>1</v>
      </c>
      <c r="R617" s="4" t="s">
        <v>39</v>
      </c>
      <c r="S617" s="4" t="s">
        <v>39</v>
      </c>
      <c r="T617" s="4" t="s">
        <v>39</v>
      </c>
    </row>
    <row r="618" ht="12.75" customHeight="1">
      <c r="A618" s="8" t="str">
        <f t="shared" si="1"/>
        <v>Australia1858</v>
      </c>
      <c r="B618" s="4" t="s">
        <v>44</v>
      </c>
      <c r="C618" s="4">
        <v>1858.0</v>
      </c>
      <c r="D618" s="4">
        <v>-8.8953104019165</v>
      </c>
      <c r="E618" s="4" t="s">
        <v>39</v>
      </c>
      <c r="F618" s="4" t="s">
        <v>39</v>
      </c>
      <c r="G618" s="4" t="s">
        <v>39</v>
      </c>
      <c r="H618" s="4" t="s">
        <v>39</v>
      </c>
      <c r="I618" s="4" t="s">
        <v>39</v>
      </c>
      <c r="J618" s="4" t="str">
        <f t="shared" si="2"/>
        <v>#VALUE!</v>
      </c>
      <c r="K618" s="5" t="str">
        <f t="shared" si="3"/>
        <v>#VALUE!</v>
      </c>
      <c r="L618" s="5" t="str">
        <f t="shared" si="4"/>
        <v>#VALUE!</v>
      </c>
      <c r="M618" s="5" t="str">
        <f t="shared" si="5"/>
        <v>#VALUE!</v>
      </c>
      <c r="N618" s="4" t="b">
        <v>1</v>
      </c>
      <c r="O618" s="4" t="b">
        <v>1</v>
      </c>
      <c r="P618" s="4" t="b">
        <v>0</v>
      </c>
      <c r="Q618" s="4" t="b">
        <v>1</v>
      </c>
      <c r="R618" s="4" t="s">
        <v>39</v>
      </c>
      <c r="S618" s="4" t="s">
        <v>39</v>
      </c>
      <c r="T618" s="4" t="s">
        <v>39</v>
      </c>
    </row>
    <row r="619" ht="12.75" customHeight="1">
      <c r="A619" s="8" t="str">
        <f t="shared" si="1"/>
        <v>Australia1857</v>
      </c>
      <c r="B619" s="4" t="s">
        <v>44</v>
      </c>
      <c r="C619" s="4">
        <v>1857.0</v>
      </c>
      <c r="D619" s="4">
        <v>-4.21408987045288</v>
      </c>
      <c r="E619" s="4" t="s">
        <v>39</v>
      </c>
      <c r="F619" s="4" t="s">
        <v>39</v>
      </c>
      <c r="G619" s="4" t="s">
        <v>39</v>
      </c>
      <c r="H619" s="4" t="s">
        <v>39</v>
      </c>
      <c r="I619" s="4" t="s">
        <v>39</v>
      </c>
      <c r="J619" s="4" t="str">
        <f t="shared" si="2"/>
        <v>#VALUE!</v>
      </c>
      <c r="K619" s="5" t="str">
        <f t="shared" si="3"/>
        <v>#VALUE!</v>
      </c>
      <c r="L619" s="5" t="str">
        <f t="shared" si="4"/>
        <v>#VALUE!</v>
      </c>
      <c r="M619" s="5" t="str">
        <f t="shared" si="5"/>
        <v>#VALUE!</v>
      </c>
      <c r="N619" s="4" t="b">
        <v>1</v>
      </c>
      <c r="O619" s="4" t="b">
        <v>1</v>
      </c>
      <c r="P619" s="4" t="b">
        <v>0</v>
      </c>
      <c r="Q619" s="4" t="b">
        <v>0</v>
      </c>
      <c r="R619" s="4" t="s">
        <v>39</v>
      </c>
      <c r="S619" s="4" t="s">
        <v>39</v>
      </c>
      <c r="T619" s="4" t="s">
        <v>39</v>
      </c>
    </row>
    <row r="620" ht="12.75" customHeight="1">
      <c r="A620" s="8" t="str">
        <f t="shared" si="1"/>
        <v>Australia1856</v>
      </c>
      <c r="B620" s="4" t="s">
        <v>44</v>
      </c>
      <c r="C620" s="4">
        <v>1856.0</v>
      </c>
      <c r="D620" s="4">
        <v>32.2081985473633</v>
      </c>
      <c r="E620" s="4" t="s">
        <v>39</v>
      </c>
      <c r="F620" s="4" t="s">
        <v>39</v>
      </c>
      <c r="G620" s="4" t="s">
        <v>39</v>
      </c>
      <c r="H620" s="4" t="s">
        <v>39</v>
      </c>
      <c r="I620" s="4" t="s">
        <v>39</v>
      </c>
      <c r="J620" s="4" t="str">
        <f t="shared" si="2"/>
        <v>#VALUE!</v>
      </c>
      <c r="K620" s="5" t="str">
        <f t="shared" si="3"/>
        <v>#VALUE!</v>
      </c>
      <c r="L620" s="5" t="str">
        <f t="shared" si="4"/>
        <v>#VALUE!</v>
      </c>
      <c r="M620" s="5" t="str">
        <f t="shared" si="5"/>
        <v>#VALUE!</v>
      </c>
      <c r="N620" s="4" t="b">
        <v>1</v>
      </c>
      <c r="O620" s="4" t="b">
        <v>1</v>
      </c>
      <c r="P620" s="4" t="b">
        <v>1</v>
      </c>
      <c r="Q620" s="4" t="b">
        <v>0</v>
      </c>
      <c r="R620" s="4" t="s">
        <v>39</v>
      </c>
      <c r="S620" s="4" t="s">
        <v>39</v>
      </c>
      <c r="T620" s="4" t="s">
        <v>39</v>
      </c>
    </row>
    <row r="621" ht="12.75" customHeight="1">
      <c r="A621" s="8" t="str">
        <f t="shared" si="1"/>
        <v>Australia1855</v>
      </c>
      <c r="B621" s="4" t="s">
        <v>44</v>
      </c>
      <c r="C621" s="4">
        <v>1855.0</v>
      </c>
      <c r="D621" s="4">
        <v>5.17536020278931</v>
      </c>
      <c r="E621" s="4" t="s">
        <v>39</v>
      </c>
      <c r="F621" s="4" t="s">
        <v>39</v>
      </c>
      <c r="G621" s="4" t="s">
        <v>39</v>
      </c>
      <c r="H621" s="4" t="s">
        <v>39</v>
      </c>
      <c r="I621" s="4" t="s">
        <v>39</v>
      </c>
      <c r="J621" s="4" t="str">
        <f t="shared" si="2"/>
        <v>#VALUE!</v>
      </c>
      <c r="K621" s="5" t="str">
        <f t="shared" si="3"/>
        <v>#VALUE!</v>
      </c>
      <c r="L621" s="5" t="str">
        <f t="shared" si="4"/>
        <v>#VALUE!</v>
      </c>
      <c r="M621" s="5" t="str">
        <f t="shared" si="5"/>
        <v>#VALUE!</v>
      </c>
      <c r="N621" s="4" t="b">
        <v>0</v>
      </c>
      <c r="O621" s="4" t="b">
        <v>1</v>
      </c>
      <c r="P621" s="4" t="b">
        <v>1</v>
      </c>
      <c r="Q621" s="4" t="b">
        <v>0</v>
      </c>
      <c r="R621" s="4" t="s">
        <v>39</v>
      </c>
      <c r="S621" s="4" t="s">
        <v>39</v>
      </c>
      <c r="T621" s="4" t="s">
        <v>39</v>
      </c>
    </row>
    <row r="622" ht="12.75" customHeight="1">
      <c r="A622" s="8" t="str">
        <f t="shared" si="1"/>
        <v>Australia1854</v>
      </c>
      <c r="B622" s="4" t="s">
        <v>44</v>
      </c>
      <c r="C622" s="4">
        <v>1854.0</v>
      </c>
      <c r="D622" s="4">
        <v>-2.29836988449097</v>
      </c>
      <c r="E622" s="4" t="s">
        <v>39</v>
      </c>
      <c r="F622" s="4" t="s">
        <v>39</v>
      </c>
      <c r="G622" s="4" t="s">
        <v>39</v>
      </c>
      <c r="H622" s="4" t="s">
        <v>39</v>
      </c>
      <c r="I622" s="4" t="s">
        <v>39</v>
      </c>
      <c r="J622" s="4" t="str">
        <f t="shared" si="2"/>
        <v>#VALUE!</v>
      </c>
      <c r="K622" s="5" t="str">
        <f t="shared" si="3"/>
        <v>#VALUE!</v>
      </c>
      <c r="L622" s="5" t="str">
        <f t="shared" si="4"/>
        <v>#VALUE!</v>
      </c>
      <c r="M622" s="5" t="str">
        <f t="shared" si="5"/>
        <v>#VALUE!</v>
      </c>
      <c r="N622" s="4" t="b">
        <v>1</v>
      </c>
      <c r="O622" s="4" t="b">
        <v>1</v>
      </c>
      <c r="P622" s="4" t="b">
        <v>0</v>
      </c>
      <c r="Q622" s="4" t="b">
        <v>0</v>
      </c>
      <c r="R622" s="4" t="s">
        <v>39</v>
      </c>
      <c r="S622" s="4" t="s">
        <v>39</v>
      </c>
      <c r="T622" s="4" t="s">
        <v>39</v>
      </c>
    </row>
    <row r="623" ht="12.75" customHeight="1">
      <c r="A623" s="8" t="str">
        <f t="shared" si="1"/>
        <v>Australia1853</v>
      </c>
      <c r="B623" s="4" t="s">
        <v>44</v>
      </c>
      <c r="C623" s="4">
        <v>1853.0</v>
      </c>
      <c r="D623" s="4">
        <v>22.5921993255615</v>
      </c>
      <c r="E623" s="4" t="s">
        <v>39</v>
      </c>
      <c r="F623" s="4" t="s">
        <v>39</v>
      </c>
      <c r="G623" s="4" t="s">
        <v>39</v>
      </c>
      <c r="H623" s="4" t="s">
        <v>39</v>
      </c>
      <c r="I623" s="4" t="s">
        <v>39</v>
      </c>
      <c r="J623" s="4" t="str">
        <f t="shared" si="2"/>
        <v>#VALUE!</v>
      </c>
      <c r="K623" s="5" t="str">
        <f t="shared" si="3"/>
        <v>#VALUE!</v>
      </c>
      <c r="L623" s="5" t="str">
        <f t="shared" si="4"/>
        <v>#VALUE!</v>
      </c>
      <c r="M623" s="5" t="str">
        <f t="shared" si="5"/>
        <v>#VALUE!</v>
      </c>
      <c r="N623" s="4" t="b">
        <v>1</v>
      </c>
      <c r="O623" s="4" t="b">
        <v>1</v>
      </c>
      <c r="P623" s="4" t="b">
        <v>1</v>
      </c>
      <c r="Q623" s="4" t="b">
        <v>0</v>
      </c>
      <c r="R623" s="4" t="s">
        <v>39</v>
      </c>
      <c r="S623" s="4" t="s">
        <v>39</v>
      </c>
      <c r="T623" s="4" t="s">
        <v>39</v>
      </c>
    </row>
    <row r="624" ht="12.75" customHeight="1">
      <c r="A624" s="8" t="str">
        <f t="shared" si="1"/>
        <v>Australia1852</v>
      </c>
      <c r="B624" s="4" t="s">
        <v>44</v>
      </c>
      <c r="C624" s="4">
        <v>1852.0</v>
      </c>
      <c r="D624" s="4">
        <v>30.9188003540039</v>
      </c>
      <c r="E624" s="4" t="s">
        <v>39</v>
      </c>
      <c r="F624" s="4" t="s">
        <v>39</v>
      </c>
      <c r="G624" s="4" t="s">
        <v>39</v>
      </c>
      <c r="H624" s="4" t="s">
        <v>39</v>
      </c>
      <c r="I624" s="4" t="s">
        <v>39</v>
      </c>
      <c r="J624" s="4" t="str">
        <f t="shared" si="2"/>
        <v>#VALUE!</v>
      </c>
      <c r="K624" s="5" t="str">
        <f t="shared" si="3"/>
        <v>#VALUE!</v>
      </c>
      <c r="L624" s="5" t="str">
        <f t="shared" si="4"/>
        <v>#VALUE!</v>
      </c>
      <c r="M624" s="5" t="str">
        <f t="shared" si="5"/>
        <v>#VALUE!</v>
      </c>
      <c r="N624" s="4" t="b">
        <v>0</v>
      </c>
      <c r="O624" s="4" t="b">
        <v>0</v>
      </c>
      <c r="P624" s="4" t="b">
        <v>1</v>
      </c>
      <c r="Q624" s="4" t="b">
        <v>1</v>
      </c>
      <c r="R624" s="4" t="s">
        <v>39</v>
      </c>
      <c r="S624" s="4" t="s">
        <v>39</v>
      </c>
      <c r="T624" s="4" t="s">
        <v>39</v>
      </c>
    </row>
    <row r="625" ht="12.75" customHeight="1">
      <c r="A625" s="8" t="str">
        <f t="shared" si="1"/>
        <v>Australia1851</v>
      </c>
      <c r="B625" s="4" t="s">
        <v>44</v>
      </c>
      <c r="C625" s="4">
        <v>1851.0</v>
      </c>
      <c r="D625" s="4">
        <v>24.7698993682861</v>
      </c>
      <c r="E625" s="4" t="s">
        <v>39</v>
      </c>
      <c r="F625" s="4" t="s">
        <v>39</v>
      </c>
      <c r="G625" s="4" t="s">
        <v>39</v>
      </c>
      <c r="H625" s="4" t="s">
        <v>39</v>
      </c>
      <c r="I625" s="4" t="s">
        <v>39</v>
      </c>
      <c r="J625" s="4" t="str">
        <f t="shared" si="2"/>
        <v>#VALUE!</v>
      </c>
      <c r="K625" s="5" t="str">
        <f t="shared" si="3"/>
        <v>#VALUE!</v>
      </c>
      <c r="L625" s="5" t="str">
        <f t="shared" si="4"/>
        <v>#VALUE!</v>
      </c>
      <c r="M625" s="5" t="str">
        <f t="shared" si="5"/>
        <v>#VALUE!</v>
      </c>
      <c r="N625" s="4" t="b">
        <v>0</v>
      </c>
      <c r="O625" s="4" t="b">
        <v>0</v>
      </c>
      <c r="P625" s="4" t="b">
        <v>1</v>
      </c>
      <c r="Q625" s="4" t="b">
        <v>1</v>
      </c>
      <c r="R625" s="4" t="s">
        <v>39</v>
      </c>
      <c r="S625" s="4" t="s">
        <v>39</v>
      </c>
      <c r="T625" s="4" t="s">
        <v>39</v>
      </c>
    </row>
    <row r="626" ht="12.75" customHeight="1">
      <c r="A626" s="8" t="str">
        <f t="shared" si="1"/>
        <v>Australia1850</v>
      </c>
      <c r="B626" s="4" t="s">
        <v>44</v>
      </c>
      <c r="C626" s="4">
        <v>1850.0</v>
      </c>
      <c r="D626" s="4">
        <v>-0.994201004505157</v>
      </c>
      <c r="E626" s="4" t="s">
        <v>39</v>
      </c>
      <c r="F626" s="4" t="s">
        <v>39</v>
      </c>
      <c r="G626" s="4" t="s">
        <v>39</v>
      </c>
      <c r="H626" s="4" t="s">
        <v>39</v>
      </c>
      <c r="I626" s="4" t="s">
        <v>39</v>
      </c>
      <c r="J626" s="4" t="str">
        <f t="shared" si="2"/>
        <v>#VALUE!</v>
      </c>
      <c r="K626" s="5" t="str">
        <f t="shared" si="3"/>
        <v>#VALUE!</v>
      </c>
      <c r="L626" s="5" t="str">
        <f t="shared" si="4"/>
        <v>#VALUE!</v>
      </c>
      <c r="M626" s="5" t="str">
        <f t="shared" si="5"/>
        <v>#VALUE!</v>
      </c>
      <c r="N626" s="4" t="b">
        <v>1</v>
      </c>
      <c r="O626" s="4" t="b">
        <v>1</v>
      </c>
      <c r="P626" s="4" t="b">
        <v>0</v>
      </c>
      <c r="Q626" s="4" t="b">
        <v>0</v>
      </c>
      <c r="R626" s="4" t="s">
        <v>39</v>
      </c>
      <c r="S626" s="4" t="s">
        <v>39</v>
      </c>
      <c r="T626" s="4" t="s">
        <v>39</v>
      </c>
    </row>
    <row r="627" ht="12.75" customHeight="1">
      <c r="A627" s="8" t="str">
        <f t="shared" si="1"/>
        <v>Australia1849</v>
      </c>
      <c r="B627" s="4" t="s">
        <v>44</v>
      </c>
      <c r="C627" s="4">
        <v>1849.0</v>
      </c>
      <c r="D627" s="4">
        <v>5.78439998626709</v>
      </c>
      <c r="E627" s="4" t="s">
        <v>39</v>
      </c>
      <c r="F627" s="4" t="s">
        <v>39</v>
      </c>
      <c r="G627" s="4" t="s">
        <v>39</v>
      </c>
      <c r="H627" s="4" t="s">
        <v>39</v>
      </c>
      <c r="I627" s="4" t="s">
        <v>39</v>
      </c>
      <c r="J627" s="4" t="str">
        <f t="shared" si="2"/>
        <v>#VALUE!</v>
      </c>
      <c r="K627" s="5" t="str">
        <f t="shared" si="3"/>
        <v>#VALUE!</v>
      </c>
      <c r="L627" s="5" t="str">
        <f t="shared" si="4"/>
        <v>#VALUE!</v>
      </c>
      <c r="M627" s="5" t="str">
        <f t="shared" si="5"/>
        <v>#VALUE!</v>
      </c>
      <c r="N627" s="4" t="b">
        <v>1</v>
      </c>
      <c r="O627" s="4" t="b">
        <v>1</v>
      </c>
      <c r="P627" s="4" t="b">
        <v>1</v>
      </c>
      <c r="Q627" s="4" t="b">
        <v>0</v>
      </c>
      <c r="R627" s="4" t="s">
        <v>39</v>
      </c>
      <c r="S627" s="4" t="s">
        <v>39</v>
      </c>
      <c r="T627" s="4" t="s">
        <v>39</v>
      </c>
    </row>
    <row r="628" ht="12.75" customHeight="1">
      <c r="A628" s="8" t="str">
        <f t="shared" si="1"/>
        <v>Australia1848</v>
      </c>
      <c r="B628" s="4" t="s">
        <v>44</v>
      </c>
      <c r="C628" s="4">
        <v>1848.0</v>
      </c>
      <c r="D628" s="4">
        <v>18.8542003631592</v>
      </c>
      <c r="E628" s="4" t="s">
        <v>39</v>
      </c>
      <c r="F628" s="4" t="s">
        <v>39</v>
      </c>
      <c r="G628" s="4" t="s">
        <v>39</v>
      </c>
      <c r="H628" s="4" t="s">
        <v>39</v>
      </c>
      <c r="I628" s="4" t="s">
        <v>39</v>
      </c>
      <c r="J628" s="4" t="str">
        <f t="shared" si="2"/>
        <v>#VALUE!</v>
      </c>
      <c r="K628" s="5" t="str">
        <f t="shared" si="3"/>
        <v>#VALUE!</v>
      </c>
      <c r="L628" s="5" t="str">
        <f t="shared" si="4"/>
        <v>#VALUE!</v>
      </c>
      <c r="M628" s="5" t="str">
        <f t="shared" si="5"/>
        <v>#VALUE!</v>
      </c>
      <c r="N628" s="4" t="b">
        <v>0</v>
      </c>
      <c r="O628" s="4" t="b">
        <v>1</v>
      </c>
      <c r="P628" s="4" t="b">
        <v>1</v>
      </c>
      <c r="Q628" s="4" t="b">
        <v>0</v>
      </c>
      <c r="R628" s="4" t="s">
        <v>39</v>
      </c>
      <c r="S628" s="4" t="s">
        <v>39</v>
      </c>
      <c r="T628" s="4" t="s">
        <v>39</v>
      </c>
    </row>
    <row r="629" ht="12.75" customHeight="1">
      <c r="A629" s="8" t="str">
        <f t="shared" si="1"/>
        <v>Australia1847</v>
      </c>
      <c r="B629" s="4" t="s">
        <v>44</v>
      </c>
      <c r="C629" s="4">
        <v>1847.0</v>
      </c>
      <c r="D629" s="4">
        <v>18.6650009155273</v>
      </c>
      <c r="E629" s="4" t="s">
        <v>39</v>
      </c>
      <c r="F629" s="4" t="s">
        <v>39</v>
      </c>
      <c r="G629" s="4" t="s">
        <v>39</v>
      </c>
      <c r="H629" s="4" t="s">
        <v>39</v>
      </c>
      <c r="I629" s="4" t="s">
        <v>39</v>
      </c>
      <c r="J629" s="4" t="str">
        <f t="shared" si="2"/>
        <v>#VALUE!</v>
      </c>
      <c r="K629" s="5" t="str">
        <f t="shared" si="3"/>
        <v>#VALUE!</v>
      </c>
      <c r="L629" s="5" t="str">
        <f t="shared" si="4"/>
        <v>#VALUE!</v>
      </c>
      <c r="M629" s="5" t="str">
        <f t="shared" si="5"/>
        <v>#VALUE!</v>
      </c>
      <c r="N629" s="4" t="b">
        <v>0</v>
      </c>
      <c r="O629" s="4" t="b">
        <v>0</v>
      </c>
      <c r="P629" s="4" t="b">
        <v>1</v>
      </c>
      <c r="Q629" s="4" t="b">
        <v>1</v>
      </c>
      <c r="R629" s="4" t="s">
        <v>39</v>
      </c>
      <c r="S629" s="4" t="s">
        <v>39</v>
      </c>
      <c r="T629" s="4" t="s">
        <v>39</v>
      </c>
    </row>
    <row r="630" ht="12.75" customHeight="1">
      <c r="A630" s="8" t="str">
        <f t="shared" si="1"/>
        <v>Australia1846</v>
      </c>
      <c r="B630" s="4" t="s">
        <v>44</v>
      </c>
      <c r="C630" s="4">
        <v>1846.0</v>
      </c>
      <c r="D630" s="4">
        <v>12.9888000488281</v>
      </c>
      <c r="E630" s="4" t="s">
        <v>39</v>
      </c>
      <c r="F630" s="4" t="s">
        <v>39</v>
      </c>
      <c r="G630" s="4" t="s">
        <v>39</v>
      </c>
      <c r="H630" s="4" t="s">
        <v>39</v>
      </c>
      <c r="I630" s="4" t="s">
        <v>39</v>
      </c>
      <c r="J630" s="4" t="str">
        <f t="shared" si="2"/>
        <v>#VALUE!</v>
      </c>
      <c r="K630" s="5" t="str">
        <f t="shared" si="3"/>
        <v>#VALUE!</v>
      </c>
      <c r="L630" s="5" t="str">
        <f t="shared" si="4"/>
        <v>#VALUE!</v>
      </c>
      <c r="M630" s="5" t="str">
        <f t="shared" si="5"/>
        <v>#VALUE!</v>
      </c>
      <c r="N630" s="4" t="b">
        <v>0</v>
      </c>
      <c r="O630" s="4" t="b">
        <v>1</v>
      </c>
      <c r="P630" s="4" t="b">
        <v>1</v>
      </c>
      <c r="Q630" s="4" t="b">
        <v>1</v>
      </c>
      <c r="R630" s="4" t="s">
        <v>39</v>
      </c>
      <c r="S630" s="4" t="s">
        <v>39</v>
      </c>
      <c r="T630" s="4" t="s">
        <v>39</v>
      </c>
    </row>
    <row r="631" ht="12.75" customHeight="1">
      <c r="A631" s="8" t="str">
        <f t="shared" si="1"/>
        <v>Australia1845</v>
      </c>
      <c r="B631" s="4" t="s">
        <v>44</v>
      </c>
      <c r="C631" s="4">
        <v>1845.0</v>
      </c>
      <c r="D631" s="4">
        <v>5.44919013977051</v>
      </c>
      <c r="E631" s="4" t="s">
        <v>39</v>
      </c>
      <c r="F631" s="4" t="s">
        <v>39</v>
      </c>
      <c r="G631" s="4" t="s">
        <v>39</v>
      </c>
      <c r="H631" s="4" t="s">
        <v>39</v>
      </c>
      <c r="I631" s="4" t="s">
        <v>39</v>
      </c>
      <c r="J631" s="4" t="str">
        <f t="shared" si="2"/>
        <v>#VALUE!</v>
      </c>
      <c r="K631" s="5" t="str">
        <f t="shared" si="3"/>
        <v>#VALUE!</v>
      </c>
      <c r="L631" s="5" t="str">
        <f t="shared" si="4"/>
        <v>#VALUE!</v>
      </c>
      <c r="M631" s="5" t="str">
        <f t="shared" si="5"/>
        <v>#VALUE!</v>
      </c>
      <c r="N631" s="4" t="b">
        <v>0</v>
      </c>
      <c r="O631" s="4" t="b">
        <v>1</v>
      </c>
      <c r="P631" s="4" t="b">
        <v>1</v>
      </c>
      <c r="Q631" s="4" t="b">
        <v>0</v>
      </c>
      <c r="R631" s="4" t="s">
        <v>39</v>
      </c>
      <c r="S631" s="4" t="s">
        <v>39</v>
      </c>
      <c r="T631" s="4" t="s">
        <v>39</v>
      </c>
    </row>
    <row r="632" ht="12.75" customHeight="1">
      <c r="A632" s="8" t="str">
        <f t="shared" si="1"/>
        <v>Australia1844</v>
      </c>
      <c r="B632" s="4" t="s">
        <v>44</v>
      </c>
      <c r="C632" s="4">
        <v>1844.0</v>
      </c>
      <c r="D632" s="4">
        <v>16.0683994293213</v>
      </c>
      <c r="E632" s="4" t="s">
        <v>39</v>
      </c>
      <c r="F632" s="4" t="s">
        <v>39</v>
      </c>
      <c r="G632" s="4" t="s">
        <v>39</v>
      </c>
      <c r="H632" s="4" t="s">
        <v>39</v>
      </c>
      <c r="I632" s="4" t="s">
        <v>39</v>
      </c>
      <c r="J632" s="4" t="str">
        <f t="shared" si="2"/>
        <v>#VALUE!</v>
      </c>
      <c r="K632" s="5" t="str">
        <f t="shared" si="3"/>
        <v>#VALUE!</v>
      </c>
      <c r="L632" s="5" t="str">
        <f t="shared" si="4"/>
        <v>#VALUE!</v>
      </c>
      <c r="M632" s="5" t="str">
        <f t="shared" si="5"/>
        <v>#VALUE!</v>
      </c>
      <c r="N632" s="4" t="b">
        <v>0</v>
      </c>
      <c r="O632" s="4" t="b">
        <v>1</v>
      </c>
      <c r="P632" s="4" t="b">
        <v>1</v>
      </c>
      <c r="Q632" s="4" t="b">
        <v>0</v>
      </c>
      <c r="R632" s="4" t="s">
        <v>39</v>
      </c>
      <c r="S632" s="4" t="s">
        <v>39</v>
      </c>
      <c r="T632" s="4" t="s">
        <v>39</v>
      </c>
    </row>
    <row r="633" ht="12.75" customHeight="1">
      <c r="A633" s="8" t="str">
        <f t="shared" si="1"/>
        <v>Australia1843</v>
      </c>
      <c r="B633" s="4" t="s">
        <v>44</v>
      </c>
      <c r="C633" s="4">
        <v>1843.0</v>
      </c>
      <c r="D633" s="4">
        <v>17.7061996459961</v>
      </c>
      <c r="E633" s="4" t="s">
        <v>39</v>
      </c>
      <c r="F633" s="4" t="s">
        <v>39</v>
      </c>
      <c r="G633" s="4" t="s">
        <v>39</v>
      </c>
      <c r="H633" s="4" t="s">
        <v>39</v>
      </c>
      <c r="I633" s="4" t="s">
        <v>39</v>
      </c>
      <c r="J633" s="4" t="str">
        <f t="shared" si="2"/>
        <v>#VALUE!</v>
      </c>
      <c r="K633" s="5" t="str">
        <f t="shared" si="3"/>
        <v>#VALUE!</v>
      </c>
      <c r="L633" s="5" t="str">
        <f t="shared" si="4"/>
        <v>#VALUE!</v>
      </c>
      <c r="M633" s="5" t="str">
        <f t="shared" si="5"/>
        <v>#VALUE!</v>
      </c>
      <c r="N633" s="4" t="b">
        <v>0</v>
      </c>
      <c r="O633" s="4" t="b">
        <v>0</v>
      </c>
      <c r="P633" s="4" t="b">
        <v>1</v>
      </c>
      <c r="Q633" s="4" t="b">
        <v>1</v>
      </c>
      <c r="R633" s="4" t="s">
        <v>39</v>
      </c>
      <c r="S633" s="4" t="s">
        <v>39</v>
      </c>
      <c r="T633" s="4" t="s">
        <v>39</v>
      </c>
    </row>
    <row r="634" ht="12.75" customHeight="1">
      <c r="A634" s="8" t="str">
        <f t="shared" si="1"/>
        <v>Australia1842</v>
      </c>
      <c r="B634" s="4" t="s">
        <v>44</v>
      </c>
      <c r="C634" s="4">
        <v>1842.0</v>
      </c>
      <c r="D634" s="4">
        <v>-5.33333015441895</v>
      </c>
      <c r="E634" s="4" t="s">
        <v>39</v>
      </c>
      <c r="F634" s="4" t="s">
        <v>39</v>
      </c>
      <c r="G634" s="4" t="s">
        <v>39</v>
      </c>
      <c r="H634" s="4" t="s">
        <v>39</v>
      </c>
      <c r="I634" s="4" t="s">
        <v>39</v>
      </c>
      <c r="J634" s="4" t="str">
        <f t="shared" si="2"/>
        <v>#VALUE!</v>
      </c>
      <c r="K634" s="5" t="str">
        <f t="shared" si="3"/>
        <v>#VALUE!</v>
      </c>
      <c r="L634" s="5" t="str">
        <f t="shared" si="4"/>
        <v>#VALUE!</v>
      </c>
      <c r="M634" s="5" t="str">
        <f t="shared" si="5"/>
        <v>#VALUE!</v>
      </c>
      <c r="N634" s="4" t="b">
        <v>1</v>
      </c>
      <c r="O634" s="4" t="b">
        <v>1</v>
      </c>
      <c r="P634" s="4" t="b">
        <v>0</v>
      </c>
      <c r="Q634" s="4" t="b">
        <v>1</v>
      </c>
      <c r="R634" s="4" t="s">
        <v>39</v>
      </c>
      <c r="S634" s="4" t="s">
        <v>39</v>
      </c>
      <c r="T634" s="4" t="s">
        <v>39</v>
      </c>
    </row>
    <row r="635" ht="12.75" customHeight="1">
      <c r="A635" s="8" t="str">
        <f t="shared" si="1"/>
        <v>Australia1841</v>
      </c>
      <c r="B635" s="4" t="s">
        <v>44</v>
      </c>
      <c r="C635" s="4">
        <v>1841.0</v>
      </c>
      <c r="D635" s="4">
        <v>-9.01212978363037</v>
      </c>
      <c r="E635" s="4" t="s">
        <v>39</v>
      </c>
      <c r="F635" s="4" t="s">
        <v>39</v>
      </c>
      <c r="G635" s="4" t="s">
        <v>39</v>
      </c>
      <c r="H635" s="4" t="s">
        <v>39</v>
      </c>
      <c r="I635" s="4" t="s">
        <v>39</v>
      </c>
      <c r="J635" s="4" t="str">
        <f t="shared" si="2"/>
        <v>#VALUE!</v>
      </c>
      <c r="K635" s="5" t="str">
        <f t="shared" si="3"/>
        <v>#VALUE!</v>
      </c>
      <c r="L635" s="5" t="str">
        <f t="shared" si="4"/>
        <v>#VALUE!</v>
      </c>
      <c r="M635" s="5" t="str">
        <f t="shared" si="5"/>
        <v>#VALUE!</v>
      </c>
      <c r="N635" s="4" t="b">
        <v>1</v>
      </c>
      <c r="O635" s="4" t="b">
        <v>1</v>
      </c>
      <c r="P635" s="4" t="b">
        <v>0</v>
      </c>
      <c r="Q635" s="4" t="b">
        <v>0</v>
      </c>
      <c r="R635" s="4" t="s">
        <v>39</v>
      </c>
      <c r="S635" s="4" t="s">
        <v>39</v>
      </c>
      <c r="T635" s="4" t="s">
        <v>39</v>
      </c>
    </row>
    <row r="636" ht="12.75" customHeight="1">
      <c r="A636" s="8" t="str">
        <f t="shared" si="1"/>
        <v>Australia1840</v>
      </c>
      <c r="B636" s="4" t="s">
        <v>44</v>
      </c>
      <c r="C636" s="4">
        <v>1840.0</v>
      </c>
      <c r="D636" s="4">
        <v>31.735200881958</v>
      </c>
      <c r="E636" s="4" t="s">
        <v>39</v>
      </c>
      <c r="F636" s="4" t="s">
        <v>39</v>
      </c>
      <c r="G636" s="4" t="s">
        <v>39</v>
      </c>
      <c r="H636" s="4" t="s">
        <v>39</v>
      </c>
      <c r="I636" s="4" t="s">
        <v>39</v>
      </c>
      <c r="J636" s="4" t="str">
        <f t="shared" si="2"/>
        <v>#VALUE!</v>
      </c>
      <c r="K636" s="5" t="str">
        <f t="shared" si="3"/>
        <v>#VALUE!</v>
      </c>
      <c r="L636" s="5" t="str">
        <f t="shared" si="4"/>
        <v>#VALUE!</v>
      </c>
      <c r="M636" s="5" t="str">
        <f t="shared" si="5"/>
        <v>#VALUE!</v>
      </c>
      <c r="N636" s="4" t="b">
        <v>1</v>
      </c>
      <c r="O636" s="4" t="b">
        <v>1</v>
      </c>
      <c r="P636" s="4" t="b">
        <v>0</v>
      </c>
      <c r="Q636" s="4" t="b">
        <v>0</v>
      </c>
      <c r="R636" s="4" t="s">
        <v>39</v>
      </c>
      <c r="S636" s="4" t="s">
        <v>39</v>
      </c>
      <c r="T636" s="4" t="s">
        <v>39</v>
      </c>
    </row>
    <row r="637" ht="12.75" customHeight="1">
      <c r="A637" s="8" t="str">
        <f t="shared" si="1"/>
        <v>Australia1839</v>
      </c>
      <c r="B637" s="4" t="s">
        <v>44</v>
      </c>
      <c r="C637" s="4">
        <v>1839.0</v>
      </c>
      <c r="D637" s="4">
        <v>-3.09734988212585</v>
      </c>
      <c r="E637" s="4" t="s">
        <v>39</v>
      </c>
      <c r="F637" s="4" t="s">
        <v>39</v>
      </c>
      <c r="G637" s="4" t="s">
        <v>39</v>
      </c>
      <c r="H637" s="4" t="s">
        <v>39</v>
      </c>
      <c r="I637" s="4" t="s">
        <v>39</v>
      </c>
      <c r="J637" s="4" t="str">
        <f t="shared" si="2"/>
        <v>#VALUE!</v>
      </c>
      <c r="K637" s="5" t="str">
        <f t="shared" si="3"/>
        <v>#VALUE!</v>
      </c>
      <c r="L637" s="5" t="str">
        <f t="shared" si="4"/>
        <v>#VALUE!</v>
      </c>
      <c r="M637" s="5" t="str">
        <f t="shared" si="5"/>
        <v>#VALUE!</v>
      </c>
      <c r="N637" s="4" t="b">
        <v>1</v>
      </c>
      <c r="O637" s="4" t="b">
        <v>1</v>
      </c>
      <c r="P637" s="4" t="b">
        <v>0</v>
      </c>
      <c r="Q637" s="4" t="b">
        <v>0</v>
      </c>
      <c r="R637" s="4" t="s">
        <v>39</v>
      </c>
      <c r="S637" s="4" t="s">
        <v>39</v>
      </c>
      <c r="T637" s="4" t="s">
        <v>39</v>
      </c>
    </row>
    <row r="638" ht="12.75" customHeight="1">
      <c r="A638" s="8" t="str">
        <f t="shared" si="1"/>
        <v>Australia1838</v>
      </c>
      <c r="B638" s="4" t="s">
        <v>44</v>
      </c>
      <c r="C638" s="4">
        <v>1838.0</v>
      </c>
      <c r="D638" s="4">
        <v>2.72726988792419</v>
      </c>
      <c r="E638" s="4" t="s">
        <v>39</v>
      </c>
      <c r="F638" s="4" t="s">
        <v>39</v>
      </c>
      <c r="G638" s="4" t="s">
        <v>39</v>
      </c>
      <c r="H638" s="4" t="s">
        <v>39</v>
      </c>
      <c r="I638" s="4" t="s">
        <v>39</v>
      </c>
      <c r="J638" s="4" t="str">
        <f t="shared" si="2"/>
        <v>#VALUE!</v>
      </c>
      <c r="K638" s="5" t="str">
        <f t="shared" si="3"/>
        <v>#VALUE!</v>
      </c>
      <c r="L638" s="5" t="str">
        <f t="shared" si="4"/>
        <v>#VALUE!</v>
      </c>
      <c r="M638" s="5" t="str">
        <f t="shared" si="5"/>
        <v>#VALUE!</v>
      </c>
      <c r="N638" s="4" t="b">
        <v>1</v>
      </c>
      <c r="O638" s="4" t="b">
        <v>1</v>
      </c>
      <c r="P638" s="4" t="b">
        <v>1</v>
      </c>
      <c r="Q638" s="4" t="b">
        <v>0</v>
      </c>
      <c r="R638" s="4" t="s">
        <v>39</v>
      </c>
      <c r="S638" s="4" t="s">
        <v>39</v>
      </c>
      <c r="T638" s="4" t="s">
        <v>39</v>
      </c>
    </row>
    <row r="639" ht="12.75" customHeight="1">
      <c r="A639" s="8" t="str">
        <f t="shared" si="1"/>
        <v>Australia1837</v>
      </c>
      <c r="B639" s="4" t="s">
        <v>44</v>
      </c>
      <c r="C639" s="4">
        <v>1837.0</v>
      </c>
      <c r="D639" s="4">
        <v>6.53752994537354</v>
      </c>
      <c r="E639" s="4" t="s">
        <v>39</v>
      </c>
      <c r="F639" s="4" t="s">
        <v>39</v>
      </c>
      <c r="G639" s="4" t="s">
        <v>39</v>
      </c>
      <c r="H639" s="4" t="s">
        <v>39</v>
      </c>
      <c r="I639" s="4" t="s">
        <v>39</v>
      </c>
      <c r="J639" s="4" t="str">
        <f t="shared" si="2"/>
        <v>#VALUE!</v>
      </c>
      <c r="K639" s="5" t="str">
        <f t="shared" si="3"/>
        <v>#VALUE!</v>
      </c>
      <c r="L639" s="5" t="str">
        <f t="shared" si="4"/>
        <v>#VALUE!</v>
      </c>
      <c r="M639" s="5" t="str">
        <f t="shared" si="5"/>
        <v>#VALUE!</v>
      </c>
      <c r="N639" s="4" t="b">
        <v>0</v>
      </c>
      <c r="O639" s="4" t="b">
        <v>1</v>
      </c>
      <c r="P639" s="4" t="b">
        <v>1</v>
      </c>
      <c r="Q639" s="4" t="b">
        <v>0</v>
      </c>
      <c r="R639" s="4" t="s">
        <v>39</v>
      </c>
      <c r="S639" s="4" t="s">
        <v>39</v>
      </c>
      <c r="T639" s="4" t="s">
        <v>39</v>
      </c>
    </row>
    <row r="640" ht="12.75" customHeight="1">
      <c r="A640" s="8" t="str">
        <f t="shared" si="1"/>
        <v>Australia1836</v>
      </c>
      <c r="B640" s="4" t="s">
        <v>44</v>
      </c>
      <c r="C640" s="4">
        <v>1836.0</v>
      </c>
      <c r="D640" s="4">
        <v>0.731706976890564</v>
      </c>
      <c r="E640" s="4" t="s">
        <v>39</v>
      </c>
      <c r="F640" s="4" t="s">
        <v>39</v>
      </c>
      <c r="G640" s="4" t="s">
        <v>39</v>
      </c>
      <c r="H640" s="4" t="s">
        <v>39</v>
      </c>
      <c r="I640" s="4" t="s">
        <v>39</v>
      </c>
      <c r="J640" s="4" t="str">
        <f t="shared" si="2"/>
        <v>#VALUE!</v>
      </c>
      <c r="K640" s="5" t="str">
        <f t="shared" si="3"/>
        <v>#VALUE!</v>
      </c>
      <c r="L640" s="5" t="str">
        <f t="shared" si="4"/>
        <v>#VALUE!</v>
      </c>
      <c r="M640" s="5" t="str">
        <f t="shared" si="5"/>
        <v>#VALUE!</v>
      </c>
      <c r="N640" s="4" t="b">
        <v>0</v>
      </c>
      <c r="O640" s="4" t="b">
        <v>1</v>
      </c>
      <c r="P640" s="4" t="b">
        <v>0</v>
      </c>
      <c r="Q640" s="4" t="b">
        <v>0</v>
      </c>
      <c r="R640" s="4" t="s">
        <v>39</v>
      </c>
      <c r="S640" s="4" t="s">
        <v>39</v>
      </c>
      <c r="T640" s="4" t="s">
        <v>39</v>
      </c>
    </row>
    <row r="641" ht="12.75" customHeight="1">
      <c r="A641" s="8" t="str">
        <f t="shared" si="1"/>
        <v>Australia1835</v>
      </c>
      <c r="B641" s="4" t="s">
        <v>44</v>
      </c>
      <c r="C641" s="4">
        <v>1835.0</v>
      </c>
      <c r="D641" s="4">
        <v>22.3880996704102</v>
      </c>
      <c r="E641" s="4" t="s">
        <v>39</v>
      </c>
      <c r="F641" s="4" t="s">
        <v>39</v>
      </c>
      <c r="G641" s="4" t="s">
        <v>39</v>
      </c>
      <c r="H641" s="4" t="s">
        <v>39</v>
      </c>
      <c r="I641" s="4" t="s">
        <v>39</v>
      </c>
      <c r="J641" s="4" t="str">
        <f t="shared" si="2"/>
        <v>#VALUE!</v>
      </c>
      <c r="K641" s="5" t="str">
        <f t="shared" si="3"/>
        <v>#VALUE!</v>
      </c>
      <c r="L641" s="5" t="str">
        <f t="shared" si="4"/>
        <v>#VALUE!</v>
      </c>
      <c r="M641" s="5" t="str">
        <f t="shared" si="5"/>
        <v>#VALUE!</v>
      </c>
      <c r="N641" s="4" t="b">
        <v>0</v>
      </c>
      <c r="O641" s="4" t="b">
        <v>1</v>
      </c>
      <c r="P641" s="4" t="b">
        <v>1</v>
      </c>
      <c r="Q641" s="4" t="b">
        <v>0</v>
      </c>
      <c r="R641" s="4" t="s">
        <v>39</v>
      </c>
      <c r="S641" s="4" t="s">
        <v>39</v>
      </c>
      <c r="T641" s="4" t="s">
        <v>39</v>
      </c>
    </row>
    <row r="642" ht="12.75" customHeight="1">
      <c r="A642" s="8" t="str">
        <f t="shared" si="1"/>
        <v>Australia1834</v>
      </c>
      <c r="B642" s="4" t="s">
        <v>44</v>
      </c>
      <c r="C642" s="4">
        <v>1834.0</v>
      </c>
      <c r="D642" s="4">
        <v>6.68790006637573</v>
      </c>
      <c r="E642" s="4" t="s">
        <v>39</v>
      </c>
      <c r="F642" s="4" t="s">
        <v>39</v>
      </c>
      <c r="G642" s="4" t="s">
        <v>39</v>
      </c>
      <c r="H642" s="4" t="s">
        <v>39</v>
      </c>
      <c r="I642" s="4" t="s">
        <v>39</v>
      </c>
      <c r="J642" s="4" t="str">
        <f t="shared" si="2"/>
        <v>#VALUE!</v>
      </c>
      <c r="K642" s="5" t="str">
        <f t="shared" si="3"/>
        <v>#VALUE!</v>
      </c>
      <c r="L642" s="5" t="str">
        <f t="shared" si="4"/>
        <v>#VALUE!</v>
      </c>
      <c r="M642" s="5" t="str">
        <f t="shared" si="5"/>
        <v>#VALUE!</v>
      </c>
      <c r="N642" s="4" t="b">
        <v>0</v>
      </c>
      <c r="O642" s="4" t="b">
        <v>1</v>
      </c>
      <c r="P642" s="4" t="b">
        <v>1</v>
      </c>
      <c r="Q642" s="4" t="b">
        <v>0</v>
      </c>
      <c r="R642" s="4" t="s">
        <v>39</v>
      </c>
      <c r="S642" s="4" t="s">
        <v>39</v>
      </c>
      <c r="T642" s="4" t="s">
        <v>39</v>
      </c>
    </row>
    <row r="643" ht="12.75" customHeight="1">
      <c r="A643" s="8" t="str">
        <f t="shared" si="1"/>
        <v>Australia1833</v>
      </c>
      <c r="B643" s="4" t="s">
        <v>44</v>
      </c>
      <c r="C643" s="4">
        <v>1833.0</v>
      </c>
      <c r="D643" s="4">
        <v>3.63035988807678</v>
      </c>
      <c r="E643" s="4" t="s">
        <v>39</v>
      </c>
      <c r="F643" s="4" t="s">
        <v>39</v>
      </c>
      <c r="G643" s="4" t="s">
        <v>39</v>
      </c>
      <c r="H643" s="4" t="s">
        <v>39</v>
      </c>
      <c r="I643" s="4" t="s">
        <v>39</v>
      </c>
      <c r="J643" s="4" t="str">
        <f t="shared" si="2"/>
        <v>#VALUE!</v>
      </c>
      <c r="K643" s="5" t="str">
        <f t="shared" si="3"/>
        <v>#VALUE!</v>
      </c>
      <c r="L643" s="5" t="str">
        <f t="shared" si="4"/>
        <v>#VALUE!</v>
      </c>
      <c r="M643" s="5" t="str">
        <f t="shared" si="5"/>
        <v>#VALUE!</v>
      </c>
      <c r="N643" s="4" t="b">
        <v>0</v>
      </c>
      <c r="O643" s="4" t="b">
        <v>1</v>
      </c>
      <c r="P643" s="4" t="b">
        <v>1</v>
      </c>
      <c r="Q643" s="4" t="b">
        <v>0</v>
      </c>
      <c r="R643" s="4" t="s">
        <v>39</v>
      </c>
      <c r="S643" s="4" t="s">
        <v>39</v>
      </c>
      <c r="T643" s="4" t="s">
        <v>39</v>
      </c>
    </row>
    <row r="644" ht="12.75" customHeight="1">
      <c r="A644" s="8" t="str">
        <f t="shared" si="1"/>
        <v>Australia1832</v>
      </c>
      <c r="B644" s="4" t="s">
        <v>44</v>
      </c>
      <c r="C644" s="4">
        <v>1832.0</v>
      </c>
      <c r="D644" s="4">
        <v>3.76711988449097</v>
      </c>
      <c r="E644" s="4" t="s">
        <v>39</v>
      </c>
      <c r="F644" s="4" t="s">
        <v>39</v>
      </c>
      <c r="G644" s="4" t="s">
        <v>39</v>
      </c>
      <c r="H644" s="4" t="s">
        <v>39</v>
      </c>
      <c r="I644" s="4" t="s">
        <v>39</v>
      </c>
      <c r="J644" s="4" t="str">
        <f t="shared" si="2"/>
        <v>#VALUE!</v>
      </c>
      <c r="K644" s="5" t="str">
        <f t="shared" si="3"/>
        <v>#VALUE!</v>
      </c>
      <c r="L644" s="5" t="str">
        <f t="shared" si="4"/>
        <v>#VALUE!</v>
      </c>
      <c r="M644" s="5" t="str">
        <f t="shared" si="5"/>
        <v>#VALUE!</v>
      </c>
      <c r="N644" s="4" t="b">
        <v>0</v>
      </c>
      <c r="O644" s="4" t="b">
        <v>1</v>
      </c>
      <c r="P644" s="4" t="b">
        <v>1</v>
      </c>
      <c r="Q644" s="4" t="b">
        <v>0</v>
      </c>
      <c r="R644" s="4" t="s">
        <v>39</v>
      </c>
      <c r="S644" s="4" t="s">
        <v>39</v>
      </c>
      <c r="T644" s="4" t="s">
        <v>39</v>
      </c>
    </row>
    <row r="645" ht="12.75" customHeight="1">
      <c r="A645" s="8" t="str">
        <f t="shared" si="1"/>
        <v>Australia1831</v>
      </c>
      <c r="B645" s="4" t="s">
        <v>44</v>
      </c>
      <c r="C645" s="4">
        <v>1831.0</v>
      </c>
      <c r="D645" s="4">
        <v>4.28570985794067</v>
      </c>
      <c r="E645" s="4" t="s">
        <v>39</v>
      </c>
      <c r="F645" s="4" t="s">
        <v>39</v>
      </c>
      <c r="G645" s="4" t="s">
        <v>39</v>
      </c>
      <c r="H645" s="4" t="s">
        <v>39</v>
      </c>
      <c r="I645" s="4" t="s">
        <v>39</v>
      </c>
      <c r="J645" s="4" t="str">
        <f t="shared" si="2"/>
        <v>#VALUE!</v>
      </c>
      <c r="K645" s="5" t="str">
        <f t="shared" si="3"/>
        <v>#VALUE!</v>
      </c>
      <c r="L645" s="5" t="str">
        <f t="shared" si="4"/>
        <v>#VALUE!</v>
      </c>
      <c r="M645" s="5" t="str">
        <f t="shared" si="5"/>
        <v>#VALUE!</v>
      </c>
      <c r="N645" s="4" t="b">
        <v>0</v>
      </c>
      <c r="O645" s="4" t="b">
        <v>1</v>
      </c>
      <c r="P645" s="4" t="b">
        <v>1</v>
      </c>
      <c r="Q645" s="4" t="b">
        <v>0</v>
      </c>
      <c r="R645" s="4" t="s">
        <v>39</v>
      </c>
      <c r="S645" s="4" t="s">
        <v>39</v>
      </c>
      <c r="T645" s="4" t="s">
        <v>39</v>
      </c>
    </row>
    <row r="646" ht="12.75" customHeight="1">
      <c r="A646" s="8" t="str">
        <f t="shared" si="1"/>
        <v>Australia1830</v>
      </c>
      <c r="B646" s="4" t="s">
        <v>44</v>
      </c>
      <c r="C646" s="4">
        <v>1830.0</v>
      </c>
      <c r="D646" s="4">
        <v>22.806999206543</v>
      </c>
      <c r="E646" s="4" t="s">
        <v>39</v>
      </c>
      <c r="F646" s="4" t="s">
        <v>39</v>
      </c>
      <c r="G646" s="4" t="s">
        <v>39</v>
      </c>
      <c r="H646" s="4" t="s">
        <v>39</v>
      </c>
      <c r="I646" s="4" t="s">
        <v>39</v>
      </c>
      <c r="J646" s="4" t="str">
        <f t="shared" si="2"/>
        <v>#VALUE!</v>
      </c>
      <c r="K646" s="5" t="str">
        <f t="shared" si="3"/>
        <v>#VALUE!</v>
      </c>
      <c r="L646" s="5" t="str">
        <f t="shared" si="4"/>
        <v>#VALUE!</v>
      </c>
      <c r="M646" s="5" t="str">
        <f t="shared" si="5"/>
        <v>#VALUE!</v>
      </c>
      <c r="N646" s="4" t="b">
        <v>0</v>
      </c>
      <c r="O646" s="4" t="b">
        <v>0</v>
      </c>
      <c r="P646" s="4" t="b">
        <v>1</v>
      </c>
      <c r="Q646" s="4" t="b">
        <v>1</v>
      </c>
      <c r="R646" s="4" t="s">
        <v>39</v>
      </c>
      <c r="S646" s="4" t="s">
        <v>39</v>
      </c>
      <c r="T646" s="4" t="s">
        <v>39</v>
      </c>
    </row>
    <row r="647" ht="12.75" customHeight="1">
      <c r="A647" s="8" t="str">
        <f t="shared" si="1"/>
        <v>Australia1829</v>
      </c>
      <c r="B647" s="4" t="s">
        <v>44</v>
      </c>
      <c r="C647" s="4">
        <v>1829.0</v>
      </c>
      <c r="D647" s="4">
        <v>5.55555009841919</v>
      </c>
      <c r="E647" s="4" t="s">
        <v>39</v>
      </c>
      <c r="F647" s="4" t="s">
        <v>39</v>
      </c>
      <c r="G647" s="4" t="s">
        <v>39</v>
      </c>
      <c r="H647" s="4" t="s">
        <v>39</v>
      </c>
      <c r="I647" s="4" t="s">
        <v>39</v>
      </c>
      <c r="J647" s="4" t="str">
        <f t="shared" si="2"/>
        <v>#VALUE!</v>
      </c>
      <c r="K647" s="5" t="str">
        <f t="shared" si="3"/>
        <v>#VALUE!</v>
      </c>
      <c r="L647" s="5" t="str">
        <f t="shared" si="4"/>
        <v>#VALUE!</v>
      </c>
      <c r="M647" s="5" t="str">
        <f t="shared" si="5"/>
        <v>#VALUE!</v>
      </c>
      <c r="N647" s="4" t="b">
        <v>0</v>
      </c>
      <c r="O647" s="4" t="b">
        <v>1</v>
      </c>
      <c r="P647" s="4" t="b">
        <v>1</v>
      </c>
      <c r="Q647" s="4" t="b">
        <v>1</v>
      </c>
      <c r="R647" s="4" t="s">
        <v>39</v>
      </c>
      <c r="S647" s="4" t="s">
        <v>39</v>
      </c>
      <c r="T647" s="4" t="s">
        <v>39</v>
      </c>
    </row>
    <row r="648" ht="12.75" customHeight="1">
      <c r="A648" s="8" t="str">
        <f t="shared" si="1"/>
        <v>Australia1828</v>
      </c>
      <c r="B648" s="4" t="s">
        <v>44</v>
      </c>
      <c r="C648" s="4">
        <v>1828.0</v>
      </c>
      <c r="D648" s="4">
        <v>1.88679003715515</v>
      </c>
      <c r="E648" s="4" t="s">
        <v>39</v>
      </c>
      <c r="F648" s="4" t="s">
        <v>39</v>
      </c>
      <c r="G648" s="4" t="s">
        <v>39</v>
      </c>
      <c r="H648" s="4" t="s">
        <v>39</v>
      </c>
      <c r="I648" s="4" t="s">
        <v>39</v>
      </c>
      <c r="J648" s="4" t="str">
        <f t="shared" si="2"/>
        <v>#VALUE!</v>
      </c>
      <c r="K648" s="5" t="str">
        <f t="shared" si="3"/>
        <v>#VALUE!</v>
      </c>
      <c r="L648" s="5" t="str">
        <f t="shared" si="4"/>
        <v>#VALUE!</v>
      </c>
      <c r="M648" s="5" t="str">
        <f t="shared" si="5"/>
        <v>#VALUE!</v>
      </c>
      <c r="N648" s="4" t="b">
        <v>0</v>
      </c>
      <c r="O648" s="4" t="b">
        <v>1</v>
      </c>
      <c r="P648" s="4" t="b">
        <v>0</v>
      </c>
      <c r="Q648" s="4" t="b">
        <v>0</v>
      </c>
      <c r="R648" s="4" t="s">
        <v>39</v>
      </c>
      <c r="S648" s="4" t="s">
        <v>39</v>
      </c>
      <c r="T648" s="4" t="s">
        <v>39</v>
      </c>
    </row>
    <row r="649" ht="12.75" customHeight="1">
      <c r="A649" s="8" t="str">
        <f t="shared" si="1"/>
        <v>Australia1827</v>
      </c>
      <c r="B649" s="4" t="s">
        <v>44</v>
      </c>
      <c r="C649" s="4">
        <v>1827.0</v>
      </c>
      <c r="D649" s="4">
        <v>2.41546010971069</v>
      </c>
      <c r="E649" s="4" t="s">
        <v>39</v>
      </c>
      <c r="F649" s="4" t="s">
        <v>39</v>
      </c>
      <c r="G649" s="4" t="s">
        <v>39</v>
      </c>
      <c r="H649" s="4" t="s">
        <v>39</v>
      </c>
      <c r="I649" s="4" t="s">
        <v>39</v>
      </c>
      <c r="J649" s="4" t="str">
        <f t="shared" si="2"/>
        <v>#VALUE!</v>
      </c>
      <c r="K649" s="5" t="str">
        <f t="shared" si="3"/>
        <v>#VALUE!</v>
      </c>
      <c r="L649" s="5" t="str">
        <f t="shared" si="4"/>
        <v>#VALUE!</v>
      </c>
      <c r="M649" s="5" t="str">
        <f t="shared" si="5"/>
        <v>#VALUE!</v>
      </c>
      <c r="N649" s="4" t="b">
        <v>0</v>
      </c>
      <c r="O649" s="4" t="b">
        <v>1</v>
      </c>
      <c r="P649" s="4" t="b">
        <v>0</v>
      </c>
      <c r="Q649" s="4" t="b">
        <v>0</v>
      </c>
      <c r="R649" s="4" t="s">
        <v>39</v>
      </c>
      <c r="S649" s="4" t="s">
        <v>39</v>
      </c>
      <c r="T649" s="4" t="s">
        <v>39</v>
      </c>
    </row>
    <row r="650" ht="12.75" customHeight="1">
      <c r="A650" s="8" t="str">
        <f t="shared" si="1"/>
        <v>Australia1826</v>
      </c>
      <c r="B650" s="4" t="s">
        <v>44</v>
      </c>
      <c r="C650" s="4">
        <v>1826.0</v>
      </c>
      <c r="D650" s="4">
        <v>0.975610017776489</v>
      </c>
      <c r="E650" s="4" t="s">
        <v>39</v>
      </c>
      <c r="F650" s="4" t="s">
        <v>39</v>
      </c>
      <c r="G650" s="4" t="s">
        <v>39</v>
      </c>
      <c r="H650" s="4" t="s">
        <v>39</v>
      </c>
      <c r="I650" s="4" t="s">
        <v>39</v>
      </c>
      <c r="J650" s="4" t="str">
        <f t="shared" si="2"/>
        <v>#VALUE!</v>
      </c>
      <c r="K650" s="5" t="str">
        <f t="shared" si="3"/>
        <v>#VALUE!</v>
      </c>
      <c r="L650" s="5" t="str">
        <f t="shared" si="4"/>
        <v>#VALUE!</v>
      </c>
      <c r="M650" s="5" t="str">
        <f t="shared" si="5"/>
        <v>#VALUE!</v>
      </c>
      <c r="N650" s="4" t="b">
        <v>0</v>
      </c>
      <c r="O650" s="4" t="b">
        <v>1</v>
      </c>
      <c r="P650" s="4" t="b">
        <v>0</v>
      </c>
      <c r="Q650" s="4" t="b">
        <v>0</v>
      </c>
      <c r="R650" s="4" t="s">
        <v>39</v>
      </c>
      <c r="S650" s="4" t="s">
        <v>39</v>
      </c>
      <c r="T650" s="4" t="s">
        <v>39</v>
      </c>
    </row>
    <row r="651" ht="12.75" customHeight="1">
      <c r="A651" s="8" t="str">
        <f t="shared" si="1"/>
        <v>Australia1825</v>
      </c>
      <c r="B651" s="4" t="s">
        <v>44</v>
      </c>
      <c r="C651" s="4">
        <v>1825.0</v>
      </c>
      <c r="D651" s="4">
        <v>5.1282000541687</v>
      </c>
      <c r="E651" s="4" t="s">
        <v>39</v>
      </c>
      <c r="F651" s="4" t="s">
        <v>39</v>
      </c>
      <c r="G651" s="4" t="s">
        <v>39</v>
      </c>
      <c r="H651" s="4" t="s">
        <v>39</v>
      </c>
      <c r="I651" s="4" t="s">
        <v>39</v>
      </c>
      <c r="J651" s="4" t="str">
        <f t="shared" si="2"/>
        <v>#VALUE!</v>
      </c>
      <c r="K651" s="5" t="str">
        <f t="shared" si="3"/>
        <v>#VALUE!</v>
      </c>
      <c r="L651" s="5" t="str">
        <f t="shared" si="4"/>
        <v>#VALUE!</v>
      </c>
      <c r="M651" s="5" t="str">
        <f t="shared" si="5"/>
        <v>#VALUE!</v>
      </c>
      <c r="N651" s="4" t="b">
        <v>0</v>
      </c>
      <c r="O651" s="4" t="b">
        <v>1</v>
      </c>
      <c r="P651" s="4" t="b">
        <v>1</v>
      </c>
      <c r="Q651" s="4" t="b">
        <v>0</v>
      </c>
      <c r="R651" s="4" t="s">
        <v>39</v>
      </c>
      <c r="S651" s="4" t="s">
        <v>39</v>
      </c>
      <c r="T651" s="4" t="s">
        <v>39</v>
      </c>
    </row>
    <row r="652" ht="12.75" customHeight="1">
      <c r="A652" s="8" t="str">
        <f t="shared" si="1"/>
        <v>Australia1824</v>
      </c>
      <c r="B652" s="4" t="s">
        <v>44</v>
      </c>
      <c r="C652" s="4">
        <v>1824.0</v>
      </c>
      <c r="D652" s="4">
        <v>6.55738019943237</v>
      </c>
      <c r="E652" s="4" t="s">
        <v>39</v>
      </c>
      <c r="F652" s="4" t="s">
        <v>39</v>
      </c>
      <c r="G652" s="4" t="s">
        <v>39</v>
      </c>
      <c r="H652" s="4" t="s">
        <v>39</v>
      </c>
      <c r="I652" s="4" t="s">
        <v>39</v>
      </c>
      <c r="J652" s="4" t="str">
        <f t="shared" si="2"/>
        <v>#VALUE!</v>
      </c>
      <c r="K652" s="5" t="str">
        <f t="shared" si="3"/>
        <v>#VALUE!</v>
      </c>
      <c r="L652" s="5" t="str">
        <f t="shared" si="4"/>
        <v>#VALUE!</v>
      </c>
      <c r="M652" s="5" t="str">
        <f t="shared" si="5"/>
        <v>#VALUE!</v>
      </c>
      <c r="N652" s="4" t="b">
        <v>0</v>
      </c>
      <c r="O652" s="4" t="b">
        <v>0</v>
      </c>
      <c r="P652" s="4" t="b">
        <v>1</v>
      </c>
      <c r="Q652" s="4" t="b">
        <v>1</v>
      </c>
      <c r="R652" s="4" t="s">
        <v>39</v>
      </c>
      <c r="S652" s="4" t="s">
        <v>39</v>
      </c>
      <c r="T652" s="4" t="s">
        <v>39</v>
      </c>
    </row>
    <row r="653" ht="12.75" customHeight="1">
      <c r="A653" s="8" t="str">
        <f t="shared" si="1"/>
        <v>Australia1823</v>
      </c>
      <c r="B653" s="4" t="s">
        <v>44</v>
      </c>
      <c r="C653" s="4">
        <v>1823.0</v>
      </c>
      <c r="D653" s="4">
        <v>3.38983011245728</v>
      </c>
      <c r="E653" s="4" t="s">
        <v>39</v>
      </c>
      <c r="F653" s="4" t="s">
        <v>39</v>
      </c>
      <c r="G653" s="4" t="s">
        <v>39</v>
      </c>
      <c r="H653" s="4" t="s">
        <v>39</v>
      </c>
      <c r="I653" s="4" t="s">
        <v>39</v>
      </c>
      <c r="J653" s="4" t="str">
        <f t="shared" si="2"/>
        <v>#VALUE!</v>
      </c>
      <c r="K653" s="5" t="str">
        <f t="shared" si="3"/>
        <v>#VALUE!</v>
      </c>
      <c r="L653" s="5" t="str">
        <f t="shared" si="4"/>
        <v>#VALUE!</v>
      </c>
      <c r="M653" s="5" t="str">
        <f t="shared" si="5"/>
        <v>#VALUE!</v>
      </c>
      <c r="N653" s="4" t="b">
        <v>0</v>
      </c>
      <c r="O653" s="4" t="b">
        <v>1</v>
      </c>
      <c r="P653" s="4" t="b">
        <v>1</v>
      </c>
      <c r="Q653" s="4" t="b">
        <v>1</v>
      </c>
      <c r="R653" s="4" t="s">
        <v>39</v>
      </c>
      <c r="S653" s="4" t="s">
        <v>39</v>
      </c>
      <c r="T653" s="4" t="s">
        <v>39</v>
      </c>
    </row>
    <row r="654" ht="12.75" customHeight="1">
      <c r="A654" s="8" t="str">
        <f t="shared" si="1"/>
        <v>Australia1822</v>
      </c>
      <c r="B654" s="4" t="s">
        <v>44</v>
      </c>
      <c r="C654" s="4">
        <v>1822.0</v>
      </c>
      <c r="D654" s="4">
        <v>2.31213998794556</v>
      </c>
      <c r="E654" s="4" t="s">
        <v>39</v>
      </c>
      <c r="F654" s="4" t="s">
        <v>39</v>
      </c>
      <c r="G654" s="4" t="s">
        <v>39</v>
      </c>
      <c r="H654" s="4" t="s">
        <v>39</v>
      </c>
      <c r="I654" s="4" t="s">
        <v>39</v>
      </c>
      <c r="J654" s="4" t="str">
        <f t="shared" si="2"/>
        <v>#VALUE!</v>
      </c>
      <c r="K654" s="5" t="str">
        <f t="shared" si="3"/>
        <v>#VALUE!</v>
      </c>
      <c r="L654" s="5" t="str">
        <f t="shared" si="4"/>
        <v>#VALUE!</v>
      </c>
      <c r="M654" s="5" t="str">
        <f t="shared" si="5"/>
        <v>#VALUE!</v>
      </c>
      <c r="N654" s="4" t="b">
        <v>0</v>
      </c>
      <c r="O654" s="4" t="b">
        <v>1</v>
      </c>
      <c r="P654" s="4" t="b">
        <v>1</v>
      </c>
      <c r="Q654" s="4" t="b">
        <v>0</v>
      </c>
      <c r="R654" s="4" t="s">
        <v>39</v>
      </c>
      <c r="S654" s="4" t="s">
        <v>39</v>
      </c>
      <c r="T654" s="4" t="s">
        <v>39</v>
      </c>
    </row>
    <row r="655" ht="12.75" customHeight="1">
      <c r="A655" s="8" t="str">
        <f t="shared" si="1"/>
        <v>Australia1821</v>
      </c>
      <c r="B655" s="4" t="s">
        <v>44</v>
      </c>
      <c r="C655" s="4">
        <v>1821.0</v>
      </c>
      <c r="D655" s="4" t="s">
        <v>39</v>
      </c>
      <c r="E655" s="4" t="s">
        <v>39</v>
      </c>
      <c r="F655" s="4" t="s">
        <v>39</v>
      </c>
      <c r="G655" s="4" t="s">
        <v>39</v>
      </c>
      <c r="H655" s="4" t="s">
        <v>39</v>
      </c>
      <c r="I655" s="4" t="s">
        <v>39</v>
      </c>
      <c r="J655" s="4" t="str">
        <f t="shared" si="2"/>
        <v>#VALUE!</v>
      </c>
      <c r="K655" s="5" t="str">
        <f t="shared" si="3"/>
        <v>#VALUE!</v>
      </c>
      <c r="L655" s="5" t="str">
        <f t="shared" si="4"/>
        <v>#VALUE!</v>
      </c>
      <c r="M655" s="5" t="str">
        <f t="shared" si="5"/>
        <v>#VALUE!</v>
      </c>
      <c r="N655" s="4" t="s">
        <v>39</v>
      </c>
      <c r="O655" s="4" t="b">
        <v>1</v>
      </c>
      <c r="P655" s="4" t="s">
        <v>39</v>
      </c>
      <c r="Q655" s="4" t="b">
        <v>0</v>
      </c>
      <c r="R655" s="4" t="s">
        <v>39</v>
      </c>
      <c r="S655" s="4" t="s">
        <v>39</v>
      </c>
      <c r="T655" s="4" t="s">
        <v>39</v>
      </c>
    </row>
    <row r="656" ht="12.75" customHeight="1">
      <c r="A656" s="8" t="str">
        <f t="shared" si="1"/>
        <v>Austria2023</v>
      </c>
      <c r="B656" s="4" t="s">
        <v>45</v>
      </c>
      <c r="C656" s="4">
        <v>2023.0</v>
      </c>
      <c r="D656" s="4" t="s">
        <v>39</v>
      </c>
      <c r="E656" s="4" t="s">
        <v>39</v>
      </c>
      <c r="F656" s="4" t="s">
        <v>39</v>
      </c>
      <c r="G656" s="4" t="s">
        <v>39</v>
      </c>
      <c r="H656" s="4" t="s">
        <v>39</v>
      </c>
      <c r="I656" s="4" t="s">
        <v>39</v>
      </c>
      <c r="J656" s="4" t="str">
        <f t="shared" si="2"/>
        <v>#VALUE!</v>
      </c>
      <c r="K656" s="5" t="str">
        <f t="shared" si="3"/>
        <v>#VALUE!</v>
      </c>
      <c r="L656" s="5" t="str">
        <f t="shared" si="4"/>
        <v>#VALUE!</v>
      </c>
      <c r="M656" s="5" t="str">
        <f t="shared" si="5"/>
        <v>#VALUE!</v>
      </c>
      <c r="N656" s="4" t="s">
        <v>39</v>
      </c>
      <c r="O656" s="4" t="s">
        <v>39</v>
      </c>
      <c r="P656" s="4" t="s">
        <v>39</v>
      </c>
      <c r="Q656" s="4" t="s">
        <v>39</v>
      </c>
      <c r="R656" s="4">
        <v>6.13235984879</v>
      </c>
      <c r="S656" s="4" t="s">
        <v>39</v>
      </c>
      <c r="T656" s="4" t="s">
        <v>39</v>
      </c>
    </row>
    <row r="657" ht="12.75" customHeight="1">
      <c r="A657" s="8" t="str">
        <f t="shared" si="1"/>
        <v>Austria2022</v>
      </c>
      <c r="B657" s="4" t="s">
        <v>45</v>
      </c>
      <c r="C657" s="4">
        <v>2022.0</v>
      </c>
      <c r="D657" s="4" t="s">
        <v>39</v>
      </c>
      <c r="E657" s="4" t="s">
        <v>39</v>
      </c>
      <c r="F657" s="4" t="s">
        <v>39</v>
      </c>
      <c r="G657" s="4">
        <v>4.71400066091247E11</v>
      </c>
      <c r="H657" s="4" t="s">
        <v>39</v>
      </c>
      <c r="I657" s="4" t="s">
        <v>39</v>
      </c>
      <c r="J657" s="4" t="str">
        <f t="shared" si="2"/>
        <v>#VALUE!</v>
      </c>
      <c r="K657" s="5" t="str">
        <f t="shared" si="3"/>
        <v>#VALUE!</v>
      </c>
      <c r="L657" s="5" t="str">
        <f t="shared" si="4"/>
        <v>#VALUE!</v>
      </c>
      <c r="M657" s="5" t="str">
        <f t="shared" si="5"/>
        <v>#VALUE!</v>
      </c>
      <c r="N657" s="4" t="s">
        <v>39</v>
      </c>
      <c r="O657" s="4" t="s">
        <v>39</v>
      </c>
      <c r="P657" s="4" t="s">
        <v>39</v>
      </c>
      <c r="Q657" s="4" t="s">
        <v>39</v>
      </c>
      <c r="R657" s="4">
        <v>6.30056262881</v>
      </c>
      <c r="S657" s="4">
        <v>4.99694240688582</v>
      </c>
      <c r="T657" s="4" t="s">
        <v>39</v>
      </c>
    </row>
    <row r="658" ht="12.75" customHeight="1">
      <c r="A658" s="8" t="str">
        <f t="shared" si="1"/>
        <v>Austria2021</v>
      </c>
      <c r="B658" s="4" t="s">
        <v>45</v>
      </c>
      <c r="C658" s="4">
        <v>2021.0</v>
      </c>
      <c r="D658" s="4">
        <v>4.60148270285259</v>
      </c>
      <c r="E658" s="4">
        <v>-2.31405395260816E10</v>
      </c>
      <c r="F658" s="4">
        <v>1.62688316652249E9</v>
      </c>
      <c r="G658" s="4">
        <v>4.80368403893364E11</v>
      </c>
      <c r="H658" s="4">
        <v>50.0519097588326</v>
      </c>
      <c r="I658" s="4">
        <v>55.9794500487209</v>
      </c>
      <c r="J658" s="4">
        <f t="shared" si="2"/>
        <v>24043356002665</v>
      </c>
      <c r="K658" s="5">
        <f t="shared" si="3"/>
        <v>26890759070732</v>
      </c>
      <c r="L658" s="5">
        <f t="shared" si="4"/>
        <v>2847403068067</v>
      </c>
      <c r="M658" s="5">
        <f t="shared" si="5"/>
        <v>5.92754029</v>
      </c>
      <c r="N658" s="4" t="s">
        <v>39</v>
      </c>
      <c r="O658" s="4" t="s">
        <v>39</v>
      </c>
      <c r="P658" s="4" t="s">
        <v>39</v>
      </c>
      <c r="Q658" s="4" t="s">
        <v>39</v>
      </c>
      <c r="R658" s="4">
        <v>7.99011024839</v>
      </c>
      <c r="S658" s="4">
        <v>4.55685091308877</v>
      </c>
      <c r="T658" s="4">
        <v>8.968337802117E9</v>
      </c>
    </row>
    <row r="659" ht="12.75" customHeight="1">
      <c r="A659" s="8" t="str">
        <f t="shared" si="1"/>
        <v>Austria2020</v>
      </c>
      <c r="B659" s="4" t="s">
        <v>45</v>
      </c>
      <c r="C659" s="4">
        <v>2020.0</v>
      </c>
      <c r="D659" s="4">
        <v>-6.734525866858</v>
      </c>
      <c r="E659" s="4">
        <v>-2.92444437480537E10</v>
      </c>
      <c r="F659" s="4">
        <v>1.28967137319916E10</v>
      </c>
      <c r="G659" s="4">
        <v>4.3522523800043E11</v>
      </c>
      <c r="H659" s="4">
        <v>48.9534112695293</v>
      </c>
      <c r="I659" s="4">
        <v>56.9986131769775</v>
      </c>
      <c r="J659" s="4">
        <f t="shared" si="2"/>
        <v>21305760070714</v>
      </c>
      <c r="K659" s="5">
        <f t="shared" si="3"/>
        <v>24807234985645</v>
      </c>
      <c r="L659" s="5">
        <f t="shared" si="4"/>
        <v>3501474914931</v>
      </c>
      <c r="M659" s="5">
        <f t="shared" si="5"/>
        <v>8.045201907</v>
      </c>
      <c r="N659" s="4" t="b">
        <v>1</v>
      </c>
      <c r="O659" s="4" t="b">
        <v>1</v>
      </c>
      <c r="P659" s="4" t="b">
        <v>0</v>
      </c>
      <c r="Q659" s="4" t="s">
        <v>39</v>
      </c>
      <c r="R659" s="4">
        <v>10.00140850632</v>
      </c>
      <c r="S659" s="4">
        <v>-6.45396846689127</v>
      </c>
      <c r="T659" s="4">
        <v>-4.5143165892934E10</v>
      </c>
    </row>
    <row r="660" ht="12.75" customHeight="1">
      <c r="A660" s="8" t="str">
        <f t="shared" si="1"/>
        <v>Austria2019</v>
      </c>
      <c r="B660" s="4" t="s">
        <v>45</v>
      </c>
      <c r="C660" s="4">
        <v>2019.0</v>
      </c>
      <c r="D660" s="4">
        <v>1.49120833496363</v>
      </c>
      <c r="E660" s="4">
        <v>8.99203731298393E9</v>
      </c>
      <c r="F660" s="4">
        <v>1.06356678727E10</v>
      </c>
      <c r="G660" s="4">
        <v>4.4462117610054E11</v>
      </c>
      <c r="H660" s="4">
        <v>49.1758244694242</v>
      </c>
      <c r="I660" s="4">
        <v>48.5659254855706</v>
      </c>
      <c r="J660" s="4">
        <f t="shared" si="2"/>
        <v>21864612911309</v>
      </c>
      <c r="K660" s="5">
        <f t="shared" si="3"/>
        <v>21593438907806</v>
      </c>
      <c r="L660" s="5">
        <f t="shared" si="4"/>
        <v>-271174003504</v>
      </c>
      <c r="M660" s="5">
        <f t="shared" si="5"/>
        <v>-0.6098989839</v>
      </c>
      <c r="N660" s="4" t="b">
        <v>1</v>
      </c>
      <c r="O660" s="4" t="b">
        <v>1</v>
      </c>
      <c r="P660" s="4" t="b">
        <v>0</v>
      </c>
      <c r="Q660" s="4" t="b">
        <v>0</v>
      </c>
      <c r="R660" s="4">
        <v>7.35527118536</v>
      </c>
      <c r="S660" s="4">
        <v>1.51738858303159</v>
      </c>
      <c r="T660" s="4">
        <v>9.39593810010998E9</v>
      </c>
    </row>
    <row r="661" ht="12.75" customHeight="1">
      <c r="A661" s="8" t="str">
        <f t="shared" si="1"/>
        <v>Austria2018</v>
      </c>
      <c r="B661" s="4" t="s">
        <v>45</v>
      </c>
      <c r="C661" s="4">
        <v>2018.0</v>
      </c>
      <c r="D661" s="4">
        <v>2.50155549972901</v>
      </c>
      <c r="E661" s="4">
        <v>8.1584841397048E9</v>
      </c>
      <c r="F661" s="4">
        <v>4.37929148938652E9</v>
      </c>
      <c r="G661" s="4">
        <v>4.54991174096094E11</v>
      </c>
      <c r="H661" s="4">
        <v>48.9087753887605</v>
      </c>
      <c r="I661" s="4">
        <v>48.7386938259293</v>
      </c>
      <c r="J661" s="4">
        <f t="shared" si="2"/>
        <v>22253061137734</v>
      </c>
      <c r="K661" s="5">
        <f t="shared" si="3"/>
        <v>22175675527770</v>
      </c>
      <c r="L661" s="5">
        <f t="shared" si="4"/>
        <v>-77385609965</v>
      </c>
      <c r="M661" s="5">
        <f t="shared" si="5"/>
        <v>-0.1700815628</v>
      </c>
      <c r="N661" s="4" t="b">
        <v>0</v>
      </c>
      <c r="O661" s="4" t="b">
        <v>0</v>
      </c>
      <c r="P661" s="4" t="b">
        <v>1</v>
      </c>
      <c r="Q661" s="4" t="b">
        <v>1</v>
      </c>
      <c r="R661" s="4">
        <v>7.71317958977</v>
      </c>
      <c r="S661" s="4">
        <v>2.42538536088061</v>
      </c>
      <c r="T661" s="4">
        <v>1.0369997995554E10</v>
      </c>
    </row>
    <row r="662" ht="12.75" customHeight="1">
      <c r="A662" s="8" t="str">
        <f t="shared" si="1"/>
        <v>Austria2017</v>
      </c>
      <c r="B662" s="4" t="s">
        <v>45</v>
      </c>
      <c r="C662" s="4">
        <v>2017.0</v>
      </c>
      <c r="D662" s="4">
        <v>2.25858350305296</v>
      </c>
      <c r="E662" s="4">
        <v>4.26891590457378E9</v>
      </c>
      <c r="F662" s="4">
        <v>5.65078066376803E9</v>
      </c>
      <c r="G662" s="4">
        <v>4.17261151844981E11</v>
      </c>
      <c r="H662" s="4">
        <v>48.4827734593585</v>
      </c>
      <c r="I662" s="4">
        <v>49.2988921598744</v>
      </c>
      <c r="J662" s="4">
        <f t="shared" si="2"/>
        <v>20229977898291</v>
      </c>
      <c r="K662" s="5">
        <f t="shared" si="3"/>
        <v>20570512527311</v>
      </c>
      <c r="L662" s="5">
        <f t="shared" si="4"/>
        <v>340534629019</v>
      </c>
      <c r="M662" s="5">
        <f t="shared" si="5"/>
        <v>0.8161187005</v>
      </c>
      <c r="N662" s="4" t="b">
        <v>0</v>
      </c>
      <c r="O662" s="4" t="b">
        <v>0</v>
      </c>
      <c r="P662" s="4" t="b">
        <v>1</v>
      </c>
      <c r="Q662" s="4" t="b">
        <v>1</v>
      </c>
      <c r="R662" s="4">
        <v>8.51662326052</v>
      </c>
      <c r="S662" s="4">
        <v>2.25857243250671</v>
      </c>
      <c r="T662" s="4">
        <v>-3.77300222511129E10</v>
      </c>
    </row>
    <row r="663" ht="12.75" customHeight="1">
      <c r="A663" s="8" t="str">
        <f t="shared" si="1"/>
        <v>Austria2016</v>
      </c>
      <c r="B663" s="4" t="s">
        <v>45</v>
      </c>
      <c r="C663" s="4">
        <v>2016.0</v>
      </c>
      <c r="D663" s="4">
        <v>1.98943094838837</v>
      </c>
      <c r="E663" s="4">
        <v>2.16651665024055E9</v>
      </c>
      <c r="F663" s="4">
        <v>1.07715826810117E10</v>
      </c>
      <c r="G663" s="4">
        <v>3.9583735303151E11</v>
      </c>
      <c r="H663" s="4">
        <v>48.5367246012992</v>
      </c>
      <c r="I663" s="4">
        <v>50.0713158861687</v>
      </c>
      <c r="J663" s="4">
        <f t="shared" si="2"/>
        <v>19212648590998</v>
      </c>
      <c r="K663" s="5">
        <f t="shared" si="3"/>
        <v>19820097143186</v>
      </c>
      <c r="L663" s="5">
        <f t="shared" si="4"/>
        <v>607448552188</v>
      </c>
      <c r="M663" s="5">
        <f t="shared" si="5"/>
        <v>1.534591285</v>
      </c>
      <c r="N663" s="4" t="b">
        <v>0</v>
      </c>
      <c r="O663" s="4" t="b">
        <v>0</v>
      </c>
      <c r="P663" s="4" t="b">
        <v>0</v>
      </c>
      <c r="Q663" s="4" t="b">
        <v>1</v>
      </c>
      <c r="R663" s="4">
        <v>9.06376942925</v>
      </c>
      <c r="S663" s="4">
        <v>1.98943716230463</v>
      </c>
      <c r="T663" s="4">
        <v>-2.1423798813471E10</v>
      </c>
    </row>
    <row r="664" ht="12.75" customHeight="1">
      <c r="A664" s="8" t="str">
        <f t="shared" si="1"/>
        <v>Austria2015</v>
      </c>
      <c r="B664" s="4" t="s">
        <v>45</v>
      </c>
      <c r="C664" s="4">
        <v>2015.0</v>
      </c>
      <c r="D664" s="4">
        <v>1.0145191611673</v>
      </c>
      <c r="E664" s="4">
        <v>4.9562596454428E9</v>
      </c>
      <c r="F664" s="4">
        <v>6.63407079496652E9</v>
      </c>
      <c r="G664" s="4">
        <v>3.81971148530543E11</v>
      </c>
      <c r="H664" s="4">
        <v>49.980910293192</v>
      </c>
      <c r="I664" s="4">
        <v>51.0271522903727</v>
      </c>
      <c r="J664" s="4">
        <f t="shared" si="2"/>
        <v>19091265709293</v>
      </c>
      <c r="K664" s="5">
        <f t="shared" si="3"/>
        <v>19490899966597</v>
      </c>
      <c r="L664" s="5">
        <f t="shared" si="4"/>
        <v>399634257304</v>
      </c>
      <c r="M664" s="5">
        <f t="shared" si="5"/>
        <v>1.046241997</v>
      </c>
      <c r="N664" s="4" t="b">
        <v>0</v>
      </c>
      <c r="O664" s="4" t="b">
        <v>1</v>
      </c>
      <c r="P664" s="4" t="b">
        <v>0</v>
      </c>
      <c r="Q664" s="4" t="b">
        <v>0</v>
      </c>
      <c r="R664" s="4">
        <v>9.10261136274</v>
      </c>
      <c r="S664" s="4">
        <v>1.01450158590511</v>
      </c>
      <c r="T664" s="4">
        <v>-1.38662045009669E10</v>
      </c>
    </row>
    <row r="665" ht="12.75" customHeight="1">
      <c r="A665" s="8" t="str">
        <f t="shared" si="1"/>
        <v>Austria2014</v>
      </c>
      <c r="B665" s="4" t="s">
        <v>45</v>
      </c>
      <c r="C665" s="4">
        <v>2014.0</v>
      </c>
      <c r="D665" s="4">
        <v>0.661246071377833</v>
      </c>
      <c r="E665" s="4">
        <v>-1.29208646146255E9</v>
      </c>
      <c r="F665" s="4">
        <v>1.0589968447784E10</v>
      </c>
      <c r="G665" s="4">
        <v>4.42584815286027E11</v>
      </c>
      <c r="H665" s="4">
        <v>49.595738926555</v>
      </c>
      <c r="I665" s="4">
        <v>52.3248808855934</v>
      </c>
      <c r="J665" s="4">
        <f t="shared" si="2"/>
        <v>21950320951783</v>
      </c>
      <c r="K665" s="5">
        <f t="shared" si="3"/>
        <v>23158197741614</v>
      </c>
      <c r="L665" s="5">
        <f t="shared" si="4"/>
        <v>1207876789830</v>
      </c>
      <c r="M665" s="5">
        <f t="shared" si="5"/>
        <v>2.729141959</v>
      </c>
      <c r="N665" s="4" t="b">
        <v>0</v>
      </c>
      <c r="O665" s="4" t="b">
        <v>1</v>
      </c>
      <c r="P665" s="4" t="b">
        <v>0</v>
      </c>
      <c r="Q665" s="4" t="b">
        <v>0</v>
      </c>
      <c r="R665" s="4">
        <v>8.36527532307</v>
      </c>
      <c r="S665" s="4">
        <v>0.661272848852605</v>
      </c>
      <c r="T665" s="4">
        <v>6.06136667554839E10</v>
      </c>
    </row>
    <row r="666" ht="12.75" customHeight="1">
      <c r="A666" s="8" t="str">
        <f t="shared" si="1"/>
        <v>Austria2013</v>
      </c>
      <c r="B666" s="4" t="s">
        <v>45</v>
      </c>
      <c r="C666" s="4">
        <v>2013.0</v>
      </c>
      <c r="D666" s="4">
        <v>0.0255549410552389</v>
      </c>
      <c r="E666" s="4">
        <v>2.80413530327843E9</v>
      </c>
      <c r="F666" s="4">
        <v>8.37918590499957E9</v>
      </c>
      <c r="G666" s="4">
        <v>4.30190979705965E11</v>
      </c>
      <c r="H666" s="4">
        <v>49.6975890231305</v>
      </c>
      <c r="I666" s="4">
        <v>51.6476665446164</v>
      </c>
      <c r="J666" s="4">
        <f t="shared" si="2"/>
        <v>21379454510885</v>
      </c>
      <c r="K666" s="5">
        <f t="shared" si="3"/>
        <v>22218360270356</v>
      </c>
      <c r="L666" s="5">
        <f t="shared" si="4"/>
        <v>838905759471</v>
      </c>
      <c r="M666" s="5">
        <f t="shared" si="5"/>
        <v>1.950077521</v>
      </c>
      <c r="N666" s="4" t="b">
        <v>0</v>
      </c>
      <c r="O666" s="4" t="b">
        <v>1</v>
      </c>
      <c r="P666" s="4" t="b">
        <v>0</v>
      </c>
      <c r="Q666" s="4" t="b">
        <v>0</v>
      </c>
      <c r="R666" s="4">
        <v>7.61478353567</v>
      </c>
      <c r="S666" s="4">
        <v>0.0255047121972183</v>
      </c>
      <c r="T666" s="4">
        <v>-1.23938355800619E10</v>
      </c>
    </row>
    <row r="667" ht="12.75" customHeight="1">
      <c r="A667" s="8" t="str">
        <f t="shared" si="1"/>
        <v>Austria2012</v>
      </c>
      <c r="B667" s="4" t="s">
        <v>45</v>
      </c>
      <c r="C667" s="4">
        <v>2012.0</v>
      </c>
      <c r="D667" s="4">
        <v>0.680430745142457</v>
      </c>
      <c r="E667" s="4">
        <v>2.14491574016328E9</v>
      </c>
      <c r="F667" s="4">
        <v>6.141933076675E9</v>
      </c>
      <c r="G667" s="4">
        <v>4.09401816050531E11</v>
      </c>
      <c r="H667" s="4">
        <v>49.0239605389058</v>
      </c>
      <c r="I667" s="4">
        <v>51.2130150310793</v>
      </c>
      <c r="J667" s="4">
        <f t="shared" si="2"/>
        <v>20070498474618</v>
      </c>
      <c r="K667" s="5">
        <f t="shared" si="3"/>
        <v>20966701359147</v>
      </c>
      <c r="L667" s="5">
        <f t="shared" si="4"/>
        <v>896202884529</v>
      </c>
      <c r="M667" s="5">
        <f t="shared" si="5"/>
        <v>2.189054492</v>
      </c>
      <c r="N667" s="4" t="b">
        <v>0</v>
      </c>
      <c r="O667" s="4" t="b">
        <v>1</v>
      </c>
      <c r="P667" s="4" t="b">
        <v>0</v>
      </c>
      <c r="Q667" s="4" t="b">
        <v>0</v>
      </c>
      <c r="R667" s="4">
        <v>6.98056348535</v>
      </c>
      <c r="S667" s="4">
        <v>0.680445576816723</v>
      </c>
      <c r="T667" s="4">
        <v>-2.0789163655434E10</v>
      </c>
    </row>
    <row r="668" ht="12.75" customHeight="1">
      <c r="A668" s="8" t="str">
        <f t="shared" si="1"/>
        <v>Austria2011</v>
      </c>
      <c r="B668" s="4" t="s">
        <v>45</v>
      </c>
      <c r="C668" s="4">
        <v>2011.0</v>
      </c>
      <c r="D668" s="4">
        <v>2.92281006602145</v>
      </c>
      <c r="E668" s="4">
        <v>8.73382492415082E8</v>
      </c>
      <c r="F668" s="4">
        <v>6.79897598237963E9</v>
      </c>
      <c r="G668" s="4">
        <v>4.31685217367514E11</v>
      </c>
      <c r="H668" s="4">
        <v>48.3148281067918</v>
      </c>
      <c r="I668" s="4">
        <v>50.8919622376008</v>
      </c>
      <c r="J668" s="4">
        <f t="shared" si="2"/>
        <v>20856797073355</v>
      </c>
      <c r="K668" s="5">
        <f t="shared" si="3"/>
        <v>21969307780798</v>
      </c>
      <c r="L668" s="5">
        <f t="shared" si="4"/>
        <v>1112510707444</v>
      </c>
      <c r="M668" s="5">
        <f t="shared" si="5"/>
        <v>2.577134131</v>
      </c>
      <c r="N668" s="4" t="b">
        <v>0</v>
      </c>
      <c r="O668" s="4" t="b">
        <v>0</v>
      </c>
      <c r="P668" s="4" t="b">
        <v>0</v>
      </c>
      <c r="Q668" s="4" t="b">
        <v>1</v>
      </c>
      <c r="R668" s="4">
        <v>6.72466647463</v>
      </c>
      <c r="S668" s="4">
        <v>2.92279728368581</v>
      </c>
      <c r="T668" s="4">
        <v>2.22834013169829E10</v>
      </c>
    </row>
    <row r="669" ht="12.75" customHeight="1">
      <c r="A669" s="8" t="str">
        <f t="shared" si="1"/>
        <v>Austria2010</v>
      </c>
      <c r="B669" s="4" t="s">
        <v>45</v>
      </c>
      <c r="C669" s="4">
        <v>2010.0</v>
      </c>
      <c r="D669" s="4">
        <v>1.83711306973123</v>
      </c>
      <c r="E669" s="4">
        <v>-6.80641694637511E9</v>
      </c>
      <c r="F669" s="4">
        <v>1.14724311444443E10</v>
      </c>
      <c r="G669" s="4">
        <v>3.92275107258677E11</v>
      </c>
      <c r="H669" s="4">
        <v>48.1456985473633</v>
      </c>
      <c r="I669" s="4">
        <v>52.5259017944336</v>
      </c>
      <c r="J669" s="4">
        <f t="shared" si="2"/>
        <v>18886359061711</v>
      </c>
      <c r="K669" s="5">
        <f t="shared" si="3"/>
        <v>20604603760270</v>
      </c>
      <c r="L669" s="5">
        <f t="shared" si="4"/>
        <v>1718244698559</v>
      </c>
      <c r="M669" s="5">
        <f t="shared" si="5"/>
        <v>4.380203247</v>
      </c>
      <c r="N669" s="4" t="b">
        <v>0</v>
      </c>
      <c r="O669" s="4" t="b">
        <v>0</v>
      </c>
      <c r="P669" s="4" t="b">
        <v>0</v>
      </c>
      <c r="Q669" s="4" t="b">
        <v>1</v>
      </c>
      <c r="R669" s="4">
        <v>6.92471700462</v>
      </c>
      <c r="S669" s="4">
        <v>1.83709367680054</v>
      </c>
      <c r="T669" s="4">
        <v>-3.94101101088369E10</v>
      </c>
    </row>
    <row r="670" ht="12.75" customHeight="1">
      <c r="A670" s="8" t="str">
        <f t="shared" si="1"/>
        <v>Austria2009</v>
      </c>
      <c r="B670" s="4" t="s">
        <v>45</v>
      </c>
      <c r="C670" s="4">
        <v>2009.0</v>
      </c>
      <c r="D670" s="4">
        <v>-3.76464305376583</v>
      </c>
      <c r="E670" s="4">
        <v>-5.38529279236512E9</v>
      </c>
      <c r="F670" s="4">
        <v>1.03037247961584E10</v>
      </c>
      <c r="G670" s="4">
        <v>4.01758735822211E11</v>
      </c>
      <c r="H670" s="4">
        <v>48.7481002807617</v>
      </c>
      <c r="I670" s="4">
        <v>52.8931999206543</v>
      </c>
      <c r="J670" s="4">
        <f t="shared" si="2"/>
        <v>19584975142533</v>
      </c>
      <c r="K670" s="5">
        <f t="shared" si="3"/>
        <v>21250305133714</v>
      </c>
      <c r="L670" s="5">
        <f t="shared" si="4"/>
        <v>1665329991180</v>
      </c>
      <c r="M670" s="5">
        <f t="shared" si="5"/>
        <v>4.14509964</v>
      </c>
      <c r="N670" s="4" t="b">
        <v>1</v>
      </c>
      <c r="O670" s="4" t="b">
        <v>1</v>
      </c>
      <c r="P670" s="4" t="b">
        <v>0</v>
      </c>
      <c r="Q670" s="4" t="b">
        <v>1</v>
      </c>
      <c r="R670" s="4">
        <v>7.27730901993</v>
      </c>
      <c r="S670" s="4">
        <v>-3.76457817791677</v>
      </c>
      <c r="T670" s="4">
        <v>9.48362856353399E9</v>
      </c>
    </row>
    <row r="671" ht="12.75" customHeight="1">
      <c r="A671" s="8" t="str">
        <f t="shared" si="1"/>
        <v>Austria2008</v>
      </c>
      <c r="B671" s="4" t="s">
        <v>45</v>
      </c>
      <c r="C671" s="4">
        <v>2008.0</v>
      </c>
      <c r="D671" s="4">
        <v>1.46047882445731</v>
      </c>
      <c r="E671" s="4">
        <v>7.15097651750683E9</v>
      </c>
      <c r="F671" s="4">
        <v>1.92990524016223E10</v>
      </c>
      <c r="G671" s="4">
        <v>4.32051935642945E11</v>
      </c>
      <c r="H671" s="4">
        <v>48.3316993713379</v>
      </c>
      <c r="I671" s="4">
        <v>49.3353996276856</v>
      </c>
      <c r="J671" s="4">
        <f t="shared" si="2"/>
        <v>20881804266299</v>
      </c>
      <c r="K671" s="5">
        <f t="shared" si="3"/>
        <v>21315454904860</v>
      </c>
      <c r="L671" s="5">
        <f t="shared" si="4"/>
        <v>433650638560</v>
      </c>
      <c r="M671" s="5">
        <f t="shared" si="5"/>
        <v>1.003700256</v>
      </c>
      <c r="N671" s="4" t="b">
        <v>1</v>
      </c>
      <c r="O671" s="4" t="b">
        <v>1</v>
      </c>
      <c r="P671" s="4" t="b">
        <v>0</v>
      </c>
      <c r="Q671" s="4" t="b">
        <v>0</v>
      </c>
      <c r="R671" s="4">
        <v>5.90016410177</v>
      </c>
      <c r="S671" s="4">
        <v>1.4604236757386</v>
      </c>
      <c r="T671" s="4">
        <v>3.0293199820734E10</v>
      </c>
    </row>
    <row r="672" ht="12.75" customHeight="1">
      <c r="A672" s="8" t="str">
        <f t="shared" si="1"/>
        <v>Austria2007</v>
      </c>
      <c r="B672" s="4" t="s">
        <v>45</v>
      </c>
      <c r="C672" s="4">
        <v>2007.0</v>
      </c>
      <c r="D672" s="4">
        <v>3.72943997383118</v>
      </c>
      <c r="E672" s="4">
        <v>7.31675970939525E9</v>
      </c>
      <c r="F672" s="4">
        <v>1.47490540686708E10</v>
      </c>
      <c r="G672" s="4">
        <v>3.89185571506052E11</v>
      </c>
      <c r="H672" s="4">
        <v>47.6082992553711</v>
      </c>
      <c r="I672" s="4">
        <v>48.6025009155274</v>
      </c>
      <c r="J672" s="4">
        <f t="shared" si="2"/>
        <v>18528463154133</v>
      </c>
      <c r="K672" s="5">
        <f t="shared" si="3"/>
        <v>18915392095433</v>
      </c>
      <c r="L672" s="5">
        <f t="shared" si="4"/>
        <v>386928941300</v>
      </c>
      <c r="M672" s="5">
        <f t="shared" si="5"/>
        <v>0.9942016602</v>
      </c>
      <c r="N672" s="4" t="b">
        <v>0</v>
      </c>
      <c r="O672" s="4" t="b">
        <v>0</v>
      </c>
      <c r="P672" s="4" t="b">
        <v>1</v>
      </c>
      <c r="Q672" s="4" t="b">
        <v>1</v>
      </c>
      <c r="R672" s="4">
        <v>6.21238243907</v>
      </c>
      <c r="S672" s="4">
        <v>3.72741530093519</v>
      </c>
      <c r="T672" s="4">
        <v>-4.2866364136893E10</v>
      </c>
    </row>
    <row r="673" ht="12.75" customHeight="1">
      <c r="A673" s="8" t="str">
        <f t="shared" si="1"/>
        <v>Austria2006</v>
      </c>
      <c r="B673" s="4" t="s">
        <v>45</v>
      </c>
      <c r="C673" s="4">
        <v>2006.0</v>
      </c>
      <c r="D673" s="4">
        <v>3.59852004051209</v>
      </c>
      <c r="E673" s="4">
        <v>4.01023796601244E9</v>
      </c>
      <c r="F673" s="4">
        <v>1.09938833466651E10</v>
      </c>
      <c r="G673" s="4">
        <v>3.36280064332411E11</v>
      </c>
      <c r="H673" s="4">
        <v>47.4665985107422</v>
      </c>
      <c r="I673" s="4">
        <v>49.1413993835449</v>
      </c>
      <c r="J673" s="4">
        <f t="shared" si="2"/>
        <v>15962070800833</v>
      </c>
      <c r="K673" s="5">
        <f t="shared" si="3"/>
        <v>16525272946083</v>
      </c>
      <c r="L673" s="5">
        <f t="shared" si="4"/>
        <v>563202145250</v>
      </c>
      <c r="M673" s="5">
        <f t="shared" si="5"/>
        <v>1.674800873</v>
      </c>
      <c r="N673" s="4" t="b">
        <v>0</v>
      </c>
      <c r="O673" s="4" t="b">
        <v>0</v>
      </c>
      <c r="P673" s="4" t="b">
        <v>1</v>
      </c>
      <c r="Q673" s="4" t="b">
        <v>1</v>
      </c>
      <c r="R673" s="4">
        <v>6.77998259201</v>
      </c>
      <c r="S673" s="4">
        <v>3.45404183614122</v>
      </c>
      <c r="T673" s="4">
        <v>-5.29055071736409E10</v>
      </c>
    </row>
    <row r="674" ht="12.75" customHeight="1">
      <c r="A674" s="8" t="str">
        <f t="shared" si="1"/>
        <v>Austria2005</v>
      </c>
      <c r="B674" s="4" t="s">
        <v>45</v>
      </c>
      <c r="C674" s="4">
        <v>2005.0</v>
      </c>
      <c r="D674" s="4">
        <v>2.45982003211975</v>
      </c>
      <c r="E674" s="4">
        <v>3.73722630634275E9</v>
      </c>
      <c r="F674" s="4">
        <v>6.23294552675516E9</v>
      </c>
      <c r="G674" s="4">
        <v>3.16092273276015E11</v>
      </c>
      <c r="H674" s="4">
        <v>48.1828002929688</v>
      </c>
      <c r="I674" s="4">
        <v>49.9851989746094</v>
      </c>
      <c r="J674" s="4">
        <f t="shared" si="2"/>
        <v>15230210877409</v>
      </c>
      <c r="K674" s="5">
        <f t="shared" si="3"/>
        <v>15799935174038</v>
      </c>
      <c r="L674" s="5">
        <f t="shared" si="4"/>
        <v>569724296629</v>
      </c>
      <c r="M674" s="5">
        <f t="shared" si="5"/>
        <v>1.802398682</v>
      </c>
      <c r="N674" s="4" t="b">
        <v>0</v>
      </c>
      <c r="O674" s="4" t="b">
        <v>1</v>
      </c>
      <c r="P674" s="4" t="b">
        <v>1</v>
      </c>
      <c r="Q674" s="4" t="b">
        <v>1</v>
      </c>
      <c r="R674" s="4">
        <v>7.27219717082</v>
      </c>
      <c r="S674" s="4">
        <v>2.24406532463878</v>
      </c>
      <c r="T674" s="4">
        <v>-2.01877910563959E10</v>
      </c>
    </row>
    <row r="675" ht="12.75" customHeight="1">
      <c r="A675" s="8" t="str">
        <f t="shared" si="1"/>
        <v>Austria2004</v>
      </c>
      <c r="B675" s="4" t="s">
        <v>45</v>
      </c>
      <c r="C675" s="4">
        <v>2004.0</v>
      </c>
      <c r="D675" s="4">
        <v>2.54457998275757</v>
      </c>
      <c r="E675" s="4">
        <v>-4.86380896930908E9</v>
      </c>
      <c r="F675" s="4" t="s">
        <v>39</v>
      </c>
      <c r="G675" s="4">
        <v>3.01457562038541E11</v>
      </c>
      <c r="H675" s="4">
        <v>49.1908988952637</v>
      </c>
      <c r="I675" s="4">
        <v>53.7574996948242</v>
      </c>
      <c r="J675" s="4">
        <f t="shared" si="2"/>
        <v>14828968455451</v>
      </c>
      <c r="K675" s="5">
        <f t="shared" si="3"/>
        <v>16205604799289</v>
      </c>
      <c r="L675" s="5">
        <f t="shared" si="4"/>
        <v>1376636343839</v>
      </c>
      <c r="M675" s="5">
        <f t="shared" si="5"/>
        <v>4.5666008</v>
      </c>
      <c r="N675" s="4" t="b">
        <v>0</v>
      </c>
      <c r="O675" s="4" t="b">
        <v>1</v>
      </c>
      <c r="P675" s="4" t="b">
        <v>1</v>
      </c>
      <c r="Q675" s="4" t="b">
        <v>0</v>
      </c>
      <c r="R675" s="4">
        <v>7.06798905767</v>
      </c>
      <c r="S675" s="4">
        <v>2.73512022241023</v>
      </c>
      <c r="T675" s="4">
        <v>-1.46347112374739E10</v>
      </c>
    </row>
    <row r="676" ht="12.75" customHeight="1">
      <c r="A676" s="8" t="str">
        <f t="shared" si="1"/>
        <v>Austria2003</v>
      </c>
      <c r="B676" s="4" t="s">
        <v>45</v>
      </c>
      <c r="C676" s="4">
        <v>2003.0</v>
      </c>
      <c r="D676" s="4">
        <v>0.801108002662659</v>
      </c>
      <c r="E676" s="4">
        <v>3.73462462293335E9</v>
      </c>
      <c r="F676" s="4" t="s">
        <v>39</v>
      </c>
      <c r="G676" s="4">
        <v>2.62273631180054E11</v>
      </c>
      <c r="H676" s="4">
        <v>49.665901184082</v>
      </c>
      <c r="I676" s="4">
        <v>51.3209991455078</v>
      </c>
      <c r="J676" s="4">
        <f t="shared" si="2"/>
        <v>13026056249379</v>
      </c>
      <c r="K676" s="5">
        <f t="shared" si="3"/>
        <v>13460144801681</v>
      </c>
      <c r="L676" s="5">
        <f t="shared" si="4"/>
        <v>434088552302</v>
      </c>
      <c r="M676" s="5">
        <f t="shared" si="5"/>
        <v>1.655097961</v>
      </c>
      <c r="N676" s="4" t="b">
        <v>0</v>
      </c>
      <c r="O676" s="4" t="b">
        <v>1</v>
      </c>
      <c r="P676" s="4" t="b">
        <v>0</v>
      </c>
      <c r="Q676" s="4" t="b">
        <v>0</v>
      </c>
      <c r="R676" s="4">
        <v>7.01432503782</v>
      </c>
      <c r="S676" s="4">
        <v>0.941470920725337</v>
      </c>
      <c r="T676" s="4">
        <v>-3.9183930858487E10</v>
      </c>
    </row>
    <row r="677" ht="12.75" customHeight="1">
      <c r="A677" s="8" t="str">
        <f t="shared" si="1"/>
        <v>Austria2002</v>
      </c>
      <c r="B677" s="4" t="s">
        <v>45</v>
      </c>
      <c r="C677" s="4">
        <v>2002.0</v>
      </c>
      <c r="D677" s="4">
        <v>1.64741003513336</v>
      </c>
      <c r="E677" s="4">
        <v>5.1848412202397E9</v>
      </c>
      <c r="F677" s="4" t="s">
        <v>39</v>
      </c>
      <c r="G677" s="4">
        <v>2.1439486667524E11</v>
      </c>
      <c r="H677" s="4">
        <v>49.7643013000488</v>
      </c>
      <c r="I677" s="4">
        <v>50.6739006042481</v>
      </c>
      <c r="J677" s="4">
        <f t="shared" si="2"/>
        <v>10669210742410</v>
      </c>
      <c r="K677" s="5">
        <f t="shared" si="3"/>
        <v>10864224163962</v>
      </c>
      <c r="L677" s="5">
        <f t="shared" si="4"/>
        <v>195013421552</v>
      </c>
      <c r="M677" s="5">
        <f t="shared" si="5"/>
        <v>0.9095993042</v>
      </c>
      <c r="N677" s="4" t="b">
        <v>0</v>
      </c>
      <c r="O677" s="4" t="b">
        <v>1</v>
      </c>
      <c r="P677" s="4" t="b">
        <v>0</v>
      </c>
      <c r="Q677" s="4" t="b">
        <v>0</v>
      </c>
      <c r="R677" s="4">
        <v>6.87161877974</v>
      </c>
      <c r="S677" s="4">
        <v>1.65155392186669</v>
      </c>
      <c r="T677" s="4">
        <v>-4.78787645048139E10</v>
      </c>
    </row>
    <row r="678" ht="12.75" customHeight="1">
      <c r="A678" s="8" t="str">
        <f t="shared" si="1"/>
        <v>Austria2001</v>
      </c>
      <c r="B678" s="4" t="s">
        <v>45</v>
      </c>
      <c r="C678" s="4">
        <v>2001.0</v>
      </c>
      <c r="D678" s="4">
        <v>0.520093977451325</v>
      </c>
      <c r="E678" s="4">
        <v>6.55897506875326E9</v>
      </c>
      <c r="F678" s="4" t="s">
        <v>39</v>
      </c>
      <c r="G678" s="4">
        <v>1.97508773215323E11</v>
      </c>
      <c r="H678" s="4">
        <v>51.1030006408691</v>
      </c>
      <c r="I678" s="4">
        <v>51.2949981689453</v>
      </c>
      <c r="J678" s="4">
        <f t="shared" si="2"/>
        <v>10093290964200</v>
      </c>
      <c r="K678" s="5">
        <f t="shared" si="3"/>
        <v>10131212160431</v>
      </c>
      <c r="L678" s="5">
        <f t="shared" si="4"/>
        <v>37921196231</v>
      </c>
      <c r="M678" s="5">
        <f t="shared" si="5"/>
        <v>0.1919975281</v>
      </c>
      <c r="N678" s="4" t="b">
        <v>0</v>
      </c>
      <c r="O678" s="4" t="b">
        <v>1</v>
      </c>
      <c r="P678" s="4" t="b">
        <v>0</v>
      </c>
      <c r="Q678" s="4" t="b">
        <v>0</v>
      </c>
      <c r="R678" s="4">
        <v>6.0941255211</v>
      </c>
      <c r="S678" s="4">
        <v>1.26716818922992</v>
      </c>
      <c r="T678" s="4">
        <v>-1.68860934599169E10</v>
      </c>
    </row>
    <row r="679" ht="12.75" customHeight="1">
      <c r="A679" s="8" t="str">
        <f t="shared" si="1"/>
        <v>Austria2000</v>
      </c>
      <c r="B679" s="4" t="s">
        <v>45</v>
      </c>
      <c r="C679" s="4">
        <v>2000.0</v>
      </c>
      <c r="D679" s="4">
        <v>3.65102005004883</v>
      </c>
      <c r="E679" s="4">
        <v>3.47682098717754E9</v>
      </c>
      <c r="F679" s="4" t="s">
        <v>39</v>
      </c>
      <c r="G679" s="4">
        <v>1.97289625479906E11</v>
      </c>
      <c r="H679" s="4">
        <v>50.0987014770508</v>
      </c>
      <c r="I679" s="4">
        <v>51.942798614502</v>
      </c>
      <c r="J679" s="4">
        <f t="shared" si="2"/>
        <v>9883954051437</v>
      </c>
      <c r="K679" s="5">
        <f t="shared" si="3"/>
        <v>10247775285033</v>
      </c>
      <c r="L679" s="5">
        <f t="shared" si="4"/>
        <v>363821233596</v>
      </c>
      <c r="M679" s="5">
        <f t="shared" si="5"/>
        <v>1.844097137</v>
      </c>
      <c r="N679" s="4" t="b">
        <v>0</v>
      </c>
      <c r="O679" s="4" t="b">
        <v>1</v>
      </c>
      <c r="P679" s="4" t="b">
        <v>1</v>
      </c>
      <c r="Q679" s="4" t="b">
        <v>0</v>
      </c>
      <c r="R679" s="4">
        <v>5.80379777454</v>
      </c>
      <c r="S679" s="4">
        <v>3.37572214708479</v>
      </c>
      <c r="T679" s="4">
        <v>-2.19147735416992E8</v>
      </c>
    </row>
    <row r="680" ht="12.75" customHeight="1">
      <c r="A680" s="8" t="str">
        <f t="shared" si="1"/>
        <v>Austria1999</v>
      </c>
      <c r="B680" s="4" t="s">
        <v>45</v>
      </c>
      <c r="C680" s="4">
        <v>1999.0</v>
      </c>
      <c r="D680" s="4">
        <v>3.33998990058899</v>
      </c>
      <c r="E680" s="4">
        <v>2.3414461565995E9</v>
      </c>
      <c r="F680" s="4" t="s">
        <v>39</v>
      </c>
      <c r="G680" s="4">
        <v>2.17259147049954E11</v>
      </c>
      <c r="H680" s="4">
        <v>50.9981994628906</v>
      </c>
      <c r="I680" s="4">
        <v>53.4184989929199</v>
      </c>
      <c r="J680" s="4">
        <f t="shared" si="2"/>
        <v>11079825316391</v>
      </c>
      <c r="K680" s="5">
        <f t="shared" si="3"/>
        <v>11605657527891</v>
      </c>
      <c r="L680" s="5">
        <f t="shared" si="4"/>
        <v>525832211500</v>
      </c>
      <c r="M680" s="5">
        <f t="shared" si="5"/>
        <v>2.42029953</v>
      </c>
      <c r="N680" s="4" t="b">
        <v>0</v>
      </c>
      <c r="O680" s="4" t="b">
        <v>0</v>
      </c>
      <c r="P680" s="4" t="b">
        <v>1</v>
      </c>
      <c r="Q680" s="4" t="b">
        <v>1</v>
      </c>
      <c r="R680" s="4">
        <v>6.64524932644</v>
      </c>
      <c r="S680" s="4">
        <v>3.55633124664169</v>
      </c>
      <c r="T680" s="4">
        <v>1.9969521570048E10</v>
      </c>
    </row>
    <row r="681" ht="12.75" customHeight="1">
      <c r="A681" s="8" t="str">
        <f t="shared" si="1"/>
        <v>Austria1998</v>
      </c>
      <c r="B681" s="4" t="s">
        <v>45</v>
      </c>
      <c r="C681" s="4">
        <v>1998.0</v>
      </c>
      <c r="D681" s="4">
        <v>3.59523010253906</v>
      </c>
      <c r="E681" s="4">
        <v>2.67228434002925E9</v>
      </c>
      <c r="F681" s="4" t="s">
        <v>39</v>
      </c>
      <c r="G681" s="4">
        <v>2.18259904401956E11</v>
      </c>
      <c r="H681" s="4">
        <v>51.2263984680176</v>
      </c>
      <c r="I681" s="4">
        <v>53.7089996337891</v>
      </c>
      <c r="J681" s="4">
        <f t="shared" si="2"/>
        <v>11180668832486</v>
      </c>
      <c r="K681" s="5">
        <f t="shared" si="3"/>
        <v>11722521125596</v>
      </c>
      <c r="L681" s="5">
        <f t="shared" si="4"/>
        <v>541852293109</v>
      </c>
      <c r="M681" s="5">
        <f t="shared" si="5"/>
        <v>2.482601166</v>
      </c>
      <c r="N681" s="4" t="b">
        <v>0</v>
      </c>
      <c r="O681" s="4" t="b">
        <v>0</v>
      </c>
      <c r="P681" s="4" t="b">
        <v>1</v>
      </c>
      <c r="Q681" s="4" t="b">
        <v>1</v>
      </c>
      <c r="R681" s="4">
        <v>7.18479609604</v>
      </c>
      <c r="S681" s="4">
        <v>3.58142581460447</v>
      </c>
      <c r="T681" s="4">
        <v>1.00075735200198E9</v>
      </c>
    </row>
    <row r="682" ht="12.75" customHeight="1">
      <c r="A682" s="8" t="str">
        <f t="shared" si="1"/>
        <v>Austria1997</v>
      </c>
      <c r="B682" s="4" t="s">
        <v>45</v>
      </c>
      <c r="C682" s="4">
        <v>1997.0</v>
      </c>
      <c r="D682" s="4">
        <v>2.12561011314392</v>
      </c>
      <c r="E682" s="4">
        <v>3.81779654254993E9</v>
      </c>
      <c r="F682" s="4" t="s">
        <v>39</v>
      </c>
      <c r="G682" s="4">
        <v>2.12790348404555E11</v>
      </c>
      <c r="H682" s="4">
        <v>51.5284996032715</v>
      </c>
      <c r="I682" s="4">
        <v>53.4719009399414</v>
      </c>
      <c r="J682" s="4">
        <f t="shared" si="2"/>
        <v>10964767383344</v>
      </c>
      <c r="K682" s="5">
        <f t="shared" si="3"/>
        <v>11378304430864</v>
      </c>
      <c r="L682" s="5">
        <f t="shared" si="4"/>
        <v>413537047520</v>
      </c>
      <c r="M682" s="5">
        <f t="shared" si="5"/>
        <v>1.943401337</v>
      </c>
      <c r="N682" s="4" t="b">
        <v>0</v>
      </c>
      <c r="O682" s="4" t="b">
        <v>1</v>
      </c>
      <c r="P682" s="4" t="b">
        <v>1</v>
      </c>
      <c r="Q682" s="4" t="b">
        <v>1</v>
      </c>
      <c r="R682" s="4">
        <v>7.10328270509</v>
      </c>
      <c r="S682" s="4">
        <v>2.09359938952392</v>
      </c>
      <c r="T682" s="4">
        <v>-5.469555997401E9</v>
      </c>
    </row>
    <row r="683" ht="12.75" customHeight="1">
      <c r="A683" s="8" t="str">
        <f t="shared" si="1"/>
        <v>Austria1996</v>
      </c>
      <c r="B683" s="4" t="s">
        <v>45</v>
      </c>
      <c r="C683" s="4">
        <v>1996.0</v>
      </c>
      <c r="D683" s="4">
        <v>2.22990989685059</v>
      </c>
      <c r="E683" s="4">
        <v>-3.08064488722561E8</v>
      </c>
      <c r="F683" s="4" t="s">
        <v>39</v>
      </c>
      <c r="G683" s="4">
        <v>2.37250948791266E11</v>
      </c>
      <c r="H683" s="4">
        <v>51.7219009399414</v>
      </c>
      <c r="I683" s="4">
        <v>55.861198425293</v>
      </c>
      <c r="J683" s="4">
        <f t="shared" si="2"/>
        <v>12271070071289</v>
      </c>
      <c r="K683" s="5">
        <f t="shared" si="3"/>
        <v>13253122327018</v>
      </c>
      <c r="L683" s="5">
        <f t="shared" si="4"/>
        <v>982052255729</v>
      </c>
      <c r="M683" s="5">
        <f t="shared" si="5"/>
        <v>4.139297485</v>
      </c>
      <c r="N683" s="4" t="b">
        <v>0</v>
      </c>
      <c r="O683" s="4" t="b">
        <v>1</v>
      </c>
      <c r="P683" s="4" t="b">
        <v>1</v>
      </c>
      <c r="Q683" s="4" t="b">
        <v>0</v>
      </c>
      <c r="R683" s="4">
        <v>7.03385117937</v>
      </c>
      <c r="S683" s="4">
        <v>2.34953385169727</v>
      </c>
      <c r="T683" s="4">
        <v>2.4460600386711E10</v>
      </c>
    </row>
    <row r="684" ht="12.75" customHeight="1">
      <c r="A684" s="8" t="str">
        <f t="shared" si="1"/>
        <v>Austria1995</v>
      </c>
      <c r="B684" s="4" t="s">
        <v>45</v>
      </c>
      <c r="C684" s="4">
        <v>1995.0</v>
      </c>
      <c r="D684" s="4">
        <v>2.53910994529724</v>
      </c>
      <c r="E684" s="4">
        <v>-4.3407607017703E9</v>
      </c>
      <c r="F684" s="4" t="s">
        <v>39</v>
      </c>
      <c r="G684" s="4">
        <v>2.41038283062645E11</v>
      </c>
      <c r="H684" s="4">
        <v>50.4294013977051</v>
      </c>
      <c r="I684" s="4">
        <v>56.3110008239746</v>
      </c>
      <c r="J684" s="4">
        <f t="shared" si="2"/>
        <v>12155416328780</v>
      </c>
      <c r="K684" s="5">
        <f t="shared" si="3"/>
        <v>13573106956150</v>
      </c>
      <c r="L684" s="5">
        <f t="shared" si="4"/>
        <v>1417690627370</v>
      </c>
      <c r="M684" s="5">
        <f t="shared" si="5"/>
        <v>5.881599426</v>
      </c>
      <c r="N684" s="4" t="b">
        <v>0</v>
      </c>
      <c r="O684" s="4" t="b">
        <v>0</v>
      </c>
      <c r="P684" s="4" t="b">
        <v>1</v>
      </c>
      <c r="Q684" s="4" t="b">
        <v>0</v>
      </c>
      <c r="R684" s="4">
        <v>6.58976727312</v>
      </c>
      <c r="S684" s="4">
        <v>2.66798353089548</v>
      </c>
      <c r="T684" s="4">
        <v>3.78733427137899E9</v>
      </c>
    </row>
    <row r="685" ht="12.75" customHeight="1">
      <c r="A685" s="8" t="str">
        <f t="shared" si="1"/>
        <v>Austria1994</v>
      </c>
      <c r="B685" s="4" t="s">
        <v>45</v>
      </c>
      <c r="C685" s="4">
        <v>1994.0</v>
      </c>
      <c r="D685" s="4">
        <v>2.21292996406555</v>
      </c>
      <c r="E685" s="4">
        <v>-2.45821695704516E9</v>
      </c>
      <c r="F685" s="4" t="s">
        <v>39</v>
      </c>
      <c r="G685" s="4">
        <v>2.03535242741838E11</v>
      </c>
      <c r="H685" s="4">
        <v>51.2379989624024</v>
      </c>
      <c r="I685" s="4">
        <v>56.1199989318848</v>
      </c>
      <c r="J685" s="4">
        <f t="shared" si="2"/>
        <v>10428738556419</v>
      </c>
      <c r="K685" s="5">
        <f t="shared" si="3"/>
        <v>11422397605273</v>
      </c>
      <c r="L685" s="5">
        <f t="shared" si="4"/>
        <v>993659048854</v>
      </c>
      <c r="M685" s="5">
        <f t="shared" si="5"/>
        <v>4.881999969</v>
      </c>
      <c r="N685" s="4" t="b">
        <v>0</v>
      </c>
      <c r="O685" s="4" t="b">
        <v>0</v>
      </c>
      <c r="P685" s="4" t="b">
        <v>1</v>
      </c>
      <c r="Q685" s="4" t="b">
        <v>0</v>
      </c>
      <c r="R685" s="4">
        <v>6.54548045438</v>
      </c>
      <c r="S685" s="4">
        <v>2.40211907379886</v>
      </c>
      <c r="T685" s="4">
        <v>-3.75030403208069E10</v>
      </c>
    </row>
    <row r="686" ht="12.75" customHeight="1">
      <c r="A686" s="8" t="str">
        <f t="shared" si="1"/>
        <v>Austria1993</v>
      </c>
      <c r="B686" s="4" t="s">
        <v>45</v>
      </c>
      <c r="C686" s="4">
        <v>1993.0</v>
      </c>
      <c r="D686" s="4">
        <v>0.37432798743248</v>
      </c>
      <c r="E686" s="4">
        <v>-1.01238358576431E9</v>
      </c>
      <c r="F686" s="4" t="s">
        <v>39</v>
      </c>
      <c r="G686" s="4">
        <v>1.9037972080918E11</v>
      </c>
      <c r="H686" s="4">
        <v>52.0155982971192</v>
      </c>
      <c r="I686" s="4">
        <v>56.4296989440918</v>
      </c>
      <c r="J686" s="4">
        <f t="shared" si="2"/>
        <v>9902715081528</v>
      </c>
      <c r="K686" s="5">
        <f t="shared" si="3"/>
        <v>10743070330322</v>
      </c>
      <c r="L686" s="5">
        <f t="shared" si="4"/>
        <v>840355248794</v>
      </c>
      <c r="M686" s="5">
        <f t="shared" si="5"/>
        <v>4.414100647</v>
      </c>
      <c r="N686" s="4" t="b">
        <v>0</v>
      </c>
      <c r="O686" s="4" t="b">
        <v>1</v>
      </c>
      <c r="P686" s="4" t="b">
        <v>0</v>
      </c>
      <c r="Q686" s="4" t="b">
        <v>0</v>
      </c>
      <c r="R686" s="4">
        <v>6.81138059936</v>
      </c>
      <c r="S686" s="4">
        <v>0.526809203706492</v>
      </c>
      <c r="T686" s="4">
        <v>-1.3155521932658E10</v>
      </c>
    </row>
    <row r="687" ht="12.75" customHeight="1">
      <c r="A687" s="8" t="str">
        <f t="shared" si="1"/>
        <v>Austria1992</v>
      </c>
      <c r="B687" s="4" t="s">
        <v>45</v>
      </c>
      <c r="C687" s="4">
        <v>1992.0</v>
      </c>
      <c r="D687" s="4">
        <v>1.8877899646759</v>
      </c>
      <c r="E687" s="4">
        <v>3.37886918487129E9</v>
      </c>
      <c r="F687" s="4" t="s">
        <v>39</v>
      </c>
      <c r="G687" s="4">
        <v>1.95078126721763E11</v>
      </c>
      <c r="H687" s="4">
        <v>51.3824005126953</v>
      </c>
      <c r="I687" s="4">
        <v>53.3828010559082</v>
      </c>
      <c r="J687" s="4">
        <f t="shared" si="2"/>
        <v>10023582438484</v>
      </c>
      <c r="K687" s="5">
        <f t="shared" si="3"/>
        <v>10413816829147</v>
      </c>
      <c r="L687" s="5">
        <f t="shared" si="4"/>
        <v>390234390663</v>
      </c>
      <c r="M687" s="5">
        <f t="shared" si="5"/>
        <v>2.000400543</v>
      </c>
      <c r="N687" s="4" t="b">
        <v>0</v>
      </c>
      <c r="O687" s="4" t="b">
        <v>1</v>
      </c>
      <c r="P687" s="4" t="b">
        <v>0</v>
      </c>
      <c r="Q687" s="4" t="b">
        <v>0</v>
      </c>
      <c r="R687" s="4">
        <v>5.94171060009</v>
      </c>
      <c r="S687" s="4">
        <v>2.09352461709183</v>
      </c>
      <c r="T687" s="4">
        <v>4.698405912583E9</v>
      </c>
    </row>
    <row r="688" ht="12.75" customHeight="1">
      <c r="A688" s="8" t="str">
        <f t="shared" si="1"/>
        <v>Austria1991</v>
      </c>
      <c r="B688" s="4" t="s">
        <v>45</v>
      </c>
      <c r="C688" s="4">
        <v>1991.0</v>
      </c>
      <c r="D688" s="4">
        <v>3.33825993537903</v>
      </c>
      <c r="E688" s="4">
        <v>1.19997756577606E9</v>
      </c>
      <c r="F688" s="4" t="s">
        <v>39</v>
      </c>
      <c r="G688" s="4">
        <v>1.73794177961108E11</v>
      </c>
      <c r="H688" s="4">
        <v>49.6487007141113</v>
      </c>
      <c r="I688" s="4">
        <v>52.5870018005371</v>
      </c>
      <c r="J688" s="4">
        <f t="shared" si="2"/>
        <v>8628655127446</v>
      </c>
      <c r="K688" s="5">
        <f t="shared" si="3"/>
        <v>9139314749364</v>
      </c>
      <c r="L688" s="5">
        <f t="shared" si="4"/>
        <v>510659621918</v>
      </c>
      <c r="M688" s="5">
        <f t="shared" si="5"/>
        <v>2.938301086</v>
      </c>
      <c r="N688" s="4" t="b">
        <v>0</v>
      </c>
      <c r="O688" s="4" t="b">
        <v>0</v>
      </c>
      <c r="P688" s="4" t="b">
        <v>1</v>
      </c>
      <c r="Q688" s="4" t="b">
        <v>1</v>
      </c>
      <c r="R688" s="4">
        <v>5.82309584492</v>
      </c>
      <c r="S688" s="4">
        <v>3.44162777669459</v>
      </c>
      <c r="T688" s="4">
        <v>-2.1283948760655E10</v>
      </c>
    </row>
    <row r="689" ht="12.75" customHeight="1">
      <c r="A689" s="8" t="str">
        <f t="shared" si="1"/>
        <v>Austria1990</v>
      </c>
      <c r="B689" s="4" t="s">
        <v>45</v>
      </c>
      <c r="C689" s="4">
        <v>1990.0</v>
      </c>
      <c r="D689" s="4">
        <v>4.17084980010986</v>
      </c>
      <c r="E689" s="4">
        <v>1.4883169066628E9</v>
      </c>
      <c r="F689" s="4" t="s">
        <v>39</v>
      </c>
      <c r="G689" s="4">
        <v>1.66463386179354E11</v>
      </c>
      <c r="H689" s="4">
        <v>48.9747009277344</v>
      </c>
      <c r="I689" s="4">
        <v>51.5051002502441</v>
      </c>
      <c r="J689" s="4">
        <f t="shared" si="2"/>
        <v>8152494553552</v>
      </c>
      <c r="K689" s="5">
        <f t="shared" si="3"/>
        <v>8573713393163</v>
      </c>
      <c r="L689" s="5">
        <f t="shared" si="4"/>
        <v>421218839611</v>
      </c>
      <c r="M689" s="5">
        <f t="shared" si="5"/>
        <v>2.530399323</v>
      </c>
      <c r="N689" s="4" t="b">
        <v>0</v>
      </c>
      <c r="O689" s="4" t="b">
        <v>0</v>
      </c>
      <c r="P689" s="4" t="b">
        <v>1</v>
      </c>
      <c r="Q689" s="4" t="b">
        <v>1</v>
      </c>
      <c r="R689" s="4">
        <v>5.3730017446</v>
      </c>
      <c r="S689" s="4">
        <v>4.34564139947821</v>
      </c>
      <c r="T689" s="4">
        <v>-7.33079178175399E9</v>
      </c>
    </row>
    <row r="690" ht="12.75" customHeight="1">
      <c r="A690" s="8" t="str">
        <f t="shared" si="1"/>
        <v>Austria1989</v>
      </c>
      <c r="B690" s="4" t="s">
        <v>45</v>
      </c>
      <c r="C690" s="4">
        <v>1989.0</v>
      </c>
      <c r="D690" s="4">
        <v>3.74158000946045</v>
      </c>
      <c r="E690" s="4">
        <v>3.12070504782522E8</v>
      </c>
      <c r="F690" s="4" t="s">
        <v>39</v>
      </c>
      <c r="G690" s="4">
        <v>1.3310580551222E11</v>
      </c>
      <c r="H690" s="4">
        <v>48.5423011779785</v>
      </c>
      <c r="I690" s="4">
        <v>51.6088981628418</v>
      </c>
      <c r="J690" s="4">
        <f t="shared" si="2"/>
        <v>6461262099712</v>
      </c>
      <c r="K690" s="5">
        <f t="shared" si="3"/>
        <v>6869443961563</v>
      </c>
      <c r="L690" s="5">
        <f t="shared" si="4"/>
        <v>408181861852</v>
      </c>
      <c r="M690" s="5">
        <f t="shared" si="5"/>
        <v>3.066596985</v>
      </c>
      <c r="N690" s="4" t="b">
        <v>0</v>
      </c>
      <c r="O690" s="4" t="b">
        <v>0</v>
      </c>
      <c r="P690" s="4" t="b">
        <v>1</v>
      </c>
      <c r="Q690" s="4" t="b">
        <v>1</v>
      </c>
      <c r="R690" s="4" t="s">
        <v>39</v>
      </c>
      <c r="S690" s="4">
        <v>3.88707481782052</v>
      </c>
      <c r="T690" s="4">
        <v>-3.3357580667134E10</v>
      </c>
    </row>
    <row r="691" ht="12.75" customHeight="1">
      <c r="A691" s="8" t="str">
        <f t="shared" si="1"/>
        <v>Austria1988</v>
      </c>
      <c r="B691" s="4" t="s">
        <v>45</v>
      </c>
      <c r="C691" s="4">
        <v>1988.0</v>
      </c>
      <c r="D691" s="4">
        <v>2.86895990371704</v>
      </c>
      <c r="E691" s="4">
        <v>-1.55245529392519E8</v>
      </c>
      <c r="F691" s="4" t="s">
        <v>39</v>
      </c>
      <c r="G691" s="4">
        <v>1.33339397080129E11</v>
      </c>
      <c r="H691" s="4">
        <v>49.6707992553711</v>
      </c>
      <c r="I691" s="4">
        <v>53.0990982055664</v>
      </c>
      <c r="J691" s="4">
        <f t="shared" si="2"/>
        <v>6623074425199</v>
      </c>
      <c r="K691" s="5">
        <f t="shared" si="3"/>
        <v>7080201740229</v>
      </c>
      <c r="L691" s="5">
        <f t="shared" si="4"/>
        <v>457127315029</v>
      </c>
      <c r="M691" s="5">
        <f t="shared" si="5"/>
        <v>3.42829895</v>
      </c>
      <c r="N691" s="4" t="b">
        <v>0</v>
      </c>
      <c r="O691" s="4" t="b">
        <v>1</v>
      </c>
      <c r="P691" s="4" t="b">
        <v>1</v>
      </c>
      <c r="Q691" s="4" t="b">
        <v>0</v>
      </c>
      <c r="R691" s="4" t="s">
        <v>39</v>
      </c>
      <c r="S691" s="4">
        <v>3.29587989843014</v>
      </c>
      <c r="T691" s="4">
        <v>2.33591567908996E8</v>
      </c>
    </row>
    <row r="692" ht="12.75" customHeight="1">
      <c r="A692" s="8" t="str">
        <f t="shared" si="1"/>
        <v>Austria1987</v>
      </c>
      <c r="B692" s="4" t="s">
        <v>45</v>
      </c>
      <c r="C692" s="4">
        <v>1987.0</v>
      </c>
      <c r="D692" s="4">
        <v>1.34639000892639</v>
      </c>
      <c r="E692" s="4">
        <v>-6.43192392593593E8</v>
      </c>
      <c r="F692" s="4" t="s">
        <v>39</v>
      </c>
      <c r="G692" s="4">
        <v>1.2416844253374E11</v>
      </c>
      <c r="H692" s="4">
        <v>50.1974983215332</v>
      </c>
      <c r="I692" s="4">
        <v>54.532398223877</v>
      </c>
      <c r="J692" s="4">
        <f t="shared" si="2"/>
        <v>6232945185675</v>
      </c>
      <c r="K692" s="5">
        <f t="shared" si="3"/>
        <v>6771202955089</v>
      </c>
      <c r="L692" s="5">
        <f t="shared" si="4"/>
        <v>538257769414</v>
      </c>
      <c r="M692" s="5">
        <f t="shared" si="5"/>
        <v>4.334899902</v>
      </c>
      <c r="N692" s="4" t="b">
        <v>0</v>
      </c>
      <c r="O692" s="4" t="b">
        <v>1</v>
      </c>
      <c r="P692" s="4" t="b">
        <v>0</v>
      </c>
      <c r="Q692" s="4" t="b">
        <v>0</v>
      </c>
      <c r="R692" s="4" t="s">
        <v>39</v>
      </c>
      <c r="S692" s="4">
        <v>1.35716806415441</v>
      </c>
      <c r="T692" s="4">
        <v>-9.17095454638899E9</v>
      </c>
    </row>
    <row r="693" ht="12.75" customHeight="1">
      <c r="A693" s="8" t="str">
        <f t="shared" si="1"/>
        <v>Austria1986</v>
      </c>
      <c r="B693" s="4" t="s">
        <v>45</v>
      </c>
      <c r="C693" s="4">
        <v>1986.0</v>
      </c>
      <c r="D693" s="4">
        <v>2.31662011146545</v>
      </c>
      <c r="E693" s="4">
        <v>-3.16094670305385E8</v>
      </c>
      <c r="F693" s="4" t="s">
        <v>39</v>
      </c>
      <c r="G693" s="4">
        <v>9.90361649391618E10</v>
      </c>
      <c r="H693" s="4">
        <v>50.4202995300293</v>
      </c>
      <c r="I693" s="4">
        <v>54.2616004943848</v>
      </c>
      <c r="J693" s="4">
        <f t="shared" si="2"/>
        <v>4993433100538</v>
      </c>
      <c r="K693" s="5">
        <f t="shared" si="3"/>
        <v>5373860816425</v>
      </c>
      <c r="L693" s="5">
        <f t="shared" si="4"/>
        <v>380427715887</v>
      </c>
      <c r="M693" s="5">
        <f t="shared" si="5"/>
        <v>3.841300964</v>
      </c>
      <c r="N693" s="4" t="b">
        <v>0</v>
      </c>
      <c r="O693" s="4" t="b">
        <v>1</v>
      </c>
      <c r="P693" s="4" t="b">
        <v>1</v>
      </c>
      <c r="Q693" s="4" t="b">
        <v>0</v>
      </c>
      <c r="R693" s="4" t="s">
        <v>39</v>
      </c>
      <c r="S693" s="4">
        <v>2.3013932119724</v>
      </c>
      <c r="T693" s="4">
        <v>-2.51322775945782E10</v>
      </c>
    </row>
    <row r="694" ht="12.75" customHeight="1">
      <c r="A694" s="8" t="str">
        <f t="shared" si="1"/>
        <v>Austria1985</v>
      </c>
      <c r="B694" s="4" t="s">
        <v>45</v>
      </c>
      <c r="C694" s="4">
        <v>1985.0</v>
      </c>
      <c r="D694" s="4">
        <v>2.45626997947693</v>
      </c>
      <c r="E694" s="4">
        <v>4.96315548926247E8</v>
      </c>
      <c r="F694" s="4" t="s">
        <v>39</v>
      </c>
      <c r="G694" s="4">
        <v>6.93867744080872E10</v>
      </c>
      <c r="H694" s="4">
        <v>50.8107986450195</v>
      </c>
      <c r="I694" s="4">
        <v>53.5177001953125</v>
      </c>
      <c r="J694" s="4">
        <f t="shared" si="2"/>
        <v>3525597423077</v>
      </c>
      <c r="K694" s="5">
        <f t="shared" si="3"/>
        <v>3713420590292</v>
      </c>
      <c r="L694" s="5">
        <f t="shared" si="4"/>
        <v>187823167215</v>
      </c>
      <c r="M694" s="5">
        <f t="shared" si="5"/>
        <v>2.70690155</v>
      </c>
      <c r="N694" s="4" t="b">
        <v>0</v>
      </c>
      <c r="O694" s="4" t="b">
        <v>0</v>
      </c>
      <c r="P694" s="4" t="b">
        <v>1</v>
      </c>
      <c r="Q694" s="4" t="b">
        <v>1</v>
      </c>
      <c r="R694" s="4" t="s">
        <v>39</v>
      </c>
      <c r="S694" s="4">
        <v>2.49867849748429</v>
      </c>
      <c r="T694" s="4">
        <v>-2.96493905310746E10</v>
      </c>
    </row>
    <row r="695" ht="12.75" customHeight="1">
      <c r="A695" s="8" t="str">
        <f t="shared" si="1"/>
        <v>Austria1984</v>
      </c>
      <c r="B695" s="4" t="s">
        <v>45</v>
      </c>
      <c r="C695" s="4">
        <v>1984.0</v>
      </c>
      <c r="D695" s="4">
        <v>0.0606780014932156</v>
      </c>
      <c r="E695" s="4">
        <v>3.97149410941481E8</v>
      </c>
      <c r="F695" s="4" t="s">
        <v>39</v>
      </c>
      <c r="G695" s="4">
        <v>6.79853448868716E10</v>
      </c>
      <c r="H695" s="4">
        <v>49.8857002258301</v>
      </c>
      <c r="I695" s="4">
        <v>52.5535011291504</v>
      </c>
      <c r="J695" s="4">
        <f t="shared" si="2"/>
        <v>3391496534776</v>
      </c>
      <c r="K695" s="5">
        <f t="shared" si="3"/>
        <v>3572867899278</v>
      </c>
      <c r="L695" s="5">
        <f t="shared" si="4"/>
        <v>181371364502</v>
      </c>
      <c r="M695" s="5">
        <f t="shared" si="5"/>
        <v>2.667800903</v>
      </c>
      <c r="N695" s="4" t="b">
        <v>0</v>
      </c>
      <c r="O695" s="4" t="b">
        <v>1</v>
      </c>
      <c r="P695" s="4" t="b">
        <v>0</v>
      </c>
      <c r="Q695" s="4" t="b">
        <v>1</v>
      </c>
      <c r="R695" s="4" t="s">
        <v>39</v>
      </c>
      <c r="S695" s="4">
        <v>0.0512747629668411</v>
      </c>
      <c r="T695" s="4">
        <v>-1.4014295212156E9</v>
      </c>
    </row>
    <row r="696" ht="12.75" customHeight="1">
      <c r="A696" s="8" t="str">
        <f t="shared" si="1"/>
        <v>Austria1983</v>
      </c>
      <c r="B696" s="4" t="s">
        <v>45</v>
      </c>
      <c r="C696" s="4">
        <v>1983.0</v>
      </c>
      <c r="D696" s="4">
        <v>2.95282006263733</v>
      </c>
      <c r="E696" s="4">
        <v>-9.52705459969917E8</v>
      </c>
      <c r="F696" s="4" t="s">
        <v>39</v>
      </c>
      <c r="G696" s="4">
        <v>7.21210165466524E10</v>
      </c>
      <c r="H696" s="4">
        <v>48.214599609375</v>
      </c>
      <c r="I696" s="4">
        <v>52.437801361084</v>
      </c>
      <c r="J696" s="4">
        <f t="shared" si="2"/>
        <v>3477285936218</v>
      </c>
      <c r="K696" s="5">
        <f t="shared" si="3"/>
        <v>3781867539633</v>
      </c>
      <c r="L696" s="5">
        <f t="shared" si="4"/>
        <v>304581603415</v>
      </c>
      <c r="M696" s="5">
        <f t="shared" si="5"/>
        <v>4.223201752</v>
      </c>
      <c r="N696" s="4" t="b">
        <v>0</v>
      </c>
      <c r="O696" s="4" t="b">
        <v>1</v>
      </c>
      <c r="P696" s="4" t="b">
        <v>0</v>
      </c>
      <c r="Q696" s="4" t="b">
        <v>0</v>
      </c>
      <c r="R696" s="4" t="s">
        <v>39</v>
      </c>
      <c r="S696" s="4">
        <v>2.97308803031213</v>
      </c>
      <c r="T696" s="4">
        <v>4.1356716597808E9</v>
      </c>
    </row>
    <row r="697" ht="12.75" customHeight="1">
      <c r="A697" s="8" t="str">
        <f t="shared" si="1"/>
        <v>Austria1982</v>
      </c>
      <c r="B697" s="4" t="s">
        <v>45</v>
      </c>
      <c r="C697" s="4">
        <v>1982.0</v>
      </c>
      <c r="D697" s="4">
        <v>1.94700002670288</v>
      </c>
      <c r="E697" s="4">
        <v>-2.28165669471656E8</v>
      </c>
      <c r="F697" s="4" t="s">
        <v>39</v>
      </c>
      <c r="G697" s="4">
        <v>7.12752875695733E10</v>
      </c>
      <c r="H697" s="4">
        <v>48.7386016845703</v>
      </c>
      <c r="I697" s="4">
        <v>52.0307006835938</v>
      </c>
      <c r="J697" s="4">
        <f t="shared" si="2"/>
        <v>3473857850807</v>
      </c>
      <c r="K697" s="5">
        <f t="shared" si="3"/>
        <v>3708503153670</v>
      </c>
      <c r="L697" s="5">
        <f t="shared" si="4"/>
        <v>234645302863</v>
      </c>
      <c r="M697" s="5">
        <f t="shared" si="5"/>
        <v>3.292098999</v>
      </c>
      <c r="N697" s="4" t="b">
        <v>0</v>
      </c>
      <c r="O697" s="4" t="b">
        <v>0</v>
      </c>
      <c r="P697" s="4" t="b">
        <v>0</v>
      </c>
      <c r="Q697" s="4" t="b">
        <v>1</v>
      </c>
      <c r="R697" s="4" t="s">
        <v>39</v>
      </c>
      <c r="S697" s="4">
        <v>2.01125470754351</v>
      </c>
      <c r="T697" s="4">
        <v>-8.45728977079101E8</v>
      </c>
    </row>
    <row r="698" ht="12.75" customHeight="1">
      <c r="A698" s="8" t="str">
        <f t="shared" si="1"/>
        <v>Austria1981</v>
      </c>
      <c r="B698" s="4" t="s">
        <v>45</v>
      </c>
      <c r="C698" s="4">
        <v>1981.0</v>
      </c>
      <c r="D698" s="4">
        <v>-0.144178003072739</v>
      </c>
      <c r="E698" s="4">
        <v>6.17783806000378E8</v>
      </c>
      <c r="F698" s="4" t="s">
        <v>39</v>
      </c>
      <c r="G698" s="4">
        <v>7.1034228443062E10</v>
      </c>
      <c r="H698" s="4">
        <v>49.7356986999512</v>
      </c>
      <c r="I698" s="4">
        <v>51.5209999084473</v>
      </c>
      <c r="J698" s="4">
        <f t="shared" si="2"/>
        <v>3532936983228</v>
      </c>
      <c r="K698" s="5">
        <f t="shared" si="3"/>
        <v>3659754477112</v>
      </c>
      <c r="L698" s="5">
        <f t="shared" si="4"/>
        <v>126817493884</v>
      </c>
      <c r="M698" s="5">
        <f t="shared" si="5"/>
        <v>1.785301208</v>
      </c>
      <c r="N698" s="4" t="b">
        <v>1</v>
      </c>
      <c r="O698" s="4" t="b">
        <v>1</v>
      </c>
      <c r="P698" s="4" t="b">
        <v>0</v>
      </c>
      <c r="Q698" s="4" t="b">
        <v>1</v>
      </c>
      <c r="R698" s="4" t="s">
        <v>39</v>
      </c>
      <c r="S698" s="4">
        <v>-0.14429469056661</v>
      </c>
      <c r="T698" s="4">
        <v>-2.41059126511306E8</v>
      </c>
    </row>
    <row r="699" ht="12.75" customHeight="1">
      <c r="A699" s="8" t="str">
        <f t="shared" si="1"/>
        <v>Austria1980</v>
      </c>
      <c r="B699" s="4" t="s">
        <v>45</v>
      </c>
      <c r="C699" s="4">
        <v>1980.0</v>
      </c>
      <c r="D699" s="4">
        <v>1.78366994857788</v>
      </c>
      <c r="E699" s="4">
        <v>6.31993499668702E8</v>
      </c>
      <c r="F699" s="4" t="s">
        <v>39</v>
      </c>
      <c r="G699" s="4">
        <v>8.20589129972346E10</v>
      </c>
      <c r="H699" s="4">
        <v>48.3894004821777</v>
      </c>
      <c r="I699" s="4">
        <v>50.0083999633789</v>
      </c>
      <c r="J699" s="4">
        <f t="shared" si="2"/>
        <v>3970781604155</v>
      </c>
      <c r="K699" s="5">
        <f t="shared" si="3"/>
        <v>4103634941726</v>
      </c>
      <c r="L699" s="5">
        <f t="shared" si="4"/>
        <v>132853337570</v>
      </c>
      <c r="M699" s="5">
        <f t="shared" si="5"/>
        <v>1.618999481</v>
      </c>
      <c r="N699" s="4" t="b">
        <v>1</v>
      </c>
      <c r="O699" s="4" t="b">
        <v>1</v>
      </c>
      <c r="P699" s="4" t="b">
        <v>0</v>
      </c>
      <c r="Q699" s="4" t="b">
        <v>0</v>
      </c>
      <c r="R699" s="4" t="s">
        <v>39</v>
      </c>
      <c r="S699" s="4">
        <v>1.73148559549917</v>
      </c>
      <c r="T699" s="4">
        <v>1.10246845541726E10</v>
      </c>
    </row>
    <row r="700" ht="12.75" customHeight="1">
      <c r="A700" s="8" t="str">
        <f t="shared" si="1"/>
        <v>Austria1979</v>
      </c>
      <c r="B700" s="4" t="s">
        <v>45</v>
      </c>
      <c r="C700" s="4">
        <v>1979.0</v>
      </c>
      <c r="D700" s="4">
        <v>5.45612001419067</v>
      </c>
      <c r="E700" s="4">
        <v>-6.5995801060628E7</v>
      </c>
      <c r="F700" s="4" t="s">
        <v>39</v>
      </c>
      <c r="G700" s="4">
        <v>7.39372969634586E10</v>
      </c>
      <c r="H700" s="4">
        <v>47.4560012817383</v>
      </c>
      <c r="I700" s="4">
        <v>49.7560005187988</v>
      </c>
      <c r="J700" s="4">
        <f t="shared" si="2"/>
        <v>3508768459466</v>
      </c>
      <c r="K700" s="5">
        <f t="shared" si="3"/>
        <v>3678824186072</v>
      </c>
      <c r="L700" s="5">
        <f t="shared" si="4"/>
        <v>170055726606</v>
      </c>
      <c r="M700" s="5">
        <f t="shared" si="5"/>
        <v>2.299999237</v>
      </c>
      <c r="N700" s="4" t="b">
        <v>0</v>
      </c>
      <c r="O700" s="4" t="b">
        <v>0</v>
      </c>
      <c r="P700" s="4" t="b">
        <v>0</v>
      </c>
      <c r="Q700" s="4" t="b">
        <v>1</v>
      </c>
      <c r="R700" s="4" t="s">
        <v>39</v>
      </c>
      <c r="S700" s="4">
        <v>5.35669990025116</v>
      </c>
      <c r="T700" s="4">
        <v>-8.121616033776E9</v>
      </c>
    </row>
    <row r="701" ht="12.75" customHeight="1">
      <c r="A701" s="8" t="str">
        <f t="shared" si="1"/>
        <v>Austria1978</v>
      </c>
      <c r="B701" s="4" t="s">
        <v>45</v>
      </c>
      <c r="C701" s="4">
        <v>1978.0</v>
      </c>
      <c r="D701" s="4">
        <v>-0.146121993660927</v>
      </c>
      <c r="E701" s="4">
        <v>-3.39457030730903E8</v>
      </c>
      <c r="F701" s="4" t="s">
        <v>39</v>
      </c>
      <c r="G701" s="4">
        <v>6.20522590732493E10</v>
      </c>
      <c r="H701" s="4">
        <v>48.0965003967285</v>
      </c>
      <c r="I701" s="4">
        <v>50.7709007263184</v>
      </c>
      <c r="J701" s="4">
        <f t="shared" si="2"/>
        <v>2984496503134</v>
      </c>
      <c r="K701" s="5">
        <f t="shared" si="3"/>
        <v>3150449085252</v>
      </c>
      <c r="L701" s="5">
        <f t="shared" si="4"/>
        <v>165952582117</v>
      </c>
      <c r="M701" s="5">
        <f t="shared" si="5"/>
        <v>2.67440033</v>
      </c>
      <c r="N701" s="4" t="b">
        <v>1</v>
      </c>
      <c r="O701" s="4" t="b">
        <v>1</v>
      </c>
      <c r="P701" s="4" t="b">
        <v>0</v>
      </c>
      <c r="Q701" s="4" t="b">
        <v>1</v>
      </c>
      <c r="R701" s="4" t="s">
        <v>39</v>
      </c>
      <c r="S701" s="4">
        <v>-0.210653695162677</v>
      </c>
      <c r="T701" s="4">
        <v>-1.18850378902093E10</v>
      </c>
    </row>
    <row r="702" ht="12.75" customHeight="1">
      <c r="A702" s="8" t="str">
        <f t="shared" si="1"/>
        <v>Austria1977</v>
      </c>
      <c r="B702" s="4" t="s">
        <v>45</v>
      </c>
      <c r="C702" s="4">
        <v>1977.0</v>
      </c>
      <c r="D702" s="4">
        <v>5.00862979888916</v>
      </c>
      <c r="E702" s="4">
        <v>-1.70812094987459E8</v>
      </c>
      <c r="F702" s="4" t="s">
        <v>39</v>
      </c>
      <c r="G702" s="4">
        <v>5.15457588876863E10</v>
      </c>
      <c r="H702" s="4">
        <v>45.5218009948731</v>
      </c>
      <c r="I702" s="4">
        <v>47.6352005004883</v>
      </c>
      <c r="J702" s="4">
        <f t="shared" si="2"/>
        <v>2346455778215</v>
      </c>
      <c r="K702" s="5">
        <f t="shared" si="3"/>
        <v>2455392559565</v>
      </c>
      <c r="L702" s="5">
        <f t="shared" si="4"/>
        <v>108936781350</v>
      </c>
      <c r="M702" s="5">
        <f t="shared" si="5"/>
        <v>2.113399506</v>
      </c>
      <c r="N702" s="4" t="b">
        <v>1</v>
      </c>
      <c r="O702" s="4" t="b">
        <v>1</v>
      </c>
      <c r="P702" s="4" t="b">
        <v>1</v>
      </c>
      <c r="Q702" s="4" t="b">
        <v>0</v>
      </c>
      <c r="R702" s="4" t="s">
        <v>39</v>
      </c>
      <c r="S702" s="4">
        <v>5.07998059425915</v>
      </c>
      <c r="T702" s="4">
        <v>-1.05065001855629E10</v>
      </c>
    </row>
    <row r="703" ht="12.75" customHeight="1">
      <c r="A703" s="8" t="str">
        <f t="shared" si="1"/>
        <v>Austria1976</v>
      </c>
      <c r="B703" s="4" t="s">
        <v>45</v>
      </c>
      <c r="C703" s="4">
        <v>1976.0</v>
      </c>
      <c r="D703" s="4">
        <v>4.5770001411438</v>
      </c>
      <c r="E703" s="4">
        <v>-8.5365364393995E8</v>
      </c>
      <c r="F703" s="4" t="s">
        <v>39</v>
      </c>
      <c r="G703" s="4">
        <v>4.29599762215234E10</v>
      </c>
      <c r="H703" s="4">
        <v>44.3343009948731</v>
      </c>
      <c r="I703" s="4">
        <v>47.9401016235352</v>
      </c>
      <c r="J703" s="4">
        <f t="shared" si="2"/>
        <v>1904600516538</v>
      </c>
      <c r="K703" s="5">
        <f t="shared" si="3"/>
        <v>2059505625804</v>
      </c>
      <c r="L703" s="5">
        <f t="shared" si="4"/>
        <v>154905109267</v>
      </c>
      <c r="M703" s="5">
        <f t="shared" si="5"/>
        <v>3.605800629</v>
      </c>
      <c r="N703" s="4" t="b">
        <v>0</v>
      </c>
      <c r="O703" s="4" t="b">
        <v>0</v>
      </c>
      <c r="P703" s="4" t="b">
        <v>1</v>
      </c>
      <c r="Q703" s="4" t="b">
        <v>1</v>
      </c>
      <c r="R703" s="4" t="s">
        <v>39</v>
      </c>
      <c r="S703" s="4">
        <v>4.57844543332115</v>
      </c>
      <c r="T703" s="4">
        <v>-8.5857826661629E9</v>
      </c>
    </row>
    <row r="704" ht="12.75" customHeight="1">
      <c r="A704" s="8" t="str">
        <f t="shared" si="1"/>
        <v>Austria1975</v>
      </c>
      <c r="B704" s="4" t="s">
        <v>45</v>
      </c>
      <c r="C704" s="4">
        <v>1975.0</v>
      </c>
      <c r="D704" s="4">
        <v>-0.362302988767624</v>
      </c>
      <c r="E704" s="4">
        <v>-5.69535519970325E8</v>
      </c>
      <c r="F704" s="4" t="s">
        <v>39</v>
      </c>
      <c r="G704" s="4">
        <v>4.0059206763056E10</v>
      </c>
      <c r="H704" s="4">
        <v>43.6865997314453</v>
      </c>
      <c r="I704" s="4">
        <v>46.0928001403809</v>
      </c>
      <c r="J704" s="4">
        <f t="shared" si="2"/>
        <v>1750050531417</v>
      </c>
      <c r="K704" s="5">
        <f t="shared" si="3"/>
        <v>1846441011112</v>
      </c>
      <c r="L704" s="5">
        <f t="shared" si="4"/>
        <v>96390479695</v>
      </c>
      <c r="M704" s="5">
        <f t="shared" si="5"/>
        <v>2.406200409</v>
      </c>
      <c r="N704" s="4" t="b">
        <v>1</v>
      </c>
      <c r="O704" s="4" t="b">
        <v>1</v>
      </c>
      <c r="P704" s="4" t="b">
        <v>0</v>
      </c>
      <c r="Q704" s="4" t="b">
        <v>1</v>
      </c>
      <c r="R704" s="4" t="s">
        <v>39</v>
      </c>
      <c r="S704" s="4">
        <v>-0.363735434053538</v>
      </c>
      <c r="T704" s="4">
        <v>-2.90076945846739E9</v>
      </c>
    </row>
    <row r="705" ht="12.75" customHeight="1">
      <c r="A705" s="8" t="str">
        <f t="shared" si="1"/>
        <v>Austria1974</v>
      </c>
      <c r="B705" s="4" t="s">
        <v>45</v>
      </c>
      <c r="C705" s="4">
        <v>1974.0</v>
      </c>
      <c r="D705" s="4">
        <v>3.94374990463257</v>
      </c>
      <c r="E705" s="4">
        <v>7.08038695279549E8</v>
      </c>
      <c r="F705" s="4" t="s">
        <v>39</v>
      </c>
      <c r="G705" s="4">
        <v>3.51892999116608E10</v>
      </c>
      <c r="H705" s="4">
        <v>43.252498626709</v>
      </c>
      <c r="I705" s="4">
        <v>42.0256004333496</v>
      </c>
      <c r="J705" s="4">
        <f t="shared" si="2"/>
        <v>1522025146104</v>
      </c>
      <c r="K705" s="5">
        <f t="shared" si="3"/>
        <v>1478851457617</v>
      </c>
      <c r="L705" s="5">
        <f t="shared" si="4"/>
        <v>-43173688487</v>
      </c>
      <c r="M705" s="5">
        <f t="shared" si="5"/>
        <v>-1.226898193</v>
      </c>
      <c r="N705" s="4" t="b">
        <v>1</v>
      </c>
      <c r="O705" s="4" t="b">
        <v>1</v>
      </c>
      <c r="P705" s="4" t="b">
        <v>1</v>
      </c>
      <c r="Q705" s="4" t="b">
        <v>0</v>
      </c>
      <c r="R705" s="4" t="s">
        <v>39</v>
      </c>
      <c r="S705" s="4">
        <v>3.94213807104376</v>
      </c>
      <c r="T705" s="4">
        <v>-4.8699068513952E9</v>
      </c>
    </row>
    <row r="706" ht="12.75" customHeight="1">
      <c r="A706" s="8" t="str">
        <f t="shared" si="1"/>
        <v>Austria1973</v>
      </c>
      <c r="B706" s="4" t="s">
        <v>45</v>
      </c>
      <c r="C706" s="4">
        <v>1973.0</v>
      </c>
      <c r="D706" s="4">
        <v>4.88730001449585</v>
      </c>
      <c r="E706" s="4">
        <v>5.83583302471529E8</v>
      </c>
      <c r="F706" s="4" t="s">
        <v>39</v>
      </c>
      <c r="G706" s="4">
        <v>2.9515467706796E10</v>
      </c>
      <c r="H706" s="4">
        <v>42.7369003295898</v>
      </c>
      <c r="I706" s="4">
        <v>41.5018005371094</v>
      </c>
      <c r="J706" s="4">
        <f t="shared" si="2"/>
        <v>1261399601567</v>
      </c>
      <c r="K706" s="5">
        <f t="shared" si="3"/>
        <v>1224945053527</v>
      </c>
      <c r="L706" s="5">
        <f t="shared" si="4"/>
        <v>-36454548040</v>
      </c>
      <c r="M706" s="5">
        <f t="shared" si="5"/>
        <v>-1.235099792</v>
      </c>
      <c r="N706" s="4" t="b">
        <v>0</v>
      </c>
      <c r="O706" s="4" t="b">
        <v>0</v>
      </c>
      <c r="P706" s="4" t="b">
        <v>1</v>
      </c>
      <c r="Q706" s="4" t="b">
        <v>1</v>
      </c>
      <c r="R706" s="4" t="s">
        <v>39</v>
      </c>
      <c r="S706" s="4">
        <v>4.89043531715288</v>
      </c>
      <c r="T706" s="4">
        <v>-5.67383220486479E9</v>
      </c>
    </row>
    <row r="707" ht="12.75" customHeight="1">
      <c r="A707" s="8" t="str">
        <f t="shared" si="1"/>
        <v>Austria1972</v>
      </c>
      <c r="B707" s="4" t="s">
        <v>45</v>
      </c>
      <c r="C707" s="4">
        <v>1972.0</v>
      </c>
      <c r="D707" s="4">
        <v>6.20785999298096</v>
      </c>
      <c r="E707" s="4">
        <v>6.00997246147785E8</v>
      </c>
      <c r="F707" s="4" t="s">
        <v>39</v>
      </c>
      <c r="G707" s="4">
        <v>2.20596124769332E10</v>
      </c>
      <c r="H707" s="4">
        <v>42.0390014648438</v>
      </c>
      <c r="I707" s="4">
        <v>40.0675010681152</v>
      </c>
      <c r="J707" s="4">
        <f t="shared" si="2"/>
        <v>927364081232</v>
      </c>
      <c r="K707" s="5">
        <f t="shared" si="3"/>
        <v>883873546482</v>
      </c>
      <c r="L707" s="5">
        <f t="shared" si="4"/>
        <v>-43490534750</v>
      </c>
      <c r="M707" s="5">
        <f t="shared" si="5"/>
        <v>-1.971500397</v>
      </c>
      <c r="N707" s="4" t="b">
        <v>0</v>
      </c>
      <c r="O707" s="4" t="b">
        <v>0</v>
      </c>
      <c r="P707" s="4" t="b">
        <v>1</v>
      </c>
      <c r="Q707" s="4" t="b">
        <v>1</v>
      </c>
      <c r="R707" s="4" t="s">
        <v>39</v>
      </c>
      <c r="S707" s="4">
        <v>6.2078610864111</v>
      </c>
      <c r="T707" s="4">
        <v>-7.4558552298628E9</v>
      </c>
    </row>
    <row r="708" ht="12.75" customHeight="1">
      <c r="A708" s="8" t="str">
        <f t="shared" si="1"/>
        <v>Austria1971</v>
      </c>
      <c r="B708" s="4" t="s">
        <v>45</v>
      </c>
      <c r="C708" s="4">
        <v>1971.0</v>
      </c>
      <c r="D708" s="4">
        <v>5.11313009262085</v>
      </c>
      <c r="E708" s="4">
        <v>4.01287097089623E8</v>
      </c>
      <c r="F708" s="4" t="s">
        <v>39</v>
      </c>
      <c r="G708" s="4">
        <v>1.78584860667474E10</v>
      </c>
      <c r="H708" s="4">
        <v>41.4894981384277</v>
      </c>
      <c r="I708" s="4">
        <v>40.032600402832</v>
      </c>
      <c r="J708" s="4">
        <f t="shared" si="2"/>
        <v>740939624421</v>
      </c>
      <c r="K708" s="5">
        <f t="shared" si="3"/>
        <v>714921636510</v>
      </c>
      <c r="L708" s="5">
        <f t="shared" si="4"/>
        <v>-26017987912</v>
      </c>
      <c r="M708" s="5">
        <f t="shared" si="5"/>
        <v>-1.456897736</v>
      </c>
      <c r="N708" s="4" t="b">
        <v>0</v>
      </c>
      <c r="O708" s="4" t="b">
        <v>0</v>
      </c>
      <c r="P708" s="4" t="b">
        <v>1</v>
      </c>
      <c r="Q708" s="4" t="b">
        <v>1</v>
      </c>
      <c r="R708" s="4" t="s">
        <v>39</v>
      </c>
      <c r="S708" s="4">
        <v>5.11496858499562</v>
      </c>
      <c r="T708" s="4">
        <v>-4.2011264101858E9</v>
      </c>
    </row>
    <row r="709" ht="12.75" customHeight="1">
      <c r="A709" s="8" t="str">
        <f t="shared" si="1"/>
        <v>Austria1970</v>
      </c>
      <c r="B709" s="4" t="s">
        <v>45</v>
      </c>
      <c r="C709" s="4">
        <v>1970.0</v>
      </c>
      <c r="D709" s="4">
        <v>6.8205099105835</v>
      </c>
      <c r="E709" s="4">
        <v>3.0362368070733E8</v>
      </c>
      <c r="F709" s="4" t="s">
        <v>39</v>
      </c>
      <c r="G709" s="4">
        <v>1.53730055570257E10</v>
      </c>
      <c r="H709" s="4">
        <v>40.7033996582031</v>
      </c>
      <c r="I709" s="4">
        <v>39.5415992736816</v>
      </c>
      <c r="J709" s="4">
        <f t="shared" si="2"/>
        <v>625733589135</v>
      </c>
      <c r="K709" s="5">
        <f t="shared" si="3"/>
        <v>607873225368</v>
      </c>
      <c r="L709" s="5">
        <f t="shared" si="4"/>
        <v>-17860363767</v>
      </c>
      <c r="M709" s="5">
        <f t="shared" si="5"/>
        <v>-1.161800385</v>
      </c>
      <c r="N709" s="4" t="b">
        <v>0</v>
      </c>
      <c r="O709" s="4" t="b">
        <v>0</v>
      </c>
      <c r="P709" s="4" t="b">
        <v>1</v>
      </c>
      <c r="Q709" s="4" t="b">
        <v>0</v>
      </c>
      <c r="R709" s="4" t="s">
        <v>39</v>
      </c>
      <c r="S709" s="4">
        <v>6.32114263234969</v>
      </c>
      <c r="T709" s="4">
        <v>-2.48548050972169E9</v>
      </c>
    </row>
    <row r="710" ht="12.75" customHeight="1">
      <c r="A710" s="8" t="str">
        <f t="shared" si="1"/>
        <v>Austria1969</v>
      </c>
      <c r="B710" s="4" t="s">
        <v>45</v>
      </c>
      <c r="C710" s="4">
        <v>1969.0</v>
      </c>
      <c r="D710" s="4">
        <v>6.27586984634399</v>
      </c>
      <c r="E710" s="4">
        <v>9.73401070035066E7</v>
      </c>
      <c r="F710" s="4" t="s">
        <v>39</v>
      </c>
      <c r="G710" s="4">
        <v>1.35827985562404E10</v>
      </c>
      <c r="H710" s="4">
        <v>40.6091003417969</v>
      </c>
      <c r="I710" s="4">
        <v>40.6874008178711</v>
      </c>
      <c r="J710" s="4">
        <f t="shared" si="2"/>
        <v>551585229493</v>
      </c>
      <c r="K710" s="5">
        <f t="shared" si="3"/>
        <v>552648769086</v>
      </c>
      <c r="L710" s="5">
        <f t="shared" si="4"/>
        <v>1063539593</v>
      </c>
      <c r="M710" s="5">
        <f t="shared" si="5"/>
        <v>0.07830047607</v>
      </c>
      <c r="N710" s="4" t="b">
        <v>0</v>
      </c>
      <c r="O710" s="4" t="b">
        <v>0</v>
      </c>
      <c r="P710" s="4" t="b">
        <v>1</v>
      </c>
      <c r="Q710" s="4" t="b">
        <v>1</v>
      </c>
      <c r="R710" s="4" t="s">
        <v>39</v>
      </c>
      <c r="S710" s="4">
        <v>6.27586716607024</v>
      </c>
      <c r="T710" s="4">
        <v>-1.79020700078529E9</v>
      </c>
    </row>
    <row r="711" ht="12.75" customHeight="1">
      <c r="A711" s="8" t="str">
        <f t="shared" si="1"/>
        <v>Austria1968</v>
      </c>
      <c r="B711" s="4" t="s">
        <v>45</v>
      </c>
      <c r="C711" s="4">
        <v>1968.0</v>
      </c>
      <c r="D711" s="4">
        <v>4.47231006622314</v>
      </c>
      <c r="E711" s="4">
        <v>-9964570.10421708</v>
      </c>
      <c r="F711" s="4" t="s">
        <v>39</v>
      </c>
      <c r="G711" s="4">
        <v>1.24406253128685E10</v>
      </c>
      <c r="H711" s="4">
        <v>40.0632019042969</v>
      </c>
      <c r="I711" s="4">
        <v>40.8931999206543</v>
      </c>
      <c r="J711" s="4">
        <f t="shared" si="2"/>
        <v>498411283725</v>
      </c>
      <c r="K711" s="5">
        <f t="shared" si="3"/>
        <v>508736978057</v>
      </c>
      <c r="L711" s="5">
        <f t="shared" si="4"/>
        <v>10325694332</v>
      </c>
      <c r="M711" s="5">
        <f t="shared" si="5"/>
        <v>0.8299980164</v>
      </c>
      <c r="N711" s="4" t="b">
        <v>0</v>
      </c>
      <c r="O711" s="4" t="b">
        <v>1</v>
      </c>
      <c r="P711" s="4" t="b">
        <v>1</v>
      </c>
      <c r="Q711" s="4" t="b">
        <v>1</v>
      </c>
      <c r="R711" s="4" t="s">
        <v>39</v>
      </c>
      <c r="S711" s="4">
        <v>4.47231278246065</v>
      </c>
      <c r="T711" s="4">
        <v>-1.1421732433719E9</v>
      </c>
    </row>
    <row r="712" ht="12.75" customHeight="1">
      <c r="A712" s="8" t="str">
        <f t="shared" si="1"/>
        <v>Austria1967</v>
      </c>
      <c r="B712" s="4" t="s">
        <v>45</v>
      </c>
      <c r="C712" s="4">
        <v>1967.0</v>
      </c>
      <c r="D712" s="4">
        <v>3.00804996490479</v>
      </c>
      <c r="E712" s="4">
        <v>8074370.33702852</v>
      </c>
      <c r="F712" s="4" t="s">
        <v>39</v>
      </c>
      <c r="G712" s="4">
        <v>1.15794316689165E10</v>
      </c>
      <c r="H712" s="4">
        <v>40.1689987182617</v>
      </c>
      <c r="I712" s="4">
        <v>40.730598449707</v>
      </c>
      <c r="J712" s="4">
        <f t="shared" si="2"/>
        <v>465134175867</v>
      </c>
      <c r="K712" s="5">
        <f t="shared" si="3"/>
        <v>471637181582</v>
      </c>
      <c r="L712" s="5">
        <f t="shared" si="4"/>
        <v>6503005716</v>
      </c>
      <c r="M712" s="5">
        <f t="shared" si="5"/>
        <v>0.5615997314</v>
      </c>
      <c r="N712" s="4" t="b">
        <v>0</v>
      </c>
      <c r="O712" s="4" t="b">
        <v>1</v>
      </c>
      <c r="P712" s="4" t="b">
        <v>1</v>
      </c>
      <c r="Q712" s="4" t="b">
        <v>0</v>
      </c>
      <c r="R712" s="4" t="s">
        <v>39</v>
      </c>
      <c r="S712" s="4">
        <v>3.0080477977549</v>
      </c>
      <c r="T712" s="4">
        <v>-8.61193643951999E8</v>
      </c>
    </row>
    <row r="713" ht="12.75" customHeight="1">
      <c r="A713" s="8" t="str">
        <f t="shared" si="1"/>
        <v>Austria1966</v>
      </c>
      <c r="B713" s="4" t="s">
        <v>45</v>
      </c>
      <c r="C713" s="4">
        <v>1966.0</v>
      </c>
      <c r="D713" s="4">
        <v>5.6428599357605</v>
      </c>
      <c r="E713" s="4">
        <v>2.56272169079994E8</v>
      </c>
      <c r="F713" s="4" t="s">
        <v>39</v>
      </c>
      <c r="G713" s="4">
        <v>1.08876822731014E10</v>
      </c>
      <c r="H713" s="4">
        <v>40.4762992858887</v>
      </c>
      <c r="I713" s="4">
        <v>38.7462005615234</v>
      </c>
      <c r="J713" s="4">
        <f t="shared" si="2"/>
        <v>440693086216</v>
      </c>
      <c r="K713" s="5">
        <f t="shared" si="3"/>
        <v>421856321004</v>
      </c>
      <c r="L713" s="5">
        <f t="shared" si="4"/>
        <v>-18836765212</v>
      </c>
      <c r="M713" s="5">
        <f t="shared" si="5"/>
        <v>-1.730098724</v>
      </c>
      <c r="N713" s="4" t="b">
        <v>0</v>
      </c>
      <c r="O713" s="4" t="b">
        <v>1</v>
      </c>
      <c r="P713" s="4" t="b">
        <v>1</v>
      </c>
      <c r="Q713" s="4" t="b">
        <v>0</v>
      </c>
      <c r="R713" s="4" t="s">
        <v>39</v>
      </c>
      <c r="S713" s="4">
        <v>5.64286141093278</v>
      </c>
      <c r="T713" s="4">
        <v>-6.91749395815099E8</v>
      </c>
    </row>
    <row r="714" ht="12.75" customHeight="1">
      <c r="A714" s="8" t="str">
        <f t="shared" si="1"/>
        <v>Austria1965</v>
      </c>
      <c r="B714" s="4" t="s">
        <v>45</v>
      </c>
      <c r="C714" s="4">
        <v>1965.0</v>
      </c>
      <c r="D714" s="4">
        <v>3.48018002510071</v>
      </c>
      <c r="E714" s="4">
        <v>2.01634459461213E8</v>
      </c>
      <c r="F714" s="4" t="s">
        <v>39</v>
      </c>
      <c r="G714" s="4">
        <v>9.99407061585997E9</v>
      </c>
      <c r="H714" s="4">
        <v>39.7324981689453</v>
      </c>
      <c r="I714" s="4">
        <v>38.3484992980957</v>
      </c>
      <c r="J714" s="4">
        <f t="shared" si="2"/>
        <v>397089392445</v>
      </c>
      <c r="K714" s="5">
        <f t="shared" si="3"/>
        <v>383257609997</v>
      </c>
      <c r="L714" s="5">
        <f t="shared" si="4"/>
        <v>-13831782448</v>
      </c>
      <c r="M714" s="5">
        <f t="shared" si="5"/>
        <v>-1.383998871</v>
      </c>
      <c r="N714" s="4" t="b">
        <v>0</v>
      </c>
      <c r="O714" s="4" t="b">
        <v>0</v>
      </c>
      <c r="P714" s="4" t="b">
        <v>1</v>
      </c>
      <c r="Q714" s="4" t="b">
        <v>0</v>
      </c>
      <c r="R714" s="4" t="s">
        <v>39</v>
      </c>
      <c r="S714" s="4">
        <v>3.48017491799556</v>
      </c>
      <c r="T714" s="4">
        <v>-8.9361165724143E8</v>
      </c>
    </row>
    <row r="715" ht="12.75" customHeight="1">
      <c r="A715" s="8" t="str">
        <f t="shared" si="1"/>
        <v>Austria1964</v>
      </c>
      <c r="B715" s="4" t="s">
        <v>45</v>
      </c>
      <c r="C715" s="4">
        <v>1964.0</v>
      </c>
      <c r="D715" s="4">
        <v>6.12435007095337</v>
      </c>
      <c r="E715" s="4">
        <v>1.00077315025519E8</v>
      </c>
      <c r="F715" s="4" t="s">
        <v>39</v>
      </c>
      <c r="G715" s="4">
        <v>9.16998388571185E9</v>
      </c>
      <c r="H715" s="4">
        <v>39.1470985412598</v>
      </c>
      <c r="I715" s="4">
        <v>38.6712989807129</v>
      </c>
      <c r="J715" s="4">
        <f t="shared" si="2"/>
        <v>358978262796</v>
      </c>
      <c r="K715" s="5">
        <f t="shared" si="3"/>
        <v>354615188493</v>
      </c>
      <c r="L715" s="5">
        <f t="shared" si="4"/>
        <v>-4363074303</v>
      </c>
      <c r="M715" s="5">
        <f t="shared" si="5"/>
        <v>-0.4757995605</v>
      </c>
      <c r="N715" s="4" t="b">
        <v>0</v>
      </c>
      <c r="O715" s="4" t="b">
        <v>0</v>
      </c>
      <c r="P715" s="4" t="b">
        <v>1</v>
      </c>
      <c r="Q715" s="4" t="b">
        <v>0</v>
      </c>
      <c r="R715" s="4" t="s">
        <v>39</v>
      </c>
      <c r="S715" s="4">
        <v>6.12435373762843</v>
      </c>
      <c r="T715" s="4">
        <v>-8.2408673014812E8</v>
      </c>
    </row>
    <row r="716" ht="12.75" customHeight="1">
      <c r="A716" s="8" t="str">
        <f t="shared" si="1"/>
        <v>Austria1963</v>
      </c>
      <c r="B716" s="4" t="s">
        <v>45</v>
      </c>
      <c r="C716" s="4">
        <v>1963.0</v>
      </c>
      <c r="D716" s="4">
        <v>4.13826990127564</v>
      </c>
      <c r="E716" s="4">
        <v>1.08201117296793E7</v>
      </c>
      <c r="F716" s="4" t="s">
        <v>39</v>
      </c>
      <c r="G716" s="4">
        <v>8.37417525773075E9</v>
      </c>
      <c r="H716" s="4">
        <v>38.138599395752</v>
      </c>
      <c r="I716" s="4">
        <v>38.6363983154297</v>
      </c>
      <c r="J716" s="4">
        <f t="shared" si="2"/>
        <v>319379315424</v>
      </c>
      <c r="K716" s="5">
        <f t="shared" si="3"/>
        <v>323547970821</v>
      </c>
      <c r="L716" s="5">
        <f t="shared" si="4"/>
        <v>4168655396</v>
      </c>
      <c r="M716" s="5">
        <f t="shared" si="5"/>
        <v>0.4977989197</v>
      </c>
      <c r="N716" s="4" t="b">
        <v>0</v>
      </c>
      <c r="O716" s="4" t="b">
        <v>0</v>
      </c>
      <c r="P716" s="4" t="b">
        <v>1</v>
      </c>
      <c r="Q716" s="4" t="b">
        <v>0</v>
      </c>
      <c r="R716" s="4" t="s">
        <v>39</v>
      </c>
      <c r="S716" s="4">
        <v>4.13826758157036</v>
      </c>
      <c r="T716" s="4">
        <v>-7.95808627981099E8</v>
      </c>
    </row>
    <row r="717" ht="12.75" customHeight="1">
      <c r="A717" s="8" t="str">
        <f t="shared" si="1"/>
        <v>Austria1962</v>
      </c>
      <c r="B717" s="4" t="s">
        <v>45</v>
      </c>
      <c r="C717" s="4">
        <v>1962.0</v>
      </c>
      <c r="D717" s="4">
        <v>2.64866995811462</v>
      </c>
      <c r="E717" s="4">
        <v>1.35526713621016E8</v>
      </c>
      <c r="F717" s="4" t="s">
        <v>39</v>
      </c>
      <c r="G717" s="4">
        <v>7.75611021011966E9</v>
      </c>
      <c r="H717" s="4">
        <v>38.6792984008789</v>
      </c>
      <c r="I717" s="4">
        <v>37.5606002807617</v>
      </c>
      <c r="J717" s="4">
        <f t="shared" si="2"/>
        <v>300000901247</v>
      </c>
      <c r="K717" s="5">
        <f t="shared" si="3"/>
        <v>291324155336</v>
      </c>
      <c r="L717" s="5">
        <f t="shared" si="4"/>
        <v>-8676745911</v>
      </c>
      <c r="M717" s="5">
        <f t="shared" si="5"/>
        <v>-1.11869812</v>
      </c>
      <c r="N717" s="4" t="b">
        <v>0</v>
      </c>
      <c r="O717" s="4" t="b">
        <v>1</v>
      </c>
      <c r="P717" s="4" t="b">
        <v>1</v>
      </c>
      <c r="Q717" s="4" t="b">
        <v>0</v>
      </c>
      <c r="R717" s="4" t="s">
        <v>39</v>
      </c>
      <c r="S717" s="4">
        <v>2.64867511295262</v>
      </c>
      <c r="T717" s="4">
        <v>-6.18065047611089E8</v>
      </c>
    </row>
    <row r="718" ht="12.75" customHeight="1">
      <c r="A718" s="8" t="str">
        <f t="shared" si="1"/>
        <v>Austria1961</v>
      </c>
      <c r="B718" s="4" t="s">
        <v>45</v>
      </c>
      <c r="C718" s="4">
        <v>1961.0</v>
      </c>
      <c r="D718" s="4">
        <v>5.53798007965088</v>
      </c>
      <c r="E718" s="4">
        <v>1.68349274928581E8</v>
      </c>
      <c r="F718" s="4" t="s">
        <v>39</v>
      </c>
      <c r="G718" s="4">
        <v>7.31174963336229E9</v>
      </c>
      <c r="H718" s="4">
        <v>37.3889007568359</v>
      </c>
      <c r="I718" s="4">
        <v>35.7136001586914</v>
      </c>
      <c r="J718" s="4">
        <f t="shared" si="2"/>
        <v>273378281401</v>
      </c>
      <c r="K718" s="5">
        <f t="shared" si="3"/>
        <v>261128902866</v>
      </c>
      <c r="L718" s="5">
        <f t="shared" si="4"/>
        <v>-12249378534</v>
      </c>
      <c r="M718" s="5">
        <f t="shared" si="5"/>
        <v>-1.675300598</v>
      </c>
      <c r="N718" s="4" t="b">
        <v>0</v>
      </c>
      <c r="O718" s="4" t="b">
        <v>1</v>
      </c>
      <c r="P718" s="4" t="b">
        <v>1</v>
      </c>
      <c r="Q718" s="4" t="b">
        <v>0</v>
      </c>
      <c r="R718" s="4" t="s">
        <v>39</v>
      </c>
      <c r="S718" s="4">
        <v>5.53797931684528</v>
      </c>
      <c r="T718" s="4">
        <v>-4.4436057675737E8</v>
      </c>
    </row>
    <row r="719" ht="12.75" customHeight="1">
      <c r="A719" s="8" t="str">
        <f t="shared" si="1"/>
        <v>Austria1960</v>
      </c>
      <c r="B719" s="4" t="s">
        <v>45</v>
      </c>
      <c r="C719" s="4">
        <v>1960.0</v>
      </c>
      <c r="D719" s="4">
        <v>8.23182964324951</v>
      </c>
      <c r="E719" s="4">
        <v>8346654.76401281</v>
      </c>
      <c r="F719" s="4" t="s">
        <v>39</v>
      </c>
      <c r="G719" s="4">
        <v>6.59269384118495E9</v>
      </c>
      <c r="H719" s="4">
        <v>35.8050994873047</v>
      </c>
      <c r="I719" s="4">
        <v>36.2942008972168</v>
      </c>
      <c r="J719" s="4">
        <f t="shared" si="2"/>
        <v>236052058873</v>
      </c>
      <c r="K719" s="5">
        <f t="shared" si="3"/>
        <v>239276554726</v>
      </c>
      <c r="L719" s="5">
        <f t="shared" si="4"/>
        <v>3224495853</v>
      </c>
      <c r="M719" s="5">
        <f t="shared" si="5"/>
        <v>0.4891014099</v>
      </c>
      <c r="N719" s="4" t="b">
        <v>0</v>
      </c>
      <c r="O719" s="4" t="b">
        <v>0</v>
      </c>
      <c r="P719" s="4" t="b">
        <v>1</v>
      </c>
      <c r="Q719" s="4" t="b">
        <v>1</v>
      </c>
      <c r="R719" s="4" t="s">
        <v>39</v>
      </c>
      <c r="S719" s="4" t="s">
        <v>39</v>
      </c>
      <c r="T719" s="4">
        <v>-7.1905579217734E8</v>
      </c>
    </row>
    <row r="720" ht="12.75" customHeight="1">
      <c r="A720" s="8" t="str">
        <f t="shared" si="1"/>
        <v>Austria1959</v>
      </c>
      <c r="B720" s="4" t="s">
        <v>45</v>
      </c>
      <c r="C720" s="4">
        <v>1959.0</v>
      </c>
      <c r="D720" s="4">
        <v>2.84211993217468</v>
      </c>
      <c r="E720" s="4" t="s">
        <v>39</v>
      </c>
      <c r="F720" s="4" t="s">
        <v>39</v>
      </c>
      <c r="G720" s="4" t="s">
        <v>39</v>
      </c>
      <c r="H720" s="4">
        <v>25.1889991760254</v>
      </c>
      <c r="I720" s="4">
        <v>27.3465995788574</v>
      </c>
      <c r="J720" s="4" t="str">
        <f t="shared" si="2"/>
        <v>#VALUE!</v>
      </c>
      <c r="K720" s="5" t="str">
        <f t="shared" si="3"/>
        <v>#VALUE!</v>
      </c>
      <c r="L720" s="5" t="str">
        <f t="shared" si="4"/>
        <v>#VALUE!</v>
      </c>
      <c r="M720" s="5" t="str">
        <f t="shared" si="5"/>
        <v>#VALUE!</v>
      </c>
      <c r="N720" s="4" t="b">
        <v>0</v>
      </c>
      <c r="O720" s="4" t="b">
        <v>1</v>
      </c>
      <c r="P720" s="4" t="b">
        <v>1</v>
      </c>
      <c r="Q720" s="4" t="b">
        <v>1</v>
      </c>
      <c r="R720" s="4" t="s">
        <v>39</v>
      </c>
      <c r="S720" s="4" t="s">
        <v>39</v>
      </c>
      <c r="T720" s="4" t="s">
        <v>39</v>
      </c>
    </row>
    <row r="721" ht="12.75" customHeight="1">
      <c r="A721" s="8" t="str">
        <f t="shared" si="1"/>
        <v>Austria1958</v>
      </c>
      <c r="B721" s="4" t="s">
        <v>45</v>
      </c>
      <c r="C721" s="4">
        <v>1958.0</v>
      </c>
      <c r="D721" s="4">
        <v>3.65160989761353</v>
      </c>
      <c r="E721" s="4" t="s">
        <v>39</v>
      </c>
      <c r="F721" s="4" t="s">
        <v>39</v>
      </c>
      <c r="G721" s="4" t="s">
        <v>39</v>
      </c>
      <c r="H721" s="4">
        <v>24.8619995117188</v>
      </c>
      <c r="I721" s="4">
        <v>28.381799697876</v>
      </c>
      <c r="J721" s="4" t="str">
        <f t="shared" si="2"/>
        <v>#VALUE!</v>
      </c>
      <c r="K721" s="5" t="str">
        <f t="shared" si="3"/>
        <v>#VALUE!</v>
      </c>
      <c r="L721" s="5" t="str">
        <f t="shared" si="4"/>
        <v>#VALUE!</v>
      </c>
      <c r="M721" s="5" t="str">
        <f t="shared" si="5"/>
        <v>#VALUE!</v>
      </c>
      <c r="N721" s="4" t="b">
        <v>0</v>
      </c>
      <c r="O721" s="4" t="b">
        <v>1</v>
      </c>
      <c r="P721" s="4" t="b">
        <v>1</v>
      </c>
      <c r="Q721" s="4" t="b">
        <v>0</v>
      </c>
      <c r="R721" s="4" t="s">
        <v>39</v>
      </c>
      <c r="S721" s="4" t="s">
        <v>39</v>
      </c>
      <c r="T721" s="4" t="s">
        <v>39</v>
      </c>
    </row>
    <row r="722" ht="12.75" customHeight="1">
      <c r="A722" s="8" t="str">
        <f t="shared" si="1"/>
        <v>Austria1957</v>
      </c>
      <c r="B722" s="4" t="s">
        <v>45</v>
      </c>
      <c r="C722" s="4">
        <v>1957.0</v>
      </c>
      <c r="D722" s="4">
        <v>6.12473011016846</v>
      </c>
      <c r="E722" s="4" t="s">
        <v>39</v>
      </c>
      <c r="F722" s="4" t="s">
        <v>39</v>
      </c>
      <c r="G722" s="4" t="s">
        <v>39</v>
      </c>
      <c r="H722" s="4">
        <v>25.131799697876</v>
      </c>
      <c r="I722" s="4">
        <v>25.8311004638672</v>
      </c>
      <c r="J722" s="4" t="str">
        <f t="shared" si="2"/>
        <v>#VALUE!</v>
      </c>
      <c r="K722" s="5" t="str">
        <f t="shared" si="3"/>
        <v>#VALUE!</v>
      </c>
      <c r="L722" s="5" t="str">
        <f t="shared" si="4"/>
        <v>#VALUE!</v>
      </c>
      <c r="M722" s="5" t="str">
        <f t="shared" si="5"/>
        <v>#VALUE!</v>
      </c>
      <c r="N722" s="4" t="b">
        <v>0</v>
      </c>
      <c r="O722" s="4" t="b">
        <v>1</v>
      </c>
      <c r="P722" s="4" t="b">
        <v>1</v>
      </c>
      <c r="Q722" s="4" t="b">
        <v>0</v>
      </c>
      <c r="R722" s="4" t="s">
        <v>39</v>
      </c>
      <c r="S722" s="4" t="s">
        <v>39</v>
      </c>
      <c r="T722" s="4" t="s">
        <v>39</v>
      </c>
    </row>
    <row r="723" ht="12.75" customHeight="1">
      <c r="A723" s="8" t="str">
        <f t="shared" si="1"/>
        <v>Austria1956</v>
      </c>
      <c r="B723" s="4" t="s">
        <v>45</v>
      </c>
      <c r="C723" s="4">
        <v>1956.0</v>
      </c>
      <c r="D723" s="4">
        <v>6.87936019897461</v>
      </c>
      <c r="E723" s="4" t="s">
        <v>39</v>
      </c>
      <c r="F723" s="4" t="s">
        <v>39</v>
      </c>
      <c r="G723" s="4" t="s">
        <v>39</v>
      </c>
      <c r="H723" s="4">
        <v>23.4722995758057</v>
      </c>
      <c r="I723" s="4">
        <v>24.2479000091553</v>
      </c>
      <c r="J723" s="4" t="str">
        <f t="shared" si="2"/>
        <v>#VALUE!</v>
      </c>
      <c r="K723" s="5" t="str">
        <f t="shared" si="3"/>
        <v>#VALUE!</v>
      </c>
      <c r="L723" s="5" t="str">
        <f t="shared" si="4"/>
        <v>#VALUE!</v>
      </c>
      <c r="M723" s="5" t="str">
        <f t="shared" si="5"/>
        <v>#VALUE!</v>
      </c>
      <c r="N723" s="4" t="b">
        <v>0</v>
      </c>
      <c r="O723" s="4" t="b">
        <v>0</v>
      </c>
      <c r="P723" s="4" t="b">
        <v>1</v>
      </c>
      <c r="Q723" s="4" t="b">
        <v>1</v>
      </c>
      <c r="R723" s="4" t="s">
        <v>39</v>
      </c>
      <c r="S723" s="4" t="s">
        <v>39</v>
      </c>
      <c r="T723" s="4" t="s">
        <v>39</v>
      </c>
    </row>
    <row r="724" ht="12.75" customHeight="1">
      <c r="A724" s="8" t="str">
        <f t="shared" si="1"/>
        <v>Austria1955</v>
      </c>
      <c r="B724" s="4" t="s">
        <v>45</v>
      </c>
      <c r="C724" s="4">
        <v>1955.0</v>
      </c>
      <c r="D724" s="4">
        <v>11.0530996322632</v>
      </c>
      <c r="E724" s="4" t="s">
        <v>39</v>
      </c>
      <c r="F724" s="4" t="s">
        <v>39</v>
      </c>
      <c r="G724" s="4" t="s">
        <v>39</v>
      </c>
      <c r="H724" s="4">
        <v>23.7262001037598</v>
      </c>
      <c r="I724" s="4">
        <v>24.2280006408691</v>
      </c>
      <c r="J724" s="4" t="str">
        <f t="shared" si="2"/>
        <v>#VALUE!</v>
      </c>
      <c r="K724" s="5" t="str">
        <f t="shared" si="3"/>
        <v>#VALUE!</v>
      </c>
      <c r="L724" s="5" t="str">
        <f t="shared" si="4"/>
        <v>#VALUE!</v>
      </c>
      <c r="M724" s="5" t="str">
        <f t="shared" si="5"/>
        <v>#VALUE!</v>
      </c>
      <c r="N724" s="4" t="b">
        <v>0</v>
      </c>
      <c r="O724" s="4" t="b">
        <v>0</v>
      </c>
      <c r="P724" s="4" t="b">
        <v>1</v>
      </c>
      <c r="Q724" s="4" t="b">
        <v>1</v>
      </c>
      <c r="R724" s="4" t="s">
        <v>39</v>
      </c>
      <c r="S724" s="4" t="s">
        <v>39</v>
      </c>
      <c r="T724" s="4" t="s">
        <v>39</v>
      </c>
    </row>
    <row r="725" ht="12.75" customHeight="1">
      <c r="A725" s="8" t="str">
        <f t="shared" si="1"/>
        <v>Austria1954</v>
      </c>
      <c r="B725" s="4" t="s">
        <v>45</v>
      </c>
      <c r="C725" s="4">
        <v>1954.0</v>
      </c>
      <c r="D725" s="4">
        <v>10.2196998596191</v>
      </c>
      <c r="E725" s="4" t="s">
        <v>39</v>
      </c>
      <c r="F725" s="4" t="s">
        <v>39</v>
      </c>
      <c r="G725" s="4" t="s">
        <v>39</v>
      </c>
      <c r="H725" s="4">
        <v>24.2681999206543</v>
      </c>
      <c r="I725" s="4">
        <v>24.6186008453369</v>
      </c>
      <c r="J725" s="4" t="str">
        <f t="shared" si="2"/>
        <v>#VALUE!</v>
      </c>
      <c r="K725" s="5" t="str">
        <f t="shared" si="3"/>
        <v>#VALUE!</v>
      </c>
      <c r="L725" s="5" t="str">
        <f t="shared" si="4"/>
        <v>#VALUE!</v>
      </c>
      <c r="M725" s="5" t="str">
        <f t="shared" si="5"/>
        <v>#VALUE!</v>
      </c>
      <c r="N725" s="4" t="b">
        <v>0</v>
      </c>
      <c r="O725" s="4" t="b">
        <v>0</v>
      </c>
      <c r="P725" s="4" t="b">
        <v>1</v>
      </c>
      <c r="Q725" s="4" t="b">
        <v>1</v>
      </c>
      <c r="R725" s="4" t="s">
        <v>39</v>
      </c>
      <c r="S725" s="4" t="s">
        <v>39</v>
      </c>
      <c r="T725" s="4" t="s">
        <v>39</v>
      </c>
    </row>
    <row r="726" ht="12.75" customHeight="1">
      <c r="A726" s="8" t="str">
        <f t="shared" si="1"/>
        <v>Austria1953</v>
      </c>
      <c r="B726" s="4" t="s">
        <v>45</v>
      </c>
      <c r="C726" s="4">
        <v>1953.0</v>
      </c>
      <c r="D726" s="4">
        <v>4.35162019729614</v>
      </c>
      <c r="E726" s="4" t="s">
        <v>39</v>
      </c>
      <c r="F726" s="4" t="s">
        <v>39</v>
      </c>
      <c r="G726" s="4" t="s">
        <v>39</v>
      </c>
      <c r="H726" s="4">
        <v>26.0958003997803</v>
      </c>
      <c r="I726" s="4">
        <v>26.3369998931885</v>
      </c>
      <c r="J726" s="4" t="str">
        <f t="shared" si="2"/>
        <v>#VALUE!</v>
      </c>
      <c r="K726" s="5" t="str">
        <f t="shared" si="3"/>
        <v>#VALUE!</v>
      </c>
      <c r="L726" s="5" t="str">
        <f t="shared" si="4"/>
        <v>#VALUE!</v>
      </c>
      <c r="M726" s="5" t="str">
        <f t="shared" si="5"/>
        <v>#VALUE!</v>
      </c>
      <c r="N726" s="4" t="b">
        <v>0</v>
      </c>
      <c r="O726" s="4" t="b">
        <v>1</v>
      </c>
      <c r="P726" s="4" t="b">
        <v>1</v>
      </c>
      <c r="Q726" s="4" t="b">
        <v>1</v>
      </c>
      <c r="R726" s="4" t="s">
        <v>39</v>
      </c>
      <c r="S726" s="4" t="s">
        <v>39</v>
      </c>
      <c r="T726" s="4" t="s">
        <v>39</v>
      </c>
    </row>
    <row r="727" ht="12.75" customHeight="1">
      <c r="A727" s="8" t="str">
        <f t="shared" si="1"/>
        <v>Austria1952</v>
      </c>
      <c r="B727" s="4" t="s">
        <v>45</v>
      </c>
      <c r="C727" s="4">
        <v>1952.0</v>
      </c>
      <c r="D727" s="4">
        <v>0.087399996817112</v>
      </c>
      <c r="E727" s="4" t="s">
        <v>39</v>
      </c>
      <c r="F727" s="4" t="s">
        <v>39</v>
      </c>
      <c r="G727" s="4" t="s">
        <v>39</v>
      </c>
      <c r="H727" s="4">
        <v>21.3437995910645</v>
      </c>
      <c r="I727" s="4">
        <v>22.0753002166748</v>
      </c>
      <c r="J727" s="4" t="str">
        <f t="shared" si="2"/>
        <v>#VALUE!</v>
      </c>
      <c r="K727" s="5" t="str">
        <f t="shared" si="3"/>
        <v>#VALUE!</v>
      </c>
      <c r="L727" s="5" t="str">
        <f t="shared" si="4"/>
        <v>#VALUE!</v>
      </c>
      <c r="M727" s="5" t="str">
        <f t="shared" si="5"/>
        <v>#VALUE!</v>
      </c>
      <c r="N727" s="4" t="b">
        <v>0</v>
      </c>
      <c r="O727" s="4" t="b">
        <v>1</v>
      </c>
      <c r="P727" s="4" t="b">
        <v>0</v>
      </c>
      <c r="Q727" s="4" t="b">
        <v>0</v>
      </c>
      <c r="R727" s="4" t="s">
        <v>39</v>
      </c>
      <c r="S727" s="4" t="s">
        <v>39</v>
      </c>
      <c r="T727" s="4" t="s">
        <v>39</v>
      </c>
    </row>
    <row r="728" ht="12.75" customHeight="1">
      <c r="A728" s="8" t="str">
        <f t="shared" si="1"/>
        <v>Austria1951</v>
      </c>
      <c r="B728" s="4" t="s">
        <v>45</v>
      </c>
      <c r="C728" s="4">
        <v>1951.0</v>
      </c>
      <c r="D728" s="4">
        <v>6.83993005752564</v>
      </c>
      <c r="E728" s="4" t="s">
        <v>39</v>
      </c>
      <c r="F728" s="4" t="s">
        <v>39</v>
      </c>
      <c r="G728" s="4" t="s">
        <v>39</v>
      </c>
      <c r="H728" s="4">
        <v>24.710599899292</v>
      </c>
      <c r="I728" s="4">
        <v>26.2810001373291</v>
      </c>
      <c r="J728" s="4" t="str">
        <f t="shared" si="2"/>
        <v>#VALUE!</v>
      </c>
      <c r="K728" s="5" t="str">
        <f t="shared" si="3"/>
        <v>#VALUE!</v>
      </c>
      <c r="L728" s="5" t="str">
        <f t="shared" si="4"/>
        <v>#VALUE!</v>
      </c>
      <c r="M728" s="5" t="str">
        <f t="shared" si="5"/>
        <v>#VALUE!</v>
      </c>
      <c r="N728" s="4" t="b">
        <v>0</v>
      </c>
      <c r="O728" s="4" t="b">
        <v>1</v>
      </c>
      <c r="P728" s="4" t="b">
        <v>1</v>
      </c>
      <c r="Q728" s="4" t="b">
        <v>0</v>
      </c>
      <c r="R728" s="4" t="s">
        <v>39</v>
      </c>
      <c r="S728" s="4" t="s">
        <v>39</v>
      </c>
      <c r="T728" s="4" t="s">
        <v>39</v>
      </c>
    </row>
    <row r="729" ht="12.75" customHeight="1">
      <c r="A729" s="8" t="str">
        <f t="shared" si="1"/>
        <v>Austria1950</v>
      </c>
      <c r="B729" s="4" t="s">
        <v>45</v>
      </c>
      <c r="C729" s="4">
        <v>1950.0</v>
      </c>
      <c r="D729" s="4">
        <v>12.4090003967285</v>
      </c>
      <c r="E729" s="4" t="s">
        <v>39</v>
      </c>
      <c r="F729" s="4" t="s">
        <v>39</v>
      </c>
      <c r="G729" s="4" t="s">
        <v>39</v>
      </c>
      <c r="H729" s="4">
        <v>28.6406993865967</v>
      </c>
      <c r="I729" s="4">
        <v>36.3573989868164</v>
      </c>
      <c r="J729" s="4" t="str">
        <f t="shared" si="2"/>
        <v>#VALUE!</v>
      </c>
      <c r="K729" s="5" t="str">
        <f t="shared" si="3"/>
        <v>#VALUE!</v>
      </c>
      <c r="L729" s="5" t="str">
        <f t="shared" si="4"/>
        <v>#VALUE!</v>
      </c>
      <c r="M729" s="5" t="str">
        <f t="shared" si="5"/>
        <v>#VALUE!</v>
      </c>
      <c r="N729" s="4" t="b">
        <v>0</v>
      </c>
      <c r="O729" s="4" t="b">
        <v>0</v>
      </c>
      <c r="P729" s="4" t="b">
        <v>1</v>
      </c>
      <c r="Q729" s="4" t="b">
        <v>1</v>
      </c>
      <c r="R729" s="4" t="s">
        <v>39</v>
      </c>
      <c r="S729" s="4" t="s">
        <v>39</v>
      </c>
      <c r="T729" s="4" t="s">
        <v>39</v>
      </c>
    </row>
    <row r="730" ht="12.75" customHeight="1">
      <c r="A730" s="8" t="str">
        <f t="shared" si="1"/>
        <v>Austria1949</v>
      </c>
      <c r="B730" s="4" t="s">
        <v>45</v>
      </c>
      <c r="C730" s="4">
        <v>1949.0</v>
      </c>
      <c r="D730" s="4">
        <v>18.9023990631104</v>
      </c>
      <c r="E730" s="4" t="s">
        <v>39</v>
      </c>
      <c r="F730" s="4" t="s">
        <v>39</v>
      </c>
      <c r="G730" s="4" t="s">
        <v>39</v>
      </c>
      <c r="H730" s="4">
        <v>24.5792999267578</v>
      </c>
      <c r="I730" s="4">
        <v>33.8142013549805</v>
      </c>
      <c r="J730" s="4" t="str">
        <f t="shared" si="2"/>
        <v>#VALUE!</v>
      </c>
      <c r="K730" s="5" t="str">
        <f t="shared" si="3"/>
        <v>#VALUE!</v>
      </c>
      <c r="L730" s="5" t="str">
        <f t="shared" si="4"/>
        <v>#VALUE!</v>
      </c>
      <c r="M730" s="5" t="str">
        <f t="shared" si="5"/>
        <v>#VALUE!</v>
      </c>
      <c r="N730" s="4" t="b">
        <v>0</v>
      </c>
      <c r="O730" s="4" t="b">
        <v>0</v>
      </c>
      <c r="P730" s="4" t="b">
        <v>1</v>
      </c>
      <c r="Q730" s="4" t="b">
        <v>1</v>
      </c>
      <c r="R730" s="4" t="s">
        <v>39</v>
      </c>
      <c r="S730" s="4" t="s">
        <v>39</v>
      </c>
      <c r="T730" s="4" t="s">
        <v>39</v>
      </c>
    </row>
    <row r="731" ht="12.75" customHeight="1">
      <c r="A731" s="8" t="str">
        <f t="shared" si="1"/>
        <v>Austria1948</v>
      </c>
      <c r="B731" s="4" t="s">
        <v>45</v>
      </c>
      <c r="C731" s="4">
        <v>1948.0</v>
      </c>
      <c r="D731" s="4">
        <v>27.3292007446289</v>
      </c>
      <c r="E731" s="4" t="s">
        <v>39</v>
      </c>
      <c r="F731" s="4" t="s">
        <v>39</v>
      </c>
      <c r="G731" s="4" t="s">
        <v>39</v>
      </c>
      <c r="H731" s="4">
        <v>23.4449005126953</v>
      </c>
      <c r="I731" s="4">
        <v>32.7454986572266</v>
      </c>
      <c r="J731" s="4" t="str">
        <f t="shared" si="2"/>
        <v>#VALUE!</v>
      </c>
      <c r="K731" s="5" t="str">
        <f t="shared" si="3"/>
        <v>#VALUE!</v>
      </c>
      <c r="L731" s="5" t="str">
        <f t="shared" si="4"/>
        <v>#VALUE!</v>
      </c>
      <c r="M731" s="5" t="str">
        <f t="shared" si="5"/>
        <v>#VALUE!</v>
      </c>
      <c r="N731" s="4" t="b">
        <v>0</v>
      </c>
      <c r="O731" s="4" t="b">
        <v>0</v>
      </c>
      <c r="P731" s="4" t="b">
        <v>1</v>
      </c>
      <c r="Q731" s="4" t="b">
        <v>1</v>
      </c>
      <c r="R731" s="4" t="s">
        <v>39</v>
      </c>
      <c r="S731" s="4" t="s">
        <v>39</v>
      </c>
      <c r="T731" s="4" t="s">
        <v>39</v>
      </c>
    </row>
    <row r="732" ht="12.75" customHeight="1">
      <c r="A732" s="8" t="str">
        <f t="shared" si="1"/>
        <v>Austria1947</v>
      </c>
      <c r="B732" s="4" t="s">
        <v>45</v>
      </c>
      <c r="C732" s="4">
        <v>1947.0</v>
      </c>
      <c r="D732" s="4">
        <v>10.2740001678467</v>
      </c>
      <c r="E732" s="4" t="s">
        <v>39</v>
      </c>
      <c r="F732" s="4" t="s">
        <v>39</v>
      </c>
      <c r="G732" s="4" t="s">
        <v>39</v>
      </c>
      <c r="H732" s="4" t="s">
        <v>39</v>
      </c>
      <c r="I732" s="4" t="s">
        <v>39</v>
      </c>
      <c r="J732" s="4" t="str">
        <f t="shared" si="2"/>
        <v>#VALUE!</v>
      </c>
      <c r="K732" s="5" t="str">
        <f t="shared" si="3"/>
        <v>#VALUE!</v>
      </c>
      <c r="L732" s="5" t="str">
        <f t="shared" si="4"/>
        <v>#VALUE!</v>
      </c>
      <c r="M732" s="5" t="str">
        <f t="shared" si="5"/>
        <v>#VALUE!</v>
      </c>
      <c r="N732" s="4" t="b">
        <v>0</v>
      </c>
      <c r="O732" s="4" t="b">
        <v>1</v>
      </c>
      <c r="P732" s="4" t="b">
        <v>1</v>
      </c>
      <c r="Q732" s="4" t="b">
        <v>1</v>
      </c>
      <c r="R732" s="4" t="s">
        <v>39</v>
      </c>
      <c r="S732" s="4" t="s">
        <v>39</v>
      </c>
      <c r="T732" s="4" t="s">
        <v>39</v>
      </c>
    </row>
    <row r="733" ht="12.75" customHeight="1">
      <c r="A733" s="8" t="str">
        <f t="shared" si="1"/>
        <v>Austria1946</v>
      </c>
      <c r="B733" s="4" t="s">
        <v>45</v>
      </c>
      <c r="C733" s="4">
        <v>1946.0</v>
      </c>
      <c r="D733" s="4">
        <v>16.7999992370605</v>
      </c>
      <c r="E733" s="4" t="s">
        <v>39</v>
      </c>
      <c r="F733" s="4" t="s">
        <v>39</v>
      </c>
      <c r="G733" s="4" t="s">
        <v>39</v>
      </c>
      <c r="H733" s="4" t="s">
        <v>39</v>
      </c>
      <c r="I733" s="4" t="s">
        <v>39</v>
      </c>
      <c r="J733" s="4" t="str">
        <f t="shared" si="2"/>
        <v>#VALUE!</v>
      </c>
      <c r="K733" s="5" t="str">
        <f t="shared" si="3"/>
        <v>#VALUE!</v>
      </c>
      <c r="L733" s="5" t="str">
        <f t="shared" si="4"/>
        <v>#VALUE!</v>
      </c>
      <c r="M733" s="5" t="str">
        <f t="shared" si="5"/>
        <v>#VALUE!</v>
      </c>
      <c r="N733" s="4" t="b">
        <v>0</v>
      </c>
      <c r="O733" s="4" t="b">
        <v>1</v>
      </c>
      <c r="P733" s="4" t="b">
        <v>1</v>
      </c>
      <c r="Q733" s="4" t="b">
        <v>0</v>
      </c>
      <c r="R733" s="4" t="s">
        <v>39</v>
      </c>
      <c r="S733" s="4" t="s">
        <v>39</v>
      </c>
      <c r="T733" s="4" t="s">
        <v>39</v>
      </c>
    </row>
    <row r="734" ht="12.75" customHeight="1">
      <c r="A734" s="8" t="str">
        <f t="shared" si="1"/>
        <v>Austria1945</v>
      </c>
      <c r="B734" s="4" t="s">
        <v>45</v>
      </c>
      <c r="C734" s="4">
        <v>1945.0</v>
      </c>
      <c r="D734" s="4">
        <v>-58.6777000427246</v>
      </c>
      <c r="E734" s="4" t="s">
        <v>39</v>
      </c>
      <c r="F734" s="4" t="s">
        <v>39</v>
      </c>
      <c r="G734" s="4" t="s">
        <v>39</v>
      </c>
      <c r="H734" s="4" t="s">
        <v>39</v>
      </c>
      <c r="I734" s="4" t="s">
        <v>39</v>
      </c>
      <c r="J734" s="4" t="str">
        <f t="shared" si="2"/>
        <v>#VALUE!</v>
      </c>
      <c r="K734" s="5" t="str">
        <f t="shared" si="3"/>
        <v>#VALUE!</v>
      </c>
      <c r="L734" s="5" t="str">
        <f t="shared" si="4"/>
        <v>#VALUE!</v>
      </c>
      <c r="M734" s="5" t="str">
        <f t="shared" si="5"/>
        <v>#VALUE!</v>
      </c>
      <c r="N734" s="4" t="b">
        <v>1</v>
      </c>
      <c r="O734" s="4" t="b">
        <v>1</v>
      </c>
      <c r="P734" s="4" t="b">
        <v>0</v>
      </c>
      <c r="Q734" s="4" t="b">
        <v>0</v>
      </c>
      <c r="R734" s="4" t="s">
        <v>39</v>
      </c>
      <c r="S734" s="4" t="s">
        <v>39</v>
      </c>
      <c r="T734" s="4" t="s">
        <v>39</v>
      </c>
    </row>
    <row r="735" ht="12.75" customHeight="1">
      <c r="A735" s="8" t="str">
        <f t="shared" si="1"/>
        <v>Austria1944</v>
      </c>
      <c r="B735" s="4" t="s">
        <v>45</v>
      </c>
      <c r="C735" s="4">
        <v>1944.0</v>
      </c>
      <c r="D735" s="4">
        <v>2.54237008094788</v>
      </c>
      <c r="E735" s="4" t="s">
        <v>39</v>
      </c>
      <c r="F735" s="4" t="s">
        <v>39</v>
      </c>
      <c r="G735" s="4" t="s">
        <v>39</v>
      </c>
      <c r="H735" s="4" t="s">
        <v>39</v>
      </c>
      <c r="I735" s="4" t="s">
        <v>39</v>
      </c>
      <c r="J735" s="4" t="str">
        <f t="shared" si="2"/>
        <v>#VALUE!</v>
      </c>
      <c r="K735" s="5" t="str">
        <f t="shared" si="3"/>
        <v>#VALUE!</v>
      </c>
      <c r="L735" s="5" t="str">
        <f t="shared" si="4"/>
        <v>#VALUE!</v>
      </c>
      <c r="M735" s="5" t="str">
        <f t="shared" si="5"/>
        <v>#VALUE!</v>
      </c>
      <c r="N735" s="4" t="b">
        <v>1</v>
      </c>
      <c r="O735" s="4" t="b">
        <v>1</v>
      </c>
      <c r="P735" s="4" t="b">
        <v>1</v>
      </c>
      <c r="Q735" s="4" t="b">
        <v>0</v>
      </c>
      <c r="R735" s="4" t="s">
        <v>39</v>
      </c>
      <c r="S735" s="4" t="s">
        <v>39</v>
      </c>
      <c r="T735" s="4" t="s">
        <v>39</v>
      </c>
    </row>
    <row r="736" ht="12.75" customHeight="1">
      <c r="A736" s="8" t="str">
        <f t="shared" si="1"/>
        <v>Austria1943</v>
      </c>
      <c r="B736" s="4" t="s">
        <v>45</v>
      </c>
      <c r="C736" s="4">
        <v>1943.0</v>
      </c>
      <c r="D736" s="4">
        <v>2.43056011199951</v>
      </c>
      <c r="E736" s="4" t="s">
        <v>39</v>
      </c>
      <c r="F736" s="4" t="s">
        <v>39</v>
      </c>
      <c r="G736" s="4" t="s">
        <v>39</v>
      </c>
      <c r="H736" s="4" t="s">
        <v>39</v>
      </c>
      <c r="I736" s="4" t="s">
        <v>39</v>
      </c>
      <c r="J736" s="4" t="str">
        <f t="shared" si="2"/>
        <v>#VALUE!</v>
      </c>
      <c r="K736" s="5" t="str">
        <f t="shared" si="3"/>
        <v>#VALUE!</v>
      </c>
      <c r="L736" s="5" t="str">
        <f t="shared" si="4"/>
        <v>#VALUE!</v>
      </c>
      <c r="M736" s="5" t="str">
        <f t="shared" si="5"/>
        <v>#VALUE!</v>
      </c>
      <c r="N736" s="4" t="b">
        <v>0</v>
      </c>
      <c r="O736" s="4" t="b">
        <v>0</v>
      </c>
      <c r="P736" s="4" t="b">
        <v>1</v>
      </c>
      <c r="Q736" s="4" t="b">
        <v>1</v>
      </c>
      <c r="R736" s="4" t="s">
        <v>39</v>
      </c>
      <c r="S736" s="4" t="s">
        <v>39</v>
      </c>
      <c r="T736" s="4" t="s">
        <v>39</v>
      </c>
    </row>
    <row r="737" ht="12.75" customHeight="1">
      <c r="A737" s="8" t="str">
        <f t="shared" si="1"/>
        <v>Austria1942</v>
      </c>
      <c r="B737" s="4" t="s">
        <v>45</v>
      </c>
      <c r="C737" s="4">
        <v>1942.0</v>
      </c>
      <c r="D737" s="4">
        <v>-5.02885007858276</v>
      </c>
      <c r="E737" s="4" t="s">
        <v>39</v>
      </c>
      <c r="F737" s="4" t="s">
        <v>39</v>
      </c>
      <c r="G737" s="4" t="s">
        <v>39</v>
      </c>
      <c r="H737" s="4" t="s">
        <v>39</v>
      </c>
      <c r="I737" s="4" t="s">
        <v>39</v>
      </c>
      <c r="J737" s="4" t="str">
        <f t="shared" si="2"/>
        <v>#VALUE!</v>
      </c>
      <c r="K737" s="5" t="str">
        <f t="shared" si="3"/>
        <v>#VALUE!</v>
      </c>
      <c r="L737" s="5" t="str">
        <f t="shared" si="4"/>
        <v>#VALUE!</v>
      </c>
      <c r="M737" s="5" t="str">
        <f t="shared" si="5"/>
        <v>#VALUE!</v>
      </c>
      <c r="N737" s="4" t="b">
        <v>1</v>
      </c>
      <c r="O737" s="4" t="b">
        <v>1</v>
      </c>
      <c r="P737" s="4" t="b">
        <v>0</v>
      </c>
      <c r="Q737" s="4" t="b">
        <v>1</v>
      </c>
      <c r="R737" s="4" t="s">
        <v>39</v>
      </c>
      <c r="S737" s="4" t="s">
        <v>39</v>
      </c>
      <c r="T737" s="4" t="s">
        <v>39</v>
      </c>
    </row>
    <row r="738" ht="12.75" customHeight="1">
      <c r="A738" s="8" t="str">
        <f t="shared" si="1"/>
        <v>Austria1941</v>
      </c>
      <c r="B738" s="4" t="s">
        <v>45</v>
      </c>
      <c r="C738" s="4">
        <v>1941.0</v>
      </c>
      <c r="D738" s="4">
        <v>7.1554799079895</v>
      </c>
      <c r="E738" s="4" t="s">
        <v>39</v>
      </c>
      <c r="F738" s="4" t="s">
        <v>39</v>
      </c>
      <c r="G738" s="4" t="s">
        <v>39</v>
      </c>
      <c r="H738" s="4" t="s">
        <v>39</v>
      </c>
      <c r="I738" s="4" t="s">
        <v>39</v>
      </c>
      <c r="J738" s="4" t="str">
        <f t="shared" si="2"/>
        <v>#VALUE!</v>
      </c>
      <c r="K738" s="5" t="str">
        <f t="shared" si="3"/>
        <v>#VALUE!</v>
      </c>
      <c r="L738" s="5" t="str">
        <f t="shared" si="4"/>
        <v>#VALUE!</v>
      </c>
      <c r="M738" s="5" t="str">
        <f t="shared" si="5"/>
        <v>#VALUE!</v>
      </c>
      <c r="N738" s="4" t="b">
        <v>1</v>
      </c>
      <c r="O738" s="4" t="b">
        <v>1</v>
      </c>
      <c r="P738" s="4" t="b">
        <v>0</v>
      </c>
      <c r="Q738" s="4" t="b">
        <v>0</v>
      </c>
      <c r="R738" s="4" t="s">
        <v>39</v>
      </c>
      <c r="S738" s="4" t="s">
        <v>39</v>
      </c>
      <c r="T738" s="4" t="s">
        <v>39</v>
      </c>
    </row>
    <row r="739" ht="12.75" customHeight="1">
      <c r="A739" s="8" t="str">
        <f t="shared" si="1"/>
        <v>Austria1940</v>
      </c>
      <c r="B739" s="4" t="s">
        <v>45</v>
      </c>
      <c r="C739" s="4">
        <v>1940.0</v>
      </c>
      <c r="D739" s="4">
        <v>-2.58175992965698</v>
      </c>
      <c r="E739" s="4" t="s">
        <v>39</v>
      </c>
      <c r="F739" s="4" t="s">
        <v>39</v>
      </c>
      <c r="G739" s="4" t="s">
        <v>39</v>
      </c>
      <c r="H739" s="4" t="s">
        <v>39</v>
      </c>
      <c r="I739" s="4" t="s">
        <v>39</v>
      </c>
      <c r="J739" s="4" t="str">
        <f t="shared" si="2"/>
        <v>#VALUE!</v>
      </c>
      <c r="K739" s="5" t="str">
        <f t="shared" si="3"/>
        <v>#VALUE!</v>
      </c>
      <c r="L739" s="5" t="str">
        <f t="shared" si="4"/>
        <v>#VALUE!</v>
      </c>
      <c r="M739" s="5" t="str">
        <f t="shared" si="5"/>
        <v>#VALUE!</v>
      </c>
      <c r="N739" s="4" t="b">
        <v>1</v>
      </c>
      <c r="O739" s="4" t="b">
        <v>1</v>
      </c>
      <c r="P739" s="4" t="b">
        <v>0</v>
      </c>
      <c r="Q739" s="4" t="b">
        <v>0</v>
      </c>
      <c r="R739" s="4" t="s">
        <v>39</v>
      </c>
      <c r="S739" s="4" t="s">
        <v>39</v>
      </c>
      <c r="T739" s="4" t="s">
        <v>39</v>
      </c>
    </row>
    <row r="740" ht="12.75" customHeight="1">
      <c r="A740" s="8" t="str">
        <f t="shared" si="1"/>
        <v>Austria1939</v>
      </c>
      <c r="B740" s="4" t="s">
        <v>45</v>
      </c>
      <c r="C740" s="4">
        <v>1939.0</v>
      </c>
      <c r="D740" s="4">
        <v>13.3659000396729</v>
      </c>
      <c r="E740" s="4" t="s">
        <v>39</v>
      </c>
      <c r="F740" s="4" t="s">
        <v>39</v>
      </c>
      <c r="G740" s="4" t="s">
        <v>39</v>
      </c>
      <c r="H740" s="4" t="s">
        <v>39</v>
      </c>
      <c r="I740" s="4" t="s">
        <v>39</v>
      </c>
      <c r="J740" s="4" t="str">
        <f t="shared" si="2"/>
        <v>#VALUE!</v>
      </c>
      <c r="K740" s="5" t="str">
        <f t="shared" si="3"/>
        <v>#VALUE!</v>
      </c>
      <c r="L740" s="5" t="str">
        <f t="shared" si="4"/>
        <v>#VALUE!</v>
      </c>
      <c r="M740" s="5" t="str">
        <f t="shared" si="5"/>
        <v>#VALUE!</v>
      </c>
      <c r="N740" s="4" t="b">
        <v>1</v>
      </c>
      <c r="O740" s="4" t="b">
        <v>1</v>
      </c>
      <c r="P740" s="4" t="b">
        <v>1</v>
      </c>
      <c r="Q740" s="4" t="b">
        <v>0</v>
      </c>
      <c r="R740" s="4" t="s">
        <v>39</v>
      </c>
      <c r="S740" s="4" t="s">
        <v>39</v>
      </c>
      <c r="T740" s="4" t="s">
        <v>39</v>
      </c>
    </row>
    <row r="741" ht="12.75" customHeight="1">
      <c r="A741" s="8" t="str">
        <f t="shared" si="1"/>
        <v>Austria1938</v>
      </c>
      <c r="B741" s="4" t="s">
        <v>45</v>
      </c>
      <c r="C741" s="4">
        <v>1938.0</v>
      </c>
      <c r="D741" s="4">
        <v>12.7613000869751</v>
      </c>
      <c r="E741" s="4" t="s">
        <v>39</v>
      </c>
      <c r="F741" s="4" t="s">
        <v>39</v>
      </c>
      <c r="G741" s="4" t="s">
        <v>39</v>
      </c>
      <c r="H741" s="4" t="s">
        <v>39</v>
      </c>
      <c r="I741" s="4" t="s">
        <v>39</v>
      </c>
      <c r="J741" s="4" t="str">
        <f t="shared" si="2"/>
        <v>#VALUE!</v>
      </c>
      <c r="K741" s="5" t="str">
        <f t="shared" si="3"/>
        <v>#VALUE!</v>
      </c>
      <c r="L741" s="5" t="str">
        <f t="shared" si="4"/>
        <v>#VALUE!</v>
      </c>
      <c r="M741" s="5" t="str">
        <f t="shared" si="5"/>
        <v>#VALUE!</v>
      </c>
      <c r="N741" s="4" t="b">
        <v>0</v>
      </c>
      <c r="O741" s="4" t="b">
        <v>0</v>
      </c>
      <c r="P741" s="4" t="b">
        <v>1</v>
      </c>
      <c r="Q741" s="4" t="b">
        <v>1</v>
      </c>
      <c r="R741" s="4" t="s">
        <v>39</v>
      </c>
      <c r="S741" s="4" t="s">
        <v>39</v>
      </c>
      <c r="T741" s="4" t="s">
        <v>39</v>
      </c>
    </row>
    <row r="742" ht="12.75" customHeight="1">
      <c r="A742" s="8" t="str">
        <f t="shared" si="1"/>
        <v>Austria1937</v>
      </c>
      <c r="B742" s="4" t="s">
        <v>45</v>
      </c>
      <c r="C742" s="4">
        <v>1937.0</v>
      </c>
      <c r="D742" s="4">
        <v>5.33023977279663</v>
      </c>
      <c r="E742" s="4" t="s">
        <v>39</v>
      </c>
      <c r="F742" s="4" t="s">
        <v>39</v>
      </c>
      <c r="G742" s="4" t="s">
        <v>39</v>
      </c>
      <c r="H742" s="4">
        <v>11.5479001998901</v>
      </c>
      <c r="I742" s="4">
        <v>14.3889999389648</v>
      </c>
      <c r="J742" s="4" t="str">
        <f t="shared" si="2"/>
        <v>#VALUE!</v>
      </c>
      <c r="K742" s="5" t="str">
        <f t="shared" si="3"/>
        <v>#VALUE!</v>
      </c>
      <c r="L742" s="5" t="str">
        <f t="shared" si="4"/>
        <v>#VALUE!</v>
      </c>
      <c r="M742" s="5" t="str">
        <f t="shared" si="5"/>
        <v>#VALUE!</v>
      </c>
      <c r="N742" s="4" t="b">
        <v>0</v>
      </c>
      <c r="O742" s="4" t="b">
        <v>1</v>
      </c>
      <c r="P742" s="4" t="b">
        <v>1</v>
      </c>
      <c r="Q742" s="4" t="b">
        <v>1</v>
      </c>
      <c r="R742" s="4" t="s">
        <v>39</v>
      </c>
      <c r="S742" s="4" t="s">
        <v>39</v>
      </c>
      <c r="T742" s="4" t="s">
        <v>39</v>
      </c>
    </row>
    <row r="743" ht="12.75" customHeight="1">
      <c r="A743" s="8" t="str">
        <f t="shared" si="1"/>
        <v>Austria1936</v>
      </c>
      <c r="B743" s="4" t="s">
        <v>45</v>
      </c>
      <c r="C743" s="4">
        <v>1936.0</v>
      </c>
      <c r="D743" s="4">
        <v>2.98328995704651</v>
      </c>
      <c r="E743" s="4" t="s">
        <v>39</v>
      </c>
      <c r="F743" s="4" t="s">
        <v>39</v>
      </c>
      <c r="G743" s="4" t="s">
        <v>39</v>
      </c>
      <c r="H743" s="4">
        <v>11.6524000167847</v>
      </c>
      <c r="I743" s="4">
        <v>15.557900428772</v>
      </c>
      <c r="J743" s="4" t="str">
        <f t="shared" si="2"/>
        <v>#VALUE!</v>
      </c>
      <c r="K743" s="5" t="str">
        <f t="shared" si="3"/>
        <v>#VALUE!</v>
      </c>
      <c r="L743" s="5" t="str">
        <f t="shared" si="4"/>
        <v>#VALUE!</v>
      </c>
      <c r="M743" s="5" t="str">
        <f t="shared" si="5"/>
        <v>#VALUE!</v>
      </c>
      <c r="N743" s="4" t="b">
        <v>0</v>
      </c>
      <c r="O743" s="4" t="b">
        <v>1</v>
      </c>
      <c r="P743" s="4" t="b">
        <v>1</v>
      </c>
      <c r="Q743" s="4" t="b">
        <v>0</v>
      </c>
      <c r="R743" s="4" t="s">
        <v>39</v>
      </c>
      <c r="S743" s="4" t="s">
        <v>39</v>
      </c>
      <c r="T743" s="4" t="s">
        <v>39</v>
      </c>
    </row>
    <row r="744" ht="12.75" customHeight="1">
      <c r="A744" s="8" t="str">
        <f t="shared" si="1"/>
        <v>Austria1935</v>
      </c>
      <c r="B744" s="4" t="s">
        <v>45</v>
      </c>
      <c r="C744" s="4">
        <v>1935.0</v>
      </c>
      <c r="D744" s="4">
        <v>1.94647002220154</v>
      </c>
      <c r="E744" s="4" t="s">
        <v>39</v>
      </c>
      <c r="F744" s="4" t="s">
        <v>39</v>
      </c>
      <c r="G744" s="4" t="s">
        <v>39</v>
      </c>
      <c r="H744" s="4">
        <v>11.7615003585815</v>
      </c>
      <c r="I744" s="4">
        <v>17.2210006713867</v>
      </c>
      <c r="J744" s="4" t="str">
        <f t="shared" si="2"/>
        <v>#VALUE!</v>
      </c>
      <c r="K744" s="5" t="str">
        <f t="shared" si="3"/>
        <v>#VALUE!</v>
      </c>
      <c r="L744" s="5" t="str">
        <f t="shared" si="4"/>
        <v>#VALUE!</v>
      </c>
      <c r="M744" s="5" t="str">
        <f t="shared" si="5"/>
        <v>#VALUE!</v>
      </c>
      <c r="N744" s="4" t="b">
        <v>0</v>
      </c>
      <c r="O744" s="4" t="b">
        <v>1</v>
      </c>
      <c r="P744" s="4" t="b">
        <v>0</v>
      </c>
      <c r="Q744" s="4" t="b">
        <v>0</v>
      </c>
      <c r="R744" s="4" t="s">
        <v>39</v>
      </c>
      <c r="S744" s="4" t="s">
        <v>39</v>
      </c>
      <c r="T744" s="4" t="s">
        <v>39</v>
      </c>
    </row>
    <row r="745" ht="12.75" customHeight="1">
      <c r="A745" s="8" t="str">
        <f t="shared" si="1"/>
        <v>Austria1934</v>
      </c>
      <c r="B745" s="4" t="s">
        <v>45</v>
      </c>
      <c r="C745" s="4">
        <v>1934.0</v>
      </c>
      <c r="D745" s="4">
        <v>0.858896017074585</v>
      </c>
      <c r="E745" s="4" t="s">
        <v>39</v>
      </c>
      <c r="F745" s="4" t="s">
        <v>39</v>
      </c>
      <c r="G745" s="4" t="s">
        <v>39</v>
      </c>
      <c r="H745" s="4">
        <v>11.3585996627808</v>
      </c>
      <c r="I745" s="4">
        <v>16.636999130249</v>
      </c>
      <c r="J745" s="4" t="str">
        <f t="shared" si="2"/>
        <v>#VALUE!</v>
      </c>
      <c r="K745" s="5" t="str">
        <f t="shared" si="3"/>
        <v>#VALUE!</v>
      </c>
      <c r="L745" s="5" t="str">
        <f t="shared" si="4"/>
        <v>#VALUE!</v>
      </c>
      <c r="M745" s="5" t="str">
        <f t="shared" si="5"/>
        <v>#VALUE!</v>
      </c>
      <c r="N745" s="4" t="b">
        <v>0</v>
      </c>
      <c r="O745" s="4" t="b">
        <v>1</v>
      </c>
      <c r="P745" s="4" t="b">
        <v>0</v>
      </c>
      <c r="Q745" s="4" t="b">
        <v>0</v>
      </c>
      <c r="R745" s="4" t="s">
        <v>39</v>
      </c>
      <c r="S745" s="4" t="s">
        <v>39</v>
      </c>
      <c r="T745" s="4" t="s">
        <v>39</v>
      </c>
    </row>
    <row r="746" ht="12.75" customHeight="1">
      <c r="A746" s="8" t="str">
        <f t="shared" si="1"/>
        <v>Austria1933</v>
      </c>
      <c r="B746" s="4" t="s">
        <v>45</v>
      </c>
      <c r="C746" s="4">
        <v>1933.0</v>
      </c>
      <c r="D746" s="4">
        <v>-3.32147002220154</v>
      </c>
      <c r="E746" s="4" t="s">
        <v>39</v>
      </c>
      <c r="F746" s="4" t="s">
        <v>39</v>
      </c>
      <c r="G746" s="4" t="s">
        <v>39</v>
      </c>
      <c r="H746" s="4">
        <v>10.7538995742798</v>
      </c>
      <c r="I746" s="4">
        <v>14.3015003204346</v>
      </c>
      <c r="J746" s="4" t="str">
        <f t="shared" si="2"/>
        <v>#VALUE!</v>
      </c>
      <c r="K746" s="5" t="str">
        <f t="shared" si="3"/>
        <v>#VALUE!</v>
      </c>
      <c r="L746" s="5" t="str">
        <f t="shared" si="4"/>
        <v>#VALUE!</v>
      </c>
      <c r="M746" s="5" t="str">
        <f t="shared" si="5"/>
        <v>#VALUE!</v>
      </c>
      <c r="N746" s="4" t="b">
        <v>1</v>
      </c>
      <c r="O746" s="4" t="b">
        <v>1</v>
      </c>
      <c r="P746" s="4" t="b">
        <v>0</v>
      </c>
      <c r="Q746" s="4" t="b">
        <v>0</v>
      </c>
      <c r="R746" s="4" t="s">
        <v>39</v>
      </c>
      <c r="S746" s="4" t="s">
        <v>39</v>
      </c>
      <c r="T746" s="4" t="s">
        <v>39</v>
      </c>
    </row>
    <row r="747" ht="12.75" customHeight="1">
      <c r="A747" s="8" t="str">
        <f t="shared" si="1"/>
        <v>Austria1932</v>
      </c>
      <c r="B747" s="4" t="s">
        <v>45</v>
      </c>
      <c r="C747" s="4">
        <v>1932.0</v>
      </c>
      <c r="D747" s="4">
        <v>-10.3191003799438</v>
      </c>
      <c r="E747" s="4" t="s">
        <v>39</v>
      </c>
      <c r="F747" s="4" t="s">
        <v>39</v>
      </c>
      <c r="G747" s="4" t="s">
        <v>39</v>
      </c>
      <c r="H747" s="4">
        <v>10.984299659729</v>
      </c>
      <c r="I747" s="4">
        <v>20.1466007232666</v>
      </c>
      <c r="J747" s="4" t="str">
        <f t="shared" si="2"/>
        <v>#VALUE!</v>
      </c>
      <c r="K747" s="5" t="str">
        <f t="shared" si="3"/>
        <v>#VALUE!</v>
      </c>
      <c r="L747" s="5" t="str">
        <f t="shared" si="4"/>
        <v>#VALUE!</v>
      </c>
      <c r="M747" s="5" t="str">
        <f t="shared" si="5"/>
        <v>#VALUE!</v>
      </c>
      <c r="N747" s="4" t="b">
        <v>1</v>
      </c>
      <c r="O747" s="4" t="b">
        <v>1</v>
      </c>
      <c r="P747" s="4" t="b">
        <v>0</v>
      </c>
      <c r="Q747" s="4" t="b">
        <v>0</v>
      </c>
      <c r="R747" s="4" t="s">
        <v>39</v>
      </c>
      <c r="S747" s="4" t="s">
        <v>39</v>
      </c>
      <c r="T747" s="4" t="s">
        <v>39</v>
      </c>
    </row>
    <row r="748" ht="12.75" customHeight="1">
      <c r="A748" s="8" t="str">
        <f t="shared" si="1"/>
        <v>Austria1931</v>
      </c>
      <c r="B748" s="4" t="s">
        <v>45</v>
      </c>
      <c r="C748" s="4">
        <v>1931.0</v>
      </c>
      <c r="D748" s="4">
        <v>-8.02348041534424</v>
      </c>
      <c r="E748" s="4" t="s">
        <v>39</v>
      </c>
      <c r="F748" s="4" t="s">
        <v>39</v>
      </c>
      <c r="G748" s="4" t="s">
        <v>39</v>
      </c>
      <c r="H748" s="4">
        <v>11.0232000350952</v>
      </c>
      <c r="I748" s="4">
        <v>22.5</v>
      </c>
      <c r="J748" s="4" t="str">
        <f t="shared" si="2"/>
        <v>#VALUE!</v>
      </c>
      <c r="K748" s="5" t="str">
        <f t="shared" si="3"/>
        <v>#VALUE!</v>
      </c>
      <c r="L748" s="5" t="str">
        <f t="shared" si="4"/>
        <v>#VALUE!</v>
      </c>
      <c r="M748" s="5" t="str">
        <f t="shared" si="5"/>
        <v>#VALUE!</v>
      </c>
      <c r="N748" s="4" t="b">
        <v>1</v>
      </c>
      <c r="O748" s="4" t="b">
        <v>1</v>
      </c>
      <c r="P748" s="4" t="b">
        <v>0</v>
      </c>
      <c r="Q748" s="4" t="b">
        <v>0</v>
      </c>
      <c r="R748" s="4" t="s">
        <v>39</v>
      </c>
      <c r="S748" s="4" t="s">
        <v>39</v>
      </c>
      <c r="T748" s="4" t="s">
        <v>39</v>
      </c>
    </row>
    <row r="749" ht="12.75" customHeight="1">
      <c r="A749" s="8" t="str">
        <f t="shared" si="1"/>
        <v>Austria1930</v>
      </c>
      <c r="B749" s="4" t="s">
        <v>45</v>
      </c>
      <c r="C749" s="4">
        <v>1930.0</v>
      </c>
      <c r="D749" s="4">
        <v>-2.75927996635437</v>
      </c>
      <c r="E749" s="4" t="s">
        <v>39</v>
      </c>
      <c r="F749" s="4" t="s">
        <v>39</v>
      </c>
      <c r="G749" s="4" t="s">
        <v>39</v>
      </c>
      <c r="H749" s="4">
        <v>10.1211004257202</v>
      </c>
      <c r="I749" s="4">
        <v>19.8010005950928</v>
      </c>
      <c r="J749" s="4" t="str">
        <f t="shared" si="2"/>
        <v>#VALUE!</v>
      </c>
      <c r="K749" s="5" t="str">
        <f t="shared" si="3"/>
        <v>#VALUE!</v>
      </c>
      <c r="L749" s="5" t="str">
        <f t="shared" si="4"/>
        <v>#VALUE!</v>
      </c>
      <c r="M749" s="5" t="str">
        <f t="shared" si="5"/>
        <v>#VALUE!</v>
      </c>
      <c r="N749" s="4" t="b">
        <v>1</v>
      </c>
      <c r="O749" s="4" t="b">
        <v>1</v>
      </c>
      <c r="P749" s="4" t="b">
        <v>0</v>
      </c>
      <c r="Q749" s="4" t="b">
        <v>0</v>
      </c>
      <c r="R749" s="4" t="s">
        <v>39</v>
      </c>
      <c r="S749" s="4" t="s">
        <v>39</v>
      </c>
      <c r="T749" s="4" t="s">
        <v>39</v>
      </c>
    </row>
    <row r="750" ht="12.75" customHeight="1">
      <c r="A750" s="8" t="str">
        <f t="shared" si="1"/>
        <v>Austria1929</v>
      </c>
      <c r="B750" s="4" t="s">
        <v>45</v>
      </c>
      <c r="C750" s="4">
        <v>1929.0</v>
      </c>
      <c r="D750" s="4">
        <v>1.44788002967834</v>
      </c>
      <c r="E750" s="4" t="s">
        <v>39</v>
      </c>
      <c r="F750" s="4" t="s">
        <v>39</v>
      </c>
      <c r="G750" s="4" t="s">
        <v>39</v>
      </c>
      <c r="H750" s="4">
        <v>9.6277904510498</v>
      </c>
      <c r="I750" s="4">
        <v>16.4598999023438</v>
      </c>
      <c r="J750" s="4" t="str">
        <f t="shared" si="2"/>
        <v>#VALUE!</v>
      </c>
      <c r="K750" s="5" t="str">
        <f t="shared" si="3"/>
        <v>#VALUE!</v>
      </c>
      <c r="L750" s="5" t="str">
        <f t="shared" si="4"/>
        <v>#VALUE!</v>
      </c>
      <c r="M750" s="5" t="str">
        <f t="shared" si="5"/>
        <v>#VALUE!</v>
      </c>
      <c r="N750" s="4" t="b">
        <v>1</v>
      </c>
      <c r="O750" s="4" t="b">
        <v>1</v>
      </c>
      <c r="P750" s="4" t="b">
        <v>0</v>
      </c>
      <c r="Q750" s="4" t="b">
        <v>0</v>
      </c>
      <c r="R750" s="4" t="s">
        <v>39</v>
      </c>
      <c r="S750" s="4" t="s">
        <v>39</v>
      </c>
      <c r="T750" s="4" t="s">
        <v>39</v>
      </c>
    </row>
    <row r="751" ht="12.75" customHeight="1">
      <c r="A751" s="8" t="str">
        <f t="shared" si="1"/>
        <v>Austria1928</v>
      </c>
      <c r="B751" s="4" t="s">
        <v>45</v>
      </c>
      <c r="C751" s="4">
        <v>1928.0</v>
      </c>
      <c r="D751" s="4">
        <v>4.64646005630493</v>
      </c>
      <c r="E751" s="4" t="s">
        <v>39</v>
      </c>
      <c r="F751" s="4" t="s">
        <v>39</v>
      </c>
      <c r="G751" s="4" t="s">
        <v>39</v>
      </c>
      <c r="H751" s="4">
        <v>9.29794979095459</v>
      </c>
      <c r="I751" s="4">
        <v>16.926399230957</v>
      </c>
      <c r="J751" s="4" t="str">
        <f t="shared" si="2"/>
        <v>#VALUE!</v>
      </c>
      <c r="K751" s="5" t="str">
        <f t="shared" si="3"/>
        <v>#VALUE!</v>
      </c>
      <c r="L751" s="5" t="str">
        <f t="shared" si="4"/>
        <v>#VALUE!</v>
      </c>
      <c r="M751" s="5" t="str">
        <f t="shared" si="5"/>
        <v>#VALUE!</v>
      </c>
      <c r="N751" s="4" t="b">
        <v>0</v>
      </c>
      <c r="O751" s="4" t="b">
        <v>0</v>
      </c>
      <c r="P751" s="4" t="b">
        <v>1</v>
      </c>
      <c r="Q751" s="4" t="b">
        <v>1</v>
      </c>
      <c r="R751" s="4" t="s">
        <v>39</v>
      </c>
      <c r="S751" s="4" t="s">
        <v>39</v>
      </c>
      <c r="T751" s="4" t="s">
        <v>39</v>
      </c>
    </row>
    <row r="752" ht="12.75" customHeight="1">
      <c r="A752" s="8" t="str">
        <f t="shared" si="1"/>
        <v>Austria1927</v>
      </c>
      <c r="B752" s="4" t="s">
        <v>45</v>
      </c>
      <c r="C752" s="4">
        <v>1927.0</v>
      </c>
      <c r="D752" s="4">
        <v>3.0176899433136</v>
      </c>
      <c r="E752" s="4" t="s">
        <v>39</v>
      </c>
      <c r="F752" s="4" t="s">
        <v>39</v>
      </c>
      <c r="G752" s="4" t="s">
        <v>39</v>
      </c>
      <c r="H752" s="4">
        <v>9.21691989898682</v>
      </c>
      <c r="I752" s="4">
        <v>16.5165996551514</v>
      </c>
      <c r="J752" s="4" t="str">
        <f t="shared" si="2"/>
        <v>#VALUE!</v>
      </c>
      <c r="K752" s="5" t="str">
        <f t="shared" si="3"/>
        <v>#VALUE!</v>
      </c>
      <c r="L752" s="5" t="str">
        <f t="shared" si="4"/>
        <v>#VALUE!</v>
      </c>
      <c r="M752" s="5" t="str">
        <f t="shared" si="5"/>
        <v>#VALUE!</v>
      </c>
      <c r="N752" s="4" t="b">
        <v>0</v>
      </c>
      <c r="O752" s="4" t="b">
        <v>0</v>
      </c>
      <c r="P752" s="4" t="b">
        <v>1</v>
      </c>
      <c r="Q752" s="4" t="b">
        <v>1</v>
      </c>
      <c r="R752" s="4" t="s">
        <v>39</v>
      </c>
      <c r="S752" s="4" t="s">
        <v>39</v>
      </c>
      <c r="T752" s="4" t="s">
        <v>39</v>
      </c>
    </row>
    <row r="753" ht="12.75" customHeight="1">
      <c r="A753" s="8" t="str">
        <f t="shared" si="1"/>
        <v>Austria1926</v>
      </c>
      <c r="B753" s="4" t="s">
        <v>45</v>
      </c>
      <c r="C753" s="4">
        <v>1926.0</v>
      </c>
      <c r="D753" s="4">
        <v>1.69312000274658</v>
      </c>
      <c r="E753" s="4" t="s">
        <v>39</v>
      </c>
      <c r="F753" s="4" t="s">
        <v>39</v>
      </c>
      <c r="G753" s="4" t="s">
        <v>39</v>
      </c>
      <c r="H753" s="4">
        <v>9.40662002563477</v>
      </c>
      <c r="I753" s="4">
        <v>15.5837001800537</v>
      </c>
      <c r="J753" s="4" t="str">
        <f t="shared" si="2"/>
        <v>#VALUE!</v>
      </c>
      <c r="K753" s="5" t="str">
        <f t="shared" si="3"/>
        <v>#VALUE!</v>
      </c>
      <c r="L753" s="5" t="str">
        <f t="shared" si="4"/>
        <v>#VALUE!</v>
      </c>
      <c r="M753" s="5" t="str">
        <f t="shared" si="5"/>
        <v>#VALUE!</v>
      </c>
      <c r="N753" s="4" t="b">
        <v>0</v>
      </c>
      <c r="O753" s="4" t="b">
        <v>1</v>
      </c>
      <c r="P753" s="4" t="b">
        <v>0</v>
      </c>
      <c r="Q753" s="4" t="b">
        <v>0</v>
      </c>
      <c r="R753" s="4" t="s">
        <v>39</v>
      </c>
      <c r="S753" s="4" t="s">
        <v>39</v>
      </c>
      <c r="T753" s="4" t="s">
        <v>39</v>
      </c>
    </row>
    <row r="754" ht="12.75" customHeight="1">
      <c r="A754" s="8" t="str">
        <f t="shared" si="1"/>
        <v>Austria1925</v>
      </c>
      <c r="B754" s="4" t="s">
        <v>45</v>
      </c>
      <c r="C754" s="4">
        <v>1925.0</v>
      </c>
      <c r="D754" s="4">
        <v>6.77966022491455</v>
      </c>
      <c r="E754" s="4" t="s">
        <v>39</v>
      </c>
      <c r="F754" s="4" t="s">
        <v>39</v>
      </c>
      <c r="G754" s="4" t="s">
        <v>39</v>
      </c>
      <c r="H754" s="4">
        <v>8.75607013702393</v>
      </c>
      <c r="I754" s="4">
        <v>13.7123003005981</v>
      </c>
      <c r="J754" s="4" t="str">
        <f t="shared" si="2"/>
        <v>#VALUE!</v>
      </c>
      <c r="K754" s="5" t="str">
        <f t="shared" si="3"/>
        <v>#VALUE!</v>
      </c>
      <c r="L754" s="5" t="str">
        <f t="shared" si="4"/>
        <v>#VALUE!</v>
      </c>
      <c r="M754" s="5" t="str">
        <f t="shared" si="5"/>
        <v>#VALUE!</v>
      </c>
      <c r="N754" s="4" t="b">
        <v>0</v>
      </c>
      <c r="O754" s="4" t="b">
        <v>1</v>
      </c>
      <c r="P754" s="4" t="b">
        <v>1</v>
      </c>
      <c r="Q754" s="4" t="b">
        <v>0</v>
      </c>
      <c r="R754" s="4" t="s">
        <v>39</v>
      </c>
      <c r="S754" s="4" t="s">
        <v>39</v>
      </c>
      <c r="T754" s="4" t="s">
        <v>39</v>
      </c>
    </row>
    <row r="755" ht="12.75" customHeight="1">
      <c r="A755" s="8" t="str">
        <f t="shared" si="1"/>
        <v>Austria1924</v>
      </c>
      <c r="B755" s="4" t="s">
        <v>45</v>
      </c>
      <c r="C755" s="4">
        <v>1924.0</v>
      </c>
      <c r="D755" s="4">
        <v>11.6014995574951</v>
      </c>
      <c r="E755" s="4" t="s">
        <v>39</v>
      </c>
      <c r="F755" s="4" t="s">
        <v>39</v>
      </c>
      <c r="G755" s="4" t="s">
        <v>39</v>
      </c>
      <c r="H755" s="4">
        <v>9.00648021697998</v>
      </c>
      <c r="I755" s="4">
        <v>14.6976003646851</v>
      </c>
      <c r="J755" s="4" t="str">
        <f t="shared" si="2"/>
        <v>#VALUE!</v>
      </c>
      <c r="K755" s="5" t="str">
        <f t="shared" si="3"/>
        <v>#VALUE!</v>
      </c>
      <c r="L755" s="5" t="str">
        <f t="shared" si="4"/>
        <v>#VALUE!</v>
      </c>
      <c r="M755" s="5" t="str">
        <f t="shared" si="5"/>
        <v>#VALUE!</v>
      </c>
      <c r="N755" s="4" t="b">
        <v>0</v>
      </c>
      <c r="O755" s="4" t="b">
        <v>0</v>
      </c>
      <c r="P755" s="4" t="b">
        <v>1</v>
      </c>
      <c r="Q755" s="4" t="b">
        <v>1</v>
      </c>
      <c r="R755" s="4" t="s">
        <v>39</v>
      </c>
      <c r="S755" s="4" t="s">
        <v>39</v>
      </c>
      <c r="T755" s="4" t="s">
        <v>39</v>
      </c>
    </row>
    <row r="756" ht="12.75" customHeight="1">
      <c r="A756" s="8" t="str">
        <f t="shared" si="1"/>
        <v>Austria1923</v>
      </c>
      <c r="B756" s="4" t="s">
        <v>45</v>
      </c>
      <c r="C756" s="4">
        <v>1923.0</v>
      </c>
      <c r="D756" s="4">
        <v>-0.998751997947693</v>
      </c>
      <c r="E756" s="4" t="s">
        <v>39</v>
      </c>
      <c r="F756" s="4" t="s">
        <v>39</v>
      </c>
      <c r="G756" s="4" t="s">
        <v>39</v>
      </c>
      <c r="H756" s="4" t="s">
        <v>39</v>
      </c>
      <c r="I756" s="4" t="s">
        <v>39</v>
      </c>
      <c r="J756" s="4" t="str">
        <f t="shared" si="2"/>
        <v>#VALUE!</v>
      </c>
      <c r="K756" s="5" t="str">
        <f t="shared" si="3"/>
        <v>#VALUE!</v>
      </c>
      <c r="L756" s="5" t="str">
        <f t="shared" si="4"/>
        <v>#VALUE!</v>
      </c>
      <c r="M756" s="5" t="str">
        <f t="shared" si="5"/>
        <v>#VALUE!</v>
      </c>
      <c r="N756" s="4" t="b">
        <v>1</v>
      </c>
      <c r="O756" s="4" t="b">
        <v>1</v>
      </c>
      <c r="P756" s="4" t="b">
        <v>0</v>
      </c>
      <c r="Q756" s="4" t="b">
        <v>1</v>
      </c>
      <c r="R756" s="4" t="s">
        <v>39</v>
      </c>
      <c r="S756" s="4" t="s">
        <v>39</v>
      </c>
      <c r="T756" s="4" t="s">
        <v>39</v>
      </c>
    </row>
    <row r="757" ht="12.75" customHeight="1">
      <c r="A757" s="8" t="str">
        <f t="shared" si="1"/>
        <v>Austria1922</v>
      </c>
      <c r="B757" s="4" t="s">
        <v>45</v>
      </c>
      <c r="C757" s="4">
        <v>1922.0</v>
      </c>
      <c r="D757" s="4">
        <v>8.97959041595459</v>
      </c>
      <c r="E757" s="4" t="s">
        <v>39</v>
      </c>
      <c r="F757" s="4" t="s">
        <v>39</v>
      </c>
      <c r="G757" s="4" t="s">
        <v>39</v>
      </c>
      <c r="H757" s="4" t="s">
        <v>39</v>
      </c>
      <c r="I757" s="4" t="s">
        <v>39</v>
      </c>
      <c r="J757" s="4" t="str">
        <f t="shared" si="2"/>
        <v>#VALUE!</v>
      </c>
      <c r="K757" s="5" t="str">
        <f t="shared" si="3"/>
        <v>#VALUE!</v>
      </c>
      <c r="L757" s="5" t="str">
        <f t="shared" si="4"/>
        <v>#VALUE!</v>
      </c>
      <c r="M757" s="5" t="str">
        <f t="shared" si="5"/>
        <v>#VALUE!</v>
      </c>
      <c r="N757" s="4" t="b">
        <v>1</v>
      </c>
      <c r="O757" s="4" t="b">
        <v>1</v>
      </c>
      <c r="P757" s="4" t="b">
        <v>1</v>
      </c>
      <c r="Q757" s="4" t="b">
        <v>0</v>
      </c>
      <c r="R757" s="4" t="s">
        <v>39</v>
      </c>
      <c r="S757" s="4" t="s">
        <v>39</v>
      </c>
      <c r="T757" s="4" t="s">
        <v>39</v>
      </c>
    </row>
    <row r="758" ht="12.75" customHeight="1">
      <c r="A758" s="8" t="str">
        <f t="shared" si="1"/>
        <v>Austria1921</v>
      </c>
      <c r="B758" s="4" t="s">
        <v>45</v>
      </c>
      <c r="C758" s="4">
        <v>1921.0</v>
      </c>
      <c r="D758" s="4">
        <v>10.6927995681763</v>
      </c>
      <c r="E758" s="4" t="s">
        <v>39</v>
      </c>
      <c r="F758" s="4" t="s">
        <v>39</v>
      </c>
      <c r="G758" s="4" t="s">
        <v>39</v>
      </c>
      <c r="H758" s="4" t="s">
        <v>39</v>
      </c>
      <c r="I758" s="4" t="s">
        <v>39</v>
      </c>
      <c r="J758" s="4" t="str">
        <f t="shared" si="2"/>
        <v>#VALUE!</v>
      </c>
      <c r="K758" s="5" t="str">
        <f t="shared" si="3"/>
        <v>#VALUE!</v>
      </c>
      <c r="L758" s="5" t="str">
        <f t="shared" si="4"/>
        <v>#VALUE!</v>
      </c>
      <c r="M758" s="5" t="str">
        <f t="shared" si="5"/>
        <v>#VALUE!</v>
      </c>
      <c r="N758" s="4" t="b">
        <v>0</v>
      </c>
      <c r="O758" s="4" t="b">
        <v>0</v>
      </c>
      <c r="P758" s="4" t="b">
        <v>1</v>
      </c>
      <c r="Q758" s="4" t="b">
        <v>1</v>
      </c>
      <c r="R758" s="4" t="s">
        <v>39</v>
      </c>
      <c r="S758" s="4" t="s">
        <v>39</v>
      </c>
      <c r="T758" s="4" t="s">
        <v>39</v>
      </c>
    </row>
    <row r="759" ht="12.75" customHeight="1">
      <c r="A759" s="8" t="str">
        <f t="shared" si="1"/>
        <v>Austria1920</v>
      </c>
      <c r="B759" s="4" t="s">
        <v>45</v>
      </c>
      <c r="C759" s="4">
        <v>1920.0</v>
      </c>
      <c r="D759" s="4">
        <v>7.36890983581543</v>
      </c>
      <c r="E759" s="4" t="s">
        <v>39</v>
      </c>
      <c r="F759" s="4" t="s">
        <v>39</v>
      </c>
      <c r="G759" s="4" t="s">
        <v>39</v>
      </c>
      <c r="H759" s="4" t="s">
        <v>39</v>
      </c>
      <c r="I759" s="4" t="s">
        <v>39</v>
      </c>
      <c r="J759" s="4" t="str">
        <f t="shared" si="2"/>
        <v>#VALUE!</v>
      </c>
      <c r="K759" s="5" t="str">
        <f t="shared" si="3"/>
        <v>#VALUE!</v>
      </c>
      <c r="L759" s="5" t="str">
        <f t="shared" si="4"/>
        <v>#VALUE!</v>
      </c>
      <c r="M759" s="5" t="str">
        <f t="shared" si="5"/>
        <v>#VALUE!</v>
      </c>
      <c r="N759" s="4" t="b">
        <v>0</v>
      </c>
      <c r="O759" s="4" t="b">
        <v>1</v>
      </c>
      <c r="P759" s="4" t="b">
        <v>1</v>
      </c>
      <c r="Q759" s="4" t="b">
        <v>1</v>
      </c>
      <c r="R759" s="4" t="s">
        <v>39</v>
      </c>
      <c r="S759" s="4" t="s">
        <v>39</v>
      </c>
      <c r="T759" s="4" t="s">
        <v>39</v>
      </c>
    </row>
    <row r="760" ht="12.75" customHeight="1">
      <c r="A760" s="8" t="str">
        <f t="shared" si="1"/>
        <v>Austria1919</v>
      </c>
      <c r="B760" s="4" t="s">
        <v>45</v>
      </c>
      <c r="C760" s="4">
        <v>1919.0</v>
      </c>
      <c r="D760" s="4">
        <v>-15.6140003204346</v>
      </c>
      <c r="E760" s="4" t="s">
        <v>39</v>
      </c>
      <c r="F760" s="4" t="s">
        <v>39</v>
      </c>
      <c r="G760" s="4" t="s">
        <v>39</v>
      </c>
      <c r="H760" s="4" t="s">
        <v>39</v>
      </c>
      <c r="I760" s="4" t="s">
        <v>39</v>
      </c>
      <c r="J760" s="4" t="str">
        <f t="shared" si="2"/>
        <v>#VALUE!</v>
      </c>
      <c r="K760" s="5" t="str">
        <f t="shared" si="3"/>
        <v>#VALUE!</v>
      </c>
      <c r="L760" s="5" t="str">
        <f t="shared" si="4"/>
        <v>#VALUE!</v>
      </c>
      <c r="M760" s="5" t="str">
        <f t="shared" si="5"/>
        <v>#VALUE!</v>
      </c>
      <c r="N760" s="4" t="b">
        <v>1</v>
      </c>
      <c r="O760" s="4" t="b">
        <v>1</v>
      </c>
      <c r="P760" s="4" t="b">
        <v>0</v>
      </c>
      <c r="Q760" s="4" t="b">
        <v>0</v>
      </c>
      <c r="R760" s="4" t="s">
        <v>39</v>
      </c>
      <c r="S760" s="4" t="s">
        <v>39</v>
      </c>
      <c r="T760" s="4" t="s">
        <v>39</v>
      </c>
    </row>
    <row r="761" ht="12.75" customHeight="1">
      <c r="A761" s="8" t="str">
        <f t="shared" si="1"/>
        <v>Austria1918</v>
      </c>
      <c r="B761" s="4" t="s">
        <v>45</v>
      </c>
      <c r="C761" s="4">
        <v>1918.0</v>
      </c>
      <c r="D761" s="4">
        <v>-2.06186008453369</v>
      </c>
      <c r="E761" s="4" t="s">
        <v>39</v>
      </c>
      <c r="F761" s="4" t="s">
        <v>39</v>
      </c>
      <c r="G761" s="4" t="s">
        <v>39</v>
      </c>
      <c r="H761" s="4" t="s">
        <v>39</v>
      </c>
      <c r="I761" s="4" t="s">
        <v>39</v>
      </c>
      <c r="J761" s="4" t="str">
        <f t="shared" si="2"/>
        <v>#VALUE!</v>
      </c>
      <c r="K761" s="5" t="str">
        <f t="shared" si="3"/>
        <v>#VALUE!</v>
      </c>
      <c r="L761" s="5" t="str">
        <f t="shared" si="4"/>
        <v>#VALUE!</v>
      </c>
      <c r="M761" s="5" t="str">
        <f t="shared" si="5"/>
        <v>#VALUE!</v>
      </c>
      <c r="N761" s="4" t="b">
        <v>1</v>
      </c>
      <c r="O761" s="4" t="b">
        <v>1</v>
      </c>
      <c r="P761" s="4" t="b">
        <v>0</v>
      </c>
      <c r="Q761" s="4" t="b">
        <v>0</v>
      </c>
      <c r="R761" s="4" t="s">
        <v>39</v>
      </c>
      <c r="S761" s="4" t="s">
        <v>39</v>
      </c>
      <c r="T761" s="4" t="s">
        <v>39</v>
      </c>
    </row>
    <row r="762" ht="12.75" customHeight="1">
      <c r="A762" s="8" t="str">
        <f t="shared" si="1"/>
        <v>Austria1917</v>
      </c>
      <c r="B762" s="4" t="s">
        <v>45</v>
      </c>
      <c r="C762" s="4">
        <v>1917.0</v>
      </c>
      <c r="D762" s="4">
        <v>-2.14832997322083</v>
      </c>
      <c r="E762" s="4" t="s">
        <v>39</v>
      </c>
      <c r="F762" s="4" t="s">
        <v>39</v>
      </c>
      <c r="G762" s="4" t="s">
        <v>39</v>
      </c>
      <c r="H762" s="4" t="s">
        <v>39</v>
      </c>
      <c r="I762" s="4" t="s">
        <v>39</v>
      </c>
      <c r="J762" s="4" t="str">
        <f t="shared" si="2"/>
        <v>#VALUE!</v>
      </c>
      <c r="K762" s="5" t="str">
        <f t="shared" si="3"/>
        <v>#VALUE!</v>
      </c>
      <c r="L762" s="5" t="str">
        <f t="shared" si="4"/>
        <v>#VALUE!</v>
      </c>
      <c r="M762" s="5" t="str">
        <f t="shared" si="5"/>
        <v>#VALUE!</v>
      </c>
      <c r="N762" s="4" t="b">
        <v>1</v>
      </c>
      <c r="O762" s="4" t="b">
        <v>1</v>
      </c>
      <c r="P762" s="4" t="b">
        <v>0</v>
      </c>
      <c r="Q762" s="4" t="b">
        <v>0</v>
      </c>
      <c r="R762" s="4" t="s">
        <v>39</v>
      </c>
      <c r="S762" s="4" t="s">
        <v>39</v>
      </c>
      <c r="T762" s="4" t="s">
        <v>39</v>
      </c>
    </row>
    <row r="763" ht="12.75" customHeight="1">
      <c r="A763" s="8" t="str">
        <f t="shared" si="1"/>
        <v>Austria1916</v>
      </c>
      <c r="B763" s="4" t="s">
        <v>45</v>
      </c>
      <c r="C763" s="4">
        <v>1916.0</v>
      </c>
      <c r="D763" s="4">
        <v>-1.2179399728775</v>
      </c>
      <c r="E763" s="4" t="s">
        <v>39</v>
      </c>
      <c r="F763" s="4" t="s">
        <v>39</v>
      </c>
      <c r="G763" s="4" t="s">
        <v>39</v>
      </c>
      <c r="H763" s="4" t="s">
        <v>39</v>
      </c>
      <c r="I763" s="4" t="s">
        <v>39</v>
      </c>
      <c r="J763" s="4" t="str">
        <f t="shared" si="2"/>
        <v>#VALUE!</v>
      </c>
      <c r="K763" s="5" t="str">
        <f t="shared" si="3"/>
        <v>#VALUE!</v>
      </c>
      <c r="L763" s="5" t="str">
        <f t="shared" si="4"/>
        <v>#VALUE!</v>
      </c>
      <c r="M763" s="5" t="str">
        <f t="shared" si="5"/>
        <v>#VALUE!</v>
      </c>
      <c r="N763" s="4" t="b">
        <v>1</v>
      </c>
      <c r="O763" s="4" t="b">
        <v>1</v>
      </c>
      <c r="P763" s="4" t="b">
        <v>0</v>
      </c>
      <c r="Q763" s="4" t="b">
        <v>0</v>
      </c>
      <c r="R763" s="4" t="s">
        <v>39</v>
      </c>
      <c r="S763" s="4" t="s">
        <v>39</v>
      </c>
      <c r="T763" s="4" t="s">
        <v>39</v>
      </c>
    </row>
    <row r="764" ht="12.75" customHeight="1">
      <c r="A764" s="8" t="str">
        <f t="shared" si="1"/>
        <v>Austria1915</v>
      </c>
      <c r="B764" s="4" t="s">
        <v>45</v>
      </c>
      <c r="C764" s="4">
        <v>1915.0</v>
      </c>
      <c r="D764" s="4">
        <v>-7.2406702041626</v>
      </c>
      <c r="E764" s="4" t="s">
        <v>39</v>
      </c>
      <c r="F764" s="4" t="s">
        <v>39</v>
      </c>
      <c r="G764" s="4" t="s">
        <v>39</v>
      </c>
      <c r="H764" s="4" t="s">
        <v>39</v>
      </c>
      <c r="I764" s="4" t="s">
        <v>39</v>
      </c>
      <c r="J764" s="4" t="str">
        <f t="shared" si="2"/>
        <v>#VALUE!</v>
      </c>
      <c r="K764" s="5" t="str">
        <f t="shared" si="3"/>
        <v>#VALUE!</v>
      </c>
      <c r="L764" s="5" t="str">
        <f t="shared" si="4"/>
        <v>#VALUE!</v>
      </c>
      <c r="M764" s="5" t="str">
        <f t="shared" si="5"/>
        <v>#VALUE!</v>
      </c>
      <c r="N764" s="4" t="b">
        <v>1</v>
      </c>
      <c r="O764" s="4" t="b">
        <v>1</v>
      </c>
      <c r="P764" s="4" t="b">
        <v>0</v>
      </c>
      <c r="Q764" s="4" t="b">
        <v>0</v>
      </c>
      <c r="R764" s="4" t="s">
        <v>39</v>
      </c>
      <c r="S764" s="4" t="s">
        <v>39</v>
      </c>
      <c r="T764" s="4" t="s">
        <v>39</v>
      </c>
    </row>
    <row r="765" ht="12.75" customHeight="1">
      <c r="A765" s="8" t="str">
        <f t="shared" si="1"/>
        <v>Austria1914</v>
      </c>
      <c r="B765" s="4" t="s">
        <v>45</v>
      </c>
      <c r="C765" s="4">
        <v>1914.0</v>
      </c>
      <c r="D765" s="4">
        <v>-16.5429000854492</v>
      </c>
      <c r="E765" s="4" t="s">
        <v>39</v>
      </c>
      <c r="F765" s="4" t="s">
        <v>39</v>
      </c>
      <c r="G765" s="4" t="s">
        <v>39</v>
      </c>
      <c r="H765" s="4" t="s">
        <v>39</v>
      </c>
      <c r="I765" s="4" t="s">
        <v>39</v>
      </c>
      <c r="J765" s="4" t="str">
        <f t="shared" si="2"/>
        <v>#VALUE!</v>
      </c>
      <c r="K765" s="5" t="str">
        <f t="shared" si="3"/>
        <v>#VALUE!</v>
      </c>
      <c r="L765" s="5" t="str">
        <f t="shared" si="4"/>
        <v>#VALUE!</v>
      </c>
      <c r="M765" s="5" t="str">
        <f t="shared" si="5"/>
        <v>#VALUE!</v>
      </c>
      <c r="N765" s="4" t="b">
        <v>1</v>
      </c>
      <c r="O765" s="4" t="b">
        <v>1</v>
      </c>
      <c r="P765" s="4" t="b">
        <v>0</v>
      </c>
      <c r="Q765" s="4" t="b">
        <v>0</v>
      </c>
      <c r="R765" s="4" t="s">
        <v>39</v>
      </c>
      <c r="S765" s="4" t="s">
        <v>39</v>
      </c>
      <c r="T765" s="4" t="s">
        <v>39</v>
      </c>
    </row>
    <row r="766" ht="12.75" customHeight="1">
      <c r="A766" s="8" t="str">
        <f t="shared" si="1"/>
        <v>Austria1913</v>
      </c>
      <c r="B766" s="4" t="s">
        <v>45</v>
      </c>
      <c r="C766" s="4">
        <v>1913.0</v>
      </c>
      <c r="D766" s="4">
        <v>-0.497512012720108</v>
      </c>
      <c r="E766" s="4" t="s">
        <v>39</v>
      </c>
      <c r="F766" s="4" t="s">
        <v>39</v>
      </c>
      <c r="G766" s="4" t="s">
        <v>39</v>
      </c>
      <c r="H766" s="4" t="s">
        <v>39</v>
      </c>
      <c r="I766" s="4" t="s">
        <v>39</v>
      </c>
      <c r="J766" s="4" t="str">
        <f t="shared" si="2"/>
        <v>#VALUE!</v>
      </c>
      <c r="K766" s="5" t="str">
        <f t="shared" si="3"/>
        <v>#VALUE!</v>
      </c>
      <c r="L766" s="5" t="str">
        <f t="shared" si="4"/>
        <v>#VALUE!</v>
      </c>
      <c r="M766" s="5" t="str">
        <f t="shared" si="5"/>
        <v>#VALUE!</v>
      </c>
      <c r="N766" s="4" t="b">
        <v>1</v>
      </c>
      <c r="O766" s="4" t="b">
        <v>1</v>
      </c>
      <c r="P766" s="4" t="b">
        <v>0</v>
      </c>
      <c r="Q766" s="4" t="b">
        <v>0</v>
      </c>
      <c r="R766" s="4" t="s">
        <v>39</v>
      </c>
      <c r="S766" s="4" t="s">
        <v>39</v>
      </c>
      <c r="T766" s="4" t="s">
        <v>39</v>
      </c>
    </row>
    <row r="767" ht="12.75" customHeight="1">
      <c r="A767" s="8" t="str">
        <f t="shared" si="1"/>
        <v>Austria1912</v>
      </c>
      <c r="B767" s="4" t="s">
        <v>45</v>
      </c>
      <c r="C767" s="4">
        <v>1912.0</v>
      </c>
      <c r="D767" s="4">
        <v>5.01566982269287</v>
      </c>
      <c r="E767" s="4" t="s">
        <v>39</v>
      </c>
      <c r="F767" s="4" t="s">
        <v>39</v>
      </c>
      <c r="G767" s="4" t="s">
        <v>39</v>
      </c>
      <c r="H767" s="4">
        <v>16.6000995635986</v>
      </c>
      <c r="I767" s="4">
        <v>17.2903003692627</v>
      </c>
      <c r="J767" s="4" t="str">
        <f t="shared" si="2"/>
        <v>#VALUE!</v>
      </c>
      <c r="K767" s="5" t="str">
        <f t="shared" si="3"/>
        <v>#VALUE!</v>
      </c>
      <c r="L767" s="5" t="str">
        <f t="shared" si="4"/>
        <v>#VALUE!</v>
      </c>
      <c r="M767" s="5" t="str">
        <f t="shared" si="5"/>
        <v>#VALUE!</v>
      </c>
      <c r="N767" s="4" t="b">
        <v>1</v>
      </c>
      <c r="O767" s="4" t="b">
        <v>1</v>
      </c>
      <c r="P767" s="4" t="b">
        <v>1</v>
      </c>
      <c r="Q767" s="4" t="b">
        <v>0</v>
      </c>
      <c r="R767" s="4" t="s">
        <v>39</v>
      </c>
      <c r="S767" s="4" t="s">
        <v>39</v>
      </c>
      <c r="T767" s="4" t="s">
        <v>39</v>
      </c>
    </row>
    <row r="768" ht="12.75" customHeight="1">
      <c r="A768" s="8" t="str">
        <f t="shared" si="1"/>
        <v>Austria1911</v>
      </c>
      <c r="B768" s="4" t="s">
        <v>45</v>
      </c>
      <c r="C768" s="4">
        <v>1911.0</v>
      </c>
      <c r="D768" s="4">
        <v>3.125</v>
      </c>
      <c r="E768" s="4" t="s">
        <v>39</v>
      </c>
      <c r="F768" s="4" t="s">
        <v>39</v>
      </c>
      <c r="G768" s="4" t="s">
        <v>39</v>
      </c>
      <c r="H768" s="4">
        <v>17.1009006500244</v>
      </c>
      <c r="I768" s="4">
        <v>17.0755004882813</v>
      </c>
      <c r="J768" s="4" t="str">
        <f t="shared" si="2"/>
        <v>#VALUE!</v>
      </c>
      <c r="K768" s="5" t="str">
        <f t="shared" si="3"/>
        <v>#VALUE!</v>
      </c>
      <c r="L768" s="5" t="str">
        <f t="shared" si="4"/>
        <v>#VALUE!</v>
      </c>
      <c r="M768" s="5" t="str">
        <f t="shared" si="5"/>
        <v>#VALUE!</v>
      </c>
      <c r="N768" s="4" t="b">
        <v>0</v>
      </c>
      <c r="O768" s="4" t="b">
        <v>0</v>
      </c>
      <c r="P768" s="4" t="b">
        <v>1</v>
      </c>
      <c r="Q768" s="4" t="b">
        <v>1</v>
      </c>
      <c r="R768" s="4" t="s">
        <v>39</v>
      </c>
      <c r="S768" s="4" t="s">
        <v>39</v>
      </c>
      <c r="T768" s="4" t="s">
        <v>39</v>
      </c>
    </row>
    <row r="769" ht="12.75" customHeight="1">
      <c r="A769" s="8" t="str">
        <f t="shared" si="1"/>
        <v>Austria1910</v>
      </c>
      <c r="B769" s="4" t="s">
        <v>45</v>
      </c>
      <c r="C769" s="4">
        <v>1910.0</v>
      </c>
      <c r="D769" s="4">
        <v>1.42077004909515</v>
      </c>
      <c r="E769" s="4" t="s">
        <v>39</v>
      </c>
      <c r="F769" s="4" t="s">
        <v>39</v>
      </c>
      <c r="G769" s="4" t="s">
        <v>39</v>
      </c>
      <c r="H769" s="4">
        <v>16.9066009521484</v>
      </c>
      <c r="I769" s="4">
        <v>17.3250007629395</v>
      </c>
      <c r="J769" s="4" t="str">
        <f t="shared" si="2"/>
        <v>#VALUE!</v>
      </c>
      <c r="K769" s="5" t="str">
        <f t="shared" si="3"/>
        <v>#VALUE!</v>
      </c>
      <c r="L769" s="5" t="str">
        <f t="shared" si="4"/>
        <v>#VALUE!</v>
      </c>
      <c r="M769" s="5" t="str">
        <f t="shared" si="5"/>
        <v>#VALUE!</v>
      </c>
      <c r="N769" s="4" t="b">
        <v>0</v>
      </c>
      <c r="O769" s="4" t="b">
        <v>1</v>
      </c>
      <c r="P769" s="4" t="b">
        <v>0</v>
      </c>
      <c r="Q769" s="4" t="b">
        <v>1</v>
      </c>
      <c r="R769" s="4" t="s">
        <v>39</v>
      </c>
      <c r="S769" s="4" t="s">
        <v>39</v>
      </c>
      <c r="T769" s="4" t="s">
        <v>39</v>
      </c>
    </row>
    <row r="770" ht="12.75" customHeight="1">
      <c r="A770" s="8" t="str">
        <f t="shared" si="1"/>
        <v>Austria1909</v>
      </c>
      <c r="B770" s="4" t="s">
        <v>45</v>
      </c>
      <c r="C770" s="4">
        <v>1909.0</v>
      </c>
      <c r="D770" s="4">
        <v>-0.326797008514404</v>
      </c>
      <c r="E770" s="4" t="s">
        <v>39</v>
      </c>
      <c r="F770" s="4" t="s">
        <v>39</v>
      </c>
      <c r="G770" s="4" t="s">
        <v>39</v>
      </c>
      <c r="H770" s="4">
        <v>16.7182006835938</v>
      </c>
      <c r="I770" s="4">
        <v>22.225700378418</v>
      </c>
      <c r="J770" s="4" t="str">
        <f t="shared" si="2"/>
        <v>#VALUE!</v>
      </c>
      <c r="K770" s="5" t="str">
        <f t="shared" si="3"/>
        <v>#VALUE!</v>
      </c>
      <c r="L770" s="5" t="str">
        <f t="shared" si="4"/>
        <v>#VALUE!</v>
      </c>
      <c r="M770" s="5" t="str">
        <f t="shared" si="5"/>
        <v>#VALUE!</v>
      </c>
      <c r="N770" s="4" t="b">
        <v>1</v>
      </c>
      <c r="O770" s="4" t="b">
        <v>1</v>
      </c>
      <c r="P770" s="4" t="b">
        <v>0</v>
      </c>
      <c r="Q770" s="4" t="b">
        <v>0</v>
      </c>
      <c r="R770" s="4" t="s">
        <v>39</v>
      </c>
      <c r="S770" s="4" t="s">
        <v>39</v>
      </c>
      <c r="T770" s="4" t="s">
        <v>39</v>
      </c>
    </row>
    <row r="771" ht="12.75" customHeight="1">
      <c r="A771" s="8" t="str">
        <f t="shared" si="1"/>
        <v>Austria1908</v>
      </c>
      <c r="B771" s="4" t="s">
        <v>45</v>
      </c>
      <c r="C771" s="4">
        <v>1908.0</v>
      </c>
      <c r="D771" s="4">
        <v>0.437637001276016</v>
      </c>
      <c r="E771" s="4" t="s">
        <v>39</v>
      </c>
      <c r="F771" s="4" t="s">
        <v>39</v>
      </c>
      <c r="G771" s="4" t="s">
        <v>39</v>
      </c>
      <c r="H771" s="4">
        <v>15.664400100708</v>
      </c>
      <c r="I771" s="4">
        <v>16.9006996154785</v>
      </c>
      <c r="J771" s="4" t="str">
        <f t="shared" si="2"/>
        <v>#VALUE!</v>
      </c>
      <c r="K771" s="5" t="str">
        <f t="shared" si="3"/>
        <v>#VALUE!</v>
      </c>
      <c r="L771" s="5" t="str">
        <f t="shared" si="4"/>
        <v>#VALUE!</v>
      </c>
      <c r="M771" s="5" t="str">
        <f t="shared" si="5"/>
        <v>#VALUE!</v>
      </c>
      <c r="N771" s="4" t="b">
        <v>1</v>
      </c>
      <c r="O771" s="4" t="b">
        <v>1</v>
      </c>
      <c r="P771" s="4" t="b">
        <v>0</v>
      </c>
      <c r="Q771" s="4" t="b">
        <v>0</v>
      </c>
      <c r="R771" s="4" t="s">
        <v>39</v>
      </c>
      <c r="S771" s="4" t="s">
        <v>39</v>
      </c>
      <c r="T771" s="4" t="s">
        <v>39</v>
      </c>
    </row>
    <row r="772" ht="12.75" customHeight="1">
      <c r="A772" s="8" t="str">
        <f t="shared" si="1"/>
        <v>Austria1907</v>
      </c>
      <c r="B772" s="4" t="s">
        <v>45</v>
      </c>
      <c r="C772" s="4">
        <v>1907.0</v>
      </c>
      <c r="D772" s="4">
        <v>6.15563011169434</v>
      </c>
      <c r="E772" s="4" t="s">
        <v>39</v>
      </c>
      <c r="F772" s="4" t="s">
        <v>39</v>
      </c>
      <c r="G772" s="4" t="s">
        <v>39</v>
      </c>
      <c r="H772" s="4">
        <v>15.2145004272461</v>
      </c>
      <c r="I772" s="4">
        <v>17.942699432373</v>
      </c>
      <c r="J772" s="4" t="str">
        <f t="shared" si="2"/>
        <v>#VALUE!</v>
      </c>
      <c r="K772" s="5" t="str">
        <f t="shared" si="3"/>
        <v>#VALUE!</v>
      </c>
      <c r="L772" s="5" t="str">
        <f t="shared" si="4"/>
        <v>#VALUE!</v>
      </c>
      <c r="M772" s="5" t="str">
        <f t="shared" si="5"/>
        <v>#VALUE!</v>
      </c>
      <c r="N772" s="4" t="b">
        <v>0</v>
      </c>
      <c r="O772" s="4" t="b">
        <v>0</v>
      </c>
      <c r="P772" s="4" t="b">
        <v>1</v>
      </c>
      <c r="Q772" s="4" t="b">
        <v>0</v>
      </c>
      <c r="R772" s="4" t="s">
        <v>39</v>
      </c>
      <c r="S772" s="4" t="s">
        <v>39</v>
      </c>
      <c r="T772" s="4" t="s">
        <v>39</v>
      </c>
    </row>
    <row r="773" ht="12.75" customHeight="1">
      <c r="A773" s="8" t="str">
        <f t="shared" si="1"/>
        <v>Austria1906</v>
      </c>
      <c r="B773" s="4" t="s">
        <v>45</v>
      </c>
      <c r="C773" s="4">
        <v>1906.0</v>
      </c>
      <c r="D773" s="4">
        <v>3.86006999015808</v>
      </c>
      <c r="E773" s="4" t="s">
        <v>39</v>
      </c>
      <c r="F773" s="4" t="s">
        <v>39</v>
      </c>
      <c r="G773" s="4" t="s">
        <v>39</v>
      </c>
      <c r="H773" s="4">
        <v>14.2765998840332</v>
      </c>
      <c r="I773" s="4">
        <v>14.3263998031616</v>
      </c>
      <c r="J773" s="4" t="str">
        <f t="shared" si="2"/>
        <v>#VALUE!</v>
      </c>
      <c r="K773" s="5" t="str">
        <f t="shared" si="3"/>
        <v>#VALUE!</v>
      </c>
      <c r="L773" s="5" t="str">
        <f t="shared" si="4"/>
        <v>#VALUE!</v>
      </c>
      <c r="M773" s="5" t="str">
        <f t="shared" si="5"/>
        <v>#VALUE!</v>
      </c>
      <c r="N773" s="4" t="b">
        <v>0</v>
      </c>
      <c r="O773" s="4" t="b">
        <v>0</v>
      </c>
      <c r="P773" s="4" t="b">
        <v>1</v>
      </c>
      <c r="Q773" s="4" t="b">
        <v>1</v>
      </c>
      <c r="R773" s="4" t="s">
        <v>39</v>
      </c>
      <c r="S773" s="4" t="s">
        <v>39</v>
      </c>
      <c r="T773" s="4" t="s">
        <v>39</v>
      </c>
    </row>
    <row r="774" ht="12.75" customHeight="1">
      <c r="A774" s="8" t="str">
        <f t="shared" si="1"/>
        <v>Austria1905</v>
      </c>
      <c r="B774" s="4" t="s">
        <v>45</v>
      </c>
      <c r="C774" s="4">
        <v>1905.0</v>
      </c>
      <c r="D774" s="4">
        <v>5.60509014129639</v>
      </c>
      <c r="E774" s="4" t="s">
        <v>39</v>
      </c>
      <c r="F774" s="4" t="s">
        <v>39</v>
      </c>
      <c r="G774" s="4" t="s">
        <v>39</v>
      </c>
      <c r="H774" s="4">
        <v>14.3268003463745</v>
      </c>
      <c r="I774" s="4">
        <v>15.0395002365112</v>
      </c>
      <c r="J774" s="4" t="str">
        <f t="shared" si="2"/>
        <v>#VALUE!</v>
      </c>
      <c r="K774" s="5" t="str">
        <f t="shared" si="3"/>
        <v>#VALUE!</v>
      </c>
      <c r="L774" s="5" t="str">
        <f t="shared" si="4"/>
        <v>#VALUE!</v>
      </c>
      <c r="M774" s="5" t="str">
        <f t="shared" si="5"/>
        <v>#VALUE!</v>
      </c>
      <c r="N774" s="4" t="b">
        <v>0</v>
      </c>
      <c r="O774" s="4" t="b">
        <v>0</v>
      </c>
      <c r="P774" s="4" t="b">
        <v>1</v>
      </c>
      <c r="Q774" s="4" t="b">
        <v>1</v>
      </c>
      <c r="R774" s="4" t="s">
        <v>39</v>
      </c>
      <c r="S774" s="4" t="s">
        <v>39</v>
      </c>
      <c r="T774" s="4" t="s">
        <v>39</v>
      </c>
    </row>
    <row r="775" ht="12.75" customHeight="1">
      <c r="A775" s="8" t="str">
        <f t="shared" si="1"/>
        <v>Austria1904</v>
      </c>
      <c r="B775" s="4" t="s">
        <v>45</v>
      </c>
      <c r="C775" s="4">
        <v>1904.0</v>
      </c>
      <c r="D775" s="4">
        <v>1.55238997936249</v>
      </c>
      <c r="E775" s="4" t="s">
        <v>39</v>
      </c>
      <c r="F775" s="4" t="s">
        <v>39</v>
      </c>
      <c r="G775" s="4" t="s">
        <v>39</v>
      </c>
      <c r="H775" s="4">
        <v>15.9392995834351</v>
      </c>
      <c r="I775" s="4">
        <v>17.0580005645752</v>
      </c>
      <c r="J775" s="4" t="str">
        <f t="shared" si="2"/>
        <v>#VALUE!</v>
      </c>
      <c r="K775" s="5" t="str">
        <f t="shared" si="3"/>
        <v>#VALUE!</v>
      </c>
      <c r="L775" s="5" t="str">
        <f t="shared" si="4"/>
        <v>#VALUE!</v>
      </c>
      <c r="M775" s="5" t="str">
        <f t="shared" si="5"/>
        <v>#VALUE!</v>
      </c>
      <c r="N775" s="4" t="b">
        <v>0</v>
      </c>
      <c r="O775" s="4" t="b">
        <v>1</v>
      </c>
      <c r="P775" s="4" t="b">
        <v>0</v>
      </c>
      <c r="Q775" s="4" t="b">
        <v>1</v>
      </c>
      <c r="R775" s="4" t="s">
        <v>39</v>
      </c>
      <c r="S775" s="4" t="s">
        <v>39</v>
      </c>
      <c r="T775" s="4" t="s">
        <v>39</v>
      </c>
    </row>
    <row r="776" ht="12.75" customHeight="1">
      <c r="A776" s="8" t="str">
        <f t="shared" si="1"/>
        <v>Austria1903</v>
      </c>
      <c r="B776" s="4" t="s">
        <v>45</v>
      </c>
      <c r="C776" s="4">
        <v>1903.0</v>
      </c>
      <c r="D776" s="4">
        <v>0.913838028907776</v>
      </c>
      <c r="E776" s="4" t="s">
        <v>39</v>
      </c>
      <c r="F776" s="4" t="s">
        <v>39</v>
      </c>
      <c r="G776" s="4" t="s">
        <v>39</v>
      </c>
      <c r="H776" s="4">
        <v>15.1420001983643</v>
      </c>
      <c r="I776" s="4">
        <v>16.1112003326416</v>
      </c>
      <c r="J776" s="4" t="str">
        <f t="shared" si="2"/>
        <v>#VALUE!</v>
      </c>
      <c r="K776" s="5" t="str">
        <f t="shared" si="3"/>
        <v>#VALUE!</v>
      </c>
      <c r="L776" s="5" t="str">
        <f t="shared" si="4"/>
        <v>#VALUE!</v>
      </c>
      <c r="M776" s="5" t="str">
        <f t="shared" si="5"/>
        <v>#VALUE!</v>
      </c>
      <c r="N776" s="4" t="b">
        <v>0</v>
      </c>
      <c r="O776" s="4" t="b">
        <v>1</v>
      </c>
      <c r="P776" s="4" t="b">
        <v>0</v>
      </c>
      <c r="Q776" s="4" t="b">
        <v>0</v>
      </c>
      <c r="R776" s="4" t="s">
        <v>39</v>
      </c>
      <c r="S776" s="4" t="s">
        <v>39</v>
      </c>
      <c r="T776" s="4" t="s">
        <v>39</v>
      </c>
    </row>
    <row r="777" ht="12.75" customHeight="1">
      <c r="A777" s="8" t="str">
        <f t="shared" si="1"/>
        <v>Austria1902</v>
      </c>
      <c r="B777" s="4" t="s">
        <v>45</v>
      </c>
      <c r="C777" s="4">
        <v>1902.0</v>
      </c>
      <c r="D777" s="4">
        <v>3.93487000465393</v>
      </c>
      <c r="E777" s="4" t="s">
        <v>39</v>
      </c>
      <c r="F777" s="4" t="s">
        <v>39</v>
      </c>
      <c r="G777" s="4" t="s">
        <v>39</v>
      </c>
      <c r="H777" s="4">
        <v>15.3858995437622</v>
      </c>
      <c r="I777" s="4">
        <v>16.1350002288818</v>
      </c>
      <c r="J777" s="4" t="str">
        <f t="shared" si="2"/>
        <v>#VALUE!</v>
      </c>
      <c r="K777" s="5" t="str">
        <f t="shared" si="3"/>
        <v>#VALUE!</v>
      </c>
      <c r="L777" s="5" t="str">
        <f t="shared" si="4"/>
        <v>#VALUE!</v>
      </c>
      <c r="M777" s="5" t="str">
        <f t="shared" si="5"/>
        <v>#VALUE!</v>
      </c>
      <c r="N777" s="4" t="b">
        <v>0</v>
      </c>
      <c r="O777" s="4" t="b">
        <v>1</v>
      </c>
      <c r="P777" s="4" t="b">
        <v>0</v>
      </c>
      <c r="Q777" s="4" t="b">
        <v>0</v>
      </c>
      <c r="R777" s="4" t="s">
        <v>39</v>
      </c>
      <c r="S777" s="4" t="s">
        <v>39</v>
      </c>
      <c r="T777" s="4" t="s">
        <v>39</v>
      </c>
    </row>
    <row r="778" ht="12.75" customHeight="1">
      <c r="A778" s="8" t="str">
        <f t="shared" si="1"/>
        <v>Austria1901</v>
      </c>
      <c r="B778" s="4" t="s">
        <v>45</v>
      </c>
      <c r="C778" s="4">
        <v>1901.0</v>
      </c>
      <c r="D778" s="4">
        <v>0.408719003200531</v>
      </c>
      <c r="E778" s="4" t="s">
        <v>39</v>
      </c>
      <c r="F778" s="4" t="s">
        <v>39</v>
      </c>
      <c r="G778" s="4" t="s">
        <v>39</v>
      </c>
      <c r="H778" s="4">
        <v>15.6953001022339</v>
      </c>
      <c r="I778" s="4">
        <v>16.2532005310059</v>
      </c>
      <c r="J778" s="4" t="str">
        <f t="shared" si="2"/>
        <v>#VALUE!</v>
      </c>
      <c r="K778" s="5" t="str">
        <f t="shared" si="3"/>
        <v>#VALUE!</v>
      </c>
      <c r="L778" s="5" t="str">
        <f t="shared" si="4"/>
        <v>#VALUE!</v>
      </c>
      <c r="M778" s="5" t="str">
        <f t="shared" si="5"/>
        <v>#VALUE!</v>
      </c>
      <c r="N778" s="4" t="b">
        <v>0</v>
      </c>
      <c r="O778" s="4" t="b">
        <v>1</v>
      </c>
      <c r="P778" s="4" t="b">
        <v>0</v>
      </c>
      <c r="Q778" s="4" t="b">
        <v>0</v>
      </c>
      <c r="R778" s="4" t="s">
        <v>39</v>
      </c>
      <c r="S778" s="4" t="s">
        <v>39</v>
      </c>
      <c r="T778" s="4" t="s">
        <v>39</v>
      </c>
    </row>
    <row r="779" ht="12.75" customHeight="1">
      <c r="A779" s="8" t="str">
        <f t="shared" si="1"/>
        <v>Austria1900</v>
      </c>
      <c r="B779" s="4" t="s">
        <v>45</v>
      </c>
      <c r="C779" s="4">
        <v>1900.0</v>
      </c>
      <c r="D779" s="4">
        <v>0.824176013469696</v>
      </c>
      <c r="E779" s="4" t="s">
        <v>39</v>
      </c>
      <c r="F779" s="4" t="s">
        <v>39</v>
      </c>
      <c r="G779" s="4" t="s">
        <v>39</v>
      </c>
      <c r="H779" s="4">
        <v>15.5415000915527</v>
      </c>
      <c r="I779" s="4">
        <v>15.5875997543335</v>
      </c>
      <c r="J779" s="4" t="str">
        <f t="shared" si="2"/>
        <v>#VALUE!</v>
      </c>
      <c r="K779" s="5" t="str">
        <f t="shared" si="3"/>
        <v>#VALUE!</v>
      </c>
      <c r="L779" s="5" t="str">
        <f t="shared" si="4"/>
        <v>#VALUE!</v>
      </c>
      <c r="M779" s="5" t="str">
        <f t="shared" si="5"/>
        <v>#VALUE!</v>
      </c>
      <c r="N779" s="4" t="b">
        <v>0</v>
      </c>
      <c r="O779" s="4" t="b">
        <v>1</v>
      </c>
      <c r="P779" s="4" t="b">
        <v>0</v>
      </c>
      <c r="Q779" s="4" t="b">
        <v>0</v>
      </c>
      <c r="R779" s="4" t="s">
        <v>39</v>
      </c>
      <c r="S779" s="4" t="s">
        <v>39</v>
      </c>
      <c r="T779" s="4" t="s">
        <v>39</v>
      </c>
    </row>
    <row r="780" ht="12.75" customHeight="1">
      <c r="A780" s="8" t="str">
        <f t="shared" si="1"/>
        <v>Austria1899</v>
      </c>
      <c r="B780" s="4" t="s">
        <v>45</v>
      </c>
      <c r="C780" s="4">
        <v>1899.0</v>
      </c>
      <c r="D780" s="4">
        <v>2.10379004478455</v>
      </c>
      <c r="E780" s="4" t="s">
        <v>39</v>
      </c>
      <c r="F780" s="4" t="s">
        <v>39</v>
      </c>
      <c r="G780" s="4" t="s">
        <v>39</v>
      </c>
      <c r="H780" s="4">
        <v>14.8814001083374</v>
      </c>
      <c r="I780" s="4">
        <v>14.9625997543335</v>
      </c>
      <c r="J780" s="4" t="str">
        <f t="shared" si="2"/>
        <v>#VALUE!</v>
      </c>
      <c r="K780" s="5" t="str">
        <f t="shared" si="3"/>
        <v>#VALUE!</v>
      </c>
      <c r="L780" s="5" t="str">
        <f t="shared" si="4"/>
        <v>#VALUE!</v>
      </c>
      <c r="M780" s="5" t="str">
        <f t="shared" si="5"/>
        <v>#VALUE!</v>
      </c>
      <c r="N780" s="4" t="b">
        <v>0</v>
      </c>
      <c r="O780" s="4" t="b">
        <v>1</v>
      </c>
      <c r="P780" s="4" t="b">
        <v>1</v>
      </c>
      <c r="Q780" s="4" t="b">
        <v>0</v>
      </c>
      <c r="R780" s="4" t="s">
        <v>39</v>
      </c>
      <c r="S780" s="4" t="s">
        <v>39</v>
      </c>
      <c r="T780" s="4" t="s">
        <v>39</v>
      </c>
    </row>
    <row r="781" ht="12.75" customHeight="1">
      <c r="A781" s="8" t="str">
        <f t="shared" si="1"/>
        <v>Austria1898</v>
      </c>
      <c r="B781" s="4" t="s">
        <v>45</v>
      </c>
      <c r="C781" s="4">
        <v>1898.0</v>
      </c>
      <c r="D781" s="4">
        <v>5.62963008880615</v>
      </c>
      <c r="E781" s="4" t="s">
        <v>39</v>
      </c>
      <c r="F781" s="4" t="s">
        <v>39</v>
      </c>
      <c r="G781" s="4" t="s">
        <v>39</v>
      </c>
      <c r="H781" s="4">
        <v>15.6759996414185</v>
      </c>
      <c r="I781" s="4">
        <v>15.8471002578735</v>
      </c>
      <c r="J781" s="4" t="str">
        <f t="shared" si="2"/>
        <v>#VALUE!</v>
      </c>
      <c r="K781" s="5" t="str">
        <f t="shared" si="3"/>
        <v>#VALUE!</v>
      </c>
      <c r="L781" s="5" t="str">
        <f t="shared" si="4"/>
        <v>#VALUE!</v>
      </c>
      <c r="M781" s="5" t="str">
        <f t="shared" si="5"/>
        <v>#VALUE!</v>
      </c>
      <c r="N781" s="4" t="b">
        <v>0</v>
      </c>
      <c r="O781" s="4" t="b">
        <v>0</v>
      </c>
      <c r="P781" s="4" t="b">
        <v>1</v>
      </c>
      <c r="Q781" s="4" t="b">
        <v>1</v>
      </c>
      <c r="R781" s="4" t="s">
        <v>39</v>
      </c>
      <c r="S781" s="4" t="s">
        <v>39</v>
      </c>
      <c r="T781" s="4" t="s">
        <v>39</v>
      </c>
    </row>
    <row r="782" ht="12.75" customHeight="1">
      <c r="A782" s="8" t="str">
        <f t="shared" si="1"/>
        <v>Austria1897</v>
      </c>
      <c r="B782" s="4" t="s">
        <v>45</v>
      </c>
      <c r="C782" s="4">
        <v>1897.0</v>
      </c>
      <c r="D782" s="4">
        <v>2.11800003051758</v>
      </c>
      <c r="E782" s="4" t="s">
        <v>39</v>
      </c>
      <c r="F782" s="4" t="s">
        <v>39</v>
      </c>
      <c r="G782" s="4" t="s">
        <v>39</v>
      </c>
      <c r="H782" s="4">
        <v>16.5771999359131</v>
      </c>
      <c r="I782" s="4">
        <v>16.4745006561279</v>
      </c>
      <c r="J782" s="4" t="str">
        <f t="shared" si="2"/>
        <v>#VALUE!</v>
      </c>
      <c r="K782" s="5" t="str">
        <f t="shared" si="3"/>
        <v>#VALUE!</v>
      </c>
      <c r="L782" s="5" t="str">
        <f t="shared" si="4"/>
        <v>#VALUE!</v>
      </c>
      <c r="M782" s="5" t="str">
        <f t="shared" si="5"/>
        <v>#VALUE!</v>
      </c>
      <c r="N782" s="4" t="b">
        <v>0</v>
      </c>
      <c r="O782" s="4" t="b">
        <v>1</v>
      </c>
      <c r="P782" s="4" t="b">
        <v>1</v>
      </c>
      <c r="Q782" s="4" t="b">
        <v>1</v>
      </c>
      <c r="R782" s="4" t="s">
        <v>39</v>
      </c>
      <c r="S782" s="4" t="s">
        <v>39</v>
      </c>
      <c r="T782" s="4" t="s">
        <v>39</v>
      </c>
    </row>
    <row r="783" ht="12.75" customHeight="1">
      <c r="A783" s="8" t="str">
        <f t="shared" si="1"/>
        <v>Austria1896</v>
      </c>
      <c r="B783" s="4" t="s">
        <v>45</v>
      </c>
      <c r="C783" s="4">
        <v>1896.0</v>
      </c>
      <c r="D783" s="4">
        <v>1.53610002994537</v>
      </c>
      <c r="E783" s="4" t="s">
        <v>39</v>
      </c>
      <c r="F783" s="4" t="s">
        <v>39</v>
      </c>
      <c r="G783" s="4" t="s">
        <v>39</v>
      </c>
      <c r="H783" s="4">
        <v>15.250599861145</v>
      </c>
      <c r="I783" s="4">
        <v>15.2156000137329</v>
      </c>
      <c r="J783" s="4" t="str">
        <f t="shared" si="2"/>
        <v>#VALUE!</v>
      </c>
      <c r="K783" s="5" t="str">
        <f t="shared" si="3"/>
        <v>#VALUE!</v>
      </c>
      <c r="L783" s="5" t="str">
        <f t="shared" si="4"/>
        <v>#VALUE!</v>
      </c>
      <c r="M783" s="5" t="str">
        <f t="shared" si="5"/>
        <v>#VALUE!</v>
      </c>
      <c r="N783" s="4" t="b">
        <v>0</v>
      </c>
      <c r="O783" s="4" t="b">
        <v>1</v>
      </c>
      <c r="P783" s="4" t="b">
        <v>0</v>
      </c>
      <c r="Q783" s="4" t="b">
        <v>0</v>
      </c>
      <c r="R783" s="4" t="s">
        <v>39</v>
      </c>
      <c r="S783" s="4" t="s">
        <v>39</v>
      </c>
      <c r="T783" s="4" t="s">
        <v>39</v>
      </c>
    </row>
    <row r="784" ht="12.75" customHeight="1">
      <c r="A784" s="8" t="str">
        <f t="shared" si="1"/>
        <v>Austria1895</v>
      </c>
      <c r="B784" s="4" t="s">
        <v>45</v>
      </c>
      <c r="C784" s="4">
        <v>1895.0</v>
      </c>
      <c r="D784" s="4">
        <v>2.68139004707336</v>
      </c>
      <c r="E784" s="4" t="s">
        <v>39</v>
      </c>
      <c r="F784" s="4" t="s">
        <v>39</v>
      </c>
      <c r="G784" s="4" t="s">
        <v>39</v>
      </c>
      <c r="H784" s="4">
        <v>14.5468997955322</v>
      </c>
      <c r="I784" s="4">
        <v>14.1850996017456</v>
      </c>
      <c r="J784" s="4" t="str">
        <f t="shared" si="2"/>
        <v>#VALUE!</v>
      </c>
      <c r="K784" s="5" t="str">
        <f t="shared" si="3"/>
        <v>#VALUE!</v>
      </c>
      <c r="L784" s="5" t="str">
        <f t="shared" si="4"/>
        <v>#VALUE!</v>
      </c>
      <c r="M784" s="5" t="str">
        <f t="shared" si="5"/>
        <v>#VALUE!</v>
      </c>
      <c r="N784" s="4" t="b">
        <v>0</v>
      </c>
      <c r="O784" s="4" t="b">
        <v>1</v>
      </c>
      <c r="P784" s="4" t="b">
        <v>1</v>
      </c>
      <c r="Q784" s="4" t="b">
        <v>0</v>
      </c>
      <c r="R784" s="4" t="s">
        <v>39</v>
      </c>
      <c r="S784" s="4" t="s">
        <v>39</v>
      </c>
      <c r="T784" s="4" t="s">
        <v>39</v>
      </c>
    </row>
    <row r="785" ht="12.75" customHeight="1">
      <c r="A785" s="8" t="str">
        <f t="shared" si="1"/>
        <v>Austria1894</v>
      </c>
      <c r="B785" s="4" t="s">
        <v>45</v>
      </c>
      <c r="C785" s="4">
        <v>1894.0</v>
      </c>
      <c r="D785" s="4">
        <v>5.8430700302124</v>
      </c>
      <c r="E785" s="4" t="s">
        <v>39</v>
      </c>
      <c r="F785" s="4" t="s">
        <v>39</v>
      </c>
      <c r="G785" s="4" t="s">
        <v>39</v>
      </c>
      <c r="H785" s="4">
        <v>14.7332000732422</v>
      </c>
      <c r="I785" s="4">
        <v>15.8962001800537</v>
      </c>
      <c r="J785" s="4" t="str">
        <f t="shared" si="2"/>
        <v>#VALUE!</v>
      </c>
      <c r="K785" s="5" t="str">
        <f t="shared" si="3"/>
        <v>#VALUE!</v>
      </c>
      <c r="L785" s="5" t="str">
        <f t="shared" si="4"/>
        <v>#VALUE!</v>
      </c>
      <c r="M785" s="5" t="str">
        <f t="shared" si="5"/>
        <v>#VALUE!</v>
      </c>
      <c r="N785" s="4" t="b">
        <v>0</v>
      </c>
      <c r="O785" s="4" t="b">
        <v>0</v>
      </c>
      <c r="P785" s="4" t="b">
        <v>1</v>
      </c>
      <c r="Q785" s="4" t="b">
        <v>1</v>
      </c>
      <c r="R785" s="4" t="s">
        <v>39</v>
      </c>
      <c r="S785" s="4" t="s">
        <v>39</v>
      </c>
      <c r="T785" s="4" t="s">
        <v>39</v>
      </c>
    </row>
    <row r="786" ht="12.75" customHeight="1">
      <c r="A786" s="8" t="str">
        <f t="shared" si="1"/>
        <v>Austria1893</v>
      </c>
      <c r="B786" s="4" t="s">
        <v>45</v>
      </c>
      <c r="C786" s="4">
        <v>1893.0</v>
      </c>
      <c r="D786" s="4">
        <v>0.672268986701965</v>
      </c>
      <c r="E786" s="4" t="s">
        <v>39</v>
      </c>
      <c r="F786" s="4" t="s">
        <v>39</v>
      </c>
      <c r="G786" s="4" t="s">
        <v>39</v>
      </c>
      <c r="H786" s="4">
        <v>14.8317003250122</v>
      </c>
      <c r="I786" s="4">
        <v>16.1420993804932</v>
      </c>
      <c r="J786" s="4" t="str">
        <f t="shared" si="2"/>
        <v>#VALUE!</v>
      </c>
      <c r="K786" s="5" t="str">
        <f t="shared" si="3"/>
        <v>#VALUE!</v>
      </c>
      <c r="L786" s="5" t="str">
        <f t="shared" si="4"/>
        <v>#VALUE!</v>
      </c>
      <c r="M786" s="5" t="str">
        <f t="shared" si="5"/>
        <v>#VALUE!</v>
      </c>
      <c r="N786" s="4" t="b">
        <v>0</v>
      </c>
      <c r="O786" s="4" t="b">
        <v>1</v>
      </c>
      <c r="P786" s="4" t="b">
        <v>0</v>
      </c>
      <c r="Q786" s="4" t="b">
        <v>1</v>
      </c>
      <c r="R786" s="4" t="s">
        <v>39</v>
      </c>
      <c r="S786" s="4" t="s">
        <v>39</v>
      </c>
      <c r="T786" s="4" t="s">
        <v>39</v>
      </c>
    </row>
    <row r="787" ht="12.75" customHeight="1">
      <c r="A787" s="8" t="str">
        <f t="shared" si="1"/>
        <v>Austria1892</v>
      </c>
      <c r="B787" s="4" t="s">
        <v>45</v>
      </c>
      <c r="C787" s="4">
        <v>1892.0</v>
      </c>
      <c r="D787" s="4">
        <v>2.23368000984192</v>
      </c>
      <c r="E787" s="4" t="s">
        <v>39</v>
      </c>
      <c r="F787" s="4" t="s">
        <v>39</v>
      </c>
      <c r="G787" s="4" t="s">
        <v>39</v>
      </c>
      <c r="H787" s="4">
        <v>14.1427001953125</v>
      </c>
      <c r="I787" s="4">
        <v>15.0071001052856</v>
      </c>
      <c r="J787" s="4" t="str">
        <f t="shared" si="2"/>
        <v>#VALUE!</v>
      </c>
      <c r="K787" s="5" t="str">
        <f t="shared" si="3"/>
        <v>#VALUE!</v>
      </c>
      <c r="L787" s="5" t="str">
        <f t="shared" si="4"/>
        <v>#VALUE!</v>
      </c>
      <c r="M787" s="5" t="str">
        <f t="shared" si="5"/>
        <v>#VALUE!</v>
      </c>
      <c r="N787" s="4" t="b">
        <v>0</v>
      </c>
      <c r="O787" s="4" t="b">
        <v>1</v>
      </c>
      <c r="P787" s="4" t="b">
        <v>1</v>
      </c>
      <c r="Q787" s="4" t="b">
        <v>0</v>
      </c>
      <c r="R787" s="4" t="s">
        <v>39</v>
      </c>
      <c r="S787" s="4" t="s">
        <v>39</v>
      </c>
      <c r="T787" s="4" t="s">
        <v>39</v>
      </c>
    </row>
    <row r="788" ht="12.75" customHeight="1">
      <c r="A788" s="8" t="str">
        <f t="shared" si="1"/>
        <v>Austria1891</v>
      </c>
      <c r="B788" s="4" t="s">
        <v>45</v>
      </c>
      <c r="C788" s="4">
        <v>1891.0</v>
      </c>
      <c r="D788" s="4">
        <v>3.55872011184692</v>
      </c>
      <c r="E788" s="4" t="s">
        <v>39</v>
      </c>
      <c r="F788" s="4" t="s">
        <v>39</v>
      </c>
      <c r="G788" s="4" t="s">
        <v>39</v>
      </c>
      <c r="H788" s="4">
        <v>13.1928997039795</v>
      </c>
      <c r="I788" s="4">
        <v>17.2073993682861</v>
      </c>
      <c r="J788" s="4" t="str">
        <f t="shared" si="2"/>
        <v>#VALUE!</v>
      </c>
      <c r="K788" s="5" t="str">
        <f t="shared" si="3"/>
        <v>#VALUE!</v>
      </c>
      <c r="L788" s="5" t="str">
        <f t="shared" si="4"/>
        <v>#VALUE!</v>
      </c>
      <c r="M788" s="5" t="str">
        <f t="shared" si="5"/>
        <v>#VALUE!</v>
      </c>
      <c r="N788" s="4" t="b">
        <v>0</v>
      </c>
      <c r="O788" s="4" t="b">
        <v>1</v>
      </c>
      <c r="P788" s="4" t="b">
        <v>1</v>
      </c>
      <c r="Q788" s="4" t="b">
        <v>0</v>
      </c>
      <c r="R788" s="4" t="s">
        <v>39</v>
      </c>
      <c r="S788" s="4" t="s">
        <v>39</v>
      </c>
      <c r="T788" s="4" t="s">
        <v>39</v>
      </c>
    </row>
    <row r="789" ht="12.75" customHeight="1">
      <c r="A789" s="8" t="str">
        <f t="shared" si="1"/>
        <v>Austria1890</v>
      </c>
      <c r="B789" s="4" t="s">
        <v>45</v>
      </c>
      <c r="C789" s="4">
        <v>1890.0</v>
      </c>
      <c r="D789" s="4">
        <v>5.44089984893799</v>
      </c>
      <c r="E789" s="4" t="s">
        <v>39</v>
      </c>
      <c r="F789" s="4" t="s">
        <v>39</v>
      </c>
      <c r="G789" s="4" t="s">
        <v>39</v>
      </c>
      <c r="H789" s="4">
        <v>13.1909999847412</v>
      </c>
      <c r="I789" s="4">
        <v>13.4469003677368</v>
      </c>
      <c r="J789" s="4" t="str">
        <f t="shared" si="2"/>
        <v>#VALUE!</v>
      </c>
      <c r="K789" s="5" t="str">
        <f t="shared" si="3"/>
        <v>#VALUE!</v>
      </c>
      <c r="L789" s="5" t="str">
        <f t="shared" si="4"/>
        <v>#VALUE!</v>
      </c>
      <c r="M789" s="5" t="str">
        <f t="shared" si="5"/>
        <v>#VALUE!</v>
      </c>
      <c r="N789" s="4" t="b">
        <v>0</v>
      </c>
      <c r="O789" s="4" t="b">
        <v>0</v>
      </c>
      <c r="P789" s="4" t="b">
        <v>1</v>
      </c>
      <c r="Q789" s="4" t="b">
        <v>1</v>
      </c>
      <c r="R789" s="4" t="s">
        <v>39</v>
      </c>
      <c r="S789" s="4" t="s">
        <v>39</v>
      </c>
      <c r="T789" s="4" t="s">
        <v>39</v>
      </c>
    </row>
    <row r="790" ht="12.75" customHeight="1">
      <c r="A790" s="8" t="str">
        <f t="shared" si="1"/>
        <v>Austria1889</v>
      </c>
      <c r="B790" s="4" t="s">
        <v>45</v>
      </c>
      <c r="C790" s="4">
        <v>1889.0</v>
      </c>
      <c r="D790" s="4">
        <v>-0.929368019104004</v>
      </c>
      <c r="E790" s="4" t="s">
        <v>39</v>
      </c>
      <c r="F790" s="4" t="s">
        <v>39</v>
      </c>
      <c r="G790" s="4" t="s">
        <v>39</v>
      </c>
      <c r="H790" s="4">
        <v>12.7096996307373</v>
      </c>
      <c r="I790" s="4">
        <v>14.3149003982544</v>
      </c>
      <c r="J790" s="4" t="str">
        <f t="shared" si="2"/>
        <v>#VALUE!</v>
      </c>
      <c r="K790" s="5" t="str">
        <f t="shared" si="3"/>
        <v>#VALUE!</v>
      </c>
      <c r="L790" s="5" t="str">
        <f t="shared" si="4"/>
        <v>#VALUE!</v>
      </c>
      <c r="M790" s="5" t="str">
        <f t="shared" si="5"/>
        <v>#VALUE!</v>
      </c>
      <c r="N790" s="4" t="b">
        <v>1</v>
      </c>
      <c r="O790" s="4" t="b">
        <v>1</v>
      </c>
      <c r="P790" s="4" t="b">
        <v>0</v>
      </c>
      <c r="Q790" s="4" t="b">
        <v>1</v>
      </c>
      <c r="R790" s="4" t="s">
        <v>39</v>
      </c>
      <c r="S790" s="4" t="s">
        <v>39</v>
      </c>
      <c r="T790" s="4" t="s">
        <v>39</v>
      </c>
    </row>
    <row r="791" ht="12.75" customHeight="1">
      <c r="A791" s="8" t="str">
        <f t="shared" si="1"/>
        <v>Austria1888</v>
      </c>
      <c r="B791" s="4" t="s">
        <v>45</v>
      </c>
      <c r="C791" s="4">
        <v>1888.0</v>
      </c>
      <c r="D791" s="4">
        <v>-0.185528993606567</v>
      </c>
      <c r="E791" s="4" t="s">
        <v>39</v>
      </c>
      <c r="F791" s="4" t="s">
        <v>39</v>
      </c>
      <c r="G791" s="4" t="s">
        <v>39</v>
      </c>
      <c r="H791" s="4">
        <v>11.7618999481201</v>
      </c>
      <c r="I791" s="4">
        <v>12.7306003570557</v>
      </c>
      <c r="J791" s="4" t="str">
        <f t="shared" si="2"/>
        <v>#VALUE!</v>
      </c>
      <c r="K791" s="5" t="str">
        <f t="shared" si="3"/>
        <v>#VALUE!</v>
      </c>
      <c r="L791" s="5" t="str">
        <f t="shared" si="4"/>
        <v>#VALUE!</v>
      </c>
      <c r="M791" s="5" t="str">
        <f t="shared" si="5"/>
        <v>#VALUE!</v>
      </c>
      <c r="N791" s="4" t="b">
        <v>1</v>
      </c>
      <c r="O791" s="4" t="b">
        <v>1</v>
      </c>
      <c r="P791" s="4" t="b">
        <v>0</v>
      </c>
      <c r="Q791" s="4" t="b">
        <v>0</v>
      </c>
      <c r="R791" s="4" t="s">
        <v>39</v>
      </c>
      <c r="S791" s="4" t="s">
        <v>39</v>
      </c>
      <c r="T791" s="4" t="s">
        <v>39</v>
      </c>
    </row>
    <row r="792" ht="12.75" customHeight="1">
      <c r="A792" s="8" t="str">
        <f t="shared" si="1"/>
        <v>Austria1887</v>
      </c>
      <c r="B792" s="4" t="s">
        <v>45</v>
      </c>
      <c r="C792" s="4">
        <v>1887.0</v>
      </c>
      <c r="D792" s="4">
        <v>6.94444990158081</v>
      </c>
      <c r="E792" s="4" t="s">
        <v>39</v>
      </c>
      <c r="F792" s="4" t="s">
        <v>39</v>
      </c>
      <c r="G792" s="4" t="s">
        <v>39</v>
      </c>
      <c r="H792" s="4">
        <v>11.7278995513916</v>
      </c>
      <c r="I792" s="4">
        <v>12.8131999969482</v>
      </c>
      <c r="J792" s="4" t="str">
        <f t="shared" si="2"/>
        <v>#VALUE!</v>
      </c>
      <c r="K792" s="5" t="str">
        <f t="shared" si="3"/>
        <v>#VALUE!</v>
      </c>
      <c r="L792" s="5" t="str">
        <f t="shared" si="4"/>
        <v>#VALUE!</v>
      </c>
      <c r="M792" s="5" t="str">
        <f t="shared" si="5"/>
        <v>#VALUE!</v>
      </c>
      <c r="N792" s="4" t="b">
        <v>1</v>
      </c>
      <c r="O792" s="4" t="b">
        <v>1</v>
      </c>
      <c r="P792" s="4" t="b">
        <v>1</v>
      </c>
      <c r="Q792" s="4" t="b">
        <v>0</v>
      </c>
      <c r="R792" s="4" t="s">
        <v>39</v>
      </c>
      <c r="S792" s="4" t="s">
        <v>39</v>
      </c>
      <c r="T792" s="4" t="s">
        <v>39</v>
      </c>
    </row>
    <row r="793" ht="12.75" customHeight="1">
      <c r="A793" s="8" t="str">
        <f t="shared" si="1"/>
        <v>Austria1886</v>
      </c>
      <c r="B793" s="4" t="s">
        <v>45</v>
      </c>
      <c r="C793" s="4">
        <v>1886.0</v>
      </c>
      <c r="D793" s="4">
        <v>3.27869009971619</v>
      </c>
      <c r="E793" s="4" t="s">
        <v>39</v>
      </c>
      <c r="F793" s="4" t="s">
        <v>39</v>
      </c>
      <c r="G793" s="4" t="s">
        <v>39</v>
      </c>
      <c r="H793" s="4">
        <v>12.2412004470825</v>
      </c>
      <c r="I793" s="4">
        <v>12.6731004714966</v>
      </c>
      <c r="J793" s="4" t="str">
        <f t="shared" si="2"/>
        <v>#VALUE!</v>
      </c>
      <c r="K793" s="5" t="str">
        <f t="shared" si="3"/>
        <v>#VALUE!</v>
      </c>
      <c r="L793" s="5" t="str">
        <f t="shared" si="4"/>
        <v>#VALUE!</v>
      </c>
      <c r="M793" s="5" t="str">
        <f t="shared" si="5"/>
        <v>#VALUE!</v>
      </c>
      <c r="N793" s="4" t="b">
        <v>0</v>
      </c>
      <c r="O793" s="4" t="b">
        <v>0</v>
      </c>
      <c r="P793" s="4" t="b">
        <v>1</v>
      </c>
      <c r="Q793" s="4" t="b">
        <v>0</v>
      </c>
      <c r="R793" s="4" t="s">
        <v>39</v>
      </c>
      <c r="S793" s="4" t="s">
        <v>39</v>
      </c>
      <c r="T793" s="4" t="s">
        <v>39</v>
      </c>
    </row>
    <row r="794" ht="12.75" customHeight="1">
      <c r="A794" s="8" t="str">
        <f t="shared" si="1"/>
        <v>Austria1885</v>
      </c>
      <c r="B794" s="4" t="s">
        <v>45</v>
      </c>
      <c r="C794" s="4">
        <v>1885.0</v>
      </c>
      <c r="D794" s="4">
        <v>-0.610997974872589</v>
      </c>
      <c r="E794" s="4" t="s">
        <v>39</v>
      </c>
      <c r="F794" s="4" t="s">
        <v>39</v>
      </c>
      <c r="G794" s="4" t="s">
        <v>39</v>
      </c>
      <c r="H794" s="4">
        <v>12.0015001296997</v>
      </c>
      <c r="I794" s="4">
        <v>12.576000213623</v>
      </c>
      <c r="J794" s="4" t="str">
        <f t="shared" si="2"/>
        <v>#VALUE!</v>
      </c>
      <c r="K794" s="5" t="str">
        <f t="shared" si="3"/>
        <v>#VALUE!</v>
      </c>
      <c r="L794" s="5" t="str">
        <f t="shared" si="4"/>
        <v>#VALUE!</v>
      </c>
      <c r="M794" s="5" t="str">
        <f t="shared" si="5"/>
        <v>#VALUE!</v>
      </c>
      <c r="N794" s="4" t="b">
        <v>1</v>
      </c>
      <c r="O794" s="4" t="b">
        <v>1</v>
      </c>
      <c r="P794" s="4" t="b">
        <v>0</v>
      </c>
      <c r="Q794" s="4" t="b">
        <v>0</v>
      </c>
      <c r="R794" s="4" t="s">
        <v>39</v>
      </c>
      <c r="S794" s="4" t="s">
        <v>39</v>
      </c>
      <c r="T794" s="4" t="s">
        <v>39</v>
      </c>
    </row>
    <row r="795" ht="12.75" customHeight="1">
      <c r="A795" s="8" t="str">
        <f t="shared" si="1"/>
        <v>Austria1884</v>
      </c>
      <c r="B795" s="4" t="s">
        <v>45</v>
      </c>
      <c r="C795" s="4">
        <v>1884.0</v>
      </c>
      <c r="D795" s="4">
        <v>2.71967005729675</v>
      </c>
      <c r="E795" s="4" t="s">
        <v>39</v>
      </c>
      <c r="F795" s="4" t="s">
        <v>39</v>
      </c>
      <c r="G795" s="4" t="s">
        <v>39</v>
      </c>
      <c r="H795" s="4">
        <v>11.1066999435425</v>
      </c>
      <c r="I795" s="4">
        <v>17.5391998291016</v>
      </c>
      <c r="J795" s="4" t="str">
        <f t="shared" si="2"/>
        <v>#VALUE!</v>
      </c>
      <c r="K795" s="5" t="str">
        <f t="shared" si="3"/>
        <v>#VALUE!</v>
      </c>
      <c r="L795" s="5" t="str">
        <f t="shared" si="4"/>
        <v>#VALUE!</v>
      </c>
      <c r="M795" s="5" t="str">
        <f t="shared" si="5"/>
        <v>#VALUE!</v>
      </c>
      <c r="N795" s="4" t="b">
        <v>1</v>
      </c>
      <c r="O795" s="4" t="b">
        <v>1</v>
      </c>
      <c r="P795" s="4" t="b">
        <v>1</v>
      </c>
      <c r="Q795" s="4" t="b">
        <v>0</v>
      </c>
      <c r="R795" s="4" t="s">
        <v>39</v>
      </c>
      <c r="S795" s="4" t="s">
        <v>39</v>
      </c>
      <c r="T795" s="4" t="s">
        <v>39</v>
      </c>
    </row>
    <row r="796" ht="12.75" customHeight="1">
      <c r="A796" s="8" t="str">
        <f t="shared" si="1"/>
        <v>Austria1883</v>
      </c>
      <c r="B796" s="4" t="s">
        <v>45</v>
      </c>
      <c r="C796" s="4">
        <v>1883.0</v>
      </c>
      <c r="D796" s="4">
        <v>4.13943004608154</v>
      </c>
      <c r="E796" s="4" t="s">
        <v>39</v>
      </c>
      <c r="F796" s="4" t="s">
        <v>39</v>
      </c>
      <c r="G796" s="4" t="s">
        <v>39</v>
      </c>
      <c r="H796" s="4">
        <v>11.0882997512817</v>
      </c>
      <c r="I796" s="4">
        <v>11.7791996002197</v>
      </c>
      <c r="J796" s="4" t="str">
        <f t="shared" si="2"/>
        <v>#VALUE!</v>
      </c>
      <c r="K796" s="5" t="str">
        <f t="shared" si="3"/>
        <v>#VALUE!</v>
      </c>
      <c r="L796" s="5" t="str">
        <f t="shared" si="4"/>
        <v>#VALUE!</v>
      </c>
      <c r="M796" s="5" t="str">
        <f t="shared" si="5"/>
        <v>#VALUE!</v>
      </c>
      <c r="N796" s="4" t="b">
        <v>0</v>
      </c>
      <c r="O796" s="4" t="b">
        <v>0</v>
      </c>
      <c r="P796" s="4" t="b">
        <v>1</v>
      </c>
      <c r="Q796" s="4" t="b">
        <v>1</v>
      </c>
      <c r="R796" s="4" t="s">
        <v>39</v>
      </c>
      <c r="S796" s="4" t="s">
        <v>39</v>
      </c>
      <c r="T796" s="4" t="s">
        <v>39</v>
      </c>
    </row>
    <row r="797" ht="12.75" customHeight="1">
      <c r="A797" s="8" t="str">
        <f t="shared" si="1"/>
        <v>Austria1882</v>
      </c>
      <c r="B797" s="4" t="s">
        <v>45</v>
      </c>
      <c r="C797" s="4">
        <v>1882.0</v>
      </c>
      <c r="D797" s="4">
        <v>0.657895028591156</v>
      </c>
      <c r="E797" s="4" t="s">
        <v>39</v>
      </c>
      <c r="F797" s="4" t="s">
        <v>39</v>
      </c>
      <c r="G797" s="4" t="s">
        <v>39</v>
      </c>
      <c r="H797" s="4">
        <v>10.6115999221802</v>
      </c>
      <c r="I797" s="4">
        <v>11.6697998046875</v>
      </c>
      <c r="J797" s="4" t="str">
        <f t="shared" si="2"/>
        <v>#VALUE!</v>
      </c>
      <c r="K797" s="5" t="str">
        <f t="shared" si="3"/>
        <v>#VALUE!</v>
      </c>
      <c r="L797" s="5" t="str">
        <f t="shared" si="4"/>
        <v>#VALUE!</v>
      </c>
      <c r="M797" s="5" t="str">
        <f t="shared" si="5"/>
        <v>#VALUE!</v>
      </c>
      <c r="N797" s="4" t="b">
        <v>0</v>
      </c>
      <c r="O797" s="4" t="b">
        <v>1</v>
      </c>
      <c r="P797" s="4" t="b">
        <v>0</v>
      </c>
      <c r="Q797" s="4" t="b">
        <v>1</v>
      </c>
      <c r="R797" s="4" t="s">
        <v>39</v>
      </c>
      <c r="S797" s="4" t="s">
        <v>39</v>
      </c>
      <c r="T797" s="4" t="s">
        <v>39</v>
      </c>
    </row>
    <row r="798" ht="12.75" customHeight="1">
      <c r="A798" s="8" t="str">
        <f t="shared" si="1"/>
        <v>Austria1881</v>
      </c>
      <c r="B798" s="4" t="s">
        <v>45</v>
      </c>
      <c r="C798" s="4">
        <v>1881.0</v>
      </c>
      <c r="D798" s="4">
        <v>4.10959005355835</v>
      </c>
      <c r="E798" s="4" t="s">
        <v>39</v>
      </c>
      <c r="F798" s="4" t="s">
        <v>39</v>
      </c>
      <c r="G798" s="4" t="s">
        <v>39</v>
      </c>
      <c r="H798" s="4">
        <v>10.3252000808716</v>
      </c>
      <c r="I798" s="4">
        <v>14.2327003479004</v>
      </c>
      <c r="J798" s="4" t="str">
        <f t="shared" si="2"/>
        <v>#VALUE!</v>
      </c>
      <c r="K798" s="5" t="str">
        <f t="shared" si="3"/>
        <v>#VALUE!</v>
      </c>
      <c r="L798" s="5" t="str">
        <f t="shared" si="4"/>
        <v>#VALUE!</v>
      </c>
      <c r="M798" s="5" t="str">
        <f t="shared" si="5"/>
        <v>#VALUE!</v>
      </c>
      <c r="N798" s="4" t="b">
        <v>0</v>
      </c>
      <c r="O798" s="4" t="b">
        <v>1</v>
      </c>
      <c r="P798" s="4" t="b">
        <v>0</v>
      </c>
      <c r="Q798" s="4" t="b">
        <v>0</v>
      </c>
      <c r="R798" s="4" t="s">
        <v>39</v>
      </c>
      <c r="S798" s="4" t="s">
        <v>39</v>
      </c>
      <c r="T798" s="4" t="s">
        <v>39</v>
      </c>
    </row>
    <row r="799" ht="12.75" customHeight="1">
      <c r="A799" s="8" t="str">
        <f t="shared" si="1"/>
        <v>Austria1880</v>
      </c>
      <c r="B799" s="4" t="s">
        <v>45</v>
      </c>
      <c r="C799" s="4">
        <v>1880.0</v>
      </c>
      <c r="D799" s="4">
        <v>1.38889002799988</v>
      </c>
      <c r="E799" s="4" t="s">
        <v>39</v>
      </c>
      <c r="F799" s="4" t="s">
        <v>39</v>
      </c>
      <c r="G799" s="4" t="s">
        <v>39</v>
      </c>
      <c r="H799" s="4">
        <v>9.96411991119385</v>
      </c>
      <c r="I799" s="4">
        <v>11.3641004562378</v>
      </c>
      <c r="J799" s="4" t="str">
        <f t="shared" si="2"/>
        <v>#VALUE!</v>
      </c>
      <c r="K799" s="5" t="str">
        <f t="shared" si="3"/>
        <v>#VALUE!</v>
      </c>
      <c r="L799" s="5" t="str">
        <f t="shared" si="4"/>
        <v>#VALUE!</v>
      </c>
      <c r="M799" s="5" t="str">
        <f t="shared" si="5"/>
        <v>#VALUE!</v>
      </c>
      <c r="N799" s="4" t="b">
        <v>0</v>
      </c>
      <c r="O799" s="4" t="b">
        <v>1</v>
      </c>
      <c r="P799" s="4" t="b">
        <v>0</v>
      </c>
      <c r="Q799" s="4" t="b">
        <v>0</v>
      </c>
      <c r="R799" s="4" t="s">
        <v>39</v>
      </c>
      <c r="S799" s="4" t="s">
        <v>39</v>
      </c>
      <c r="T799" s="4" t="s">
        <v>39</v>
      </c>
    </row>
    <row r="800" ht="12.75" customHeight="1">
      <c r="A800" s="8" t="str">
        <f t="shared" si="1"/>
        <v>Austria1879</v>
      </c>
      <c r="B800" s="4" t="s">
        <v>45</v>
      </c>
      <c r="C800" s="4">
        <v>1879.0</v>
      </c>
      <c r="D800" s="4">
        <v>-0.689655005931854</v>
      </c>
      <c r="E800" s="4" t="s">
        <v>39</v>
      </c>
      <c r="F800" s="4" t="s">
        <v>39</v>
      </c>
      <c r="G800" s="4" t="s">
        <v>39</v>
      </c>
      <c r="H800" s="4" t="s">
        <v>39</v>
      </c>
      <c r="I800" s="4" t="s">
        <v>39</v>
      </c>
      <c r="J800" s="4" t="str">
        <f t="shared" si="2"/>
        <v>#VALUE!</v>
      </c>
      <c r="K800" s="5" t="str">
        <f t="shared" si="3"/>
        <v>#VALUE!</v>
      </c>
      <c r="L800" s="5" t="str">
        <f t="shared" si="4"/>
        <v>#VALUE!</v>
      </c>
      <c r="M800" s="5" t="str">
        <f t="shared" si="5"/>
        <v>#VALUE!</v>
      </c>
      <c r="N800" s="4" t="b">
        <v>1</v>
      </c>
      <c r="O800" s="4" t="b">
        <v>1</v>
      </c>
      <c r="P800" s="4" t="b">
        <v>0</v>
      </c>
      <c r="Q800" s="4" t="b">
        <v>0</v>
      </c>
      <c r="R800" s="4" t="s">
        <v>39</v>
      </c>
      <c r="S800" s="4" t="s">
        <v>39</v>
      </c>
      <c r="T800" s="4" t="s">
        <v>39</v>
      </c>
    </row>
    <row r="801" ht="12.75" customHeight="1">
      <c r="A801" s="8" t="str">
        <f t="shared" si="1"/>
        <v>Austria1878</v>
      </c>
      <c r="B801" s="4" t="s">
        <v>45</v>
      </c>
      <c r="C801" s="4">
        <v>1878.0</v>
      </c>
      <c r="D801" s="4">
        <v>3.32541990280151</v>
      </c>
      <c r="E801" s="4" t="s">
        <v>39</v>
      </c>
      <c r="F801" s="4" t="s">
        <v>39</v>
      </c>
      <c r="G801" s="4" t="s">
        <v>39</v>
      </c>
      <c r="H801" s="4" t="s">
        <v>39</v>
      </c>
      <c r="I801" s="4" t="s">
        <v>39</v>
      </c>
      <c r="J801" s="4" t="str">
        <f t="shared" si="2"/>
        <v>#VALUE!</v>
      </c>
      <c r="K801" s="5" t="str">
        <f t="shared" si="3"/>
        <v>#VALUE!</v>
      </c>
      <c r="L801" s="5" t="str">
        <f t="shared" si="4"/>
        <v>#VALUE!</v>
      </c>
      <c r="M801" s="5" t="str">
        <f t="shared" si="5"/>
        <v>#VALUE!</v>
      </c>
      <c r="N801" s="4" t="b">
        <v>1</v>
      </c>
      <c r="O801" s="4" t="b">
        <v>1</v>
      </c>
      <c r="P801" s="4" t="b">
        <v>1</v>
      </c>
      <c r="Q801" s="4" t="b">
        <v>0</v>
      </c>
      <c r="R801" s="4" t="s">
        <v>39</v>
      </c>
      <c r="S801" s="4" t="s">
        <v>39</v>
      </c>
      <c r="T801" s="4" t="s">
        <v>39</v>
      </c>
    </row>
    <row r="802" ht="12.75" customHeight="1">
      <c r="A802" s="8" t="str">
        <f t="shared" si="1"/>
        <v>Austria1877</v>
      </c>
      <c r="B802" s="4" t="s">
        <v>45</v>
      </c>
      <c r="C802" s="4">
        <v>1877.0</v>
      </c>
      <c r="D802" s="4">
        <v>3.43980002403259</v>
      </c>
      <c r="E802" s="4" t="s">
        <v>39</v>
      </c>
      <c r="F802" s="4" t="s">
        <v>39</v>
      </c>
      <c r="G802" s="4" t="s">
        <v>39</v>
      </c>
      <c r="H802" s="4" t="s">
        <v>39</v>
      </c>
      <c r="I802" s="4" t="s">
        <v>39</v>
      </c>
      <c r="J802" s="4" t="str">
        <f t="shared" si="2"/>
        <v>#VALUE!</v>
      </c>
      <c r="K802" s="5" t="str">
        <f t="shared" si="3"/>
        <v>#VALUE!</v>
      </c>
      <c r="L802" s="5" t="str">
        <f t="shared" si="4"/>
        <v>#VALUE!</v>
      </c>
      <c r="M802" s="5" t="str">
        <f t="shared" si="5"/>
        <v>#VALUE!</v>
      </c>
      <c r="N802" s="4" t="b">
        <v>0</v>
      </c>
      <c r="O802" s="4" t="b">
        <v>0</v>
      </c>
      <c r="P802" s="4" t="b">
        <v>1</v>
      </c>
      <c r="Q802" s="4" t="b">
        <v>1</v>
      </c>
      <c r="R802" s="4" t="s">
        <v>39</v>
      </c>
      <c r="S802" s="4" t="s">
        <v>39</v>
      </c>
      <c r="T802" s="4" t="s">
        <v>39</v>
      </c>
    </row>
    <row r="803" ht="12.75" customHeight="1">
      <c r="A803" s="8" t="str">
        <f t="shared" si="1"/>
        <v>Austria1876</v>
      </c>
      <c r="B803" s="4" t="s">
        <v>45</v>
      </c>
      <c r="C803" s="4">
        <v>1876.0</v>
      </c>
      <c r="D803" s="4">
        <v>2.26131010055542</v>
      </c>
      <c r="E803" s="4" t="s">
        <v>39</v>
      </c>
      <c r="F803" s="4" t="s">
        <v>39</v>
      </c>
      <c r="G803" s="4" t="s">
        <v>39</v>
      </c>
      <c r="H803" s="4" t="s">
        <v>39</v>
      </c>
      <c r="I803" s="4" t="s">
        <v>39</v>
      </c>
      <c r="J803" s="4" t="str">
        <f t="shared" si="2"/>
        <v>#VALUE!</v>
      </c>
      <c r="K803" s="5" t="str">
        <f t="shared" si="3"/>
        <v>#VALUE!</v>
      </c>
      <c r="L803" s="5" t="str">
        <f t="shared" si="4"/>
        <v>#VALUE!</v>
      </c>
      <c r="M803" s="5" t="str">
        <f t="shared" si="5"/>
        <v>#VALUE!</v>
      </c>
      <c r="N803" s="4" t="b">
        <v>0</v>
      </c>
      <c r="O803" s="4" t="b">
        <v>1</v>
      </c>
      <c r="P803" s="4" t="b">
        <v>1</v>
      </c>
      <c r="Q803" s="4" t="b">
        <v>1</v>
      </c>
      <c r="R803" s="4" t="s">
        <v>39</v>
      </c>
      <c r="S803" s="4" t="s">
        <v>39</v>
      </c>
      <c r="T803" s="4" t="s">
        <v>39</v>
      </c>
    </row>
    <row r="804" ht="12.75" customHeight="1">
      <c r="A804" s="8" t="str">
        <f t="shared" si="1"/>
        <v>Austria1875</v>
      </c>
      <c r="B804" s="4" t="s">
        <v>45</v>
      </c>
      <c r="C804" s="4">
        <v>1875.0</v>
      </c>
      <c r="D804" s="4">
        <v>0.505050003528595</v>
      </c>
      <c r="E804" s="4" t="s">
        <v>39</v>
      </c>
      <c r="F804" s="4" t="s">
        <v>39</v>
      </c>
      <c r="G804" s="4" t="s">
        <v>39</v>
      </c>
      <c r="H804" s="4" t="s">
        <v>39</v>
      </c>
      <c r="I804" s="4" t="s">
        <v>39</v>
      </c>
      <c r="J804" s="4" t="str">
        <f t="shared" si="2"/>
        <v>#VALUE!</v>
      </c>
      <c r="K804" s="5" t="str">
        <f t="shared" si="3"/>
        <v>#VALUE!</v>
      </c>
      <c r="L804" s="5" t="str">
        <f t="shared" si="4"/>
        <v>#VALUE!</v>
      </c>
      <c r="M804" s="5" t="str">
        <f t="shared" si="5"/>
        <v>#VALUE!</v>
      </c>
      <c r="N804" s="4" t="b">
        <v>0</v>
      </c>
      <c r="O804" s="4" t="b">
        <v>1</v>
      </c>
      <c r="P804" s="4" t="b">
        <v>0</v>
      </c>
      <c r="Q804" s="4" t="b">
        <v>0</v>
      </c>
      <c r="R804" s="4" t="s">
        <v>39</v>
      </c>
      <c r="S804" s="4" t="s">
        <v>39</v>
      </c>
      <c r="T804" s="4" t="s">
        <v>39</v>
      </c>
    </row>
    <row r="805" ht="12.75" customHeight="1">
      <c r="A805" s="8" t="str">
        <f t="shared" si="1"/>
        <v>Austria1874</v>
      </c>
      <c r="B805" s="4" t="s">
        <v>45</v>
      </c>
      <c r="C805" s="4">
        <v>1874.0</v>
      </c>
      <c r="D805" s="4">
        <v>4.48548984527588</v>
      </c>
      <c r="E805" s="4" t="s">
        <v>39</v>
      </c>
      <c r="F805" s="4" t="s">
        <v>39</v>
      </c>
      <c r="G805" s="4" t="s">
        <v>39</v>
      </c>
      <c r="H805" s="4" t="s">
        <v>39</v>
      </c>
      <c r="I805" s="4" t="s">
        <v>39</v>
      </c>
      <c r="J805" s="4" t="str">
        <f t="shared" si="2"/>
        <v>#VALUE!</v>
      </c>
      <c r="K805" s="5" t="str">
        <f t="shared" si="3"/>
        <v>#VALUE!</v>
      </c>
      <c r="L805" s="5" t="str">
        <f t="shared" si="4"/>
        <v>#VALUE!</v>
      </c>
      <c r="M805" s="5" t="str">
        <f t="shared" si="5"/>
        <v>#VALUE!</v>
      </c>
      <c r="N805" s="4" t="b">
        <v>0</v>
      </c>
      <c r="O805" s="4" t="b">
        <v>1</v>
      </c>
      <c r="P805" s="4" t="b">
        <v>0</v>
      </c>
      <c r="Q805" s="4" t="b">
        <v>0</v>
      </c>
      <c r="R805" s="4" t="s">
        <v>39</v>
      </c>
      <c r="S805" s="4" t="s">
        <v>39</v>
      </c>
      <c r="T805" s="4" t="s">
        <v>39</v>
      </c>
    </row>
    <row r="806" ht="12.75" customHeight="1">
      <c r="A806" s="8" t="str">
        <f t="shared" si="1"/>
        <v>Austria1873</v>
      </c>
      <c r="B806" s="4" t="s">
        <v>45</v>
      </c>
      <c r="C806" s="4">
        <v>1873.0</v>
      </c>
      <c r="D806" s="4">
        <v>-2.31959009170532</v>
      </c>
      <c r="E806" s="4" t="s">
        <v>39</v>
      </c>
      <c r="F806" s="4" t="s">
        <v>39</v>
      </c>
      <c r="G806" s="4" t="s">
        <v>39</v>
      </c>
      <c r="H806" s="4" t="s">
        <v>39</v>
      </c>
      <c r="I806" s="4" t="s">
        <v>39</v>
      </c>
      <c r="J806" s="4" t="str">
        <f t="shared" si="2"/>
        <v>#VALUE!</v>
      </c>
      <c r="K806" s="5" t="str">
        <f t="shared" si="3"/>
        <v>#VALUE!</v>
      </c>
      <c r="L806" s="5" t="str">
        <f t="shared" si="4"/>
        <v>#VALUE!</v>
      </c>
      <c r="M806" s="5" t="str">
        <f t="shared" si="5"/>
        <v>#VALUE!</v>
      </c>
      <c r="N806" s="4" t="b">
        <v>1</v>
      </c>
      <c r="O806" s="4" t="b">
        <v>1</v>
      </c>
      <c r="P806" s="4" t="b">
        <v>0</v>
      </c>
      <c r="Q806" s="4" t="b">
        <v>0</v>
      </c>
      <c r="R806" s="4" t="s">
        <v>39</v>
      </c>
      <c r="S806" s="4" t="s">
        <v>39</v>
      </c>
      <c r="T806" s="4" t="s">
        <v>39</v>
      </c>
    </row>
    <row r="807" ht="12.75" customHeight="1">
      <c r="A807" s="8" t="str">
        <f t="shared" si="1"/>
        <v>Austria1872</v>
      </c>
      <c r="B807" s="4" t="s">
        <v>45</v>
      </c>
      <c r="C807" s="4">
        <v>1872.0</v>
      </c>
      <c r="D807" s="4">
        <v>0.779220998287201</v>
      </c>
      <c r="E807" s="4" t="s">
        <v>39</v>
      </c>
      <c r="F807" s="4" t="s">
        <v>39</v>
      </c>
      <c r="G807" s="4" t="s">
        <v>39</v>
      </c>
      <c r="H807" s="4" t="s">
        <v>39</v>
      </c>
      <c r="I807" s="4" t="s">
        <v>39</v>
      </c>
      <c r="J807" s="4" t="str">
        <f t="shared" si="2"/>
        <v>#VALUE!</v>
      </c>
      <c r="K807" s="5" t="str">
        <f t="shared" si="3"/>
        <v>#VALUE!</v>
      </c>
      <c r="L807" s="5" t="str">
        <f t="shared" si="4"/>
        <v>#VALUE!</v>
      </c>
      <c r="M807" s="5" t="str">
        <f t="shared" si="5"/>
        <v>#VALUE!</v>
      </c>
      <c r="N807" s="4" t="b">
        <v>1</v>
      </c>
      <c r="O807" s="4" t="b">
        <v>1</v>
      </c>
      <c r="P807" s="4" t="b">
        <v>0</v>
      </c>
      <c r="Q807" s="4" t="b">
        <v>0</v>
      </c>
      <c r="R807" s="4" t="s">
        <v>39</v>
      </c>
      <c r="S807" s="4" t="s">
        <v>39</v>
      </c>
      <c r="T807" s="4" t="s">
        <v>39</v>
      </c>
    </row>
    <row r="808" ht="12.75" customHeight="1">
      <c r="A808" s="8" t="str">
        <f t="shared" si="1"/>
        <v>Austria1871</v>
      </c>
      <c r="B808" s="4" t="s">
        <v>45</v>
      </c>
      <c r="C808" s="4">
        <v>1871.0</v>
      </c>
      <c r="D808" s="4">
        <v>7.24234008789063</v>
      </c>
      <c r="E808" s="4" t="s">
        <v>39</v>
      </c>
      <c r="F808" s="4" t="s">
        <v>39</v>
      </c>
      <c r="G808" s="4" t="s">
        <v>39</v>
      </c>
      <c r="H808" s="4" t="s">
        <v>39</v>
      </c>
      <c r="I808" s="4" t="s">
        <v>39</v>
      </c>
      <c r="J808" s="4" t="str">
        <f t="shared" si="2"/>
        <v>#VALUE!</v>
      </c>
      <c r="K808" s="5" t="str">
        <f t="shared" si="3"/>
        <v>#VALUE!</v>
      </c>
      <c r="L808" s="5" t="str">
        <f t="shared" si="4"/>
        <v>#VALUE!</v>
      </c>
      <c r="M808" s="5" t="str">
        <f t="shared" si="5"/>
        <v>#VALUE!</v>
      </c>
      <c r="N808" s="4" t="b">
        <v>0</v>
      </c>
      <c r="O808" s="4" t="b">
        <v>1</v>
      </c>
      <c r="P808" s="4" t="s">
        <v>39</v>
      </c>
      <c r="Q808" s="4" t="b">
        <v>0</v>
      </c>
      <c r="R808" s="4" t="s">
        <v>39</v>
      </c>
      <c r="S808" s="4" t="s">
        <v>39</v>
      </c>
      <c r="T808" s="4" t="s">
        <v>39</v>
      </c>
    </row>
    <row r="809" ht="12.75" customHeight="1">
      <c r="A809" s="8" t="str">
        <f t="shared" si="1"/>
        <v>Azerbaijan2022</v>
      </c>
      <c r="B809" s="4" t="s">
        <v>46</v>
      </c>
      <c r="C809" s="4">
        <v>2022.0</v>
      </c>
      <c r="D809" s="4" t="s">
        <v>39</v>
      </c>
      <c r="E809" s="4" t="s">
        <v>39</v>
      </c>
      <c r="F809" s="4">
        <v>2.3478081E10</v>
      </c>
      <c r="G809" s="4">
        <v>7.87210588235294E10</v>
      </c>
      <c r="H809" s="4" t="s">
        <v>39</v>
      </c>
      <c r="I809" s="4" t="s">
        <v>39</v>
      </c>
      <c r="J809" s="4" t="str">
        <f t="shared" si="2"/>
        <v>#VALUE!</v>
      </c>
      <c r="K809" s="5" t="str">
        <f t="shared" si="3"/>
        <v>#VALUE!</v>
      </c>
      <c r="L809" s="5" t="str">
        <f t="shared" si="4"/>
        <v>#VALUE!</v>
      </c>
      <c r="M809" s="5" t="str">
        <f t="shared" si="5"/>
        <v>#VALUE!</v>
      </c>
      <c r="N809" s="4" t="s">
        <v>39</v>
      </c>
      <c r="O809" s="4" t="s">
        <v>39</v>
      </c>
      <c r="P809" s="4" t="s">
        <v>39</v>
      </c>
      <c r="Q809" s="4" t="s">
        <v>39</v>
      </c>
      <c r="R809" s="4" t="s">
        <v>39</v>
      </c>
      <c r="S809" s="4">
        <v>4.61652296344128</v>
      </c>
      <c r="T809" s="4" t="s">
        <v>39</v>
      </c>
    </row>
    <row r="810" ht="12.75" customHeight="1">
      <c r="A810" s="8" t="str">
        <f t="shared" si="1"/>
        <v>Azerbaijan2021</v>
      </c>
      <c r="B810" s="4" t="s">
        <v>46</v>
      </c>
      <c r="C810" s="4">
        <v>2021.0</v>
      </c>
      <c r="D810" s="4">
        <v>5.61948224177777</v>
      </c>
      <c r="E810" s="4">
        <v>2.60970034668336E9</v>
      </c>
      <c r="F810" s="4">
        <v>8.29158E9</v>
      </c>
      <c r="G810" s="4">
        <v>5.48254117647059E10</v>
      </c>
      <c r="H810" s="4">
        <v>36.5020525153708</v>
      </c>
      <c r="I810" s="4">
        <v>32.4178088590687</v>
      </c>
      <c r="J810" s="4">
        <f t="shared" si="2"/>
        <v>2001240059412</v>
      </c>
      <c r="K810" s="5">
        <f t="shared" si="3"/>
        <v>1777319719208</v>
      </c>
      <c r="L810" s="5">
        <f t="shared" si="4"/>
        <v>-223920340204</v>
      </c>
      <c r="M810" s="5">
        <f t="shared" si="5"/>
        <v>-4.084243656</v>
      </c>
      <c r="N810" s="4" t="s">
        <v>39</v>
      </c>
      <c r="O810" s="4" t="s">
        <v>39</v>
      </c>
      <c r="P810" s="4" t="s">
        <v>39</v>
      </c>
      <c r="Q810" s="4" t="s">
        <v>39</v>
      </c>
      <c r="R810" s="4" t="s">
        <v>39</v>
      </c>
      <c r="S810" s="4">
        <v>5.61645102853028</v>
      </c>
      <c r="T810" s="4">
        <v>-2.38956470588235E10</v>
      </c>
    </row>
    <row r="811" ht="12.75" customHeight="1">
      <c r="A811" s="8" t="str">
        <f t="shared" si="1"/>
        <v>Azerbaijan2020</v>
      </c>
      <c r="B811" s="4" t="s">
        <v>46</v>
      </c>
      <c r="C811" s="4">
        <v>2020.0</v>
      </c>
      <c r="D811" s="4">
        <v>-4.19896079231227</v>
      </c>
      <c r="E811" s="4">
        <v>-2.49677375851605E9</v>
      </c>
      <c r="F811" s="4">
        <v>-2.27568E8</v>
      </c>
      <c r="G811" s="4">
        <v>4.2693E10</v>
      </c>
      <c r="H811" s="4">
        <v>33.710725532858</v>
      </c>
      <c r="I811" s="4">
        <v>40.3922801470974</v>
      </c>
      <c r="J811" s="4">
        <f t="shared" si="2"/>
        <v>1439212005174</v>
      </c>
      <c r="K811" s="5">
        <f t="shared" si="3"/>
        <v>1724467616320</v>
      </c>
      <c r="L811" s="5">
        <f t="shared" si="4"/>
        <v>285255611146</v>
      </c>
      <c r="M811" s="5">
        <f t="shared" si="5"/>
        <v>6.681554614</v>
      </c>
      <c r="N811" s="4" t="b">
        <v>1</v>
      </c>
      <c r="O811" s="4" t="b">
        <v>1</v>
      </c>
      <c r="P811" s="4" t="b">
        <v>0</v>
      </c>
      <c r="Q811" s="4" t="s">
        <v>39</v>
      </c>
      <c r="R811" s="4" t="s">
        <v>39</v>
      </c>
      <c r="S811" s="4">
        <v>-4.30000010230737</v>
      </c>
      <c r="T811" s="4">
        <v>-1.21324117647059E10</v>
      </c>
    </row>
    <row r="812" ht="12.75" customHeight="1">
      <c r="A812" s="8" t="str">
        <f t="shared" si="1"/>
        <v>Azerbaijan2019</v>
      </c>
      <c r="B812" s="4" t="s">
        <v>46</v>
      </c>
      <c r="C812" s="4">
        <v>2019.0</v>
      </c>
      <c r="D812" s="4">
        <v>2.47980893443943</v>
      </c>
      <c r="E812" s="4">
        <v>4.64256731818209E9</v>
      </c>
      <c r="F812" s="4">
        <v>4.3648860192297E9</v>
      </c>
      <c r="G812" s="4">
        <v>4.81742352941176E10</v>
      </c>
      <c r="H812" s="4">
        <v>41.4746098344082</v>
      </c>
      <c r="I812" s="4">
        <v>32.5305996838645</v>
      </c>
      <c r="J812" s="4">
        <f t="shared" si="2"/>
        <v>1998007612895</v>
      </c>
      <c r="K812" s="5">
        <f t="shared" si="3"/>
        <v>1567136763429</v>
      </c>
      <c r="L812" s="5">
        <f t="shared" si="4"/>
        <v>-430870849465</v>
      </c>
      <c r="M812" s="5">
        <f t="shared" si="5"/>
        <v>-8.944010151</v>
      </c>
      <c r="N812" s="4" t="b">
        <v>1</v>
      </c>
      <c r="O812" s="4" t="b">
        <v>1</v>
      </c>
      <c r="P812" s="4" t="b">
        <v>0</v>
      </c>
      <c r="Q812" s="4" t="b">
        <v>0</v>
      </c>
      <c r="R812" s="4" t="s">
        <v>39</v>
      </c>
      <c r="S812" s="4">
        <v>2.50000006743734</v>
      </c>
      <c r="T812" s="4">
        <v>5.48123529411759E9</v>
      </c>
    </row>
    <row r="813" ht="12.75" customHeight="1">
      <c r="A813" s="8" t="str">
        <f t="shared" si="1"/>
        <v>Azerbaijan2018</v>
      </c>
      <c r="B813" s="4" t="s">
        <v>46</v>
      </c>
      <c r="C813" s="4">
        <v>2018.0</v>
      </c>
      <c r="D813" s="4">
        <v>1.50040170699388</v>
      </c>
      <c r="E813" s="4">
        <v>2.90784750465121E9</v>
      </c>
      <c r="F813" s="4">
        <v>6.051077E9</v>
      </c>
      <c r="G813" s="4">
        <v>4.71124792894186E10</v>
      </c>
      <c r="H813" s="4">
        <v>38.6119371053708</v>
      </c>
      <c r="I813" s="4">
        <v>33.1168823907524</v>
      </c>
      <c r="J813" s="4">
        <f t="shared" si="2"/>
        <v>1819104087201</v>
      </c>
      <c r="K813" s="5">
        <f t="shared" si="3"/>
        <v>1560218435764</v>
      </c>
      <c r="L813" s="5">
        <f t="shared" si="4"/>
        <v>-258885651437</v>
      </c>
      <c r="M813" s="5">
        <f t="shared" si="5"/>
        <v>-5.495054715</v>
      </c>
      <c r="N813" s="4" t="b">
        <v>0</v>
      </c>
      <c r="O813" s="4" t="b">
        <v>0</v>
      </c>
      <c r="P813" s="4" t="b">
        <v>0</v>
      </c>
      <c r="Q813" s="4" t="b">
        <v>1</v>
      </c>
      <c r="R813" s="4" t="s">
        <v>39</v>
      </c>
      <c r="S813" s="4">
        <v>1.49999999999999</v>
      </c>
      <c r="T813" s="4">
        <v>-1.06175600469899E9</v>
      </c>
    </row>
    <row r="814" ht="12.75" customHeight="1">
      <c r="A814" s="8" t="str">
        <f t="shared" si="1"/>
        <v>Azerbaijan2017</v>
      </c>
      <c r="B814" s="4" t="s">
        <v>46</v>
      </c>
      <c r="C814" s="4">
        <v>2017.0</v>
      </c>
      <c r="D814" s="4">
        <v>0.153614646686313</v>
      </c>
      <c r="E814" s="4">
        <v>-3.65617301642597E8</v>
      </c>
      <c r="F814" s="4">
        <v>1.684559E9</v>
      </c>
      <c r="G814" s="4">
        <v>4.08666320478414E10</v>
      </c>
      <c r="H814" s="4">
        <v>34.2292260399606</v>
      </c>
      <c r="I814" s="4">
        <v>35.5567398014083</v>
      </c>
      <c r="J814" s="4">
        <f t="shared" si="2"/>
        <v>1398833185857</v>
      </c>
      <c r="K814" s="5">
        <f t="shared" si="3"/>
        <v>1453084202285</v>
      </c>
      <c r="L814" s="5">
        <f t="shared" si="4"/>
        <v>54251016428</v>
      </c>
      <c r="M814" s="5">
        <f t="shared" si="5"/>
        <v>1.327513761</v>
      </c>
      <c r="N814" s="4" t="b">
        <v>0</v>
      </c>
      <c r="O814" s="4" t="b">
        <v>1</v>
      </c>
      <c r="P814" s="4" t="b">
        <v>0</v>
      </c>
      <c r="Q814" s="4" t="b">
        <v>1</v>
      </c>
      <c r="R814" s="4" t="s">
        <v>39</v>
      </c>
      <c r="S814" s="4">
        <v>0.199999938958655</v>
      </c>
      <c r="T814" s="4">
        <v>-6.2458472415772E9</v>
      </c>
    </row>
    <row r="815" ht="12.75" customHeight="1">
      <c r="A815" s="8" t="str">
        <f t="shared" si="1"/>
        <v>Azerbaijan2016</v>
      </c>
      <c r="B815" s="4" t="s">
        <v>46</v>
      </c>
      <c r="C815" s="4">
        <v>2016.0</v>
      </c>
      <c r="D815" s="4">
        <v>-3.06359845351252</v>
      </c>
      <c r="E815" s="4">
        <v>-2.74429307700709E8</v>
      </c>
      <c r="F815" s="4">
        <v>-1.363404E9</v>
      </c>
      <c r="G815" s="4">
        <v>3.78670070227844E10</v>
      </c>
      <c r="H815" s="4">
        <v>34.2550985194965</v>
      </c>
      <c r="I815" s="4">
        <v>35.4069569601476</v>
      </c>
      <c r="J815" s="4">
        <f t="shared" si="2"/>
        <v>1297138056204</v>
      </c>
      <c r="K815" s="5">
        <f t="shared" si="3"/>
        <v>1340755487865</v>
      </c>
      <c r="L815" s="5">
        <f t="shared" si="4"/>
        <v>43617431661</v>
      </c>
      <c r="M815" s="5">
        <f t="shared" si="5"/>
        <v>1.151858441</v>
      </c>
      <c r="N815" s="4" t="b">
        <v>1</v>
      </c>
      <c r="O815" s="4" t="b">
        <v>1</v>
      </c>
      <c r="P815" s="4" t="b">
        <v>0</v>
      </c>
      <c r="Q815" s="4" t="b">
        <v>0</v>
      </c>
      <c r="R815" s="4" t="s">
        <v>39</v>
      </c>
      <c r="S815" s="4">
        <v>-3.09999988037266</v>
      </c>
      <c r="T815" s="4">
        <v>-2.99962502505699E9</v>
      </c>
    </row>
    <row r="816" ht="12.75" customHeight="1">
      <c r="A816" s="8" t="str">
        <f t="shared" si="1"/>
        <v>Azerbaijan2015</v>
      </c>
      <c r="B816" s="4" t="s">
        <v>46</v>
      </c>
      <c r="C816" s="4">
        <v>2015.0</v>
      </c>
      <c r="D816" s="4">
        <v>1.04954636804411</v>
      </c>
      <c r="E816" s="4">
        <v>-2.35764901279247E9</v>
      </c>
      <c r="F816" s="4">
        <v>-2.22495E8</v>
      </c>
      <c r="G816" s="4">
        <v>5.30762447545037E10</v>
      </c>
      <c r="H816" s="4">
        <v>33.8660947647814</v>
      </c>
      <c r="I816" s="4">
        <v>38.67900737116</v>
      </c>
      <c r="J816" s="4">
        <f t="shared" si="2"/>
        <v>1797485134615</v>
      </c>
      <c r="K816" s="5">
        <f t="shared" si="3"/>
        <v>2052936462093</v>
      </c>
      <c r="L816" s="5">
        <f t="shared" si="4"/>
        <v>255451327478</v>
      </c>
      <c r="M816" s="5">
        <f t="shared" si="5"/>
        <v>4.812912606</v>
      </c>
      <c r="N816" s="4" t="b">
        <v>1</v>
      </c>
      <c r="O816" s="4" t="b">
        <v>1</v>
      </c>
      <c r="P816" s="4" t="b">
        <v>0</v>
      </c>
      <c r="Q816" s="4" t="b">
        <v>0</v>
      </c>
      <c r="R816" s="4" t="s">
        <v>39</v>
      </c>
      <c r="S816" s="4">
        <v>1.09397591627469</v>
      </c>
      <c r="T816" s="4">
        <v>1.52092377317193E10</v>
      </c>
    </row>
    <row r="817" ht="12.75" customHeight="1">
      <c r="A817" s="8" t="str">
        <f t="shared" si="1"/>
        <v>Azerbaijan2014</v>
      </c>
      <c r="B817" s="4" t="s">
        <v>46</v>
      </c>
      <c r="C817" s="4">
        <v>2014.0</v>
      </c>
      <c r="D817" s="4">
        <v>2.79758543403612</v>
      </c>
      <c r="E817" s="4">
        <v>2.17550754396976E9</v>
      </c>
      <c r="F817" s="4">
        <v>1.0208803E10</v>
      </c>
      <c r="G817" s="4">
        <v>7.52397374888044E10</v>
      </c>
      <c r="H817" s="4">
        <v>39.1165318972283</v>
      </c>
      <c r="I817" s="4">
        <v>36.3741925184293</v>
      </c>
      <c r="J817" s="4">
        <f t="shared" si="2"/>
        <v>2943117591420</v>
      </c>
      <c r="K817" s="5">
        <f t="shared" si="3"/>
        <v>2736784696454</v>
      </c>
      <c r="L817" s="5">
        <f t="shared" si="4"/>
        <v>-206332894966</v>
      </c>
      <c r="M817" s="5">
        <f t="shared" si="5"/>
        <v>-2.742339379</v>
      </c>
      <c r="N817" s="4" t="b">
        <v>0</v>
      </c>
      <c r="O817" s="4" t="b">
        <v>0</v>
      </c>
      <c r="P817" s="4" t="b">
        <v>1</v>
      </c>
      <c r="Q817" s="4" t="b">
        <v>1</v>
      </c>
      <c r="R817" s="4" t="s">
        <v>39</v>
      </c>
      <c r="S817" s="4">
        <v>2.75050681535518</v>
      </c>
      <c r="T817" s="4">
        <v>2.21634927343006E10</v>
      </c>
    </row>
    <row r="818" ht="12.75" customHeight="1">
      <c r="A818" s="8" t="str">
        <f t="shared" si="1"/>
        <v>Azerbaijan2013</v>
      </c>
      <c r="B818" s="4" t="s">
        <v>46</v>
      </c>
      <c r="C818" s="4">
        <v>2013.0</v>
      </c>
      <c r="D818" s="4">
        <v>5.84341576237271</v>
      </c>
      <c r="E818" s="4">
        <v>1.29701262855285E9</v>
      </c>
      <c r="F818" s="4">
        <v>1.2231737E10</v>
      </c>
      <c r="G818" s="4">
        <v>7.41605530087311E10</v>
      </c>
      <c r="H818" s="4">
        <v>39.4228167250003</v>
      </c>
      <c r="I818" s="4">
        <v>37.7793416257564</v>
      </c>
      <c r="J818" s="4">
        <f t="shared" si="2"/>
        <v>2923617889488</v>
      </c>
      <c r="K818" s="5">
        <f t="shared" si="3"/>
        <v>2801736867272</v>
      </c>
      <c r="L818" s="5">
        <f t="shared" si="4"/>
        <v>-121881022216</v>
      </c>
      <c r="M818" s="5">
        <f t="shared" si="5"/>
        <v>-1.643475099</v>
      </c>
      <c r="N818" s="4" t="b">
        <v>0</v>
      </c>
      <c r="O818" s="4" t="b">
        <v>0</v>
      </c>
      <c r="P818" s="4" t="b">
        <v>1</v>
      </c>
      <c r="Q818" s="4" t="b">
        <v>1</v>
      </c>
      <c r="R818" s="4" t="s">
        <v>39</v>
      </c>
      <c r="S818" s="4">
        <v>5.80980084268208</v>
      </c>
      <c r="T818" s="4">
        <v>-1.0791844800733E9</v>
      </c>
    </row>
    <row r="819" ht="12.75" customHeight="1">
      <c r="A819" s="8" t="str">
        <f t="shared" si="1"/>
        <v>Azerbaijan2012</v>
      </c>
      <c r="B819" s="4" t="s">
        <v>46</v>
      </c>
      <c r="C819" s="4">
        <v>2012.0</v>
      </c>
      <c r="D819" s="4">
        <v>2.20293902267821</v>
      </c>
      <c r="E819" s="4">
        <v>2.65682329979363E9</v>
      </c>
      <c r="F819" s="4">
        <v>1.4975987E10</v>
      </c>
      <c r="G819" s="4">
        <v>6.96799135099091E10</v>
      </c>
      <c r="H819" s="4">
        <v>40.3419166716901</v>
      </c>
      <c r="I819" s="4">
        <v>36.6364366441689</v>
      </c>
      <c r="J819" s="4">
        <f t="shared" si="2"/>
        <v>2811021264507</v>
      </c>
      <c r="K819" s="5">
        <f t="shared" si="3"/>
        <v>2552823736677</v>
      </c>
      <c r="L819" s="5">
        <f t="shared" si="4"/>
        <v>-258197527830</v>
      </c>
      <c r="M819" s="5">
        <f t="shared" si="5"/>
        <v>-3.705480028</v>
      </c>
      <c r="N819" s="4" t="b">
        <v>0</v>
      </c>
      <c r="O819" s="4" t="b">
        <v>1</v>
      </c>
      <c r="P819" s="4" t="b">
        <v>1</v>
      </c>
      <c r="Q819" s="4" t="b">
        <v>1</v>
      </c>
      <c r="R819" s="4" t="s">
        <v>39</v>
      </c>
      <c r="S819" s="4">
        <v>2.1652394748416</v>
      </c>
      <c r="T819" s="4">
        <v>-4.48063949882199E9</v>
      </c>
    </row>
    <row r="820" ht="12.75" customHeight="1">
      <c r="A820" s="8" t="str">
        <f t="shared" si="1"/>
        <v>Azerbaijan2011</v>
      </c>
      <c r="B820" s="4" t="s">
        <v>46</v>
      </c>
      <c r="C820" s="4">
        <v>2011.0</v>
      </c>
      <c r="D820" s="4">
        <v>-1.57299762108384</v>
      </c>
      <c r="E820" s="4">
        <v>7.21166787629914E9</v>
      </c>
      <c r="F820" s="4">
        <v>1.7144935E10</v>
      </c>
      <c r="G820" s="4">
        <v>6.5952763948839E10</v>
      </c>
      <c r="H820" s="4">
        <v>44.594260468108</v>
      </c>
      <c r="I820" s="4">
        <v>33.7346195538518</v>
      </c>
      <c r="J820" s="4">
        <f t="shared" si="2"/>
        <v>2941114734126</v>
      </c>
      <c r="K820" s="5">
        <f t="shared" si="3"/>
        <v>2224891400339</v>
      </c>
      <c r="L820" s="5">
        <f t="shared" si="4"/>
        <v>-716223333787</v>
      </c>
      <c r="M820" s="5">
        <f t="shared" si="5"/>
        <v>-10.85964091</v>
      </c>
      <c r="N820" s="4" t="b">
        <v>1</v>
      </c>
      <c r="O820" s="4" t="b">
        <v>1</v>
      </c>
      <c r="P820" s="4" t="b">
        <v>0</v>
      </c>
      <c r="Q820" s="4" t="b">
        <v>0</v>
      </c>
      <c r="R820" s="4" t="s">
        <v>39</v>
      </c>
      <c r="S820" s="4">
        <v>0.10000013782458</v>
      </c>
      <c r="T820" s="4">
        <v>-3.7271495610701E9</v>
      </c>
    </row>
    <row r="821" ht="12.75" customHeight="1">
      <c r="A821" s="8" t="str">
        <f t="shared" si="1"/>
        <v>Azerbaijan2010</v>
      </c>
      <c r="B821" s="4" t="s">
        <v>46</v>
      </c>
      <c r="C821" s="4">
        <v>2010.0</v>
      </c>
      <c r="D821" s="4">
        <v>4.7888327097976</v>
      </c>
      <c r="E821" s="4">
        <v>7.32035632654102E9</v>
      </c>
      <c r="F821" s="4">
        <v>1.5040436E10</v>
      </c>
      <c r="G821" s="4">
        <v>5.29092947919262E10</v>
      </c>
      <c r="H821" s="4">
        <v>45.7892849146356</v>
      </c>
      <c r="I821" s="4">
        <v>31.9580403893046</v>
      </c>
      <c r="J821" s="4">
        <f t="shared" si="2"/>
        <v>2422678773860</v>
      </c>
      <c r="K821" s="5">
        <f t="shared" si="3"/>
        <v>1690877379930</v>
      </c>
      <c r="L821" s="5">
        <f t="shared" si="4"/>
        <v>-731801393930</v>
      </c>
      <c r="M821" s="5">
        <f t="shared" si="5"/>
        <v>-13.83124453</v>
      </c>
      <c r="N821" s="4" t="b">
        <v>1</v>
      </c>
      <c r="O821" s="4" t="b">
        <v>1</v>
      </c>
      <c r="P821" s="4" t="b">
        <v>1</v>
      </c>
      <c r="Q821" s="4" t="b">
        <v>0</v>
      </c>
      <c r="R821" s="4" t="s">
        <v>39</v>
      </c>
      <c r="S821" s="4">
        <v>5.04894451349574</v>
      </c>
      <c r="T821" s="4">
        <v>-1.30434691569127E10</v>
      </c>
    </row>
    <row r="822" ht="12.75" customHeight="1">
      <c r="A822" s="8" t="str">
        <f t="shared" si="1"/>
        <v>Azerbaijan2009</v>
      </c>
      <c r="B822" s="4" t="s">
        <v>46</v>
      </c>
      <c r="C822" s="4">
        <v>2009.0</v>
      </c>
      <c r="D822" s="4">
        <v>9.369502784186</v>
      </c>
      <c r="E822" s="4">
        <v>2.67354823157961E9</v>
      </c>
      <c r="F822" s="4">
        <v>1.0174876E10</v>
      </c>
      <c r="G822" s="4">
        <v>4.4292408816638E10</v>
      </c>
      <c r="H822" s="4">
        <v>40.3629214078261</v>
      </c>
      <c r="I822" s="4">
        <v>34.506352599752</v>
      </c>
      <c r="J822" s="4">
        <f t="shared" si="2"/>
        <v>1787771016029</v>
      </c>
      <c r="K822" s="5">
        <f t="shared" si="3"/>
        <v>1528369476119</v>
      </c>
      <c r="L822" s="5">
        <f t="shared" si="4"/>
        <v>-259401539910</v>
      </c>
      <c r="M822" s="5">
        <f t="shared" si="5"/>
        <v>-5.856568808</v>
      </c>
      <c r="N822" s="4" t="b">
        <v>0</v>
      </c>
      <c r="O822" s="4" t="b">
        <v>0</v>
      </c>
      <c r="P822" s="4" t="b">
        <v>1</v>
      </c>
      <c r="Q822" s="4" t="b">
        <v>1</v>
      </c>
      <c r="R822" s="4" t="s">
        <v>39</v>
      </c>
      <c r="S822" s="4">
        <v>9.29636374447091</v>
      </c>
      <c r="T822" s="4">
        <v>-8.6168859752882E9</v>
      </c>
    </row>
    <row r="823" ht="12.75" customHeight="1">
      <c r="A823" s="8" t="str">
        <f t="shared" si="1"/>
        <v>Azerbaijan2008</v>
      </c>
      <c r="B823" s="4" t="s">
        <v>46</v>
      </c>
      <c r="C823" s="4">
        <v>2008.0</v>
      </c>
      <c r="D823" s="4">
        <v>10.5914372943933</v>
      </c>
      <c r="E823" s="4">
        <v>8.47191586278494E9</v>
      </c>
      <c r="F823" s="4">
        <v>1.6452805E10</v>
      </c>
      <c r="G823" s="4">
        <v>4.88513188257152E10</v>
      </c>
      <c r="H823" s="4">
        <v>48.6328371311402</v>
      </c>
      <c r="I823" s="4">
        <v>31.4390177364146</v>
      </c>
      <c r="J823" s="4">
        <f t="shared" si="2"/>
        <v>2375778232092</v>
      </c>
      <c r="K823" s="5">
        <f t="shared" si="3"/>
        <v>1535837479009</v>
      </c>
      <c r="L823" s="5">
        <f t="shared" si="4"/>
        <v>-839940753084</v>
      </c>
      <c r="M823" s="5">
        <f t="shared" si="5"/>
        <v>-17.19381939</v>
      </c>
      <c r="N823" s="4" t="b">
        <v>0</v>
      </c>
      <c r="O823" s="4" t="b">
        <v>0</v>
      </c>
      <c r="P823" s="4" t="b">
        <v>1</v>
      </c>
      <c r="Q823" s="4" t="b">
        <v>1</v>
      </c>
      <c r="R823" s="4" t="s">
        <v>39</v>
      </c>
      <c r="S823" s="4">
        <v>10.7589780604684</v>
      </c>
      <c r="T823" s="4">
        <v>4.5589100090772E9</v>
      </c>
    </row>
    <row r="824" ht="12.75" customHeight="1">
      <c r="A824" s="8" t="str">
        <f t="shared" si="1"/>
        <v>Azerbaijan2007</v>
      </c>
      <c r="B824" s="4" t="s">
        <v>46</v>
      </c>
      <c r="C824" s="4">
        <v>2007.0</v>
      </c>
      <c r="D824" s="4">
        <v>25.4632159061216</v>
      </c>
      <c r="E824" s="4">
        <v>8.41185235429805E8</v>
      </c>
      <c r="F824" s="4">
        <v>9.018885E9</v>
      </c>
      <c r="G824" s="4">
        <v>3.30494268164448E10</v>
      </c>
      <c r="H824" s="4">
        <v>28.4048353801943</v>
      </c>
      <c r="I824" s="4">
        <v>26.0677266705262</v>
      </c>
      <c r="J824" s="4">
        <f t="shared" si="2"/>
        <v>938763528131</v>
      </c>
      <c r="K824" s="5">
        <f t="shared" si="3"/>
        <v>861523424869</v>
      </c>
      <c r="L824" s="5">
        <f t="shared" si="4"/>
        <v>-77240103262</v>
      </c>
      <c r="M824" s="5">
        <f t="shared" si="5"/>
        <v>-2.33710871</v>
      </c>
      <c r="N824" s="4" t="b">
        <v>0</v>
      </c>
      <c r="O824" s="4" t="b">
        <v>0</v>
      </c>
      <c r="P824" s="4" t="b">
        <v>1</v>
      </c>
      <c r="Q824" s="4" t="b">
        <v>1</v>
      </c>
      <c r="R824" s="4" t="s">
        <v>39</v>
      </c>
      <c r="S824" s="4">
        <v>24.9999998515683</v>
      </c>
      <c r="T824" s="4">
        <v>-1.58018920092704E10</v>
      </c>
    </row>
    <row r="825" ht="12.75" customHeight="1">
      <c r="A825" s="8" t="str">
        <f t="shared" si="1"/>
        <v>Azerbaijan2006</v>
      </c>
      <c r="B825" s="4" t="s">
        <v>46</v>
      </c>
      <c r="C825" s="4">
        <v>2006.0</v>
      </c>
      <c r="D825" s="4">
        <v>34.4662093637954</v>
      </c>
      <c r="E825" s="4">
        <v>1.78294303803235E8</v>
      </c>
      <c r="F825" s="4">
        <v>3.707605E9</v>
      </c>
      <c r="G825" s="4">
        <v>2.09819294976188E10</v>
      </c>
      <c r="H825" s="4">
        <v>25.9620454294737</v>
      </c>
      <c r="I825" s="4">
        <v>25.2990802969056</v>
      </c>
      <c r="J825" s="4">
        <f t="shared" si="2"/>
        <v>544733806815</v>
      </c>
      <c r="K825" s="5">
        <f t="shared" si="3"/>
        <v>530823519144</v>
      </c>
      <c r="L825" s="5">
        <f t="shared" si="4"/>
        <v>-13910287671</v>
      </c>
      <c r="M825" s="5">
        <f t="shared" si="5"/>
        <v>-0.6629651326</v>
      </c>
      <c r="N825" s="4" t="b">
        <v>0</v>
      </c>
      <c r="O825" s="4" t="b">
        <v>0</v>
      </c>
      <c r="P825" s="4" t="b">
        <v>1</v>
      </c>
      <c r="Q825" s="4" t="b">
        <v>1</v>
      </c>
      <c r="R825" s="4" t="s">
        <v>39</v>
      </c>
      <c r="S825" s="4">
        <v>34.5</v>
      </c>
      <c r="T825" s="4">
        <v>-1.2067497318826E10</v>
      </c>
    </row>
    <row r="826" ht="12.75" customHeight="1">
      <c r="A826" s="8" t="str">
        <f t="shared" si="1"/>
        <v>Azerbaijan2005</v>
      </c>
      <c r="B826" s="4" t="s">
        <v>46</v>
      </c>
      <c r="C826" s="4">
        <v>2005.0</v>
      </c>
      <c r="D826" s="4">
        <v>27.9615380685244</v>
      </c>
      <c r="E826" s="4">
        <v>3.85177590798162E8</v>
      </c>
      <c r="F826" s="4">
        <v>1.67315E8</v>
      </c>
      <c r="G826" s="4">
        <v>1.3245421880834E10</v>
      </c>
      <c r="H826" s="4">
        <v>25.2387773703334</v>
      </c>
      <c r="I826" s="4">
        <v>22.4979584514275</v>
      </c>
      <c r="J826" s="4">
        <f t="shared" si="2"/>
        <v>334298254027</v>
      </c>
      <c r="K826" s="5">
        <f t="shared" si="3"/>
        <v>297994951147</v>
      </c>
      <c r="L826" s="5">
        <f t="shared" si="4"/>
        <v>-36303302880</v>
      </c>
      <c r="M826" s="5">
        <f t="shared" si="5"/>
        <v>-2.740818919</v>
      </c>
      <c r="N826" s="4" t="b">
        <v>0</v>
      </c>
      <c r="O826" s="4" t="b">
        <v>0</v>
      </c>
      <c r="P826" s="4" t="b">
        <v>1</v>
      </c>
      <c r="Q826" s="4" t="b">
        <v>1</v>
      </c>
      <c r="R826" s="4" t="s">
        <v>39</v>
      </c>
      <c r="S826" s="4">
        <v>27.9615381082131</v>
      </c>
      <c r="T826" s="4">
        <v>-7.7365076167848E9</v>
      </c>
    </row>
    <row r="827" ht="12.75" customHeight="1">
      <c r="A827" s="8" t="str">
        <f t="shared" si="1"/>
        <v>Azerbaijan2004</v>
      </c>
      <c r="B827" s="4" t="s">
        <v>46</v>
      </c>
      <c r="C827" s="4">
        <v>2004.0</v>
      </c>
      <c r="D827" s="4">
        <v>9.25380132627772</v>
      </c>
      <c r="E827" s="4">
        <v>1.72775586844846E8</v>
      </c>
      <c r="F827" s="4">
        <v>-2.589213E9</v>
      </c>
      <c r="G827" s="4">
        <v>8.6804101575717E9</v>
      </c>
      <c r="H827" s="4">
        <v>25.9972895594476</v>
      </c>
      <c r="I827" s="4">
        <v>24.2158514723888</v>
      </c>
      <c r="J827" s="4">
        <f t="shared" si="2"/>
        <v>225667136361</v>
      </c>
      <c r="K827" s="5">
        <f t="shared" si="3"/>
        <v>210203523095</v>
      </c>
      <c r="L827" s="5">
        <f t="shared" si="4"/>
        <v>-15463613266</v>
      </c>
      <c r="M827" s="5">
        <f t="shared" si="5"/>
        <v>-1.781438087</v>
      </c>
      <c r="N827" s="4" t="b">
        <v>0</v>
      </c>
      <c r="O827" s="4" t="b">
        <v>1</v>
      </c>
      <c r="P827" s="4" t="b">
        <v>1</v>
      </c>
      <c r="Q827" s="4" t="b">
        <v>0</v>
      </c>
      <c r="R827" s="4" t="s">
        <v>39</v>
      </c>
      <c r="S827" s="4">
        <v>9.25380179728907</v>
      </c>
      <c r="T827" s="4">
        <v>-4.5650117232623E9</v>
      </c>
    </row>
    <row r="828" ht="12.75" customHeight="1">
      <c r="A828" s="8" t="str">
        <f t="shared" si="1"/>
        <v>Azerbaijan2003</v>
      </c>
      <c r="B828" s="4" t="s">
        <v>46</v>
      </c>
      <c r="C828" s="4">
        <v>2003.0</v>
      </c>
      <c r="D828" s="4">
        <v>10.2083000110732</v>
      </c>
      <c r="E828" s="4">
        <v>1.33372408825156E8</v>
      </c>
      <c r="F828" s="4">
        <v>-2.020854E9</v>
      </c>
      <c r="G828" s="4">
        <v>7.27641307911451E9</v>
      </c>
      <c r="H828" s="4">
        <v>23.2666780661862</v>
      </c>
      <c r="I828" s="4">
        <v>21.6620518074467</v>
      </c>
      <c r="J828" s="4">
        <f t="shared" si="2"/>
        <v>169297960588</v>
      </c>
      <c r="K828" s="5">
        <f t="shared" si="3"/>
        <v>157622037092</v>
      </c>
      <c r="L828" s="5">
        <f t="shared" si="4"/>
        <v>-11675923496</v>
      </c>
      <c r="M828" s="5">
        <f t="shared" si="5"/>
        <v>-1.604626259</v>
      </c>
      <c r="N828" s="4" t="b">
        <v>0</v>
      </c>
      <c r="O828" s="4" t="b">
        <v>1</v>
      </c>
      <c r="P828" s="4" t="b">
        <v>1</v>
      </c>
      <c r="Q828" s="4" t="b">
        <v>0</v>
      </c>
      <c r="R828" s="4" t="s">
        <v>39</v>
      </c>
      <c r="S828" s="4">
        <v>10.2082994004776</v>
      </c>
      <c r="T828" s="4">
        <v>-1.40399707845718E9</v>
      </c>
    </row>
    <row r="829" ht="12.75" customHeight="1">
      <c r="A829" s="8" t="str">
        <f t="shared" si="1"/>
        <v>Azerbaijan2002</v>
      </c>
      <c r="B829" s="4" t="s">
        <v>46</v>
      </c>
      <c r="C829" s="4">
        <v>2002.0</v>
      </c>
      <c r="D829" s="4">
        <v>9.43891634238626</v>
      </c>
      <c r="E829" s="4">
        <v>1.22678609073147E9</v>
      </c>
      <c r="F829" s="4">
        <v>-7.68373E8</v>
      </c>
      <c r="G829" s="4">
        <v>6.23608666917539E9</v>
      </c>
      <c r="H829" s="4">
        <v>42.53187120734</v>
      </c>
      <c r="I829" s="4">
        <v>23.138784066899</v>
      </c>
      <c r="J829" s="4">
        <f t="shared" si="2"/>
        <v>265232435051</v>
      </c>
      <c r="K829" s="5">
        <f t="shared" si="3"/>
        <v>144295462861</v>
      </c>
      <c r="L829" s="5">
        <f t="shared" si="4"/>
        <v>-120936972191</v>
      </c>
      <c r="M829" s="5">
        <f t="shared" si="5"/>
        <v>-19.39308714</v>
      </c>
      <c r="N829" s="4" t="b">
        <v>0</v>
      </c>
      <c r="O829" s="4" t="b">
        <v>1</v>
      </c>
      <c r="P829" s="4" t="b">
        <v>1</v>
      </c>
      <c r="Q829" s="4" t="b">
        <v>0</v>
      </c>
      <c r="R829" s="4" t="s">
        <v>39</v>
      </c>
      <c r="S829" s="4">
        <v>9.43891626906561</v>
      </c>
      <c r="T829" s="4">
        <v>-1.04032640993911E9</v>
      </c>
    </row>
    <row r="830" ht="12.75" customHeight="1">
      <c r="A830" s="8" t="str">
        <f t="shared" si="1"/>
        <v>Azerbaijan2001</v>
      </c>
      <c r="B830" s="4" t="s">
        <v>46</v>
      </c>
      <c r="C830" s="4">
        <v>2001.0</v>
      </c>
      <c r="D830" s="4">
        <v>6.48554754660293</v>
      </c>
      <c r="E830" s="4">
        <v>1.25707003570938E9</v>
      </c>
      <c r="F830" s="4">
        <v>-5.1755E7</v>
      </c>
      <c r="G830" s="4">
        <v>5.70761824656848E9</v>
      </c>
      <c r="H830" s="4">
        <v>38.5488573772026</v>
      </c>
      <c r="I830" s="4">
        <v>16.7848117562916</v>
      </c>
      <c r="J830" s="4">
        <f t="shared" si="2"/>
        <v>220022161750</v>
      </c>
      <c r="K830" s="5">
        <f t="shared" si="3"/>
        <v>95801297845</v>
      </c>
      <c r="L830" s="5">
        <f t="shared" si="4"/>
        <v>-124220863905</v>
      </c>
      <c r="M830" s="5">
        <f t="shared" si="5"/>
        <v>-21.76404562</v>
      </c>
      <c r="N830" s="4" t="b">
        <v>0</v>
      </c>
      <c r="O830" s="4" t="b">
        <v>1</v>
      </c>
      <c r="P830" s="4" t="b">
        <v>1</v>
      </c>
      <c r="Q830" s="4" t="b">
        <v>0</v>
      </c>
      <c r="R830" s="4" t="s">
        <v>39</v>
      </c>
      <c r="S830" s="4">
        <v>9.89999986533643</v>
      </c>
      <c r="T830" s="4">
        <v>-5.2846842260691E8</v>
      </c>
    </row>
    <row r="831" ht="12.75" customHeight="1">
      <c r="A831" s="8" t="str">
        <f t="shared" si="1"/>
        <v>Azerbaijan2000</v>
      </c>
      <c r="B831" s="4" t="s">
        <v>46</v>
      </c>
      <c r="C831" s="4">
        <v>2000.0</v>
      </c>
      <c r="D831" s="4">
        <v>6.22706933435406</v>
      </c>
      <c r="E831" s="4">
        <v>2.84175153793066E7</v>
      </c>
      <c r="F831" s="4">
        <v>-1.67773E8</v>
      </c>
      <c r="G831" s="4">
        <v>5.27261719604517E9</v>
      </c>
      <c r="H831" s="4">
        <v>18.3844340815159</v>
      </c>
      <c r="I831" s="4">
        <v>18.239706564083</v>
      </c>
      <c r="J831" s="4">
        <f t="shared" si="2"/>
        <v>96934083278</v>
      </c>
      <c r="K831" s="5">
        <f t="shared" si="3"/>
        <v>96170990481</v>
      </c>
      <c r="L831" s="5">
        <f t="shared" si="4"/>
        <v>-763092797.2</v>
      </c>
      <c r="M831" s="5">
        <f t="shared" si="5"/>
        <v>-0.1447275174</v>
      </c>
      <c r="N831" s="4" t="b">
        <v>0</v>
      </c>
      <c r="O831" s="4" t="b">
        <v>1</v>
      </c>
      <c r="P831" s="4" t="b">
        <v>1</v>
      </c>
      <c r="Q831" s="4" t="b">
        <v>0</v>
      </c>
      <c r="R831" s="4" t="s">
        <v>39</v>
      </c>
      <c r="S831" s="4">
        <v>11.0999991434346</v>
      </c>
      <c r="T831" s="4">
        <v>-4.35001050523309E8</v>
      </c>
    </row>
    <row r="832" ht="12.75" customHeight="1">
      <c r="A832" s="8" t="str">
        <f t="shared" si="1"/>
        <v>Azerbaijan1999</v>
      </c>
      <c r="B832" s="4" t="s">
        <v>46</v>
      </c>
      <c r="C832" s="4">
        <v>1999.0</v>
      </c>
      <c r="D832" s="4">
        <v>11.3958538196672</v>
      </c>
      <c r="E832" s="4">
        <v>-2.90067824859823E7</v>
      </c>
      <c r="F832" s="4">
        <v>-5.99703E8</v>
      </c>
      <c r="G832" s="4">
        <v>4.58124671332066E9</v>
      </c>
      <c r="H832" s="4">
        <v>18.4719842100523</v>
      </c>
      <c r="I832" s="4">
        <v>19.504770687083</v>
      </c>
      <c r="J832" s="4">
        <f t="shared" si="2"/>
        <v>84624716951</v>
      </c>
      <c r="K832" s="5">
        <f t="shared" si="3"/>
        <v>89356166604</v>
      </c>
      <c r="L832" s="5">
        <f t="shared" si="4"/>
        <v>4731449653</v>
      </c>
      <c r="M832" s="5">
        <f t="shared" si="5"/>
        <v>1.032786477</v>
      </c>
      <c r="N832" s="4" t="b">
        <v>0</v>
      </c>
      <c r="O832" s="4" t="b">
        <v>0</v>
      </c>
      <c r="P832" s="4" t="b">
        <v>1</v>
      </c>
      <c r="Q832" s="4" t="b">
        <v>0</v>
      </c>
      <c r="R832" s="4" t="s">
        <v>39</v>
      </c>
      <c r="S832" s="4">
        <v>7.40000129958564</v>
      </c>
      <c r="T832" s="4">
        <v>-6.9137048272451E8</v>
      </c>
    </row>
    <row r="833" ht="12.75" customHeight="1">
      <c r="A833" s="8" t="str">
        <f t="shared" si="1"/>
        <v>Azerbaijan1998</v>
      </c>
      <c r="B833" s="4" t="s">
        <v>46</v>
      </c>
      <c r="C833" s="4">
        <v>1998.0</v>
      </c>
      <c r="D833" s="4">
        <v>6.00724243091023</v>
      </c>
      <c r="E833" s="4">
        <v>7.70311438271107E7</v>
      </c>
      <c r="F833" s="4">
        <v>-1.364521E9</v>
      </c>
      <c r="G833" s="4">
        <v>4.44637037115023E9</v>
      </c>
      <c r="H833" s="4">
        <v>20.3526876180405</v>
      </c>
      <c r="I833" s="4">
        <v>18.7214975283362</v>
      </c>
      <c r="J833" s="4">
        <f t="shared" si="2"/>
        <v>90495587198</v>
      </c>
      <c r="K833" s="5">
        <f t="shared" si="3"/>
        <v>83242711914</v>
      </c>
      <c r="L833" s="5">
        <f t="shared" si="4"/>
        <v>-7252875285</v>
      </c>
      <c r="M833" s="5">
        <f t="shared" si="5"/>
        <v>-1.63119009</v>
      </c>
      <c r="N833" s="4" t="b">
        <v>0</v>
      </c>
      <c r="O833" s="4" t="b">
        <v>1</v>
      </c>
      <c r="P833" s="4" t="b">
        <v>1</v>
      </c>
      <c r="Q833" s="4" t="b">
        <v>0</v>
      </c>
      <c r="R833" s="4" t="s">
        <v>39</v>
      </c>
      <c r="S833" s="4">
        <v>9.99999961153691</v>
      </c>
      <c r="T833" s="4">
        <v>-1.34876342170429E8</v>
      </c>
    </row>
    <row r="834" ht="12.75" customHeight="1">
      <c r="A834" s="8" t="str">
        <f t="shared" si="1"/>
        <v>Azerbaijan1997</v>
      </c>
      <c r="B834" s="4" t="s">
        <v>46</v>
      </c>
      <c r="C834" s="4">
        <v>1997.0</v>
      </c>
      <c r="D834" s="4">
        <v>8.88395664817851</v>
      </c>
      <c r="E834" s="4">
        <v>-3.61211868456363E7</v>
      </c>
      <c r="F834" s="4">
        <v>-9.15755E8</v>
      </c>
      <c r="G834" s="4">
        <v>3.96236238747922E9</v>
      </c>
      <c r="H834" s="4">
        <v>19.1592099517204</v>
      </c>
      <c r="I834" s="4">
        <v>20.1907201526831</v>
      </c>
      <c r="J834" s="4">
        <f t="shared" si="2"/>
        <v>75915732887</v>
      </c>
      <c r="K834" s="5">
        <f t="shared" si="3"/>
        <v>80002950109</v>
      </c>
      <c r="L834" s="5">
        <f t="shared" si="4"/>
        <v>4087217223</v>
      </c>
      <c r="M834" s="5">
        <f t="shared" si="5"/>
        <v>1.031510201</v>
      </c>
      <c r="N834" s="4" t="b">
        <v>0</v>
      </c>
      <c r="O834" s="4" t="b">
        <v>1</v>
      </c>
      <c r="P834" s="4" t="b">
        <v>1</v>
      </c>
      <c r="Q834" s="4" t="b">
        <v>0</v>
      </c>
      <c r="R834" s="4" t="s">
        <v>39</v>
      </c>
      <c r="S834" s="4">
        <v>5.80000014795783</v>
      </c>
      <c r="T834" s="4">
        <v>-4.8400798367101E8</v>
      </c>
    </row>
    <row r="835" ht="12.75" customHeight="1">
      <c r="A835" s="8" t="str">
        <f t="shared" si="1"/>
        <v>Azerbaijan1996</v>
      </c>
      <c r="B835" s="4" t="s">
        <v>46</v>
      </c>
      <c r="C835" s="4">
        <v>1996.0</v>
      </c>
      <c r="D835" s="4">
        <v>2.53084317827284</v>
      </c>
      <c r="E835" s="4">
        <v>-5.84286061559986E7</v>
      </c>
      <c r="F835" s="4">
        <v>-9.31182E8</v>
      </c>
      <c r="G835" s="4">
        <v>3.17650799173964E9</v>
      </c>
      <c r="H835" s="4">
        <v>17.585989240209</v>
      </c>
      <c r="I835" s="4">
        <v>19.7498919718694</v>
      </c>
      <c r="J835" s="4">
        <f t="shared" si="2"/>
        <v>55862035364</v>
      </c>
      <c r="K835" s="5">
        <f t="shared" si="3"/>
        <v>62735689685</v>
      </c>
      <c r="L835" s="5">
        <f t="shared" si="4"/>
        <v>6873654320</v>
      </c>
      <c r="M835" s="5">
        <f t="shared" si="5"/>
        <v>2.163902732</v>
      </c>
      <c r="N835" s="4" t="b">
        <v>0</v>
      </c>
      <c r="O835" s="4" t="b">
        <v>1</v>
      </c>
      <c r="P835" s="4" t="b">
        <v>1</v>
      </c>
      <c r="Q835" s="4" t="b">
        <v>0</v>
      </c>
      <c r="R835" s="4" t="s">
        <v>39</v>
      </c>
      <c r="S835" s="4">
        <v>1.29999940463827</v>
      </c>
      <c r="T835" s="4">
        <v>-7.85854395739579E8</v>
      </c>
    </row>
    <row r="836" ht="12.75" customHeight="1">
      <c r="A836" s="8" t="str">
        <f t="shared" si="1"/>
        <v>Azerbaijan1995</v>
      </c>
      <c r="B836" s="4" t="s">
        <v>46</v>
      </c>
      <c r="C836" s="4">
        <v>1995.0</v>
      </c>
      <c r="D836" s="4">
        <v>-13.0271834323826</v>
      </c>
      <c r="E836" s="4">
        <v>-2.40088319077033E7</v>
      </c>
      <c r="F836" s="4">
        <v>-4.0065E8</v>
      </c>
      <c r="G836" s="4">
        <v>2.41733256222184E9</v>
      </c>
      <c r="H836" s="4">
        <v>17.5717124379042</v>
      </c>
      <c r="I836" s="4">
        <v>18.6651982378855</v>
      </c>
      <c r="J836" s="4">
        <f t="shared" si="2"/>
        <v>42476672650</v>
      </c>
      <c r="K836" s="5">
        <f t="shared" si="3"/>
        <v>45119991481</v>
      </c>
      <c r="L836" s="5">
        <f t="shared" si="4"/>
        <v>2643318831</v>
      </c>
      <c r="M836" s="5">
        <f t="shared" si="5"/>
        <v>1.0934858</v>
      </c>
      <c r="N836" s="4" t="b">
        <v>1</v>
      </c>
      <c r="O836" s="4" t="b">
        <v>1</v>
      </c>
      <c r="P836" s="4" t="b">
        <v>0</v>
      </c>
      <c r="Q836" s="4" t="b">
        <v>0</v>
      </c>
      <c r="R836" s="4" t="s">
        <v>39</v>
      </c>
      <c r="S836" s="4">
        <v>-11.7999991076818</v>
      </c>
      <c r="T836" s="4">
        <v>-7.591754295178E8</v>
      </c>
    </row>
    <row r="837" ht="12.75" customHeight="1">
      <c r="A837" s="8" t="str">
        <f t="shared" si="1"/>
        <v>Azerbaijan1994</v>
      </c>
      <c r="B837" s="4" t="s">
        <v>46</v>
      </c>
      <c r="C837" s="4">
        <v>1994.0</v>
      </c>
      <c r="D837" s="4">
        <v>-19.6734741779549</v>
      </c>
      <c r="E837" s="4">
        <v>-7.6449259479121E7</v>
      </c>
      <c r="F837" s="4" t="s">
        <v>39</v>
      </c>
      <c r="G837" s="4">
        <v>1.19314111035043E9</v>
      </c>
      <c r="H837" s="4">
        <v>17.8679129089893</v>
      </c>
      <c r="I837" s="4">
        <v>24.2837717365658</v>
      </c>
      <c r="J837" s="4">
        <f t="shared" si="2"/>
        <v>21318941448</v>
      </c>
      <c r="K837" s="5">
        <f t="shared" si="3"/>
        <v>28973966373</v>
      </c>
      <c r="L837" s="5">
        <f t="shared" si="4"/>
        <v>7655024925</v>
      </c>
      <c r="M837" s="5">
        <f t="shared" si="5"/>
        <v>6.415858828</v>
      </c>
      <c r="N837" s="4" t="b">
        <v>1</v>
      </c>
      <c r="O837" s="4" t="b">
        <v>1</v>
      </c>
      <c r="P837" s="4" t="b">
        <v>0</v>
      </c>
      <c r="Q837" s="4" t="b">
        <v>0</v>
      </c>
      <c r="R837" s="4" t="s">
        <v>39</v>
      </c>
      <c r="S837" s="4">
        <v>-19.7000012399238</v>
      </c>
      <c r="T837" s="4">
        <v>-1.22419145187141E9</v>
      </c>
    </row>
    <row r="838" ht="12.75" customHeight="1">
      <c r="A838" s="8" t="str">
        <f t="shared" si="1"/>
        <v>Azerbaijan1993</v>
      </c>
      <c r="B838" s="4" t="s">
        <v>46</v>
      </c>
      <c r="C838" s="4">
        <v>1993.0</v>
      </c>
      <c r="D838" s="4">
        <v>-23.0977428250434</v>
      </c>
      <c r="E838" s="4" t="s">
        <v>39</v>
      </c>
      <c r="F838" s="4" t="s">
        <v>39</v>
      </c>
      <c r="G838" s="4">
        <v>1.57039259814954E9</v>
      </c>
      <c r="H838" s="4" t="s">
        <v>39</v>
      </c>
      <c r="I838" s="4" t="s">
        <v>39</v>
      </c>
      <c r="J838" s="4" t="str">
        <f t="shared" si="2"/>
        <v>#VALUE!</v>
      </c>
      <c r="K838" s="5" t="str">
        <f t="shared" si="3"/>
        <v>#VALUE!</v>
      </c>
      <c r="L838" s="5" t="str">
        <f t="shared" si="4"/>
        <v>#VALUE!</v>
      </c>
      <c r="M838" s="5" t="str">
        <f t="shared" si="5"/>
        <v>#VALUE!</v>
      </c>
      <c r="N838" s="4" t="b">
        <v>1</v>
      </c>
      <c r="O838" s="4" t="b">
        <v>1</v>
      </c>
      <c r="P838" s="4" t="b">
        <v>0</v>
      </c>
      <c r="Q838" s="4" t="b">
        <v>0</v>
      </c>
      <c r="R838" s="4" t="s">
        <v>39</v>
      </c>
      <c r="S838" s="4">
        <v>-23.0999987188387</v>
      </c>
      <c r="T838" s="4">
        <v>3.77251487799109E8</v>
      </c>
    </row>
    <row r="839" ht="12.75" customHeight="1">
      <c r="A839" s="8" t="str">
        <f t="shared" si="1"/>
        <v>Azerbaijan1992</v>
      </c>
      <c r="B839" s="4" t="s">
        <v>46</v>
      </c>
      <c r="C839" s="4">
        <v>1992.0</v>
      </c>
      <c r="D839" s="4" t="s">
        <v>39</v>
      </c>
      <c r="E839" s="4" t="s">
        <v>39</v>
      </c>
      <c r="F839" s="4" t="s">
        <v>39</v>
      </c>
      <c r="G839" s="4">
        <v>4.44658671586716E8</v>
      </c>
      <c r="H839" s="4" t="s">
        <v>39</v>
      </c>
      <c r="I839" s="4" t="s">
        <v>39</v>
      </c>
      <c r="J839" s="4" t="str">
        <f t="shared" si="2"/>
        <v>#VALUE!</v>
      </c>
      <c r="K839" s="5" t="str">
        <f t="shared" si="3"/>
        <v>#VALUE!</v>
      </c>
      <c r="L839" s="5" t="str">
        <f t="shared" si="4"/>
        <v>#VALUE!</v>
      </c>
      <c r="M839" s="5" t="str">
        <f t="shared" si="5"/>
        <v>#VALUE!</v>
      </c>
      <c r="N839" s="4" t="b">
        <v>1</v>
      </c>
      <c r="O839" s="4" t="b">
        <v>1</v>
      </c>
      <c r="P839" s="4" t="s">
        <v>39</v>
      </c>
      <c r="Q839" s="4" t="b">
        <v>0</v>
      </c>
      <c r="R839" s="4" t="s">
        <v>39</v>
      </c>
      <c r="S839" s="4">
        <v>-22.6000003264444</v>
      </c>
      <c r="T839" s="4">
        <v>-1.12573392656282E9</v>
      </c>
    </row>
    <row r="840" ht="12.75" customHeight="1">
      <c r="A840" s="8" t="str">
        <f t="shared" si="1"/>
        <v>Azerbaijan1991</v>
      </c>
      <c r="B840" s="4" t="s">
        <v>46</v>
      </c>
      <c r="C840" s="4">
        <v>1991.0</v>
      </c>
      <c r="D840" s="4" t="s">
        <v>39</v>
      </c>
      <c r="E840" s="4" t="s">
        <v>39</v>
      </c>
      <c r="F840" s="4" t="s">
        <v>39</v>
      </c>
      <c r="G840" s="4">
        <v>5.344E9</v>
      </c>
      <c r="H840" s="4" t="s">
        <v>39</v>
      </c>
      <c r="I840" s="4" t="s">
        <v>39</v>
      </c>
      <c r="J840" s="4" t="str">
        <f t="shared" si="2"/>
        <v>#VALUE!</v>
      </c>
      <c r="K840" s="5" t="str">
        <f t="shared" si="3"/>
        <v>#VALUE!</v>
      </c>
      <c r="L840" s="5" t="str">
        <f t="shared" si="4"/>
        <v>#VALUE!</v>
      </c>
      <c r="M840" s="5" t="str">
        <f t="shared" si="5"/>
        <v>#VALUE!</v>
      </c>
      <c r="N840" s="4" t="s">
        <v>39</v>
      </c>
      <c r="O840" s="4" t="s">
        <v>39</v>
      </c>
      <c r="P840" s="4" t="s">
        <v>39</v>
      </c>
      <c r="Q840" s="4" t="s">
        <v>39</v>
      </c>
      <c r="R840" s="4" t="s">
        <v>39</v>
      </c>
      <c r="S840" s="4">
        <v>-0.700000175699572</v>
      </c>
      <c r="T840" s="4">
        <v>4.89934132841328E9</v>
      </c>
    </row>
    <row r="841" ht="12.75" customHeight="1">
      <c r="A841" s="8" t="str">
        <f t="shared" si="1"/>
        <v>Azerbaijan1990</v>
      </c>
      <c r="B841" s="4" t="s">
        <v>46</v>
      </c>
      <c r="C841" s="4">
        <v>1990.0</v>
      </c>
      <c r="D841" s="4" t="s">
        <v>39</v>
      </c>
      <c r="E841" s="4" t="s">
        <v>39</v>
      </c>
      <c r="F841" s="4" t="s">
        <v>39</v>
      </c>
      <c r="G841" s="4">
        <v>8.85800604229607E9</v>
      </c>
      <c r="H841" s="4" t="s">
        <v>39</v>
      </c>
      <c r="I841" s="4" t="s">
        <v>39</v>
      </c>
      <c r="J841" s="4" t="str">
        <f t="shared" si="2"/>
        <v>#VALUE!</v>
      </c>
      <c r="K841" s="5" t="str">
        <f t="shared" si="3"/>
        <v>#VALUE!</v>
      </c>
      <c r="L841" s="5" t="str">
        <f t="shared" si="4"/>
        <v>#VALUE!</v>
      </c>
      <c r="M841" s="5" t="str">
        <f t="shared" si="5"/>
        <v>#VALUE!</v>
      </c>
      <c r="N841" s="4" t="s">
        <v>39</v>
      </c>
      <c r="O841" s="4" t="s">
        <v>39</v>
      </c>
      <c r="P841" s="4" t="s">
        <v>39</v>
      </c>
      <c r="Q841" s="4" t="s">
        <v>39</v>
      </c>
      <c r="R841" s="4" t="s">
        <v>39</v>
      </c>
      <c r="S841" s="4" t="s">
        <v>39</v>
      </c>
      <c r="T841" s="4">
        <v>3.51400604229607E9</v>
      </c>
    </row>
    <row r="842" ht="12.75" customHeight="1">
      <c r="A842" s="8" t="str">
        <f t="shared" si="1"/>
        <v>Bahamas, The2022</v>
      </c>
      <c r="B842" s="4" t="s">
        <v>47</v>
      </c>
      <c r="C842" s="4">
        <v>2022.0</v>
      </c>
      <c r="D842" s="4" t="s">
        <v>39</v>
      </c>
      <c r="E842" s="4" t="s">
        <v>39</v>
      </c>
      <c r="F842" s="4" t="s">
        <v>39</v>
      </c>
      <c r="G842" s="4">
        <v>1.28974E10</v>
      </c>
      <c r="H842" s="4" t="s">
        <v>39</v>
      </c>
      <c r="I842" s="4" t="s">
        <v>39</v>
      </c>
      <c r="J842" s="4" t="str">
        <f t="shared" si="2"/>
        <v>#VALUE!</v>
      </c>
      <c r="K842" s="5" t="str">
        <f t="shared" si="3"/>
        <v>#VALUE!</v>
      </c>
      <c r="L842" s="5" t="str">
        <f t="shared" si="4"/>
        <v>#VALUE!</v>
      </c>
      <c r="M842" s="5" t="str">
        <f t="shared" si="5"/>
        <v>#VALUE!</v>
      </c>
      <c r="N842" s="4" t="s">
        <v>39</v>
      </c>
      <c r="O842" s="4" t="s">
        <v>39</v>
      </c>
      <c r="P842" s="4" t="s">
        <v>39</v>
      </c>
      <c r="Q842" s="4" t="s">
        <v>39</v>
      </c>
      <c r="R842" s="4" t="s">
        <v>39</v>
      </c>
      <c r="S842" s="4">
        <v>14.3689600281884</v>
      </c>
      <c r="T842" s="4" t="s">
        <v>39</v>
      </c>
    </row>
    <row r="843" ht="12.75" customHeight="1">
      <c r="A843" s="8" t="str">
        <f t="shared" si="1"/>
        <v>Bahamas, The2021</v>
      </c>
      <c r="B843" s="4" t="s">
        <v>47</v>
      </c>
      <c r="C843" s="4">
        <v>2021.0</v>
      </c>
      <c r="D843" s="4">
        <v>13.7198351401427</v>
      </c>
      <c r="E843" s="4">
        <v>-1.06921619188967E9</v>
      </c>
      <c r="F843" s="4">
        <v>-2.59201537960515E9</v>
      </c>
      <c r="G843" s="4">
        <v>1.15276E10</v>
      </c>
      <c r="H843" s="4">
        <v>19.3893244020712</v>
      </c>
      <c r="I843" s="4">
        <v>32.9575542030217</v>
      </c>
      <c r="J843" s="4">
        <f t="shared" si="2"/>
        <v>223512375977</v>
      </c>
      <c r="K843" s="5">
        <f t="shared" si="3"/>
        <v>379921501831</v>
      </c>
      <c r="L843" s="5">
        <f t="shared" si="4"/>
        <v>156409125853</v>
      </c>
      <c r="M843" s="5">
        <f t="shared" si="5"/>
        <v>13.5682298</v>
      </c>
      <c r="N843" s="4" t="s">
        <v>39</v>
      </c>
      <c r="O843" s="4" t="s">
        <v>39</v>
      </c>
      <c r="P843" s="4" t="s">
        <v>39</v>
      </c>
      <c r="Q843" s="4" t="s">
        <v>39</v>
      </c>
      <c r="R843" s="4" t="s">
        <v>39</v>
      </c>
      <c r="S843" s="4">
        <v>16.9846652843355</v>
      </c>
      <c r="T843" s="4">
        <v>-1.3698E9</v>
      </c>
    </row>
    <row r="844" ht="12.75" customHeight="1">
      <c r="A844" s="8" t="str">
        <f t="shared" si="1"/>
        <v>Bahamas, The2020</v>
      </c>
      <c r="B844" s="4" t="s">
        <v>47</v>
      </c>
      <c r="C844" s="4">
        <v>2020.0</v>
      </c>
      <c r="D844" s="4">
        <v>-23.8226311746465</v>
      </c>
      <c r="E844" s="4">
        <v>-4.14013615670915E8</v>
      </c>
      <c r="F844" s="4">
        <v>-2.37337888012589E9</v>
      </c>
      <c r="G844" s="4">
        <v>9.7546E9</v>
      </c>
      <c r="H844" s="4">
        <v>18.509726719587</v>
      </c>
      <c r="I844" s="4">
        <v>25.8057031660359</v>
      </c>
      <c r="J844" s="4">
        <f t="shared" si="2"/>
        <v>180554980259</v>
      </c>
      <c r="K844" s="5">
        <f t="shared" si="3"/>
        <v>251724312103</v>
      </c>
      <c r="L844" s="5">
        <f t="shared" si="4"/>
        <v>71169331845</v>
      </c>
      <c r="M844" s="5">
        <f t="shared" si="5"/>
        <v>7.295976446</v>
      </c>
      <c r="N844" s="4" t="b">
        <v>1</v>
      </c>
      <c r="O844" s="4" t="b">
        <v>1</v>
      </c>
      <c r="P844" s="4" t="b">
        <v>0</v>
      </c>
      <c r="Q844" s="4" t="s">
        <v>39</v>
      </c>
      <c r="R844" s="4" t="s">
        <v>39</v>
      </c>
      <c r="S844" s="4">
        <v>-23.5081763069431</v>
      </c>
      <c r="T844" s="4">
        <v>-1.773E9</v>
      </c>
    </row>
    <row r="845" ht="12.75" customHeight="1">
      <c r="A845" s="8" t="str">
        <f t="shared" si="1"/>
        <v>Bahamas, The2019</v>
      </c>
      <c r="B845" s="4" t="s">
        <v>47</v>
      </c>
      <c r="C845" s="4">
        <v>2019.0</v>
      </c>
      <c r="D845" s="4">
        <v>1.89616442120305</v>
      </c>
      <c r="E845" s="4">
        <v>1.08147703520974E8</v>
      </c>
      <c r="F845" s="4">
        <v>-3.45480921341999E8</v>
      </c>
      <c r="G845" s="4">
        <v>1.30587E10</v>
      </c>
      <c r="H845" s="4">
        <v>18.4079714106414</v>
      </c>
      <c r="I845" s="4">
        <v>20.0719610226398</v>
      </c>
      <c r="J845" s="4">
        <f t="shared" si="2"/>
        <v>240384176260</v>
      </c>
      <c r="K845" s="5">
        <f t="shared" si="3"/>
        <v>262113717406</v>
      </c>
      <c r="L845" s="5">
        <f t="shared" si="4"/>
        <v>21729541146</v>
      </c>
      <c r="M845" s="5">
        <f t="shared" si="5"/>
        <v>1.663989612</v>
      </c>
      <c r="N845" s="4" t="b">
        <v>1</v>
      </c>
      <c r="O845" s="4" t="b">
        <v>1</v>
      </c>
      <c r="P845" s="4" t="b">
        <v>0</v>
      </c>
      <c r="Q845" s="4" t="b">
        <v>0</v>
      </c>
      <c r="R845" s="4" t="s">
        <v>39</v>
      </c>
      <c r="S845" s="4">
        <v>-0.7439779983562</v>
      </c>
      <c r="T845" s="4">
        <v>3.3041E9</v>
      </c>
    </row>
    <row r="846" ht="12.75" customHeight="1">
      <c r="A846" s="8" t="str">
        <f t="shared" si="1"/>
        <v>Bahamas, The2018</v>
      </c>
      <c r="B846" s="4" t="s">
        <v>47</v>
      </c>
      <c r="C846" s="4">
        <v>2018.0</v>
      </c>
      <c r="D846" s="4">
        <v>1.83098513830961</v>
      </c>
      <c r="E846" s="4">
        <v>-1.01907786014435E8</v>
      </c>
      <c r="F846" s="4">
        <v>-1.11527382073726E9</v>
      </c>
      <c r="G846" s="4">
        <v>1.26536E10</v>
      </c>
      <c r="H846" s="4">
        <v>16.2741118756251</v>
      </c>
      <c r="I846" s="4">
        <v>19.5804382762655</v>
      </c>
      <c r="J846" s="4">
        <f t="shared" si="2"/>
        <v>205926102029</v>
      </c>
      <c r="K846" s="5">
        <f t="shared" si="3"/>
        <v>247763033773</v>
      </c>
      <c r="L846" s="5">
        <f t="shared" si="4"/>
        <v>41836931743</v>
      </c>
      <c r="M846" s="5">
        <f t="shared" si="5"/>
        <v>3.306326401</v>
      </c>
      <c r="N846" s="4" t="b">
        <v>0</v>
      </c>
      <c r="O846" s="4" t="b">
        <v>0</v>
      </c>
      <c r="P846" s="4" t="b">
        <v>0</v>
      </c>
      <c r="Q846" s="4" t="b">
        <v>1</v>
      </c>
      <c r="R846" s="4" t="s">
        <v>39</v>
      </c>
      <c r="S846" s="4">
        <v>1.53323725859617</v>
      </c>
      <c r="T846" s="4">
        <v>-4.051E8</v>
      </c>
    </row>
    <row r="847" ht="12.75" customHeight="1">
      <c r="A847" s="8" t="str">
        <f t="shared" si="1"/>
        <v>Bahamas, The2017</v>
      </c>
      <c r="B847" s="4" t="s">
        <v>47</v>
      </c>
      <c r="C847" s="4">
        <v>2017.0</v>
      </c>
      <c r="D847" s="4">
        <v>3.05016249669517</v>
      </c>
      <c r="E847" s="4">
        <v>-4.04832841848584E8</v>
      </c>
      <c r="F847" s="4">
        <v>-1.57464604389026E9</v>
      </c>
      <c r="G847" s="4">
        <v>1.22535E10</v>
      </c>
      <c r="H847" s="4">
        <v>16.8797434251874</v>
      </c>
      <c r="I847" s="4">
        <v>22.3775256175045</v>
      </c>
      <c r="J847" s="4">
        <f t="shared" si="2"/>
        <v>206835936061</v>
      </c>
      <c r="K847" s="5">
        <f t="shared" si="3"/>
        <v>274203010154</v>
      </c>
      <c r="L847" s="5">
        <f t="shared" si="4"/>
        <v>67367074094</v>
      </c>
      <c r="M847" s="5">
        <f t="shared" si="5"/>
        <v>5.497782192</v>
      </c>
      <c r="N847" s="4" t="b">
        <v>0</v>
      </c>
      <c r="O847" s="4" t="b">
        <v>0</v>
      </c>
      <c r="P847" s="4" t="b">
        <v>0</v>
      </c>
      <c r="Q847" s="4" t="b">
        <v>1</v>
      </c>
      <c r="R847" s="4" t="s">
        <v>39</v>
      </c>
      <c r="S847" s="4">
        <v>2.41531284181184</v>
      </c>
      <c r="T847" s="4">
        <v>-4.001E8</v>
      </c>
    </row>
    <row r="848" ht="12.75" customHeight="1">
      <c r="A848" s="8" t="str">
        <f t="shared" si="1"/>
        <v>Bahamas, The2016</v>
      </c>
      <c r="B848" s="4" t="s">
        <v>47</v>
      </c>
      <c r="C848" s="4">
        <v>2016.0</v>
      </c>
      <c r="D848" s="4">
        <v>-0.857627277045332</v>
      </c>
      <c r="E848" s="4">
        <v>-2.74694359581878E7</v>
      </c>
      <c r="F848" s="4">
        <v>-7.10785521587225E8</v>
      </c>
      <c r="G848" s="4">
        <v>1.17508E10</v>
      </c>
      <c r="H848" s="4">
        <v>16.2123470905611</v>
      </c>
      <c r="I848" s="4">
        <v>18.7586840869354</v>
      </c>
      <c r="J848" s="4">
        <f t="shared" si="2"/>
        <v>190508048192</v>
      </c>
      <c r="K848" s="5">
        <f t="shared" si="3"/>
        <v>220429544969</v>
      </c>
      <c r="L848" s="5">
        <f t="shared" si="4"/>
        <v>29921496777</v>
      </c>
      <c r="M848" s="5">
        <f t="shared" si="5"/>
        <v>2.546336996</v>
      </c>
      <c r="N848" s="4" t="b">
        <v>1</v>
      </c>
      <c r="O848" s="4" t="b">
        <v>1</v>
      </c>
      <c r="P848" s="4" t="b">
        <v>0</v>
      </c>
      <c r="Q848" s="4" t="b">
        <v>1</v>
      </c>
      <c r="R848" s="4" t="s">
        <v>39</v>
      </c>
      <c r="S848" s="4">
        <v>-0.0670128449498577</v>
      </c>
      <c r="T848" s="4">
        <v>-5.027E8</v>
      </c>
    </row>
    <row r="849" ht="12.75" customHeight="1">
      <c r="A849" s="8" t="str">
        <f t="shared" si="1"/>
        <v>Bahamas, The2015</v>
      </c>
      <c r="B849" s="4" t="s">
        <v>47</v>
      </c>
      <c r="C849" s="4">
        <v>2015.0</v>
      </c>
      <c r="D849" s="4">
        <v>0.996775636318477</v>
      </c>
      <c r="E849" s="4">
        <v>-5.7476975925503E7</v>
      </c>
      <c r="F849" s="4">
        <v>-1.2031653428486E9</v>
      </c>
      <c r="G849" s="4">
        <v>1.16729E10</v>
      </c>
      <c r="H849" s="4">
        <v>14.738052863327</v>
      </c>
      <c r="I849" s="4">
        <v>17.2563522574379</v>
      </c>
      <c r="J849" s="4">
        <f t="shared" si="2"/>
        <v>172035817268</v>
      </c>
      <c r="K849" s="5">
        <f t="shared" si="3"/>
        <v>201431674266</v>
      </c>
      <c r="L849" s="5">
        <f t="shared" si="4"/>
        <v>29395856998</v>
      </c>
      <c r="M849" s="5">
        <f t="shared" si="5"/>
        <v>2.518299394</v>
      </c>
      <c r="N849" s="4" t="b">
        <v>1</v>
      </c>
      <c r="O849" s="4" t="b">
        <v>1</v>
      </c>
      <c r="P849" s="4" t="b">
        <v>0</v>
      </c>
      <c r="Q849" s="4" t="b">
        <v>0</v>
      </c>
      <c r="R849" s="4" t="s">
        <v>39</v>
      </c>
      <c r="S849" s="4">
        <v>0.996800846319317</v>
      </c>
      <c r="T849" s="4">
        <v>-7.79E7</v>
      </c>
    </row>
    <row r="850" ht="12.75" customHeight="1">
      <c r="A850" s="8" t="str">
        <f t="shared" si="1"/>
        <v>Bahamas, The2014</v>
      </c>
      <c r="B850" s="4" t="s">
        <v>47</v>
      </c>
      <c r="C850" s="4">
        <v>2014.0</v>
      </c>
      <c r="D850" s="4">
        <v>1.84725726294217</v>
      </c>
      <c r="E850" s="4">
        <v>-1.90605544823684E8</v>
      </c>
      <c r="F850" s="4">
        <v>-1.88528321082194E9</v>
      </c>
      <c r="G850" s="4">
        <v>1.11761E10</v>
      </c>
      <c r="H850" s="4">
        <v>13.3345710034824</v>
      </c>
      <c r="I850" s="4">
        <v>16.9885508716676</v>
      </c>
      <c r="J850" s="4">
        <f t="shared" si="2"/>
        <v>149028498992</v>
      </c>
      <c r="K850" s="5">
        <f t="shared" si="3"/>
        <v>189865743397</v>
      </c>
      <c r="L850" s="5">
        <f t="shared" si="4"/>
        <v>40837244405</v>
      </c>
      <c r="M850" s="5">
        <f t="shared" si="5"/>
        <v>3.653979868</v>
      </c>
      <c r="N850" s="4" t="b">
        <v>0</v>
      </c>
      <c r="O850" s="4" t="b">
        <v>0</v>
      </c>
      <c r="P850" s="4" t="b">
        <v>0</v>
      </c>
      <c r="Q850" s="4" t="b">
        <v>0</v>
      </c>
      <c r="R850" s="4" t="s">
        <v>39</v>
      </c>
      <c r="S850" s="4">
        <v>1.84730293962856</v>
      </c>
      <c r="T850" s="4">
        <v>-4.968E8</v>
      </c>
    </row>
    <row r="851" ht="12.75" customHeight="1">
      <c r="A851" s="8" t="str">
        <f t="shared" si="1"/>
        <v>Bahamas, The2013</v>
      </c>
      <c r="B851" s="4" t="s">
        <v>47</v>
      </c>
      <c r="C851" s="4">
        <v>2013.0</v>
      </c>
      <c r="D851" s="4">
        <v>-2.86307451820158</v>
      </c>
      <c r="E851" s="4">
        <v>-2.43034343551994E8</v>
      </c>
      <c r="F851" s="4">
        <v>-1.493926E9</v>
      </c>
      <c r="G851" s="4">
        <v>1.05628E10</v>
      </c>
      <c r="H851" s="4">
        <v>12.7130766532516</v>
      </c>
      <c r="I851" s="4">
        <v>16.8747717089616</v>
      </c>
      <c r="J851" s="4">
        <f t="shared" si="2"/>
        <v>134285686073</v>
      </c>
      <c r="K851" s="5">
        <f t="shared" si="3"/>
        <v>178244838607</v>
      </c>
      <c r="L851" s="5">
        <f t="shared" si="4"/>
        <v>43959152534</v>
      </c>
      <c r="M851" s="5">
        <f t="shared" si="5"/>
        <v>4.161695056</v>
      </c>
      <c r="N851" s="4" t="b">
        <v>1</v>
      </c>
      <c r="O851" s="4" t="b">
        <v>1</v>
      </c>
      <c r="P851" s="4" t="b">
        <v>0</v>
      </c>
      <c r="Q851" s="4" t="b">
        <v>0</v>
      </c>
      <c r="R851" s="4" t="s">
        <v>39</v>
      </c>
      <c r="S851" s="4">
        <v>-2.86329394469695</v>
      </c>
      <c r="T851" s="4">
        <v>-6.133E8</v>
      </c>
    </row>
    <row r="852" ht="12.75" customHeight="1">
      <c r="A852" s="8" t="str">
        <f t="shared" si="1"/>
        <v>Bahamas, The2012</v>
      </c>
      <c r="B852" s="4" t="s">
        <v>47</v>
      </c>
      <c r="C852" s="4">
        <v>2012.0</v>
      </c>
      <c r="D852" s="4">
        <v>3.0866571301141</v>
      </c>
      <c r="E852" s="4">
        <v>-1.56794722587827E8</v>
      </c>
      <c r="F852" s="4">
        <v>-1.5048024E9</v>
      </c>
      <c r="G852" s="4">
        <v>1.07205E10</v>
      </c>
      <c r="H852" s="4">
        <v>13.7186522838306</v>
      </c>
      <c r="I852" s="4">
        <v>16.971433097044</v>
      </c>
      <c r="J852" s="4">
        <f t="shared" si="2"/>
        <v>147070811809</v>
      </c>
      <c r="K852" s="5">
        <f t="shared" si="3"/>
        <v>181942248517</v>
      </c>
      <c r="L852" s="5">
        <f t="shared" si="4"/>
        <v>34871436708</v>
      </c>
      <c r="M852" s="5">
        <f t="shared" si="5"/>
        <v>3.252780813</v>
      </c>
      <c r="N852" s="4" t="b">
        <v>1</v>
      </c>
      <c r="O852" s="4" t="b">
        <v>1</v>
      </c>
      <c r="P852" s="4" t="b">
        <v>0</v>
      </c>
      <c r="Q852" s="4" t="b">
        <v>0</v>
      </c>
      <c r="R852" s="4" t="s">
        <v>39</v>
      </c>
      <c r="S852" s="4">
        <v>3.08687917688317</v>
      </c>
      <c r="T852" s="4">
        <v>1.577E8</v>
      </c>
    </row>
    <row r="853" ht="12.75" customHeight="1">
      <c r="A853" s="8" t="str">
        <f t="shared" si="1"/>
        <v>Bahamas, The2011</v>
      </c>
      <c r="B853" s="4" t="s">
        <v>47</v>
      </c>
      <c r="C853" s="4">
        <v>2011.0</v>
      </c>
      <c r="D853" s="4">
        <v>0.612902595753564</v>
      </c>
      <c r="E853" s="4">
        <v>-7.83595091457385E7</v>
      </c>
      <c r="F853" s="4">
        <v>-1.203144E9</v>
      </c>
      <c r="G853" s="4">
        <v>1.007045E10</v>
      </c>
      <c r="H853" s="4">
        <v>14.2034980657173</v>
      </c>
      <c r="I853" s="4">
        <v>17.0718498680156</v>
      </c>
      <c r="J853" s="4">
        <f t="shared" si="2"/>
        <v>143035617096</v>
      </c>
      <c r="K853" s="5">
        <f t="shared" si="3"/>
        <v>171921210503</v>
      </c>
      <c r="L853" s="5">
        <f t="shared" si="4"/>
        <v>28885593407</v>
      </c>
      <c r="M853" s="5">
        <f t="shared" si="5"/>
        <v>2.868351802</v>
      </c>
      <c r="N853" s="4" t="b">
        <v>0</v>
      </c>
      <c r="O853" s="4" t="b">
        <v>0</v>
      </c>
      <c r="P853" s="4" t="b">
        <v>0</v>
      </c>
      <c r="Q853" s="4" t="b">
        <v>1</v>
      </c>
      <c r="R853" s="4" t="s">
        <v>39</v>
      </c>
      <c r="S853" s="4">
        <v>0.613384158435409</v>
      </c>
      <c r="T853" s="4">
        <v>-6.5005E8</v>
      </c>
    </row>
    <row r="854" ht="12.75" customHeight="1">
      <c r="A854" s="8" t="str">
        <f t="shared" si="1"/>
        <v>Bahamas, The2010</v>
      </c>
      <c r="B854" s="4" t="s">
        <v>47</v>
      </c>
      <c r="C854" s="4">
        <v>2010.0</v>
      </c>
      <c r="D854" s="4">
        <v>1.5388459778989</v>
      </c>
      <c r="E854" s="4">
        <v>-7.99837802209727E7</v>
      </c>
      <c r="F854" s="4">
        <v>-8.14043E8</v>
      </c>
      <c r="G854" s="4">
        <v>1.009576E10</v>
      </c>
      <c r="H854" s="4">
        <v>12.8620961548604</v>
      </c>
      <c r="I854" s="4">
        <v>15.4320688932335</v>
      </c>
      <c r="J854" s="4">
        <f t="shared" si="2"/>
        <v>129852635876</v>
      </c>
      <c r="K854" s="5">
        <f t="shared" si="3"/>
        <v>155798463850</v>
      </c>
      <c r="L854" s="5">
        <f t="shared" si="4"/>
        <v>25945827973</v>
      </c>
      <c r="M854" s="5">
        <f t="shared" si="5"/>
        <v>2.569972738</v>
      </c>
      <c r="N854" s="4" t="b">
        <v>0</v>
      </c>
      <c r="O854" s="4" t="b">
        <v>0</v>
      </c>
      <c r="P854" s="4" t="b">
        <v>0</v>
      </c>
      <c r="Q854" s="4" t="b">
        <v>1</v>
      </c>
      <c r="R854" s="4" t="s">
        <v>39</v>
      </c>
      <c r="S854" s="4">
        <v>1.53838597180584</v>
      </c>
      <c r="T854" s="4">
        <v>2.531E7</v>
      </c>
    </row>
    <row r="855" ht="12.75" customHeight="1">
      <c r="A855" s="8" t="str">
        <f t="shared" si="1"/>
        <v>Bahamas, The2009</v>
      </c>
      <c r="B855" s="4" t="s">
        <v>47</v>
      </c>
      <c r="C855" s="4">
        <v>2009.0</v>
      </c>
      <c r="D855" s="4">
        <v>-4.17533466277773</v>
      </c>
      <c r="E855" s="4">
        <v>-8.82315962942484E7</v>
      </c>
      <c r="F855" s="4">
        <v>-8.0898E8</v>
      </c>
      <c r="G855" s="4">
        <v>9.98196E9</v>
      </c>
      <c r="H855" s="4">
        <v>12.838645496187</v>
      </c>
      <c r="I855" s="4">
        <v>15.2265868253994</v>
      </c>
      <c r="J855" s="4">
        <f t="shared" si="2"/>
        <v>128154845797</v>
      </c>
      <c r="K855" s="5">
        <f t="shared" si="3"/>
        <v>151991180628</v>
      </c>
      <c r="L855" s="5">
        <f t="shared" si="4"/>
        <v>23836334831</v>
      </c>
      <c r="M855" s="5">
        <f t="shared" si="5"/>
        <v>2.387941329</v>
      </c>
      <c r="N855" s="4" t="b">
        <v>1</v>
      </c>
      <c r="O855" s="4" t="b">
        <v>1</v>
      </c>
      <c r="P855" s="4" t="b">
        <v>0</v>
      </c>
      <c r="Q855" s="4" t="b">
        <v>0</v>
      </c>
      <c r="R855" s="4" t="s">
        <v>39</v>
      </c>
      <c r="S855" s="4">
        <v>-4.17580555581695</v>
      </c>
      <c r="T855" s="4">
        <v>-1.138E8</v>
      </c>
    </row>
    <row r="856" ht="12.75" customHeight="1">
      <c r="A856" s="8" t="str">
        <f t="shared" si="1"/>
        <v>Bahamas, The2008</v>
      </c>
      <c r="B856" s="4" t="s">
        <v>47</v>
      </c>
      <c r="C856" s="4">
        <v>2008.0</v>
      </c>
      <c r="D856" s="4">
        <v>-2.32390069807359</v>
      </c>
      <c r="E856" s="4">
        <v>5.57275533425477E7</v>
      </c>
      <c r="F856" s="4">
        <v>-1.222077999131E9</v>
      </c>
      <c r="G856" s="4">
        <v>1.0526E10</v>
      </c>
      <c r="H856" s="4">
        <v>13.5138552149971</v>
      </c>
      <c r="I856" s="4">
        <v>14.3382080636529</v>
      </c>
      <c r="J856" s="4">
        <f t="shared" si="2"/>
        <v>142246839993</v>
      </c>
      <c r="K856" s="5">
        <f t="shared" si="3"/>
        <v>150923978078</v>
      </c>
      <c r="L856" s="5">
        <f t="shared" si="4"/>
        <v>8677138085</v>
      </c>
      <c r="M856" s="5">
        <f t="shared" si="5"/>
        <v>0.8243528487</v>
      </c>
      <c r="N856" s="4" t="b">
        <v>1</v>
      </c>
      <c r="O856" s="4" t="b">
        <v>1</v>
      </c>
      <c r="P856" s="4" t="b">
        <v>0</v>
      </c>
      <c r="Q856" s="4" t="b">
        <v>0</v>
      </c>
      <c r="R856" s="4" t="s">
        <v>39</v>
      </c>
      <c r="S856" s="4">
        <v>-2.32350723624913</v>
      </c>
      <c r="T856" s="4">
        <v>5.4404E8</v>
      </c>
    </row>
    <row r="857" ht="12.75" customHeight="1">
      <c r="A857" s="8" t="str">
        <f t="shared" si="1"/>
        <v>Bahamas, The2007</v>
      </c>
      <c r="B857" s="4" t="s">
        <v>47</v>
      </c>
      <c r="C857" s="4">
        <v>2007.0</v>
      </c>
      <c r="D857" s="4">
        <v>1.4464716361251</v>
      </c>
      <c r="E857" s="4">
        <v>4.78411764917811E7</v>
      </c>
      <c r="F857" s="4">
        <v>-1.31509805899422E9</v>
      </c>
      <c r="G857" s="4">
        <v>1.061834E10</v>
      </c>
      <c r="H857" s="4">
        <v>12.8561891209245</v>
      </c>
      <c r="I857" s="4">
        <v>13.6292339344546</v>
      </c>
      <c r="J857" s="4">
        <f t="shared" si="2"/>
        <v>136511387190</v>
      </c>
      <c r="K857" s="5">
        <f t="shared" si="3"/>
        <v>144719839856</v>
      </c>
      <c r="L857" s="5">
        <f t="shared" si="4"/>
        <v>8208452665</v>
      </c>
      <c r="M857" s="5">
        <f t="shared" si="5"/>
        <v>0.7730448135</v>
      </c>
      <c r="N857" s="4" t="b">
        <v>1</v>
      </c>
      <c r="O857" s="4" t="b">
        <v>1</v>
      </c>
      <c r="P857" s="4" t="b">
        <v>0</v>
      </c>
      <c r="Q857" s="4" t="b">
        <v>0</v>
      </c>
      <c r="R857" s="4" t="s">
        <v>39</v>
      </c>
      <c r="S857" s="4">
        <v>1.44673388864554</v>
      </c>
      <c r="T857" s="4">
        <v>9.234E7</v>
      </c>
    </row>
    <row r="858" ht="12.75" customHeight="1">
      <c r="A858" s="8" t="str">
        <f t="shared" si="1"/>
        <v>Bahamas, The2006</v>
      </c>
      <c r="B858" s="4" t="s">
        <v>47</v>
      </c>
      <c r="C858" s="4">
        <v>2006.0</v>
      </c>
      <c r="D858" s="4">
        <v>2.51684999929145</v>
      </c>
      <c r="E858" s="4">
        <v>7.39133277640183E7</v>
      </c>
      <c r="F858" s="4">
        <v>-1.40371E9</v>
      </c>
      <c r="G858" s="4">
        <v>1.016725E10</v>
      </c>
      <c r="H858" s="4">
        <v>12.8025820851444</v>
      </c>
      <c r="I858" s="4">
        <v>13.2411464509659</v>
      </c>
      <c r="J858" s="4">
        <f t="shared" si="2"/>
        <v>130167052705</v>
      </c>
      <c r="K858" s="5">
        <f t="shared" si="3"/>
        <v>134626046254</v>
      </c>
      <c r="L858" s="5">
        <f t="shared" si="4"/>
        <v>4458993548</v>
      </c>
      <c r="M858" s="5">
        <f t="shared" si="5"/>
        <v>0.4385643658</v>
      </c>
      <c r="N858" s="4" t="b">
        <v>0</v>
      </c>
      <c r="O858" s="4" t="b">
        <v>0</v>
      </c>
      <c r="P858" s="4" t="b">
        <v>1</v>
      </c>
      <c r="Q858" s="4" t="b">
        <v>1</v>
      </c>
      <c r="R858" s="4" t="s">
        <v>39</v>
      </c>
      <c r="S858" s="4">
        <v>2.51685393258376</v>
      </c>
      <c r="T858" s="4">
        <v>-4.5109E8</v>
      </c>
    </row>
    <row r="859" ht="12.75" customHeight="1">
      <c r="A859" s="8" t="str">
        <f t="shared" si="1"/>
        <v>Bahamas, The2005</v>
      </c>
      <c r="B859" s="4" t="s">
        <v>47</v>
      </c>
      <c r="C859" s="4">
        <v>2005.0</v>
      </c>
      <c r="D859" s="4">
        <v>3.39526379662795</v>
      </c>
      <c r="E859" s="4">
        <v>1.26501652423081E7</v>
      </c>
      <c r="F859" s="4">
        <v>-7.00637472074333E8</v>
      </c>
      <c r="G859" s="4">
        <v>9.8362E9</v>
      </c>
      <c r="H859" s="4">
        <v>11.6959299284086</v>
      </c>
      <c r="I859" s="4">
        <v>12.8509375085222</v>
      </c>
      <c r="J859" s="4">
        <f t="shared" si="2"/>
        <v>115043505962</v>
      </c>
      <c r="K859" s="5">
        <f t="shared" si="3"/>
        <v>126404391521</v>
      </c>
      <c r="L859" s="5">
        <f t="shared" si="4"/>
        <v>11360885560</v>
      </c>
      <c r="M859" s="5">
        <f t="shared" si="5"/>
        <v>1.15500758</v>
      </c>
      <c r="N859" s="4" t="b">
        <v>0</v>
      </c>
      <c r="O859" s="4" t="b">
        <v>0</v>
      </c>
      <c r="P859" s="4" t="b">
        <v>1</v>
      </c>
      <c r="Q859" s="4" t="b">
        <v>1</v>
      </c>
      <c r="R859" s="4" t="s">
        <v>39</v>
      </c>
      <c r="S859" s="4">
        <v>3.39526008245936</v>
      </c>
      <c r="T859" s="4">
        <v>-3.3105E8</v>
      </c>
    </row>
    <row r="860" ht="12.75" customHeight="1">
      <c r="A860" s="8" t="str">
        <f t="shared" si="1"/>
        <v>Bahamas, The2004</v>
      </c>
      <c r="B860" s="4" t="s">
        <v>47</v>
      </c>
      <c r="C860" s="4">
        <v>2004.0</v>
      </c>
      <c r="D860" s="4">
        <v>0.882924268804697</v>
      </c>
      <c r="E860" s="4">
        <v>-6.1219053924779E7</v>
      </c>
      <c r="F860" s="4">
        <v>-3.0712E8</v>
      </c>
      <c r="G860" s="4">
        <v>9.05529E9</v>
      </c>
      <c r="H860" s="4">
        <v>10.5377221666599</v>
      </c>
      <c r="I860" s="4">
        <v>12.4850624019426</v>
      </c>
      <c r="J860" s="4">
        <f t="shared" si="2"/>
        <v>95422130159</v>
      </c>
      <c r="K860" s="5">
        <f t="shared" si="3"/>
        <v>113055860718</v>
      </c>
      <c r="L860" s="5">
        <f t="shared" si="4"/>
        <v>17633730559</v>
      </c>
      <c r="M860" s="5">
        <f t="shared" si="5"/>
        <v>1.947340235</v>
      </c>
      <c r="N860" s="4" t="b">
        <v>0</v>
      </c>
      <c r="O860" s="4" t="b">
        <v>1</v>
      </c>
      <c r="P860" s="4" t="b">
        <v>0</v>
      </c>
      <c r="Q860" s="4" t="b">
        <v>1</v>
      </c>
      <c r="R860" s="4" t="s">
        <v>39</v>
      </c>
      <c r="S860" s="4">
        <v>0.882740185126309</v>
      </c>
      <c r="T860" s="4">
        <v>-7.8091E8</v>
      </c>
    </row>
    <row r="861" ht="12.75" customHeight="1">
      <c r="A861" s="8" t="str">
        <f t="shared" si="1"/>
        <v>Bahamas, The2003</v>
      </c>
      <c r="B861" s="4" t="s">
        <v>47</v>
      </c>
      <c r="C861" s="4">
        <v>2003.0</v>
      </c>
      <c r="D861" s="4">
        <v>-1.26475738051222</v>
      </c>
      <c r="E861" s="4">
        <v>-9.48211004794312E7</v>
      </c>
      <c r="F861" s="4">
        <v>-4.7351E8</v>
      </c>
      <c r="G861" s="4">
        <v>8.87009E9</v>
      </c>
      <c r="H861" s="4">
        <v>10.1570597272175</v>
      </c>
      <c r="I861" s="4">
        <v>12.3721911317062</v>
      </c>
      <c r="J861" s="4">
        <f t="shared" si="2"/>
        <v>90094033916</v>
      </c>
      <c r="K861" s="5">
        <f t="shared" si="3"/>
        <v>109742448835</v>
      </c>
      <c r="L861" s="5">
        <f t="shared" si="4"/>
        <v>19648414920</v>
      </c>
      <c r="M861" s="5">
        <f t="shared" si="5"/>
        <v>2.215131404</v>
      </c>
      <c r="N861" s="4" t="b">
        <v>1</v>
      </c>
      <c r="O861" s="4" t="b">
        <v>1</v>
      </c>
      <c r="P861" s="4" t="b">
        <v>0</v>
      </c>
      <c r="Q861" s="4" t="b">
        <v>0</v>
      </c>
      <c r="R861" s="4" t="s">
        <v>39</v>
      </c>
      <c r="S861" s="4">
        <v>-1.26452629505674</v>
      </c>
      <c r="T861" s="4">
        <v>-1.852E8</v>
      </c>
    </row>
    <row r="862" ht="12.75" customHeight="1">
      <c r="A862" s="8" t="str">
        <f t="shared" si="1"/>
        <v>Bahamas, The2002</v>
      </c>
      <c r="B862" s="4" t="s">
        <v>47</v>
      </c>
      <c r="C862" s="4">
        <v>2002.0</v>
      </c>
      <c r="D862" s="4">
        <v>2.70465637060371</v>
      </c>
      <c r="E862" s="4">
        <v>-7.74339781790764E7</v>
      </c>
      <c r="F862" s="4">
        <v>-4.23317708657E8</v>
      </c>
      <c r="G862" s="4">
        <v>8.88116E9</v>
      </c>
      <c r="H862" s="4">
        <v>9.97127977118682</v>
      </c>
      <c r="I862" s="4">
        <v>12.0405641698711</v>
      </c>
      <c r="J862" s="4">
        <f t="shared" si="2"/>
        <v>88556531053</v>
      </c>
      <c r="K862" s="5">
        <f t="shared" si="3"/>
        <v>106934176883</v>
      </c>
      <c r="L862" s="5">
        <f t="shared" si="4"/>
        <v>18377645830</v>
      </c>
      <c r="M862" s="5">
        <f t="shared" si="5"/>
        <v>2.069284399</v>
      </c>
      <c r="N862" s="4" t="b">
        <v>1</v>
      </c>
      <c r="O862" s="4" t="b">
        <v>1</v>
      </c>
      <c r="P862" s="4" t="b">
        <v>1</v>
      </c>
      <c r="Q862" s="4" t="b">
        <v>0</v>
      </c>
      <c r="R862" s="4" t="s">
        <v>39</v>
      </c>
      <c r="S862" s="4">
        <v>2.70467096878626</v>
      </c>
      <c r="T862" s="4">
        <v>1.107E7</v>
      </c>
    </row>
    <row r="863" ht="12.75" customHeight="1">
      <c r="A863" s="8" t="str">
        <f t="shared" si="1"/>
        <v>Bahamas, The2001</v>
      </c>
      <c r="B863" s="4" t="s">
        <v>47</v>
      </c>
      <c r="C863" s="4">
        <v>2001.0</v>
      </c>
      <c r="D863" s="4">
        <v>2.62562675417821</v>
      </c>
      <c r="E863" s="4">
        <v>6.83600542440777E7</v>
      </c>
      <c r="F863" s="4">
        <v>-6.4496E8</v>
      </c>
      <c r="G863" s="4">
        <v>8.31783E9</v>
      </c>
      <c r="H863" s="4">
        <v>11.6896779625069</v>
      </c>
      <c r="I863" s="4">
        <v>12.000173085267</v>
      </c>
      <c r="J863" s="4">
        <f t="shared" si="2"/>
        <v>97232754047</v>
      </c>
      <c r="K863" s="5">
        <f t="shared" si="3"/>
        <v>99815399694</v>
      </c>
      <c r="L863" s="5">
        <f t="shared" si="4"/>
        <v>2582645647</v>
      </c>
      <c r="M863" s="5">
        <f t="shared" si="5"/>
        <v>0.3104951228</v>
      </c>
      <c r="N863" s="4" t="b">
        <v>0</v>
      </c>
      <c r="O863" s="4" t="b">
        <v>0</v>
      </c>
      <c r="P863" s="4" t="b">
        <v>1</v>
      </c>
      <c r="Q863" s="4" t="b">
        <v>1</v>
      </c>
      <c r="R863" s="4" t="s">
        <v>39</v>
      </c>
      <c r="S863" s="4">
        <v>2.62515959600181</v>
      </c>
      <c r="T863" s="4">
        <v>-5.6333E8</v>
      </c>
    </row>
    <row r="864" ht="12.75" customHeight="1">
      <c r="A864" s="8" t="str">
        <f t="shared" si="1"/>
        <v>Bahamas, The2000</v>
      </c>
      <c r="B864" s="4" t="s">
        <v>47</v>
      </c>
      <c r="C864" s="4">
        <v>2000.0</v>
      </c>
      <c r="D864" s="4">
        <v>4.14929125792631</v>
      </c>
      <c r="E864" s="4">
        <v>5.52987013021739E7</v>
      </c>
      <c r="F864" s="4">
        <v>-6.32943E8</v>
      </c>
      <c r="G864" s="4">
        <v>8.07647E9</v>
      </c>
      <c r="H864" s="4">
        <v>11.6644364503078</v>
      </c>
      <c r="I864" s="4">
        <v>12.1943374722126</v>
      </c>
      <c r="J864" s="4">
        <f t="shared" si="2"/>
        <v>94207471058</v>
      </c>
      <c r="K864" s="5">
        <f t="shared" si="3"/>
        <v>98487200764</v>
      </c>
      <c r="L864" s="5">
        <f t="shared" si="4"/>
        <v>4279729706</v>
      </c>
      <c r="M864" s="5">
        <f t="shared" si="5"/>
        <v>0.5299010219</v>
      </c>
      <c r="N864" s="4" t="b">
        <v>0</v>
      </c>
      <c r="O864" s="4" t="b">
        <v>0</v>
      </c>
      <c r="P864" s="4" t="b">
        <v>1</v>
      </c>
      <c r="Q864" s="4" t="b">
        <v>1</v>
      </c>
      <c r="R864" s="4" t="s">
        <v>39</v>
      </c>
      <c r="S864" s="4">
        <v>4.14923404577333</v>
      </c>
      <c r="T864" s="4">
        <v>-2.4136E8</v>
      </c>
    </row>
    <row r="865" ht="12.75" customHeight="1">
      <c r="A865" s="8" t="str">
        <f t="shared" si="1"/>
        <v>Bahamas, The1999</v>
      </c>
      <c r="B865" s="4" t="s">
        <v>47</v>
      </c>
      <c r="C865" s="4">
        <v>1999.0</v>
      </c>
      <c r="D865" s="4">
        <v>7.14414886319699</v>
      </c>
      <c r="E865" s="4">
        <v>2.03840184439939E8</v>
      </c>
      <c r="F865" s="4">
        <v>-3.2439772E8</v>
      </c>
      <c r="G865" s="4">
        <v>7.68387E9</v>
      </c>
      <c r="H865" s="4">
        <v>11.0815994745791</v>
      </c>
      <c r="I865" s="4">
        <v>9.8027717154834</v>
      </c>
      <c r="J865" s="4">
        <f t="shared" si="2"/>
        <v>85149569755</v>
      </c>
      <c r="K865" s="5">
        <f t="shared" si="3"/>
        <v>75323223501</v>
      </c>
      <c r="L865" s="5">
        <f t="shared" si="4"/>
        <v>-9826346253</v>
      </c>
      <c r="M865" s="5">
        <f t="shared" si="5"/>
        <v>-1.278827759</v>
      </c>
      <c r="N865" s="4" t="b">
        <v>0</v>
      </c>
      <c r="O865" s="4" t="b">
        <v>0</v>
      </c>
      <c r="P865" s="4" t="b">
        <v>1</v>
      </c>
      <c r="Q865" s="4" t="b">
        <v>1</v>
      </c>
      <c r="R865" s="4" t="s">
        <v>39</v>
      </c>
      <c r="S865" s="4">
        <v>12.1975182853609</v>
      </c>
      <c r="T865" s="4">
        <v>-3.926E8</v>
      </c>
    </row>
    <row r="866" ht="12.75" customHeight="1">
      <c r="A866" s="8" t="str">
        <f t="shared" si="1"/>
        <v>Bahamas, The1998</v>
      </c>
      <c r="B866" s="4" t="s">
        <v>47</v>
      </c>
      <c r="C866" s="4">
        <v>1998.0</v>
      </c>
      <c r="D866" s="4">
        <v>4.71645903973017</v>
      </c>
      <c r="E866" s="4">
        <v>2.60810866268344E7</v>
      </c>
      <c r="F866" s="4">
        <v>-9.954E8</v>
      </c>
      <c r="G866" s="4">
        <v>6.83322E9</v>
      </c>
      <c r="H866" s="4">
        <v>11.6151732190121</v>
      </c>
      <c r="I866" s="4">
        <v>12.6914975942008</v>
      </c>
      <c r="J866" s="4">
        <f t="shared" si="2"/>
        <v>79369033944</v>
      </c>
      <c r="K866" s="5">
        <f t="shared" si="3"/>
        <v>86723795191</v>
      </c>
      <c r="L866" s="5">
        <f t="shared" si="4"/>
        <v>7354761247</v>
      </c>
      <c r="M866" s="5">
        <f t="shared" si="5"/>
        <v>1.076324375</v>
      </c>
      <c r="N866" s="4" t="b">
        <v>0</v>
      </c>
      <c r="O866" s="4" t="b">
        <v>0</v>
      </c>
      <c r="P866" s="4" t="b">
        <v>1</v>
      </c>
      <c r="Q866" s="4" t="b">
        <v>1</v>
      </c>
      <c r="R866" s="4" t="s">
        <v>39</v>
      </c>
      <c r="S866" s="4">
        <v>-4.5035966223025</v>
      </c>
      <c r="T866" s="4">
        <v>-8.5065E8</v>
      </c>
    </row>
    <row r="867" ht="12.75" customHeight="1">
      <c r="A867" s="8" t="str">
        <f t="shared" si="1"/>
        <v>Bahamas, The1997</v>
      </c>
      <c r="B867" s="4" t="s">
        <v>47</v>
      </c>
      <c r="C867" s="4">
        <v>1997.0</v>
      </c>
      <c r="D867" s="4">
        <v>4.94581193028296</v>
      </c>
      <c r="E867" s="4">
        <v>-4.77865892877104E7</v>
      </c>
      <c r="F867" s="4">
        <v>-4.721E8</v>
      </c>
      <c r="G867" s="4">
        <v>6.33236E9</v>
      </c>
      <c r="H867" s="4">
        <v>11.2768387235121</v>
      </c>
      <c r="I867" s="4">
        <v>13.5756422003943</v>
      </c>
      <c r="J867" s="4">
        <f t="shared" si="2"/>
        <v>71409002459</v>
      </c>
      <c r="K867" s="5">
        <f t="shared" si="3"/>
        <v>85965853644</v>
      </c>
      <c r="L867" s="5">
        <f t="shared" si="4"/>
        <v>14556851185</v>
      </c>
      <c r="M867" s="5">
        <f t="shared" si="5"/>
        <v>2.298803477</v>
      </c>
      <c r="N867" s="4" t="b">
        <v>0</v>
      </c>
      <c r="O867" s="4" t="b">
        <v>0</v>
      </c>
      <c r="P867" s="4" t="b">
        <v>1</v>
      </c>
      <c r="Q867" s="4" t="b">
        <v>0</v>
      </c>
      <c r="R867" s="4" t="s">
        <v>39</v>
      </c>
      <c r="S867" s="4">
        <v>6.87573942008348</v>
      </c>
      <c r="T867" s="4">
        <v>-5.0086E8</v>
      </c>
    </row>
    <row r="868" ht="12.75" customHeight="1">
      <c r="A868" s="8" t="str">
        <f t="shared" si="1"/>
        <v>Bahamas, The1996</v>
      </c>
      <c r="B868" s="4" t="s">
        <v>47</v>
      </c>
      <c r="C868" s="4">
        <v>1996.0</v>
      </c>
      <c r="D868" s="4">
        <v>4.22353021272371</v>
      </c>
      <c r="E868" s="4">
        <v>2.55424377508768E7</v>
      </c>
      <c r="F868" s="4">
        <v>-2.633E8</v>
      </c>
      <c r="G868" s="4">
        <v>3.609E9</v>
      </c>
      <c r="H868" s="4">
        <v>11.3648917787529</v>
      </c>
      <c r="I868" s="4">
        <v>12.1391938884342</v>
      </c>
      <c r="J868" s="4">
        <f t="shared" si="2"/>
        <v>41015894430</v>
      </c>
      <c r="K868" s="5">
        <f t="shared" si="3"/>
        <v>43810350743</v>
      </c>
      <c r="L868" s="5">
        <f t="shared" si="4"/>
        <v>2794456314</v>
      </c>
      <c r="M868" s="5">
        <f t="shared" si="5"/>
        <v>0.7743021097</v>
      </c>
      <c r="N868" s="4" t="b">
        <v>0</v>
      </c>
      <c r="O868" s="4" t="b">
        <v>0</v>
      </c>
      <c r="P868" s="4" t="b">
        <v>1</v>
      </c>
      <c r="Q868" s="4" t="b">
        <v>0</v>
      </c>
      <c r="R868" s="4" t="s">
        <v>39</v>
      </c>
      <c r="S868" s="4">
        <v>4.22353042530411</v>
      </c>
      <c r="T868" s="4">
        <v>-2.72336E9</v>
      </c>
    </row>
    <row r="869" ht="12.75" customHeight="1">
      <c r="A869" s="8" t="str">
        <f t="shared" si="1"/>
        <v>Bahamas, The1995</v>
      </c>
      <c r="B869" s="4" t="s">
        <v>47</v>
      </c>
      <c r="C869" s="4">
        <v>1995.0</v>
      </c>
      <c r="D869" s="4">
        <v>4.37875097711139</v>
      </c>
      <c r="E869" s="4">
        <v>3.4618601435255E7</v>
      </c>
      <c r="F869" s="4">
        <v>-1.459E8</v>
      </c>
      <c r="G869" s="4">
        <v>3.429E9</v>
      </c>
      <c r="H869" s="4">
        <v>11.7213311236154</v>
      </c>
      <c r="I869" s="4">
        <v>12.1622875162746</v>
      </c>
      <c r="J869" s="4">
        <f t="shared" si="2"/>
        <v>40192444423</v>
      </c>
      <c r="K869" s="5">
        <f t="shared" si="3"/>
        <v>41704483893</v>
      </c>
      <c r="L869" s="5">
        <f t="shared" si="4"/>
        <v>1512039470</v>
      </c>
      <c r="M869" s="5">
        <f t="shared" si="5"/>
        <v>0.4409563927</v>
      </c>
      <c r="N869" s="4" t="b">
        <v>0</v>
      </c>
      <c r="O869" s="4" t="b">
        <v>0</v>
      </c>
      <c r="P869" s="4" t="b">
        <v>1</v>
      </c>
      <c r="Q869" s="4" t="b">
        <v>0</v>
      </c>
      <c r="R869" s="4" t="s">
        <v>39</v>
      </c>
      <c r="S869" s="4">
        <v>4.37875209047472</v>
      </c>
      <c r="T869" s="4">
        <v>-1.8E8</v>
      </c>
    </row>
    <row r="870" ht="12.75" customHeight="1">
      <c r="A870" s="8" t="str">
        <f t="shared" si="1"/>
        <v>Bahamas, The1994</v>
      </c>
      <c r="B870" s="4" t="s">
        <v>47</v>
      </c>
      <c r="C870" s="4">
        <v>1994.0</v>
      </c>
      <c r="D870" s="4">
        <v>3.14891632098893</v>
      </c>
      <c r="E870" s="4">
        <v>1.41539990913939E7</v>
      </c>
      <c r="F870" s="4">
        <v>-4.22E7</v>
      </c>
      <c r="G870" s="4">
        <v>3.259E9</v>
      </c>
      <c r="H870" s="4">
        <v>11.3572330798355</v>
      </c>
      <c r="I870" s="4">
        <v>12.3907351841711</v>
      </c>
      <c r="J870" s="4">
        <f t="shared" si="2"/>
        <v>37013222607</v>
      </c>
      <c r="K870" s="5">
        <f t="shared" si="3"/>
        <v>40381405965</v>
      </c>
      <c r="L870" s="5">
        <f t="shared" si="4"/>
        <v>3368183358</v>
      </c>
      <c r="M870" s="5">
        <f t="shared" si="5"/>
        <v>1.033502104</v>
      </c>
      <c r="N870" s="4" t="b">
        <v>0</v>
      </c>
      <c r="O870" s="4" t="b">
        <v>1</v>
      </c>
      <c r="P870" s="4" t="b">
        <v>1</v>
      </c>
      <c r="Q870" s="4" t="b">
        <v>0</v>
      </c>
      <c r="R870" s="4" t="s">
        <v>39</v>
      </c>
      <c r="S870" s="4">
        <v>3.14891561997797</v>
      </c>
      <c r="T870" s="4">
        <v>-1.7E8</v>
      </c>
    </row>
    <row r="871" ht="12.75" customHeight="1">
      <c r="A871" s="8" t="str">
        <f t="shared" si="1"/>
        <v>Bahamas, The1993</v>
      </c>
      <c r="B871" s="4" t="s">
        <v>47</v>
      </c>
      <c r="C871" s="4">
        <v>1993.0</v>
      </c>
      <c r="D871" s="4">
        <v>0.307806452906772</v>
      </c>
      <c r="E871" s="4">
        <v>-4613226.40498826</v>
      </c>
      <c r="F871" s="4">
        <v>4.866E7</v>
      </c>
      <c r="G871" s="4">
        <v>3.092E9</v>
      </c>
      <c r="H871" s="4">
        <v>10.4680734732296</v>
      </c>
      <c r="I871" s="4">
        <v>12.1403500677938</v>
      </c>
      <c r="J871" s="4">
        <f t="shared" si="2"/>
        <v>32367283179</v>
      </c>
      <c r="K871" s="5">
        <f t="shared" si="3"/>
        <v>37537962410</v>
      </c>
      <c r="L871" s="5">
        <f t="shared" si="4"/>
        <v>5170679230</v>
      </c>
      <c r="M871" s="5">
        <f t="shared" si="5"/>
        <v>1.672276595</v>
      </c>
      <c r="N871" s="4" t="b">
        <v>0</v>
      </c>
      <c r="O871" s="4" t="b">
        <v>1</v>
      </c>
      <c r="P871" s="4" t="b">
        <v>0</v>
      </c>
      <c r="Q871" s="4" t="b">
        <v>0</v>
      </c>
      <c r="R871" s="4" t="s">
        <v>39</v>
      </c>
      <c r="S871" s="4">
        <v>0.307806291443185</v>
      </c>
      <c r="T871" s="4">
        <v>-1.67E8</v>
      </c>
    </row>
    <row r="872" ht="12.75" customHeight="1">
      <c r="A872" s="8" t="str">
        <f t="shared" si="1"/>
        <v>Bahamas, The1992</v>
      </c>
      <c r="B872" s="4" t="s">
        <v>47</v>
      </c>
      <c r="C872" s="4">
        <v>1992.0</v>
      </c>
      <c r="D872" s="4">
        <v>-3.82558274084272</v>
      </c>
      <c r="E872" s="4">
        <v>-4.55600327545897E7</v>
      </c>
      <c r="F872" s="4">
        <v>3.58E7</v>
      </c>
      <c r="G872" s="4">
        <v>3.109E9</v>
      </c>
      <c r="H872" s="4">
        <v>9.57277830496648</v>
      </c>
      <c r="I872" s="4">
        <v>12.4404946350176</v>
      </c>
      <c r="J872" s="4">
        <f t="shared" si="2"/>
        <v>29761767750</v>
      </c>
      <c r="K872" s="5">
        <f t="shared" si="3"/>
        <v>38677497820</v>
      </c>
      <c r="L872" s="5">
        <f t="shared" si="4"/>
        <v>8915730070</v>
      </c>
      <c r="M872" s="5">
        <f t="shared" si="5"/>
        <v>2.86771633</v>
      </c>
      <c r="N872" s="4" t="b">
        <v>1</v>
      </c>
      <c r="O872" s="4" t="b">
        <v>1</v>
      </c>
      <c r="P872" s="4" t="b">
        <v>0</v>
      </c>
      <c r="Q872" s="4" t="b">
        <v>0</v>
      </c>
      <c r="R872" s="4" t="s">
        <v>39</v>
      </c>
      <c r="S872" s="4">
        <v>-3.8255819695819</v>
      </c>
      <c r="T872" s="4">
        <v>1.7E7</v>
      </c>
    </row>
    <row r="873" ht="12.75" customHeight="1">
      <c r="A873" s="8" t="str">
        <f t="shared" si="1"/>
        <v>Bahamas, The1991</v>
      </c>
      <c r="B873" s="4" t="s">
        <v>47</v>
      </c>
      <c r="C873" s="4">
        <v>1991.0</v>
      </c>
      <c r="D873" s="4">
        <v>-4.18178346381517</v>
      </c>
      <c r="E873" s="4">
        <v>-4.62712176669979E7</v>
      </c>
      <c r="F873" s="4">
        <v>-1.798E8</v>
      </c>
      <c r="G873" s="4">
        <v>3.11116E9</v>
      </c>
      <c r="H873" s="4">
        <v>9.62836457728291</v>
      </c>
      <c r="I873" s="4">
        <v>12.5399436164452</v>
      </c>
      <c r="J873" s="4">
        <f t="shared" si="2"/>
        <v>29955382738</v>
      </c>
      <c r="K873" s="5">
        <f t="shared" si="3"/>
        <v>39013770982</v>
      </c>
      <c r="L873" s="5">
        <f t="shared" si="4"/>
        <v>9058388243</v>
      </c>
      <c r="M873" s="5">
        <f t="shared" si="5"/>
        <v>2.911579039</v>
      </c>
      <c r="N873" s="4" t="b">
        <v>1</v>
      </c>
      <c r="O873" s="4" t="b">
        <v>1</v>
      </c>
      <c r="P873" s="4" t="b">
        <v>0</v>
      </c>
      <c r="Q873" s="4" t="b">
        <v>0</v>
      </c>
      <c r="R873" s="4" t="s">
        <v>39</v>
      </c>
      <c r="S873" s="4">
        <v>-4.1817847809004</v>
      </c>
      <c r="T873" s="4">
        <v>2160000.0</v>
      </c>
    </row>
    <row r="874" ht="12.75" customHeight="1">
      <c r="A874" s="8" t="str">
        <f t="shared" si="1"/>
        <v>Bahamas, The1990</v>
      </c>
      <c r="B874" s="4" t="s">
        <v>47</v>
      </c>
      <c r="C874" s="4">
        <v>1990.0</v>
      </c>
      <c r="D874" s="4">
        <v>1.05216113620862</v>
      </c>
      <c r="E874" s="4">
        <v>-6.53524272321514E7</v>
      </c>
      <c r="F874" s="4">
        <v>-3.66E7</v>
      </c>
      <c r="G874" s="4">
        <v>3.166E9</v>
      </c>
      <c r="H874" s="4">
        <v>8.75896669076776</v>
      </c>
      <c r="I874" s="4">
        <v>12.0189448550842</v>
      </c>
      <c r="J874" s="4">
        <f t="shared" si="2"/>
        <v>27730888543</v>
      </c>
      <c r="K874" s="5">
        <f t="shared" si="3"/>
        <v>38051979411</v>
      </c>
      <c r="L874" s="5">
        <f t="shared" si="4"/>
        <v>10321090868</v>
      </c>
      <c r="M874" s="5">
        <f t="shared" si="5"/>
        <v>3.259978164</v>
      </c>
      <c r="N874" s="4" t="b">
        <v>1</v>
      </c>
      <c r="O874" s="4" t="b">
        <v>1</v>
      </c>
      <c r="P874" s="4" t="b">
        <v>0</v>
      </c>
      <c r="Q874" s="4" t="b">
        <v>0</v>
      </c>
      <c r="R874" s="4" t="s">
        <v>39</v>
      </c>
      <c r="S874" s="4">
        <v>-1.59624908707553</v>
      </c>
      <c r="T874" s="4">
        <v>5.484E7</v>
      </c>
    </row>
    <row r="875" ht="12.75" customHeight="1">
      <c r="A875" s="8" t="str">
        <f t="shared" si="1"/>
        <v>Bahamas, The1989</v>
      </c>
      <c r="B875" s="4" t="s">
        <v>47</v>
      </c>
      <c r="C875" s="4">
        <v>1989.0</v>
      </c>
      <c r="D875" s="4">
        <v>2.29999452975787</v>
      </c>
      <c r="E875" s="4" t="s">
        <v>39</v>
      </c>
      <c r="F875" s="4">
        <v>-8.42E7</v>
      </c>
      <c r="G875" s="4">
        <v>3.062E9</v>
      </c>
      <c r="H875" s="4" t="s">
        <v>39</v>
      </c>
      <c r="I875" s="4" t="s">
        <v>39</v>
      </c>
      <c r="J875" s="4" t="str">
        <f t="shared" si="2"/>
        <v>#VALUE!</v>
      </c>
      <c r="K875" s="5" t="str">
        <f t="shared" si="3"/>
        <v>#VALUE!</v>
      </c>
      <c r="L875" s="5" t="str">
        <f t="shared" si="4"/>
        <v>#VALUE!</v>
      </c>
      <c r="M875" s="5" t="str">
        <f t="shared" si="5"/>
        <v>#VALUE!</v>
      </c>
      <c r="N875" s="4" t="b">
        <v>0</v>
      </c>
      <c r="O875" s="4" t="b">
        <v>0</v>
      </c>
      <c r="P875" s="4" t="b">
        <v>1</v>
      </c>
      <c r="Q875" s="4" t="b">
        <v>1</v>
      </c>
      <c r="R875" s="4" t="s">
        <v>39</v>
      </c>
      <c r="S875" s="4">
        <v>6.72732979978797</v>
      </c>
      <c r="T875" s="4">
        <v>-1.04E8</v>
      </c>
    </row>
    <row r="876" ht="12.75" customHeight="1">
      <c r="A876" s="8" t="str">
        <f t="shared" si="1"/>
        <v>Bahamas, The1988</v>
      </c>
      <c r="B876" s="4" t="s">
        <v>47</v>
      </c>
      <c r="C876" s="4">
        <v>1988.0</v>
      </c>
      <c r="D876" s="4">
        <v>2.25509683670329</v>
      </c>
      <c r="E876" s="4" t="s">
        <v>39</v>
      </c>
      <c r="F876" s="4">
        <v>-6.65E7</v>
      </c>
      <c r="G876" s="4">
        <v>2.8179E9</v>
      </c>
      <c r="H876" s="4" t="s">
        <v>39</v>
      </c>
      <c r="I876" s="4" t="s">
        <v>39</v>
      </c>
      <c r="J876" s="4" t="str">
        <f t="shared" si="2"/>
        <v>#VALUE!</v>
      </c>
      <c r="K876" s="5" t="str">
        <f t="shared" si="3"/>
        <v>#VALUE!</v>
      </c>
      <c r="L876" s="5" t="str">
        <f t="shared" si="4"/>
        <v>#VALUE!</v>
      </c>
      <c r="M876" s="5" t="str">
        <f t="shared" si="5"/>
        <v>#VALUE!</v>
      </c>
      <c r="N876" s="4" t="b">
        <v>0</v>
      </c>
      <c r="O876" s="4" t="b">
        <v>0</v>
      </c>
      <c r="P876" s="4" t="b">
        <v>1</v>
      </c>
      <c r="Q876" s="4" t="b">
        <v>1</v>
      </c>
      <c r="R876" s="4" t="s">
        <v>39</v>
      </c>
      <c r="S876" s="4">
        <v>2.30970766096026</v>
      </c>
      <c r="T876" s="4">
        <v>-2.441E8</v>
      </c>
    </row>
    <row r="877" ht="12.75" customHeight="1">
      <c r="A877" s="8" t="str">
        <f t="shared" si="1"/>
        <v>Bahamas, The1987</v>
      </c>
      <c r="B877" s="4" t="s">
        <v>47</v>
      </c>
      <c r="C877" s="4">
        <v>1987.0</v>
      </c>
      <c r="D877" s="4">
        <v>3.69960629720656</v>
      </c>
      <c r="E877" s="4" t="s">
        <v>39</v>
      </c>
      <c r="F877" s="4">
        <v>-5.48E7</v>
      </c>
      <c r="G877" s="4">
        <v>2.7139999E9</v>
      </c>
      <c r="H877" s="4" t="s">
        <v>39</v>
      </c>
      <c r="I877" s="4" t="s">
        <v>39</v>
      </c>
      <c r="J877" s="4" t="str">
        <f t="shared" si="2"/>
        <v>#VALUE!</v>
      </c>
      <c r="K877" s="5" t="str">
        <f t="shared" si="3"/>
        <v>#VALUE!</v>
      </c>
      <c r="L877" s="5" t="str">
        <f t="shared" si="4"/>
        <v>#VALUE!</v>
      </c>
      <c r="M877" s="5" t="str">
        <f t="shared" si="5"/>
        <v>#VALUE!</v>
      </c>
      <c r="N877" s="4" t="b">
        <v>0</v>
      </c>
      <c r="O877" s="4" t="b">
        <v>0</v>
      </c>
      <c r="P877" s="4" t="b">
        <v>1</v>
      </c>
      <c r="Q877" s="4" t="b">
        <v>1</v>
      </c>
      <c r="R877" s="4" t="s">
        <v>39</v>
      </c>
      <c r="S877" s="4">
        <v>2.98451934401702</v>
      </c>
      <c r="T877" s="4">
        <v>-1.039001E8</v>
      </c>
    </row>
    <row r="878" ht="12.75" customHeight="1">
      <c r="A878" s="8" t="str">
        <f t="shared" si="1"/>
        <v>Bahamas, The1986</v>
      </c>
      <c r="B878" s="4" t="s">
        <v>47</v>
      </c>
      <c r="C878" s="4">
        <v>1986.0</v>
      </c>
      <c r="D878" s="4">
        <v>2.59999738926258</v>
      </c>
      <c r="E878" s="4" t="s">
        <v>39</v>
      </c>
      <c r="F878" s="4">
        <v>2.3E7</v>
      </c>
      <c r="G878" s="4">
        <v>2.4725E9</v>
      </c>
      <c r="H878" s="4" t="s">
        <v>39</v>
      </c>
      <c r="I878" s="4" t="s">
        <v>39</v>
      </c>
      <c r="J878" s="4" t="str">
        <f t="shared" si="2"/>
        <v>#VALUE!</v>
      </c>
      <c r="K878" s="5" t="str">
        <f t="shared" si="3"/>
        <v>#VALUE!</v>
      </c>
      <c r="L878" s="5" t="str">
        <f t="shared" si="4"/>
        <v>#VALUE!</v>
      </c>
      <c r="M878" s="5" t="str">
        <f t="shared" si="5"/>
        <v>#VALUE!</v>
      </c>
      <c r="N878" s="4" t="b">
        <v>0</v>
      </c>
      <c r="O878" s="4" t="b">
        <v>0</v>
      </c>
      <c r="P878" s="4" t="b">
        <v>1</v>
      </c>
      <c r="Q878" s="4" t="b">
        <v>1</v>
      </c>
      <c r="R878" s="4" t="s">
        <v>39</v>
      </c>
      <c r="S878" s="4">
        <v>1.79700022744946</v>
      </c>
      <c r="T878" s="4">
        <v>-2.414999E8</v>
      </c>
    </row>
    <row r="879" ht="12.75" customHeight="1">
      <c r="A879" s="8" t="str">
        <f t="shared" si="1"/>
        <v>Bahamas, The1985</v>
      </c>
      <c r="B879" s="4" t="s">
        <v>47</v>
      </c>
      <c r="C879" s="4">
        <v>1985.0</v>
      </c>
      <c r="D879" s="4">
        <v>4.10000255274446</v>
      </c>
      <c r="E879" s="4" t="s">
        <v>39</v>
      </c>
      <c r="F879" s="4">
        <v>-2700000.0</v>
      </c>
      <c r="G879" s="4">
        <v>2.3206999E9</v>
      </c>
      <c r="H879" s="4" t="s">
        <v>39</v>
      </c>
      <c r="I879" s="4" t="s">
        <v>39</v>
      </c>
      <c r="J879" s="4" t="str">
        <f t="shared" si="2"/>
        <v>#VALUE!</v>
      </c>
      <c r="K879" s="5" t="str">
        <f t="shared" si="3"/>
        <v>#VALUE!</v>
      </c>
      <c r="L879" s="5" t="str">
        <f t="shared" si="4"/>
        <v>#VALUE!</v>
      </c>
      <c r="M879" s="5" t="str">
        <f t="shared" si="5"/>
        <v>#VALUE!</v>
      </c>
      <c r="N879" s="4" t="b">
        <v>0</v>
      </c>
      <c r="O879" s="4" t="b">
        <v>0</v>
      </c>
      <c r="P879" s="4" t="b">
        <v>1</v>
      </c>
      <c r="Q879" s="4" t="b">
        <v>0</v>
      </c>
      <c r="R879" s="4" t="s">
        <v>39</v>
      </c>
      <c r="S879" s="4">
        <v>4.82918011486817</v>
      </c>
      <c r="T879" s="4">
        <v>-1.518001E8</v>
      </c>
    </row>
    <row r="880" ht="12.75" customHeight="1">
      <c r="A880" s="8" t="str">
        <f t="shared" si="1"/>
        <v>Bahamas, The1984</v>
      </c>
      <c r="B880" s="4" t="s">
        <v>47</v>
      </c>
      <c r="C880" s="4">
        <v>1984.0</v>
      </c>
      <c r="D880" s="4">
        <v>2.40000313537423</v>
      </c>
      <c r="E880" s="4" t="s">
        <v>39</v>
      </c>
      <c r="F880" s="4">
        <v>-1.003E8</v>
      </c>
      <c r="G880" s="4">
        <v>2.0411E9</v>
      </c>
      <c r="H880" s="4" t="s">
        <v>39</v>
      </c>
      <c r="I880" s="4" t="s">
        <v>39</v>
      </c>
      <c r="J880" s="4" t="str">
        <f t="shared" si="2"/>
        <v>#VALUE!</v>
      </c>
      <c r="K880" s="5" t="str">
        <f t="shared" si="3"/>
        <v>#VALUE!</v>
      </c>
      <c r="L880" s="5" t="str">
        <f t="shared" si="4"/>
        <v>#VALUE!</v>
      </c>
      <c r="M880" s="5" t="str">
        <f t="shared" si="5"/>
        <v>#VALUE!</v>
      </c>
      <c r="N880" s="4" t="b">
        <v>0</v>
      </c>
      <c r="O880" s="4" t="b">
        <v>1</v>
      </c>
      <c r="P880" s="4" t="b">
        <v>1</v>
      </c>
      <c r="Q880" s="4" t="b">
        <v>0</v>
      </c>
      <c r="R880" s="4" t="s">
        <v>39</v>
      </c>
      <c r="S880" s="4">
        <v>14.1711486234751</v>
      </c>
      <c r="T880" s="4">
        <v>-2.795999E8</v>
      </c>
    </row>
    <row r="881" ht="12.75" customHeight="1">
      <c r="A881" s="8" t="str">
        <f t="shared" si="1"/>
        <v>Bahamas, The1983</v>
      </c>
      <c r="B881" s="4" t="s">
        <v>47</v>
      </c>
      <c r="C881" s="4">
        <v>1983.0</v>
      </c>
      <c r="D881" s="4">
        <v>6.79999748088516</v>
      </c>
      <c r="E881" s="4" t="s">
        <v>39</v>
      </c>
      <c r="F881" s="4">
        <v>-1.006E8</v>
      </c>
      <c r="G881" s="4">
        <v>1.7328E9</v>
      </c>
      <c r="H881" s="4" t="s">
        <v>39</v>
      </c>
      <c r="I881" s="4" t="s">
        <v>39</v>
      </c>
      <c r="J881" s="4" t="str">
        <f t="shared" si="2"/>
        <v>#VALUE!</v>
      </c>
      <c r="K881" s="5" t="str">
        <f t="shared" si="3"/>
        <v>#VALUE!</v>
      </c>
      <c r="L881" s="5" t="str">
        <f t="shared" si="4"/>
        <v>#VALUE!</v>
      </c>
      <c r="M881" s="5" t="str">
        <f t="shared" si="5"/>
        <v>#VALUE!</v>
      </c>
      <c r="N881" s="4" t="b">
        <v>0</v>
      </c>
      <c r="O881" s="4" t="b">
        <v>1</v>
      </c>
      <c r="P881" s="4" t="b">
        <v>1</v>
      </c>
      <c r="Q881" s="4" t="b">
        <v>0</v>
      </c>
      <c r="R881" s="4" t="s">
        <v>39</v>
      </c>
      <c r="S881" s="4">
        <v>3.59705186794108</v>
      </c>
      <c r="T881" s="4">
        <v>-3.083E8</v>
      </c>
    </row>
    <row r="882" ht="12.75" customHeight="1">
      <c r="A882" s="8" t="str">
        <f t="shared" si="1"/>
        <v>Bahamas, The1982</v>
      </c>
      <c r="B882" s="4" t="s">
        <v>47</v>
      </c>
      <c r="C882" s="4">
        <v>1982.0</v>
      </c>
      <c r="D882" s="4">
        <v>6.29999811817914</v>
      </c>
      <c r="E882" s="4" t="s">
        <v>39</v>
      </c>
      <c r="F882" s="4">
        <v>-1.154E8</v>
      </c>
      <c r="G882" s="4">
        <v>1.5783E9</v>
      </c>
      <c r="H882" s="4" t="s">
        <v>39</v>
      </c>
      <c r="I882" s="4" t="s">
        <v>39</v>
      </c>
      <c r="J882" s="4" t="str">
        <f t="shared" si="2"/>
        <v>#VALUE!</v>
      </c>
      <c r="K882" s="5" t="str">
        <f t="shared" si="3"/>
        <v>#VALUE!</v>
      </c>
      <c r="L882" s="5" t="str">
        <f t="shared" si="4"/>
        <v>#VALUE!</v>
      </c>
      <c r="M882" s="5" t="str">
        <f t="shared" si="5"/>
        <v>#VALUE!</v>
      </c>
      <c r="N882" s="4" t="b">
        <v>0</v>
      </c>
      <c r="O882" s="4" t="b">
        <v>0</v>
      </c>
      <c r="P882" s="4" t="b">
        <v>1</v>
      </c>
      <c r="Q882" s="4" t="b">
        <v>1</v>
      </c>
      <c r="R882" s="4" t="s">
        <v>39</v>
      </c>
      <c r="S882" s="4">
        <v>6.69889775704905</v>
      </c>
      <c r="T882" s="4">
        <v>-1.545E8</v>
      </c>
    </row>
    <row r="883" ht="12.75" customHeight="1">
      <c r="A883" s="8" t="str">
        <f t="shared" si="1"/>
        <v>Bahamas, The1981</v>
      </c>
      <c r="B883" s="4" t="s">
        <v>47</v>
      </c>
      <c r="C883" s="4">
        <v>1981.0</v>
      </c>
      <c r="D883" s="4">
        <v>-2.89999763369363</v>
      </c>
      <c r="E883" s="4" t="s">
        <v>39</v>
      </c>
      <c r="F883" s="4">
        <v>-1.399E8</v>
      </c>
      <c r="G883" s="4">
        <v>1.4265E9</v>
      </c>
      <c r="H883" s="4" t="s">
        <v>39</v>
      </c>
      <c r="I883" s="4" t="s">
        <v>39</v>
      </c>
      <c r="J883" s="4" t="str">
        <f t="shared" si="2"/>
        <v>#VALUE!</v>
      </c>
      <c r="K883" s="5" t="str">
        <f t="shared" si="3"/>
        <v>#VALUE!</v>
      </c>
      <c r="L883" s="5" t="str">
        <f t="shared" si="4"/>
        <v>#VALUE!</v>
      </c>
      <c r="M883" s="5" t="str">
        <f t="shared" si="5"/>
        <v>#VALUE!</v>
      </c>
      <c r="N883" s="4" t="b">
        <v>1</v>
      </c>
      <c r="O883" s="4" t="b">
        <v>1</v>
      </c>
      <c r="P883" s="4" t="b">
        <v>0</v>
      </c>
      <c r="Q883" s="4" t="b">
        <v>1</v>
      </c>
      <c r="R883" s="4" t="s">
        <v>39</v>
      </c>
      <c r="S883" s="4">
        <v>-9.22640507995641</v>
      </c>
      <c r="T883" s="4">
        <v>-1.518E8</v>
      </c>
    </row>
    <row r="884" ht="12.75" customHeight="1">
      <c r="A884" s="8" t="str">
        <f t="shared" si="1"/>
        <v>Bahamas, The1980</v>
      </c>
      <c r="B884" s="4" t="s">
        <v>47</v>
      </c>
      <c r="C884" s="4">
        <v>1980.0</v>
      </c>
      <c r="D884" s="4">
        <v>7.09999758030324</v>
      </c>
      <c r="E884" s="4" t="s">
        <v>39</v>
      </c>
      <c r="F884" s="4">
        <v>-7.53E7</v>
      </c>
      <c r="G884" s="4">
        <v>1.3353E9</v>
      </c>
      <c r="H884" s="4" t="s">
        <v>39</v>
      </c>
      <c r="I884" s="4" t="s">
        <v>39</v>
      </c>
      <c r="J884" s="4" t="str">
        <f t="shared" si="2"/>
        <v>#VALUE!</v>
      </c>
      <c r="K884" s="5" t="str">
        <f t="shared" si="3"/>
        <v>#VALUE!</v>
      </c>
      <c r="L884" s="5" t="str">
        <f t="shared" si="4"/>
        <v>#VALUE!</v>
      </c>
      <c r="M884" s="5" t="str">
        <f t="shared" si="5"/>
        <v>#VALUE!</v>
      </c>
      <c r="N884" s="4" t="b">
        <v>1</v>
      </c>
      <c r="O884" s="4" t="b">
        <v>1</v>
      </c>
      <c r="P884" s="4" t="b">
        <v>1</v>
      </c>
      <c r="Q884" s="4" t="b">
        <v>0</v>
      </c>
      <c r="R884" s="4" t="s">
        <v>39</v>
      </c>
      <c r="S884" s="4">
        <v>6.49528192102287</v>
      </c>
      <c r="T884" s="4">
        <v>-9.12E7</v>
      </c>
    </row>
    <row r="885" ht="12.75" customHeight="1">
      <c r="A885" s="8" t="str">
        <f t="shared" si="1"/>
        <v>Bahamas, The1979</v>
      </c>
      <c r="B885" s="4" t="s">
        <v>47</v>
      </c>
      <c r="C885" s="4">
        <v>1979.0</v>
      </c>
      <c r="D885" s="4">
        <v>11.300006818291</v>
      </c>
      <c r="E885" s="4" t="s">
        <v>39</v>
      </c>
      <c r="F885" s="4">
        <v>-4.29E7</v>
      </c>
      <c r="G885" s="4">
        <v>1.1398001E9</v>
      </c>
      <c r="H885" s="4" t="s">
        <v>39</v>
      </c>
      <c r="I885" s="4" t="s">
        <v>39</v>
      </c>
      <c r="J885" s="4" t="str">
        <f t="shared" si="2"/>
        <v>#VALUE!</v>
      </c>
      <c r="K885" s="5" t="str">
        <f t="shared" si="3"/>
        <v>#VALUE!</v>
      </c>
      <c r="L885" s="5" t="str">
        <f t="shared" si="4"/>
        <v>#VALUE!</v>
      </c>
      <c r="M885" s="5" t="str">
        <f t="shared" si="5"/>
        <v>#VALUE!</v>
      </c>
      <c r="N885" s="4" t="b">
        <v>0</v>
      </c>
      <c r="O885" s="4" t="b">
        <v>0</v>
      </c>
      <c r="P885" s="4" t="b">
        <v>1</v>
      </c>
      <c r="Q885" s="4" t="b">
        <v>1</v>
      </c>
      <c r="R885" s="4" t="s">
        <v>39</v>
      </c>
      <c r="S885" s="4">
        <v>26.1392957686891</v>
      </c>
      <c r="T885" s="4">
        <v>-1.954999E8</v>
      </c>
    </row>
    <row r="886" ht="12.75" customHeight="1">
      <c r="A886" s="8" t="str">
        <f t="shared" si="1"/>
        <v>Bahamas, The1978</v>
      </c>
      <c r="B886" s="4" t="s">
        <v>47</v>
      </c>
      <c r="C886" s="4">
        <v>1978.0</v>
      </c>
      <c r="D886" s="4">
        <v>9.8799970026383</v>
      </c>
      <c r="E886" s="4" t="s">
        <v>39</v>
      </c>
      <c r="F886" s="4">
        <v>2400000.0</v>
      </c>
      <c r="G886" s="4">
        <v>8.324E8</v>
      </c>
      <c r="H886" s="4" t="s">
        <v>39</v>
      </c>
      <c r="I886" s="4" t="s">
        <v>39</v>
      </c>
      <c r="J886" s="4" t="str">
        <f t="shared" si="2"/>
        <v>#VALUE!</v>
      </c>
      <c r="K886" s="5" t="str">
        <f t="shared" si="3"/>
        <v>#VALUE!</v>
      </c>
      <c r="L886" s="5" t="str">
        <f t="shared" si="4"/>
        <v>#VALUE!</v>
      </c>
      <c r="M886" s="5" t="str">
        <f t="shared" si="5"/>
        <v>#VALUE!</v>
      </c>
      <c r="N886" s="4" t="b">
        <v>0</v>
      </c>
      <c r="O886" s="4" t="b">
        <v>0</v>
      </c>
      <c r="P886" s="4" t="b">
        <v>1</v>
      </c>
      <c r="Q886" s="4" t="b">
        <v>1</v>
      </c>
      <c r="R886" s="4" t="s">
        <v>39</v>
      </c>
      <c r="S886" s="4">
        <v>14.1795201385228</v>
      </c>
      <c r="T886" s="4">
        <v>-3.074001E8</v>
      </c>
    </row>
    <row r="887" ht="12.75" customHeight="1">
      <c r="A887" s="8" t="str">
        <f t="shared" si="1"/>
        <v>Bahamas, The1977</v>
      </c>
      <c r="B887" s="4" t="s">
        <v>47</v>
      </c>
      <c r="C887" s="4">
        <v>1977.0</v>
      </c>
      <c r="D887" s="4">
        <v>2.99207302216733</v>
      </c>
      <c r="E887" s="4" t="s">
        <v>39</v>
      </c>
      <c r="F887" s="4">
        <v>2.89E7</v>
      </c>
      <c r="G887" s="4">
        <v>7.13E8</v>
      </c>
      <c r="H887" s="4" t="s">
        <v>39</v>
      </c>
      <c r="I887" s="4" t="s">
        <v>39</v>
      </c>
      <c r="J887" s="4" t="str">
        <f t="shared" si="2"/>
        <v>#VALUE!</v>
      </c>
      <c r="K887" s="5" t="str">
        <f t="shared" si="3"/>
        <v>#VALUE!</v>
      </c>
      <c r="L887" s="5" t="str">
        <f t="shared" si="4"/>
        <v>#VALUE!</v>
      </c>
      <c r="M887" s="5" t="str">
        <f t="shared" si="5"/>
        <v>#VALUE!</v>
      </c>
      <c r="N887" s="4" t="b">
        <v>0</v>
      </c>
      <c r="O887" s="4" t="b">
        <v>1</v>
      </c>
      <c r="P887" s="4" t="b">
        <v>1</v>
      </c>
      <c r="Q887" s="4" t="b">
        <v>1</v>
      </c>
      <c r="R887" s="4" t="s">
        <v>39</v>
      </c>
      <c r="S887" s="4">
        <v>9.15492922086061</v>
      </c>
      <c r="T887" s="4">
        <v>-1.194E8</v>
      </c>
    </row>
    <row r="888" ht="12.75" customHeight="1">
      <c r="A888" s="8" t="str">
        <f t="shared" si="1"/>
        <v>Bahamas, The1976</v>
      </c>
      <c r="B888" s="4" t="s">
        <v>47</v>
      </c>
      <c r="C888" s="4">
        <v>1976.0</v>
      </c>
      <c r="D888" s="4">
        <v>4.83641603972648</v>
      </c>
      <c r="E888" s="4" t="s">
        <v>39</v>
      </c>
      <c r="F888" s="4">
        <v>6.81E7</v>
      </c>
      <c r="G888" s="4">
        <v>6.421E8</v>
      </c>
      <c r="H888" s="4" t="s">
        <v>39</v>
      </c>
      <c r="I888" s="4" t="s">
        <v>39</v>
      </c>
      <c r="J888" s="4" t="str">
        <f t="shared" si="2"/>
        <v>#VALUE!</v>
      </c>
      <c r="K888" s="5" t="str">
        <f t="shared" si="3"/>
        <v>#VALUE!</v>
      </c>
      <c r="L888" s="5" t="str">
        <f t="shared" si="4"/>
        <v>#VALUE!</v>
      </c>
      <c r="M888" s="5" t="str">
        <f t="shared" si="5"/>
        <v>#VALUE!</v>
      </c>
      <c r="N888" s="4" t="b">
        <v>0</v>
      </c>
      <c r="O888" s="4" t="b">
        <v>1</v>
      </c>
      <c r="P888" s="4" t="b">
        <v>1</v>
      </c>
      <c r="Q888" s="4" t="b">
        <v>0</v>
      </c>
      <c r="R888" s="4" t="s">
        <v>39</v>
      </c>
      <c r="S888" s="4">
        <v>5.18518497051086</v>
      </c>
      <c r="T888" s="4">
        <v>-7.09E7</v>
      </c>
    </row>
    <row r="889" ht="12.75" customHeight="1">
      <c r="A889" s="8" t="str">
        <f t="shared" si="1"/>
        <v>Bahamas, The1975</v>
      </c>
      <c r="B889" s="4" t="s">
        <v>47</v>
      </c>
      <c r="C889" s="4">
        <v>1975.0</v>
      </c>
      <c r="D889" s="4">
        <v>-14.580799532886</v>
      </c>
      <c r="E889" s="4" t="s">
        <v>39</v>
      </c>
      <c r="F889" s="4" t="s">
        <v>39</v>
      </c>
      <c r="G889" s="4">
        <v>5.962E8</v>
      </c>
      <c r="H889" s="4" t="s">
        <v>39</v>
      </c>
      <c r="I889" s="4" t="s">
        <v>39</v>
      </c>
      <c r="J889" s="4" t="str">
        <f t="shared" si="2"/>
        <v>#VALUE!</v>
      </c>
      <c r="K889" s="5" t="str">
        <f t="shared" si="3"/>
        <v>#VALUE!</v>
      </c>
      <c r="L889" s="5" t="str">
        <f t="shared" si="4"/>
        <v>#VALUE!</v>
      </c>
      <c r="M889" s="5" t="str">
        <f t="shared" si="5"/>
        <v>#VALUE!</v>
      </c>
      <c r="N889" s="4" t="b">
        <v>1</v>
      </c>
      <c r="O889" s="4" t="b">
        <v>1</v>
      </c>
      <c r="P889" s="4" t="b">
        <v>0</v>
      </c>
      <c r="Q889" s="4" t="b">
        <v>0</v>
      </c>
      <c r="R889" s="4" t="s">
        <v>39</v>
      </c>
      <c r="S889" s="4">
        <v>-14.803126311449</v>
      </c>
      <c r="T889" s="4">
        <v>-4.59E7</v>
      </c>
    </row>
    <row r="890" ht="12.75" customHeight="1">
      <c r="A890" s="8" t="str">
        <f t="shared" si="1"/>
        <v>Bahamas, The1974</v>
      </c>
      <c r="B890" s="4" t="s">
        <v>47</v>
      </c>
      <c r="C890" s="4">
        <v>1974.0</v>
      </c>
      <c r="D890" s="4">
        <v>7.02209118346672</v>
      </c>
      <c r="E890" s="4" t="s">
        <v>39</v>
      </c>
      <c r="F890" s="4" t="s">
        <v>39</v>
      </c>
      <c r="G890" s="4">
        <v>6.324E8</v>
      </c>
      <c r="H890" s="4" t="s">
        <v>39</v>
      </c>
      <c r="I890" s="4" t="s">
        <v>39</v>
      </c>
      <c r="J890" s="4" t="str">
        <f t="shared" si="2"/>
        <v>#VALUE!</v>
      </c>
      <c r="K890" s="5" t="str">
        <f t="shared" si="3"/>
        <v>#VALUE!</v>
      </c>
      <c r="L890" s="5" t="str">
        <f t="shared" si="4"/>
        <v>#VALUE!</v>
      </c>
      <c r="M890" s="5" t="str">
        <f t="shared" si="5"/>
        <v>#VALUE!</v>
      </c>
      <c r="N890" s="4" t="b">
        <v>1</v>
      </c>
      <c r="O890" s="4" t="b">
        <v>1</v>
      </c>
      <c r="P890" s="4" t="b">
        <v>1</v>
      </c>
      <c r="Q890" s="4" t="b">
        <v>0</v>
      </c>
      <c r="R890" s="4" t="s">
        <v>39</v>
      </c>
      <c r="S890" s="4">
        <v>-16.7542290751462</v>
      </c>
      <c r="T890" s="4">
        <v>3.62E7</v>
      </c>
    </row>
    <row r="891" ht="12.75" customHeight="1">
      <c r="A891" s="8" t="str">
        <f t="shared" si="1"/>
        <v>Bahamas, The1973</v>
      </c>
      <c r="B891" s="4" t="s">
        <v>47</v>
      </c>
      <c r="C891" s="4">
        <v>1973.0</v>
      </c>
      <c r="D891" s="4">
        <v>8.46262057041954</v>
      </c>
      <c r="E891" s="4" t="s">
        <v>39</v>
      </c>
      <c r="F891" s="4" t="s">
        <v>39</v>
      </c>
      <c r="G891" s="4">
        <v>6.709E8</v>
      </c>
      <c r="H891" s="4" t="s">
        <v>39</v>
      </c>
      <c r="I891" s="4" t="s">
        <v>39</v>
      </c>
      <c r="J891" s="4" t="str">
        <f t="shared" si="2"/>
        <v>#VALUE!</v>
      </c>
      <c r="K891" s="5" t="str">
        <f t="shared" si="3"/>
        <v>#VALUE!</v>
      </c>
      <c r="L891" s="5" t="str">
        <f t="shared" si="4"/>
        <v>#VALUE!</v>
      </c>
      <c r="M891" s="5" t="str">
        <f t="shared" si="5"/>
        <v>#VALUE!</v>
      </c>
      <c r="N891" s="4" t="b">
        <v>0</v>
      </c>
      <c r="O891" s="4" t="b">
        <v>0</v>
      </c>
      <c r="P891" s="4" t="b">
        <v>1</v>
      </c>
      <c r="Q891" s="4" t="b">
        <v>1</v>
      </c>
      <c r="R891" s="4" t="s">
        <v>39</v>
      </c>
      <c r="S891" s="4">
        <v>7.56756882327024</v>
      </c>
      <c r="T891" s="4">
        <v>3.85E7</v>
      </c>
    </row>
    <row r="892" ht="12.75" customHeight="1">
      <c r="A892" s="8" t="str">
        <f t="shared" si="1"/>
        <v>Bahamas, The1972</v>
      </c>
      <c r="B892" s="4" t="s">
        <v>47</v>
      </c>
      <c r="C892" s="4">
        <v>1972.0</v>
      </c>
      <c r="D892" s="4">
        <v>0.710251369409197</v>
      </c>
      <c r="E892" s="4" t="s">
        <v>39</v>
      </c>
      <c r="F892" s="4" t="s">
        <v>39</v>
      </c>
      <c r="G892" s="4">
        <v>5.909E8</v>
      </c>
      <c r="H892" s="4" t="s">
        <v>39</v>
      </c>
      <c r="I892" s="4" t="s">
        <v>39</v>
      </c>
      <c r="J892" s="4" t="str">
        <f t="shared" si="2"/>
        <v>#VALUE!</v>
      </c>
      <c r="K892" s="5" t="str">
        <f t="shared" si="3"/>
        <v>#VALUE!</v>
      </c>
      <c r="L892" s="5" t="str">
        <f t="shared" si="4"/>
        <v>#VALUE!</v>
      </c>
      <c r="M892" s="5" t="str">
        <f t="shared" si="5"/>
        <v>#VALUE!</v>
      </c>
      <c r="N892" s="4" t="b">
        <v>0</v>
      </c>
      <c r="O892" s="4" t="b">
        <v>1</v>
      </c>
      <c r="P892" s="4" t="b">
        <v>0</v>
      </c>
      <c r="Q892" s="4" t="b">
        <v>1</v>
      </c>
      <c r="R892" s="4" t="s">
        <v>39</v>
      </c>
      <c r="S892" s="4">
        <v>-3.49733593257861</v>
      </c>
      <c r="T892" s="4">
        <v>-8.0E7</v>
      </c>
    </row>
    <row r="893" ht="12.75" customHeight="1">
      <c r="A893" s="8" t="str">
        <f t="shared" si="1"/>
        <v>Bahamas, The1971</v>
      </c>
      <c r="B893" s="4" t="s">
        <v>47</v>
      </c>
      <c r="C893" s="4">
        <v>1971.0</v>
      </c>
      <c r="D893" s="4">
        <v>-1.12363004872115</v>
      </c>
      <c r="E893" s="4" t="s">
        <v>39</v>
      </c>
      <c r="F893" s="4" t="s">
        <v>39</v>
      </c>
      <c r="G893" s="4">
        <v>5.734E8</v>
      </c>
      <c r="H893" s="4" t="s">
        <v>39</v>
      </c>
      <c r="I893" s="4" t="s">
        <v>39</v>
      </c>
      <c r="J893" s="4" t="str">
        <f t="shared" si="2"/>
        <v>#VALUE!</v>
      </c>
      <c r="K893" s="5" t="str">
        <f t="shared" si="3"/>
        <v>#VALUE!</v>
      </c>
      <c r="L893" s="5" t="str">
        <f t="shared" si="4"/>
        <v>#VALUE!</v>
      </c>
      <c r="M893" s="5" t="str">
        <f t="shared" si="5"/>
        <v>#VALUE!</v>
      </c>
      <c r="N893" s="4" t="b">
        <v>1</v>
      </c>
      <c r="O893" s="4" t="b">
        <v>1</v>
      </c>
      <c r="P893" s="4" t="b">
        <v>0</v>
      </c>
      <c r="Q893" s="4" t="b">
        <v>0</v>
      </c>
      <c r="R893" s="4" t="s">
        <v>39</v>
      </c>
      <c r="S893" s="4">
        <v>1.6265087401548</v>
      </c>
      <c r="T893" s="4">
        <v>-1.75E7</v>
      </c>
    </row>
    <row r="894" ht="12.75" customHeight="1">
      <c r="A894" s="8" t="str">
        <f t="shared" si="1"/>
        <v>Bahamas, The1970</v>
      </c>
      <c r="B894" s="4" t="s">
        <v>47</v>
      </c>
      <c r="C894" s="4">
        <v>1970.0</v>
      </c>
      <c r="D894" s="4">
        <v>5.87565747726914</v>
      </c>
      <c r="E894" s="4" t="s">
        <v>39</v>
      </c>
      <c r="F894" s="4" t="s">
        <v>39</v>
      </c>
      <c r="G894" s="4">
        <v>5.38423153692615E8</v>
      </c>
      <c r="H894" s="4" t="s">
        <v>39</v>
      </c>
      <c r="I894" s="4" t="s">
        <v>39</v>
      </c>
      <c r="J894" s="4" t="str">
        <f t="shared" si="2"/>
        <v>#VALUE!</v>
      </c>
      <c r="K894" s="5" t="str">
        <f t="shared" si="3"/>
        <v>#VALUE!</v>
      </c>
      <c r="L894" s="5" t="str">
        <f t="shared" si="4"/>
        <v>#VALUE!</v>
      </c>
      <c r="M894" s="5" t="str">
        <f t="shared" si="5"/>
        <v>#VALUE!</v>
      </c>
      <c r="N894" s="4" t="b">
        <v>1</v>
      </c>
      <c r="O894" s="4" t="b">
        <v>1</v>
      </c>
      <c r="P894" s="4" t="b">
        <v>1</v>
      </c>
      <c r="Q894" s="4" t="b">
        <v>0</v>
      </c>
      <c r="R894" s="4" t="s">
        <v>39</v>
      </c>
      <c r="S894" s="4">
        <v>-5.64964951944781</v>
      </c>
      <c r="T894" s="4">
        <v>-3.49768463073849E7</v>
      </c>
    </row>
    <row r="895" ht="12.75" customHeight="1">
      <c r="A895" s="8" t="str">
        <f t="shared" si="1"/>
        <v>Bahamas, The1969</v>
      </c>
      <c r="B895" s="4" t="s">
        <v>47</v>
      </c>
      <c r="C895" s="4">
        <v>1969.0</v>
      </c>
      <c r="D895" s="4">
        <v>5.64695891966694</v>
      </c>
      <c r="E895" s="4" t="s">
        <v>39</v>
      </c>
      <c r="F895" s="4" t="s">
        <v>39</v>
      </c>
      <c r="G895" s="4">
        <v>5.28137254901961E8</v>
      </c>
      <c r="H895" s="4" t="s">
        <v>39</v>
      </c>
      <c r="I895" s="4" t="s">
        <v>39</v>
      </c>
      <c r="J895" s="4" t="str">
        <f t="shared" si="2"/>
        <v>#VALUE!</v>
      </c>
      <c r="K895" s="5" t="str">
        <f t="shared" si="3"/>
        <v>#VALUE!</v>
      </c>
      <c r="L895" s="5" t="str">
        <f t="shared" si="4"/>
        <v>#VALUE!</v>
      </c>
      <c r="M895" s="5" t="str">
        <f t="shared" si="5"/>
        <v>#VALUE!</v>
      </c>
      <c r="N895" s="4" t="b">
        <v>0</v>
      </c>
      <c r="O895" s="4" t="b">
        <v>0</v>
      </c>
      <c r="P895" s="4" t="b">
        <v>1</v>
      </c>
      <c r="Q895" s="4" t="b">
        <v>1</v>
      </c>
      <c r="R895" s="4" t="s">
        <v>39</v>
      </c>
      <c r="S895" s="4">
        <v>8.98166257694015</v>
      </c>
      <c r="T895" s="4">
        <v>-1.0285898790654E7</v>
      </c>
    </row>
    <row r="896" ht="12.75" customHeight="1">
      <c r="A896" s="8" t="str">
        <f t="shared" si="1"/>
        <v>Bahamas, The1968</v>
      </c>
      <c r="B896" s="4" t="s">
        <v>47</v>
      </c>
      <c r="C896" s="4">
        <v>1968.0</v>
      </c>
      <c r="D896" s="4">
        <v>5.39786019482573</v>
      </c>
      <c r="E896" s="4" t="s">
        <v>39</v>
      </c>
      <c r="F896" s="4" t="s">
        <v>39</v>
      </c>
      <c r="G896" s="4">
        <v>4.44901960784314E8</v>
      </c>
      <c r="H896" s="4" t="s">
        <v>39</v>
      </c>
      <c r="I896" s="4" t="s">
        <v>39</v>
      </c>
      <c r="J896" s="4" t="str">
        <f t="shared" si="2"/>
        <v>#VALUE!</v>
      </c>
      <c r="K896" s="5" t="str">
        <f t="shared" si="3"/>
        <v>#VALUE!</v>
      </c>
      <c r="L896" s="5" t="str">
        <f t="shared" si="4"/>
        <v>#VALUE!</v>
      </c>
      <c r="M896" s="5" t="str">
        <f t="shared" si="5"/>
        <v>#VALUE!</v>
      </c>
      <c r="N896" s="4" t="b">
        <v>0</v>
      </c>
      <c r="O896" s="4" t="b">
        <v>0</v>
      </c>
      <c r="P896" s="4" t="b">
        <v>1</v>
      </c>
      <c r="Q896" s="4" t="b">
        <v>1</v>
      </c>
      <c r="R896" s="4" t="s">
        <v>39</v>
      </c>
      <c r="S896" s="4">
        <v>8.42176356574946</v>
      </c>
      <c r="T896" s="4">
        <v>-8.3235294117647E7</v>
      </c>
    </row>
    <row r="897" ht="12.75" customHeight="1">
      <c r="A897" s="8" t="str">
        <f t="shared" si="1"/>
        <v>Bahamas, The1967</v>
      </c>
      <c r="B897" s="4" t="s">
        <v>47</v>
      </c>
      <c r="C897" s="4">
        <v>1967.0</v>
      </c>
      <c r="D897" s="4">
        <v>5.00295535515767</v>
      </c>
      <c r="E897" s="4" t="s">
        <v>39</v>
      </c>
      <c r="F897" s="4" t="s">
        <v>39</v>
      </c>
      <c r="G897" s="4">
        <v>3.90196078431373E8</v>
      </c>
      <c r="H897" s="4" t="s">
        <v>39</v>
      </c>
      <c r="I897" s="4" t="s">
        <v>39</v>
      </c>
      <c r="J897" s="4" t="str">
        <f t="shared" si="2"/>
        <v>#VALUE!</v>
      </c>
      <c r="K897" s="5" t="str">
        <f t="shared" si="3"/>
        <v>#VALUE!</v>
      </c>
      <c r="L897" s="5" t="str">
        <f t="shared" si="4"/>
        <v>#VALUE!</v>
      </c>
      <c r="M897" s="5" t="str">
        <f t="shared" si="5"/>
        <v>#VALUE!</v>
      </c>
      <c r="N897" s="4" t="b">
        <v>0</v>
      </c>
      <c r="O897" s="4" t="b">
        <v>0</v>
      </c>
      <c r="P897" s="4" t="b">
        <v>1</v>
      </c>
      <c r="Q897" s="4" t="b">
        <v>0</v>
      </c>
      <c r="R897" s="4" t="s">
        <v>39</v>
      </c>
      <c r="S897" s="4">
        <v>9.59811386614862</v>
      </c>
      <c r="T897" s="4">
        <v>-5.47058823529409E7</v>
      </c>
    </row>
    <row r="898" ht="12.75" customHeight="1">
      <c r="A898" s="8" t="str">
        <f t="shared" si="1"/>
        <v>Bahamas, The1966</v>
      </c>
      <c r="B898" s="4" t="s">
        <v>47</v>
      </c>
      <c r="C898" s="4">
        <v>1966.0</v>
      </c>
      <c r="D898" s="4">
        <v>6.84658001253796</v>
      </c>
      <c r="E898" s="4" t="s">
        <v>39</v>
      </c>
      <c r="F898" s="4" t="s">
        <v>39</v>
      </c>
      <c r="G898" s="4">
        <v>3.4E8</v>
      </c>
      <c r="H898" s="4" t="s">
        <v>39</v>
      </c>
      <c r="I898" s="4" t="s">
        <v>39</v>
      </c>
      <c r="J898" s="4" t="str">
        <f t="shared" si="2"/>
        <v>#VALUE!</v>
      </c>
      <c r="K898" s="5" t="str">
        <f t="shared" si="3"/>
        <v>#VALUE!</v>
      </c>
      <c r="L898" s="5" t="str">
        <f t="shared" si="4"/>
        <v>#VALUE!</v>
      </c>
      <c r="M898" s="5" t="str">
        <f t="shared" si="5"/>
        <v>#VALUE!</v>
      </c>
      <c r="N898" s="4" t="b">
        <v>0</v>
      </c>
      <c r="O898" s="4" t="b">
        <v>0</v>
      </c>
      <c r="P898" s="4" t="b">
        <v>1</v>
      </c>
      <c r="Q898" s="4" t="b">
        <v>0</v>
      </c>
      <c r="R898" s="4" t="s">
        <v>39</v>
      </c>
      <c r="S898" s="4">
        <v>9.07192871029736</v>
      </c>
      <c r="T898" s="4">
        <v>-5.0196078431373E7</v>
      </c>
    </row>
    <row r="899" ht="12.75" customHeight="1">
      <c r="A899" s="8" t="str">
        <f t="shared" si="1"/>
        <v>Bahamas, The1965</v>
      </c>
      <c r="B899" s="4" t="s">
        <v>47</v>
      </c>
      <c r="C899" s="4">
        <v>1965.0</v>
      </c>
      <c r="D899" s="4">
        <v>6.84663081880968</v>
      </c>
      <c r="E899" s="4" t="s">
        <v>39</v>
      </c>
      <c r="F899" s="4" t="s">
        <v>39</v>
      </c>
      <c r="G899" s="4">
        <v>3.00392156862745E8</v>
      </c>
      <c r="H899" s="4" t="s">
        <v>39</v>
      </c>
      <c r="I899" s="4" t="s">
        <v>39</v>
      </c>
      <c r="J899" s="4" t="str">
        <f t="shared" si="2"/>
        <v>#VALUE!</v>
      </c>
      <c r="K899" s="5" t="str">
        <f t="shared" si="3"/>
        <v>#VALUE!</v>
      </c>
      <c r="L899" s="5" t="str">
        <f t="shared" si="4"/>
        <v>#VALUE!</v>
      </c>
      <c r="M899" s="5" t="str">
        <f t="shared" si="5"/>
        <v>#VALUE!</v>
      </c>
      <c r="N899" s="4" t="b">
        <v>0</v>
      </c>
      <c r="O899" s="4" t="b">
        <v>0</v>
      </c>
      <c r="P899" s="4" t="b">
        <v>1</v>
      </c>
      <c r="Q899" s="4" t="b">
        <v>1</v>
      </c>
      <c r="R899" s="4" t="s">
        <v>39</v>
      </c>
      <c r="S899" s="4">
        <v>10.4255964904239</v>
      </c>
      <c r="T899" s="4">
        <v>-3.9607843137255E7</v>
      </c>
    </row>
    <row r="900" ht="12.75" customHeight="1">
      <c r="A900" s="8" t="str">
        <f t="shared" si="1"/>
        <v>Bahamas, The1964</v>
      </c>
      <c r="B900" s="4" t="s">
        <v>47</v>
      </c>
      <c r="C900" s="4">
        <v>1964.0</v>
      </c>
      <c r="D900" s="4">
        <v>6.84660684054558</v>
      </c>
      <c r="E900" s="4" t="s">
        <v>39</v>
      </c>
      <c r="F900" s="4" t="s">
        <v>39</v>
      </c>
      <c r="G900" s="4">
        <v>2.66666666666667E8</v>
      </c>
      <c r="H900" s="4" t="s">
        <v>39</v>
      </c>
      <c r="I900" s="4" t="s">
        <v>39</v>
      </c>
      <c r="J900" s="4" t="str">
        <f t="shared" si="2"/>
        <v>#VALUE!</v>
      </c>
      <c r="K900" s="5" t="str">
        <f t="shared" si="3"/>
        <v>#VALUE!</v>
      </c>
      <c r="L900" s="5" t="str">
        <f t="shared" si="4"/>
        <v>#VALUE!</v>
      </c>
      <c r="M900" s="5" t="str">
        <f t="shared" si="5"/>
        <v>#VALUE!</v>
      </c>
      <c r="N900" s="4" t="b">
        <v>0</v>
      </c>
      <c r="O900" s="4" t="b">
        <v>0</v>
      </c>
      <c r="P900" s="4" t="b">
        <v>1</v>
      </c>
      <c r="Q900" s="4" t="b">
        <v>1</v>
      </c>
      <c r="R900" s="4" t="s">
        <v>39</v>
      </c>
      <c r="S900" s="4">
        <v>10.501567200294</v>
      </c>
      <c r="T900" s="4">
        <v>-3.37254901960779E7</v>
      </c>
    </row>
    <row r="901" ht="12.75" customHeight="1">
      <c r="A901" s="8" t="str">
        <f t="shared" si="1"/>
        <v>Bahamas, The1963</v>
      </c>
      <c r="B901" s="4" t="s">
        <v>47</v>
      </c>
      <c r="C901" s="4">
        <v>1963.0</v>
      </c>
      <c r="D901" s="4">
        <v>6.84661662859581</v>
      </c>
      <c r="E901" s="4" t="s">
        <v>39</v>
      </c>
      <c r="F901" s="4" t="s">
        <v>39</v>
      </c>
      <c r="G901" s="4">
        <v>2.37745098039216E8</v>
      </c>
      <c r="H901" s="4" t="s">
        <v>39</v>
      </c>
      <c r="I901" s="4" t="s">
        <v>39</v>
      </c>
      <c r="J901" s="4" t="str">
        <f t="shared" si="2"/>
        <v>#VALUE!</v>
      </c>
      <c r="K901" s="5" t="str">
        <f t="shared" si="3"/>
        <v>#VALUE!</v>
      </c>
      <c r="L901" s="5" t="str">
        <f t="shared" si="4"/>
        <v>#VALUE!</v>
      </c>
      <c r="M901" s="5" t="str">
        <f t="shared" si="5"/>
        <v>#VALUE!</v>
      </c>
      <c r="N901" s="4" t="b">
        <v>0</v>
      </c>
      <c r="O901" s="4" t="b">
        <v>0</v>
      </c>
      <c r="P901" s="4" t="b">
        <v>1</v>
      </c>
      <c r="Q901" s="4" t="b">
        <v>1</v>
      </c>
      <c r="R901" s="4" t="s">
        <v>39</v>
      </c>
      <c r="S901" s="4">
        <v>10.5240552018016</v>
      </c>
      <c r="T901" s="4">
        <v>-2.8921568627451E7</v>
      </c>
    </row>
    <row r="902" ht="12.75" customHeight="1">
      <c r="A902" s="8" t="str">
        <f t="shared" si="1"/>
        <v>Bahamas, The1962</v>
      </c>
      <c r="B902" s="4" t="s">
        <v>47</v>
      </c>
      <c r="C902" s="4">
        <v>1962.0</v>
      </c>
      <c r="D902" s="4" t="s">
        <v>39</v>
      </c>
      <c r="E902" s="4" t="s">
        <v>39</v>
      </c>
      <c r="F902" s="4" t="s">
        <v>39</v>
      </c>
      <c r="G902" s="4">
        <v>2.12254901960784E8</v>
      </c>
      <c r="H902" s="4" t="s">
        <v>39</v>
      </c>
      <c r="I902" s="4" t="s">
        <v>39</v>
      </c>
      <c r="J902" s="4" t="str">
        <f t="shared" si="2"/>
        <v>#VALUE!</v>
      </c>
      <c r="K902" s="5" t="str">
        <f t="shared" si="3"/>
        <v>#VALUE!</v>
      </c>
      <c r="L902" s="5" t="str">
        <f t="shared" si="4"/>
        <v>#VALUE!</v>
      </c>
      <c r="M902" s="5" t="str">
        <f t="shared" si="5"/>
        <v>#VALUE!</v>
      </c>
      <c r="N902" s="4" t="s">
        <v>39</v>
      </c>
      <c r="O902" s="4" t="s">
        <v>39</v>
      </c>
      <c r="P902" s="4" t="s">
        <v>39</v>
      </c>
      <c r="Q902" s="4" t="b">
        <v>0</v>
      </c>
      <c r="R902" s="4" t="s">
        <v>39</v>
      </c>
      <c r="S902" s="4">
        <v>10.4519718945414</v>
      </c>
      <c r="T902" s="4">
        <v>-2.5490196078432E7</v>
      </c>
    </row>
    <row r="903" ht="12.75" customHeight="1">
      <c r="A903" s="8" t="str">
        <f t="shared" si="1"/>
        <v>Bahamas, The1961</v>
      </c>
      <c r="B903" s="4" t="s">
        <v>47</v>
      </c>
      <c r="C903" s="4">
        <v>1961.0</v>
      </c>
      <c r="D903" s="4" t="s">
        <v>39</v>
      </c>
      <c r="E903" s="4" t="s">
        <v>39</v>
      </c>
      <c r="F903" s="4" t="s">
        <v>39</v>
      </c>
      <c r="G903" s="4">
        <v>1.90098039215686E8</v>
      </c>
      <c r="H903" s="4" t="s">
        <v>39</v>
      </c>
      <c r="I903" s="4" t="s">
        <v>39</v>
      </c>
      <c r="J903" s="4" t="str">
        <f t="shared" si="2"/>
        <v>#VALUE!</v>
      </c>
      <c r="K903" s="5" t="str">
        <f t="shared" si="3"/>
        <v>#VALUE!</v>
      </c>
      <c r="L903" s="5" t="str">
        <f t="shared" si="4"/>
        <v>#VALUE!</v>
      </c>
      <c r="M903" s="5" t="str">
        <f t="shared" si="5"/>
        <v>#VALUE!</v>
      </c>
      <c r="N903" s="4" t="s">
        <v>39</v>
      </c>
      <c r="O903" s="4" t="s">
        <v>39</v>
      </c>
      <c r="P903" s="4" t="s">
        <v>39</v>
      </c>
      <c r="Q903" s="4" t="s">
        <v>39</v>
      </c>
      <c r="R903" s="4" t="s">
        <v>39</v>
      </c>
      <c r="S903" s="4">
        <v>10.6670974251373</v>
      </c>
      <c r="T903" s="4">
        <v>-2.21568627450979E7</v>
      </c>
    </row>
    <row r="904" ht="12.75" customHeight="1">
      <c r="A904" s="8" t="str">
        <f t="shared" si="1"/>
        <v>Bahamas, The1960</v>
      </c>
      <c r="B904" s="4" t="s">
        <v>47</v>
      </c>
      <c r="C904" s="4">
        <v>1960.0</v>
      </c>
      <c r="D904" s="4" t="s">
        <v>39</v>
      </c>
      <c r="E904" s="4" t="s">
        <v>39</v>
      </c>
      <c r="F904" s="4" t="s">
        <v>39</v>
      </c>
      <c r="G904" s="4">
        <v>1.69803921568627E8</v>
      </c>
      <c r="H904" s="4" t="s">
        <v>39</v>
      </c>
      <c r="I904" s="4" t="s">
        <v>39</v>
      </c>
      <c r="J904" s="4" t="str">
        <f t="shared" si="2"/>
        <v>#VALUE!</v>
      </c>
      <c r="K904" s="5" t="str">
        <f t="shared" si="3"/>
        <v>#VALUE!</v>
      </c>
      <c r="L904" s="5" t="str">
        <f t="shared" si="4"/>
        <v>#VALUE!</v>
      </c>
      <c r="M904" s="5" t="str">
        <f t="shared" si="5"/>
        <v>#VALUE!</v>
      </c>
      <c r="N904" s="4" t="s">
        <v>39</v>
      </c>
      <c r="O904" s="4" t="s">
        <v>39</v>
      </c>
      <c r="P904" s="4" t="s">
        <v>39</v>
      </c>
      <c r="Q904" s="4" t="s">
        <v>39</v>
      </c>
      <c r="R904" s="4" t="s">
        <v>39</v>
      </c>
      <c r="S904" s="4" t="s">
        <v>39</v>
      </c>
      <c r="T904" s="4">
        <v>-2.02941176470589E7</v>
      </c>
    </row>
    <row r="905" ht="12.75" customHeight="1">
      <c r="A905" s="8" t="str">
        <f t="shared" si="1"/>
        <v>Bahrain2022</v>
      </c>
      <c r="B905" s="4" t="s">
        <v>48</v>
      </c>
      <c r="C905" s="4">
        <v>2022.0</v>
      </c>
      <c r="D905" s="4" t="s">
        <v>39</v>
      </c>
      <c r="E905" s="4" t="s">
        <v>39</v>
      </c>
      <c r="F905" s="4" t="s">
        <v>39</v>
      </c>
      <c r="G905" s="4">
        <v>4.43908204787234E10</v>
      </c>
      <c r="H905" s="4" t="s">
        <v>39</v>
      </c>
      <c r="I905" s="4" t="s">
        <v>39</v>
      </c>
      <c r="J905" s="4" t="str">
        <f t="shared" si="2"/>
        <v>#VALUE!</v>
      </c>
      <c r="K905" s="5" t="str">
        <f t="shared" si="3"/>
        <v>#VALUE!</v>
      </c>
      <c r="L905" s="5" t="str">
        <f t="shared" si="4"/>
        <v>#VALUE!</v>
      </c>
      <c r="M905" s="5" t="str">
        <f t="shared" si="5"/>
        <v>#VALUE!</v>
      </c>
      <c r="N905" s="4" t="s">
        <v>39</v>
      </c>
      <c r="O905" s="4" t="s">
        <v>39</v>
      </c>
      <c r="P905" s="4" t="s">
        <v>39</v>
      </c>
      <c r="Q905" s="4" t="s">
        <v>39</v>
      </c>
      <c r="R905" s="4" t="s">
        <v>39</v>
      </c>
      <c r="S905" s="4">
        <v>4.86085827172992</v>
      </c>
      <c r="T905" s="4" t="s">
        <v>39</v>
      </c>
    </row>
    <row r="906" ht="12.75" customHeight="1">
      <c r="A906" s="8" t="str">
        <f t="shared" si="1"/>
        <v>Bahrain2021</v>
      </c>
      <c r="B906" s="4" t="s">
        <v>48</v>
      </c>
      <c r="C906" s="4">
        <v>2021.0</v>
      </c>
      <c r="D906" s="4">
        <v>2.225741778974</v>
      </c>
      <c r="E906" s="4">
        <v>-2.48667095049405E9</v>
      </c>
      <c r="F906" s="4" t="s">
        <v>39</v>
      </c>
      <c r="G906" s="4">
        <v>3.93034039893617E10</v>
      </c>
      <c r="H906" s="4">
        <v>21.0772562150479</v>
      </c>
      <c r="I906" s="4">
        <v>32.1801545456238</v>
      </c>
      <c r="J906" s="4">
        <f t="shared" si="2"/>
        <v>828407916007</v>
      </c>
      <c r="K906" s="5">
        <f t="shared" si="3"/>
        <v>1264789614547</v>
      </c>
      <c r="L906" s="5">
        <f t="shared" si="4"/>
        <v>436381698539</v>
      </c>
      <c r="M906" s="5">
        <f t="shared" si="5"/>
        <v>11.10289833</v>
      </c>
      <c r="N906" s="4" t="s">
        <v>39</v>
      </c>
      <c r="O906" s="4" t="s">
        <v>39</v>
      </c>
      <c r="P906" s="4" t="s">
        <v>39</v>
      </c>
      <c r="Q906" s="4" t="s">
        <v>39</v>
      </c>
      <c r="R906" s="4" t="s">
        <v>39</v>
      </c>
      <c r="S906" s="4">
        <v>2.66970871448231</v>
      </c>
      <c r="T906" s="4">
        <v>-5.08741648936169E9</v>
      </c>
    </row>
    <row r="907" ht="12.75" customHeight="1">
      <c r="A907" s="8" t="str">
        <f t="shared" si="1"/>
        <v>Bahrain2020</v>
      </c>
      <c r="B907" s="4" t="s">
        <v>48</v>
      </c>
      <c r="C907" s="4">
        <v>2020.0</v>
      </c>
      <c r="D907" s="4">
        <v>-4.9359994273086</v>
      </c>
      <c r="E907" s="4">
        <v>-4.41960431473068E9</v>
      </c>
      <c r="F907" s="4" t="s">
        <v>39</v>
      </c>
      <c r="G907" s="4">
        <v>3.4621807712766E10</v>
      </c>
      <c r="H907" s="4">
        <v>17.8378956261321</v>
      </c>
      <c r="I907" s="4">
        <v>35.6979357610898</v>
      </c>
      <c r="J907" s="4">
        <f t="shared" si="2"/>
        <v>617580192368</v>
      </c>
      <c r="K907" s="5">
        <f t="shared" si="3"/>
        <v>1235927067663</v>
      </c>
      <c r="L907" s="5">
        <f t="shared" si="4"/>
        <v>618346875295</v>
      </c>
      <c r="M907" s="5">
        <f t="shared" si="5"/>
        <v>17.86004013</v>
      </c>
      <c r="N907" s="4" t="b">
        <v>1</v>
      </c>
      <c r="O907" s="4" t="b">
        <v>1</v>
      </c>
      <c r="P907" s="4" t="b">
        <v>0</v>
      </c>
      <c r="Q907" s="4" t="s">
        <v>39</v>
      </c>
      <c r="R907" s="4">
        <v>5.9</v>
      </c>
      <c r="S907" s="4">
        <v>-4.64463735878491</v>
      </c>
      <c r="T907" s="4">
        <v>-4.6815962765957E9</v>
      </c>
    </row>
    <row r="908" ht="12.75" customHeight="1">
      <c r="A908" s="8" t="str">
        <f t="shared" si="1"/>
        <v>Bahrain2019</v>
      </c>
      <c r="B908" s="4" t="s">
        <v>48</v>
      </c>
      <c r="C908" s="4">
        <v>2019.0</v>
      </c>
      <c r="D908" s="4">
        <v>2.16699932524572</v>
      </c>
      <c r="E908" s="4">
        <v>-1.75152297442484E9</v>
      </c>
      <c r="F908" s="4" t="s">
        <v>39</v>
      </c>
      <c r="G908" s="4">
        <v>3.86533180851064E10</v>
      </c>
      <c r="H908" s="4">
        <v>23.7169626948239</v>
      </c>
      <c r="I908" s="4">
        <v>32.680964823678</v>
      </c>
      <c r="J908" s="4">
        <f t="shared" si="2"/>
        <v>916739303056</v>
      </c>
      <c r="K908" s="5">
        <f t="shared" si="3"/>
        <v>1263227728658</v>
      </c>
      <c r="L908" s="5">
        <f t="shared" si="4"/>
        <v>346488425602</v>
      </c>
      <c r="M908" s="5">
        <f t="shared" si="5"/>
        <v>8.964002129</v>
      </c>
      <c r="N908" s="4" t="b">
        <v>1</v>
      </c>
      <c r="O908" s="4" t="b">
        <v>1</v>
      </c>
      <c r="P908" s="4" t="b">
        <v>1</v>
      </c>
      <c r="Q908" s="4" t="b">
        <v>0</v>
      </c>
      <c r="R908" s="4">
        <v>4.7</v>
      </c>
      <c r="S908" s="4">
        <v>2.1669646688237</v>
      </c>
      <c r="T908" s="4">
        <v>4.0315103723404E9</v>
      </c>
    </row>
    <row r="909" ht="12.75" customHeight="1">
      <c r="A909" s="8" t="str">
        <f t="shared" si="1"/>
        <v>Bahrain2018</v>
      </c>
      <c r="B909" s="4" t="s">
        <v>48</v>
      </c>
      <c r="C909" s="4">
        <v>2018.0</v>
      </c>
      <c r="D909" s="4">
        <v>2.11026303004509</v>
      </c>
      <c r="E909" s="4">
        <v>-2.81634190700598E9</v>
      </c>
      <c r="F909" s="4">
        <v>-2.43457446808511E9</v>
      </c>
      <c r="G909" s="4">
        <v>3.78020053191489E10</v>
      </c>
      <c r="H909" s="4">
        <v>21.7652180526456</v>
      </c>
      <c r="I909" s="4">
        <v>33.5676530195855</v>
      </c>
      <c r="J909" s="4">
        <f t="shared" si="2"/>
        <v>822768888599</v>
      </c>
      <c r="K909" s="5">
        <f t="shared" si="3"/>
        <v>1268924597998</v>
      </c>
      <c r="L909" s="5">
        <f t="shared" si="4"/>
        <v>446155709399</v>
      </c>
      <c r="M909" s="5">
        <f t="shared" si="5"/>
        <v>11.80243497</v>
      </c>
      <c r="N909" s="4" t="b">
        <v>0</v>
      </c>
      <c r="O909" s="4" t="b">
        <v>0</v>
      </c>
      <c r="P909" s="4" t="b">
        <v>1</v>
      </c>
      <c r="Q909" s="4" t="b">
        <v>1</v>
      </c>
      <c r="R909" s="4">
        <v>4.3</v>
      </c>
      <c r="S909" s="4">
        <v>2.11113047304872</v>
      </c>
      <c r="T909" s="4">
        <v>-8.51312765957496E8</v>
      </c>
    </row>
    <row r="910" ht="12.75" customHeight="1">
      <c r="A910" s="8" t="str">
        <f t="shared" si="1"/>
        <v>Bahrain2017</v>
      </c>
      <c r="B910" s="4" t="s">
        <v>48</v>
      </c>
      <c r="C910" s="4">
        <v>2017.0</v>
      </c>
      <c r="D910" s="4">
        <v>4.29160898487586</v>
      </c>
      <c r="E910" s="4">
        <v>-3.70236075449332E9</v>
      </c>
      <c r="F910" s="4">
        <v>-1.59976063829788E9</v>
      </c>
      <c r="G910" s="4">
        <v>3.54737765957447E10</v>
      </c>
      <c r="H910" s="4">
        <v>18.1510493000143</v>
      </c>
      <c r="I910" s="4">
        <v>32.1807875766693</v>
      </c>
      <c r="J910" s="4">
        <f t="shared" si="2"/>
        <v>643886267847</v>
      </c>
      <c r="K910" s="5">
        <f t="shared" si="3"/>
        <v>1141574069170</v>
      </c>
      <c r="L910" s="5">
        <f t="shared" si="4"/>
        <v>497687801323</v>
      </c>
      <c r="M910" s="5">
        <f t="shared" si="5"/>
        <v>14.02973828</v>
      </c>
      <c r="N910" s="4" t="b">
        <v>0</v>
      </c>
      <c r="O910" s="4" t="b">
        <v>0</v>
      </c>
      <c r="P910" s="4" t="b">
        <v>1</v>
      </c>
      <c r="Q910" s="4" t="b">
        <v>1</v>
      </c>
      <c r="R910" s="4">
        <v>4.1</v>
      </c>
      <c r="S910" s="4">
        <v>4.29094977756338</v>
      </c>
      <c r="T910" s="4">
        <v>-2.3282287234042E9</v>
      </c>
    </row>
    <row r="911" ht="12.75" customHeight="1">
      <c r="A911" s="8" t="str">
        <f t="shared" si="1"/>
        <v>Bahrain2016</v>
      </c>
      <c r="B911" s="4" t="s">
        <v>48</v>
      </c>
      <c r="C911" s="4">
        <v>2016.0</v>
      </c>
      <c r="D911" s="4">
        <v>3.55793923299281</v>
      </c>
      <c r="E911" s="4">
        <v>-4.65513335638296E9</v>
      </c>
      <c r="F911" s="4">
        <v>-1.49281914893617E9</v>
      </c>
      <c r="G911" s="4">
        <v>3.22349734042553E10</v>
      </c>
      <c r="H911" s="4">
        <v>17.5524637077312</v>
      </c>
      <c r="I911" s="4">
        <v>34.9800836444492</v>
      </c>
      <c r="J911" s="4">
        <f t="shared" si="2"/>
        <v>565803200798</v>
      </c>
      <c r="K911" s="5">
        <f t="shared" si="3"/>
        <v>1127582065957</v>
      </c>
      <c r="L911" s="5">
        <f t="shared" si="4"/>
        <v>561778865160</v>
      </c>
      <c r="M911" s="5">
        <f t="shared" si="5"/>
        <v>17.42761994</v>
      </c>
      <c r="N911" s="4" t="b">
        <v>0</v>
      </c>
      <c r="O911" s="4" t="b">
        <v>0</v>
      </c>
      <c r="P911" s="4" t="b">
        <v>1</v>
      </c>
      <c r="Q911" s="4" t="b">
        <v>1</v>
      </c>
      <c r="R911" s="4">
        <v>4.3</v>
      </c>
      <c r="S911" s="4">
        <v>3.55812811897778</v>
      </c>
      <c r="T911" s="4">
        <v>-3.23880319148939E9</v>
      </c>
    </row>
    <row r="912" ht="12.75" customHeight="1">
      <c r="A912" s="8" t="str">
        <f t="shared" si="1"/>
        <v>Bahrain2015</v>
      </c>
      <c r="B912" s="4" t="s">
        <v>48</v>
      </c>
      <c r="C912" s="4">
        <v>2015.0</v>
      </c>
      <c r="D912" s="4">
        <v>2.48527641933895</v>
      </c>
      <c r="E912" s="4">
        <v>-4.96245817238741E9</v>
      </c>
      <c r="F912" s="4">
        <v>-7.52110737115907E8</v>
      </c>
      <c r="G912" s="4">
        <v>3.10506382978723E10</v>
      </c>
      <c r="H912" s="4">
        <v>18.2097842750138</v>
      </c>
      <c r="I912" s="4">
        <v>36.4995882158963</v>
      </c>
      <c r="J912" s="4">
        <f t="shared" si="2"/>
        <v>565425425006</v>
      </c>
      <c r="K912" s="5">
        <f t="shared" si="3"/>
        <v>1133335511713</v>
      </c>
      <c r="L912" s="5">
        <f t="shared" si="4"/>
        <v>567910086707</v>
      </c>
      <c r="M912" s="5">
        <f t="shared" si="5"/>
        <v>18.28980394</v>
      </c>
      <c r="N912" s="4" t="b">
        <v>0</v>
      </c>
      <c r="O912" s="4" t="b">
        <v>1</v>
      </c>
      <c r="P912" s="4" t="b">
        <v>1</v>
      </c>
      <c r="Q912" s="4" t="b">
        <v>1</v>
      </c>
      <c r="R912" s="4">
        <v>3.5</v>
      </c>
      <c r="S912" s="4">
        <v>2.48537855758804</v>
      </c>
      <c r="T912" s="4">
        <v>-1.18433510638299E9</v>
      </c>
    </row>
    <row r="913" ht="12.75" customHeight="1">
      <c r="A913" s="8" t="str">
        <f t="shared" si="1"/>
        <v>Bahrain2014</v>
      </c>
      <c r="B913" s="4" t="s">
        <v>48</v>
      </c>
      <c r="C913" s="4">
        <v>2014.0</v>
      </c>
      <c r="D913" s="4">
        <v>4.35123771857983</v>
      </c>
      <c r="E913" s="4">
        <v>-5.49303118411001E8</v>
      </c>
      <c r="F913" s="4">
        <v>1.52325110270936E9</v>
      </c>
      <c r="G913" s="4">
        <v>3.33877127659574E10</v>
      </c>
      <c r="H913" s="4">
        <v>24.9600568355163</v>
      </c>
      <c r="I913" s="4">
        <v>28.4163344796025</v>
      </c>
      <c r="J913" s="4">
        <f t="shared" si="2"/>
        <v>833359208246</v>
      </c>
      <c r="K913" s="5">
        <f t="shared" si="3"/>
        <v>948756413466</v>
      </c>
      <c r="L913" s="5">
        <f t="shared" si="4"/>
        <v>115397205220</v>
      </c>
      <c r="M913" s="5">
        <f t="shared" si="5"/>
        <v>3.456277644</v>
      </c>
      <c r="N913" s="4" t="b">
        <v>0</v>
      </c>
      <c r="O913" s="4" t="b">
        <v>1</v>
      </c>
      <c r="P913" s="4" t="b">
        <v>1</v>
      </c>
      <c r="Q913" s="4" t="b">
        <v>0</v>
      </c>
      <c r="R913" s="4">
        <v>3.8</v>
      </c>
      <c r="S913" s="4">
        <v>4.35039085252969</v>
      </c>
      <c r="T913" s="4">
        <v>2.3370744680851E9</v>
      </c>
    </row>
    <row r="914" ht="12.75" customHeight="1">
      <c r="A914" s="8" t="str">
        <f t="shared" si="1"/>
        <v>Bahrain2013</v>
      </c>
      <c r="B914" s="4" t="s">
        <v>48</v>
      </c>
      <c r="C914" s="4">
        <v>2013.0</v>
      </c>
      <c r="D914" s="4">
        <v>5.41644341367834</v>
      </c>
      <c r="E914" s="4">
        <v>-2.37891907423598E9</v>
      </c>
      <c r="F914" s="4">
        <v>2.40972103347922E9</v>
      </c>
      <c r="G914" s="4">
        <v>3.25394680851064E10</v>
      </c>
      <c r="H914" s="4">
        <v>24.3295667376388</v>
      </c>
      <c r="I914" s="4">
        <v>33.2118762714704</v>
      </c>
      <c r="J914" s="4">
        <f t="shared" si="2"/>
        <v>791671160384</v>
      </c>
      <c r="K914" s="5">
        <f t="shared" si="3"/>
        <v>1080696787982</v>
      </c>
      <c r="L914" s="5">
        <f t="shared" si="4"/>
        <v>289025627598</v>
      </c>
      <c r="M914" s="5">
        <f t="shared" si="5"/>
        <v>8.882309534</v>
      </c>
      <c r="N914" s="4" t="b">
        <v>0</v>
      </c>
      <c r="O914" s="4" t="b">
        <v>0</v>
      </c>
      <c r="P914" s="4" t="b">
        <v>1</v>
      </c>
      <c r="Q914" s="4" t="b">
        <v>1</v>
      </c>
      <c r="R914" s="4">
        <v>4.3</v>
      </c>
      <c r="S914" s="4">
        <v>5.41683981012071</v>
      </c>
      <c r="T914" s="4">
        <v>-8.48244680851001E8</v>
      </c>
    </row>
    <row r="915" ht="12.75" customHeight="1">
      <c r="A915" s="8" t="str">
        <f t="shared" si="1"/>
        <v>Bahrain2012</v>
      </c>
      <c r="B915" s="4" t="s">
        <v>48</v>
      </c>
      <c r="C915" s="4">
        <v>2012.0</v>
      </c>
      <c r="D915" s="4">
        <v>3.7282098507499</v>
      </c>
      <c r="E915" s="4">
        <v>-1.44302160638295E9</v>
      </c>
      <c r="F915" s="4">
        <v>2.57797635145181E9</v>
      </c>
      <c r="G915" s="4">
        <v>3.07493085106383E10</v>
      </c>
      <c r="H915" s="4">
        <v>26.3482752596063</v>
      </c>
      <c r="I915" s="4">
        <v>32.341568025228</v>
      </c>
      <c r="J915" s="4">
        <f t="shared" si="2"/>
        <v>810191244681</v>
      </c>
      <c r="K915" s="5">
        <f t="shared" si="3"/>
        <v>994480852926</v>
      </c>
      <c r="L915" s="5">
        <f t="shared" si="4"/>
        <v>184289608245</v>
      </c>
      <c r="M915" s="5">
        <f t="shared" si="5"/>
        <v>5.993292766</v>
      </c>
      <c r="N915" s="4" t="b">
        <v>0</v>
      </c>
      <c r="O915" s="4" t="b">
        <v>0</v>
      </c>
      <c r="P915" s="4" t="b">
        <v>1</v>
      </c>
      <c r="Q915" s="4" t="b">
        <v>1</v>
      </c>
      <c r="R915" s="4">
        <v>3.7</v>
      </c>
      <c r="S915" s="4">
        <v>3.72810843046017</v>
      </c>
      <c r="T915" s="4">
        <v>-1.79015957446809E9</v>
      </c>
    </row>
    <row r="916" ht="12.75" customHeight="1">
      <c r="A916" s="8" t="str">
        <f t="shared" si="1"/>
        <v>Bahrain2011</v>
      </c>
      <c r="B916" s="4" t="s">
        <v>48</v>
      </c>
      <c r="C916" s="4">
        <v>2011.0</v>
      </c>
      <c r="D916" s="4">
        <v>1.9835150115999</v>
      </c>
      <c r="E916" s="4">
        <v>-1.161642304053E9</v>
      </c>
      <c r="F916" s="4">
        <v>3.24734042553191E9</v>
      </c>
      <c r="G916" s="4">
        <v>2.87765957446809E10</v>
      </c>
      <c r="H916" s="4">
        <v>26.2653423610514</v>
      </c>
      <c r="I916" s="4">
        <v>31.3604010162652</v>
      </c>
      <c r="J916" s="4">
        <f t="shared" si="2"/>
        <v>755827139220</v>
      </c>
      <c r="K916" s="5">
        <f t="shared" si="3"/>
        <v>902445582436</v>
      </c>
      <c r="L916" s="5">
        <f t="shared" si="4"/>
        <v>146618443217</v>
      </c>
      <c r="M916" s="5">
        <f t="shared" si="5"/>
        <v>5.095058655</v>
      </c>
      <c r="N916" s="4" t="b">
        <v>0</v>
      </c>
      <c r="O916" s="4" t="b">
        <v>1</v>
      </c>
      <c r="P916" s="4" t="b">
        <v>0</v>
      </c>
      <c r="Q916" s="4" t="b">
        <v>0</v>
      </c>
      <c r="R916" s="4">
        <v>4.0</v>
      </c>
      <c r="S916" s="4">
        <v>1.98351501159991</v>
      </c>
      <c r="T916" s="4">
        <v>-1.9727127659574E9</v>
      </c>
    </row>
    <row r="917" ht="12.75" customHeight="1">
      <c r="A917" s="8" t="str">
        <f t="shared" si="1"/>
        <v>Bahrain2010</v>
      </c>
      <c r="B917" s="4" t="s">
        <v>48</v>
      </c>
      <c r="C917" s="4">
        <v>2010.0</v>
      </c>
      <c r="D917" s="4">
        <v>4.33677626417363</v>
      </c>
      <c r="E917" s="4">
        <v>-2.24831640957446E9</v>
      </c>
      <c r="F917" s="4">
        <v>7.70071855488056E8</v>
      </c>
      <c r="G917" s="4">
        <v>2.57132712765957E10</v>
      </c>
      <c r="H917" s="4">
        <v>22.713478386337</v>
      </c>
      <c r="I917" s="4">
        <v>32.3939331353645</v>
      </c>
      <c r="J917" s="4">
        <f t="shared" si="2"/>
        <v>584037831383</v>
      </c>
      <c r="K917" s="5">
        <f t="shared" si="3"/>
        <v>832953990426</v>
      </c>
      <c r="L917" s="5">
        <f t="shared" si="4"/>
        <v>248916159043</v>
      </c>
      <c r="M917" s="5">
        <f t="shared" si="5"/>
        <v>9.680454749</v>
      </c>
      <c r="N917" s="4" t="b">
        <v>0</v>
      </c>
      <c r="O917" s="4" t="b">
        <v>1</v>
      </c>
      <c r="P917" s="4" t="b">
        <v>1</v>
      </c>
      <c r="Q917" s="4" t="b">
        <v>0</v>
      </c>
      <c r="R917" s="4">
        <v>3.6</v>
      </c>
      <c r="S917" s="4">
        <v>4.33429917283131</v>
      </c>
      <c r="T917" s="4">
        <v>-3.0633244680852E9</v>
      </c>
    </row>
    <row r="918" ht="12.75" customHeight="1">
      <c r="A918" s="8" t="str">
        <f t="shared" si="1"/>
        <v>Bahrain2009</v>
      </c>
      <c r="B918" s="4" t="s">
        <v>48</v>
      </c>
      <c r="C918" s="4">
        <v>2009.0</v>
      </c>
      <c r="D918" s="4">
        <v>2.54051511882037</v>
      </c>
      <c r="E918" s="4">
        <v>-1.14840558683939E9</v>
      </c>
      <c r="F918" s="4">
        <v>5.59975548793245E8</v>
      </c>
      <c r="G918" s="4">
        <v>2.29382180851064E10</v>
      </c>
      <c r="H918" s="4">
        <v>20.0515724495522</v>
      </c>
      <c r="I918" s="4">
        <v>25.6378148493407</v>
      </c>
      <c r="J918" s="4">
        <f t="shared" si="2"/>
        <v>459947341797</v>
      </c>
      <c r="K918" s="5">
        <f t="shared" si="3"/>
        <v>588085788240</v>
      </c>
      <c r="L918" s="5">
        <f t="shared" si="4"/>
        <v>128138446443</v>
      </c>
      <c r="M918" s="5">
        <f t="shared" si="5"/>
        <v>5.5862424</v>
      </c>
      <c r="N918" s="4" t="b">
        <v>0</v>
      </c>
      <c r="O918" s="4" t="b">
        <v>0</v>
      </c>
      <c r="P918" s="4" t="b">
        <v>1</v>
      </c>
      <c r="Q918" s="4" t="b">
        <v>0</v>
      </c>
      <c r="R918" s="4">
        <v>4.0</v>
      </c>
      <c r="S918" s="4">
        <v>2.53988593585052</v>
      </c>
      <c r="T918" s="4">
        <v>-2.7750531914893E9</v>
      </c>
    </row>
    <row r="919" ht="12.75" customHeight="1">
      <c r="A919" s="8" t="str">
        <f t="shared" si="1"/>
        <v>Bahrain2008</v>
      </c>
      <c r="B919" s="4" t="s">
        <v>48</v>
      </c>
      <c r="C919" s="4">
        <v>2008.0</v>
      </c>
      <c r="D919" s="4">
        <v>6.24183648156617</v>
      </c>
      <c r="E919" s="4">
        <v>1.23699468085106E9</v>
      </c>
      <c r="F919" s="4">
        <v>2.2568868352859E9</v>
      </c>
      <c r="G919" s="4">
        <v>2.57109042553191E10</v>
      </c>
      <c r="H919" s="4">
        <v>27.9033442636517</v>
      </c>
      <c r="I919" s="4">
        <v>23.6467265937749</v>
      </c>
      <c r="J919" s="4">
        <f t="shared" si="2"/>
        <v>717420212766</v>
      </c>
      <c r="K919" s="5">
        <f t="shared" si="3"/>
        <v>607978723404</v>
      </c>
      <c r="L919" s="5">
        <f t="shared" si="4"/>
        <v>-109441489362</v>
      </c>
      <c r="M919" s="5">
        <f t="shared" si="5"/>
        <v>-4.25661767</v>
      </c>
      <c r="N919" s="4" t="b">
        <v>0</v>
      </c>
      <c r="O919" s="4" t="b">
        <v>0</v>
      </c>
      <c r="P919" s="4" t="b">
        <v>1</v>
      </c>
      <c r="Q919" s="4" t="b">
        <v>0</v>
      </c>
      <c r="R919" s="4">
        <v>3.7</v>
      </c>
      <c r="S919" s="4">
        <v>6.24501077496258</v>
      </c>
      <c r="T919" s="4">
        <v>2.7726861702127E9</v>
      </c>
    </row>
    <row r="920" ht="12.75" customHeight="1">
      <c r="A920" s="8" t="str">
        <f t="shared" si="1"/>
        <v>Bahrain2007</v>
      </c>
      <c r="B920" s="4" t="s">
        <v>48</v>
      </c>
      <c r="C920" s="4">
        <v>2007.0</v>
      </c>
      <c r="D920" s="4">
        <v>8.29396044759682</v>
      </c>
      <c r="E920" s="4">
        <v>5.19947444883822E8</v>
      </c>
      <c r="F920" s="4">
        <v>2.90657453971003E9</v>
      </c>
      <c r="G920" s="4">
        <v>2.173E10</v>
      </c>
      <c r="H920" s="4">
        <v>24.937365904287</v>
      </c>
      <c r="I920" s="4">
        <v>23.3512148015965</v>
      </c>
      <c r="J920" s="4">
        <f t="shared" si="2"/>
        <v>541888961100</v>
      </c>
      <c r="K920" s="5">
        <f t="shared" si="3"/>
        <v>507421897639</v>
      </c>
      <c r="L920" s="5">
        <f t="shared" si="4"/>
        <v>-34467063461</v>
      </c>
      <c r="M920" s="5">
        <f t="shared" si="5"/>
        <v>-1.586151103</v>
      </c>
      <c r="N920" s="4" t="b">
        <v>0</v>
      </c>
      <c r="O920" s="4" t="b">
        <v>0</v>
      </c>
      <c r="P920" s="4" t="b">
        <v>1</v>
      </c>
      <c r="Q920" s="4" t="b">
        <v>1</v>
      </c>
      <c r="R920" s="4">
        <v>5.6</v>
      </c>
      <c r="S920" s="4">
        <v>8.29396044759683</v>
      </c>
      <c r="T920" s="4">
        <v>-3.98090425531909E9</v>
      </c>
    </row>
    <row r="921" ht="12.75" customHeight="1">
      <c r="A921" s="8" t="str">
        <f t="shared" si="1"/>
        <v>Bahrain2006</v>
      </c>
      <c r="B921" s="4" t="s">
        <v>48</v>
      </c>
      <c r="C921" s="4">
        <v>2006.0</v>
      </c>
      <c r="D921" s="4">
        <v>6.46705634773437</v>
      </c>
      <c r="E921" s="4">
        <v>6.28519052715756E8</v>
      </c>
      <c r="F921" s="4">
        <v>2.18744937874819E9</v>
      </c>
      <c r="G921" s="4">
        <v>1.85047606382979E10</v>
      </c>
      <c r="H921" s="4">
        <v>26.4526940599894</v>
      </c>
      <c r="I921" s="4">
        <v>24.114935540896</v>
      </c>
      <c r="J921" s="4">
        <f t="shared" si="2"/>
        <v>489500771818</v>
      </c>
      <c r="K921" s="5">
        <f t="shared" si="3"/>
        <v>446241109992</v>
      </c>
      <c r="L921" s="5">
        <f t="shared" si="4"/>
        <v>-43259661826</v>
      </c>
      <c r="M921" s="5">
        <f t="shared" si="5"/>
        <v>-2.337758519</v>
      </c>
      <c r="N921" s="4" t="b">
        <v>0</v>
      </c>
      <c r="O921" s="4" t="b">
        <v>0</v>
      </c>
      <c r="P921" s="4" t="b">
        <v>1</v>
      </c>
      <c r="Q921" s="4" t="b">
        <v>1</v>
      </c>
      <c r="R921" s="4">
        <v>16.0</v>
      </c>
      <c r="S921" s="4">
        <v>6.46700012199585</v>
      </c>
      <c r="T921" s="4">
        <v>-3.22523936170209E9</v>
      </c>
    </row>
    <row r="922" ht="12.75" customHeight="1">
      <c r="A922" s="8" t="str">
        <f t="shared" si="1"/>
        <v>Bahrain2005</v>
      </c>
      <c r="B922" s="4" t="s">
        <v>48</v>
      </c>
      <c r="C922" s="4">
        <v>2005.0</v>
      </c>
      <c r="D922" s="4">
        <v>6.76893940717517</v>
      </c>
      <c r="E922" s="4">
        <v>6.3002383889927E8</v>
      </c>
      <c r="F922" s="4">
        <v>1.47420207729904E9</v>
      </c>
      <c r="G922" s="4">
        <v>1.59687234042553E10</v>
      </c>
      <c r="H922" s="4">
        <v>27.836873382045</v>
      </c>
      <c r="I922" s="4">
        <v>24.9225122921619</v>
      </c>
      <c r="J922" s="4">
        <f t="shared" si="2"/>
        <v>444519331477</v>
      </c>
      <c r="K922" s="5">
        <f t="shared" si="3"/>
        <v>397980705333</v>
      </c>
      <c r="L922" s="5">
        <f t="shared" si="4"/>
        <v>-46538626144</v>
      </c>
      <c r="M922" s="5">
        <f t="shared" si="5"/>
        <v>-2.91436109</v>
      </c>
      <c r="N922" s="4" t="b">
        <v>0</v>
      </c>
      <c r="O922" s="4" t="b">
        <v>0</v>
      </c>
      <c r="P922" s="4" t="b">
        <v>1</v>
      </c>
      <c r="Q922" s="4" t="b">
        <v>0</v>
      </c>
      <c r="R922" s="4" t="s">
        <v>39</v>
      </c>
      <c r="S922" s="4">
        <v>6.76899787107483</v>
      </c>
      <c r="T922" s="4">
        <v>-2.5360372340426E9</v>
      </c>
    </row>
    <row r="923" ht="12.75" customHeight="1">
      <c r="A923" s="8" t="str">
        <f t="shared" si="1"/>
        <v>Bahrain2004</v>
      </c>
      <c r="B923" s="4" t="s">
        <v>48</v>
      </c>
      <c r="C923" s="4">
        <v>2004.0</v>
      </c>
      <c r="D923" s="4">
        <v>6.98094660005411</v>
      </c>
      <c r="E923" s="4">
        <v>1.5452044080547E8</v>
      </c>
      <c r="F923" s="4">
        <v>4.71578624337848E8</v>
      </c>
      <c r="G923" s="4">
        <v>1.31501595744681E10</v>
      </c>
      <c r="H923" s="4">
        <v>26.3020221768268</v>
      </c>
      <c r="I923" s="4">
        <v>26.0550602446459</v>
      </c>
      <c r="J923" s="4">
        <f t="shared" si="2"/>
        <v>345875788756</v>
      </c>
      <c r="K923" s="5">
        <f t="shared" si="3"/>
        <v>342628199939</v>
      </c>
      <c r="L923" s="5">
        <f t="shared" si="4"/>
        <v>-3247588817</v>
      </c>
      <c r="M923" s="5">
        <f t="shared" si="5"/>
        <v>-0.2469619322</v>
      </c>
      <c r="N923" s="4" t="b">
        <v>0</v>
      </c>
      <c r="O923" s="4" t="b">
        <v>0</v>
      </c>
      <c r="P923" s="4" t="b">
        <v>1</v>
      </c>
      <c r="Q923" s="4" t="b">
        <v>0</v>
      </c>
      <c r="R923" s="4" t="s">
        <v>39</v>
      </c>
      <c r="S923" s="4">
        <v>6.98096059429825</v>
      </c>
      <c r="T923" s="4">
        <v>-2.8185638297872E9</v>
      </c>
    </row>
    <row r="924" ht="12.75" customHeight="1">
      <c r="A924" s="8" t="str">
        <f t="shared" si="1"/>
        <v>Bahrain2003</v>
      </c>
      <c r="B924" s="4" t="s">
        <v>48</v>
      </c>
      <c r="C924" s="4">
        <v>2003.0</v>
      </c>
      <c r="D924" s="4">
        <v>6.2964590713784</v>
      </c>
      <c r="E924" s="4">
        <v>-6.54251218844153E7</v>
      </c>
      <c r="F924" s="4">
        <v>2.00443477622728E8</v>
      </c>
      <c r="G924" s="4">
        <v>1.10748138297872E10</v>
      </c>
      <c r="H924" s="4">
        <v>27.5085749244081</v>
      </c>
      <c r="I924" s="4">
        <v>29.2839886762513</v>
      </c>
      <c r="J924" s="4">
        <f t="shared" si="2"/>
        <v>304652346011</v>
      </c>
      <c r="K924" s="5">
        <f t="shared" si="3"/>
        <v>324314722783</v>
      </c>
      <c r="L924" s="5">
        <f t="shared" si="4"/>
        <v>19662376773</v>
      </c>
      <c r="M924" s="5">
        <f t="shared" si="5"/>
        <v>1.775413752</v>
      </c>
      <c r="N924" s="4" t="b">
        <v>0</v>
      </c>
      <c r="O924" s="4" t="b">
        <v>0</v>
      </c>
      <c r="P924" s="4" t="b">
        <v>1</v>
      </c>
      <c r="Q924" s="4" t="b">
        <v>0</v>
      </c>
      <c r="R924" s="4" t="s">
        <v>39</v>
      </c>
      <c r="S924" s="4">
        <v>6.29644197869368</v>
      </c>
      <c r="T924" s="4">
        <v>-2.07534574468089E9</v>
      </c>
    </row>
    <row r="925" ht="12.75" customHeight="1">
      <c r="A925" s="8" t="str">
        <f t="shared" si="1"/>
        <v>Bahrain2002</v>
      </c>
      <c r="B925" s="4" t="s">
        <v>48</v>
      </c>
      <c r="C925" s="4">
        <v>2002.0</v>
      </c>
      <c r="D925" s="4">
        <v>3.34851830203323</v>
      </c>
      <c r="E925" s="4">
        <v>-2.31647558213273E8</v>
      </c>
      <c r="F925" s="4">
        <v>-4.96308354412102E7</v>
      </c>
      <c r="G925" s="4">
        <v>9.59351063829787E9</v>
      </c>
      <c r="H925" s="4">
        <v>28.4682102128909</v>
      </c>
      <c r="I925" s="4">
        <v>31.8795440052045</v>
      </c>
      <c r="J925" s="4">
        <f t="shared" si="2"/>
        <v>273110077531</v>
      </c>
      <c r="K925" s="5">
        <f t="shared" si="3"/>
        <v>305836744558</v>
      </c>
      <c r="L925" s="5">
        <f t="shared" si="4"/>
        <v>32726667027</v>
      </c>
      <c r="M925" s="5">
        <f t="shared" si="5"/>
        <v>3.411333792</v>
      </c>
      <c r="N925" s="4" t="b">
        <v>0</v>
      </c>
      <c r="O925" s="4" t="b">
        <v>1</v>
      </c>
      <c r="P925" s="4" t="b">
        <v>1</v>
      </c>
      <c r="Q925" s="4" t="b">
        <v>0</v>
      </c>
      <c r="R925" s="4" t="s">
        <v>39</v>
      </c>
      <c r="S925" s="4">
        <v>3.3485506679412</v>
      </c>
      <c r="T925" s="4">
        <v>-1.48130319148933E9</v>
      </c>
    </row>
    <row r="926" ht="12.75" customHeight="1">
      <c r="A926" s="8" t="str">
        <f t="shared" si="1"/>
        <v>Bahrain2001</v>
      </c>
      <c r="B926" s="4" t="s">
        <v>48</v>
      </c>
      <c r="C926" s="4">
        <v>2001.0</v>
      </c>
      <c r="D926" s="4">
        <v>2.49103326968646</v>
      </c>
      <c r="E926" s="4">
        <v>1.99394462961649E8</v>
      </c>
      <c r="F926" s="4">
        <v>2.25932635756962E8</v>
      </c>
      <c r="G926" s="4">
        <v>8.97619680851064E9</v>
      </c>
      <c r="H926" s="4">
        <v>28.3928898985669</v>
      </c>
      <c r="I926" s="4">
        <v>27.6679459454458</v>
      </c>
      <c r="J926" s="4">
        <f t="shared" si="2"/>
        <v>254860167692</v>
      </c>
      <c r="K926" s="5">
        <f t="shared" si="3"/>
        <v>248352928094</v>
      </c>
      <c r="L926" s="5">
        <f t="shared" si="4"/>
        <v>-6507239598</v>
      </c>
      <c r="M926" s="5">
        <f t="shared" si="5"/>
        <v>-0.7249439531</v>
      </c>
      <c r="N926" s="4" t="b">
        <v>0</v>
      </c>
      <c r="O926" s="4" t="b">
        <v>1</v>
      </c>
      <c r="P926" s="4" t="b">
        <v>1</v>
      </c>
      <c r="Q926" s="4" t="b">
        <v>0</v>
      </c>
      <c r="R926" s="4" t="s">
        <v>39</v>
      </c>
      <c r="S926" s="4">
        <v>2.49094810829847</v>
      </c>
      <c r="T926" s="4">
        <v>-6.17313829787231E8</v>
      </c>
    </row>
    <row r="927" ht="12.75" customHeight="1">
      <c r="A927" s="8" t="str">
        <f t="shared" si="1"/>
        <v>Bahrain2000</v>
      </c>
      <c r="B927" s="4" t="s">
        <v>48</v>
      </c>
      <c r="C927" s="4">
        <v>2000.0</v>
      </c>
      <c r="D927" s="4">
        <v>7.01817341369497</v>
      </c>
      <c r="E927" s="4">
        <v>8.18079586657911E8</v>
      </c>
      <c r="F927" s="4">
        <v>8.30185016496778E8</v>
      </c>
      <c r="G927" s="4">
        <v>9.06289893617021E9</v>
      </c>
      <c r="H927" s="4">
        <v>30.7335827838148</v>
      </c>
      <c r="I927" s="4">
        <v>23.094939034529</v>
      </c>
      <c r="J927" s="4">
        <f t="shared" si="2"/>
        <v>278535354716</v>
      </c>
      <c r="K927" s="5">
        <f t="shared" si="3"/>
        <v>209307098407</v>
      </c>
      <c r="L927" s="5">
        <f t="shared" si="4"/>
        <v>-69228256309</v>
      </c>
      <c r="M927" s="5">
        <f t="shared" si="5"/>
        <v>-7.638643749</v>
      </c>
      <c r="N927" s="4" t="b">
        <v>0</v>
      </c>
      <c r="O927" s="4" t="b">
        <v>1</v>
      </c>
      <c r="P927" s="4" t="b">
        <v>1</v>
      </c>
      <c r="Q927" s="4" t="b">
        <v>0</v>
      </c>
      <c r="R927" s="4" t="s">
        <v>39</v>
      </c>
      <c r="S927" s="4">
        <v>5.30007005600883</v>
      </c>
      <c r="T927" s="4">
        <v>8.67021276595707E7</v>
      </c>
    </row>
    <row r="928" ht="12.75" customHeight="1">
      <c r="A928" s="8" t="str">
        <f t="shared" si="1"/>
        <v>Bahrain1999</v>
      </c>
      <c r="B928" s="4" t="s">
        <v>48</v>
      </c>
      <c r="C928" s="4">
        <v>1999.0</v>
      </c>
      <c r="D928" s="4">
        <v>5.97238410876948</v>
      </c>
      <c r="E928" s="4">
        <v>-2.64121691760165E8</v>
      </c>
      <c r="F928" s="4">
        <v>-3.68793028159754E7</v>
      </c>
      <c r="G928" s="4">
        <v>6.62101073919607E9</v>
      </c>
      <c r="H928" s="4">
        <v>23.1639065134674</v>
      </c>
      <c r="I928" s="4">
        <v>28.2193484362204</v>
      </c>
      <c r="J928" s="4">
        <f t="shared" si="2"/>
        <v>153368473787</v>
      </c>
      <c r="K928" s="5">
        <f t="shared" si="3"/>
        <v>186840609049</v>
      </c>
      <c r="L928" s="5">
        <f t="shared" si="4"/>
        <v>33472135262</v>
      </c>
      <c r="M928" s="5">
        <f t="shared" si="5"/>
        <v>5.055441923</v>
      </c>
      <c r="N928" s="4" t="b">
        <v>0</v>
      </c>
      <c r="O928" s="4" t="b">
        <v>0</v>
      </c>
      <c r="P928" s="4" t="b">
        <v>1</v>
      </c>
      <c r="Q928" s="4" t="b">
        <v>1</v>
      </c>
      <c r="R928" s="4" t="s">
        <v>39</v>
      </c>
      <c r="S928" s="4">
        <v>4.29999896037758</v>
      </c>
      <c r="T928" s="4">
        <v>-2.44188819697414E9</v>
      </c>
    </row>
    <row r="929" ht="12.75" customHeight="1">
      <c r="A929" s="8" t="str">
        <f t="shared" si="1"/>
        <v>Bahrain1998</v>
      </c>
      <c r="B929" s="4" t="s">
        <v>48</v>
      </c>
      <c r="C929" s="4">
        <v>1998.0</v>
      </c>
      <c r="D929" s="4">
        <v>4.84916845131009</v>
      </c>
      <c r="E929" s="4">
        <v>-2.97347189042807E8</v>
      </c>
      <c r="F929" s="4">
        <v>-7.77413136252285E8</v>
      </c>
      <c r="G929" s="4">
        <v>6.18377721247778E9</v>
      </c>
      <c r="H929" s="4">
        <v>21.0641987312528</v>
      </c>
      <c r="I929" s="4">
        <v>26.7889344005883</v>
      </c>
      <c r="J929" s="4">
        <f t="shared" si="2"/>
        <v>130256312113</v>
      </c>
      <c r="K929" s="5">
        <f t="shared" si="3"/>
        <v>165656802093</v>
      </c>
      <c r="L929" s="5">
        <f t="shared" si="4"/>
        <v>35400489979</v>
      </c>
      <c r="M929" s="5">
        <f t="shared" si="5"/>
        <v>5.724735669</v>
      </c>
      <c r="N929" s="4" t="b">
        <v>0</v>
      </c>
      <c r="O929" s="4" t="b">
        <v>1</v>
      </c>
      <c r="P929" s="4" t="b">
        <v>1</v>
      </c>
      <c r="Q929" s="4" t="b">
        <v>1</v>
      </c>
      <c r="R929" s="4" t="s">
        <v>39</v>
      </c>
      <c r="S929" s="4">
        <v>4.79000278855499</v>
      </c>
      <c r="T929" s="4">
        <v>-4.37233526718289E8</v>
      </c>
    </row>
    <row r="930" ht="12.75" customHeight="1">
      <c r="A930" s="8" t="str">
        <f t="shared" si="1"/>
        <v>Bahrain1997</v>
      </c>
      <c r="B930" s="4" t="s">
        <v>48</v>
      </c>
      <c r="C930" s="4">
        <v>1997.0</v>
      </c>
      <c r="D930" s="4">
        <v>2.34756162074176</v>
      </c>
      <c r="E930" s="4">
        <v>-3.73117628326949E8</v>
      </c>
      <c r="F930" s="4">
        <v>-3.10637069366029E7</v>
      </c>
      <c r="G930" s="4">
        <v>6.34920298463326E9</v>
      </c>
      <c r="H930" s="4">
        <v>25.6470048548605</v>
      </c>
      <c r="I930" s="4">
        <v>32.304977491123</v>
      </c>
      <c r="J930" s="4">
        <f t="shared" si="2"/>
        <v>162838039771</v>
      </c>
      <c r="K930" s="5">
        <f t="shared" si="3"/>
        <v>205110859505</v>
      </c>
      <c r="L930" s="5">
        <f t="shared" si="4"/>
        <v>42272819734</v>
      </c>
      <c r="M930" s="5">
        <f t="shared" si="5"/>
        <v>6.657972636</v>
      </c>
      <c r="N930" s="4" t="b">
        <v>0</v>
      </c>
      <c r="O930" s="4" t="b">
        <v>1</v>
      </c>
      <c r="P930" s="4" t="b">
        <v>1</v>
      </c>
      <c r="Q930" s="4" t="b">
        <v>0</v>
      </c>
      <c r="R930" s="4" t="s">
        <v>39</v>
      </c>
      <c r="S930" s="4">
        <v>3.09299978673204</v>
      </c>
      <c r="T930" s="4">
        <v>1.65425772155479E8</v>
      </c>
    </row>
    <row r="931" ht="12.75" customHeight="1">
      <c r="A931" s="8" t="str">
        <f t="shared" si="1"/>
        <v>Bahrain1996</v>
      </c>
      <c r="B931" s="4" t="s">
        <v>48</v>
      </c>
      <c r="C931" s="4">
        <v>1996.0</v>
      </c>
      <c r="D931" s="4">
        <v>3.24978636134019</v>
      </c>
      <c r="E931" s="4">
        <v>6.11708141897419E7</v>
      </c>
      <c r="F931" s="4">
        <v>2.60424551858666E8</v>
      </c>
      <c r="G931" s="4">
        <v>6.10186196359179E9</v>
      </c>
      <c r="H931" s="4">
        <v>23.8940354388622</v>
      </c>
      <c r="I931" s="4">
        <v>23.6415274933726</v>
      </c>
      <c r="J931" s="4">
        <f t="shared" si="2"/>
        <v>145798106001</v>
      </c>
      <c r="K931" s="5">
        <f t="shared" si="3"/>
        <v>144257337373</v>
      </c>
      <c r="L931" s="5">
        <f t="shared" si="4"/>
        <v>-1540768628</v>
      </c>
      <c r="M931" s="5">
        <f t="shared" si="5"/>
        <v>-0.2525079455</v>
      </c>
      <c r="N931" s="4" t="b">
        <v>0</v>
      </c>
      <c r="O931" s="4" t="b">
        <v>1</v>
      </c>
      <c r="P931" s="4" t="b">
        <v>1</v>
      </c>
      <c r="Q931" s="4" t="b">
        <v>0</v>
      </c>
      <c r="R931" s="4" t="s">
        <v>39</v>
      </c>
      <c r="S931" s="4">
        <v>4.11000611512114</v>
      </c>
      <c r="T931" s="4">
        <v>-2.47341021041469E8</v>
      </c>
    </row>
    <row r="932" ht="12.75" customHeight="1">
      <c r="A932" s="8" t="str">
        <f t="shared" si="1"/>
        <v>Bahrain1995</v>
      </c>
      <c r="B932" s="4" t="s">
        <v>48</v>
      </c>
      <c r="C932" s="4">
        <v>1995.0</v>
      </c>
      <c r="D932" s="4">
        <v>1.92258327423719</v>
      </c>
      <c r="E932" s="4">
        <v>-1.962254306167E8</v>
      </c>
      <c r="F932" s="4">
        <v>2.37382283230603E8</v>
      </c>
      <c r="G932" s="4">
        <v>5.84946827289759E9</v>
      </c>
      <c r="H932" s="4">
        <v>21.9772395189339</v>
      </c>
      <c r="I932" s="4">
        <v>26.1352015605867</v>
      </c>
      <c r="J932" s="4">
        <f t="shared" si="2"/>
        <v>128555165292</v>
      </c>
      <c r="K932" s="5">
        <f t="shared" si="3"/>
        <v>152877032334</v>
      </c>
      <c r="L932" s="5">
        <f t="shared" si="4"/>
        <v>24321867043</v>
      </c>
      <c r="M932" s="5">
        <f t="shared" si="5"/>
        <v>4.157962042</v>
      </c>
      <c r="N932" s="4" t="b">
        <v>0</v>
      </c>
      <c r="O932" s="4" t="b">
        <v>1</v>
      </c>
      <c r="P932" s="4" t="b">
        <v>0</v>
      </c>
      <c r="Q932" s="4" t="b">
        <v>0</v>
      </c>
      <c r="R932" s="4" t="s">
        <v>39</v>
      </c>
      <c r="S932" s="4">
        <v>3.92999154532021</v>
      </c>
      <c r="T932" s="4">
        <v>-2.523936906942E8</v>
      </c>
    </row>
    <row r="933" ht="12.75" customHeight="1">
      <c r="A933" s="8" t="str">
        <f t="shared" si="1"/>
        <v>Bahrain1994</v>
      </c>
      <c r="B933" s="4" t="s">
        <v>48</v>
      </c>
      <c r="C933" s="4">
        <v>1994.0</v>
      </c>
      <c r="D933" s="4">
        <v>3.21245367322158</v>
      </c>
      <c r="E933" s="4">
        <v>-2.60760741431757E8</v>
      </c>
      <c r="F933" s="4">
        <v>-2.55585130174148E8</v>
      </c>
      <c r="G933" s="4">
        <v>5.56755397570316E9</v>
      </c>
      <c r="H933" s="4">
        <v>21.849783976989</v>
      </c>
      <c r="I933" s="4">
        <v>27.246892189266</v>
      </c>
      <c r="J933" s="4">
        <f t="shared" si="2"/>
        <v>121649851649</v>
      </c>
      <c r="K933" s="5">
        <f t="shared" si="3"/>
        <v>151698542934</v>
      </c>
      <c r="L933" s="5">
        <f t="shared" si="4"/>
        <v>30048691285</v>
      </c>
      <c r="M933" s="5">
        <f t="shared" si="5"/>
        <v>5.397108212</v>
      </c>
      <c r="N933" s="4" t="b">
        <v>0</v>
      </c>
      <c r="O933" s="4" t="b">
        <v>1</v>
      </c>
      <c r="P933" s="4" t="b">
        <v>1</v>
      </c>
      <c r="Q933" s="4" t="b">
        <v>0</v>
      </c>
      <c r="R933" s="4" t="s">
        <v>39</v>
      </c>
      <c r="S933" s="4">
        <v>-0.250001484542878</v>
      </c>
      <c r="T933" s="4">
        <v>-2.81914297194429E8</v>
      </c>
    </row>
    <row r="934" ht="12.75" customHeight="1">
      <c r="A934" s="8" t="str">
        <f t="shared" si="1"/>
        <v>Bahrain1993</v>
      </c>
      <c r="B934" s="4" t="s">
        <v>48</v>
      </c>
      <c r="C934" s="4">
        <v>1993.0</v>
      </c>
      <c r="D934" s="4">
        <v>7.60364333867414</v>
      </c>
      <c r="E934" s="4">
        <v>-1.13205955485251E8</v>
      </c>
      <c r="F934" s="4">
        <v>-3.39361711905368E8</v>
      </c>
      <c r="G934" s="4">
        <v>5.20026610727717E9</v>
      </c>
      <c r="H934" s="4">
        <v>24.9457971972002</v>
      </c>
      <c r="I934" s="4">
        <v>27.8291137387822</v>
      </c>
      <c r="J934" s="4">
        <f t="shared" si="2"/>
        <v>129724783684</v>
      </c>
      <c r="K934" s="5">
        <f t="shared" si="3"/>
        <v>144718796971</v>
      </c>
      <c r="L934" s="5">
        <f t="shared" si="4"/>
        <v>14994013288</v>
      </c>
      <c r="M934" s="5">
        <f t="shared" si="5"/>
        <v>2.883316542</v>
      </c>
      <c r="N934" s="4" t="b">
        <v>0</v>
      </c>
      <c r="O934" s="4" t="b">
        <v>0</v>
      </c>
      <c r="P934" s="4" t="b">
        <v>1</v>
      </c>
      <c r="Q934" s="4" t="b">
        <v>1</v>
      </c>
      <c r="R934" s="4" t="s">
        <v>39</v>
      </c>
      <c r="S934" s="4">
        <v>12.8700066696584</v>
      </c>
      <c r="T934" s="4">
        <v>-3.6728786842599E8</v>
      </c>
    </row>
    <row r="935" ht="12.75" customHeight="1">
      <c r="A935" s="8" t="str">
        <f t="shared" si="1"/>
        <v>Bahrain1992</v>
      </c>
      <c r="B935" s="4" t="s">
        <v>48</v>
      </c>
      <c r="C935" s="4">
        <v>1992.0</v>
      </c>
      <c r="D935" s="4">
        <v>7.12298688172357</v>
      </c>
      <c r="E935" s="4">
        <v>-2.38699460960539E8</v>
      </c>
      <c r="F935" s="4">
        <v>-8.26595744680851E8</v>
      </c>
      <c r="G935" s="4">
        <v>4.75106382978723E9</v>
      </c>
      <c r="H935" s="4">
        <v>25.0131127081288</v>
      </c>
      <c r="I935" s="4">
        <v>30.6481496273301</v>
      </c>
      <c r="J935" s="4">
        <f t="shared" si="2"/>
        <v>118838895058</v>
      </c>
      <c r="K935" s="5">
        <f t="shared" si="3"/>
        <v>145611315144</v>
      </c>
      <c r="L935" s="5">
        <f t="shared" si="4"/>
        <v>26772420086</v>
      </c>
      <c r="M935" s="5">
        <f t="shared" si="5"/>
        <v>5.635036919</v>
      </c>
      <c r="N935" s="4" t="b">
        <v>0</v>
      </c>
      <c r="O935" s="4" t="b">
        <v>0</v>
      </c>
      <c r="P935" s="4" t="b">
        <v>1</v>
      </c>
      <c r="Q935" s="4" t="b">
        <v>1</v>
      </c>
      <c r="R935" s="4" t="s">
        <v>39</v>
      </c>
      <c r="S935" s="4">
        <v>6.68999836660538</v>
      </c>
      <c r="T935" s="4">
        <v>-4.4920227748994E8</v>
      </c>
    </row>
    <row r="936" ht="12.75" customHeight="1">
      <c r="A936" s="8" t="str">
        <f t="shared" si="1"/>
        <v>Bahrain1991</v>
      </c>
      <c r="B936" s="4" t="s">
        <v>48</v>
      </c>
      <c r="C936" s="4">
        <v>1991.0</v>
      </c>
      <c r="D936" s="4">
        <v>2.28647801140265</v>
      </c>
      <c r="E936" s="4">
        <v>-1.47083566140145E8</v>
      </c>
      <c r="F936" s="4">
        <v>-6.02659574468085E8</v>
      </c>
      <c r="G936" s="4">
        <v>4.61622340425532E9</v>
      </c>
      <c r="H936" s="4">
        <v>26.1332260100092</v>
      </c>
      <c r="I936" s="4">
        <v>29.7483733361301</v>
      </c>
      <c r="J936" s="4">
        <f t="shared" si="2"/>
        <v>120636809536</v>
      </c>
      <c r="K936" s="5">
        <f t="shared" si="3"/>
        <v>137325137233</v>
      </c>
      <c r="L936" s="5">
        <f t="shared" si="4"/>
        <v>16688327697</v>
      </c>
      <c r="M936" s="5">
        <f t="shared" si="5"/>
        <v>3.615147326</v>
      </c>
      <c r="N936" s="4" t="b">
        <v>0</v>
      </c>
      <c r="O936" s="4" t="b">
        <v>1</v>
      </c>
      <c r="P936" s="4" t="b">
        <v>1</v>
      </c>
      <c r="Q936" s="4" t="b">
        <v>1</v>
      </c>
      <c r="R936" s="4" t="s">
        <v>39</v>
      </c>
      <c r="S936" s="4">
        <v>11.2299987800123</v>
      </c>
      <c r="T936" s="4">
        <v>-1.34840425531909E8</v>
      </c>
    </row>
    <row r="937" ht="12.75" customHeight="1">
      <c r="A937" s="8" t="str">
        <f t="shared" si="1"/>
        <v>Bahrain1990</v>
      </c>
      <c r="B937" s="4" t="s">
        <v>48</v>
      </c>
      <c r="C937" s="4">
        <v>1990.0</v>
      </c>
      <c r="D937" s="4">
        <v>3.50265236267619</v>
      </c>
      <c r="E937" s="4">
        <v>-2.59213757443311E8</v>
      </c>
      <c r="F937" s="4">
        <v>6.96808510638298E7</v>
      </c>
      <c r="G937" s="4">
        <v>4.22978723404255E9</v>
      </c>
      <c r="H937" s="4">
        <v>26.6612889431791</v>
      </c>
      <c r="I937" s="4">
        <v>33.7377532176295</v>
      </c>
      <c r="J937" s="4">
        <f t="shared" si="2"/>
        <v>112771579615</v>
      </c>
      <c r="K937" s="5">
        <f t="shared" si="3"/>
        <v>142703517865</v>
      </c>
      <c r="L937" s="5">
        <f t="shared" si="4"/>
        <v>29931938250</v>
      </c>
      <c r="M937" s="5">
        <f t="shared" si="5"/>
        <v>7.076464274</v>
      </c>
      <c r="N937" s="4" t="b">
        <v>0</v>
      </c>
      <c r="O937" s="4" t="b">
        <v>1</v>
      </c>
      <c r="P937" s="4" t="b">
        <v>1</v>
      </c>
      <c r="Q937" s="4" t="b">
        <v>0</v>
      </c>
      <c r="R937" s="4" t="s">
        <v>39</v>
      </c>
      <c r="S937" s="4">
        <v>4.43799717642639</v>
      </c>
      <c r="T937" s="4">
        <v>-3.86436170212769E8</v>
      </c>
    </row>
    <row r="938" ht="12.75" customHeight="1">
      <c r="A938" s="8" t="str">
        <f t="shared" si="1"/>
        <v>Bahrain1989</v>
      </c>
      <c r="B938" s="4" t="s">
        <v>48</v>
      </c>
      <c r="C938" s="4">
        <v>1989.0</v>
      </c>
      <c r="D938" s="4">
        <v>1.01335535842834</v>
      </c>
      <c r="E938" s="4" t="s">
        <v>39</v>
      </c>
      <c r="F938" s="4">
        <v>-1.93085106382979E8</v>
      </c>
      <c r="G938" s="4">
        <v>3.86356382978723E9</v>
      </c>
      <c r="H938" s="4" t="s">
        <v>39</v>
      </c>
      <c r="I938" s="4" t="s">
        <v>39</v>
      </c>
      <c r="J938" s="4" t="str">
        <f t="shared" si="2"/>
        <v>#VALUE!</v>
      </c>
      <c r="K938" s="5" t="str">
        <f t="shared" si="3"/>
        <v>#VALUE!</v>
      </c>
      <c r="L938" s="5" t="str">
        <f t="shared" si="4"/>
        <v>#VALUE!</v>
      </c>
      <c r="M938" s="5" t="str">
        <f t="shared" si="5"/>
        <v>#VALUE!</v>
      </c>
      <c r="N938" s="4" t="b">
        <v>0</v>
      </c>
      <c r="O938" s="4" t="b">
        <v>1</v>
      </c>
      <c r="P938" s="4" t="b">
        <v>0</v>
      </c>
      <c r="Q938" s="4" t="b">
        <v>0</v>
      </c>
      <c r="R938" s="4" t="s">
        <v>39</v>
      </c>
      <c r="S938" s="4">
        <v>0.364007138161824</v>
      </c>
      <c r="T938" s="4">
        <v>-3.6622340425532E8</v>
      </c>
    </row>
    <row r="939" ht="12.75" customHeight="1">
      <c r="A939" s="8" t="str">
        <f t="shared" si="1"/>
        <v>Bahrain1988</v>
      </c>
      <c r="B939" s="4" t="s">
        <v>48</v>
      </c>
      <c r="C939" s="4">
        <v>1988.0</v>
      </c>
      <c r="D939" s="4">
        <v>5.95179825448788</v>
      </c>
      <c r="E939" s="4" t="s">
        <v>39</v>
      </c>
      <c r="F939" s="4">
        <v>1.92021276595745E8</v>
      </c>
      <c r="G939" s="4">
        <v>3.70239361702128E9</v>
      </c>
      <c r="H939" s="4" t="s">
        <v>39</v>
      </c>
      <c r="I939" s="4" t="s">
        <v>39</v>
      </c>
      <c r="J939" s="4" t="str">
        <f t="shared" si="2"/>
        <v>#VALUE!</v>
      </c>
      <c r="K939" s="5" t="str">
        <f t="shared" si="3"/>
        <v>#VALUE!</v>
      </c>
      <c r="L939" s="5" t="str">
        <f t="shared" si="4"/>
        <v>#VALUE!</v>
      </c>
      <c r="M939" s="5" t="str">
        <f t="shared" si="5"/>
        <v>#VALUE!</v>
      </c>
      <c r="N939" s="4" t="b">
        <v>0</v>
      </c>
      <c r="O939" s="4" t="b">
        <v>1</v>
      </c>
      <c r="P939" s="4" t="b">
        <v>0</v>
      </c>
      <c r="Q939" s="4" t="b">
        <v>0</v>
      </c>
      <c r="R939" s="4" t="s">
        <v>39</v>
      </c>
      <c r="S939" s="4">
        <v>6.99999164945331</v>
      </c>
      <c r="T939" s="4">
        <v>-1.6117021276595E8</v>
      </c>
    </row>
    <row r="940" ht="12.75" customHeight="1">
      <c r="A940" s="8" t="str">
        <f t="shared" si="1"/>
        <v>Bahrain1987</v>
      </c>
      <c r="B940" s="4" t="s">
        <v>48</v>
      </c>
      <c r="C940" s="4">
        <v>1987.0</v>
      </c>
      <c r="D940" s="4">
        <v>-1.22243453174957</v>
      </c>
      <c r="E940" s="4" t="s">
        <v>39</v>
      </c>
      <c r="F940" s="4">
        <v>-2.01329787234043E8</v>
      </c>
      <c r="G940" s="4">
        <v>3.3920210106383E9</v>
      </c>
      <c r="H940" s="4" t="s">
        <v>39</v>
      </c>
      <c r="I940" s="4" t="s">
        <v>39</v>
      </c>
      <c r="J940" s="4" t="str">
        <f t="shared" si="2"/>
        <v>#VALUE!</v>
      </c>
      <c r="K940" s="5" t="str">
        <f t="shared" si="3"/>
        <v>#VALUE!</v>
      </c>
      <c r="L940" s="5" t="str">
        <f t="shared" si="4"/>
        <v>#VALUE!</v>
      </c>
      <c r="M940" s="5" t="str">
        <f t="shared" si="5"/>
        <v>#VALUE!</v>
      </c>
      <c r="N940" s="4" t="b">
        <v>1</v>
      </c>
      <c r="O940" s="4" t="b">
        <v>1</v>
      </c>
      <c r="P940" s="4" t="b">
        <v>0</v>
      </c>
      <c r="Q940" s="4" t="b">
        <v>0</v>
      </c>
      <c r="R940" s="4" t="s">
        <v>39</v>
      </c>
      <c r="S940" s="4">
        <v>10.3990093325468</v>
      </c>
      <c r="T940" s="4">
        <v>-3.10372606382979E8</v>
      </c>
    </row>
    <row r="941" ht="12.75" customHeight="1">
      <c r="A941" s="8" t="str">
        <f t="shared" si="1"/>
        <v>Bahrain1986</v>
      </c>
      <c r="B941" s="4" t="s">
        <v>48</v>
      </c>
      <c r="C941" s="4">
        <v>1986.0</v>
      </c>
      <c r="D941" s="4">
        <v>0.483978122587411</v>
      </c>
      <c r="E941" s="4" t="s">
        <v>39</v>
      </c>
      <c r="F941" s="4">
        <v>-6.88829787234043E7</v>
      </c>
      <c r="G941" s="4">
        <v>3.05239361702128E9</v>
      </c>
      <c r="H941" s="4" t="s">
        <v>39</v>
      </c>
      <c r="I941" s="4" t="s">
        <v>39</v>
      </c>
      <c r="J941" s="4" t="str">
        <f t="shared" si="2"/>
        <v>#VALUE!</v>
      </c>
      <c r="K941" s="5" t="str">
        <f t="shared" si="3"/>
        <v>#VALUE!</v>
      </c>
      <c r="L941" s="5" t="str">
        <f t="shared" si="4"/>
        <v>#VALUE!</v>
      </c>
      <c r="M941" s="5" t="str">
        <f t="shared" si="5"/>
        <v>#VALUE!</v>
      </c>
      <c r="N941" s="4" t="b">
        <v>1</v>
      </c>
      <c r="O941" s="4" t="b">
        <v>1</v>
      </c>
      <c r="P941" s="4" t="b">
        <v>0</v>
      </c>
      <c r="Q941" s="4" t="b">
        <v>0</v>
      </c>
      <c r="R941" s="4" t="s">
        <v>39</v>
      </c>
      <c r="S941" s="4">
        <v>1.1829939159842</v>
      </c>
      <c r="T941" s="4">
        <v>-3.3962739361702E8</v>
      </c>
    </row>
    <row r="942" ht="12.75" customHeight="1">
      <c r="A942" s="8" t="str">
        <f t="shared" si="1"/>
        <v>Bahrain1985</v>
      </c>
      <c r="B942" s="4" t="s">
        <v>48</v>
      </c>
      <c r="C942" s="4">
        <v>1985.0</v>
      </c>
      <c r="D942" s="4">
        <v>-0.929782974889419</v>
      </c>
      <c r="E942" s="4" t="s">
        <v>39</v>
      </c>
      <c r="F942" s="4">
        <v>3.88297872340426E7</v>
      </c>
      <c r="G942" s="4">
        <v>3.65186170212766E9</v>
      </c>
      <c r="H942" s="4" t="s">
        <v>39</v>
      </c>
      <c r="I942" s="4" t="s">
        <v>39</v>
      </c>
      <c r="J942" s="4" t="str">
        <f t="shared" si="2"/>
        <v>#VALUE!</v>
      </c>
      <c r="K942" s="5" t="str">
        <f t="shared" si="3"/>
        <v>#VALUE!</v>
      </c>
      <c r="L942" s="5" t="str">
        <f t="shared" si="4"/>
        <v>#VALUE!</v>
      </c>
      <c r="M942" s="5" t="str">
        <f t="shared" si="5"/>
        <v>#VALUE!</v>
      </c>
      <c r="N942" s="4" t="b">
        <v>1</v>
      </c>
      <c r="O942" s="4" t="b">
        <v>1</v>
      </c>
      <c r="P942" s="4" t="b">
        <v>0</v>
      </c>
      <c r="Q942" s="4" t="b">
        <v>0</v>
      </c>
      <c r="R942" s="4" t="s">
        <v>39</v>
      </c>
      <c r="S942" s="4">
        <v>-4.75826853805687</v>
      </c>
      <c r="T942" s="4">
        <v>5.9946808510638E8</v>
      </c>
    </row>
    <row r="943" ht="12.75" customHeight="1">
      <c r="A943" s="8" t="str">
        <f t="shared" si="1"/>
        <v>Bahrain1984</v>
      </c>
      <c r="B943" s="4" t="s">
        <v>48</v>
      </c>
      <c r="C943" s="4">
        <v>1984.0</v>
      </c>
      <c r="D943" s="4">
        <v>4.18626724300347</v>
      </c>
      <c r="E943" s="4" t="s">
        <v>39</v>
      </c>
      <c r="F943" s="4">
        <v>2.18351064071754E8</v>
      </c>
      <c r="G943" s="4">
        <v>3.90558511071098E9</v>
      </c>
      <c r="H943" s="4" t="s">
        <v>39</v>
      </c>
      <c r="I943" s="4" t="s">
        <v>39</v>
      </c>
      <c r="J943" s="4" t="str">
        <f t="shared" si="2"/>
        <v>#VALUE!</v>
      </c>
      <c r="K943" s="5" t="str">
        <f t="shared" si="3"/>
        <v>#VALUE!</v>
      </c>
      <c r="L943" s="5" t="str">
        <f t="shared" si="4"/>
        <v>#VALUE!</v>
      </c>
      <c r="M943" s="5" t="str">
        <f t="shared" si="5"/>
        <v>#VALUE!</v>
      </c>
      <c r="N943" s="4" t="b">
        <v>1</v>
      </c>
      <c r="O943" s="4" t="b">
        <v>1</v>
      </c>
      <c r="P943" s="4" t="b">
        <v>1</v>
      </c>
      <c r="Q943" s="4" t="b">
        <v>0</v>
      </c>
      <c r="R943" s="4" t="s">
        <v>39</v>
      </c>
      <c r="S943" s="4">
        <v>5.00364604500776</v>
      </c>
      <c r="T943" s="4">
        <v>2.5372340858332E8</v>
      </c>
    </row>
    <row r="944" ht="12.75" customHeight="1">
      <c r="A944" s="8" t="str">
        <f t="shared" si="1"/>
        <v>Bahrain1983</v>
      </c>
      <c r="B944" s="4" t="s">
        <v>48</v>
      </c>
      <c r="C944" s="4">
        <v>1983.0</v>
      </c>
      <c r="D944" s="4">
        <v>6.99441130224247</v>
      </c>
      <c r="E944" s="4" t="s">
        <v>39</v>
      </c>
      <c r="F944" s="4">
        <v>1.02659574741116E8</v>
      </c>
      <c r="G944" s="4">
        <v>3.73510639291252E9</v>
      </c>
      <c r="H944" s="4" t="s">
        <v>39</v>
      </c>
      <c r="I944" s="4" t="s">
        <v>39</v>
      </c>
      <c r="J944" s="4" t="str">
        <f t="shared" si="2"/>
        <v>#VALUE!</v>
      </c>
      <c r="K944" s="5" t="str">
        <f t="shared" si="3"/>
        <v>#VALUE!</v>
      </c>
      <c r="L944" s="5" t="str">
        <f t="shared" si="4"/>
        <v>#VALUE!</v>
      </c>
      <c r="M944" s="5" t="str">
        <f t="shared" si="5"/>
        <v>#VALUE!</v>
      </c>
      <c r="N944" s="4" t="b">
        <v>0</v>
      </c>
      <c r="O944" s="4" t="b">
        <v>0</v>
      </c>
      <c r="P944" s="4" t="b">
        <v>1</v>
      </c>
      <c r="Q944" s="4" t="b">
        <v>1</v>
      </c>
      <c r="R944" s="4" t="s">
        <v>39</v>
      </c>
      <c r="S944" s="4">
        <v>6.37637679964396</v>
      </c>
      <c r="T944" s="4">
        <v>-1.7047871779846E8</v>
      </c>
    </row>
    <row r="945" ht="12.75" customHeight="1">
      <c r="A945" s="8" t="str">
        <f t="shared" si="1"/>
        <v>Bahrain1982</v>
      </c>
      <c r="B945" s="4" t="s">
        <v>48</v>
      </c>
      <c r="C945" s="4">
        <v>1982.0</v>
      </c>
      <c r="D945" s="4">
        <v>6.40598834509949</v>
      </c>
      <c r="E945" s="4" t="s">
        <v>39</v>
      </c>
      <c r="F945" s="4">
        <v>4.25558511770102E8</v>
      </c>
      <c r="G945" s="4">
        <v>3.64574469054719E9</v>
      </c>
      <c r="H945" s="4" t="s">
        <v>39</v>
      </c>
      <c r="I945" s="4" t="s">
        <v>39</v>
      </c>
      <c r="J945" s="4" t="str">
        <f t="shared" si="2"/>
        <v>#VALUE!</v>
      </c>
      <c r="K945" s="5" t="str">
        <f t="shared" si="3"/>
        <v>#VALUE!</v>
      </c>
      <c r="L945" s="5" t="str">
        <f t="shared" si="4"/>
        <v>#VALUE!</v>
      </c>
      <c r="M945" s="5" t="str">
        <f t="shared" si="5"/>
        <v>#VALUE!</v>
      </c>
      <c r="N945" s="4" t="b">
        <v>0</v>
      </c>
      <c r="O945" s="4" t="b">
        <v>0</v>
      </c>
      <c r="P945" s="4" t="b">
        <v>1</v>
      </c>
      <c r="Q945" s="4" t="b">
        <v>1</v>
      </c>
      <c r="R945" s="4" t="s">
        <v>39</v>
      </c>
      <c r="S945" s="4">
        <v>-7.55621771215945</v>
      </c>
      <c r="T945" s="4">
        <v>-8.93617023653297E7</v>
      </c>
    </row>
    <row r="946" ht="12.75" customHeight="1">
      <c r="A946" s="8" t="str">
        <f t="shared" si="1"/>
        <v>Bahrain1981</v>
      </c>
      <c r="B946" s="4" t="s">
        <v>48</v>
      </c>
      <c r="C946" s="4">
        <v>1981.0</v>
      </c>
      <c r="D946" s="4">
        <v>2.77673534842115</v>
      </c>
      <c r="E946" s="4" t="s">
        <v>39</v>
      </c>
      <c r="F946" s="4">
        <v>4.29521277738089E8</v>
      </c>
      <c r="G946" s="4">
        <v>3.46781915815909E9</v>
      </c>
      <c r="H946" s="4" t="s">
        <v>39</v>
      </c>
      <c r="I946" s="4" t="s">
        <v>39</v>
      </c>
      <c r="J946" s="4" t="str">
        <f t="shared" si="2"/>
        <v>#VALUE!</v>
      </c>
      <c r="K946" s="5" t="str">
        <f t="shared" si="3"/>
        <v>#VALUE!</v>
      </c>
      <c r="L946" s="5" t="str">
        <f t="shared" si="4"/>
        <v>#VALUE!</v>
      </c>
      <c r="M946" s="5" t="str">
        <f t="shared" si="5"/>
        <v>#VALUE!</v>
      </c>
      <c r="N946" s="4" t="b">
        <v>0</v>
      </c>
      <c r="O946" s="4" t="b">
        <v>1</v>
      </c>
      <c r="P946" s="4" t="b">
        <v>1</v>
      </c>
      <c r="Q946" s="4" t="b">
        <v>1</v>
      </c>
      <c r="R946" s="4" t="s">
        <v>39</v>
      </c>
      <c r="S946" s="4">
        <v>-5.31669735282965</v>
      </c>
      <c r="T946" s="4">
        <v>-1.779255323881E8</v>
      </c>
    </row>
    <row r="947" ht="12.75" customHeight="1">
      <c r="A947" s="8" t="str">
        <f t="shared" si="1"/>
        <v>Bahrain1980</v>
      </c>
      <c r="B947" s="4" t="s">
        <v>48</v>
      </c>
      <c r="C947" s="4">
        <v>1980.0</v>
      </c>
      <c r="D947" s="4">
        <v>7.49436466633331</v>
      </c>
      <c r="E947" s="4" t="s">
        <v>39</v>
      </c>
      <c r="F947" s="4">
        <v>1.84350017854612E8</v>
      </c>
      <c r="G947" s="4">
        <v>3.07269832846909E9</v>
      </c>
      <c r="H947" s="4" t="s">
        <v>39</v>
      </c>
      <c r="I947" s="4" t="s">
        <v>39</v>
      </c>
      <c r="J947" s="4" t="str">
        <f t="shared" si="2"/>
        <v>#VALUE!</v>
      </c>
      <c r="K947" s="5" t="str">
        <f t="shared" si="3"/>
        <v>#VALUE!</v>
      </c>
      <c r="L947" s="5" t="str">
        <f t="shared" si="4"/>
        <v>#VALUE!</v>
      </c>
      <c r="M947" s="5" t="str">
        <f t="shared" si="5"/>
        <v>#VALUE!</v>
      </c>
      <c r="N947" s="4" t="b">
        <v>0</v>
      </c>
      <c r="O947" s="4" t="b">
        <v>1</v>
      </c>
      <c r="P947" s="4" t="b">
        <v>1</v>
      </c>
      <c r="Q947" s="4" t="b">
        <v>0</v>
      </c>
      <c r="R947" s="4" t="s">
        <v>39</v>
      </c>
      <c r="S947" s="4" t="s">
        <v>39</v>
      </c>
      <c r="T947" s="4">
        <v>-3.9512082969E8</v>
      </c>
    </row>
    <row r="948" ht="12.75" customHeight="1">
      <c r="A948" s="8" t="str">
        <f t="shared" si="1"/>
        <v>Bahrain1979</v>
      </c>
      <c r="B948" s="4" t="s">
        <v>48</v>
      </c>
      <c r="C948" s="4">
        <v>1979.0</v>
      </c>
      <c r="D948" s="4">
        <v>-0.358254616007919</v>
      </c>
      <c r="E948" s="4" t="s">
        <v>39</v>
      </c>
      <c r="F948" s="4">
        <v>-2.22736117099064E8</v>
      </c>
      <c r="G948" s="4" t="s">
        <v>39</v>
      </c>
      <c r="H948" s="4" t="s">
        <v>39</v>
      </c>
      <c r="I948" s="4" t="s">
        <v>39</v>
      </c>
      <c r="J948" s="4" t="str">
        <f t="shared" si="2"/>
        <v>#VALUE!</v>
      </c>
      <c r="K948" s="5" t="str">
        <f t="shared" si="3"/>
        <v>#VALUE!</v>
      </c>
      <c r="L948" s="5" t="str">
        <f t="shared" si="4"/>
        <v>#VALUE!</v>
      </c>
      <c r="M948" s="5" t="str">
        <f t="shared" si="5"/>
        <v>#VALUE!</v>
      </c>
      <c r="N948" s="4" t="b">
        <v>1</v>
      </c>
      <c r="O948" s="4" t="b">
        <v>1</v>
      </c>
      <c r="P948" s="4" t="b">
        <v>0</v>
      </c>
      <c r="Q948" s="4" t="b">
        <v>0</v>
      </c>
      <c r="R948" s="4" t="s">
        <v>39</v>
      </c>
      <c r="S948" s="4" t="s">
        <v>39</v>
      </c>
      <c r="T948" s="4" t="s">
        <v>39</v>
      </c>
    </row>
    <row r="949" ht="12.75" customHeight="1">
      <c r="A949" s="8" t="str">
        <f t="shared" si="1"/>
        <v>Bahrain1978</v>
      </c>
      <c r="B949" s="4" t="s">
        <v>48</v>
      </c>
      <c r="C949" s="4">
        <v>1978.0</v>
      </c>
      <c r="D949" s="4">
        <v>7.7318879258735</v>
      </c>
      <c r="E949" s="4" t="s">
        <v>39</v>
      </c>
      <c r="F949" s="4">
        <v>-3.8765959011234E8</v>
      </c>
      <c r="G949" s="4" t="s">
        <v>39</v>
      </c>
      <c r="H949" s="4" t="s">
        <v>39</v>
      </c>
      <c r="I949" s="4" t="s">
        <v>39</v>
      </c>
      <c r="J949" s="4" t="str">
        <f t="shared" si="2"/>
        <v>#VALUE!</v>
      </c>
      <c r="K949" s="5" t="str">
        <f t="shared" si="3"/>
        <v>#VALUE!</v>
      </c>
      <c r="L949" s="5" t="str">
        <f t="shared" si="4"/>
        <v>#VALUE!</v>
      </c>
      <c r="M949" s="5" t="str">
        <f t="shared" si="5"/>
        <v>#VALUE!</v>
      </c>
      <c r="N949" s="4" t="b">
        <v>1</v>
      </c>
      <c r="O949" s="4" t="b">
        <v>1</v>
      </c>
      <c r="P949" s="4" t="b">
        <v>1</v>
      </c>
      <c r="Q949" s="4" t="b">
        <v>0</v>
      </c>
      <c r="R949" s="4" t="s">
        <v>39</v>
      </c>
      <c r="S949" s="4" t="s">
        <v>39</v>
      </c>
      <c r="T949" s="4" t="s">
        <v>39</v>
      </c>
    </row>
    <row r="950" ht="12.75" customHeight="1">
      <c r="A950" s="8" t="str">
        <f t="shared" si="1"/>
        <v>Bahrain1977</v>
      </c>
      <c r="B950" s="4" t="s">
        <v>48</v>
      </c>
      <c r="C950" s="4">
        <v>1977.0</v>
      </c>
      <c r="D950" s="4">
        <v>14.3029015261174</v>
      </c>
      <c r="E950" s="4" t="s">
        <v>39</v>
      </c>
      <c r="F950" s="4">
        <v>-3.24023759191264E8</v>
      </c>
      <c r="G950" s="4" t="s">
        <v>39</v>
      </c>
      <c r="H950" s="4" t="s">
        <v>39</v>
      </c>
      <c r="I950" s="4" t="s">
        <v>39</v>
      </c>
      <c r="J950" s="4" t="str">
        <f t="shared" si="2"/>
        <v>#VALUE!</v>
      </c>
      <c r="K950" s="5" t="str">
        <f t="shared" si="3"/>
        <v>#VALUE!</v>
      </c>
      <c r="L950" s="5" t="str">
        <f t="shared" si="4"/>
        <v>#VALUE!</v>
      </c>
      <c r="M950" s="5" t="str">
        <f t="shared" si="5"/>
        <v>#VALUE!</v>
      </c>
      <c r="N950" s="4" t="b">
        <v>0</v>
      </c>
      <c r="O950" s="4" t="b">
        <v>0</v>
      </c>
      <c r="P950" s="4" t="b">
        <v>1</v>
      </c>
      <c r="Q950" s="4" t="b">
        <v>1</v>
      </c>
      <c r="R950" s="4" t="s">
        <v>39</v>
      </c>
      <c r="S950" s="4" t="s">
        <v>39</v>
      </c>
      <c r="T950" s="4" t="s">
        <v>39</v>
      </c>
    </row>
    <row r="951" ht="12.75" customHeight="1">
      <c r="A951" s="8" t="str">
        <f t="shared" si="1"/>
        <v>Bahrain1976</v>
      </c>
      <c r="B951" s="4" t="s">
        <v>48</v>
      </c>
      <c r="C951" s="4">
        <v>1976.0</v>
      </c>
      <c r="D951" s="4">
        <v>24.2055836005648</v>
      </c>
      <c r="E951" s="4" t="s">
        <v>39</v>
      </c>
      <c r="F951" s="4">
        <v>-3.60213095393813E8</v>
      </c>
      <c r="G951" s="4" t="s">
        <v>39</v>
      </c>
      <c r="H951" s="4" t="s">
        <v>39</v>
      </c>
      <c r="I951" s="4" t="s">
        <v>39</v>
      </c>
      <c r="J951" s="4" t="str">
        <f t="shared" si="2"/>
        <v>#VALUE!</v>
      </c>
      <c r="K951" s="5" t="str">
        <f t="shared" si="3"/>
        <v>#VALUE!</v>
      </c>
      <c r="L951" s="5" t="str">
        <f t="shared" si="4"/>
        <v>#VALUE!</v>
      </c>
      <c r="M951" s="5" t="str">
        <f t="shared" si="5"/>
        <v>#VALUE!</v>
      </c>
      <c r="N951" s="4" t="b">
        <v>0</v>
      </c>
      <c r="O951" s="4" t="b">
        <v>0</v>
      </c>
      <c r="P951" s="4" t="b">
        <v>1</v>
      </c>
      <c r="Q951" s="4" t="b">
        <v>1</v>
      </c>
      <c r="R951" s="4" t="s">
        <v>39</v>
      </c>
      <c r="S951" s="4" t="s">
        <v>39</v>
      </c>
      <c r="T951" s="4" t="s">
        <v>39</v>
      </c>
    </row>
    <row r="952" ht="12.75" customHeight="1">
      <c r="A952" s="8" t="str">
        <f t="shared" si="1"/>
        <v>Bahrain1975</v>
      </c>
      <c r="B952" s="4" t="s">
        <v>48</v>
      </c>
      <c r="C952" s="4">
        <v>1975.0</v>
      </c>
      <c r="D952" s="4">
        <v>-8.89838414804862</v>
      </c>
      <c r="E952" s="4" t="s">
        <v>39</v>
      </c>
      <c r="F952" s="4">
        <v>-2.03034134520946E8</v>
      </c>
      <c r="G952" s="4" t="s">
        <v>39</v>
      </c>
      <c r="H952" s="4" t="s">
        <v>39</v>
      </c>
      <c r="I952" s="4" t="s">
        <v>39</v>
      </c>
      <c r="J952" s="4" t="str">
        <f t="shared" si="2"/>
        <v>#VALUE!</v>
      </c>
      <c r="K952" s="5" t="str">
        <f t="shared" si="3"/>
        <v>#VALUE!</v>
      </c>
      <c r="L952" s="5" t="str">
        <f t="shared" si="4"/>
        <v>#VALUE!</v>
      </c>
      <c r="M952" s="5" t="str">
        <f t="shared" si="5"/>
        <v>#VALUE!</v>
      </c>
      <c r="N952" s="4" t="b">
        <v>1</v>
      </c>
      <c r="O952" s="4" t="b">
        <v>1</v>
      </c>
      <c r="P952" s="4" t="b">
        <v>0</v>
      </c>
      <c r="Q952" s="4" t="b">
        <v>1</v>
      </c>
      <c r="R952" s="4" t="s">
        <v>39</v>
      </c>
      <c r="S952" s="4" t="s">
        <v>39</v>
      </c>
      <c r="T952" s="4" t="s">
        <v>39</v>
      </c>
    </row>
    <row r="953" ht="12.75" customHeight="1">
      <c r="A953" s="8" t="str">
        <f t="shared" si="1"/>
        <v>Bahrain1974</v>
      </c>
      <c r="B953" s="4" t="s">
        <v>48</v>
      </c>
      <c r="C953" s="4">
        <v>1974.0</v>
      </c>
      <c r="D953" s="4">
        <v>8.54068520985763</v>
      </c>
      <c r="E953" s="4" t="s">
        <v>39</v>
      </c>
      <c r="F953" s="4" t="s">
        <v>39</v>
      </c>
      <c r="G953" s="4" t="s">
        <v>39</v>
      </c>
      <c r="H953" s="4" t="s">
        <v>39</v>
      </c>
      <c r="I953" s="4" t="s">
        <v>39</v>
      </c>
      <c r="J953" s="4" t="str">
        <f t="shared" si="2"/>
        <v>#VALUE!</v>
      </c>
      <c r="K953" s="5" t="str">
        <f t="shared" si="3"/>
        <v>#VALUE!</v>
      </c>
      <c r="L953" s="5" t="str">
        <f t="shared" si="4"/>
        <v>#VALUE!</v>
      </c>
      <c r="M953" s="5" t="str">
        <f t="shared" si="5"/>
        <v>#VALUE!</v>
      </c>
      <c r="N953" s="4" t="b">
        <v>1</v>
      </c>
      <c r="O953" s="4" t="b">
        <v>1</v>
      </c>
      <c r="P953" s="4" t="b">
        <v>1</v>
      </c>
      <c r="Q953" s="4" t="b">
        <v>0</v>
      </c>
      <c r="R953" s="4" t="s">
        <v>39</v>
      </c>
      <c r="S953" s="4" t="s">
        <v>39</v>
      </c>
      <c r="T953" s="4" t="s">
        <v>39</v>
      </c>
    </row>
    <row r="954" ht="12.75" customHeight="1">
      <c r="A954" s="8" t="str">
        <f t="shared" si="1"/>
        <v>Bahrain1973</v>
      </c>
      <c r="B954" s="4" t="s">
        <v>48</v>
      </c>
      <c r="C954" s="4">
        <v>1973.0</v>
      </c>
      <c r="D954" s="4">
        <v>13.9904090413884</v>
      </c>
      <c r="E954" s="4" t="s">
        <v>39</v>
      </c>
      <c r="F954" s="4" t="s">
        <v>39</v>
      </c>
      <c r="G954" s="4" t="s">
        <v>39</v>
      </c>
      <c r="H954" s="4" t="s">
        <v>39</v>
      </c>
      <c r="I954" s="4" t="s">
        <v>39</v>
      </c>
      <c r="J954" s="4" t="str">
        <f t="shared" si="2"/>
        <v>#VALUE!</v>
      </c>
      <c r="K954" s="5" t="str">
        <f t="shared" si="3"/>
        <v>#VALUE!</v>
      </c>
      <c r="L954" s="5" t="str">
        <f t="shared" si="4"/>
        <v>#VALUE!</v>
      </c>
      <c r="M954" s="5" t="str">
        <f t="shared" si="5"/>
        <v>#VALUE!</v>
      </c>
      <c r="N954" s="4" t="b">
        <v>0</v>
      </c>
      <c r="O954" s="4" t="b">
        <v>0</v>
      </c>
      <c r="P954" s="4" t="b">
        <v>1</v>
      </c>
      <c r="Q954" s="4" t="b">
        <v>1</v>
      </c>
      <c r="R954" s="4" t="s">
        <v>39</v>
      </c>
      <c r="S954" s="4" t="s">
        <v>39</v>
      </c>
      <c r="T954" s="4" t="s">
        <v>39</v>
      </c>
    </row>
    <row r="955" ht="12.75" customHeight="1">
      <c r="A955" s="8" t="str">
        <f t="shared" si="1"/>
        <v>Bahrain1972</v>
      </c>
      <c r="B955" s="4" t="s">
        <v>48</v>
      </c>
      <c r="C955" s="4">
        <v>1972.0</v>
      </c>
      <c r="D955" s="4">
        <v>11.0814211922417</v>
      </c>
      <c r="E955" s="4" t="s">
        <v>39</v>
      </c>
      <c r="F955" s="4" t="s">
        <v>39</v>
      </c>
      <c r="G955" s="4" t="s">
        <v>39</v>
      </c>
      <c r="H955" s="4" t="s">
        <v>39</v>
      </c>
      <c r="I955" s="4" t="s">
        <v>39</v>
      </c>
      <c r="J955" s="4" t="str">
        <f t="shared" si="2"/>
        <v>#VALUE!</v>
      </c>
      <c r="K955" s="5" t="str">
        <f t="shared" si="3"/>
        <v>#VALUE!</v>
      </c>
      <c r="L955" s="5" t="str">
        <f t="shared" si="4"/>
        <v>#VALUE!</v>
      </c>
      <c r="M955" s="5" t="str">
        <f t="shared" si="5"/>
        <v>#VALUE!</v>
      </c>
      <c r="N955" s="4" t="b">
        <v>0</v>
      </c>
      <c r="O955" s="4" t="b">
        <v>0</v>
      </c>
      <c r="P955" s="4" t="b">
        <v>1</v>
      </c>
      <c r="Q955" s="4" t="b">
        <v>1</v>
      </c>
      <c r="R955" s="4" t="s">
        <v>39</v>
      </c>
      <c r="S955" s="4" t="s">
        <v>39</v>
      </c>
      <c r="T955" s="4" t="s">
        <v>39</v>
      </c>
    </row>
    <row r="956" ht="12.75" customHeight="1">
      <c r="A956" s="8" t="str">
        <f t="shared" si="1"/>
        <v>Bahrain1971</v>
      </c>
      <c r="B956" s="4" t="s">
        <v>48</v>
      </c>
      <c r="C956" s="4">
        <v>1971.0</v>
      </c>
      <c r="D956" s="4">
        <v>1.51805310301518</v>
      </c>
      <c r="E956" s="4" t="s">
        <v>39</v>
      </c>
      <c r="F956" s="4" t="s">
        <v>39</v>
      </c>
      <c r="G956" s="4" t="s">
        <v>39</v>
      </c>
      <c r="H956" s="4" t="s">
        <v>39</v>
      </c>
      <c r="I956" s="4" t="s">
        <v>39</v>
      </c>
      <c r="J956" s="4" t="str">
        <f t="shared" si="2"/>
        <v>#VALUE!</v>
      </c>
      <c r="K956" s="5" t="str">
        <f t="shared" si="3"/>
        <v>#VALUE!</v>
      </c>
      <c r="L956" s="5" t="str">
        <f t="shared" si="4"/>
        <v>#VALUE!</v>
      </c>
      <c r="M956" s="5" t="str">
        <f t="shared" si="5"/>
        <v>#VALUE!</v>
      </c>
      <c r="N956" s="4" t="b">
        <v>0</v>
      </c>
      <c r="O956" s="4" t="b">
        <v>1</v>
      </c>
      <c r="P956" s="4" t="b">
        <v>0</v>
      </c>
      <c r="Q956" s="4" t="b">
        <v>0</v>
      </c>
      <c r="R956" s="4" t="s">
        <v>39</v>
      </c>
      <c r="S956" s="4" t="s">
        <v>39</v>
      </c>
      <c r="T956" s="4" t="s">
        <v>39</v>
      </c>
    </row>
    <row r="957" ht="12.75" customHeight="1">
      <c r="A957" s="8" t="str">
        <f t="shared" si="1"/>
        <v>Bahrain1970</v>
      </c>
      <c r="B957" s="4" t="s">
        <v>48</v>
      </c>
      <c r="C957" s="4">
        <v>1970.0</v>
      </c>
      <c r="D957" s="4">
        <v>1.93419856083771</v>
      </c>
      <c r="E957" s="4" t="s">
        <v>39</v>
      </c>
      <c r="F957" s="4" t="s">
        <v>39</v>
      </c>
      <c r="G957" s="4" t="s">
        <v>39</v>
      </c>
      <c r="H957" s="4" t="s">
        <v>39</v>
      </c>
      <c r="I957" s="4" t="s">
        <v>39</v>
      </c>
      <c r="J957" s="4" t="str">
        <f t="shared" si="2"/>
        <v>#VALUE!</v>
      </c>
      <c r="K957" s="5" t="str">
        <f t="shared" si="3"/>
        <v>#VALUE!</v>
      </c>
      <c r="L957" s="5" t="str">
        <f t="shared" si="4"/>
        <v>#VALUE!</v>
      </c>
      <c r="M957" s="5" t="str">
        <f t="shared" si="5"/>
        <v>#VALUE!</v>
      </c>
      <c r="N957" s="4" t="b">
        <v>0</v>
      </c>
      <c r="O957" s="4" t="b">
        <v>1</v>
      </c>
      <c r="P957" s="4" t="b">
        <v>0</v>
      </c>
      <c r="Q957" s="4" t="b">
        <v>0</v>
      </c>
      <c r="R957" s="4" t="s">
        <v>39</v>
      </c>
      <c r="S957" s="4" t="s">
        <v>39</v>
      </c>
      <c r="T957" s="4" t="s">
        <v>39</v>
      </c>
    </row>
    <row r="958" ht="12.75" customHeight="1">
      <c r="A958" s="8" t="str">
        <f t="shared" si="1"/>
        <v>Bahrain1969</v>
      </c>
      <c r="B958" s="4" t="s">
        <v>48</v>
      </c>
      <c r="C958" s="4">
        <v>1969.0</v>
      </c>
      <c r="D958" s="4">
        <v>2.11625223084517</v>
      </c>
      <c r="E958" s="4" t="s">
        <v>39</v>
      </c>
      <c r="F958" s="4" t="s">
        <v>39</v>
      </c>
      <c r="G958" s="4" t="s">
        <v>39</v>
      </c>
      <c r="H958" s="4" t="s">
        <v>39</v>
      </c>
      <c r="I958" s="4" t="s">
        <v>39</v>
      </c>
      <c r="J958" s="4" t="str">
        <f t="shared" si="2"/>
        <v>#VALUE!</v>
      </c>
      <c r="K958" s="5" t="str">
        <f t="shared" si="3"/>
        <v>#VALUE!</v>
      </c>
      <c r="L958" s="5" t="str">
        <f t="shared" si="4"/>
        <v>#VALUE!</v>
      </c>
      <c r="M958" s="5" t="str">
        <f t="shared" si="5"/>
        <v>#VALUE!</v>
      </c>
      <c r="N958" s="4" t="b">
        <v>0</v>
      </c>
      <c r="O958" s="4" t="b">
        <v>1</v>
      </c>
      <c r="P958" s="4" t="b">
        <v>1</v>
      </c>
      <c r="Q958" s="4" t="b">
        <v>0</v>
      </c>
      <c r="R958" s="4" t="s">
        <v>39</v>
      </c>
      <c r="S958" s="4" t="s">
        <v>39</v>
      </c>
      <c r="T958" s="4" t="s">
        <v>39</v>
      </c>
    </row>
    <row r="959" ht="12.75" customHeight="1">
      <c r="A959" s="8" t="str">
        <f t="shared" si="1"/>
        <v>Bahrain1968</v>
      </c>
      <c r="B959" s="4" t="s">
        <v>48</v>
      </c>
      <c r="C959" s="4">
        <v>1968.0</v>
      </c>
      <c r="D959" s="4">
        <v>2.45736621883951</v>
      </c>
      <c r="E959" s="4" t="s">
        <v>39</v>
      </c>
      <c r="F959" s="4" t="s">
        <v>39</v>
      </c>
      <c r="G959" s="4" t="s">
        <v>39</v>
      </c>
      <c r="H959" s="4" t="s">
        <v>39</v>
      </c>
      <c r="I959" s="4" t="s">
        <v>39</v>
      </c>
      <c r="J959" s="4" t="str">
        <f t="shared" si="2"/>
        <v>#VALUE!</v>
      </c>
      <c r="K959" s="5" t="str">
        <f t="shared" si="3"/>
        <v>#VALUE!</v>
      </c>
      <c r="L959" s="5" t="str">
        <f t="shared" si="4"/>
        <v>#VALUE!</v>
      </c>
      <c r="M959" s="5" t="str">
        <f t="shared" si="5"/>
        <v>#VALUE!</v>
      </c>
      <c r="N959" s="4" t="b">
        <v>0</v>
      </c>
      <c r="O959" s="4" t="b">
        <v>0</v>
      </c>
      <c r="P959" s="4" t="b">
        <v>1</v>
      </c>
      <c r="Q959" s="4" t="b">
        <v>1</v>
      </c>
      <c r="R959" s="4" t="s">
        <v>39</v>
      </c>
      <c r="S959" s="4" t="s">
        <v>39</v>
      </c>
      <c r="T959" s="4" t="s">
        <v>39</v>
      </c>
    </row>
    <row r="960" ht="12.75" customHeight="1">
      <c r="A960" s="8" t="str">
        <f t="shared" si="1"/>
        <v>Bahrain1967</v>
      </c>
      <c r="B960" s="4" t="s">
        <v>48</v>
      </c>
      <c r="C960" s="4">
        <v>1967.0</v>
      </c>
      <c r="D960" s="4">
        <v>2.36758054776166</v>
      </c>
      <c r="E960" s="4" t="s">
        <v>39</v>
      </c>
      <c r="F960" s="4" t="s">
        <v>39</v>
      </c>
      <c r="G960" s="4" t="s">
        <v>39</v>
      </c>
      <c r="H960" s="4" t="s">
        <v>39</v>
      </c>
      <c r="I960" s="4" t="s">
        <v>39</v>
      </c>
      <c r="J960" s="4" t="str">
        <f t="shared" si="2"/>
        <v>#VALUE!</v>
      </c>
      <c r="K960" s="5" t="str">
        <f t="shared" si="3"/>
        <v>#VALUE!</v>
      </c>
      <c r="L960" s="5" t="str">
        <f t="shared" si="4"/>
        <v>#VALUE!</v>
      </c>
      <c r="M960" s="5" t="str">
        <f t="shared" si="5"/>
        <v>#VALUE!</v>
      </c>
      <c r="N960" s="4" t="b">
        <v>0</v>
      </c>
      <c r="O960" s="4" t="b">
        <v>0</v>
      </c>
      <c r="P960" s="4" t="b">
        <v>1</v>
      </c>
      <c r="Q960" s="4" t="b">
        <v>1</v>
      </c>
      <c r="R960" s="4" t="s">
        <v>39</v>
      </c>
      <c r="S960" s="4" t="s">
        <v>39</v>
      </c>
      <c r="T960" s="4" t="s">
        <v>39</v>
      </c>
    </row>
    <row r="961" ht="12.75" customHeight="1">
      <c r="A961" s="8" t="str">
        <f t="shared" si="1"/>
        <v>Bahrain1966</v>
      </c>
      <c r="B961" s="4" t="s">
        <v>48</v>
      </c>
      <c r="C961" s="4">
        <v>1966.0</v>
      </c>
      <c r="D961" s="4">
        <v>1.68520586897706</v>
      </c>
      <c r="E961" s="4" t="s">
        <v>39</v>
      </c>
      <c r="F961" s="4" t="s">
        <v>39</v>
      </c>
      <c r="G961" s="4" t="s">
        <v>39</v>
      </c>
      <c r="H961" s="4" t="s">
        <v>39</v>
      </c>
      <c r="I961" s="4" t="s">
        <v>39</v>
      </c>
      <c r="J961" s="4" t="str">
        <f t="shared" si="2"/>
        <v>#VALUE!</v>
      </c>
      <c r="K961" s="5" t="str">
        <f t="shared" si="3"/>
        <v>#VALUE!</v>
      </c>
      <c r="L961" s="5" t="str">
        <f t="shared" si="4"/>
        <v>#VALUE!</v>
      </c>
      <c r="M961" s="5" t="str">
        <f t="shared" si="5"/>
        <v>#VALUE!</v>
      </c>
      <c r="N961" s="4" t="b">
        <v>0</v>
      </c>
      <c r="O961" s="4" t="b">
        <v>1</v>
      </c>
      <c r="P961" s="4" t="b">
        <v>0</v>
      </c>
      <c r="Q961" s="4" t="b">
        <v>1</v>
      </c>
      <c r="R961" s="4" t="s">
        <v>39</v>
      </c>
      <c r="S961" s="4" t="s">
        <v>39</v>
      </c>
      <c r="T961" s="4" t="s">
        <v>39</v>
      </c>
    </row>
    <row r="962" ht="12.75" customHeight="1">
      <c r="A962" s="8" t="str">
        <f t="shared" si="1"/>
        <v>Bahrain1965</v>
      </c>
      <c r="B962" s="4" t="s">
        <v>48</v>
      </c>
      <c r="C962" s="4">
        <v>1965.0</v>
      </c>
      <c r="D962" s="4">
        <v>1.21840601243342</v>
      </c>
      <c r="E962" s="4" t="s">
        <v>39</v>
      </c>
      <c r="F962" s="4" t="s">
        <v>39</v>
      </c>
      <c r="G962" s="4" t="s">
        <v>39</v>
      </c>
      <c r="H962" s="4" t="s">
        <v>39</v>
      </c>
      <c r="I962" s="4" t="s">
        <v>39</v>
      </c>
      <c r="J962" s="4" t="str">
        <f t="shared" si="2"/>
        <v>#VALUE!</v>
      </c>
      <c r="K962" s="5" t="str">
        <f t="shared" si="3"/>
        <v>#VALUE!</v>
      </c>
      <c r="L962" s="5" t="str">
        <f t="shared" si="4"/>
        <v>#VALUE!</v>
      </c>
      <c r="M962" s="5" t="str">
        <f t="shared" si="5"/>
        <v>#VALUE!</v>
      </c>
      <c r="N962" s="4" t="b">
        <v>0</v>
      </c>
      <c r="O962" s="4" t="b">
        <v>1</v>
      </c>
      <c r="P962" s="4" t="b">
        <v>0</v>
      </c>
      <c r="Q962" s="4" t="b">
        <v>0</v>
      </c>
      <c r="R962" s="4" t="s">
        <v>39</v>
      </c>
      <c r="S962" s="4" t="s">
        <v>39</v>
      </c>
      <c r="T962" s="4" t="s">
        <v>39</v>
      </c>
    </row>
    <row r="963" ht="12.75" customHeight="1">
      <c r="A963" s="8" t="str">
        <f t="shared" si="1"/>
        <v>Bahrain1964</v>
      </c>
      <c r="B963" s="4" t="s">
        <v>48</v>
      </c>
      <c r="C963" s="4">
        <v>1964.0</v>
      </c>
      <c r="D963" s="4">
        <v>2.36982296586925</v>
      </c>
      <c r="E963" s="4" t="s">
        <v>39</v>
      </c>
      <c r="F963" s="4" t="s">
        <v>39</v>
      </c>
      <c r="G963" s="4" t="s">
        <v>39</v>
      </c>
      <c r="H963" s="4" t="s">
        <v>39</v>
      </c>
      <c r="I963" s="4" t="s">
        <v>39</v>
      </c>
      <c r="J963" s="4" t="str">
        <f t="shared" si="2"/>
        <v>#VALUE!</v>
      </c>
      <c r="K963" s="5" t="str">
        <f t="shared" si="3"/>
        <v>#VALUE!</v>
      </c>
      <c r="L963" s="5" t="str">
        <f t="shared" si="4"/>
        <v>#VALUE!</v>
      </c>
      <c r="M963" s="5" t="str">
        <f t="shared" si="5"/>
        <v>#VALUE!</v>
      </c>
      <c r="N963" s="4" t="b">
        <v>0</v>
      </c>
      <c r="O963" s="4" t="b">
        <v>1</v>
      </c>
      <c r="P963" s="4" t="b">
        <v>1</v>
      </c>
      <c r="Q963" s="4" t="b">
        <v>0</v>
      </c>
      <c r="R963" s="4" t="s">
        <v>39</v>
      </c>
      <c r="S963" s="4" t="s">
        <v>39</v>
      </c>
      <c r="T963" s="4" t="s">
        <v>39</v>
      </c>
    </row>
    <row r="964" ht="12.75" customHeight="1">
      <c r="A964" s="8" t="str">
        <f t="shared" si="1"/>
        <v>Bahrain1963</v>
      </c>
      <c r="B964" s="4" t="s">
        <v>48</v>
      </c>
      <c r="C964" s="4">
        <v>1963.0</v>
      </c>
      <c r="D964" s="4">
        <v>3.41826476670019</v>
      </c>
      <c r="E964" s="4" t="s">
        <v>39</v>
      </c>
      <c r="F964" s="4" t="s">
        <v>39</v>
      </c>
      <c r="G964" s="4" t="s">
        <v>39</v>
      </c>
      <c r="H964" s="4" t="s">
        <v>39</v>
      </c>
      <c r="I964" s="4" t="s">
        <v>39</v>
      </c>
      <c r="J964" s="4" t="str">
        <f t="shared" si="2"/>
        <v>#VALUE!</v>
      </c>
      <c r="K964" s="5" t="str">
        <f t="shared" si="3"/>
        <v>#VALUE!</v>
      </c>
      <c r="L964" s="5" t="str">
        <f t="shared" si="4"/>
        <v>#VALUE!</v>
      </c>
      <c r="M964" s="5" t="str">
        <f t="shared" si="5"/>
        <v>#VALUE!</v>
      </c>
      <c r="N964" s="4" t="b">
        <v>0</v>
      </c>
      <c r="O964" s="4" t="b">
        <v>0</v>
      </c>
      <c r="P964" s="4" t="b">
        <v>1</v>
      </c>
      <c r="Q964" s="4" t="b">
        <v>1</v>
      </c>
      <c r="R964" s="4" t="s">
        <v>39</v>
      </c>
      <c r="S964" s="4" t="s">
        <v>39</v>
      </c>
      <c r="T964" s="4" t="s">
        <v>39</v>
      </c>
    </row>
    <row r="965" ht="12.75" customHeight="1">
      <c r="A965" s="8" t="str">
        <f t="shared" si="1"/>
        <v>Bahrain1962</v>
      </c>
      <c r="B965" s="4" t="s">
        <v>48</v>
      </c>
      <c r="C965" s="4">
        <v>1962.0</v>
      </c>
      <c r="D965" s="4" t="s">
        <v>39</v>
      </c>
      <c r="E965" s="4" t="s">
        <v>39</v>
      </c>
      <c r="F965" s="4" t="s">
        <v>39</v>
      </c>
      <c r="G965" s="4" t="s">
        <v>39</v>
      </c>
      <c r="H965" s="4" t="s">
        <v>39</v>
      </c>
      <c r="I965" s="4" t="s">
        <v>39</v>
      </c>
      <c r="J965" s="4" t="str">
        <f t="shared" si="2"/>
        <v>#VALUE!</v>
      </c>
      <c r="K965" s="5" t="str">
        <f t="shared" si="3"/>
        <v>#VALUE!</v>
      </c>
      <c r="L965" s="5" t="str">
        <f t="shared" si="4"/>
        <v>#VALUE!</v>
      </c>
      <c r="M965" s="5" t="str">
        <f t="shared" si="5"/>
        <v>#VALUE!</v>
      </c>
      <c r="N965" s="4" t="s">
        <v>39</v>
      </c>
      <c r="O965" s="4" t="s">
        <v>39</v>
      </c>
      <c r="P965" s="4" t="s">
        <v>39</v>
      </c>
      <c r="Q965" s="4" t="b">
        <v>1</v>
      </c>
      <c r="R965" s="4" t="s">
        <v>39</v>
      </c>
      <c r="S965" s="4" t="s">
        <v>39</v>
      </c>
      <c r="T965" s="4" t="s">
        <v>39</v>
      </c>
    </row>
    <row r="966" ht="12.75" customHeight="1">
      <c r="A966" s="8" t="str">
        <f t="shared" si="1"/>
        <v>Bangladesh2022</v>
      </c>
      <c r="B966" s="4" t="s">
        <v>49</v>
      </c>
      <c r="C966" s="4">
        <v>2022.0</v>
      </c>
      <c r="D966" s="4" t="s">
        <v>39</v>
      </c>
      <c r="E966" s="4" t="s">
        <v>39</v>
      </c>
      <c r="F966" s="4">
        <v>-1.4369589305041E10</v>
      </c>
      <c r="G966" s="4">
        <v>4.60201000095101E11</v>
      </c>
      <c r="H966" s="4" t="s">
        <v>39</v>
      </c>
      <c r="I966" s="4" t="s">
        <v>39</v>
      </c>
      <c r="J966" s="4" t="str">
        <f t="shared" si="2"/>
        <v>#VALUE!</v>
      </c>
      <c r="K966" s="5" t="str">
        <f t="shared" si="3"/>
        <v>#VALUE!</v>
      </c>
      <c r="L966" s="5" t="str">
        <f t="shared" si="4"/>
        <v>#VALUE!</v>
      </c>
      <c r="M966" s="5" t="str">
        <f t="shared" si="5"/>
        <v>#VALUE!</v>
      </c>
      <c r="N966" s="4" t="s">
        <v>39</v>
      </c>
      <c r="O966" s="4" t="s">
        <v>39</v>
      </c>
      <c r="P966" s="4" t="s">
        <v>39</v>
      </c>
      <c r="Q966" s="4" t="s">
        <v>39</v>
      </c>
      <c r="R966" s="4" t="s">
        <v>39</v>
      </c>
      <c r="S966" s="4">
        <v>7.09982877575158</v>
      </c>
      <c r="T966" s="4" t="s">
        <v>39</v>
      </c>
    </row>
    <row r="967" ht="12.75" customHeight="1">
      <c r="A967" s="8" t="str">
        <f t="shared" si="1"/>
        <v>Bangladesh2021</v>
      </c>
      <c r="B967" s="4" t="s">
        <v>49</v>
      </c>
      <c r="C967" s="4">
        <v>2021.0</v>
      </c>
      <c r="D967" s="4">
        <v>6.93867912442446</v>
      </c>
      <c r="E967" s="4">
        <v>-6.68469121653925E9</v>
      </c>
      <c r="F967" s="4">
        <v>-1.57754158330742E10</v>
      </c>
      <c r="G967" s="4">
        <v>4.16264802185166E11</v>
      </c>
      <c r="H967" s="4">
        <v>9.36187971837656</v>
      </c>
      <c r="I967" s="4">
        <v>12.9672531590981</v>
      </c>
      <c r="J967" s="4">
        <f t="shared" si="2"/>
        <v>3897021009051</v>
      </c>
      <c r="K967" s="5">
        <f t="shared" si="3"/>
        <v>5397811071157</v>
      </c>
      <c r="L967" s="5">
        <f t="shared" si="4"/>
        <v>1500790062106</v>
      </c>
      <c r="M967" s="5">
        <f t="shared" si="5"/>
        <v>3.605373441</v>
      </c>
      <c r="N967" s="4" t="s">
        <v>39</v>
      </c>
      <c r="O967" s="4" t="s">
        <v>39</v>
      </c>
      <c r="P967" s="4" t="b">
        <v>1</v>
      </c>
      <c r="Q967" s="4" t="s">
        <v>39</v>
      </c>
      <c r="R967" s="4" t="s">
        <v>39</v>
      </c>
      <c r="S967" s="4">
        <v>6.93867912442445</v>
      </c>
      <c r="T967" s="4">
        <v>-4.3936197909935E10</v>
      </c>
    </row>
    <row r="968" ht="12.75" customHeight="1">
      <c r="A968" s="8" t="str">
        <f t="shared" si="1"/>
        <v>Bangladesh2020</v>
      </c>
      <c r="B968" s="4" t="s">
        <v>49</v>
      </c>
      <c r="C968" s="4">
        <v>2020.0</v>
      </c>
      <c r="D968" s="4">
        <v>3.44802562762527</v>
      </c>
      <c r="E968" s="4">
        <v>-1.12211717058416E10</v>
      </c>
      <c r="F968" s="4">
        <v>1.19277168632568E9</v>
      </c>
      <c r="G968" s="4">
        <v>3.73902196399317E11</v>
      </c>
      <c r="H968" s="4">
        <v>8.46777146398962</v>
      </c>
      <c r="I968" s="4">
        <v>13.3082186505254</v>
      </c>
      <c r="J968" s="4">
        <f t="shared" si="2"/>
        <v>3166118348993</v>
      </c>
      <c r="K968" s="5">
        <f t="shared" si="3"/>
        <v>4975972183594</v>
      </c>
      <c r="L968" s="5">
        <f t="shared" si="4"/>
        <v>1809853834601</v>
      </c>
      <c r="M968" s="5">
        <f t="shared" si="5"/>
        <v>4.840447187</v>
      </c>
      <c r="N968" s="4" t="b">
        <v>0</v>
      </c>
      <c r="O968" s="4" t="s">
        <v>39</v>
      </c>
      <c r="P968" s="4" t="b">
        <v>1</v>
      </c>
      <c r="Q968" s="4" t="s">
        <v>39</v>
      </c>
      <c r="R968" s="4" t="s">
        <v>39</v>
      </c>
      <c r="S968" s="4">
        <v>3.44802562762527</v>
      </c>
      <c r="T968" s="4">
        <v>-4.2362605785849E10</v>
      </c>
    </row>
    <row r="969" ht="12.75" customHeight="1">
      <c r="A969" s="8" t="str">
        <f t="shared" si="1"/>
        <v>Bangladesh2019</v>
      </c>
      <c r="B969" s="4" t="s">
        <v>49</v>
      </c>
      <c r="C969" s="4">
        <v>2019.0</v>
      </c>
      <c r="D969" s="4">
        <v>7.88190218540252</v>
      </c>
      <c r="E969" s="4">
        <v>-1.30444790644103E10</v>
      </c>
      <c r="F969" s="4">
        <v>-2.94853707451494E9</v>
      </c>
      <c r="G969" s="4">
        <v>3.51238397263802E11</v>
      </c>
      <c r="H969" s="4">
        <v>8.14396274633157</v>
      </c>
      <c r="I969" s="4">
        <v>13.5521819127061</v>
      </c>
      <c r="J969" s="4">
        <f t="shared" si="2"/>
        <v>2860472422398</v>
      </c>
      <c r="K969" s="5">
        <f t="shared" si="3"/>
        <v>4760046654446</v>
      </c>
      <c r="L969" s="5">
        <f t="shared" si="4"/>
        <v>1899574232049</v>
      </c>
      <c r="M969" s="5">
        <f t="shared" si="5"/>
        <v>5.408219166</v>
      </c>
      <c r="N969" s="4" t="b">
        <v>0</v>
      </c>
      <c r="O969" s="4" t="s">
        <v>39</v>
      </c>
      <c r="P969" s="4" t="b">
        <v>1</v>
      </c>
      <c r="Q969" s="4" t="s">
        <v>39</v>
      </c>
      <c r="R969" s="4" t="s">
        <v>39</v>
      </c>
      <c r="S969" s="4">
        <v>7.8819067286135</v>
      </c>
      <c r="T969" s="4">
        <v>-2.2663799135515E10</v>
      </c>
    </row>
    <row r="970" ht="12.75" customHeight="1">
      <c r="A970" s="8" t="str">
        <f t="shared" si="1"/>
        <v>Bangladesh2018</v>
      </c>
      <c r="B970" s="4" t="s">
        <v>49</v>
      </c>
      <c r="C970" s="4">
        <v>2018.0</v>
      </c>
      <c r="D970" s="4">
        <v>7.31941714966432</v>
      </c>
      <c r="E970" s="4">
        <v>-7.92690967059361E9</v>
      </c>
      <c r="F970" s="4">
        <v>-7.09517256814978E9</v>
      </c>
      <c r="G970" s="4">
        <v>3.21379163135647E11</v>
      </c>
      <c r="H970" s="4">
        <v>8.88189358772528</v>
      </c>
      <c r="I970" s="4">
        <v>12.9503560465086</v>
      </c>
      <c r="J970" s="4">
        <f t="shared" si="2"/>
        <v>2854455528283</v>
      </c>
      <c r="K970" s="5">
        <f t="shared" si="3"/>
        <v>4161974588536</v>
      </c>
      <c r="L970" s="5">
        <f t="shared" si="4"/>
        <v>1307519060253</v>
      </c>
      <c r="M970" s="5">
        <f t="shared" si="5"/>
        <v>4.068462459</v>
      </c>
      <c r="N970" s="4" t="b">
        <v>0</v>
      </c>
      <c r="O970" s="4" t="b">
        <v>0</v>
      </c>
      <c r="P970" s="4" t="b">
        <v>1</v>
      </c>
      <c r="Q970" s="4" t="b">
        <v>1</v>
      </c>
      <c r="R970" s="4" t="s">
        <v>39</v>
      </c>
      <c r="S970" s="4">
        <v>7.31941263014136</v>
      </c>
      <c r="T970" s="4">
        <v>-2.9859234128155E10</v>
      </c>
    </row>
    <row r="971" ht="12.75" customHeight="1">
      <c r="A971" s="8" t="str">
        <f t="shared" si="1"/>
        <v>Bangladesh2017</v>
      </c>
      <c r="B971" s="4" t="s">
        <v>49</v>
      </c>
      <c r="C971" s="4">
        <v>2017.0</v>
      </c>
      <c r="D971" s="4">
        <v>6.59024486309322</v>
      </c>
      <c r="E971" s="4">
        <v>-7.73003682077223E9</v>
      </c>
      <c r="F971" s="4">
        <v>-5.98499247563152E9</v>
      </c>
      <c r="G971" s="4">
        <v>2.93754769935148E11</v>
      </c>
      <c r="H971" s="4">
        <v>8.06815873676785</v>
      </c>
      <c r="I971" s="4">
        <v>12.2351721736622</v>
      </c>
      <c r="J971" s="4">
        <f t="shared" si="2"/>
        <v>2370060113519</v>
      </c>
      <c r="K971" s="5">
        <f t="shared" si="3"/>
        <v>3594140186991</v>
      </c>
      <c r="L971" s="5">
        <f t="shared" si="4"/>
        <v>1224080073472</v>
      </c>
      <c r="M971" s="5">
        <f t="shared" si="5"/>
        <v>4.167013437</v>
      </c>
      <c r="N971" s="4" t="b">
        <v>0</v>
      </c>
      <c r="O971" s="4" t="b">
        <v>0</v>
      </c>
      <c r="P971" s="4" t="b">
        <v>1</v>
      </c>
      <c r="Q971" s="4" t="b">
        <v>1</v>
      </c>
      <c r="R971" s="4" t="s">
        <v>39</v>
      </c>
      <c r="S971" s="4">
        <v>6.59024999794057</v>
      </c>
      <c r="T971" s="4">
        <v>-2.76243932004989E10</v>
      </c>
    </row>
    <row r="972" ht="12.75" customHeight="1">
      <c r="A972" s="8" t="str">
        <f t="shared" si="1"/>
        <v>Bangladesh2016</v>
      </c>
      <c r="B972" s="4" t="s">
        <v>49</v>
      </c>
      <c r="C972" s="4">
        <v>2016.0</v>
      </c>
      <c r="D972" s="4">
        <v>7.11355096938889</v>
      </c>
      <c r="E972" s="4">
        <v>-4.15770144172205E9</v>
      </c>
      <c r="F972" s="4">
        <v>9.31393867987116E8</v>
      </c>
      <c r="G972" s="4">
        <v>2.65236389198948E11</v>
      </c>
      <c r="H972" s="4">
        <v>8.43803673388854</v>
      </c>
      <c r="I972" s="4">
        <v>11.6009509874935</v>
      </c>
      <c r="J972" s="4">
        <f t="shared" si="2"/>
        <v>2238074395225</v>
      </c>
      <c r="K972" s="5">
        <f t="shared" si="3"/>
        <v>3076994351197</v>
      </c>
      <c r="L972" s="5">
        <f t="shared" si="4"/>
        <v>838919955972</v>
      </c>
      <c r="M972" s="5">
        <f t="shared" si="5"/>
        <v>3.162914254</v>
      </c>
      <c r="N972" s="4" t="b">
        <v>0</v>
      </c>
      <c r="O972" s="4" t="b">
        <v>0</v>
      </c>
      <c r="P972" s="4" t="b">
        <v>1</v>
      </c>
      <c r="Q972" s="4" t="b">
        <v>0</v>
      </c>
      <c r="R972" s="4" t="s">
        <v>39</v>
      </c>
      <c r="S972" s="4">
        <v>7.11347821325363</v>
      </c>
      <c r="T972" s="4">
        <v>-2.85183807362E10</v>
      </c>
    </row>
    <row r="973" ht="12.75" customHeight="1">
      <c r="A973" s="8" t="str">
        <f t="shared" si="1"/>
        <v>Bangladesh2015</v>
      </c>
      <c r="B973" s="4" t="s">
        <v>49</v>
      </c>
      <c r="C973" s="4">
        <v>2015.0</v>
      </c>
      <c r="D973" s="4">
        <v>6.55259787369099</v>
      </c>
      <c r="E973" s="4">
        <v>-3.09003475346648E9</v>
      </c>
      <c r="F973" s="4">
        <v>2.5796210087762E9</v>
      </c>
      <c r="G973" s="4">
        <v>1.95078574089067E11</v>
      </c>
      <c r="H973" s="4">
        <v>8.21339625346744</v>
      </c>
      <c r="I973" s="4">
        <v>11.503141012745</v>
      </c>
      <c r="J973" s="4">
        <f t="shared" si="2"/>
        <v>1602257629555</v>
      </c>
      <c r="K973" s="5">
        <f t="shared" si="3"/>
        <v>2244016346312</v>
      </c>
      <c r="L973" s="5">
        <f t="shared" si="4"/>
        <v>641758716757</v>
      </c>
      <c r="M973" s="5">
        <f t="shared" si="5"/>
        <v>3.289744759</v>
      </c>
      <c r="N973" s="4" t="b">
        <v>0</v>
      </c>
      <c r="O973" s="4" t="b">
        <v>0</v>
      </c>
      <c r="P973" s="4" t="b">
        <v>1</v>
      </c>
      <c r="Q973" s="4" t="b">
        <v>0</v>
      </c>
      <c r="R973" s="4" t="s">
        <v>39</v>
      </c>
      <c r="S973" s="4">
        <v>6.55263987878382</v>
      </c>
      <c r="T973" s="4">
        <v>-7.0157815109881E10</v>
      </c>
    </row>
    <row r="974" ht="12.75" customHeight="1">
      <c r="A974" s="8" t="str">
        <f t="shared" si="1"/>
        <v>Bangladesh2014</v>
      </c>
      <c r="B974" s="4" t="s">
        <v>49</v>
      </c>
      <c r="C974" s="4">
        <v>2014.0</v>
      </c>
      <c r="D974" s="4">
        <v>6.06113795737845</v>
      </c>
      <c r="E974" s="4">
        <v>-1.52034323443725E9</v>
      </c>
      <c r="F974" s="4">
        <v>7.55790761660141E8</v>
      </c>
      <c r="G974" s="4">
        <v>1.72885432686945E11</v>
      </c>
      <c r="H974" s="4">
        <v>9.12908561119335</v>
      </c>
      <c r="I974" s="4">
        <v>11.7480361022691</v>
      </c>
      <c r="J974" s="4">
        <f t="shared" si="2"/>
        <v>1578285915927</v>
      </c>
      <c r="K974" s="5">
        <f t="shared" si="3"/>
        <v>2031064304763</v>
      </c>
      <c r="L974" s="5">
        <f t="shared" si="4"/>
        <v>452778388835</v>
      </c>
      <c r="M974" s="5">
        <f t="shared" si="5"/>
        <v>2.618950491</v>
      </c>
      <c r="N974" s="4" t="b">
        <v>0</v>
      </c>
      <c r="O974" s="4" t="b">
        <v>0</v>
      </c>
      <c r="P974" s="4" t="b">
        <v>1</v>
      </c>
      <c r="Q974" s="4" t="b">
        <v>0</v>
      </c>
      <c r="R974" s="4" t="s">
        <v>39</v>
      </c>
      <c r="S974" s="4">
        <v>6.0610593589202</v>
      </c>
      <c r="T974" s="4">
        <v>-2.21931414021219E10</v>
      </c>
    </row>
    <row r="975" ht="12.75" customHeight="1">
      <c r="A975" s="8" t="str">
        <f t="shared" si="1"/>
        <v>Bangladesh2013</v>
      </c>
      <c r="B975" s="4" t="s">
        <v>49</v>
      </c>
      <c r="C975" s="4">
        <v>2013.0</v>
      </c>
      <c r="D975" s="4">
        <v>6.01356662529809</v>
      </c>
      <c r="E975" s="4">
        <v>-1.8281871615978E9</v>
      </c>
      <c r="F975" s="4">
        <v>2.05847342043086E9</v>
      </c>
      <c r="G975" s="4">
        <v>1.49990529207544E11</v>
      </c>
      <c r="H975" s="4">
        <v>9.23074604031246</v>
      </c>
      <c r="I975" s="4">
        <v>12.0875409176998</v>
      </c>
      <c r="J975" s="4">
        <f t="shared" si="2"/>
        <v>1384524483567</v>
      </c>
      <c r="K975" s="5">
        <f t="shared" si="3"/>
        <v>1813016659064</v>
      </c>
      <c r="L975" s="5">
        <f t="shared" si="4"/>
        <v>428492175497</v>
      </c>
      <c r="M975" s="5">
        <f t="shared" si="5"/>
        <v>2.856794877</v>
      </c>
      <c r="N975" s="4" t="b">
        <v>0</v>
      </c>
      <c r="O975" s="4" t="b">
        <v>0</v>
      </c>
      <c r="P975" s="4" t="b">
        <v>1</v>
      </c>
      <c r="Q975" s="4" t="b">
        <v>0</v>
      </c>
      <c r="R975" s="4" t="s">
        <v>39</v>
      </c>
      <c r="S975" s="4">
        <v>6.0136056584178</v>
      </c>
      <c r="T975" s="4">
        <v>-2.2894903479401E10</v>
      </c>
    </row>
    <row r="976" ht="12.75" customHeight="1">
      <c r="A976" s="8" t="str">
        <f t="shared" si="1"/>
        <v>Bangladesh2012</v>
      </c>
      <c r="B976" s="4" t="s">
        <v>49</v>
      </c>
      <c r="C976" s="4">
        <v>2012.0</v>
      </c>
      <c r="D976" s="4">
        <v>6.5214689913274</v>
      </c>
      <c r="E976" s="4">
        <v>-1.32408006886889E9</v>
      </c>
      <c r="F976" s="4">
        <v>2.57550068061049E9</v>
      </c>
      <c r="G976" s="4">
        <v>1.33355819704936E11</v>
      </c>
      <c r="H976" s="4">
        <v>9.13872395391763</v>
      </c>
      <c r="I976" s="4">
        <v>11.6946961697746</v>
      </c>
      <c r="J976" s="4">
        <f t="shared" si="2"/>
        <v>1218702023932</v>
      </c>
      <c r="K976" s="5">
        <f t="shared" si="3"/>
        <v>1559555793920</v>
      </c>
      <c r="L976" s="5">
        <f t="shared" si="4"/>
        <v>340853769989</v>
      </c>
      <c r="M976" s="5">
        <f t="shared" si="5"/>
        <v>2.555972216</v>
      </c>
      <c r="N976" s="4" t="b">
        <v>0</v>
      </c>
      <c r="O976" s="4" t="b">
        <v>0</v>
      </c>
      <c r="P976" s="4" t="b">
        <v>1</v>
      </c>
      <c r="Q976" s="4" t="b">
        <v>0</v>
      </c>
      <c r="R976" s="4" t="s">
        <v>39</v>
      </c>
      <c r="S976" s="4">
        <v>6.52145878055326</v>
      </c>
      <c r="T976" s="4">
        <v>-1.6634709502608E10</v>
      </c>
    </row>
    <row r="977" ht="12.75" customHeight="1">
      <c r="A977" s="8" t="str">
        <f t="shared" si="1"/>
        <v>Bangladesh2011</v>
      </c>
      <c r="B977" s="4" t="s">
        <v>49</v>
      </c>
      <c r="C977" s="4">
        <v>2011.0</v>
      </c>
      <c r="D977" s="4">
        <v>6.46437466588378</v>
      </c>
      <c r="E977" s="4">
        <v>-2.04467909057082E9</v>
      </c>
      <c r="F977" s="4">
        <v>-1.61842538678824E8</v>
      </c>
      <c r="G977" s="4">
        <v>1.28637983882833E11</v>
      </c>
      <c r="H977" s="4">
        <v>8.5696304688852</v>
      </c>
      <c r="I977" s="4">
        <v>11.534213563794</v>
      </c>
      <c r="J977" s="4">
        <f t="shared" si="2"/>
        <v>1102379986138</v>
      </c>
      <c r="K977" s="5">
        <f t="shared" si="3"/>
        <v>1483737978520</v>
      </c>
      <c r="L977" s="5">
        <f t="shared" si="4"/>
        <v>381357992382</v>
      </c>
      <c r="M977" s="5">
        <f t="shared" si="5"/>
        <v>2.964583095</v>
      </c>
      <c r="N977" s="4" t="b">
        <v>0</v>
      </c>
      <c r="O977" s="4" t="b">
        <v>0</v>
      </c>
      <c r="P977" s="4" t="b">
        <v>1</v>
      </c>
      <c r="Q977" s="4" t="b">
        <v>1</v>
      </c>
      <c r="R977" s="4" t="s">
        <v>39</v>
      </c>
      <c r="S977" s="4">
        <v>6.46437912291931</v>
      </c>
      <c r="T977" s="4">
        <v>-4.71783582210301E9</v>
      </c>
    </row>
    <row r="978" ht="12.75" customHeight="1">
      <c r="A978" s="8" t="str">
        <f t="shared" si="1"/>
        <v>Bangladesh2010</v>
      </c>
      <c r="B978" s="4" t="s">
        <v>49</v>
      </c>
      <c r="C978" s="4">
        <v>2010.0</v>
      </c>
      <c r="D978" s="4">
        <v>5.5718065923245</v>
      </c>
      <c r="E978" s="4">
        <v>-7.87927576925929E8</v>
      </c>
      <c r="F978" s="4">
        <v>2.10850253674167E9</v>
      </c>
      <c r="G978" s="4">
        <v>1.15279077465226E11</v>
      </c>
      <c r="H978" s="4">
        <v>8.36774624451542</v>
      </c>
      <c r="I978" s="4">
        <v>10.6010921068594</v>
      </c>
      <c r="J978" s="4">
        <f t="shared" si="2"/>
        <v>964626067531</v>
      </c>
      <c r="K978" s="5">
        <f t="shared" si="3"/>
        <v>1222084118203</v>
      </c>
      <c r="L978" s="5">
        <f t="shared" si="4"/>
        <v>257458050672</v>
      </c>
      <c r="M978" s="5">
        <f t="shared" si="5"/>
        <v>2.233345862</v>
      </c>
      <c r="N978" s="4" t="b">
        <v>0</v>
      </c>
      <c r="O978" s="4" t="b">
        <v>0</v>
      </c>
      <c r="P978" s="4" t="b">
        <v>1</v>
      </c>
      <c r="Q978" s="4" t="b">
        <v>1</v>
      </c>
      <c r="R978" s="4" t="s">
        <v>39</v>
      </c>
      <c r="S978" s="4">
        <v>5.57178818849806</v>
      </c>
      <c r="T978" s="4">
        <v>-1.33589064176069E10</v>
      </c>
    </row>
    <row r="979" ht="12.75" customHeight="1">
      <c r="A979" s="8" t="str">
        <f t="shared" si="1"/>
        <v>Bangladesh2009</v>
      </c>
      <c r="B979" s="4" t="s">
        <v>49</v>
      </c>
      <c r="C979" s="4">
        <v>2009.0</v>
      </c>
      <c r="D979" s="4">
        <v>5.04514177752552</v>
      </c>
      <c r="E979" s="4">
        <v>-8.82074305033817E8</v>
      </c>
      <c r="F979" s="4">
        <v>3.55612639404663E9</v>
      </c>
      <c r="G979" s="4">
        <v>1.02477779060302E11</v>
      </c>
      <c r="H979" s="4">
        <v>7.89590243037274</v>
      </c>
      <c r="I979" s="4">
        <v>10.5755839374447</v>
      </c>
      <c r="J979" s="4">
        <f t="shared" si="2"/>
        <v>809154544741</v>
      </c>
      <c r="K979" s="5">
        <f t="shared" si="3"/>
        <v>1083762354175</v>
      </c>
      <c r="L979" s="5">
        <f t="shared" si="4"/>
        <v>274607809434</v>
      </c>
      <c r="M979" s="5">
        <f t="shared" si="5"/>
        <v>2.679681507</v>
      </c>
      <c r="N979" s="4" t="b">
        <v>0</v>
      </c>
      <c r="O979" s="4" t="b">
        <v>0</v>
      </c>
      <c r="P979" s="4" t="b">
        <v>1</v>
      </c>
      <c r="Q979" s="4" t="b">
        <v>0</v>
      </c>
      <c r="R979" s="4" t="s">
        <v>39</v>
      </c>
      <c r="S979" s="4">
        <v>5.0451247936724</v>
      </c>
      <c r="T979" s="4">
        <v>-1.28012984049239E10</v>
      </c>
    </row>
    <row r="980" ht="12.75" customHeight="1">
      <c r="A980" s="8" t="str">
        <f t="shared" si="1"/>
        <v>Bangladesh2008</v>
      </c>
      <c r="B980" s="4" t="s">
        <v>49</v>
      </c>
      <c r="C980" s="4">
        <v>2008.0</v>
      </c>
      <c r="D980" s="4">
        <v>6.01375441442355</v>
      </c>
      <c r="E980" s="4">
        <v>-1.44387027610566E9</v>
      </c>
      <c r="F980" s="4">
        <v>9.26185438562718E8</v>
      </c>
      <c r="G980" s="4">
        <v>9.16312782393237E10</v>
      </c>
      <c r="H980" s="4">
        <v>8.17493723001004</v>
      </c>
      <c r="I980" s="4">
        <v>11.5396662916423</v>
      </c>
      <c r="J980" s="4">
        <f t="shared" si="2"/>
        <v>749079947912</v>
      </c>
      <c r="K980" s="5">
        <f t="shared" si="3"/>
        <v>1057394372758</v>
      </c>
      <c r="L980" s="5">
        <f t="shared" si="4"/>
        <v>308314424846</v>
      </c>
      <c r="M980" s="5">
        <f t="shared" si="5"/>
        <v>3.364729062</v>
      </c>
      <c r="N980" s="4" t="b">
        <v>0</v>
      </c>
      <c r="O980" s="4" t="b">
        <v>0</v>
      </c>
      <c r="P980" s="4" t="b">
        <v>1</v>
      </c>
      <c r="Q980" s="4" t="b">
        <v>0</v>
      </c>
      <c r="R980" s="4" t="s">
        <v>39</v>
      </c>
      <c r="S980" s="4">
        <v>6.01378975903386</v>
      </c>
      <c r="T980" s="4">
        <v>-1.08465008209783E10</v>
      </c>
    </row>
    <row r="981" ht="12.75" customHeight="1">
      <c r="A981" s="8" t="str">
        <f t="shared" si="1"/>
        <v>Bangladesh2007</v>
      </c>
      <c r="B981" s="4" t="s">
        <v>49</v>
      </c>
      <c r="C981" s="4">
        <v>2007.0</v>
      </c>
      <c r="D981" s="4">
        <v>7.05854945392406</v>
      </c>
      <c r="E981" s="4">
        <v>-3.94138515932277E8</v>
      </c>
      <c r="F981" s="4">
        <v>8.56792635005175E8</v>
      </c>
      <c r="G981" s="4">
        <v>7.9611888213148E10</v>
      </c>
      <c r="H981" s="4">
        <v>7.76288784674774</v>
      </c>
      <c r="I981" s="4">
        <v>9.62674882723202</v>
      </c>
      <c r="J981" s="4">
        <f t="shared" si="2"/>
        <v>618018159466</v>
      </c>
      <c r="K981" s="5">
        <f t="shared" si="3"/>
        <v>766403651490</v>
      </c>
      <c r="L981" s="5">
        <f t="shared" si="4"/>
        <v>148385492023</v>
      </c>
      <c r="M981" s="5">
        <f t="shared" si="5"/>
        <v>1.86386098</v>
      </c>
      <c r="N981" s="4" t="b">
        <v>0</v>
      </c>
      <c r="O981" s="4" t="b">
        <v>0</v>
      </c>
      <c r="P981" s="4" t="b">
        <v>1</v>
      </c>
      <c r="Q981" s="4" t="b">
        <v>1</v>
      </c>
      <c r="R981" s="4" t="s">
        <v>39</v>
      </c>
      <c r="S981" s="4">
        <v>7.05859935733267</v>
      </c>
      <c r="T981" s="4">
        <v>-1.20193900261757E10</v>
      </c>
    </row>
    <row r="982" ht="12.75" customHeight="1">
      <c r="A982" s="8" t="str">
        <f t="shared" si="1"/>
        <v>Bangladesh2006</v>
      </c>
      <c r="B982" s="4" t="s">
        <v>49</v>
      </c>
      <c r="C982" s="4">
        <v>2006.0</v>
      </c>
      <c r="D982" s="4">
        <v>6.67193364250538</v>
      </c>
      <c r="E982" s="4">
        <v>-6.0935487317868E8</v>
      </c>
      <c r="F982" s="4">
        <v>1.19606308300571E9</v>
      </c>
      <c r="G982" s="4">
        <v>7.18190836837403E10</v>
      </c>
      <c r="H982" s="4">
        <v>7.97936748534855</v>
      </c>
      <c r="I982" s="4">
        <v>10.1268955586554</v>
      </c>
      <c r="J982" s="4">
        <f t="shared" si="2"/>
        <v>573070861174</v>
      </c>
      <c r="K982" s="5">
        <f t="shared" si="3"/>
        <v>727304359584</v>
      </c>
      <c r="L982" s="5">
        <f t="shared" si="4"/>
        <v>154233498410</v>
      </c>
      <c r="M982" s="5">
        <f t="shared" si="5"/>
        <v>2.147528073</v>
      </c>
      <c r="N982" s="4" t="b">
        <v>0</v>
      </c>
      <c r="O982" s="4" t="b">
        <v>0</v>
      </c>
      <c r="P982" s="4" t="b">
        <v>1</v>
      </c>
      <c r="Q982" s="4" t="b">
        <v>1</v>
      </c>
      <c r="R982" s="4" t="s">
        <v>39</v>
      </c>
      <c r="S982" s="4">
        <v>6.67190498093571</v>
      </c>
      <c r="T982" s="4">
        <v>-7.7928045294077E9</v>
      </c>
    </row>
    <row r="983" ht="12.75" customHeight="1">
      <c r="A983" s="8" t="str">
        <f t="shared" si="1"/>
        <v>Bangladesh2005</v>
      </c>
      <c r="B983" s="4" t="s">
        <v>49</v>
      </c>
      <c r="C983" s="4">
        <v>2005.0</v>
      </c>
      <c r="D983" s="4">
        <v>6.53594784350846</v>
      </c>
      <c r="E983" s="4">
        <v>-8.26497098420807E8</v>
      </c>
      <c r="F983" s="4">
        <v>-1.73741535952962E8</v>
      </c>
      <c r="G983" s="4">
        <v>6.94429430894309E10</v>
      </c>
      <c r="H983" s="4">
        <v>7.86439217672717</v>
      </c>
      <c r="I983" s="4">
        <v>10.2625539046493</v>
      </c>
      <c r="J983" s="4">
        <f t="shared" si="2"/>
        <v>546126538361</v>
      </c>
      <c r="K983" s="5">
        <f t="shared" si="3"/>
        <v>712661946753</v>
      </c>
      <c r="L983" s="5">
        <f t="shared" si="4"/>
        <v>166535408391</v>
      </c>
      <c r="M983" s="5">
        <f t="shared" si="5"/>
        <v>2.398161728</v>
      </c>
      <c r="N983" s="4" t="b">
        <v>0</v>
      </c>
      <c r="O983" s="4" t="b">
        <v>0</v>
      </c>
      <c r="P983" s="4" t="b">
        <v>1</v>
      </c>
      <c r="Q983" s="4" t="b">
        <v>1</v>
      </c>
      <c r="R983" s="4" t="s">
        <v>39</v>
      </c>
      <c r="S983" s="4">
        <v>6.53594494076071</v>
      </c>
      <c r="T983" s="4">
        <v>-2.3761405943094E9</v>
      </c>
    </row>
    <row r="984" ht="12.75" customHeight="1">
      <c r="A984" s="8" t="str">
        <f t="shared" si="1"/>
        <v>Bangladesh2004</v>
      </c>
      <c r="B984" s="4" t="s">
        <v>49</v>
      </c>
      <c r="C984" s="4">
        <v>2004.0</v>
      </c>
      <c r="D984" s="4">
        <v>5.23951563376793</v>
      </c>
      <c r="E984" s="4">
        <v>-6.64264859248076E8</v>
      </c>
      <c r="F984" s="4">
        <v>-2.78679383745514E8</v>
      </c>
      <c r="G984" s="4">
        <v>6.51085442500425E10</v>
      </c>
      <c r="H984" s="4">
        <v>7.67699131288728</v>
      </c>
      <c r="I984" s="4">
        <v>9.88465933679173</v>
      </c>
      <c r="J984" s="4">
        <f t="shared" si="2"/>
        <v>499837728602</v>
      </c>
      <c r="K984" s="5">
        <f t="shared" si="3"/>
        <v>643575779826</v>
      </c>
      <c r="L984" s="5">
        <f t="shared" si="4"/>
        <v>143738051224</v>
      </c>
      <c r="M984" s="5">
        <f t="shared" si="5"/>
        <v>2.207668024</v>
      </c>
      <c r="N984" s="4" t="b">
        <v>0</v>
      </c>
      <c r="O984" s="4" t="b">
        <v>0</v>
      </c>
      <c r="P984" s="4" t="b">
        <v>1</v>
      </c>
      <c r="Q984" s="4" t="b">
        <v>0</v>
      </c>
      <c r="R984" s="4" t="s">
        <v>39</v>
      </c>
      <c r="S984" s="4">
        <v>5.23953291029852</v>
      </c>
      <c r="T984" s="4">
        <v>-4.33439883938839E9</v>
      </c>
    </row>
    <row r="985" ht="12.75" customHeight="1">
      <c r="A985" s="8" t="str">
        <f t="shared" si="1"/>
        <v>Bangladesh2003</v>
      </c>
      <c r="B985" s="4" t="s">
        <v>49</v>
      </c>
      <c r="C985" s="4">
        <v>2003.0</v>
      </c>
      <c r="D985" s="4">
        <v>4.73956454146062</v>
      </c>
      <c r="E985" s="4">
        <v>-3.62100589842903E8</v>
      </c>
      <c r="F985" s="4">
        <v>1.31637632009357E8</v>
      </c>
      <c r="G985" s="4">
        <v>6.01589291882556E10</v>
      </c>
      <c r="H985" s="4">
        <v>8.19434238913438</v>
      </c>
      <c r="I985" s="4">
        <v>10.15224655093</v>
      </c>
      <c r="J985" s="4">
        <f t="shared" si="2"/>
        <v>492962863532</v>
      </c>
      <c r="K985" s="5">
        <f t="shared" si="3"/>
        <v>610748281359</v>
      </c>
      <c r="L985" s="5">
        <f t="shared" si="4"/>
        <v>117785417827</v>
      </c>
      <c r="M985" s="5">
        <f t="shared" si="5"/>
        <v>1.957904162</v>
      </c>
      <c r="N985" s="4" t="b">
        <v>0</v>
      </c>
      <c r="O985" s="4" t="b">
        <v>0</v>
      </c>
      <c r="P985" s="4" t="b">
        <v>1</v>
      </c>
      <c r="Q985" s="4" t="b">
        <v>0</v>
      </c>
      <c r="R985" s="4" t="s">
        <v>39</v>
      </c>
      <c r="S985" s="4">
        <v>4.73956739963045</v>
      </c>
      <c r="T985" s="4">
        <v>-4.9496150617869E9</v>
      </c>
    </row>
    <row r="986" ht="12.75" customHeight="1">
      <c r="A986" s="8" t="str">
        <f t="shared" si="1"/>
        <v>Bangladesh2002</v>
      </c>
      <c r="B986" s="4" t="s">
        <v>49</v>
      </c>
      <c r="C986" s="4">
        <v>2002.0</v>
      </c>
      <c r="D986" s="4">
        <v>3.83318308939641</v>
      </c>
      <c r="E986" s="4">
        <v>-5.44375975310887E8</v>
      </c>
      <c r="F986" s="4">
        <v>7.39250272000126E8</v>
      </c>
      <c r="G986" s="4">
        <v>5.47240814905102E10</v>
      </c>
      <c r="H986" s="4">
        <v>8.05087060188158</v>
      </c>
      <c r="I986" s="4">
        <v>10.3556896807725</v>
      </c>
      <c r="J986" s="4">
        <f t="shared" si="2"/>
        <v>440576498887</v>
      </c>
      <c r="K986" s="5">
        <f t="shared" si="3"/>
        <v>566705605981</v>
      </c>
      <c r="L986" s="5">
        <f t="shared" si="4"/>
        <v>126129107094</v>
      </c>
      <c r="M986" s="5">
        <f t="shared" si="5"/>
        <v>2.304819079</v>
      </c>
      <c r="N986" s="4" t="b">
        <v>0</v>
      </c>
      <c r="O986" s="4" t="b">
        <v>0</v>
      </c>
      <c r="P986" s="4" t="b">
        <v>1</v>
      </c>
      <c r="Q986" s="4" t="b">
        <v>0</v>
      </c>
      <c r="R986" s="4" t="s">
        <v>39</v>
      </c>
      <c r="S986" s="4">
        <v>3.83312393993225</v>
      </c>
      <c r="T986" s="4">
        <v>-5.43484769774539E9</v>
      </c>
    </row>
    <row r="987" ht="12.75" customHeight="1">
      <c r="A987" s="8" t="str">
        <f t="shared" si="1"/>
        <v>Bangladesh2001</v>
      </c>
      <c r="B987" s="4" t="s">
        <v>49</v>
      </c>
      <c r="C987" s="4">
        <v>2001.0</v>
      </c>
      <c r="D987" s="4">
        <v>5.07719874314978</v>
      </c>
      <c r="E987" s="4">
        <v>-1.21780178527433E9</v>
      </c>
      <c r="F987" s="4">
        <v>-5.35424727721444E8</v>
      </c>
      <c r="G987" s="4">
        <v>5.39912898443291E10</v>
      </c>
      <c r="H987" s="4">
        <v>7.29050859719886</v>
      </c>
      <c r="I987" s="4">
        <v>10.729617423207</v>
      </c>
      <c r="J987" s="4">
        <f t="shared" si="2"/>
        <v>393623962784</v>
      </c>
      <c r="K987" s="5">
        <f t="shared" si="3"/>
        <v>579305884215</v>
      </c>
      <c r="L987" s="5">
        <f t="shared" si="4"/>
        <v>185681921431</v>
      </c>
      <c r="M987" s="5">
        <f t="shared" si="5"/>
        <v>3.439108826</v>
      </c>
      <c r="N987" s="4" t="b">
        <v>0</v>
      </c>
      <c r="O987" s="4" t="b">
        <v>0</v>
      </c>
      <c r="P987" s="4" t="b">
        <v>1</v>
      </c>
      <c r="Q987" s="4" t="b">
        <v>0</v>
      </c>
      <c r="R987" s="4" t="s">
        <v>39</v>
      </c>
      <c r="S987" s="4">
        <v>5.07728777526728</v>
      </c>
      <c r="T987" s="4">
        <v>-7.32791646181098E8</v>
      </c>
    </row>
    <row r="988" ht="12.75" customHeight="1">
      <c r="A988" s="8" t="str">
        <f t="shared" si="1"/>
        <v>Bangladesh2000</v>
      </c>
      <c r="B988" s="4" t="s">
        <v>49</v>
      </c>
      <c r="C988" s="4">
        <v>2000.0</v>
      </c>
      <c r="D988" s="4">
        <v>5.29332717689894</v>
      </c>
      <c r="E988" s="4">
        <v>-7.0711906872588E8</v>
      </c>
      <c r="F988" s="4">
        <v>-3.05831650648E8</v>
      </c>
      <c r="G988" s="4">
        <v>5.33697873186245E10</v>
      </c>
      <c r="H988" s="4">
        <v>7.2600388168183</v>
      </c>
      <c r="I988" s="4">
        <v>9.75579468834614</v>
      </c>
      <c r="J988" s="4">
        <f t="shared" si="2"/>
        <v>387466727579</v>
      </c>
      <c r="K988" s="5">
        <f t="shared" si="3"/>
        <v>520664687641</v>
      </c>
      <c r="L988" s="5">
        <f t="shared" si="4"/>
        <v>133197960063</v>
      </c>
      <c r="M988" s="5">
        <f t="shared" si="5"/>
        <v>2.495755872</v>
      </c>
      <c r="N988" s="4" t="b">
        <v>0</v>
      </c>
      <c r="O988" s="4" t="b">
        <v>0</v>
      </c>
      <c r="P988" s="4" t="b">
        <v>1</v>
      </c>
      <c r="Q988" s="4" t="b">
        <v>1</v>
      </c>
      <c r="R988" s="4" t="s">
        <v>39</v>
      </c>
      <c r="S988" s="4">
        <v>5.29329471892532</v>
      </c>
      <c r="T988" s="4">
        <v>-6.21502525704605E8</v>
      </c>
    </row>
    <row r="989" ht="12.75" customHeight="1">
      <c r="A989" s="8" t="str">
        <f t="shared" si="1"/>
        <v>Bangladesh1999</v>
      </c>
      <c r="B989" s="4" t="s">
        <v>49</v>
      </c>
      <c r="C989" s="4">
        <v>1999.0</v>
      </c>
      <c r="D989" s="4">
        <v>4.67019010454673</v>
      </c>
      <c r="E989" s="4">
        <v>-1.49440771401318E8</v>
      </c>
      <c r="F989" s="4">
        <v>-3.64355314194405E8</v>
      </c>
      <c r="G989" s="4">
        <v>5.12705698835275E10</v>
      </c>
      <c r="H989" s="4">
        <v>7.30797162483997</v>
      </c>
      <c r="I989" s="4">
        <v>8.6576171120329</v>
      </c>
      <c r="J989" s="4">
        <f t="shared" si="2"/>
        <v>374683869898</v>
      </c>
      <c r="K989" s="5">
        <f t="shared" si="3"/>
        <v>443880963167</v>
      </c>
      <c r="L989" s="5">
        <f t="shared" si="4"/>
        <v>69197093269</v>
      </c>
      <c r="M989" s="5">
        <f t="shared" si="5"/>
        <v>1.349645487</v>
      </c>
      <c r="N989" s="4" t="b">
        <v>0</v>
      </c>
      <c r="O989" s="4" t="b">
        <v>0</v>
      </c>
      <c r="P989" s="4" t="b">
        <v>1</v>
      </c>
      <c r="Q989" s="4" t="b">
        <v>1</v>
      </c>
      <c r="R989" s="4" t="s">
        <v>39</v>
      </c>
      <c r="S989" s="4">
        <v>4.67015636882111</v>
      </c>
      <c r="T989" s="4">
        <v>-2.099217435097E9</v>
      </c>
    </row>
    <row r="990" ht="12.75" customHeight="1">
      <c r="A990" s="8" t="str">
        <f t="shared" si="1"/>
        <v>Bangladesh1998</v>
      </c>
      <c r="B990" s="4" t="s">
        <v>49</v>
      </c>
      <c r="C990" s="4">
        <v>1998.0</v>
      </c>
      <c r="D990" s="4">
        <v>5.17703012154307</v>
      </c>
      <c r="E990" s="4">
        <v>-6.69836661102801E8</v>
      </c>
      <c r="F990" s="4">
        <v>-3.51659893452837E7</v>
      </c>
      <c r="G990" s="4">
        <v>4.99845594713656E10</v>
      </c>
      <c r="H990" s="4">
        <v>7.62393758846111</v>
      </c>
      <c r="I990" s="4">
        <v>9.82055043657649</v>
      </c>
      <c r="J990" s="4">
        <f t="shared" si="2"/>
        <v>381079161796</v>
      </c>
      <c r="K990" s="5">
        <f t="shared" si="3"/>
        <v>490875887339</v>
      </c>
      <c r="L990" s="5">
        <f t="shared" si="4"/>
        <v>109796725542</v>
      </c>
      <c r="M990" s="5">
        <f t="shared" si="5"/>
        <v>2.196612848</v>
      </c>
      <c r="N990" s="4" t="b">
        <v>0</v>
      </c>
      <c r="O990" s="4" t="b">
        <v>0</v>
      </c>
      <c r="P990" s="4" t="b">
        <v>1</v>
      </c>
      <c r="Q990" s="4" t="b">
        <v>0</v>
      </c>
      <c r="R990" s="4" t="s">
        <v>39</v>
      </c>
      <c r="S990" s="4">
        <v>5.1770268731498</v>
      </c>
      <c r="T990" s="4">
        <v>-1.28601041216189E9</v>
      </c>
    </row>
    <row r="991" ht="12.75" customHeight="1">
      <c r="A991" s="8" t="str">
        <f t="shared" si="1"/>
        <v>Bangladesh1997</v>
      </c>
      <c r="B991" s="4" t="s">
        <v>49</v>
      </c>
      <c r="C991" s="4">
        <v>1997.0</v>
      </c>
      <c r="D991" s="4">
        <v>4.48985196460239</v>
      </c>
      <c r="E991" s="4">
        <v>-5.92993937396064E8</v>
      </c>
      <c r="F991" s="4">
        <v>-2.86312953221846E8</v>
      </c>
      <c r="G991" s="4">
        <v>4.82443091334895E10</v>
      </c>
      <c r="H991" s="4">
        <v>7.94801820059528</v>
      </c>
      <c r="I991" s="4">
        <v>9.88854579493788</v>
      </c>
      <c r="J991" s="4">
        <f t="shared" si="2"/>
        <v>383446647068</v>
      </c>
      <c r="K991" s="5">
        <f t="shared" si="3"/>
        <v>477066060212</v>
      </c>
      <c r="L991" s="5">
        <f t="shared" si="4"/>
        <v>93619413144</v>
      </c>
      <c r="M991" s="5">
        <f t="shared" si="5"/>
        <v>1.940527594</v>
      </c>
      <c r="N991" s="4" t="b">
        <v>0</v>
      </c>
      <c r="O991" s="4" t="b">
        <v>0</v>
      </c>
      <c r="P991" s="4" t="b">
        <v>1</v>
      </c>
      <c r="Q991" s="4" t="b">
        <v>0</v>
      </c>
      <c r="R991" s="4" t="s">
        <v>39</v>
      </c>
      <c r="S991" s="4">
        <v>4.4898964976265</v>
      </c>
      <c r="T991" s="4">
        <v>-1.74025033787609E9</v>
      </c>
    </row>
    <row r="992" ht="12.75" customHeight="1">
      <c r="A992" s="8" t="str">
        <f t="shared" si="1"/>
        <v>Bangladesh1996</v>
      </c>
      <c r="B992" s="4" t="s">
        <v>49</v>
      </c>
      <c r="C992" s="4">
        <v>1996.0</v>
      </c>
      <c r="D992" s="4">
        <v>4.62208132045093</v>
      </c>
      <c r="E992" s="4">
        <v>-5.82813727565184E8</v>
      </c>
      <c r="F992" s="4">
        <v>-9.9141897499847E8</v>
      </c>
      <c r="G992" s="4">
        <v>4.64384841075795E10</v>
      </c>
      <c r="H992" s="4">
        <v>7.77661703928185</v>
      </c>
      <c r="I992" s="4">
        <v>9.79132741659228</v>
      </c>
      <c r="J992" s="4">
        <f t="shared" si="2"/>
        <v>361134306789</v>
      </c>
      <c r="K992" s="5">
        <f t="shared" si="3"/>
        <v>454694402628</v>
      </c>
      <c r="L992" s="5">
        <f t="shared" si="4"/>
        <v>93560095838</v>
      </c>
      <c r="M992" s="5">
        <f t="shared" si="5"/>
        <v>2.014710377</v>
      </c>
      <c r="N992" s="4" t="b">
        <v>0</v>
      </c>
      <c r="O992" s="4" t="b">
        <v>0</v>
      </c>
      <c r="P992" s="4" t="b">
        <v>1</v>
      </c>
      <c r="Q992" s="4" t="b">
        <v>0</v>
      </c>
      <c r="R992" s="4" t="s">
        <v>39</v>
      </c>
      <c r="S992" s="4">
        <v>4.52291921684423</v>
      </c>
      <c r="T992" s="4">
        <v>-1.80582502591E9</v>
      </c>
    </row>
    <row r="993" ht="12.75" customHeight="1">
      <c r="A993" s="8" t="str">
        <f t="shared" si="1"/>
        <v>Bangladesh1995</v>
      </c>
      <c r="B993" s="4" t="s">
        <v>49</v>
      </c>
      <c r="C993" s="4">
        <v>1995.0</v>
      </c>
      <c r="D993" s="4">
        <v>4.92495742967644</v>
      </c>
      <c r="E993" s="4">
        <v>9.63743133979195E7</v>
      </c>
      <c r="F993" s="4">
        <v>-8.23880196636126E8</v>
      </c>
      <c r="G993" s="4">
        <v>3.79397487686567E10</v>
      </c>
      <c r="H993" s="4">
        <v>10.0854195387404</v>
      </c>
      <c r="I993" s="4">
        <v>10.4621588696323</v>
      </c>
      <c r="J993" s="4">
        <f t="shared" si="2"/>
        <v>382638283526</v>
      </c>
      <c r="K993" s="5">
        <f t="shared" si="3"/>
        <v>396931679092</v>
      </c>
      <c r="L993" s="5">
        <f t="shared" si="4"/>
        <v>14293395565</v>
      </c>
      <c r="M993" s="5">
        <f t="shared" si="5"/>
        <v>0.3767393309</v>
      </c>
      <c r="N993" s="4" t="b">
        <v>0</v>
      </c>
      <c r="O993" s="4" t="b">
        <v>0</v>
      </c>
      <c r="P993" s="4" t="b">
        <v>1</v>
      </c>
      <c r="Q993" s="4" t="b">
        <v>0</v>
      </c>
      <c r="R993" s="4" t="s">
        <v>39</v>
      </c>
      <c r="S993" s="4">
        <v>5.12127789724337</v>
      </c>
      <c r="T993" s="4">
        <v>-8.49873533892279E9</v>
      </c>
    </row>
    <row r="994" ht="12.75" customHeight="1">
      <c r="A994" s="8" t="str">
        <f t="shared" si="1"/>
        <v>Bangladesh1994</v>
      </c>
      <c r="B994" s="4" t="s">
        <v>49</v>
      </c>
      <c r="C994" s="4">
        <v>1994.0</v>
      </c>
      <c r="D994" s="4">
        <v>4.08468894262476</v>
      </c>
      <c r="E994" s="4">
        <v>2.05478003366407E8</v>
      </c>
      <c r="F994" s="4">
        <v>1.99568821474148E8</v>
      </c>
      <c r="G994" s="4">
        <v>3.3768660882793E10</v>
      </c>
      <c r="H994" s="4">
        <v>10.0805419228884</v>
      </c>
      <c r="I994" s="4">
        <v>10.048485875152</v>
      </c>
      <c r="J994" s="4">
        <f t="shared" si="2"/>
        <v>340406401709</v>
      </c>
      <c r="K994" s="5">
        <f t="shared" si="3"/>
        <v>339323911904</v>
      </c>
      <c r="L994" s="5">
        <f t="shared" si="4"/>
        <v>-1082489805</v>
      </c>
      <c r="M994" s="5">
        <f t="shared" si="5"/>
        <v>-0.03205604774</v>
      </c>
      <c r="N994" s="4" t="b">
        <v>0</v>
      </c>
      <c r="O994" s="4" t="b">
        <v>0</v>
      </c>
      <c r="P994" s="4" t="b">
        <v>1</v>
      </c>
      <c r="Q994" s="4" t="b">
        <v>0</v>
      </c>
      <c r="R994" s="4" t="s">
        <v>39</v>
      </c>
      <c r="S994" s="4">
        <v>3.89012644116818</v>
      </c>
      <c r="T994" s="4">
        <v>-4.1710878858637E9</v>
      </c>
    </row>
    <row r="995" ht="12.75" customHeight="1">
      <c r="A995" s="8" t="str">
        <f t="shared" si="1"/>
        <v>Bangladesh1993</v>
      </c>
      <c r="B995" s="4" t="s">
        <v>49</v>
      </c>
      <c r="C995" s="4">
        <v>1993.0</v>
      </c>
      <c r="D995" s="4">
        <v>4.57396139395546</v>
      </c>
      <c r="E995" s="4">
        <v>3.44587281274402E8</v>
      </c>
      <c r="F995" s="4">
        <v>3.59263637714099E8</v>
      </c>
      <c r="G995" s="4">
        <v>3.31665194179894E10</v>
      </c>
      <c r="H995" s="4">
        <v>10.1654945455082</v>
      </c>
      <c r="I995" s="4">
        <v>9.73947809324001</v>
      </c>
      <c r="J995" s="4">
        <f t="shared" si="2"/>
        <v>337154072237</v>
      </c>
      <c r="K995" s="5">
        <f t="shared" si="3"/>
        <v>323024589301</v>
      </c>
      <c r="L995" s="5">
        <f t="shared" si="4"/>
        <v>-14129482937</v>
      </c>
      <c r="M995" s="5">
        <f t="shared" si="5"/>
        <v>-0.4260164523</v>
      </c>
      <c r="N995" s="4" t="b">
        <v>0</v>
      </c>
      <c r="O995" s="4" t="b">
        <v>0</v>
      </c>
      <c r="P995" s="4" t="b">
        <v>1</v>
      </c>
      <c r="Q995" s="4" t="b">
        <v>0</v>
      </c>
      <c r="R995" s="4" t="s">
        <v>39</v>
      </c>
      <c r="S995" s="4">
        <v>4.71156172453999</v>
      </c>
      <c r="T995" s="4">
        <v>-6.021414648036E8</v>
      </c>
    </row>
    <row r="996" ht="12.75" customHeight="1">
      <c r="A996" s="8" t="str">
        <f t="shared" si="1"/>
        <v>Bangladesh1992</v>
      </c>
      <c r="B996" s="4" t="s">
        <v>49</v>
      </c>
      <c r="C996" s="4">
        <v>1992.0</v>
      </c>
      <c r="D996" s="4">
        <v>5.03991790042402</v>
      </c>
      <c r="E996" s="4">
        <v>3.14283471983816E8</v>
      </c>
      <c r="F996" s="4">
        <v>1.80790960390378E8</v>
      </c>
      <c r="G996" s="4">
        <v>3.17088745941645E10</v>
      </c>
      <c r="H996" s="4">
        <v>9.15240990600205</v>
      </c>
      <c r="I996" s="4">
        <v>8.79661922157409</v>
      </c>
      <c r="J996" s="4">
        <f t="shared" si="2"/>
        <v>290212617944</v>
      </c>
      <c r="K996" s="5">
        <f t="shared" si="3"/>
        <v>278930895750</v>
      </c>
      <c r="L996" s="5">
        <f t="shared" si="4"/>
        <v>-11281722194</v>
      </c>
      <c r="M996" s="5">
        <f t="shared" si="5"/>
        <v>-0.3557906844</v>
      </c>
      <c r="N996" s="4" t="b">
        <v>0</v>
      </c>
      <c r="O996" s="4" t="b">
        <v>0</v>
      </c>
      <c r="P996" s="4" t="b">
        <v>1</v>
      </c>
      <c r="Q996" s="4" t="b">
        <v>1</v>
      </c>
      <c r="R996" s="4" t="s">
        <v>39</v>
      </c>
      <c r="S996" s="4">
        <v>5.44268554966725</v>
      </c>
      <c r="T996" s="4">
        <v>-1.45764482382489E9</v>
      </c>
    </row>
    <row r="997" ht="12.75" customHeight="1">
      <c r="A997" s="8" t="str">
        <f t="shared" si="1"/>
        <v>Bangladesh1991</v>
      </c>
      <c r="B997" s="4" t="s">
        <v>49</v>
      </c>
      <c r="C997" s="4">
        <v>1991.0</v>
      </c>
      <c r="D997" s="4">
        <v>3.33905177791647</v>
      </c>
      <c r="E997" s="4">
        <v>3.43731813710778E8</v>
      </c>
      <c r="F997" s="4">
        <v>6.45932333294282E7</v>
      </c>
      <c r="G997" s="4">
        <v>3.09574839495798E10</v>
      </c>
      <c r="H997" s="4">
        <v>9.30432991573401</v>
      </c>
      <c r="I997" s="4">
        <v>8.86205540818362</v>
      </c>
      <c r="J997" s="4">
        <f t="shared" si="2"/>
        <v>288038644028</v>
      </c>
      <c r="K997" s="5">
        <f t="shared" si="3"/>
        <v>274346938059</v>
      </c>
      <c r="L997" s="5">
        <f t="shared" si="4"/>
        <v>-13691705969</v>
      </c>
      <c r="M997" s="5">
        <f t="shared" si="5"/>
        <v>-0.4422745076</v>
      </c>
      <c r="N997" s="4" t="b">
        <v>0</v>
      </c>
      <c r="O997" s="4" t="b">
        <v>1</v>
      </c>
      <c r="P997" s="4" t="b">
        <v>1</v>
      </c>
      <c r="Q997" s="4" t="b">
        <v>1</v>
      </c>
      <c r="R997" s="4" t="s">
        <v>39</v>
      </c>
      <c r="S997" s="4">
        <v>3.48522781597653</v>
      </c>
      <c r="T997" s="4">
        <v>-7.51390644584701E8</v>
      </c>
    </row>
    <row r="998" ht="12.75" customHeight="1">
      <c r="A998" s="8" t="str">
        <f t="shared" si="1"/>
        <v>Bangladesh1990</v>
      </c>
      <c r="B998" s="4" t="s">
        <v>49</v>
      </c>
      <c r="C998" s="4">
        <v>1990.0</v>
      </c>
      <c r="D998" s="4">
        <v>5.94126967604645</v>
      </c>
      <c r="E998" s="4">
        <v>1.04055865176127E8</v>
      </c>
      <c r="F998" s="4">
        <v>-3.97909576598945E8</v>
      </c>
      <c r="G998" s="4">
        <v>3.1598341233463E10</v>
      </c>
      <c r="H998" s="4">
        <v>8.98470344978593</v>
      </c>
      <c r="I998" s="4">
        <v>9.13785250782626</v>
      </c>
      <c r="J998" s="4">
        <f t="shared" si="2"/>
        <v>283901725488</v>
      </c>
      <c r="K998" s="5">
        <f t="shared" si="3"/>
        <v>288740981683</v>
      </c>
      <c r="L998" s="5">
        <f t="shared" si="4"/>
        <v>4839256196</v>
      </c>
      <c r="M998" s="5">
        <f t="shared" si="5"/>
        <v>0.153149058</v>
      </c>
      <c r="N998" s="4" t="b">
        <v>0</v>
      </c>
      <c r="O998" s="4" t="b">
        <v>1</v>
      </c>
      <c r="P998" s="4" t="b">
        <v>1</v>
      </c>
      <c r="Q998" s="4" t="b">
        <v>0</v>
      </c>
      <c r="R998" s="4" t="s">
        <v>39</v>
      </c>
      <c r="S998" s="4">
        <v>5.62225816160704</v>
      </c>
      <c r="T998" s="4">
        <v>6.40857283883201E8</v>
      </c>
    </row>
    <row r="999" ht="12.75" customHeight="1">
      <c r="A999" s="8" t="str">
        <f t="shared" si="1"/>
        <v>Bangladesh1989</v>
      </c>
      <c r="B999" s="4" t="s">
        <v>49</v>
      </c>
      <c r="C999" s="4">
        <v>1989.0</v>
      </c>
      <c r="D999" s="4">
        <v>2.61235181174311</v>
      </c>
      <c r="E999" s="4" t="s">
        <v>39</v>
      </c>
      <c r="F999" s="4">
        <v>-1.09956616052061E9</v>
      </c>
      <c r="G999" s="4">
        <v>2.87817147638909E10</v>
      </c>
      <c r="H999" s="4" t="s">
        <v>39</v>
      </c>
      <c r="I999" s="4" t="s">
        <v>39</v>
      </c>
      <c r="J999" s="4" t="str">
        <f t="shared" si="2"/>
        <v>#VALUE!</v>
      </c>
      <c r="K999" s="5" t="str">
        <f t="shared" si="3"/>
        <v>#VALUE!</v>
      </c>
      <c r="L999" s="5" t="str">
        <f t="shared" si="4"/>
        <v>#VALUE!</v>
      </c>
      <c r="M999" s="5" t="str">
        <f t="shared" si="5"/>
        <v>#VALUE!</v>
      </c>
      <c r="N999" s="4" t="b">
        <v>0</v>
      </c>
      <c r="O999" s="4" t="b">
        <v>1</v>
      </c>
      <c r="P999" s="4" t="b">
        <v>1</v>
      </c>
      <c r="Q999" s="4" t="b">
        <v>0</v>
      </c>
      <c r="R999" s="4" t="s">
        <v>39</v>
      </c>
      <c r="S999" s="4">
        <v>2.83658212907925</v>
      </c>
      <c r="T999" s="4">
        <v>-2.8166264695721E9</v>
      </c>
    </row>
    <row r="1000" ht="12.75" customHeight="1">
      <c r="A1000" s="8" t="str">
        <f t="shared" si="1"/>
        <v>Bangladesh1988</v>
      </c>
      <c r="B1000" s="4" t="s">
        <v>49</v>
      </c>
      <c r="C1000" s="4">
        <v>1988.0</v>
      </c>
      <c r="D1000" s="4">
        <v>2.15920230841441</v>
      </c>
      <c r="E1000" s="4" t="s">
        <v>39</v>
      </c>
      <c r="F1000" s="4">
        <v>-2.72836596925602E8</v>
      </c>
      <c r="G1000" s="4">
        <v>2.65790057602634E10</v>
      </c>
      <c r="H1000" s="4" t="s">
        <v>39</v>
      </c>
      <c r="I1000" s="4" t="s">
        <v>39</v>
      </c>
      <c r="J1000" s="4" t="str">
        <f t="shared" si="2"/>
        <v>#VALUE!</v>
      </c>
      <c r="K1000" s="5" t="str">
        <f t="shared" si="3"/>
        <v>#VALUE!</v>
      </c>
      <c r="L1000" s="5" t="str">
        <f t="shared" si="4"/>
        <v>#VALUE!</v>
      </c>
      <c r="M1000" s="5" t="str">
        <f t="shared" si="5"/>
        <v>#VALUE!</v>
      </c>
      <c r="N1000" s="4" t="b">
        <v>0</v>
      </c>
      <c r="O1000" s="4" t="b">
        <v>1</v>
      </c>
      <c r="P1000" s="4" t="b">
        <v>1</v>
      </c>
      <c r="Q1000" s="4" t="b">
        <v>0</v>
      </c>
      <c r="R1000" s="4" t="s">
        <v>39</v>
      </c>
      <c r="S1000" s="4">
        <v>2.4162568556623</v>
      </c>
      <c r="T1000" s="4">
        <v>-2.20270900362749E9</v>
      </c>
    </row>
    <row r="1001" ht="12.75" customHeight="1">
      <c r="A1001" s="8" t="str">
        <f t="shared" si="1"/>
        <v>Bangladesh1987</v>
      </c>
      <c r="B1001" s="4" t="s">
        <v>49</v>
      </c>
      <c r="C1001" s="4">
        <v>1987.0</v>
      </c>
      <c r="D1001" s="4">
        <v>3.73226372974848</v>
      </c>
      <c r="E1001" s="4" t="s">
        <v>39</v>
      </c>
      <c r="F1001" s="4">
        <v>-2.37116009329417E8</v>
      </c>
      <c r="G1001" s="4">
        <v>2.42980322580645E10</v>
      </c>
      <c r="H1001" s="4" t="s">
        <v>39</v>
      </c>
      <c r="I1001" s="4" t="s">
        <v>39</v>
      </c>
      <c r="J1001" s="4" t="str">
        <f t="shared" si="2"/>
        <v>#VALUE!</v>
      </c>
      <c r="K1001" s="5" t="str">
        <f t="shared" si="3"/>
        <v>#VALUE!</v>
      </c>
      <c r="L1001" s="5" t="str">
        <f t="shared" si="4"/>
        <v>#VALUE!</v>
      </c>
      <c r="M1001" s="5" t="str">
        <f t="shared" si="5"/>
        <v>#VALUE!</v>
      </c>
      <c r="N1001" s="4" t="b">
        <v>0</v>
      </c>
      <c r="O1001" s="4" t="b">
        <v>1</v>
      </c>
      <c r="P1001" s="4" t="b">
        <v>1</v>
      </c>
      <c r="Q1001" s="4" t="b">
        <v>0</v>
      </c>
      <c r="R1001" s="4" t="s">
        <v>39</v>
      </c>
      <c r="S1001" s="4">
        <v>3.77240185252714</v>
      </c>
      <c r="T1001" s="4">
        <v>-2.2809735021989E9</v>
      </c>
    </row>
    <row r="1002" ht="12.75" customHeight="1">
      <c r="A1002" s="8" t="str">
        <f t="shared" si="1"/>
        <v>Bangladesh1986</v>
      </c>
      <c r="B1002" s="4" t="s">
        <v>49</v>
      </c>
      <c r="C1002" s="4">
        <v>1986.0</v>
      </c>
      <c r="D1002" s="4">
        <v>4.24857044927114</v>
      </c>
      <c r="E1002" s="4" t="s">
        <v>39</v>
      </c>
      <c r="F1002" s="4">
        <v>-6.2518138919218E8</v>
      </c>
      <c r="G1002" s="4">
        <v>2.17740333333333E10</v>
      </c>
      <c r="H1002" s="4" t="s">
        <v>39</v>
      </c>
      <c r="I1002" s="4" t="s">
        <v>39</v>
      </c>
      <c r="J1002" s="4" t="str">
        <f t="shared" si="2"/>
        <v>#VALUE!</v>
      </c>
      <c r="K1002" s="5" t="str">
        <f t="shared" si="3"/>
        <v>#VALUE!</v>
      </c>
      <c r="L1002" s="5" t="str">
        <f t="shared" si="4"/>
        <v>#VALUE!</v>
      </c>
      <c r="M1002" s="5" t="str">
        <f t="shared" si="5"/>
        <v>#VALUE!</v>
      </c>
      <c r="N1002" s="4" t="b">
        <v>0</v>
      </c>
      <c r="O1002" s="4" t="b">
        <v>0</v>
      </c>
      <c r="P1002" s="4" t="b">
        <v>1</v>
      </c>
      <c r="Q1002" s="4" t="b">
        <v>1</v>
      </c>
      <c r="R1002" s="4" t="s">
        <v>39</v>
      </c>
      <c r="S1002" s="4">
        <v>4.17338255900388</v>
      </c>
      <c r="T1002" s="4">
        <v>-2.52399892473119E9</v>
      </c>
    </row>
    <row r="1003" ht="12.75" customHeight="1">
      <c r="A1003" s="8" t="str">
        <f t="shared" si="1"/>
        <v>Bangladesh1985</v>
      </c>
      <c r="B1003" s="4" t="s">
        <v>49</v>
      </c>
      <c r="C1003" s="4">
        <v>1985.0</v>
      </c>
      <c r="D1003" s="4">
        <v>3.22328062377609</v>
      </c>
      <c r="E1003" s="4" t="s">
        <v>39</v>
      </c>
      <c r="F1003" s="4">
        <v>-4.55173414815745E8</v>
      </c>
      <c r="G1003" s="4">
        <v>2.22784230769231E10</v>
      </c>
      <c r="H1003" s="4" t="s">
        <v>39</v>
      </c>
      <c r="I1003" s="4" t="s">
        <v>39</v>
      </c>
      <c r="J1003" s="4" t="str">
        <f t="shared" si="2"/>
        <v>#VALUE!</v>
      </c>
      <c r="K1003" s="5" t="str">
        <f t="shared" si="3"/>
        <v>#VALUE!</v>
      </c>
      <c r="L1003" s="5" t="str">
        <f t="shared" si="4"/>
        <v>#VALUE!</v>
      </c>
      <c r="M1003" s="5" t="str">
        <f t="shared" si="5"/>
        <v>#VALUE!</v>
      </c>
      <c r="N1003" s="4" t="b">
        <v>0</v>
      </c>
      <c r="O1003" s="4" t="b">
        <v>0</v>
      </c>
      <c r="P1003" s="4" t="b">
        <v>1</v>
      </c>
      <c r="Q1003" s="4" t="b">
        <v>1</v>
      </c>
      <c r="R1003" s="4" t="s">
        <v>39</v>
      </c>
      <c r="S1003" s="4">
        <v>3.34201465415418</v>
      </c>
      <c r="T1003" s="4">
        <v>5.04389743589798E8</v>
      </c>
    </row>
    <row r="1004" ht="12.75" customHeight="1">
      <c r="A1004" s="8" t="str">
        <f t="shared" si="1"/>
        <v>Bangladesh1984</v>
      </c>
      <c r="B1004" s="4" t="s">
        <v>49</v>
      </c>
      <c r="C1004" s="4">
        <v>1984.0</v>
      </c>
      <c r="D1004" s="4">
        <v>5.18067229881218</v>
      </c>
      <c r="E1004" s="4" t="s">
        <v>39</v>
      </c>
      <c r="F1004" s="4">
        <v>-4.77650344929693E8</v>
      </c>
      <c r="G1004" s="4">
        <v>1.892084E10</v>
      </c>
      <c r="H1004" s="4" t="s">
        <v>39</v>
      </c>
      <c r="I1004" s="4" t="s">
        <v>39</v>
      </c>
      <c r="J1004" s="4" t="str">
        <f t="shared" si="2"/>
        <v>#VALUE!</v>
      </c>
      <c r="K1004" s="5" t="str">
        <f t="shared" si="3"/>
        <v>#VALUE!</v>
      </c>
      <c r="L1004" s="5" t="str">
        <f t="shared" si="4"/>
        <v>#VALUE!</v>
      </c>
      <c r="M1004" s="5" t="str">
        <f t="shared" si="5"/>
        <v>#VALUE!</v>
      </c>
      <c r="N1004" s="4" t="b">
        <v>0</v>
      </c>
      <c r="O1004" s="4" t="b">
        <v>0</v>
      </c>
      <c r="P1004" s="4" t="b">
        <v>1</v>
      </c>
      <c r="Q1004" s="4" t="b">
        <v>0</v>
      </c>
      <c r="R1004" s="4" t="s">
        <v>39</v>
      </c>
      <c r="S1004" s="4">
        <v>4.80331001525434</v>
      </c>
      <c r="T1004" s="4">
        <v>-3.35758307692309E9</v>
      </c>
    </row>
    <row r="1005" ht="12.75" customHeight="1">
      <c r="A1005" s="8" t="str">
        <f t="shared" si="1"/>
        <v>Bangladesh1983</v>
      </c>
      <c r="B1005" s="4" t="s">
        <v>49</v>
      </c>
      <c r="C1005" s="4">
        <v>1983.0</v>
      </c>
      <c r="D1005" s="4">
        <v>4.01608804215966</v>
      </c>
      <c r="E1005" s="4" t="s">
        <v>39</v>
      </c>
      <c r="F1005" s="4">
        <v>-4.58003128961519E7</v>
      </c>
      <c r="G1005" s="4">
        <v>1.76090488215488E10</v>
      </c>
      <c r="H1005" s="4" t="s">
        <v>39</v>
      </c>
      <c r="I1005" s="4" t="s">
        <v>39</v>
      </c>
      <c r="J1005" s="4" t="str">
        <f t="shared" si="2"/>
        <v>#VALUE!</v>
      </c>
      <c r="K1005" s="5" t="str">
        <f t="shared" si="3"/>
        <v>#VALUE!</v>
      </c>
      <c r="L1005" s="5" t="str">
        <f t="shared" si="4"/>
        <v>#VALUE!</v>
      </c>
      <c r="M1005" s="5" t="str">
        <f t="shared" si="5"/>
        <v>#VALUE!</v>
      </c>
      <c r="N1005" s="4" t="b">
        <v>0</v>
      </c>
      <c r="O1005" s="4" t="b">
        <v>0</v>
      </c>
      <c r="P1005" s="4" t="b">
        <v>1</v>
      </c>
      <c r="Q1005" s="4" t="b">
        <v>0</v>
      </c>
      <c r="R1005" s="4" t="s">
        <v>39</v>
      </c>
      <c r="S1005" s="4">
        <v>3.88104639981708</v>
      </c>
      <c r="T1005" s="4">
        <v>-1.31179117845119E9</v>
      </c>
    </row>
    <row r="1006" ht="12.75" customHeight="1">
      <c r="A1006" s="8" t="str">
        <f t="shared" si="1"/>
        <v>Bangladesh1982</v>
      </c>
      <c r="B1006" s="4" t="s">
        <v>49</v>
      </c>
      <c r="C1006" s="4">
        <v>1982.0</v>
      </c>
      <c r="D1006" s="4">
        <v>2.37646681781478</v>
      </c>
      <c r="E1006" s="4" t="s">
        <v>39</v>
      </c>
      <c r="F1006" s="4">
        <v>-5.00670224195334E8</v>
      </c>
      <c r="G1006" s="4">
        <v>1.85253992015968E10</v>
      </c>
      <c r="H1006" s="4" t="s">
        <v>39</v>
      </c>
      <c r="I1006" s="4" t="s">
        <v>39</v>
      </c>
      <c r="J1006" s="4" t="str">
        <f t="shared" si="2"/>
        <v>#VALUE!</v>
      </c>
      <c r="K1006" s="5" t="str">
        <f t="shared" si="3"/>
        <v>#VALUE!</v>
      </c>
      <c r="L1006" s="5" t="str">
        <f t="shared" si="4"/>
        <v>#VALUE!</v>
      </c>
      <c r="M1006" s="5" t="str">
        <f t="shared" si="5"/>
        <v>#VALUE!</v>
      </c>
      <c r="N1006" s="4" t="b">
        <v>0</v>
      </c>
      <c r="O1006" s="4" t="b">
        <v>1</v>
      </c>
      <c r="P1006" s="4" t="b">
        <v>1</v>
      </c>
      <c r="Q1006" s="4" t="b">
        <v>0</v>
      </c>
      <c r="R1006" s="4" t="s">
        <v>39</v>
      </c>
      <c r="S1006" s="4">
        <v>2.13432783577075</v>
      </c>
      <c r="T1006" s="4">
        <v>9.16350380048E8</v>
      </c>
    </row>
    <row r="1007" ht="12.75" customHeight="1">
      <c r="A1007" s="8" t="str">
        <f t="shared" si="1"/>
        <v>Bangladesh1981</v>
      </c>
      <c r="B1007" s="4" t="s">
        <v>49</v>
      </c>
      <c r="C1007" s="4">
        <v>1981.0</v>
      </c>
      <c r="D1007" s="4">
        <v>3.801998046684</v>
      </c>
      <c r="E1007" s="4" t="s">
        <v>39</v>
      </c>
      <c r="F1007" s="4">
        <v>-1.01662006336091E9</v>
      </c>
      <c r="G1007" s="4">
        <v>2.0249694002448E10</v>
      </c>
      <c r="H1007" s="4" t="s">
        <v>39</v>
      </c>
      <c r="I1007" s="4" t="s">
        <v>39</v>
      </c>
      <c r="J1007" s="4" t="str">
        <f t="shared" si="2"/>
        <v>#VALUE!</v>
      </c>
      <c r="K1007" s="5" t="str">
        <f t="shared" si="3"/>
        <v>#VALUE!</v>
      </c>
      <c r="L1007" s="5" t="str">
        <f t="shared" si="4"/>
        <v>#VALUE!</v>
      </c>
      <c r="M1007" s="5" t="str">
        <f t="shared" si="5"/>
        <v>#VALUE!</v>
      </c>
      <c r="N1007" s="4" t="b">
        <v>0</v>
      </c>
      <c r="O1007" s="4" t="b">
        <v>1</v>
      </c>
      <c r="P1007" s="4" t="b">
        <v>1</v>
      </c>
      <c r="Q1007" s="4" t="b">
        <v>0</v>
      </c>
      <c r="R1007" s="4" t="s">
        <v>39</v>
      </c>
      <c r="S1007" s="4">
        <v>7.23394369490737</v>
      </c>
      <c r="T1007" s="4">
        <v>1.7242948008512E9</v>
      </c>
    </row>
    <row r="1008" ht="12.75" customHeight="1">
      <c r="A1008" s="8" t="str">
        <f t="shared" si="1"/>
        <v>Bangladesh1980</v>
      </c>
      <c r="B1008" s="4" t="s">
        <v>49</v>
      </c>
      <c r="C1008" s="4">
        <v>1980.0</v>
      </c>
      <c r="D1008" s="4">
        <v>151.644185582612</v>
      </c>
      <c r="E1008" s="4" t="s">
        <v>39</v>
      </c>
      <c r="F1008" s="4">
        <v>-7.02138190804776E8</v>
      </c>
      <c r="G1008" s="4">
        <v>1.81380490956072E10</v>
      </c>
      <c r="H1008" s="4" t="s">
        <v>39</v>
      </c>
      <c r="I1008" s="4" t="s">
        <v>39</v>
      </c>
      <c r="J1008" s="4" t="str">
        <f t="shared" si="2"/>
        <v>#VALUE!</v>
      </c>
      <c r="K1008" s="5" t="str">
        <f t="shared" si="3"/>
        <v>#VALUE!</v>
      </c>
      <c r="L1008" s="5" t="str">
        <f t="shared" si="4"/>
        <v>#VALUE!</v>
      </c>
      <c r="M1008" s="5" t="str">
        <f t="shared" si="5"/>
        <v>#VALUE!</v>
      </c>
      <c r="N1008" s="4" t="b">
        <v>0</v>
      </c>
      <c r="O1008" s="4" t="b">
        <v>0</v>
      </c>
      <c r="P1008" s="4" t="b">
        <v>1</v>
      </c>
      <c r="Q1008" s="4" t="b">
        <v>1</v>
      </c>
      <c r="R1008" s="4" t="s">
        <v>39</v>
      </c>
      <c r="S1008" s="4">
        <v>0.819141868898924</v>
      </c>
      <c r="T1008" s="4">
        <v>-2.1116449068408E9</v>
      </c>
    </row>
    <row r="1009" ht="12.75" customHeight="1">
      <c r="A1009" s="8" t="str">
        <f t="shared" si="1"/>
        <v>Bangladesh1979</v>
      </c>
      <c r="B1009" s="4" t="s">
        <v>49</v>
      </c>
      <c r="C1009" s="4">
        <v>1979.0</v>
      </c>
      <c r="D1009" s="4" t="s">
        <v>39</v>
      </c>
      <c r="E1009" s="4" t="s">
        <v>39</v>
      </c>
      <c r="F1009" s="4">
        <v>-4.15947091675334E8</v>
      </c>
      <c r="G1009" s="4">
        <v>1.55654803219448E10</v>
      </c>
      <c r="H1009" s="4" t="s">
        <v>39</v>
      </c>
      <c r="I1009" s="4" t="s">
        <v>39</v>
      </c>
      <c r="J1009" s="4" t="str">
        <f t="shared" si="2"/>
        <v>#VALUE!</v>
      </c>
      <c r="K1009" s="5" t="str">
        <f t="shared" si="3"/>
        <v>#VALUE!</v>
      </c>
      <c r="L1009" s="5" t="str">
        <f t="shared" si="4"/>
        <v>#VALUE!</v>
      </c>
      <c r="M1009" s="5" t="str">
        <f t="shared" si="5"/>
        <v>#VALUE!</v>
      </c>
      <c r="N1009" s="4" t="s">
        <v>39</v>
      </c>
      <c r="O1009" s="4" t="s">
        <v>39</v>
      </c>
      <c r="P1009" s="4" t="s">
        <v>39</v>
      </c>
      <c r="Q1009" s="4" t="b">
        <v>1</v>
      </c>
      <c r="R1009" s="4" t="s">
        <v>39</v>
      </c>
      <c r="S1009" s="4">
        <v>4.80163460055671</v>
      </c>
      <c r="T1009" s="4">
        <v>-2.5725687736624E9</v>
      </c>
    </row>
    <row r="1010" ht="12.75" customHeight="1">
      <c r="A1010" s="8" t="str">
        <f t="shared" si="1"/>
        <v>Bangladesh1978</v>
      </c>
      <c r="B1010" s="4" t="s">
        <v>49</v>
      </c>
      <c r="C1010" s="4">
        <v>1978.0</v>
      </c>
      <c r="D1010" s="4" t="s">
        <v>39</v>
      </c>
      <c r="E1010" s="4" t="s">
        <v>39</v>
      </c>
      <c r="F1010" s="4">
        <v>-3.83906631134301E8</v>
      </c>
      <c r="G1010" s="4">
        <v>1.32817671428571E10</v>
      </c>
      <c r="H1010" s="4" t="s">
        <v>39</v>
      </c>
      <c r="I1010" s="4" t="s">
        <v>39</v>
      </c>
      <c r="J1010" s="4" t="str">
        <f t="shared" si="2"/>
        <v>#VALUE!</v>
      </c>
      <c r="K1010" s="5" t="str">
        <f t="shared" si="3"/>
        <v>#VALUE!</v>
      </c>
      <c r="L1010" s="5" t="str">
        <f t="shared" si="4"/>
        <v>#VALUE!</v>
      </c>
      <c r="M1010" s="5" t="str">
        <f t="shared" si="5"/>
        <v>#VALUE!</v>
      </c>
      <c r="N1010" s="4" t="s">
        <v>39</v>
      </c>
      <c r="O1010" s="4" t="s">
        <v>39</v>
      </c>
      <c r="P1010" s="4" t="s">
        <v>39</v>
      </c>
      <c r="Q1010" s="4" t="s">
        <v>39</v>
      </c>
      <c r="R1010" s="4" t="s">
        <v>39</v>
      </c>
      <c r="S1010" s="4">
        <v>7.07383773260688</v>
      </c>
      <c r="T1010" s="4">
        <v>-2.2837131790877E9</v>
      </c>
    </row>
    <row r="1011" ht="12.75" customHeight="1">
      <c r="A1011" s="8" t="str">
        <f t="shared" si="1"/>
        <v>Bangladesh1977</v>
      </c>
      <c r="B1011" s="4" t="s">
        <v>49</v>
      </c>
      <c r="C1011" s="4">
        <v>1977.0</v>
      </c>
      <c r="D1011" s="4" t="s">
        <v>39</v>
      </c>
      <c r="E1011" s="4" t="s">
        <v>39</v>
      </c>
      <c r="F1011" s="4">
        <v>-2.8095821954051E8</v>
      </c>
      <c r="G1011" s="4">
        <v>9.6511493018746E9</v>
      </c>
      <c r="H1011" s="4" t="s">
        <v>39</v>
      </c>
      <c r="I1011" s="4" t="s">
        <v>39</v>
      </c>
      <c r="J1011" s="4" t="str">
        <f t="shared" si="2"/>
        <v>#VALUE!</v>
      </c>
      <c r="K1011" s="5" t="str">
        <f t="shared" si="3"/>
        <v>#VALUE!</v>
      </c>
      <c r="L1011" s="5" t="str">
        <f t="shared" si="4"/>
        <v>#VALUE!</v>
      </c>
      <c r="M1011" s="5" t="str">
        <f t="shared" si="5"/>
        <v>#VALUE!</v>
      </c>
      <c r="N1011" s="4" t="s">
        <v>39</v>
      </c>
      <c r="O1011" s="4" t="s">
        <v>39</v>
      </c>
      <c r="P1011" s="4" t="s">
        <v>39</v>
      </c>
      <c r="Q1011" s="4" t="s">
        <v>39</v>
      </c>
      <c r="R1011" s="4" t="s">
        <v>39</v>
      </c>
      <c r="S1011" s="4">
        <v>2.67305605001982</v>
      </c>
      <c r="T1011" s="4">
        <v>-3.6306178409825E9</v>
      </c>
    </row>
    <row r="1012" ht="12.75" customHeight="1">
      <c r="A1012" s="8" t="str">
        <f t="shared" si="1"/>
        <v>Bangladesh1976</v>
      </c>
      <c r="B1012" s="4" t="s">
        <v>49</v>
      </c>
      <c r="C1012" s="4">
        <v>1976.0</v>
      </c>
      <c r="D1012" s="4" t="s">
        <v>39</v>
      </c>
      <c r="E1012" s="4" t="s">
        <v>39</v>
      </c>
      <c r="F1012" s="4">
        <v>-2.76313647413358E8</v>
      </c>
      <c r="G1012" s="4">
        <v>1.01171133333333E10</v>
      </c>
      <c r="H1012" s="4" t="s">
        <v>39</v>
      </c>
      <c r="I1012" s="4" t="s">
        <v>39</v>
      </c>
      <c r="J1012" s="4" t="str">
        <f t="shared" si="2"/>
        <v>#VALUE!</v>
      </c>
      <c r="K1012" s="5" t="str">
        <f t="shared" si="3"/>
        <v>#VALUE!</v>
      </c>
      <c r="L1012" s="5" t="str">
        <f t="shared" si="4"/>
        <v>#VALUE!</v>
      </c>
      <c r="M1012" s="5" t="str">
        <f t="shared" si="5"/>
        <v>#VALUE!</v>
      </c>
      <c r="N1012" s="4" t="s">
        <v>39</v>
      </c>
      <c r="O1012" s="4" t="s">
        <v>39</v>
      </c>
      <c r="P1012" s="4" t="s">
        <v>39</v>
      </c>
      <c r="Q1012" s="4" t="s">
        <v>39</v>
      </c>
      <c r="R1012" s="4" t="s">
        <v>39</v>
      </c>
      <c r="S1012" s="4">
        <v>5.66136120119647</v>
      </c>
      <c r="T1012" s="4">
        <v>4.659640314587E8</v>
      </c>
    </row>
    <row r="1013" ht="12.75" customHeight="1">
      <c r="A1013" s="8" t="str">
        <f t="shared" si="1"/>
        <v>Bangladesh1975</v>
      </c>
      <c r="B1013" s="4" t="s">
        <v>49</v>
      </c>
      <c r="C1013" s="4">
        <v>1975.0</v>
      </c>
      <c r="D1013" s="4" t="s">
        <v>39</v>
      </c>
      <c r="E1013" s="4" t="s">
        <v>39</v>
      </c>
      <c r="F1013" s="4" t="s">
        <v>39</v>
      </c>
      <c r="G1013" s="4">
        <v>1.94483480734565E10</v>
      </c>
      <c r="H1013" s="4" t="s">
        <v>39</v>
      </c>
      <c r="I1013" s="4" t="s">
        <v>39</v>
      </c>
      <c r="J1013" s="4" t="str">
        <f t="shared" si="2"/>
        <v>#VALUE!</v>
      </c>
      <c r="K1013" s="5" t="str">
        <f t="shared" si="3"/>
        <v>#VALUE!</v>
      </c>
      <c r="L1013" s="5" t="str">
        <f t="shared" si="4"/>
        <v>#VALUE!</v>
      </c>
      <c r="M1013" s="5" t="str">
        <f t="shared" si="5"/>
        <v>#VALUE!</v>
      </c>
      <c r="N1013" s="4" t="s">
        <v>39</v>
      </c>
      <c r="O1013" s="4" t="s">
        <v>39</v>
      </c>
      <c r="P1013" s="4" t="s">
        <v>39</v>
      </c>
      <c r="Q1013" s="4" t="s">
        <v>39</v>
      </c>
      <c r="R1013" s="4" t="s">
        <v>39</v>
      </c>
      <c r="S1013" s="4">
        <v>-4.08821409181641</v>
      </c>
      <c r="T1013" s="4">
        <v>9.3312347401232E9</v>
      </c>
    </row>
    <row r="1014" ht="12.75" customHeight="1">
      <c r="A1014" s="8" t="str">
        <f t="shared" si="1"/>
        <v>Bangladesh1974</v>
      </c>
      <c r="B1014" s="4" t="s">
        <v>49</v>
      </c>
      <c r="C1014" s="4">
        <v>1974.0</v>
      </c>
      <c r="D1014" s="4" t="s">
        <v>39</v>
      </c>
      <c r="E1014" s="4" t="s">
        <v>39</v>
      </c>
      <c r="F1014" s="4" t="s">
        <v>39</v>
      </c>
      <c r="G1014" s="4">
        <v>1.25124605197088E10</v>
      </c>
      <c r="H1014" s="4" t="s">
        <v>39</v>
      </c>
      <c r="I1014" s="4" t="s">
        <v>39</v>
      </c>
      <c r="J1014" s="4" t="str">
        <f t="shared" si="2"/>
        <v>#VALUE!</v>
      </c>
      <c r="K1014" s="5" t="str">
        <f t="shared" si="3"/>
        <v>#VALUE!</v>
      </c>
      <c r="L1014" s="5" t="str">
        <f t="shared" si="4"/>
        <v>#VALUE!</v>
      </c>
      <c r="M1014" s="5" t="str">
        <f t="shared" si="5"/>
        <v>#VALUE!</v>
      </c>
      <c r="N1014" s="4" t="s">
        <v>39</v>
      </c>
      <c r="O1014" s="4" t="s">
        <v>39</v>
      </c>
      <c r="P1014" s="4" t="s">
        <v>39</v>
      </c>
      <c r="Q1014" s="4" t="s">
        <v>39</v>
      </c>
      <c r="R1014" s="4" t="s">
        <v>39</v>
      </c>
      <c r="S1014" s="4">
        <v>9.5919563004182</v>
      </c>
      <c r="T1014" s="4">
        <v>-6.9358875537477E9</v>
      </c>
    </row>
    <row r="1015" ht="12.75" customHeight="1">
      <c r="A1015" s="8" t="str">
        <f t="shared" si="1"/>
        <v>Bangladesh1973</v>
      </c>
      <c r="B1015" s="4" t="s">
        <v>49</v>
      </c>
      <c r="C1015" s="4">
        <v>1973.0</v>
      </c>
      <c r="D1015" s="4" t="s">
        <v>39</v>
      </c>
      <c r="E1015" s="4" t="s">
        <v>39</v>
      </c>
      <c r="F1015" s="4" t="s">
        <v>39</v>
      </c>
      <c r="G1015" s="4">
        <v>8.0867257293407E9</v>
      </c>
      <c r="H1015" s="4" t="s">
        <v>39</v>
      </c>
      <c r="I1015" s="4" t="s">
        <v>39</v>
      </c>
      <c r="J1015" s="4" t="str">
        <f t="shared" si="2"/>
        <v>#VALUE!</v>
      </c>
      <c r="K1015" s="5" t="str">
        <f t="shared" si="3"/>
        <v>#VALUE!</v>
      </c>
      <c r="L1015" s="5" t="str">
        <f t="shared" si="4"/>
        <v>#VALUE!</v>
      </c>
      <c r="M1015" s="5" t="str">
        <f t="shared" si="5"/>
        <v>#VALUE!</v>
      </c>
      <c r="N1015" s="4" t="s">
        <v>39</v>
      </c>
      <c r="O1015" s="4" t="s">
        <v>39</v>
      </c>
      <c r="P1015" s="4" t="s">
        <v>39</v>
      </c>
      <c r="Q1015" s="4" t="s">
        <v>39</v>
      </c>
      <c r="R1015" s="4" t="s">
        <v>39</v>
      </c>
      <c r="S1015" s="4">
        <v>3.32568019878401</v>
      </c>
      <c r="T1015" s="4">
        <v>-4.42573479036809E9</v>
      </c>
    </row>
    <row r="1016" ht="12.75" customHeight="1">
      <c r="A1016" s="8" t="str">
        <f t="shared" si="1"/>
        <v>Bangladesh1972</v>
      </c>
      <c r="B1016" s="4" t="s">
        <v>49</v>
      </c>
      <c r="C1016" s="4">
        <v>1972.0</v>
      </c>
      <c r="D1016" s="4" t="s">
        <v>39</v>
      </c>
      <c r="E1016" s="4" t="s">
        <v>39</v>
      </c>
      <c r="F1016" s="4" t="s">
        <v>39</v>
      </c>
      <c r="G1016" s="4">
        <v>6.28824586666667E9</v>
      </c>
      <c r="H1016" s="4" t="s">
        <v>39</v>
      </c>
      <c r="I1016" s="4" t="s">
        <v>39</v>
      </c>
      <c r="J1016" s="4" t="str">
        <f t="shared" si="2"/>
        <v>#VALUE!</v>
      </c>
      <c r="K1016" s="5" t="str">
        <f t="shared" si="3"/>
        <v>#VALUE!</v>
      </c>
      <c r="L1016" s="5" t="str">
        <f t="shared" si="4"/>
        <v>#VALUE!</v>
      </c>
      <c r="M1016" s="5" t="str">
        <f t="shared" si="5"/>
        <v>#VALUE!</v>
      </c>
      <c r="N1016" s="4" t="s">
        <v>39</v>
      </c>
      <c r="O1016" s="4" t="s">
        <v>39</v>
      </c>
      <c r="P1016" s="4" t="s">
        <v>39</v>
      </c>
      <c r="Q1016" s="4" t="s">
        <v>39</v>
      </c>
      <c r="R1016" s="4" t="s">
        <v>39</v>
      </c>
      <c r="S1016" s="4">
        <v>-13.9737287020439</v>
      </c>
      <c r="T1016" s="4">
        <v>-1.79847986267403E9</v>
      </c>
    </row>
    <row r="1017" ht="12.75" customHeight="1">
      <c r="A1017" s="8" t="str">
        <f t="shared" si="1"/>
        <v>Bangladesh1971</v>
      </c>
      <c r="B1017" s="4" t="s">
        <v>49</v>
      </c>
      <c r="C1017" s="4">
        <v>1971.0</v>
      </c>
      <c r="D1017" s="4" t="s">
        <v>39</v>
      </c>
      <c r="E1017" s="4" t="s">
        <v>39</v>
      </c>
      <c r="F1017" s="4" t="s">
        <v>39</v>
      </c>
      <c r="G1017" s="4">
        <v>8.75184283979658E9</v>
      </c>
      <c r="H1017" s="4" t="s">
        <v>39</v>
      </c>
      <c r="I1017" s="4" t="s">
        <v>39</v>
      </c>
      <c r="J1017" s="4" t="str">
        <f t="shared" si="2"/>
        <v>#VALUE!</v>
      </c>
      <c r="K1017" s="5" t="str">
        <f t="shared" si="3"/>
        <v>#VALUE!</v>
      </c>
      <c r="L1017" s="5" t="str">
        <f t="shared" si="4"/>
        <v>#VALUE!</v>
      </c>
      <c r="M1017" s="5" t="str">
        <f t="shared" si="5"/>
        <v>#VALUE!</v>
      </c>
      <c r="N1017" s="4" t="s">
        <v>39</v>
      </c>
      <c r="O1017" s="4" t="s">
        <v>39</v>
      </c>
      <c r="P1017" s="4" t="s">
        <v>39</v>
      </c>
      <c r="Q1017" s="4" t="s">
        <v>39</v>
      </c>
      <c r="R1017" s="4" t="s">
        <v>39</v>
      </c>
      <c r="S1017" s="4">
        <v>-5.47948302721947</v>
      </c>
      <c r="T1017" s="4">
        <v>2.4635969731299E9</v>
      </c>
    </row>
    <row r="1018" ht="12.75" customHeight="1">
      <c r="A1018" s="8" t="str">
        <f t="shared" si="1"/>
        <v>Bangladesh1970</v>
      </c>
      <c r="B1018" s="4" t="s">
        <v>49</v>
      </c>
      <c r="C1018" s="4">
        <v>1970.0</v>
      </c>
      <c r="D1018" s="4" t="s">
        <v>39</v>
      </c>
      <c r="E1018" s="4" t="s">
        <v>39</v>
      </c>
      <c r="F1018" s="4" t="s">
        <v>39</v>
      </c>
      <c r="G1018" s="4">
        <v>8.99272180939332E9</v>
      </c>
      <c r="H1018" s="4" t="s">
        <v>39</v>
      </c>
      <c r="I1018" s="4" t="s">
        <v>39</v>
      </c>
      <c r="J1018" s="4" t="str">
        <f t="shared" si="2"/>
        <v>#VALUE!</v>
      </c>
      <c r="K1018" s="5" t="str">
        <f t="shared" si="3"/>
        <v>#VALUE!</v>
      </c>
      <c r="L1018" s="5" t="str">
        <f t="shared" si="4"/>
        <v>#VALUE!</v>
      </c>
      <c r="M1018" s="5" t="str">
        <f t="shared" si="5"/>
        <v>#VALUE!</v>
      </c>
      <c r="N1018" s="4" t="s">
        <v>39</v>
      </c>
      <c r="O1018" s="4" t="s">
        <v>39</v>
      </c>
      <c r="P1018" s="4" t="s">
        <v>39</v>
      </c>
      <c r="Q1018" s="4" t="s">
        <v>39</v>
      </c>
      <c r="R1018" s="4" t="s">
        <v>39</v>
      </c>
      <c r="S1018" s="4">
        <v>5.61985229280101</v>
      </c>
      <c r="T1018" s="4">
        <v>2.4087896959674E8</v>
      </c>
    </row>
    <row r="1019" ht="12.75" customHeight="1">
      <c r="A1019" s="8" t="str">
        <f t="shared" si="1"/>
        <v>Bangladesh1969</v>
      </c>
      <c r="B1019" s="4" t="s">
        <v>49</v>
      </c>
      <c r="C1019" s="4">
        <v>1969.0</v>
      </c>
      <c r="D1019" s="4" t="s">
        <v>39</v>
      </c>
      <c r="E1019" s="4" t="s">
        <v>39</v>
      </c>
      <c r="F1019" s="4" t="s">
        <v>39</v>
      </c>
      <c r="G1019" s="4">
        <v>8.47100610095399E9</v>
      </c>
      <c r="H1019" s="4" t="s">
        <v>39</v>
      </c>
      <c r="I1019" s="4" t="s">
        <v>39</v>
      </c>
      <c r="J1019" s="4" t="str">
        <f t="shared" si="2"/>
        <v>#VALUE!</v>
      </c>
      <c r="K1019" s="5" t="str">
        <f t="shared" si="3"/>
        <v>#VALUE!</v>
      </c>
      <c r="L1019" s="5" t="str">
        <f t="shared" si="4"/>
        <v>#VALUE!</v>
      </c>
      <c r="M1019" s="5" t="str">
        <f t="shared" si="5"/>
        <v>#VALUE!</v>
      </c>
      <c r="N1019" s="4" t="s">
        <v>39</v>
      </c>
      <c r="O1019" s="4" t="s">
        <v>39</v>
      </c>
      <c r="P1019" s="4" t="s">
        <v>39</v>
      </c>
      <c r="Q1019" s="4" t="s">
        <v>39</v>
      </c>
      <c r="R1019" s="4" t="s">
        <v>39</v>
      </c>
      <c r="S1019" s="4">
        <v>1.22085790909694</v>
      </c>
      <c r="T1019" s="4">
        <v>-5.2171570843933E8</v>
      </c>
    </row>
    <row r="1020" ht="12.75" customHeight="1">
      <c r="A1020" s="8" t="str">
        <f t="shared" si="1"/>
        <v>Bangladesh1968</v>
      </c>
      <c r="B1020" s="4" t="s">
        <v>49</v>
      </c>
      <c r="C1020" s="4">
        <v>1968.0</v>
      </c>
      <c r="D1020" s="4" t="s">
        <v>39</v>
      </c>
      <c r="E1020" s="4" t="s">
        <v>39</v>
      </c>
      <c r="F1020" s="4" t="s">
        <v>39</v>
      </c>
      <c r="G1020" s="4">
        <v>7.48368547351275E9</v>
      </c>
      <c r="H1020" s="4" t="s">
        <v>39</v>
      </c>
      <c r="I1020" s="4" t="s">
        <v>39</v>
      </c>
      <c r="J1020" s="4" t="str">
        <f t="shared" si="2"/>
        <v>#VALUE!</v>
      </c>
      <c r="K1020" s="5" t="str">
        <f t="shared" si="3"/>
        <v>#VALUE!</v>
      </c>
      <c r="L1020" s="5" t="str">
        <f t="shared" si="4"/>
        <v>#VALUE!</v>
      </c>
      <c r="M1020" s="5" t="str">
        <f t="shared" si="5"/>
        <v>#VALUE!</v>
      </c>
      <c r="N1020" s="4" t="s">
        <v>39</v>
      </c>
      <c r="O1020" s="4" t="s">
        <v>39</v>
      </c>
      <c r="P1020" s="4" t="s">
        <v>39</v>
      </c>
      <c r="Q1020" s="4" t="s">
        <v>39</v>
      </c>
      <c r="R1020" s="4" t="s">
        <v>39</v>
      </c>
      <c r="S1020" s="4">
        <v>9.48945401547934</v>
      </c>
      <c r="T1020" s="4">
        <v>-9.8732062744124E8</v>
      </c>
    </row>
    <row r="1021" ht="12.75" customHeight="1">
      <c r="A1021" s="8" t="str">
        <f t="shared" si="1"/>
        <v>Bangladesh1967</v>
      </c>
      <c r="B1021" s="4" t="s">
        <v>49</v>
      </c>
      <c r="C1021" s="4">
        <v>1967.0</v>
      </c>
      <c r="D1021" s="4" t="s">
        <v>39</v>
      </c>
      <c r="E1021" s="4" t="s">
        <v>39</v>
      </c>
      <c r="F1021" s="4" t="s">
        <v>39</v>
      </c>
      <c r="G1021" s="4">
        <v>7.2535753993215E9</v>
      </c>
      <c r="H1021" s="4" t="s">
        <v>39</v>
      </c>
      <c r="I1021" s="4" t="s">
        <v>39</v>
      </c>
      <c r="J1021" s="4" t="str">
        <f t="shared" si="2"/>
        <v>#VALUE!</v>
      </c>
      <c r="K1021" s="5" t="str">
        <f t="shared" si="3"/>
        <v>#VALUE!</v>
      </c>
      <c r="L1021" s="5" t="str">
        <f t="shared" si="4"/>
        <v>#VALUE!</v>
      </c>
      <c r="M1021" s="5" t="str">
        <f t="shared" si="5"/>
        <v>#VALUE!</v>
      </c>
      <c r="N1021" s="4" t="s">
        <v>39</v>
      </c>
      <c r="O1021" s="4" t="s">
        <v>39</v>
      </c>
      <c r="P1021" s="4" t="s">
        <v>39</v>
      </c>
      <c r="Q1021" s="4" t="s">
        <v>39</v>
      </c>
      <c r="R1021" s="4" t="s">
        <v>39</v>
      </c>
      <c r="S1021" s="4">
        <v>-1.8758639196475</v>
      </c>
      <c r="T1021" s="4">
        <v>-2.30110074191249E8</v>
      </c>
    </row>
    <row r="1022" ht="12.75" customHeight="1">
      <c r="A1022" s="8" t="str">
        <f t="shared" si="1"/>
        <v>Bangladesh1966</v>
      </c>
      <c r="B1022" s="4" t="s">
        <v>49</v>
      </c>
      <c r="C1022" s="4">
        <v>1966.0</v>
      </c>
      <c r="D1022" s="4" t="s">
        <v>39</v>
      </c>
      <c r="E1022" s="4" t="s">
        <v>39</v>
      </c>
      <c r="F1022" s="4" t="s">
        <v>39</v>
      </c>
      <c r="G1022" s="4">
        <v>6.43968759832325E9</v>
      </c>
      <c r="H1022" s="4" t="s">
        <v>39</v>
      </c>
      <c r="I1022" s="4" t="s">
        <v>39</v>
      </c>
      <c r="J1022" s="4" t="str">
        <f t="shared" si="2"/>
        <v>#VALUE!</v>
      </c>
      <c r="K1022" s="5" t="str">
        <f t="shared" si="3"/>
        <v>#VALUE!</v>
      </c>
      <c r="L1022" s="5" t="str">
        <f t="shared" si="4"/>
        <v>#VALUE!</v>
      </c>
      <c r="M1022" s="5" t="str">
        <f t="shared" si="5"/>
        <v>#VALUE!</v>
      </c>
      <c r="N1022" s="4" t="s">
        <v>39</v>
      </c>
      <c r="O1022" s="4" t="s">
        <v>39</v>
      </c>
      <c r="P1022" s="4" t="s">
        <v>39</v>
      </c>
      <c r="Q1022" s="4" t="s">
        <v>39</v>
      </c>
      <c r="R1022" s="4" t="s">
        <v>39</v>
      </c>
      <c r="S1022" s="4">
        <v>2.56681200128057</v>
      </c>
      <c r="T1022" s="4">
        <v>-8.1388780099825E8</v>
      </c>
    </row>
    <row r="1023" ht="12.75" customHeight="1">
      <c r="A1023" s="8" t="str">
        <f t="shared" si="1"/>
        <v>Bangladesh1965</v>
      </c>
      <c r="B1023" s="4" t="s">
        <v>49</v>
      </c>
      <c r="C1023" s="4">
        <v>1965.0</v>
      </c>
      <c r="D1023" s="4" t="s">
        <v>39</v>
      </c>
      <c r="E1023" s="4" t="s">
        <v>39</v>
      </c>
      <c r="F1023" s="4" t="s">
        <v>39</v>
      </c>
      <c r="G1023" s="4">
        <v>5.90663655700092E9</v>
      </c>
      <c r="H1023" s="4" t="s">
        <v>39</v>
      </c>
      <c r="I1023" s="4" t="s">
        <v>39</v>
      </c>
      <c r="J1023" s="4" t="str">
        <f t="shared" si="2"/>
        <v>#VALUE!</v>
      </c>
      <c r="K1023" s="5" t="str">
        <f t="shared" si="3"/>
        <v>#VALUE!</v>
      </c>
      <c r="L1023" s="5" t="str">
        <f t="shared" si="4"/>
        <v>#VALUE!</v>
      </c>
      <c r="M1023" s="5" t="str">
        <f t="shared" si="5"/>
        <v>#VALUE!</v>
      </c>
      <c r="N1023" s="4" t="s">
        <v>39</v>
      </c>
      <c r="O1023" s="4" t="s">
        <v>39</v>
      </c>
      <c r="P1023" s="4" t="s">
        <v>39</v>
      </c>
      <c r="Q1023" s="4" t="s">
        <v>39</v>
      </c>
      <c r="R1023" s="4" t="s">
        <v>39</v>
      </c>
      <c r="S1023" s="4">
        <v>1.60625822891551</v>
      </c>
      <c r="T1023" s="4">
        <v>-5.33051041322329E8</v>
      </c>
    </row>
    <row r="1024" ht="12.75" customHeight="1">
      <c r="A1024" s="8" t="str">
        <f t="shared" si="1"/>
        <v>Bangladesh1964</v>
      </c>
      <c r="B1024" s="4" t="s">
        <v>49</v>
      </c>
      <c r="C1024" s="4">
        <v>1964.0</v>
      </c>
      <c r="D1024" s="4" t="s">
        <v>39</v>
      </c>
      <c r="E1024" s="4" t="s">
        <v>39</v>
      </c>
      <c r="F1024" s="4" t="s">
        <v>39</v>
      </c>
      <c r="G1024" s="4">
        <v>5.38605461934987E9</v>
      </c>
      <c r="H1024" s="4" t="s">
        <v>39</v>
      </c>
      <c r="I1024" s="4" t="s">
        <v>39</v>
      </c>
      <c r="J1024" s="4" t="str">
        <f t="shared" si="2"/>
        <v>#VALUE!</v>
      </c>
      <c r="K1024" s="5" t="str">
        <f t="shared" si="3"/>
        <v>#VALUE!</v>
      </c>
      <c r="L1024" s="5" t="str">
        <f t="shared" si="4"/>
        <v>#VALUE!</v>
      </c>
      <c r="M1024" s="5" t="str">
        <f t="shared" si="5"/>
        <v>#VALUE!</v>
      </c>
      <c r="N1024" s="4" t="s">
        <v>39</v>
      </c>
      <c r="O1024" s="4" t="s">
        <v>39</v>
      </c>
      <c r="P1024" s="4" t="s">
        <v>39</v>
      </c>
      <c r="Q1024" s="4" t="s">
        <v>39</v>
      </c>
      <c r="R1024" s="4" t="s">
        <v>39</v>
      </c>
      <c r="S1024" s="4">
        <v>10.952788546042</v>
      </c>
      <c r="T1024" s="4">
        <v>-5.2058193765105E8</v>
      </c>
    </row>
    <row r="1025" ht="12.75" customHeight="1">
      <c r="A1025" s="8" t="str">
        <f t="shared" si="1"/>
        <v>Bangladesh1963</v>
      </c>
      <c r="B1025" s="4" t="s">
        <v>49</v>
      </c>
      <c r="C1025" s="4">
        <v>1963.0</v>
      </c>
      <c r="D1025" s="4" t="s">
        <v>39</v>
      </c>
      <c r="E1025" s="4" t="s">
        <v>39</v>
      </c>
      <c r="F1025" s="4" t="s">
        <v>39</v>
      </c>
      <c r="G1025" s="4">
        <v>5.31945835116235E9</v>
      </c>
      <c r="H1025" s="4" t="s">
        <v>39</v>
      </c>
      <c r="I1025" s="4" t="s">
        <v>39</v>
      </c>
      <c r="J1025" s="4" t="str">
        <f t="shared" si="2"/>
        <v>#VALUE!</v>
      </c>
      <c r="K1025" s="5" t="str">
        <f t="shared" si="3"/>
        <v>#VALUE!</v>
      </c>
      <c r="L1025" s="5" t="str">
        <f t="shared" si="4"/>
        <v>#VALUE!</v>
      </c>
      <c r="M1025" s="5" t="str">
        <f t="shared" si="5"/>
        <v>#VALUE!</v>
      </c>
      <c r="N1025" s="4" t="s">
        <v>39</v>
      </c>
      <c r="O1025" s="4" t="s">
        <v>39</v>
      </c>
      <c r="P1025" s="4" t="s">
        <v>39</v>
      </c>
      <c r="Q1025" s="4" t="s">
        <v>39</v>
      </c>
      <c r="R1025" s="4" t="s">
        <v>39</v>
      </c>
      <c r="S1025" s="4">
        <v>-0.45589428993874</v>
      </c>
      <c r="T1025" s="4">
        <v>-6.659626818752E7</v>
      </c>
    </row>
    <row r="1026" ht="12.75" customHeight="1">
      <c r="A1026" s="8" t="str">
        <f t="shared" si="1"/>
        <v>Bangladesh1962</v>
      </c>
      <c r="B1026" s="4" t="s">
        <v>49</v>
      </c>
      <c r="C1026" s="4">
        <v>1962.0</v>
      </c>
      <c r="D1026" s="4" t="s">
        <v>39</v>
      </c>
      <c r="E1026" s="4" t="s">
        <v>39</v>
      </c>
      <c r="F1026" s="4" t="s">
        <v>39</v>
      </c>
      <c r="G1026" s="4">
        <v>5.08141333978635E9</v>
      </c>
      <c r="H1026" s="4" t="s">
        <v>39</v>
      </c>
      <c r="I1026" s="4" t="s">
        <v>39</v>
      </c>
      <c r="J1026" s="4" t="str">
        <f t="shared" si="2"/>
        <v>#VALUE!</v>
      </c>
      <c r="K1026" s="5" t="str">
        <f t="shared" si="3"/>
        <v>#VALUE!</v>
      </c>
      <c r="L1026" s="5" t="str">
        <f t="shared" si="4"/>
        <v>#VALUE!</v>
      </c>
      <c r="M1026" s="5" t="str">
        <f t="shared" si="5"/>
        <v>#VALUE!</v>
      </c>
      <c r="N1026" s="4" t="s">
        <v>39</v>
      </c>
      <c r="O1026" s="4" t="s">
        <v>39</v>
      </c>
      <c r="P1026" s="4" t="s">
        <v>39</v>
      </c>
      <c r="Q1026" s="4" t="s">
        <v>39</v>
      </c>
      <c r="R1026" s="4" t="s">
        <v>39</v>
      </c>
      <c r="S1026" s="4">
        <v>5.45303096987155</v>
      </c>
      <c r="T1026" s="4">
        <v>-2.38045011375999E8</v>
      </c>
    </row>
    <row r="1027" ht="12.75" customHeight="1">
      <c r="A1027" s="8" t="str">
        <f t="shared" si="1"/>
        <v>Bangladesh1961</v>
      </c>
      <c r="B1027" s="4" t="s">
        <v>49</v>
      </c>
      <c r="C1027" s="4">
        <v>1961.0</v>
      </c>
      <c r="D1027" s="4" t="s">
        <v>39</v>
      </c>
      <c r="E1027" s="4" t="s">
        <v>39</v>
      </c>
      <c r="F1027" s="4" t="s">
        <v>39</v>
      </c>
      <c r="G1027" s="4">
        <v>4.81758018360155E9</v>
      </c>
      <c r="H1027" s="4" t="s">
        <v>39</v>
      </c>
      <c r="I1027" s="4" t="s">
        <v>39</v>
      </c>
      <c r="J1027" s="4" t="str">
        <f t="shared" si="2"/>
        <v>#VALUE!</v>
      </c>
      <c r="K1027" s="5" t="str">
        <f t="shared" si="3"/>
        <v>#VALUE!</v>
      </c>
      <c r="L1027" s="5" t="str">
        <f t="shared" si="4"/>
        <v>#VALUE!</v>
      </c>
      <c r="M1027" s="5" t="str">
        <f t="shared" si="5"/>
        <v>#VALUE!</v>
      </c>
      <c r="N1027" s="4" t="s">
        <v>39</v>
      </c>
      <c r="O1027" s="4" t="s">
        <v>39</v>
      </c>
      <c r="P1027" s="4" t="s">
        <v>39</v>
      </c>
      <c r="Q1027" s="4" t="s">
        <v>39</v>
      </c>
      <c r="R1027" s="4" t="s">
        <v>39</v>
      </c>
      <c r="S1027" s="4">
        <v>6.05816082548128</v>
      </c>
      <c r="T1027" s="4">
        <v>-2.638331561848E8</v>
      </c>
    </row>
    <row r="1028" ht="12.75" customHeight="1">
      <c r="A1028" s="8" t="str">
        <f t="shared" si="1"/>
        <v>Bangladesh1960</v>
      </c>
      <c r="B1028" s="4" t="s">
        <v>49</v>
      </c>
      <c r="C1028" s="4">
        <v>1960.0</v>
      </c>
      <c r="D1028" s="4" t="s">
        <v>39</v>
      </c>
      <c r="E1028" s="4" t="s">
        <v>39</v>
      </c>
      <c r="F1028" s="4" t="s">
        <v>39</v>
      </c>
      <c r="G1028" s="4">
        <v>4.27489391349536E9</v>
      </c>
      <c r="H1028" s="4" t="s">
        <v>39</v>
      </c>
      <c r="I1028" s="4" t="s">
        <v>39</v>
      </c>
      <c r="J1028" s="4" t="str">
        <f t="shared" si="2"/>
        <v>#VALUE!</v>
      </c>
      <c r="K1028" s="5" t="str">
        <f t="shared" si="3"/>
        <v>#VALUE!</v>
      </c>
      <c r="L1028" s="5" t="str">
        <f t="shared" si="4"/>
        <v>#VALUE!</v>
      </c>
      <c r="M1028" s="5" t="str">
        <f t="shared" si="5"/>
        <v>#VALUE!</v>
      </c>
      <c r="N1028" s="4" t="s">
        <v>39</v>
      </c>
      <c r="O1028" s="4" t="s">
        <v>39</v>
      </c>
      <c r="P1028" s="4" t="s">
        <v>39</v>
      </c>
      <c r="Q1028" s="4" t="s">
        <v>39</v>
      </c>
      <c r="R1028" s="4" t="s">
        <v>39</v>
      </c>
      <c r="S1028" s="4" t="s">
        <v>39</v>
      </c>
      <c r="T1028" s="4">
        <v>-5.4268627010619E8</v>
      </c>
    </row>
    <row r="1029" ht="12.75" customHeight="1">
      <c r="A1029" s="8" t="str">
        <f t="shared" si="1"/>
        <v>Barbados2022</v>
      </c>
      <c r="B1029" s="4" t="s">
        <v>50</v>
      </c>
      <c r="C1029" s="4">
        <v>2022.0</v>
      </c>
      <c r="D1029" s="4" t="s">
        <v>39</v>
      </c>
      <c r="E1029" s="4" t="s">
        <v>39</v>
      </c>
      <c r="F1029" s="4" t="s">
        <v>39</v>
      </c>
      <c r="G1029" s="4">
        <v>5.6379145146379E9</v>
      </c>
      <c r="H1029" s="4" t="s">
        <v>39</v>
      </c>
      <c r="I1029" s="4" t="s">
        <v>39</v>
      </c>
      <c r="J1029" s="4" t="str">
        <f t="shared" si="2"/>
        <v>#VALUE!</v>
      </c>
      <c r="K1029" s="5" t="str">
        <f t="shared" si="3"/>
        <v>#VALUE!</v>
      </c>
      <c r="L1029" s="5" t="str">
        <f t="shared" si="4"/>
        <v>#VALUE!</v>
      </c>
      <c r="M1029" s="5" t="str">
        <f t="shared" si="5"/>
        <v>#VALUE!</v>
      </c>
      <c r="N1029" s="4" t="s">
        <v>39</v>
      </c>
      <c r="O1029" s="4" t="s">
        <v>39</v>
      </c>
      <c r="P1029" s="4" t="s">
        <v>39</v>
      </c>
      <c r="Q1029" s="4" t="s">
        <v>39</v>
      </c>
      <c r="R1029" s="4" t="s">
        <v>39</v>
      </c>
      <c r="S1029" s="4">
        <v>9.99899532827648</v>
      </c>
      <c r="T1029" s="4" t="s">
        <v>39</v>
      </c>
    </row>
    <row r="1030" ht="12.75" customHeight="1">
      <c r="A1030" s="8" t="str">
        <f t="shared" si="1"/>
        <v>Barbados2021</v>
      </c>
      <c r="B1030" s="4" t="s">
        <v>50</v>
      </c>
      <c r="C1030" s="4">
        <v>2021.0</v>
      </c>
      <c r="D1030" s="4">
        <v>0.699999999999985</v>
      </c>
      <c r="E1030" s="4">
        <v>-4.37436997174133E7</v>
      </c>
      <c r="F1030" s="4" t="s">
        <v>39</v>
      </c>
      <c r="G1030" s="4">
        <v>4.8438E9</v>
      </c>
      <c r="H1030" s="4">
        <v>28.9198802449727</v>
      </c>
      <c r="I1030" s="4">
        <v>33.7446369843574</v>
      </c>
      <c r="J1030" s="4">
        <f t="shared" si="2"/>
        <v>140082115931</v>
      </c>
      <c r="K1030" s="5">
        <f t="shared" si="3"/>
        <v>163452272625</v>
      </c>
      <c r="L1030" s="5">
        <f t="shared" si="4"/>
        <v>23370156694</v>
      </c>
      <c r="M1030" s="5">
        <f t="shared" si="5"/>
        <v>4.824756739</v>
      </c>
      <c r="N1030" s="4" t="s">
        <v>39</v>
      </c>
      <c r="O1030" s="4" t="s">
        <v>39</v>
      </c>
      <c r="P1030" s="4" t="b">
        <v>0</v>
      </c>
      <c r="Q1030" s="4" t="s">
        <v>39</v>
      </c>
      <c r="R1030" s="4" t="s">
        <v>39</v>
      </c>
      <c r="S1030" s="4">
        <v>-0.189272866293138</v>
      </c>
      <c r="T1030" s="4">
        <v>-7.941145146379E8</v>
      </c>
    </row>
    <row r="1031" ht="12.75" customHeight="1">
      <c r="A1031" s="8" t="str">
        <f t="shared" si="1"/>
        <v>Barbados2020</v>
      </c>
      <c r="B1031" s="4" t="s">
        <v>50</v>
      </c>
      <c r="C1031" s="4">
        <v>2020.0</v>
      </c>
      <c r="D1031" s="4">
        <v>-13.7304209694539</v>
      </c>
      <c r="E1031" s="4">
        <v>-4.49711780487427E7</v>
      </c>
      <c r="F1031" s="4" t="s">
        <v>39</v>
      </c>
      <c r="G1031" s="4">
        <v>4.6718E9</v>
      </c>
      <c r="H1031" s="4">
        <v>29.9004667982645</v>
      </c>
      <c r="I1031" s="4">
        <v>34.6544122443353</v>
      </c>
      <c r="J1031" s="4">
        <f t="shared" si="2"/>
        <v>139689000788</v>
      </c>
      <c r="K1031" s="5">
        <f t="shared" si="3"/>
        <v>161898483123</v>
      </c>
      <c r="L1031" s="5">
        <f t="shared" si="4"/>
        <v>22209482335</v>
      </c>
      <c r="M1031" s="5">
        <f t="shared" si="5"/>
        <v>4.753945446</v>
      </c>
      <c r="N1031" s="4" t="b">
        <v>1</v>
      </c>
      <c r="O1031" s="4" t="b">
        <v>1</v>
      </c>
      <c r="P1031" s="4" t="b">
        <v>0</v>
      </c>
      <c r="Q1031" s="4" t="s">
        <v>39</v>
      </c>
      <c r="R1031" s="4" t="s">
        <v>39</v>
      </c>
      <c r="S1031" s="4">
        <v>-13.3110215258234</v>
      </c>
      <c r="T1031" s="4">
        <v>-1.72E8</v>
      </c>
    </row>
    <row r="1032" ht="12.75" customHeight="1">
      <c r="A1032" s="8" t="str">
        <f t="shared" si="1"/>
        <v>Barbados2019</v>
      </c>
      <c r="B1032" s="4" t="s">
        <v>50</v>
      </c>
      <c r="C1032" s="4">
        <v>2019.0</v>
      </c>
      <c r="D1032" s="4">
        <v>-1.28727437678457</v>
      </c>
      <c r="E1032" s="4">
        <v>3.28298840768796E8</v>
      </c>
      <c r="F1032" s="4" t="s">
        <v>39</v>
      </c>
      <c r="G1032" s="4">
        <v>5.32425E9</v>
      </c>
      <c r="H1032" s="4">
        <v>30.6851898144895</v>
      </c>
      <c r="I1032" s="4">
        <v>26.9466545155259</v>
      </c>
      <c r="J1032" s="4">
        <f t="shared" si="2"/>
        <v>163375621870</v>
      </c>
      <c r="K1032" s="5">
        <f t="shared" si="3"/>
        <v>143470725304</v>
      </c>
      <c r="L1032" s="5">
        <f t="shared" si="4"/>
        <v>-19904896566</v>
      </c>
      <c r="M1032" s="5">
        <f t="shared" si="5"/>
        <v>-3.738535299</v>
      </c>
      <c r="N1032" s="4" t="b">
        <v>1</v>
      </c>
      <c r="O1032" s="4" t="b">
        <v>1</v>
      </c>
      <c r="P1032" s="4" t="b">
        <v>0</v>
      </c>
      <c r="Q1032" s="4" t="b">
        <v>0</v>
      </c>
      <c r="R1032" s="4" t="s">
        <v>39</v>
      </c>
      <c r="S1032" s="4">
        <v>-0.131147253497488</v>
      </c>
      <c r="T1032" s="4">
        <v>6.5245E8</v>
      </c>
    </row>
    <row r="1033" ht="12.75" customHeight="1">
      <c r="A1033" s="8" t="str">
        <f t="shared" si="1"/>
        <v>Barbados2018</v>
      </c>
      <c r="B1033" s="4" t="s">
        <v>50</v>
      </c>
      <c r="C1033" s="4">
        <v>2018.0</v>
      </c>
      <c r="D1033" s="4">
        <v>-0.583010136661577</v>
      </c>
      <c r="E1033" s="4">
        <v>1.75674577124785E8</v>
      </c>
      <c r="F1033" s="4" t="s">
        <v>39</v>
      </c>
      <c r="G1033" s="4">
        <v>5.0972832E9</v>
      </c>
      <c r="H1033" s="4">
        <v>29.1230687846296</v>
      </c>
      <c r="I1033" s="4">
        <v>29.4207699215943</v>
      </c>
      <c r="J1033" s="4">
        <f t="shared" si="2"/>
        <v>148448529248</v>
      </c>
      <c r="K1033" s="5">
        <f t="shared" si="3"/>
        <v>149965996252</v>
      </c>
      <c r="L1033" s="5">
        <f t="shared" si="4"/>
        <v>1517467004</v>
      </c>
      <c r="M1033" s="5">
        <f t="shared" si="5"/>
        <v>0.297701137</v>
      </c>
      <c r="N1033" s="4" t="b">
        <v>1</v>
      </c>
      <c r="O1033" s="4" t="b">
        <v>1</v>
      </c>
      <c r="P1033" s="4" t="b">
        <v>0</v>
      </c>
      <c r="Q1033" s="4" t="b">
        <v>0</v>
      </c>
      <c r="R1033" s="4" t="s">
        <v>39</v>
      </c>
      <c r="S1033" s="4">
        <v>-1.02713910017275</v>
      </c>
      <c r="T1033" s="4">
        <v>-2.269668E8</v>
      </c>
    </row>
    <row r="1034" ht="12.75" customHeight="1">
      <c r="A1034" s="8" t="str">
        <f t="shared" si="1"/>
        <v>Barbados2017</v>
      </c>
      <c r="B1034" s="4" t="s">
        <v>50</v>
      </c>
      <c r="C1034" s="4">
        <v>2017.0</v>
      </c>
      <c r="D1034" s="4">
        <v>0.477521763884457</v>
      </c>
      <c r="E1034" s="4">
        <v>1.65994284479205E8</v>
      </c>
      <c r="F1034" s="4">
        <v>-2.96395806963393E8</v>
      </c>
      <c r="G1034" s="4">
        <v>4.9815889E9</v>
      </c>
      <c r="H1034" s="4">
        <v>28.6132643737504</v>
      </c>
      <c r="I1034" s="4">
        <v>32.8981724556656</v>
      </c>
      <c r="J1034" s="4">
        <f t="shared" si="2"/>
        <v>142539520197</v>
      </c>
      <c r="K1034" s="5">
        <f t="shared" si="3"/>
        <v>163885170735</v>
      </c>
      <c r="L1034" s="5">
        <f t="shared" si="4"/>
        <v>21345650538</v>
      </c>
      <c r="M1034" s="5">
        <f t="shared" si="5"/>
        <v>4.284908082</v>
      </c>
      <c r="N1034" s="4" t="b">
        <v>1</v>
      </c>
      <c r="O1034" s="4" t="b">
        <v>1</v>
      </c>
      <c r="P1034" s="4" t="b">
        <v>0</v>
      </c>
      <c r="Q1034" s="4" t="b">
        <v>0</v>
      </c>
      <c r="R1034" s="4" t="s">
        <v>39</v>
      </c>
      <c r="S1034" s="4">
        <v>0.456290512904502</v>
      </c>
      <c r="T1034" s="4">
        <v>-1.156943E8</v>
      </c>
    </row>
    <row r="1035" ht="12.75" customHeight="1">
      <c r="A1035" s="8" t="str">
        <f t="shared" si="1"/>
        <v>Barbados2016</v>
      </c>
      <c r="B1035" s="4" t="s">
        <v>50</v>
      </c>
      <c r="C1035" s="4">
        <v>2016.0</v>
      </c>
      <c r="D1035" s="4">
        <v>2.48533374698476</v>
      </c>
      <c r="E1035" s="4">
        <v>1.08034757819963E8</v>
      </c>
      <c r="F1035" s="4">
        <v>-4.52390305208517E8</v>
      </c>
      <c r="G1035" s="4">
        <v>4.83281175E9</v>
      </c>
      <c r="H1035" s="4">
        <v>28.2923270011273</v>
      </c>
      <c r="I1035" s="4">
        <v>33.6395151652837</v>
      </c>
      <c r="J1035" s="4">
        <f t="shared" si="2"/>
        <v>136731490366</v>
      </c>
      <c r="K1035" s="5">
        <f t="shared" si="3"/>
        <v>162573444155</v>
      </c>
      <c r="L1035" s="5">
        <f t="shared" si="4"/>
        <v>25841953789</v>
      </c>
      <c r="M1035" s="5">
        <f t="shared" si="5"/>
        <v>5.347188164</v>
      </c>
      <c r="N1035" s="4" t="b">
        <v>0</v>
      </c>
      <c r="O1035" s="4" t="b">
        <v>0</v>
      </c>
      <c r="P1035" s="4" t="b">
        <v>1</v>
      </c>
      <c r="Q1035" s="4" t="b">
        <v>1</v>
      </c>
      <c r="R1035" s="4" t="s">
        <v>39</v>
      </c>
      <c r="S1035" s="4">
        <v>2.53302488224136</v>
      </c>
      <c r="T1035" s="4">
        <v>-1.4877715E8</v>
      </c>
    </row>
    <row r="1036" ht="12.75" customHeight="1">
      <c r="A1036" s="8" t="str">
        <f t="shared" si="1"/>
        <v>Barbados2015</v>
      </c>
      <c r="B1036" s="4" t="s">
        <v>50</v>
      </c>
      <c r="C1036" s="4">
        <v>2015.0</v>
      </c>
      <c r="D1036" s="4">
        <v>2.44648098397653</v>
      </c>
      <c r="E1036" s="4">
        <v>-9.5116221816222E7</v>
      </c>
      <c r="F1036" s="4">
        <v>-9.87324516807095E7</v>
      </c>
      <c r="G1036" s="4">
        <v>4.7246912E9</v>
      </c>
      <c r="H1036" s="4">
        <v>25.9109106128346</v>
      </c>
      <c r="I1036" s="4">
        <v>35.0127516935758</v>
      </c>
      <c r="J1036" s="4">
        <f t="shared" si="2"/>
        <v>122421051356</v>
      </c>
      <c r="K1036" s="5">
        <f t="shared" si="3"/>
        <v>165424439814</v>
      </c>
      <c r="L1036" s="5">
        <f t="shared" si="4"/>
        <v>43003388458</v>
      </c>
      <c r="M1036" s="5">
        <f t="shared" si="5"/>
        <v>9.101841081</v>
      </c>
      <c r="N1036" s="4" t="b">
        <v>0</v>
      </c>
      <c r="O1036" s="4" t="b">
        <v>0</v>
      </c>
      <c r="P1036" s="4" t="b">
        <v>1</v>
      </c>
      <c r="Q1036" s="4" t="b">
        <v>1</v>
      </c>
      <c r="R1036" s="4" t="s">
        <v>39</v>
      </c>
      <c r="S1036" s="4">
        <v>2.47261987248125</v>
      </c>
      <c r="T1036" s="4">
        <v>-1.0812055E8</v>
      </c>
    </row>
    <row r="1037" ht="12.75" customHeight="1">
      <c r="A1037" s="8" t="str">
        <f t="shared" si="1"/>
        <v>Barbados2014</v>
      </c>
      <c r="B1037" s="4" t="s">
        <v>50</v>
      </c>
      <c r="C1037" s="4">
        <v>2014.0</v>
      </c>
      <c r="D1037" s="4">
        <v>-0.126404888533807</v>
      </c>
      <c r="E1037" s="4">
        <v>-2.55745970970976E7</v>
      </c>
      <c r="F1037" s="4">
        <v>-6.4556254115423E8</v>
      </c>
      <c r="G1037" s="4">
        <v>4.69634435E9</v>
      </c>
      <c r="H1037" s="4">
        <v>25.6040768609377</v>
      </c>
      <c r="I1037" s="4">
        <v>33.1014032345824</v>
      </c>
      <c r="J1037" s="4">
        <f t="shared" si="2"/>
        <v>120245561703</v>
      </c>
      <c r="K1037" s="5">
        <f t="shared" si="3"/>
        <v>155455588058</v>
      </c>
      <c r="L1037" s="5">
        <f t="shared" si="4"/>
        <v>35210026355</v>
      </c>
      <c r="M1037" s="5">
        <f t="shared" si="5"/>
        <v>7.497326374</v>
      </c>
      <c r="N1037" s="4" t="b">
        <v>1</v>
      </c>
      <c r="O1037" s="4" t="b">
        <v>1</v>
      </c>
      <c r="P1037" s="4" t="b">
        <v>0</v>
      </c>
      <c r="Q1037" s="4" t="b">
        <v>1</v>
      </c>
      <c r="R1037" s="4" t="s">
        <v>39</v>
      </c>
      <c r="S1037" s="4">
        <v>-0.0872629534726741</v>
      </c>
      <c r="T1037" s="4">
        <v>-2.834685E7</v>
      </c>
    </row>
    <row r="1038" ht="12.75" customHeight="1">
      <c r="A1038" s="8" t="str">
        <f t="shared" si="1"/>
        <v>Barbados2013</v>
      </c>
      <c r="B1038" s="4" t="s">
        <v>50</v>
      </c>
      <c r="C1038" s="4">
        <v>2013.0</v>
      </c>
      <c r="D1038" s="4">
        <v>-1.41140067612314</v>
      </c>
      <c r="E1038" s="4">
        <v>-1.74921460004436E8</v>
      </c>
      <c r="F1038" s="4">
        <v>-2.52485397907371E8</v>
      </c>
      <c r="G1038" s="4">
        <v>4.6772483E9</v>
      </c>
      <c r="H1038" s="4">
        <v>24.9293985379325</v>
      </c>
      <c r="I1038" s="4">
        <v>35.1696103264977</v>
      </c>
      <c r="J1038" s="4">
        <f t="shared" si="2"/>
        <v>116600986932</v>
      </c>
      <c r="K1038" s="5">
        <f t="shared" si="3"/>
        <v>164497000111</v>
      </c>
      <c r="L1038" s="5">
        <f t="shared" si="4"/>
        <v>47896013180</v>
      </c>
      <c r="M1038" s="5">
        <f t="shared" si="5"/>
        <v>10.24021179</v>
      </c>
      <c r="N1038" s="4" t="b">
        <v>1</v>
      </c>
      <c r="O1038" s="4" t="b">
        <v>1</v>
      </c>
      <c r="P1038" s="4" t="b">
        <v>0</v>
      </c>
      <c r="Q1038" s="4" t="b">
        <v>0</v>
      </c>
      <c r="R1038" s="4" t="s">
        <v>39</v>
      </c>
      <c r="S1038" s="4">
        <v>-1.44740681837786</v>
      </c>
      <c r="T1038" s="4">
        <v>-1.909605E7</v>
      </c>
    </row>
    <row r="1039" ht="12.75" customHeight="1">
      <c r="A1039" s="8" t="str">
        <f t="shared" si="1"/>
        <v>Barbados2012</v>
      </c>
      <c r="B1039" s="4" t="s">
        <v>50</v>
      </c>
      <c r="C1039" s="4">
        <v>2012.0</v>
      </c>
      <c r="D1039" s="4">
        <v>-0.449646997214031</v>
      </c>
      <c r="E1039" s="4">
        <v>-8.54388668759096E7</v>
      </c>
      <c r="F1039" s="4">
        <v>-4.4849718512899E8</v>
      </c>
      <c r="G1039" s="4">
        <v>4.610096E9</v>
      </c>
      <c r="H1039" s="4">
        <v>26.5545879633966</v>
      </c>
      <c r="I1039" s="4">
        <v>34.5556529241661</v>
      </c>
      <c r="J1039" s="4">
        <f t="shared" si="2"/>
        <v>122419199752</v>
      </c>
      <c r="K1039" s="5">
        <f t="shared" si="3"/>
        <v>159304877323</v>
      </c>
      <c r="L1039" s="5">
        <f t="shared" si="4"/>
        <v>36885677571</v>
      </c>
      <c r="M1039" s="5">
        <f t="shared" si="5"/>
        <v>8.001064961</v>
      </c>
      <c r="N1039" s="4" t="b">
        <v>1</v>
      </c>
      <c r="O1039" s="4" t="b">
        <v>1</v>
      </c>
      <c r="P1039" s="4" t="b">
        <v>0</v>
      </c>
      <c r="Q1039" s="4" t="b">
        <v>0</v>
      </c>
      <c r="R1039" s="4" t="s">
        <v>39</v>
      </c>
      <c r="S1039" s="4">
        <v>-0.432679126746706</v>
      </c>
      <c r="T1039" s="4">
        <v>-6.71523E7</v>
      </c>
    </row>
    <row r="1040" ht="12.75" customHeight="1">
      <c r="A1040" s="8" t="str">
        <f t="shared" si="1"/>
        <v>Barbados2011</v>
      </c>
      <c r="B1040" s="4" t="s">
        <v>50</v>
      </c>
      <c r="C1040" s="4">
        <v>2011.0</v>
      </c>
      <c r="D1040" s="4">
        <v>-0.672817159739044</v>
      </c>
      <c r="E1040" s="4">
        <v>7.16330290398768E7</v>
      </c>
      <c r="F1040" s="4">
        <v>-1.73611506825509E8</v>
      </c>
      <c r="G1040" s="4">
        <v>4.65769945E9</v>
      </c>
      <c r="H1040" s="4">
        <v>27.4484563589196</v>
      </c>
      <c r="I1040" s="4">
        <v>31.5867438040017</v>
      </c>
      <c r="J1040" s="4">
        <f t="shared" si="2"/>
        <v>127846660086</v>
      </c>
      <c r="K1040" s="5">
        <f t="shared" si="3"/>
        <v>147121559243</v>
      </c>
      <c r="L1040" s="5">
        <f t="shared" si="4"/>
        <v>19274899157</v>
      </c>
      <c r="M1040" s="5">
        <f t="shared" si="5"/>
        <v>4.138287445</v>
      </c>
      <c r="N1040" s="4" t="b">
        <v>1</v>
      </c>
      <c r="O1040" s="4" t="b">
        <v>1</v>
      </c>
      <c r="P1040" s="4" t="b">
        <v>0</v>
      </c>
      <c r="Q1040" s="4" t="b">
        <v>0</v>
      </c>
      <c r="R1040" s="4" t="s">
        <v>39</v>
      </c>
      <c r="S1040" s="4">
        <v>-0.687779067594548</v>
      </c>
      <c r="T1040" s="4">
        <v>4.760345E7</v>
      </c>
    </row>
    <row r="1041" ht="12.75" customHeight="1">
      <c r="A1041" s="8" t="str">
        <f t="shared" si="1"/>
        <v>Barbados2010</v>
      </c>
      <c r="B1041" s="4" t="s">
        <v>50</v>
      </c>
      <c r="C1041" s="4">
        <v>2010.0</v>
      </c>
      <c r="D1041" s="4">
        <v>-2.28772548190076</v>
      </c>
      <c r="E1041" s="4">
        <v>-1.33359614599696E8</v>
      </c>
      <c r="F1041" s="4">
        <v>-2.72352980335986E8</v>
      </c>
      <c r="G1041" s="4">
        <v>4.5299283E9</v>
      </c>
      <c r="H1041" s="4">
        <v>24.9765935294471</v>
      </c>
      <c r="I1041" s="4">
        <v>33.4793984569147</v>
      </c>
      <c r="J1041" s="4">
        <f t="shared" si="2"/>
        <v>113142177867</v>
      </c>
      <c r="K1041" s="5">
        <f t="shared" si="3"/>
        <v>151659274537</v>
      </c>
      <c r="L1041" s="5">
        <f t="shared" si="4"/>
        <v>38517096670</v>
      </c>
      <c r="M1041" s="5">
        <f t="shared" si="5"/>
        <v>8.502804927</v>
      </c>
      <c r="N1041" s="4" t="b">
        <v>1</v>
      </c>
      <c r="O1041" s="4" t="b">
        <v>1</v>
      </c>
      <c r="P1041" s="4" t="b">
        <v>0</v>
      </c>
      <c r="Q1041" s="4" t="b">
        <v>0</v>
      </c>
      <c r="R1041" s="4" t="s">
        <v>39</v>
      </c>
      <c r="S1041" s="4">
        <v>-2.36516470308347</v>
      </c>
      <c r="T1041" s="4">
        <v>-1.2777115E8</v>
      </c>
    </row>
    <row r="1042" ht="12.75" customHeight="1">
      <c r="A1042" s="8" t="str">
        <f t="shared" si="1"/>
        <v>Barbados2009</v>
      </c>
      <c r="B1042" s="4" t="s">
        <v>50</v>
      </c>
      <c r="C1042" s="4">
        <v>2009.0</v>
      </c>
      <c r="D1042" s="4">
        <v>-5.07581536686378</v>
      </c>
      <c r="E1042" s="4">
        <v>-1.13890214680225E8</v>
      </c>
      <c r="F1042" s="4">
        <v>-3.81050945366036E8</v>
      </c>
      <c r="G1042" s="4">
        <v>4.4656573E9</v>
      </c>
      <c r="H1042" s="4">
        <v>25.9241694673626</v>
      </c>
      <c r="I1042" s="4">
        <v>33.336493861267</v>
      </c>
      <c r="J1042" s="4">
        <f t="shared" si="2"/>
        <v>115768456628</v>
      </c>
      <c r="K1042" s="5">
        <f t="shared" si="3"/>
        <v>148869357168</v>
      </c>
      <c r="L1042" s="5">
        <f t="shared" si="4"/>
        <v>33100900540</v>
      </c>
      <c r="M1042" s="5">
        <f t="shared" si="5"/>
        <v>7.412324394</v>
      </c>
      <c r="N1042" s="4" t="b">
        <v>1</v>
      </c>
      <c r="O1042" s="4" t="b">
        <v>1</v>
      </c>
      <c r="P1042" s="4" t="b">
        <v>0</v>
      </c>
      <c r="Q1042" s="4" t="b">
        <v>0</v>
      </c>
      <c r="R1042" s="4" t="s">
        <v>39</v>
      </c>
      <c r="S1042" s="4">
        <v>-5.01774449150307</v>
      </c>
      <c r="T1042" s="4">
        <v>-6.4271E7</v>
      </c>
    </row>
    <row r="1043" ht="12.75" customHeight="1">
      <c r="A1043" s="8" t="str">
        <f t="shared" si="1"/>
        <v>Barbados2008</v>
      </c>
      <c r="B1043" s="4" t="s">
        <v>50</v>
      </c>
      <c r="C1043" s="4">
        <v>2008.0</v>
      </c>
      <c r="D1043" s="4">
        <v>0.69766447562133</v>
      </c>
      <c r="E1043" s="4">
        <v>-2.37969551512231E7</v>
      </c>
      <c r="F1043" s="4">
        <v>-4.31911348774439E8</v>
      </c>
      <c r="G1043" s="4">
        <v>4.7849251E9</v>
      </c>
      <c r="H1043" s="4">
        <v>27.6019160862708</v>
      </c>
      <c r="I1043" s="4">
        <v>32.3116909416782</v>
      </c>
      <c r="J1043" s="4">
        <f t="shared" si="2"/>
        <v>132073101089</v>
      </c>
      <c r="K1043" s="5">
        <f t="shared" si="3"/>
        <v>154609021010</v>
      </c>
      <c r="L1043" s="5">
        <f t="shared" si="4"/>
        <v>22535919921</v>
      </c>
      <c r="M1043" s="5">
        <f t="shared" si="5"/>
        <v>4.709774855</v>
      </c>
      <c r="N1043" s="4" t="b">
        <v>1</v>
      </c>
      <c r="O1043" s="4" t="b">
        <v>1</v>
      </c>
      <c r="P1043" s="4" t="b">
        <v>0</v>
      </c>
      <c r="Q1043" s="4" t="b">
        <v>0</v>
      </c>
      <c r="R1043" s="4" t="s">
        <v>39</v>
      </c>
      <c r="S1043" s="4">
        <v>0.640098143663977</v>
      </c>
      <c r="T1043" s="4">
        <v>3.192678E8</v>
      </c>
    </row>
    <row r="1044" ht="12.75" customHeight="1">
      <c r="A1044" s="8" t="str">
        <f t="shared" si="1"/>
        <v>Barbados2007</v>
      </c>
      <c r="B1044" s="4" t="s">
        <v>50</v>
      </c>
      <c r="C1044" s="4">
        <v>2007.0</v>
      </c>
      <c r="D1044" s="4">
        <v>2.20191214630287</v>
      </c>
      <c r="E1044" s="4">
        <v>-5.69123569714718E7</v>
      </c>
      <c r="F1044" s="4">
        <v>-3.47371226136961E8</v>
      </c>
      <c r="G1044" s="4">
        <v>4.67400745E9</v>
      </c>
      <c r="H1044" s="4">
        <v>26.2839039492682</v>
      </c>
      <c r="I1044" s="4">
        <v>31.1460433426348</v>
      </c>
      <c r="J1044" s="4">
        <f t="shared" si="2"/>
        <v>122851162874</v>
      </c>
      <c r="K1044" s="5">
        <f t="shared" si="3"/>
        <v>145576838621</v>
      </c>
      <c r="L1044" s="5">
        <f t="shared" si="4"/>
        <v>22725675748</v>
      </c>
      <c r="M1044" s="5">
        <f t="shared" si="5"/>
        <v>4.862139393</v>
      </c>
      <c r="N1044" s="4" t="b">
        <v>0</v>
      </c>
      <c r="O1044" s="4" t="b">
        <v>0</v>
      </c>
      <c r="P1044" s="4" t="b">
        <v>1</v>
      </c>
      <c r="Q1044" s="4" t="b">
        <v>1</v>
      </c>
      <c r="R1044" s="4" t="s">
        <v>39</v>
      </c>
      <c r="S1044" s="4">
        <v>2.07764892490671</v>
      </c>
      <c r="T1044" s="4">
        <v>-1.1091765E8</v>
      </c>
    </row>
    <row r="1045" ht="12.75" customHeight="1">
      <c r="A1045" s="8" t="str">
        <f t="shared" si="1"/>
        <v>Barbados2006</v>
      </c>
      <c r="B1045" s="4" t="s">
        <v>50</v>
      </c>
      <c r="C1045" s="4">
        <v>2006.0</v>
      </c>
      <c r="D1045" s="4">
        <v>5.66859089618629</v>
      </c>
      <c r="E1045" s="4">
        <v>4527470.60047271</v>
      </c>
      <c r="F1045" s="4">
        <v>-4.42370494173792E8</v>
      </c>
      <c r="G1045" s="4">
        <v>4.2174508E9</v>
      </c>
      <c r="H1045" s="4">
        <v>25.8173097875655</v>
      </c>
      <c r="I1045" s="4">
        <v>29.5178447249423</v>
      </c>
      <c r="J1045" s="4">
        <f t="shared" si="2"/>
        <v>108883233817</v>
      </c>
      <c r="K1045" s="5">
        <f t="shared" si="3"/>
        <v>124490057849</v>
      </c>
      <c r="L1045" s="5">
        <f t="shared" si="4"/>
        <v>15606824032</v>
      </c>
      <c r="M1045" s="5">
        <f t="shared" si="5"/>
        <v>3.700534937</v>
      </c>
      <c r="N1045" s="4" t="b">
        <v>0</v>
      </c>
      <c r="O1045" s="4" t="b">
        <v>0</v>
      </c>
      <c r="P1045" s="4" t="b">
        <v>1</v>
      </c>
      <c r="Q1045" s="4" t="b">
        <v>1</v>
      </c>
      <c r="R1045" s="4" t="s">
        <v>39</v>
      </c>
      <c r="S1045" s="4">
        <v>6.11271256415979</v>
      </c>
      <c r="T1045" s="4">
        <v>-4.5655665E8</v>
      </c>
    </row>
    <row r="1046" ht="12.75" customHeight="1">
      <c r="A1046" s="8" t="str">
        <f t="shared" si="1"/>
        <v>Barbados2005</v>
      </c>
      <c r="B1046" s="4" t="s">
        <v>50</v>
      </c>
      <c r="C1046" s="4">
        <v>2005.0</v>
      </c>
      <c r="D1046" s="4">
        <v>3.96497441951982</v>
      </c>
      <c r="E1046" s="4">
        <v>2.12949282971191E7</v>
      </c>
      <c r="F1046" s="4">
        <v>-4.95742535692656E8</v>
      </c>
      <c r="G1046" s="4">
        <v>3.8195E9</v>
      </c>
      <c r="H1046" s="4">
        <v>27.5780504936604</v>
      </c>
      <c r="I1046" s="4">
        <v>30.8330922843014</v>
      </c>
      <c r="J1046" s="4">
        <f t="shared" si="2"/>
        <v>105334363861</v>
      </c>
      <c r="K1046" s="5">
        <f t="shared" si="3"/>
        <v>117766995980</v>
      </c>
      <c r="L1046" s="5">
        <f t="shared" si="4"/>
        <v>12432632119</v>
      </c>
      <c r="M1046" s="5">
        <f t="shared" si="5"/>
        <v>3.255041791</v>
      </c>
      <c r="N1046" s="4" t="b">
        <v>0</v>
      </c>
      <c r="O1046" s="4" t="b">
        <v>0</v>
      </c>
      <c r="P1046" s="4" t="b">
        <v>1</v>
      </c>
      <c r="Q1046" s="4" t="b">
        <v>1</v>
      </c>
      <c r="R1046" s="4" t="s">
        <v>39</v>
      </c>
      <c r="S1046" s="4">
        <v>3.95545760352627</v>
      </c>
      <c r="T1046" s="4">
        <v>-3.979508E8</v>
      </c>
    </row>
    <row r="1047" ht="12.75" customHeight="1">
      <c r="A1047" s="8" t="str">
        <f t="shared" si="1"/>
        <v>Barbados2004</v>
      </c>
      <c r="B1047" s="4" t="s">
        <v>50</v>
      </c>
      <c r="C1047" s="4">
        <v>2004.0</v>
      </c>
      <c r="D1047" s="4">
        <v>1.40676444178386</v>
      </c>
      <c r="E1047" s="4">
        <v>1.9568208650143E7</v>
      </c>
      <c r="F1047" s="4">
        <v>-4.37235618857469E8</v>
      </c>
      <c r="G1047" s="4">
        <v>3.4445E9</v>
      </c>
      <c r="H1047" s="4">
        <v>27.1077027640861</v>
      </c>
      <c r="I1047" s="4">
        <v>30.2614215523482</v>
      </c>
      <c r="J1047" s="4">
        <f t="shared" si="2"/>
        <v>93372482171</v>
      </c>
      <c r="K1047" s="5">
        <f t="shared" si="3"/>
        <v>104235466537</v>
      </c>
      <c r="L1047" s="5">
        <f t="shared" si="4"/>
        <v>10862984366</v>
      </c>
      <c r="M1047" s="5">
        <f t="shared" si="5"/>
        <v>3.153718788</v>
      </c>
      <c r="N1047" s="4" t="b">
        <v>0</v>
      </c>
      <c r="O1047" s="4" t="b">
        <v>1</v>
      </c>
      <c r="P1047" s="4" t="b">
        <v>0</v>
      </c>
      <c r="Q1047" s="4" t="b">
        <v>1</v>
      </c>
      <c r="R1047" s="4" t="s">
        <v>39</v>
      </c>
      <c r="S1047" s="4">
        <v>1.41159863545465</v>
      </c>
      <c r="T1047" s="4">
        <v>-3.75E8</v>
      </c>
    </row>
    <row r="1048" ht="12.75" customHeight="1">
      <c r="A1048" s="8" t="str">
        <f t="shared" si="1"/>
        <v>Barbados2003</v>
      </c>
      <c r="B1048" s="4" t="s">
        <v>50</v>
      </c>
      <c r="C1048" s="4">
        <v>2003.0</v>
      </c>
      <c r="D1048" s="4">
        <v>2.17125382263005</v>
      </c>
      <c r="E1048" s="4">
        <v>3.01482621096163E7</v>
      </c>
      <c r="F1048" s="4">
        <v>-1.88204341519287E8</v>
      </c>
      <c r="G1048" s="4">
        <v>3.2095E9</v>
      </c>
      <c r="H1048" s="4">
        <v>28.4924302764407</v>
      </c>
      <c r="I1048" s="4">
        <v>31.7735575967738</v>
      </c>
      <c r="J1048" s="4">
        <f t="shared" si="2"/>
        <v>91446454972</v>
      </c>
      <c r="K1048" s="5">
        <f t="shared" si="3"/>
        <v>101977233107</v>
      </c>
      <c r="L1048" s="5">
        <f t="shared" si="4"/>
        <v>10530778135</v>
      </c>
      <c r="M1048" s="5">
        <f t="shared" si="5"/>
        <v>3.28112732</v>
      </c>
      <c r="N1048" s="4" t="b">
        <v>0</v>
      </c>
      <c r="O1048" s="4" t="b">
        <v>1</v>
      </c>
      <c r="P1048" s="4" t="b">
        <v>0</v>
      </c>
      <c r="Q1048" s="4" t="b">
        <v>0</v>
      </c>
      <c r="R1048" s="4" t="s">
        <v>39</v>
      </c>
      <c r="S1048" s="4">
        <v>2.17548076923077</v>
      </c>
      <c r="T1048" s="4">
        <v>-2.35E8</v>
      </c>
    </row>
    <row r="1049" ht="12.75" customHeight="1">
      <c r="A1049" s="8" t="str">
        <f t="shared" si="1"/>
        <v>Barbados2002</v>
      </c>
      <c r="B1049" s="4" t="s">
        <v>50</v>
      </c>
      <c r="C1049" s="4">
        <v>2002.0</v>
      </c>
      <c r="D1049" s="4">
        <v>0.791122983663811</v>
      </c>
      <c r="E1049" s="4">
        <v>-4.29993826523344E7</v>
      </c>
      <c r="F1049" s="4">
        <v>-1.4479583445019E8</v>
      </c>
      <c r="G1049" s="4">
        <v>3.1065E9</v>
      </c>
      <c r="H1049" s="4">
        <v>27.6547572913023</v>
      </c>
      <c r="I1049" s="4">
        <v>33.3284043599455</v>
      </c>
      <c r="J1049" s="4">
        <f t="shared" si="2"/>
        <v>85909503525</v>
      </c>
      <c r="K1049" s="5">
        <f t="shared" si="3"/>
        <v>103534688144</v>
      </c>
      <c r="L1049" s="5">
        <f t="shared" si="4"/>
        <v>17625184619</v>
      </c>
      <c r="M1049" s="5">
        <f t="shared" si="5"/>
        <v>5.673647069</v>
      </c>
      <c r="N1049" s="4" t="b">
        <v>0</v>
      </c>
      <c r="O1049" s="4" t="b">
        <v>1</v>
      </c>
      <c r="P1049" s="4" t="b">
        <v>0</v>
      </c>
      <c r="Q1049" s="4" t="b">
        <v>0</v>
      </c>
      <c r="R1049" s="4" t="s">
        <v>39</v>
      </c>
      <c r="S1049" s="4">
        <v>0.787401574803141</v>
      </c>
      <c r="T1049" s="4">
        <v>-1.03E8</v>
      </c>
    </row>
    <row r="1050" ht="12.75" customHeight="1">
      <c r="A1050" s="8" t="str">
        <f t="shared" si="1"/>
        <v>Barbados2001</v>
      </c>
      <c r="B1050" s="4" t="s">
        <v>50</v>
      </c>
      <c r="C1050" s="4">
        <v>2001.0</v>
      </c>
      <c r="D1050" s="4">
        <v>-2.36733875012546</v>
      </c>
      <c r="E1050" s="4">
        <v>1.75088789445078E8</v>
      </c>
      <c r="F1050" s="4">
        <v>-1.11242365711709E8</v>
      </c>
      <c r="G1050" s="4">
        <v>3.0545E9</v>
      </c>
      <c r="H1050" s="4">
        <v>28.0653545118999</v>
      </c>
      <c r="I1050" s="4">
        <v>23.6828364458083</v>
      </c>
      <c r="J1050" s="4">
        <f t="shared" si="2"/>
        <v>85725625357</v>
      </c>
      <c r="K1050" s="5">
        <f t="shared" si="3"/>
        <v>72339223924</v>
      </c>
      <c r="L1050" s="5">
        <f t="shared" si="4"/>
        <v>-13386401433</v>
      </c>
      <c r="M1050" s="5">
        <f t="shared" si="5"/>
        <v>-4.382518066</v>
      </c>
      <c r="N1050" s="4" t="b">
        <v>1</v>
      </c>
      <c r="O1050" s="4" t="b">
        <v>1</v>
      </c>
      <c r="P1050" s="4" t="b">
        <v>0</v>
      </c>
      <c r="Q1050" s="4" t="b">
        <v>0</v>
      </c>
      <c r="R1050" s="4" t="s">
        <v>39</v>
      </c>
      <c r="S1050" s="4">
        <v>-2.36546422235364</v>
      </c>
      <c r="T1050" s="4">
        <v>-5.2E7</v>
      </c>
    </row>
    <row r="1051" ht="12.75" customHeight="1">
      <c r="A1051" s="8" t="str">
        <f t="shared" si="1"/>
        <v>Barbados2000</v>
      </c>
      <c r="B1051" s="4" t="s">
        <v>50</v>
      </c>
      <c r="C1051" s="4">
        <v>2000.0</v>
      </c>
      <c r="D1051" s="4">
        <v>4.45305951383071</v>
      </c>
      <c r="E1051" s="4">
        <v>2.02244176872602E8</v>
      </c>
      <c r="F1051" s="4">
        <v>-1.02185303181536E8</v>
      </c>
      <c r="G1051" s="4">
        <v>3.0595E9</v>
      </c>
      <c r="H1051" s="4">
        <v>27.8770188431947</v>
      </c>
      <c r="I1051" s="4">
        <v>22.5256140332794</v>
      </c>
      <c r="J1051" s="4">
        <f t="shared" si="2"/>
        <v>85289739151</v>
      </c>
      <c r="K1051" s="5">
        <f t="shared" si="3"/>
        <v>68917116135</v>
      </c>
      <c r="L1051" s="5">
        <f t="shared" si="4"/>
        <v>-16372623016</v>
      </c>
      <c r="M1051" s="5">
        <f t="shared" si="5"/>
        <v>-5.35140481</v>
      </c>
      <c r="N1051" s="4" t="b">
        <v>1</v>
      </c>
      <c r="O1051" s="4" t="b">
        <v>1</v>
      </c>
      <c r="P1051" s="4" t="b">
        <v>0</v>
      </c>
      <c r="Q1051" s="4" t="b">
        <v>0</v>
      </c>
      <c r="R1051" s="4" t="s">
        <v>39</v>
      </c>
      <c r="S1051" s="4">
        <v>4.44718962322422</v>
      </c>
      <c r="T1051" s="4">
        <v>5000000.0</v>
      </c>
    </row>
    <row r="1052" ht="12.75" customHeight="1">
      <c r="A1052" s="8" t="str">
        <f t="shared" si="1"/>
        <v>Barbados1999</v>
      </c>
      <c r="B1052" s="4" t="s">
        <v>50</v>
      </c>
      <c r="C1052" s="4">
        <v>1999.0</v>
      </c>
      <c r="D1052" s="4">
        <v>0.325869862293724</v>
      </c>
      <c r="E1052" s="4">
        <v>2.00938609208562E8</v>
      </c>
      <c r="F1052" s="4">
        <v>-1.32281342191053E8</v>
      </c>
      <c r="G1052" s="4">
        <v>2.95182220454432E9</v>
      </c>
      <c r="H1052" s="4">
        <v>26.907963352323</v>
      </c>
      <c r="I1052" s="4">
        <v>21.1203108273933</v>
      </c>
      <c r="J1052" s="4">
        <f t="shared" si="2"/>
        <v>79427523702</v>
      </c>
      <c r="K1052" s="5">
        <f t="shared" si="3"/>
        <v>62343402467</v>
      </c>
      <c r="L1052" s="5">
        <f t="shared" si="4"/>
        <v>-17084121235</v>
      </c>
      <c r="M1052" s="5">
        <f t="shared" si="5"/>
        <v>-5.787652525</v>
      </c>
      <c r="N1052" s="4" t="b">
        <v>0</v>
      </c>
      <c r="O1052" s="4" t="b">
        <v>1</v>
      </c>
      <c r="P1052" s="4" t="b">
        <v>0</v>
      </c>
      <c r="Q1052" s="4" t="b">
        <v>0</v>
      </c>
      <c r="R1052" s="4" t="s">
        <v>39</v>
      </c>
      <c r="S1052" s="4">
        <v>0.334655428854731</v>
      </c>
      <c r="T1052" s="4">
        <v>-1.07677795455679E8</v>
      </c>
    </row>
    <row r="1053" ht="12.75" customHeight="1">
      <c r="A1053" s="8" t="str">
        <f t="shared" si="1"/>
        <v>Barbados1998</v>
      </c>
      <c r="B1053" s="4" t="s">
        <v>50</v>
      </c>
      <c r="C1053" s="4">
        <v>1998.0</v>
      </c>
      <c r="D1053" s="4">
        <v>3.74045801526712</v>
      </c>
      <c r="E1053" s="4">
        <v>2.04893675825736E8</v>
      </c>
      <c r="F1053" s="4">
        <v>-1.06181127821937E8</v>
      </c>
      <c r="G1053" s="4">
        <v>2.81708347834734E9</v>
      </c>
      <c r="H1053" s="4">
        <v>26.6850374340113</v>
      </c>
      <c r="I1053" s="4">
        <v>20.2593690154116</v>
      </c>
      <c r="J1053" s="4">
        <f t="shared" si="2"/>
        <v>75173978074</v>
      </c>
      <c r="K1053" s="5">
        <f t="shared" si="3"/>
        <v>57072333735</v>
      </c>
      <c r="L1053" s="5">
        <f t="shared" si="4"/>
        <v>-18101644339</v>
      </c>
      <c r="M1053" s="5">
        <f t="shared" si="5"/>
        <v>-6.425668419</v>
      </c>
      <c r="N1053" s="4" t="b">
        <v>0</v>
      </c>
      <c r="O1053" s="4" t="b">
        <v>1</v>
      </c>
      <c r="P1053" s="4" t="b">
        <v>1</v>
      </c>
      <c r="Q1053" s="4" t="b">
        <v>0</v>
      </c>
      <c r="R1053" s="4" t="s">
        <v>39</v>
      </c>
      <c r="S1053" s="4">
        <v>3.72846490100282</v>
      </c>
      <c r="T1053" s="4">
        <v>-1.3473872619698E8</v>
      </c>
    </row>
    <row r="1054" ht="12.75" customHeight="1">
      <c r="A1054" s="8" t="str">
        <f t="shared" si="1"/>
        <v>Barbados1997</v>
      </c>
      <c r="B1054" s="4" t="s">
        <v>50</v>
      </c>
      <c r="C1054" s="4">
        <v>1997.0</v>
      </c>
      <c r="D1054" s="4">
        <v>4.74014848657918</v>
      </c>
      <c r="E1054" s="4">
        <v>1.6589263643265E8</v>
      </c>
      <c r="F1054" s="4">
        <v>-8.01509702093435E7</v>
      </c>
      <c r="G1054" s="4">
        <v>2.49838412966738E9</v>
      </c>
      <c r="H1054" s="4">
        <v>27.870512309241</v>
      </c>
      <c r="I1054" s="4">
        <v>22.0655505179893</v>
      </c>
      <c r="J1054" s="4">
        <f t="shared" si="2"/>
        <v>69631245639</v>
      </c>
      <c r="K1054" s="5">
        <f t="shared" si="3"/>
        <v>55128221227</v>
      </c>
      <c r="L1054" s="5">
        <f t="shared" si="4"/>
        <v>-14503024413</v>
      </c>
      <c r="M1054" s="5">
        <f t="shared" si="5"/>
        <v>-5.804961791</v>
      </c>
      <c r="N1054" s="4" t="b">
        <v>0</v>
      </c>
      <c r="O1054" s="4" t="b">
        <v>0</v>
      </c>
      <c r="P1054" s="4" t="b">
        <v>1</v>
      </c>
      <c r="Q1054" s="4" t="b">
        <v>1</v>
      </c>
      <c r="R1054" s="4" t="s">
        <v>39</v>
      </c>
      <c r="S1054" s="4">
        <v>4.74010234311876</v>
      </c>
      <c r="T1054" s="4">
        <v>-3.1869934867996E8</v>
      </c>
    </row>
    <row r="1055" ht="12.75" customHeight="1">
      <c r="A1055" s="8" t="str">
        <f t="shared" si="1"/>
        <v>Barbados1996</v>
      </c>
      <c r="B1055" s="4" t="s">
        <v>50</v>
      </c>
      <c r="C1055" s="4">
        <v>1996.0</v>
      </c>
      <c r="D1055" s="4">
        <v>3.96627478921743</v>
      </c>
      <c r="E1055" s="4">
        <v>1.19561097811273E8</v>
      </c>
      <c r="F1055" s="4">
        <v>1.40864286638673E8</v>
      </c>
      <c r="G1055" s="4">
        <v>2.36364540347039E9</v>
      </c>
      <c r="H1055" s="4">
        <v>25.2509232519484</v>
      </c>
      <c r="I1055" s="4">
        <v>21.3331935670804</v>
      </c>
      <c r="J1055" s="4">
        <f t="shared" si="2"/>
        <v>59684228678</v>
      </c>
      <c r="K1055" s="5">
        <f t="shared" si="3"/>
        <v>50424104916</v>
      </c>
      <c r="L1055" s="5">
        <f t="shared" si="4"/>
        <v>-9260123762</v>
      </c>
      <c r="M1055" s="5">
        <f t="shared" si="5"/>
        <v>-3.917729685</v>
      </c>
      <c r="N1055" s="4" t="b">
        <v>0</v>
      </c>
      <c r="O1055" s="4" t="b">
        <v>0</v>
      </c>
      <c r="P1055" s="4" t="b">
        <v>1</v>
      </c>
      <c r="Q1055" s="4" t="b">
        <v>1</v>
      </c>
      <c r="R1055" s="4" t="s">
        <v>39</v>
      </c>
      <c r="S1055" s="4">
        <v>3.97647717726126</v>
      </c>
      <c r="T1055" s="4">
        <v>-1.3473872619699E8</v>
      </c>
    </row>
    <row r="1056" ht="12.75" customHeight="1">
      <c r="A1056" s="8" t="str">
        <f t="shared" si="1"/>
        <v>Barbados1995</v>
      </c>
      <c r="B1056" s="4" t="s">
        <v>50</v>
      </c>
      <c r="C1056" s="4">
        <v>1995.0</v>
      </c>
      <c r="D1056" s="4">
        <v>2.02326144899443</v>
      </c>
      <c r="E1056" s="4">
        <v>1.71147662872491E8</v>
      </c>
      <c r="F1056" s="4">
        <v>936486.048999085</v>
      </c>
      <c r="G1056" s="4">
        <v>2.21697409635559E9</v>
      </c>
      <c r="H1056" s="4">
        <v>25.7288035005434</v>
      </c>
      <c r="I1056" s="4">
        <v>19.2797030683149</v>
      </c>
      <c r="J1056" s="4">
        <f t="shared" si="2"/>
        <v>57040090891</v>
      </c>
      <c r="K1056" s="5">
        <f t="shared" si="3"/>
        <v>42742602288</v>
      </c>
      <c r="L1056" s="5">
        <f t="shared" si="4"/>
        <v>-14297488603</v>
      </c>
      <c r="M1056" s="5">
        <f t="shared" si="5"/>
        <v>-6.449100432</v>
      </c>
      <c r="N1056" s="4" t="b">
        <v>0</v>
      </c>
      <c r="O1056" s="4" t="b">
        <v>1</v>
      </c>
      <c r="P1056" s="4" t="b">
        <v>1</v>
      </c>
      <c r="Q1056" s="4" t="b">
        <v>0</v>
      </c>
      <c r="R1056" s="4" t="s">
        <v>39</v>
      </c>
      <c r="S1056" s="4">
        <v>2.01399800028568</v>
      </c>
      <c r="T1056" s="4">
        <v>-1.46671307114799E8</v>
      </c>
    </row>
    <row r="1057" ht="12.75" customHeight="1">
      <c r="A1057" s="8" t="str">
        <f t="shared" si="1"/>
        <v>Barbados1994</v>
      </c>
      <c r="B1057" s="4" t="s">
        <v>50</v>
      </c>
      <c r="C1057" s="4">
        <v>1994.0</v>
      </c>
      <c r="D1057" s="4">
        <v>2.00000012508522</v>
      </c>
      <c r="E1057" s="4">
        <v>1.71133241371217E8</v>
      </c>
      <c r="F1057" s="4">
        <v>1.34089341109443E8</v>
      </c>
      <c r="G1057" s="4">
        <v>2.15134490130761E9</v>
      </c>
      <c r="H1057" s="4">
        <v>24.1434870877205</v>
      </c>
      <c r="I1057" s="4">
        <v>17.311411896039</v>
      </c>
      <c r="J1057" s="4">
        <f t="shared" si="2"/>
        <v>51940967846</v>
      </c>
      <c r="K1057" s="5">
        <f t="shared" si="3"/>
        <v>37242817717</v>
      </c>
      <c r="L1057" s="5">
        <f t="shared" si="4"/>
        <v>-14698150129</v>
      </c>
      <c r="M1057" s="5">
        <f t="shared" si="5"/>
        <v>-6.832075192</v>
      </c>
      <c r="N1057" s="4" t="b">
        <v>0</v>
      </c>
      <c r="O1057" s="4" t="b">
        <v>1</v>
      </c>
      <c r="P1057" s="4" t="b">
        <v>1</v>
      </c>
      <c r="Q1057" s="4" t="b">
        <v>0</v>
      </c>
      <c r="R1057" s="4" t="s">
        <v>39</v>
      </c>
      <c r="S1057" s="4">
        <v>2.01078245665161</v>
      </c>
      <c r="T1057" s="4">
        <v>-6.56291950479798E7</v>
      </c>
    </row>
    <row r="1058" ht="12.75" customHeight="1">
      <c r="A1058" s="8" t="str">
        <f t="shared" si="1"/>
        <v>Barbados1993</v>
      </c>
      <c r="B1058" s="4" t="s">
        <v>50</v>
      </c>
      <c r="C1058" s="4">
        <v>1993.0</v>
      </c>
      <c r="D1058" s="4">
        <v>0.800000624276712</v>
      </c>
      <c r="E1058" s="4" t="s">
        <v>39</v>
      </c>
      <c r="F1058" s="4">
        <v>8.50546349323715E7</v>
      </c>
      <c r="G1058" s="4">
        <v>2.06334211703873E9</v>
      </c>
      <c r="H1058" s="4" t="s">
        <v>39</v>
      </c>
      <c r="I1058" s="4" t="s">
        <v>39</v>
      </c>
      <c r="J1058" s="4" t="str">
        <f t="shared" si="2"/>
        <v>#VALUE!</v>
      </c>
      <c r="K1058" s="5" t="str">
        <f t="shared" si="3"/>
        <v>#VALUE!</v>
      </c>
      <c r="L1058" s="5" t="str">
        <f t="shared" si="4"/>
        <v>#VALUE!</v>
      </c>
      <c r="M1058" s="5" t="str">
        <f t="shared" si="5"/>
        <v>#VALUE!</v>
      </c>
      <c r="N1058" s="4" t="b">
        <v>0</v>
      </c>
      <c r="O1058" s="4" t="b">
        <v>1</v>
      </c>
      <c r="P1058" s="4" t="b">
        <v>0</v>
      </c>
      <c r="Q1058" s="4" t="b">
        <v>0</v>
      </c>
      <c r="R1058" s="4" t="s">
        <v>39</v>
      </c>
      <c r="S1058" s="4">
        <v>0.793067998237618</v>
      </c>
      <c r="T1058" s="4">
        <v>-8.80027842688801E7</v>
      </c>
    </row>
    <row r="1059" ht="12.75" customHeight="1">
      <c r="A1059" s="8" t="str">
        <f t="shared" si="1"/>
        <v>Barbados1992</v>
      </c>
      <c r="B1059" s="4" t="s">
        <v>50</v>
      </c>
      <c r="C1059" s="4">
        <v>1992.0</v>
      </c>
      <c r="D1059" s="4">
        <v>-5.70001675014621</v>
      </c>
      <c r="E1059" s="4" t="s">
        <v>39</v>
      </c>
      <c r="F1059" s="4">
        <v>1.46166971696938E8</v>
      </c>
      <c r="G1059" s="4">
        <v>1.957E9</v>
      </c>
      <c r="H1059" s="4" t="s">
        <v>39</v>
      </c>
      <c r="I1059" s="4" t="s">
        <v>39</v>
      </c>
      <c r="J1059" s="4" t="str">
        <f t="shared" si="2"/>
        <v>#VALUE!</v>
      </c>
      <c r="K1059" s="5" t="str">
        <f t="shared" si="3"/>
        <v>#VALUE!</v>
      </c>
      <c r="L1059" s="5" t="str">
        <f t="shared" si="4"/>
        <v>#VALUE!</v>
      </c>
      <c r="M1059" s="5" t="str">
        <f t="shared" si="5"/>
        <v>#VALUE!</v>
      </c>
      <c r="N1059" s="4" t="b">
        <v>1</v>
      </c>
      <c r="O1059" s="4" t="b">
        <v>1</v>
      </c>
      <c r="P1059" s="4" t="b">
        <v>0</v>
      </c>
      <c r="Q1059" s="4" t="b">
        <v>0</v>
      </c>
      <c r="R1059" s="4" t="s">
        <v>39</v>
      </c>
      <c r="S1059" s="4">
        <v>-5.69252077562327</v>
      </c>
      <c r="T1059" s="4">
        <v>-1.06342117038729E8</v>
      </c>
    </row>
    <row r="1060" ht="12.75" customHeight="1">
      <c r="A1060" s="8" t="str">
        <f t="shared" si="1"/>
        <v>Barbados1991</v>
      </c>
      <c r="B1060" s="4" t="s">
        <v>50</v>
      </c>
      <c r="C1060" s="4">
        <v>1991.0</v>
      </c>
      <c r="D1060" s="4">
        <v>-3.90000835341044</v>
      </c>
      <c r="E1060" s="4" t="s">
        <v>39</v>
      </c>
      <c r="F1060" s="4">
        <v>-1.94793044204158E7</v>
      </c>
      <c r="G1060" s="4">
        <v>2.02058370208323E9</v>
      </c>
      <c r="H1060" s="4" t="s">
        <v>39</v>
      </c>
      <c r="I1060" s="4" t="s">
        <v>39</v>
      </c>
      <c r="J1060" s="4" t="str">
        <f t="shared" si="2"/>
        <v>#VALUE!</v>
      </c>
      <c r="K1060" s="5" t="str">
        <f t="shared" si="3"/>
        <v>#VALUE!</v>
      </c>
      <c r="L1060" s="5" t="str">
        <f t="shared" si="4"/>
        <v>#VALUE!</v>
      </c>
      <c r="M1060" s="5" t="str">
        <f t="shared" si="5"/>
        <v>#VALUE!</v>
      </c>
      <c r="N1060" s="4" t="b">
        <v>1</v>
      </c>
      <c r="O1060" s="4" t="b">
        <v>1</v>
      </c>
      <c r="P1060" s="4" t="b">
        <v>0</v>
      </c>
      <c r="Q1060" s="4" t="b">
        <v>0</v>
      </c>
      <c r="R1060" s="4" t="s">
        <v>39</v>
      </c>
      <c r="S1060" s="4">
        <v>-3.89990682816452</v>
      </c>
      <c r="T1060" s="4">
        <v>6.358370208323E7</v>
      </c>
    </row>
    <row r="1061" ht="12.75" customHeight="1">
      <c r="A1061" s="8" t="str">
        <f t="shared" si="1"/>
        <v>Barbados1990</v>
      </c>
      <c r="B1061" s="4" t="s">
        <v>50</v>
      </c>
      <c r="C1061" s="4">
        <v>1990.0</v>
      </c>
      <c r="D1061" s="4">
        <v>-3.29999517044689</v>
      </c>
      <c r="E1061" s="4" t="s">
        <v>39</v>
      </c>
      <c r="F1061" s="4">
        <v>-7130095.5970354</v>
      </c>
      <c r="G1061" s="4">
        <v>2.01213145726644E9</v>
      </c>
      <c r="H1061" s="4" t="s">
        <v>39</v>
      </c>
      <c r="I1061" s="4" t="s">
        <v>39</v>
      </c>
      <c r="J1061" s="4" t="str">
        <f t="shared" si="2"/>
        <v>#VALUE!</v>
      </c>
      <c r="K1061" s="5" t="str">
        <f t="shared" si="3"/>
        <v>#VALUE!</v>
      </c>
      <c r="L1061" s="5" t="str">
        <f t="shared" si="4"/>
        <v>#VALUE!</v>
      </c>
      <c r="M1061" s="5" t="str">
        <f t="shared" si="5"/>
        <v>#VALUE!</v>
      </c>
      <c r="N1061" s="4" t="b">
        <v>1</v>
      </c>
      <c r="O1061" s="4" t="b">
        <v>1</v>
      </c>
      <c r="P1061" s="4" t="b">
        <v>0</v>
      </c>
      <c r="Q1061" s="4" t="b">
        <v>0</v>
      </c>
      <c r="R1061" s="4" t="s">
        <v>39</v>
      </c>
      <c r="S1061" s="4">
        <v>-3.30759330759331</v>
      </c>
      <c r="T1061" s="4">
        <v>-8452244.8167901</v>
      </c>
    </row>
    <row r="1062" ht="12.75" customHeight="1">
      <c r="A1062" s="8" t="str">
        <f t="shared" si="1"/>
        <v>Barbados1989</v>
      </c>
      <c r="B1062" s="4" t="s">
        <v>50</v>
      </c>
      <c r="C1062" s="4">
        <v>1989.0</v>
      </c>
      <c r="D1062" s="4">
        <v>3.59999833514617</v>
      </c>
      <c r="E1062" s="4" t="s">
        <v>39</v>
      </c>
      <c r="F1062" s="4">
        <v>2.90102555598289E7</v>
      </c>
      <c r="G1062" s="4">
        <v>2.00616516680754E9</v>
      </c>
      <c r="H1062" s="4" t="s">
        <v>39</v>
      </c>
      <c r="I1062" s="4" t="s">
        <v>39</v>
      </c>
      <c r="J1062" s="4" t="str">
        <f t="shared" si="2"/>
        <v>#VALUE!</v>
      </c>
      <c r="K1062" s="5" t="str">
        <f t="shared" si="3"/>
        <v>#VALUE!</v>
      </c>
      <c r="L1062" s="5" t="str">
        <f t="shared" si="4"/>
        <v>#VALUE!</v>
      </c>
      <c r="M1062" s="5" t="str">
        <f t="shared" si="5"/>
        <v>#VALUE!</v>
      </c>
      <c r="N1062" s="4" t="b">
        <v>1</v>
      </c>
      <c r="O1062" s="4" t="b">
        <v>1</v>
      </c>
      <c r="P1062" s="4" t="b">
        <v>1</v>
      </c>
      <c r="Q1062" s="4" t="b">
        <v>0</v>
      </c>
      <c r="R1062" s="4" t="s">
        <v>39</v>
      </c>
      <c r="S1062" s="4">
        <v>3.60000000000001</v>
      </c>
      <c r="T1062" s="4">
        <v>-5966290.45889997</v>
      </c>
    </row>
    <row r="1063" ht="12.75" customHeight="1">
      <c r="A1063" s="8" t="str">
        <f t="shared" si="1"/>
        <v>Barbados1988</v>
      </c>
      <c r="B1063" s="4" t="s">
        <v>50</v>
      </c>
      <c r="C1063" s="4">
        <v>1988.0</v>
      </c>
      <c r="D1063" s="4">
        <v>3.50000339125444</v>
      </c>
      <c r="E1063" s="4" t="s">
        <v>39</v>
      </c>
      <c r="F1063" s="4">
        <v>5.55471251807925E7</v>
      </c>
      <c r="G1063" s="4">
        <v>1.81275791776463E9</v>
      </c>
      <c r="H1063" s="4" t="s">
        <v>39</v>
      </c>
      <c r="I1063" s="4" t="s">
        <v>39</v>
      </c>
      <c r="J1063" s="4" t="str">
        <f t="shared" si="2"/>
        <v>#VALUE!</v>
      </c>
      <c r="K1063" s="5" t="str">
        <f t="shared" si="3"/>
        <v>#VALUE!</v>
      </c>
      <c r="L1063" s="5" t="str">
        <f t="shared" si="4"/>
        <v>#VALUE!</v>
      </c>
      <c r="M1063" s="5" t="str">
        <f t="shared" si="5"/>
        <v>#VALUE!</v>
      </c>
      <c r="N1063" s="4" t="b">
        <v>0</v>
      </c>
      <c r="O1063" s="4" t="b">
        <v>0</v>
      </c>
      <c r="P1063" s="4" t="b">
        <v>1</v>
      </c>
      <c r="Q1063" s="4" t="b">
        <v>1</v>
      </c>
      <c r="R1063" s="4" t="s">
        <v>39</v>
      </c>
      <c r="S1063" s="4">
        <v>3.50538227987856</v>
      </c>
      <c r="T1063" s="4">
        <v>-1.93407249042909E8</v>
      </c>
    </row>
    <row r="1064" ht="12.75" customHeight="1">
      <c r="A1064" s="8" t="str">
        <f t="shared" si="1"/>
        <v>Barbados1987</v>
      </c>
      <c r="B1064" s="4" t="s">
        <v>50</v>
      </c>
      <c r="C1064" s="4">
        <v>1987.0</v>
      </c>
      <c r="D1064" s="4">
        <v>2.59999684030451</v>
      </c>
      <c r="E1064" s="4" t="s">
        <v>39</v>
      </c>
      <c r="F1064" s="4">
        <v>-7650244.952138</v>
      </c>
      <c r="G1064" s="4">
        <v>1.70437030776115E9</v>
      </c>
      <c r="H1064" s="4" t="s">
        <v>39</v>
      </c>
      <c r="I1064" s="4" t="s">
        <v>39</v>
      </c>
      <c r="J1064" s="4" t="str">
        <f t="shared" si="2"/>
        <v>#VALUE!</v>
      </c>
      <c r="K1064" s="5" t="str">
        <f t="shared" si="3"/>
        <v>#VALUE!</v>
      </c>
      <c r="L1064" s="5" t="str">
        <f t="shared" si="4"/>
        <v>#VALUE!</v>
      </c>
      <c r="M1064" s="5" t="str">
        <f t="shared" si="5"/>
        <v>#VALUE!</v>
      </c>
      <c r="N1064" s="4" t="b">
        <v>0</v>
      </c>
      <c r="O1064" s="4" t="b">
        <v>1</v>
      </c>
      <c r="P1064" s="4" t="b">
        <v>1</v>
      </c>
      <c r="Q1064" s="4" t="b">
        <v>1</v>
      </c>
      <c r="R1064" s="4" t="s">
        <v>39</v>
      </c>
      <c r="S1064" s="4">
        <v>2.59096701118504</v>
      </c>
      <c r="T1064" s="4">
        <v>-1.0838761000348E8</v>
      </c>
    </row>
    <row r="1065" ht="12.75" customHeight="1">
      <c r="A1065" s="8" t="str">
        <f t="shared" si="1"/>
        <v>Barbados1986</v>
      </c>
      <c r="B1065" s="4" t="s">
        <v>50</v>
      </c>
      <c r="C1065" s="4">
        <v>1986.0</v>
      </c>
      <c r="D1065" s="4">
        <v>5.09999978256353</v>
      </c>
      <c r="E1065" s="4" t="s">
        <v>39</v>
      </c>
      <c r="F1065" s="4">
        <v>4.03832119294946E7</v>
      </c>
      <c r="G1065" s="4">
        <v>1.54775518321484E9</v>
      </c>
      <c r="H1065" s="4" t="s">
        <v>39</v>
      </c>
      <c r="I1065" s="4" t="s">
        <v>39</v>
      </c>
      <c r="J1065" s="4" t="str">
        <f t="shared" si="2"/>
        <v>#VALUE!</v>
      </c>
      <c r="K1065" s="5" t="str">
        <f t="shared" si="3"/>
        <v>#VALUE!</v>
      </c>
      <c r="L1065" s="5" t="str">
        <f t="shared" si="4"/>
        <v>#VALUE!</v>
      </c>
      <c r="M1065" s="5" t="str">
        <f t="shared" si="5"/>
        <v>#VALUE!</v>
      </c>
      <c r="N1065" s="4" t="b">
        <v>0</v>
      </c>
      <c r="O1065" s="4" t="b">
        <v>1</v>
      </c>
      <c r="P1065" s="4" t="b">
        <v>1</v>
      </c>
      <c r="Q1065" s="4" t="b">
        <v>0</v>
      </c>
      <c r="R1065" s="4" t="s">
        <v>39</v>
      </c>
      <c r="S1065" s="4">
        <v>5.10416666666667</v>
      </c>
      <c r="T1065" s="4">
        <v>-1.56615124546309E8</v>
      </c>
    </row>
    <row r="1066" ht="12.75" customHeight="1">
      <c r="A1066" s="8" t="str">
        <f t="shared" si="1"/>
        <v>Barbados1985</v>
      </c>
      <c r="B1066" s="4" t="s">
        <v>50</v>
      </c>
      <c r="C1066" s="4">
        <v>1985.0</v>
      </c>
      <c r="D1066" s="4">
        <v>1.10000814361987</v>
      </c>
      <c r="E1066" s="4" t="s">
        <v>39</v>
      </c>
      <c r="F1066" s="4">
        <v>-5277999.9999998</v>
      </c>
      <c r="G1066" s="4">
        <v>1.40953612091682E9</v>
      </c>
      <c r="H1066" s="4" t="s">
        <v>39</v>
      </c>
      <c r="I1066" s="4" t="s">
        <v>39</v>
      </c>
      <c r="J1066" s="4" t="str">
        <f t="shared" si="2"/>
        <v>#VALUE!</v>
      </c>
      <c r="K1066" s="5" t="str">
        <f t="shared" si="3"/>
        <v>#VALUE!</v>
      </c>
      <c r="L1066" s="5" t="str">
        <f t="shared" si="4"/>
        <v>#VALUE!</v>
      </c>
      <c r="M1066" s="5" t="str">
        <f t="shared" si="5"/>
        <v>#VALUE!</v>
      </c>
      <c r="N1066" s="4" t="b">
        <v>0</v>
      </c>
      <c r="O1066" s="4" t="b">
        <v>1</v>
      </c>
      <c r="P1066" s="4" t="b">
        <v>0</v>
      </c>
      <c r="Q1066" s="4" t="b">
        <v>0</v>
      </c>
      <c r="R1066" s="4" t="s">
        <v>39</v>
      </c>
      <c r="S1066" s="4">
        <v>1.09823980743194</v>
      </c>
      <c r="T1066" s="4">
        <v>-1.38219062298019E8</v>
      </c>
    </row>
    <row r="1067" ht="12.75" customHeight="1">
      <c r="A1067" s="8" t="str">
        <f t="shared" si="1"/>
        <v>Barbados1984</v>
      </c>
      <c r="B1067" s="4" t="s">
        <v>50</v>
      </c>
      <c r="C1067" s="4">
        <v>1984.0</v>
      </c>
      <c r="D1067" s="4">
        <v>3.60000422357109</v>
      </c>
      <c r="E1067" s="4" t="s">
        <v>39</v>
      </c>
      <c r="F1067" s="4">
        <v>-3.279025E7</v>
      </c>
      <c r="G1067" s="4">
        <v>1.34689007109829E9</v>
      </c>
      <c r="H1067" s="4" t="s">
        <v>39</v>
      </c>
      <c r="I1067" s="4" t="s">
        <v>39</v>
      </c>
      <c r="J1067" s="4" t="str">
        <f t="shared" si="2"/>
        <v>#VALUE!</v>
      </c>
      <c r="K1067" s="5" t="str">
        <f t="shared" si="3"/>
        <v>#VALUE!</v>
      </c>
      <c r="L1067" s="5" t="str">
        <f t="shared" si="4"/>
        <v>#VALUE!</v>
      </c>
      <c r="M1067" s="5" t="str">
        <f t="shared" si="5"/>
        <v>#VALUE!</v>
      </c>
      <c r="N1067" s="4" t="b">
        <v>0</v>
      </c>
      <c r="O1067" s="4" t="b">
        <v>1</v>
      </c>
      <c r="P1067" s="4" t="b">
        <v>0</v>
      </c>
      <c r="Q1067" s="4" t="b">
        <v>0</v>
      </c>
      <c r="R1067" s="4" t="s">
        <v>39</v>
      </c>
      <c r="S1067" s="4">
        <v>3.60037406483791</v>
      </c>
      <c r="T1067" s="4">
        <v>-6.264604981853E7</v>
      </c>
    </row>
    <row r="1068" ht="12.75" customHeight="1">
      <c r="A1068" s="8" t="str">
        <f t="shared" si="1"/>
        <v>Barbados1983</v>
      </c>
      <c r="B1068" s="4" t="s">
        <v>50</v>
      </c>
      <c r="C1068" s="4">
        <v>1983.0</v>
      </c>
      <c r="D1068" s="4">
        <v>0.499999375780697</v>
      </c>
      <c r="E1068" s="4" t="s">
        <v>39</v>
      </c>
      <c r="F1068" s="4">
        <v>-8.76465E7</v>
      </c>
      <c r="G1068" s="4">
        <v>1.23601650673694E9</v>
      </c>
      <c r="H1068" s="4" t="s">
        <v>39</v>
      </c>
      <c r="I1068" s="4" t="s">
        <v>39</v>
      </c>
      <c r="J1068" s="4" t="str">
        <f t="shared" si="2"/>
        <v>#VALUE!</v>
      </c>
      <c r="K1068" s="5" t="str">
        <f t="shared" si="3"/>
        <v>#VALUE!</v>
      </c>
      <c r="L1068" s="5" t="str">
        <f t="shared" si="4"/>
        <v>#VALUE!</v>
      </c>
      <c r="M1068" s="5" t="str">
        <f t="shared" si="5"/>
        <v>#VALUE!</v>
      </c>
      <c r="N1068" s="4" t="b">
        <v>0</v>
      </c>
      <c r="O1068" s="4" t="b">
        <v>1</v>
      </c>
      <c r="P1068" s="4" t="b">
        <v>0</v>
      </c>
      <c r="Q1068" s="4" t="b">
        <v>0</v>
      </c>
      <c r="R1068" s="4" t="s">
        <v>39</v>
      </c>
      <c r="S1068" s="4">
        <v>0.50125313283209</v>
      </c>
      <c r="T1068" s="4">
        <v>-1.1087356436135E8</v>
      </c>
    </row>
    <row r="1069" ht="12.75" customHeight="1">
      <c r="A1069" s="8" t="str">
        <f t="shared" si="1"/>
        <v>Barbados1982</v>
      </c>
      <c r="B1069" s="4" t="s">
        <v>50</v>
      </c>
      <c r="C1069" s="4">
        <v>1982.0</v>
      </c>
      <c r="D1069" s="4">
        <v>-4.90000810307894</v>
      </c>
      <c r="E1069" s="4" t="s">
        <v>39</v>
      </c>
      <c r="F1069" s="4">
        <v>-7.9733E7</v>
      </c>
      <c r="G1069" s="4">
        <v>1.16392383035847E9</v>
      </c>
      <c r="H1069" s="4" t="s">
        <v>39</v>
      </c>
      <c r="I1069" s="4" t="s">
        <v>39</v>
      </c>
      <c r="J1069" s="4" t="str">
        <f t="shared" si="2"/>
        <v>#VALUE!</v>
      </c>
      <c r="K1069" s="5" t="str">
        <f t="shared" si="3"/>
        <v>#VALUE!</v>
      </c>
      <c r="L1069" s="5" t="str">
        <f t="shared" si="4"/>
        <v>#VALUE!</v>
      </c>
      <c r="M1069" s="5" t="str">
        <f t="shared" si="5"/>
        <v>#VALUE!</v>
      </c>
      <c r="N1069" s="4" t="b">
        <v>1</v>
      </c>
      <c r="O1069" s="4" t="b">
        <v>1</v>
      </c>
      <c r="P1069" s="4" t="b">
        <v>0</v>
      </c>
      <c r="Q1069" s="4" t="b">
        <v>0</v>
      </c>
      <c r="R1069" s="4" t="s">
        <v>39</v>
      </c>
      <c r="S1069" s="4">
        <v>-4.90093847758082</v>
      </c>
      <c r="T1069" s="4">
        <v>-7.20926763784699E7</v>
      </c>
    </row>
    <row r="1070" ht="12.75" customHeight="1">
      <c r="A1070" s="8" t="str">
        <f t="shared" si="1"/>
        <v>Barbados1981</v>
      </c>
      <c r="B1070" s="4" t="s">
        <v>50</v>
      </c>
      <c r="C1070" s="4">
        <v>1981.0</v>
      </c>
      <c r="D1070" s="4">
        <v>-1.89999520529212</v>
      </c>
      <c r="E1070" s="4" t="s">
        <v>39</v>
      </c>
      <c r="F1070" s="4">
        <v>-1.32041E8</v>
      </c>
      <c r="G1070" s="4">
        <v>1.11420474320091E9</v>
      </c>
      <c r="H1070" s="4" t="s">
        <v>39</v>
      </c>
      <c r="I1070" s="4" t="s">
        <v>39</v>
      </c>
      <c r="J1070" s="4" t="str">
        <f t="shared" si="2"/>
        <v>#VALUE!</v>
      </c>
      <c r="K1070" s="5" t="str">
        <f t="shared" si="3"/>
        <v>#VALUE!</v>
      </c>
      <c r="L1070" s="5" t="str">
        <f t="shared" si="4"/>
        <v>#VALUE!</v>
      </c>
      <c r="M1070" s="5" t="str">
        <f t="shared" si="5"/>
        <v>#VALUE!</v>
      </c>
      <c r="N1070" s="4" t="b">
        <v>1</v>
      </c>
      <c r="O1070" s="4" t="b">
        <v>1</v>
      </c>
      <c r="P1070" s="4" t="b">
        <v>0</v>
      </c>
      <c r="Q1070" s="4" t="b">
        <v>0</v>
      </c>
      <c r="R1070" s="4" t="s">
        <v>39</v>
      </c>
      <c r="S1070" s="4">
        <v>-1.89975157094841</v>
      </c>
      <c r="T1070" s="4">
        <v>-4.97190871575598E7</v>
      </c>
    </row>
    <row r="1071" ht="12.75" customHeight="1">
      <c r="A1071" s="8" t="str">
        <f t="shared" si="1"/>
        <v>Barbados1980</v>
      </c>
      <c r="B1071" s="4" t="s">
        <v>50</v>
      </c>
      <c r="C1071" s="4">
        <v>1980.0</v>
      </c>
      <c r="D1071" s="4">
        <v>4.37100999438792</v>
      </c>
      <c r="E1071" s="4" t="s">
        <v>39</v>
      </c>
      <c r="F1071" s="4">
        <v>-6.1041E7</v>
      </c>
      <c r="G1071" s="4">
        <v>1.01228061452792E9</v>
      </c>
      <c r="H1071" s="4" t="s">
        <v>39</v>
      </c>
      <c r="I1071" s="4" t="s">
        <v>39</v>
      </c>
      <c r="J1071" s="4" t="str">
        <f t="shared" si="2"/>
        <v>#VALUE!</v>
      </c>
      <c r="K1071" s="5" t="str">
        <f t="shared" si="3"/>
        <v>#VALUE!</v>
      </c>
      <c r="L1071" s="5" t="str">
        <f t="shared" si="4"/>
        <v>#VALUE!</v>
      </c>
      <c r="M1071" s="5" t="str">
        <f t="shared" si="5"/>
        <v>#VALUE!</v>
      </c>
      <c r="N1071" s="4" t="b">
        <v>1</v>
      </c>
      <c r="O1071" s="4" t="b">
        <v>1</v>
      </c>
      <c r="P1071" s="4" t="b">
        <v>1</v>
      </c>
      <c r="Q1071" s="4" t="b">
        <v>0</v>
      </c>
      <c r="R1071" s="4" t="s">
        <v>39</v>
      </c>
      <c r="S1071" s="4">
        <v>4.37306481383659</v>
      </c>
      <c r="T1071" s="4">
        <v>-1.0192412867299E8</v>
      </c>
    </row>
    <row r="1072" ht="12.75" customHeight="1">
      <c r="A1072" s="8" t="str">
        <f t="shared" si="1"/>
        <v>Barbados1979</v>
      </c>
      <c r="B1072" s="4" t="s">
        <v>50</v>
      </c>
      <c r="C1072" s="4">
        <v>1979.0</v>
      </c>
      <c r="D1072" s="4">
        <v>7.90285317532505</v>
      </c>
      <c r="E1072" s="4" t="s">
        <v>39</v>
      </c>
      <c r="F1072" s="4">
        <v>-4.21243066350001E7</v>
      </c>
      <c r="G1072" s="4">
        <v>6.70362452145379E8</v>
      </c>
      <c r="H1072" s="4" t="s">
        <v>39</v>
      </c>
      <c r="I1072" s="4" t="s">
        <v>39</v>
      </c>
      <c r="J1072" s="4" t="str">
        <f t="shared" si="2"/>
        <v>#VALUE!</v>
      </c>
      <c r="K1072" s="5" t="str">
        <f t="shared" si="3"/>
        <v>#VALUE!</v>
      </c>
      <c r="L1072" s="5" t="str">
        <f t="shared" si="4"/>
        <v>#VALUE!</v>
      </c>
      <c r="M1072" s="5" t="str">
        <f t="shared" si="5"/>
        <v>#VALUE!</v>
      </c>
      <c r="N1072" s="4" t="b">
        <v>0</v>
      </c>
      <c r="O1072" s="4" t="b">
        <v>0</v>
      </c>
      <c r="P1072" s="4" t="b">
        <v>1</v>
      </c>
      <c r="Q1072" s="4" t="b">
        <v>1</v>
      </c>
      <c r="R1072" s="4" t="s">
        <v>39</v>
      </c>
      <c r="S1072" s="4">
        <v>7.89300813650517</v>
      </c>
      <c r="T1072" s="4">
        <v>-3.41918162382541E8</v>
      </c>
    </row>
    <row r="1073" ht="12.75" customHeight="1">
      <c r="A1073" s="8" t="str">
        <f t="shared" si="1"/>
        <v>Barbados1978</v>
      </c>
      <c r="B1073" s="4" t="s">
        <v>50</v>
      </c>
      <c r="C1073" s="4">
        <v>1978.0</v>
      </c>
      <c r="D1073" s="4">
        <v>4.87267863490711</v>
      </c>
      <c r="E1073" s="4" t="s">
        <v>39</v>
      </c>
      <c r="F1073" s="4">
        <v>-2.36473126000002E7</v>
      </c>
      <c r="G1073" s="4">
        <v>5.52883707055138E8</v>
      </c>
      <c r="H1073" s="4" t="s">
        <v>39</v>
      </c>
      <c r="I1073" s="4" t="s">
        <v>39</v>
      </c>
      <c r="J1073" s="4" t="str">
        <f t="shared" si="2"/>
        <v>#VALUE!</v>
      </c>
      <c r="K1073" s="5" t="str">
        <f t="shared" si="3"/>
        <v>#VALUE!</v>
      </c>
      <c r="L1073" s="5" t="str">
        <f t="shared" si="4"/>
        <v>#VALUE!</v>
      </c>
      <c r="M1073" s="5" t="str">
        <f t="shared" si="5"/>
        <v>#VALUE!</v>
      </c>
      <c r="N1073" s="4" t="b">
        <v>0</v>
      </c>
      <c r="O1073" s="4" t="b">
        <v>0</v>
      </c>
      <c r="P1073" s="4" t="b">
        <v>1</v>
      </c>
      <c r="Q1073" s="4" t="b">
        <v>1</v>
      </c>
      <c r="R1073" s="4" t="s">
        <v>39</v>
      </c>
      <c r="S1073" s="4">
        <v>4.8769393145442</v>
      </c>
      <c r="T1073" s="4">
        <v>-1.1747874509024E8</v>
      </c>
    </row>
    <row r="1074" ht="12.75" customHeight="1">
      <c r="A1074" s="8" t="str">
        <f t="shared" si="1"/>
        <v>Barbados1977</v>
      </c>
      <c r="B1074" s="4" t="s">
        <v>50</v>
      </c>
      <c r="C1074" s="4">
        <v>1977.0</v>
      </c>
      <c r="D1074" s="4">
        <v>3.64662177182383</v>
      </c>
      <c r="E1074" s="4" t="s">
        <v>39</v>
      </c>
      <c r="F1074" s="4">
        <v>-4.74649828E7</v>
      </c>
      <c r="G1074" s="4">
        <v>4.95097667929041E8</v>
      </c>
      <c r="H1074" s="4" t="s">
        <v>39</v>
      </c>
      <c r="I1074" s="4" t="s">
        <v>39</v>
      </c>
      <c r="J1074" s="4" t="str">
        <f t="shared" si="2"/>
        <v>#VALUE!</v>
      </c>
      <c r="K1074" s="5" t="str">
        <f t="shared" si="3"/>
        <v>#VALUE!</v>
      </c>
      <c r="L1074" s="5" t="str">
        <f t="shared" si="4"/>
        <v>#VALUE!</v>
      </c>
      <c r="M1074" s="5" t="str">
        <f t="shared" si="5"/>
        <v>#VALUE!</v>
      </c>
      <c r="N1074" s="4" t="b">
        <v>0</v>
      </c>
      <c r="O1074" s="4" t="b">
        <v>1</v>
      </c>
      <c r="P1074" s="4" t="b">
        <v>1</v>
      </c>
      <c r="Q1074" s="4" t="b">
        <v>0</v>
      </c>
      <c r="R1074" s="4" t="s">
        <v>39</v>
      </c>
      <c r="S1074" s="4">
        <v>3.642205769032</v>
      </c>
      <c r="T1074" s="4">
        <v>-5.77860391260969E7</v>
      </c>
    </row>
    <row r="1075" ht="12.75" customHeight="1">
      <c r="A1075" s="8" t="str">
        <f t="shared" si="1"/>
        <v>Barbados1976</v>
      </c>
      <c r="B1075" s="4" t="s">
        <v>50</v>
      </c>
      <c r="C1075" s="4">
        <v>1976.0</v>
      </c>
      <c r="D1075" s="4">
        <v>7.82064960588683</v>
      </c>
      <c r="E1075" s="4" t="s">
        <v>39</v>
      </c>
      <c r="F1075" s="4">
        <v>-6.98644694E7</v>
      </c>
      <c r="G1075" s="4">
        <v>4.3591126858968E8</v>
      </c>
      <c r="H1075" s="4" t="s">
        <v>39</v>
      </c>
      <c r="I1075" s="4" t="s">
        <v>39</v>
      </c>
      <c r="J1075" s="4" t="str">
        <f t="shared" si="2"/>
        <v>#VALUE!</v>
      </c>
      <c r="K1075" s="5" t="str">
        <f t="shared" si="3"/>
        <v>#VALUE!</v>
      </c>
      <c r="L1075" s="5" t="str">
        <f t="shared" si="4"/>
        <v>#VALUE!</v>
      </c>
      <c r="M1075" s="5" t="str">
        <f t="shared" si="5"/>
        <v>#VALUE!</v>
      </c>
      <c r="N1075" s="4" t="b">
        <v>0</v>
      </c>
      <c r="O1075" s="4" t="b">
        <v>1</v>
      </c>
      <c r="P1075" s="4" t="b">
        <v>1</v>
      </c>
      <c r="Q1075" s="4" t="b">
        <v>0</v>
      </c>
      <c r="R1075" s="4" t="s">
        <v>39</v>
      </c>
      <c r="S1075" s="4">
        <v>4.36021100471373</v>
      </c>
      <c r="T1075" s="4">
        <v>-5.9186399339361E7</v>
      </c>
    </row>
    <row r="1076" ht="12.75" customHeight="1">
      <c r="A1076" s="8" t="str">
        <f t="shared" si="1"/>
        <v>Barbados1975</v>
      </c>
      <c r="B1076" s="4" t="s">
        <v>50</v>
      </c>
      <c r="C1076" s="4">
        <v>1975.0</v>
      </c>
      <c r="D1076" s="4">
        <v>15.5214422318905</v>
      </c>
      <c r="E1076" s="4" t="s">
        <v>39</v>
      </c>
      <c r="F1076" s="4">
        <v>-4.61702381478838E7</v>
      </c>
      <c r="G1076" s="4">
        <v>4.02178605019554E8</v>
      </c>
      <c r="H1076" s="4" t="s">
        <v>39</v>
      </c>
      <c r="I1076" s="4" t="s">
        <v>39</v>
      </c>
      <c r="J1076" s="4" t="str">
        <f t="shared" si="2"/>
        <v>#VALUE!</v>
      </c>
      <c r="K1076" s="5" t="str">
        <f t="shared" si="3"/>
        <v>#VALUE!</v>
      </c>
      <c r="L1076" s="5" t="str">
        <f t="shared" si="4"/>
        <v>#VALUE!</v>
      </c>
      <c r="M1076" s="5" t="str">
        <f t="shared" si="5"/>
        <v>#VALUE!</v>
      </c>
      <c r="N1076" s="4" t="b">
        <v>0</v>
      </c>
      <c r="O1076" s="4" t="b">
        <v>0</v>
      </c>
      <c r="P1076" s="4" t="b">
        <v>1</v>
      </c>
      <c r="Q1076" s="4" t="b">
        <v>1</v>
      </c>
      <c r="R1076" s="4" t="s">
        <v>39</v>
      </c>
      <c r="S1076" s="4">
        <v>-1.90000000102005</v>
      </c>
      <c r="T1076" s="4">
        <v>-3.3732663570126E7</v>
      </c>
    </row>
    <row r="1077" ht="12.75" customHeight="1">
      <c r="A1077" s="8" t="str">
        <f t="shared" si="1"/>
        <v>Barbados1974</v>
      </c>
      <c r="B1077" s="4" t="s">
        <v>50</v>
      </c>
      <c r="C1077" s="4">
        <v>1974.0</v>
      </c>
      <c r="D1077" s="4">
        <v>5.65868420772805</v>
      </c>
      <c r="E1077" s="4" t="s">
        <v>39</v>
      </c>
      <c r="F1077" s="4">
        <v>-5.76648922329516E7</v>
      </c>
      <c r="G1077" s="4">
        <v>3.11804643275147E8</v>
      </c>
      <c r="H1077" s="4" t="s">
        <v>39</v>
      </c>
      <c r="I1077" s="4" t="s">
        <v>39</v>
      </c>
      <c r="J1077" s="4" t="str">
        <f t="shared" si="2"/>
        <v>#VALUE!</v>
      </c>
      <c r="K1077" s="5" t="str">
        <f t="shared" si="3"/>
        <v>#VALUE!</v>
      </c>
      <c r="L1077" s="5" t="str">
        <f t="shared" si="4"/>
        <v>#VALUE!</v>
      </c>
      <c r="M1077" s="5" t="str">
        <f t="shared" si="5"/>
        <v>#VALUE!</v>
      </c>
      <c r="N1077" s="4" t="b">
        <v>0</v>
      </c>
      <c r="O1077" s="4" t="b">
        <v>1</v>
      </c>
      <c r="P1077" s="4" t="b">
        <v>1</v>
      </c>
      <c r="Q1077" s="4" t="b">
        <v>1</v>
      </c>
      <c r="R1077" s="4" t="s">
        <v>39</v>
      </c>
      <c r="S1077" s="4" t="s">
        <v>39</v>
      </c>
      <c r="T1077" s="4">
        <v>-9.0373961744407E7</v>
      </c>
    </row>
    <row r="1078" ht="12.75" customHeight="1">
      <c r="A1078" s="8" t="str">
        <f t="shared" si="1"/>
        <v>Barbados1973</v>
      </c>
      <c r="B1078" s="4" t="s">
        <v>50</v>
      </c>
      <c r="C1078" s="4">
        <v>1973.0</v>
      </c>
      <c r="D1078" s="4">
        <v>3.93484858494366</v>
      </c>
      <c r="E1078" s="4" t="s">
        <v>39</v>
      </c>
      <c r="F1078" s="4">
        <v>-5.04798655180473E7</v>
      </c>
      <c r="G1078" s="4" t="s">
        <v>39</v>
      </c>
      <c r="H1078" s="4" t="s">
        <v>39</v>
      </c>
      <c r="I1078" s="4" t="s">
        <v>39</v>
      </c>
      <c r="J1078" s="4" t="str">
        <f t="shared" si="2"/>
        <v>#VALUE!</v>
      </c>
      <c r="K1078" s="5" t="str">
        <f t="shared" si="3"/>
        <v>#VALUE!</v>
      </c>
      <c r="L1078" s="5" t="str">
        <f t="shared" si="4"/>
        <v>#VALUE!</v>
      </c>
      <c r="M1078" s="5" t="str">
        <f t="shared" si="5"/>
        <v>#VALUE!</v>
      </c>
      <c r="N1078" s="4" t="b">
        <v>0</v>
      </c>
      <c r="O1078" s="4" t="b">
        <v>1</v>
      </c>
      <c r="P1078" s="4" t="b">
        <v>1</v>
      </c>
      <c r="Q1078" s="4" t="b">
        <v>0</v>
      </c>
      <c r="R1078" s="4" t="s">
        <v>39</v>
      </c>
      <c r="S1078" s="4" t="s">
        <v>39</v>
      </c>
      <c r="T1078" s="4" t="s">
        <v>39</v>
      </c>
    </row>
    <row r="1079" ht="12.75" customHeight="1">
      <c r="A1079" s="8" t="str">
        <f t="shared" si="1"/>
        <v>Barbados1972</v>
      </c>
      <c r="B1079" s="4" t="s">
        <v>50</v>
      </c>
      <c r="C1079" s="4">
        <v>1972.0</v>
      </c>
      <c r="D1079" s="4">
        <v>4.66649611313143</v>
      </c>
      <c r="E1079" s="4" t="s">
        <v>39</v>
      </c>
      <c r="F1079" s="4">
        <v>-4.64796672181207E7</v>
      </c>
      <c r="G1079" s="4" t="s">
        <v>39</v>
      </c>
      <c r="H1079" s="4" t="s">
        <v>39</v>
      </c>
      <c r="I1079" s="4" t="s">
        <v>39</v>
      </c>
      <c r="J1079" s="4" t="str">
        <f t="shared" si="2"/>
        <v>#VALUE!</v>
      </c>
      <c r="K1079" s="5" t="str">
        <f t="shared" si="3"/>
        <v>#VALUE!</v>
      </c>
      <c r="L1079" s="5" t="str">
        <f t="shared" si="4"/>
        <v>#VALUE!</v>
      </c>
      <c r="M1079" s="5" t="str">
        <f t="shared" si="5"/>
        <v>#VALUE!</v>
      </c>
      <c r="N1079" s="4" t="b">
        <v>0</v>
      </c>
      <c r="O1079" s="4" t="b">
        <v>1</v>
      </c>
      <c r="P1079" s="4" t="b">
        <v>1</v>
      </c>
      <c r="Q1079" s="4" t="b">
        <v>0</v>
      </c>
      <c r="R1079" s="4" t="s">
        <v>39</v>
      </c>
      <c r="S1079" s="4" t="s">
        <v>39</v>
      </c>
      <c r="T1079" s="4" t="s">
        <v>39</v>
      </c>
    </row>
    <row r="1080" ht="12.75" customHeight="1">
      <c r="A1080" s="8" t="str">
        <f t="shared" si="1"/>
        <v>Barbados1971</v>
      </c>
      <c r="B1080" s="4" t="s">
        <v>50</v>
      </c>
      <c r="C1080" s="4">
        <v>1971.0</v>
      </c>
      <c r="D1080" s="4">
        <v>6.39816359958944</v>
      </c>
      <c r="E1080" s="4" t="s">
        <v>39</v>
      </c>
      <c r="F1080" s="4">
        <v>-4.24657322264967E7</v>
      </c>
      <c r="G1080" s="4" t="s">
        <v>39</v>
      </c>
      <c r="H1080" s="4" t="s">
        <v>39</v>
      </c>
      <c r="I1080" s="4" t="s">
        <v>39</v>
      </c>
      <c r="J1080" s="4" t="str">
        <f t="shared" si="2"/>
        <v>#VALUE!</v>
      </c>
      <c r="K1080" s="5" t="str">
        <f t="shared" si="3"/>
        <v>#VALUE!</v>
      </c>
      <c r="L1080" s="5" t="str">
        <f t="shared" si="4"/>
        <v>#VALUE!</v>
      </c>
      <c r="M1080" s="5" t="str">
        <f t="shared" si="5"/>
        <v>#VALUE!</v>
      </c>
      <c r="N1080" s="4" t="b">
        <v>0</v>
      </c>
      <c r="O1080" s="4" t="b">
        <v>0</v>
      </c>
      <c r="P1080" s="4" t="b">
        <v>1</v>
      </c>
      <c r="Q1080" s="4" t="b">
        <v>0</v>
      </c>
      <c r="R1080" s="4" t="s">
        <v>39</v>
      </c>
      <c r="S1080" s="4" t="s">
        <v>39</v>
      </c>
      <c r="T1080" s="4" t="s">
        <v>39</v>
      </c>
    </row>
    <row r="1081" ht="12.75" customHeight="1">
      <c r="A1081" s="8" t="str">
        <f t="shared" si="1"/>
        <v>Barbados1970</v>
      </c>
      <c r="B1081" s="4" t="s">
        <v>50</v>
      </c>
      <c r="C1081" s="4">
        <v>1970.0</v>
      </c>
      <c r="D1081" s="4">
        <v>5.87561196506869</v>
      </c>
      <c r="E1081" s="4" t="s">
        <v>39</v>
      </c>
      <c r="F1081" s="4">
        <v>-4.6201972601899E7</v>
      </c>
      <c r="G1081" s="4" t="s">
        <v>39</v>
      </c>
      <c r="H1081" s="4" t="s">
        <v>39</v>
      </c>
      <c r="I1081" s="4" t="s">
        <v>39</v>
      </c>
      <c r="J1081" s="4" t="str">
        <f t="shared" si="2"/>
        <v>#VALUE!</v>
      </c>
      <c r="K1081" s="5" t="str">
        <f t="shared" si="3"/>
        <v>#VALUE!</v>
      </c>
      <c r="L1081" s="5" t="str">
        <f t="shared" si="4"/>
        <v>#VALUE!</v>
      </c>
      <c r="M1081" s="5" t="str">
        <f t="shared" si="5"/>
        <v>#VALUE!</v>
      </c>
      <c r="N1081" s="4" t="b">
        <v>0</v>
      </c>
      <c r="O1081" s="4" t="b">
        <v>0</v>
      </c>
      <c r="P1081" s="4" t="b">
        <v>1</v>
      </c>
      <c r="Q1081" s="4" t="b">
        <v>1</v>
      </c>
      <c r="R1081" s="4" t="s">
        <v>39</v>
      </c>
      <c r="S1081" s="4" t="s">
        <v>39</v>
      </c>
      <c r="T1081" s="4" t="s">
        <v>39</v>
      </c>
    </row>
    <row r="1082" ht="12.75" customHeight="1">
      <c r="A1082" s="8" t="str">
        <f t="shared" si="1"/>
        <v>Barbados1969</v>
      </c>
      <c r="B1082" s="4" t="s">
        <v>50</v>
      </c>
      <c r="C1082" s="4">
        <v>1969.0</v>
      </c>
      <c r="D1082" s="4">
        <v>5.64699947356088</v>
      </c>
      <c r="E1082" s="4" t="s">
        <v>39</v>
      </c>
      <c r="F1082" s="4">
        <v>-3.95781308052109E7</v>
      </c>
      <c r="G1082" s="4" t="s">
        <v>39</v>
      </c>
      <c r="H1082" s="4" t="s">
        <v>39</v>
      </c>
      <c r="I1082" s="4" t="s">
        <v>39</v>
      </c>
      <c r="J1082" s="4" t="str">
        <f t="shared" si="2"/>
        <v>#VALUE!</v>
      </c>
      <c r="K1082" s="5" t="str">
        <f t="shared" si="3"/>
        <v>#VALUE!</v>
      </c>
      <c r="L1082" s="5" t="str">
        <f t="shared" si="4"/>
        <v>#VALUE!</v>
      </c>
      <c r="M1082" s="5" t="str">
        <f t="shared" si="5"/>
        <v>#VALUE!</v>
      </c>
      <c r="N1082" s="4" t="b">
        <v>0</v>
      </c>
      <c r="O1082" s="4" t="b">
        <v>0</v>
      </c>
      <c r="P1082" s="4" t="b">
        <v>1</v>
      </c>
      <c r="Q1082" s="4" t="b">
        <v>1</v>
      </c>
      <c r="R1082" s="4" t="s">
        <v>39</v>
      </c>
      <c r="S1082" s="4" t="s">
        <v>39</v>
      </c>
      <c r="T1082" s="4" t="s">
        <v>39</v>
      </c>
    </row>
    <row r="1083" ht="12.75" customHeight="1">
      <c r="A1083" s="8" t="str">
        <f t="shared" si="1"/>
        <v>Barbados1968</v>
      </c>
      <c r="B1083" s="4" t="s">
        <v>50</v>
      </c>
      <c r="C1083" s="4">
        <v>1968.0</v>
      </c>
      <c r="D1083" s="4">
        <v>5.3978456539154</v>
      </c>
      <c r="E1083" s="4" t="s">
        <v>39</v>
      </c>
      <c r="F1083" s="4">
        <v>-2.63863975118068E7</v>
      </c>
      <c r="G1083" s="4" t="s">
        <v>39</v>
      </c>
      <c r="H1083" s="4" t="s">
        <v>39</v>
      </c>
      <c r="I1083" s="4" t="s">
        <v>39</v>
      </c>
      <c r="J1083" s="4" t="str">
        <f t="shared" si="2"/>
        <v>#VALUE!</v>
      </c>
      <c r="K1083" s="5" t="str">
        <f t="shared" si="3"/>
        <v>#VALUE!</v>
      </c>
      <c r="L1083" s="5" t="str">
        <f t="shared" si="4"/>
        <v>#VALUE!</v>
      </c>
      <c r="M1083" s="5" t="str">
        <f t="shared" si="5"/>
        <v>#VALUE!</v>
      </c>
      <c r="N1083" s="4" t="b">
        <v>0</v>
      </c>
      <c r="O1083" s="4" t="b">
        <v>0</v>
      </c>
      <c r="P1083" s="4" t="b">
        <v>1</v>
      </c>
      <c r="Q1083" s="4" t="b">
        <v>0</v>
      </c>
      <c r="R1083" s="4" t="s">
        <v>39</v>
      </c>
      <c r="S1083" s="4" t="s">
        <v>39</v>
      </c>
      <c r="T1083" s="4" t="s">
        <v>39</v>
      </c>
    </row>
    <row r="1084" ht="12.75" customHeight="1">
      <c r="A1084" s="8" t="str">
        <f t="shared" si="1"/>
        <v>Barbados1967</v>
      </c>
      <c r="B1084" s="4" t="s">
        <v>50</v>
      </c>
      <c r="C1084" s="4">
        <v>1967.0</v>
      </c>
      <c r="D1084" s="4">
        <v>5.00293603740027</v>
      </c>
      <c r="E1084" s="4" t="s">
        <v>39</v>
      </c>
      <c r="F1084" s="4">
        <v>-1.82590098699574E7</v>
      </c>
      <c r="G1084" s="4" t="s">
        <v>39</v>
      </c>
      <c r="H1084" s="4" t="s">
        <v>39</v>
      </c>
      <c r="I1084" s="4" t="s">
        <v>39</v>
      </c>
      <c r="J1084" s="4" t="str">
        <f t="shared" si="2"/>
        <v>#VALUE!</v>
      </c>
      <c r="K1084" s="5" t="str">
        <f t="shared" si="3"/>
        <v>#VALUE!</v>
      </c>
      <c r="L1084" s="5" t="str">
        <f t="shared" si="4"/>
        <v>#VALUE!</v>
      </c>
      <c r="M1084" s="5" t="str">
        <f t="shared" si="5"/>
        <v>#VALUE!</v>
      </c>
      <c r="N1084" s="4" t="b">
        <v>0</v>
      </c>
      <c r="O1084" s="4" t="b">
        <v>0</v>
      </c>
      <c r="P1084" s="4" t="b">
        <v>1</v>
      </c>
      <c r="Q1084" s="4" t="b">
        <v>0</v>
      </c>
      <c r="R1084" s="4" t="s">
        <v>39</v>
      </c>
      <c r="S1084" s="4" t="s">
        <v>39</v>
      </c>
      <c r="T1084" s="4" t="s">
        <v>39</v>
      </c>
    </row>
    <row r="1085" ht="12.75" customHeight="1">
      <c r="A1085" s="8" t="str">
        <f t="shared" si="1"/>
        <v>Barbados1966</v>
      </c>
      <c r="B1085" s="4" t="s">
        <v>50</v>
      </c>
      <c r="C1085" s="4">
        <v>1966.0</v>
      </c>
      <c r="D1085" s="4">
        <v>6.48507619135943</v>
      </c>
      <c r="E1085" s="4" t="s">
        <v>39</v>
      </c>
      <c r="F1085" s="4" t="s">
        <v>39</v>
      </c>
      <c r="G1085" s="4" t="s">
        <v>39</v>
      </c>
      <c r="H1085" s="4" t="s">
        <v>39</v>
      </c>
      <c r="I1085" s="4" t="s">
        <v>39</v>
      </c>
      <c r="J1085" s="4" t="str">
        <f t="shared" si="2"/>
        <v>#VALUE!</v>
      </c>
      <c r="K1085" s="5" t="str">
        <f t="shared" si="3"/>
        <v>#VALUE!</v>
      </c>
      <c r="L1085" s="5" t="str">
        <f t="shared" si="4"/>
        <v>#VALUE!</v>
      </c>
      <c r="M1085" s="5" t="str">
        <f t="shared" si="5"/>
        <v>#VALUE!</v>
      </c>
      <c r="N1085" s="4" t="b">
        <v>0</v>
      </c>
      <c r="O1085" s="4" t="b">
        <v>0</v>
      </c>
      <c r="P1085" s="4" t="b">
        <v>1</v>
      </c>
      <c r="Q1085" s="4" t="b">
        <v>0</v>
      </c>
      <c r="R1085" s="4" t="s">
        <v>39</v>
      </c>
      <c r="S1085" s="4" t="s">
        <v>39</v>
      </c>
      <c r="T1085" s="4" t="s">
        <v>39</v>
      </c>
    </row>
    <row r="1086" ht="12.75" customHeight="1">
      <c r="A1086" s="8" t="str">
        <f t="shared" si="1"/>
        <v>Barbados1965</v>
      </c>
      <c r="B1086" s="4" t="s">
        <v>50</v>
      </c>
      <c r="C1086" s="4">
        <v>1965.0</v>
      </c>
      <c r="D1086" s="4">
        <v>2.80000257510963</v>
      </c>
      <c r="E1086" s="4" t="s">
        <v>39</v>
      </c>
      <c r="F1086" s="4" t="s">
        <v>39</v>
      </c>
      <c r="G1086" s="4" t="s">
        <v>39</v>
      </c>
      <c r="H1086" s="4" t="s">
        <v>39</v>
      </c>
      <c r="I1086" s="4" t="s">
        <v>39</v>
      </c>
      <c r="J1086" s="4" t="str">
        <f t="shared" si="2"/>
        <v>#VALUE!</v>
      </c>
      <c r="K1086" s="5" t="str">
        <f t="shared" si="3"/>
        <v>#VALUE!</v>
      </c>
      <c r="L1086" s="5" t="str">
        <f t="shared" si="4"/>
        <v>#VALUE!</v>
      </c>
      <c r="M1086" s="5" t="str">
        <f t="shared" si="5"/>
        <v>#VALUE!</v>
      </c>
      <c r="N1086" s="4" t="b">
        <v>0</v>
      </c>
      <c r="O1086" s="4" t="b">
        <v>1</v>
      </c>
      <c r="P1086" s="4" t="b">
        <v>1</v>
      </c>
      <c r="Q1086" s="4" t="b">
        <v>0</v>
      </c>
      <c r="R1086" s="4" t="s">
        <v>39</v>
      </c>
      <c r="S1086" s="4" t="s">
        <v>39</v>
      </c>
      <c r="T1086" s="4" t="s">
        <v>39</v>
      </c>
    </row>
    <row r="1087" ht="12.75" customHeight="1">
      <c r="A1087" s="8" t="str">
        <f t="shared" si="1"/>
        <v>Barbados1964</v>
      </c>
      <c r="B1087" s="4" t="s">
        <v>50</v>
      </c>
      <c r="C1087" s="4">
        <v>1964.0</v>
      </c>
      <c r="D1087" s="4">
        <v>5.63381057061872</v>
      </c>
      <c r="E1087" s="4" t="s">
        <v>39</v>
      </c>
      <c r="F1087" s="4" t="s">
        <v>39</v>
      </c>
      <c r="G1087" s="4" t="s">
        <v>39</v>
      </c>
      <c r="H1087" s="4" t="s">
        <v>39</v>
      </c>
      <c r="I1087" s="4" t="s">
        <v>39</v>
      </c>
      <c r="J1087" s="4" t="str">
        <f t="shared" si="2"/>
        <v>#VALUE!</v>
      </c>
      <c r="K1087" s="5" t="str">
        <f t="shared" si="3"/>
        <v>#VALUE!</v>
      </c>
      <c r="L1087" s="5" t="str">
        <f t="shared" si="4"/>
        <v>#VALUE!</v>
      </c>
      <c r="M1087" s="5" t="str">
        <f t="shared" si="5"/>
        <v>#VALUE!</v>
      </c>
      <c r="N1087" s="4" t="b">
        <v>0</v>
      </c>
      <c r="O1087" s="4" t="b">
        <v>1</v>
      </c>
      <c r="P1087" s="4" t="b">
        <v>1</v>
      </c>
      <c r="Q1087" s="4" t="b">
        <v>0</v>
      </c>
      <c r="R1087" s="4" t="s">
        <v>39</v>
      </c>
      <c r="S1087" s="4" t="s">
        <v>39</v>
      </c>
      <c r="T1087" s="4" t="s">
        <v>39</v>
      </c>
    </row>
    <row r="1088" ht="12.75" customHeight="1">
      <c r="A1088" s="8" t="str">
        <f t="shared" si="1"/>
        <v>Belarus2022</v>
      </c>
      <c r="B1088" s="4" t="s">
        <v>51</v>
      </c>
      <c r="C1088" s="4">
        <v>2022.0</v>
      </c>
      <c r="D1088" s="4" t="s">
        <v>39</v>
      </c>
      <c r="E1088" s="4" t="s">
        <v>39</v>
      </c>
      <c r="F1088" s="4">
        <v>2.67744503517001E9</v>
      </c>
      <c r="G1088" s="4">
        <v>7.27934575884367E10</v>
      </c>
      <c r="H1088" s="4" t="s">
        <v>39</v>
      </c>
      <c r="I1088" s="4" t="s">
        <v>39</v>
      </c>
      <c r="J1088" s="4" t="str">
        <f t="shared" si="2"/>
        <v>#VALUE!</v>
      </c>
      <c r="K1088" s="5" t="str">
        <f t="shared" si="3"/>
        <v>#VALUE!</v>
      </c>
      <c r="L1088" s="5" t="str">
        <f t="shared" si="4"/>
        <v>#VALUE!</v>
      </c>
      <c r="M1088" s="5" t="str">
        <f t="shared" si="5"/>
        <v>#VALUE!</v>
      </c>
      <c r="N1088" s="4" t="s">
        <v>39</v>
      </c>
      <c r="O1088" s="4" t="s">
        <v>39</v>
      </c>
      <c r="P1088" s="4" t="s">
        <v>39</v>
      </c>
      <c r="Q1088" s="4" t="s">
        <v>39</v>
      </c>
      <c r="R1088" s="4">
        <v>3.59989208179</v>
      </c>
      <c r="S1088" s="4">
        <v>-4.6974497069539</v>
      </c>
      <c r="T1088" s="4" t="s">
        <v>39</v>
      </c>
    </row>
    <row r="1089" ht="12.75" customHeight="1">
      <c r="A1089" s="8" t="str">
        <f t="shared" si="1"/>
        <v>Belarus2021</v>
      </c>
      <c r="B1089" s="4" t="s">
        <v>51</v>
      </c>
      <c r="C1089" s="4">
        <v>2021.0</v>
      </c>
      <c r="D1089" s="4" t="s">
        <v>39</v>
      </c>
      <c r="E1089" s="4" t="s">
        <v>39</v>
      </c>
      <c r="F1089" s="4">
        <v>2.15730662031E9</v>
      </c>
      <c r="G1089" s="4">
        <v>6.967374713187E10</v>
      </c>
      <c r="H1089" s="4" t="s">
        <v>39</v>
      </c>
      <c r="I1089" s="4" t="s">
        <v>39</v>
      </c>
      <c r="J1089" s="4" t="str">
        <f t="shared" si="2"/>
        <v>#VALUE!</v>
      </c>
      <c r="K1089" s="5" t="str">
        <f t="shared" si="3"/>
        <v>#VALUE!</v>
      </c>
      <c r="L1089" s="5" t="str">
        <f t="shared" si="4"/>
        <v>#VALUE!</v>
      </c>
      <c r="M1089" s="5" t="str">
        <f t="shared" si="5"/>
        <v>#VALUE!</v>
      </c>
      <c r="N1089" s="4" t="s">
        <v>39</v>
      </c>
      <c r="O1089" s="4" t="s">
        <v>39</v>
      </c>
      <c r="P1089" s="4" t="s">
        <v>39</v>
      </c>
      <c r="Q1089" s="4" t="s">
        <v>39</v>
      </c>
      <c r="R1089" s="4">
        <v>3.92518189392</v>
      </c>
      <c r="S1089" s="4">
        <v>2.43886608142535</v>
      </c>
      <c r="T1089" s="4">
        <v>-3.11971045656671E9</v>
      </c>
    </row>
    <row r="1090" ht="12.75" customHeight="1">
      <c r="A1090" s="8" t="str">
        <f t="shared" si="1"/>
        <v>Belarus2020</v>
      </c>
      <c r="B1090" s="4" t="s">
        <v>51</v>
      </c>
      <c r="C1090" s="4">
        <v>2020.0</v>
      </c>
      <c r="D1090" s="4" t="s">
        <v>39</v>
      </c>
      <c r="E1090" s="4" t="s">
        <v>39</v>
      </c>
      <c r="F1090" s="4">
        <v>-1.78399999999996E8</v>
      </c>
      <c r="G1090" s="4">
        <v>6.13717553262351E10</v>
      </c>
      <c r="H1090" s="4" t="s">
        <v>39</v>
      </c>
      <c r="I1090" s="4" t="s">
        <v>39</v>
      </c>
      <c r="J1090" s="4" t="str">
        <f t="shared" si="2"/>
        <v>#VALUE!</v>
      </c>
      <c r="K1090" s="5" t="str">
        <f t="shared" si="3"/>
        <v>#VALUE!</v>
      </c>
      <c r="L1090" s="5" t="str">
        <f t="shared" si="4"/>
        <v>#VALUE!</v>
      </c>
      <c r="M1090" s="5" t="str">
        <f t="shared" si="5"/>
        <v>#VALUE!</v>
      </c>
      <c r="N1090" s="4" t="s">
        <v>39</v>
      </c>
      <c r="O1090" s="4" t="s">
        <v>39</v>
      </c>
      <c r="P1090" s="4" t="s">
        <v>39</v>
      </c>
      <c r="Q1090" s="4" t="s">
        <v>39</v>
      </c>
      <c r="R1090" s="4">
        <v>4.10334252476</v>
      </c>
      <c r="S1090" s="4">
        <v>-0.672904125264921</v>
      </c>
      <c r="T1090" s="4">
        <v>-8.30199180563489E9</v>
      </c>
    </row>
    <row r="1091" ht="12.75" customHeight="1">
      <c r="A1091" s="8" t="str">
        <f t="shared" si="1"/>
        <v>Belarus2019</v>
      </c>
      <c r="B1091" s="4" t="s">
        <v>51</v>
      </c>
      <c r="C1091" s="4">
        <v>2019.0</v>
      </c>
      <c r="D1091" s="4" t="s">
        <v>39</v>
      </c>
      <c r="E1091" s="4" t="s">
        <v>39</v>
      </c>
      <c r="F1091" s="4">
        <v>-1.2458E9</v>
      </c>
      <c r="G1091" s="4">
        <v>6.4410112583362E10</v>
      </c>
      <c r="H1091" s="4" t="s">
        <v>39</v>
      </c>
      <c r="I1091" s="4" t="s">
        <v>39</v>
      </c>
      <c r="J1091" s="4" t="str">
        <f t="shared" si="2"/>
        <v>#VALUE!</v>
      </c>
      <c r="K1091" s="5" t="str">
        <f t="shared" si="3"/>
        <v>#VALUE!</v>
      </c>
      <c r="L1091" s="5" t="str">
        <f t="shared" si="4"/>
        <v>#VALUE!</v>
      </c>
      <c r="M1091" s="5" t="str">
        <f t="shared" si="5"/>
        <v>#VALUE!</v>
      </c>
      <c r="N1091" s="4" t="s">
        <v>39</v>
      </c>
      <c r="O1091" s="4" t="s">
        <v>39</v>
      </c>
      <c r="P1091" s="4" t="s">
        <v>39</v>
      </c>
      <c r="Q1091" s="4" t="s">
        <v>39</v>
      </c>
      <c r="R1091" s="4">
        <v>4.22484508027</v>
      </c>
      <c r="S1091" s="4">
        <v>1.44620667102681</v>
      </c>
      <c r="T1091" s="4">
        <v>3.03835725712689E9</v>
      </c>
    </row>
    <row r="1092" ht="12.75" customHeight="1">
      <c r="A1092" s="8" t="str">
        <f t="shared" si="1"/>
        <v>Belarus2018</v>
      </c>
      <c r="B1092" s="4" t="s">
        <v>51</v>
      </c>
      <c r="C1092" s="4">
        <v>2018.0</v>
      </c>
      <c r="D1092" s="4" t="s">
        <v>39</v>
      </c>
      <c r="E1092" s="4" t="s">
        <v>39</v>
      </c>
      <c r="F1092" s="4">
        <v>2.29000000000001E7</v>
      </c>
      <c r="G1092" s="4">
        <v>6.0031163987191E10</v>
      </c>
      <c r="H1092" s="4" t="s">
        <v>39</v>
      </c>
      <c r="I1092" s="4" t="s">
        <v>39</v>
      </c>
      <c r="J1092" s="4" t="str">
        <f t="shared" si="2"/>
        <v>#VALUE!</v>
      </c>
      <c r="K1092" s="5" t="str">
        <f t="shared" si="3"/>
        <v>#VALUE!</v>
      </c>
      <c r="L1092" s="5" t="str">
        <f t="shared" si="4"/>
        <v>#VALUE!</v>
      </c>
      <c r="M1092" s="5" t="str">
        <f t="shared" si="5"/>
        <v>#VALUE!</v>
      </c>
      <c r="N1092" s="4" t="s">
        <v>39</v>
      </c>
      <c r="O1092" s="4" t="s">
        <v>39</v>
      </c>
      <c r="P1092" s="4" t="s">
        <v>39</v>
      </c>
      <c r="Q1092" s="4" t="s">
        <v>39</v>
      </c>
      <c r="R1092" s="4">
        <v>4.8274209471</v>
      </c>
      <c r="S1092" s="4">
        <v>3.14963949909348</v>
      </c>
      <c r="T1092" s="4">
        <v>-4.37894859617099E9</v>
      </c>
    </row>
    <row r="1093" ht="12.75" customHeight="1">
      <c r="A1093" s="8" t="str">
        <f t="shared" si="1"/>
        <v>Belarus2017</v>
      </c>
      <c r="B1093" s="4" t="s">
        <v>51</v>
      </c>
      <c r="C1093" s="4">
        <v>2017.0</v>
      </c>
      <c r="D1093" s="4" t="s">
        <v>39</v>
      </c>
      <c r="E1093" s="4" t="s">
        <v>39</v>
      </c>
      <c r="F1093" s="4">
        <v>-9.52400000000004E8</v>
      </c>
      <c r="G1093" s="4">
        <v>5.47253116900478E10</v>
      </c>
      <c r="H1093" s="4" t="s">
        <v>39</v>
      </c>
      <c r="I1093" s="4" t="s">
        <v>39</v>
      </c>
      <c r="J1093" s="4" t="str">
        <f t="shared" si="2"/>
        <v>#VALUE!</v>
      </c>
      <c r="K1093" s="5" t="str">
        <f t="shared" si="3"/>
        <v>#VALUE!</v>
      </c>
      <c r="L1093" s="5" t="str">
        <f t="shared" si="4"/>
        <v>#VALUE!</v>
      </c>
      <c r="M1093" s="5" t="str">
        <f t="shared" si="5"/>
        <v>#VALUE!</v>
      </c>
      <c r="N1093" s="4" t="s">
        <v>39</v>
      </c>
      <c r="O1093" s="4" t="s">
        <v>39</v>
      </c>
      <c r="P1093" s="4" t="s">
        <v>39</v>
      </c>
      <c r="Q1093" s="4" t="s">
        <v>39</v>
      </c>
      <c r="R1093" s="4">
        <v>5.67273204059</v>
      </c>
      <c r="S1093" s="4">
        <v>2.53162368036521</v>
      </c>
      <c r="T1093" s="4">
        <v>-5.3058522971432E9</v>
      </c>
    </row>
    <row r="1094" ht="12.75" customHeight="1">
      <c r="A1094" s="8" t="str">
        <f t="shared" si="1"/>
        <v>Belarus2016</v>
      </c>
      <c r="B1094" s="4" t="s">
        <v>51</v>
      </c>
      <c r="C1094" s="4">
        <v>2016.0</v>
      </c>
      <c r="D1094" s="4" t="s">
        <v>39</v>
      </c>
      <c r="E1094" s="4" t="s">
        <v>39</v>
      </c>
      <c r="F1094" s="4">
        <v>-1.6118E9</v>
      </c>
      <c r="G1094" s="4">
        <v>4.77235493190842E10</v>
      </c>
      <c r="H1094" s="4" t="s">
        <v>39</v>
      </c>
      <c r="I1094" s="4" t="s">
        <v>39</v>
      </c>
      <c r="J1094" s="4" t="str">
        <f t="shared" si="2"/>
        <v>#VALUE!</v>
      </c>
      <c r="K1094" s="5" t="str">
        <f t="shared" si="3"/>
        <v>#VALUE!</v>
      </c>
      <c r="L1094" s="5" t="str">
        <f t="shared" si="4"/>
        <v>#VALUE!</v>
      </c>
      <c r="M1094" s="5" t="str">
        <f t="shared" si="5"/>
        <v>#VALUE!</v>
      </c>
      <c r="N1094" s="4" t="s">
        <v>39</v>
      </c>
      <c r="O1094" s="4" t="s">
        <v>39</v>
      </c>
      <c r="P1094" s="4" t="s">
        <v>39</v>
      </c>
      <c r="Q1094" s="4" t="s">
        <v>39</v>
      </c>
      <c r="R1094" s="4">
        <v>1.01322522795</v>
      </c>
      <c r="S1094" s="4">
        <v>-2.52583140897062</v>
      </c>
      <c r="T1094" s="4">
        <v>-7.0017623709636E9</v>
      </c>
    </row>
    <row r="1095" ht="12.75" customHeight="1">
      <c r="A1095" s="8" t="str">
        <f t="shared" si="1"/>
        <v>Belarus2015</v>
      </c>
      <c r="B1095" s="4" t="s">
        <v>51</v>
      </c>
      <c r="C1095" s="4">
        <v>2015.0</v>
      </c>
      <c r="D1095" s="4" t="s">
        <v>39</v>
      </c>
      <c r="E1095" s="4" t="s">
        <v>39</v>
      </c>
      <c r="F1095" s="4">
        <v>-1.8311E9</v>
      </c>
      <c r="G1095" s="4">
        <v>5.64548950546555E10</v>
      </c>
      <c r="H1095" s="4" t="s">
        <v>39</v>
      </c>
      <c r="I1095" s="4" t="s">
        <v>39</v>
      </c>
      <c r="J1095" s="4" t="str">
        <f t="shared" si="2"/>
        <v>#VALUE!</v>
      </c>
      <c r="K1095" s="5" t="str">
        <f t="shared" si="3"/>
        <v>#VALUE!</v>
      </c>
      <c r="L1095" s="5" t="str">
        <f t="shared" si="4"/>
        <v>#VALUE!</v>
      </c>
      <c r="M1095" s="5" t="str">
        <f t="shared" si="5"/>
        <v>#VALUE!</v>
      </c>
      <c r="N1095" s="4" t="s">
        <v>39</v>
      </c>
      <c r="O1095" s="4" t="s">
        <v>39</v>
      </c>
      <c r="P1095" s="4" t="s">
        <v>39</v>
      </c>
      <c r="Q1095" s="4" t="s">
        <v>39</v>
      </c>
      <c r="R1095" s="4">
        <v>0.9132364799</v>
      </c>
      <c r="S1095" s="4">
        <v>-3.82966307070085</v>
      </c>
      <c r="T1095" s="4">
        <v>8.7313457355713E9</v>
      </c>
    </row>
    <row r="1096" ht="12.75" customHeight="1">
      <c r="A1096" s="8" t="str">
        <f t="shared" si="1"/>
        <v>Belarus2014</v>
      </c>
      <c r="B1096" s="4" t="s">
        <v>51</v>
      </c>
      <c r="C1096" s="4">
        <v>2014.0</v>
      </c>
      <c r="D1096" s="4" t="s">
        <v>39</v>
      </c>
      <c r="E1096" s="4" t="s">
        <v>39</v>
      </c>
      <c r="F1096" s="4">
        <v>-5.22769999999999E9</v>
      </c>
      <c r="G1096" s="4">
        <v>7.88127857677483E10</v>
      </c>
      <c r="H1096" s="4" t="s">
        <v>39</v>
      </c>
      <c r="I1096" s="4" t="s">
        <v>39</v>
      </c>
      <c r="J1096" s="4" t="str">
        <f t="shared" si="2"/>
        <v>#VALUE!</v>
      </c>
      <c r="K1096" s="5" t="str">
        <f t="shared" si="3"/>
        <v>#VALUE!</v>
      </c>
      <c r="L1096" s="5" t="str">
        <f t="shared" si="4"/>
        <v>#VALUE!</v>
      </c>
      <c r="M1096" s="5" t="str">
        <f t="shared" si="5"/>
        <v>#VALUE!</v>
      </c>
      <c r="N1096" s="4" t="s">
        <v>39</v>
      </c>
      <c r="O1096" s="4" t="s">
        <v>39</v>
      </c>
      <c r="P1096" s="4" t="s">
        <v>39</v>
      </c>
      <c r="Q1096" s="4" t="s">
        <v>39</v>
      </c>
      <c r="R1096" s="4">
        <v>0.50214644757</v>
      </c>
      <c r="S1096" s="4">
        <v>1.72620995852301</v>
      </c>
      <c r="T1096" s="4">
        <v>2.23578907130928E10</v>
      </c>
    </row>
    <row r="1097" ht="12.75" customHeight="1">
      <c r="A1097" s="8" t="str">
        <f t="shared" si="1"/>
        <v>Belarus2013</v>
      </c>
      <c r="B1097" s="4" t="s">
        <v>51</v>
      </c>
      <c r="C1097" s="4">
        <v>2013.0</v>
      </c>
      <c r="D1097" s="4" t="s">
        <v>39</v>
      </c>
      <c r="E1097" s="4" t="s">
        <v>39</v>
      </c>
      <c r="F1097" s="4">
        <v>-7.5673E9</v>
      </c>
      <c r="G1097" s="4">
        <v>7.55275377031836E10</v>
      </c>
      <c r="H1097" s="4" t="s">
        <v>39</v>
      </c>
      <c r="I1097" s="4" t="s">
        <v>39</v>
      </c>
      <c r="J1097" s="4" t="str">
        <f t="shared" si="2"/>
        <v>#VALUE!</v>
      </c>
      <c r="K1097" s="5" t="str">
        <f t="shared" si="3"/>
        <v>#VALUE!</v>
      </c>
      <c r="L1097" s="5" t="str">
        <f t="shared" si="4"/>
        <v>#VALUE!</v>
      </c>
      <c r="M1097" s="5" t="str">
        <f t="shared" si="5"/>
        <v>#VALUE!</v>
      </c>
      <c r="N1097" s="4" t="s">
        <v>39</v>
      </c>
      <c r="O1097" s="4" t="s">
        <v>39</v>
      </c>
      <c r="P1097" s="4" t="s">
        <v>39</v>
      </c>
      <c r="Q1097" s="4" t="s">
        <v>39</v>
      </c>
      <c r="R1097" s="4">
        <v>0.5342287506</v>
      </c>
      <c r="S1097" s="4">
        <v>1.00347084085604</v>
      </c>
      <c r="T1097" s="4">
        <v>-3.28524806456471E9</v>
      </c>
    </row>
    <row r="1098" ht="12.75" customHeight="1">
      <c r="A1098" s="8" t="str">
        <f t="shared" si="1"/>
        <v>Belarus2012</v>
      </c>
      <c r="B1098" s="4" t="s">
        <v>51</v>
      </c>
      <c r="C1098" s="4">
        <v>2012.0</v>
      </c>
      <c r="D1098" s="4" t="s">
        <v>39</v>
      </c>
      <c r="E1098" s="4" t="s">
        <v>39</v>
      </c>
      <c r="F1098" s="4">
        <v>-1.86220000000001E9</v>
      </c>
      <c r="G1098" s="4">
        <v>6.56859035704526E10</v>
      </c>
      <c r="H1098" s="4" t="s">
        <v>39</v>
      </c>
      <c r="I1098" s="4" t="s">
        <v>39</v>
      </c>
      <c r="J1098" s="4" t="str">
        <f t="shared" si="2"/>
        <v>#VALUE!</v>
      </c>
      <c r="K1098" s="5" t="str">
        <f t="shared" si="3"/>
        <v>#VALUE!</v>
      </c>
      <c r="L1098" s="5" t="str">
        <f t="shared" si="4"/>
        <v>#VALUE!</v>
      </c>
      <c r="M1098" s="5" t="str">
        <f t="shared" si="5"/>
        <v>#VALUE!</v>
      </c>
      <c r="N1098" s="4" t="s">
        <v>39</v>
      </c>
      <c r="O1098" s="4" t="s">
        <v>39</v>
      </c>
      <c r="P1098" s="4" t="s">
        <v>39</v>
      </c>
      <c r="Q1098" s="4" t="s">
        <v>39</v>
      </c>
      <c r="R1098" s="4">
        <v>0.63319165928</v>
      </c>
      <c r="S1098" s="4">
        <v>1.68713553642854</v>
      </c>
      <c r="T1098" s="4">
        <v>-9.84163413273099E9</v>
      </c>
    </row>
    <row r="1099" ht="12.75" customHeight="1">
      <c r="A1099" s="8" t="str">
        <f t="shared" si="1"/>
        <v>Belarus2011</v>
      </c>
      <c r="B1099" s="4" t="s">
        <v>51</v>
      </c>
      <c r="C1099" s="4">
        <v>2011.0</v>
      </c>
      <c r="D1099" s="4" t="s">
        <v>39</v>
      </c>
      <c r="E1099" s="4" t="s">
        <v>39</v>
      </c>
      <c r="F1099" s="4">
        <v>-5.05250000000001E9</v>
      </c>
      <c r="G1099" s="4">
        <v>6.17623409430511E10</v>
      </c>
      <c r="H1099" s="4" t="s">
        <v>39</v>
      </c>
      <c r="I1099" s="4" t="s">
        <v>39</v>
      </c>
      <c r="J1099" s="4" t="str">
        <f t="shared" si="2"/>
        <v>#VALUE!</v>
      </c>
      <c r="K1099" s="5" t="str">
        <f t="shared" si="3"/>
        <v>#VALUE!</v>
      </c>
      <c r="L1099" s="5" t="str">
        <f t="shared" si="4"/>
        <v>#VALUE!</v>
      </c>
      <c r="M1099" s="5" t="str">
        <f t="shared" si="5"/>
        <v>#VALUE!</v>
      </c>
      <c r="N1099" s="4" t="s">
        <v>39</v>
      </c>
      <c r="O1099" s="4" t="s">
        <v>39</v>
      </c>
      <c r="P1099" s="4" t="s">
        <v>39</v>
      </c>
      <c r="Q1099" s="4" t="s">
        <v>39</v>
      </c>
      <c r="R1099" s="4">
        <v>0.66661431952</v>
      </c>
      <c r="S1099" s="4">
        <v>5.37870744980968</v>
      </c>
      <c r="T1099" s="4">
        <v>-3.92356262740149E9</v>
      </c>
    </row>
    <row r="1100" ht="12.75" customHeight="1">
      <c r="A1100" s="8" t="str">
        <f t="shared" si="1"/>
        <v>Belarus2010</v>
      </c>
      <c r="B1100" s="4" t="s">
        <v>51</v>
      </c>
      <c r="C1100" s="4">
        <v>2010.0</v>
      </c>
      <c r="D1100" s="4" t="s">
        <v>39</v>
      </c>
      <c r="E1100" s="4" t="s">
        <v>39</v>
      </c>
      <c r="F1100" s="4">
        <v>-8.2802E9</v>
      </c>
      <c r="G1100" s="4">
        <v>5.72319045428755E10</v>
      </c>
      <c r="H1100" s="4" t="s">
        <v>39</v>
      </c>
      <c r="I1100" s="4" t="s">
        <v>39</v>
      </c>
      <c r="J1100" s="4" t="str">
        <f t="shared" si="2"/>
        <v>#VALUE!</v>
      </c>
      <c r="K1100" s="5" t="str">
        <f t="shared" si="3"/>
        <v>#VALUE!</v>
      </c>
      <c r="L1100" s="5" t="str">
        <f t="shared" si="4"/>
        <v>#VALUE!</v>
      </c>
      <c r="M1100" s="5" t="str">
        <f t="shared" si="5"/>
        <v>#VALUE!</v>
      </c>
      <c r="N1100" s="4" t="s">
        <v>39</v>
      </c>
      <c r="O1100" s="4" t="s">
        <v>39</v>
      </c>
      <c r="P1100" s="4" t="s">
        <v>39</v>
      </c>
      <c r="Q1100" s="4" t="s">
        <v>39</v>
      </c>
      <c r="R1100" s="4">
        <v>0.81533042733</v>
      </c>
      <c r="S1100" s="4">
        <v>7.79826682269751</v>
      </c>
      <c r="T1100" s="4">
        <v>-4.53043640017559E9</v>
      </c>
    </row>
    <row r="1101" ht="12.75" customHeight="1">
      <c r="A1101" s="8" t="str">
        <f t="shared" si="1"/>
        <v>Belarus2009</v>
      </c>
      <c r="B1101" s="4" t="s">
        <v>51</v>
      </c>
      <c r="C1101" s="4">
        <v>2009.0</v>
      </c>
      <c r="D1101" s="4" t="s">
        <v>39</v>
      </c>
      <c r="E1101" s="4" t="s">
        <v>39</v>
      </c>
      <c r="F1101" s="4">
        <v>-6.1326E9</v>
      </c>
      <c r="G1101" s="4">
        <v>5.0873181571649E10</v>
      </c>
      <c r="H1101" s="4" t="s">
        <v>39</v>
      </c>
      <c r="I1101" s="4" t="s">
        <v>39</v>
      </c>
      <c r="J1101" s="4" t="str">
        <f t="shared" si="2"/>
        <v>#VALUE!</v>
      </c>
      <c r="K1101" s="5" t="str">
        <f t="shared" si="3"/>
        <v>#VALUE!</v>
      </c>
      <c r="L1101" s="5" t="str">
        <f t="shared" si="4"/>
        <v>#VALUE!</v>
      </c>
      <c r="M1101" s="5" t="str">
        <f t="shared" si="5"/>
        <v>#VALUE!</v>
      </c>
      <c r="N1101" s="4" t="s">
        <v>39</v>
      </c>
      <c r="O1101" s="4" t="s">
        <v>39</v>
      </c>
      <c r="P1101" s="4" t="s">
        <v>39</v>
      </c>
      <c r="Q1101" s="4" t="s">
        <v>39</v>
      </c>
      <c r="R1101" s="4">
        <v>0.89236816854</v>
      </c>
      <c r="S1101" s="4">
        <v>0.199995310014842</v>
      </c>
      <c r="T1101" s="4">
        <v>-6.3587229712265E9</v>
      </c>
    </row>
    <row r="1102" ht="12.75" customHeight="1">
      <c r="A1102" s="8" t="str">
        <f t="shared" si="1"/>
        <v>Belarus2008</v>
      </c>
      <c r="B1102" s="4" t="s">
        <v>51</v>
      </c>
      <c r="C1102" s="4">
        <v>2008.0</v>
      </c>
      <c r="D1102" s="4" t="s">
        <v>39</v>
      </c>
      <c r="E1102" s="4" t="s">
        <v>39</v>
      </c>
      <c r="F1102" s="4">
        <v>-4.9586E9</v>
      </c>
      <c r="G1102" s="4">
        <v>6.07521774388895E10</v>
      </c>
      <c r="H1102" s="4" t="s">
        <v>39</v>
      </c>
      <c r="I1102" s="4" t="s">
        <v>39</v>
      </c>
      <c r="J1102" s="4" t="str">
        <f t="shared" si="2"/>
        <v>#VALUE!</v>
      </c>
      <c r="K1102" s="5" t="str">
        <f t="shared" si="3"/>
        <v>#VALUE!</v>
      </c>
      <c r="L1102" s="5" t="str">
        <f t="shared" si="4"/>
        <v>#VALUE!</v>
      </c>
      <c r="M1102" s="5" t="str">
        <f t="shared" si="5"/>
        <v>#VALUE!</v>
      </c>
      <c r="N1102" s="4" t="s">
        <v>39</v>
      </c>
      <c r="O1102" s="4" t="s">
        <v>39</v>
      </c>
      <c r="P1102" s="4" t="s">
        <v>39</v>
      </c>
      <c r="Q1102" s="4" t="s">
        <v>39</v>
      </c>
      <c r="R1102" s="4">
        <v>0.93097192337</v>
      </c>
      <c r="S1102" s="4">
        <v>10.1999994395435</v>
      </c>
      <c r="T1102" s="4">
        <v>9.8789958672405E9</v>
      </c>
    </row>
    <row r="1103" ht="12.75" customHeight="1">
      <c r="A1103" s="8" t="str">
        <f t="shared" si="1"/>
        <v>Belarus2007</v>
      </c>
      <c r="B1103" s="4" t="s">
        <v>51</v>
      </c>
      <c r="C1103" s="4">
        <v>2007.0</v>
      </c>
      <c r="D1103" s="4" t="s">
        <v>39</v>
      </c>
      <c r="E1103" s="4" t="s">
        <v>39</v>
      </c>
      <c r="F1103" s="4">
        <v>-3.0125E9</v>
      </c>
      <c r="G1103" s="4">
        <v>4.5275747157412E10</v>
      </c>
      <c r="H1103" s="4" t="s">
        <v>39</v>
      </c>
      <c r="I1103" s="4" t="s">
        <v>39</v>
      </c>
      <c r="J1103" s="4" t="str">
        <f t="shared" si="2"/>
        <v>#VALUE!</v>
      </c>
      <c r="K1103" s="5" t="str">
        <f t="shared" si="3"/>
        <v>#VALUE!</v>
      </c>
      <c r="L1103" s="5" t="str">
        <f t="shared" si="4"/>
        <v>#VALUE!</v>
      </c>
      <c r="M1103" s="5" t="str">
        <f t="shared" si="5"/>
        <v>#VALUE!</v>
      </c>
      <c r="N1103" s="4" t="s">
        <v>39</v>
      </c>
      <c r="O1103" s="4" t="s">
        <v>39</v>
      </c>
      <c r="P1103" s="4" t="s">
        <v>39</v>
      </c>
      <c r="Q1103" s="4" t="s">
        <v>39</v>
      </c>
      <c r="R1103" s="4">
        <v>1.05715053331</v>
      </c>
      <c r="S1103" s="4">
        <v>8.6000065362481</v>
      </c>
      <c r="T1103" s="4">
        <v>-1.54764302814775E10</v>
      </c>
    </row>
    <row r="1104" ht="12.75" customHeight="1">
      <c r="A1104" s="8" t="str">
        <f t="shared" si="1"/>
        <v>Belarus2006</v>
      </c>
      <c r="B1104" s="4" t="s">
        <v>51</v>
      </c>
      <c r="C1104" s="4">
        <v>2006.0</v>
      </c>
      <c r="D1104" s="4" t="s">
        <v>39</v>
      </c>
      <c r="E1104" s="4" t="s">
        <v>39</v>
      </c>
      <c r="F1104" s="4">
        <v>-1.3879E9</v>
      </c>
      <c r="G1104" s="4">
        <v>3.69618224682015E10</v>
      </c>
      <c r="H1104" s="4" t="s">
        <v>39</v>
      </c>
      <c r="I1104" s="4" t="s">
        <v>39</v>
      </c>
      <c r="J1104" s="4" t="str">
        <f t="shared" si="2"/>
        <v>#VALUE!</v>
      </c>
      <c r="K1104" s="5" t="str">
        <f t="shared" si="3"/>
        <v>#VALUE!</v>
      </c>
      <c r="L1104" s="5" t="str">
        <f t="shared" si="4"/>
        <v>#VALUE!</v>
      </c>
      <c r="M1104" s="5" t="str">
        <f t="shared" si="5"/>
        <v>#VALUE!</v>
      </c>
      <c r="N1104" s="4" t="s">
        <v>39</v>
      </c>
      <c r="O1104" s="4" t="s">
        <v>39</v>
      </c>
      <c r="P1104" s="4" t="s">
        <v>39</v>
      </c>
      <c r="Q1104" s="4" t="s">
        <v>39</v>
      </c>
      <c r="R1104" s="4">
        <v>1.42122093124</v>
      </c>
      <c r="S1104" s="4">
        <v>9.99999481247373</v>
      </c>
      <c r="T1104" s="4">
        <v>-8.3139246892105E9</v>
      </c>
    </row>
    <row r="1105" ht="12.75" customHeight="1">
      <c r="A1105" s="8" t="str">
        <f t="shared" si="1"/>
        <v>Belarus2005</v>
      </c>
      <c r="B1105" s="4" t="s">
        <v>51</v>
      </c>
      <c r="C1105" s="4">
        <v>2005.0</v>
      </c>
      <c r="D1105" s="4" t="s">
        <v>39</v>
      </c>
      <c r="E1105" s="4" t="s">
        <v>39</v>
      </c>
      <c r="F1105" s="4">
        <v>4.58600000000001E8</v>
      </c>
      <c r="G1105" s="4">
        <v>3.02100918368294E10</v>
      </c>
      <c r="H1105" s="4" t="s">
        <v>39</v>
      </c>
      <c r="I1105" s="4" t="s">
        <v>39</v>
      </c>
      <c r="J1105" s="4" t="str">
        <f t="shared" si="2"/>
        <v>#VALUE!</v>
      </c>
      <c r="K1105" s="5" t="str">
        <f t="shared" si="3"/>
        <v>#VALUE!</v>
      </c>
      <c r="L1105" s="5" t="str">
        <f t="shared" si="4"/>
        <v>#VALUE!</v>
      </c>
      <c r="M1105" s="5" t="str">
        <f t="shared" si="5"/>
        <v>#VALUE!</v>
      </c>
      <c r="N1105" s="4" t="s">
        <v>39</v>
      </c>
      <c r="O1105" s="4" t="s">
        <v>39</v>
      </c>
      <c r="P1105" s="4" t="s">
        <v>39</v>
      </c>
      <c r="Q1105" s="4" t="s">
        <v>39</v>
      </c>
      <c r="R1105" s="4">
        <v>1.70565981861</v>
      </c>
      <c r="S1105" s="4">
        <v>9.40000152357685</v>
      </c>
      <c r="T1105" s="4">
        <v>-6.7517306313721E9</v>
      </c>
    </row>
    <row r="1106" ht="12.75" customHeight="1">
      <c r="A1106" s="8" t="str">
        <f t="shared" si="1"/>
        <v>Belarus2004</v>
      </c>
      <c r="B1106" s="4" t="s">
        <v>51</v>
      </c>
      <c r="C1106" s="4">
        <v>2004.0</v>
      </c>
      <c r="D1106" s="4" t="s">
        <v>39</v>
      </c>
      <c r="E1106" s="4" t="s">
        <v>39</v>
      </c>
      <c r="F1106" s="4">
        <v>-1.1919E9</v>
      </c>
      <c r="G1106" s="4">
        <v>2.31415930739738E10</v>
      </c>
      <c r="H1106" s="4" t="s">
        <v>39</v>
      </c>
      <c r="I1106" s="4" t="s">
        <v>39</v>
      </c>
      <c r="J1106" s="4" t="str">
        <f t="shared" si="2"/>
        <v>#VALUE!</v>
      </c>
      <c r="K1106" s="5" t="str">
        <f t="shared" si="3"/>
        <v>#VALUE!</v>
      </c>
      <c r="L1106" s="5" t="str">
        <f t="shared" si="4"/>
        <v>#VALUE!</v>
      </c>
      <c r="M1106" s="5" t="str">
        <f t="shared" si="5"/>
        <v>#VALUE!</v>
      </c>
      <c r="N1106" s="4" t="s">
        <v>39</v>
      </c>
      <c r="O1106" s="4" t="s">
        <v>39</v>
      </c>
      <c r="P1106" s="4" t="s">
        <v>39</v>
      </c>
      <c r="Q1106" s="4" t="s">
        <v>39</v>
      </c>
      <c r="R1106" s="4" t="s">
        <v>39</v>
      </c>
      <c r="S1106" s="4">
        <v>11.4497431053962</v>
      </c>
      <c r="T1106" s="4">
        <v>-7.06849876285559E9</v>
      </c>
    </row>
    <row r="1107" ht="12.75" customHeight="1">
      <c r="A1107" s="8" t="str">
        <f t="shared" si="1"/>
        <v>Belarus2003</v>
      </c>
      <c r="B1107" s="4" t="s">
        <v>51</v>
      </c>
      <c r="C1107" s="4">
        <v>2003.0</v>
      </c>
      <c r="D1107" s="4" t="s">
        <v>39</v>
      </c>
      <c r="E1107" s="4" t="s">
        <v>39</v>
      </c>
      <c r="F1107" s="4">
        <v>-4.561E8</v>
      </c>
      <c r="G1107" s="4">
        <v>1.78254374828613E10</v>
      </c>
      <c r="H1107" s="4" t="s">
        <v>39</v>
      </c>
      <c r="I1107" s="4" t="s">
        <v>39</v>
      </c>
      <c r="J1107" s="4" t="str">
        <f t="shared" si="2"/>
        <v>#VALUE!</v>
      </c>
      <c r="K1107" s="5" t="str">
        <f t="shared" si="3"/>
        <v>#VALUE!</v>
      </c>
      <c r="L1107" s="5" t="str">
        <f t="shared" si="4"/>
        <v>#VALUE!</v>
      </c>
      <c r="M1107" s="5" t="str">
        <f t="shared" si="5"/>
        <v>#VALUE!</v>
      </c>
      <c r="N1107" s="4" t="s">
        <v>39</v>
      </c>
      <c r="O1107" s="4" t="s">
        <v>39</v>
      </c>
      <c r="P1107" s="4" t="s">
        <v>39</v>
      </c>
      <c r="Q1107" s="4" t="s">
        <v>39</v>
      </c>
      <c r="R1107" s="4" t="s">
        <v>39</v>
      </c>
      <c r="S1107" s="4">
        <v>7.04319255874681</v>
      </c>
      <c r="T1107" s="4">
        <v>-5.31615559111249E9</v>
      </c>
    </row>
    <row r="1108" ht="12.75" customHeight="1">
      <c r="A1108" s="8" t="str">
        <f t="shared" si="1"/>
        <v>Belarus2002</v>
      </c>
      <c r="B1108" s="4" t="s">
        <v>51</v>
      </c>
      <c r="C1108" s="4">
        <v>2002.0</v>
      </c>
      <c r="D1108" s="4" t="s">
        <v>39</v>
      </c>
      <c r="E1108" s="4" t="s">
        <v>39</v>
      </c>
      <c r="F1108" s="4">
        <v>-3.25700000000003E8</v>
      </c>
      <c r="G1108" s="4">
        <v>1.45949281094411E10</v>
      </c>
      <c r="H1108" s="4" t="s">
        <v>39</v>
      </c>
      <c r="I1108" s="4" t="s">
        <v>39</v>
      </c>
      <c r="J1108" s="4" t="str">
        <f t="shared" si="2"/>
        <v>#VALUE!</v>
      </c>
      <c r="K1108" s="5" t="str">
        <f t="shared" si="3"/>
        <v>#VALUE!</v>
      </c>
      <c r="L1108" s="5" t="str">
        <f t="shared" si="4"/>
        <v>#VALUE!</v>
      </c>
      <c r="M1108" s="5" t="str">
        <f t="shared" si="5"/>
        <v>#VALUE!</v>
      </c>
      <c r="N1108" s="4" t="s">
        <v>39</v>
      </c>
      <c r="O1108" s="4" t="s">
        <v>39</v>
      </c>
      <c r="P1108" s="4" t="s">
        <v>39</v>
      </c>
      <c r="Q1108" s="4" t="s">
        <v>39</v>
      </c>
      <c r="R1108" s="4" t="s">
        <v>39</v>
      </c>
      <c r="S1108" s="4">
        <v>5.04526748002181</v>
      </c>
      <c r="T1108" s="4">
        <v>-3.2305093734202E9</v>
      </c>
    </row>
    <row r="1109" ht="12.75" customHeight="1">
      <c r="A1109" s="8" t="str">
        <f t="shared" si="1"/>
        <v>Belarus2001</v>
      </c>
      <c r="B1109" s="4" t="s">
        <v>51</v>
      </c>
      <c r="C1109" s="4">
        <v>2001.0</v>
      </c>
      <c r="D1109" s="4" t="s">
        <v>39</v>
      </c>
      <c r="E1109" s="4" t="s">
        <v>39</v>
      </c>
      <c r="F1109" s="4">
        <v>-5.28800000000001E8</v>
      </c>
      <c r="G1109" s="4">
        <v>1.23548201438849E10</v>
      </c>
      <c r="H1109" s="4" t="s">
        <v>39</v>
      </c>
      <c r="I1109" s="4" t="s">
        <v>39</v>
      </c>
      <c r="J1109" s="4" t="str">
        <f t="shared" si="2"/>
        <v>#VALUE!</v>
      </c>
      <c r="K1109" s="5" t="str">
        <f t="shared" si="3"/>
        <v>#VALUE!</v>
      </c>
      <c r="L1109" s="5" t="str">
        <f t="shared" si="4"/>
        <v>#VALUE!</v>
      </c>
      <c r="M1109" s="5" t="str">
        <f t="shared" si="5"/>
        <v>#VALUE!</v>
      </c>
      <c r="N1109" s="4" t="s">
        <v>39</v>
      </c>
      <c r="O1109" s="4" t="s">
        <v>39</v>
      </c>
      <c r="P1109" s="4" t="s">
        <v>39</v>
      </c>
      <c r="Q1109" s="4" t="s">
        <v>39</v>
      </c>
      <c r="R1109" s="4" t="s">
        <v>39</v>
      </c>
      <c r="S1109" s="4">
        <v>4.72530599387508</v>
      </c>
      <c r="T1109" s="4">
        <v>-2.2401079655562E9</v>
      </c>
    </row>
    <row r="1110" ht="12.75" customHeight="1">
      <c r="A1110" s="8" t="str">
        <f t="shared" si="1"/>
        <v>Belarus2000</v>
      </c>
      <c r="B1110" s="4" t="s">
        <v>51</v>
      </c>
      <c r="C1110" s="4">
        <v>2000.0</v>
      </c>
      <c r="D1110" s="4" t="s">
        <v>39</v>
      </c>
      <c r="E1110" s="4" t="s">
        <v>39</v>
      </c>
      <c r="F1110" s="4">
        <v>-4.591E8</v>
      </c>
      <c r="G1110" s="4">
        <v>1.27368568279847E10</v>
      </c>
      <c r="H1110" s="4" t="s">
        <v>39</v>
      </c>
      <c r="I1110" s="4" t="s">
        <v>39</v>
      </c>
      <c r="J1110" s="4" t="str">
        <f t="shared" si="2"/>
        <v>#VALUE!</v>
      </c>
      <c r="K1110" s="5" t="str">
        <f t="shared" si="3"/>
        <v>#VALUE!</v>
      </c>
      <c r="L1110" s="5" t="str">
        <f t="shared" si="4"/>
        <v>#VALUE!</v>
      </c>
      <c r="M1110" s="5" t="str">
        <f t="shared" si="5"/>
        <v>#VALUE!</v>
      </c>
      <c r="N1110" s="4" t="s">
        <v>39</v>
      </c>
      <c r="O1110" s="4" t="s">
        <v>39</v>
      </c>
      <c r="P1110" s="4" t="s">
        <v>39</v>
      </c>
      <c r="Q1110" s="4" t="s">
        <v>39</v>
      </c>
      <c r="R1110" s="4" t="s">
        <v>39</v>
      </c>
      <c r="S1110" s="4">
        <v>5.80000344007452</v>
      </c>
      <c r="T1110" s="4">
        <v>3.820366840998E8</v>
      </c>
    </row>
    <row r="1111" ht="12.75" customHeight="1">
      <c r="A1111" s="8" t="str">
        <f t="shared" si="1"/>
        <v>Belarus1999</v>
      </c>
      <c r="B1111" s="4" t="s">
        <v>51</v>
      </c>
      <c r="C1111" s="4">
        <v>1999.0</v>
      </c>
      <c r="D1111" s="4" t="s">
        <v>39</v>
      </c>
      <c r="E1111" s="4" t="s">
        <v>39</v>
      </c>
      <c r="F1111" s="4">
        <v>-1.937E8</v>
      </c>
      <c r="G1111" s="4">
        <v>1.21384865320203E10</v>
      </c>
      <c r="H1111" s="4" t="s">
        <v>39</v>
      </c>
      <c r="I1111" s="4" t="s">
        <v>39</v>
      </c>
      <c r="J1111" s="4" t="str">
        <f t="shared" si="2"/>
        <v>#VALUE!</v>
      </c>
      <c r="K1111" s="5" t="str">
        <f t="shared" si="3"/>
        <v>#VALUE!</v>
      </c>
      <c r="L1111" s="5" t="str">
        <f t="shared" si="4"/>
        <v>#VALUE!</v>
      </c>
      <c r="M1111" s="5" t="str">
        <f t="shared" si="5"/>
        <v>#VALUE!</v>
      </c>
      <c r="N1111" s="4" t="s">
        <v>39</v>
      </c>
      <c r="O1111" s="4" t="s">
        <v>39</v>
      </c>
      <c r="P1111" s="4" t="s">
        <v>39</v>
      </c>
      <c r="Q1111" s="4" t="s">
        <v>39</v>
      </c>
      <c r="R1111" s="4" t="s">
        <v>39</v>
      </c>
      <c r="S1111" s="4">
        <v>3.39999916322979</v>
      </c>
      <c r="T1111" s="4">
        <v>-5.98370295964399E8</v>
      </c>
    </row>
    <row r="1112" ht="12.75" customHeight="1">
      <c r="A1112" s="8" t="str">
        <f t="shared" si="1"/>
        <v>Belarus1998</v>
      </c>
      <c r="B1112" s="4" t="s">
        <v>51</v>
      </c>
      <c r="C1112" s="4">
        <v>1998.0</v>
      </c>
      <c r="D1112" s="4" t="s">
        <v>39</v>
      </c>
      <c r="E1112" s="4" t="s">
        <v>39</v>
      </c>
      <c r="F1112" s="4">
        <v>-1.0165E9</v>
      </c>
      <c r="G1112" s="4">
        <v>1.52220126604232E10</v>
      </c>
      <c r="H1112" s="4" t="s">
        <v>39</v>
      </c>
      <c r="I1112" s="4" t="s">
        <v>39</v>
      </c>
      <c r="J1112" s="4" t="str">
        <f t="shared" si="2"/>
        <v>#VALUE!</v>
      </c>
      <c r="K1112" s="5" t="str">
        <f t="shared" si="3"/>
        <v>#VALUE!</v>
      </c>
      <c r="L1112" s="5" t="str">
        <f t="shared" si="4"/>
        <v>#VALUE!</v>
      </c>
      <c r="M1112" s="5" t="str">
        <f t="shared" si="5"/>
        <v>#VALUE!</v>
      </c>
      <c r="N1112" s="4" t="s">
        <v>39</v>
      </c>
      <c r="O1112" s="4" t="s">
        <v>39</v>
      </c>
      <c r="P1112" s="4" t="s">
        <v>39</v>
      </c>
      <c r="Q1112" s="4" t="s">
        <v>39</v>
      </c>
      <c r="R1112" s="4" t="s">
        <v>39</v>
      </c>
      <c r="S1112" s="4">
        <v>8.39999142031978</v>
      </c>
      <c r="T1112" s="4">
        <v>3.0835261284029E9</v>
      </c>
    </row>
    <row r="1113" ht="12.75" customHeight="1">
      <c r="A1113" s="8" t="str">
        <f t="shared" si="1"/>
        <v>Belarus1997</v>
      </c>
      <c r="B1113" s="4" t="s">
        <v>51</v>
      </c>
      <c r="C1113" s="4">
        <v>1997.0</v>
      </c>
      <c r="D1113" s="4" t="s">
        <v>39</v>
      </c>
      <c r="E1113" s="4" t="s">
        <v>39</v>
      </c>
      <c r="F1113" s="4">
        <v>-8.592E8</v>
      </c>
      <c r="G1113" s="4">
        <v>1.41284085657064E10</v>
      </c>
      <c r="H1113" s="4" t="s">
        <v>39</v>
      </c>
      <c r="I1113" s="4" t="s">
        <v>39</v>
      </c>
      <c r="J1113" s="4" t="str">
        <f t="shared" si="2"/>
        <v>#VALUE!</v>
      </c>
      <c r="K1113" s="5" t="str">
        <f t="shared" si="3"/>
        <v>#VALUE!</v>
      </c>
      <c r="L1113" s="5" t="str">
        <f t="shared" si="4"/>
        <v>#VALUE!</v>
      </c>
      <c r="M1113" s="5" t="str">
        <f t="shared" si="5"/>
        <v>#VALUE!</v>
      </c>
      <c r="N1113" s="4" t="s">
        <v>39</v>
      </c>
      <c r="O1113" s="4" t="s">
        <v>39</v>
      </c>
      <c r="P1113" s="4" t="s">
        <v>39</v>
      </c>
      <c r="Q1113" s="4" t="s">
        <v>39</v>
      </c>
      <c r="R1113" s="4" t="s">
        <v>39</v>
      </c>
      <c r="S1113" s="4">
        <v>11.4000054053548</v>
      </c>
      <c r="T1113" s="4">
        <v>-1.0936040947168E9</v>
      </c>
    </row>
    <row r="1114" ht="12.75" customHeight="1">
      <c r="A1114" s="8" t="str">
        <f t="shared" si="1"/>
        <v>Belarus1996</v>
      </c>
      <c r="B1114" s="4" t="s">
        <v>51</v>
      </c>
      <c r="C1114" s="4">
        <v>1996.0</v>
      </c>
      <c r="D1114" s="4" t="s">
        <v>39</v>
      </c>
      <c r="E1114" s="4" t="s">
        <v>39</v>
      </c>
      <c r="F1114" s="4">
        <v>-5.159E8</v>
      </c>
      <c r="G1114" s="4">
        <v>1.47568461538462E10</v>
      </c>
      <c r="H1114" s="4" t="s">
        <v>39</v>
      </c>
      <c r="I1114" s="4" t="s">
        <v>39</v>
      </c>
      <c r="J1114" s="4" t="str">
        <f t="shared" si="2"/>
        <v>#VALUE!</v>
      </c>
      <c r="K1114" s="5" t="str">
        <f t="shared" si="3"/>
        <v>#VALUE!</v>
      </c>
      <c r="L1114" s="5" t="str">
        <f t="shared" si="4"/>
        <v>#VALUE!</v>
      </c>
      <c r="M1114" s="5" t="str">
        <f t="shared" si="5"/>
        <v>#VALUE!</v>
      </c>
      <c r="N1114" s="4" t="s">
        <v>39</v>
      </c>
      <c r="O1114" s="4" t="s">
        <v>39</v>
      </c>
      <c r="P1114" s="4" t="s">
        <v>39</v>
      </c>
      <c r="Q1114" s="4" t="s">
        <v>39</v>
      </c>
      <c r="R1114" s="4" t="s">
        <v>39</v>
      </c>
      <c r="S1114" s="4">
        <v>2.80000465053935</v>
      </c>
      <c r="T1114" s="4">
        <v>6.28437588139801E8</v>
      </c>
    </row>
    <row r="1115" ht="12.75" customHeight="1">
      <c r="A1115" s="8" t="str">
        <f t="shared" si="1"/>
        <v>Belarus1995</v>
      </c>
      <c r="B1115" s="4" t="s">
        <v>51</v>
      </c>
      <c r="C1115" s="4">
        <v>1995.0</v>
      </c>
      <c r="D1115" s="4" t="s">
        <v>39</v>
      </c>
      <c r="E1115" s="4" t="s">
        <v>39</v>
      </c>
      <c r="F1115" s="4">
        <v>-4.583E8</v>
      </c>
      <c r="G1115" s="4">
        <v>1.3972676840918E10</v>
      </c>
      <c r="H1115" s="4" t="s">
        <v>39</v>
      </c>
      <c r="I1115" s="4" t="s">
        <v>39</v>
      </c>
      <c r="J1115" s="4" t="str">
        <f t="shared" si="2"/>
        <v>#VALUE!</v>
      </c>
      <c r="K1115" s="5" t="str">
        <f t="shared" si="3"/>
        <v>#VALUE!</v>
      </c>
      <c r="L1115" s="5" t="str">
        <f t="shared" si="4"/>
        <v>#VALUE!</v>
      </c>
      <c r="M1115" s="5" t="str">
        <f t="shared" si="5"/>
        <v>#VALUE!</v>
      </c>
      <c r="N1115" s="4" t="s">
        <v>39</v>
      </c>
      <c r="O1115" s="4" t="s">
        <v>39</v>
      </c>
      <c r="P1115" s="4" t="s">
        <v>39</v>
      </c>
      <c r="Q1115" s="4" t="s">
        <v>39</v>
      </c>
      <c r="R1115" s="4" t="s">
        <v>39</v>
      </c>
      <c r="S1115" s="4">
        <v>-10.4000004914994</v>
      </c>
      <c r="T1115" s="4">
        <v>-7.84169312928201E8</v>
      </c>
    </row>
    <row r="1116" ht="12.75" customHeight="1">
      <c r="A1116" s="8" t="str">
        <f t="shared" si="1"/>
        <v>Belarus1994</v>
      </c>
      <c r="B1116" s="4" t="s">
        <v>51</v>
      </c>
      <c r="C1116" s="4">
        <v>1994.0</v>
      </c>
      <c r="D1116" s="4" t="s">
        <v>39</v>
      </c>
      <c r="E1116" s="4" t="s">
        <v>39</v>
      </c>
      <c r="F1116" s="4">
        <v>-4.438E8</v>
      </c>
      <c r="G1116" s="4">
        <v>1.49320241691843E10</v>
      </c>
      <c r="H1116" s="4" t="s">
        <v>39</v>
      </c>
      <c r="I1116" s="4" t="s">
        <v>39</v>
      </c>
      <c r="J1116" s="4" t="str">
        <f t="shared" si="2"/>
        <v>#VALUE!</v>
      </c>
      <c r="K1116" s="5" t="str">
        <f t="shared" si="3"/>
        <v>#VALUE!</v>
      </c>
      <c r="L1116" s="5" t="str">
        <f t="shared" si="4"/>
        <v>#VALUE!</v>
      </c>
      <c r="M1116" s="5" t="str">
        <f t="shared" si="5"/>
        <v>#VALUE!</v>
      </c>
      <c r="N1116" s="4" t="s">
        <v>39</v>
      </c>
      <c r="O1116" s="4" t="s">
        <v>39</v>
      </c>
      <c r="P1116" s="4" t="s">
        <v>39</v>
      </c>
      <c r="Q1116" s="4" t="s">
        <v>39</v>
      </c>
      <c r="R1116" s="4" t="s">
        <v>39</v>
      </c>
      <c r="S1116" s="4">
        <v>-11.7000038975535</v>
      </c>
      <c r="T1116" s="4">
        <v>9.593473282663E8</v>
      </c>
    </row>
    <row r="1117" ht="12.75" customHeight="1">
      <c r="A1117" s="8" t="str">
        <f t="shared" si="1"/>
        <v>Belarus1993</v>
      </c>
      <c r="B1117" s="4" t="s">
        <v>51</v>
      </c>
      <c r="C1117" s="4">
        <v>1993.0</v>
      </c>
      <c r="D1117" s="4" t="s">
        <v>39</v>
      </c>
      <c r="E1117" s="4" t="s">
        <v>39</v>
      </c>
      <c r="F1117" s="4">
        <v>-4.35E8</v>
      </c>
      <c r="G1117" s="4">
        <v>1.62809917355372E10</v>
      </c>
      <c r="H1117" s="4" t="s">
        <v>39</v>
      </c>
      <c r="I1117" s="4" t="s">
        <v>39</v>
      </c>
      <c r="J1117" s="4" t="str">
        <f t="shared" si="2"/>
        <v>#VALUE!</v>
      </c>
      <c r="K1117" s="5" t="str">
        <f t="shared" si="3"/>
        <v>#VALUE!</v>
      </c>
      <c r="L1117" s="5" t="str">
        <f t="shared" si="4"/>
        <v>#VALUE!</v>
      </c>
      <c r="M1117" s="5" t="str">
        <f t="shared" si="5"/>
        <v>#VALUE!</v>
      </c>
      <c r="N1117" s="4" t="s">
        <v>39</v>
      </c>
      <c r="O1117" s="4" t="s">
        <v>39</v>
      </c>
      <c r="P1117" s="4" t="s">
        <v>39</v>
      </c>
      <c r="Q1117" s="4" t="s">
        <v>39</v>
      </c>
      <c r="R1117" s="4" t="s">
        <v>39</v>
      </c>
      <c r="S1117" s="4">
        <v>-7.60000184221084</v>
      </c>
      <c r="T1117" s="4">
        <v>1.3489675663529E9</v>
      </c>
    </row>
    <row r="1118" ht="12.75" customHeight="1">
      <c r="A1118" s="8" t="str">
        <f t="shared" si="1"/>
        <v>Belarus1992</v>
      </c>
      <c r="B1118" s="4" t="s">
        <v>51</v>
      </c>
      <c r="C1118" s="4">
        <v>1992.0</v>
      </c>
      <c r="D1118" s="4" t="s">
        <v>39</v>
      </c>
      <c r="E1118" s="4" t="s">
        <v>39</v>
      </c>
      <c r="F1118" s="4" t="s">
        <v>39</v>
      </c>
      <c r="G1118" s="4">
        <v>1.7037037037037E10</v>
      </c>
      <c r="H1118" s="4" t="s">
        <v>39</v>
      </c>
      <c r="I1118" s="4" t="s">
        <v>39</v>
      </c>
      <c r="J1118" s="4" t="str">
        <f t="shared" si="2"/>
        <v>#VALUE!</v>
      </c>
      <c r="K1118" s="5" t="str">
        <f t="shared" si="3"/>
        <v>#VALUE!</v>
      </c>
      <c r="L1118" s="5" t="str">
        <f t="shared" si="4"/>
        <v>#VALUE!</v>
      </c>
      <c r="M1118" s="5" t="str">
        <f t="shared" si="5"/>
        <v>#VALUE!</v>
      </c>
      <c r="N1118" s="4" t="s">
        <v>39</v>
      </c>
      <c r="O1118" s="4" t="s">
        <v>39</v>
      </c>
      <c r="P1118" s="4" t="s">
        <v>39</v>
      </c>
      <c r="Q1118" s="4" t="s">
        <v>39</v>
      </c>
      <c r="R1118" s="4" t="s">
        <v>39</v>
      </c>
      <c r="S1118" s="4">
        <v>-9.6000013959771</v>
      </c>
      <c r="T1118" s="4">
        <v>7.56045301499799E8</v>
      </c>
    </row>
    <row r="1119" ht="12.75" customHeight="1">
      <c r="A1119" s="8" t="str">
        <f t="shared" si="1"/>
        <v>Belarus1991</v>
      </c>
      <c r="B1119" s="4" t="s">
        <v>51</v>
      </c>
      <c r="C1119" s="4">
        <v>1991.0</v>
      </c>
      <c r="D1119" s="4" t="s">
        <v>39</v>
      </c>
      <c r="E1119" s="4" t="s">
        <v>39</v>
      </c>
      <c r="F1119" s="4" t="s">
        <v>39</v>
      </c>
      <c r="G1119" s="4">
        <v>1.8E10</v>
      </c>
      <c r="H1119" s="4" t="s">
        <v>39</v>
      </c>
      <c r="I1119" s="4" t="s">
        <v>39</v>
      </c>
      <c r="J1119" s="4" t="str">
        <f t="shared" si="2"/>
        <v>#VALUE!</v>
      </c>
      <c r="K1119" s="5" t="str">
        <f t="shared" si="3"/>
        <v>#VALUE!</v>
      </c>
      <c r="L1119" s="5" t="str">
        <f t="shared" si="4"/>
        <v>#VALUE!</v>
      </c>
      <c r="M1119" s="5" t="str">
        <f t="shared" si="5"/>
        <v>#VALUE!</v>
      </c>
      <c r="N1119" s="4" t="s">
        <v>39</v>
      </c>
      <c r="O1119" s="4" t="s">
        <v>39</v>
      </c>
      <c r="P1119" s="4" t="s">
        <v>39</v>
      </c>
      <c r="Q1119" s="4" t="s">
        <v>39</v>
      </c>
      <c r="R1119" s="4" t="s">
        <v>39</v>
      </c>
      <c r="S1119" s="4">
        <v>-1.19999557046032</v>
      </c>
      <c r="T1119" s="4">
        <v>9.62962962962999E8</v>
      </c>
    </row>
    <row r="1120" ht="12.75" customHeight="1">
      <c r="A1120" s="8" t="str">
        <f t="shared" si="1"/>
        <v>Belarus1990</v>
      </c>
      <c r="B1120" s="4" t="s">
        <v>51</v>
      </c>
      <c r="C1120" s="4">
        <v>1990.0</v>
      </c>
      <c r="D1120" s="4" t="s">
        <v>39</v>
      </c>
      <c r="E1120" s="4" t="s">
        <v>39</v>
      </c>
      <c r="F1120" s="4" t="s">
        <v>39</v>
      </c>
      <c r="G1120" s="4">
        <v>2.165E10</v>
      </c>
      <c r="H1120" s="4" t="s">
        <v>39</v>
      </c>
      <c r="I1120" s="4" t="s">
        <v>39</v>
      </c>
      <c r="J1120" s="4" t="str">
        <f t="shared" si="2"/>
        <v>#VALUE!</v>
      </c>
      <c r="K1120" s="5" t="str">
        <f t="shared" si="3"/>
        <v>#VALUE!</v>
      </c>
      <c r="L1120" s="5" t="str">
        <f t="shared" si="4"/>
        <v>#VALUE!</v>
      </c>
      <c r="M1120" s="5" t="str">
        <f t="shared" si="5"/>
        <v>#VALUE!</v>
      </c>
      <c r="N1120" s="4" t="s">
        <v>39</v>
      </c>
      <c r="O1120" s="4" t="s">
        <v>39</v>
      </c>
      <c r="P1120" s="4" t="s">
        <v>39</v>
      </c>
      <c r="Q1120" s="4" t="s">
        <v>39</v>
      </c>
      <c r="R1120" s="4" t="s">
        <v>39</v>
      </c>
      <c r="S1120" s="4" t="s">
        <v>39</v>
      </c>
      <c r="T1120" s="4">
        <v>3.65E9</v>
      </c>
    </row>
    <row r="1121" ht="12.75" customHeight="1">
      <c r="A1121" s="8" t="str">
        <f t="shared" si="1"/>
        <v>Belgium2022</v>
      </c>
      <c r="B1121" s="4" t="s">
        <v>52</v>
      </c>
      <c r="C1121" s="4">
        <v>2022.0</v>
      </c>
      <c r="D1121" s="4" t="s">
        <v>39</v>
      </c>
      <c r="E1121" s="4" t="s">
        <v>39</v>
      </c>
      <c r="F1121" s="4">
        <v>-2.02515428722403E10</v>
      </c>
      <c r="G1121" s="4">
        <v>5.78604103123349E11</v>
      </c>
      <c r="H1121" s="4" t="s">
        <v>39</v>
      </c>
      <c r="I1121" s="4" t="s">
        <v>39</v>
      </c>
      <c r="J1121" s="4" t="str">
        <f t="shared" si="2"/>
        <v>#VALUE!</v>
      </c>
      <c r="K1121" s="5" t="str">
        <f t="shared" si="3"/>
        <v>#VALUE!</v>
      </c>
      <c r="L1121" s="5" t="str">
        <f t="shared" si="4"/>
        <v>#VALUE!</v>
      </c>
      <c r="M1121" s="5" t="str">
        <f t="shared" si="5"/>
        <v>#VALUE!</v>
      </c>
      <c r="N1121" s="4" t="s">
        <v>39</v>
      </c>
      <c r="O1121" s="4" t="s">
        <v>39</v>
      </c>
      <c r="P1121" s="4" t="s">
        <v>39</v>
      </c>
      <c r="Q1121" s="4" t="s">
        <v>39</v>
      </c>
      <c r="R1121" s="4">
        <v>5.57967498133</v>
      </c>
      <c r="S1121" s="4">
        <v>3.24783720657268</v>
      </c>
      <c r="T1121" s="4" t="s">
        <v>39</v>
      </c>
    </row>
    <row r="1122" ht="12.75" customHeight="1">
      <c r="A1122" s="8" t="str">
        <f t="shared" si="1"/>
        <v>Belgium2021</v>
      </c>
      <c r="B1122" s="4" t="s">
        <v>52</v>
      </c>
      <c r="C1122" s="4">
        <v>2021.0</v>
      </c>
      <c r="D1122" s="4">
        <v>6.24475462959661</v>
      </c>
      <c r="E1122" s="4">
        <v>-2.29571167702058E10</v>
      </c>
      <c r="F1122" s="4">
        <v>2.91709693152917E9</v>
      </c>
      <c r="G1122" s="4">
        <v>5.94351961634487E11</v>
      </c>
      <c r="H1122" s="4">
        <v>49.3879159629004</v>
      </c>
      <c r="I1122" s="4">
        <v>54.9124366610365</v>
      </c>
      <c r="J1122" s="4">
        <f t="shared" si="2"/>
        <v>29353804733589</v>
      </c>
      <c r="K1122" s="5">
        <f t="shared" si="3"/>
        <v>32637314447617</v>
      </c>
      <c r="L1122" s="5">
        <f t="shared" si="4"/>
        <v>3283509714028</v>
      </c>
      <c r="M1122" s="5">
        <f t="shared" si="5"/>
        <v>5.524520698</v>
      </c>
      <c r="N1122" s="4" t="s">
        <v>39</v>
      </c>
      <c r="O1122" s="4" t="s">
        <v>39</v>
      </c>
      <c r="P1122" s="4" t="s">
        <v>39</v>
      </c>
      <c r="Q1122" s="4" t="s">
        <v>39</v>
      </c>
      <c r="R1122" s="4">
        <v>6.27315917191</v>
      </c>
      <c r="S1122" s="4">
        <v>6.28593139332018</v>
      </c>
      <c r="T1122" s="4">
        <v>1.5747858511138E10</v>
      </c>
    </row>
    <row r="1123" ht="12.75" customHeight="1">
      <c r="A1123" s="8" t="str">
        <f t="shared" si="1"/>
        <v>Belgium2020</v>
      </c>
      <c r="B1123" s="4" t="s">
        <v>52</v>
      </c>
      <c r="C1123" s="4">
        <v>2020.0</v>
      </c>
      <c r="D1123" s="4">
        <v>-5.68078359966094</v>
      </c>
      <c r="E1123" s="4">
        <v>-3.72746358093717E10</v>
      </c>
      <c r="F1123" s="4">
        <v>5.70199635705416E9</v>
      </c>
      <c r="G1123" s="4">
        <v>5.25213067068319E11</v>
      </c>
      <c r="H1123" s="4">
        <v>50.1708003818432</v>
      </c>
      <c r="I1123" s="4">
        <v>59.2177031607157</v>
      </c>
      <c r="J1123" s="4">
        <f t="shared" si="2"/>
        <v>26350359945820</v>
      </c>
      <c r="K1123" s="5">
        <f t="shared" si="3"/>
        <v>31101911501781</v>
      </c>
      <c r="L1123" s="5">
        <f t="shared" si="4"/>
        <v>4751551555961</v>
      </c>
      <c r="M1123" s="5">
        <f t="shared" si="5"/>
        <v>9.046902779</v>
      </c>
      <c r="N1123" s="4" t="b">
        <v>1</v>
      </c>
      <c r="O1123" s="4" t="b">
        <v>1</v>
      </c>
      <c r="P1123" s="4" t="b">
        <v>0</v>
      </c>
      <c r="Q1123" s="4" t="s">
        <v>39</v>
      </c>
      <c r="R1123" s="4">
        <v>5.52912394764</v>
      </c>
      <c r="S1123" s="4">
        <v>-5.36258592006438</v>
      </c>
      <c r="T1123" s="4">
        <v>-6.9138894566168E10</v>
      </c>
    </row>
    <row r="1124" ht="12.75" customHeight="1">
      <c r="A1124" s="8" t="str">
        <f t="shared" si="1"/>
        <v>Belgium2019</v>
      </c>
      <c r="B1124" s="4" t="s">
        <v>52</v>
      </c>
      <c r="C1124" s="4">
        <v>2019.0</v>
      </c>
      <c r="D1124" s="4">
        <v>2.11165048543689</v>
      </c>
      <c r="E1124" s="4">
        <v>8.00033674254136E7</v>
      </c>
      <c r="F1124" s="4">
        <v>5.0727495568176E8</v>
      </c>
      <c r="G1124" s="4">
        <v>5.35865692402342E11</v>
      </c>
      <c r="H1124" s="4">
        <v>49.9358271997324</v>
      </c>
      <c r="I1124" s="4">
        <v>51.8880478420877</v>
      </c>
      <c r="J1124" s="4">
        <f t="shared" si="2"/>
        <v>26758896618068</v>
      </c>
      <c r="K1124" s="5">
        <f t="shared" si="3"/>
        <v>27805024684306</v>
      </c>
      <c r="L1124" s="5">
        <f t="shared" si="4"/>
        <v>1046128066238</v>
      </c>
      <c r="M1124" s="5">
        <f t="shared" si="5"/>
        <v>1.952220642</v>
      </c>
      <c r="N1124" s="4" t="b">
        <v>1</v>
      </c>
      <c r="O1124" s="4" t="b">
        <v>1</v>
      </c>
      <c r="P1124" s="4" t="b">
        <v>0</v>
      </c>
      <c r="Q1124" s="4" t="b">
        <v>0</v>
      </c>
      <c r="R1124" s="4">
        <v>5.36597100516</v>
      </c>
      <c r="S1124" s="4">
        <v>2.26156832127384</v>
      </c>
      <c r="T1124" s="4">
        <v>1.0652625334023E10</v>
      </c>
    </row>
    <row r="1125" ht="12.75" customHeight="1">
      <c r="A1125" s="8" t="str">
        <f t="shared" si="1"/>
        <v>Belgium2018</v>
      </c>
      <c r="B1125" s="4" t="s">
        <v>52</v>
      </c>
      <c r="C1125" s="4">
        <v>2018.0</v>
      </c>
      <c r="D1125" s="4">
        <v>1.84368980490376</v>
      </c>
      <c r="E1125" s="4">
        <v>6.81693661444772E9</v>
      </c>
      <c r="F1125" s="4">
        <v>-4.74319868998165E9</v>
      </c>
      <c r="G1125" s="4">
        <v>5.43299066998892E11</v>
      </c>
      <c r="H1125" s="4">
        <v>51.39074661317</v>
      </c>
      <c r="I1125" s="4">
        <v>52.2605528036845</v>
      </c>
      <c r="J1125" s="4">
        <f t="shared" si="2"/>
        <v>27920544687312</v>
      </c>
      <c r="K1125" s="5">
        <f t="shared" si="3"/>
        <v>28393109579088</v>
      </c>
      <c r="L1125" s="5">
        <f t="shared" si="4"/>
        <v>472564891776</v>
      </c>
      <c r="M1125" s="5">
        <f t="shared" si="5"/>
        <v>0.8698061905</v>
      </c>
      <c r="N1125" s="4" t="b">
        <v>0</v>
      </c>
      <c r="O1125" s="4" t="b">
        <v>0</v>
      </c>
      <c r="P1125" s="4" t="b">
        <v>0</v>
      </c>
      <c r="Q1125" s="4" t="b">
        <v>1</v>
      </c>
      <c r="R1125" s="4">
        <v>5.95844909337</v>
      </c>
      <c r="S1125" s="4">
        <v>1.79294519302076</v>
      </c>
      <c r="T1125" s="4">
        <v>7.43337459655004E9</v>
      </c>
    </row>
    <row r="1126" ht="12.75" customHeight="1">
      <c r="A1126" s="8" t="str">
        <f t="shared" si="1"/>
        <v>Belgium2017</v>
      </c>
      <c r="B1126" s="4" t="s">
        <v>52</v>
      </c>
      <c r="C1126" s="4">
        <v>2017.0</v>
      </c>
      <c r="D1126" s="4">
        <v>1.61950803355609</v>
      </c>
      <c r="E1126" s="4">
        <v>8.42233990362433E9</v>
      </c>
      <c r="F1126" s="4">
        <v>3.5182014653279E9</v>
      </c>
      <c r="G1126" s="4">
        <v>5.02764720556358E11</v>
      </c>
      <c r="H1126" s="4">
        <v>51.3464329850579</v>
      </c>
      <c r="I1126" s="4">
        <v>52.0302887316032</v>
      </c>
      <c r="J1126" s="4">
        <f t="shared" si="2"/>
        <v>25815175031298</v>
      </c>
      <c r="K1126" s="5">
        <f t="shared" si="3"/>
        <v>26158993574611</v>
      </c>
      <c r="L1126" s="5">
        <f t="shared" si="4"/>
        <v>343818543313</v>
      </c>
      <c r="M1126" s="5">
        <f t="shared" si="5"/>
        <v>0.6838557465</v>
      </c>
      <c r="N1126" s="4" t="b">
        <v>0</v>
      </c>
      <c r="O1126" s="4" t="b">
        <v>0</v>
      </c>
      <c r="P1126" s="4" t="b">
        <v>0</v>
      </c>
      <c r="Q1126" s="4" t="b">
        <v>1</v>
      </c>
      <c r="R1126" s="4">
        <v>7.09697093883</v>
      </c>
      <c r="S1126" s="4">
        <v>1.6195802783878</v>
      </c>
      <c r="T1126" s="4">
        <v>-4.0534346442534E10</v>
      </c>
    </row>
    <row r="1127" ht="12.75" customHeight="1">
      <c r="A1127" s="8" t="str">
        <f t="shared" si="1"/>
        <v>Belgium2016</v>
      </c>
      <c r="B1127" s="4" t="s">
        <v>52</v>
      </c>
      <c r="C1127" s="4">
        <v>2016.0</v>
      </c>
      <c r="D1127" s="4">
        <v>1.26685561109765</v>
      </c>
      <c r="E1127" s="4">
        <v>1.50029752565547E9</v>
      </c>
      <c r="F1127" s="4">
        <v>2.64680022252573E9</v>
      </c>
      <c r="G1127" s="4">
        <v>4.7606275735694E11</v>
      </c>
      <c r="H1127" s="4">
        <v>50.7545252682609</v>
      </c>
      <c r="I1127" s="4">
        <v>53.1176627875885</v>
      </c>
      <c r="J1127" s="4">
        <f t="shared" si="2"/>
        <v>24162339247551</v>
      </c>
      <c r="K1127" s="5">
        <f t="shared" si="3"/>
        <v>25287341011016</v>
      </c>
      <c r="L1127" s="5">
        <f t="shared" si="4"/>
        <v>1125001763465</v>
      </c>
      <c r="M1127" s="5">
        <f t="shared" si="5"/>
        <v>2.363137519</v>
      </c>
      <c r="N1127" s="4" t="b">
        <v>0</v>
      </c>
      <c r="O1127" s="4" t="b">
        <v>1</v>
      </c>
      <c r="P1127" s="4" t="b">
        <v>0</v>
      </c>
      <c r="Q1127" s="4" t="b">
        <v>0</v>
      </c>
      <c r="R1127" s="4">
        <v>7.84999549358</v>
      </c>
      <c r="S1127" s="4">
        <v>1.26668640902095</v>
      </c>
      <c r="T1127" s="4">
        <v>-2.67019631994179E10</v>
      </c>
    </row>
    <row r="1128" ht="12.75" customHeight="1">
      <c r="A1128" s="8" t="str">
        <f t="shared" si="1"/>
        <v>Belgium2015</v>
      </c>
      <c r="B1128" s="4" t="s">
        <v>52</v>
      </c>
      <c r="C1128" s="4">
        <v>2015.0</v>
      </c>
      <c r="D1128" s="4">
        <v>2.04131108199772</v>
      </c>
      <c r="E1128" s="4">
        <v>2.18329632248725E9</v>
      </c>
      <c r="F1128" s="4">
        <v>6.36324345205937E9</v>
      </c>
      <c r="G1128" s="4">
        <v>4.62335574841484E11</v>
      </c>
      <c r="H1128" s="4">
        <v>51.3059452558423</v>
      </c>
      <c r="I1128" s="4">
        <v>53.7195885788885</v>
      </c>
      <c r="J1128" s="4">
        <f t="shared" si="2"/>
        <v>23720563692646</v>
      </c>
      <c r="K1128" s="5">
        <f t="shared" si="3"/>
        <v>24836476865868</v>
      </c>
      <c r="L1128" s="5">
        <f t="shared" si="4"/>
        <v>1115913173223</v>
      </c>
      <c r="M1128" s="5">
        <f t="shared" si="5"/>
        <v>2.413643323</v>
      </c>
      <c r="N1128" s="4" t="b">
        <v>0</v>
      </c>
      <c r="O1128" s="4" t="b">
        <v>1</v>
      </c>
      <c r="P1128" s="4" t="b">
        <v>0</v>
      </c>
      <c r="Q1128" s="4" t="b">
        <v>0</v>
      </c>
      <c r="R1128" s="4">
        <v>8.65573276733</v>
      </c>
      <c r="S1128" s="4">
        <v>2.04145900919961</v>
      </c>
      <c r="T1128" s="4">
        <v>-1.37271825154559E10</v>
      </c>
    </row>
    <row r="1129" ht="12.75" customHeight="1">
      <c r="A1129" s="8" t="str">
        <f t="shared" si="1"/>
        <v>Belgium2014</v>
      </c>
      <c r="B1129" s="4" t="s">
        <v>52</v>
      </c>
      <c r="C1129" s="4">
        <v>2014.0</v>
      </c>
      <c r="D1129" s="4">
        <v>1.57853235792338</v>
      </c>
      <c r="E1129" s="4">
        <v>7.92050791848457E8</v>
      </c>
      <c r="F1129" s="4">
        <v>4.04146591874956E9</v>
      </c>
      <c r="G1129" s="4">
        <v>5.35390200131009E11</v>
      </c>
      <c r="H1129" s="4">
        <v>52.5442179233953</v>
      </c>
      <c r="I1129" s="4">
        <v>55.5997707218787</v>
      </c>
      <c r="J1129" s="4">
        <f t="shared" si="2"/>
        <v>28131659349734</v>
      </c>
      <c r="K1129" s="5">
        <f t="shared" si="3"/>
        <v>29767572374025</v>
      </c>
      <c r="L1129" s="5">
        <f t="shared" si="4"/>
        <v>1635913024291</v>
      </c>
      <c r="M1129" s="5">
        <f t="shared" si="5"/>
        <v>3.055552798</v>
      </c>
      <c r="N1129" s="4" t="b">
        <v>0</v>
      </c>
      <c r="O1129" s="4" t="b">
        <v>0</v>
      </c>
      <c r="P1129" s="4" t="b">
        <v>0</v>
      </c>
      <c r="Q1129" s="4" t="b">
        <v>0</v>
      </c>
      <c r="R1129" s="4">
        <v>8.6623783747</v>
      </c>
      <c r="S1129" s="4">
        <v>1.57853314322614</v>
      </c>
      <c r="T1129" s="4">
        <v>7.30546252895249E10</v>
      </c>
    </row>
    <row r="1130" ht="12.75" customHeight="1">
      <c r="A1130" s="8" t="str">
        <f t="shared" si="1"/>
        <v>Belgium2013</v>
      </c>
      <c r="B1130" s="4" t="s">
        <v>52</v>
      </c>
      <c r="C1130" s="4">
        <v>2013.0</v>
      </c>
      <c r="D1130" s="4">
        <v>0.459292170292942</v>
      </c>
      <c r="E1130" s="4">
        <v>7.55300728901869E8</v>
      </c>
      <c r="F1130" s="4">
        <v>5.07894427987186E9</v>
      </c>
      <c r="G1130" s="4">
        <v>5.21791015247064E11</v>
      </c>
      <c r="H1130" s="4">
        <v>52.9869425778864</v>
      </c>
      <c r="I1130" s="4">
        <v>56.1162441457952</v>
      </c>
      <c r="J1130" s="4">
        <f t="shared" si="2"/>
        <v>27648110562553</v>
      </c>
      <c r="K1130" s="5">
        <f t="shared" si="3"/>
        <v>29280952004687</v>
      </c>
      <c r="L1130" s="5">
        <f t="shared" si="4"/>
        <v>1632841442133</v>
      </c>
      <c r="M1130" s="5">
        <f t="shared" si="5"/>
        <v>3.129301568</v>
      </c>
      <c r="N1130" s="4" t="b">
        <v>0</v>
      </c>
      <c r="O1130" s="4" t="b">
        <v>1</v>
      </c>
      <c r="P1130" s="4" t="b">
        <v>0</v>
      </c>
      <c r="Q1130" s="4" t="b">
        <v>0</v>
      </c>
      <c r="R1130" s="4">
        <v>8.55450073181</v>
      </c>
      <c r="S1130" s="4">
        <v>0.459242192907709</v>
      </c>
      <c r="T1130" s="4">
        <v>-1.35991848839449E10</v>
      </c>
    </row>
    <row r="1131" ht="12.75" customHeight="1">
      <c r="A1131" s="8" t="str">
        <f t="shared" si="1"/>
        <v>Belgium2012</v>
      </c>
      <c r="B1131" s="4" t="s">
        <v>52</v>
      </c>
      <c r="C1131" s="4">
        <v>2012.0</v>
      </c>
      <c r="D1131" s="4">
        <v>0.739090485720399</v>
      </c>
      <c r="E1131" s="4">
        <v>-4.12236973011286E9</v>
      </c>
      <c r="F1131" s="4">
        <v>-4.13616611594466E8</v>
      </c>
      <c r="G1131" s="4">
        <v>4.96152879924727E11</v>
      </c>
      <c r="H1131" s="4">
        <v>52.1590211691591</v>
      </c>
      <c r="I1131" s="4">
        <v>56.4775296174014</v>
      </c>
      <c r="J1131" s="4">
        <f t="shared" si="2"/>
        <v>25878848567133</v>
      </c>
      <c r="K1131" s="5">
        <f t="shared" si="3"/>
        <v>28021488970708</v>
      </c>
      <c r="L1131" s="5">
        <f t="shared" si="4"/>
        <v>2142640403575</v>
      </c>
      <c r="M1131" s="5">
        <f t="shared" si="5"/>
        <v>4.318508448</v>
      </c>
      <c r="N1131" s="4" t="b">
        <v>0</v>
      </c>
      <c r="O1131" s="4" t="b">
        <v>1</v>
      </c>
      <c r="P1131" s="4" t="b">
        <v>0</v>
      </c>
      <c r="Q1131" s="4" t="b">
        <v>0</v>
      </c>
      <c r="R1131" s="4">
        <v>7.63201900431</v>
      </c>
      <c r="S1131" s="4">
        <v>0.739217283058679</v>
      </c>
      <c r="T1131" s="4">
        <v>-2.5638135322337E10</v>
      </c>
    </row>
    <row r="1132" ht="12.75" customHeight="1">
      <c r="A1132" s="8" t="str">
        <f t="shared" si="1"/>
        <v>Belgium2011</v>
      </c>
      <c r="B1132" s="4" t="s">
        <v>52</v>
      </c>
      <c r="C1132" s="4">
        <v>2011.0</v>
      </c>
      <c r="D1132" s="4">
        <v>1.69445966218326</v>
      </c>
      <c r="E1132" s="4">
        <v>-4.16625905122474E9</v>
      </c>
      <c r="F1132" s="4">
        <v>-1.01689774154153E10</v>
      </c>
      <c r="G1132" s="4">
        <v>5.23330354138137E11</v>
      </c>
      <c r="H1132" s="4">
        <v>50.9744180355775</v>
      </c>
      <c r="I1132" s="4">
        <v>55.3044142054643</v>
      </c>
      <c r="J1132" s="4">
        <f t="shared" si="2"/>
        <v>26676460242544</v>
      </c>
      <c r="K1132" s="5">
        <f t="shared" si="3"/>
        <v>28942478671548</v>
      </c>
      <c r="L1132" s="5">
        <f t="shared" si="4"/>
        <v>2266018429004</v>
      </c>
      <c r="M1132" s="5">
        <f t="shared" si="5"/>
        <v>4.32999617</v>
      </c>
      <c r="N1132" s="4" t="b">
        <v>0</v>
      </c>
      <c r="O1132" s="4" t="b">
        <v>1</v>
      </c>
      <c r="P1132" s="4" t="b">
        <v>0</v>
      </c>
      <c r="Q1132" s="4" t="b">
        <v>0</v>
      </c>
      <c r="R1132" s="4">
        <v>7.20881120754</v>
      </c>
      <c r="S1132" s="4">
        <v>1.69451389861332</v>
      </c>
      <c r="T1132" s="4">
        <v>2.717747421341E10</v>
      </c>
    </row>
    <row r="1133" ht="12.75" customHeight="1">
      <c r="A1133" s="8" t="str">
        <f t="shared" si="1"/>
        <v>Belgium2010</v>
      </c>
      <c r="B1133" s="4" t="s">
        <v>52</v>
      </c>
      <c r="C1133" s="4">
        <v>2010.0</v>
      </c>
      <c r="D1133" s="4">
        <v>2.86453121543761</v>
      </c>
      <c r="E1133" s="4">
        <v>-3.4387350216245E9</v>
      </c>
      <c r="F1133" s="4">
        <v>7.33792760144306E9</v>
      </c>
      <c r="G1133" s="4">
        <v>4.81420882905012E11</v>
      </c>
      <c r="H1133" s="4">
        <v>48.7551002502442</v>
      </c>
      <c r="I1133" s="4">
        <v>52.9422988891602</v>
      </c>
      <c r="J1133" s="4">
        <f t="shared" si="2"/>
        <v>23471723408595</v>
      </c>
      <c r="K1133" s="5">
        <f t="shared" si="3"/>
        <v>25487528274241</v>
      </c>
      <c r="L1133" s="5">
        <f t="shared" si="4"/>
        <v>2015804865646</v>
      </c>
      <c r="M1133" s="5">
        <f t="shared" si="5"/>
        <v>4.187198639</v>
      </c>
      <c r="N1133" s="4" t="b">
        <v>0</v>
      </c>
      <c r="O1133" s="4" t="b">
        <v>0</v>
      </c>
      <c r="P1133" s="4" t="b">
        <v>0</v>
      </c>
      <c r="Q1133" s="4" t="b">
        <v>1</v>
      </c>
      <c r="R1133" s="4">
        <v>8.37183720925</v>
      </c>
      <c r="S1133" s="4">
        <v>2.86429270764155</v>
      </c>
      <c r="T1133" s="4">
        <v>-4.1909471233125E10</v>
      </c>
    </row>
    <row r="1134" ht="12.75" customHeight="1">
      <c r="A1134" s="8" t="str">
        <f t="shared" si="1"/>
        <v>Belgium2009</v>
      </c>
      <c r="B1134" s="4" t="s">
        <v>52</v>
      </c>
      <c r="C1134" s="4">
        <v>2009.0</v>
      </c>
      <c r="D1134" s="4">
        <v>-2.02099690129289</v>
      </c>
      <c r="E1134" s="4">
        <v>-1.04347498990644E10</v>
      </c>
      <c r="F1134" s="4">
        <v>8.77735355111954E9</v>
      </c>
      <c r="G1134" s="4">
        <v>4.83254171097812E11</v>
      </c>
      <c r="H1134" s="4">
        <v>47.9774017333984</v>
      </c>
      <c r="I1134" s="4">
        <v>53.8279991149902</v>
      </c>
      <c r="J1134" s="4">
        <f t="shared" si="2"/>
        <v>23185279506100</v>
      </c>
      <c r="K1134" s="5">
        <f t="shared" si="3"/>
        <v>26012605094168</v>
      </c>
      <c r="L1134" s="5">
        <f t="shared" si="4"/>
        <v>2827325588068</v>
      </c>
      <c r="M1134" s="5">
        <f t="shared" si="5"/>
        <v>5.850597382</v>
      </c>
      <c r="N1134" s="4" t="b">
        <v>1</v>
      </c>
      <c r="O1134" s="4" t="b">
        <v>1</v>
      </c>
      <c r="P1134" s="4" t="b">
        <v>0</v>
      </c>
      <c r="Q1134" s="4" t="b">
        <v>1</v>
      </c>
      <c r="R1134" s="4">
        <v>7.98671910134</v>
      </c>
      <c r="S1134" s="4">
        <v>-2.02074306169408</v>
      </c>
      <c r="T1134" s="4">
        <v>1.83328819279998E9</v>
      </c>
    </row>
    <row r="1135" ht="12.75" customHeight="1">
      <c r="A1135" s="8" t="str">
        <f t="shared" si="1"/>
        <v>Belgium2008</v>
      </c>
      <c r="B1135" s="4" t="s">
        <v>52</v>
      </c>
      <c r="C1135" s="4">
        <v>2008.0</v>
      </c>
      <c r="D1135" s="4">
        <v>0.447318293141206</v>
      </c>
      <c r="E1135" s="4">
        <v>1.30950670372937E10</v>
      </c>
      <c r="F1135" s="4">
        <v>-4.30021976099211E9</v>
      </c>
      <c r="G1135" s="4">
        <v>5.17328087920078E11</v>
      </c>
      <c r="H1135" s="4">
        <v>48.6008987426758</v>
      </c>
      <c r="I1135" s="4">
        <v>49.8997001647949</v>
      </c>
      <c r="J1135" s="4">
        <f t="shared" si="2"/>
        <v>25142610017746</v>
      </c>
      <c r="K1135" s="5">
        <f t="shared" si="3"/>
        <v>25814516474039</v>
      </c>
      <c r="L1135" s="5">
        <f t="shared" si="4"/>
        <v>671906456293</v>
      </c>
      <c r="M1135" s="5">
        <f t="shared" si="5"/>
        <v>1.298801422</v>
      </c>
      <c r="N1135" s="4" t="b">
        <v>1</v>
      </c>
      <c r="O1135" s="4" t="b">
        <v>1</v>
      </c>
      <c r="P1135" s="4" t="b">
        <v>0</v>
      </c>
      <c r="Q1135" s="4" t="b">
        <v>0</v>
      </c>
      <c r="R1135" s="4">
        <v>6.96491585841</v>
      </c>
      <c r="S1135" s="4">
        <v>0.446928735275904</v>
      </c>
      <c r="T1135" s="4">
        <v>3.40739168222659E10</v>
      </c>
    </row>
    <row r="1136" ht="12.75" customHeight="1">
      <c r="A1136" s="8" t="str">
        <f t="shared" si="1"/>
        <v>Belgium2007</v>
      </c>
      <c r="B1136" s="4" t="s">
        <v>52</v>
      </c>
      <c r="C1136" s="4">
        <v>2007.0</v>
      </c>
      <c r="D1136" s="4">
        <v>2.92247009277344</v>
      </c>
      <c r="E1136" s="4">
        <v>1.67160375796048E10</v>
      </c>
      <c r="F1136" s="4">
        <v>7.04354678248594E9</v>
      </c>
      <c r="G1136" s="4">
        <v>4.70922156309453E11</v>
      </c>
      <c r="H1136" s="4">
        <v>47.9991989135742</v>
      </c>
      <c r="I1136" s="4">
        <v>48.3199996948242</v>
      </c>
      <c r="J1136" s="4">
        <f t="shared" si="2"/>
        <v>22603886253507</v>
      </c>
      <c r="K1136" s="5">
        <f t="shared" si="3"/>
        <v>22754958449159</v>
      </c>
      <c r="L1136" s="5">
        <f t="shared" si="4"/>
        <v>151072195652</v>
      </c>
      <c r="M1136" s="5">
        <f t="shared" si="5"/>
        <v>0.3208007813</v>
      </c>
      <c r="N1136" s="4" t="b">
        <v>0</v>
      </c>
      <c r="O1136" s="4" t="b">
        <v>0</v>
      </c>
      <c r="P1136" s="4" t="b">
        <v>1</v>
      </c>
      <c r="Q1136" s="4" t="b">
        <v>1</v>
      </c>
      <c r="R1136" s="4">
        <v>7.4880094454</v>
      </c>
      <c r="S1136" s="4">
        <v>3.67688113594973</v>
      </c>
      <c r="T1136" s="4">
        <v>-4.6405931610625E10</v>
      </c>
    </row>
    <row r="1137" ht="12.75" customHeight="1">
      <c r="A1137" s="8" t="str">
        <f t="shared" si="1"/>
        <v>Belgium2006</v>
      </c>
      <c r="B1137" s="4" t="s">
        <v>52</v>
      </c>
      <c r="C1137" s="4">
        <v>2006.0</v>
      </c>
      <c r="D1137" s="4">
        <v>2.69169998168945</v>
      </c>
      <c r="E1137" s="4">
        <v>1.66019261267431E10</v>
      </c>
      <c r="F1137" s="4">
        <v>7.55398824575266E9</v>
      </c>
      <c r="G1137" s="4">
        <v>4.08259840868823E11</v>
      </c>
      <c r="H1137" s="4">
        <v>48.6674003601074</v>
      </c>
      <c r="I1137" s="4">
        <v>48.6030006408691</v>
      </c>
      <c r="J1137" s="4">
        <f t="shared" si="2"/>
        <v>19868945126517</v>
      </c>
      <c r="K1137" s="5">
        <f t="shared" si="3"/>
        <v>19842653307389</v>
      </c>
      <c r="L1137" s="5">
        <f t="shared" si="4"/>
        <v>-26291819128</v>
      </c>
      <c r="M1137" s="5">
        <f t="shared" si="5"/>
        <v>-0.06439971924</v>
      </c>
      <c r="N1137" s="4" t="b">
        <v>0</v>
      </c>
      <c r="O1137" s="4" t="b">
        <v>0</v>
      </c>
      <c r="P1137" s="4" t="b">
        <v>1</v>
      </c>
      <c r="Q1137" s="4" t="b">
        <v>1</v>
      </c>
      <c r="R1137" s="4">
        <v>8.2589999761</v>
      </c>
      <c r="S1137" s="4">
        <v>2.55234994366351</v>
      </c>
      <c r="T1137" s="4">
        <v>-6.266231544063E10</v>
      </c>
    </row>
    <row r="1138" ht="12.75" customHeight="1">
      <c r="A1138" s="8" t="str">
        <f t="shared" si="1"/>
        <v>Belgium2005</v>
      </c>
      <c r="B1138" s="4" t="s">
        <v>52</v>
      </c>
      <c r="C1138" s="4">
        <v>2005.0</v>
      </c>
      <c r="D1138" s="4">
        <v>1.71498000621796</v>
      </c>
      <c r="E1138" s="4">
        <v>5.81183851806659E9</v>
      </c>
      <c r="F1138" s="4">
        <v>7.7009998446651E9</v>
      </c>
      <c r="G1138" s="4">
        <v>3.85714762230039E11</v>
      </c>
      <c r="H1138" s="4">
        <v>49.2700004577637</v>
      </c>
      <c r="I1138" s="4">
        <v>52.076099395752</v>
      </c>
      <c r="J1138" s="4">
        <f t="shared" si="2"/>
        <v>19004166511640</v>
      </c>
      <c r="K1138" s="5">
        <f t="shared" si="3"/>
        <v>20086520296300</v>
      </c>
      <c r="L1138" s="5">
        <f t="shared" si="4"/>
        <v>1082353784660</v>
      </c>
      <c r="M1138" s="5">
        <f t="shared" si="5"/>
        <v>2.806098938</v>
      </c>
      <c r="N1138" s="4" t="b">
        <v>0</v>
      </c>
      <c r="O1138" s="4" t="b">
        <v>1</v>
      </c>
      <c r="P1138" s="4" t="b">
        <v>0</v>
      </c>
      <c r="Q1138" s="4" t="b">
        <v>1</v>
      </c>
      <c r="R1138" s="4">
        <v>8.4418502002</v>
      </c>
      <c r="S1138" s="4">
        <v>2.32173705381926</v>
      </c>
      <c r="T1138" s="4">
        <v>-2.25450786387839E10</v>
      </c>
    </row>
    <row r="1139" ht="12.75" customHeight="1">
      <c r="A1139" s="8" t="str">
        <f t="shared" si="1"/>
        <v>Belgium2004</v>
      </c>
      <c r="B1139" s="4" t="s">
        <v>52</v>
      </c>
      <c r="C1139" s="4">
        <v>2004.0</v>
      </c>
      <c r="D1139" s="4">
        <v>3.23451995849609</v>
      </c>
      <c r="E1139" s="4">
        <v>1.61463919488558E10</v>
      </c>
      <c r="F1139" s="4">
        <v>1.14344138297617E10</v>
      </c>
      <c r="G1139" s="4">
        <v>3.69214712443206E11</v>
      </c>
      <c r="H1139" s="4">
        <v>48.9430999755859</v>
      </c>
      <c r="I1139" s="4">
        <v>49.3471984863281</v>
      </c>
      <c r="J1139" s="4">
        <f t="shared" si="2"/>
        <v>18070512583565</v>
      </c>
      <c r="K1139" s="5">
        <f t="shared" si="3"/>
        <v>18219711699007</v>
      </c>
      <c r="L1139" s="5">
        <f t="shared" si="4"/>
        <v>149199115442</v>
      </c>
      <c r="M1139" s="5">
        <f t="shared" si="5"/>
        <v>0.4040985107</v>
      </c>
      <c r="N1139" s="4" t="b">
        <v>0</v>
      </c>
      <c r="O1139" s="4" t="b">
        <v>1</v>
      </c>
      <c r="P1139" s="4" t="b">
        <v>0</v>
      </c>
      <c r="Q1139" s="4" t="b">
        <v>0</v>
      </c>
      <c r="R1139" s="4">
        <v>8.39029004983</v>
      </c>
      <c r="S1139" s="4">
        <v>3.5712043433582</v>
      </c>
      <c r="T1139" s="4">
        <v>-1.6500049786833E10</v>
      </c>
    </row>
    <row r="1140" ht="12.75" customHeight="1">
      <c r="A1140" s="8" t="str">
        <f t="shared" si="1"/>
        <v>Belgium2003</v>
      </c>
      <c r="B1140" s="4" t="s">
        <v>52</v>
      </c>
      <c r="C1140" s="4">
        <v>2003.0</v>
      </c>
      <c r="D1140" s="4">
        <v>0.785591006278992</v>
      </c>
      <c r="E1140" s="4">
        <v>1.63693259454442E10</v>
      </c>
      <c r="F1140" s="4">
        <v>1.08060240308729E10</v>
      </c>
      <c r="G1140" s="4">
        <v>3.18082528506588E11</v>
      </c>
      <c r="H1140" s="4">
        <v>50.8596000671387</v>
      </c>
      <c r="I1140" s="4">
        <v>51.0411987304688</v>
      </c>
      <c r="J1140" s="4">
        <f t="shared" si="2"/>
        <v>16177550188189</v>
      </c>
      <c r="K1140" s="5">
        <f t="shared" si="3"/>
        <v>16235313550195</v>
      </c>
      <c r="L1140" s="5">
        <f t="shared" si="4"/>
        <v>57763362005</v>
      </c>
      <c r="M1140" s="5">
        <f t="shared" si="5"/>
        <v>0.1815986633</v>
      </c>
      <c r="N1140" s="4" t="b">
        <v>0</v>
      </c>
      <c r="O1140" s="4" t="b">
        <v>1</v>
      </c>
      <c r="P1140" s="4" t="b">
        <v>0</v>
      </c>
      <c r="Q1140" s="4" t="b">
        <v>0</v>
      </c>
      <c r="R1140" s="4">
        <v>8.18280799481</v>
      </c>
      <c r="S1140" s="4">
        <v>1.03798254902905</v>
      </c>
      <c r="T1140" s="4">
        <v>-5.11321839366179E10</v>
      </c>
    </row>
    <row r="1141" ht="12.75" customHeight="1">
      <c r="A1141" s="8" t="str">
        <f t="shared" si="1"/>
        <v>Belgium2002</v>
      </c>
      <c r="B1141" s="4" t="s">
        <v>52</v>
      </c>
      <c r="C1141" s="4">
        <v>2002.0</v>
      </c>
      <c r="D1141" s="4">
        <v>1.36694002151489</v>
      </c>
      <c r="E1141" s="4">
        <v>1.44713713124613E10</v>
      </c>
      <c r="F1141" s="4">
        <v>1.16221814531175E10</v>
      </c>
      <c r="G1141" s="4">
        <v>2.58383599375177E11</v>
      </c>
      <c r="H1141" s="4">
        <v>49.622200012207</v>
      </c>
      <c r="I1141" s="4">
        <v>49.7743988037109</v>
      </c>
      <c r="J1141" s="4">
        <f t="shared" si="2"/>
        <v>12821562648069</v>
      </c>
      <c r="K1141" s="5">
        <f t="shared" si="3"/>
        <v>12860888319638</v>
      </c>
      <c r="L1141" s="5">
        <f t="shared" si="4"/>
        <v>39325671569</v>
      </c>
      <c r="M1141" s="5">
        <f t="shared" si="5"/>
        <v>0.1521987915</v>
      </c>
      <c r="N1141" s="4" t="b">
        <v>0</v>
      </c>
      <c r="O1141" s="4" t="b">
        <v>1</v>
      </c>
      <c r="P1141" s="4" t="b">
        <v>0</v>
      </c>
      <c r="Q1141" s="4" t="b">
        <v>0</v>
      </c>
      <c r="R1141" s="4">
        <v>7.52696548919</v>
      </c>
      <c r="S1141" s="4">
        <v>1.70688458453354</v>
      </c>
      <c r="T1141" s="4">
        <v>-5.9698929131411E10</v>
      </c>
    </row>
    <row r="1142" ht="12.75" customHeight="1">
      <c r="A1142" s="8" t="str">
        <f t="shared" si="1"/>
        <v>Belgium2001</v>
      </c>
      <c r="B1142" s="4" t="s">
        <v>52</v>
      </c>
      <c r="C1142" s="4">
        <v>2001.0</v>
      </c>
      <c r="D1142" s="4">
        <v>0.786198019981384</v>
      </c>
      <c r="E1142" s="4">
        <v>1.61871654431824E10</v>
      </c>
      <c r="F1142" s="4" t="s">
        <v>39</v>
      </c>
      <c r="G1142" s="4">
        <v>2.3674614160437E11</v>
      </c>
      <c r="H1142" s="4">
        <v>49.467399597168</v>
      </c>
      <c r="I1142" s="4">
        <v>49.1144981384277</v>
      </c>
      <c r="J1142" s="4">
        <f t="shared" si="2"/>
        <v>11711215989831</v>
      </c>
      <c r="K1142" s="5">
        <f t="shared" si="3"/>
        <v>11627667931108</v>
      </c>
      <c r="L1142" s="5">
        <f t="shared" si="4"/>
        <v>-83548058723</v>
      </c>
      <c r="M1142" s="5">
        <f t="shared" si="5"/>
        <v>-0.3529014587</v>
      </c>
      <c r="N1142" s="4" t="b">
        <v>0</v>
      </c>
      <c r="O1142" s="4" t="b">
        <v>1</v>
      </c>
      <c r="P1142" s="4" t="b">
        <v>0</v>
      </c>
      <c r="Q1142" s="4" t="b">
        <v>0</v>
      </c>
      <c r="R1142" s="4">
        <v>6.58973818368</v>
      </c>
      <c r="S1142" s="4">
        <v>1.09961888777849</v>
      </c>
      <c r="T1142" s="4">
        <v>-2.1637457770807E10</v>
      </c>
    </row>
    <row r="1143" ht="12.75" customHeight="1">
      <c r="A1143" s="8" t="str">
        <f t="shared" si="1"/>
        <v>Belgium2000</v>
      </c>
      <c r="B1143" s="4" t="s">
        <v>52</v>
      </c>
      <c r="C1143" s="4">
        <v>2000.0</v>
      </c>
      <c r="D1143" s="4">
        <v>3.68166995048523</v>
      </c>
      <c r="E1143" s="4">
        <v>1.54816042195948E10</v>
      </c>
      <c r="F1143" s="4" t="s">
        <v>39</v>
      </c>
      <c r="G1143" s="4">
        <v>2.36792460312471E11</v>
      </c>
      <c r="H1143" s="4">
        <v>49.0000991821289</v>
      </c>
      <c r="I1143" s="4">
        <v>49.0782012939453</v>
      </c>
      <c r="J1143" s="4">
        <f t="shared" si="2"/>
        <v>11602854040891</v>
      </c>
      <c r="K1143" s="5">
        <f t="shared" si="3"/>
        <v>11621348032104</v>
      </c>
      <c r="L1143" s="5">
        <f t="shared" si="4"/>
        <v>18493991213</v>
      </c>
      <c r="M1143" s="5">
        <f t="shared" si="5"/>
        <v>0.07810211182</v>
      </c>
      <c r="N1143" s="4" t="b">
        <v>0</v>
      </c>
      <c r="O1143" s="4" t="b">
        <v>1</v>
      </c>
      <c r="P1143" s="4" t="b">
        <v>1</v>
      </c>
      <c r="Q1143" s="4" t="b">
        <v>0</v>
      </c>
      <c r="R1143" s="4">
        <v>6.87559248937</v>
      </c>
      <c r="S1143" s="4">
        <v>3.71667938420875</v>
      </c>
      <c r="T1143" s="4">
        <v>4.63187081010131E7</v>
      </c>
    </row>
    <row r="1144" ht="12.75" customHeight="1">
      <c r="A1144" s="8" t="str">
        <f t="shared" si="1"/>
        <v>Belgium1999</v>
      </c>
      <c r="B1144" s="4" t="s">
        <v>52</v>
      </c>
      <c r="C1144" s="4">
        <v>1999.0</v>
      </c>
      <c r="D1144" s="4">
        <v>3.54310989379883</v>
      </c>
      <c r="E1144" s="4">
        <v>1.59757481472316E10</v>
      </c>
      <c r="F1144" s="4" t="s">
        <v>39</v>
      </c>
      <c r="G1144" s="4">
        <v>2.58245733221468E11</v>
      </c>
      <c r="H1144" s="4">
        <v>49.4668998718262</v>
      </c>
      <c r="I1144" s="4">
        <v>50.1178016662598</v>
      </c>
      <c r="J1144" s="4">
        <f t="shared" si="2"/>
        <v>12774615827593</v>
      </c>
      <c r="K1144" s="5">
        <f t="shared" si="3"/>
        <v>12942708438751</v>
      </c>
      <c r="L1144" s="5">
        <f t="shared" si="4"/>
        <v>168092611159</v>
      </c>
      <c r="M1144" s="5">
        <f t="shared" si="5"/>
        <v>0.6509017944</v>
      </c>
      <c r="N1144" s="4" t="b">
        <v>0</v>
      </c>
      <c r="O1144" s="4" t="b">
        <v>0</v>
      </c>
      <c r="P1144" s="4" t="b">
        <v>1</v>
      </c>
      <c r="Q1144" s="4" t="b">
        <v>1</v>
      </c>
      <c r="R1144" s="4">
        <v>8.41107952467</v>
      </c>
      <c r="S1144" s="4">
        <v>3.54274346363066</v>
      </c>
      <c r="T1144" s="4">
        <v>2.14532729089969E10</v>
      </c>
    </row>
    <row r="1145" ht="12.75" customHeight="1">
      <c r="A1145" s="8" t="str">
        <f t="shared" si="1"/>
        <v>Belgium1998</v>
      </c>
      <c r="B1145" s="4" t="s">
        <v>52</v>
      </c>
      <c r="C1145" s="4">
        <v>1998.0</v>
      </c>
      <c r="D1145" s="4">
        <v>1.92853999137878</v>
      </c>
      <c r="E1145" s="4">
        <v>1.64889394050472E10</v>
      </c>
      <c r="F1145" s="4" t="s">
        <v>39</v>
      </c>
      <c r="G1145" s="4">
        <v>2.58528339631029E11</v>
      </c>
      <c r="H1145" s="4">
        <v>49.3875999450684</v>
      </c>
      <c r="I1145" s="4">
        <v>50.3601989746094</v>
      </c>
      <c r="J1145" s="4">
        <f t="shared" si="2"/>
        <v>12768094212160</v>
      </c>
      <c r="K1145" s="5">
        <f t="shared" si="3"/>
        <v>13019538624394</v>
      </c>
      <c r="L1145" s="5">
        <f t="shared" si="4"/>
        <v>251444412234</v>
      </c>
      <c r="M1145" s="5">
        <f t="shared" si="5"/>
        <v>0.9725990295</v>
      </c>
      <c r="N1145" s="4" t="b">
        <v>0</v>
      </c>
      <c r="O1145" s="4" t="b">
        <v>1</v>
      </c>
      <c r="P1145" s="4" t="b">
        <v>0</v>
      </c>
      <c r="Q1145" s="4" t="b">
        <v>1</v>
      </c>
      <c r="R1145" s="4">
        <v>9.34088126042</v>
      </c>
      <c r="S1145" s="4">
        <v>1.96180827198427</v>
      </c>
      <c r="T1145" s="4">
        <v>2.82606409561004E8</v>
      </c>
    </row>
    <row r="1146" ht="12.75" customHeight="1">
      <c r="A1146" s="8" t="str">
        <f t="shared" si="1"/>
        <v>Belgium1997</v>
      </c>
      <c r="B1146" s="4" t="s">
        <v>52</v>
      </c>
      <c r="C1146" s="4">
        <v>1997.0</v>
      </c>
      <c r="D1146" s="4">
        <v>3.7435998916626</v>
      </c>
      <c r="E1146" s="4">
        <v>1.37284923348601E10</v>
      </c>
      <c r="F1146" s="4" t="s">
        <v>39</v>
      </c>
      <c r="G1146" s="4">
        <v>2.52708051420839E11</v>
      </c>
      <c r="H1146" s="4">
        <v>48.9030990600586</v>
      </c>
      <c r="I1146" s="4">
        <v>51.1610984802246</v>
      </c>
      <c r="J1146" s="4">
        <f t="shared" si="2"/>
        <v>12358206871908</v>
      </c>
      <c r="K1146" s="5">
        <f t="shared" si="3"/>
        <v>12928821505487</v>
      </c>
      <c r="L1146" s="5">
        <f t="shared" si="4"/>
        <v>570614633580</v>
      </c>
      <c r="M1146" s="5">
        <f t="shared" si="5"/>
        <v>2.25799942</v>
      </c>
      <c r="N1146" s="4" t="b">
        <v>0</v>
      </c>
      <c r="O1146" s="4" t="b">
        <v>1</v>
      </c>
      <c r="P1146" s="4" t="b">
        <v>0</v>
      </c>
      <c r="Q1146" s="4" t="b">
        <v>0</v>
      </c>
      <c r="R1146" s="4">
        <v>9.21228852311</v>
      </c>
      <c r="S1146" s="4">
        <v>3.79365762950188</v>
      </c>
      <c r="T1146" s="4">
        <v>-5.82028821019E9</v>
      </c>
    </row>
    <row r="1147" ht="12.75" customHeight="1">
      <c r="A1147" s="8" t="str">
        <f t="shared" si="1"/>
        <v>Belgium1996</v>
      </c>
      <c r="B1147" s="4" t="s">
        <v>52</v>
      </c>
      <c r="C1147" s="4">
        <v>1996.0</v>
      </c>
      <c r="D1147" s="4">
        <v>1.4068900346756</v>
      </c>
      <c r="E1147" s="4">
        <v>1.23921570422268E10</v>
      </c>
      <c r="F1147" s="4" t="s">
        <v>39</v>
      </c>
      <c r="G1147" s="4">
        <v>2.79201433224756E11</v>
      </c>
      <c r="H1147" s="4">
        <v>48.412899017334</v>
      </c>
      <c r="I1147" s="4">
        <v>52.4235000610352</v>
      </c>
      <c r="J1147" s="4">
        <f t="shared" si="2"/>
        <v>13516950792205</v>
      </c>
      <c r="K1147" s="5">
        <f t="shared" si="3"/>
        <v>14636716351699</v>
      </c>
      <c r="L1147" s="5">
        <f t="shared" si="4"/>
        <v>1119765559494</v>
      </c>
      <c r="M1147" s="5">
        <f t="shared" si="5"/>
        <v>4.010601044</v>
      </c>
      <c r="N1147" s="4" t="b">
        <v>0</v>
      </c>
      <c r="O1147" s="4" t="b">
        <v>1</v>
      </c>
      <c r="P1147" s="4" t="b">
        <v>0</v>
      </c>
      <c r="Q1147" s="4" t="b">
        <v>0</v>
      </c>
      <c r="R1147" s="4">
        <v>9.54440852285</v>
      </c>
      <c r="S1147" s="4">
        <v>1.32145093041325</v>
      </c>
      <c r="T1147" s="4">
        <v>2.64933818039169E10</v>
      </c>
    </row>
    <row r="1148" ht="12.75" customHeight="1">
      <c r="A1148" s="8" t="str">
        <f t="shared" si="1"/>
        <v>Belgium1995</v>
      </c>
      <c r="B1148" s="4" t="s">
        <v>52</v>
      </c>
      <c r="C1148" s="4">
        <v>1995.0</v>
      </c>
      <c r="D1148" s="4">
        <v>2.3847599029541</v>
      </c>
      <c r="E1148" s="4">
        <v>1.25090074272004E10</v>
      </c>
      <c r="F1148" s="4" t="s">
        <v>39</v>
      </c>
      <c r="G1148" s="4">
        <v>2.88025588396278E11</v>
      </c>
      <c r="H1148" s="4">
        <v>47.5764007568359</v>
      </c>
      <c r="I1148" s="4">
        <v>52.1020011901856</v>
      </c>
      <c r="J1148" s="4">
        <f t="shared" si="2"/>
        <v>13703220821765</v>
      </c>
      <c r="K1148" s="5">
        <f t="shared" si="3"/>
        <v>15006709549427</v>
      </c>
      <c r="L1148" s="5">
        <f t="shared" si="4"/>
        <v>1303488727662</v>
      </c>
      <c r="M1148" s="5">
        <f t="shared" si="5"/>
        <v>4.525600433</v>
      </c>
      <c r="N1148" s="4" t="b">
        <v>0</v>
      </c>
      <c r="O1148" s="4" t="b">
        <v>1</v>
      </c>
      <c r="P1148" s="4" t="b">
        <v>1</v>
      </c>
      <c r="Q1148" s="4" t="b">
        <v>0</v>
      </c>
      <c r="R1148" s="4">
        <v>9.67350225681</v>
      </c>
      <c r="S1148" s="4">
        <v>2.38475727961249</v>
      </c>
      <c r="T1148" s="4">
        <v>8.82415517152203E9</v>
      </c>
    </row>
    <row r="1149" ht="12.75" customHeight="1">
      <c r="A1149" s="8" t="str">
        <f t="shared" si="1"/>
        <v>Belgium1994</v>
      </c>
      <c r="B1149" s="4" t="s">
        <v>52</v>
      </c>
      <c r="C1149" s="4">
        <v>1994.0</v>
      </c>
      <c r="D1149" s="4">
        <v>3.22696995735168</v>
      </c>
      <c r="E1149" s="4">
        <v>9.91727290554896E9</v>
      </c>
      <c r="F1149" s="4" t="s">
        <v>39</v>
      </c>
      <c r="G1149" s="4">
        <v>2.44884129491198E11</v>
      </c>
      <c r="H1149" s="4">
        <v>47.4373016357422</v>
      </c>
      <c r="I1149" s="4">
        <v>52.5876998901367</v>
      </c>
      <c r="J1149" s="4">
        <f t="shared" si="2"/>
        <v>11616642316480</v>
      </c>
      <c r="K1149" s="5">
        <f t="shared" si="3"/>
        <v>12877893109541</v>
      </c>
      <c r="L1149" s="5">
        <f t="shared" si="4"/>
        <v>1261250793060</v>
      </c>
      <c r="M1149" s="5">
        <f t="shared" si="5"/>
        <v>5.150398254</v>
      </c>
      <c r="N1149" s="4" t="b">
        <v>0</v>
      </c>
      <c r="O1149" s="4" t="b">
        <v>0</v>
      </c>
      <c r="P1149" s="4" t="b">
        <v>1</v>
      </c>
      <c r="Q1149" s="4" t="b">
        <v>0</v>
      </c>
      <c r="R1149" s="4">
        <v>9.75378256693</v>
      </c>
      <c r="S1149" s="4">
        <v>3.22697152488935</v>
      </c>
      <c r="T1149" s="4">
        <v>-4.314145890508E10</v>
      </c>
    </row>
    <row r="1150" ht="12.75" customHeight="1">
      <c r="A1150" s="8" t="str">
        <f t="shared" si="1"/>
        <v>Belgium1993</v>
      </c>
      <c r="B1150" s="4" t="s">
        <v>52</v>
      </c>
      <c r="C1150" s="4">
        <v>1993.0</v>
      </c>
      <c r="D1150" s="4">
        <v>-0.96187299489975</v>
      </c>
      <c r="E1150" s="4">
        <v>7.40211232956064E9</v>
      </c>
      <c r="F1150" s="4" t="s">
        <v>39</v>
      </c>
      <c r="G1150" s="4">
        <v>2.24721795708955E11</v>
      </c>
      <c r="H1150" s="4">
        <v>47.4149017333984</v>
      </c>
      <c r="I1150" s="4">
        <v>54.894401550293</v>
      </c>
      <c r="J1150" s="4">
        <f t="shared" si="2"/>
        <v>10655161860893</v>
      </c>
      <c r="K1150" s="5">
        <f t="shared" si="3"/>
        <v>12335968490750</v>
      </c>
      <c r="L1150" s="5">
        <f t="shared" si="4"/>
        <v>1680806629857</v>
      </c>
      <c r="M1150" s="5">
        <f t="shared" si="5"/>
        <v>7.479499817</v>
      </c>
      <c r="N1150" s="4" t="b">
        <v>1</v>
      </c>
      <c r="O1150" s="4" t="b">
        <v>1</v>
      </c>
      <c r="P1150" s="4" t="b">
        <v>0</v>
      </c>
      <c r="Q1150" s="4" t="b">
        <v>0</v>
      </c>
      <c r="R1150" s="4">
        <v>8.61870096438</v>
      </c>
      <c r="S1150" s="4">
        <v>-0.961873309776593</v>
      </c>
      <c r="T1150" s="4">
        <v>-2.0162333782243E10</v>
      </c>
    </row>
    <row r="1151" ht="12.75" customHeight="1">
      <c r="A1151" s="8" t="str">
        <f t="shared" si="1"/>
        <v>Belgium1992</v>
      </c>
      <c r="B1151" s="4" t="s">
        <v>52</v>
      </c>
      <c r="C1151" s="4">
        <v>1992.0</v>
      </c>
      <c r="D1151" s="4">
        <v>1.53066003322601</v>
      </c>
      <c r="E1151" s="4">
        <v>6.33675988047175E9</v>
      </c>
      <c r="F1151" s="4" t="s">
        <v>39</v>
      </c>
      <c r="G1151" s="4">
        <v>2.34781652446675E11</v>
      </c>
      <c r="H1151" s="4">
        <v>45.630500793457</v>
      </c>
      <c r="I1151" s="4">
        <v>53.7919998168945</v>
      </c>
      <c r="J1151" s="4">
        <f t="shared" si="2"/>
        <v>10713204378257</v>
      </c>
      <c r="K1151" s="5">
        <f t="shared" si="3"/>
        <v>12629374605422</v>
      </c>
      <c r="L1151" s="5">
        <f t="shared" si="4"/>
        <v>1916170227165</v>
      </c>
      <c r="M1151" s="5">
        <f t="shared" si="5"/>
        <v>8.161499023</v>
      </c>
      <c r="N1151" s="4" t="b">
        <v>1</v>
      </c>
      <c r="O1151" s="4" t="b">
        <v>1</v>
      </c>
      <c r="P1151" s="4" t="b">
        <v>0</v>
      </c>
      <c r="Q1151" s="4" t="b">
        <v>0</v>
      </c>
      <c r="R1151" s="4">
        <v>7.08766784286</v>
      </c>
      <c r="S1151" s="4">
        <v>1.53065494385902</v>
      </c>
      <c r="T1151" s="4">
        <v>1.005985673772E10</v>
      </c>
    </row>
    <row r="1152" ht="12.75" customHeight="1">
      <c r="A1152" s="8" t="str">
        <f t="shared" si="1"/>
        <v>Belgium1991</v>
      </c>
      <c r="B1152" s="4" t="s">
        <v>52</v>
      </c>
      <c r="C1152" s="4">
        <v>1991.0</v>
      </c>
      <c r="D1152" s="4">
        <v>1.83307003974915</v>
      </c>
      <c r="E1152" s="4">
        <v>7.91374048904077E9</v>
      </c>
      <c r="F1152" s="4" t="s">
        <v>39</v>
      </c>
      <c r="G1152" s="4">
        <v>2.10510999409333E11</v>
      </c>
      <c r="H1152" s="4">
        <v>46.073600769043</v>
      </c>
      <c r="I1152" s="4">
        <v>53.516300201416</v>
      </c>
      <c r="J1152" s="4">
        <f t="shared" si="2"/>
        <v>9698999744278</v>
      </c>
      <c r="K1152" s="5">
        <f t="shared" si="3"/>
        <v>11265769840090</v>
      </c>
      <c r="L1152" s="5">
        <f t="shared" si="4"/>
        <v>1566770095812</v>
      </c>
      <c r="M1152" s="5">
        <f t="shared" si="5"/>
        <v>7.442699432</v>
      </c>
      <c r="N1152" s="4" t="b">
        <v>0</v>
      </c>
      <c r="O1152" s="4" t="b">
        <v>0</v>
      </c>
      <c r="P1152" s="4" t="b">
        <v>0</v>
      </c>
      <c r="Q1152" s="4" t="b">
        <v>1</v>
      </c>
      <c r="R1152" s="4">
        <v>6.4392870025</v>
      </c>
      <c r="S1152" s="4">
        <v>1.83307427728701</v>
      </c>
      <c r="T1152" s="4">
        <v>-2.42706530373419E10</v>
      </c>
    </row>
    <row r="1153" ht="12.75" customHeight="1">
      <c r="A1153" s="8" t="str">
        <f t="shared" si="1"/>
        <v>Belgium1990</v>
      </c>
      <c r="B1153" s="4" t="s">
        <v>52</v>
      </c>
      <c r="C1153" s="4">
        <v>1990.0</v>
      </c>
      <c r="D1153" s="4">
        <v>3.13739991188049</v>
      </c>
      <c r="E1153" s="4">
        <v>1.00403119584103E10</v>
      </c>
      <c r="F1153" s="4" t="s">
        <v>39</v>
      </c>
      <c r="G1153" s="4">
        <v>2.05331747947851E11</v>
      </c>
      <c r="H1153" s="4">
        <v>45.5192985534668</v>
      </c>
      <c r="I1153" s="4">
        <v>52.3075981140137</v>
      </c>
      <c r="J1153" s="4">
        <f t="shared" si="2"/>
        <v>9346557137343</v>
      </c>
      <c r="K1153" s="5">
        <f t="shared" si="3"/>
        <v>10740410551704</v>
      </c>
      <c r="L1153" s="5">
        <f t="shared" si="4"/>
        <v>1393853414361</v>
      </c>
      <c r="M1153" s="5">
        <f t="shared" si="5"/>
        <v>6.788299561</v>
      </c>
      <c r="N1153" s="4" t="b">
        <v>0</v>
      </c>
      <c r="O1153" s="4" t="b">
        <v>0</v>
      </c>
      <c r="P1153" s="4" t="b">
        <v>1</v>
      </c>
      <c r="Q1153" s="4" t="b">
        <v>1</v>
      </c>
      <c r="R1153" s="4">
        <v>6.5497814156</v>
      </c>
      <c r="S1153" s="4">
        <v>3.13740231557445</v>
      </c>
      <c r="T1153" s="4">
        <v>-5.17925146148199E9</v>
      </c>
    </row>
    <row r="1154" ht="12.75" customHeight="1">
      <c r="A1154" s="8" t="str">
        <f t="shared" si="1"/>
        <v>Belgium1989</v>
      </c>
      <c r="B1154" s="4" t="s">
        <v>52</v>
      </c>
      <c r="C1154" s="4">
        <v>1989.0</v>
      </c>
      <c r="D1154" s="4">
        <v>3.46917009353638</v>
      </c>
      <c r="E1154" s="4">
        <v>5.86696049766963E9</v>
      </c>
      <c r="F1154" s="4" t="s">
        <v>39</v>
      </c>
      <c r="G1154" s="4">
        <v>1.64221056511057E11</v>
      </c>
      <c r="H1154" s="4">
        <v>44.7374000549316</v>
      </c>
      <c r="I1154" s="4">
        <v>52.3185005187988</v>
      </c>
      <c r="J1154" s="4">
        <f t="shared" si="2"/>
        <v>7346823102579</v>
      </c>
      <c r="K1154" s="5">
        <f t="shared" si="3"/>
        <v>8591799430271</v>
      </c>
      <c r="L1154" s="5">
        <f t="shared" si="4"/>
        <v>1244976327693</v>
      </c>
      <c r="M1154" s="5">
        <f t="shared" si="5"/>
        <v>7.581100464</v>
      </c>
      <c r="N1154" s="4" t="b">
        <v>0</v>
      </c>
      <c r="O1154" s="4" t="b">
        <v>0</v>
      </c>
      <c r="P1154" s="4" t="b">
        <v>1</v>
      </c>
      <c r="Q1154" s="4" t="b">
        <v>1</v>
      </c>
      <c r="R1154" s="4" t="s">
        <v>39</v>
      </c>
      <c r="S1154" s="4">
        <v>3.46916698368338</v>
      </c>
      <c r="T1154" s="4">
        <v>-4.1110691436794E10</v>
      </c>
    </row>
    <row r="1155" ht="12.75" customHeight="1">
      <c r="A1155" s="8" t="str">
        <f t="shared" si="1"/>
        <v>Belgium1988</v>
      </c>
      <c r="B1155" s="4" t="s">
        <v>52</v>
      </c>
      <c r="C1155" s="4">
        <v>1988.0</v>
      </c>
      <c r="D1155" s="4">
        <v>4.72320985794067</v>
      </c>
      <c r="E1155" s="4">
        <v>4.12796462554786E9</v>
      </c>
      <c r="F1155" s="4" t="s">
        <v>39</v>
      </c>
      <c r="G1155" s="4">
        <v>1.62299103675261E11</v>
      </c>
      <c r="H1155" s="4">
        <v>46.5791015625</v>
      </c>
      <c r="I1155" s="4">
        <v>53.8618011474609</v>
      </c>
      <c r="J1155" s="4">
        <f t="shared" si="2"/>
        <v>7559746433593</v>
      </c>
      <c r="K1155" s="5">
        <f t="shared" si="3"/>
        <v>8741722048568</v>
      </c>
      <c r="L1155" s="5">
        <f t="shared" si="4"/>
        <v>1181975614975</v>
      </c>
      <c r="M1155" s="5">
        <f t="shared" si="5"/>
        <v>7.282699585</v>
      </c>
      <c r="N1155" s="4" t="b">
        <v>0</v>
      </c>
      <c r="O1155" s="4" t="b">
        <v>0</v>
      </c>
      <c r="P1155" s="4" t="b">
        <v>1</v>
      </c>
      <c r="Q1155" s="4" t="b">
        <v>1</v>
      </c>
      <c r="R1155" s="4" t="s">
        <v>39</v>
      </c>
      <c r="S1155" s="4">
        <v>4.72320888032857</v>
      </c>
      <c r="T1155" s="4">
        <v>-1.92195283579602E9</v>
      </c>
    </row>
    <row r="1156" ht="12.75" customHeight="1">
      <c r="A1156" s="8" t="str">
        <f t="shared" si="1"/>
        <v>Belgium1987</v>
      </c>
      <c r="B1156" s="4" t="s">
        <v>52</v>
      </c>
      <c r="C1156" s="4">
        <v>1987.0</v>
      </c>
      <c r="D1156" s="4">
        <v>2.30665993690491</v>
      </c>
      <c r="E1156" s="4">
        <v>3.1791104574294E9</v>
      </c>
      <c r="F1156" s="4" t="s">
        <v>39</v>
      </c>
      <c r="G1156" s="4">
        <v>1.49394404105889E11</v>
      </c>
      <c r="H1156" s="4">
        <v>47.8797988891602</v>
      </c>
      <c r="I1156" s="4">
        <v>55.7718009948731</v>
      </c>
      <c r="J1156" s="4">
        <f t="shared" si="2"/>
        <v>7152974023756</v>
      </c>
      <c r="K1156" s="5">
        <f t="shared" si="3"/>
        <v>8331994975541</v>
      </c>
      <c r="L1156" s="5">
        <f t="shared" si="4"/>
        <v>1179020951785</v>
      </c>
      <c r="M1156" s="5">
        <f t="shared" si="5"/>
        <v>7.892002106</v>
      </c>
      <c r="N1156" s="4" t="b">
        <v>0</v>
      </c>
      <c r="O1156" s="4" t="b">
        <v>1</v>
      </c>
      <c r="P1156" s="4" t="b">
        <v>1</v>
      </c>
      <c r="Q1156" s="4" t="b">
        <v>1</v>
      </c>
      <c r="R1156" s="4" t="s">
        <v>39</v>
      </c>
      <c r="S1156" s="4">
        <v>2.30665956583917</v>
      </c>
      <c r="T1156" s="4">
        <v>-1.29046995693719E10</v>
      </c>
    </row>
    <row r="1157" ht="12.75" customHeight="1">
      <c r="A1157" s="8" t="str">
        <f t="shared" si="1"/>
        <v>Belgium1986</v>
      </c>
      <c r="B1157" s="4" t="s">
        <v>52</v>
      </c>
      <c r="C1157" s="4">
        <v>1986.0</v>
      </c>
      <c r="D1157" s="4">
        <v>1.82275998592377</v>
      </c>
      <c r="E1157" s="4">
        <v>7.50236457497112E8</v>
      </c>
      <c r="F1157" s="4" t="s">
        <v>39</v>
      </c>
      <c r="G1157" s="4">
        <v>1.20018787249413E11</v>
      </c>
      <c r="H1157" s="4">
        <v>47.6292991638184</v>
      </c>
      <c r="I1157" s="4">
        <v>57.5853004455566</v>
      </c>
      <c r="J1157" s="4">
        <f t="shared" si="2"/>
        <v>5716410723181</v>
      </c>
      <c r="K1157" s="5">
        <f t="shared" si="3"/>
        <v>6911317922869</v>
      </c>
      <c r="L1157" s="5">
        <f t="shared" si="4"/>
        <v>1194907199688</v>
      </c>
      <c r="M1157" s="5">
        <f t="shared" si="5"/>
        <v>9.956001282</v>
      </c>
      <c r="N1157" s="4" t="b">
        <v>0</v>
      </c>
      <c r="O1157" s="4" t="b">
        <v>1</v>
      </c>
      <c r="P1157" s="4" t="b">
        <v>0</v>
      </c>
      <c r="Q1157" s="4" t="b">
        <v>0</v>
      </c>
      <c r="R1157" s="4" t="s">
        <v>39</v>
      </c>
      <c r="S1157" s="4">
        <v>1.82276183101794</v>
      </c>
      <c r="T1157" s="4">
        <v>-2.9375616856476E10</v>
      </c>
    </row>
    <row r="1158" ht="12.75" customHeight="1">
      <c r="A1158" s="8" t="str">
        <f t="shared" si="1"/>
        <v>Belgium1985</v>
      </c>
      <c r="B1158" s="4" t="s">
        <v>52</v>
      </c>
      <c r="C1158" s="4">
        <v>1985.0</v>
      </c>
      <c r="D1158" s="4">
        <v>1.65179002285004</v>
      </c>
      <c r="E1158" s="4">
        <v>2.86756810497183E8</v>
      </c>
      <c r="F1158" s="4" t="s">
        <v>39</v>
      </c>
      <c r="G1158" s="4">
        <v>8.62682641483796E10</v>
      </c>
      <c r="H1158" s="4">
        <v>48.3188018798828</v>
      </c>
      <c r="I1158" s="4">
        <v>58.3843002319336</v>
      </c>
      <c r="J1158" s="4">
        <f t="shared" si="2"/>
        <v>4168379163907</v>
      </c>
      <c r="K1158" s="5">
        <f t="shared" si="3"/>
        <v>5036712234527</v>
      </c>
      <c r="L1158" s="5">
        <f t="shared" si="4"/>
        <v>868333070620</v>
      </c>
      <c r="M1158" s="5">
        <f t="shared" si="5"/>
        <v>10.06549835</v>
      </c>
      <c r="N1158" s="4" t="b">
        <v>0</v>
      </c>
      <c r="O1158" s="4" t="b">
        <v>1</v>
      </c>
      <c r="P1158" s="4" t="b">
        <v>0</v>
      </c>
      <c r="Q1158" s="4" t="b">
        <v>0</v>
      </c>
      <c r="R1158" s="4" t="s">
        <v>39</v>
      </c>
      <c r="S1158" s="4">
        <v>1.6517928990972</v>
      </c>
      <c r="T1158" s="4">
        <v>-3.37505231010334E10</v>
      </c>
    </row>
    <row r="1159" ht="12.75" customHeight="1">
      <c r="A1159" s="8" t="str">
        <f t="shared" si="1"/>
        <v>Belgium1984</v>
      </c>
      <c r="B1159" s="4" t="s">
        <v>52</v>
      </c>
      <c r="C1159" s="4">
        <v>1984.0</v>
      </c>
      <c r="D1159" s="4">
        <v>2.46637988090515</v>
      </c>
      <c r="E1159" s="4">
        <v>-8.92683089269332E8</v>
      </c>
      <c r="F1159" s="4" t="s">
        <v>39</v>
      </c>
      <c r="G1159" s="4">
        <v>8.33495301591734E10</v>
      </c>
      <c r="H1159" s="4">
        <v>48.2406997680664</v>
      </c>
      <c r="I1159" s="4">
        <v>59.0903015136719</v>
      </c>
      <c r="J1159" s="4">
        <f t="shared" si="2"/>
        <v>4020839660218</v>
      </c>
      <c r="K1159" s="5">
        <f t="shared" si="3"/>
        <v>4925148868128</v>
      </c>
      <c r="L1159" s="5">
        <f t="shared" si="4"/>
        <v>904309207910</v>
      </c>
      <c r="M1159" s="5">
        <f t="shared" si="5"/>
        <v>10.84960175</v>
      </c>
      <c r="N1159" s="4" t="b">
        <v>0</v>
      </c>
      <c r="O1159" s="4" t="b">
        <v>0</v>
      </c>
      <c r="P1159" s="4" t="b">
        <v>0</v>
      </c>
      <c r="Q1159" s="4" t="b">
        <v>0</v>
      </c>
      <c r="R1159" s="4" t="s">
        <v>39</v>
      </c>
      <c r="S1159" s="4">
        <v>2.46638280528001</v>
      </c>
      <c r="T1159" s="4">
        <v>-2.91873398920619E9</v>
      </c>
    </row>
    <row r="1160" ht="12.75" customHeight="1">
      <c r="A1160" s="8" t="str">
        <f t="shared" si="1"/>
        <v>Belgium1983</v>
      </c>
      <c r="B1160" s="4" t="s">
        <v>52</v>
      </c>
      <c r="C1160" s="4">
        <v>1983.0</v>
      </c>
      <c r="D1160" s="4">
        <v>0.311843007802963</v>
      </c>
      <c r="E1160" s="4">
        <v>-4.28011659403447E9</v>
      </c>
      <c r="F1160" s="4" t="s">
        <v>39</v>
      </c>
      <c r="G1160" s="4">
        <v>8.71842390532544E10</v>
      </c>
      <c r="H1160" s="4">
        <v>47.6641006469727</v>
      </c>
      <c r="I1160" s="4">
        <v>62.1862983703613</v>
      </c>
      <c r="J1160" s="4">
        <f t="shared" si="2"/>
        <v>4155558345064</v>
      </c>
      <c r="K1160" s="5">
        <f t="shared" si="3"/>
        <v>5421665102959</v>
      </c>
      <c r="L1160" s="5">
        <f t="shared" si="4"/>
        <v>1266106757895</v>
      </c>
      <c r="M1160" s="5">
        <f t="shared" si="5"/>
        <v>14.52219772</v>
      </c>
      <c r="N1160" s="4" t="b">
        <v>0</v>
      </c>
      <c r="O1160" s="4" t="b">
        <v>1</v>
      </c>
      <c r="P1160" s="4" t="b">
        <v>0</v>
      </c>
      <c r="Q1160" s="4" t="b">
        <v>0</v>
      </c>
      <c r="R1160" s="4" t="s">
        <v>39</v>
      </c>
      <c r="S1160" s="4">
        <v>0.311842702585196</v>
      </c>
      <c r="T1160" s="4">
        <v>3.83470889408099E9</v>
      </c>
    </row>
    <row r="1161" ht="12.75" customHeight="1">
      <c r="A1161" s="8" t="str">
        <f t="shared" si="1"/>
        <v>Belgium1982</v>
      </c>
      <c r="B1161" s="4" t="s">
        <v>52</v>
      </c>
      <c r="C1161" s="4">
        <v>1982.0</v>
      </c>
      <c r="D1161" s="4">
        <v>0.594986975193024</v>
      </c>
      <c r="E1161" s="4">
        <v>-2.8830355945961E9</v>
      </c>
      <c r="F1161" s="4" t="s">
        <v>39</v>
      </c>
      <c r="G1161" s="4">
        <v>9.20959261875331E10</v>
      </c>
      <c r="H1161" s="4">
        <v>47.2798004150391</v>
      </c>
      <c r="I1161" s="4">
        <v>59.6244010925293</v>
      </c>
      <c r="J1161" s="4">
        <f t="shared" si="2"/>
        <v>4354277009185</v>
      </c>
      <c r="K1161" s="5">
        <f t="shared" si="3"/>
        <v>5491164441993</v>
      </c>
      <c r="L1161" s="5">
        <f t="shared" si="4"/>
        <v>1136887432809</v>
      </c>
      <c r="M1161" s="5">
        <f t="shared" si="5"/>
        <v>12.34460068</v>
      </c>
      <c r="N1161" s="4" t="b">
        <v>0</v>
      </c>
      <c r="O1161" s="4" t="b">
        <v>1</v>
      </c>
      <c r="P1161" s="4" t="b">
        <v>0</v>
      </c>
      <c r="Q1161" s="4" t="b">
        <v>0</v>
      </c>
      <c r="R1161" s="4" t="s">
        <v>39</v>
      </c>
      <c r="S1161" s="4">
        <v>0.594986772001008</v>
      </c>
      <c r="T1161" s="4">
        <v>4.9116871342787E9</v>
      </c>
    </row>
    <row r="1162" ht="12.75" customHeight="1">
      <c r="A1162" s="8" t="str">
        <f t="shared" si="1"/>
        <v>Belgium1981</v>
      </c>
      <c r="B1162" s="4" t="s">
        <v>52</v>
      </c>
      <c r="C1162" s="4">
        <v>1981.0</v>
      </c>
      <c r="D1162" s="4">
        <v>-0.279284000396729</v>
      </c>
      <c r="E1162" s="4">
        <v>-7.72606015621135E9</v>
      </c>
      <c r="F1162" s="4" t="s">
        <v>39</v>
      </c>
      <c r="G1162" s="4">
        <v>1.0473001847023E11</v>
      </c>
      <c r="H1162" s="4">
        <v>46.0593986511231</v>
      </c>
      <c r="I1162" s="4">
        <v>61.5415000915527</v>
      </c>
      <c r="J1162" s="4">
        <f t="shared" si="2"/>
        <v>4823801671460</v>
      </c>
      <c r="K1162" s="5">
        <f t="shared" si="3"/>
        <v>6445242441274</v>
      </c>
      <c r="L1162" s="5">
        <f t="shared" si="4"/>
        <v>1621440769814</v>
      </c>
      <c r="M1162" s="5">
        <f t="shared" si="5"/>
        <v>15.48210144</v>
      </c>
      <c r="N1162" s="4" t="b">
        <v>1</v>
      </c>
      <c r="O1162" s="4" t="b">
        <v>1</v>
      </c>
      <c r="P1162" s="4" t="b">
        <v>0</v>
      </c>
      <c r="Q1162" s="4" t="b">
        <v>0</v>
      </c>
      <c r="R1162" s="4" t="s">
        <v>39</v>
      </c>
      <c r="S1162" s="4">
        <v>-0.279283279362133</v>
      </c>
      <c r="T1162" s="4">
        <v>1.26340922826969E10</v>
      </c>
    </row>
    <row r="1163" ht="12.75" customHeight="1">
      <c r="A1163" s="8" t="str">
        <f t="shared" si="1"/>
        <v>Belgium1980</v>
      </c>
      <c r="B1163" s="4" t="s">
        <v>52</v>
      </c>
      <c r="C1163" s="4">
        <v>1980.0</v>
      </c>
      <c r="D1163" s="4">
        <v>4.47949981689453</v>
      </c>
      <c r="E1163" s="4">
        <v>-3.8598965042686E9</v>
      </c>
      <c r="F1163" s="4" t="s">
        <v>39</v>
      </c>
      <c r="G1163" s="4">
        <v>1.26829314388191E11</v>
      </c>
      <c r="H1163" s="4">
        <v>45.4622993469238</v>
      </c>
      <c r="I1163" s="4">
        <v>54.8905982971191</v>
      </c>
      <c r="J1163" s="4">
        <f t="shared" si="2"/>
        <v>5765952256681</v>
      </c>
      <c r="K1163" s="5">
        <f t="shared" si="3"/>
        <v>6961736948381</v>
      </c>
      <c r="L1163" s="5">
        <f t="shared" si="4"/>
        <v>1195784691700</v>
      </c>
      <c r="M1163" s="5">
        <f t="shared" si="5"/>
        <v>9.42829895</v>
      </c>
      <c r="N1163" s="4" t="b">
        <v>1</v>
      </c>
      <c r="O1163" s="4" t="b">
        <v>1</v>
      </c>
      <c r="P1163" s="4" t="b">
        <v>1</v>
      </c>
      <c r="Q1163" s="4" t="b">
        <v>0</v>
      </c>
      <c r="R1163" s="4" t="s">
        <v>39</v>
      </c>
      <c r="S1163" s="4">
        <v>4.44405387639348</v>
      </c>
      <c r="T1163" s="4">
        <v>2.2099295917961E10</v>
      </c>
    </row>
    <row r="1164" ht="12.75" customHeight="1">
      <c r="A1164" s="8" t="str">
        <f t="shared" si="1"/>
        <v>Belgium1979</v>
      </c>
      <c r="B1164" s="4" t="s">
        <v>52</v>
      </c>
      <c r="C1164" s="4">
        <v>1979.0</v>
      </c>
      <c r="D1164" s="4">
        <v>2.341059923172</v>
      </c>
      <c r="E1164" s="4">
        <v>-3.2188482577285E9</v>
      </c>
      <c r="F1164" s="4" t="s">
        <v>39</v>
      </c>
      <c r="G1164" s="4">
        <v>1.16315456796918E11</v>
      </c>
      <c r="H1164" s="4">
        <v>46.4894981384277</v>
      </c>
      <c r="I1164" s="4">
        <v>54.8221015930176</v>
      </c>
      <c r="J1164" s="4">
        <f t="shared" si="2"/>
        <v>5407447212231</v>
      </c>
      <c r="K1164" s="5">
        <f t="shared" si="3"/>
        <v>6376657789359</v>
      </c>
      <c r="L1164" s="5">
        <f t="shared" si="4"/>
        <v>969210577128</v>
      </c>
      <c r="M1164" s="5">
        <f t="shared" si="5"/>
        <v>8.332603455</v>
      </c>
      <c r="N1164" s="4" t="b">
        <v>0</v>
      </c>
      <c r="O1164" s="4" t="b">
        <v>0</v>
      </c>
      <c r="P1164" s="4" t="b">
        <v>1</v>
      </c>
      <c r="Q1164" s="4" t="b">
        <v>1</v>
      </c>
      <c r="R1164" s="4" t="s">
        <v>39</v>
      </c>
      <c r="S1164" s="4">
        <v>2.34107295556814</v>
      </c>
      <c r="T1164" s="4">
        <v>-1.05138575912729E10</v>
      </c>
    </row>
    <row r="1165" ht="12.75" customHeight="1">
      <c r="A1165" s="8" t="str">
        <f t="shared" si="1"/>
        <v>Belgium1978</v>
      </c>
      <c r="B1165" s="4" t="s">
        <v>52</v>
      </c>
      <c r="C1165" s="4">
        <v>1978.0</v>
      </c>
      <c r="D1165" s="4">
        <v>2.84190988540649</v>
      </c>
      <c r="E1165" s="4">
        <v>-1.61815223926649E9</v>
      </c>
      <c r="F1165" s="4" t="s">
        <v>39</v>
      </c>
      <c r="G1165" s="4">
        <v>1.01246526194441E11</v>
      </c>
      <c r="H1165" s="4">
        <v>46.2504997253418</v>
      </c>
      <c r="I1165" s="4">
        <v>52.757999420166</v>
      </c>
      <c r="J1165" s="4">
        <f t="shared" si="2"/>
        <v>4682702431948</v>
      </c>
      <c r="K1165" s="5">
        <f t="shared" si="3"/>
        <v>5341564170260</v>
      </c>
      <c r="L1165" s="5">
        <f t="shared" si="4"/>
        <v>658861738312</v>
      </c>
      <c r="M1165" s="5">
        <f t="shared" si="5"/>
        <v>6.507499695</v>
      </c>
      <c r="N1165" s="4" t="b">
        <v>0</v>
      </c>
      <c r="O1165" s="4" t="b">
        <v>0</v>
      </c>
      <c r="P1165" s="4" t="b">
        <v>1</v>
      </c>
      <c r="Q1165" s="4" t="b">
        <v>1</v>
      </c>
      <c r="R1165" s="4" t="s">
        <v>39</v>
      </c>
      <c r="S1165" s="4">
        <v>2.84189649082269</v>
      </c>
      <c r="T1165" s="4">
        <v>-1.5068930602477E10</v>
      </c>
    </row>
    <row r="1166" ht="12.75" customHeight="1">
      <c r="A1166" s="8" t="str">
        <f t="shared" si="1"/>
        <v>Belgium1977</v>
      </c>
      <c r="B1166" s="4" t="s">
        <v>52</v>
      </c>
      <c r="C1166" s="4">
        <v>1977.0</v>
      </c>
      <c r="D1166" s="4">
        <v>0.626136004924774</v>
      </c>
      <c r="E1166" s="4">
        <v>-1.70834078335119E9</v>
      </c>
      <c r="F1166" s="4" t="s">
        <v>39</v>
      </c>
      <c r="G1166" s="4">
        <v>8.28399054586382E10</v>
      </c>
      <c r="H1166" s="4">
        <v>45.6580009460449</v>
      </c>
      <c r="I1166" s="4">
        <v>52.1725006103516</v>
      </c>
      <c r="J1166" s="4">
        <f t="shared" si="2"/>
        <v>3782304481801</v>
      </c>
      <c r="K1166" s="5">
        <f t="shared" si="3"/>
        <v>4321965018102</v>
      </c>
      <c r="L1166" s="5">
        <f t="shared" si="4"/>
        <v>539660536301</v>
      </c>
      <c r="M1166" s="5">
        <f t="shared" si="5"/>
        <v>6.514499664</v>
      </c>
      <c r="N1166" s="4" t="b">
        <v>0</v>
      </c>
      <c r="O1166" s="4" t="b">
        <v>1</v>
      </c>
      <c r="P1166" s="4" t="b">
        <v>0</v>
      </c>
      <c r="Q1166" s="4" t="b">
        <v>0</v>
      </c>
      <c r="R1166" s="4" t="s">
        <v>39</v>
      </c>
      <c r="S1166" s="4">
        <v>0.626154854021308</v>
      </c>
      <c r="T1166" s="4">
        <v>-1.84066207358027E10</v>
      </c>
    </row>
    <row r="1167" ht="12.75" customHeight="1">
      <c r="A1167" s="8" t="str">
        <f t="shared" si="1"/>
        <v>Belgium1976</v>
      </c>
      <c r="B1167" s="4" t="s">
        <v>52</v>
      </c>
      <c r="C1167" s="4">
        <v>1976.0</v>
      </c>
      <c r="D1167" s="4">
        <v>5.65275001525879</v>
      </c>
      <c r="E1167" s="4">
        <v>-1.90327056235747E9</v>
      </c>
      <c r="F1167" s="4" t="s">
        <v>39</v>
      </c>
      <c r="G1167" s="4">
        <v>7.11138829676071E10</v>
      </c>
      <c r="H1167" s="4">
        <v>43.8130989074707</v>
      </c>
      <c r="I1167" s="4">
        <v>50.4203987121582</v>
      </c>
      <c r="J1167" s="4">
        <f t="shared" si="2"/>
        <v>3115719588154</v>
      </c>
      <c r="K1167" s="5">
        <f t="shared" si="3"/>
        <v>3585590333197</v>
      </c>
      <c r="L1167" s="5">
        <f t="shared" si="4"/>
        <v>469870745042</v>
      </c>
      <c r="M1167" s="5">
        <f t="shared" si="5"/>
        <v>6.607299805</v>
      </c>
      <c r="N1167" s="4" t="b">
        <v>0</v>
      </c>
      <c r="O1167" s="4" t="b">
        <v>1</v>
      </c>
      <c r="P1167" s="4" t="b">
        <v>0</v>
      </c>
      <c r="Q1167" s="4" t="b">
        <v>0</v>
      </c>
      <c r="R1167" s="4" t="s">
        <v>39</v>
      </c>
      <c r="S1167" s="4">
        <v>5.65274593317993</v>
      </c>
      <c r="T1167" s="4">
        <v>-1.1726022491031E10</v>
      </c>
    </row>
    <row r="1168" ht="12.75" customHeight="1">
      <c r="A1168" s="8" t="str">
        <f t="shared" si="1"/>
        <v>Belgium1975</v>
      </c>
      <c r="B1168" s="4" t="s">
        <v>52</v>
      </c>
      <c r="C1168" s="4">
        <v>1975.0</v>
      </c>
      <c r="D1168" s="4">
        <v>-1.32700002193451</v>
      </c>
      <c r="E1168" s="4">
        <v>-1.69659348561457E9</v>
      </c>
      <c r="F1168" s="4" t="s">
        <v>39</v>
      </c>
      <c r="G1168" s="4">
        <v>6.56781890972908E10</v>
      </c>
      <c r="H1168" s="4">
        <v>43.7374992370606</v>
      </c>
      <c r="I1168" s="4">
        <v>50.1902008056641</v>
      </c>
      <c r="J1168" s="4">
        <f t="shared" si="2"/>
        <v>2872599745534</v>
      </c>
      <c r="K1168" s="5">
        <f t="shared" si="3"/>
        <v>3296401499345</v>
      </c>
      <c r="L1168" s="5">
        <f t="shared" si="4"/>
        <v>423801753811</v>
      </c>
      <c r="M1168" s="5">
        <f t="shared" si="5"/>
        <v>6.452701569</v>
      </c>
      <c r="N1168" s="4" t="b">
        <v>1</v>
      </c>
      <c r="O1168" s="4" t="b">
        <v>1</v>
      </c>
      <c r="P1168" s="4" t="b">
        <v>0</v>
      </c>
      <c r="Q1168" s="4" t="b">
        <v>0</v>
      </c>
      <c r="R1168" s="4" t="s">
        <v>39</v>
      </c>
      <c r="S1168" s="4">
        <v>-1.96594156584821</v>
      </c>
      <c r="T1168" s="4">
        <v>-5.43569387031629E9</v>
      </c>
    </row>
    <row r="1169" ht="12.75" customHeight="1">
      <c r="A1169" s="8" t="str">
        <f t="shared" si="1"/>
        <v>Belgium1974</v>
      </c>
      <c r="B1169" s="4" t="s">
        <v>52</v>
      </c>
      <c r="C1169" s="4">
        <v>1974.0</v>
      </c>
      <c r="D1169" s="4">
        <v>4.19962978363037</v>
      </c>
      <c r="E1169" s="4">
        <v>-1.49315726236212E8</v>
      </c>
      <c r="F1169" s="4" t="s">
        <v>39</v>
      </c>
      <c r="G1169" s="4">
        <v>5.60330778790389E10</v>
      </c>
      <c r="H1169" s="4">
        <v>40.6487007141113</v>
      </c>
      <c r="I1169" s="4">
        <v>44.5206985473633</v>
      </c>
      <c r="J1169" s="4">
        <f t="shared" si="2"/>
        <v>2277671812796</v>
      </c>
      <c r="K1169" s="5">
        <f t="shared" si="3"/>
        <v>2494631768934</v>
      </c>
      <c r="L1169" s="5">
        <f t="shared" si="4"/>
        <v>216959956138</v>
      </c>
      <c r="M1169" s="5">
        <f t="shared" si="5"/>
        <v>3.871997833</v>
      </c>
      <c r="N1169" s="4" t="b">
        <v>1</v>
      </c>
      <c r="O1169" s="4" t="b">
        <v>1</v>
      </c>
      <c r="P1169" s="4" t="b">
        <v>1</v>
      </c>
      <c r="Q1169" s="4" t="b">
        <v>0</v>
      </c>
      <c r="R1169" s="4" t="s">
        <v>39</v>
      </c>
      <c r="S1169" s="4">
        <v>4.56525797284306</v>
      </c>
      <c r="T1169" s="4">
        <v>-9.6451112182519E9</v>
      </c>
    </row>
    <row r="1170" ht="12.75" customHeight="1">
      <c r="A1170" s="8" t="str">
        <f t="shared" si="1"/>
        <v>Belgium1973</v>
      </c>
      <c r="B1170" s="4" t="s">
        <v>52</v>
      </c>
      <c r="C1170" s="4">
        <v>1973.0</v>
      </c>
      <c r="D1170" s="4">
        <v>6.12233018875122</v>
      </c>
      <c r="E1170" s="4">
        <v>-7.21111932479145E8</v>
      </c>
      <c r="F1170" s="4" t="s">
        <v>39</v>
      </c>
      <c r="G1170" s="4">
        <v>4.77438014903747E10</v>
      </c>
      <c r="H1170" s="4">
        <v>39.9579010009766</v>
      </c>
      <c r="I1170" s="4">
        <v>44.978199005127</v>
      </c>
      <c r="J1170" s="4">
        <f t="shared" si="2"/>
        <v>1907742093363</v>
      </c>
      <c r="K1170" s="5">
        <f t="shared" si="3"/>
        <v>2147430204695</v>
      </c>
      <c r="L1170" s="5">
        <f t="shared" si="4"/>
        <v>239688111333</v>
      </c>
      <c r="M1170" s="5">
        <f t="shared" si="5"/>
        <v>5.020298004</v>
      </c>
      <c r="N1170" s="4" t="b">
        <v>0</v>
      </c>
      <c r="O1170" s="4" t="b">
        <v>0</v>
      </c>
      <c r="P1170" s="4" t="b">
        <v>1</v>
      </c>
      <c r="Q1170" s="4" t="b">
        <v>1</v>
      </c>
      <c r="R1170" s="4" t="s">
        <v>39</v>
      </c>
      <c r="S1170" s="4">
        <v>6.38170195750001</v>
      </c>
      <c r="T1170" s="4">
        <v>-8.2892763886642E9</v>
      </c>
    </row>
    <row r="1171" ht="12.75" customHeight="1">
      <c r="A1171" s="8" t="str">
        <f t="shared" si="1"/>
        <v>Belgium1972</v>
      </c>
      <c r="B1171" s="4" t="s">
        <v>52</v>
      </c>
      <c r="C1171" s="4">
        <v>1972.0</v>
      </c>
      <c r="D1171" s="4">
        <v>5.25565004348755</v>
      </c>
      <c r="E1171" s="4">
        <v>-9.71114938032002E8</v>
      </c>
      <c r="F1171" s="4" t="s">
        <v>39</v>
      </c>
      <c r="G1171" s="4">
        <v>3.72094180185134E10</v>
      </c>
      <c r="H1171" s="4">
        <v>38.9609985351563</v>
      </c>
      <c r="I1171" s="4">
        <v>45.0343017578125</v>
      </c>
      <c r="J1171" s="4">
        <f t="shared" si="2"/>
        <v>1449716080913</v>
      </c>
      <c r="K1171" s="5">
        <f t="shared" si="3"/>
        <v>1675700159278</v>
      </c>
      <c r="L1171" s="5">
        <f t="shared" si="4"/>
        <v>225984078365</v>
      </c>
      <c r="M1171" s="5">
        <f t="shared" si="5"/>
        <v>6.073303223</v>
      </c>
      <c r="N1171" s="4" t="b">
        <v>0</v>
      </c>
      <c r="O1171" s="4" t="b">
        <v>0</v>
      </c>
      <c r="P1171" s="4" t="b">
        <v>1</v>
      </c>
      <c r="Q1171" s="4" t="b">
        <v>1</v>
      </c>
      <c r="R1171" s="4" t="s">
        <v>39</v>
      </c>
      <c r="S1171" s="4">
        <v>5.29560474284025</v>
      </c>
      <c r="T1171" s="4">
        <v>-1.05343834718613E10</v>
      </c>
    </row>
    <row r="1172" ht="12.75" customHeight="1">
      <c r="A1172" s="8" t="str">
        <f t="shared" si="1"/>
        <v>Belgium1971</v>
      </c>
      <c r="B1172" s="4" t="s">
        <v>52</v>
      </c>
      <c r="C1172" s="4">
        <v>1971.0</v>
      </c>
      <c r="D1172" s="4">
        <v>3.75302004814148</v>
      </c>
      <c r="E1172" s="4">
        <v>-2.88092208633402E8</v>
      </c>
      <c r="F1172" s="4" t="s">
        <v>39</v>
      </c>
      <c r="G1172" s="4">
        <v>2.9821661869912E10</v>
      </c>
      <c r="H1172" s="4">
        <v>39.4188003540039</v>
      </c>
      <c r="I1172" s="4">
        <v>43.8684005737305</v>
      </c>
      <c r="J1172" s="4">
        <f t="shared" si="2"/>
        <v>1175534135475</v>
      </c>
      <c r="K1172" s="5">
        <f t="shared" si="3"/>
        <v>1308228608684</v>
      </c>
      <c r="L1172" s="5">
        <f t="shared" si="4"/>
        <v>132694473209</v>
      </c>
      <c r="M1172" s="5">
        <f t="shared" si="5"/>
        <v>4.44960022</v>
      </c>
      <c r="N1172" s="4" t="b">
        <v>0</v>
      </c>
      <c r="O1172" s="4" t="b">
        <v>1</v>
      </c>
      <c r="P1172" s="4" t="b">
        <v>1</v>
      </c>
      <c r="Q1172" s="4" t="b">
        <v>1</v>
      </c>
      <c r="R1172" s="4" t="s">
        <v>39</v>
      </c>
      <c r="S1172" s="4">
        <v>3.98582711048847</v>
      </c>
      <c r="T1172" s="4">
        <v>-7.38775614860139E9</v>
      </c>
    </row>
    <row r="1173" ht="12.75" customHeight="1">
      <c r="A1173" s="8" t="str">
        <f t="shared" si="1"/>
        <v>Belgium1970</v>
      </c>
      <c r="B1173" s="4" t="s">
        <v>52</v>
      </c>
      <c r="C1173" s="4">
        <v>1970.0</v>
      </c>
      <c r="D1173" s="4">
        <v>5.77262020111084</v>
      </c>
      <c r="E1173" s="4">
        <v>-4.40248449035882E7</v>
      </c>
      <c r="F1173" s="4" t="s">
        <v>39</v>
      </c>
      <c r="G1173" s="4">
        <v>2.67061960467931E10</v>
      </c>
      <c r="H1173" s="4">
        <v>39.1455993652344</v>
      </c>
      <c r="I1173" s="4">
        <v>42.6601982116699</v>
      </c>
      <c r="J1173" s="4">
        <f t="shared" si="2"/>
        <v>1045430051017</v>
      </c>
      <c r="K1173" s="5">
        <f t="shared" si="3"/>
        <v>1139291616836</v>
      </c>
      <c r="L1173" s="5">
        <f t="shared" si="4"/>
        <v>93861565819</v>
      </c>
      <c r="M1173" s="5">
        <f t="shared" si="5"/>
        <v>3.514598846</v>
      </c>
      <c r="N1173" s="4" t="b">
        <v>0</v>
      </c>
      <c r="O1173" s="4" t="b">
        <v>1</v>
      </c>
      <c r="P1173" s="4" t="b">
        <v>1</v>
      </c>
      <c r="Q1173" s="4" t="b">
        <v>0</v>
      </c>
      <c r="R1173" s="4" t="s">
        <v>39</v>
      </c>
      <c r="S1173" s="4">
        <v>5.58285828431475</v>
      </c>
      <c r="T1173" s="4">
        <v>-3.1154658231189E9</v>
      </c>
    </row>
    <row r="1174" ht="12.75" customHeight="1">
      <c r="A1174" s="8" t="str">
        <f t="shared" si="1"/>
        <v>Belgium1969</v>
      </c>
      <c r="B1174" s="4" t="s">
        <v>52</v>
      </c>
      <c r="C1174" s="4">
        <v>1969.0</v>
      </c>
      <c r="D1174" s="4">
        <v>6.62979984283447</v>
      </c>
      <c r="E1174" s="4">
        <v>-1.7457734128484E8</v>
      </c>
      <c r="F1174" s="4" t="s">
        <v>39</v>
      </c>
      <c r="G1174" s="4">
        <v>2.37107358947022E10</v>
      </c>
      <c r="H1174" s="4">
        <v>23.161600112915</v>
      </c>
      <c r="I1174" s="4">
        <v>26.4983997344971</v>
      </c>
      <c r="J1174" s="4">
        <f t="shared" si="2"/>
        <v>549178583176</v>
      </c>
      <c r="K1174" s="5">
        <f t="shared" si="3"/>
        <v>628296557737</v>
      </c>
      <c r="L1174" s="5">
        <f t="shared" si="4"/>
        <v>79117974561</v>
      </c>
      <c r="M1174" s="5">
        <f t="shared" si="5"/>
        <v>3.336799622</v>
      </c>
      <c r="N1174" s="4" t="b">
        <v>0</v>
      </c>
      <c r="O1174" s="4" t="b">
        <v>0</v>
      </c>
      <c r="P1174" s="4" t="b">
        <v>1</v>
      </c>
      <c r="Q1174" s="4" t="b">
        <v>1</v>
      </c>
      <c r="R1174" s="4" t="s">
        <v>39</v>
      </c>
      <c r="S1174" s="4">
        <v>6.62979979529467</v>
      </c>
      <c r="T1174" s="4">
        <v>-2.99546015209089E9</v>
      </c>
    </row>
    <row r="1175" ht="12.75" customHeight="1">
      <c r="A1175" s="8" t="str">
        <f t="shared" si="1"/>
        <v>Belgium1968</v>
      </c>
      <c r="B1175" s="4" t="s">
        <v>52</v>
      </c>
      <c r="C1175" s="4">
        <v>1968.0</v>
      </c>
      <c r="D1175" s="4">
        <v>4.19412994384766</v>
      </c>
      <c r="E1175" s="4">
        <v>-2.6423528345082E8</v>
      </c>
      <c r="F1175" s="4" t="s">
        <v>39</v>
      </c>
      <c r="G1175" s="4">
        <v>2.1376353113475E10</v>
      </c>
      <c r="H1175" s="4">
        <v>22.9820995330811</v>
      </c>
      <c r="I1175" s="4">
        <v>26.6704998016357</v>
      </c>
      <c r="J1175" s="4">
        <f t="shared" si="2"/>
        <v>491273474908</v>
      </c>
      <c r="K1175" s="5">
        <f t="shared" si="3"/>
        <v>570118021473</v>
      </c>
      <c r="L1175" s="5">
        <f t="shared" si="4"/>
        <v>78844546564</v>
      </c>
      <c r="M1175" s="5">
        <f t="shared" si="5"/>
        <v>3.688400269</v>
      </c>
      <c r="N1175" s="4" t="b">
        <v>0</v>
      </c>
      <c r="O1175" s="4" t="b">
        <v>1</v>
      </c>
      <c r="P1175" s="4" t="b">
        <v>1</v>
      </c>
      <c r="Q1175" s="4" t="b">
        <v>1</v>
      </c>
      <c r="R1175" s="4" t="s">
        <v>39</v>
      </c>
      <c r="S1175" s="4">
        <v>4.19412962494732</v>
      </c>
      <c r="T1175" s="4">
        <v>-2.3343827812272E9</v>
      </c>
    </row>
    <row r="1176" ht="12.75" customHeight="1">
      <c r="A1176" s="8" t="str">
        <f t="shared" si="1"/>
        <v>Belgium1967</v>
      </c>
      <c r="B1176" s="4" t="s">
        <v>52</v>
      </c>
      <c r="C1176" s="4">
        <v>1967.0</v>
      </c>
      <c r="D1176" s="4">
        <v>3.86814999580383</v>
      </c>
      <c r="E1176" s="4">
        <v>-7.07258938854495E7</v>
      </c>
      <c r="F1176" s="4" t="s">
        <v>39</v>
      </c>
      <c r="G1176" s="4">
        <v>1.99920407884593E10</v>
      </c>
      <c r="H1176" s="4">
        <v>22.7250003814697</v>
      </c>
      <c r="I1176" s="4">
        <v>25.489200592041</v>
      </c>
      <c r="J1176" s="4">
        <f t="shared" si="2"/>
        <v>454319134544</v>
      </c>
      <c r="K1176" s="5">
        <f t="shared" si="3"/>
        <v>509581137901</v>
      </c>
      <c r="L1176" s="5">
        <f t="shared" si="4"/>
        <v>55262003357</v>
      </c>
      <c r="M1176" s="5">
        <f t="shared" si="5"/>
        <v>2.764200211</v>
      </c>
      <c r="N1176" s="4" t="b">
        <v>0</v>
      </c>
      <c r="O1176" s="4" t="b">
        <v>1</v>
      </c>
      <c r="P1176" s="4" t="b">
        <v>1</v>
      </c>
      <c r="Q1176" s="4" t="b">
        <v>0</v>
      </c>
      <c r="R1176" s="4" t="s">
        <v>39</v>
      </c>
      <c r="S1176" s="4">
        <v>3.86814694690112</v>
      </c>
      <c r="T1176" s="4">
        <v>-1.38431232501569E9</v>
      </c>
    </row>
    <row r="1177" ht="12.75" customHeight="1">
      <c r="A1177" s="8" t="str">
        <f t="shared" si="1"/>
        <v>Belgium1966</v>
      </c>
      <c r="B1177" s="4" t="s">
        <v>52</v>
      </c>
      <c r="C1177" s="4">
        <v>1966.0</v>
      </c>
      <c r="D1177" s="4">
        <v>3.15588998794556</v>
      </c>
      <c r="E1177" s="4">
        <v>-1.35285726592101E8</v>
      </c>
      <c r="F1177" s="4" t="s">
        <v>39</v>
      </c>
      <c r="G1177" s="4">
        <v>1.86518834724808E10</v>
      </c>
      <c r="H1177" s="4">
        <v>22.0498008728027</v>
      </c>
      <c r="I1177" s="4">
        <v>25.1301002502441</v>
      </c>
      <c r="J1177" s="4">
        <f t="shared" si="2"/>
        <v>411270316471</v>
      </c>
      <c r="K1177" s="5">
        <f t="shared" si="3"/>
        <v>468723701519</v>
      </c>
      <c r="L1177" s="5">
        <f t="shared" si="4"/>
        <v>57453385048</v>
      </c>
      <c r="M1177" s="5">
        <f t="shared" si="5"/>
        <v>3.080299377</v>
      </c>
      <c r="N1177" s="4" t="b">
        <v>0</v>
      </c>
      <c r="O1177" s="4" t="b">
        <v>1</v>
      </c>
      <c r="P1177" s="4" t="b">
        <v>1</v>
      </c>
      <c r="Q1177" s="4" t="b">
        <v>0</v>
      </c>
      <c r="R1177" s="4" t="s">
        <v>39</v>
      </c>
      <c r="S1177" s="4">
        <v>3.15589498173408</v>
      </c>
      <c r="T1177" s="4">
        <v>-1.3401573159785E9</v>
      </c>
    </row>
    <row r="1178" ht="12.75" customHeight="1">
      <c r="A1178" s="8" t="str">
        <f t="shared" si="1"/>
        <v>Belgium1965</v>
      </c>
      <c r="B1178" s="4" t="s">
        <v>52</v>
      </c>
      <c r="C1178" s="4">
        <v>1965.0</v>
      </c>
      <c r="D1178" s="4">
        <v>3.56065988540649</v>
      </c>
      <c r="E1178" s="4">
        <v>-9.13826099348478E7</v>
      </c>
      <c r="F1178" s="4" t="s">
        <v>39</v>
      </c>
      <c r="G1178" s="4">
        <v>1.73714576079374E10</v>
      </c>
      <c r="H1178" s="4">
        <v>20.5447998046875</v>
      </c>
      <c r="I1178" s="4">
        <v>23.4440002441406</v>
      </c>
      <c r="J1178" s="4">
        <f t="shared" si="2"/>
        <v>356893118871</v>
      </c>
      <c r="K1178" s="5">
        <f t="shared" si="3"/>
        <v>407256456402</v>
      </c>
      <c r="L1178" s="5">
        <f t="shared" si="4"/>
        <v>50363337531</v>
      </c>
      <c r="M1178" s="5">
        <f t="shared" si="5"/>
        <v>2.899200439</v>
      </c>
      <c r="N1178" s="4" t="b">
        <v>0</v>
      </c>
      <c r="O1178" s="4" t="b">
        <v>0</v>
      </c>
      <c r="P1178" s="4" t="b">
        <v>1</v>
      </c>
      <c r="Q1178" s="4" t="b">
        <v>0</v>
      </c>
      <c r="R1178" s="4" t="s">
        <v>39</v>
      </c>
      <c r="S1178" s="4">
        <v>3.56065983986036</v>
      </c>
      <c r="T1178" s="4">
        <v>-1.28042586454339E9</v>
      </c>
    </row>
    <row r="1179" ht="12.75" customHeight="1">
      <c r="A1179" s="8" t="str">
        <f t="shared" si="1"/>
        <v>Belgium1964</v>
      </c>
      <c r="B1179" s="4" t="s">
        <v>52</v>
      </c>
      <c r="C1179" s="4">
        <v>1964.0</v>
      </c>
      <c r="D1179" s="4">
        <v>6.95668983459473</v>
      </c>
      <c r="E1179" s="4">
        <v>2.33048613943536E7</v>
      </c>
      <c r="F1179" s="4" t="s">
        <v>39</v>
      </c>
      <c r="G1179" s="4">
        <v>1.59601066806732E10</v>
      </c>
      <c r="H1179" s="4">
        <v>20.2481002807617</v>
      </c>
      <c r="I1179" s="4">
        <v>22.5139007568359</v>
      </c>
      <c r="J1179" s="4">
        <f t="shared" si="2"/>
        <v>323161840562</v>
      </c>
      <c r="K1179" s="5">
        <f t="shared" si="3"/>
        <v>359324257877</v>
      </c>
      <c r="L1179" s="5">
        <f t="shared" si="4"/>
        <v>36162417315</v>
      </c>
      <c r="M1179" s="5">
        <f t="shared" si="5"/>
        <v>2.265800476</v>
      </c>
      <c r="N1179" s="4" t="b">
        <v>0</v>
      </c>
      <c r="O1179" s="4" t="b">
        <v>0</v>
      </c>
      <c r="P1179" s="4" t="b">
        <v>1</v>
      </c>
      <c r="Q1179" s="4" t="b">
        <v>1</v>
      </c>
      <c r="R1179" s="4" t="s">
        <v>39</v>
      </c>
      <c r="S1179" s="4">
        <v>6.95668473344102</v>
      </c>
      <c r="T1179" s="4">
        <v>-1.4113509272642E9</v>
      </c>
    </row>
    <row r="1180" ht="12.75" customHeight="1">
      <c r="A1180" s="8" t="str">
        <f t="shared" si="1"/>
        <v>Belgium1963</v>
      </c>
      <c r="B1180" s="4" t="s">
        <v>52</v>
      </c>
      <c r="C1180" s="4">
        <v>1963.0</v>
      </c>
      <c r="D1180" s="4">
        <v>4.35158014297485</v>
      </c>
      <c r="E1180" s="4">
        <v>-4.30794024254333E7</v>
      </c>
      <c r="F1180" s="4" t="s">
        <v>39</v>
      </c>
      <c r="G1180" s="4">
        <v>1.42600173870492E10</v>
      </c>
      <c r="H1180" s="4">
        <v>20.3003005981445</v>
      </c>
      <c r="I1180" s="4">
        <v>23.1023998260498</v>
      </c>
      <c r="J1180" s="4">
        <f t="shared" si="2"/>
        <v>289482639492</v>
      </c>
      <c r="K1180" s="5">
        <f t="shared" si="3"/>
        <v>329440623202</v>
      </c>
      <c r="L1180" s="5">
        <f t="shared" si="4"/>
        <v>39957983710</v>
      </c>
      <c r="M1180" s="5">
        <f t="shared" si="5"/>
        <v>2.802099228</v>
      </c>
      <c r="N1180" s="4" t="b">
        <v>0</v>
      </c>
      <c r="O1180" s="4" t="b">
        <v>0</v>
      </c>
      <c r="P1180" s="4" t="b">
        <v>1</v>
      </c>
      <c r="Q1180" s="4" t="b">
        <v>1</v>
      </c>
      <c r="R1180" s="4" t="s">
        <v>39</v>
      </c>
      <c r="S1180" s="4">
        <v>4.35158428167051</v>
      </c>
      <c r="T1180" s="4">
        <v>-1.700089293624E9</v>
      </c>
    </row>
    <row r="1181" ht="12.75" customHeight="1">
      <c r="A1181" s="8" t="str">
        <f t="shared" si="1"/>
        <v>Belgium1962</v>
      </c>
      <c r="B1181" s="4" t="s">
        <v>52</v>
      </c>
      <c r="C1181" s="4">
        <v>1962.0</v>
      </c>
      <c r="D1181" s="4">
        <v>5.21199989318848</v>
      </c>
      <c r="E1181" s="4">
        <v>4.18862371305565E7</v>
      </c>
      <c r="F1181" s="4" t="s">
        <v>39</v>
      </c>
      <c r="G1181" s="4">
        <v>1.32640156753193E10</v>
      </c>
      <c r="H1181" s="4">
        <v>20.3547992706299</v>
      </c>
      <c r="I1181" s="4">
        <v>22.4745006561279</v>
      </c>
      <c r="J1181" s="4">
        <f t="shared" si="2"/>
        <v>269986376594</v>
      </c>
      <c r="K1181" s="5">
        <f t="shared" si="3"/>
        <v>298102128998</v>
      </c>
      <c r="L1181" s="5">
        <f t="shared" si="4"/>
        <v>28115752404</v>
      </c>
      <c r="M1181" s="5">
        <f t="shared" si="5"/>
        <v>2.119701385</v>
      </c>
      <c r="N1181" s="4" t="b">
        <v>0</v>
      </c>
      <c r="O1181" s="4" t="b">
        <v>0</v>
      </c>
      <c r="P1181" s="4" t="b">
        <v>1</v>
      </c>
      <c r="Q1181" s="4" t="b">
        <v>0</v>
      </c>
      <c r="R1181" s="4" t="s">
        <v>39</v>
      </c>
      <c r="S1181" s="4">
        <v>5.21200350925528</v>
      </c>
      <c r="T1181" s="4">
        <v>-9.960017117299E8</v>
      </c>
    </row>
    <row r="1182" ht="12.75" customHeight="1">
      <c r="A1182" s="8" t="str">
        <f t="shared" si="1"/>
        <v>Belgium1961</v>
      </c>
      <c r="B1182" s="4" t="s">
        <v>52</v>
      </c>
      <c r="C1182" s="4">
        <v>1961.0</v>
      </c>
      <c r="D1182" s="4">
        <v>4.9784197807312</v>
      </c>
      <c r="E1182" s="4">
        <v>3.17221446545582E7</v>
      </c>
      <c r="F1182" s="4" t="s">
        <v>39</v>
      </c>
      <c r="G1182" s="4">
        <v>1.2400145221595E10</v>
      </c>
      <c r="H1182" s="4">
        <v>19.7618999481201</v>
      </c>
      <c r="I1182" s="4">
        <v>22.1040992736816</v>
      </c>
      <c r="J1182" s="4">
        <f t="shared" si="2"/>
        <v>245050429211</v>
      </c>
      <c r="K1182" s="5">
        <f t="shared" si="3"/>
        <v>274094040986</v>
      </c>
      <c r="L1182" s="5">
        <f t="shared" si="4"/>
        <v>29043611775</v>
      </c>
      <c r="M1182" s="5">
        <f t="shared" si="5"/>
        <v>2.342199326</v>
      </c>
      <c r="N1182" s="4" t="b">
        <v>0</v>
      </c>
      <c r="O1182" s="4" t="b">
        <v>0</v>
      </c>
      <c r="P1182" s="4" t="b">
        <v>1</v>
      </c>
      <c r="Q1182" s="4" t="b">
        <v>0</v>
      </c>
      <c r="R1182" s="4" t="s">
        <v>39</v>
      </c>
      <c r="S1182" s="4">
        <v>4.97842306319197</v>
      </c>
      <c r="T1182" s="4">
        <v>-8.638704537243E8</v>
      </c>
    </row>
    <row r="1183" ht="12.75" customHeight="1">
      <c r="A1183" s="8" t="str">
        <f t="shared" si="1"/>
        <v>Belgium1960</v>
      </c>
      <c r="B1183" s="4" t="s">
        <v>52</v>
      </c>
      <c r="C1183" s="4">
        <v>1960.0</v>
      </c>
      <c r="D1183" s="4">
        <v>5.37566995620728</v>
      </c>
      <c r="E1183" s="4">
        <v>-2.94532163055114E8</v>
      </c>
      <c r="F1183" s="4" t="s">
        <v>39</v>
      </c>
      <c r="G1183" s="4">
        <v>1.165872259099E10</v>
      </c>
      <c r="H1183" s="4">
        <v>18.863899230957</v>
      </c>
      <c r="I1183" s="4">
        <v>23.7499008178711</v>
      </c>
      <c r="J1183" s="4">
        <f t="shared" si="2"/>
        <v>219928968118</v>
      </c>
      <c r="K1183" s="5">
        <f t="shared" si="3"/>
        <v>276893505199</v>
      </c>
      <c r="L1183" s="5">
        <f t="shared" si="4"/>
        <v>56964537081</v>
      </c>
      <c r="M1183" s="5">
        <f t="shared" si="5"/>
        <v>4.886001587</v>
      </c>
      <c r="N1183" s="4" t="b">
        <v>0</v>
      </c>
      <c r="O1183" s="4" t="b">
        <v>0</v>
      </c>
      <c r="P1183" s="4" t="b">
        <v>1</v>
      </c>
      <c r="Q1183" s="4" t="b">
        <v>1</v>
      </c>
      <c r="R1183" s="4" t="s">
        <v>39</v>
      </c>
      <c r="S1183" s="4" t="s">
        <v>39</v>
      </c>
      <c r="T1183" s="4">
        <v>-7.41422630604999E8</v>
      </c>
    </row>
    <row r="1184" ht="12.75" customHeight="1">
      <c r="A1184" s="8" t="str">
        <f t="shared" si="1"/>
        <v>Belgium1959</v>
      </c>
      <c r="B1184" s="4" t="s">
        <v>52</v>
      </c>
      <c r="C1184" s="4">
        <v>1959.0</v>
      </c>
      <c r="D1184" s="4">
        <v>3.16208004951477</v>
      </c>
      <c r="E1184" s="4" t="s">
        <v>39</v>
      </c>
      <c r="F1184" s="4" t="s">
        <v>39</v>
      </c>
      <c r="G1184" s="4" t="s">
        <v>39</v>
      </c>
      <c r="H1184" s="4">
        <v>19.2747001647949</v>
      </c>
      <c r="I1184" s="4">
        <v>24.4843997955322</v>
      </c>
      <c r="J1184" s="4" t="str">
        <f t="shared" si="2"/>
        <v>#VALUE!</v>
      </c>
      <c r="K1184" s="5" t="str">
        <f t="shared" si="3"/>
        <v>#VALUE!</v>
      </c>
      <c r="L1184" s="5" t="str">
        <f t="shared" si="4"/>
        <v>#VALUE!</v>
      </c>
      <c r="M1184" s="5" t="str">
        <f t="shared" si="5"/>
        <v>#VALUE!</v>
      </c>
      <c r="N1184" s="4" t="b">
        <v>0</v>
      </c>
      <c r="O1184" s="4" t="b">
        <v>1</v>
      </c>
      <c r="P1184" s="4" t="b">
        <v>1</v>
      </c>
      <c r="Q1184" s="4" t="b">
        <v>1</v>
      </c>
      <c r="R1184" s="4" t="s">
        <v>39</v>
      </c>
      <c r="S1184" s="4" t="s">
        <v>39</v>
      </c>
      <c r="T1184" s="4" t="s">
        <v>39</v>
      </c>
    </row>
    <row r="1185" ht="12.75" customHeight="1">
      <c r="A1185" s="8" t="str">
        <f t="shared" si="1"/>
        <v>Belgium1958</v>
      </c>
      <c r="B1185" s="4" t="s">
        <v>52</v>
      </c>
      <c r="C1185" s="4">
        <v>1958.0</v>
      </c>
      <c r="D1185" s="4">
        <v>-0.111337997019291</v>
      </c>
      <c r="E1185" s="4" t="s">
        <v>39</v>
      </c>
      <c r="F1185" s="4" t="s">
        <v>39</v>
      </c>
      <c r="G1185" s="4" t="s">
        <v>39</v>
      </c>
      <c r="H1185" s="4">
        <v>17.949499130249</v>
      </c>
      <c r="I1185" s="4">
        <v>22.2840995788574</v>
      </c>
      <c r="J1185" s="4" t="str">
        <f t="shared" si="2"/>
        <v>#VALUE!</v>
      </c>
      <c r="K1185" s="5" t="str">
        <f t="shared" si="3"/>
        <v>#VALUE!</v>
      </c>
      <c r="L1185" s="5" t="str">
        <f t="shared" si="4"/>
        <v>#VALUE!</v>
      </c>
      <c r="M1185" s="5" t="str">
        <f t="shared" si="5"/>
        <v>#VALUE!</v>
      </c>
      <c r="N1185" s="4" t="b">
        <v>1</v>
      </c>
      <c r="O1185" s="4" t="b">
        <v>1</v>
      </c>
      <c r="P1185" s="4" t="b">
        <v>0</v>
      </c>
      <c r="Q1185" s="4" t="b">
        <v>0</v>
      </c>
      <c r="R1185" s="4" t="s">
        <v>39</v>
      </c>
      <c r="S1185" s="4" t="s">
        <v>39</v>
      </c>
      <c r="T1185" s="4" t="s">
        <v>39</v>
      </c>
    </row>
    <row r="1186" ht="12.75" customHeight="1">
      <c r="A1186" s="8" t="str">
        <f t="shared" si="1"/>
        <v>Belgium1957</v>
      </c>
      <c r="B1186" s="4" t="s">
        <v>52</v>
      </c>
      <c r="C1186" s="4">
        <v>1957.0</v>
      </c>
      <c r="D1186" s="4">
        <v>1.863450050354</v>
      </c>
      <c r="E1186" s="4" t="s">
        <v>39</v>
      </c>
      <c r="F1186" s="4" t="s">
        <v>39</v>
      </c>
      <c r="G1186" s="4" t="s">
        <v>39</v>
      </c>
      <c r="H1186" s="4">
        <v>18.3276996612549</v>
      </c>
      <c r="I1186" s="4">
        <v>19.6014995574951</v>
      </c>
      <c r="J1186" s="4" t="str">
        <f t="shared" si="2"/>
        <v>#VALUE!</v>
      </c>
      <c r="K1186" s="5" t="str">
        <f t="shared" si="3"/>
        <v>#VALUE!</v>
      </c>
      <c r="L1186" s="5" t="str">
        <f t="shared" si="4"/>
        <v>#VALUE!</v>
      </c>
      <c r="M1186" s="5" t="str">
        <f t="shared" si="5"/>
        <v>#VALUE!</v>
      </c>
      <c r="N1186" s="4" t="b">
        <v>1</v>
      </c>
      <c r="O1186" s="4" t="b">
        <v>1</v>
      </c>
      <c r="P1186" s="4" t="b">
        <v>0</v>
      </c>
      <c r="Q1186" s="4" t="b">
        <v>0</v>
      </c>
      <c r="R1186" s="4" t="s">
        <v>39</v>
      </c>
      <c r="S1186" s="4" t="s">
        <v>39</v>
      </c>
      <c r="T1186" s="4" t="s">
        <v>39</v>
      </c>
    </row>
    <row r="1187" ht="12.75" customHeight="1">
      <c r="A1187" s="8" t="str">
        <f t="shared" si="1"/>
        <v>Belgium1956</v>
      </c>
      <c r="B1187" s="4" t="s">
        <v>52</v>
      </c>
      <c r="C1187" s="4">
        <v>1956.0</v>
      </c>
      <c r="D1187" s="4">
        <v>2.90325999259949</v>
      </c>
      <c r="E1187" s="4" t="s">
        <v>39</v>
      </c>
      <c r="F1187" s="4" t="s">
        <v>39</v>
      </c>
      <c r="G1187" s="4" t="s">
        <v>39</v>
      </c>
      <c r="H1187" s="4">
        <v>21.6837997436523</v>
      </c>
      <c r="I1187" s="4">
        <v>19.8356990814209</v>
      </c>
      <c r="J1187" s="4" t="str">
        <f t="shared" si="2"/>
        <v>#VALUE!</v>
      </c>
      <c r="K1187" s="5" t="str">
        <f t="shared" si="3"/>
        <v>#VALUE!</v>
      </c>
      <c r="L1187" s="5" t="str">
        <f t="shared" si="4"/>
        <v>#VALUE!</v>
      </c>
      <c r="M1187" s="5" t="str">
        <f t="shared" si="5"/>
        <v>#VALUE!</v>
      </c>
      <c r="N1187" s="4" t="b">
        <v>0</v>
      </c>
      <c r="O1187" s="4" t="b">
        <v>0</v>
      </c>
      <c r="P1187" s="4" t="b">
        <v>1</v>
      </c>
      <c r="Q1187" s="4" t="b">
        <v>1</v>
      </c>
      <c r="R1187" s="4" t="s">
        <v>39</v>
      </c>
      <c r="S1187" s="4" t="s">
        <v>39</v>
      </c>
      <c r="T1187" s="4" t="s">
        <v>39</v>
      </c>
    </row>
    <row r="1188" ht="12.75" customHeight="1">
      <c r="A1188" s="8" t="str">
        <f t="shared" si="1"/>
        <v>Belgium1955</v>
      </c>
      <c r="B1188" s="4" t="s">
        <v>52</v>
      </c>
      <c r="C1188" s="4">
        <v>1955.0</v>
      </c>
      <c r="D1188" s="4">
        <v>4.7448902130127</v>
      </c>
      <c r="E1188" s="4" t="s">
        <v>39</v>
      </c>
      <c r="F1188" s="4" t="s">
        <v>39</v>
      </c>
      <c r="G1188" s="4" t="s">
        <v>39</v>
      </c>
      <c r="H1188" s="4">
        <v>19.7812004089355</v>
      </c>
      <c r="I1188" s="4">
        <v>20.8314990997314</v>
      </c>
      <c r="J1188" s="4" t="str">
        <f t="shared" si="2"/>
        <v>#VALUE!</v>
      </c>
      <c r="K1188" s="5" t="str">
        <f t="shared" si="3"/>
        <v>#VALUE!</v>
      </c>
      <c r="L1188" s="5" t="str">
        <f t="shared" si="4"/>
        <v>#VALUE!</v>
      </c>
      <c r="M1188" s="5" t="str">
        <f t="shared" si="5"/>
        <v>#VALUE!</v>
      </c>
      <c r="N1188" s="4" t="b">
        <v>0</v>
      </c>
      <c r="O1188" s="4" t="b">
        <v>0</v>
      </c>
      <c r="P1188" s="4" t="b">
        <v>1</v>
      </c>
      <c r="Q1188" s="4" t="b">
        <v>1</v>
      </c>
      <c r="R1188" s="4" t="s">
        <v>39</v>
      </c>
      <c r="S1188" s="4" t="s">
        <v>39</v>
      </c>
      <c r="T1188" s="4" t="s">
        <v>39</v>
      </c>
    </row>
    <row r="1189" ht="12.75" customHeight="1">
      <c r="A1189" s="8" t="str">
        <f t="shared" si="1"/>
        <v>Belgium1954</v>
      </c>
      <c r="B1189" s="4" t="s">
        <v>52</v>
      </c>
      <c r="C1189" s="4">
        <v>1954.0</v>
      </c>
      <c r="D1189" s="4">
        <v>4.11583995819092</v>
      </c>
      <c r="E1189" s="4" t="s">
        <v>39</v>
      </c>
      <c r="F1189" s="4" t="s">
        <v>39</v>
      </c>
      <c r="G1189" s="4" t="s">
        <v>39</v>
      </c>
      <c r="H1189" s="4">
        <v>24.8598003387451</v>
      </c>
      <c r="I1189" s="4">
        <v>22.5233993530273</v>
      </c>
      <c r="J1189" s="4" t="str">
        <f t="shared" si="2"/>
        <v>#VALUE!</v>
      </c>
      <c r="K1189" s="5" t="str">
        <f t="shared" si="3"/>
        <v>#VALUE!</v>
      </c>
      <c r="L1189" s="5" t="str">
        <f t="shared" si="4"/>
        <v>#VALUE!</v>
      </c>
      <c r="M1189" s="5" t="str">
        <f t="shared" si="5"/>
        <v>#VALUE!</v>
      </c>
      <c r="N1189" s="4" t="b">
        <v>0</v>
      </c>
      <c r="O1189" s="4" t="b">
        <v>0</v>
      </c>
      <c r="P1189" s="4" t="b">
        <v>1</v>
      </c>
      <c r="Q1189" s="4" t="b">
        <v>1</v>
      </c>
      <c r="R1189" s="4" t="s">
        <v>39</v>
      </c>
      <c r="S1189" s="4" t="s">
        <v>39</v>
      </c>
      <c r="T1189" s="4" t="s">
        <v>39</v>
      </c>
    </row>
    <row r="1190" ht="12.75" customHeight="1">
      <c r="A1190" s="8" t="str">
        <f t="shared" si="1"/>
        <v>Belgium1953</v>
      </c>
      <c r="B1190" s="4" t="s">
        <v>52</v>
      </c>
      <c r="C1190" s="4">
        <v>1953.0</v>
      </c>
      <c r="D1190" s="4">
        <v>3.2029299736023</v>
      </c>
      <c r="E1190" s="4" t="s">
        <v>39</v>
      </c>
      <c r="F1190" s="4" t="s">
        <v>39</v>
      </c>
      <c r="G1190" s="4" t="s">
        <v>39</v>
      </c>
      <c r="H1190" s="4">
        <v>21.9631004333496</v>
      </c>
      <c r="I1190" s="4">
        <v>21.824499130249</v>
      </c>
      <c r="J1190" s="4" t="str">
        <f t="shared" si="2"/>
        <v>#VALUE!</v>
      </c>
      <c r="K1190" s="5" t="str">
        <f t="shared" si="3"/>
        <v>#VALUE!</v>
      </c>
      <c r="L1190" s="5" t="str">
        <f t="shared" si="4"/>
        <v>#VALUE!</v>
      </c>
      <c r="M1190" s="5" t="str">
        <f t="shared" si="5"/>
        <v>#VALUE!</v>
      </c>
      <c r="N1190" s="4" t="b">
        <v>0</v>
      </c>
      <c r="O1190" s="4" t="b">
        <v>1</v>
      </c>
      <c r="P1190" s="4" t="b">
        <v>1</v>
      </c>
      <c r="Q1190" s="4" t="b">
        <v>1</v>
      </c>
      <c r="R1190" s="4" t="s">
        <v>39</v>
      </c>
      <c r="S1190" s="4" t="s">
        <v>39</v>
      </c>
      <c r="T1190" s="4" t="s">
        <v>39</v>
      </c>
    </row>
    <row r="1191" ht="12.75" customHeight="1">
      <c r="A1191" s="8" t="str">
        <f t="shared" si="1"/>
        <v>Belgium1952</v>
      </c>
      <c r="B1191" s="4" t="s">
        <v>52</v>
      </c>
      <c r="C1191" s="4">
        <v>1952.0</v>
      </c>
      <c r="D1191" s="4">
        <v>-0.777960002422333</v>
      </c>
      <c r="E1191" s="4" t="s">
        <v>39</v>
      </c>
      <c r="F1191" s="4" t="s">
        <v>39</v>
      </c>
      <c r="G1191" s="4" t="s">
        <v>39</v>
      </c>
      <c r="H1191" s="4">
        <v>23.2401008605957</v>
      </c>
      <c r="I1191" s="4">
        <v>23.4965000152588</v>
      </c>
      <c r="J1191" s="4" t="str">
        <f t="shared" si="2"/>
        <v>#VALUE!</v>
      </c>
      <c r="K1191" s="5" t="str">
        <f t="shared" si="3"/>
        <v>#VALUE!</v>
      </c>
      <c r="L1191" s="5" t="str">
        <f t="shared" si="4"/>
        <v>#VALUE!</v>
      </c>
      <c r="M1191" s="5" t="str">
        <f t="shared" si="5"/>
        <v>#VALUE!</v>
      </c>
      <c r="N1191" s="4" t="b">
        <v>1</v>
      </c>
      <c r="O1191" s="4" t="b">
        <v>1</v>
      </c>
      <c r="P1191" s="4" t="b">
        <v>0</v>
      </c>
      <c r="Q1191" s="4" t="b">
        <v>0</v>
      </c>
      <c r="R1191" s="4" t="s">
        <v>39</v>
      </c>
      <c r="S1191" s="4" t="s">
        <v>39</v>
      </c>
      <c r="T1191" s="4" t="s">
        <v>39</v>
      </c>
    </row>
    <row r="1192" ht="12.75" customHeight="1">
      <c r="A1192" s="8" t="str">
        <f t="shared" si="1"/>
        <v>Belgium1951</v>
      </c>
      <c r="B1192" s="4" t="s">
        <v>52</v>
      </c>
      <c r="C1192" s="4">
        <v>1951.0</v>
      </c>
      <c r="D1192" s="4">
        <v>5.68765020370483</v>
      </c>
      <c r="E1192" s="4" t="s">
        <v>39</v>
      </c>
      <c r="F1192" s="4" t="s">
        <v>39</v>
      </c>
      <c r="G1192" s="4" t="s">
        <v>39</v>
      </c>
      <c r="H1192" s="4">
        <v>22.5979995727539</v>
      </c>
      <c r="I1192" s="4">
        <v>22.0097999572754</v>
      </c>
      <c r="J1192" s="4" t="str">
        <f t="shared" si="2"/>
        <v>#VALUE!</v>
      </c>
      <c r="K1192" s="5" t="str">
        <f t="shared" si="3"/>
        <v>#VALUE!</v>
      </c>
      <c r="L1192" s="5" t="str">
        <f t="shared" si="4"/>
        <v>#VALUE!</v>
      </c>
      <c r="M1192" s="5" t="str">
        <f t="shared" si="5"/>
        <v>#VALUE!</v>
      </c>
      <c r="N1192" s="4" t="b">
        <v>1</v>
      </c>
      <c r="O1192" s="4" t="b">
        <v>1</v>
      </c>
      <c r="P1192" s="4" t="b">
        <v>1</v>
      </c>
      <c r="Q1192" s="4" t="b">
        <v>0</v>
      </c>
      <c r="R1192" s="4" t="s">
        <v>39</v>
      </c>
      <c r="S1192" s="4" t="s">
        <v>39</v>
      </c>
      <c r="T1192" s="4" t="s">
        <v>39</v>
      </c>
    </row>
    <row r="1193" ht="12.75" customHeight="1">
      <c r="A1193" s="8" t="str">
        <f t="shared" si="1"/>
        <v>Belgium1950</v>
      </c>
      <c r="B1193" s="4" t="s">
        <v>52</v>
      </c>
      <c r="C1193" s="4">
        <v>1950.0</v>
      </c>
      <c r="D1193" s="4">
        <v>5.48575019836426</v>
      </c>
      <c r="E1193" s="4" t="s">
        <v>39</v>
      </c>
      <c r="F1193" s="4" t="s">
        <v>39</v>
      </c>
      <c r="G1193" s="4" t="s">
        <v>39</v>
      </c>
      <c r="H1193" s="4">
        <v>20.8474998474121</v>
      </c>
      <c r="I1193" s="4">
        <v>22.8530998229981</v>
      </c>
      <c r="J1193" s="4" t="str">
        <f t="shared" si="2"/>
        <v>#VALUE!</v>
      </c>
      <c r="K1193" s="5" t="str">
        <f t="shared" si="3"/>
        <v>#VALUE!</v>
      </c>
      <c r="L1193" s="5" t="str">
        <f t="shared" si="4"/>
        <v>#VALUE!</v>
      </c>
      <c r="M1193" s="5" t="str">
        <f t="shared" si="5"/>
        <v>#VALUE!</v>
      </c>
      <c r="N1193" s="4" t="b">
        <v>0</v>
      </c>
      <c r="O1193" s="4" t="b">
        <v>0</v>
      </c>
      <c r="P1193" s="4" t="b">
        <v>1</v>
      </c>
      <c r="Q1193" s="4" t="b">
        <v>1</v>
      </c>
      <c r="R1193" s="4" t="s">
        <v>39</v>
      </c>
      <c r="S1193" s="4" t="s">
        <v>39</v>
      </c>
      <c r="T1193" s="4" t="s">
        <v>39</v>
      </c>
    </row>
    <row r="1194" ht="12.75" customHeight="1">
      <c r="A1194" s="8" t="str">
        <f t="shared" si="1"/>
        <v>Belgium1949</v>
      </c>
      <c r="B1194" s="4" t="s">
        <v>52</v>
      </c>
      <c r="C1194" s="4">
        <v>1949.0</v>
      </c>
      <c r="D1194" s="4">
        <v>4.06319999694824</v>
      </c>
      <c r="E1194" s="4" t="s">
        <v>39</v>
      </c>
      <c r="F1194" s="4" t="s">
        <v>39</v>
      </c>
      <c r="G1194" s="4" t="s">
        <v>39</v>
      </c>
      <c r="H1194" s="4">
        <v>17.3645000457764</v>
      </c>
      <c r="I1194" s="4">
        <v>19.414400100708</v>
      </c>
      <c r="J1194" s="4" t="str">
        <f t="shared" si="2"/>
        <v>#VALUE!</v>
      </c>
      <c r="K1194" s="5" t="str">
        <f t="shared" si="3"/>
        <v>#VALUE!</v>
      </c>
      <c r="L1194" s="5" t="str">
        <f t="shared" si="4"/>
        <v>#VALUE!</v>
      </c>
      <c r="M1194" s="5" t="str">
        <f t="shared" si="5"/>
        <v>#VALUE!</v>
      </c>
      <c r="N1194" s="4" t="b">
        <v>0</v>
      </c>
      <c r="O1194" s="4" t="b">
        <v>1</v>
      </c>
      <c r="P1194" s="4" t="b">
        <v>1</v>
      </c>
      <c r="Q1194" s="4" t="b">
        <v>1</v>
      </c>
      <c r="R1194" s="4" t="s">
        <v>39</v>
      </c>
      <c r="S1194" s="4" t="s">
        <v>39</v>
      </c>
      <c r="T1194" s="4" t="s">
        <v>39</v>
      </c>
    </row>
    <row r="1195" ht="12.75" customHeight="1">
      <c r="A1195" s="8" t="str">
        <f t="shared" si="1"/>
        <v>Belgium1948</v>
      </c>
      <c r="B1195" s="4" t="s">
        <v>52</v>
      </c>
      <c r="C1195" s="4">
        <v>1948.0</v>
      </c>
      <c r="D1195" s="4">
        <v>5.98086023330689</v>
      </c>
      <c r="E1195" s="4" t="s">
        <v>39</v>
      </c>
      <c r="F1195" s="4" t="s">
        <v>39</v>
      </c>
      <c r="G1195" s="4" t="s">
        <v>39</v>
      </c>
      <c r="H1195" s="4">
        <v>18.739200592041</v>
      </c>
      <c r="I1195" s="4">
        <v>21.0291996002197</v>
      </c>
      <c r="J1195" s="4" t="str">
        <f t="shared" si="2"/>
        <v>#VALUE!</v>
      </c>
      <c r="K1195" s="5" t="str">
        <f t="shared" si="3"/>
        <v>#VALUE!</v>
      </c>
      <c r="L1195" s="5" t="str">
        <f t="shared" si="4"/>
        <v>#VALUE!</v>
      </c>
      <c r="M1195" s="5" t="str">
        <f t="shared" si="5"/>
        <v>#VALUE!</v>
      </c>
      <c r="N1195" s="4" t="b">
        <v>0</v>
      </c>
      <c r="O1195" s="4" t="b">
        <v>1</v>
      </c>
      <c r="P1195" s="4" t="b">
        <v>1</v>
      </c>
      <c r="Q1195" s="4" t="b">
        <v>0</v>
      </c>
      <c r="R1195" s="4" t="s">
        <v>39</v>
      </c>
      <c r="S1195" s="4" t="s">
        <v>39</v>
      </c>
      <c r="T1195" s="4" t="s">
        <v>39</v>
      </c>
    </row>
    <row r="1196" ht="12.75" customHeight="1">
      <c r="A1196" s="8" t="str">
        <f t="shared" si="1"/>
        <v>Belgium1947</v>
      </c>
      <c r="B1196" s="4" t="s">
        <v>52</v>
      </c>
      <c r="C1196" s="4">
        <v>1947.0</v>
      </c>
      <c r="D1196" s="4">
        <v>6.00168991088867</v>
      </c>
      <c r="E1196" s="4" t="s">
        <v>39</v>
      </c>
      <c r="F1196" s="4" t="s">
        <v>39</v>
      </c>
      <c r="G1196" s="4" t="s">
        <v>39</v>
      </c>
      <c r="H1196" s="4">
        <v>21.6352996826172</v>
      </c>
      <c r="I1196" s="4">
        <v>36.1651000976563</v>
      </c>
      <c r="J1196" s="4" t="str">
        <f t="shared" si="2"/>
        <v>#VALUE!</v>
      </c>
      <c r="K1196" s="5" t="str">
        <f t="shared" si="3"/>
        <v>#VALUE!</v>
      </c>
      <c r="L1196" s="5" t="str">
        <f t="shared" si="4"/>
        <v>#VALUE!</v>
      </c>
      <c r="M1196" s="5" t="str">
        <f t="shared" si="5"/>
        <v>#VALUE!</v>
      </c>
      <c r="N1196" s="4" t="b">
        <v>0</v>
      </c>
      <c r="O1196" s="4" t="b">
        <v>0</v>
      </c>
      <c r="P1196" s="4" t="b">
        <v>1</v>
      </c>
      <c r="Q1196" s="4" t="b">
        <v>1</v>
      </c>
      <c r="R1196" s="4" t="s">
        <v>39</v>
      </c>
      <c r="S1196" s="4" t="s">
        <v>39</v>
      </c>
      <c r="T1196" s="4" t="s">
        <v>39</v>
      </c>
    </row>
    <row r="1197" ht="12.75" customHeight="1">
      <c r="A1197" s="8" t="str">
        <f t="shared" si="1"/>
        <v>Belgium1946</v>
      </c>
      <c r="B1197" s="4" t="s">
        <v>52</v>
      </c>
      <c r="C1197" s="4">
        <v>1946.0</v>
      </c>
      <c r="D1197" s="4">
        <v>5.9086799621582</v>
      </c>
      <c r="E1197" s="4" t="s">
        <v>39</v>
      </c>
      <c r="F1197" s="4" t="s">
        <v>39</v>
      </c>
      <c r="G1197" s="4" t="s">
        <v>39</v>
      </c>
      <c r="H1197" s="4">
        <v>35.2374992370606</v>
      </c>
      <c r="I1197" s="4">
        <v>33.3721008300781</v>
      </c>
      <c r="J1197" s="4" t="str">
        <f t="shared" si="2"/>
        <v>#VALUE!</v>
      </c>
      <c r="K1197" s="5" t="str">
        <f t="shared" si="3"/>
        <v>#VALUE!</v>
      </c>
      <c r="L1197" s="5" t="str">
        <f t="shared" si="4"/>
        <v>#VALUE!</v>
      </c>
      <c r="M1197" s="5" t="str">
        <f t="shared" si="5"/>
        <v>#VALUE!</v>
      </c>
      <c r="N1197" s="4" t="b">
        <v>0</v>
      </c>
      <c r="O1197" s="4" t="b">
        <v>0</v>
      </c>
      <c r="P1197" s="4" t="b">
        <v>1</v>
      </c>
      <c r="Q1197" s="4" t="b">
        <v>1</v>
      </c>
      <c r="R1197" s="4" t="s">
        <v>39</v>
      </c>
      <c r="S1197" s="4" t="s">
        <v>39</v>
      </c>
      <c r="T1197" s="4" t="s">
        <v>39</v>
      </c>
    </row>
    <row r="1198" ht="12.75" customHeight="1">
      <c r="A1198" s="8" t="str">
        <f t="shared" si="1"/>
        <v>Belgium1945</v>
      </c>
      <c r="B1198" s="4" t="s">
        <v>52</v>
      </c>
      <c r="C1198" s="4">
        <v>1945.0</v>
      </c>
      <c r="D1198" s="4">
        <v>5.97723007202148</v>
      </c>
      <c r="E1198" s="4" t="s">
        <v>39</v>
      </c>
      <c r="F1198" s="4" t="s">
        <v>39</v>
      </c>
      <c r="G1198" s="4" t="s">
        <v>39</v>
      </c>
      <c r="H1198" s="4" t="s">
        <v>39</v>
      </c>
      <c r="I1198" s="4" t="s">
        <v>39</v>
      </c>
      <c r="J1198" s="4" t="str">
        <f t="shared" si="2"/>
        <v>#VALUE!</v>
      </c>
      <c r="K1198" s="5" t="str">
        <f t="shared" si="3"/>
        <v>#VALUE!</v>
      </c>
      <c r="L1198" s="5" t="str">
        <f t="shared" si="4"/>
        <v>#VALUE!</v>
      </c>
      <c r="M1198" s="5" t="str">
        <f t="shared" si="5"/>
        <v>#VALUE!</v>
      </c>
      <c r="N1198" s="4" t="b">
        <v>0</v>
      </c>
      <c r="O1198" s="4" t="b">
        <v>0</v>
      </c>
      <c r="P1198" s="4" t="b">
        <v>1</v>
      </c>
      <c r="Q1198" s="4" t="b">
        <v>0</v>
      </c>
      <c r="R1198" s="4" t="s">
        <v>39</v>
      </c>
      <c r="S1198" s="4" t="s">
        <v>39</v>
      </c>
      <c r="T1198" s="4" t="s">
        <v>39</v>
      </c>
    </row>
    <row r="1199" ht="12.75" customHeight="1">
      <c r="A1199" s="8" t="str">
        <f t="shared" si="1"/>
        <v>Belgium1944</v>
      </c>
      <c r="B1199" s="4" t="s">
        <v>52</v>
      </c>
      <c r="C1199" s="4">
        <v>1944.0</v>
      </c>
      <c r="D1199" s="4">
        <v>5.88708019256592</v>
      </c>
      <c r="E1199" s="4" t="s">
        <v>39</v>
      </c>
      <c r="F1199" s="4" t="s">
        <v>39</v>
      </c>
      <c r="G1199" s="4" t="s">
        <v>39</v>
      </c>
      <c r="H1199" s="4" t="s">
        <v>39</v>
      </c>
      <c r="I1199" s="4" t="s">
        <v>39</v>
      </c>
      <c r="J1199" s="4" t="str">
        <f t="shared" si="2"/>
        <v>#VALUE!</v>
      </c>
      <c r="K1199" s="5" t="str">
        <f t="shared" si="3"/>
        <v>#VALUE!</v>
      </c>
      <c r="L1199" s="5" t="str">
        <f t="shared" si="4"/>
        <v>#VALUE!</v>
      </c>
      <c r="M1199" s="5" t="str">
        <f t="shared" si="5"/>
        <v>#VALUE!</v>
      </c>
      <c r="N1199" s="4" t="b">
        <v>0</v>
      </c>
      <c r="O1199" s="4" t="b">
        <v>0</v>
      </c>
      <c r="P1199" s="4" t="b">
        <v>1</v>
      </c>
      <c r="Q1199" s="4" t="b">
        <v>0</v>
      </c>
      <c r="R1199" s="4" t="s">
        <v>39</v>
      </c>
      <c r="S1199" s="4" t="s">
        <v>39</v>
      </c>
      <c r="T1199" s="4" t="s">
        <v>39</v>
      </c>
    </row>
    <row r="1200" ht="12.75" customHeight="1">
      <c r="A1200" s="8" t="str">
        <f t="shared" si="1"/>
        <v>Belgium1943</v>
      </c>
      <c r="B1200" s="4" t="s">
        <v>52</v>
      </c>
      <c r="C1200" s="4">
        <v>1943.0</v>
      </c>
      <c r="D1200" s="4">
        <v>-2.31599998474121</v>
      </c>
      <c r="E1200" s="4" t="s">
        <v>39</v>
      </c>
      <c r="F1200" s="4" t="s">
        <v>39</v>
      </c>
      <c r="G1200" s="4" t="s">
        <v>39</v>
      </c>
      <c r="H1200" s="4">
        <v>30.5491008758545</v>
      </c>
      <c r="I1200" s="4">
        <v>36.3636016845703</v>
      </c>
      <c r="J1200" s="4" t="str">
        <f t="shared" si="2"/>
        <v>#VALUE!</v>
      </c>
      <c r="K1200" s="5" t="str">
        <f t="shared" si="3"/>
        <v>#VALUE!</v>
      </c>
      <c r="L1200" s="5" t="str">
        <f t="shared" si="4"/>
        <v>#VALUE!</v>
      </c>
      <c r="M1200" s="5" t="str">
        <f t="shared" si="5"/>
        <v>#VALUE!</v>
      </c>
      <c r="N1200" s="4" t="b">
        <v>1</v>
      </c>
      <c r="O1200" s="4" t="b">
        <v>1</v>
      </c>
      <c r="P1200" s="4" t="b">
        <v>0</v>
      </c>
      <c r="Q1200" s="4" t="b">
        <v>0</v>
      </c>
      <c r="R1200" s="4" t="s">
        <v>39</v>
      </c>
      <c r="S1200" s="4" t="s">
        <v>39</v>
      </c>
      <c r="T1200" s="4" t="s">
        <v>39</v>
      </c>
    </row>
    <row r="1201" ht="12.75" customHeight="1">
      <c r="A1201" s="8" t="str">
        <f t="shared" si="1"/>
        <v>Belgium1942</v>
      </c>
      <c r="B1201" s="4" t="s">
        <v>52</v>
      </c>
      <c r="C1201" s="4">
        <v>1942.0</v>
      </c>
      <c r="D1201" s="4">
        <v>-8.60986995697022</v>
      </c>
      <c r="E1201" s="4" t="s">
        <v>39</v>
      </c>
      <c r="F1201" s="4" t="s">
        <v>39</v>
      </c>
      <c r="G1201" s="4" t="s">
        <v>39</v>
      </c>
      <c r="H1201" s="4" t="s">
        <v>39</v>
      </c>
      <c r="I1201" s="4" t="s">
        <v>39</v>
      </c>
      <c r="J1201" s="4" t="str">
        <f t="shared" si="2"/>
        <v>#VALUE!</v>
      </c>
      <c r="K1201" s="5" t="str">
        <f t="shared" si="3"/>
        <v>#VALUE!</v>
      </c>
      <c r="L1201" s="5" t="str">
        <f t="shared" si="4"/>
        <v>#VALUE!</v>
      </c>
      <c r="M1201" s="5" t="str">
        <f t="shared" si="5"/>
        <v>#VALUE!</v>
      </c>
      <c r="N1201" s="4" t="b">
        <v>1</v>
      </c>
      <c r="O1201" s="4" t="b">
        <v>1</v>
      </c>
      <c r="P1201" s="4" t="b">
        <v>0</v>
      </c>
      <c r="Q1201" s="4" t="b">
        <v>0</v>
      </c>
      <c r="R1201" s="4" t="s">
        <v>39</v>
      </c>
      <c r="S1201" s="4" t="s">
        <v>39</v>
      </c>
      <c r="T1201" s="4" t="s">
        <v>39</v>
      </c>
    </row>
    <row r="1202" ht="12.75" customHeight="1">
      <c r="A1202" s="8" t="str">
        <f t="shared" si="1"/>
        <v>Belgium1941</v>
      </c>
      <c r="B1202" s="4" t="s">
        <v>52</v>
      </c>
      <c r="C1202" s="4">
        <v>1941.0</v>
      </c>
      <c r="D1202" s="4">
        <v>-5.26763010025024</v>
      </c>
      <c r="E1202" s="4" t="s">
        <v>39</v>
      </c>
      <c r="F1202" s="4" t="s">
        <v>39</v>
      </c>
      <c r="G1202" s="4" t="s">
        <v>39</v>
      </c>
      <c r="H1202" s="4" t="s">
        <v>39</v>
      </c>
      <c r="I1202" s="4" t="s">
        <v>39</v>
      </c>
      <c r="J1202" s="4" t="str">
        <f t="shared" si="2"/>
        <v>#VALUE!</v>
      </c>
      <c r="K1202" s="5" t="str">
        <f t="shared" si="3"/>
        <v>#VALUE!</v>
      </c>
      <c r="L1202" s="5" t="str">
        <f t="shared" si="4"/>
        <v>#VALUE!</v>
      </c>
      <c r="M1202" s="5" t="str">
        <f t="shared" si="5"/>
        <v>#VALUE!</v>
      </c>
      <c r="N1202" s="4" t="b">
        <v>1</v>
      </c>
      <c r="O1202" s="4" t="b">
        <v>1</v>
      </c>
      <c r="P1202" s="4" t="b">
        <v>0</v>
      </c>
      <c r="Q1202" s="4" t="b">
        <v>0</v>
      </c>
      <c r="R1202" s="4" t="s">
        <v>39</v>
      </c>
      <c r="S1202" s="4" t="s">
        <v>39</v>
      </c>
      <c r="T1202" s="4" t="s">
        <v>39</v>
      </c>
    </row>
    <row r="1203" ht="12.75" customHeight="1">
      <c r="A1203" s="8" t="str">
        <f t="shared" si="1"/>
        <v>Belgium1940</v>
      </c>
      <c r="B1203" s="4" t="s">
        <v>52</v>
      </c>
      <c r="C1203" s="4">
        <v>1940.0</v>
      </c>
      <c r="D1203" s="4">
        <v>-11.9012002944946</v>
      </c>
      <c r="E1203" s="4" t="s">
        <v>39</v>
      </c>
      <c r="F1203" s="4" t="s">
        <v>39</v>
      </c>
      <c r="G1203" s="4" t="s">
        <v>39</v>
      </c>
      <c r="H1203" s="4" t="s">
        <v>39</v>
      </c>
      <c r="I1203" s="4" t="s">
        <v>39</v>
      </c>
      <c r="J1203" s="4" t="str">
        <f t="shared" si="2"/>
        <v>#VALUE!</v>
      </c>
      <c r="K1203" s="5" t="str">
        <f t="shared" si="3"/>
        <v>#VALUE!</v>
      </c>
      <c r="L1203" s="5" t="str">
        <f t="shared" si="4"/>
        <v>#VALUE!</v>
      </c>
      <c r="M1203" s="5" t="str">
        <f t="shared" si="5"/>
        <v>#VALUE!</v>
      </c>
      <c r="N1203" s="4" t="b">
        <v>1</v>
      </c>
      <c r="O1203" s="4" t="b">
        <v>1</v>
      </c>
      <c r="P1203" s="4" t="b">
        <v>0</v>
      </c>
      <c r="Q1203" s="4" t="b">
        <v>0</v>
      </c>
      <c r="R1203" s="4" t="s">
        <v>39</v>
      </c>
      <c r="S1203" s="4" t="s">
        <v>39</v>
      </c>
      <c r="T1203" s="4" t="s">
        <v>39</v>
      </c>
    </row>
    <row r="1204" ht="12.75" customHeight="1">
      <c r="A1204" s="8" t="str">
        <f t="shared" si="1"/>
        <v>Belgium1939</v>
      </c>
      <c r="B1204" s="4" t="s">
        <v>52</v>
      </c>
      <c r="C1204" s="4">
        <v>1939.0</v>
      </c>
      <c r="D1204" s="4">
        <v>6.79455995559692</v>
      </c>
      <c r="E1204" s="4" t="s">
        <v>39</v>
      </c>
      <c r="F1204" s="4" t="s">
        <v>39</v>
      </c>
      <c r="G1204" s="4" t="s">
        <v>39</v>
      </c>
      <c r="H1204" s="4">
        <v>17.4445991516113</v>
      </c>
      <c r="I1204" s="4">
        <v>24.3031005859375</v>
      </c>
      <c r="J1204" s="4" t="str">
        <f t="shared" si="2"/>
        <v>#VALUE!</v>
      </c>
      <c r="K1204" s="5" t="str">
        <f t="shared" si="3"/>
        <v>#VALUE!</v>
      </c>
      <c r="L1204" s="5" t="str">
        <f t="shared" si="4"/>
        <v>#VALUE!</v>
      </c>
      <c r="M1204" s="5" t="str">
        <f t="shared" si="5"/>
        <v>#VALUE!</v>
      </c>
      <c r="N1204" s="4" t="b">
        <v>1</v>
      </c>
      <c r="O1204" s="4" t="b">
        <v>1</v>
      </c>
      <c r="P1204" s="4" t="b">
        <v>0</v>
      </c>
      <c r="Q1204" s="4" t="b">
        <v>0</v>
      </c>
      <c r="R1204" s="4" t="s">
        <v>39</v>
      </c>
      <c r="S1204" s="4" t="s">
        <v>39</v>
      </c>
      <c r="T1204" s="4" t="s">
        <v>39</v>
      </c>
    </row>
    <row r="1205" ht="12.75" customHeight="1">
      <c r="A1205" s="8" t="str">
        <f t="shared" si="1"/>
        <v>Belgium1938</v>
      </c>
      <c r="B1205" s="4" t="s">
        <v>52</v>
      </c>
      <c r="C1205" s="4">
        <v>1938.0</v>
      </c>
      <c r="D1205" s="4">
        <v>-2.26563000679016</v>
      </c>
      <c r="E1205" s="4" t="s">
        <v>39</v>
      </c>
      <c r="F1205" s="4" t="s">
        <v>39</v>
      </c>
      <c r="G1205" s="4" t="s">
        <v>39</v>
      </c>
      <c r="H1205" s="4">
        <v>17.0368003845215</v>
      </c>
      <c r="I1205" s="4">
        <v>22.2117004394531</v>
      </c>
      <c r="J1205" s="4" t="str">
        <f t="shared" si="2"/>
        <v>#VALUE!</v>
      </c>
      <c r="K1205" s="5" t="str">
        <f t="shared" si="3"/>
        <v>#VALUE!</v>
      </c>
      <c r="L1205" s="5" t="str">
        <f t="shared" si="4"/>
        <v>#VALUE!</v>
      </c>
      <c r="M1205" s="5" t="str">
        <f t="shared" si="5"/>
        <v>#VALUE!</v>
      </c>
      <c r="N1205" s="4" t="b">
        <v>1</v>
      </c>
      <c r="O1205" s="4" t="b">
        <v>1</v>
      </c>
      <c r="P1205" s="4" t="b">
        <v>0</v>
      </c>
      <c r="Q1205" s="4" t="b">
        <v>0</v>
      </c>
      <c r="R1205" s="4" t="s">
        <v>39</v>
      </c>
      <c r="S1205" s="4" t="s">
        <v>39</v>
      </c>
      <c r="T1205" s="4" t="s">
        <v>39</v>
      </c>
    </row>
    <row r="1206" ht="12.75" customHeight="1">
      <c r="A1206" s="8" t="str">
        <f t="shared" si="1"/>
        <v>Belgium1937</v>
      </c>
      <c r="B1206" s="4" t="s">
        <v>52</v>
      </c>
      <c r="C1206" s="4">
        <v>1937.0</v>
      </c>
      <c r="D1206" s="4">
        <v>1.34599995613098</v>
      </c>
      <c r="E1206" s="4" t="s">
        <v>39</v>
      </c>
      <c r="F1206" s="4" t="s">
        <v>39</v>
      </c>
      <c r="G1206" s="4" t="s">
        <v>39</v>
      </c>
      <c r="H1206" s="4">
        <v>17.0275993347168</v>
      </c>
      <c r="I1206" s="4">
        <v>21.7408008575439</v>
      </c>
      <c r="J1206" s="4" t="str">
        <f t="shared" si="2"/>
        <v>#VALUE!</v>
      </c>
      <c r="K1206" s="5" t="str">
        <f t="shared" si="3"/>
        <v>#VALUE!</v>
      </c>
      <c r="L1206" s="5" t="str">
        <f t="shared" si="4"/>
        <v>#VALUE!</v>
      </c>
      <c r="M1206" s="5" t="str">
        <f t="shared" si="5"/>
        <v>#VALUE!</v>
      </c>
      <c r="N1206" s="4" t="b">
        <v>1</v>
      </c>
      <c r="O1206" s="4" t="b">
        <v>1</v>
      </c>
      <c r="P1206" s="4" t="b">
        <v>0</v>
      </c>
      <c r="Q1206" s="4" t="b">
        <v>0</v>
      </c>
      <c r="R1206" s="4" t="s">
        <v>39</v>
      </c>
      <c r="S1206" s="4" t="s">
        <v>39</v>
      </c>
      <c r="T1206" s="4" t="s">
        <v>39</v>
      </c>
    </row>
    <row r="1207" ht="12.75" customHeight="1">
      <c r="A1207" s="8" t="str">
        <f t="shared" si="1"/>
        <v>Belgium1936</v>
      </c>
      <c r="B1207" s="4" t="s">
        <v>52</v>
      </c>
      <c r="C1207" s="4">
        <v>1936.0</v>
      </c>
      <c r="D1207" s="4">
        <v>0.717702984809876</v>
      </c>
      <c r="E1207" s="4" t="s">
        <v>39</v>
      </c>
      <c r="F1207" s="4" t="s">
        <v>39</v>
      </c>
      <c r="G1207" s="4" t="s">
        <v>39</v>
      </c>
      <c r="H1207" s="4">
        <v>16.2863998413086</v>
      </c>
      <c r="I1207" s="4">
        <v>21.2052001953125</v>
      </c>
      <c r="J1207" s="4" t="str">
        <f t="shared" si="2"/>
        <v>#VALUE!</v>
      </c>
      <c r="K1207" s="5" t="str">
        <f t="shared" si="3"/>
        <v>#VALUE!</v>
      </c>
      <c r="L1207" s="5" t="str">
        <f t="shared" si="4"/>
        <v>#VALUE!</v>
      </c>
      <c r="M1207" s="5" t="str">
        <f t="shared" si="5"/>
        <v>#VALUE!</v>
      </c>
      <c r="N1207" s="4" t="b">
        <v>0</v>
      </c>
      <c r="O1207" s="4" t="b">
        <v>1</v>
      </c>
      <c r="P1207" s="4" t="b">
        <v>0</v>
      </c>
      <c r="Q1207" s="4" t="b">
        <v>0</v>
      </c>
      <c r="R1207" s="4" t="s">
        <v>39</v>
      </c>
      <c r="S1207" s="4" t="s">
        <v>39</v>
      </c>
      <c r="T1207" s="4" t="s">
        <v>39</v>
      </c>
    </row>
    <row r="1208" ht="12.75" customHeight="1">
      <c r="A1208" s="8" t="str">
        <f t="shared" si="1"/>
        <v>Belgium1935</v>
      </c>
      <c r="B1208" s="4" t="s">
        <v>52</v>
      </c>
      <c r="C1208" s="4">
        <v>1935.0</v>
      </c>
      <c r="D1208" s="4">
        <v>6.18120002746582</v>
      </c>
      <c r="E1208" s="4" t="s">
        <v>39</v>
      </c>
      <c r="F1208" s="4" t="s">
        <v>39</v>
      </c>
      <c r="G1208" s="4" t="s">
        <v>39</v>
      </c>
      <c r="H1208" s="4">
        <v>16.7474994659424</v>
      </c>
      <c r="I1208" s="4">
        <v>22.6889991760254</v>
      </c>
      <c r="J1208" s="4" t="str">
        <f t="shared" si="2"/>
        <v>#VALUE!</v>
      </c>
      <c r="K1208" s="5" t="str">
        <f t="shared" si="3"/>
        <v>#VALUE!</v>
      </c>
      <c r="L1208" s="5" t="str">
        <f t="shared" si="4"/>
        <v>#VALUE!</v>
      </c>
      <c r="M1208" s="5" t="str">
        <f t="shared" si="5"/>
        <v>#VALUE!</v>
      </c>
      <c r="N1208" s="4" t="b">
        <v>0</v>
      </c>
      <c r="O1208" s="4" t="b">
        <v>0</v>
      </c>
      <c r="P1208" s="4" t="b">
        <v>0</v>
      </c>
      <c r="Q1208" s="4" t="b">
        <v>1</v>
      </c>
      <c r="R1208" s="4" t="s">
        <v>39</v>
      </c>
      <c r="S1208" s="4" t="s">
        <v>39</v>
      </c>
      <c r="T1208" s="4" t="s">
        <v>39</v>
      </c>
    </row>
    <row r="1209" ht="12.75" customHeight="1">
      <c r="A1209" s="8" t="str">
        <f t="shared" si="1"/>
        <v>Belgium1934</v>
      </c>
      <c r="B1209" s="4" t="s">
        <v>52</v>
      </c>
      <c r="C1209" s="4">
        <v>1934.0</v>
      </c>
      <c r="D1209" s="4">
        <v>-0.839630007743835</v>
      </c>
      <c r="E1209" s="4" t="s">
        <v>39</v>
      </c>
      <c r="F1209" s="4" t="s">
        <v>39</v>
      </c>
      <c r="G1209" s="4" t="s">
        <v>39</v>
      </c>
      <c r="H1209" s="4">
        <v>19.6706008911133</v>
      </c>
      <c r="I1209" s="4">
        <v>22.4535999298096</v>
      </c>
      <c r="J1209" s="4" t="str">
        <f t="shared" si="2"/>
        <v>#VALUE!</v>
      </c>
      <c r="K1209" s="5" t="str">
        <f t="shared" si="3"/>
        <v>#VALUE!</v>
      </c>
      <c r="L1209" s="5" t="str">
        <f t="shared" si="4"/>
        <v>#VALUE!</v>
      </c>
      <c r="M1209" s="5" t="str">
        <f t="shared" si="5"/>
        <v>#VALUE!</v>
      </c>
      <c r="N1209" s="4" t="b">
        <v>1</v>
      </c>
      <c r="O1209" s="4" t="b">
        <v>1</v>
      </c>
      <c r="P1209" s="4" t="b">
        <v>0</v>
      </c>
      <c r="Q1209" s="4" t="b">
        <v>1</v>
      </c>
      <c r="R1209" s="4" t="s">
        <v>39</v>
      </c>
      <c r="S1209" s="4" t="s">
        <v>39</v>
      </c>
      <c r="T1209" s="4" t="s">
        <v>39</v>
      </c>
    </row>
    <row r="1210" ht="12.75" customHeight="1">
      <c r="A1210" s="8" t="str">
        <f t="shared" si="1"/>
        <v>Belgium1933</v>
      </c>
      <c r="B1210" s="4" t="s">
        <v>52</v>
      </c>
      <c r="C1210" s="4">
        <v>1933.0</v>
      </c>
      <c r="D1210" s="4">
        <v>2.14407992362976</v>
      </c>
      <c r="E1210" s="4" t="s">
        <v>39</v>
      </c>
      <c r="F1210" s="4" t="s">
        <v>39</v>
      </c>
      <c r="G1210" s="4" t="s">
        <v>39</v>
      </c>
      <c r="H1210" s="4">
        <v>20.9655990600586</v>
      </c>
      <c r="I1210" s="4">
        <v>22.6518001556397</v>
      </c>
      <c r="J1210" s="4" t="str">
        <f t="shared" si="2"/>
        <v>#VALUE!</v>
      </c>
      <c r="K1210" s="5" t="str">
        <f t="shared" si="3"/>
        <v>#VALUE!</v>
      </c>
      <c r="L1210" s="5" t="str">
        <f t="shared" si="4"/>
        <v>#VALUE!</v>
      </c>
      <c r="M1210" s="5" t="str">
        <f t="shared" si="5"/>
        <v>#VALUE!</v>
      </c>
      <c r="N1210" s="4" t="b">
        <v>1</v>
      </c>
      <c r="O1210" s="4" t="b">
        <v>1</v>
      </c>
      <c r="P1210" s="4" t="b">
        <v>0</v>
      </c>
      <c r="Q1210" s="4" t="b">
        <v>0</v>
      </c>
      <c r="R1210" s="4" t="s">
        <v>39</v>
      </c>
      <c r="S1210" s="4" t="s">
        <v>39</v>
      </c>
      <c r="T1210" s="4" t="s">
        <v>39</v>
      </c>
    </row>
    <row r="1211" ht="12.75" customHeight="1">
      <c r="A1211" s="8" t="str">
        <f t="shared" si="1"/>
        <v>Belgium1932</v>
      </c>
      <c r="B1211" s="4" t="s">
        <v>52</v>
      </c>
      <c r="C1211" s="4">
        <v>1932.0</v>
      </c>
      <c r="D1211" s="4">
        <v>-4.50450992584229</v>
      </c>
      <c r="E1211" s="4" t="s">
        <v>39</v>
      </c>
      <c r="F1211" s="4" t="s">
        <v>39</v>
      </c>
      <c r="G1211" s="4" t="s">
        <v>39</v>
      </c>
      <c r="H1211" s="4" t="s">
        <v>39</v>
      </c>
      <c r="I1211" s="4" t="s">
        <v>39</v>
      </c>
      <c r="J1211" s="4" t="str">
        <f t="shared" si="2"/>
        <v>#VALUE!</v>
      </c>
      <c r="K1211" s="5" t="str">
        <f t="shared" si="3"/>
        <v>#VALUE!</v>
      </c>
      <c r="L1211" s="5" t="str">
        <f t="shared" si="4"/>
        <v>#VALUE!</v>
      </c>
      <c r="M1211" s="5" t="str">
        <f t="shared" si="5"/>
        <v>#VALUE!</v>
      </c>
      <c r="N1211" s="4" t="b">
        <v>1</v>
      </c>
      <c r="O1211" s="4" t="b">
        <v>1</v>
      </c>
      <c r="P1211" s="4" t="b">
        <v>0</v>
      </c>
      <c r="Q1211" s="4" t="b">
        <v>0</v>
      </c>
      <c r="R1211" s="4" t="s">
        <v>39</v>
      </c>
      <c r="S1211" s="4" t="s">
        <v>39</v>
      </c>
      <c r="T1211" s="4" t="s">
        <v>39</v>
      </c>
    </row>
    <row r="1212" ht="12.75" customHeight="1">
      <c r="A1212" s="8" t="str">
        <f t="shared" si="1"/>
        <v>Belgium1931</v>
      </c>
      <c r="B1212" s="4" t="s">
        <v>52</v>
      </c>
      <c r="C1212" s="4">
        <v>1931.0</v>
      </c>
      <c r="D1212" s="4">
        <v>-1.7699099779129</v>
      </c>
      <c r="E1212" s="4" t="s">
        <v>39</v>
      </c>
      <c r="F1212" s="4" t="s">
        <v>39</v>
      </c>
      <c r="G1212" s="4" t="s">
        <v>39</v>
      </c>
      <c r="H1212" s="4" t="s">
        <v>39</v>
      </c>
      <c r="I1212" s="4" t="s">
        <v>39</v>
      </c>
      <c r="J1212" s="4" t="str">
        <f t="shared" si="2"/>
        <v>#VALUE!</v>
      </c>
      <c r="K1212" s="5" t="str">
        <f t="shared" si="3"/>
        <v>#VALUE!</v>
      </c>
      <c r="L1212" s="5" t="str">
        <f t="shared" si="4"/>
        <v>#VALUE!</v>
      </c>
      <c r="M1212" s="5" t="str">
        <f t="shared" si="5"/>
        <v>#VALUE!</v>
      </c>
      <c r="N1212" s="4" t="b">
        <v>1</v>
      </c>
      <c r="O1212" s="4" t="b">
        <v>1</v>
      </c>
      <c r="P1212" s="4" t="b">
        <v>0</v>
      </c>
      <c r="Q1212" s="4" t="b">
        <v>0</v>
      </c>
      <c r="R1212" s="4" t="s">
        <v>39</v>
      </c>
      <c r="S1212" s="4" t="s">
        <v>39</v>
      </c>
      <c r="T1212" s="4" t="s">
        <v>39</v>
      </c>
    </row>
    <row r="1213" ht="12.75" customHeight="1">
      <c r="A1213" s="8" t="str">
        <f t="shared" si="1"/>
        <v>Belgium1930</v>
      </c>
      <c r="B1213" s="4" t="s">
        <v>52</v>
      </c>
      <c r="C1213" s="4">
        <v>1930.0</v>
      </c>
      <c r="D1213" s="4">
        <v>-0.956175029277802</v>
      </c>
      <c r="E1213" s="4" t="s">
        <v>39</v>
      </c>
      <c r="F1213" s="4" t="s">
        <v>39</v>
      </c>
      <c r="G1213" s="4" t="s">
        <v>39</v>
      </c>
      <c r="H1213" s="4">
        <v>16.6089992523193</v>
      </c>
      <c r="I1213" s="4">
        <v>19.0902004241943</v>
      </c>
      <c r="J1213" s="4" t="str">
        <f t="shared" si="2"/>
        <v>#VALUE!</v>
      </c>
      <c r="K1213" s="5" t="str">
        <f t="shared" si="3"/>
        <v>#VALUE!</v>
      </c>
      <c r="L1213" s="5" t="str">
        <f t="shared" si="4"/>
        <v>#VALUE!</v>
      </c>
      <c r="M1213" s="5" t="str">
        <f t="shared" si="5"/>
        <v>#VALUE!</v>
      </c>
      <c r="N1213" s="4" t="b">
        <v>1</v>
      </c>
      <c r="O1213" s="4" t="b">
        <v>1</v>
      </c>
      <c r="P1213" s="4" t="b">
        <v>0</v>
      </c>
      <c r="Q1213" s="4" t="b">
        <v>0</v>
      </c>
      <c r="R1213" s="4" t="s">
        <v>39</v>
      </c>
      <c r="S1213" s="4" t="s">
        <v>39</v>
      </c>
      <c r="T1213" s="4" t="s">
        <v>39</v>
      </c>
    </row>
    <row r="1214" ht="12.75" customHeight="1">
      <c r="A1214" s="8" t="str">
        <f t="shared" si="1"/>
        <v>Belgium1929</v>
      </c>
      <c r="B1214" s="4" t="s">
        <v>52</v>
      </c>
      <c r="C1214" s="4">
        <v>1929.0</v>
      </c>
      <c r="D1214" s="4">
        <v>-0.86887800693512</v>
      </c>
      <c r="E1214" s="4" t="s">
        <v>39</v>
      </c>
      <c r="F1214" s="4" t="s">
        <v>39</v>
      </c>
      <c r="G1214" s="4" t="s">
        <v>39</v>
      </c>
      <c r="H1214" s="4" t="s">
        <v>39</v>
      </c>
      <c r="I1214" s="4" t="s">
        <v>39</v>
      </c>
      <c r="J1214" s="4" t="str">
        <f t="shared" si="2"/>
        <v>#VALUE!</v>
      </c>
      <c r="K1214" s="5" t="str">
        <f t="shared" si="3"/>
        <v>#VALUE!</v>
      </c>
      <c r="L1214" s="5" t="str">
        <f t="shared" si="4"/>
        <v>#VALUE!</v>
      </c>
      <c r="M1214" s="5" t="str">
        <f t="shared" si="5"/>
        <v>#VALUE!</v>
      </c>
      <c r="N1214" s="4" t="b">
        <v>1</v>
      </c>
      <c r="O1214" s="4" t="b">
        <v>1</v>
      </c>
      <c r="P1214" s="4" t="b">
        <v>0</v>
      </c>
      <c r="Q1214" s="4" t="b">
        <v>0</v>
      </c>
      <c r="R1214" s="4" t="s">
        <v>39</v>
      </c>
      <c r="S1214" s="4" t="s">
        <v>39</v>
      </c>
      <c r="T1214" s="4" t="s">
        <v>39</v>
      </c>
    </row>
    <row r="1215" ht="12.75" customHeight="1">
      <c r="A1215" s="8" t="str">
        <f t="shared" si="1"/>
        <v>Belgium1928</v>
      </c>
      <c r="B1215" s="4" t="s">
        <v>52</v>
      </c>
      <c r="C1215" s="4">
        <v>1928.0</v>
      </c>
      <c r="D1215" s="4">
        <v>5.23690986633301</v>
      </c>
      <c r="E1215" s="4" t="s">
        <v>39</v>
      </c>
      <c r="F1215" s="4" t="s">
        <v>39</v>
      </c>
      <c r="G1215" s="4" t="s">
        <v>39</v>
      </c>
      <c r="H1215" s="4" t="s">
        <v>39</v>
      </c>
      <c r="I1215" s="4" t="s">
        <v>39</v>
      </c>
      <c r="J1215" s="4" t="str">
        <f t="shared" si="2"/>
        <v>#VALUE!</v>
      </c>
      <c r="K1215" s="5" t="str">
        <f t="shared" si="3"/>
        <v>#VALUE!</v>
      </c>
      <c r="L1215" s="5" t="str">
        <f t="shared" si="4"/>
        <v>#VALUE!</v>
      </c>
      <c r="M1215" s="5" t="str">
        <f t="shared" si="5"/>
        <v>#VALUE!</v>
      </c>
      <c r="N1215" s="4" t="b">
        <v>1</v>
      </c>
      <c r="O1215" s="4" t="b">
        <v>1</v>
      </c>
      <c r="P1215" s="4" t="b">
        <v>1</v>
      </c>
      <c r="Q1215" s="4" t="b">
        <v>0</v>
      </c>
      <c r="R1215" s="4" t="s">
        <v>39</v>
      </c>
      <c r="S1215" s="4" t="s">
        <v>39</v>
      </c>
      <c r="T1215" s="4" t="s">
        <v>39</v>
      </c>
    </row>
    <row r="1216" ht="12.75" customHeight="1">
      <c r="A1216" s="8" t="str">
        <f t="shared" si="1"/>
        <v>Belgium1927</v>
      </c>
      <c r="B1216" s="4" t="s">
        <v>52</v>
      </c>
      <c r="C1216" s="4">
        <v>1927.0</v>
      </c>
      <c r="D1216" s="4">
        <v>3.70689988136292</v>
      </c>
      <c r="E1216" s="4" t="s">
        <v>39</v>
      </c>
      <c r="F1216" s="4" t="s">
        <v>39</v>
      </c>
      <c r="G1216" s="4" t="s">
        <v>39</v>
      </c>
      <c r="H1216" s="4">
        <v>22.3299007415772</v>
      </c>
      <c r="I1216" s="4">
        <v>19.2656002044678</v>
      </c>
      <c r="J1216" s="4" t="str">
        <f t="shared" si="2"/>
        <v>#VALUE!</v>
      </c>
      <c r="K1216" s="5" t="str">
        <f t="shared" si="3"/>
        <v>#VALUE!</v>
      </c>
      <c r="L1216" s="5" t="str">
        <f t="shared" si="4"/>
        <v>#VALUE!</v>
      </c>
      <c r="M1216" s="5" t="str">
        <f t="shared" si="5"/>
        <v>#VALUE!</v>
      </c>
      <c r="N1216" s="4" t="b">
        <v>0</v>
      </c>
      <c r="O1216" s="4" t="b">
        <v>0</v>
      </c>
      <c r="P1216" s="4" t="b">
        <v>1</v>
      </c>
      <c r="Q1216" s="4" t="b">
        <v>1</v>
      </c>
      <c r="R1216" s="4" t="s">
        <v>39</v>
      </c>
      <c r="S1216" s="4" t="s">
        <v>39</v>
      </c>
      <c r="T1216" s="4" t="s">
        <v>39</v>
      </c>
    </row>
    <row r="1217" ht="12.75" customHeight="1">
      <c r="A1217" s="8" t="str">
        <f t="shared" si="1"/>
        <v>Belgium1926</v>
      </c>
      <c r="B1217" s="4" t="s">
        <v>52</v>
      </c>
      <c r="C1217" s="4">
        <v>1926.0</v>
      </c>
      <c r="D1217" s="4">
        <v>3.3868100643158</v>
      </c>
      <c r="E1217" s="4" t="s">
        <v>39</v>
      </c>
      <c r="F1217" s="4" t="s">
        <v>39</v>
      </c>
      <c r="G1217" s="4" t="s">
        <v>39</v>
      </c>
      <c r="H1217" s="4" t="s">
        <v>39</v>
      </c>
      <c r="I1217" s="4" t="s">
        <v>39</v>
      </c>
      <c r="J1217" s="4" t="str">
        <f t="shared" si="2"/>
        <v>#VALUE!</v>
      </c>
      <c r="K1217" s="5" t="str">
        <f t="shared" si="3"/>
        <v>#VALUE!</v>
      </c>
      <c r="L1217" s="5" t="str">
        <f t="shared" si="4"/>
        <v>#VALUE!</v>
      </c>
      <c r="M1217" s="5" t="str">
        <f t="shared" si="5"/>
        <v>#VALUE!</v>
      </c>
      <c r="N1217" s="4" t="b">
        <v>0</v>
      </c>
      <c r="O1217" s="4" t="b">
        <v>0</v>
      </c>
      <c r="P1217" s="4" t="b">
        <v>1</v>
      </c>
      <c r="Q1217" s="4" t="b">
        <v>1</v>
      </c>
      <c r="R1217" s="4" t="s">
        <v>39</v>
      </c>
      <c r="S1217" s="4" t="s">
        <v>39</v>
      </c>
      <c r="T1217" s="4" t="s">
        <v>39</v>
      </c>
    </row>
    <row r="1218" ht="12.75" customHeight="1">
      <c r="A1218" s="8" t="str">
        <f t="shared" si="1"/>
        <v>Belgium1925</v>
      </c>
      <c r="B1218" s="4" t="s">
        <v>52</v>
      </c>
      <c r="C1218" s="4">
        <v>1925.0</v>
      </c>
      <c r="D1218" s="4">
        <v>1.53846001625061</v>
      </c>
      <c r="E1218" s="4" t="s">
        <v>39</v>
      </c>
      <c r="F1218" s="4" t="s">
        <v>39</v>
      </c>
      <c r="G1218" s="4" t="s">
        <v>39</v>
      </c>
      <c r="H1218" s="4" t="s">
        <v>39</v>
      </c>
      <c r="I1218" s="4" t="s">
        <v>39</v>
      </c>
      <c r="J1218" s="4" t="str">
        <f t="shared" si="2"/>
        <v>#VALUE!</v>
      </c>
      <c r="K1218" s="5" t="str">
        <f t="shared" si="3"/>
        <v>#VALUE!</v>
      </c>
      <c r="L1218" s="5" t="str">
        <f t="shared" si="4"/>
        <v>#VALUE!</v>
      </c>
      <c r="M1218" s="5" t="str">
        <f t="shared" si="5"/>
        <v>#VALUE!</v>
      </c>
      <c r="N1218" s="4" t="b">
        <v>0</v>
      </c>
      <c r="O1218" s="4" t="b">
        <v>1</v>
      </c>
      <c r="P1218" s="4" t="b">
        <v>0</v>
      </c>
      <c r="Q1218" s="4" t="b">
        <v>0</v>
      </c>
      <c r="R1218" s="4" t="s">
        <v>39</v>
      </c>
      <c r="S1218" s="4" t="s">
        <v>39</v>
      </c>
      <c r="T1218" s="4" t="s">
        <v>39</v>
      </c>
    </row>
    <row r="1219" ht="12.75" customHeight="1">
      <c r="A1219" s="8" t="str">
        <f t="shared" si="1"/>
        <v>Belgium1924</v>
      </c>
      <c r="B1219" s="4" t="s">
        <v>52</v>
      </c>
      <c r="C1219" s="4">
        <v>1924.0</v>
      </c>
      <c r="D1219" s="4">
        <v>3.27102994918823</v>
      </c>
      <c r="E1219" s="4" t="s">
        <v>39</v>
      </c>
      <c r="F1219" s="4" t="s">
        <v>39</v>
      </c>
      <c r="G1219" s="4" t="s">
        <v>39</v>
      </c>
      <c r="H1219" s="4">
        <v>25.9361000061035</v>
      </c>
      <c r="I1219" s="4">
        <v>31.4664001464844</v>
      </c>
      <c r="J1219" s="4" t="str">
        <f t="shared" si="2"/>
        <v>#VALUE!</v>
      </c>
      <c r="K1219" s="5" t="str">
        <f t="shared" si="3"/>
        <v>#VALUE!</v>
      </c>
      <c r="L1219" s="5" t="str">
        <f t="shared" si="4"/>
        <v>#VALUE!</v>
      </c>
      <c r="M1219" s="5" t="str">
        <f t="shared" si="5"/>
        <v>#VALUE!</v>
      </c>
      <c r="N1219" s="4" t="b">
        <v>0</v>
      </c>
      <c r="O1219" s="4" t="b">
        <v>1</v>
      </c>
      <c r="P1219" s="4" t="b">
        <v>1</v>
      </c>
      <c r="Q1219" s="4" t="b">
        <v>0</v>
      </c>
      <c r="R1219" s="4" t="s">
        <v>39</v>
      </c>
      <c r="S1219" s="4" t="s">
        <v>39</v>
      </c>
      <c r="T1219" s="4" t="s">
        <v>39</v>
      </c>
    </row>
    <row r="1220" ht="12.75" customHeight="1">
      <c r="A1220" s="8" t="str">
        <f t="shared" si="1"/>
        <v>Belgium1923</v>
      </c>
      <c r="B1220" s="4" t="s">
        <v>52</v>
      </c>
      <c r="C1220" s="4">
        <v>1923.0</v>
      </c>
      <c r="D1220" s="4">
        <v>3.58179998397827</v>
      </c>
      <c r="E1220" s="4" t="s">
        <v>39</v>
      </c>
      <c r="F1220" s="4" t="s">
        <v>39</v>
      </c>
      <c r="G1220" s="4" t="s">
        <v>39</v>
      </c>
      <c r="H1220" s="4" t="s">
        <v>39</v>
      </c>
      <c r="I1220" s="4" t="s">
        <v>39</v>
      </c>
      <c r="J1220" s="4" t="str">
        <f t="shared" si="2"/>
        <v>#VALUE!</v>
      </c>
      <c r="K1220" s="5" t="str">
        <f t="shared" si="3"/>
        <v>#VALUE!</v>
      </c>
      <c r="L1220" s="5" t="str">
        <f t="shared" si="4"/>
        <v>#VALUE!</v>
      </c>
      <c r="M1220" s="5" t="str">
        <f t="shared" si="5"/>
        <v>#VALUE!</v>
      </c>
      <c r="N1220" s="4" t="b">
        <v>0</v>
      </c>
      <c r="O1220" s="4" t="b">
        <v>0</v>
      </c>
      <c r="P1220" s="4" t="b">
        <v>1</v>
      </c>
      <c r="Q1220" s="4" t="b">
        <v>1</v>
      </c>
      <c r="R1220" s="4" t="s">
        <v>39</v>
      </c>
      <c r="S1220" s="4" t="s">
        <v>39</v>
      </c>
      <c r="T1220" s="4" t="s">
        <v>39</v>
      </c>
    </row>
    <row r="1221" ht="12.75" customHeight="1">
      <c r="A1221" s="8" t="str">
        <f t="shared" si="1"/>
        <v>Belgium1922</v>
      </c>
      <c r="B1221" s="4" t="s">
        <v>52</v>
      </c>
      <c r="C1221" s="4">
        <v>1922.0</v>
      </c>
      <c r="D1221" s="4">
        <v>9.77682971954346</v>
      </c>
      <c r="E1221" s="4" t="s">
        <v>39</v>
      </c>
      <c r="F1221" s="4" t="s">
        <v>39</v>
      </c>
      <c r="G1221" s="4" t="s">
        <v>39</v>
      </c>
      <c r="H1221" s="4" t="s">
        <v>39</v>
      </c>
      <c r="I1221" s="4" t="s">
        <v>39</v>
      </c>
      <c r="J1221" s="4" t="str">
        <f t="shared" si="2"/>
        <v>#VALUE!</v>
      </c>
      <c r="K1221" s="5" t="str">
        <f t="shared" si="3"/>
        <v>#VALUE!</v>
      </c>
      <c r="L1221" s="5" t="str">
        <f t="shared" si="4"/>
        <v>#VALUE!</v>
      </c>
      <c r="M1221" s="5" t="str">
        <f t="shared" si="5"/>
        <v>#VALUE!</v>
      </c>
      <c r="N1221" s="4" t="b">
        <v>0</v>
      </c>
      <c r="O1221" s="4" t="b">
        <v>0</v>
      </c>
      <c r="P1221" s="4" t="b">
        <v>1</v>
      </c>
      <c r="Q1221" s="4" t="b">
        <v>1</v>
      </c>
      <c r="R1221" s="4" t="s">
        <v>39</v>
      </c>
      <c r="S1221" s="4" t="s">
        <v>39</v>
      </c>
      <c r="T1221" s="4" t="s">
        <v>39</v>
      </c>
    </row>
    <row r="1222" ht="12.75" customHeight="1">
      <c r="A1222" s="8" t="str">
        <f t="shared" si="1"/>
        <v>Belgium1921</v>
      </c>
      <c r="B1222" s="4" t="s">
        <v>52</v>
      </c>
      <c r="C1222" s="4">
        <v>1921.0</v>
      </c>
      <c r="D1222" s="4">
        <v>1.72973001003265</v>
      </c>
      <c r="E1222" s="4" t="s">
        <v>39</v>
      </c>
      <c r="F1222" s="4" t="s">
        <v>39</v>
      </c>
      <c r="G1222" s="4" t="s">
        <v>39</v>
      </c>
      <c r="H1222" s="4" t="s">
        <v>39</v>
      </c>
      <c r="I1222" s="4" t="s">
        <v>39</v>
      </c>
      <c r="J1222" s="4" t="str">
        <f t="shared" si="2"/>
        <v>#VALUE!</v>
      </c>
      <c r="K1222" s="5" t="str">
        <f t="shared" si="3"/>
        <v>#VALUE!</v>
      </c>
      <c r="L1222" s="5" t="str">
        <f t="shared" si="4"/>
        <v>#VALUE!</v>
      </c>
      <c r="M1222" s="5" t="str">
        <f t="shared" si="5"/>
        <v>#VALUE!</v>
      </c>
      <c r="N1222" s="4" t="b">
        <v>0</v>
      </c>
      <c r="O1222" s="4" t="b">
        <v>1</v>
      </c>
      <c r="P1222" s="4" t="b">
        <v>0</v>
      </c>
      <c r="Q1222" s="4" t="b">
        <v>1</v>
      </c>
      <c r="R1222" s="4" t="s">
        <v>39</v>
      </c>
      <c r="S1222" s="4" t="s">
        <v>39</v>
      </c>
      <c r="T1222" s="4" t="s">
        <v>39</v>
      </c>
    </row>
    <row r="1223" ht="12.75" customHeight="1">
      <c r="A1223" s="8" t="str">
        <f t="shared" si="1"/>
        <v>Belgium1920</v>
      </c>
      <c r="B1223" s="4" t="s">
        <v>52</v>
      </c>
      <c r="C1223" s="4">
        <v>1920.0</v>
      </c>
      <c r="D1223" s="4">
        <v>15.7283000946045</v>
      </c>
      <c r="E1223" s="4" t="s">
        <v>39</v>
      </c>
      <c r="F1223" s="4" t="s">
        <v>39</v>
      </c>
      <c r="G1223" s="4" t="s">
        <v>39</v>
      </c>
      <c r="H1223" s="4" t="s">
        <v>39</v>
      </c>
      <c r="I1223" s="4" t="s">
        <v>39</v>
      </c>
      <c r="J1223" s="4" t="str">
        <f t="shared" si="2"/>
        <v>#VALUE!</v>
      </c>
      <c r="K1223" s="5" t="str">
        <f t="shared" si="3"/>
        <v>#VALUE!</v>
      </c>
      <c r="L1223" s="5" t="str">
        <f t="shared" si="4"/>
        <v>#VALUE!</v>
      </c>
      <c r="M1223" s="5" t="str">
        <f t="shared" si="5"/>
        <v>#VALUE!</v>
      </c>
      <c r="N1223" s="4" t="b">
        <v>0</v>
      </c>
      <c r="O1223" s="4" t="b">
        <v>1</v>
      </c>
      <c r="P1223" s="4" t="b">
        <v>1</v>
      </c>
      <c r="Q1223" s="4" t="b">
        <v>0</v>
      </c>
      <c r="R1223" s="4" t="s">
        <v>39</v>
      </c>
      <c r="S1223" s="4" t="s">
        <v>39</v>
      </c>
      <c r="T1223" s="4" t="s">
        <v>39</v>
      </c>
    </row>
    <row r="1224" ht="12.75" customHeight="1">
      <c r="A1224" s="8" t="str">
        <f t="shared" si="1"/>
        <v>Belgium1919</v>
      </c>
      <c r="B1224" s="4" t="s">
        <v>52</v>
      </c>
      <c r="C1224" s="4">
        <v>1919.0</v>
      </c>
      <c r="D1224" s="4">
        <v>17.9633007049561</v>
      </c>
      <c r="E1224" s="4" t="s">
        <v>39</v>
      </c>
      <c r="F1224" s="4" t="s">
        <v>39</v>
      </c>
      <c r="G1224" s="4" t="s">
        <v>39</v>
      </c>
      <c r="H1224" s="4" t="s">
        <v>39</v>
      </c>
      <c r="I1224" s="4" t="s">
        <v>39</v>
      </c>
      <c r="J1224" s="4" t="str">
        <f t="shared" si="2"/>
        <v>#VALUE!</v>
      </c>
      <c r="K1224" s="5" t="str">
        <f t="shared" si="3"/>
        <v>#VALUE!</v>
      </c>
      <c r="L1224" s="5" t="str">
        <f t="shared" si="4"/>
        <v>#VALUE!</v>
      </c>
      <c r="M1224" s="5" t="str">
        <f t="shared" si="5"/>
        <v>#VALUE!</v>
      </c>
      <c r="N1224" s="4" t="b">
        <v>0</v>
      </c>
      <c r="O1224" s="4" t="b">
        <v>0</v>
      </c>
      <c r="P1224" s="4" t="b">
        <v>1</v>
      </c>
      <c r="Q1224" s="4" t="b">
        <v>1</v>
      </c>
      <c r="R1224" s="4" t="s">
        <v>39</v>
      </c>
      <c r="S1224" s="4" t="s">
        <v>39</v>
      </c>
      <c r="T1224" s="4" t="s">
        <v>39</v>
      </c>
    </row>
    <row r="1225" ht="12.75" customHeight="1">
      <c r="A1225" s="8" t="str">
        <f t="shared" si="1"/>
        <v>Belgium1918</v>
      </c>
      <c r="B1225" s="4" t="s">
        <v>52</v>
      </c>
      <c r="C1225" s="4">
        <v>1918.0</v>
      </c>
      <c r="D1225" s="4">
        <v>-19.4190006256104</v>
      </c>
      <c r="E1225" s="4" t="s">
        <v>39</v>
      </c>
      <c r="F1225" s="4" t="s">
        <v>39</v>
      </c>
      <c r="G1225" s="4" t="s">
        <v>39</v>
      </c>
      <c r="H1225" s="4" t="s">
        <v>39</v>
      </c>
      <c r="I1225" s="4" t="s">
        <v>39</v>
      </c>
      <c r="J1225" s="4" t="str">
        <f t="shared" si="2"/>
        <v>#VALUE!</v>
      </c>
      <c r="K1225" s="5" t="str">
        <f t="shared" si="3"/>
        <v>#VALUE!</v>
      </c>
      <c r="L1225" s="5" t="str">
        <f t="shared" si="4"/>
        <v>#VALUE!</v>
      </c>
      <c r="M1225" s="5" t="str">
        <f t="shared" si="5"/>
        <v>#VALUE!</v>
      </c>
      <c r="N1225" s="4" t="b">
        <v>1</v>
      </c>
      <c r="O1225" s="4" t="b">
        <v>1</v>
      </c>
      <c r="P1225" s="4" t="b">
        <v>0</v>
      </c>
      <c r="Q1225" s="4" t="b">
        <v>1</v>
      </c>
      <c r="R1225" s="4" t="s">
        <v>39</v>
      </c>
      <c r="S1225" s="4" t="s">
        <v>39</v>
      </c>
      <c r="T1225" s="4" t="s">
        <v>39</v>
      </c>
    </row>
    <row r="1226" ht="12.75" customHeight="1">
      <c r="A1226" s="8" t="str">
        <f t="shared" si="1"/>
        <v>Belgium1917</v>
      </c>
      <c r="B1226" s="4" t="s">
        <v>52</v>
      </c>
      <c r="C1226" s="4">
        <v>1917.0</v>
      </c>
      <c r="D1226" s="4">
        <v>-14.1231002807617</v>
      </c>
      <c r="E1226" s="4" t="s">
        <v>39</v>
      </c>
      <c r="F1226" s="4" t="s">
        <v>39</v>
      </c>
      <c r="G1226" s="4" t="s">
        <v>39</v>
      </c>
      <c r="H1226" s="4" t="s">
        <v>39</v>
      </c>
      <c r="I1226" s="4" t="s">
        <v>39</v>
      </c>
      <c r="J1226" s="4" t="str">
        <f t="shared" si="2"/>
        <v>#VALUE!</v>
      </c>
      <c r="K1226" s="5" t="str">
        <f t="shared" si="3"/>
        <v>#VALUE!</v>
      </c>
      <c r="L1226" s="5" t="str">
        <f t="shared" si="4"/>
        <v>#VALUE!</v>
      </c>
      <c r="M1226" s="5" t="str">
        <f t="shared" si="5"/>
        <v>#VALUE!</v>
      </c>
      <c r="N1226" s="4" t="b">
        <v>1</v>
      </c>
      <c r="O1226" s="4" t="b">
        <v>1</v>
      </c>
      <c r="P1226" s="4" t="b">
        <v>0</v>
      </c>
      <c r="Q1226" s="4" t="b">
        <v>0</v>
      </c>
      <c r="R1226" s="4" t="s">
        <v>39</v>
      </c>
      <c r="S1226" s="4" t="s">
        <v>39</v>
      </c>
      <c r="T1226" s="4" t="s">
        <v>39</v>
      </c>
    </row>
    <row r="1227" ht="12.75" customHeight="1">
      <c r="A1227" s="8" t="str">
        <f t="shared" si="1"/>
        <v>Belgium1916</v>
      </c>
      <c r="B1227" s="4" t="s">
        <v>52</v>
      </c>
      <c r="C1227" s="4">
        <v>1916.0</v>
      </c>
      <c r="D1227" s="4">
        <v>5.80425977706909</v>
      </c>
      <c r="E1227" s="4" t="s">
        <v>39</v>
      </c>
      <c r="F1227" s="4" t="s">
        <v>39</v>
      </c>
      <c r="G1227" s="4" t="s">
        <v>39</v>
      </c>
      <c r="H1227" s="4" t="s">
        <v>39</v>
      </c>
      <c r="I1227" s="4" t="s">
        <v>39</v>
      </c>
      <c r="J1227" s="4" t="str">
        <f t="shared" si="2"/>
        <v>#VALUE!</v>
      </c>
      <c r="K1227" s="5" t="str">
        <f t="shared" si="3"/>
        <v>#VALUE!</v>
      </c>
      <c r="L1227" s="5" t="str">
        <f t="shared" si="4"/>
        <v>#VALUE!</v>
      </c>
      <c r="M1227" s="5" t="str">
        <f t="shared" si="5"/>
        <v>#VALUE!</v>
      </c>
      <c r="N1227" s="4" t="b">
        <v>1</v>
      </c>
      <c r="O1227" s="4" t="b">
        <v>1</v>
      </c>
      <c r="P1227" s="4" t="b">
        <v>0</v>
      </c>
      <c r="Q1227" s="4" t="b">
        <v>0</v>
      </c>
      <c r="R1227" s="4" t="s">
        <v>39</v>
      </c>
      <c r="S1227" s="4" t="s">
        <v>39</v>
      </c>
      <c r="T1227" s="4" t="s">
        <v>39</v>
      </c>
    </row>
    <row r="1228" ht="12.75" customHeight="1">
      <c r="A1228" s="8" t="str">
        <f t="shared" si="1"/>
        <v>Belgium1915</v>
      </c>
      <c r="B1228" s="4" t="s">
        <v>52</v>
      </c>
      <c r="C1228" s="4">
        <v>1915.0</v>
      </c>
      <c r="D1228" s="4">
        <v>-1.20482003688812</v>
      </c>
      <c r="E1228" s="4" t="s">
        <v>39</v>
      </c>
      <c r="F1228" s="4" t="s">
        <v>39</v>
      </c>
      <c r="G1228" s="4" t="s">
        <v>39</v>
      </c>
      <c r="H1228" s="4" t="s">
        <v>39</v>
      </c>
      <c r="I1228" s="4" t="s">
        <v>39</v>
      </c>
      <c r="J1228" s="4" t="str">
        <f t="shared" si="2"/>
        <v>#VALUE!</v>
      </c>
      <c r="K1228" s="5" t="str">
        <f t="shared" si="3"/>
        <v>#VALUE!</v>
      </c>
      <c r="L1228" s="5" t="str">
        <f t="shared" si="4"/>
        <v>#VALUE!</v>
      </c>
      <c r="M1228" s="5" t="str">
        <f t="shared" si="5"/>
        <v>#VALUE!</v>
      </c>
      <c r="N1228" s="4" t="b">
        <v>1</v>
      </c>
      <c r="O1228" s="4" t="b">
        <v>1</v>
      </c>
      <c r="P1228" s="4" t="b">
        <v>0</v>
      </c>
      <c r="Q1228" s="4" t="b">
        <v>0</v>
      </c>
      <c r="R1228" s="4" t="s">
        <v>39</v>
      </c>
      <c r="S1228" s="4" t="s">
        <v>39</v>
      </c>
      <c r="T1228" s="4" t="s">
        <v>39</v>
      </c>
    </row>
    <row r="1229" ht="12.75" customHeight="1">
      <c r="A1229" s="8" t="str">
        <f t="shared" si="1"/>
        <v>Belgium1914</v>
      </c>
      <c r="B1229" s="4" t="s">
        <v>52</v>
      </c>
      <c r="C1229" s="4">
        <v>1914.0</v>
      </c>
      <c r="D1229" s="4">
        <v>-6.3285698890686</v>
      </c>
      <c r="E1229" s="4" t="s">
        <v>39</v>
      </c>
      <c r="F1229" s="4" t="s">
        <v>39</v>
      </c>
      <c r="G1229" s="4" t="s">
        <v>39</v>
      </c>
      <c r="H1229" s="4" t="s">
        <v>39</v>
      </c>
      <c r="I1229" s="4" t="s">
        <v>39</v>
      </c>
      <c r="J1229" s="4" t="str">
        <f t="shared" si="2"/>
        <v>#VALUE!</v>
      </c>
      <c r="K1229" s="5" t="str">
        <f t="shared" si="3"/>
        <v>#VALUE!</v>
      </c>
      <c r="L1229" s="5" t="str">
        <f t="shared" si="4"/>
        <v>#VALUE!</v>
      </c>
      <c r="M1229" s="5" t="str">
        <f t="shared" si="5"/>
        <v>#VALUE!</v>
      </c>
      <c r="N1229" s="4" t="b">
        <v>1</v>
      </c>
      <c r="O1229" s="4" t="b">
        <v>1</v>
      </c>
      <c r="P1229" s="4" t="b">
        <v>0</v>
      </c>
      <c r="Q1229" s="4" t="b">
        <v>0</v>
      </c>
      <c r="R1229" s="4" t="s">
        <v>39</v>
      </c>
      <c r="S1229" s="4" t="s">
        <v>39</v>
      </c>
      <c r="T1229" s="4" t="s">
        <v>39</v>
      </c>
    </row>
    <row r="1230" ht="12.75" customHeight="1">
      <c r="A1230" s="8" t="str">
        <f t="shared" si="1"/>
        <v>Belgium1913</v>
      </c>
      <c r="B1230" s="4" t="s">
        <v>52</v>
      </c>
      <c r="C1230" s="4">
        <v>1913.0</v>
      </c>
      <c r="D1230" s="4">
        <v>1.31711995601654</v>
      </c>
      <c r="E1230" s="4" t="s">
        <v>39</v>
      </c>
      <c r="F1230" s="4" t="s">
        <v>39</v>
      </c>
      <c r="G1230" s="4" t="s">
        <v>39</v>
      </c>
      <c r="H1230" s="4">
        <v>9.390700340271</v>
      </c>
      <c r="I1230" s="4">
        <v>10.7941999435425</v>
      </c>
      <c r="J1230" s="4" t="str">
        <f t="shared" si="2"/>
        <v>#VALUE!</v>
      </c>
      <c r="K1230" s="5" t="str">
        <f t="shared" si="3"/>
        <v>#VALUE!</v>
      </c>
      <c r="L1230" s="5" t="str">
        <f t="shared" si="4"/>
        <v>#VALUE!</v>
      </c>
      <c r="M1230" s="5" t="str">
        <f t="shared" si="5"/>
        <v>#VALUE!</v>
      </c>
      <c r="N1230" s="4" t="b">
        <v>1</v>
      </c>
      <c r="O1230" s="4" t="b">
        <v>1</v>
      </c>
      <c r="P1230" s="4" t="b">
        <v>0</v>
      </c>
      <c r="Q1230" s="4" t="b">
        <v>0</v>
      </c>
      <c r="R1230" s="4" t="s">
        <v>39</v>
      </c>
      <c r="S1230" s="4" t="s">
        <v>39</v>
      </c>
      <c r="T1230" s="4" t="s">
        <v>39</v>
      </c>
    </row>
    <row r="1231" ht="12.75" customHeight="1">
      <c r="A1231" s="8" t="str">
        <f t="shared" si="1"/>
        <v>Belgium1912</v>
      </c>
      <c r="B1231" s="4" t="s">
        <v>52</v>
      </c>
      <c r="C1231" s="4">
        <v>1912.0</v>
      </c>
      <c r="D1231" s="4">
        <v>2.38589000701904</v>
      </c>
      <c r="E1231" s="4" t="s">
        <v>39</v>
      </c>
      <c r="F1231" s="4" t="s">
        <v>39</v>
      </c>
      <c r="G1231" s="4" t="s">
        <v>39</v>
      </c>
      <c r="H1231" s="4">
        <v>9.15783977508545</v>
      </c>
      <c r="I1231" s="4">
        <v>10.5509004592896</v>
      </c>
      <c r="J1231" s="4" t="str">
        <f t="shared" si="2"/>
        <v>#VALUE!</v>
      </c>
      <c r="K1231" s="5" t="str">
        <f t="shared" si="3"/>
        <v>#VALUE!</v>
      </c>
      <c r="L1231" s="5" t="str">
        <f t="shared" si="4"/>
        <v>#VALUE!</v>
      </c>
      <c r="M1231" s="5" t="str">
        <f t="shared" si="5"/>
        <v>#VALUE!</v>
      </c>
      <c r="N1231" s="4" t="b">
        <v>0</v>
      </c>
      <c r="O1231" s="4" t="b">
        <v>0</v>
      </c>
      <c r="P1231" s="4" t="b">
        <v>1</v>
      </c>
      <c r="Q1231" s="4" t="b">
        <v>1</v>
      </c>
      <c r="R1231" s="4" t="s">
        <v>39</v>
      </c>
      <c r="S1231" s="4" t="s">
        <v>39</v>
      </c>
      <c r="T1231" s="4" t="s">
        <v>39</v>
      </c>
    </row>
    <row r="1232" ht="12.75" customHeight="1">
      <c r="A1232" s="8" t="str">
        <f t="shared" si="1"/>
        <v>Belgium1911</v>
      </c>
      <c r="B1232" s="4" t="s">
        <v>52</v>
      </c>
      <c r="C1232" s="4">
        <v>1911.0</v>
      </c>
      <c r="D1232" s="4">
        <v>2.33545994758606</v>
      </c>
      <c r="E1232" s="4" t="s">
        <v>39</v>
      </c>
      <c r="F1232" s="4" t="s">
        <v>39</v>
      </c>
      <c r="G1232" s="4" t="s">
        <v>39</v>
      </c>
      <c r="H1232" s="4">
        <v>9.27048015594482</v>
      </c>
      <c r="I1232" s="4">
        <v>10.1862001419067</v>
      </c>
      <c r="J1232" s="4" t="str">
        <f t="shared" si="2"/>
        <v>#VALUE!</v>
      </c>
      <c r="K1232" s="5" t="str">
        <f t="shared" si="3"/>
        <v>#VALUE!</v>
      </c>
      <c r="L1232" s="5" t="str">
        <f t="shared" si="4"/>
        <v>#VALUE!</v>
      </c>
      <c r="M1232" s="5" t="str">
        <f t="shared" si="5"/>
        <v>#VALUE!</v>
      </c>
      <c r="N1232" s="4" t="b">
        <v>0</v>
      </c>
      <c r="O1232" s="4" t="b">
        <v>0</v>
      </c>
      <c r="P1232" s="4" t="b">
        <v>1</v>
      </c>
      <c r="Q1232" s="4" t="b">
        <v>1</v>
      </c>
      <c r="R1232" s="4" t="s">
        <v>39</v>
      </c>
      <c r="S1232" s="4" t="s">
        <v>39</v>
      </c>
      <c r="T1232" s="4" t="s">
        <v>39</v>
      </c>
    </row>
    <row r="1233" ht="12.75" customHeight="1">
      <c r="A1233" s="8" t="str">
        <f t="shared" si="1"/>
        <v>Belgium1910</v>
      </c>
      <c r="B1233" s="4" t="s">
        <v>52</v>
      </c>
      <c r="C1233" s="4">
        <v>1910.0</v>
      </c>
      <c r="D1233" s="4">
        <v>2.6143798828125</v>
      </c>
      <c r="E1233" s="4" t="s">
        <v>39</v>
      </c>
      <c r="F1233" s="4" t="s">
        <v>39</v>
      </c>
      <c r="G1233" s="4" t="s">
        <v>39</v>
      </c>
      <c r="H1233" s="4">
        <v>10.592399597168</v>
      </c>
      <c r="I1233" s="4">
        <v>10.7749996185303</v>
      </c>
      <c r="J1233" s="4" t="str">
        <f t="shared" si="2"/>
        <v>#VALUE!</v>
      </c>
      <c r="K1233" s="5" t="str">
        <f t="shared" si="3"/>
        <v>#VALUE!</v>
      </c>
      <c r="L1233" s="5" t="str">
        <f t="shared" si="4"/>
        <v>#VALUE!</v>
      </c>
      <c r="M1233" s="5" t="str">
        <f t="shared" si="5"/>
        <v>#VALUE!</v>
      </c>
      <c r="N1233" s="4" t="b">
        <v>0</v>
      </c>
      <c r="O1233" s="4" t="b">
        <v>0</v>
      </c>
      <c r="P1233" s="4" t="b">
        <v>1</v>
      </c>
      <c r="Q1233" s="4" t="b">
        <v>1</v>
      </c>
      <c r="R1233" s="4" t="s">
        <v>39</v>
      </c>
      <c r="S1233" s="4" t="s">
        <v>39</v>
      </c>
      <c r="T1233" s="4" t="s">
        <v>39</v>
      </c>
    </row>
    <row r="1234" ht="12.75" customHeight="1">
      <c r="A1234" s="8" t="str">
        <f t="shared" si="1"/>
        <v>Belgium1909</v>
      </c>
      <c r="B1234" s="4" t="s">
        <v>52</v>
      </c>
      <c r="C1234" s="4">
        <v>1909.0</v>
      </c>
      <c r="D1234" s="4">
        <v>1.88679003715515</v>
      </c>
      <c r="E1234" s="4" t="s">
        <v>39</v>
      </c>
      <c r="F1234" s="4" t="s">
        <v>39</v>
      </c>
      <c r="G1234" s="4" t="s">
        <v>39</v>
      </c>
      <c r="H1234" s="4">
        <v>11.1892004013062</v>
      </c>
      <c r="I1234" s="4">
        <v>11.0622997283936</v>
      </c>
      <c r="J1234" s="4" t="str">
        <f t="shared" si="2"/>
        <v>#VALUE!</v>
      </c>
      <c r="K1234" s="5" t="str">
        <f t="shared" si="3"/>
        <v>#VALUE!</v>
      </c>
      <c r="L1234" s="5" t="str">
        <f t="shared" si="4"/>
        <v>#VALUE!</v>
      </c>
      <c r="M1234" s="5" t="str">
        <f t="shared" si="5"/>
        <v>#VALUE!</v>
      </c>
      <c r="N1234" s="4" t="b">
        <v>0</v>
      </c>
      <c r="O1234" s="4" t="b">
        <v>0</v>
      </c>
      <c r="P1234" s="4" t="b">
        <v>0</v>
      </c>
      <c r="Q1234" s="4" t="b">
        <v>1</v>
      </c>
      <c r="R1234" s="4" t="s">
        <v>39</v>
      </c>
      <c r="S1234" s="4" t="s">
        <v>39</v>
      </c>
      <c r="T1234" s="4" t="s">
        <v>39</v>
      </c>
    </row>
    <row r="1235" ht="12.75" customHeight="1">
      <c r="A1235" s="8" t="str">
        <f t="shared" si="1"/>
        <v>Belgium1908</v>
      </c>
      <c r="B1235" s="4" t="s">
        <v>52</v>
      </c>
      <c r="C1235" s="4">
        <v>1908.0</v>
      </c>
      <c r="D1235" s="4">
        <v>1.00897002220154</v>
      </c>
      <c r="E1235" s="4" t="s">
        <v>39</v>
      </c>
      <c r="F1235" s="4" t="s">
        <v>39</v>
      </c>
      <c r="G1235" s="4" t="s">
        <v>39</v>
      </c>
      <c r="H1235" s="4">
        <v>9.39953994750977</v>
      </c>
      <c r="I1235" s="4">
        <v>10.354100227356</v>
      </c>
      <c r="J1235" s="4" t="str">
        <f t="shared" si="2"/>
        <v>#VALUE!</v>
      </c>
      <c r="K1235" s="5" t="str">
        <f t="shared" si="3"/>
        <v>#VALUE!</v>
      </c>
      <c r="L1235" s="5" t="str">
        <f t="shared" si="4"/>
        <v>#VALUE!</v>
      </c>
      <c r="M1235" s="5" t="str">
        <f t="shared" si="5"/>
        <v>#VALUE!</v>
      </c>
      <c r="N1235" s="4" t="b">
        <v>0</v>
      </c>
      <c r="O1235" s="4" t="b">
        <v>1</v>
      </c>
      <c r="P1235" s="4" t="b">
        <v>0</v>
      </c>
      <c r="Q1235" s="4" t="b">
        <v>0</v>
      </c>
      <c r="R1235" s="4" t="s">
        <v>39</v>
      </c>
      <c r="S1235" s="4" t="s">
        <v>39</v>
      </c>
      <c r="T1235" s="4" t="s">
        <v>39</v>
      </c>
    </row>
    <row r="1236" ht="12.75" customHeight="1">
      <c r="A1236" s="8" t="str">
        <f t="shared" si="1"/>
        <v>Belgium1907</v>
      </c>
      <c r="B1236" s="4" t="s">
        <v>52</v>
      </c>
      <c r="C1236" s="4">
        <v>1907.0</v>
      </c>
      <c r="D1236" s="4">
        <v>1.47895002365112</v>
      </c>
      <c r="E1236" s="4" t="s">
        <v>39</v>
      </c>
      <c r="F1236" s="4" t="s">
        <v>39</v>
      </c>
      <c r="G1236" s="4" t="s">
        <v>39</v>
      </c>
      <c r="H1236" s="4">
        <v>9.61524963378906</v>
      </c>
      <c r="I1236" s="4">
        <v>10.4231996536255</v>
      </c>
      <c r="J1236" s="4" t="str">
        <f t="shared" si="2"/>
        <v>#VALUE!</v>
      </c>
      <c r="K1236" s="5" t="str">
        <f t="shared" si="3"/>
        <v>#VALUE!</v>
      </c>
      <c r="L1236" s="5" t="str">
        <f t="shared" si="4"/>
        <v>#VALUE!</v>
      </c>
      <c r="M1236" s="5" t="str">
        <f t="shared" si="5"/>
        <v>#VALUE!</v>
      </c>
      <c r="N1236" s="4" t="b">
        <v>0</v>
      </c>
      <c r="O1236" s="4" t="b">
        <v>1</v>
      </c>
      <c r="P1236" s="4" t="b">
        <v>0</v>
      </c>
      <c r="Q1236" s="4" t="b">
        <v>0</v>
      </c>
      <c r="R1236" s="4" t="s">
        <v>39</v>
      </c>
      <c r="S1236" s="4" t="s">
        <v>39</v>
      </c>
      <c r="T1236" s="4" t="s">
        <v>39</v>
      </c>
    </row>
    <row r="1237" ht="12.75" customHeight="1">
      <c r="A1237" s="8" t="str">
        <f t="shared" si="1"/>
        <v>Belgium1906</v>
      </c>
      <c r="B1237" s="4" t="s">
        <v>52</v>
      </c>
      <c r="C1237" s="4">
        <v>1906.0</v>
      </c>
      <c r="D1237" s="4">
        <v>2.09059000015259</v>
      </c>
      <c r="E1237" s="4" t="s">
        <v>39</v>
      </c>
      <c r="F1237" s="4" t="s">
        <v>39</v>
      </c>
      <c r="G1237" s="4" t="s">
        <v>39</v>
      </c>
      <c r="H1237" s="4">
        <v>9.40676975250244</v>
      </c>
      <c r="I1237" s="4">
        <v>10.7526998519897</v>
      </c>
      <c r="J1237" s="4" t="str">
        <f t="shared" si="2"/>
        <v>#VALUE!</v>
      </c>
      <c r="K1237" s="5" t="str">
        <f t="shared" si="3"/>
        <v>#VALUE!</v>
      </c>
      <c r="L1237" s="5" t="str">
        <f t="shared" si="4"/>
        <v>#VALUE!</v>
      </c>
      <c r="M1237" s="5" t="str">
        <f t="shared" si="5"/>
        <v>#VALUE!</v>
      </c>
      <c r="N1237" s="4" t="b">
        <v>0</v>
      </c>
      <c r="O1237" s="4" t="b">
        <v>0</v>
      </c>
      <c r="P1237" s="4" t="b">
        <v>1</v>
      </c>
      <c r="Q1237" s="4" t="b">
        <v>1</v>
      </c>
      <c r="R1237" s="4" t="s">
        <v>39</v>
      </c>
      <c r="S1237" s="4" t="s">
        <v>39</v>
      </c>
      <c r="T1237" s="4" t="s">
        <v>39</v>
      </c>
    </row>
    <row r="1238" ht="12.75" customHeight="1">
      <c r="A1238" s="8" t="str">
        <f t="shared" si="1"/>
        <v>Belgium1905</v>
      </c>
      <c r="B1238" s="4" t="s">
        <v>52</v>
      </c>
      <c r="C1238" s="4">
        <v>1905.0</v>
      </c>
      <c r="D1238" s="4">
        <v>2.86737990379334</v>
      </c>
      <c r="E1238" s="4" t="s">
        <v>39</v>
      </c>
      <c r="F1238" s="4" t="s">
        <v>39</v>
      </c>
      <c r="G1238" s="4" t="s">
        <v>39</v>
      </c>
      <c r="H1238" s="4">
        <v>10.8374996185303</v>
      </c>
      <c r="I1238" s="4">
        <v>9.61180973052979</v>
      </c>
      <c r="J1238" s="4" t="str">
        <f t="shared" si="2"/>
        <v>#VALUE!</v>
      </c>
      <c r="K1238" s="5" t="str">
        <f t="shared" si="3"/>
        <v>#VALUE!</v>
      </c>
      <c r="L1238" s="5" t="str">
        <f t="shared" si="4"/>
        <v>#VALUE!</v>
      </c>
      <c r="M1238" s="5" t="str">
        <f t="shared" si="5"/>
        <v>#VALUE!</v>
      </c>
      <c r="N1238" s="4" t="b">
        <v>0</v>
      </c>
      <c r="O1238" s="4" t="b">
        <v>0</v>
      </c>
      <c r="P1238" s="4" t="b">
        <v>1</v>
      </c>
      <c r="Q1238" s="4" t="b">
        <v>1</v>
      </c>
      <c r="R1238" s="4" t="s">
        <v>39</v>
      </c>
      <c r="S1238" s="4" t="s">
        <v>39</v>
      </c>
      <c r="T1238" s="4" t="s">
        <v>39</v>
      </c>
    </row>
    <row r="1239" ht="12.75" customHeight="1">
      <c r="A1239" s="8" t="str">
        <f t="shared" si="1"/>
        <v>Belgium1904</v>
      </c>
      <c r="B1239" s="4" t="s">
        <v>52</v>
      </c>
      <c r="C1239" s="4">
        <v>1904.0</v>
      </c>
      <c r="D1239" s="4">
        <v>2.57352995872498</v>
      </c>
      <c r="E1239" s="4" t="s">
        <v>39</v>
      </c>
      <c r="F1239" s="4" t="s">
        <v>39</v>
      </c>
      <c r="G1239" s="4" t="s">
        <v>39</v>
      </c>
      <c r="H1239" s="4">
        <v>8.54930019378662</v>
      </c>
      <c r="I1239" s="4">
        <v>8.54493999481201</v>
      </c>
      <c r="J1239" s="4" t="str">
        <f t="shared" si="2"/>
        <v>#VALUE!</v>
      </c>
      <c r="K1239" s="5" t="str">
        <f t="shared" si="3"/>
        <v>#VALUE!</v>
      </c>
      <c r="L1239" s="5" t="str">
        <f t="shared" si="4"/>
        <v>#VALUE!</v>
      </c>
      <c r="M1239" s="5" t="str">
        <f t="shared" si="5"/>
        <v>#VALUE!</v>
      </c>
      <c r="N1239" s="4" t="b">
        <v>0</v>
      </c>
      <c r="O1239" s="4" t="b">
        <v>0</v>
      </c>
      <c r="P1239" s="4" t="b">
        <v>1</v>
      </c>
      <c r="Q1239" s="4" t="b">
        <v>1</v>
      </c>
      <c r="R1239" s="4" t="s">
        <v>39</v>
      </c>
      <c r="S1239" s="4" t="s">
        <v>39</v>
      </c>
      <c r="T1239" s="4" t="s">
        <v>39</v>
      </c>
    </row>
    <row r="1240" ht="12.75" customHeight="1">
      <c r="A1240" s="8" t="str">
        <f t="shared" si="1"/>
        <v>Belgium1903</v>
      </c>
      <c r="B1240" s="4" t="s">
        <v>52</v>
      </c>
      <c r="C1240" s="4">
        <v>1903.0</v>
      </c>
      <c r="D1240" s="4">
        <v>2.25564002990723</v>
      </c>
      <c r="E1240" s="4" t="s">
        <v>39</v>
      </c>
      <c r="F1240" s="4" t="s">
        <v>39</v>
      </c>
      <c r="G1240" s="4" t="s">
        <v>39</v>
      </c>
      <c r="H1240" s="4">
        <v>10.8550996780396</v>
      </c>
      <c r="I1240" s="4">
        <v>10.7788000106812</v>
      </c>
      <c r="J1240" s="4" t="str">
        <f t="shared" si="2"/>
        <v>#VALUE!</v>
      </c>
      <c r="K1240" s="5" t="str">
        <f t="shared" si="3"/>
        <v>#VALUE!</v>
      </c>
      <c r="L1240" s="5" t="str">
        <f t="shared" si="4"/>
        <v>#VALUE!</v>
      </c>
      <c r="M1240" s="5" t="str">
        <f t="shared" si="5"/>
        <v>#VALUE!</v>
      </c>
      <c r="N1240" s="4" t="b">
        <v>0</v>
      </c>
      <c r="O1240" s="4" t="b">
        <v>0</v>
      </c>
      <c r="P1240" s="4" t="b">
        <v>1</v>
      </c>
      <c r="Q1240" s="4" t="b">
        <v>1</v>
      </c>
      <c r="R1240" s="4" t="s">
        <v>39</v>
      </c>
      <c r="S1240" s="4" t="s">
        <v>39</v>
      </c>
      <c r="T1240" s="4" t="s">
        <v>39</v>
      </c>
    </row>
    <row r="1241" ht="12.75" customHeight="1">
      <c r="A1241" s="8" t="str">
        <f t="shared" si="1"/>
        <v>Belgium1902</v>
      </c>
      <c r="B1241" s="4" t="s">
        <v>52</v>
      </c>
      <c r="C1241" s="4">
        <v>1902.0</v>
      </c>
      <c r="D1241" s="4">
        <v>2.04604005813599</v>
      </c>
      <c r="E1241" s="4" t="s">
        <v>39</v>
      </c>
      <c r="F1241" s="4" t="s">
        <v>39</v>
      </c>
      <c r="G1241" s="4" t="s">
        <v>39</v>
      </c>
      <c r="H1241" s="4">
        <v>10.8871002197266</v>
      </c>
      <c r="I1241" s="4">
        <v>10.6721000671387</v>
      </c>
      <c r="J1241" s="4" t="str">
        <f t="shared" si="2"/>
        <v>#VALUE!</v>
      </c>
      <c r="K1241" s="5" t="str">
        <f t="shared" si="3"/>
        <v>#VALUE!</v>
      </c>
      <c r="L1241" s="5" t="str">
        <f t="shared" si="4"/>
        <v>#VALUE!</v>
      </c>
      <c r="M1241" s="5" t="str">
        <f t="shared" si="5"/>
        <v>#VALUE!</v>
      </c>
      <c r="N1241" s="4" t="b">
        <v>0</v>
      </c>
      <c r="O1241" s="4" t="b">
        <v>0</v>
      </c>
      <c r="P1241" s="4" t="b">
        <v>1</v>
      </c>
      <c r="Q1241" s="4" t="b">
        <v>0</v>
      </c>
      <c r="R1241" s="4" t="s">
        <v>39</v>
      </c>
      <c r="S1241" s="4" t="s">
        <v>39</v>
      </c>
      <c r="T1241" s="4" t="s">
        <v>39</v>
      </c>
    </row>
    <row r="1242" ht="12.75" customHeight="1">
      <c r="A1242" s="8" t="str">
        <f t="shared" si="1"/>
        <v>Belgium1901</v>
      </c>
      <c r="B1242" s="4" t="s">
        <v>52</v>
      </c>
      <c r="C1242" s="4">
        <v>1901.0</v>
      </c>
      <c r="D1242" s="4">
        <v>0.903226017951965</v>
      </c>
      <c r="E1242" s="4" t="s">
        <v>39</v>
      </c>
      <c r="F1242" s="4" t="s">
        <v>39</v>
      </c>
      <c r="G1242" s="4" t="s">
        <v>39</v>
      </c>
      <c r="H1242" s="4">
        <v>10.9890003204346</v>
      </c>
      <c r="I1242" s="4">
        <v>10.4343996047974</v>
      </c>
      <c r="J1242" s="4" t="str">
        <f t="shared" si="2"/>
        <v>#VALUE!</v>
      </c>
      <c r="K1242" s="5" t="str">
        <f t="shared" si="3"/>
        <v>#VALUE!</v>
      </c>
      <c r="L1242" s="5" t="str">
        <f t="shared" si="4"/>
        <v>#VALUE!</v>
      </c>
      <c r="M1242" s="5" t="str">
        <f t="shared" si="5"/>
        <v>#VALUE!</v>
      </c>
      <c r="N1242" s="4" t="b">
        <v>0</v>
      </c>
      <c r="O1242" s="4" t="b">
        <v>1</v>
      </c>
      <c r="P1242" s="4" t="b">
        <v>0</v>
      </c>
      <c r="Q1242" s="4" t="b">
        <v>0</v>
      </c>
      <c r="R1242" s="4" t="s">
        <v>39</v>
      </c>
      <c r="S1242" s="4" t="s">
        <v>39</v>
      </c>
      <c r="T1242" s="4" t="s">
        <v>39</v>
      </c>
    </row>
    <row r="1243" ht="12.75" customHeight="1">
      <c r="A1243" s="8" t="str">
        <f t="shared" si="1"/>
        <v>Belgium1900</v>
      </c>
      <c r="B1243" s="4" t="s">
        <v>52</v>
      </c>
      <c r="C1243" s="4">
        <v>1900.0</v>
      </c>
      <c r="D1243" s="4">
        <v>2.92164993286133</v>
      </c>
      <c r="E1243" s="4" t="s">
        <v>39</v>
      </c>
      <c r="F1243" s="4" t="s">
        <v>39</v>
      </c>
      <c r="G1243" s="4" t="s">
        <v>39</v>
      </c>
      <c r="H1243" s="4">
        <v>9.35824012756348</v>
      </c>
      <c r="I1243" s="4">
        <v>9.89927959442139</v>
      </c>
      <c r="J1243" s="4" t="str">
        <f t="shared" si="2"/>
        <v>#VALUE!</v>
      </c>
      <c r="K1243" s="5" t="str">
        <f t="shared" si="3"/>
        <v>#VALUE!</v>
      </c>
      <c r="L1243" s="5" t="str">
        <f t="shared" si="4"/>
        <v>#VALUE!</v>
      </c>
      <c r="M1243" s="5" t="str">
        <f t="shared" si="5"/>
        <v>#VALUE!</v>
      </c>
      <c r="N1243" s="4" t="b">
        <v>0</v>
      </c>
      <c r="O1243" s="4" t="b">
        <v>1</v>
      </c>
      <c r="P1243" s="4" t="b">
        <v>1</v>
      </c>
      <c r="Q1243" s="4" t="b">
        <v>0</v>
      </c>
      <c r="R1243" s="4" t="s">
        <v>39</v>
      </c>
      <c r="S1243" s="4" t="s">
        <v>39</v>
      </c>
      <c r="T1243" s="4" t="s">
        <v>39</v>
      </c>
    </row>
    <row r="1244" ht="12.75" customHeight="1">
      <c r="A1244" s="8" t="str">
        <f t="shared" si="1"/>
        <v>Belgium1899</v>
      </c>
      <c r="B1244" s="4" t="s">
        <v>52</v>
      </c>
      <c r="C1244" s="4">
        <v>1899.0</v>
      </c>
      <c r="D1244" s="4">
        <v>2.03252005577087</v>
      </c>
      <c r="E1244" s="4" t="s">
        <v>39</v>
      </c>
      <c r="F1244" s="4" t="s">
        <v>39</v>
      </c>
      <c r="G1244" s="4" t="s">
        <v>39</v>
      </c>
      <c r="H1244" s="4">
        <v>9.09945011138916</v>
      </c>
      <c r="I1244" s="4">
        <v>10.7407999038696</v>
      </c>
      <c r="J1244" s="4" t="str">
        <f t="shared" si="2"/>
        <v>#VALUE!</v>
      </c>
      <c r="K1244" s="5" t="str">
        <f t="shared" si="3"/>
        <v>#VALUE!</v>
      </c>
      <c r="L1244" s="5" t="str">
        <f t="shared" si="4"/>
        <v>#VALUE!</v>
      </c>
      <c r="M1244" s="5" t="str">
        <f t="shared" si="5"/>
        <v>#VALUE!</v>
      </c>
      <c r="N1244" s="4" t="b">
        <v>0</v>
      </c>
      <c r="O1244" s="4" t="b">
        <v>0</v>
      </c>
      <c r="P1244" s="4" t="b">
        <v>1</v>
      </c>
      <c r="Q1244" s="4" t="b">
        <v>1</v>
      </c>
      <c r="R1244" s="4" t="s">
        <v>39</v>
      </c>
      <c r="S1244" s="4" t="s">
        <v>39</v>
      </c>
      <c r="T1244" s="4" t="s">
        <v>39</v>
      </c>
    </row>
    <row r="1245" ht="12.75" customHeight="1">
      <c r="A1245" s="8" t="str">
        <f t="shared" si="1"/>
        <v>Belgium1898</v>
      </c>
      <c r="B1245" s="4" t="s">
        <v>52</v>
      </c>
      <c r="C1245" s="4">
        <v>1898.0</v>
      </c>
      <c r="D1245" s="4">
        <v>1.65288996696472</v>
      </c>
      <c r="E1245" s="4" t="s">
        <v>39</v>
      </c>
      <c r="F1245" s="4" t="s">
        <v>39</v>
      </c>
      <c r="G1245" s="4" t="s">
        <v>39</v>
      </c>
      <c r="H1245" s="4">
        <v>14.0930004119873</v>
      </c>
      <c r="I1245" s="4">
        <v>14.3756999969482</v>
      </c>
      <c r="J1245" s="4" t="str">
        <f t="shared" si="2"/>
        <v>#VALUE!</v>
      </c>
      <c r="K1245" s="5" t="str">
        <f t="shared" si="3"/>
        <v>#VALUE!</v>
      </c>
      <c r="L1245" s="5" t="str">
        <f t="shared" si="4"/>
        <v>#VALUE!</v>
      </c>
      <c r="M1245" s="5" t="str">
        <f t="shared" si="5"/>
        <v>#VALUE!</v>
      </c>
      <c r="N1245" s="4" t="b">
        <v>0</v>
      </c>
      <c r="O1245" s="4" t="b">
        <v>1</v>
      </c>
      <c r="P1245" s="4" t="b">
        <v>0</v>
      </c>
      <c r="Q1245" s="4" t="b">
        <v>1</v>
      </c>
      <c r="R1245" s="4" t="s">
        <v>39</v>
      </c>
      <c r="S1245" s="4" t="s">
        <v>39</v>
      </c>
      <c r="T1245" s="4" t="s">
        <v>39</v>
      </c>
    </row>
    <row r="1246" ht="12.75" customHeight="1">
      <c r="A1246" s="8" t="str">
        <f t="shared" si="1"/>
        <v>Belgium1897</v>
      </c>
      <c r="B1246" s="4" t="s">
        <v>52</v>
      </c>
      <c r="C1246" s="4">
        <v>1897.0</v>
      </c>
      <c r="D1246" s="4">
        <v>1.82327997684479</v>
      </c>
      <c r="E1246" s="4" t="s">
        <v>39</v>
      </c>
      <c r="F1246" s="4" t="s">
        <v>39</v>
      </c>
      <c r="G1246" s="4" t="s">
        <v>39</v>
      </c>
      <c r="H1246" s="4">
        <v>10.6663999557495</v>
      </c>
      <c r="I1246" s="4">
        <v>10.9180002212524</v>
      </c>
      <c r="J1246" s="4" t="str">
        <f t="shared" si="2"/>
        <v>#VALUE!</v>
      </c>
      <c r="K1246" s="5" t="str">
        <f t="shared" si="3"/>
        <v>#VALUE!</v>
      </c>
      <c r="L1246" s="5" t="str">
        <f t="shared" si="4"/>
        <v>#VALUE!</v>
      </c>
      <c r="M1246" s="5" t="str">
        <f t="shared" si="5"/>
        <v>#VALUE!</v>
      </c>
      <c r="N1246" s="4" t="b">
        <v>0</v>
      </c>
      <c r="O1246" s="4" t="b">
        <v>1</v>
      </c>
      <c r="P1246" s="4" t="b">
        <v>0</v>
      </c>
      <c r="Q1246" s="4" t="b">
        <v>0</v>
      </c>
      <c r="R1246" s="4" t="s">
        <v>39</v>
      </c>
      <c r="S1246" s="4" t="s">
        <v>39</v>
      </c>
      <c r="T1246" s="4" t="s">
        <v>39</v>
      </c>
    </row>
    <row r="1247" ht="12.75" customHeight="1">
      <c r="A1247" s="8" t="str">
        <f t="shared" si="1"/>
        <v>Belgium1896</v>
      </c>
      <c r="B1247" s="4" t="s">
        <v>52</v>
      </c>
      <c r="C1247" s="4">
        <v>1896.0</v>
      </c>
      <c r="D1247" s="4">
        <v>2.0028600692749</v>
      </c>
      <c r="E1247" s="4" t="s">
        <v>39</v>
      </c>
      <c r="F1247" s="4" t="s">
        <v>39</v>
      </c>
      <c r="G1247" s="4" t="s">
        <v>39</v>
      </c>
      <c r="H1247" s="4">
        <v>10.4552001953125</v>
      </c>
      <c r="I1247" s="4">
        <v>9.51321983337402</v>
      </c>
      <c r="J1247" s="4" t="str">
        <f t="shared" si="2"/>
        <v>#VALUE!</v>
      </c>
      <c r="K1247" s="5" t="str">
        <f t="shared" si="3"/>
        <v>#VALUE!</v>
      </c>
      <c r="L1247" s="5" t="str">
        <f t="shared" si="4"/>
        <v>#VALUE!</v>
      </c>
      <c r="M1247" s="5" t="str">
        <f t="shared" si="5"/>
        <v>#VALUE!</v>
      </c>
      <c r="N1247" s="4" t="b">
        <v>0</v>
      </c>
      <c r="O1247" s="4" t="b">
        <v>0</v>
      </c>
      <c r="P1247" s="4" t="b">
        <v>1</v>
      </c>
      <c r="Q1247" s="4" t="b">
        <v>0</v>
      </c>
      <c r="R1247" s="4" t="s">
        <v>39</v>
      </c>
      <c r="S1247" s="4" t="s">
        <v>39</v>
      </c>
      <c r="T1247" s="4" t="s">
        <v>39</v>
      </c>
    </row>
    <row r="1248" ht="12.75" customHeight="1">
      <c r="A1248" s="8" t="str">
        <f t="shared" si="1"/>
        <v>Belgium1895</v>
      </c>
      <c r="B1248" s="4" t="s">
        <v>52</v>
      </c>
      <c r="C1248" s="4">
        <v>1895.0</v>
      </c>
      <c r="D1248" s="4">
        <v>2.34260988235474</v>
      </c>
      <c r="E1248" s="4" t="s">
        <v>39</v>
      </c>
      <c r="F1248" s="4" t="s">
        <v>39</v>
      </c>
      <c r="G1248" s="4" t="s">
        <v>39</v>
      </c>
      <c r="H1248" s="4">
        <v>8.89280986785889</v>
      </c>
      <c r="I1248" s="4">
        <v>9.22208976745605</v>
      </c>
      <c r="J1248" s="4" t="str">
        <f t="shared" si="2"/>
        <v>#VALUE!</v>
      </c>
      <c r="K1248" s="5" t="str">
        <f t="shared" si="3"/>
        <v>#VALUE!</v>
      </c>
      <c r="L1248" s="5" t="str">
        <f t="shared" si="4"/>
        <v>#VALUE!</v>
      </c>
      <c r="M1248" s="5" t="str">
        <f t="shared" si="5"/>
        <v>#VALUE!</v>
      </c>
      <c r="N1248" s="4" t="b">
        <v>0</v>
      </c>
      <c r="O1248" s="4" t="b">
        <v>0</v>
      </c>
      <c r="P1248" s="4" t="b">
        <v>1</v>
      </c>
      <c r="Q1248" s="4" t="b">
        <v>1</v>
      </c>
      <c r="R1248" s="4" t="s">
        <v>39</v>
      </c>
      <c r="S1248" s="4" t="s">
        <v>39</v>
      </c>
      <c r="T1248" s="4" t="s">
        <v>39</v>
      </c>
    </row>
    <row r="1249" ht="12.75" customHeight="1">
      <c r="A1249" s="8" t="str">
        <f t="shared" si="1"/>
        <v>Belgium1894</v>
      </c>
      <c r="B1249" s="4" t="s">
        <v>52</v>
      </c>
      <c r="C1249" s="4">
        <v>1894.0</v>
      </c>
      <c r="D1249" s="4">
        <v>1.48588001728058</v>
      </c>
      <c r="E1249" s="4" t="s">
        <v>39</v>
      </c>
      <c r="F1249" s="4" t="s">
        <v>39</v>
      </c>
      <c r="G1249" s="4" t="s">
        <v>39</v>
      </c>
      <c r="H1249" s="4">
        <v>8.84103965759277</v>
      </c>
      <c r="I1249" s="4">
        <v>8.78374004364014</v>
      </c>
      <c r="J1249" s="4" t="str">
        <f t="shared" si="2"/>
        <v>#VALUE!</v>
      </c>
      <c r="K1249" s="5" t="str">
        <f t="shared" si="3"/>
        <v>#VALUE!</v>
      </c>
      <c r="L1249" s="5" t="str">
        <f t="shared" si="4"/>
        <v>#VALUE!</v>
      </c>
      <c r="M1249" s="5" t="str">
        <f t="shared" si="5"/>
        <v>#VALUE!</v>
      </c>
      <c r="N1249" s="4" t="b">
        <v>0</v>
      </c>
      <c r="O1249" s="4" t="b">
        <v>1</v>
      </c>
      <c r="P1249" s="4" t="b">
        <v>0</v>
      </c>
      <c r="Q1249" s="4" t="b">
        <v>1</v>
      </c>
      <c r="R1249" s="4" t="s">
        <v>39</v>
      </c>
      <c r="S1249" s="4" t="s">
        <v>39</v>
      </c>
      <c r="T1249" s="4" t="s">
        <v>39</v>
      </c>
    </row>
    <row r="1250" ht="12.75" customHeight="1">
      <c r="A1250" s="8" t="str">
        <f t="shared" si="1"/>
        <v>Belgium1893</v>
      </c>
      <c r="B1250" s="4" t="s">
        <v>52</v>
      </c>
      <c r="C1250" s="4">
        <v>1893.0</v>
      </c>
      <c r="D1250" s="4">
        <v>1.50829994678497</v>
      </c>
      <c r="E1250" s="4" t="s">
        <v>39</v>
      </c>
      <c r="F1250" s="4" t="s">
        <v>39</v>
      </c>
      <c r="G1250" s="4" t="s">
        <v>39</v>
      </c>
      <c r="H1250" s="4">
        <v>8.58730030059815</v>
      </c>
      <c r="I1250" s="4">
        <v>8.51930046081543</v>
      </c>
      <c r="J1250" s="4" t="str">
        <f t="shared" si="2"/>
        <v>#VALUE!</v>
      </c>
      <c r="K1250" s="5" t="str">
        <f t="shared" si="3"/>
        <v>#VALUE!</v>
      </c>
      <c r="L1250" s="5" t="str">
        <f t="shared" si="4"/>
        <v>#VALUE!</v>
      </c>
      <c r="M1250" s="5" t="str">
        <f t="shared" si="5"/>
        <v>#VALUE!</v>
      </c>
      <c r="N1250" s="4" t="b">
        <v>0</v>
      </c>
      <c r="O1250" s="4" t="b">
        <v>1</v>
      </c>
      <c r="P1250" s="4" t="b">
        <v>0</v>
      </c>
      <c r="Q1250" s="4" t="b">
        <v>0</v>
      </c>
      <c r="R1250" s="4" t="s">
        <v>39</v>
      </c>
      <c r="S1250" s="4" t="s">
        <v>39</v>
      </c>
      <c r="T1250" s="4" t="s">
        <v>39</v>
      </c>
    </row>
    <row r="1251" ht="12.75" customHeight="1">
      <c r="A1251" s="8" t="str">
        <f t="shared" si="1"/>
        <v>Belgium1892</v>
      </c>
      <c r="B1251" s="4" t="s">
        <v>52</v>
      </c>
      <c r="C1251" s="4">
        <v>1892.0</v>
      </c>
      <c r="D1251" s="4">
        <v>2.47294998168945</v>
      </c>
      <c r="E1251" s="4" t="s">
        <v>39</v>
      </c>
      <c r="F1251" s="4" t="s">
        <v>39</v>
      </c>
      <c r="G1251" s="4" t="s">
        <v>39</v>
      </c>
      <c r="H1251" s="4">
        <v>8.85278987884522</v>
      </c>
      <c r="I1251" s="4">
        <v>8.6788501739502</v>
      </c>
      <c r="J1251" s="4" t="str">
        <f t="shared" si="2"/>
        <v>#VALUE!</v>
      </c>
      <c r="K1251" s="5" t="str">
        <f t="shared" si="3"/>
        <v>#VALUE!</v>
      </c>
      <c r="L1251" s="5" t="str">
        <f t="shared" si="4"/>
        <v>#VALUE!</v>
      </c>
      <c r="M1251" s="5" t="str">
        <f t="shared" si="5"/>
        <v>#VALUE!</v>
      </c>
      <c r="N1251" s="4" t="b">
        <v>0</v>
      </c>
      <c r="O1251" s="4" t="b">
        <v>0</v>
      </c>
      <c r="P1251" s="4" t="b">
        <v>0</v>
      </c>
      <c r="Q1251" s="4" t="b">
        <v>0</v>
      </c>
      <c r="R1251" s="4" t="s">
        <v>39</v>
      </c>
      <c r="S1251" s="4" t="s">
        <v>39</v>
      </c>
      <c r="T1251" s="4" t="s">
        <v>39</v>
      </c>
    </row>
    <row r="1252" ht="12.75" customHeight="1">
      <c r="A1252" s="8" t="str">
        <f t="shared" si="1"/>
        <v>Belgium1891</v>
      </c>
      <c r="B1252" s="4" t="s">
        <v>52</v>
      </c>
      <c r="C1252" s="4">
        <v>1891.0</v>
      </c>
      <c r="D1252" s="4">
        <v>0.154798999428749</v>
      </c>
      <c r="E1252" s="4" t="s">
        <v>39</v>
      </c>
      <c r="F1252" s="4" t="s">
        <v>39</v>
      </c>
      <c r="G1252" s="4" t="s">
        <v>39</v>
      </c>
      <c r="H1252" s="4">
        <v>8.39838981628418</v>
      </c>
      <c r="I1252" s="4">
        <v>8.40301036834717</v>
      </c>
      <c r="J1252" s="4" t="str">
        <f t="shared" si="2"/>
        <v>#VALUE!</v>
      </c>
      <c r="K1252" s="5" t="str">
        <f t="shared" si="3"/>
        <v>#VALUE!</v>
      </c>
      <c r="L1252" s="5" t="str">
        <f t="shared" si="4"/>
        <v>#VALUE!</v>
      </c>
      <c r="M1252" s="5" t="str">
        <f t="shared" si="5"/>
        <v>#VALUE!</v>
      </c>
      <c r="N1252" s="4" t="b">
        <v>0</v>
      </c>
      <c r="O1252" s="4" t="b">
        <v>1</v>
      </c>
      <c r="P1252" s="4" t="b">
        <v>0</v>
      </c>
      <c r="Q1252" s="4" t="b">
        <v>0</v>
      </c>
      <c r="R1252" s="4" t="s">
        <v>39</v>
      </c>
      <c r="S1252" s="4" t="s">
        <v>39</v>
      </c>
      <c r="T1252" s="4" t="s">
        <v>39</v>
      </c>
    </row>
    <row r="1253" ht="12.75" customHeight="1">
      <c r="A1253" s="8" t="str">
        <f t="shared" si="1"/>
        <v>Belgium1890</v>
      </c>
      <c r="B1253" s="4" t="s">
        <v>52</v>
      </c>
      <c r="C1253" s="4">
        <v>1890.0</v>
      </c>
      <c r="D1253" s="4">
        <v>2.21518993377686</v>
      </c>
      <c r="E1253" s="4" t="s">
        <v>39</v>
      </c>
      <c r="F1253" s="4" t="s">
        <v>39</v>
      </c>
      <c r="G1253" s="4" t="s">
        <v>39</v>
      </c>
      <c r="H1253" s="4">
        <v>7.91805982589722</v>
      </c>
      <c r="I1253" s="4">
        <v>8.74437999725342</v>
      </c>
      <c r="J1253" s="4" t="str">
        <f t="shared" si="2"/>
        <v>#VALUE!</v>
      </c>
      <c r="K1253" s="5" t="str">
        <f t="shared" si="3"/>
        <v>#VALUE!</v>
      </c>
      <c r="L1253" s="5" t="str">
        <f t="shared" si="4"/>
        <v>#VALUE!</v>
      </c>
      <c r="M1253" s="5" t="str">
        <f t="shared" si="5"/>
        <v>#VALUE!</v>
      </c>
      <c r="N1253" s="4" t="b">
        <v>0</v>
      </c>
      <c r="O1253" s="4" t="b">
        <v>1</v>
      </c>
      <c r="P1253" s="4" t="b">
        <v>1</v>
      </c>
      <c r="Q1253" s="4" t="b">
        <v>0</v>
      </c>
      <c r="R1253" s="4" t="s">
        <v>39</v>
      </c>
      <c r="S1253" s="4" t="s">
        <v>39</v>
      </c>
      <c r="T1253" s="4" t="s">
        <v>39</v>
      </c>
    </row>
    <row r="1254" ht="12.75" customHeight="1">
      <c r="A1254" s="8" t="str">
        <f t="shared" si="1"/>
        <v>Belgium1889</v>
      </c>
      <c r="B1254" s="4" t="s">
        <v>52</v>
      </c>
      <c r="C1254" s="4">
        <v>1889.0</v>
      </c>
      <c r="D1254" s="4">
        <v>4.80928993225098</v>
      </c>
      <c r="E1254" s="4" t="s">
        <v>39</v>
      </c>
      <c r="F1254" s="4" t="s">
        <v>39</v>
      </c>
      <c r="G1254" s="4" t="s">
        <v>39</v>
      </c>
      <c r="H1254" s="4">
        <v>8.47461986541748</v>
      </c>
      <c r="I1254" s="4">
        <v>8.1735897064209</v>
      </c>
      <c r="J1254" s="4" t="str">
        <f t="shared" si="2"/>
        <v>#VALUE!</v>
      </c>
      <c r="K1254" s="5" t="str">
        <f t="shared" si="3"/>
        <v>#VALUE!</v>
      </c>
      <c r="L1254" s="5" t="str">
        <f t="shared" si="4"/>
        <v>#VALUE!</v>
      </c>
      <c r="M1254" s="5" t="str">
        <f t="shared" si="5"/>
        <v>#VALUE!</v>
      </c>
      <c r="N1254" s="4" t="b">
        <v>0</v>
      </c>
      <c r="O1254" s="4" t="b">
        <v>0</v>
      </c>
      <c r="P1254" s="4" t="b">
        <v>1</v>
      </c>
      <c r="Q1254" s="4" t="b">
        <v>1</v>
      </c>
      <c r="R1254" s="4" t="s">
        <v>39</v>
      </c>
      <c r="S1254" s="4" t="s">
        <v>39</v>
      </c>
      <c r="T1254" s="4" t="s">
        <v>39</v>
      </c>
    </row>
    <row r="1255" ht="12.75" customHeight="1">
      <c r="A1255" s="8" t="str">
        <f t="shared" si="1"/>
        <v>Belgium1888</v>
      </c>
      <c r="B1255" s="4" t="s">
        <v>52</v>
      </c>
      <c r="C1255" s="4">
        <v>1888.0</v>
      </c>
      <c r="D1255" s="4">
        <v>0.667779982089996</v>
      </c>
      <c r="E1255" s="4" t="s">
        <v>39</v>
      </c>
      <c r="F1255" s="4" t="s">
        <v>39</v>
      </c>
      <c r="G1255" s="4" t="s">
        <v>39</v>
      </c>
      <c r="H1255" s="4">
        <v>8.05265998840332</v>
      </c>
      <c r="I1255" s="4">
        <v>8.26000022888184</v>
      </c>
      <c r="J1255" s="4" t="str">
        <f t="shared" si="2"/>
        <v>#VALUE!</v>
      </c>
      <c r="K1255" s="5" t="str">
        <f t="shared" si="3"/>
        <v>#VALUE!</v>
      </c>
      <c r="L1255" s="5" t="str">
        <f t="shared" si="4"/>
        <v>#VALUE!</v>
      </c>
      <c r="M1255" s="5" t="str">
        <f t="shared" si="5"/>
        <v>#VALUE!</v>
      </c>
      <c r="N1255" s="4" t="b">
        <v>0</v>
      </c>
      <c r="O1255" s="4" t="b">
        <v>1</v>
      </c>
      <c r="P1255" s="4" t="b">
        <v>0</v>
      </c>
      <c r="Q1255" s="4" t="b">
        <v>1</v>
      </c>
      <c r="R1255" s="4" t="s">
        <v>39</v>
      </c>
      <c r="S1255" s="4" t="s">
        <v>39</v>
      </c>
      <c r="T1255" s="4" t="s">
        <v>39</v>
      </c>
    </row>
    <row r="1256" ht="12.75" customHeight="1">
      <c r="A1256" s="8" t="str">
        <f t="shared" si="1"/>
        <v>Belgium1887</v>
      </c>
      <c r="B1256" s="4" t="s">
        <v>52</v>
      </c>
      <c r="C1256" s="4">
        <v>1887.0</v>
      </c>
      <c r="D1256" s="4">
        <v>3.81281995773315</v>
      </c>
      <c r="E1256" s="4" t="s">
        <v>39</v>
      </c>
      <c r="F1256" s="4" t="s">
        <v>39</v>
      </c>
      <c r="G1256" s="4" t="s">
        <v>39</v>
      </c>
      <c r="H1256" s="4">
        <v>8.1742696762085</v>
      </c>
      <c r="I1256" s="4">
        <v>8.29271984100342</v>
      </c>
      <c r="J1256" s="4" t="str">
        <f t="shared" si="2"/>
        <v>#VALUE!</v>
      </c>
      <c r="K1256" s="5" t="str">
        <f t="shared" si="3"/>
        <v>#VALUE!</v>
      </c>
      <c r="L1256" s="5" t="str">
        <f t="shared" si="4"/>
        <v>#VALUE!</v>
      </c>
      <c r="M1256" s="5" t="str">
        <f t="shared" si="5"/>
        <v>#VALUE!</v>
      </c>
      <c r="N1256" s="4" t="b">
        <v>0</v>
      </c>
      <c r="O1256" s="4" t="b">
        <v>1</v>
      </c>
      <c r="P1256" s="4" t="b">
        <v>0</v>
      </c>
      <c r="Q1256" s="4" t="b">
        <v>0</v>
      </c>
      <c r="R1256" s="4" t="s">
        <v>39</v>
      </c>
      <c r="S1256" s="4" t="s">
        <v>39</v>
      </c>
      <c r="T1256" s="4" t="s">
        <v>39</v>
      </c>
    </row>
    <row r="1257" ht="12.75" customHeight="1">
      <c r="A1257" s="8" t="str">
        <f t="shared" si="1"/>
        <v>Belgium1886</v>
      </c>
      <c r="B1257" s="4" t="s">
        <v>52</v>
      </c>
      <c r="C1257" s="4">
        <v>1886.0</v>
      </c>
      <c r="D1257" s="4">
        <v>1.22807002067566</v>
      </c>
      <c r="E1257" s="4" t="s">
        <v>39</v>
      </c>
      <c r="F1257" s="4" t="s">
        <v>39</v>
      </c>
      <c r="G1257" s="4" t="s">
        <v>39</v>
      </c>
      <c r="H1257" s="4">
        <v>9.2360897064209</v>
      </c>
      <c r="I1257" s="4">
        <v>8.69542026519775</v>
      </c>
      <c r="J1257" s="4" t="str">
        <f t="shared" si="2"/>
        <v>#VALUE!</v>
      </c>
      <c r="K1257" s="5" t="str">
        <f t="shared" si="3"/>
        <v>#VALUE!</v>
      </c>
      <c r="L1257" s="5" t="str">
        <f t="shared" si="4"/>
        <v>#VALUE!</v>
      </c>
      <c r="M1257" s="5" t="str">
        <f t="shared" si="5"/>
        <v>#VALUE!</v>
      </c>
      <c r="N1257" s="4" t="b">
        <v>0</v>
      </c>
      <c r="O1257" s="4" t="b">
        <v>1</v>
      </c>
      <c r="P1257" s="4" t="b">
        <v>0</v>
      </c>
      <c r="Q1257" s="4" t="b">
        <v>0</v>
      </c>
      <c r="R1257" s="4" t="s">
        <v>39</v>
      </c>
      <c r="S1257" s="4" t="s">
        <v>39</v>
      </c>
      <c r="T1257" s="4" t="s">
        <v>39</v>
      </c>
    </row>
    <row r="1258" ht="12.75" customHeight="1">
      <c r="A1258" s="8" t="str">
        <f t="shared" si="1"/>
        <v>Belgium1885</v>
      </c>
      <c r="B1258" s="4" t="s">
        <v>52</v>
      </c>
      <c r="C1258" s="4">
        <v>1885.0</v>
      </c>
      <c r="D1258" s="4">
        <v>1.24334001541138</v>
      </c>
      <c r="E1258" s="4" t="s">
        <v>39</v>
      </c>
      <c r="F1258" s="4" t="s">
        <v>39</v>
      </c>
      <c r="G1258" s="4" t="s">
        <v>39</v>
      </c>
      <c r="H1258" s="4">
        <v>7.89862012863159</v>
      </c>
      <c r="I1258" s="4">
        <v>8.32940006256104</v>
      </c>
      <c r="J1258" s="4" t="str">
        <f t="shared" si="2"/>
        <v>#VALUE!</v>
      </c>
      <c r="K1258" s="5" t="str">
        <f t="shared" si="3"/>
        <v>#VALUE!</v>
      </c>
      <c r="L1258" s="5" t="str">
        <f t="shared" si="4"/>
        <v>#VALUE!</v>
      </c>
      <c r="M1258" s="5" t="str">
        <f t="shared" si="5"/>
        <v>#VALUE!</v>
      </c>
      <c r="N1258" s="4" t="b">
        <v>0</v>
      </c>
      <c r="O1258" s="4" t="b">
        <v>1</v>
      </c>
      <c r="P1258" s="4" t="b">
        <v>0</v>
      </c>
      <c r="Q1258" s="4" t="b">
        <v>0</v>
      </c>
      <c r="R1258" s="4" t="s">
        <v>39</v>
      </c>
      <c r="S1258" s="4" t="s">
        <v>39</v>
      </c>
      <c r="T1258" s="4" t="s">
        <v>39</v>
      </c>
    </row>
    <row r="1259" ht="12.75" customHeight="1">
      <c r="A1259" s="8" t="str">
        <f t="shared" si="1"/>
        <v>Belgium1884</v>
      </c>
      <c r="B1259" s="4" t="s">
        <v>52</v>
      </c>
      <c r="C1259" s="4">
        <v>1884.0</v>
      </c>
      <c r="D1259" s="4">
        <v>0.89605700969696</v>
      </c>
      <c r="E1259" s="4" t="s">
        <v>39</v>
      </c>
      <c r="F1259" s="4" t="s">
        <v>39</v>
      </c>
      <c r="G1259" s="4" t="s">
        <v>39</v>
      </c>
      <c r="H1259" s="4">
        <v>7.77091979980469</v>
      </c>
      <c r="I1259" s="4">
        <v>8.03061962127686</v>
      </c>
      <c r="J1259" s="4" t="str">
        <f t="shared" si="2"/>
        <v>#VALUE!</v>
      </c>
      <c r="K1259" s="5" t="str">
        <f t="shared" si="3"/>
        <v>#VALUE!</v>
      </c>
      <c r="L1259" s="5" t="str">
        <f t="shared" si="4"/>
        <v>#VALUE!</v>
      </c>
      <c r="M1259" s="5" t="str">
        <f t="shared" si="5"/>
        <v>#VALUE!</v>
      </c>
      <c r="N1259" s="4" t="b">
        <v>0</v>
      </c>
      <c r="O1259" s="4" t="b">
        <v>1</v>
      </c>
      <c r="P1259" s="4" t="b">
        <v>0</v>
      </c>
      <c r="Q1259" s="4" t="b">
        <v>0</v>
      </c>
      <c r="R1259" s="4" t="s">
        <v>39</v>
      </c>
      <c r="S1259" s="4" t="s">
        <v>39</v>
      </c>
      <c r="T1259" s="4" t="s">
        <v>39</v>
      </c>
    </row>
    <row r="1260" ht="12.75" customHeight="1">
      <c r="A1260" s="8" t="str">
        <f t="shared" si="1"/>
        <v>Belgium1883</v>
      </c>
      <c r="B1260" s="4" t="s">
        <v>52</v>
      </c>
      <c r="C1260" s="4">
        <v>1883.0</v>
      </c>
      <c r="D1260" s="4">
        <v>1.45455002784729</v>
      </c>
      <c r="E1260" s="4" t="s">
        <v>39</v>
      </c>
      <c r="F1260" s="4" t="s">
        <v>39</v>
      </c>
      <c r="G1260" s="4" t="s">
        <v>39</v>
      </c>
      <c r="H1260" s="4">
        <v>6.50112009048462</v>
      </c>
      <c r="I1260" s="4">
        <v>7.03890991210938</v>
      </c>
      <c r="J1260" s="4" t="str">
        <f t="shared" si="2"/>
        <v>#VALUE!</v>
      </c>
      <c r="K1260" s="5" t="str">
        <f t="shared" si="3"/>
        <v>#VALUE!</v>
      </c>
      <c r="L1260" s="5" t="str">
        <f t="shared" si="4"/>
        <v>#VALUE!</v>
      </c>
      <c r="M1260" s="5" t="str">
        <f t="shared" si="5"/>
        <v>#VALUE!</v>
      </c>
      <c r="N1260" s="4" t="b">
        <v>0</v>
      </c>
      <c r="O1260" s="4" t="b">
        <v>1</v>
      </c>
      <c r="P1260" s="4" t="b">
        <v>0</v>
      </c>
      <c r="Q1260" s="4" t="b">
        <v>0</v>
      </c>
      <c r="R1260" s="4" t="s">
        <v>39</v>
      </c>
      <c r="S1260" s="4" t="s">
        <v>39</v>
      </c>
      <c r="T1260" s="4" t="s">
        <v>39</v>
      </c>
    </row>
    <row r="1261" ht="12.75" customHeight="1">
      <c r="A1261" s="8" t="str">
        <f t="shared" si="1"/>
        <v>Belgium1882</v>
      </c>
      <c r="B1261" s="4" t="s">
        <v>52</v>
      </c>
      <c r="C1261" s="4">
        <v>1882.0</v>
      </c>
      <c r="D1261" s="4">
        <v>3.38346004486084</v>
      </c>
      <c r="E1261" s="4" t="s">
        <v>39</v>
      </c>
      <c r="F1261" s="4" t="s">
        <v>39</v>
      </c>
      <c r="G1261" s="4" t="s">
        <v>39</v>
      </c>
      <c r="H1261" s="4">
        <v>6.39740991592407</v>
      </c>
      <c r="I1261" s="4">
        <v>6.70166015625</v>
      </c>
      <c r="J1261" s="4" t="str">
        <f t="shared" si="2"/>
        <v>#VALUE!</v>
      </c>
      <c r="K1261" s="5" t="str">
        <f t="shared" si="3"/>
        <v>#VALUE!</v>
      </c>
      <c r="L1261" s="5" t="str">
        <f t="shared" si="4"/>
        <v>#VALUE!</v>
      </c>
      <c r="M1261" s="5" t="str">
        <f t="shared" si="5"/>
        <v>#VALUE!</v>
      </c>
      <c r="N1261" s="4" t="b">
        <v>0</v>
      </c>
      <c r="O1261" s="4" t="b">
        <v>0</v>
      </c>
      <c r="P1261" s="4" t="b">
        <v>0</v>
      </c>
      <c r="Q1261" s="4" t="b">
        <v>1</v>
      </c>
      <c r="R1261" s="4" t="s">
        <v>39</v>
      </c>
      <c r="S1261" s="4" t="s">
        <v>39</v>
      </c>
      <c r="T1261" s="4" t="s">
        <v>39</v>
      </c>
    </row>
    <row r="1262" ht="12.75" customHeight="1">
      <c r="A1262" s="8" t="str">
        <f t="shared" si="1"/>
        <v>Belgium1881</v>
      </c>
      <c r="B1262" s="4" t="s">
        <v>52</v>
      </c>
      <c r="C1262" s="4">
        <v>1881.0</v>
      </c>
      <c r="D1262" s="4">
        <v>1.33333003520966</v>
      </c>
      <c r="E1262" s="4" t="s">
        <v>39</v>
      </c>
      <c r="F1262" s="4" t="s">
        <v>39</v>
      </c>
      <c r="G1262" s="4" t="s">
        <v>39</v>
      </c>
      <c r="H1262" s="4">
        <v>6.3969202041626</v>
      </c>
      <c r="I1262" s="4">
        <v>6.32020998001099</v>
      </c>
      <c r="J1262" s="4" t="str">
        <f t="shared" si="2"/>
        <v>#VALUE!</v>
      </c>
      <c r="K1262" s="5" t="str">
        <f t="shared" si="3"/>
        <v>#VALUE!</v>
      </c>
      <c r="L1262" s="5" t="str">
        <f t="shared" si="4"/>
        <v>#VALUE!</v>
      </c>
      <c r="M1262" s="5" t="str">
        <f t="shared" si="5"/>
        <v>#VALUE!</v>
      </c>
      <c r="N1262" s="4" t="b">
        <v>0</v>
      </c>
      <c r="O1262" s="4" t="b">
        <v>1</v>
      </c>
      <c r="P1262" s="4" t="b">
        <v>0</v>
      </c>
      <c r="Q1262" s="4" t="b">
        <v>1</v>
      </c>
      <c r="R1262" s="4" t="s">
        <v>39</v>
      </c>
      <c r="S1262" s="4" t="s">
        <v>39</v>
      </c>
      <c r="T1262" s="4" t="s">
        <v>39</v>
      </c>
    </row>
    <row r="1263" ht="12.75" customHeight="1">
      <c r="A1263" s="8" t="str">
        <f t="shared" si="1"/>
        <v>Belgium1880</v>
      </c>
      <c r="B1263" s="4" t="s">
        <v>52</v>
      </c>
      <c r="C1263" s="4">
        <v>1880.0</v>
      </c>
      <c r="D1263" s="4">
        <v>5.0</v>
      </c>
      <c r="E1263" s="4" t="s">
        <v>39</v>
      </c>
      <c r="F1263" s="4" t="s">
        <v>39</v>
      </c>
      <c r="G1263" s="4" t="s">
        <v>39</v>
      </c>
      <c r="H1263" s="4">
        <v>6.29956007003784</v>
      </c>
      <c r="I1263" s="4">
        <v>6.17932987213135</v>
      </c>
      <c r="J1263" s="4" t="str">
        <f t="shared" si="2"/>
        <v>#VALUE!</v>
      </c>
      <c r="K1263" s="5" t="str">
        <f t="shared" si="3"/>
        <v>#VALUE!</v>
      </c>
      <c r="L1263" s="5" t="str">
        <f t="shared" si="4"/>
        <v>#VALUE!</v>
      </c>
      <c r="M1263" s="5" t="str">
        <f t="shared" si="5"/>
        <v>#VALUE!</v>
      </c>
      <c r="N1263" s="4" t="b">
        <v>0</v>
      </c>
      <c r="O1263" s="4" t="b">
        <v>1</v>
      </c>
      <c r="P1263" s="4" t="b">
        <v>0</v>
      </c>
      <c r="Q1263" s="4" t="b">
        <v>0</v>
      </c>
      <c r="R1263" s="4" t="s">
        <v>39</v>
      </c>
      <c r="S1263" s="4" t="s">
        <v>39</v>
      </c>
      <c r="T1263" s="4" t="s">
        <v>39</v>
      </c>
    </row>
    <row r="1264" ht="12.75" customHeight="1">
      <c r="A1264" s="8" t="str">
        <f t="shared" si="1"/>
        <v>Belgium1879</v>
      </c>
      <c r="B1264" s="4" t="s">
        <v>52</v>
      </c>
      <c r="C1264" s="4">
        <v>1879.0</v>
      </c>
      <c r="D1264" s="4">
        <v>1.01010000705719</v>
      </c>
      <c r="E1264" s="4" t="s">
        <v>39</v>
      </c>
      <c r="F1264" s="4" t="s">
        <v>39</v>
      </c>
      <c r="G1264" s="4" t="s">
        <v>39</v>
      </c>
      <c r="H1264" s="4">
        <v>5.51456022262573</v>
      </c>
      <c r="I1264" s="4">
        <v>7.02596998214722</v>
      </c>
      <c r="J1264" s="4" t="str">
        <f t="shared" si="2"/>
        <v>#VALUE!</v>
      </c>
      <c r="K1264" s="5" t="str">
        <f t="shared" si="3"/>
        <v>#VALUE!</v>
      </c>
      <c r="L1264" s="5" t="str">
        <f t="shared" si="4"/>
        <v>#VALUE!</v>
      </c>
      <c r="M1264" s="5" t="str">
        <f t="shared" si="5"/>
        <v>#VALUE!</v>
      </c>
      <c r="N1264" s="4" t="b">
        <v>0</v>
      </c>
      <c r="O1264" s="4" t="b">
        <v>1</v>
      </c>
      <c r="P1264" s="4" t="b">
        <v>0</v>
      </c>
      <c r="Q1264" s="4" t="b">
        <v>0</v>
      </c>
      <c r="R1264" s="4" t="s">
        <v>39</v>
      </c>
      <c r="S1264" s="4" t="s">
        <v>39</v>
      </c>
      <c r="T1264" s="4" t="s">
        <v>39</v>
      </c>
    </row>
    <row r="1265" ht="12.75" customHeight="1">
      <c r="A1265" s="8" t="str">
        <f t="shared" si="1"/>
        <v>Belgium1878</v>
      </c>
      <c r="B1265" s="4" t="s">
        <v>52</v>
      </c>
      <c r="C1265" s="4">
        <v>1878.0</v>
      </c>
      <c r="D1265" s="4">
        <v>2.91059994697571</v>
      </c>
      <c r="E1265" s="4" t="s">
        <v>39</v>
      </c>
      <c r="F1265" s="4" t="s">
        <v>39</v>
      </c>
      <c r="G1265" s="4" t="s">
        <v>39</v>
      </c>
      <c r="H1265" s="4">
        <v>5.20135021209717</v>
      </c>
      <c r="I1265" s="4">
        <v>6.98181009292603</v>
      </c>
      <c r="J1265" s="4" t="str">
        <f t="shared" si="2"/>
        <v>#VALUE!</v>
      </c>
      <c r="K1265" s="5" t="str">
        <f t="shared" si="3"/>
        <v>#VALUE!</v>
      </c>
      <c r="L1265" s="5" t="str">
        <f t="shared" si="4"/>
        <v>#VALUE!</v>
      </c>
      <c r="M1265" s="5" t="str">
        <f t="shared" si="5"/>
        <v>#VALUE!</v>
      </c>
      <c r="N1265" s="4" t="b">
        <v>0</v>
      </c>
      <c r="O1265" s="4" t="b">
        <v>1</v>
      </c>
      <c r="P1265" s="4" t="b">
        <v>0</v>
      </c>
      <c r="Q1265" s="4" t="b">
        <v>0</v>
      </c>
      <c r="R1265" s="4" t="s">
        <v>39</v>
      </c>
      <c r="S1265" s="4" t="s">
        <v>39</v>
      </c>
      <c r="T1265" s="4" t="s">
        <v>39</v>
      </c>
    </row>
    <row r="1266" ht="12.75" customHeight="1">
      <c r="A1266" s="8" t="str">
        <f t="shared" si="1"/>
        <v>Belgium1877</v>
      </c>
      <c r="B1266" s="4" t="s">
        <v>52</v>
      </c>
      <c r="C1266" s="4">
        <v>1877.0</v>
      </c>
      <c r="D1266" s="4">
        <v>1.26315999031067</v>
      </c>
      <c r="E1266" s="4" t="s">
        <v>39</v>
      </c>
      <c r="F1266" s="4" t="s">
        <v>39</v>
      </c>
      <c r="G1266" s="4" t="s">
        <v>39</v>
      </c>
      <c r="H1266" s="4">
        <v>5.07532978057861</v>
      </c>
      <c r="I1266" s="4">
        <v>7.5933198928833</v>
      </c>
      <c r="J1266" s="4" t="str">
        <f t="shared" si="2"/>
        <v>#VALUE!</v>
      </c>
      <c r="K1266" s="5" t="str">
        <f t="shared" si="3"/>
        <v>#VALUE!</v>
      </c>
      <c r="L1266" s="5" t="str">
        <f t="shared" si="4"/>
        <v>#VALUE!</v>
      </c>
      <c r="M1266" s="5" t="str">
        <f t="shared" si="5"/>
        <v>#VALUE!</v>
      </c>
      <c r="N1266" s="4" t="b">
        <v>0</v>
      </c>
      <c r="O1266" s="4" t="b">
        <v>1</v>
      </c>
      <c r="P1266" s="4" t="b">
        <v>0</v>
      </c>
      <c r="Q1266" s="4" t="b">
        <v>0</v>
      </c>
      <c r="R1266" s="4" t="s">
        <v>39</v>
      </c>
      <c r="S1266" s="4" t="s">
        <v>39</v>
      </c>
      <c r="T1266" s="4" t="s">
        <v>39</v>
      </c>
    </row>
    <row r="1267" ht="12.75" customHeight="1">
      <c r="A1267" s="8" t="str">
        <f t="shared" si="1"/>
        <v>Belgium1876</v>
      </c>
      <c r="B1267" s="4" t="s">
        <v>52</v>
      </c>
      <c r="C1267" s="4">
        <v>1876.0</v>
      </c>
      <c r="D1267" s="4">
        <v>1.27932000160217</v>
      </c>
      <c r="E1267" s="4" t="s">
        <v>39</v>
      </c>
      <c r="F1267" s="4" t="s">
        <v>39</v>
      </c>
      <c r="G1267" s="4" t="s">
        <v>39</v>
      </c>
      <c r="H1267" s="4">
        <v>5.0258002281189</v>
      </c>
      <c r="I1267" s="4">
        <v>5.79444980621338</v>
      </c>
      <c r="J1267" s="4" t="str">
        <f t="shared" si="2"/>
        <v>#VALUE!</v>
      </c>
      <c r="K1267" s="5" t="str">
        <f t="shared" si="3"/>
        <v>#VALUE!</v>
      </c>
      <c r="L1267" s="5" t="str">
        <f t="shared" si="4"/>
        <v>#VALUE!</v>
      </c>
      <c r="M1267" s="5" t="str">
        <f t="shared" si="5"/>
        <v>#VALUE!</v>
      </c>
      <c r="N1267" s="4" t="b">
        <v>0</v>
      </c>
      <c r="O1267" s="4" t="b">
        <v>1</v>
      </c>
      <c r="P1267" s="4" t="b">
        <v>0</v>
      </c>
      <c r="Q1267" s="4" t="b">
        <v>0</v>
      </c>
      <c r="R1267" s="4" t="s">
        <v>39</v>
      </c>
      <c r="S1267" s="4" t="s">
        <v>39</v>
      </c>
      <c r="T1267" s="4" t="s">
        <v>39</v>
      </c>
    </row>
    <row r="1268" ht="12.75" customHeight="1">
      <c r="A1268" s="8" t="str">
        <f t="shared" si="1"/>
        <v>Belgium1875</v>
      </c>
      <c r="B1268" s="4" t="s">
        <v>52</v>
      </c>
      <c r="C1268" s="4">
        <v>1875.0</v>
      </c>
      <c r="D1268" s="4">
        <v>-0.212766006588936</v>
      </c>
      <c r="E1268" s="4" t="s">
        <v>39</v>
      </c>
      <c r="F1268" s="4" t="s">
        <v>39</v>
      </c>
      <c r="G1268" s="4" t="s">
        <v>39</v>
      </c>
      <c r="H1268" s="4">
        <v>4.72624015808106</v>
      </c>
      <c r="I1268" s="4">
        <v>5.61001014709473</v>
      </c>
      <c r="J1268" s="4" t="str">
        <f t="shared" si="2"/>
        <v>#VALUE!</v>
      </c>
      <c r="K1268" s="5" t="str">
        <f t="shared" si="3"/>
        <v>#VALUE!</v>
      </c>
      <c r="L1268" s="5" t="str">
        <f t="shared" si="4"/>
        <v>#VALUE!</v>
      </c>
      <c r="M1268" s="5" t="str">
        <f t="shared" si="5"/>
        <v>#VALUE!</v>
      </c>
      <c r="N1268" s="4" t="b">
        <v>1</v>
      </c>
      <c r="O1268" s="4" t="b">
        <v>1</v>
      </c>
      <c r="P1268" s="4" t="b">
        <v>0</v>
      </c>
      <c r="Q1268" s="4" t="b">
        <v>0</v>
      </c>
      <c r="R1268" s="4" t="s">
        <v>39</v>
      </c>
      <c r="S1268" s="4" t="s">
        <v>39</v>
      </c>
      <c r="T1268" s="4" t="s">
        <v>39</v>
      </c>
    </row>
    <row r="1269" ht="12.75" customHeight="1">
      <c r="A1269" s="8" t="str">
        <f t="shared" si="1"/>
        <v>Belgium1874</v>
      </c>
      <c r="B1269" s="4" t="s">
        <v>52</v>
      </c>
      <c r="C1269" s="4">
        <v>1874.0</v>
      </c>
      <c r="D1269" s="4">
        <v>3.29670000076294</v>
      </c>
      <c r="E1269" s="4" t="s">
        <v>39</v>
      </c>
      <c r="F1269" s="4" t="s">
        <v>39</v>
      </c>
      <c r="G1269" s="4" t="s">
        <v>39</v>
      </c>
      <c r="H1269" s="4">
        <v>4.19606018066406</v>
      </c>
      <c r="I1269" s="4">
        <v>5.21484994888306</v>
      </c>
      <c r="J1269" s="4" t="str">
        <f t="shared" si="2"/>
        <v>#VALUE!</v>
      </c>
      <c r="K1269" s="5" t="str">
        <f t="shared" si="3"/>
        <v>#VALUE!</v>
      </c>
      <c r="L1269" s="5" t="str">
        <f t="shared" si="4"/>
        <v>#VALUE!</v>
      </c>
      <c r="M1269" s="5" t="str">
        <f t="shared" si="5"/>
        <v>#VALUE!</v>
      </c>
      <c r="N1269" s="4" t="b">
        <v>1</v>
      </c>
      <c r="O1269" s="4" t="b">
        <v>1</v>
      </c>
      <c r="P1269" s="4" t="b">
        <v>0</v>
      </c>
      <c r="Q1269" s="4" t="b">
        <v>0</v>
      </c>
      <c r="R1269" s="4" t="s">
        <v>39</v>
      </c>
      <c r="S1269" s="4" t="s">
        <v>39</v>
      </c>
      <c r="T1269" s="4" t="s">
        <v>39</v>
      </c>
    </row>
    <row r="1270" ht="12.75" customHeight="1">
      <c r="A1270" s="8" t="str">
        <f t="shared" si="1"/>
        <v>Belgium1873</v>
      </c>
      <c r="B1270" s="4" t="s">
        <v>52</v>
      </c>
      <c r="C1270" s="4">
        <v>1873.0</v>
      </c>
      <c r="D1270" s="4">
        <v>0.663716971874237</v>
      </c>
      <c r="E1270" s="4" t="s">
        <v>39</v>
      </c>
      <c r="F1270" s="4" t="s">
        <v>39</v>
      </c>
      <c r="G1270" s="4" t="s">
        <v>39</v>
      </c>
      <c r="H1270" s="4">
        <v>3.79929995536804</v>
      </c>
      <c r="I1270" s="4">
        <v>5.87468004226685</v>
      </c>
      <c r="J1270" s="4" t="str">
        <f t="shared" si="2"/>
        <v>#VALUE!</v>
      </c>
      <c r="K1270" s="5" t="str">
        <f t="shared" si="3"/>
        <v>#VALUE!</v>
      </c>
      <c r="L1270" s="5" t="str">
        <f t="shared" si="4"/>
        <v>#VALUE!</v>
      </c>
      <c r="M1270" s="5" t="str">
        <f t="shared" si="5"/>
        <v>#VALUE!</v>
      </c>
      <c r="N1270" s="4" t="b">
        <v>0</v>
      </c>
      <c r="O1270" s="4" t="b">
        <v>1</v>
      </c>
      <c r="P1270" s="4" t="b">
        <v>0</v>
      </c>
      <c r="Q1270" s="4" t="b">
        <v>0</v>
      </c>
      <c r="R1270" s="4" t="s">
        <v>39</v>
      </c>
      <c r="S1270" s="4" t="s">
        <v>39</v>
      </c>
      <c r="T1270" s="4" t="s">
        <v>39</v>
      </c>
    </row>
    <row r="1271" ht="12.75" customHeight="1">
      <c r="A1271" s="8" t="str">
        <f t="shared" si="1"/>
        <v>Belgium1872</v>
      </c>
      <c r="B1271" s="4" t="s">
        <v>52</v>
      </c>
      <c r="C1271" s="4">
        <v>1872.0</v>
      </c>
      <c r="D1271" s="4">
        <v>6.10329008102417</v>
      </c>
      <c r="E1271" s="4" t="s">
        <v>39</v>
      </c>
      <c r="F1271" s="4" t="s">
        <v>39</v>
      </c>
      <c r="G1271" s="4" t="s">
        <v>39</v>
      </c>
      <c r="H1271" s="4">
        <v>3.81330990791321</v>
      </c>
      <c r="I1271" s="4">
        <v>4.51152992248535</v>
      </c>
      <c r="J1271" s="4" t="str">
        <f t="shared" si="2"/>
        <v>#VALUE!</v>
      </c>
      <c r="K1271" s="5" t="str">
        <f t="shared" si="3"/>
        <v>#VALUE!</v>
      </c>
      <c r="L1271" s="5" t="str">
        <f t="shared" si="4"/>
        <v>#VALUE!</v>
      </c>
      <c r="M1271" s="5" t="str">
        <f t="shared" si="5"/>
        <v>#VALUE!</v>
      </c>
      <c r="N1271" s="4" t="b">
        <v>0</v>
      </c>
      <c r="O1271" s="4" t="b">
        <v>1</v>
      </c>
      <c r="P1271" s="4" t="b">
        <v>0</v>
      </c>
      <c r="Q1271" s="4" t="b">
        <v>0</v>
      </c>
      <c r="R1271" s="4" t="s">
        <v>39</v>
      </c>
      <c r="S1271" s="4" t="s">
        <v>39</v>
      </c>
      <c r="T1271" s="4" t="s">
        <v>39</v>
      </c>
    </row>
    <row r="1272" ht="12.75" customHeight="1">
      <c r="A1272" s="8" t="str">
        <f t="shared" si="1"/>
        <v>Belgium1871</v>
      </c>
      <c r="B1272" s="4" t="s">
        <v>52</v>
      </c>
      <c r="C1272" s="4">
        <v>1871.0</v>
      </c>
      <c r="D1272" s="4">
        <v>0.465310990810394</v>
      </c>
      <c r="E1272" s="4" t="s">
        <v>39</v>
      </c>
      <c r="F1272" s="4" t="s">
        <v>39</v>
      </c>
      <c r="G1272" s="4" t="s">
        <v>39</v>
      </c>
      <c r="H1272" s="4">
        <v>4.45956993103027</v>
      </c>
      <c r="I1272" s="4">
        <v>5.10277986526489</v>
      </c>
      <c r="J1272" s="4" t="str">
        <f t="shared" si="2"/>
        <v>#VALUE!</v>
      </c>
      <c r="K1272" s="5" t="str">
        <f t="shared" si="3"/>
        <v>#VALUE!</v>
      </c>
      <c r="L1272" s="5" t="str">
        <f t="shared" si="4"/>
        <v>#VALUE!</v>
      </c>
      <c r="M1272" s="5" t="str">
        <f t="shared" si="5"/>
        <v>#VALUE!</v>
      </c>
      <c r="N1272" s="4" t="b">
        <v>0</v>
      </c>
      <c r="O1272" s="4" t="b">
        <v>1</v>
      </c>
      <c r="P1272" s="4" t="b">
        <v>0</v>
      </c>
      <c r="Q1272" s="4" t="b">
        <v>0</v>
      </c>
      <c r="R1272" s="4" t="s">
        <v>39</v>
      </c>
      <c r="S1272" s="4" t="s">
        <v>39</v>
      </c>
      <c r="T1272" s="4" t="s">
        <v>39</v>
      </c>
    </row>
    <row r="1273" ht="12.75" customHeight="1">
      <c r="A1273" s="8" t="str">
        <f t="shared" si="1"/>
        <v>Belgium1870</v>
      </c>
      <c r="B1273" s="4" t="s">
        <v>52</v>
      </c>
      <c r="C1273" s="4">
        <v>1870.0</v>
      </c>
      <c r="D1273" s="4">
        <v>2.43464994430542</v>
      </c>
      <c r="E1273" s="4" t="s">
        <v>39</v>
      </c>
      <c r="F1273" s="4" t="s">
        <v>39</v>
      </c>
      <c r="G1273" s="4" t="s">
        <v>39</v>
      </c>
      <c r="H1273" s="4">
        <v>4.22662019729614</v>
      </c>
      <c r="I1273" s="4">
        <v>4.8019700050354</v>
      </c>
      <c r="J1273" s="4" t="str">
        <f t="shared" si="2"/>
        <v>#VALUE!</v>
      </c>
      <c r="K1273" s="5" t="str">
        <f t="shared" si="3"/>
        <v>#VALUE!</v>
      </c>
      <c r="L1273" s="5" t="str">
        <f t="shared" si="4"/>
        <v>#VALUE!</v>
      </c>
      <c r="M1273" s="5" t="str">
        <f t="shared" si="5"/>
        <v>#VALUE!</v>
      </c>
      <c r="N1273" s="4" t="b">
        <v>0</v>
      </c>
      <c r="O1273" s="4" t="b">
        <v>1</v>
      </c>
      <c r="P1273" s="4" t="b">
        <v>1</v>
      </c>
      <c r="Q1273" s="4" t="b">
        <v>0</v>
      </c>
      <c r="R1273" s="4" t="s">
        <v>39</v>
      </c>
      <c r="S1273" s="4" t="s">
        <v>39</v>
      </c>
      <c r="T1273" s="4" t="s">
        <v>39</v>
      </c>
    </row>
    <row r="1274" ht="12.75" customHeight="1">
      <c r="A1274" s="8" t="str">
        <f t="shared" si="1"/>
        <v>Belgium1869</v>
      </c>
      <c r="B1274" s="4" t="s">
        <v>52</v>
      </c>
      <c r="C1274" s="4">
        <v>1869.0</v>
      </c>
      <c r="D1274" s="4">
        <v>3.75822997093201</v>
      </c>
      <c r="E1274" s="4" t="s">
        <v>39</v>
      </c>
      <c r="F1274" s="4" t="s">
        <v>39</v>
      </c>
      <c r="G1274" s="4" t="s">
        <v>39</v>
      </c>
      <c r="H1274" s="4">
        <v>4.34775018692017</v>
      </c>
      <c r="I1274" s="4">
        <v>4.70027017593384</v>
      </c>
      <c r="J1274" s="4" t="str">
        <f t="shared" si="2"/>
        <v>#VALUE!</v>
      </c>
      <c r="K1274" s="5" t="str">
        <f t="shared" si="3"/>
        <v>#VALUE!</v>
      </c>
      <c r="L1274" s="5" t="str">
        <f t="shared" si="4"/>
        <v>#VALUE!</v>
      </c>
      <c r="M1274" s="5" t="str">
        <f t="shared" si="5"/>
        <v>#VALUE!</v>
      </c>
      <c r="N1274" s="4" t="b">
        <v>0</v>
      </c>
      <c r="O1274" s="4" t="b">
        <v>1</v>
      </c>
      <c r="P1274" s="4" t="b">
        <v>1</v>
      </c>
      <c r="Q1274" s="4" t="b">
        <v>0</v>
      </c>
      <c r="R1274" s="4" t="s">
        <v>39</v>
      </c>
      <c r="S1274" s="4" t="s">
        <v>39</v>
      </c>
      <c r="T1274" s="4" t="s">
        <v>39</v>
      </c>
    </row>
    <row r="1275" ht="12.75" customHeight="1">
      <c r="A1275" s="8" t="str">
        <f t="shared" si="1"/>
        <v>Belgium1868</v>
      </c>
      <c r="B1275" s="4" t="s">
        <v>52</v>
      </c>
      <c r="C1275" s="4">
        <v>1868.0</v>
      </c>
      <c r="D1275" s="4">
        <v>3.63796997070313</v>
      </c>
      <c r="E1275" s="4" t="s">
        <v>39</v>
      </c>
      <c r="F1275" s="4" t="s">
        <v>39</v>
      </c>
      <c r="G1275" s="4" t="s">
        <v>39</v>
      </c>
      <c r="H1275" s="4">
        <v>4.34301996231079</v>
      </c>
      <c r="I1275" s="4">
        <v>4.73784017562866</v>
      </c>
      <c r="J1275" s="4" t="str">
        <f t="shared" si="2"/>
        <v>#VALUE!</v>
      </c>
      <c r="K1275" s="5" t="str">
        <f t="shared" si="3"/>
        <v>#VALUE!</v>
      </c>
      <c r="L1275" s="5" t="str">
        <f t="shared" si="4"/>
        <v>#VALUE!</v>
      </c>
      <c r="M1275" s="5" t="str">
        <f t="shared" si="5"/>
        <v>#VALUE!</v>
      </c>
      <c r="N1275" s="4" t="b">
        <v>0</v>
      </c>
      <c r="O1275" s="4" t="b">
        <v>0</v>
      </c>
      <c r="P1275" s="4" t="b">
        <v>1</v>
      </c>
      <c r="Q1275" s="4" t="b">
        <v>1</v>
      </c>
      <c r="R1275" s="4" t="s">
        <v>39</v>
      </c>
      <c r="S1275" s="4" t="s">
        <v>39</v>
      </c>
      <c r="T1275" s="4" t="s">
        <v>39</v>
      </c>
    </row>
    <row r="1276" ht="12.75" customHeight="1">
      <c r="A1276" s="8" t="str">
        <f t="shared" si="1"/>
        <v>Belgium1867</v>
      </c>
      <c r="B1276" s="4" t="s">
        <v>52</v>
      </c>
      <c r="C1276" s="4">
        <v>1867.0</v>
      </c>
      <c r="D1276" s="4">
        <v>0.516628980636597</v>
      </c>
      <c r="E1276" s="4" t="s">
        <v>39</v>
      </c>
      <c r="F1276" s="4" t="s">
        <v>39</v>
      </c>
      <c r="G1276" s="4" t="s">
        <v>39</v>
      </c>
      <c r="H1276" s="4">
        <v>4.44177007675171</v>
      </c>
      <c r="I1276" s="4">
        <v>4.92959976196289</v>
      </c>
      <c r="J1276" s="4" t="str">
        <f t="shared" si="2"/>
        <v>#VALUE!</v>
      </c>
      <c r="K1276" s="5" t="str">
        <f t="shared" si="3"/>
        <v>#VALUE!</v>
      </c>
      <c r="L1276" s="5" t="str">
        <f t="shared" si="4"/>
        <v>#VALUE!</v>
      </c>
      <c r="M1276" s="5" t="str">
        <f t="shared" si="5"/>
        <v>#VALUE!</v>
      </c>
      <c r="N1276" s="4" t="b">
        <v>0</v>
      </c>
      <c r="O1276" s="4" t="b">
        <v>1</v>
      </c>
      <c r="P1276" s="4" t="b">
        <v>0</v>
      </c>
      <c r="Q1276" s="4" t="b">
        <v>1</v>
      </c>
      <c r="R1276" s="4" t="s">
        <v>39</v>
      </c>
      <c r="S1276" s="4" t="s">
        <v>39</v>
      </c>
      <c r="T1276" s="4" t="s">
        <v>39</v>
      </c>
    </row>
    <row r="1277" ht="12.75" customHeight="1">
      <c r="A1277" s="8" t="str">
        <f t="shared" si="1"/>
        <v>Belgium1866</v>
      </c>
      <c r="B1277" s="4" t="s">
        <v>52</v>
      </c>
      <c r="C1277" s="4">
        <v>1866.0</v>
      </c>
      <c r="D1277" s="4">
        <v>2.95878005027771</v>
      </c>
      <c r="E1277" s="4" t="s">
        <v>39</v>
      </c>
      <c r="F1277" s="4" t="s">
        <v>39</v>
      </c>
      <c r="G1277" s="4" t="s">
        <v>39</v>
      </c>
      <c r="H1277" s="4">
        <v>4.33695983886719</v>
      </c>
      <c r="I1277" s="4">
        <v>5.2094898223877</v>
      </c>
      <c r="J1277" s="4" t="str">
        <f t="shared" si="2"/>
        <v>#VALUE!</v>
      </c>
      <c r="K1277" s="5" t="str">
        <f t="shared" si="3"/>
        <v>#VALUE!</v>
      </c>
      <c r="L1277" s="5" t="str">
        <f t="shared" si="4"/>
        <v>#VALUE!</v>
      </c>
      <c r="M1277" s="5" t="str">
        <f t="shared" si="5"/>
        <v>#VALUE!</v>
      </c>
      <c r="N1277" s="4" t="b">
        <v>0</v>
      </c>
      <c r="O1277" s="4" t="b">
        <v>1</v>
      </c>
      <c r="P1277" s="4" t="s">
        <v>39</v>
      </c>
      <c r="Q1277" s="4" t="b">
        <v>0</v>
      </c>
      <c r="R1277" s="4" t="s">
        <v>39</v>
      </c>
      <c r="S1277" s="4" t="s">
        <v>39</v>
      </c>
      <c r="T1277" s="4" t="s">
        <v>39</v>
      </c>
    </row>
    <row r="1278" ht="12.75" customHeight="1">
      <c r="A1278" s="8" t="str">
        <f t="shared" si="1"/>
        <v>Belgium1865</v>
      </c>
      <c r="B1278" s="4" t="s">
        <v>52</v>
      </c>
      <c r="C1278" s="4">
        <v>1865.0</v>
      </c>
      <c r="D1278" s="4" t="s">
        <v>39</v>
      </c>
      <c r="E1278" s="4" t="s">
        <v>39</v>
      </c>
      <c r="F1278" s="4" t="s">
        <v>39</v>
      </c>
      <c r="G1278" s="4" t="s">
        <v>39</v>
      </c>
      <c r="H1278" s="4">
        <v>4.67960977554321</v>
      </c>
      <c r="I1278" s="4">
        <v>5.2334098815918</v>
      </c>
      <c r="J1278" s="4" t="str">
        <f t="shared" si="2"/>
        <v>#VALUE!</v>
      </c>
      <c r="K1278" s="5" t="str">
        <f t="shared" si="3"/>
        <v>#VALUE!</v>
      </c>
      <c r="L1278" s="5" t="str">
        <f t="shared" si="4"/>
        <v>#VALUE!</v>
      </c>
      <c r="M1278" s="5" t="str">
        <f t="shared" si="5"/>
        <v>#VALUE!</v>
      </c>
      <c r="N1278" s="4" t="s">
        <v>39</v>
      </c>
      <c r="O1278" s="4" t="s">
        <v>39</v>
      </c>
      <c r="P1278" s="4" t="s">
        <v>39</v>
      </c>
      <c r="Q1278" s="4" t="s">
        <v>39</v>
      </c>
      <c r="R1278" s="4" t="s">
        <v>39</v>
      </c>
      <c r="S1278" s="4" t="s">
        <v>39</v>
      </c>
      <c r="T1278" s="4" t="s">
        <v>39</v>
      </c>
    </row>
    <row r="1279" ht="12.75" customHeight="1">
      <c r="A1279" s="8" t="str">
        <f t="shared" si="1"/>
        <v>Belgium1864</v>
      </c>
      <c r="B1279" s="4" t="s">
        <v>52</v>
      </c>
      <c r="C1279" s="4">
        <v>1864.0</v>
      </c>
      <c r="D1279" s="4">
        <v>3.33219003677368</v>
      </c>
      <c r="E1279" s="4" t="s">
        <v>39</v>
      </c>
      <c r="F1279" s="4" t="s">
        <v>39</v>
      </c>
      <c r="G1279" s="4" t="s">
        <v>39</v>
      </c>
      <c r="H1279" s="4">
        <v>4.61545991897583</v>
      </c>
      <c r="I1279" s="4">
        <v>5.23461008071899</v>
      </c>
      <c r="J1279" s="4" t="str">
        <f t="shared" si="2"/>
        <v>#VALUE!</v>
      </c>
      <c r="K1279" s="5" t="str">
        <f t="shared" si="3"/>
        <v>#VALUE!</v>
      </c>
      <c r="L1279" s="5" t="str">
        <f t="shared" si="4"/>
        <v>#VALUE!</v>
      </c>
      <c r="M1279" s="5" t="str">
        <f t="shared" si="5"/>
        <v>#VALUE!</v>
      </c>
      <c r="N1279" s="4" t="s">
        <v>39</v>
      </c>
      <c r="O1279" s="4" t="s">
        <v>39</v>
      </c>
      <c r="P1279" s="4" t="b">
        <v>1</v>
      </c>
      <c r="Q1279" s="4" t="s">
        <v>39</v>
      </c>
      <c r="R1279" s="4" t="s">
        <v>39</v>
      </c>
      <c r="S1279" s="4" t="s">
        <v>39</v>
      </c>
      <c r="T1279" s="4" t="s">
        <v>39</v>
      </c>
    </row>
    <row r="1280" ht="12.75" customHeight="1">
      <c r="A1280" s="8" t="str">
        <f t="shared" si="1"/>
        <v>Belgium1863</v>
      </c>
      <c r="B1280" s="4" t="s">
        <v>52</v>
      </c>
      <c r="C1280" s="4">
        <v>1863.0</v>
      </c>
      <c r="D1280" s="4">
        <v>2.86219000816345</v>
      </c>
      <c r="E1280" s="4" t="s">
        <v>39</v>
      </c>
      <c r="F1280" s="4" t="s">
        <v>39</v>
      </c>
      <c r="G1280" s="4" t="s">
        <v>39</v>
      </c>
      <c r="H1280" s="4">
        <v>4.89933013916016</v>
      </c>
      <c r="I1280" s="4">
        <v>5.62070989608765</v>
      </c>
      <c r="J1280" s="4" t="str">
        <f t="shared" si="2"/>
        <v>#VALUE!</v>
      </c>
      <c r="K1280" s="5" t="str">
        <f t="shared" si="3"/>
        <v>#VALUE!</v>
      </c>
      <c r="L1280" s="5" t="str">
        <f t="shared" si="4"/>
        <v>#VALUE!</v>
      </c>
      <c r="M1280" s="5" t="str">
        <f t="shared" si="5"/>
        <v>#VALUE!</v>
      </c>
      <c r="N1280" s="4" t="b">
        <v>0</v>
      </c>
      <c r="O1280" s="4" t="s">
        <v>39</v>
      </c>
      <c r="P1280" s="4" t="b">
        <v>1</v>
      </c>
      <c r="Q1280" s="4" t="s">
        <v>39</v>
      </c>
      <c r="R1280" s="4" t="s">
        <v>39</v>
      </c>
      <c r="S1280" s="4" t="s">
        <v>39</v>
      </c>
      <c r="T1280" s="4" t="s">
        <v>39</v>
      </c>
    </row>
    <row r="1281" ht="12.75" customHeight="1">
      <c r="A1281" s="8" t="str">
        <f t="shared" si="1"/>
        <v>Belgium1862</v>
      </c>
      <c r="B1281" s="4" t="s">
        <v>52</v>
      </c>
      <c r="C1281" s="4">
        <v>1862.0</v>
      </c>
      <c r="D1281" s="4">
        <v>2.63849997520447</v>
      </c>
      <c r="E1281" s="4" t="s">
        <v>39</v>
      </c>
      <c r="F1281" s="4" t="s">
        <v>39</v>
      </c>
      <c r="G1281" s="4" t="s">
        <v>39</v>
      </c>
      <c r="H1281" s="4">
        <v>4.916100025177</v>
      </c>
      <c r="I1281" s="4">
        <v>5.40465021133423</v>
      </c>
      <c r="J1281" s="4" t="str">
        <f t="shared" si="2"/>
        <v>#VALUE!</v>
      </c>
      <c r="K1281" s="5" t="str">
        <f t="shared" si="3"/>
        <v>#VALUE!</v>
      </c>
      <c r="L1281" s="5" t="str">
        <f t="shared" si="4"/>
        <v>#VALUE!</v>
      </c>
      <c r="M1281" s="5" t="str">
        <f t="shared" si="5"/>
        <v>#VALUE!</v>
      </c>
      <c r="N1281" s="4" t="b">
        <v>0</v>
      </c>
      <c r="O1281" s="4" t="s">
        <v>39</v>
      </c>
      <c r="P1281" s="4" t="b">
        <v>1</v>
      </c>
      <c r="Q1281" s="4" t="s">
        <v>39</v>
      </c>
      <c r="R1281" s="4" t="s">
        <v>39</v>
      </c>
      <c r="S1281" s="4" t="s">
        <v>39</v>
      </c>
      <c r="T1281" s="4" t="s">
        <v>39</v>
      </c>
    </row>
    <row r="1282" ht="12.75" customHeight="1">
      <c r="A1282" s="8" t="str">
        <f t="shared" si="1"/>
        <v>Belgium1861</v>
      </c>
      <c r="B1282" s="4" t="s">
        <v>52</v>
      </c>
      <c r="C1282" s="4">
        <v>1861.0</v>
      </c>
      <c r="D1282" s="4">
        <v>1.49074995517731</v>
      </c>
      <c r="E1282" s="4" t="s">
        <v>39</v>
      </c>
      <c r="F1282" s="4" t="s">
        <v>39</v>
      </c>
      <c r="G1282" s="4" t="s">
        <v>39</v>
      </c>
      <c r="H1282" s="4">
        <v>4.85640001296997</v>
      </c>
      <c r="I1282" s="4">
        <v>5.07431983947754</v>
      </c>
      <c r="J1282" s="4" t="str">
        <f t="shared" si="2"/>
        <v>#VALUE!</v>
      </c>
      <c r="K1282" s="5" t="str">
        <f t="shared" si="3"/>
        <v>#VALUE!</v>
      </c>
      <c r="L1282" s="5" t="str">
        <f t="shared" si="4"/>
        <v>#VALUE!</v>
      </c>
      <c r="M1282" s="5" t="str">
        <f t="shared" si="5"/>
        <v>#VALUE!</v>
      </c>
      <c r="N1282" s="4" t="b">
        <v>0</v>
      </c>
      <c r="O1282" s="4" t="b">
        <v>1</v>
      </c>
      <c r="P1282" s="4" t="b">
        <v>0</v>
      </c>
      <c r="Q1282" s="4" t="b">
        <v>0</v>
      </c>
      <c r="R1282" s="4" t="s">
        <v>39</v>
      </c>
      <c r="S1282" s="4" t="s">
        <v>39</v>
      </c>
      <c r="T1282" s="4" t="s">
        <v>39</v>
      </c>
    </row>
    <row r="1283" ht="12.75" customHeight="1">
      <c r="A1283" s="8" t="str">
        <f t="shared" si="1"/>
        <v>Belgium1860</v>
      </c>
      <c r="B1283" s="4" t="s">
        <v>52</v>
      </c>
      <c r="C1283" s="4">
        <v>1860.0</v>
      </c>
      <c r="D1283" s="4">
        <v>4.99517011642456</v>
      </c>
      <c r="E1283" s="4" t="s">
        <v>39</v>
      </c>
      <c r="F1283" s="4" t="s">
        <v>39</v>
      </c>
      <c r="G1283" s="4" t="s">
        <v>39</v>
      </c>
      <c r="H1283" s="4">
        <v>4.91353988647461</v>
      </c>
      <c r="I1283" s="4">
        <v>5.04034996032715</v>
      </c>
      <c r="J1283" s="4" t="str">
        <f t="shared" si="2"/>
        <v>#VALUE!</v>
      </c>
      <c r="K1283" s="5" t="str">
        <f t="shared" si="3"/>
        <v>#VALUE!</v>
      </c>
      <c r="L1283" s="5" t="str">
        <f t="shared" si="4"/>
        <v>#VALUE!</v>
      </c>
      <c r="M1283" s="5" t="str">
        <f t="shared" si="5"/>
        <v>#VALUE!</v>
      </c>
      <c r="N1283" s="4" t="b">
        <v>0</v>
      </c>
      <c r="O1283" s="4" t="b">
        <v>1</v>
      </c>
      <c r="P1283" s="4" t="s">
        <v>39</v>
      </c>
      <c r="Q1283" s="4" t="b">
        <v>0</v>
      </c>
      <c r="R1283" s="4" t="s">
        <v>39</v>
      </c>
      <c r="S1283" s="4" t="s">
        <v>39</v>
      </c>
      <c r="T1283" s="4" t="s">
        <v>39</v>
      </c>
    </row>
    <row r="1284" ht="12.75" customHeight="1">
      <c r="A1284" s="8" t="str">
        <f t="shared" si="1"/>
        <v>Belgium1859</v>
      </c>
      <c r="B1284" s="4" t="s">
        <v>52</v>
      </c>
      <c r="C1284" s="4">
        <v>1859.0</v>
      </c>
      <c r="D1284" s="4" t="s">
        <v>39</v>
      </c>
      <c r="E1284" s="4" t="s">
        <v>39</v>
      </c>
      <c r="F1284" s="4" t="s">
        <v>39</v>
      </c>
      <c r="G1284" s="4" t="s">
        <v>39</v>
      </c>
      <c r="H1284" s="4">
        <v>5.42946004867554</v>
      </c>
      <c r="I1284" s="4">
        <v>5.32503986358643</v>
      </c>
      <c r="J1284" s="4" t="str">
        <f t="shared" si="2"/>
        <v>#VALUE!</v>
      </c>
      <c r="K1284" s="5" t="str">
        <f t="shared" si="3"/>
        <v>#VALUE!</v>
      </c>
      <c r="L1284" s="5" t="str">
        <f t="shared" si="4"/>
        <v>#VALUE!</v>
      </c>
      <c r="M1284" s="5" t="str">
        <f t="shared" si="5"/>
        <v>#VALUE!</v>
      </c>
      <c r="N1284" s="4" t="s">
        <v>39</v>
      </c>
      <c r="O1284" s="4" t="s">
        <v>39</v>
      </c>
      <c r="P1284" s="4" t="s">
        <v>39</v>
      </c>
      <c r="Q1284" s="4" t="s">
        <v>39</v>
      </c>
      <c r="R1284" s="4" t="s">
        <v>39</v>
      </c>
      <c r="S1284" s="4" t="s">
        <v>39</v>
      </c>
      <c r="T1284" s="4" t="s">
        <v>39</v>
      </c>
    </row>
    <row r="1285" ht="12.75" customHeight="1">
      <c r="A1285" s="8" t="str">
        <f t="shared" si="1"/>
        <v>Belgium1858</v>
      </c>
      <c r="B1285" s="4" t="s">
        <v>52</v>
      </c>
      <c r="C1285" s="4">
        <v>1858.0</v>
      </c>
      <c r="D1285" s="4">
        <v>0.631987988948822</v>
      </c>
      <c r="E1285" s="4" t="s">
        <v>39</v>
      </c>
      <c r="F1285" s="4" t="s">
        <v>39</v>
      </c>
      <c r="G1285" s="4" t="s">
        <v>39</v>
      </c>
      <c r="H1285" s="4">
        <v>5.41353988647461</v>
      </c>
      <c r="I1285" s="4">
        <v>5.06428003311157</v>
      </c>
      <c r="J1285" s="4" t="str">
        <f t="shared" si="2"/>
        <v>#VALUE!</v>
      </c>
      <c r="K1285" s="5" t="str">
        <f t="shared" si="3"/>
        <v>#VALUE!</v>
      </c>
      <c r="L1285" s="5" t="str">
        <f t="shared" si="4"/>
        <v>#VALUE!</v>
      </c>
      <c r="M1285" s="5" t="str">
        <f t="shared" si="5"/>
        <v>#VALUE!</v>
      </c>
      <c r="N1285" s="4" t="s">
        <v>39</v>
      </c>
      <c r="O1285" s="4" t="s">
        <v>39</v>
      </c>
      <c r="P1285" s="4" t="b">
        <v>0</v>
      </c>
      <c r="Q1285" s="4" t="s">
        <v>39</v>
      </c>
      <c r="R1285" s="4" t="s">
        <v>39</v>
      </c>
      <c r="S1285" s="4" t="s">
        <v>39</v>
      </c>
      <c r="T1285" s="4" t="s">
        <v>39</v>
      </c>
    </row>
    <row r="1286" ht="12.75" customHeight="1">
      <c r="A1286" s="8" t="str">
        <f t="shared" si="1"/>
        <v>Belgium1857</v>
      </c>
      <c r="B1286" s="4" t="s">
        <v>52</v>
      </c>
      <c r="C1286" s="4">
        <v>1857.0</v>
      </c>
      <c r="D1286" s="4">
        <v>2.58328008651733</v>
      </c>
      <c r="E1286" s="4" t="s">
        <v>39</v>
      </c>
      <c r="F1286" s="4" t="s">
        <v>39</v>
      </c>
      <c r="G1286" s="4" t="s">
        <v>39</v>
      </c>
      <c r="H1286" s="4">
        <v>4.88878011703491</v>
      </c>
      <c r="I1286" s="4">
        <v>4.88878011703491</v>
      </c>
      <c r="J1286" s="4" t="str">
        <f t="shared" si="2"/>
        <v>#VALUE!</v>
      </c>
      <c r="K1286" s="5" t="str">
        <f t="shared" si="3"/>
        <v>#VALUE!</v>
      </c>
      <c r="L1286" s="5" t="str">
        <f t="shared" si="4"/>
        <v>#VALUE!</v>
      </c>
      <c r="M1286" s="5" t="str">
        <f t="shared" si="5"/>
        <v>#VALUE!</v>
      </c>
      <c r="N1286" s="4" t="b">
        <v>0</v>
      </c>
      <c r="O1286" s="4" t="s">
        <v>39</v>
      </c>
      <c r="P1286" s="4" t="b">
        <v>1</v>
      </c>
      <c r="Q1286" s="4" t="s">
        <v>39</v>
      </c>
      <c r="R1286" s="4" t="s">
        <v>39</v>
      </c>
      <c r="S1286" s="4" t="s">
        <v>39</v>
      </c>
      <c r="T1286" s="4" t="s">
        <v>39</v>
      </c>
    </row>
    <row r="1287" ht="12.75" customHeight="1">
      <c r="A1287" s="8" t="str">
        <f t="shared" si="1"/>
        <v>Belgium1856</v>
      </c>
      <c r="B1287" s="4" t="s">
        <v>52</v>
      </c>
      <c r="C1287" s="4">
        <v>1856.0</v>
      </c>
      <c r="D1287" s="4">
        <v>5.43695020675659</v>
      </c>
      <c r="E1287" s="4" t="s">
        <v>39</v>
      </c>
      <c r="F1287" s="4" t="s">
        <v>39</v>
      </c>
      <c r="G1287" s="4" t="s">
        <v>39</v>
      </c>
      <c r="H1287" s="4">
        <v>4.6438798904419</v>
      </c>
      <c r="I1287" s="4">
        <v>4.90550994873047</v>
      </c>
      <c r="J1287" s="4" t="str">
        <f t="shared" si="2"/>
        <v>#VALUE!</v>
      </c>
      <c r="K1287" s="5" t="str">
        <f t="shared" si="3"/>
        <v>#VALUE!</v>
      </c>
      <c r="L1287" s="5" t="str">
        <f t="shared" si="4"/>
        <v>#VALUE!</v>
      </c>
      <c r="M1287" s="5" t="str">
        <f t="shared" si="5"/>
        <v>#VALUE!</v>
      </c>
      <c r="N1287" s="4" t="b">
        <v>0</v>
      </c>
      <c r="O1287" s="4" t="s">
        <v>39</v>
      </c>
      <c r="P1287" s="4" t="b">
        <v>1</v>
      </c>
      <c r="Q1287" s="4" t="s">
        <v>39</v>
      </c>
      <c r="R1287" s="4" t="s">
        <v>39</v>
      </c>
      <c r="S1287" s="4" t="s">
        <v>39</v>
      </c>
      <c r="T1287" s="4" t="s">
        <v>39</v>
      </c>
    </row>
    <row r="1288" ht="12.75" customHeight="1">
      <c r="A1288" s="8" t="str">
        <f t="shared" si="1"/>
        <v>Belgium1855</v>
      </c>
      <c r="B1288" s="4" t="s">
        <v>52</v>
      </c>
      <c r="C1288" s="4">
        <v>1855.0</v>
      </c>
      <c r="D1288" s="4">
        <v>0.688268005847931</v>
      </c>
      <c r="E1288" s="4" t="s">
        <v>39</v>
      </c>
      <c r="F1288" s="4" t="s">
        <v>39</v>
      </c>
      <c r="G1288" s="4" t="s">
        <v>39</v>
      </c>
      <c r="H1288" s="4">
        <v>4.87489986419678</v>
      </c>
      <c r="I1288" s="4">
        <v>5.15546989440918</v>
      </c>
      <c r="J1288" s="4" t="str">
        <f t="shared" si="2"/>
        <v>#VALUE!</v>
      </c>
      <c r="K1288" s="5" t="str">
        <f t="shared" si="3"/>
        <v>#VALUE!</v>
      </c>
      <c r="L1288" s="5" t="str">
        <f t="shared" si="4"/>
        <v>#VALUE!</v>
      </c>
      <c r="M1288" s="5" t="str">
        <f t="shared" si="5"/>
        <v>#VALUE!</v>
      </c>
      <c r="N1288" s="4" t="b">
        <v>0</v>
      </c>
      <c r="O1288" s="4" t="b">
        <v>1</v>
      </c>
      <c r="P1288" s="4" t="b">
        <v>0</v>
      </c>
      <c r="Q1288" s="4" t="s">
        <v>39</v>
      </c>
      <c r="R1288" s="4" t="s">
        <v>39</v>
      </c>
      <c r="S1288" s="4" t="s">
        <v>39</v>
      </c>
      <c r="T1288" s="4" t="s">
        <v>39</v>
      </c>
    </row>
    <row r="1289" ht="12.75" customHeight="1">
      <c r="A1289" s="8" t="str">
        <f t="shared" si="1"/>
        <v>Belgium1854</v>
      </c>
      <c r="B1289" s="4" t="s">
        <v>52</v>
      </c>
      <c r="C1289" s="4">
        <v>1854.0</v>
      </c>
      <c r="D1289" s="4">
        <v>6.18393993377686</v>
      </c>
      <c r="E1289" s="4" t="s">
        <v>39</v>
      </c>
      <c r="F1289" s="4" t="s">
        <v>39</v>
      </c>
      <c r="G1289" s="4" t="s">
        <v>39</v>
      </c>
      <c r="H1289" s="4">
        <v>4.78533983230591</v>
      </c>
      <c r="I1289" s="4">
        <v>5.18412017822266</v>
      </c>
      <c r="J1289" s="4" t="str">
        <f t="shared" si="2"/>
        <v>#VALUE!</v>
      </c>
      <c r="K1289" s="5" t="str">
        <f t="shared" si="3"/>
        <v>#VALUE!</v>
      </c>
      <c r="L1289" s="5" t="str">
        <f t="shared" si="4"/>
        <v>#VALUE!</v>
      </c>
      <c r="M1289" s="5" t="str">
        <f t="shared" si="5"/>
        <v>#VALUE!</v>
      </c>
      <c r="N1289" s="4" t="b">
        <v>0</v>
      </c>
      <c r="O1289" s="4" t="b">
        <v>1</v>
      </c>
      <c r="P1289" s="4" t="b">
        <v>1</v>
      </c>
      <c r="Q1289" s="4" t="b">
        <v>0</v>
      </c>
      <c r="R1289" s="4" t="s">
        <v>39</v>
      </c>
      <c r="S1289" s="4" t="s">
        <v>39</v>
      </c>
      <c r="T1289" s="4" t="s">
        <v>39</v>
      </c>
    </row>
    <row r="1290" ht="12.75" customHeight="1">
      <c r="A1290" s="8" t="str">
        <f t="shared" si="1"/>
        <v>Belgium1853</v>
      </c>
      <c r="B1290" s="4" t="s">
        <v>52</v>
      </c>
      <c r="C1290" s="4">
        <v>1853.0</v>
      </c>
      <c r="D1290" s="4">
        <v>2.60729002952576</v>
      </c>
      <c r="E1290" s="4" t="s">
        <v>39</v>
      </c>
      <c r="F1290" s="4" t="s">
        <v>39</v>
      </c>
      <c r="G1290" s="4" t="s">
        <v>39</v>
      </c>
      <c r="H1290" s="4">
        <v>5.47328996658325</v>
      </c>
      <c r="I1290" s="4">
        <v>5.77261018753052</v>
      </c>
      <c r="J1290" s="4" t="str">
        <f t="shared" si="2"/>
        <v>#VALUE!</v>
      </c>
      <c r="K1290" s="5" t="str">
        <f t="shared" si="3"/>
        <v>#VALUE!</v>
      </c>
      <c r="L1290" s="5" t="str">
        <f t="shared" si="4"/>
        <v>#VALUE!</v>
      </c>
      <c r="M1290" s="5" t="str">
        <f t="shared" si="5"/>
        <v>#VALUE!</v>
      </c>
      <c r="N1290" s="4" t="b">
        <v>0</v>
      </c>
      <c r="O1290" s="4" t="b">
        <v>0</v>
      </c>
      <c r="P1290" s="4" t="b">
        <v>1</v>
      </c>
      <c r="Q1290" s="4" t="b">
        <v>0</v>
      </c>
      <c r="R1290" s="4" t="s">
        <v>39</v>
      </c>
      <c r="S1290" s="4" t="s">
        <v>39</v>
      </c>
      <c r="T1290" s="4" t="s">
        <v>39</v>
      </c>
    </row>
    <row r="1291" ht="12.75" customHeight="1">
      <c r="A1291" s="8" t="str">
        <f t="shared" si="1"/>
        <v>Belgium1852</v>
      </c>
      <c r="B1291" s="4" t="s">
        <v>52</v>
      </c>
      <c r="C1291" s="4">
        <v>1852.0</v>
      </c>
      <c r="D1291" s="4">
        <v>2.67708992958069</v>
      </c>
      <c r="E1291" s="4" t="s">
        <v>39</v>
      </c>
      <c r="F1291" s="4" t="s">
        <v>39</v>
      </c>
      <c r="G1291" s="4" t="s">
        <v>39</v>
      </c>
      <c r="H1291" s="4">
        <v>5.9756498336792</v>
      </c>
      <c r="I1291" s="4">
        <v>6.4128999710083</v>
      </c>
      <c r="J1291" s="4" t="str">
        <f t="shared" si="2"/>
        <v>#VALUE!</v>
      </c>
      <c r="K1291" s="5" t="str">
        <f t="shared" si="3"/>
        <v>#VALUE!</v>
      </c>
      <c r="L1291" s="5" t="str">
        <f t="shared" si="4"/>
        <v>#VALUE!</v>
      </c>
      <c r="M1291" s="5" t="str">
        <f t="shared" si="5"/>
        <v>#VALUE!</v>
      </c>
      <c r="N1291" s="4" t="b">
        <v>0</v>
      </c>
      <c r="O1291" s="4" t="b">
        <v>1</v>
      </c>
      <c r="P1291" s="4" t="b">
        <v>1</v>
      </c>
      <c r="Q1291" s="4" t="b">
        <v>0</v>
      </c>
      <c r="R1291" s="4" t="s">
        <v>39</v>
      </c>
      <c r="S1291" s="4" t="s">
        <v>39</v>
      </c>
      <c r="T1291" s="4" t="s">
        <v>39</v>
      </c>
    </row>
    <row r="1292" ht="12.75" customHeight="1">
      <c r="A1292" s="8" t="str">
        <f t="shared" si="1"/>
        <v>Belgium1851</v>
      </c>
      <c r="B1292" s="4" t="s">
        <v>52</v>
      </c>
      <c r="C1292" s="4">
        <v>1851.0</v>
      </c>
      <c r="D1292" s="4">
        <v>2.75073003768921</v>
      </c>
      <c r="E1292" s="4" t="s">
        <v>39</v>
      </c>
      <c r="F1292" s="4" t="s">
        <v>39</v>
      </c>
      <c r="G1292" s="4" t="s">
        <v>39</v>
      </c>
      <c r="H1292" s="4">
        <v>6.12975978851318</v>
      </c>
      <c r="I1292" s="4">
        <v>6.18170022964478</v>
      </c>
      <c r="J1292" s="4" t="str">
        <f t="shared" si="2"/>
        <v>#VALUE!</v>
      </c>
      <c r="K1292" s="5" t="str">
        <f t="shared" si="3"/>
        <v>#VALUE!</v>
      </c>
      <c r="L1292" s="5" t="str">
        <f t="shared" si="4"/>
        <v>#VALUE!</v>
      </c>
      <c r="M1292" s="5" t="str">
        <f t="shared" si="5"/>
        <v>#VALUE!</v>
      </c>
      <c r="N1292" s="4" t="b">
        <v>0</v>
      </c>
      <c r="O1292" s="4" t="b">
        <v>1</v>
      </c>
      <c r="P1292" s="4" t="b">
        <v>1</v>
      </c>
      <c r="Q1292" s="4" t="b">
        <v>0</v>
      </c>
      <c r="R1292" s="4" t="s">
        <v>39</v>
      </c>
      <c r="S1292" s="4" t="s">
        <v>39</v>
      </c>
      <c r="T1292" s="4" t="s">
        <v>39</v>
      </c>
    </row>
    <row r="1293" ht="12.75" customHeight="1">
      <c r="A1293" s="8" t="str">
        <f t="shared" si="1"/>
        <v>Belgium1850</v>
      </c>
      <c r="B1293" s="4" t="s">
        <v>52</v>
      </c>
      <c r="C1293" s="4">
        <v>1850.0</v>
      </c>
      <c r="D1293" s="4">
        <v>4.10542011260986</v>
      </c>
      <c r="E1293" s="4" t="s">
        <v>39</v>
      </c>
      <c r="F1293" s="4" t="s">
        <v>39</v>
      </c>
      <c r="G1293" s="4" t="s">
        <v>39</v>
      </c>
      <c r="H1293" s="4">
        <v>6.23232984542847</v>
      </c>
      <c r="I1293" s="4">
        <v>6.33886003494263</v>
      </c>
      <c r="J1293" s="4" t="str">
        <f t="shared" si="2"/>
        <v>#VALUE!</v>
      </c>
      <c r="K1293" s="5" t="str">
        <f t="shared" si="3"/>
        <v>#VALUE!</v>
      </c>
      <c r="L1293" s="5" t="str">
        <f t="shared" si="4"/>
        <v>#VALUE!</v>
      </c>
      <c r="M1293" s="5" t="str">
        <f t="shared" si="5"/>
        <v>#VALUE!</v>
      </c>
      <c r="N1293" s="4" t="b">
        <v>0</v>
      </c>
      <c r="O1293" s="4" t="b">
        <v>0</v>
      </c>
      <c r="P1293" s="4" t="b">
        <v>1</v>
      </c>
      <c r="Q1293" s="4" t="b">
        <v>1</v>
      </c>
      <c r="R1293" s="4" t="s">
        <v>39</v>
      </c>
      <c r="S1293" s="4" t="s">
        <v>39</v>
      </c>
      <c r="T1293" s="4" t="s">
        <v>39</v>
      </c>
    </row>
    <row r="1294" ht="12.75" customHeight="1">
      <c r="A1294" s="8" t="str">
        <f t="shared" si="1"/>
        <v>Belgium1849</v>
      </c>
      <c r="B1294" s="4" t="s">
        <v>52</v>
      </c>
      <c r="C1294" s="4">
        <v>1849.0</v>
      </c>
      <c r="D1294" s="4">
        <v>2.96150994300842</v>
      </c>
      <c r="E1294" s="4" t="s">
        <v>39</v>
      </c>
      <c r="F1294" s="4" t="s">
        <v>39</v>
      </c>
      <c r="G1294" s="4" t="s">
        <v>39</v>
      </c>
      <c r="H1294" s="4">
        <v>6.14593982696533</v>
      </c>
      <c r="I1294" s="4">
        <v>6.03811979293823</v>
      </c>
      <c r="J1294" s="4" t="str">
        <f t="shared" si="2"/>
        <v>#VALUE!</v>
      </c>
      <c r="K1294" s="5" t="str">
        <f t="shared" si="3"/>
        <v>#VALUE!</v>
      </c>
      <c r="L1294" s="5" t="str">
        <f t="shared" si="4"/>
        <v>#VALUE!</v>
      </c>
      <c r="M1294" s="5" t="str">
        <f t="shared" si="5"/>
        <v>#VALUE!</v>
      </c>
      <c r="N1294" s="4" t="b">
        <v>0</v>
      </c>
      <c r="O1294" s="4" t="b">
        <v>0</v>
      </c>
      <c r="P1294" s="4" t="b">
        <v>1</v>
      </c>
      <c r="Q1294" s="4" t="b">
        <v>1</v>
      </c>
      <c r="R1294" s="4" t="s">
        <v>39</v>
      </c>
      <c r="S1294" s="4" t="s">
        <v>39</v>
      </c>
      <c r="T1294" s="4" t="s">
        <v>39</v>
      </c>
    </row>
    <row r="1295" ht="12.75" customHeight="1">
      <c r="A1295" s="8" t="str">
        <f t="shared" si="1"/>
        <v>Belgium1848</v>
      </c>
      <c r="B1295" s="4" t="s">
        <v>52</v>
      </c>
      <c r="C1295" s="4">
        <v>1848.0</v>
      </c>
      <c r="D1295" s="4">
        <v>0.41923201084137</v>
      </c>
      <c r="E1295" s="4" t="s">
        <v>39</v>
      </c>
      <c r="F1295" s="4" t="s">
        <v>39</v>
      </c>
      <c r="G1295" s="4" t="s">
        <v>39</v>
      </c>
      <c r="H1295" s="4">
        <v>5.91506004333496</v>
      </c>
      <c r="I1295" s="4">
        <v>7.32599020004273</v>
      </c>
      <c r="J1295" s="4" t="str">
        <f t="shared" si="2"/>
        <v>#VALUE!</v>
      </c>
      <c r="K1295" s="5" t="str">
        <f t="shared" si="3"/>
        <v>#VALUE!</v>
      </c>
      <c r="L1295" s="5" t="str">
        <f t="shared" si="4"/>
        <v>#VALUE!</v>
      </c>
      <c r="M1295" s="5" t="str">
        <f t="shared" si="5"/>
        <v>#VALUE!</v>
      </c>
      <c r="N1295" s="4" t="b">
        <v>0</v>
      </c>
      <c r="O1295" s="4" t="b">
        <v>1</v>
      </c>
      <c r="P1295" s="4" t="b">
        <v>0</v>
      </c>
      <c r="Q1295" s="4" t="b">
        <v>0</v>
      </c>
      <c r="R1295" s="4" t="s">
        <v>39</v>
      </c>
      <c r="S1295" s="4" t="s">
        <v>39</v>
      </c>
      <c r="T1295" s="4" t="s">
        <v>39</v>
      </c>
    </row>
    <row r="1296" ht="12.75" customHeight="1">
      <c r="A1296" s="8" t="str">
        <f t="shared" si="1"/>
        <v>Belgium1847</v>
      </c>
      <c r="B1296" s="4" t="s">
        <v>52</v>
      </c>
      <c r="C1296" s="4">
        <v>1847.0</v>
      </c>
      <c r="D1296" s="4">
        <v>4.89212989807129</v>
      </c>
      <c r="E1296" s="4" t="s">
        <v>39</v>
      </c>
      <c r="F1296" s="4" t="s">
        <v>39</v>
      </c>
      <c r="G1296" s="4" t="s">
        <v>39</v>
      </c>
      <c r="H1296" s="4">
        <v>5.17829990386963</v>
      </c>
      <c r="I1296" s="4">
        <v>5.86568021774292</v>
      </c>
      <c r="J1296" s="4" t="str">
        <f t="shared" si="2"/>
        <v>#VALUE!</v>
      </c>
      <c r="K1296" s="5" t="str">
        <f t="shared" si="3"/>
        <v>#VALUE!</v>
      </c>
      <c r="L1296" s="5" t="str">
        <f t="shared" si="4"/>
        <v>#VALUE!</v>
      </c>
      <c r="M1296" s="5" t="str">
        <f t="shared" si="5"/>
        <v>#VALUE!</v>
      </c>
      <c r="N1296" s="4" t="b">
        <v>0</v>
      </c>
      <c r="O1296" s="4" t="b">
        <v>1</v>
      </c>
      <c r="P1296" s="4" t="s">
        <v>39</v>
      </c>
      <c r="Q1296" s="4" t="b">
        <v>0</v>
      </c>
      <c r="R1296" s="4" t="s">
        <v>39</v>
      </c>
      <c r="S1296" s="4" t="s">
        <v>39</v>
      </c>
      <c r="T1296" s="4" t="s">
        <v>39</v>
      </c>
    </row>
    <row r="1297" ht="12.75" customHeight="1">
      <c r="A1297" s="8" t="str">
        <f t="shared" si="1"/>
        <v>Belgium1846</v>
      </c>
      <c r="B1297" s="4" t="s">
        <v>52</v>
      </c>
      <c r="C1297" s="4">
        <v>1846.0</v>
      </c>
      <c r="D1297" s="4" t="s">
        <v>39</v>
      </c>
      <c r="E1297" s="4" t="s">
        <v>39</v>
      </c>
      <c r="F1297" s="4" t="s">
        <v>39</v>
      </c>
      <c r="G1297" s="4" t="s">
        <v>39</v>
      </c>
      <c r="H1297" s="4">
        <v>5.87839984893799</v>
      </c>
      <c r="I1297" s="4">
        <v>6.39862012863159</v>
      </c>
      <c r="J1297" s="4" t="str">
        <f t="shared" si="2"/>
        <v>#VALUE!</v>
      </c>
      <c r="K1297" s="5" t="str">
        <f t="shared" si="3"/>
        <v>#VALUE!</v>
      </c>
      <c r="L1297" s="5" t="str">
        <f t="shared" si="4"/>
        <v>#VALUE!</v>
      </c>
      <c r="M1297" s="5" t="str">
        <f t="shared" si="5"/>
        <v>#VALUE!</v>
      </c>
      <c r="N1297" s="4" t="s">
        <v>39</v>
      </c>
      <c r="O1297" s="4" t="s">
        <v>39</v>
      </c>
      <c r="P1297" s="4" t="s">
        <v>39</v>
      </c>
      <c r="Q1297" s="4" t="s">
        <v>39</v>
      </c>
      <c r="R1297" s="4" t="s">
        <v>39</v>
      </c>
      <c r="S1297" s="4" t="s">
        <v>39</v>
      </c>
      <c r="T1297" s="4" t="s">
        <v>39</v>
      </c>
    </row>
    <row r="1298" ht="12.75" customHeight="1">
      <c r="A1298" s="8" t="str">
        <f t="shared" si="1"/>
        <v>Belgium1845</v>
      </c>
      <c r="B1298" s="4" t="s">
        <v>52</v>
      </c>
      <c r="C1298" s="4">
        <v>1845.0</v>
      </c>
      <c r="D1298" s="4" t="s">
        <v>39</v>
      </c>
      <c r="E1298" s="4" t="s">
        <v>39</v>
      </c>
      <c r="F1298" s="4" t="s">
        <v>39</v>
      </c>
      <c r="G1298" s="4" t="s">
        <v>39</v>
      </c>
      <c r="H1298" s="4">
        <v>6.29290008544922</v>
      </c>
      <c r="I1298" s="4">
        <v>7.46237993240356</v>
      </c>
      <c r="J1298" s="4" t="str">
        <f t="shared" si="2"/>
        <v>#VALUE!</v>
      </c>
      <c r="K1298" s="5" t="str">
        <f t="shared" si="3"/>
        <v>#VALUE!</v>
      </c>
      <c r="L1298" s="5" t="str">
        <f t="shared" si="4"/>
        <v>#VALUE!</v>
      </c>
      <c r="M1298" s="5" t="str">
        <f t="shared" si="5"/>
        <v>#VALUE!</v>
      </c>
      <c r="N1298" s="4" t="s">
        <v>39</v>
      </c>
      <c r="O1298" s="4" t="s">
        <v>39</v>
      </c>
      <c r="P1298" s="4" t="s">
        <v>39</v>
      </c>
      <c r="Q1298" s="4" t="s">
        <v>39</v>
      </c>
      <c r="R1298" s="4" t="s">
        <v>39</v>
      </c>
      <c r="S1298" s="4" t="s">
        <v>39</v>
      </c>
      <c r="T1298" s="4" t="s">
        <v>39</v>
      </c>
    </row>
    <row r="1299" ht="12.75" customHeight="1">
      <c r="A1299" s="8" t="str">
        <f t="shared" si="1"/>
        <v>Belgium1844</v>
      </c>
      <c r="B1299" s="4" t="s">
        <v>52</v>
      </c>
      <c r="C1299" s="4">
        <v>1844.0</v>
      </c>
      <c r="D1299" s="4" t="s">
        <v>39</v>
      </c>
      <c r="E1299" s="4" t="s">
        <v>39</v>
      </c>
      <c r="F1299" s="4" t="s">
        <v>39</v>
      </c>
      <c r="G1299" s="4" t="s">
        <v>39</v>
      </c>
      <c r="H1299" s="4">
        <v>6.37086009979248</v>
      </c>
      <c r="I1299" s="4">
        <v>11.2938003540039</v>
      </c>
      <c r="J1299" s="4" t="str">
        <f t="shared" si="2"/>
        <v>#VALUE!</v>
      </c>
      <c r="K1299" s="5" t="str">
        <f t="shared" si="3"/>
        <v>#VALUE!</v>
      </c>
      <c r="L1299" s="5" t="str">
        <f t="shared" si="4"/>
        <v>#VALUE!</v>
      </c>
      <c r="M1299" s="5" t="str">
        <f t="shared" si="5"/>
        <v>#VALUE!</v>
      </c>
      <c r="N1299" s="4" t="s">
        <v>39</v>
      </c>
      <c r="O1299" s="4" t="s">
        <v>39</v>
      </c>
      <c r="P1299" s="4" t="s">
        <v>39</v>
      </c>
      <c r="Q1299" s="4" t="s">
        <v>39</v>
      </c>
      <c r="R1299" s="4" t="s">
        <v>39</v>
      </c>
      <c r="S1299" s="4" t="s">
        <v>39</v>
      </c>
      <c r="T1299" s="4" t="s">
        <v>39</v>
      </c>
    </row>
    <row r="1300" ht="12.75" customHeight="1">
      <c r="A1300" s="8" t="str">
        <f t="shared" si="1"/>
        <v>Belgium1843</v>
      </c>
      <c r="B1300" s="4" t="s">
        <v>52</v>
      </c>
      <c r="C1300" s="4">
        <v>1843.0</v>
      </c>
      <c r="D1300" s="4" t="s">
        <v>39</v>
      </c>
      <c r="E1300" s="4" t="s">
        <v>39</v>
      </c>
      <c r="F1300" s="4" t="s">
        <v>39</v>
      </c>
      <c r="G1300" s="4" t="s">
        <v>39</v>
      </c>
      <c r="H1300" s="4">
        <v>6.01965999603272</v>
      </c>
      <c r="I1300" s="4">
        <v>6.87961006164551</v>
      </c>
      <c r="J1300" s="4" t="str">
        <f t="shared" si="2"/>
        <v>#VALUE!</v>
      </c>
      <c r="K1300" s="5" t="str">
        <f t="shared" si="3"/>
        <v>#VALUE!</v>
      </c>
      <c r="L1300" s="5" t="str">
        <f t="shared" si="4"/>
        <v>#VALUE!</v>
      </c>
      <c r="M1300" s="5" t="str">
        <f t="shared" si="5"/>
        <v>#VALUE!</v>
      </c>
      <c r="N1300" s="4" t="s">
        <v>39</v>
      </c>
      <c r="O1300" s="4" t="s">
        <v>39</v>
      </c>
      <c r="P1300" s="4" t="s">
        <v>39</v>
      </c>
      <c r="Q1300" s="4" t="s">
        <v>39</v>
      </c>
      <c r="R1300" s="4" t="s">
        <v>39</v>
      </c>
      <c r="S1300" s="4" t="s">
        <v>39</v>
      </c>
      <c r="T1300" s="4" t="s">
        <v>39</v>
      </c>
    </row>
    <row r="1301" ht="12.75" customHeight="1">
      <c r="A1301" s="8" t="str">
        <f t="shared" si="1"/>
        <v>Belgium1842</v>
      </c>
      <c r="B1301" s="4" t="s">
        <v>52</v>
      </c>
      <c r="C1301" s="4">
        <v>1842.0</v>
      </c>
      <c r="D1301" s="4" t="s">
        <v>39</v>
      </c>
      <c r="E1301" s="4" t="s">
        <v>39</v>
      </c>
      <c r="F1301" s="4" t="s">
        <v>39</v>
      </c>
      <c r="G1301" s="4" t="s">
        <v>39</v>
      </c>
      <c r="H1301" s="4">
        <v>5.80645990371704</v>
      </c>
      <c r="I1301" s="4">
        <v>6.69975996017456</v>
      </c>
      <c r="J1301" s="4" t="str">
        <f t="shared" si="2"/>
        <v>#VALUE!</v>
      </c>
      <c r="K1301" s="5" t="str">
        <f t="shared" si="3"/>
        <v>#VALUE!</v>
      </c>
      <c r="L1301" s="5" t="str">
        <f t="shared" si="4"/>
        <v>#VALUE!</v>
      </c>
      <c r="M1301" s="5" t="str">
        <f t="shared" si="5"/>
        <v>#VALUE!</v>
      </c>
      <c r="N1301" s="4" t="s">
        <v>39</v>
      </c>
      <c r="O1301" s="4" t="s">
        <v>39</v>
      </c>
      <c r="P1301" s="4" t="s">
        <v>39</v>
      </c>
      <c r="Q1301" s="4" t="s">
        <v>39</v>
      </c>
      <c r="R1301" s="4" t="s">
        <v>39</v>
      </c>
      <c r="S1301" s="4" t="s">
        <v>39</v>
      </c>
      <c r="T1301" s="4" t="s">
        <v>39</v>
      </c>
    </row>
    <row r="1302" ht="12.75" customHeight="1">
      <c r="A1302" s="8" t="str">
        <f t="shared" si="1"/>
        <v>Belgium1841</v>
      </c>
      <c r="B1302" s="4" t="s">
        <v>52</v>
      </c>
      <c r="C1302" s="4">
        <v>1841.0</v>
      </c>
      <c r="D1302" s="4" t="s">
        <v>39</v>
      </c>
      <c r="E1302" s="4" t="s">
        <v>39</v>
      </c>
      <c r="F1302" s="4" t="s">
        <v>39</v>
      </c>
      <c r="G1302" s="4" t="s">
        <v>39</v>
      </c>
      <c r="H1302" s="4">
        <v>5.42082977294922</v>
      </c>
      <c r="I1302" s="4">
        <v>6.1722297668457</v>
      </c>
      <c r="J1302" s="4" t="str">
        <f t="shared" si="2"/>
        <v>#VALUE!</v>
      </c>
      <c r="K1302" s="5" t="str">
        <f t="shared" si="3"/>
        <v>#VALUE!</v>
      </c>
      <c r="L1302" s="5" t="str">
        <f t="shared" si="4"/>
        <v>#VALUE!</v>
      </c>
      <c r="M1302" s="5" t="str">
        <f t="shared" si="5"/>
        <v>#VALUE!</v>
      </c>
      <c r="N1302" s="4" t="s">
        <v>39</v>
      </c>
      <c r="O1302" s="4" t="s">
        <v>39</v>
      </c>
      <c r="P1302" s="4" t="s">
        <v>39</v>
      </c>
      <c r="Q1302" s="4" t="s">
        <v>39</v>
      </c>
      <c r="R1302" s="4" t="s">
        <v>39</v>
      </c>
      <c r="S1302" s="4" t="s">
        <v>39</v>
      </c>
      <c r="T1302" s="4" t="s">
        <v>39</v>
      </c>
    </row>
    <row r="1303" ht="12.75" customHeight="1">
      <c r="A1303" s="8" t="str">
        <f t="shared" si="1"/>
        <v>Belgium1840</v>
      </c>
      <c r="B1303" s="4" t="s">
        <v>52</v>
      </c>
      <c r="C1303" s="4">
        <v>1840.0</v>
      </c>
      <c r="D1303" s="4" t="s">
        <v>39</v>
      </c>
      <c r="E1303" s="4" t="s">
        <v>39</v>
      </c>
      <c r="F1303" s="4" t="s">
        <v>39</v>
      </c>
      <c r="G1303" s="4" t="s">
        <v>39</v>
      </c>
      <c r="H1303" s="4">
        <v>9.16996002197266</v>
      </c>
      <c r="I1303" s="4">
        <v>9.00718021392822</v>
      </c>
      <c r="J1303" s="4" t="str">
        <f t="shared" si="2"/>
        <v>#VALUE!</v>
      </c>
      <c r="K1303" s="5" t="str">
        <f t="shared" si="3"/>
        <v>#VALUE!</v>
      </c>
      <c r="L1303" s="5" t="str">
        <f t="shared" si="4"/>
        <v>#VALUE!</v>
      </c>
      <c r="M1303" s="5" t="str">
        <f t="shared" si="5"/>
        <v>#VALUE!</v>
      </c>
      <c r="N1303" s="4" t="s">
        <v>39</v>
      </c>
      <c r="O1303" s="4" t="s">
        <v>39</v>
      </c>
      <c r="P1303" s="4" t="s">
        <v>39</v>
      </c>
      <c r="Q1303" s="4" t="s">
        <v>39</v>
      </c>
      <c r="R1303" s="4" t="s">
        <v>39</v>
      </c>
      <c r="S1303" s="4" t="s">
        <v>39</v>
      </c>
      <c r="T1303" s="4" t="s">
        <v>39</v>
      </c>
    </row>
    <row r="1304" ht="12.75" customHeight="1">
      <c r="A1304" s="8" t="str">
        <f t="shared" si="1"/>
        <v>Belgium1839</v>
      </c>
      <c r="B1304" s="4" t="s">
        <v>52</v>
      </c>
      <c r="C1304" s="4">
        <v>1839.0</v>
      </c>
      <c r="D1304" s="4" t="s">
        <v>39</v>
      </c>
      <c r="E1304" s="4" t="s">
        <v>39</v>
      </c>
      <c r="F1304" s="4" t="s">
        <v>39</v>
      </c>
      <c r="G1304" s="4" t="s">
        <v>39</v>
      </c>
      <c r="H1304" s="4">
        <v>6.26351976394653</v>
      </c>
      <c r="I1304" s="4">
        <v>6.69548988342285</v>
      </c>
      <c r="J1304" s="4" t="str">
        <f t="shared" si="2"/>
        <v>#VALUE!</v>
      </c>
      <c r="K1304" s="5" t="str">
        <f t="shared" si="3"/>
        <v>#VALUE!</v>
      </c>
      <c r="L1304" s="5" t="str">
        <f t="shared" si="4"/>
        <v>#VALUE!</v>
      </c>
      <c r="M1304" s="5" t="str">
        <f t="shared" si="5"/>
        <v>#VALUE!</v>
      </c>
      <c r="N1304" s="4" t="s">
        <v>39</v>
      </c>
      <c r="O1304" s="4" t="s">
        <v>39</v>
      </c>
      <c r="P1304" s="4" t="s">
        <v>39</v>
      </c>
      <c r="Q1304" s="4" t="s">
        <v>39</v>
      </c>
      <c r="R1304" s="4" t="s">
        <v>39</v>
      </c>
      <c r="S1304" s="4" t="s">
        <v>39</v>
      </c>
      <c r="T1304" s="4" t="s">
        <v>39</v>
      </c>
    </row>
    <row r="1305" ht="12.75" customHeight="1">
      <c r="A1305" s="8" t="str">
        <f t="shared" si="1"/>
        <v>Belgium1838</v>
      </c>
      <c r="B1305" s="4" t="s">
        <v>52</v>
      </c>
      <c r="C1305" s="4">
        <v>1838.0</v>
      </c>
      <c r="D1305" s="4" t="s">
        <v>39</v>
      </c>
      <c r="E1305" s="4" t="s">
        <v>39</v>
      </c>
      <c r="F1305" s="4" t="s">
        <v>39</v>
      </c>
      <c r="G1305" s="4" t="s">
        <v>39</v>
      </c>
      <c r="H1305" s="4">
        <v>7.06057977676392</v>
      </c>
      <c r="I1305" s="4">
        <v>6.83464002609253</v>
      </c>
      <c r="J1305" s="4" t="str">
        <f t="shared" si="2"/>
        <v>#VALUE!</v>
      </c>
      <c r="K1305" s="5" t="str">
        <f t="shared" si="3"/>
        <v>#VALUE!</v>
      </c>
      <c r="L1305" s="5" t="str">
        <f t="shared" si="4"/>
        <v>#VALUE!</v>
      </c>
      <c r="M1305" s="5" t="str">
        <f t="shared" si="5"/>
        <v>#VALUE!</v>
      </c>
      <c r="N1305" s="4" t="s">
        <v>39</v>
      </c>
      <c r="O1305" s="4" t="s">
        <v>39</v>
      </c>
      <c r="P1305" s="4" t="s">
        <v>39</v>
      </c>
      <c r="Q1305" s="4" t="s">
        <v>39</v>
      </c>
      <c r="R1305" s="4" t="s">
        <v>39</v>
      </c>
      <c r="S1305" s="4" t="s">
        <v>39</v>
      </c>
      <c r="T1305" s="4" t="s">
        <v>39</v>
      </c>
    </row>
    <row r="1306" ht="12.75" customHeight="1">
      <c r="A1306" s="8" t="str">
        <f t="shared" si="1"/>
        <v>Belgium1837</v>
      </c>
      <c r="B1306" s="4" t="s">
        <v>52</v>
      </c>
      <c r="C1306" s="4">
        <v>1837.0</v>
      </c>
      <c r="D1306" s="4" t="s">
        <v>39</v>
      </c>
      <c r="E1306" s="4" t="s">
        <v>39</v>
      </c>
      <c r="F1306" s="4" t="s">
        <v>39</v>
      </c>
      <c r="G1306" s="4" t="s">
        <v>39</v>
      </c>
      <c r="H1306" s="4">
        <v>5.96094989776611</v>
      </c>
      <c r="I1306" s="4">
        <v>6.07558012008667</v>
      </c>
      <c r="J1306" s="4" t="str">
        <f t="shared" si="2"/>
        <v>#VALUE!</v>
      </c>
      <c r="K1306" s="5" t="str">
        <f t="shared" si="3"/>
        <v>#VALUE!</v>
      </c>
      <c r="L1306" s="5" t="str">
        <f t="shared" si="4"/>
        <v>#VALUE!</v>
      </c>
      <c r="M1306" s="5" t="str">
        <f t="shared" si="5"/>
        <v>#VALUE!</v>
      </c>
      <c r="N1306" s="4" t="s">
        <v>39</v>
      </c>
      <c r="O1306" s="4" t="s">
        <v>39</v>
      </c>
      <c r="P1306" s="4" t="s">
        <v>39</v>
      </c>
      <c r="Q1306" s="4" t="s">
        <v>39</v>
      </c>
      <c r="R1306" s="4" t="s">
        <v>39</v>
      </c>
      <c r="S1306" s="4" t="s">
        <v>39</v>
      </c>
      <c r="T1306" s="4" t="s">
        <v>39</v>
      </c>
    </row>
    <row r="1307" ht="12.75" customHeight="1">
      <c r="A1307" s="8" t="str">
        <f t="shared" si="1"/>
        <v>Belgium1836</v>
      </c>
      <c r="B1307" s="4" t="s">
        <v>52</v>
      </c>
      <c r="C1307" s="4">
        <v>1836.0</v>
      </c>
      <c r="D1307" s="4" t="s">
        <v>39</v>
      </c>
      <c r="E1307" s="4" t="s">
        <v>39</v>
      </c>
      <c r="F1307" s="4" t="s">
        <v>39</v>
      </c>
      <c r="G1307" s="4" t="s">
        <v>39</v>
      </c>
      <c r="H1307" s="4">
        <v>6.36577987670898</v>
      </c>
      <c r="I1307" s="4">
        <v>6.18561983108521</v>
      </c>
      <c r="J1307" s="4" t="str">
        <f t="shared" si="2"/>
        <v>#VALUE!</v>
      </c>
      <c r="K1307" s="5" t="str">
        <f t="shared" si="3"/>
        <v>#VALUE!</v>
      </c>
      <c r="L1307" s="5" t="str">
        <f t="shared" si="4"/>
        <v>#VALUE!</v>
      </c>
      <c r="M1307" s="5" t="str">
        <f t="shared" si="5"/>
        <v>#VALUE!</v>
      </c>
      <c r="N1307" s="4" t="s">
        <v>39</v>
      </c>
      <c r="O1307" s="4" t="s">
        <v>39</v>
      </c>
      <c r="P1307" s="4" t="s">
        <v>39</v>
      </c>
      <c r="Q1307" s="4" t="s">
        <v>39</v>
      </c>
      <c r="R1307" s="4" t="s">
        <v>39</v>
      </c>
      <c r="S1307" s="4" t="s">
        <v>39</v>
      </c>
      <c r="T1307" s="4" t="s">
        <v>39</v>
      </c>
    </row>
    <row r="1308" ht="12.75" customHeight="1">
      <c r="A1308" s="8" t="str">
        <f t="shared" si="1"/>
        <v>Belgium1835</v>
      </c>
      <c r="B1308" s="4" t="s">
        <v>52</v>
      </c>
      <c r="C1308" s="4">
        <v>1835.0</v>
      </c>
      <c r="D1308" s="4" t="s">
        <v>39</v>
      </c>
      <c r="E1308" s="4" t="s">
        <v>39</v>
      </c>
      <c r="F1308" s="4" t="s">
        <v>39</v>
      </c>
      <c r="G1308" s="4" t="s">
        <v>39</v>
      </c>
      <c r="H1308" s="4">
        <v>6.28118991851807</v>
      </c>
      <c r="I1308" s="4">
        <v>6.01390981674194</v>
      </c>
      <c r="J1308" s="4" t="str">
        <f t="shared" si="2"/>
        <v>#VALUE!</v>
      </c>
      <c r="K1308" s="5" t="str">
        <f t="shared" si="3"/>
        <v>#VALUE!</v>
      </c>
      <c r="L1308" s="5" t="str">
        <f t="shared" si="4"/>
        <v>#VALUE!</v>
      </c>
      <c r="M1308" s="5" t="str">
        <f t="shared" si="5"/>
        <v>#VALUE!</v>
      </c>
      <c r="N1308" s="4" t="s">
        <v>39</v>
      </c>
      <c r="O1308" s="4" t="s">
        <v>39</v>
      </c>
      <c r="P1308" s="4" t="s">
        <v>39</v>
      </c>
      <c r="Q1308" s="4" t="s">
        <v>39</v>
      </c>
      <c r="R1308" s="4" t="s">
        <v>39</v>
      </c>
      <c r="S1308" s="4" t="s">
        <v>39</v>
      </c>
      <c r="T1308" s="4" t="s">
        <v>39</v>
      </c>
    </row>
    <row r="1309" ht="12.75" customHeight="1">
      <c r="A1309" s="8" t="str">
        <f t="shared" si="1"/>
        <v>Belize2022</v>
      </c>
      <c r="B1309" s="4" t="s">
        <v>53</v>
      </c>
      <c r="C1309" s="4">
        <v>2022.0</v>
      </c>
      <c r="D1309" s="4" t="s">
        <v>39</v>
      </c>
      <c r="E1309" s="4" t="s">
        <v>39</v>
      </c>
      <c r="F1309" s="4">
        <v>-2.58486976605172E8</v>
      </c>
      <c r="G1309" s="4">
        <v>2.82408183619867E9</v>
      </c>
      <c r="H1309" s="4" t="s">
        <v>39</v>
      </c>
      <c r="I1309" s="4" t="s">
        <v>39</v>
      </c>
      <c r="J1309" s="4" t="str">
        <f t="shared" si="2"/>
        <v>#VALUE!</v>
      </c>
      <c r="K1309" s="5" t="str">
        <f t="shared" si="3"/>
        <v>#VALUE!</v>
      </c>
      <c r="L1309" s="5" t="str">
        <f t="shared" si="4"/>
        <v>#VALUE!</v>
      </c>
      <c r="M1309" s="5" t="str">
        <f t="shared" si="5"/>
        <v>#VALUE!</v>
      </c>
      <c r="N1309" s="4" t="s">
        <v>39</v>
      </c>
      <c r="O1309" s="4" t="s">
        <v>39</v>
      </c>
      <c r="P1309" s="4" t="s">
        <v>39</v>
      </c>
      <c r="Q1309" s="4" t="s">
        <v>39</v>
      </c>
      <c r="R1309" s="4" t="s">
        <v>39</v>
      </c>
      <c r="S1309" s="4">
        <v>12.128745257098</v>
      </c>
      <c r="T1309" s="4" t="s">
        <v>39</v>
      </c>
    </row>
    <row r="1310" ht="12.75" customHeight="1">
      <c r="A1310" s="8" t="str">
        <f t="shared" si="1"/>
        <v>Belize2021</v>
      </c>
      <c r="B1310" s="4" t="s">
        <v>53</v>
      </c>
      <c r="C1310" s="4">
        <v>2021.0</v>
      </c>
      <c r="D1310" s="4">
        <v>16.3420169081705</v>
      </c>
      <c r="E1310" s="4">
        <v>-1.2001395300218E7</v>
      </c>
      <c r="F1310" s="4">
        <v>-1.57868365156558E8</v>
      </c>
      <c r="G1310" s="4">
        <v>2.4915E9</v>
      </c>
      <c r="H1310" s="4">
        <v>23.0658910422241</v>
      </c>
      <c r="I1310" s="4">
        <v>24.9905478017063</v>
      </c>
      <c r="J1310" s="4">
        <f t="shared" si="2"/>
        <v>57468667532</v>
      </c>
      <c r="K1310" s="5">
        <f t="shared" si="3"/>
        <v>62263949848</v>
      </c>
      <c r="L1310" s="5">
        <f t="shared" si="4"/>
        <v>4795282316</v>
      </c>
      <c r="M1310" s="5">
        <f t="shared" si="5"/>
        <v>1.924656759</v>
      </c>
      <c r="N1310" s="4" t="s">
        <v>39</v>
      </c>
      <c r="O1310" s="4" t="s">
        <v>39</v>
      </c>
      <c r="P1310" s="4" t="s">
        <v>39</v>
      </c>
      <c r="Q1310" s="4" t="s">
        <v>39</v>
      </c>
      <c r="R1310" s="4" t="s">
        <v>39</v>
      </c>
      <c r="S1310" s="4">
        <v>15.2211055276382</v>
      </c>
      <c r="T1310" s="4">
        <v>-3.32581836198669E8</v>
      </c>
    </row>
    <row r="1311" ht="12.75" customHeight="1">
      <c r="A1311" s="8" t="str">
        <f t="shared" si="1"/>
        <v>Belize2020</v>
      </c>
      <c r="B1311" s="4" t="s">
        <v>53</v>
      </c>
      <c r="C1311" s="4">
        <v>2020.0</v>
      </c>
      <c r="D1311" s="4">
        <v>-13.6762419446616</v>
      </c>
      <c r="E1311" s="4">
        <v>-1.14234300421624E8</v>
      </c>
      <c r="F1311" s="4">
        <v>-1.27919787239218E8</v>
      </c>
      <c r="G1311" s="4">
        <v>2.08E9</v>
      </c>
      <c r="H1311" s="4">
        <v>23.9362055617273</v>
      </c>
      <c r="I1311" s="4">
        <v>31.2150660489587</v>
      </c>
      <c r="J1311" s="4">
        <f t="shared" si="2"/>
        <v>49787307568</v>
      </c>
      <c r="K1311" s="5">
        <f t="shared" si="3"/>
        <v>64927337382</v>
      </c>
      <c r="L1311" s="5">
        <f t="shared" si="4"/>
        <v>15140029813</v>
      </c>
      <c r="M1311" s="5">
        <f t="shared" si="5"/>
        <v>7.278860487</v>
      </c>
      <c r="N1311" s="4" t="b">
        <v>1</v>
      </c>
      <c r="O1311" s="4" t="b">
        <v>1</v>
      </c>
      <c r="P1311" s="4" t="b">
        <v>0</v>
      </c>
      <c r="Q1311" s="4" t="s">
        <v>39</v>
      </c>
      <c r="R1311" s="4" t="s">
        <v>39</v>
      </c>
      <c r="S1311" s="4">
        <v>-13.4029590948651</v>
      </c>
      <c r="T1311" s="4">
        <v>-4.115E8</v>
      </c>
    </row>
    <row r="1312" ht="12.75" customHeight="1">
      <c r="A1312" s="8" t="str">
        <f t="shared" si="1"/>
        <v>Belize2019</v>
      </c>
      <c r="B1312" s="4" t="s">
        <v>53</v>
      </c>
      <c r="C1312" s="4">
        <v>2019.0</v>
      </c>
      <c r="D1312" s="4">
        <v>4.54869417903279</v>
      </c>
      <c r="E1312" s="4">
        <v>-6638362.78958134</v>
      </c>
      <c r="F1312" s="4">
        <v>-1.84645704683613E8</v>
      </c>
      <c r="G1312" s="4">
        <v>2.4165E9</v>
      </c>
      <c r="H1312" s="4">
        <v>24.7345227184055</v>
      </c>
      <c r="I1312" s="4">
        <v>27.6490978506802</v>
      </c>
      <c r="J1312" s="4">
        <f t="shared" si="2"/>
        <v>59770974149</v>
      </c>
      <c r="K1312" s="5">
        <f t="shared" si="3"/>
        <v>66814044956</v>
      </c>
      <c r="L1312" s="5">
        <f t="shared" si="4"/>
        <v>7043070807</v>
      </c>
      <c r="M1312" s="5">
        <f t="shared" si="5"/>
        <v>2.914575132</v>
      </c>
      <c r="N1312" s="4" t="b">
        <v>1</v>
      </c>
      <c r="O1312" s="4" t="b">
        <v>1</v>
      </c>
      <c r="P1312" s="4" t="b">
        <v>0</v>
      </c>
      <c r="Q1312" s="4" t="b">
        <v>0</v>
      </c>
      <c r="R1312" s="4" t="s">
        <v>39</v>
      </c>
      <c r="S1312" s="4">
        <v>4.50204638472033</v>
      </c>
      <c r="T1312" s="4">
        <v>3.365E8</v>
      </c>
    </row>
    <row r="1313" ht="12.75" customHeight="1">
      <c r="A1313" s="8" t="str">
        <f t="shared" si="1"/>
        <v>Belize2018</v>
      </c>
      <c r="B1313" s="4" t="s">
        <v>53</v>
      </c>
      <c r="C1313" s="4">
        <v>2018.0</v>
      </c>
      <c r="D1313" s="4">
        <v>0.34297434201438</v>
      </c>
      <c r="E1313" s="4">
        <v>2.91918819940244E7</v>
      </c>
      <c r="F1313" s="4">
        <v>-1.50794400020129E8</v>
      </c>
      <c r="G1313" s="4">
        <v>2.315E9</v>
      </c>
      <c r="H1313" s="4">
        <v>25.7132631766129</v>
      </c>
      <c r="I1313" s="4">
        <v>27.0877054555247</v>
      </c>
      <c r="J1313" s="4">
        <f t="shared" si="2"/>
        <v>59526204254</v>
      </c>
      <c r="K1313" s="5">
        <f t="shared" si="3"/>
        <v>62708038130</v>
      </c>
      <c r="L1313" s="5">
        <f t="shared" si="4"/>
        <v>3181833876</v>
      </c>
      <c r="M1313" s="5">
        <f t="shared" si="5"/>
        <v>1.374442279</v>
      </c>
      <c r="N1313" s="4" t="b">
        <v>0</v>
      </c>
      <c r="O1313" s="4" t="b">
        <v>0</v>
      </c>
      <c r="P1313" s="4" t="b">
        <v>0</v>
      </c>
      <c r="Q1313" s="4" t="b">
        <v>1</v>
      </c>
      <c r="R1313" s="4" t="s">
        <v>39</v>
      </c>
      <c r="S1313" s="4">
        <v>1.10344827586206</v>
      </c>
      <c r="T1313" s="4">
        <v>-1.015E8</v>
      </c>
    </row>
    <row r="1314" ht="12.75" customHeight="1">
      <c r="A1314" s="8" t="str">
        <f t="shared" si="1"/>
        <v>Belize2017</v>
      </c>
      <c r="B1314" s="4" t="s">
        <v>53</v>
      </c>
      <c r="C1314" s="4">
        <v>2017.0</v>
      </c>
      <c r="D1314" s="4">
        <v>-0.983981970104365</v>
      </c>
      <c r="E1314" s="4">
        <v>-2.28554330392958E7</v>
      </c>
      <c r="F1314" s="4">
        <v>-1.58035030343706E8</v>
      </c>
      <c r="G1314" s="4">
        <v>2.286E9</v>
      </c>
      <c r="H1314" s="4">
        <v>24.2163433659693</v>
      </c>
      <c r="I1314" s="4">
        <v>27.7013633011142</v>
      </c>
      <c r="J1314" s="4">
        <f t="shared" si="2"/>
        <v>55358560935</v>
      </c>
      <c r="K1314" s="5">
        <f t="shared" si="3"/>
        <v>63325316506</v>
      </c>
      <c r="L1314" s="5">
        <f t="shared" si="4"/>
        <v>7966755572</v>
      </c>
      <c r="M1314" s="5">
        <f t="shared" si="5"/>
        <v>3.485019935</v>
      </c>
      <c r="N1314" s="4" t="b">
        <v>1</v>
      </c>
      <c r="O1314" s="4" t="b">
        <v>1</v>
      </c>
      <c r="P1314" s="4" t="b">
        <v>0</v>
      </c>
      <c r="Q1314" s="4" t="b">
        <v>1</v>
      </c>
      <c r="R1314" s="4" t="s">
        <v>39</v>
      </c>
      <c r="S1314" s="4">
        <v>-1.69491525423729</v>
      </c>
      <c r="T1314" s="4">
        <v>-2.9E7</v>
      </c>
    </row>
    <row r="1315" ht="12.75" customHeight="1">
      <c r="A1315" s="8" t="str">
        <f t="shared" si="1"/>
        <v>Belize2016</v>
      </c>
      <c r="B1315" s="4" t="s">
        <v>53</v>
      </c>
      <c r="C1315" s="4">
        <v>2016.0</v>
      </c>
      <c r="D1315" s="4">
        <v>-2.3172763983416</v>
      </c>
      <c r="E1315" s="4">
        <v>-4.8589654257899E7</v>
      </c>
      <c r="F1315" s="4">
        <v>-1.63456303425737E8</v>
      </c>
      <c r="G1315" s="4">
        <v>2.2585E9</v>
      </c>
      <c r="H1315" s="4">
        <v>23.3083204571672</v>
      </c>
      <c r="I1315" s="4">
        <v>27.8040989198107</v>
      </c>
      <c r="J1315" s="4">
        <f t="shared" si="2"/>
        <v>52641841753</v>
      </c>
      <c r="K1315" s="5">
        <f t="shared" si="3"/>
        <v>62795557410</v>
      </c>
      <c r="L1315" s="5">
        <f t="shared" si="4"/>
        <v>10153715658</v>
      </c>
      <c r="M1315" s="5">
        <f t="shared" si="5"/>
        <v>4.495778463</v>
      </c>
      <c r="N1315" s="4" t="b">
        <v>1</v>
      </c>
      <c r="O1315" s="4" t="b">
        <v>1</v>
      </c>
      <c r="P1315" s="4" t="b">
        <v>0</v>
      </c>
      <c r="Q1315" s="4" t="b">
        <v>0</v>
      </c>
      <c r="R1315" s="4" t="s">
        <v>39</v>
      </c>
      <c r="S1315" s="4">
        <v>0.113122171945705</v>
      </c>
      <c r="T1315" s="4">
        <v>-2.75E7</v>
      </c>
    </row>
    <row r="1316" ht="12.75" customHeight="1">
      <c r="A1316" s="8" t="str">
        <f t="shared" si="1"/>
        <v>Belize2015</v>
      </c>
      <c r="B1316" s="4" t="s">
        <v>53</v>
      </c>
      <c r="C1316" s="4">
        <v>2015.0</v>
      </c>
      <c r="D1316" s="4">
        <v>2.57473225291611</v>
      </c>
      <c r="E1316" s="4">
        <v>-6.65655388821914E7</v>
      </c>
      <c r="F1316" s="4">
        <v>-1.74735548353243E8</v>
      </c>
      <c r="G1316" s="4">
        <v>2.2105E9</v>
      </c>
      <c r="H1316" s="4">
        <v>22.7474852673833</v>
      </c>
      <c r="I1316" s="4">
        <v>27.8776769288159</v>
      </c>
      <c r="J1316" s="4">
        <f t="shared" si="2"/>
        <v>50283316184</v>
      </c>
      <c r="K1316" s="5">
        <f t="shared" si="3"/>
        <v>61623604851</v>
      </c>
      <c r="L1316" s="5">
        <f t="shared" si="4"/>
        <v>11340288668</v>
      </c>
      <c r="M1316" s="5">
        <f t="shared" si="5"/>
        <v>5.130191661</v>
      </c>
      <c r="N1316" s="4" t="b">
        <v>1</v>
      </c>
      <c r="O1316" s="4" t="b">
        <v>1</v>
      </c>
      <c r="P1316" s="4" t="b">
        <v>1</v>
      </c>
      <c r="Q1316" s="4" t="b">
        <v>0</v>
      </c>
      <c r="R1316" s="4" t="s">
        <v>39</v>
      </c>
      <c r="S1316" s="4">
        <v>3.36763330215155</v>
      </c>
      <c r="T1316" s="4">
        <v>-4.8E7</v>
      </c>
    </row>
    <row r="1317" ht="12.75" customHeight="1">
      <c r="A1317" s="8" t="str">
        <f t="shared" si="1"/>
        <v>Belize2014</v>
      </c>
      <c r="B1317" s="4" t="s">
        <v>53</v>
      </c>
      <c r="C1317" s="4">
        <v>2014.0</v>
      </c>
      <c r="D1317" s="4">
        <v>3.92100414885041</v>
      </c>
      <c r="E1317" s="4">
        <v>7217249.79463532</v>
      </c>
      <c r="F1317" s="4">
        <v>-1.35861423197634E8</v>
      </c>
      <c r="G1317" s="4">
        <v>2.138E9</v>
      </c>
      <c r="H1317" s="4">
        <v>23.0895673955246</v>
      </c>
      <c r="I1317" s="4">
        <v>24.8130749729396</v>
      </c>
      <c r="J1317" s="4">
        <f t="shared" si="2"/>
        <v>49365495092</v>
      </c>
      <c r="K1317" s="5">
        <f t="shared" si="3"/>
        <v>53050354292</v>
      </c>
      <c r="L1317" s="5">
        <f t="shared" si="4"/>
        <v>3684859201</v>
      </c>
      <c r="M1317" s="5">
        <f t="shared" si="5"/>
        <v>1.723507577</v>
      </c>
      <c r="N1317" s="4" t="b">
        <v>0</v>
      </c>
      <c r="O1317" s="4" t="b">
        <v>0</v>
      </c>
      <c r="P1317" s="4" t="b">
        <v>1</v>
      </c>
      <c r="Q1317" s="4" t="b">
        <v>1</v>
      </c>
      <c r="R1317" s="4" t="s">
        <v>39</v>
      </c>
      <c r="S1317" s="4">
        <v>4.08958130477117</v>
      </c>
      <c r="T1317" s="4">
        <v>-7.25E7</v>
      </c>
    </row>
    <row r="1318" ht="12.75" customHeight="1">
      <c r="A1318" s="8" t="str">
        <f t="shared" si="1"/>
        <v>Belize2013</v>
      </c>
      <c r="B1318" s="4" t="s">
        <v>53</v>
      </c>
      <c r="C1318" s="4">
        <v>2013.0</v>
      </c>
      <c r="D1318" s="4">
        <v>4.79783641088614</v>
      </c>
      <c r="E1318" s="4">
        <v>1.73862973867762E7</v>
      </c>
      <c r="F1318" s="4">
        <v>-7.25862374931022E7</v>
      </c>
      <c r="G1318" s="4">
        <v>2.0295E9</v>
      </c>
      <c r="H1318" s="4">
        <v>22.5971434912874</v>
      </c>
      <c r="I1318" s="4">
        <v>23.8054137890824</v>
      </c>
      <c r="J1318" s="4">
        <f t="shared" si="2"/>
        <v>45860902716</v>
      </c>
      <c r="K1318" s="5">
        <f t="shared" si="3"/>
        <v>48313087285</v>
      </c>
      <c r="L1318" s="5">
        <f t="shared" si="4"/>
        <v>2452184569</v>
      </c>
      <c r="M1318" s="5">
        <f t="shared" si="5"/>
        <v>1.208270298</v>
      </c>
      <c r="N1318" s="4" t="b">
        <v>0</v>
      </c>
      <c r="O1318" s="4" t="b">
        <v>0</v>
      </c>
      <c r="P1318" s="4" t="b">
        <v>1</v>
      </c>
      <c r="Q1318" s="4" t="b">
        <v>1</v>
      </c>
      <c r="R1318" s="4" t="s">
        <v>39</v>
      </c>
      <c r="S1318" s="4">
        <v>4.52926208651398</v>
      </c>
      <c r="T1318" s="4">
        <v>-1.085E8</v>
      </c>
    </row>
    <row r="1319" ht="12.75" customHeight="1">
      <c r="A1319" s="8" t="str">
        <f t="shared" si="1"/>
        <v>Belize2012</v>
      </c>
      <c r="B1319" s="4" t="s">
        <v>53</v>
      </c>
      <c r="C1319" s="4">
        <v>2012.0</v>
      </c>
      <c r="D1319" s="4">
        <v>4.14196577186985</v>
      </c>
      <c r="E1319" s="4">
        <v>2.52108817311145E7</v>
      </c>
      <c r="F1319" s="4">
        <v>-3.31131198533949E7</v>
      </c>
      <c r="G1319" s="4">
        <v>1.903E9</v>
      </c>
      <c r="H1319" s="4">
        <v>22.0188007375922</v>
      </c>
      <c r="I1319" s="4">
        <v>22.244386315058</v>
      </c>
      <c r="J1319" s="4">
        <f t="shared" si="2"/>
        <v>41901777804</v>
      </c>
      <c r="K1319" s="5">
        <f t="shared" si="3"/>
        <v>42331067158</v>
      </c>
      <c r="L1319" s="5">
        <f t="shared" si="4"/>
        <v>429289353.9</v>
      </c>
      <c r="M1319" s="5">
        <f t="shared" si="5"/>
        <v>0.2255855775</v>
      </c>
      <c r="N1319" s="4" t="b">
        <v>0</v>
      </c>
      <c r="O1319" s="4" t="b">
        <v>0</v>
      </c>
      <c r="P1319" s="4" t="b">
        <v>1</v>
      </c>
      <c r="Q1319" s="4" t="b">
        <v>1</v>
      </c>
      <c r="R1319" s="4" t="s">
        <v>39</v>
      </c>
      <c r="S1319" s="4">
        <v>3.85835095137421</v>
      </c>
      <c r="T1319" s="4">
        <v>-1.265E8</v>
      </c>
    </row>
    <row r="1320" ht="12.75" customHeight="1">
      <c r="A1320" s="8" t="str">
        <f t="shared" si="1"/>
        <v>Belize2011</v>
      </c>
      <c r="B1320" s="4" t="s">
        <v>53</v>
      </c>
      <c r="C1320" s="4">
        <v>2011.0</v>
      </c>
      <c r="D1320" s="4">
        <v>0.187950082955585</v>
      </c>
      <c r="E1320" s="4">
        <v>3.18949299190198E7</v>
      </c>
      <c r="F1320" s="4">
        <v>-1.99488681395558E7</v>
      </c>
      <c r="G1320" s="4">
        <v>1.8195E9</v>
      </c>
      <c r="H1320" s="4">
        <v>22.632292927663</v>
      </c>
      <c r="I1320" s="4">
        <v>23.6982065781648</v>
      </c>
      <c r="J1320" s="4">
        <f t="shared" si="2"/>
        <v>41179456982</v>
      </c>
      <c r="K1320" s="5">
        <f t="shared" si="3"/>
        <v>43118886869</v>
      </c>
      <c r="L1320" s="5">
        <f t="shared" si="4"/>
        <v>1939429887</v>
      </c>
      <c r="M1320" s="5">
        <f t="shared" si="5"/>
        <v>1.065913651</v>
      </c>
      <c r="N1320" s="4" t="b">
        <v>0</v>
      </c>
      <c r="O1320" s="4" t="b">
        <v>1</v>
      </c>
      <c r="P1320" s="4" t="b">
        <v>0</v>
      </c>
      <c r="Q1320" s="4" t="b">
        <v>0</v>
      </c>
      <c r="R1320" s="4" t="s">
        <v>39</v>
      </c>
      <c r="S1320" s="4">
        <v>-0.10559662090813</v>
      </c>
      <c r="T1320" s="4">
        <v>-8.35E7</v>
      </c>
    </row>
    <row r="1321" ht="12.75" customHeight="1">
      <c r="A1321" s="8" t="str">
        <f t="shared" si="1"/>
        <v>Belize2010</v>
      </c>
      <c r="B1321" s="4" t="s">
        <v>53</v>
      </c>
      <c r="C1321" s="4">
        <v>2010.0</v>
      </c>
      <c r="D1321" s="4">
        <v>2.23447191627634</v>
      </c>
      <c r="E1321" s="4">
        <v>1.84194048476493E7</v>
      </c>
      <c r="F1321" s="4">
        <v>-4.57366630380745E7</v>
      </c>
      <c r="G1321" s="4">
        <v>1.7385E9</v>
      </c>
      <c r="H1321" s="4">
        <v>21.5786667010126</v>
      </c>
      <c r="I1321" s="4">
        <v>23.4978520998864</v>
      </c>
      <c r="J1321" s="4">
        <f t="shared" si="2"/>
        <v>37514512060</v>
      </c>
      <c r="K1321" s="5">
        <f t="shared" si="3"/>
        <v>40851015876</v>
      </c>
      <c r="L1321" s="5">
        <f t="shared" si="4"/>
        <v>3336503816</v>
      </c>
      <c r="M1321" s="5">
        <f t="shared" si="5"/>
        <v>1.919185399</v>
      </c>
      <c r="N1321" s="4" t="b">
        <v>0</v>
      </c>
      <c r="O1321" s="4" t="b">
        <v>1</v>
      </c>
      <c r="P1321" s="4" t="b">
        <v>0</v>
      </c>
      <c r="Q1321" s="4" t="b">
        <v>0</v>
      </c>
      <c r="R1321" s="4" t="s">
        <v>39</v>
      </c>
      <c r="S1321" s="4">
        <v>1.25634856990109</v>
      </c>
      <c r="T1321" s="4">
        <v>-8.1E7</v>
      </c>
    </row>
    <row r="1322" ht="12.75" customHeight="1">
      <c r="A1322" s="8" t="str">
        <f t="shared" si="1"/>
        <v>Belize2009</v>
      </c>
      <c r="B1322" s="4" t="s">
        <v>53</v>
      </c>
      <c r="C1322" s="4">
        <v>2009.0</v>
      </c>
      <c r="D1322" s="4">
        <v>-0.557462725128509</v>
      </c>
      <c r="E1322" s="4">
        <v>9647070.76243284</v>
      </c>
      <c r="F1322" s="4">
        <v>-8.28387284884125E7</v>
      </c>
      <c r="G1322" s="4">
        <v>1.6805E9</v>
      </c>
      <c r="H1322" s="4">
        <v>21.0207984448814</v>
      </c>
      <c r="I1322" s="4">
        <v>23.5204751954351</v>
      </c>
      <c r="J1322" s="4">
        <f t="shared" si="2"/>
        <v>35325451787</v>
      </c>
      <c r="K1322" s="5">
        <f t="shared" si="3"/>
        <v>39526158566</v>
      </c>
      <c r="L1322" s="5">
        <f t="shared" si="4"/>
        <v>4200706779</v>
      </c>
      <c r="M1322" s="5">
        <f t="shared" si="5"/>
        <v>2.499676751</v>
      </c>
      <c r="N1322" s="4" t="b">
        <v>1</v>
      </c>
      <c r="O1322" s="4" t="b">
        <v>1</v>
      </c>
      <c r="P1322" s="4" t="b">
        <v>0</v>
      </c>
      <c r="Q1322" s="4" t="b">
        <v>0</v>
      </c>
      <c r="R1322" s="4" t="s">
        <v>39</v>
      </c>
      <c r="S1322" s="4">
        <v>-0.452368281000531</v>
      </c>
      <c r="T1322" s="4">
        <v>-5.8E7</v>
      </c>
    </row>
    <row r="1323" ht="12.75" customHeight="1">
      <c r="A1323" s="8" t="str">
        <f t="shared" si="1"/>
        <v>Belize2008</v>
      </c>
      <c r="B1323" s="4" t="s">
        <v>53</v>
      </c>
      <c r="C1323" s="4">
        <v>2008.0</v>
      </c>
      <c r="D1323" s="4">
        <v>0.0498348114804872</v>
      </c>
      <c r="E1323" s="4">
        <v>7.41964905240888E7</v>
      </c>
      <c r="F1323" s="4">
        <v>-1.44877244414546E8</v>
      </c>
      <c r="G1323" s="4">
        <v>1.729E9</v>
      </c>
      <c r="H1323" s="4">
        <v>23.5345198993151</v>
      </c>
      <c r="I1323" s="4">
        <v>22.2536701673446</v>
      </c>
      <c r="J1323" s="4">
        <f t="shared" si="2"/>
        <v>40691184906</v>
      </c>
      <c r="K1323" s="5">
        <f t="shared" si="3"/>
        <v>38476595719</v>
      </c>
      <c r="L1323" s="5">
        <f t="shared" si="4"/>
        <v>-2214589187</v>
      </c>
      <c r="M1323" s="5">
        <f t="shared" si="5"/>
        <v>-1.280849732</v>
      </c>
      <c r="N1323" s="4" t="b">
        <v>1</v>
      </c>
      <c r="O1323" s="4" t="b">
        <v>1</v>
      </c>
      <c r="P1323" s="4" t="b">
        <v>0</v>
      </c>
      <c r="Q1323" s="4" t="b">
        <v>0</v>
      </c>
      <c r="R1323" s="4" t="s">
        <v>39</v>
      </c>
      <c r="S1323" s="4">
        <v>-1.51991614255765</v>
      </c>
      <c r="T1323" s="4">
        <v>4.85E7</v>
      </c>
    </row>
    <row r="1324" ht="12.75" customHeight="1">
      <c r="A1324" s="8" t="str">
        <f t="shared" si="1"/>
        <v>Belize2007</v>
      </c>
      <c r="B1324" s="4" t="s">
        <v>53</v>
      </c>
      <c r="C1324" s="4">
        <v>2007.0</v>
      </c>
      <c r="D1324" s="4">
        <v>2.79685392389904</v>
      </c>
      <c r="E1324" s="4">
        <v>5.40277585767557E7</v>
      </c>
      <c r="F1324" s="4">
        <v>-5.20899969562386E7</v>
      </c>
      <c r="G1324" s="4">
        <v>1.696E9</v>
      </c>
      <c r="H1324" s="4">
        <v>22.6852339056828</v>
      </c>
      <c r="I1324" s="4">
        <v>22.8794095377201</v>
      </c>
      <c r="J1324" s="4">
        <f t="shared" si="2"/>
        <v>38474156704</v>
      </c>
      <c r="K1324" s="5">
        <f t="shared" si="3"/>
        <v>38803478576</v>
      </c>
      <c r="L1324" s="5">
        <f t="shared" si="4"/>
        <v>329321871.9</v>
      </c>
      <c r="M1324" s="5">
        <f t="shared" si="5"/>
        <v>0.194175632</v>
      </c>
      <c r="N1324" s="4" t="b">
        <v>0</v>
      </c>
      <c r="O1324" s="4" t="b">
        <v>1</v>
      </c>
      <c r="P1324" s="4" t="b">
        <v>1</v>
      </c>
      <c r="Q1324" s="4" t="b">
        <v>0</v>
      </c>
      <c r="R1324" s="4" t="s">
        <v>39</v>
      </c>
      <c r="S1324" s="4">
        <v>3.27469553450609</v>
      </c>
      <c r="T1324" s="4">
        <v>-3.3E7</v>
      </c>
    </row>
    <row r="1325" ht="12.75" customHeight="1">
      <c r="A1325" s="8" t="str">
        <f t="shared" si="1"/>
        <v>Belize2006</v>
      </c>
      <c r="B1325" s="4" t="s">
        <v>53</v>
      </c>
      <c r="C1325" s="4">
        <v>2006.0</v>
      </c>
      <c r="D1325" s="4">
        <v>4.56062074070123</v>
      </c>
      <c r="E1325" s="4">
        <v>5.01681743920254E7</v>
      </c>
      <c r="F1325" s="4">
        <v>-2.53839815972728E7</v>
      </c>
      <c r="G1325" s="4">
        <v>1.581E9</v>
      </c>
      <c r="H1325" s="4">
        <v>19.4633270256791</v>
      </c>
      <c r="I1325" s="4">
        <v>21.8015813890669</v>
      </c>
      <c r="J1325" s="4">
        <f t="shared" si="2"/>
        <v>30771520028</v>
      </c>
      <c r="K1325" s="5">
        <f t="shared" si="3"/>
        <v>34468300176</v>
      </c>
      <c r="L1325" s="5">
        <f t="shared" si="4"/>
        <v>3696780149</v>
      </c>
      <c r="M1325" s="5">
        <f t="shared" si="5"/>
        <v>2.338254363</v>
      </c>
      <c r="N1325" s="4" t="b">
        <v>0</v>
      </c>
      <c r="O1325" s="4" t="b">
        <v>0</v>
      </c>
      <c r="P1325" s="4" t="b">
        <v>1</v>
      </c>
      <c r="Q1325" s="4" t="b">
        <v>1</v>
      </c>
      <c r="R1325" s="4" t="s">
        <v>39</v>
      </c>
      <c r="S1325" s="4">
        <v>4.58533823945655</v>
      </c>
      <c r="T1325" s="4">
        <v>-1.15E8</v>
      </c>
    </row>
    <row r="1326" ht="12.75" customHeight="1">
      <c r="A1326" s="8" t="str">
        <f t="shared" si="1"/>
        <v>Belize2005</v>
      </c>
      <c r="B1326" s="4" t="s">
        <v>53</v>
      </c>
      <c r="C1326" s="4">
        <v>2005.0</v>
      </c>
      <c r="D1326" s="4">
        <v>2.19979276635341</v>
      </c>
      <c r="E1326" s="4">
        <v>2.26697914437288E7</v>
      </c>
      <c r="F1326" s="4">
        <v>-1.51221160548999E8</v>
      </c>
      <c r="G1326" s="4">
        <v>1.4615E9</v>
      </c>
      <c r="H1326" s="4">
        <v>18.2881678580957</v>
      </c>
      <c r="I1326" s="4">
        <v>22.1147342735053</v>
      </c>
      <c r="J1326" s="4">
        <f t="shared" si="2"/>
        <v>26728157325</v>
      </c>
      <c r="K1326" s="5">
        <f t="shared" si="3"/>
        <v>32320684141</v>
      </c>
      <c r="L1326" s="5">
        <f t="shared" si="4"/>
        <v>5592526816</v>
      </c>
      <c r="M1326" s="5">
        <f t="shared" si="5"/>
        <v>3.826566415</v>
      </c>
      <c r="N1326" s="4" t="b">
        <v>0</v>
      </c>
      <c r="O1326" s="4" t="b">
        <v>1</v>
      </c>
      <c r="P1326" s="4" t="b">
        <v>1</v>
      </c>
      <c r="Q1326" s="4" t="b">
        <v>1</v>
      </c>
      <c r="R1326" s="4" t="s">
        <v>39</v>
      </c>
      <c r="S1326" s="4">
        <v>2.19843795198149</v>
      </c>
      <c r="T1326" s="4">
        <v>-1.195E8</v>
      </c>
    </row>
    <row r="1327" ht="12.75" customHeight="1">
      <c r="A1327" s="8" t="str">
        <f t="shared" si="1"/>
        <v>Belize2004</v>
      </c>
      <c r="B1327" s="4" t="s">
        <v>53</v>
      </c>
      <c r="C1327" s="4">
        <v>2004.0</v>
      </c>
      <c r="D1327" s="4">
        <v>4.64865467857854</v>
      </c>
      <c r="E1327" s="4">
        <v>-1545827.76708268</v>
      </c>
      <c r="F1327" s="4">
        <v>-1.5492375099123E8</v>
      </c>
      <c r="G1327" s="4">
        <v>1.3895E9</v>
      </c>
      <c r="H1327" s="4">
        <v>17.736034185421</v>
      </c>
      <c r="I1327" s="4">
        <v>22.4039799376622</v>
      </c>
      <c r="J1327" s="4">
        <f t="shared" si="2"/>
        <v>24644219501</v>
      </c>
      <c r="K1327" s="5">
        <f t="shared" si="3"/>
        <v>31130330123</v>
      </c>
      <c r="L1327" s="5">
        <f t="shared" si="4"/>
        <v>6486110623</v>
      </c>
      <c r="M1327" s="5">
        <f t="shared" si="5"/>
        <v>4.667945752</v>
      </c>
      <c r="N1327" s="4" t="b">
        <v>0</v>
      </c>
      <c r="O1327" s="4" t="b">
        <v>1</v>
      </c>
      <c r="P1327" s="4" t="b">
        <v>1</v>
      </c>
      <c r="Q1327" s="4" t="b">
        <v>0</v>
      </c>
      <c r="R1327" s="4" t="s">
        <v>39</v>
      </c>
      <c r="S1327" s="4">
        <v>4.63075060532687</v>
      </c>
      <c r="T1327" s="4">
        <v>-7.2E7</v>
      </c>
    </row>
    <row r="1328" ht="12.75" customHeight="1">
      <c r="A1328" s="8" t="str">
        <f t="shared" si="1"/>
        <v>Belize2003</v>
      </c>
      <c r="B1328" s="4" t="s">
        <v>53</v>
      </c>
      <c r="C1328" s="4">
        <v>2003.0</v>
      </c>
      <c r="D1328" s="4">
        <v>9.32741588981751</v>
      </c>
      <c r="E1328" s="4">
        <v>-6.73963992150983E7</v>
      </c>
      <c r="F1328" s="4">
        <v>-1.84286483063725E8</v>
      </c>
      <c r="G1328" s="4">
        <v>1.298E9</v>
      </c>
      <c r="H1328" s="4">
        <v>16.6692198295492</v>
      </c>
      <c r="I1328" s="4">
        <v>25.3521326577639</v>
      </c>
      <c r="J1328" s="4">
        <f t="shared" si="2"/>
        <v>21636647339</v>
      </c>
      <c r="K1328" s="5">
        <f t="shared" si="3"/>
        <v>32907068190</v>
      </c>
      <c r="L1328" s="5">
        <f t="shared" si="4"/>
        <v>11270420851</v>
      </c>
      <c r="M1328" s="5">
        <f t="shared" si="5"/>
        <v>8.682912828</v>
      </c>
      <c r="N1328" s="4" t="b">
        <v>0</v>
      </c>
      <c r="O1328" s="4" t="b">
        <v>0</v>
      </c>
      <c r="P1328" s="4" t="b">
        <v>1</v>
      </c>
      <c r="Q1328" s="4" t="b">
        <v>1</v>
      </c>
      <c r="R1328" s="4" t="s">
        <v>39</v>
      </c>
      <c r="S1328" s="4">
        <v>9.33156849768366</v>
      </c>
      <c r="T1328" s="4">
        <v>-9.15E7</v>
      </c>
    </row>
    <row r="1329" ht="12.75" customHeight="1">
      <c r="A1329" s="8" t="str">
        <f t="shared" si="1"/>
        <v>Belize2002</v>
      </c>
      <c r="B1329" s="4" t="s">
        <v>53</v>
      </c>
      <c r="C1329" s="4">
        <v>2002.0</v>
      </c>
      <c r="D1329" s="4">
        <v>5.11984761559996</v>
      </c>
      <c r="E1329" s="4">
        <v>-3.63033214866457E7</v>
      </c>
      <c r="F1329" s="4">
        <v>-1.65323926715384E8</v>
      </c>
      <c r="G1329" s="4">
        <v>1.233E9</v>
      </c>
      <c r="H1329" s="4">
        <v>19.6858916064213</v>
      </c>
      <c r="I1329" s="4">
        <v>25.2961605965413</v>
      </c>
      <c r="J1329" s="4">
        <f t="shared" si="2"/>
        <v>24272704351</v>
      </c>
      <c r="K1329" s="5">
        <f t="shared" si="3"/>
        <v>31190166016</v>
      </c>
      <c r="L1329" s="5">
        <f t="shared" si="4"/>
        <v>6917461665</v>
      </c>
      <c r="M1329" s="5">
        <f t="shared" si="5"/>
        <v>5.61026899</v>
      </c>
      <c r="N1329" s="4" t="b">
        <v>0</v>
      </c>
      <c r="O1329" s="4" t="b">
        <v>1</v>
      </c>
      <c r="P1329" s="4" t="b">
        <v>1</v>
      </c>
      <c r="Q1329" s="4" t="b">
        <v>1</v>
      </c>
      <c r="R1329" s="4" t="s">
        <v>39</v>
      </c>
      <c r="S1329" s="4">
        <v>5.11304347826086</v>
      </c>
      <c r="T1329" s="4">
        <v>-6.5E7</v>
      </c>
    </row>
    <row r="1330" ht="12.75" customHeight="1">
      <c r="A1330" s="8" t="str">
        <f t="shared" si="1"/>
        <v>Belize2001</v>
      </c>
      <c r="B1330" s="4" t="s">
        <v>53</v>
      </c>
      <c r="C1330" s="4">
        <v>2001.0</v>
      </c>
      <c r="D1330" s="4">
        <v>5.01547016377109</v>
      </c>
      <c r="E1330" s="4">
        <v>-5.97080878173068E7</v>
      </c>
      <c r="F1330" s="4">
        <v>-1.90365259763734E8</v>
      </c>
      <c r="G1330" s="4">
        <v>1.163E9</v>
      </c>
      <c r="H1330" s="4">
        <v>19.327709555984</v>
      </c>
      <c r="I1330" s="4">
        <v>26.836233638754</v>
      </c>
      <c r="J1330" s="4">
        <f t="shared" si="2"/>
        <v>22478126214</v>
      </c>
      <c r="K1330" s="5">
        <f t="shared" si="3"/>
        <v>31210539722</v>
      </c>
      <c r="L1330" s="5">
        <f t="shared" si="4"/>
        <v>8732413508</v>
      </c>
      <c r="M1330" s="5">
        <f t="shared" si="5"/>
        <v>7.508524083</v>
      </c>
      <c r="N1330" s="4" t="b">
        <v>0</v>
      </c>
      <c r="O1330" s="4" t="b">
        <v>1</v>
      </c>
      <c r="P1330" s="4" t="b">
        <v>1</v>
      </c>
      <c r="Q1330" s="4" t="b">
        <v>0</v>
      </c>
      <c r="R1330" s="4" t="s">
        <v>39</v>
      </c>
      <c r="S1330" s="4">
        <v>5.0420168067227</v>
      </c>
      <c r="T1330" s="4">
        <v>-7.0E7</v>
      </c>
    </row>
    <row r="1331" ht="12.75" customHeight="1">
      <c r="A1331" s="8" t="str">
        <f t="shared" si="1"/>
        <v>Belize2000</v>
      </c>
      <c r="B1331" s="4" t="s">
        <v>53</v>
      </c>
      <c r="C1331" s="4">
        <v>2000.0</v>
      </c>
      <c r="D1331" s="4">
        <v>13.0195811079739</v>
      </c>
      <c r="E1331" s="4">
        <v>-5.78087381980273E7</v>
      </c>
      <c r="F1331" s="4">
        <v>-1.6157158909375E8</v>
      </c>
      <c r="G1331" s="4">
        <v>1.116E9</v>
      </c>
      <c r="H1331" s="4">
        <v>17.3251190348026</v>
      </c>
      <c r="I1331" s="4">
        <v>24.3513180575626</v>
      </c>
      <c r="J1331" s="4">
        <f t="shared" si="2"/>
        <v>19334832843</v>
      </c>
      <c r="K1331" s="5">
        <f t="shared" si="3"/>
        <v>27176070952</v>
      </c>
      <c r="L1331" s="5">
        <f t="shared" si="4"/>
        <v>7841238109</v>
      </c>
      <c r="M1331" s="5">
        <f t="shared" si="5"/>
        <v>7.026199023</v>
      </c>
      <c r="N1331" s="4" t="b">
        <v>0</v>
      </c>
      <c r="O1331" s="4" t="b">
        <v>1</v>
      </c>
      <c r="P1331" s="4" t="b">
        <v>1</v>
      </c>
      <c r="Q1331" s="4" t="b">
        <v>0</v>
      </c>
      <c r="R1331" s="4" t="s">
        <v>39</v>
      </c>
      <c r="S1331" s="4">
        <v>13.0057803468208</v>
      </c>
      <c r="T1331" s="4">
        <v>-4.7E7</v>
      </c>
    </row>
    <row r="1332" ht="12.75" customHeight="1">
      <c r="A1332" s="8" t="str">
        <f t="shared" si="1"/>
        <v>Belize1999</v>
      </c>
      <c r="B1332" s="4" t="s">
        <v>53</v>
      </c>
      <c r="C1332" s="4">
        <v>1999.0</v>
      </c>
      <c r="D1332" s="4">
        <v>8.97422859106738</v>
      </c>
      <c r="E1332" s="4">
        <v>-5.13201524927457E7</v>
      </c>
      <c r="F1332" s="4">
        <v>-7.2792094885E7</v>
      </c>
      <c r="G1332" s="4">
        <v>9.75E8</v>
      </c>
      <c r="H1332" s="4">
        <v>17.9752123859206</v>
      </c>
      <c r="I1332" s="4">
        <v>24.8286897759903</v>
      </c>
      <c r="J1332" s="4">
        <f t="shared" si="2"/>
        <v>17525832076</v>
      </c>
      <c r="K1332" s="5">
        <f t="shared" si="3"/>
        <v>24207972532</v>
      </c>
      <c r="L1332" s="5">
        <f t="shared" si="4"/>
        <v>6682140455</v>
      </c>
      <c r="M1332" s="5">
        <f t="shared" si="5"/>
        <v>6.85347739</v>
      </c>
      <c r="N1332" s="4" t="b">
        <v>0</v>
      </c>
      <c r="O1332" s="4" t="b">
        <v>0</v>
      </c>
      <c r="P1332" s="4" t="b">
        <v>1</v>
      </c>
      <c r="Q1332" s="4" t="b">
        <v>0</v>
      </c>
      <c r="R1332" s="4" t="s">
        <v>39</v>
      </c>
      <c r="S1332" s="4">
        <v>8.95186684660369</v>
      </c>
      <c r="T1332" s="4">
        <v>-1.41E8</v>
      </c>
    </row>
    <row r="1333" ht="12.75" customHeight="1">
      <c r="A1333" s="8" t="str">
        <f t="shared" si="1"/>
        <v>Belize1998</v>
      </c>
      <c r="B1333" s="4" t="s">
        <v>53</v>
      </c>
      <c r="C1333" s="4">
        <v>1998.0</v>
      </c>
      <c r="D1333" s="4">
        <v>3.88969851280784</v>
      </c>
      <c r="E1333" s="4">
        <v>-1.30082883988492E7</v>
      </c>
      <c r="F1333" s="4">
        <v>-5.98475E7</v>
      </c>
      <c r="G1333" s="4">
        <v>9.14E8</v>
      </c>
      <c r="H1333" s="4">
        <v>18.9961359494317</v>
      </c>
      <c r="I1333" s="4">
        <v>21.7986661772368</v>
      </c>
      <c r="J1333" s="4">
        <f t="shared" si="2"/>
        <v>17362468258</v>
      </c>
      <c r="K1333" s="5">
        <f t="shared" si="3"/>
        <v>19923980886</v>
      </c>
      <c r="L1333" s="5">
        <f t="shared" si="4"/>
        <v>2561512628</v>
      </c>
      <c r="M1333" s="5">
        <f t="shared" si="5"/>
        <v>2.802530228</v>
      </c>
      <c r="N1333" s="4" t="b">
        <v>0</v>
      </c>
      <c r="O1333" s="4" t="b">
        <v>1</v>
      </c>
      <c r="P1333" s="4" t="b">
        <v>1</v>
      </c>
      <c r="Q1333" s="4" t="b">
        <v>0</v>
      </c>
      <c r="R1333" s="4" t="s">
        <v>39</v>
      </c>
      <c r="S1333" s="4">
        <v>3.92706872370267</v>
      </c>
      <c r="T1333" s="4">
        <v>-6.1E7</v>
      </c>
    </row>
    <row r="1334" ht="12.75" customHeight="1">
      <c r="A1334" s="8" t="str">
        <f t="shared" si="1"/>
        <v>Belize1997</v>
      </c>
      <c r="B1334" s="4" t="s">
        <v>53</v>
      </c>
      <c r="C1334" s="4">
        <v>1997.0</v>
      </c>
      <c r="D1334" s="4">
        <v>3.59446186089614</v>
      </c>
      <c r="E1334" s="4">
        <v>-3670697.49740111</v>
      </c>
      <c r="F1334" s="4">
        <v>-3.193E7</v>
      </c>
      <c r="G1334" s="4">
        <v>8.68E8</v>
      </c>
      <c r="H1334" s="4">
        <v>18.7146087790586</v>
      </c>
      <c r="I1334" s="4">
        <v>20.5811099471534</v>
      </c>
      <c r="J1334" s="4">
        <f t="shared" si="2"/>
        <v>16244280420</v>
      </c>
      <c r="K1334" s="5">
        <f t="shared" si="3"/>
        <v>17864403434</v>
      </c>
      <c r="L1334" s="5">
        <f t="shared" si="4"/>
        <v>1620123014</v>
      </c>
      <c r="M1334" s="5">
        <f t="shared" si="5"/>
        <v>1.866501168</v>
      </c>
      <c r="N1334" s="4" t="b">
        <v>0</v>
      </c>
      <c r="O1334" s="4" t="b">
        <v>1</v>
      </c>
      <c r="P1334" s="4" t="b">
        <v>1</v>
      </c>
      <c r="Q1334" s="4" t="b">
        <v>0</v>
      </c>
      <c r="R1334" s="4" t="s">
        <v>39</v>
      </c>
      <c r="S1334" s="4">
        <v>3.58353510895884</v>
      </c>
      <c r="T1334" s="4">
        <v>-4.6E7</v>
      </c>
    </row>
    <row r="1335" ht="12.75" customHeight="1">
      <c r="A1335" s="8" t="str">
        <f t="shared" si="1"/>
        <v>Belize1996</v>
      </c>
      <c r="B1335" s="4" t="s">
        <v>53</v>
      </c>
      <c r="C1335" s="4">
        <v>1996.0</v>
      </c>
      <c r="D1335" s="4">
        <v>1.05326439620528</v>
      </c>
      <c r="E1335" s="4">
        <v>-3480831.43033823</v>
      </c>
      <c r="F1335" s="4">
        <v>-6645000.0</v>
      </c>
      <c r="G1335" s="4">
        <v>8.515E8</v>
      </c>
      <c r="H1335" s="4">
        <v>18.6320870486481</v>
      </c>
      <c r="I1335" s="4">
        <v>20.4418067395359</v>
      </c>
      <c r="J1335" s="4">
        <f t="shared" si="2"/>
        <v>15865222122</v>
      </c>
      <c r="K1335" s="5">
        <f t="shared" si="3"/>
        <v>17406198439</v>
      </c>
      <c r="L1335" s="5">
        <f t="shared" si="4"/>
        <v>1540976317</v>
      </c>
      <c r="M1335" s="5">
        <f t="shared" si="5"/>
        <v>1.809719691</v>
      </c>
      <c r="N1335" s="4" t="b">
        <v>0</v>
      </c>
      <c r="O1335" s="4" t="b">
        <v>1</v>
      </c>
      <c r="P1335" s="4" t="b">
        <v>0</v>
      </c>
      <c r="Q1335" s="4" t="b">
        <v>0</v>
      </c>
      <c r="R1335" s="4" t="s">
        <v>39</v>
      </c>
      <c r="S1335" s="4">
        <v>1.02739726027397</v>
      </c>
      <c r="T1335" s="4">
        <v>-1.65E7</v>
      </c>
    </row>
    <row r="1336" ht="12.75" customHeight="1">
      <c r="A1336" s="8" t="str">
        <f t="shared" si="1"/>
        <v>Belize1995</v>
      </c>
      <c r="B1336" s="4" t="s">
        <v>53</v>
      </c>
      <c r="C1336" s="4">
        <v>1995.0</v>
      </c>
      <c r="D1336" s="4">
        <v>0.644489949712241</v>
      </c>
      <c r="E1336" s="4" t="s">
        <v>39</v>
      </c>
      <c r="F1336" s="4">
        <v>-1.72465E7</v>
      </c>
      <c r="G1336" s="4">
        <v>8.185E8</v>
      </c>
      <c r="H1336" s="4" t="s">
        <v>39</v>
      </c>
      <c r="I1336" s="4" t="s">
        <v>39</v>
      </c>
      <c r="J1336" s="4" t="str">
        <f t="shared" si="2"/>
        <v>#VALUE!</v>
      </c>
      <c r="K1336" s="5" t="str">
        <f t="shared" si="3"/>
        <v>#VALUE!</v>
      </c>
      <c r="L1336" s="5" t="str">
        <f t="shared" si="4"/>
        <v>#VALUE!</v>
      </c>
      <c r="M1336" s="5" t="str">
        <f t="shared" si="5"/>
        <v>#VALUE!</v>
      </c>
      <c r="N1336" s="4" t="b">
        <v>0</v>
      </c>
      <c r="O1336" s="4" t="b">
        <v>1</v>
      </c>
      <c r="P1336" s="4" t="b">
        <v>0</v>
      </c>
      <c r="Q1336" s="4" t="b">
        <v>0</v>
      </c>
      <c r="R1336" s="4" t="s">
        <v>39</v>
      </c>
      <c r="S1336" s="4">
        <v>0.64007877892665</v>
      </c>
      <c r="T1336" s="4">
        <v>-3.3E7</v>
      </c>
    </row>
    <row r="1337" ht="12.75" customHeight="1">
      <c r="A1337" s="8" t="str">
        <f t="shared" si="1"/>
        <v>Belize1994</v>
      </c>
      <c r="B1337" s="4" t="s">
        <v>53</v>
      </c>
      <c r="C1337" s="4">
        <v>1994.0</v>
      </c>
      <c r="D1337" s="4">
        <v>0.158414920521328</v>
      </c>
      <c r="E1337" s="4" t="s">
        <v>39</v>
      </c>
      <c r="F1337" s="4">
        <v>-4.0057E7</v>
      </c>
      <c r="G1337" s="4">
        <v>7.715E8</v>
      </c>
      <c r="H1337" s="4" t="s">
        <v>39</v>
      </c>
      <c r="I1337" s="4" t="s">
        <v>39</v>
      </c>
      <c r="J1337" s="4" t="str">
        <f t="shared" si="2"/>
        <v>#VALUE!</v>
      </c>
      <c r="K1337" s="5" t="str">
        <f t="shared" si="3"/>
        <v>#VALUE!</v>
      </c>
      <c r="L1337" s="5" t="str">
        <f t="shared" si="4"/>
        <v>#VALUE!</v>
      </c>
      <c r="M1337" s="5" t="str">
        <f t="shared" si="5"/>
        <v>#VALUE!</v>
      </c>
      <c r="N1337" s="4" t="b">
        <v>0</v>
      </c>
      <c r="O1337" s="4" t="b">
        <v>1</v>
      </c>
      <c r="P1337" s="4" t="b">
        <v>0</v>
      </c>
      <c r="Q1337" s="4" t="b">
        <v>0</v>
      </c>
      <c r="R1337" s="4" t="s">
        <v>39</v>
      </c>
      <c r="S1337" s="4">
        <v>0.197335964479521</v>
      </c>
      <c r="T1337" s="4">
        <v>-4.7E7</v>
      </c>
    </row>
    <row r="1338" ht="12.75" customHeight="1">
      <c r="A1338" s="8" t="str">
        <f t="shared" si="1"/>
        <v>Belize1993</v>
      </c>
      <c r="B1338" s="4" t="s">
        <v>53</v>
      </c>
      <c r="C1338" s="4">
        <v>1993.0</v>
      </c>
      <c r="D1338" s="4">
        <v>6.27578586368071</v>
      </c>
      <c r="E1338" s="4" t="s">
        <v>39</v>
      </c>
      <c r="F1338" s="4">
        <v>-4.85E7</v>
      </c>
      <c r="G1338" s="4">
        <v>7.51E8</v>
      </c>
      <c r="H1338" s="4" t="s">
        <v>39</v>
      </c>
      <c r="I1338" s="4" t="s">
        <v>39</v>
      </c>
      <c r="J1338" s="4" t="str">
        <f t="shared" si="2"/>
        <v>#VALUE!</v>
      </c>
      <c r="K1338" s="5" t="str">
        <f t="shared" si="3"/>
        <v>#VALUE!</v>
      </c>
      <c r="L1338" s="5" t="str">
        <f t="shared" si="4"/>
        <v>#VALUE!</v>
      </c>
      <c r="M1338" s="5" t="str">
        <f t="shared" si="5"/>
        <v>#VALUE!</v>
      </c>
      <c r="N1338" s="4" t="b">
        <v>0</v>
      </c>
      <c r="O1338" s="4" t="b">
        <v>1</v>
      </c>
      <c r="P1338" s="4" t="b">
        <v>1</v>
      </c>
      <c r="Q1338" s="4" t="b">
        <v>0</v>
      </c>
      <c r="R1338" s="4" t="s">
        <v>39</v>
      </c>
      <c r="S1338" s="4">
        <v>6.23689727463312</v>
      </c>
      <c r="T1338" s="4">
        <v>-2.05E7</v>
      </c>
    </row>
    <row r="1339" ht="12.75" customHeight="1">
      <c r="A1339" s="8" t="str">
        <f t="shared" si="1"/>
        <v>Belize1992</v>
      </c>
      <c r="B1339" s="4" t="s">
        <v>53</v>
      </c>
      <c r="C1339" s="4">
        <v>1992.0</v>
      </c>
      <c r="D1339" s="4">
        <v>12.0337133258744</v>
      </c>
      <c r="E1339" s="4" t="s">
        <v>39</v>
      </c>
      <c r="F1339" s="4">
        <v>-2.86E7</v>
      </c>
      <c r="G1339" s="4">
        <v>6.935E8</v>
      </c>
      <c r="H1339" s="4" t="s">
        <v>39</v>
      </c>
      <c r="I1339" s="4" t="s">
        <v>39</v>
      </c>
      <c r="J1339" s="4" t="str">
        <f t="shared" si="2"/>
        <v>#VALUE!</v>
      </c>
      <c r="K1339" s="5" t="str">
        <f t="shared" si="3"/>
        <v>#VALUE!</v>
      </c>
      <c r="L1339" s="5" t="str">
        <f t="shared" si="4"/>
        <v>#VALUE!</v>
      </c>
      <c r="M1339" s="5" t="str">
        <f t="shared" si="5"/>
        <v>#VALUE!</v>
      </c>
      <c r="N1339" s="4" t="b">
        <v>0</v>
      </c>
      <c r="O1339" s="4" t="b">
        <v>0</v>
      </c>
      <c r="P1339" s="4" t="b">
        <v>1</v>
      </c>
      <c r="Q1339" s="4" t="b">
        <v>1</v>
      </c>
      <c r="R1339" s="4" t="s">
        <v>39</v>
      </c>
      <c r="S1339" s="4">
        <v>12.0375807398708</v>
      </c>
      <c r="T1339" s="4">
        <v>-5.75E7</v>
      </c>
    </row>
    <row r="1340" ht="12.75" customHeight="1">
      <c r="A1340" s="8" t="str">
        <f t="shared" si="1"/>
        <v>Belize1991</v>
      </c>
      <c r="B1340" s="4" t="s">
        <v>53</v>
      </c>
      <c r="C1340" s="4">
        <v>1991.0</v>
      </c>
      <c r="D1340" s="4">
        <v>11.463487007251</v>
      </c>
      <c r="E1340" s="4" t="s">
        <v>39</v>
      </c>
      <c r="F1340" s="4">
        <v>-2.58E7</v>
      </c>
      <c r="G1340" s="4">
        <v>5.99E8</v>
      </c>
      <c r="H1340" s="4" t="s">
        <v>39</v>
      </c>
      <c r="I1340" s="4" t="s">
        <v>39</v>
      </c>
      <c r="J1340" s="4" t="str">
        <f t="shared" si="2"/>
        <v>#VALUE!</v>
      </c>
      <c r="K1340" s="5" t="str">
        <f t="shared" si="3"/>
        <v>#VALUE!</v>
      </c>
      <c r="L1340" s="5" t="str">
        <f t="shared" si="4"/>
        <v>#VALUE!</v>
      </c>
      <c r="M1340" s="5" t="str">
        <f t="shared" si="5"/>
        <v>#VALUE!</v>
      </c>
      <c r="N1340" s="4" t="b">
        <v>0</v>
      </c>
      <c r="O1340" s="4" t="b">
        <v>0</v>
      </c>
      <c r="P1340" s="4" t="b">
        <v>1</v>
      </c>
      <c r="Q1340" s="4" t="b">
        <v>1</v>
      </c>
      <c r="R1340" s="4" t="s">
        <v>39</v>
      </c>
      <c r="S1340" s="4">
        <v>11.4528795811518</v>
      </c>
      <c r="T1340" s="4">
        <v>-9.45E7</v>
      </c>
    </row>
    <row r="1341" ht="12.75" customHeight="1">
      <c r="A1341" s="8" t="str">
        <f t="shared" si="1"/>
        <v>Belize1990</v>
      </c>
      <c r="B1341" s="4" t="s">
        <v>53</v>
      </c>
      <c r="C1341" s="4">
        <v>1990.0</v>
      </c>
      <c r="D1341" s="4">
        <v>11.2088604015306</v>
      </c>
      <c r="E1341" s="4" t="s">
        <v>39</v>
      </c>
      <c r="F1341" s="4">
        <v>1.535E7</v>
      </c>
      <c r="G1341" s="4">
        <v>5.495E8</v>
      </c>
      <c r="H1341" s="4" t="s">
        <v>39</v>
      </c>
      <c r="I1341" s="4" t="s">
        <v>39</v>
      </c>
      <c r="J1341" s="4" t="str">
        <f t="shared" si="2"/>
        <v>#VALUE!</v>
      </c>
      <c r="K1341" s="5" t="str">
        <f t="shared" si="3"/>
        <v>#VALUE!</v>
      </c>
      <c r="L1341" s="5" t="str">
        <f t="shared" si="4"/>
        <v>#VALUE!</v>
      </c>
      <c r="M1341" s="5" t="str">
        <f t="shared" si="5"/>
        <v>#VALUE!</v>
      </c>
      <c r="N1341" s="4" t="b">
        <v>0</v>
      </c>
      <c r="O1341" s="4" t="b">
        <v>0</v>
      </c>
      <c r="P1341" s="4" t="b">
        <v>1</v>
      </c>
      <c r="Q1341" s="4" t="b">
        <v>1</v>
      </c>
      <c r="R1341" s="4" t="s">
        <v>39</v>
      </c>
      <c r="S1341" s="4">
        <v>11.4433887290076</v>
      </c>
      <c r="T1341" s="4">
        <v>-4.95E7</v>
      </c>
    </row>
    <row r="1342" ht="12.75" customHeight="1">
      <c r="A1342" s="8" t="str">
        <f t="shared" si="1"/>
        <v>Belize1989</v>
      </c>
      <c r="B1342" s="4" t="s">
        <v>53</v>
      </c>
      <c r="C1342" s="4">
        <v>1989.0</v>
      </c>
      <c r="D1342" s="4">
        <v>15.4736584539518</v>
      </c>
      <c r="E1342" s="4" t="s">
        <v>39</v>
      </c>
      <c r="F1342" s="4">
        <v>-1.905E7</v>
      </c>
      <c r="G1342" s="4">
        <v>3.69133890705E8</v>
      </c>
      <c r="H1342" s="4" t="s">
        <v>39</v>
      </c>
      <c r="I1342" s="4" t="s">
        <v>39</v>
      </c>
      <c r="J1342" s="4" t="str">
        <f t="shared" si="2"/>
        <v>#VALUE!</v>
      </c>
      <c r="K1342" s="5" t="str">
        <f t="shared" si="3"/>
        <v>#VALUE!</v>
      </c>
      <c r="L1342" s="5" t="str">
        <f t="shared" si="4"/>
        <v>#VALUE!</v>
      </c>
      <c r="M1342" s="5" t="str">
        <f t="shared" si="5"/>
        <v>#VALUE!</v>
      </c>
      <c r="N1342" s="4" t="b">
        <v>0</v>
      </c>
      <c r="O1342" s="4" t="b">
        <v>0</v>
      </c>
      <c r="P1342" s="4" t="b">
        <v>1</v>
      </c>
      <c r="Q1342" s="4" t="b">
        <v>0</v>
      </c>
      <c r="R1342" s="4" t="s">
        <v>39</v>
      </c>
      <c r="S1342" s="4">
        <v>13.0092211299346</v>
      </c>
      <c r="T1342" s="4">
        <v>-1.80366109295E8</v>
      </c>
    </row>
    <row r="1343" ht="12.75" customHeight="1">
      <c r="A1343" s="8" t="str">
        <f t="shared" si="1"/>
        <v>Belize1988</v>
      </c>
      <c r="B1343" s="4" t="s">
        <v>53</v>
      </c>
      <c r="C1343" s="4">
        <v>1988.0</v>
      </c>
      <c r="D1343" s="4">
        <v>10.8609464986227</v>
      </c>
      <c r="E1343" s="4" t="s">
        <v>39</v>
      </c>
      <c r="F1343" s="4">
        <v>-2600000.0</v>
      </c>
      <c r="G1343" s="4">
        <v>3.2009336027E8</v>
      </c>
      <c r="H1343" s="4" t="s">
        <v>39</v>
      </c>
      <c r="I1343" s="4" t="s">
        <v>39</v>
      </c>
      <c r="J1343" s="4" t="str">
        <f t="shared" si="2"/>
        <v>#VALUE!</v>
      </c>
      <c r="K1343" s="5" t="str">
        <f t="shared" si="3"/>
        <v>#VALUE!</v>
      </c>
      <c r="L1343" s="5" t="str">
        <f t="shared" si="4"/>
        <v>#VALUE!</v>
      </c>
      <c r="M1343" s="5" t="str">
        <f t="shared" si="5"/>
        <v>#VALUE!</v>
      </c>
      <c r="N1343" s="4" t="b">
        <v>0</v>
      </c>
      <c r="O1343" s="4" t="b">
        <v>0</v>
      </c>
      <c r="P1343" s="4" t="b">
        <v>1</v>
      </c>
      <c r="Q1343" s="4" t="b">
        <v>0</v>
      </c>
      <c r="R1343" s="4" t="s">
        <v>39</v>
      </c>
      <c r="S1343" s="4">
        <v>9.78771144273587</v>
      </c>
      <c r="T1343" s="4">
        <v>-4.9040530435E7</v>
      </c>
    </row>
    <row r="1344" ht="12.75" customHeight="1">
      <c r="A1344" s="8" t="str">
        <f t="shared" si="1"/>
        <v>Belize1987</v>
      </c>
      <c r="B1344" s="4" t="s">
        <v>53</v>
      </c>
      <c r="C1344" s="4">
        <v>1987.0</v>
      </c>
      <c r="D1344" s="4">
        <v>21.9967925056641</v>
      </c>
      <c r="E1344" s="4" t="s">
        <v>39</v>
      </c>
      <c r="F1344" s="4">
        <v>9400000.0</v>
      </c>
      <c r="G1344" s="4">
        <v>2.81082558585E8</v>
      </c>
      <c r="H1344" s="4" t="s">
        <v>39</v>
      </c>
      <c r="I1344" s="4" t="s">
        <v>39</v>
      </c>
      <c r="J1344" s="4" t="str">
        <f t="shared" si="2"/>
        <v>#VALUE!</v>
      </c>
      <c r="K1344" s="5" t="str">
        <f t="shared" si="3"/>
        <v>#VALUE!</v>
      </c>
      <c r="L1344" s="5" t="str">
        <f t="shared" si="4"/>
        <v>#VALUE!</v>
      </c>
      <c r="M1344" s="5" t="str">
        <f t="shared" si="5"/>
        <v>#VALUE!</v>
      </c>
      <c r="N1344" s="4" t="b">
        <v>0</v>
      </c>
      <c r="O1344" s="4" t="b">
        <v>0</v>
      </c>
      <c r="P1344" s="4" t="b">
        <v>1</v>
      </c>
      <c r="Q1344" s="4" t="b">
        <v>0</v>
      </c>
      <c r="R1344" s="4" t="s">
        <v>39</v>
      </c>
      <c r="S1344" s="4">
        <v>10.7353041327314</v>
      </c>
      <c r="T1344" s="4">
        <v>-3.9010801685E7</v>
      </c>
    </row>
    <row r="1345" ht="12.75" customHeight="1">
      <c r="A1345" s="8" t="str">
        <f t="shared" si="1"/>
        <v>Belize1986</v>
      </c>
      <c r="B1345" s="4" t="s">
        <v>53</v>
      </c>
      <c r="C1345" s="4">
        <v>1986.0</v>
      </c>
      <c r="D1345" s="4">
        <v>7.27491193096482</v>
      </c>
      <c r="E1345" s="4" t="s">
        <v>39</v>
      </c>
      <c r="F1345" s="4">
        <v>1.195E7</v>
      </c>
      <c r="G1345" s="4">
        <v>2.31638320535E8</v>
      </c>
      <c r="H1345" s="4" t="s">
        <v>39</v>
      </c>
      <c r="I1345" s="4" t="s">
        <v>39</v>
      </c>
      <c r="J1345" s="4" t="str">
        <f t="shared" si="2"/>
        <v>#VALUE!</v>
      </c>
      <c r="K1345" s="5" t="str">
        <f t="shared" si="3"/>
        <v>#VALUE!</v>
      </c>
      <c r="L1345" s="5" t="str">
        <f t="shared" si="4"/>
        <v>#VALUE!</v>
      </c>
      <c r="M1345" s="5" t="str">
        <f t="shared" si="5"/>
        <v>#VALUE!</v>
      </c>
      <c r="N1345" s="4" t="b">
        <v>0</v>
      </c>
      <c r="O1345" s="4" t="b">
        <v>1</v>
      </c>
      <c r="P1345" s="4" t="b">
        <v>1</v>
      </c>
      <c r="Q1345" s="4" t="b">
        <v>0</v>
      </c>
      <c r="R1345" s="4" t="s">
        <v>39</v>
      </c>
      <c r="S1345" s="4">
        <v>4.53945695762161</v>
      </c>
      <c r="T1345" s="4">
        <v>-4.94442380499999E7</v>
      </c>
    </row>
    <row r="1346" ht="12.75" customHeight="1">
      <c r="A1346" s="8" t="str">
        <f t="shared" si="1"/>
        <v>Belize1985</v>
      </c>
      <c r="B1346" s="4" t="s">
        <v>53</v>
      </c>
      <c r="C1346" s="4">
        <v>1985.0</v>
      </c>
      <c r="D1346" s="4">
        <v>-1.4187261077909</v>
      </c>
      <c r="E1346" s="4" t="s">
        <v>39</v>
      </c>
      <c r="F1346" s="4">
        <v>9050000.0</v>
      </c>
      <c r="G1346" s="4">
        <v>2.12643742665E8</v>
      </c>
      <c r="H1346" s="4" t="s">
        <v>39</v>
      </c>
      <c r="I1346" s="4" t="s">
        <v>39</v>
      </c>
      <c r="J1346" s="4" t="str">
        <f t="shared" si="2"/>
        <v>#VALUE!</v>
      </c>
      <c r="K1346" s="5" t="str">
        <f t="shared" si="3"/>
        <v>#VALUE!</v>
      </c>
      <c r="L1346" s="5" t="str">
        <f t="shared" si="4"/>
        <v>#VALUE!</v>
      </c>
      <c r="M1346" s="5" t="str">
        <f t="shared" si="5"/>
        <v>#VALUE!</v>
      </c>
      <c r="N1346" s="4" t="b">
        <v>1</v>
      </c>
      <c r="O1346" s="4" t="b">
        <v>1</v>
      </c>
      <c r="P1346" s="4" t="b">
        <v>0</v>
      </c>
      <c r="Q1346" s="4" t="b">
        <v>0</v>
      </c>
      <c r="R1346" s="4" t="s">
        <v>39</v>
      </c>
      <c r="S1346" s="4">
        <v>1.01251391407635</v>
      </c>
      <c r="T1346" s="4">
        <v>-1.899457787E7</v>
      </c>
    </row>
    <row r="1347" ht="12.75" customHeight="1">
      <c r="A1347" s="8" t="str">
        <f t="shared" si="1"/>
        <v>Belize1984</v>
      </c>
      <c r="B1347" s="4" t="s">
        <v>53</v>
      </c>
      <c r="C1347" s="4">
        <v>1984.0</v>
      </c>
      <c r="D1347" s="4">
        <v>11.3322343773416</v>
      </c>
      <c r="E1347" s="4" t="s">
        <v>39</v>
      </c>
      <c r="F1347" s="4">
        <v>-5300000.0</v>
      </c>
      <c r="G1347" s="4">
        <v>2.1438194902E8</v>
      </c>
      <c r="H1347" s="4" t="s">
        <v>39</v>
      </c>
      <c r="I1347" s="4" t="s">
        <v>39</v>
      </c>
      <c r="J1347" s="4" t="str">
        <f t="shared" si="2"/>
        <v>#VALUE!</v>
      </c>
      <c r="K1347" s="5" t="str">
        <f t="shared" si="3"/>
        <v>#VALUE!</v>
      </c>
      <c r="L1347" s="5" t="str">
        <f t="shared" si="4"/>
        <v>#VALUE!</v>
      </c>
      <c r="M1347" s="5" t="str">
        <f t="shared" si="5"/>
        <v>#VALUE!</v>
      </c>
      <c r="N1347" s="4" t="b">
        <v>1</v>
      </c>
      <c r="O1347" s="4" t="b">
        <v>1</v>
      </c>
      <c r="P1347" s="4" t="b">
        <v>1</v>
      </c>
      <c r="Q1347" s="4" t="b">
        <v>0</v>
      </c>
      <c r="R1347" s="4" t="s">
        <v>39</v>
      </c>
      <c r="S1347" s="4">
        <v>1.97206502589624</v>
      </c>
      <c r="T1347" s="4">
        <v>1738206.35500001</v>
      </c>
    </row>
    <row r="1348" ht="12.75" customHeight="1">
      <c r="A1348" s="8" t="str">
        <f t="shared" si="1"/>
        <v>Belize1983</v>
      </c>
      <c r="B1348" s="4" t="s">
        <v>53</v>
      </c>
      <c r="C1348" s="4">
        <v>1983.0</v>
      </c>
      <c r="D1348" s="4">
        <v>6.07553888217733</v>
      </c>
      <c r="E1348" s="4" t="s">
        <v>39</v>
      </c>
      <c r="F1348" s="4" t="s">
        <v>39</v>
      </c>
      <c r="G1348" s="4">
        <v>1.92103185955E8</v>
      </c>
      <c r="H1348" s="4" t="s">
        <v>39</v>
      </c>
      <c r="I1348" s="4" t="s">
        <v>39</v>
      </c>
      <c r="J1348" s="4" t="str">
        <f t="shared" si="2"/>
        <v>#VALUE!</v>
      </c>
      <c r="K1348" s="5" t="str">
        <f t="shared" si="3"/>
        <v>#VALUE!</v>
      </c>
      <c r="L1348" s="5" t="str">
        <f t="shared" si="4"/>
        <v>#VALUE!</v>
      </c>
      <c r="M1348" s="5" t="str">
        <f t="shared" si="5"/>
        <v>#VALUE!</v>
      </c>
      <c r="N1348" s="4" t="b">
        <v>0</v>
      </c>
      <c r="O1348" s="4" t="b">
        <v>0</v>
      </c>
      <c r="P1348" s="4" t="b">
        <v>1</v>
      </c>
      <c r="Q1348" s="4" t="b">
        <v>1</v>
      </c>
      <c r="R1348" s="4" t="s">
        <v>39</v>
      </c>
      <c r="S1348" s="4">
        <v>-2.1431799710687</v>
      </c>
      <c r="T1348" s="4">
        <v>-2.22787630649999E7</v>
      </c>
    </row>
    <row r="1349" ht="12.75" customHeight="1">
      <c r="A1349" s="8" t="str">
        <f t="shared" si="1"/>
        <v>Belize1982</v>
      </c>
      <c r="B1349" s="4" t="s">
        <v>53</v>
      </c>
      <c r="C1349" s="4">
        <v>1982.0</v>
      </c>
      <c r="D1349" s="4">
        <v>-7.55077447608994</v>
      </c>
      <c r="E1349" s="4" t="s">
        <v>39</v>
      </c>
      <c r="F1349" s="4" t="s">
        <v>39</v>
      </c>
      <c r="G1349" s="4">
        <v>1.82206326985E8</v>
      </c>
      <c r="H1349" s="4" t="s">
        <v>39</v>
      </c>
      <c r="I1349" s="4" t="s">
        <v>39</v>
      </c>
      <c r="J1349" s="4" t="str">
        <f t="shared" si="2"/>
        <v>#VALUE!</v>
      </c>
      <c r="K1349" s="5" t="str">
        <f t="shared" si="3"/>
        <v>#VALUE!</v>
      </c>
      <c r="L1349" s="5" t="str">
        <f t="shared" si="4"/>
        <v>#VALUE!</v>
      </c>
      <c r="M1349" s="5" t="str">
        <f t="shared" si="5"/>
        <v>#VALUE!</v>
      </c>
      <c r="N1349" s="4" t="b">
        <v>1</v>
      </c>
      <c r="O1349" s="4" t="b">
        <v>1</v>
      </c>
      <c r="P1349" s="4" t="b">
        <v>0</v>
      </c>
      <c r="Q1349" s="4" t="b">
        <v>1</v>
      </c>
      <c r="R1349" s="4" t="s">
        <v>39</v>
      </c>
      <c r="S1349" s="4">
        <v>-0.107710428641226</v>
      </c>
      <c r="T1349" s="4">
        <v>-9896858.96999999</v>
      </c>
    </row>
    <row r="1350" ht="12.75" customHeight="1">
      <c r="A1350" s="8" t="str">
        <f t="shared" si="1"/>
        <v>Belize1981</v>
      </c>
      <c r="B1350" s="4" t="s">
        <v>53</v>
      </c>
      <c r="C1350" s="4">
        <v>1981.0</v>
      </c>
      <c r="D1350" s="4">
        <v>0.214354624047129</v>
      </c>
      <c r="E1350" s="4" t="s">
        <v>39</v>
      </c>
      <c r="F1350" s="4" t="s">
        <v>39</v>
      </c>
      <c r="G1350" s="4">
        <v>1.96089854655E8</v>
      </c>
      <c r="H1350" s="4" t="s">
        <v>39</v>
      </c>
      <c r="I1350" s="4" t="s">
        <v>39</v>
      </c>
      <c r="J1350" s="4" t="str">
        <f t="shared" si="2"/>
        <v>#VALUE!</v>
      </c>
      <c r="K1350" s="5" t="str">
        <f t="shared" si="3"/>
        <v>#VALUE!</v>
      </c>
      <c r="L1350" s="5" t="str">
        <f t="shared" si="4"/>
        <v>#VALUE!</v>
      </c>
      <c r="M1350" s="5" t="str">
        <f t="shared" si="5"/>
        <v>#VALUE!</v>
      </c>
      <c r="N1350" s="4" t="b">
        <v>1</v>
      </c>
      <c r="O1350" s="4" t="b">
        <v>1</v>
      </c>
      <c r="P1350" s="4" t="b">
        <v>0</v>
      </c>
      <c r="Q1350" s="4" t="b">
        <v>0</v>
      </c>
      <c r="R1350" s="4" t="s">
        <v>39</v>
      </c>
      <c r="S1350" s="4">
        <v>1.13377082325108</v>
      </c>
      <c r="T1350" s="4">
        <v>1.38835276699999E7</v>
      </c>
    </row>
    <row r="1351" ht="12.75" customHeight="1">
      <c r="A1351" s="8" t="str">
        <f t="shared" si="1"/>
        <v>Belize1980</v>
      </c>
      <c r="B1351" s="4" t="s">
        <v>53</v>
      </c>
      <c r="C1351" s="4">
        <v>1980.0</v>
      </c>
      <c r="D1351" s="4">
        <v>5.01326566300095</v>
      </c>
      <c r="E1351" s="4" t="s">
        <v>39</v>
      </c>
      <c r="F1351" s="4" t="s">
        <v>39</v>
      </c>
      <c r="G1351" s="4">
        <v>1.9793822243E8</v>
      </c>
      <c r="H1351" s="4" t="s">
        <v>39</v>
      </c>
      <c r="I1351" s="4" t="s">
        <v>39</v>
      </c>
      <c r="J1351" s="4" t="str">
        <f t="shared" si="2"/>
        <v>#VALUE!</v>
      </c>
      <c r="K1351" s="5" t="str">
        <f t="shared" si="3"/>
        <v>#VALUE!</v>
      </c>
      <c r="L1351" s="5" t="str">
        <f t="shared" si="4"/>
        <v>#VALUE!</v>
      </c>
      <c r="M1351" s="5" t="str">
        <f t="shared" si="5"/>
        <v>#VALUE!</v>
      </c>
      <c r="N1351" s="4" t="b">
        <v>0</v>
      </c>
      <c r="O1351" s="4" t="b">
        <v>0</v>
      </c>
      <c r="P1351" s="4" t="b">
        <v>1</v>
      </c>
      <c r="Q1351" s="4" t="b">
        <v>1</v>
      </c>
      <c r="R1351" s="4" t="s">
        <v>39</v>
      </c>
      <c r="S1351" s="4">
        <v>13.4366817639712</v>
      </c>
      <c r="T1351" s="4">
        <v>1848367.775</v>
      </c>
    </row>
    <row r="1352" ht="12.75" customHeight="1">
      <c r="A1352" s="8" t="str">
        <f t="shared" si="1"/>
        <v>Belize1979</v>
      </c>
      <c r="B1352" s="4" t="s">
        <v>53</v>
      </c>
      <c r="C1352" s="4">
        <v>1979.0</v>
      </c>
      <c r="D1352" s="4">
        <v>4.78987049624313</v>
      </c>
      <c r="E1352" s="4" t="s">
        <v>39</v>
      </c>
      <c r="F1352" s="4" t="s">
        <v>39</v>
      </c>
      <c r="G1352" s="4">
        <v>1.518E8</v>
      </c>
      <c r="H1352" s="4" t="s">
        <v>39</v>
      </c>
      <c r="I1352" s="4" t="s">
        <v>39</v>
      </c>
      <c r="J1352" s="4" t="str">
        <f t="shared" si="2"/>
        <v>#VALUE!</v>
      </c>
      <c r="K1352" s="5" t="str">
        <f t="shared" si="3"/>
        <v>#VALUE!</v>
      </c>
      <c r="L1352" s="5" t="str">
        <f t="shared" si="4"/>
        <v>#VALUE!</v>
      </c>
      <c r="M1352" s="5" t="str">
        <f t="shared" si="5"/>
        <v>#VALUE!</v>
      </c>
      <c r="N1352" s="4" t="b">
        <v>0</v>
      </c>
      <c r="O1352" s="4" t="b">
        <v>0</v>
      </c>
      <c r="P1352" s="4" t="b">
        <v>1</v>
      </c>
      <c r="Q1352" s="4" t="b">
        <v>1</v>
      </c>
      <c r="R1352" s="4" t="s">
        <v>39</v>
      </c>
      <c r="S1352" s="4">
        <v>7.51702151348013</v>
      </c>
      <c r="T1352" s="4">
        <v>-4.613822243E7</v>
      </c>
    </row>
    <row r="1353" ht="12.75" customHeight="1">
      <c r="A1353" s="8" t="str">
        <f t="shared" si="1"/>
        <v>Belize1978</v>
      </c>
      <c r="B1353" s="4" t="s">
        <v>53</v>
      </c>
      <c r="C1353" s="4">
        <v>1978.0</v>
      </c>
      <c r="D1353" s="4">
        <v>7.89472099210838</v>
      </c>
      <c r="E1353" s="4" t="s">
        <v>39</v>
      </c>
      <c r="F1353" s="4" t="s">
        <v>39</v>
      </c>
      <c r="G1353" s="4">
        <v>1.363E8</v>
      </c>
      <c r="H1353" s="4" t="s">
        <v>39</v>
      </c>
      <c r="I1353" s="4" t="s">
        <v>39</v>
      </c>
      <c r="J1353" s="4" t="str">
        <f t="shared" si="2"/>
        <v>#VALUE!</v>
      </c>
      <c r="K1353" s="5" t="str">
        <f t="shared" si="3"/>
        <v>#VALUE!</v>
      </c>
      <c r="L1353" s="5" t="str">
        <f t="shared" si="4"/>
        <v>#VALUE!</v>
      </c>
      <c r="M1353" s="5" t="str">
        <f t="shared" si="5"/>
        <v>#VALUE!</v>
      </c>
      <c r="N1353" s="4" t="b">
        <v>0</v>
      </c>
      <c r="O1353" s="4" t="b">
        <v>0</v>
      </c>
      <c r="P1353" s="4" t="b">
        <v>1</v>
      </c>
      <c r="Q1353" s="4" t="b">
        <v>1</v>
      </c>
      <c r="R1353" s="4" t="s">
        <v>39</v>
      </c>
      <c r="S1353" s="4">
        <v>7.92080717857668</v>
      </c>
      <c r="T1353" s="4">
        <v>-1.55E7</v>
      </c>
    </row>
    <row r="1354" ht="12.75" customHeight="1">
      <c r="A1354" s="8" t="str">
        <f t="shared" si="1"/>
        <v>Belize1977</v>
      </c>
      <c r="B1354" s="4" t="s">
        <v>53</v>
      </c>
      <c r="C1354" s="4">
        <v>1977.0</v>
      </c>
      <c r="D1354" s="4">
        <v>4.15880557054003</v>
      </c>
      <c r="E1354" s="4" t="s">
        <v>39</v>
      </c>
      <c r="F1354" s="4" t="s">
        <v>39</v>
      </c>
      <c r="G1354" s="4">
        <v>1.1765E8</v>
      </c>
      <c r="H1354" s="4" t="s">
        <v>39</v>
      </c>
      <c r="I1354" s="4" t="s">
        <v>39</v>
      </c>
      <c r="J1354" s="4" t="str">
        <f t="shared" si="2"/>
        <v>#VALUE!</v>
      </c>
      <c r="K1354" s="5" t="str">
        <f t="shared" si="3"/>
        <v>#VALUE!</v>
      </c>
      <c r="L1354" s="5" t="str">
        <f t="shared" si="4"/>
        <v>#VALUE!</v>
      </c>
      <c r="M1354" s="5" t="str">
        <f t="shared" si="5"/>
        <v>#VALUE!</v>
      </c>
      <c r="N1354" s="4" t="b">
        <v>0</v>
      </c>
      <c r="O1354" s="4" t="b">
        <v>1</v>
      </c>
      <c r="P1354" s="4" t="b">
        <v>1</v>
      </c>
      <c r="Q1354" s="4" t="b">
        <v>1</v>
      </c>
      <c r="R1354" s="4" t="s">
        <v>39</v>
      </c>
      <c r="S1354" s="4">
        <v>6.4965942870642</v>
      </c>
      <c r="T1354" s="4">
        <v>-1.865E7</v>
      </c>
    </row>
    <row r="1355" ht="12.75" customHeight="1">
      <c r="A1355" s="8" t="str">
        <f t="shared" si="1"/>
        <v>Belize1976</v>
      </c>
      <c r="B1355" s="4" t="s">
        <v>53</v>
      </c>
      <c r="C1355" s="4">
        <v>1976.0</v>
      </c>
      <c r="D1355" s="4">
        <v>-0.657277263516644</v>
      </c>
      <c r="E1355" s="4" t="s">
        <v>39</v>
      </c>
      <c r="F1355" s="4" t="s">
        <v>39</v>
      </c>
      <c r="G1355" s="4">
        <v>9.70942214859929E7</v>
      </c>
      <c r="H1355" s="4" t="s">
        <v>39</v>
      </c>
      <c r="I1355" s="4" t="s">
        <v>39</v>
      </c>
      <c r="J1355" s="4" t="str">
        <f t="shared" si="2"/>
        <v>#VALUE!</v>
      </c>
      <c r="K1355" s="5" t="str">
        <f t="shared" si="3"/>
        <v>#VALUE!</v>
      </c>
      <c r="L1355" s="5" t="str">
        <f t="shared" si="4"/>
        <v>#VALUE!</v>
      </c>
      <c r="M1355" s="5" t="str">
        <f t="shared" si="5"/>
        <v>#VALUE!</v>
      </c>
      <c r="N1355" s="4" t="b">
        <v>1</v>
      </c>
      <c r="O1355" s="4" t="b">
        <v>1</v>
      </c>
      <c r="P1355" s="4" t="b">
        <v>0</v>
      </c>
      <c r="Q1355" s="4" t="b">
        <v>0</v>
      </c>
      <c r="R1355" s="4" t="s">
        <v>39</v>
      </c>
      <c r="S1355" s="4">
        <v>-0.0340209434206287</v>
      </c>
      <c r="T1355" s="4">
        <v>-2.05557785140071E7</v>
      </c>
    </row>
    <row r="1356" ht="12.75" customHeight="1">
      <c r="A1356" s="8" t="str">
        <f t="shared" si="1"/>
        <v>Belize1975</v>
      </c>
      <c r="B1356" s="4" t="s">
        <v>53</v>
      </c>
      <c r="C1356" s="4">
        <v>1975.0</v>
      </c>
      <c r="D1356" s="4">
        <v>0.661625980656762</v>
      </c>
      <c r="E1356" s="4" t="s">
        <v>39</v>
      </c>
      <c r="F1356" s="4" t="s">
        <v>39</v>
      </c>
      <c r="G1356" s="4">
        <v>1.18194045559385E8</v>
      </c>
      <c r="H1356" s="4" t="s">
        <v>39</v>
      </c>
      <c r="I1356" s="4" t="s">
        <v>39</v>
      </c>
      <c r="J1356" s="4" t="str">
        <f t="shared" si="2"/>
        <v>#VALUE!</v>
      </c>
      <c r="K1356" s="5" t="str">
        <f t="shared" si="3"/>
        <v>#VALUE!</v>
      </c>
      <c r="L1356" s="5" t="str">
        <f t="shared" si="4"/>
        <v>#VALUE!</v>
      </c>
      <c r="M1356" s="5" t="str">
        <f t="shared" si="5"/>
        <v>#VALUE!</v>
      </c>
      <c r="N1356" s="4" t="b">
        <v>1</v>
      </c>
      <c r="O1356" s="4" t="b">
        <v>1</v>
      </c>
      <c r="P1356" s="4" t="b">
        <v>0</v>
      </c>
      <c r="Q1356" s="4" t="b">
        <v>0</v>
      </c>
      <c r="R1356" s="4" t="s">
        <v>39</v>
      </c>
      <c r="S1356" s="4">
        <v>3.5928244424595</v>
      </c>
      <c r="T1356" s="4">
        <v>2.10998240733921E7</v>
      </c>
    </row>
    <row r="1357" ht="12.75" customHeight="1">
      <c r="A1357" s="8" t="str">
        <f t="shared" si="1"/>
        <v>Belize1974</v>
      </c>
      <c r="B1357" s="4" t="s">
        <v>53</v>
      </c>
      <c r="C1357" s="4">
        <v>1974.0</v>
      </c>
      <c r="D1357" s="4">
        <v>9.2975010439894</v>
      </c>
      <c r="E1357" s="4" t="s">
        <v>39</v>
      </c>
      <c r="F1357" s="4" t="s">
        <v>39</v>
      </c>
      <c r="G1357" s="4">
        <v>1.03160463464838E8</v>
      </c>
      <c r="H1357" s="4" t="s">
        <v>39</v>
      </c>
      <c r="I1357" s="4" t="s">
        <v>39</v>
      </c>
      <c r="J1357" s="4" t="str">
        <f t="shared" si="2"/>
        <v>#VALUE!</v>
      </c>
      <c r="K1357" s="5" t="str">
        <f t="shared" si="3"/>
        <v>#VALUE!</v>
      </c>
      <c r="L1357" s="5" t="str">
        <f t="shared" si="4"/>
        <v>#VALUE!</v>
      </c>
      <c r="M1357" s="5" t="str">
        <f t="shared" si="5"/>
        <v>#VALUE!</v>
      </c>
      <c r="N1357" s="4" t="b">
        <v>0</v>
      </c>
      <c r="O1357" s="4" t="b">
        <v>1</v>
      </c>
      <c r="P1357" s="4" t="b">
        <v>0</v>
      </c>
      <c r="Q1357" s="4" t="b">
        <v>0</v>
      </c>
      <c r="R1357" s="4" t="s">
        <v>39</v>
      </c>
      <c r="S1357" s="4">
        <v>13.5599851718049</v>
      </c>
      <c r="T1357" s="4">
        <v>-1.5033582094547E7</v>
      </c>
    </row>
    <row r="1358" ht="12.75" customHeight="1">
      <c r="A1358" s="8" t="str">
        <f t="shared" si="1"/>
        <v>Belize1973</v>
      </c>
      <c r="B1358" s="4" t="s">
        <v>53</v>
      </c>
      <c r="C1358" s="4">
        <v>1973.0</v>
      </c>
      <c r="D1358" s="4">
        <v>-0.513859921086453</v>
      </c>
      <c r="E1358" s="4" t="s">
        <v>39</v>
      </c>
      <c r="F1358" s="4" t="s">
        <v>39</v>
      </c>
      <c r="G1358" s="4">
        <v>7.82147783120372E7</v>
      </c>
      <c r="H1358" s="4" t="s">
        <v>39</v>
      </c>
      <c r="I1358" s="4" t="s">
        <v>39</v>
      </c>
      <c r="J1358" s="4" t="str">
        <f t="shared" si="2"/>
        <v>#VALUE!</v>
      </c>
      <c r="K1358" s="5" t="str">
        <f t="shared" si="3"/>
        <v>#VALUE!</v>
      </c>
      <c r="L1358" s="5" t="str">
        <f t="shared" si="4"/>
        <v>#VALUE!</v>
      </c>
      <c r="M1358" s="5" t="str">
        <f t="shared" si="5"/>
        <v>#VALUE!</v>
      </c>
      <c r="N1358" s="4" t="b">
        <v>1</v>
      </c>
      <c r="O1358" s="4" t="b">
        <v>1</v>
      </c>
      <c r="P1358" s="4" t="b">
        <v>0</v>
      </c>
      <c r="Q1358" s="4" t="b">
        <v>0</v>
      </c>
      <c r="R1358" s="4" t="s">
        <v>39</v>
      </c>
      <c r="S1358" s="4">
        <v>5.35189411088608</v>
      </c>
      <c r="T1358" s="4">
        <v>-2.49456851528008E7</v>
      </c>
    </row>
    <row r="1359" ht="12.75" customHeight="1">
      <c r="A1359" s="8" t="str">
        <f t="shared" si="1"/>
        <v>Belize1972</v>
      </c>
      <c r="B1359" s="4" t="s">
        <v>53</v>
      </c>
      <c r="C1359" s="4">
        <v>1972.0</v>
      </c>
      <c r="D1359" s="4">
        <v>4.51086604580287</v>
      </c>
      <c r="E1359" s="4" t="s">
        <v>39</v>
      </c>
      <c r="F1359" s="4" t="s">
        <v>39</v>
      </c>
      <c r="G1359" s="4">
        <v>6.59980757259362E7</v>
      </c>
      <c r="H1359" s="4" t="s">
        <v>39</v>
      </c>
      <c r="I1359" s="4" t="s">
        <v>39</v>
      </c>
      <c r="J1359" s="4" t="str">
        <f t="shared" si="2"/>
        <v>#VALUE!</v>
      </c>
      <c r="K1359" s="5" t="str">
        <f t="shared" si="3"/>
        <v>#VALUE!</v>
      </c>
      <c r="L1359" s="5" t="str">
        <f t="shared" si="4"/>
        <v>#VALUE!</v>
      </c>
      <c r="M1359" s="5" t="str">
        <f t="shared" si="5"/>
        <v>#VALUE!</v>
      </c>
      <c r="N1359" s="4" t="b">
        <v>1</v>
      </c>
      <c r="O1359" s="4" t="b">
        <v>1</v>
      </c>
      <c r="P1359" s="4" t="b">
        <v>1</v>
      </c>
      <c r="Q1359" s="4" t="b">
        <v>0</v>
      </c>
      <c r="R1359" s="4" t="s">
        <v>39</v>
      </c>
      <c r="S1359" s="4">
        <v>10.2183038390507</v>
      </c>
      <c r="T1359" s="4">
        <v>-1.2216702586101E7</v>
      </c>
    </row>
    <row r="1360" ht="12.75" customHeight="1">
      <c r="A1360" s="8" t="str">
        <f t="shared" si="1"/>
        <v>Belize1971</v>
      </c>
      <c r="B1360" s="4" t="s">
        <v>53</v>
      </c>
      <c r="C1360" s="4">
        <v>1971.0</v>
      </c>
      <c r="D1360" s="4">
        <v>6.74906608844578</v>
      </c>
      <c r="E1360" s="4" t="s">
        <v>39</v>
      </c>
      <c r="F1360" s="4" t="s">
        <v>39</v>
      </c>
      <c r="G1360" s="4">
        <v>5.90746829503819E7</v>
      </c>
      <c r="H1360" s="4" t="s">
        <v>39</v>
      </c>
      <c r="I1360" s="4" t="s">
        <v>39</v>
      </c>
      <c r="J1360" s="4" t="str">
        <f t="shared" si="2"/>
        <v>#VALUE!</v>
      </c>
      <c r="K1360" s="5" t="str">
        <f t="shared" si="3"/>
        <v>#VALUE!</v>
      </c>
      <c r="L1360" s="5" t="str">
        <f t="shared" si="4"/>
        <v>#VALUE!</v>
      </c>
      <c r="M1360" s="5" t="str">
        <f t="shared" si="5"/>
        <v>#VALUE!</v>
      </c>
      <c r="N1360" s="4" t="b">
        <v>0</v>
      </c>
      <c r="O1360" s="4" t="b">
        <v>0</v>
      </c>
      <c r="P1360" s="4" t="b">
        <v>1</v>
      </c>
      <c r="Q1360" s="4" t="b">
        <v>1</v>
      </c>
      <c r="R1360" s="4" t="s">
        <v>39</v>
      </c>
      <c r="S1360" s="4">
        <v>3.95944108172945</v>
      </c>
      <c r="T1360" s="4">
        <v>-6923392.77555429</v>
      </c>
    </row>
    <row r="1361" ht="12.75" customHeight="1">
      <c r="A1361" s="8" t="str">
        <f t="shared" si="1"/>
        <v>Belize1970</v>
      </c>
      <c r="B1361" s="4" t="s">
        <v>53</v>
      </c>
      <c r="C1361" s="4">
        <v>1970.0</v>
      </c>
      <c r="D1361" s="4">
        <v>5.22929445984758</v>
      </c>
      <c r="E1361" s="4" t="s">
        <v>39</v>
      </c>
      <c r="F1361" s="4" t="s">
        <v>39</v>
      </c>
      <c r="G1361" s="4">
        <v>5.33398932988773E7</v>
      </c>
      <c r="H1361" s="4" t="s">
        <v>39</v>
      </c>
      <c r="I1361" s="4" t="s">
        <v>39</v>
      </c>
      <c r="J1361" s="4" t="str">
        <f t="shared" si="2"/>
        <v>#VALUE!</v>
      </c>
      <c r="K1361" s="5" t="str">
        <f t="shared" si="3"/>
        <v>#VALUE!</v>
      </c>
      <c r="L1361" s="5" t="str">
        <f t="shared" si="4"/>
        <v>#VALUE!</v>
      </c>
      <c r="M1361" s="5" t="str">
        <f t="shared" si="5"/>
        <v>#VALUE!</v>
      </c>
      <c r="N1361" s="4" t="b">
        <v>0</v>
      </c>
      <c r="O1361" s="4" t="b">
        <v>0</v>
      </c>
      <c r="P1361" s="4" t="b">
        <v>1</v>
      </c>
      <c r="Q1361" s="4" t="b">
        <v>1</v>
      </c>
      <c r="R1361" s="4" t="s">
        <v>39</v>
      </c>
      <c r="S1361" s="4">
        <v>4.8076933638294</v>
      </c>
      <c r="T1361" s="4">
        <v>-5734789.65150459</v>
      </c>
    </row>
    <row r="1362" ht="12.75" customHeight="1">
      <c r="A1362" s="8" t="str">
        <f t="shared" si="1"/>
        <v>Belize1969</v>
      </c>
      <c r="B1362" s="4" t="s">
        <v>53</v>
      </c>
      <c r="C1362" s="4">
        <v>1969.0</v>
      </c>
      <c r="D1362" s="4">
        <v>5.6174507366882</v>
      </c>
      <c r="E1362" s="4" t="s">
        <v>39</v>
      </c>
      <c r="F1362" s="4" t="s">
        <v>39</v>
      </c>
      <c r="G1362" s="4">
        <v>4.73999051812296E7</v>
      </c>
      <c r="H1362" s="4" t="s">
        <v>39</v>
      </c>
      <c r="I1362" s="4" t="s">
        <v>39</v>
      </c>
      <c r="J1362" s="4" t="str">
        <f t="shared" si="2"/>
        <v>#VALUE!</v>
      </c>
      <c r="K1362" s="5" t="str">
        <f t="shared" si="3"/>
        <v>#VALUE!</v>
      </c>
      <c r="L1362" s="5" t="str">
        <f t="shared" si="4"/>
        <v>#VALUE!</v>
      </c>
      <c r="M1362" s="5" t="str">
        <f t="shared" si="5"/>
        <v>#VALUE!</v>
      </c>
      <c r="N1362" s="4" t="b">
        <v>0</v>
      </c>
      <c r="O1362" s="4" t="b">
        <v>0</v>
      </c>
      <c r="P1362" s="4" t="b">
        <v>1</v>
      </c>
      <c r="Q1362" s="4" t="b">
        <v>0</v>
      </c>
      <c r="R1362" s="4" t="s">
        <v>39</v>
      </c>
      <c r="S1362" s="4">
        <v>5.10637479099275</v>
      </c>
      <c r="T1362" s="4">
        <v>-5939988.1176477</v>
      </c>
    </row>
    <row r="1363" ht="12.75" customHeight="1">
      <c r="A1363" s="8" t="str">
        <f t="shared" si="1"/>
        <v>Belize1968</v>
      </c>
      <c r="B1363" s="4" t="s">
        <v>53</v>
      </c>
      <c r="C1363" s="4">
        <v>1968.0</v>
      </c>
      <c r="D1363" s="4">
        <v>5.22674986158131</v>
      </c>
      <c r="E1363" s="4" t="s">
        <v>39</v>
      </c>
      <c r="F1363" s="4" t="s">
        <v>39</v>
      </c>
      <c r="G1363" s="4">
        <v>4.499990998218E7</v>
      </c>
      <c r="H1363" s="4" t="s">
        <v>39</v>
      </c>
      <c r="I1363" s="4" t="s">
        <v>39</v>
      </c>
      <c r="J1363" s="4" t="str">
        <f t="shared" si="2"/>
        <v>#VALUE!</v>
      </c>
      <c r="K1363" s="5" t="str">
        <f t="shared" si="3"/>
        <v>#VALUE!</v>
      </c>
      <c r="L1363" s="5" t="str">
        <f t="shared" si="4"/>
        <v>#VALUE!</v>
      </c>
      <c r="M1363" s="5" t="str">
        <f t="shared" si="5"/>
        <v>#VALUE!</v>
      </c>
      <c r="N1363" s="4" t="b">
        <v>0</v>
      </c>
      <c r="O1363" s="4" t="b">
        <v>0</v>
      </c>
      <c r="P1363" s="4" t="b">
        <v>1</v>
      </c>
      <c r="Q1363" s="4" t="b">
        <v>0</v>
      </c>
      <c r="R1363" s="4" t="s">
        <v>39</v>
      </c>
      <c r="S1363" s="4">
        <v>7.36722545714625</v>
      </c>
      <c r="T1363" s="4">
        <v>-2399995.19904959</v>
      </c>
    </row>
    <row r="1364" ht="12.75" customHeight="1">
      <c r="A1364" s="8" t="str">
        <f t="shared" si="1"/>
        <v>Belize1967</v>
      </c>
      <c r="B1364" s="4" t="s">
        <v>53</v>
      </c>
      <c r="C1364" s="4">
        <v>1967.0</v>
      </c>
      <c r="D1364" s="4">
        <v>4.4613075862767</v>
      </c>
      <c r="E1364" s="4" t="s">
        <v>39</v>
      </c>
      <c r="F1364" s="4" t="s">
        <v>39</v>
      </c>
      <c r="G1364" s="4">
        <v>4.74312666525823E7</v>
      </c>
      <c r="H1364" s="4" t="s">
        <v>39</v>
      </c>
      <c r="I1364" s="4" t="s">
        <v>39</v>
      </c>
      <c r="J1364" s="4" t="str">
        <f t="shared" si="2"/>
        <v>#VALUE!</v>
      </c>
      <c r="K1364" s="5" t="str">
        <f t="shared" si="3"/>
        <v>#VALUE!</v>
      </c>
      <c r="L1364" s="5" t="str">
        <f t="shared" si="4"/>
        <v>#VALUE!</v>
      </c>
      <c r="M1364" s="5" t="str">
        <f t="shared" si="5"/>
        <v>#VALUE!</v>
      </c>
      <c r="N1364" s="4" t="b">
        <v>0</v>
      </c>
      <c r="O1364" s="4" t="b">
        <v>0</v>
      </c>
      <c r="P1364" s="4" t="b">
        <v>1</v>
      </c>
      <c r="Q1364" s="4" t="b">
        <v>0</v>
      </c>
      <c r="R1364" s="4" t="s">
        <v>39</v>
      </c>
      <c r="S1364" s="4">
        <v>4.9131231620706</v>
      </c>
      <c r="T1364" s="4">
        <v>2431356.6704023</v>
      </c>
    </row>
    <row r="1365" ht="12.75" customHeight="1">
      <c r="A1365" s="8" t="str">
        <f t="shared" si="1"/>
        <v>Belize1966</v>
      </c>
      <c r="B1365" s="4" t="s">
        <v>53</v>
      </c>
      <c r="C1365" s="4">
        <v>1966.0</v>
      </c>
      <c r="D1365" s="4">
        <v>6.66185841084603</v>
      </c>
      <c r="E1365" s="4" t="s">
        <v>39</v>
      </c>
      <c r="F1365" s="4" t="s">
        <v>39</v>
      </c>
      <c r="G1365" s="4">
        <v>4.44500444367095E7</v>
      </c>
      <c r="H1365" s="4" t="s">
        <v>39</v>
      </c>
      <c r="I1365" s="4" t="s">
        <v>39</v>
      </c>
      <c r="J1365" s="4" t="str">
        <f t="shared" si="2"/>
        <v>#VALUE!</v>
      </c>
      <c r="K1365" s="5" t="str">
        <f t="shared" si="3"/>
        <v>#VALUE!</v>
      </c>
      <c r="L1365" s="5" t="str">
        <f t="shared" si="4"/>
        <v>#VALUE!</v>
      </c>
      <c r="M1365" s="5" t="str">
        <f t="shared" si="5"/>
        <v>#VALUE!</v>
      </c>
      <c r="N1365" s="4" t="b">
        <v>0</v>
      </c>
      <c r="O1365" s="4" t="b">
        <v>0</v>
      </c>
      <c r="P1365" s="4" t="b">
        <v>1</v>
      </c>
      <c r="Q1365" s="4" t="b">
        <v>0</v>
      </c>
      <c r="R1365" s="4" t="s">
        <v>39</v>
      </c>
      <c r="S1365" s="4">
        <v>4.77084511295949</v>
      </c>
      <c r="T1365" s="4">
        <v>-2981222.2158728</v>
      </c>
    </row>
    <row r="1366" ht="12.75" customHeight="1">
      <c r="A1366" s="8" t="str">
        <f t="shared" si="1"/>
        <v>Belize1965</v>
      </c>
      <c r="B1366" s="4" t="s">
        <v>53</v>
      </c>
      <c r="C1366" s="4">
        <v>1965.0</v>
      </c>
      <c r="D1366" s="4">
        <v>5.34552705888821</v>
      </c>
      <c r="E1366" s="4" t="s">
        <v>39</v>
      </c>
      <c r="F1366" s="4" t="s">
        <v>39</v>
      </c>
      <c r="G1366" s="4">
        <v>4.01100400980071E7</v>
      </c>
      <c r="H1366" s="4" t="s">
        <v>39</v>
      </c>
      <c r="I1366" s="4" t="s">
        <v>39</v>
      </c>
      <c r="J1366" s="4" t="str">
        <f t="shared" si="2"/>
        <v>#VALUE!</v>
      </c>
      <c r="K1366" s="5" t="str">
        <f t="shared" si="3"/>
        <v>#VALUE!</v>
      </c>
      <c r="L1366" s="5" t="str">
        <f t="shared" si="4"/>
        <v>#VALUE!</v>
      </c>
      <c r="M1366" s="5" t="str">
        <f t="shared" si="5"/>
        <v>#VALUE!</v>
      </c>
      <c r="N1366" s="4" t="b">
        <v>0</v>
      </c>
      <c r="O1366" s="4" t="b">
        <v>0</v>
      </c>
      <c r="P1366" s="4" t="b">
        <v>1</v>
      </c>
      <c r="Q1366" s="4" t="b">
        <v>0</v>
      </c>
      <c r="R1366" s="4" t="s">
        <v>39</v>
      </c>
      <c r="S1366" s="4">
        <v>4.93054096131836</v>
      </c>
      <c r="T1366" s="4">
        <v>-4340004.3387024</v>
      </c>
    </row>
    <row r="1367" ht="12.75" customHeight="1">
      <c r="A1367" s="8" t="str">
        <f t="shared" si="1"/>
        <v>Belize1964</v>
      </c>
      <c r="B1367" s="4" t="s">
        <v>53</v>
      </c>
      <c r="C1367" s="4">
        <v>1964.0</v>
      </c>
      <c r="D1367" s="4">
        <v>6.84661001472485</v>
      </c>
      <c r="E1367" s="4" t="s">
        <v>39</v>
      </c>
      <c r="F1367" s="4" t="s">
        <v>39</v>
      </c>
      <c r="G1367" s="4">
        <v>3.61945861837278E7</v>
      </c>
      <c r="H1367" s="4" t="s">
        <v>39</v>
      </c>
      <c r="I1367" s="4" t="s">
        <v>39</v>
      </c>
      <c r="J1367" s="4" t="str">
        <f t="shared" si="2"/>
        <v>#VALUE!</v>
      </c>
      <c r="K1367" s="5" t="str">
        <f t="shared" si="3"/>
        <v>#VALUE!</v>
      </c>
      <c r="L1367" s="5" t="str">
        <f t="shared" si="4"/>
        <v>#VALUE!</v>
      </c>
      <c r="M1367" s="5" t="str">
        <f t="shared" si="5"/>
        <v>#VALUE!</v>
      </c>
      <c r="N1367" s="4" t="b">
        <v>0</v>
      </c>
      <c r="O1367" s="4" t="b">
        <v>0</v>
      </c>
      <c r="P1367" s="4" t="b">
        <v>1</v>
      </c>
      <c r="Q1367" s="4" t="b">
        <v>0</v>
      </c>
      <c r="R1367" s="4" t="s">
        <v>39</v>
      </c>
      <c r="S1367" s="4">
        <v>4.99987991041311</v>
      </c>
      <c r="T1367" s="4">
        <v>-3915453.91427929</v>
      </c>
    </row>
    <row r="1368" ht="12.75" customHeight="1">
      <c r="A1368" s="8" t="str">
        <f t="shared" si="1"/>
        <v>Belize1963</v>
      </c>
      <c r="B1368" s="4" t="s">
        <v>53</v>
      </c>
      <c r="C1368" s="4">
        <v>1963.0</v>
      </c>
      <c r="D1368" s="4" t="s">
        <v>39</v>
      </c>
      <c r="E1368" s="4" t="s">
        <v>39</v>
      </c>
      <c r="F1368" s="4" t="s">
        <v>39</v>
      </c>
      <c r="G1368" s="4">
        <v>3.37501137399887E7</v>
      </c>
      <c r="H1368" s="4" t="s">
        <v>39</v>
      </c>
      <c r="I1368" s="4" t="s">
        <v>39</v>
      </c>
      <c r="J1368" s="4" t="str">
        <f t="shared" si="2"/>
        <v>#VALUE!</v>
      </c>
      <c r="K1368" s="5" t="str">
        <f t="shared" si="3"/>
        <v>#VALUE!</v>
      </c>
      <c r="L1368" s="5" t="str">
        <f t="shared" si="4"/>
        <v>#VALUE!</v>
      </c>
      <c r="M1368" s="5" t="str">
        <f t="shared" si="5"/>
        <v>#VALUE!</v>
      </c>
      <c r="N1368" s="4" t="s">
        <v>39</v>
      </c>
      <c r="O1368" s="4" t="s">
        <v>39</v>
      </c>
      <c r="P1368" s="4" t="s">
        <v>39</v>
      </c>
      <c r="Q1368" s="4" t="s">
        <v>39</v>
      </c>
      <c r="R1368" s="4" t="s">
        <v>39</v>
      </c>
      <c r="S1368" s="4">
        <v>4.95643419491631</v>
      </c>
      <c r="T1368" s="4">
        <v>-2444472.4437391</v>
      </c>
    </row>
    <row r="1369" ht="12.75" customHeight="1">
      <c r="A1369" s="8" t="str">
        <f t="shared" si="1"/>
        <v>Belize1962</v>
      </c>
      <c r="B1369" s="4" t="s">
        <v>53</v>
      </c>
      <c r="C1369" s="4">
        <v>1962.0</v>
      </c>
      <c r="D1369" s="4" t="s">
        <v>39</v>
      </c>
      <c r="E1369" s="4" t="s">
        <v>39</v>
      </c>
      <c r="F1369" s="4" t="s">
        <v>39</v>
      </c>
      <c r="G1369" s="4">
        <v>3.18575918480346E7</v>
      </c>
      <c r="H1369" s="4" t="s">
        <v>39</v>
      </c>
      <c r="I1369" s="4" t="s">
        <v>39</v>
      </c>
      <c r="J1369" s="4" t="str">
        <f t="shared" si="2"/>
        <v>#VALUE!</v>
      </c>
      <c r="K1369" s="5" t="str">
        <f t="shared" si="3"/>
        <v>#VALUE!</v>
      </c>
      <c r="L1369" s="5" t="str">
        <f t="shared" si="4"/>
        <v>#VALUE!</v>
      </c>
      <c r="M1369" s="5" t="str">
        <f t="shared" si="5"/>
        <v>#VALUE!</v>
      </c>
      <c r="N1369" s="4" t="s">
        <v>39</v>
      </c>
      <c r="O1369" s="4" t="s">
        <v>39</v>
      </c>
      <c r="P1369" s="4" t="s">
        <v>39</v>
      </c>
      <c r="Q1369" s="4" t="s">
        <v>39</v>
      </c>
      <c r="R1369" s="4" t="s">
        <v>39</v>
      </c>
      <c r="S1369" s="4">
        <v>4.89265218028385</v>
      </c>
      <c r="T1369" s="4">
        <v>-1892521.89195409</v>
      </c>
    </row>
    <row r="1370" ht="12.75" customHeight="1">
      <c r="A1370" s="8" t="str">
        <f t="shared" si="1"/>
        <v>Belize1961</v>
      </c>
      <c r="B1370" s="4" t="s">
        <v>53</v>
      </c>
      <c r="C1370" s="4">
        <v>1961.0</v>
      </c>
      <c r="D1370" s="4" t="s">
        <v>39</v>
      </c>
      <c r="E1370" s="4" t="s">
        <v>39</v>
      </c>
      <c r="F1370" s="4" t="s">
        <v>39</v>
      </c>
      <c r="G1370" s="4">
        <v>2.99649999560105E7</v>
      </c>
      <c r="H1370" s="4" t="s">
        <v>39</v>
      </c>
      <c r="I1370" s="4" t="s">
        <v>39</v>
      </c>
      <c r="J1370" s="4" t="str">
        <f t="shared" si="2"/>
        <v>#VALUE!</v>
      </c>
      <c r="K1370" s="5" t="str">
        <f t="shared" si="3"/>
        <v>#VALUE!</v>
      </c>
      <c r="L1370" s="5" t="str">
        <f t="shared" si="4"/>
        <v>#VALUE!</v>
      </c>
      <c r="M1370" s="5" t="str">
        <f t="shared" si="5"/>
        <v>#VALUE!</v>
      </c>
      <c r="N1370" s="4" t="s">
        <v>39</v>
      </c>
      <c r="O1370" s="4" t="s">
        <v>39</v>
      </c>
      <c r="P1370" s="4" t="s">
        <v>39</v>
      </c>
      <c r="Q1370" s="4" t="s">
        <v>39</v>
      </c>
      <c r="R1370" s="4" t="s">
        <v>39</v>
      </c>
      <c r="S1370" s="4">
        <v>4.89227721902682</v>
      </c>
      <c r="T1370" s="4">
        <v>-1892591.89202409</v>
      </c>
    </row>
    <row r="1371" ht="12.75" customHeight="1">
      <c r="A1371" s="8" t="str">
        <f t="shared" si="1"/>
        <v>Belize1960</v>
      </c>
      <c r="B1371" s="4" t="s">
        <v>53</v>
      </c>
      <c r="C1371" s="4">
        <v>1960.0</v>
      </c>
      <c r="D1371" s="4" t="s">
        <v>39</v>
      </c>
      <c r="E1371" s="4" t="s">
        <v>39</v>
      </c>
      <c r="F1371" s="4" t="s">
        <v>39</v>
      </c>
      <c r="G1371" s="4">
        <v>2.80724780640563E7</v>
      </c>
      <c r="H1371" s="4" t="s">
        <v>39</v>
      </c>
      <c r="I1371" s="4" t="s">
        <v>39</v>
      </c>
      <c r="J1371" s="4" t="str">
        <f t="shared" si="2"/>
        <v>#VALUE!</v>
      </c>
      <c r="K1371" s="5" t="str">
        <f t="shared" si="3"/>
        <v>#VALUE!</v>
      </c>
      <c r="L1371" s="5" t="str">
        <f t="shared" si="4"/>
        <v>#VALUE!</v>
      </c>
      <c r="M1371" s="5" t="str">
        <f t="shared" si="5"/>
        <v>#VALUE!</v>
      </c>
      <c r="N1371" s="4" t="s">
        <v>39</v>
      </c>
      <c r="O1371" s="4" t="s">
        <v>39</v>
      </c>
      <c r="P1371" s="4" t="s">
        <v>39</v>
      </c>
      <c r="Q1371" s="4" t="s">
        <v>39</v>
      </c>
      <c r="R1371" s="4" t="s">
        <v>39</v>
      </c>
      <c r="S1371" s="4" t="s">
        <v>39</v>
      </c>
      <c r="T1371" s="4">
        <v>-1892521.8919542</v>
      </c>
    </row>
    <row r="1372" ht="12.75" customHeight="1">
      <c r="A1372" s="8" t="str">
        <f t="shared" si="1"/>
        <v>Benin2022</v>
      </c>
      <c r="B1372" s="4" t="s">
        <v>54</v>
      </c>
      <c r="C1372" s="4">
        <v>2022.0</v>
      </c>
      <c r="D1372" s="4" t="s">
        <v>39</v>
      </c>
      <c r="E1372" s="4" t="s">
        <v>39</v>
      </c>
      <c r="F1372" s="4" t="s">
        <v>39</v>
      </c>
      <c r="G1372" s="4">
        <v>1.7401746309266E10</v>
      </c>
      <c r="H1372" s="4" t="s">
        <v>39</v>
      </c>
      <c r="I1372" s="4" t="s">
        <v>39</v>
      </c>
      <c r="J1372" s="4" t="str">
        <f t="shared" si="2"/>
        <v>#VALUE!</v>
      </c>
      <c r="K1372" s="5" t="str">
        <f t="shared" si="3"/>
        <v>#VALUE!</v>
      </c>
      <c r="L1372" s="5" t="str">
        <f t="shared" si="4"/>
        <v>#VALUE!</v>
      </c>
      <c r="M1372" s="5" t="str">
        <f t="shared" si="5"/>
        <v>#VALUE!</v>
      </c>
      <c r="N1372" s="4" t="s">
        <v>39</v>
      </c>
      <c r="O1372" s="4" t="s">
        <v>39</v>
      </c>
      <c r="P1372" s="4" t="s">
        <v>39</v>
      </c>
      <c r="Q1372" s="4" t="s">
        <v>39</v>
      </c>
      <c r="R1372" s="4" t="s">
        <v>39</v>
      </c>
      <c r="S1372" s="4">
        <v>6.25324491401346</v>
      </c>
      <c r="T1372" s="4" t="s">
        <v>39</v>
      </c>
    </row>
    <row r="1373" ht="12.75" customHeight="1">
      <c r="A1373" s="8" t="str">
        <f t="shared" si="1"/>
        <v>Benin2021</v>
      </c>
      <c r="B1373" s="4" t="s">
        <v>54</v>
      </c>
      <c r="C1373" s="4">
        <v>2021.0</v>
      </c>
      <c r="D1373" s="4">
        <v>7.15545164587951</v>
      </c>
      <c r="E1373" s="4">
        <v>-6.13391370739407E8</v>
      </c>
      <c r="F1373" s="4">
        <v>-7.34659106551426E8</v>
      </c>
      <c r="G1373" s="4">
        <v>1.76900835199322E10</v>
      </c>
      <c r="H1373" s="4">
        <v>14.1461351892211</v>
      </c>
      <c r="I1373" s="4">
        <v>19.8549321562267</v>
      </c>
      <c r="J1373" s="4">
        <f t="shared" si="2"/>
        <v>250246312982</v>
      </c>
      <c r="K1373" s="5">
        <f t="shared" si="3"/>
        <v>351235408126</v>
      </c>
      <c r="L1373" s="5">
        <f t="shared" si="4"/>
        <v>100989095145</v>
      </c>
      <c r="M1373" s="5">
        <f t="shared" si="5"/>
        <v>5.708796967</v>
      </c>
      <c r="N1373" s="4" t="s">
        <v>39</v>
      </c>
      <c r="O1373" s="4" t="s">
        <v>39</v>
      </c>
      <c r="P1373" s="4" t="b">
        <v>1</v>
      </c>
      <c r="Q1373" s="4" t="s">
        <v>39</v>
      </c>
      <c r="R1373" s="4" t="s">
        <v>39</v>
      </c>
      <c r="S1373" s="4">
        <v>7.1554516457574</v>
      </c>
      <c r="T1373" s="4">
        <v>2.88337210666202E8</v>
      </c>
    </row>
    <row r="1374" ht="12.75" customHeight="1">
      <c r="A1374" s="8" t="str">
        <f t="shared" si="1"/>
        <v>Benin2020</v>
      </c>
      <c r="B1374" s="4" t="s">
        <v>54</v>
      </c>
      <c r="C1374" s="4">
        <v>2020.0</v>
      </c>
      <c r="D1374" s="4">
        <v>3.84879240095133</v>
      </c>
      <c r="E1374" s="4">
        <v>-4.2650257774112E8</v>
      </c>
      <c r="F1374" s="4">
        <v>-2.73966712893492E8</v>
      </c>
      <c r="G1374" s="4">
        <v>1.56515452088771E10</v>
      </c>
      <c r="H1374" s="4">
        <v>14.3892016228958</v>
      </c>
      <c r="I1374" s="4">
        <v>19.0709716536297</v>
      </c>
      <c r="J1374" s="4">
        <f t="shared" si="2"/>
        <v>225213239720</v>
      </c>
      <c r="K1374" s="5">
        <f t="shared" si="3"/>
        <v>298490175014</v>
      </c>
      <c r="L1374" s="5">
        <f t="shared" si="4"/>
        <v>73276935294</v>
      </c>
      <c r="M1374" s="5">
        <f t="shared" si="5"/>
        <v>4.681770031</v>
      </c>
      <c r="N1374" s="4" t="b">
        <v>0</v>
      </c>
      <c r="O1374" s="4" t="s">
        <v>39</v>
      </c>
      <c r="P1374" s="4" t="b">
        <v>1</v>
      </c>
      <c r="Q1374" s="4" t="s">
        <v>39</v>
      </c>
      <c r="R1374" s="4" t="s">
        <v>39</v>
      </c>
      <c r="S1374" s="4">
        <v>3.84879240030133</v>
      </c>
      <c r="T1374" s="4">
        <v>-2.0385383110551E9</v>
      </c>
    </row>
    <row r="1375" ht="12.75" customHeight="1">
      <c r="A1375" s="8" t="str">
        <f t="shared" si="1"/>
        <v>Benin2019</v>
      </c>
      <c r="B1375" s="4" t="s">
        <v>54</v>
      </c>
      <c r="C1375" s="4">
        <v>2019.0</v>
      </c>
      <c r="D1375" s="4">
        <v>6.86568662877947</v>
      </c>
      <c r="E1375" s="4">
        <v>1.52114771879309E8</v>
      </c>
      <c r="F1375" s="4">
        <v>-5.75592817829541E8</v>
      </c>
      <c r="G1375" s="4">
        <v>1.43916863090337E10</v>
      </c>
      <c r="H1375" s="4">
        <v>14.0615334141975</v>
      </c>
      <c r="I1375" s="4">
        <v>14.6011116980426</v>
      </c>
      <c r="J1375" s="4">
        <f t="shared" si="2"/>
        <v>202369177921</v>
      </c>
      <c r="K1375" s="5">
        <f t="shared" si="3"/>
        <v>210134619321</v>
      </c>
      <c r="L1375" s="5">
        <f t="shared" si="4"/>
        <v>7765441400</v>
      </c>
      <c r="M1375" s="5">
        <f t="shared" si="5"/>
        <v>0.5395782838</v>
      </c>
      <c r="N1375" s="4" t="b">
        <v>0</v>
      </c>
      <c r="O1375" s="4" t="s">
        <v>39</v>
      </c>
      <c r="P1375" s="4" t="b">
        <v>1</v>
      </c>
      <c r="Q1375" s="4" t="s">
        <v>39</v>
      </c>
      <c r="R1375" s="4" t="s">
        <v>39</v>
      </c>
      <c r="S1375" s="4">
        <v>6.86568733550151</v>
      </c>
      <c r="T1375" s="4">
        <v>-1.25985889984339E9</v>
      </c>
    </row>
    <row r="1376" ht="12.75" customHeight="1">
      <c r="A1376" s="8" t="str">
        <f t="shared" si="1"/>
        <v>Benin2018</v>
      </c>
      <c r="B1376" s="4" t="s">
        <v>54</v>
      </c>
      <c r="C1376" s="4">
        <v>2018.0</v>
      </c>
      <c r="D1376" s="4">
        <v>6.6972536206319</v>
      </c>
      <c r="E1376" s="4">
        <v>-1.97570895088446E8</v>
      </c>
      <c r="F1376" s="4">
        <v>-6.48824804895264E8</v>
      </c>
      <c r="G1376" s="4">
        <v>1.42624080797005E10</v>
      </c>
      <c r="H1376" s="4">
        <v>13.5910718103276</v>
      </c>
      <c r="I1376" s="4">
        <v>16.5675080119206</v>
      </c>
      <c r="J1376" s="4">
        <f t="shared" si="2"/>
        <v>193841412399</v>
      </c>
      <c r="K1376" s="5">
        <f t="shared" si="3"/>
        <v>236292560130</v>
      </c>
      <c r="L1376" s="5">
        <f t="shared" si="4"/>
        <v>42451147730</v>
      </c>
      <c r="M1376" s="5">
        <f t="shared" si="5"/>
        <v>2.976436202</v>
      </c>
      <c r="N1376" s="4" t="b">
        <v>0</v>
      </c>
      <c r="O1376" s="4" t="b">
        <v>0</v>
      </c>
      <c r="P1376" s="4" t="b">
        <v>1</v>
      </c>
      <c r="Q1376" s="4" t="b">
        <v>1</v>
      </c>
      <c r="R1376" s="4" t="s">
        <v>39</v>
      </c>
      <c r="S1376" s="4">
        <v>6.69725946087986</v>
      </c>
      <c r="T1376" s="4">
        <v>-1.292782293332E8</v>
      </c>
    </row>
    <row r="1377" ht="12.75" customHeight="1">
      <c r="A1377" s="8" t="str">
        <f t="shared" si="1"/>
        <v>Benin2017</v>
      </c>
      <c r="B1377" s="4" t="s">
        <v>54</v>
      </c>
      <c r="C1377" s="4">
        <v>2017.0</v>
      </c>
      <c r="D1377" s="4">
        <v>5.67156195213454</v>
      </c>
      <c r="E1377" s="4">
        <v>-3.5068030144853E8</v>
      </c>
      <c r="F1377" s="4">
        <v>-5.31029511357376E8</v>
      </c>
      <c r="G1377" s="4">
        <v>1.27016558459622E10</v>
      </c>
      <c r="H1377" s="4">
        <v>13.5812270492201</v>
      </c>
      <c r="I1377" s="4">
        <v>17.7849717312801</v>
      </c>
      <c r="J1377" s="4">
        <f t="shared" si="2"/>
        <v>172504071945</v>
      </c>
      <c r="K1377" s="5">
        <f t="shared" si="3"/>
        <v>225898590161</v>
      </c>
      <c r="L1377" s="5">
        <f t="shared" si="4"/>
        <v>53394518216</v>
      </c>
      <c r="M1377" s="5">
        <f t="shared" si="5"/>
        <v>4.203744682</v>
      </c>
      <c r="N1377" s="4" t="b">
        <v>0</v>
      </c>
      <c r="O1377" s="4" t="b">
        <v>0</v>
      </c>
      <c r="P1377" s="4" t="b">
        <v>1</v>
      </c>
      <c r="Q1377" s="4" t="b">
        <v>1</v>
      </c>
      <c r="R1377" s="4" t="s">
        <v>39</v>
      </c>
      <c r="S1377" s="4">
        <v>5.67155546944753</v>
      </c>
      <c r="T1377" s="4">
        <v>-1.5607522337383E9</v>
      </c>
    </row>
    <row r="1378" ht="12.75" customHeight="1">
      <c r="A1378" s="8" t="str">
        <f t="shared" si="1"/>
        <v>Benin2016</v>
      </c>
      <c r="B1378" s="4" t="s">
        <v>54</v>
      </c>
      <c r="C1378" s="4">
        <v>2016.0</v>
      </c>
      <c r="D1378" s="4">
        <v>3.33967342629694</v>
      </c>
      <c r="E1378" s="4">
        <v>-4.00074341941211E8</v>
      </c>
      <c r="F1378" s="4">
        <v>-3.54241236026224E8</v>
      </c>
      <c r="G1378" s="4">
        <v>1.1821065852127E10</v>
      </c>
      <c r="H1378" s="4">
        <v>11.1391557572842</v>
      </c>
      <c r="I1378" s="4">
        <v>15.4277864221874</v>
      </c>
      <c r="J1378" s="4">
        <f t="shared" si="2"/>
        <v>131676693744</v>
      </c>
      <c r="K1378" s="5">
        <f t="shared" si="3"/>
        <v>182372879249</v>
      </c>
      <c r="L1378" s="5">
        <f t="shared" si="4"/>
        <v>50696185505</v>
      </c>
      <c r="M1378" s="5">
        <f t="shared" si="5"/>
        <v>4.288630665</v>
      </c>
      <c r="N1378" s="4" t="b">
        <v>0</v>
      </c>
      <c r="O1378" s="4" t="b">
        <v>1</v>
      </c>
      <c r="P1378" s="4" t="b">
        <v>1</v>
      </c>
      <c r="Q1378" s="4" t="b">
        <v>0</v>
      </c>
      <c r="R1378" s="4" t="s">
        <v>39</v>
      </c>
      <c r="S1378" s="4">
        <v>3.33967342629693</v>
      </c>
      <c r="T1378" s="4">
        <v>-8.80589993835199E8</v>
      </c>
    </row>
    <row r="1379" ht="12.75" customHeight="1">
      <c r="A1379" s="8" t="str">
        <f t="shared" si="1"/>
        <v>Benin2015</v>
      </c>
      <c r="B1379" s="4" t="s">
        <v>54</v>
      </c>
      <c r="C1379" s="4">
        <v>2015.0</v>
      </c>
      <c r="D1379" s="4">
        <v>1.77815830338445</v>
      </c>
      <c r="E1379" s="4">
        <v>-5.70984984799691E8</v>
      </c>
      <c r="F1379" s="4">
        <v>-6.7920053234774E8</v>
      </c>
      <c r="G1379" s="4">
        <v>1.13881609971088E10</v>
      </c>
      <c r="H1379" s="4">
        <v>12.599727087812</v>
      </c>
      <c r="I1379" s="4">
        <v>18.1525629845262</v>
      </c>
      <c r="J1379" s="4">
        <f t="shared" si="2"/>
        <v>143487720596</v>
      </c>
      <c r="K1379" s="5">
        <f t="shared" si="3"/>
        <v>206724309778</v>
      </c>
      <c r="L1379" s="5">
        <f t="shared" si="4"/>
        <v>63236589182</v>
      </c>
      <c r="M1379" s="5">
        <f t="shared" si="5"/>
        <v>5.552835897</v>
      </c>
      <c r="N1379" s="4" t="b">
        <v>0</v>
      </c>
      <c r="O1379" s="4" t="b">
        <v>1</v>
      </c>
      <c r="P1379" s="4" t="b">
        <v>0</v>
      </c>
      <c r="Q1379" s="4" t="b">
        <v>0</v>
      </c>
      <c r="R1379" s="4" t="s">
        <v>39</v>
      </c>
      <c r="S1379" s="4">
        <v>1.77815106030278</v>
      </c>
      <c r="T1379" s="4">
        <v>-4.32904855018199E8</v>
      </c>
    </row>
    <row r="1380" ht="12.75" customHeight="1">
      <c r="A1380" s="8" t="str">
        <f t="shared" si="1"/>
        <v>Benin2014</v>
      </c>
      <c r="B1380" s="4" t="s">
        <v>54</v>
      </c>
      <c r="C1380" s="4">
        <v>2014.0</v>
      </c>
      <c r="D1380" s="4">
        <v>6.35767790831661</v>
      </c>
      <c r="E1380" s="4">
        <v>-1.82153779391539E8</v>
      </c>
      <c r="F1380" s="4">
        <v>-8.85799913310537E8</v>
      </c>
      <c r="G1380" s="4">
        <v>1.32845278502627E10</v>
      </c>
      <c r="H1380" s="4">
        <v>12.574012129004</v>
      </c>
      <c r="I1380" s="4">
        <v>14.2245565250983</v>
      </c>
      <c r="J1380" s="4">
        <f t="shared" si="2"/>
        <v>167039814317</v>
      </c>
      <c r="K1380" s="5">
        <f t="shared" si="3"/>
        <v>188966517315</v>
      </c>
      <c r="L1380" s="5">
        <f t="shared" si="4"/>
        <v>21926702998</v>
      </c>
      <c r="M1380" s="5">
        <f t="shared" si="5"/>
        <v>1.650544396</v>
      </c>
      <c r="N1380" s="4" t="b">
        <v>0</v>
      </c>
      <c r="O1380" s="4" t="b">
        <v>1</v>
      </c>
      <c r="P1380" s="4" t="b">
        <v>1</v>
      </c>
      <c r="Q1380" s="4" t="b">
        <v>0</v>
      </c>
      <c r="R1380" s="4" t="s">
        <v>39</v>
      </c>
      <c r="S1380" s="4">
        <v>6.35767909791932</v>
      </c>
      <c r="T1380" s="4">
        <v>1.89636685315389E9</v>
      </c>
    </row>
    <row r="1381" ht="12.75" customHeight="1">
      <c r="A1381" s="8" t="str">
        <f t="shared" si="1"/>
        <v>Benin2013</v>
      </c>
      <c r="B1381" s="4" t="s">
        <v>54</v>
      </c>
      <c r="C1381" s="4">
        <v>2013.0</v>
      </c>
      <c r="D1381" s="4">
        <v>7.19143086520705</v>
      </c>
      <c r="E1381" s="4">
        <v>-1.30674615465693E8</v>
      </c>
      <c r="F1381" s="4">
        <v>-6.73366862290831E8</v>
      </c>
      <c r="G1381" s="4">
        <v>1.25178451276766E10</v>
      </c>
      <c r="H1381" s="4">
        <v>13.5289943130615</v>
      </c>
      <c r="I1381" s="4">
        <v>14.8940283005125</v>
      </c>
      <c r="J1381" s="4">
        <f t="shared" si="2"/>
        <v>169353855544</v>
      </c>
      <c r="K1381" s="5">
        <f t="shared" si="3"/>
        <v>186441139593</v>
      </c>
      <c r="L1381" s="5">
        <f t="shared" si="4"/>
        <v>17087284049</v>
      </c>
      <c r="M1381" s="5">
        <f t="shared" si="5"/>
        <v>1.365033987</v>
      </c>
      <c r="N1381" s="4" t="b">
        <v>0</v>
      </c>
      <c r="O1381" s="4" t="b">
        <v>0</v>
      </c>
      <c r="P1381" s="4" t="b">
        <v>1</v>
      </c>
      <c r="Q1381" s="4" t="b">
        <v>1</v>
      </c>
      <c r="R1381" s="4" t="s">
        <v>39</v>
      </c>
      <c r="S1381" s="4">
        <v>7.19143372144946</v>
      </c>
      <c r="T1381" s="4">
        <v>-7.66682722586099E8</v>
      </c>
    </row>
    <row r="1382" ht="12.75" customHeight="1">
      <c r="A1382" s="8" t="str">
        <f t="shared" si="1"/>
        <v>Benin2012</v>
      </c>
      <c r="B1382" s="4" t="s">
        <v>54</v>
      </c>
      <c r="C1382" s="4">
        <v>2012.0</v>
      </c>
      <c r="D1382" s="4">
        <v>4.81122258852131</v>
      </c>
      <c r="E1382" s="4">
        <v>2.1312380127299E7</v>
      </c>
      <c r="F1382" s="4">
        <v>-5.76935937945258E8</v>
      </c>
      <c r="G1382" s="4">
        <v>1.11413581059864E10</v>
      </c>
      <c r="H1382" s="4">
        <v>14.0203674943558</v>
      </c>
      <c r="I1382" s="4">
        <v>14.2359331600724</v>
      </c>
      <c r="J1382" s="4">
        <f t="shared" si="2"/>
        <v>156205935032</v>
      </c>
      <c r="K1382" s="5">
        <f t="shared" si="3"/>
        <v>158607629309</v>
      </c>
      <c r="L1382" s="5">
        <f t="shared" si="4"/>
        <v>2401694277</v>
      </c>
      <c r="M1382" s="5">
        <f t="shared" si="5"/>
        <v>0.2155656657</v>
      </c>
      <c r="N1382" s="4" t="b">
        <v>0</v>
      </c>
      <c r="O1382" s="4" t="b">
        <v>1</v>
      </c>
      <c r="P1382" s="4" t="b">
        <v>1</v>
      </c>
      <c r="Q1382" s="4" t="b">
        <v>1</v>
      </c>
      <c r="R1382" s="4" t="s">
        <v>39</v>
      </c>
      <c r="S1382" s="4">
        <v>4.811223315688</v>
      </c>
      <c r="T1382" s="4">
        <v>-1.37648702169019E9</v>
      </c>
    </row>
    <row r="1383" ht="12.75" customHeight="1">
      <c r="A1383" s="8" t="str">
        <f t="shared" si="1"/>
        <v>Benin2011</v>
      </c>
      <c r="B1383" s="4" t="s">
        <v>54</v>
      </c>
      <c r="C1383" s="4">
        <v>2011.0</v>
      </c>
      <c r="D1383" s="4">
        <v>2.96375857022511</v>
      </c>
      <c r="E1383" s="4">
        <v>-7.33163931095673E7</v>
      </c>
      <c r="F1383" s="4">
        <v>-5.1683883348928E8</v>
      </c>
      <c r="G1383" s="4">
        <v>1.06933213700352E10</v>
      </c>
      <c r="H1383" s="4">
        <v>13.7464742113886</v>
      </c>
      <c r="I1383" s="4">
        <v>14.7277832157011</v>
      </c>
      <c r="J1383" s="4">
        <f t="shared" si="2"/>
        <v>146995466447</v>
      </c>
      <c r="K1383" s="5">
        <f t="shared" si="3"/>
        <v>157488918994</v>
      </c>
      <c r="L1383" s="5">
        <f t="shared" si="4"/>
        <v>10493452546</v>
      </c>
      <c r="M1383" s="5">
        <f t="shared" si="5"/>
        <v>0.9813090043</v>
      </c>
      <c r="N1383" s="4" t="b">
        <v>0</v>
      </c>
      <c r="O1383" s="4" t="b">
        <v>1</v>
      </c>
      <c r="P1383" s="4" t="b">
        <v>1</v>
      </c>
      <c r="Q1383" s="4" t="b">
        <v>0</v>
      </c>
      <c r="R1383" s="4" t="s">
        <v>39</v>
      </c>
      <c r="S1383" s="4">
        <v>2.96375291904201</v>
      </c>
      <c r="T1383" s="4">
        <v>-4.480367359512E8</v>
      </c>
    </row>
    <row r="1384" ht="12.75" customHeight="1">
      <c r="A1384" s="8" t="str">
        <f t="shared" si="1"/>
        <v>Benin2010</v>
      </c>
      <c r="B1384" s="4" t="s">
        <v>54</v>
      </c>
      <c r="C1384" s="4">
        <v>2010.0</v>
      </c>
      <c r="D1384" s="4">
        <v>2.11405024520913</v>
      </c>
      <c r="E1384" s="4">
        <v>9498898.08557877</v>
      </c>
      <c r="F1384" s="4">
        <v>-5.30854983685428E8</v>
      </c>
      <c r="G1384" s="4">
        <v>9.53534501148728E9</v>
      </c>
      <c r="H1384" s="4">
        <v>13.8002404694259</v>
      </c>
      <c r="I1384" s="4">
        <v>14.0757789828686</v>
      </c>
      <c r="J1384" s="4">
        <f t="shared" si="2"/>
        <v>131590054117</v>
      </c>
      <c r="K1384" s="5">
        <f t="shared" si="3"/>
        <v>134217408907</v>
      </c>
      <c r="L1384" s="5">
        <f t="shared" si="4"/>
        <v>2627354790</v>
      </c>
      <c r="M1384" s="5">
        <f t="shared" si="5"/>
        <v>0.2755385134</v>
      </c>
      <c r="N1384" s="4" t="b">
        <v>0</v>
      </c>
      <c r="O1384" s="4" t="b">
        <v>1</v>
      </c>
      <c r="P1384" s="4" t="b">
        <v>1</v>
      </c>
      <c r="Q1384" s="4" t="b">
        <v>0</v>
      </c>
      <c r="R1384" s="4" t="s">
        <v>39</v>
      </c>
      <c r="S1384" s="4">
        <v>2.11406472648392</v>
      </c>
      <c r="T1384" s="4">
        <v>-1.15797635854792E9</v>
      </c>
    </row>
    <row r="1385" ht="12.75" customHeight="1">
      <c r="A1385" s="8" t="str">
        <f t="shared" si="1"/>
        <v>Benin2009</v>
      </c>
      <c r="B1385" s="4" t="s">
        <v>54</v>
      </c>
      <c r="C1385" s="4">
        <v>2009.0</v>
      </c>
      <c r="D1385" s="4">
        <v>2.31929896559709</v>
      </c>
      <c r="E1385" s="4">
        <v>-1.85073246270048E8</v>
      </c>
      <c r="F1385" s="4">
        <v>-6.51546427808673E8</v>
      </c>
      <c r="G1385" s="4">
        <v>9.73862650993368E9</v>
      </c>
      <c r="H1385" s="4">
        <v>14.7557937852257</v>
      </c>
      <c r="I1385" s="4">
        <v>16.9967964906072</v>
      </c>
      <c r="J1385" s="4">
        <f t="shared" si="2"/>
        <v>143701164532</v>
      </c>
      <c r="K1385" s="5">
        <f t="shared" si="3"/>
        <v>165525452887</v>
      </c>
      <c r="L1385" s="5">
        <f t="shared" si="4"/>
        <v>21824288355</v>
      </c>
      <c r="M1385" s="5">
        <f t="shared" si="5"/>
        <v>2.241002705</v>
      </c>
      <c r="N1385" s="4" t="b">
        <v>0</v>
      </c>
      <c r="O1385" s="4" t="b">
        <v>1</v>
      </c>
      <c r="P1385" s="4" t="b">
        <v>1</v>
      </c>
      <c r="Q1385" s="4" t="b">
        <v>0</v>
      </c>
      <c r="R1385" s="4" t="s">
        <v>39</v>
      </c>
      <c r="S1385" s="4">
        <v>2.31929213912838</v>
      </c>
      <c r="T1385" s="4">
        <v>2.03281498446399E8</v>
      </c>
    </row>
    <row r="1386" ht="12.75" customHeight="1">
      <c r="A1386" s="8" t="str">
        <f t="shared" si="1"/>
        <v>Benin2008</v>
      </c>
      <c r="B1386" s="4" t="s">
        <v>54</v>
      </c>
      <c r="C1386" s="4">
        <v>2008.0</v>
      </c>
      <c r="D1386" s="4">
        <v>4.89658687038443</v>
      </c>
      <c r="E1386" s="4">
        <v>1.91970547874369E7</v>
      </c>
      <c r="F1386" s="4">
        <v>-5.38190532962479E8</v>
      </c>
      <c r="G1386" s="4">
        <v>9.78773451674186E9</v>
      </c>
      <c r="H1386" s="4">
        <v>14.5085124577802</v>
      </c>
      <c r="I1386" s="4">
        <v>14.5494170686793</v>
      </c>
      <c r="J1386" s="4">
        <f t="shared" si="2"/>
        <v>142005468170</v>
      </c>
      <c r="K1386" s="5">
        <f t="shared" si="3"/>
        <v>142405831642</v>
      </c>
      <c r="L1386" s="5">
        <f t="shared" si="4"/>
        <v>400363472</v>
      </c>
      <c r="M1386" s="5">
        <f t="shared" si="5"/>
        <v>0.0409046109</v>
      </c>
      <c r="N1386" s="4" t="b">
        <v>0</v>
      </c>
      <c r="O1386" s="4" t="b">
        <v>0</v>
      </c>
      <c r="P1386" s="4" t="b">
        <v>1</v>
      </c>
      <c r="Q1386" s="4" t="b">
        <v>0</v>
      </c>
      <c r="R1386" s="4" t="s">
        <v>39</v>
      </c>
      <c r="S1386" s="4">
        <v>4.89657708429647</v>
      </c>
      <c r="T1386" s="4">
        <v>4.91080068081798E7</v>
      </c>
    </row>
    <row r="1387" ht="12.75" customHeight="1">
      <c r="A1387" s="8" t="str">
        <f t="shared" si="1"/>
        <v>Benin2007</v>
      </c>
      <c r="B1387" s="4" t="s">
        <v>54</v>
      </c>
      <c r="C1387" s="4">
        <v>2007.0</v>
      </c>
      <c r="D1387" s="4">
        <v>5.98633028923319</v>
      </c>
      <c r="E1387" s="4">
        <v>1.06234733077684E8</v>
      </c>
      <c r="F1387" s="4">
        <v>-5.34763829039851E8</v>
      </c>
      <c r="G1387" s="4">
        <v>8.16904837470846E9</v>
      </c>
      <c r="H1387" s="4">
        <v>16.0314697405746</v>
      </c>
      <c r="I1387" s="4">
        <v>15.8094655077411</v>
      </c>
      <c r="J1387" s="4">
        <f t="shared" si="2"/>
        <v>130961851828</v>
      </c>
      <c r="K1387" s="5">
        <f t="shared" si="3"/>
        <v>129148288511</v>
      </c>
      <c r="L1387" s="5">
        <f t="shared" si="4"/>
        <v>-1813563317</v>
      </c>
      <c r="M1387" s="5">
        <f t="shared" si="5"/>
        <v>-0.2220042328</v>
      </c>
      <c r="N1387" s="4" t="b">
        <v>0</v>
      </c>
      <c r="O1387" s="4" t="b">
        <v>0</v>
      </c>
      <c r="P1387" s="4" t="b">
        <v>1</v>
      </c>
      <c r="Q1387" s="4" t="b">
        <v>1</v>
      </c>
      <c r="R1387" s="4" t="s">
        <v>39</v>
      </c>
      <c r="S1387" s="4">
        <v>5.98634932177609</v>
      </c>
      <c r="T1387" s="4">
        <v>-1.61868614203339E9</v>
      </c>
    </row>
    <row r="1388" ht="12.75" customHeight="1">
      <c r="A1388" s="8" t="str">
        <f t="shared" si="1"/>
        <v>Benin2006</v>
      </c>
      <c r="B1388" s="4" t="s">
        <v>54</v>
      </c>
      <c r="C1388" s="4">
        <v>2006.0</v>
      </c>
      <c r="D1388" s="4">
        <v>3.94375610904966</v>
      </c>
      <c r="E1388" s="4">
        <v>23063.0743202855</v>
      </c>
      <c r="F1388" s="4">
        <v>-2.17198381152852E8</v>
      </c>
      <c r="G1388" s="4">
        <v>7.03411131629951E9</v>
      </c>
      <c r="H1388" s="4">
        <v>12.8592800685457</v>
      </c>
      <c r="I1388" s="4">
        <v>13.0058229835057</v>
      </c>
      <c r="J1388" s="4">
        <f t="shared" si="2"/>
        <v>90453607450</v>
      </c>
      <c r="K1388" s="5">
        <f t="shared" si="3"/>
        <v>91484406626</v>
      </c>
      <c r="L1388" s="5">
        <f t="shared" si="4"/>
        <v>1030799176</v>
      </c>
      <c r="M1388" s="5">
        <f t="shared" si="5"/>
        <v>0.146542915</v>
      </c>
      <c r="N1388" s="4" t="b">
        <v>0</v>
      </c>
      <c r="O1388" s="4" t="b">
        <v>1</v>
      </c>
      <c r="P1388" s="4" t="b">
        <v>1</v>
      </c>
      <c r="Q1388" s="4" t="b">
        <v>1</v>
      </c>
      <c r="R1388" s="4" t="s">
        <v>39</v>
      </c>
      <c r="S1388" s="4">
        <v>3.94373882815798</v>
      </c>
      <c r="T1388" s="4">
        <v>-1.13493705840894E9</v>
      </c>
    </row>
    <row r="1389" ht="12.75" customHeight="1">
      <c r="A1389" s="8" t="str">
        <f t="shared" si="1"/>
        <v>Benin2005</v>
      </c>
      <c r="B1389" s="4" t="s">
        <v>54</v>
      </c>
      <c r="C1389" s="4">
        <v>2005.0</v>
      </c>
      <c r="D1389" s="4">
        <v>1.71315397939557</v>
      </c>
      <c r="E1389" s="4">
        <v>-8.69346240177774E7</v>
      </c>
      <c r="F1389" s="4">
        <v>-2.26174696216704E8</v>
      </c>
      <c r="G1389" s="4">
        <v>6.56765495875337E9</v>
      </c>
      <c r="H1389" s="4">
        <v>12.6152413637493</v>
      </c>
      <c r="I1389" s="4">
        <v>14.1385248796</v>
      </c>
      <c r="J1389" s="4">
        <f t="shared" si="2"/>
        <v>82852552498</v>
      </c>
      <c r="K1389" s="5">
        <f t="shared" si="3"/>
        <v>92856953035</v>
      </c>
      <c r="L1389" s="5">
        <f t="shared" si="4"/>
        <v>10004400536</v>
      </c>
      <c r="M1389" s="5">
        <f t="shared" si="5"/>
        <v>1.523283516</v>
      </c>
      <c r="N1389" s="4" t="b">
        <v>0</v>
      </c>
      <c r="O1389" s="4" t="b">
        <v>1</v>
      </c>
      <c r="P1389" s="4" t="b">
        <v>0</v>
      </c>
      <c r="Q1389" s="4" t="b">
        <v>0</v>
      </c>
      <c r="R1389" s="4" t="s">
        <v>39</v>
      </c>
      <c r="S1389" s="4">
        <v>1.71316456361184</v>
      </c>
      <c r="T1389" s="4">
        <v>-4.66456357546139E8</v>
      </c>
    </row>
    <row r="1390" ht="12.75" customHeight="1">
      <c r="A1390" s="8" t="str">
        <f t="shared" si="1"/>
        <v>Benin2004</v>
      </c>
      <c r="B1390" s="4" t="s">
        <v>54</v>
      </c>
      <c r="C1390" s="4">
        <v>2004.0</v>
      </c>
      <c r="D1390" s="4">
        <v>4.42967752945987</v>
      </c>
      <c r="E1390" s="4">
        <v>-1.35509936774913E7</v>
      </c>
      <c r="F1390" s="4">
        <v>-2.89010635811166E8</v>
      </c>
      <c r="G1390" s="4">
        <v>6.19027037707583E9</v>
      </c>
      <c r="H1390" s="4">
        <v>12.6547794688305</v>
      </c>
      <c r="I1390" s="4">
        <v>13.3595521253105</v>
      </c>
      <c r="J1390" s="4">
        <f t="shared" si="2"/>
        <v>78336506474</v>
      </c>
      <c r="K1390" s="5">
        <f t="shared" si="3"/>
        <v>82699239772</v>
      </c>
      <c r="L1390" s="5">
        <f t="shared" si="4"/>
        <v>4362733298</v>
      </c>
      <c r="M1390" s="5">
        <f t="shared" si="5"/>
        <v>0.7047726565</v>
      </c>
      <c r="N1390" s="4" t="b">
        <v>0</v>
      </c>
      <c r="O1390" s="4" t="b">
        <v>1</v>
      </c>
      <c r="P1390" s="4" t="b">
        <v>1</v>
      </c>
      <c r="Q1390" s="4" t="b">
        <v>0</v>
      </c>
      <c r="R1390" s="4" t="s">
        <v>39</v>
      </c>
      <c r="S1390" s="4">
        <v>4.42968455385082</v>
      </c>
      <c r="T1390" s="4">
        <v>-3.77384581677539E8</v>
      </c>
    </row>
    <row r="1391" ht="12.75" customHeight="1">
      <c r="A1391" s="8" t="str">
        <f t="shared" si="1"/>
        <v>Benin2003</v>
      </c>
      <c r="B1391" s="4" t="s">
        <v>54</v>
      </c>
      <c r="C1391" s="4">
        <v>2003.0</v>
      </c>
      <c r="D1391" s="4">
        <v>3.44357571303858</v>
      </c>
      <c r="E1391" s="4">
        <v>-3.61355578692672E7</v>
      </c>
      <c r="F1391" s="4">
        <v>-3.3195091288913E8</v>
      </c>
      <c r="G1391" s="4">
        <v>5.34925809289147E9</v>
      </c>
      <c r="H1391" s="4">
        <v>12.6138699976245</v>
      </c>
      <c r="I1391" s="4">
        <v>13.6859103627413</v>
      </c>
      <c r="J1391" s="4">
        <f t="shared" si="2"/>
        <v>67474846167</v>
      </c>
      <c r="K1391" s="5">
        <f t="shared" si="3"/>
        <v>73209466766</v>
      </c>
      <c r="L1391" s="5">
        <f t="shared" si="4"/>
        <v>5734620599</v>
      </c>
      <c r="M1391" s="5">
        <f t="shared" si="5"/>
        <v>1.072040365</v>
      </c>
      <c r="N1391" s="4" t="b">
        <v>0</v>
      </c>
      <c r="O1391" s="4" t="b">
        <v>0</v>
      </c>
      <c r="P1391" s="4" t="b">
        <v>1</v>
      </c>
      <c r="Q1391" s="4" t="b">
        <v>1</v>
      </c>
      <c r="R1391" s="4" t="s">
        <v>39</v>
      </c>
      <c r="S1391" s="4">
        <v>3.44357677591658</v>
      </c>
      <c r="T1391" s="4">
        <v>-8.4101228418436E8</v>
      </c>
    </row>
    <row r="1392" ht="12.75" customHeight="1">
      <c r="A1392" s="8" t="str">
        <f t="shared" si="1"/>
        <v>Benin2002</v>
      </c>
      <c r="B1392" s="4" t="s">
        <v>54</v>
      </c>
      <c r="C1392" s="4">
        <v>2002.0</v>
      </c>
      <c r="D1392" s="4">
        <v>4.64304185945411</v>
      </c>
      <c r="E1392" s="4">
        <v>-1.17286973280741E8</v>
      </c>
      <c r="F1392" s="4">
        <v>-1.56932556338638E8</v>
      </c>
      <c r="G1392" s="4">
        <v>4.19434268926284E9</v>
      </c>
      <c r="H1392" s="4">
        <v>11.954102715215</v>
      </c>
      <c r="I1392" s="4">
        <v>15.283995111821</v>
      </c>
      <c r="J1392" s="4">
        <f t="shared" si="2"/>
        <v>50139603330</v>
      </c>
      <c r="K1392" s="5">
        <f t="shared" si="3"/>
        <v>64106313160</v>
      </c>
      <c r="L1392" s="5">
        <f t="shared" si="4"/>
        <v>13966709830</v>
      </c>
      <c r="M1392" s="5">
        <f t="shared" si="5"/>
        <v>3.329892397</v>
      </c>
      <c r="N1392" s="4" t="b">
        <v>0</v>
      </c>
      <c r="O1392" s="4" t="b">
        <v>0</v>
      </c>
      <c r="P1392" s="4" t="b">
        <v>1</v>
      </c>
      <c r="Q1392" s="4" t="b">
        <v>1</v>
      </c>
      <c r="R1392" s="4" t="s">
        <v>39</v>
      </c>
      <c r="S1392" s="4">
        <v>4.64303087074482</v>
      </c>
      <c r="T1392" s="4">
        <v>-1.15491540362863E9</v>
      </c>
    </row>
    <row r="1393" ht="12.75" customHeight="1">
      <c r="A1393" s="8" t="str">
        <f t="shared" si="1"/>
        <v>Benin2001</v>
      </c>
      <c r="B1393" s="4" t="s">
        <v>54</v>
      </c>
      <c r="C1393" s="4">
        <v>2001.0</v>
      </c>
      <c r="D1393" s="4">
        <v>5.33313859244555</v>
      </c>
      <c r="E1393" s="4">
        <v>-9.90537590385819E7</v>
      </c>
      <c r="F1393" s="4">
        <v>-7.49924125996497E7</v>
      </c>
      <c r="G1393" s="4">
        <v>3.6662226338361E9</v>
      </c>
      <c r="H1393" s="4">
        <v>12.1780312396913</v>
      </c>
      <c r="I1393" s="4">
        <v>15.4474579038373</v>
      </c>
      <c r="J1393" s="4">
        <f t="shared" si="2"/>
        <v>44647373767</v>
      </c>
      <c r="K1393" s="5">
        <f t="shared" si="3"/>
        <v>56633819802</v>
      </c>
      <c r="L1393" s="5">
        <f t="shared" si="4"/>
        <v>11986446036</v>
      </c>
      <c r="M1393" s="5">
        <f t="shared" si="5"/>
        <v>3.269426664</v>
      </c>
      <c r="N1393" s="4" t="b">
        <v>0</v>
      </c>
      <c r="O1393" s="4" t="b">
        <v>0</v>
      </c>
      <c r="P1393" s="4" t="b">
        <v>1</v>
      </c>
      <c r="Q1393" s="4" t="b">
        <v>1</v>
      </c>
      <c r="R1393" s="4" t="s">
        <v>39</v>
      </c>
      <c r="S1393" s="4">
        <v>5.33313570603937</v>
      </c>
      <c r="T1393" s="4">
        <v>-5.28120055426739E8</v>
      </c>
    </row>
    <row r="1394" ht="12.75" customHeight="1">
      <c r="A1394" s="8" t="str">
        <f t="shared" si="1"/>
        <v>Benin2000</v>
      </c>
      <c r="B1394" s="4" t="s">
        <v>54</v>
      </c>
      <c r="C1394" s="4">
        <v>2000.0</v>
      </c>
      <c r="D1394" s="4">
        <v>5.85772371332306</v>
      </c>
      <c r="E1394" s="4">
        <v>-1.1016484502136E8</v>
      </c>
      <c r="F1394" s="4">
        <v>-8.07833787502862E7</v>
      </c>
      <c r="G1394" s="4">
        <v>3.51999144032367E9</v>
      </c>
      <c r="H1394" s="4">
        <v>11.9492549743152</v>
      </c>
      <c r="I1394" s="4">
        <v>15.6414542304145</v>
      </c>
      <c r="J1394" s="4">
        <f t="shared" si="2"/>
        <v>42061275228</v>
      </c>
      <c r="K1394" s="5">
        <f t="shared" si="3"/>
        <v>55057785005</v>
      </c>
      <c r="L1394" s="5">
        <f t="shared" si="4"/>
        <v>12996509777</v>
      </c>
      <c r="M1394" s="5">
        <f t="shared" si="5"/>
        <v>3.692199256</v>
      </c>
      <c r="N1394" s="4" t="b">
        <v>0</v>
      </c>
      <c r="O1394" s="4" t="b">
        <v>0</v>
      </c>
      <c r="P1394" s="4" t="b">
        <v>1</v>
      </c>
      <c r="Q1394" s="4" t="b">
        <v>1</v>
      </c>
      <c r="R1394" s="4" t="s">
        <v>39</v>
      </c>
      <c r="S1394" s="4">
        <v>5.85771420543269</v>
      </c>
      <c r="T1394" s="4">
        <v>-1.4623119351243E8</v>
      </c>
    </row>
    <row r="1395" ht="12.75" customHeight="1">
      <c r="A1395" s="8" t="str">
        <f t="shared" si="1"/>
        <v>Benin1999</v>
      </c>
      <c r="B1395" s="4" t="s">
        <v>54</v>
      </c>
      <c r="C1395" s="4">
        <v>1999.0</v>
      </c>
      <c r="D1395" s="4">
        <v>4.35803323222853</v>
      </c>
      <c r="E1395" s="4">
        <v>9.40316673833574E7</v>
      </c>
      <c r="F1395" s="4">
        <v>-1.55633708764086E8</v>
      </c>
      <c r="G1395" s="4">
        <v>3.67739399683788E9</v>
      </c>
      <c r="H1395" s="4">
        <v>12.6901169898795</v>
      </c>
      <c r="I1395" s="4">
        <v>10.7459700461975</v>
      </c>
      <c r="J1395" s="4">
        <f t="shared" si="2"/>
        <v>46666560038</v>
      </c>
      <c r="K1395" s="5">
        <f t="shared" si="3"/>
        <v>39517165738</v>
      </c>
      <c r="L1395" s="5">
        <f t="shared" si="4"/>
        <v>-7149394300</v>
      </c>
      <c r="M1395" s="5">
        <f t="shared" si="5"/>
        <v>-1.944146944</v>
      </c>
      <c r="N1395" s="4" t="b">
        <v>0</v>
      </c>
      <c r="O1395" s="4" t="b">
        <v>0</v>
      </c>
      <c r="P1395" s="4" t="b">
        <v>1</v>
      </c>
      <c r="Q1395" s="4" t="b">
        <v>1</v>
      </c>
      <c r="R1395" s="4" t="s">
        <v>39</v>
      </c>
      <c r="S1395" s="4">
        <v>5.34144937204417</v>
      </c>
      <c r="T1395" s="4">
        <v>1.5740255651421E8</v>
      </c>
    </row>
    <row r="1396" ht="12.75" customHeight="1">
      <c r="A1396" s="8" t="str">
        <f t="shared" si="1"/>
        <v>Benin1998</v>
      </c>
      <c r="B1396" s="4" t="s">
        <v>54</v>
      </c>
      <c r="C1396" s="4">
        <v>1998.0</v>
      </c>
      <c r="D1396" s="4">
        <v>3.96101214623611</v>
      </c>
      <c r="E1396" s="4">
        <v>8.57239819925831E7</v>
      </c>
      <c r="F1396" s="4">
        <v>-1.32511170183925E8</v>
      </c>
      <c r="G1396" s="4">
        <v>2.45509268814767E9</v>
      </c>
      <c r="H1396" s="4">
        <v>17.3882115211569</v>
      </c>
      <c r="I1396" s="4">
        <v>14.8842348889359</v>
      </c>
      <c r="J1396" s="4">
        <f t="shared" si="2"/>
        <v>42689670966</v>
      </c>
      <c r="K1396" s="5">
        <f t="shared" si="3"/>
        <v>36542176244</v>
      </c>
      <c r="L1396" s="5">
        <f t="shared" si="4"/>
        <v>-6147494721</v>
      </c>
      <c r="M1396" s="5">
        <f t="shared" si="5"/>
        <v>-2.503976632</v>
      </c>
      <c r="N1396" s="4" t="b">
        <v>0</v>
      </c>
      <c r="O1396" s="4" t="b">
        <v>0</v>
      </c>
      <c r="P1396" s="4" t="b">
        <v>1</v>
      </c>
      <c r="Q1396" s="4" t="b">
        <v>0</v>
      </c>
      <c r="R1396" s="4" t="s">
        <v>39</v>
      </c>
      <c r="S1396" s="4">
        <v>3.96101213832645</v>
      </c>
      <c r="T1396" s="4">
        <v>-1.22230130869021E9</v>
      </c>
    </row>
    <row r="1397" ht="12.75" customHeight="1">
      <c r="A1397" s="8" t="str">
        <f t="shared" si="1"/>
        <v>Benin1997</v>
      </c>
      <c r="B1397" s="4" t="s">
        <v>54</v>
      </c>
      <c r="C1397" s="4">
        <v>1997.0</v>
      </c>
      <c r="D1397" s="4">
        <v>5.73468836528997</v>
      </c>
      <c r="E1397" s="4">
        <v>5.06278334986783E7</v>
      </c>
      <c r="F1397" s="4">
        <v>-1.53955311442302E8</v>
      </c>
      <c r="G1397" s="4">
        <v>2.26830164509367E9</v>
      </c>
      <c r="H1397" s="4">
        <v>17.9891571935129</v>
      </c>
      <c r="I1397" s="4">
        <v>17.3492381107435</v>
      </c>
      <c r="J1397" s="4">
        <f t="shared" si="2"/>
        <v>40804834856</v>
      </c>
      <c r="K1397" s="5">
        <f t="shared" si="3"/>
        <v>39353305348</v>
      </c>
      <c r="L1397" s="5">
        <f t="shared" si="4"/>
        <v>-1451529508</v>
      </c>
      <c r="M1397" s="5">
        <f t="shared" si="5"/>
        <v>-0.6399190828</v>
      </c>
      <c r="N1397" s="4" t="b">
        <v>0</v>
      </c>
      <c r="O1397" s="4" t="b">
        <v>0</v>
      </c>
      <c r="P1397" s="4" t="b">
        <v>1</v>
      </c>
      <c r="Q1397" s="4" t="b">
        <v>0</v>
      </c>
      <c r="R1397" s="4" t="s">
        <v>39</v>
      </c>
      <c r="S1397" s="4">
        <v>5.73468837521307</v>
      </c>
      <c r="T1397" s="4">
        <v>-1.86791043053999E8</v>
      </c>
    </row>
    <row r="1398" ht="12.75" customHeight="1">
      <c r="A1398" s="8" t="str">
        <f t="shared" si="1"/>
        <v>Benin1996</v>
      </c>
      <c r="B1398" s="4" t="s">
        <v>54</v>
      </c>
      <c r="C1398" s="4">
        <v>1996.0</v>
      </c>
      <c r="D1398" s="4">
        <v>4.32428403423347</v>
      </c>
      <c r="E1398" s="4">
        <v>5.0018092896818E7</v>
      </c>
      <c r="F1398" s="4">
        <v>-4.09553327482757E7</v>
      </c>
      <c r="G1398" s="4">
        <v>2.36111644813525E9</v>
      </c>
      <c r="H1398" s="4">
        <v>18.0028252153426</v>
      </c>
      <c r="I1398" s="4">
        <v>18.1507848114673</v>
      </c>
      <c r="J1398" s="4">
        <f t="shared" si="2"/>
        <v>42506766729</v>
      </c>
      <c r="K1398" s="5">
        <f t="shared" si="3"/>
        <v>42856116565</v>
      </c>
      <c r="L1398" s="5">
        <f t="shared" si="4"/>
        <v>349349836.1</v>
      </c>
      <c r="M1398" s="5">
        <f t="shared" si="5"/>
        <v>0.1479595961</v>
      </c>
      <c r="N1398" s="4" t="b">
        <v>0</v>
      </c>
      <c r="O1398" s="4" t="b">
        <v>0</v>
      </c>
      <c r="P1398" s="4" t="b">
        <v>1</v>
      </c>
      <c r="Q1398" s="4" t="b">
        <v>0</v>
      </c>
      <c r="R1398" s="4" t="s">
        <v>39</v>
      </c>
      <c r="S1398" s="4">
        <v>4.32428403131786</v>
      </c>
      <c r="T1398" s="4">
        <v>9.28148030415802E7</v>
      </c>
    </row>
    <row r="1399" ht="12.75" customHeight="1">
      <c r="A1399" s="8" t="str">
        <f t="shared" si="1"/>
        <v>Benin1995</v>
      </c>
      <c r="B1399" s="4" t="s">
        <v>54</v>
      </c>
      <c r="C1399" s="4">
        <v>1995.0</v>
      </c>
      <c r="D1399" s="4">
        <v>6.045198643838</v>
      </c>
      <c r="E1399" s="4">
        <v>-930003.934545007</v>
      </c>
      <c r="F1399" s="4">
        <v>-1.66966769151903E8</v>
      </c>
      <c r="G1399" s="4">
        <v>2.16962713834967E9</v>
      </c>
      <c r="H1399" s="4">
        <v>17.5814111542338</v>
      </c>
      <c r="I1399" s="4">
        <v>20.1960160228538</v>
      </c>
      <c r="J1399" s="4">
        <f t="shared" si="2"/>
        <v>38145106771</v>
      </c>
      <c r="K1399" s="5">
        <f t="shared" si="3"/>
        <v>43817824450</v>
      </c>
      <c r="L1399" s="5">
        <f t="shared" si="4"/>
        <v>5672717679</v>
      </c>
      <c r="M1399" s="5">
        <f t="shared" si="5"/>
        <v>2.614604869</v>
      </c>
      <c r="N1399" s="4" t="b">
        <v>0</v>
      </c>
      <c r="O1399" s="4" t="b">
        <v>0</v>
      </c>
      <c r="P1399" s="4" t="b">
        <v>1</v>
      </c>
      <c r="Q1399" s="4" t="b">
        <v>0</v>
      </c>
      <c r="R1399" s="4" t="s">
        <v>39</v>
      </c>
      <c r="S1399" s="4">
        <v>6.04519865041564</v>
      </c>
      <c r="T1399" s="4">
        <v>-1.9148930978558E8</v>
      </c>
    </row>
    <row r="1400" ht="12.75" customHeight="1">
      <c r="A1400" s="8" t="str">
        <f t="shared" si="1"/>
        <v>Benin1994</v>
      </c>
      <c r="B1400" s="4" t="s">
        <v>54</v>
      </c>
      <c r="C1400" s="4">
        <v>1994.0</v>
      </c>
      <c r="D1400" s="4">
        <v>2.0204004446547</v>
      </c>
      <c r="E1400" s="4">
        <v>1.30160400005244E7</v>
      </c>
      <c r="F1400" s="4">
        <v>1.05517839561519E7</v>
      </c>
      <c r="G1400" s="4">
        <v>1.59807594485876E9</v>
      </c>
      <c r="H1400" s="4">
        <v>16.3908733822719</v>
      </c>
      <c r="I1400" s="4">
        <v>18.5314314069089</v>
      </c>
      <c r="J1400" s="4">
        <f t="shared" si="2"/>
        <v>26193860467</v>
      </c>
      <c r="K1400" s="5">
        <f t="shared" si="3"/>
        <v>29614634755</v>
      </c>
      <c r="L1400" s="5">
        <f t="shared" si="4"/>
        <v>3420774288</v>
      </c>
      <c r="M1400" s="5">
        <f t="shared" si="5"/>
        <v>2.140558025</v>
      </c>
      <c r="N1400" s="4" t="b">
        <v>0</v>
      </c>
      <c r="O1400" s="4" t="b">
        <v>1</v>
      </c>
      <c r="P1400" s="4" t="b">
        <v>1</v>
      </c>
      <c r="Q1400" s="4" t="b">
        <v>0</v>
      </c>
      <c r="R1400" s="4" t="s">
        <v>39</v>
      </c>
      <c r="S1400" s="4">
        <v>2.02040044761662</v>
      </c>
      <c r="T1400" s="4">
        <v>-5.71551193490909E8</v>
      </c>
    </row>
    <row r="1401" ht="12.75" customHeight="1">
      <c r="A1401" s="8" t="str">
        <f t="shared" si="1"/>
        <v>Benin1993</v>
      </c>
      <c r="B1401" s="4" t="s">
        <v>54</v>
      </c>
      <c r="C1401" s="4">
        <v>1993.0</v>
      </c>
      <c r="D1401" s="4">
        <v>5.8361721015225</v>
      </c>
      <c r="E1401" s="4">
        <v>4.33649333509347E7</v>
      </c>
      <c r="F1401" s="4">
        <v>-5.8751760311602E7</v>
      </c>
      <c r="G1401" s="4">
        <v>2.27455807874486E9</v>
      </c>
      <c r="H1401" s="4">
        <v>15.8134907933105</v>
      </c>
      <c r="I1401" s="4">
        <v>16.3784436123216</v>
      </c>
      <c r="J1401" s="4">
        <f t="shared" si="2"/>
        <v>35968703237</v>
      </c>
      <c r="K1401" s="5">
        <f t="shared" si="3"/>
        <v>37253721236</v>
      </c>
      <c r="L1401" s="5">
        <f t="shared" si="4"/>
        <v>1285017999</v>
      </c>
      <c r="M1401" s="5">
        <f t="shared" si="5"/>
        <v>0.564952819</v>
      </c>
      <c r="N1401" s="4" t="b">
        <v>0</v>
      </c>
      <c r="O1401" s="4" t="b">
        <v>1</v>
      </c>
      <c r="P1401" s="4" t="b">
        <v>1</v>
      </c>
      <c r="Q1401" s="4" t="b">
        <v>0</v>
      </c>
      <c r="R1401" s="4" t="s">
        <v>39</v>
      </c>
      <c r="S1401" s="4">
        <v>5.83617208501383</v>
      </c>
      <c r="T1401" s="4">
        <v>6.764821338861E8</v>
      </c>
    </row>
    <row r="1402" ht="12.75" customHeight="1">
      <c r="A1402" s="8" t="str">
        <f t="shared" si="1"/>
        <v>Benin1992</v>
      </c>
      <c r="B1402" s="4" t="s">
        <v>54</v>
      </c>
      <c r="C1402" s="4">
        <v>1992.0</v>
      </c>
      <c r="D1402" s="4">
        <v>2.95771081346173</v>
      </c>
      <c r="E1402" s="4">
        <v>1.33562297266412E7</v>
      </c>
      <c r="F1402" s="4">
        <v>-7.27128681184051E7</v>
      </c>
      <c r="G1402" s="4">
        <v>1.69531530570308E9</v>
      </c>
      <c r="H1402" s="4">
        <v>15.6903485294371</v>
      </c>
      <c r="I1402" s="4">
        <v>18.4017476164456</v>
      </c>
      <c r="J1402" s="4">
        <f t="shared" si="2"/>
        <v>26600088014</v>
      </c>
      <c r="K1402" s="5">
        <f t="shared" si="3"/>
        <v>31196764386</v>
      </c>
      <c r="L1402" s="5">
        <f t="shared" si="4"/>
        <v>4596676372</v>
      </c>
      <c r="M1402" s="5">
        <f t="shared" si="5"/>
        <v>2.711399087</v>
      </c>
      <c r="N1402" s="4" t="b">
        <v>0</v>
      </c>
      <c r="O1402" s="4" t="b">
        <v>0</v>
      </c>
      <c r="P1402" s="4" t="b">
        <v>1</v>
      </c>
      <c r="Q1402" s="4" t="b">
        <v>0</v>
      </c>
      <c r="R1402" s="4" t="s">
        <v>39</v>
      </c>
      <c r="S1402" s="4">
        <v>2.95771082720395</v>
      </c>
      <c r="T1402" s="4">
        <v>-5.7924277304178E8</v>
      </c>
    </row>
    <row r="1403" ht="12.75" customHeight="1">
      <c r="A1403" s="8" t="str">
        <f t="shared" si="1"/>
        <v>Benin1991</v>
      </c>
      <c r="B1403" s="4" t="s">
        <v>54</v>
      </c>
      <c r="C1403" s="4">
        <v>1991.0</v>
      </c>
      <c r="D1403" s="4">
        <v>4.22579942356325</v>
      </c>
      <c r="E1403" s="4">
        <v>-1.1860751707159E7</v>
      </c>
      <c r="F1403" s="4">
        <v>-2.16384278774854E8</v>
      </c>
      <c r="G1403" s="4">
        <v>1.98643779787672E9</v>
      </c>
      <c r="H1403" s="4">
        <v>14.1487727299441</v>
      </c>
      <c r="I1403" s="4">
        <v>17.2262842638536</v>
      </c>
      <c r="J1403" s="4">
        <f t="shared" si="2"/>
        <v>28105656944</v>
      </c>
      <c r="K1403" s="5">
        <f t="shared" si="3"/>
        <v>34218942179</v>
      </c>
      <c r="L1403" s="5">
        <f t="shared" si="4"/>
        <v>6113285234</v>
      </c>
      <c r="M1403" s="5">
        <f t="shared" si="5"/>
        <v>3.077511534</v>
      </c>
      <c r="N1403" s="4" t="b">
        <v>0</v>
      </c>
      <c r="O1403" s="4" t="b">
        <v>0</v>
      </c>
      <c r="P1403" s="4" t="b">
        <v>1</v>
      </c>
      <c r="Q1403" s="4" t="b">
        <v>0</v>
      </c>
      <c r="R1403" s="4" t="s">
        <v>39</v>
      </c>
      <c r="S1403" s="4">
        <v>4.22579942071668</v>
      </c>
      <c r="T1403" s="4">
        <v>2.9112249217364E8</v>
      </c>
    </row>
    <row r="1404" ht="12.75" customHeight="1">
      <c r="A1404" s="8" t="str">
        <f t="shared" si="1"/>
        <v>Benin1990</v>
      </c>
      <c r="B1404" s="4" t="s">
        <v>54</v>
      </c>
      <c r="C1404" s="4">
        <v>1990.0</v>
      </c>
      <c r="D1404" s="4">
        <v>8.97613691038156</v>
      </c>
      <c r="E1404" s="4">
        <v>-7378846.21459367</v>
      </c>
      <c r="F1404" s="4">
        <v>-1.81411633766882E7</v>
      </c>
      <c r="G1404" s="4">
        <v>1.95996533047596E9</v>
      </c>
      <c r="H1404" s="4">
        <v>14.8786739279407</v>
      </c>
      <c r="I1404" s="4">
        <v>18.1223099219799</v>
      </c>
      <c r="J1404" s="4">
        <f t="shared" si="2"/>
        <v>29161685062</v>
      </c>
      <c r="K1404" s="5">
        <f t="shared" si="3"/>
        <v>35519099155</v>
      </c>
      <c r="L1404" s="5">
        <f t="shared" si="4"/>
        <v>6357414093</v>
      </c>
      <c r="M1404" s="5">
        <f t="shared" si="5"/>
        <v>3.243635994</v>
      </c>
      <c r="N1404" s="4" t="b">
        <v>0</v>
      </c>
      <c r="O1404" s="4" t="b">
        <v>0</v>
      </c>
      <c r="P1404" s="4" t="b">
        <v>1</v>
      </c>
      <c r="Q1404" s="4" t="b">
        <v>0</v>
      </c>
      <c r="R1404" s="4" t="s">
        <v>39</v>
      </c>
      <c r="S1404" s="4">
        <v>8.9761343599898</v>
      </c>
      <c r="T1404" s="4">
        <v>-2.64724674007599E7</v>
      </c>
    </row>
    <row r="1405" ht="12.75" customHeight="1">
      <c r="A1405" s="8" t="str">
        <f t="shared" si="1"/>
        <v>Benin1989</v>
      </c>
      <c r="B1405" s="4" t="s">
        <v>54</v>
      </c>
      <c r="C1405" s="4">
        <v>1989.0</v>
      </c>
      <c r="D1405" s="4">
        <v>-2.84903560056981</v>
      </c>
      <c r="E1405" s="4">
        <v>5.75773377871891E7</v>
      </c>
      <c r="F1405" s="4">
        <v>-1.34225347957205E7</v>
      </c>
      <c r="G1405" s="4">
        <v>1.50229441387362E9</v>
      </c>
      <c r="H1405" s="4">
        <v>17.9663218668185</v>
      </c>
      <c r="I1405" s="4">
        <v>17.0800563911488</v>
      </c>
      <c r="J1405" s="4">
        <f t="shared" si="2"/>
        <v>26990704978</v>
      </c>
      <c r="K1405" s="5">
        <f t="shared" si="3"/>
        <v>25659273305</v>
      </c>
      <c r="L1405" s="5">
        <f t="shared" si="4"/>
        <v>-1331431673</v>
      </c>
      <c r="M1405" s="5">
        <f t="shared" si="5"/>
        <v>-0.8862654757</v>
      </c>
      <c r="N1405" s="4" t="b">
        <v>1</v>
      </c>
      <c r="O1405" s="4" t="b">
        <v>1</v>
      </c>
      <c r="P1405" s="4" t="b">
        <v>0</v>
      </c>
      <c r="Q1405" s="4" t="b">
        <v>0</v>
      </c>
      <c r="R1405" s="4" t="s">
        <v>39</v>
      </c>
      <c r="S1405" s="4">
        <v>-2.85416049622336</v>
      </c>
      <c r="T1405" s="4">
        <v>-4.5767091660234E8</v>
      </c>
    </row>
    <row r="1406" ht="12.75" customHeight="1">
      <c r="A1406" s="8" t="str">
        <f t="shared" si="1"/>
        <v>Benin1988</v>
      </c>
      <c r="B1406" s="4" t="s">
        <v>54</v>
      </c>
      <c r="C1406" s="4">
        <v>1988.0</v>
      </c>
      <c r="D1406" s="4">
        <v>3.42757043452889</v>
      </c>
      <c r="E1406" s="4" t="s">
        <v>39</v>
      </c>
      <c r="F1406" s="4">
        <v>-1.05492992788566E8</v>
      </c>
      <c r="G1406" s="4">
        <v>1.62024608477733E9</v>
      </c>
      <c r="H1406" s="4" t="s">
        <v>39</v>
      </c>
      <c r="I1406" s="4" t="s">
        <v>39</v>
      </c>
      <c r="J1406" s="4" t="str">
        <f t="shared" si="2"/>
        <v>#VALUE!</v>
      </c>
      <c r="K1406" s="5" t="str">
        <f t="shared" si="3"/>
        <v>#VALUE!</v>
      </c>
      <c r="L1406" s="5" t="str">
        <f t="shared" si="4"/>
        <v>#VALUE!</v>
      </c>
      <c r="M1406" s="5" t="str">
        <f t="shared" si="5"/>
        <v>#VALUE!</v>
      </c>
      <c r="N1406" s="4" t="b">
        <v>1</v>
      </c>
      <c r="O1406" s="4" t="b">
        <v>1</v>
      </c>
      <c r="P1406" s="4" t="b">
        <v>0</v>
      </c>
      <c r="Q1406" s="4" t="b">
        <v>0</v>
      </c>
      <c r="R1406" s="4" t="s">
        <v>39</v>
      </c>
      <c r="S1406" s="4">
        <v>3.40524529583226</v>
      </c>
      <c r="T1406" s="4">
        <v>1.17951670903709E8</v>
      </c>
    </row>
    <row r="1407" ht="12.75" customHeight="1">
      <c r="A1407" s="8" t="str">
        <f t="shared" si="1"/>
        <v>Benin1987</v>
      </c>
      <c r="B1407" s="4" t="s">
        <v>54</v>
      </c>
      <c r="C1407" s="4">
        <v>1987.0</v>
      </c>
      <c r="D1407" s="4">
        <v>-2.07441319499949</v>
      </c>
      <c r="E1407" s="4" t="s">
        <v>39</v>
      </c>
      <c r="F1407" s="4">
        <v>-3.42898733456143E7</v>
      </c>
      <c r="G1407" s="4">
        <v>1.5624122258134E9</v>
      </c>
      <c r="H1407" s="4" t="s">
        <v>39</v>
      </c>
      <c r="I1407" s="4" t="s">
        <v>39</v>
      </c>
      <c r="J1407" s="4" t="str">
        <f t="shared" si="2"/>
        <v>#VALUE!</v>
      </c>
      <c r="K1407" s="5" t="str">
        <f t="shared" si="3"/>
        <v>#VALUE!</v>
      </c>
      <c r="L1407" s="5" t="str">
        <f t="shared" si="4"/>
        <v>#VALUE!</v>
      </c>
      <c r="M1407" s="5" t="str">
        <f t="shared" si="5"/>
        <v>#VALUE!</v>
      </c>
      <c r="N1407" s="4" t="b">
        <v>1</v>
      </c>
      <c r="O1407" s="4" t="b">
        <v>1</v>
      </c>
      <c r="P1407" s="4" t="b">
        <v>0</v>
      </c>
      <c r="Q1407" s="4" t="b">
        <v>0</v>
      </c>
      <c r="R1407" s="4" t="s">
        <v>39</v>
      </c>
      <c r="S1407" s="4">
        <v>-1.50000295231442</v>
      </c>
      <c r="T1407" s="4">
        <v>-5.78338589639298E7</v>
      </c>
    </row>
    <row r="1408" ht="12.75" customHeight="1">
      <c r="A1408" s="8" t="str">
        <f t="shared" si="1"/>
        <v>Benin1986</v>
      </c>
      <c r="B1408" s="4" t="s">
        <v>54</v>
      </c>
      <c r="C1408" s="4">
        <v>1986.0</v>
      </c>
      <c r="D1408" s="4">
        <v>2.74765953280111</v>
      </c>
      <c r="E1408" s="4" t="s">
        <v>39</v>
      </c>
      <c r="F1408" s="4">
        <v>-5.28434537562551E7</v>
      </c>
      <c r="G1408" s="4">
        <v>1.33610202699646E9</v>
      </c>
      <c r="H1408" s="4" t="s">
        <v>39</v>
      </c>
      <c r="I1408" s="4" t="s">
        <v>39</v>
      </c>
      <c r="J1408" s="4" t="str">
        <f t="shared" si="2"/>
        <v>#VALUE!</v>
      </c>
      <c r="K1408" s="5" t="str">
        <f t="shared" si="3"/>
        <v>#VALUE!</v>
      </c>
      <c r="L1408" s="5" t="str">
        <f t="shared" si="4"/>
        <v>#VALUE!</v>
      </c>
      <c r="M1408" s="5" t="str">
        <f t="shared" si="5"/>
        <v>#VALUE!</v>
      </c>
      <c r="N1408" s="4" t="b">
        <v>1</v>
      </c>
      <c r="O1408" s="4" t="b">
        <v>1</v>
      </c>
      <c r="P1408" s="4" t="b">
        <v>1</v>
      </c>
      <c r="Q1408" s="4" t="b">
        <v>0</v>
      </c>
      <c r="R1408" s="4" t="s">
        <v>39</v>
      </c>
      <c r="S1408" s="4">
        <v>2.17114159792595</v>
      </c>
      <c r="T1408" s="4">
        <v>-2.2631019881694E8</v>
      </c>
    </row>
    <row r="1409" ht="12.75" customHeight="1">
      <c r="A1409" s="8" t="str">
        <f t="shared" si="1"/>
        <v>Benin1985</v>
      </c>
      <c r="B1409" s="4" t="s">
        <v>54</v>
      </c>
      <c r="C1409" s="4">
        <v>1985.0</v>
      </c>
      <c r="D1409" s="4">
        <v>4.32723915837101</v>
      </c>
      <c r="E1409" s="4" t="s">
        <v>39</v>
      </c>
      <c r="F1409" s="4">
        <v>-3.89526879633603E7</v>
      </c>
      <c r="G1409" s="4">
        <v>1.0457127898201E9</v>
      </c>
      <c r="H1409" s="4" t="s">
        <v>39</v>
      </c>
      <c r="I1409" s="4" t="s">
        <v>39</v>
      </c>
      <c r="J1409" s="4" t="str">
        <f t="shared" si="2"/>
        <v>#VALUE!</v>
      </c>
      <c r="K1409" s="5" t="str">
        <f t="shared" si="3"/>
        <v>#VALUE!</v>
      </c>
      <c r="L1409" s="5" t="str">
        <f t="shared" si="4"/>
        <v>#VALUE!</v>
      </c>
      <c r="M1409" s="5" t="str">
        <f t="shared" si="5"/>
        <v>#VALUE!</v>
      </c>
      <c r="N1409" s="4" t="b">
        <v>0</v>
      </c>
      <c r="O1409" s="4" t="b">
        <v>0</v>
      </c>
      <c r="P1409" s="4" t="b">
        <v>1</v>
      </c>
      <c r="Q1409" s="4" t="b">
        <v>1</v>
      </c>
      <c r="R1409" s="4" t="s">
        <v>39</v>
      </c>
      <c r="S1409" s="4">
        <v>7.53032483806271</v>
      </c>
      <c r="T1409" s="4">
        <v>-2.9038923717636E8</v>
      </c>
    </row>
    <row r="1410" ht="12.75" customHeight="1">
      <c r="A1410" s="8" t="str">
        <f t="shared" si="1"/>
        <v>Benin1984</v>
      </c>
      <c r="B1410" s="4" t="s">
        <v>54</v>
      </c>
      <c r="C1410" s="4">
        <v>1984.0</v>
      </c>
      <c r="D1410" s="4">
        <v>0.39999692527914</v>
      </c>
      <c r="E1410" s="4" t="s">
        <v>39</v>
      </c>
      <c r="F1410" s="4">
        <v>-5.70720209863987E7</v>
      </c>
      <c r="G1410" s="4">
        <v>1.05113400929975E9</v>
      </c>
      <c r="H1410" s="4" t="s">
        <v>39</v>
      </c>
      <c r="I1410" s="4" t="s">
        <v>39</v>
      </c>
      <c r="J1410" s="4" t="str">
        <f t="shared" si="2"/>
        <v>#VALUE!</v>
      </c>
      <c r="K1410" s="5" t="str">
        <f t="shared" si="3"/>
        <v>#VALUE!</v>
      </c>
      <c r="L1410" s="5" t="str">
        <f t="shared" si="4"/>
        <v>#VALUE!</v>
      </c>
      <c r="M1410" s="5" t="str">
        <f t="shared" si="5"/>
        <v>#VALUE!</v>
      </c>
      <c r="N1410" s="4" t="b">
        <v>0</v>
      </c>
      <c r="O1410" s="4" t="b">
        <v>1</v>
      </c>
      <c r="P1410" s="4" t="b">
        <v>0</v>
      </c>
      <c r="Q1410" s="4" t="b">
        <v>1</v>
      </c>
      <c r="R1410" s="4" t="s">
        <v>39</v>
      </c>
      <c r="S1410" s="4">
        <v>7.92983956551727</v>
      </c>
      <c r="T1410" s="4">
        <v>5421219.47965002</v>
      </c>
    </row>
    <row r="1411" ht="12.75" customHeight="1">
      <c r="A1411" s="8" t="str">
        <f t="shared" si="1"/>
        <v>Benin1983</v>
      </c>
      <c r="B1411" s="4" t="s">
        <v>54</v>
      </c>
      <c r="C1411" s="4">
        <v>1983.0</v>
      </c>
      <c r="D1411" s="4">
        <v>-1.99998969159241</v>
      </c>
      <c r="E1411" s="4" t="s">
        <v>39</v>
      </c>
      <c r="F1411" s="4">
        <v>-1.34792910267868E8</v>
      </c>
      <c r="G1411" s="4">
        <v>1.09534819936832E9</v>
      </c>
      <c r="H1411" s="4" t="s">
        <v>39</v>
      </c>
      <c r="I1411" s="4" t="s">
        <v>39</v>
      </c>
      <c r="J1411" s="4" t="str">
        <f t="shared" si="2"/>
        <v>#VALUE!</v>
      </c>
      <c r="K1411" s="5" t="str">
        <f t="shared" si="3"/>
        <v>#VALUE!</v>
      </c>
      <c r="L1411" s="5" t="str">
        <f t="shared" si="4"/>
        <v>#VALUE!</v>
      </c>
      <c r="M1411" s="5" t="str">
        <f t="shared" si="5"/>
        <v>#VALUE!</v>
      </c>
      <c r="N1411" s="4" t="b">
        <v>1</v>
      </c>
      <c r="O1411" s="4" t="b">
        <v>1</v>
      </c>
      <c r="P1411" s="4" t="b">
        <v>0</v>
      </c>
      <c r="Q1411" s="4" t="b">
        <v>0</v>
      </c>
      <c r="R1411" s="4" t="s">
        <v>39</v>
      </c>
      <c r="S1411" s="4">
        <v>-4.34782273516674</v>
      </c>
      <c r="T1411" s="4">
        <v>4.421419006857E7</v>
      </c>
    </row>
    <row r="1412" ht="12.75" customHeight="1">
      <c r="A1412" s="8" t="str">
        <f t="shared" si="1"/>
        <v>Benin1982</v>
      </c>
      <c r="B1412" s="4" t="s">
        <v>54</v>
      </c>
      <c r="C1412" s="4">
        <v>1982.0</v>
      </c>
      <c r="D1412" s="4">
        <v>1.68207140197152</v>
      </c>
      <c r="E1412" s="4" t="s">
        <v>39</v>
      </c>
      <c r="F1412" s="4">
        <v>-3.77165677713171E8</v>
      </c>
      <c r="G1412" s="4">
        <v>1.26777867152033E9</v>
      </c>
      <c r="H1412" s="4" t="s">
        <v>39</v>
      </c>
      <c r="I1412" s="4" t="s">
        <v>39</v>
      </c>
      <c r="J1412" s="4" t="str">
        <f t="shared" si="2"/>
        <v>#VALUE!</v>
      </c>
      <c r="K1412" s="5" t="str">
        <f t="shared" si="3"/>
        <v>#VALUE!</v>
      </c>
      <c r="L1412" s="5" t="str">
        <f t="shared" si="4"/>
        <v>#VALUE!</v>
      </c>
      <c r="M1412" s="5" t="str">
        <f t="shared" si="5"/>
        <v>#VALUE!</v>
      </c>
      <c r="N1412" s="4" t="b">
        <v>1</v>
      </c>
      <c r="O1412" s="4" t="b">
        <v>1</v>
      </c>
      <c r="P1412" s="4" t="b">
        <v>0</v>
      </c>
      <c r="Q1412" s="4" t="b">
        <v>0</v>
      </c>
      <c r="R1412" s="4" t="s">
        <v>39</v>
      </c>
      <c r="S1412" s="4">
        <v>2.23506634402393</v>
      </c>
      <c r="T1412" s="4">
        <v>1.72430472152009E8</v>
      </c>
    </row>
    <row r="1413" ht="12.75" customHeight="1">
      <c r="A1413" s="8" t="str">
        <f t="shared" si="1"/>
        <v>Benin1981</v>
      </c>
      <c r="B1413" s="4" t="s">
        <v>54</v>
      </c>
      <c r="C1413" s="4">
        <v>1981.0</v>
      </c>
      <c r="D1413" s="4">
        <v>1.92883016539871</v>
      </c>
      <c r="E1413" s="4" t="s">
        <v>39</v>
      </c>
      <c r="F1413" s="4">
        <v>-9.33659580950257E7</v>
      </c>
      <c r="G1413" s="4">
        <v>1.29112019056764E9</v>
      </c>
      <c r="H1413" s="4" t="s">
        <v>39</v>
      </c>
      <c r="I1413" s="4" t="s">
        <v>39</v>
      </c>
      <c r="J1413" s="4" t="str">
        <f t="shared" si="2"/>
        <v>#VALUE!</v>
      </c>
      <c r="K1413" s="5" t="str">
        <f t="shared" si="3"/>
        <v>#VALUE!</v>
      </c>
      <c r="L1413" s="5" t="str">
        <f t="shared" si="4"/>
        <v>#VALUE!</v>
      </c>
      <c r="M1413" s="5" t="str">
        <f t="shared" si="5"/>
        <v>#VALUE!</v>
      </c>
      <c r="N1413" s="4" t="b">
        <v>0</v>
      </c>
      <c r="O1413" s="4" t="b">
        <v>0</v>
      </c>
      <c r="P1413" s="4" t="b">
        <v>0</v>
      </c>
      <c r="Q1413" s="4" t="b">
        <v>1</v>
      </c>
      <c r="R1413" s="4" t="s">
        <v>39</v>
      </c>
      <c r="S1413" s="4">
        <v>9.95423116708119</v>
      </c>
      <c r="T1413" s="4">
        <v>2.33415190473101E7</v>
      </c>
    </row>
    <row r="1414" ht="12.75" customHeight="1">
      <c r="A1414" s="8" t="str">
        <f t="shared" si="1"/>
        <v>Benin1980</v>
      </c>
      <c r="B1414" s="4" t="s">
        <v>54</v>
      </c>
      <c r="C1414" s="4">
        <v>1980.0</v>
      </c>
      <c r="D1414" s="4">
        <v>9.25456689867711</v>
      </c>
      <c r="E1414" s="4" t="s">
        <v>39</v>
      </c>
      <c r="F1414" s="4">
        <v>-3.57223050095743E7</v>
      </c>
      <c r="G1414" s="4">
        <v>1.40525184378221E9</v>
      </c>
      <c r="H1414" s="4" t="s">
        <v>39</v>
      </c>
      <c r="I1414" s="4" t="s">
        <v>39</v>
      </c>
      <c r="J1414" s="4" t="str">
        <f t="shared" si="2"/>
        <v>#VALUE!</v>
      </c>
      <c r="K1414" s="5" t="str">
        <f t="shared" si="3"/>
        <v>#VALUE!</v>
      </c>
      <c r="L1414" s="5" t="str">
        <f t="shared" si="4"/>
        <v>#VALUE!</v>
      </c>
      <c r="M1414" s="5" t="str">
        <f t="shared" si="5"/>
        <v>#VALUE!</v>
      </c>
      <c r="N1414" s="4" t="b">
        <v>0</v>
      </c>
      <c r="O1414" s="4" t="b">
        <v>0</v>
      </c>
      <c r="P1414" s="4" t="b">
        <v>1</v>
      </c>
      <c r="Q1414" s="4" t="b">
        <v>1</v>
      </c>
      <c r="R1414" s="4" t="s">
        <v>39</v>
      </c>
      <c r="S1414" s="4">
        <v>6.78176386785228</v>
      </c>
      <c r="T1414" s="4">
        <v>1.1413165321457E8</v>
      </c>
    </row>
    <row r="1415" ht="12.75" customHeight="1">
      <c r="A1415" s="8" t="str">
        <f t="shared" si="1"/>
        <v>Benin1979</v>
      </c>
      <c r="B1415" s="4" t="s">
        <v>54</v>
      </c>
      <c r="C1415" s="4">
        <v>1979.0</v>
      </c>
      <c r="D1415" s="4">
        <v>4.9171134812758</v>
      </c>
      <c r="E1415" s="4" t="s">
        <v>39</v>
      </c>
      <c r="F1415" s="4">
        <v>-5.18517992762188E7</v>
      </c>
      <c r="G1415" s="4">
        <v>1.18623101835731E9</v>
      </c>
      <c r="H1415" s="4" t="s">
        <v>39</v>
      </c>
      <c r="I1415" s="4" t="s">
        <v>39</v>
      </c>
      <c r="J1415" s="4" t="str">
        <f t="shared" si="2"/>
        <v>#VALUE!</v>
      </c>
      <c r="K1415" s="5" t="str">
        <f t="shared" si="3"/>
        <v>#VALUE!</v>
      </c>
      <c r="L1415" s="5" t="str">
        <f t="shared" si="4"/>
        <v>#VALUE!</v>
      </c>
      <c r="M1415" s="5" t="str">
        <f t="shared" si="5"/>
        <v>#VALUE!</v>
      </c>
      <c r="N1415" s="4" t="b">
        <v>0</v>
      </c>
      <c r="O1415" s="4" t="b">
        <v>0</v>
      </c>
      <c r="P1415" s="4" t="b">
        <v>1</v>
      </c>
      <c r="Q1415" s="4" t="b">
        <v>1</v>
      </c>
      <c r="R1415" s="4" t="s">
        <v>39</v>
      </c>
      <c r="S1415" s="4">
        <v>6.53574741502341</v>
      </c>
      <c r="T1415" s="4">
        <v>-2.190208254249E8</v>
      </c>
    </row>
    <row r="1416" ht="12.75" customHeight="1">
      <c r="A1416" s="8" t="str">
        <f t="shared" si="1"/>
        <v>Benin1978</v>
      </c>
      <c r="B1416" s="4" t="s">
        <v>54</v>
      </c>
      <c r="C1416" s="4">
        <v>1978.0</v>
      </c>
      <c r="D1416" s="4">
        <v>2.80485741009464</v>
      </c>
      <c r="E1416" s="4" t="s">
        <v>39</v>
      </c>
      <c r="F1416" s="4">
        <v>-9.03322429954451E7</v>
      </c>
      <c r="G1416" s="4">
        <v>9.28843468468714E8</v>
      </c>
      <c r="H1416" s="4" t="s">
        <v>39</v>
      </c>
      <c r="I1416" s="4" t="s">
        <v>39</v>
      </c>
      <c r="J1416" s="4" t="str">
        <f t="shared" si="2"/>
        <v>#VALUE!</v>
      </c>
      <c r="K1416" s="5" t="str">
        <f t="shared" si="3"/>
        <v>#VALUE!</v>
      </c>
      <c r="L1416" s="5" t="str">
        <f t="shared" si="4"/>
        <v>#VALUE!</v>
      </c>
      <c r="M1416" s="5" t="str">
        <f t="shared" si="5"/>
        <v>#VALUE!</v>
      </c>
      <c r="N1416" s="4" t="b">
        <v>0</v>
      </c>
      <c r="O1416" s="4" t="b">
        <v>1</v>
      </c>
      <c r="P1416" s="4" t="b">
        <v>1</v>
      </c>
      <c r="Q1416" s="4" t="b">
        <v>0</v>
      </c>
      <c r="R1416" s="4" t="s">
        <v>39</v>
      </c>
      <c r="S1416" s="4">
        <v>1.25507802775073</v>
      </c>
      <c r="T1416" s="4">
        <v>-2.57387549888596E8</v>
      </c>
    </row>
    <row r="1417" ht="12.75" customHeight="1">
      <c r="A1417" s="8" t="str">
        <f t="shared" si="1"/>
        <v>Benin1977</v>
      </c>
      <c r="B1417" s="4" t="s">
        <v>54</v>
      </c>
      <c r="C1417" s="4">
        <v>1977.0</v>
      </c>
      <c r="D1417" s="4">
        <v>5.67661360247687</v>
      </c>
      <c r="E1417" s="4" t="s">
        <v>39</v>
      </c>
      <c r="F1417" s="4">
        <v>-5.66632113324013E7</v>
      </c>
      <c r="G1417" s="4">
        <v>7.50049780163916E8</v>
      </c>
      <c r="H1417" s="4" t="s">
        <v>39</v>
      </c>
      <c r="I1417" s="4" t="s">
        <v>39</v>
      </c>
      <c r="J1417" s="4" t="str">
        <f t="shared" si="2"/>
        <v>#VALUE!</v>
      </c>
      <c r="K1417" s="5" t="str">
        <f t="shared" si="3"/>
        <v>#VALUE!</v>
      </c>
      <c r="L1417" s="5" t="str">
        <f t="shared" si="4"/>
        <v>#VALUE!</v>
      </c>
      <c r="M1417" s="5" t="str">
        <f t="shared" si="5"/>
        <v>#VALUE!</v>
      </c>
      <c r="N1417" s="4" t="b">
        <v>0</v>
      </c>
      <c r="O1417" s="4" t="b">
        <v>1</v>
      </c>
      <c r="P1417" s="4" t="b">
        <v>1</v>
      </c>
      <c r="Q1417" s="4" t="b">
        <v>0</v>
      </c>
      <c r="R1417" s="4" t="s">
        <v>39</v>
      </c>
      <c r="S1417" s="4">
        <v>4.98366372995041</v>
      </c>
      <c r="T1417" s="4">
        <v>-1.78793688304798E8</v>
      </c>
    </row>
    <row r="1418" ht="12.75" customHeight="1">
      <c r="A1418" s="8" t="str">
        <f t="shared" si="1"/>
        <v>Benin1976</v>
      </c>
      <c r="B1418" s="4" t="s">
        <v>54</v>
      </c>
      <c r="C1418" s="4">
        <v>1976.0</v>
      </c>
      <c r="D1418" s="4">
        <v>4.2714683835535</v>
      </c>
      <c r="E1418" s="4" t="s">
        <v>39</v>
      </c>
      <c r="F1418" s="4">
        <v>-6.48167732295632E7</v>
      </c>
      <c r="G1418" s="4">
        <v>6.98408261141673E8</v>
      </c>
      <c r="H1418" s="4" t="s">
        <v>39</v>
      </c>
      <c r="I1418" s="4" t="s">
        <v>39</v>
      </c>
      <c r="J1418" s="4" t="str">
        <f t="shared" si="2"/>
        <v>#VALUE!</v>
      </c>
      <c r="K1418" s="5" t="str">
        <f t="shared" si="3"/>
        <v>#VALUE!</v>
      </c>
      <c r="L1418" s="5" t="str">
        <f t="shared" si="4"/>
        <v>#VALUE!</v>
      </c>
      <c r="M1418" s="5" t="str">
        <f t="shared" si="5"/>
        <v>#VALUE!</v>
      </c>
      <c r="N1418" s="4" t="b">
        <v>0</v>
      </c>
      <c r="O1418" s="4" t="b">
        <v>0</v>
      </c>
      <c r="P1418" s="4" t="b">
        <v>1</v>
      </c>
      <c r="Q1418" s="4" t="b">
        <v>1</v>
      </c>
      <c r="R1418" s="4" t="s">
        <v>39</v>
      </c>
      <c r="S1418" s="4">
        <v>0.884356332845641</v>
      </c>
      <c r="T1418" s="4">
        <v>-5.1641519022243E7</v>
      </c>
    </row>
    <row r="1419" ht="12.75" customHeight="1">
      <c r="A1419" s="8" t="str">
        <f t="shared" si="1"/>
        <v>Benin1975</v>
      </c>
      <c r="B1419" s="4" t="s">
        <v>54</v>
      </c>
      <c r="C1419" s="4">
        <v>1975.0</v>
      </c>
      <c r="D1419" s="4">
        <v>4.37075183342802</v>
      </c>
      <c r="E1419" s="4" t="s">
        <v>39</v>
      </c>
      <c r="F1419" s="4">
        <v>-5.33798944523907E7</v>
      </c>
      <c r="G1419" s="4">
        <v>6.76870139263848E8</v>
      </c>
      <c r="H1419" s="4" t="s">
        <v>39</v>
      </c>
      <c r="I1419" s="4" t="s">
        <v>39</v>
      </c>
      <c r="J1419" s="4" t="str">
        <f t="shared" si="2"/>
        <v>#VALUE!</v>
      </c>
      <c r="K1419" s="5" t="str">
        <f t="shared" si="3"/>
        <v>#VALUE!</v>
      </c>
      <c r="L1419" s="5" t="str">
        <f t="shared" si="4"/>
        <v>#VALUE!</v>
      </c>
      <c r="M1419" s="5" t="str">
        <f t="shared" si="5"/>
        <v>#VALUE!</v>
      </c>
      <c r="N1419" s="4" t="b">
        <v>0</v>
      </c>
      <c r="O1419" s="4" t="b">
        <v>0</v>
      </c>
      <c r="P1419" s="4" t="b">
        <v>1</v>
      </c>
      <c r="Q1419" s="4" t="b">
        <v>1</v>
      </c>
      <c r="R1419" s="4" t="s">
        <v>39</v>
      </c>
      <c r="S1419" s="4">
        <v>-4.89534544658655</v>
      </c>
      <c r="T1419" s="4">
        <v>-2.1538121877825E7</v>
      </c>
    </row>
    <row r="1420" ht="12.75" customHeight="1">
      <c r="A1420" s="8" t="str">
        <f t="shared" si="1"/>
        <v>Benin1974</v>
      </c>
      <c r="B1420" s="4" t="s">
        <v>54</v>
      </c>
      <c r="C1420" s="4">
        <v>1974.0</v>
      </c>
      <c r="D1420" s="4">
        <v>-7.53939904413062</v>
      </c>
      <c r="E1420" s="4" t="s">
        <v>39</v>
      </c>
      <c r="F1420" s="4">
        <v>-2.92723862364056E7</v>
      </c>
      <c r="G1420" s="4">
        <v>5.5465486153714E8</v>
      </c>
      <c r="H1420" s="4" t="s">
        <v>39</v>
      </c>
      <c r="I1420" s="4" t="s">
        <v>39</v>
      </c>
      <c r="J1420" s="4" t="str">
        <f t="shared" si="2"/>
        <v>#VALUE!</v>
      </c>
      <c r="K1420" s="5" t="str">
        <f t="shared" si="3"/>
        <v>#VALUE!</v>
      </c>
      <c r="L1420" s="5" t="str">
        <f t="shared" si="4"/>
        <v>#VALUE!</v>
      </c>
      <c r="M1420" s="5" t="str">
        <f t="shared" si="5"/>
        <v>#VALUE!</v>
      </c>
      <c r="N1420" s="4" t="b">
        <v>1</v>
      </c>
      <c r="O1420" s="4" t="b">
        <v>1</v>
      </c>
      <c r="P1420" s="4" t="b">
        <v>0</v>
      </c>
      <c r="Q1420" s="4" t="b">
        <v>0</v>
      </c>
      <c r="R1420" s="4" t="s">
        <v>39</v>
      </c>
      <c r="S1420" s="4">
        <v>3.33931215742955</v>
      </c>
      <c r="T1420" s="4">
        <v>-1.22215277726707E8</v>
      </c>
    </row>
    <row r="1421" ht="12.75" customHeight="1">
      <c r="A1421" s="8" t="str">
        <f t="shared" si="1"/>
        <v>Benin1973</v>
      </c>
      <c r="B1421" s="4" t="s">
        <v>54</v>
      </c>
      <c r="C1421" s="4">
        <v>1973.0</v>
      </c>
      <c r="D1421" s="4">
        <v>2.2837441418774</v>
      </c>
      <c r="E1421" s="4" t="s">
        <v>39</v>
      </c>
      <c r="F1421" s="4" t="s">
        <v>39</v>
      </c>
      <c r="G1421" s="4">
        <v>5.04376074065261E8</v>
      </c>
      <c r="H1421" s="4" t="s">
        <v>39</v>
      </c>
      <c r="I1421" s="4" t="s">
        <v>39</v>
      </c>
      <c r="J1421" s="4" t="str">
        <f t="shared" si="2"/>
        <v>#VALUE!</v>
      </c>
      <c r="K1421" s="5" t="str">
        <f t="shared" si="3"/>
        <v>#VALUE!</v>
      </c>
      <c r="L1421" s="5" t="str">
        <f t="shared" si="4"/>
        <v>#VALUE!</v>
      </c>
      <c r="M1421" s="5" t="str">
        <f t="shared" si="5"/>
        <v>#VALUE!</v>
      </c>
      <c r="N1421" s="4" t="b">
        <v>1</v>
      </c>
      <c r="O1421" s="4" t="b">
        <v>1</v>
      </c>
      <c r="P1421" s="4" t="b">
        <v>1</v>
      </c>
      <c r="Q1421" s="4" t="b">
        <v>0</v>
      </c>
      <c r="R1421" s="4" t="s">
        <v>39</v>
      </c>
      <c r="S1421" s="4">
        <v>3.70616531907105</v>
      </c>
      <c r="T1421" s="4">
        <v>-5.0278787471879E7</v>
      </c>
    </row>
    <row r="1422" ht="12.75" customHeight="1">
      <c r="A1422" s="8" t="str">
        <f t="shared" si="1"/>
        <v>Benin1972</v>
      </c>
      <c r="B1422" s="4" t="s">
        <v>54</v>
      </c>
      <c r="C1422" s="4">
        <v>1972.0</v>
      </c>
      <c r="D1422" s="4">
        <v>8.93228198261831</v>
      </c>
      <c r="E1422" s="4" t="s">
        <v>39</v>
      </c>
      <c r="F1422" s="4" t="s">
        <v>39</v>
      </c>
      <c r="G1422" s="4">
        <v>4.10331856237969E8</v>
      </c>
      <c r="H1422" s="4" t="s">
        <v>39</v>
      </c>
      <c r="I1422" s="4" t="s">
        <v>39</v>
      </c>
      <c r="J1422" s="4" t="str">
        <f t="shared" si="2"/>
        <v>#VALUE!</v>
      </c>
      <c r="K1422" s="5" t="str">
        <f t="shared" si="3"/>
        <v>#VALUE!</v>
      </c>
      <c r="L1422" s="5" t="str">
        <f t="shared" si="4"/>
        <v>#VALUE!</v>
      </c>
      <c r="M1422" s="5" t="str">
        <f t="shared" si="5"/>
        <v>#VALUE!</v>
      </c>
      <c r="N1422" s="4" t="b">
        <v>0</v>
      </c>
      <c r="O1422" s="4" t="b">
        <v>0</v>
      </c>
      <c r="P1422" s="4" t="b">
        <v>1</v>
      </c>
      <c r="Q1422" s="4" t="b">
        <v>1</v>
      </c>
      <c r="R1422" s="4" t="s">
        <v>39</v>
      </c>
      <c r="S1422" s="4">
        <v>6.4263675448305</v>
      </c>
      <c r="T1422" s="4">
        <v>-9.4044217827292E7</v>
      </c>
    </row>
    <row r="1423" ht="12.75" customHeight="1">
      <c r="A1423" s="8" t="str">
        <f t="shared" si="1"/>
        <v>Benin1971</v>
      </c>
      <c r="B1423" s="4" t="s">
        <v>54</v>
      </c>
      <c r="C1423" s="4">
        <v>1971.0</v>
      </c>
      <c r="D1423" s="4">
        <v>1.94664021645689</v>
      </c>
      <c r="E1423" s="4" t="s">
        <v>39</v>
      </c>
      <c r="F1423" s="4" t="s">
        <v>39</v>
      </c>
      <c r="G1423" s="4">
        <v>3.3507302792408E8</v>
      </c>
      <c r="H1423" s="4" t="s">
        <v>39</v>
      </c>
      <c r="I1423" s="4" t="s">
        <v>39</v>
      </c>
      <c r="J1423" s="4" t="str">
        <f t="shared" si="2"/>
        <v>#VALUE!</v>
      </c>
      <c r="K1423" s="5" t="str">
        <f t="shared" si="3"/>
        <v>#VALUE!</v>
      </c>
      <c r="L1423" s="5" t="str">
        <f t="shared" si="4"/>
        <v>#VALUE!</v>
      </c>
      <c r="M1423" s="5" t="str">
        <f t="shared" si="5"/>
        <v>#VALUE!</v>
      </c>
      <c r="N1423" s="4" t="b">
        <v>0</v>
      </c>
      <c r="O1423" s="4" t="b">
        <v>1</v>
      </c>
      <c r="P1423" s="4" t="b">
        <v>0</v>
      </c>
      <c r="Q1423" s="4" t="b">
        <v>1</v>
      </c>
      <c r="R1423" s="4" t="s">
        <v>39</v>
      </c>
      <c r="S1423" s="4">
        <v>-1.4968418264467</v>
      </c>
      <c r="T1423" s="4">
        <v>-7.52588283138889E7</v>
      </c>
    </row>
    <row r="1424" ht="12.75" customHeight="1">
      <c r="A1424" s="8" t="str">
        <f t="shared" si="1"/>
        <v>Benin1970</v>
      </c>
      <c r="B1424" s="4" t="s">
        <v>54</v>
      </c>
      <c r="C1424" s="4">
        <v>1970.0</v>
      </c>
      <c r="D1424" s="4">
        <v>2.0263866836411</v>
      </c>
      <c r="E1424" s="4" t="s">
        <v>39</v>
      </c>
      <c r="F1424" s="4" t="s">
        <v>39</v>
      </c>
      <c r="G1424" s="4">
        <v>3.33627713462036E8</v>
      </c>
      <c r="H1424" s="4" t="s">
        <v>39</v>
      </c>
      <c r="I1424" s="4" t="s">
        <v>39</v>
      </c>
      <c r="J1424" s="4" t="str">
        <f t="shared" si="2"/>
        <v>#VALUE!</v>
      </c>
      <c r="K1424" s="5" t="str">
        <f t="shared" si="3"/>
        <v>#VALUE!</v>
      </c>
      <c r="L1424" s="5" t="str">
        <f t="shared" si="4"/>
        <v>#VALUE!</v>
      </c>
      <c r="M1424" s="5" t="str">
        <f t="shared" si="5"/>
        <v>#VALUE!</v>
      </c>
      <c r="N1424" s="4" t="b">
        <v>0</v>
      </c>
      <c r="O1424" s="4" t="b">
        <v>1</v>
      </c>
      <c r="P1424" s="4" t="b">
        <v>1</v>
      </c>
      <c r="Q1424" s="4" t="b">
        <v>0</v>
      </c>
      <c r="R1424" s="4" t="s">
        <v>39</v>
      </c>
      <c r="S1424" s="4">
        <v>2.09775758051059</v>
      </c>
      <c r="T1424" s="4">
        <v>-1445314.462044</v>
      </c>
    </row>
    <row r="1425" ht="12.75" customHeight="1">
      <c r="A1425" s="8" t="str">
        <f t="shared" si="1"/>
        <v>Benin1969</v>
      </c>
      <c r="B1425" s="4" t="s">
        <v>54</v>
      </c>
      <c r="C1425" s="4">
        <v>1969.0</v>
      </c>
      <c r="D1425" s="4">
        <v>2.06829840714152</v>
      </c>
      <c r="E1425" s="4" t="s">
        <v>39</v>
      </c>
      <c r="F1425" s="4" t="s">
        <v>39</v>
      </c>
      <c r="G1425" s="4">
        <v>3.30748244092696E8</v>
      </c>
      <c r="H1425" s="4" t="s">
        <v>39</v>
      </c>
      <c r="I1425" s="4" t="s">
        <v>39</v>
      </c>
      <c r="J1425" s="4" t="str">
        <f t="shared" si="2"/>
        <v>#VALUE!</v>
      </c>
      <c r="K1425" s="5" t="str">
        <f t="shared" si="3"/>
        <v>#VALUE!</v>
      </c>
      <c r="L1425" s="5" t="str">
        <f t="shared" si="4"/>
        <v>#VALUE!</v>
      </c>
      <c r="M1425" s="5" t="str">
        <f t="shared" si="5"/>
        <v>#VALUE!</v>
      </c>
      <c r="N1425" s="4" t="b">
        <v>0</v>
      </c>
      <c r="O1425" s="4" t="b">
        <v>1</v>
      </c>
      <c r="P1425" s="4" t="b">
        <v>1</v>
      </c>
      <c r="Q1425" s="4" t="b">
        <v>0</v>
      </c>
      <c r="R1425" s="4" t="s">
        <v>39</v>
      </c>
      <c r="S1425" s="4">
        <v>2.87749797403703</v>
      </c>
      <c r="T1425" s="4">
        <v>-2879469.36934</v>
      </c>
    </row>
    <row r="1426" ht="12.75" customHeight="1">
      <c r="A1426" s="8" t="str">
        <f t="shared" si="1"/>
        <v>Benin1968</v>
      </c>
      <c r="B1426" s="4" t="s">
        <v>54</v>
      </c>
      <c r="C1426" s="4">
        <v>1968.0</v>
      </c>
      <c r="D1426" s="4">
        <v>2.9815139877999</v>
      </c>
      <c r="E1426" s="4" t="s">
        <v>39</v>
      </c>
      <c r="F1426" s="4" t="s">
        <v>39</v>
      </c>
      <c r="G1426" s="4">
        <v>3.2632310558513E8</v>
      </c>
      <c r="H1426" s="4" t="s">
        <v>39</v>
      </c>
      <c r="I1426" s="4" t="s">
        <v>39</v>
      </c>
      <c r="J1426" s="4" t="str">
        <f t="shared" si="2"/>
        <v>#VALUE!</v>
      </c>
      <c r="K1426" s="5" t="str">
        <f t="shared" si="3"/>
        <v>#VALUE!</v>
      </c>
      <c r="L1426" s="5" t="str">
        <f t="shared" si="4"/>
        <v>#VALUE!</v>
      </c>
      <c r="M1426" s="5" t="str">
        <f t="shared" si="5"/>
        <v>#VALUE!</v>
      </c>
      <c r="N1426" s="4" t="b">
        <v>0</v>
      </c>
      <c r="O1426" s="4" t="b">
        <v>0</v>
      </c>
      <c r="P1426" s="4" t="b">
        <v>1</v>
      </c>
      <c r="Q1426" s="4" t="b">
        <v>1</v>
      </c>
      <c r="R1426" s="4" t="s">
        <v>39</v>
      </c>
      <c r="S1426" s="4">
        <v>3.84233563459493</v>
      </c>
      <c r="T1426" s="4">
        <v>-4425138.50756603</v>
      </c>
    </row>
    <row r="1427" ht="12.75" customHeight="1">
      <c r="A1427" s="8" t="str">
        <f t="shared" si="1"/>
        <v>Benin1967</v>
      </c>
      <c r="B1427" s="4" t="s">
        <v>54</v>
      </c>
      <c r="C1427" s="4">
        <v>1967.0</v>
      </c>
      <c r="D1427" s="4">
        <v>1.2949608731723</v>
      </c>
      <c r="E1427" s="4" t="s">
        <v>39</v>
      </c>
      <c r="F1427" s="4" t="s">
        <v>39</v>
      </c>
      <c r="G1427" s="4">
        <v>3.06221953364724E8</v>
      </c>
      <c r="H1427" s="4" t="s">
        <v>39</v>
      </c>
      <c r="I1427" s="4" t="s">
        <v>39</v>
      </c>
      <c r="J1427" s="4" t="str">
        <f t="shared" si="2"/>
        <v>#VALUE!</v>
      </c>
      <c r="K1427" s="5" t="str">
        <f t="shared" si="3"/>
        <v>#VALUE!</v>
      </c>
      <c r="L1427" s="5" t="str">
        <f t="shared" si="4"/>
        <v>#VALUE!</v>
      </c>
      <c r="M1427" s="5" t="str">
        <f t="shared" si="5"/>
        <v>#VALUE!</v>
      </c>
      <c r="N1427" s="4" t="b">
        <v>0</v>
      </c>
      <c r="O1427" s="4" t="b">
        <v>1</v>
      </c>
      <c r="P1427" s="4" t="b">
        <v>0</v>
      </c>
      <c r="Q1427" s="4" t="b">
        <v>1</v>
      </c>
      <c r="R1427" s="4" t="s">
        <v>39</v>
      </c>
      <c r="S1427" s="4">
        <v>1.07839866664565</v>
      </c>
      <c r="T1427" s="4">
        <v>-2.01011522204059E7</v>
      </c>
    </row>
    <row r="1428" ht="12.75" customHeight="1">
      <c r="A1428" s="8" t="str">
        <f t="shared" si="1"/>
        <v>Benin1966</v>
      </c>
      <c r="B1428" s="4" t="s">
        <v>54</v>
      </c>
      <c r="C1428" s="4">
        <v>1966.0</v>
      </c>
      <c r="D1428" s="4">
        <v>4.0403342560711</v>
      </c>
      <c r="E1428" s="4" t="s">
        <v>39</v>
      </c>
      <c r="F1428" s="4" t="s">
        <v>39</v>
      </c>
      <c r="G1428" s="4">
        <v>3.02925235697428E8</v>
      </c>
      <c r="H1428" s="4" t="s">
        <v>39</v>
      </c>
      <c r="I1428" s="4" t="s">
        <v>39</v>
      </c>
      <c r="J1428" s="4" t="str">
        <f t="shared" si="2"/>
        <v>#VALUE!</v>
      </c>
      <c r="K1428" s="5" t="str">
        <f t="shared" si="3"/>
        <v>#VALUE!</v>
      </c>
      <c r="L1428" s="5" t="str">
        <f t="shared" si="4"/>
        <v>#VALUE!</v>
      </c>
      <c r="M1428" s="5" t="str">
        <f t="shared" si="5"/>
        <v>#VALUE!</v>
      </c>
      <c r="N1428" s="4" t="b">
        <v>0</v>
      </c>
      <c r="O1428" s="4" t="b">
        <v>1</v>
      </c>
      <c r="P1428" s="4" t="b">
        <v>1</v>
      </c>
      <c r="Q1428" s="4" t="b">
        <v>0</v>
      </c>
      <c r="R1428" s="4" t="s">
        <v>39</v>
      </c>
      <c r="S1428" s="4">
        <v>3.57586273248711</v>
      </c>
      <c r="T1428" s="4">
        <v>-3296717.66729599</v>
      </c>
    </row>
    <row r="1429" ht="12.75" customHeight="1">
      <c r="A1429" s="8" t="str">
        <f t="shared" si="1"/>
        <v>Benin1965</v>
      </c>
      <c r="B1429" s="4" t="s">
        <v>54</v>
      </c>
      <c r="C1429" s="4">
        <v>1965.0</v>
      </c>
      <c r="D1429" s="4">
        <v>5.07145637546569</v>
      </c>
      <c r="E1429" s="4" t="s">
        <v>39</v>
      </c>
      <c r="F1429" s="4" t="s">
        <v>39</v>
      </c>
      <c r="G1429" s="4">
        <v>2.89908680180676E8</v>
      </c>
      <c r="H1429" s="4" t="s">
        <v>39</v>
      </c>
      <c r="I1429" s="4" t="s">
        <v>39</v>
      </c>
      <c r="J1429" s="4" t="str">
        <f t="shared" si="2"/>
        <v>#VALUE!</v>
      </c>
      <c r="K1429" s="5" t="str">
        <f t="shared" si="3"/>
        <v>#VALUE!</v>
      </c>
      <c r="L1429" s="5" t="str">
        <f t="shared" si="4"/>
        <v>#VALUE!</v>
      </c>
      <c r="M1429" s="5" t="str">
        <f t="shared" si="5"/>
        <v>#VALUE!</v>
      </c>
      <c r="N1429" s="4" t="b">
        <v>0</v>
      </c>
      <c r="O1429" s="4" t="b">
        <v>0</v>
      </c>
      <c r="P1429" s="4" t="b">
        <v>1</v>
      </c>
      <c r="Q1429" s="4" t="b">
        <v>1</v>
      </c>
      <c r="R1429" s="4" t="s">
        <v>39</v>
      </c>
      <c r="S1429" s="4">
        <v>5.29386282871174</v>
      </c>
      <c r="T1429" s="4">
        <v>-1.3016555516752E7</v>
      </c>
    </row>
    <row r="1430" ht="12.75" customHeight="1">
      <c r="A1430" s="8" t="str">
        <f t="shared" si="1"/>
        <v>Benin1964</v>
      </c>
      <c r="B1430" s="4" t="s">
        <v>54</v>
      </c>
      <c r="C1430" s="4">
        <v>1964.0</v>
      </c>
      <c r="D1430" s="4">
        <v>7.88739860951405</v>
      </c>
      <c r="E1430" s="4" t="s">
        <v>39</v>
      </c>
      <c r="F1430" s="4" t="s">
        <v>39</v>
      </c>
      <c r="G1430" s="4">
        <v>2.698190057911E8</v>
      </c>
      <c r="H1430" s="4" t="s">
        <v>39</v>
      </c>
      <c r="I1430" s="4" t="s">
        <v>39</v>
      </c>
      <c r="J1430" s="4" t="str">
        <f t="shared" si="2"/>
        <v>#VALUE!</v>
      </c>
      <c r="K1430" s="5" t="str">
        <f t="shared" si="3"/>
        <v>#VALUE!</v>
      </c>
      <c r="L1430" s="5" t="str">
        <f t="shared" si="4"/>
        <v>#VALUE!</v>
      </c>
      <c r="M1430" s="5" t="str">
        <f t="shared" si="5"/>
        <v>#VALUE!</v>
      </c>
      <c r="N1430" s="4" t="b">
        <v>0</v>
      </c>
      <c r="O1430" s="4" t="b">
        <v>0</v>
      </c>
      <c r="P1430" s="4" t="b">
        <v>1</v>
      </c>
      <c r="Q1430" s="4" t="b">
        <v>1</v>
      </c>
      <c r="R1430" s="4" t="s">
        <v>39</v>
      </c>
      <c r="S1430" s="4">
        <v>6.65075912824808</v>
      </c>
      <c r="T1430" s="4">
        <v>-2.00896743895759E7</v>
      </c>
    </row>
    <row r="1431" ht="12.75" customHeight="1">
      <c r="A1431" s="8" t="str">
        <f t="shared" si="1"/>
        <v>Benin1963</v>
      </c>
      <c r="B1431" s="4" t="s">
        <v>54</v>
      </c>
      <c r="C1431" s="4">
        <v>1963.0</v>
      </c>
      <c r="D1431" s="4">
        <v>11.4740067824265</v>
      </c>
      <c r="E1431" s="4" t="s">
        <v>39</v>
      </c>
      <c r="F1431" s="4" t="s">
        <v>39</v>
      </c>
      <c r="G1431" s="4">
        <v>2.53927697573028E8</v>
      </c>
      <c r="H1431" s="4" t="s">
        <v>39</v>
      </c>
      <c r="I1431" s="4" t="s">
        <v>39</v>
      </c>
      <c r="J1431" s="4" t="str">
        <f t="shared" si="2"/>
        <v>#VALUE!</v>
      </c>
      <c r="K1431" s="5" t="str">
        <f t="shared" si="3"/>
        <v>#VALUE!</v>
      </c>
      <c r="L1431" s="5" t="str">
        <f t="shared" si="4"/>
        <v>#VALUE!</v>
      </c>
      <c r="M1431" s="5" t="str">
        <f t="shared" si="5"/>
        <v>#VALUE!</v>
      </c>
      <c r="N1431" s="4" t="b">
        <v>0</v>
      </c>
      <c r="O1431" s="4" t="b">
        <v>0</v>
      </c>
      <c r="P1431" s="4" t="b">
        <v>1</v>
      </c>
      <c r="Q1431" s="4" t="b">
        <v>1</v>
      </c>
      <c r="R1431" s="4" t="s">
        <v>39</v>
      </c>
      <c r="S1431" s="4">
        <v>4.7300279709188</v>
      </c>
      <c r="T1431" s="4">
        <v>-1.5891308218072E7</v>
      </c>
    </row>
    <row r="1432" ht="12.75" customHeight="1">
      <c r="A1432" s="8" t="str">
        <f t="shared" si="1"/>
        <v>Benin1962</v>
      </c>
      <c r="B1432" s="4" t="s">
        <v>54</v>
      </c>
      <c r="C1432" s="4">
        <v>1962.0</v>
      </c>
      <c r="D1432" s="4" t="s">
        <v>39</v>
      </c>
      <c r="E1432" s="4" t="s">
        <v>39</v>
      </c>
      <c r="F1432" s="4" t="s">
        <v>39</v>
      </c>
      <c r="G1432" s="4">
        <v>2.36434954341059E8</v>
      </c>
      <c r="H1432" s="4" t="s">
        <v>39</v>
      </c>
      <c r="I1432" s="4" t="s">
        <v>39</v>
      </c>
      <c r="J1432" s="4" t="str">
        <f t="shared" si="2"/>
        <v>#VALUE!</v>
      </c>
      <c r="K1432" s="5" t="str">
        <f t="shared" si="3"/>
        <v>#VALUE!</v>
      </c>
      <c r="L1432" s="5" t="str">
        <f t="shared" si="4"/>
        <v>#VALUE!</v>
      </c>
      <c r="M1432" s="5" t="str">
        <f t="shared" si="5"/>
        <v>#VALUE!</v>
      </c>
      <c r="N1432" s="4" t="s">
        <v>39</v>
      </c>
      <c r="O1432" s="4" t="s">
        <v>39</v>
      </c>
      <c r="P1432" s="4" t="s">
        <v>39</v>
      </c>
      <c r="Q1432" s="4" t="b">
        <v>1</v>
      </c>
      <c r="R1432" s="4" t="s">
        <v>39</v>
      </c>
      <c r="S1432" s="4">
        <v>-3.42640982098587</v>
      </c>
      <c r="T1432" s="4">
        <v>-1.7492743231969E7</v>
      </c>
    </row>
    <row r="1433" ht="12.75" customHeight="1">
      <c r="A1433" s="8" t="str">
        <f t="shared" si="1"/>
        <v>Benin1961</v>
      </c>
      <c r="B1433" s="4" t="s">
        <v>54</v>
      </c>
      <c r="C1433" s="4">
        <v>1961.0</v>
      </c>
      <c r="D1433" s="4" t="s">
        <v>39</v>
      </c>
      <c r="E1433" s="4" t="s">
        <v>39</v>
      </c>
      <c r="F1433" s="4" t="s">
        <v>39</v>
      </c>
      <c r="G1433" s="4">
        <v>2.35668220872225E8</v>
      </c>
      <c r="H1433" s="4" t="s">
        <v>39</v>
      </c>
      <c r="I1433" s="4" t="s">
        <v>39</v>
      </c>
      <c r="J1433" s="4" t="str">
        <f t="shared" si="2"/>
        <v>#VALUE!</v>
      </c>
      <c r="K1433" s="5" t="str">
        <f t="shared" si="3"/>
        <v>#VALUE!</v>
      </c>
      <c r="L1433" s="5" t="str">
        <f t="shared" si="4"/>
        <v>#VALUE!</v>
      </c>
      <c r="M1433" s="5" t="str">
        <f t="shared" si="5"/>
        <v>#VALUE!</v>
      </c>
      <c r="N1433" s="4" t="s">
        <v>39</v>
      </c>
      <c r="O1433" s="4" t="s">
        <v>39</v>
      </c>
      <c r="P1433" s="4" t="s">
        <v>39</v>
      </c>
      <c r="Q1433" s="4" t="s">
        <v>39</v>
      </c>
      <c r="R1433" s="4" t="s">
        <v>39</v>
      </c>
      <c r="S1433" s="4">
        <v>3.14128045641213</v>
      </c>
      <c r="T1433" s="4">
        <v>-766733.468834012</v>
      </c>
    </row>
    <row r="1434" ht="12.75" customHeight="1">
      <c r="A1434" s="8" t="str">
        <f t="shared" si="1"/>
        <v>Benin1960</v>
      </c>
      <c r="B1434" s="4" t="s">
        <v>54</v>
      </c>
      <c r="C1434" s="4">
        <v>1960.0</v>
      </c>
      <c r="D1434" s="4" t="s">
        <v>39</v>
      </c>
      <c r="E1434" s="4" t="s">
        <v>39</v>
      </c>
      <c r="F1434" s="4" t="s">
        <v>39</v>
      </c>
      <c r="G1434" s="4">
        <v>2.26195578067006E8</v>
      </c>
      <c r="H1434" s="4" t="s">
        <v>39</v>
      </c>
      <c r="I1434" s="4" t="s">
        <v>39</v>
      </c>
      <c r="J1434" s="4" t="str">
        <f t="shared" si="2"/>
        <v>#VALUE!</v>
      </c>
      <c r="K1434" s="5" t="str">
        <f t="shared" si="3"/>
        <v>#VALUE!</v>
      </c>
      <c r="L1434" s="5" t="str">
        <f t="shared" si="4"/>
        <v>#VALUE!</v>
      </c>
      <c r="M1434" s="5" t="str">
        <f t="shared" si="5"/>
        <v>#VALUE!</v>
      </c>
      <c r="N1434" s="4" t="s">
        <v>39</v>
      </c>
      <c r="O1434" s="4" t="s">
        <v>39</v>
      </c>
      <c r="P1434" s="4" t="s">
        <v>39</v>
      </c>
      <c r="Q1434" s="4" t="s">
        <v>39</v>
      </c>
      <c r="R1434" s="4" t="s">
        <v>39</v>
      </c>
      <c r="S1434" s="4" t="s">
        <v>39</v>
      </c>
      <c r="T1434" s="4">
        <v>-9472642.80521899</v>
      </c>
    </row>
    <row r="1435" ht="12.75" customHeight="1">
      <c r="A1435" s="8" t="str">
        <f t="shared" si="1"/>
        <v>Bhutan2022</v>
      </c>
      <c r="B1435" s="4" t="s">
        <v>55</v>
      </c>
      <c r="C1435" s="4">
        <v>2022.0</v>
      </c>
      <c r="D1435" s="4" t="s">
        <v>39</v>
      </c>
      <c r="E1435" s="4" t="s">
        <v>39</v>
      </c>
      <c r="F1435" s="4">
        <v>-8.52582914993163E8</v>
      </c>
      <c r="G1435" s="4" t="s">
        <v>39</v>
      </c>
      <c r="H1435" s="4" t="s">
        <v>39</v>
      </c>
      <c r="I1435" s="4" t="s">
        <v>39</v>
      </c>
      <c r="J1435" s="4" t="str">
        <f t="shared" si="2"/>
        <v>#VALUE!</v>
      </c>
      <c r="K1435" s="5" t="str">
        <f t="shared" si="3"/>
        <v>#VALUE!</v>
      </c>
      <c r="L1435" s="5" t="str">
        <f t="shared" si="4"/>
        <v>#VALUE!</v>
      </c>
      <c r="M1435" s="5" t="str">
        <f t="shared" si="5"/>
        <v>#VALUE!</v>
      </c>
      <c r="N1435" s="4" t="s">
        <v>39</v>
      </c>
      <c r="O1435" s="4" t="s">
        <v>39</v>
      </c>
      <c r="P1435" s="4" t="s">
        <v>39</v>
      </c>
      <c r="Q1435" s="4" t="s">
        <v>39</v>
      </c>
      <c r="R1435" s="4" t="s">
        <v>39</v>
      </c>
      <c r="S1435" s="4" t="s">
        <v>39</v>
      </c>
      <c r="T1435" s="4" t="s">
        <v>39</v>
      </c>
    </row>
    <row r="1436" ht="12.75" customHeight="1">
      <c r="A1436" s="8" t="str">
        <f t="shared" si="1"/>
        <v>Bhutan2021</v>
      </c>
      <c r="B1436" s="4" t="s">
        <v>55</v>
      </c>
      <c r="C1436" s="4">
        <v>2021.0</v>
      </c>
      <c r="D1436" s="4">
        <v>-3.33239896687043</v>
      </c>
      <c r="E1436" s="4">
        <v>2.9532580441921E7</v>
      </c>
      <c r="F1436" s="4">
        <v>-3.2153482249085E8</v>
      </c>
      <c r="G1436" s="4">
        <v>2.53955132748291E9</v>
      </c>
      <c r="H1436" s="4">
        <v>33.158241498725</v>
      </c>
      <c r="I1436" s="4">
        <v>33.0303671903664</v>
      </c>
      <c r="J1436" s="4">
        <f t="shared" si="2"/>
        <v>84207056215</v>
      </c>
      <c r="K1436" s="5">
        <f t="shared" si="3"/>
        <v>83882312846</v>
      </c>
      <c r="L1436" s="5">
        <f t="shared" si="4"/>
        <v>-324743369.5</v>
      </c>
      <c r="M1436" s="5">
        <f t="shared" si="5"/>
        <v>-0.1278743084</v>
      </c>
      <c r="N1436" s="4" t="b">
        <v>1</v>
      </c>
      <c r="O1436" s="4" t="b">
        <v>1</v>
      </c>
      <c r="P1436" s="4" t="b">
        <v>0</v>
      </c>
      <c r="Q1436" s="4" t="s">
        <v>39</v>
      </c>
      <c r="R1436" s="4" t="s">
        <v>39</v>
      </c>
      <c r="S1436" s="4">
        <v>4.08761887839313</v>
      </c>
      <c r="T1436" s="4" t="s">
        <v>39</v>
      </c>
    </row>
    <row r="1437" ht="12.75" customHeight="1">
      <c r="A1437" s="8" t="str">
        <f t="shared" si="1"/>
        <v>Bhutan2020</v>
      </c>
      <c r="B1437" s="4" t="s">
        <v>55</v>
      </c>
      <c r="C1437" s="4">
        <v>2020.0</v>
      </c>
      <c r="D1437" s="4">
        <v>-2.34774453990015</v>
      </c>
      <c r="E1437" s="4">
        <v>-2.83216352434509E7</v>
      </c>
      <c r="F1437" s="4">
        <v>-3.81152580869852E8</v>
      </c>
      <c r="G1437" s="4">
        <v>2.32518552059339E9</v>
      </c>
      <c r="H1437" s="4">
        <v>31.1259976357329</v>
      </c>
      <c r="I1437" s="4">
        <v>32.8180922697143</v>
      </c>
      <c r="J1437" s="4">
        <f t="shared" si="2"/>
        <v>72373719017</v>
      </c>
      <c r="K1437" s="5">
        <f t="shared" si="3"/>
        <v>76308152959</v>
      </c>
      <c r="L1437" s="5">
        <f t="shared" si="4"/>
        <v>3934433942</v>
      </c>
      <c r="M1437" s="5">
        <f t="shared" si="5"/>
        <v>1.692094634</v>
      </c>
      <c r="N1437" s="4" t="b">
        <v>1</v>
      </c>
      <c r="O1437" s="4" t="b">
        <v>1</v>
      </c>
      <c r="P1437" s="4" t="b">
        <v>0</v>
      </c>
      <c r="Q1437" s="4" t="b">
        <v>0</v>
      </c>
      <c r="R1437" s="4" t="s">
        <v>39</v>
      </c>
      <c r="S1437" s="4">
        <v>-10.0096993291629</v>
      </c>
      <c r="T1437" s="4">
        <v>-2.1436580688952E8</v>
      </c>
    </row>
    <row r="1438" ht="12.75" customHeight="1">
      <c r="A1438" s="8" t="str">
        <f t="shared" si="1"/>
        <v>Bhutan2019</v>
      </c>
      <c r="B1438" s="4" t="s">
        <v>55</v>
      </c>
      <c r="C1438" s="4">
        <v>2019.0</v>
      </c>
      <c r="D1438" s="4">
        <v>4.4254519715801</v>
      </c>
      <c r="E1438" s="4">
        <v>-6034080.78617154</v>
      </c>
      <c r="F1438" s="4">
        <v>-5.00801565664002E8</v>
      </c>
      <c r="G1438" s="4">
        <v>2.53565560945889E9</v>
      </c>
      <c r="H1438" s="4">
        <v>24.3036077531871</v>
      </c>
      <c r="I1438" s="4">
        <v>25.4720529259602</v>
      </c>
      <c r="J1438" s="4">
        <f t="shared" si="2"/>
        <v>61625579329</v>
      </c>
      <c r="K1438" s="5">
        <f t="shared" si="3"/>
        <v>64588353886</v>
      </c>
      <c r="L1438" s="5">
        <f t="shared" si="4"/>
        <v>2962774557</v>
      </c>
      <c r="M1438" s="5">
        <f t="shared" si="5"/>
        <v>1.168445173</v>
      </c>
      <c r="N1438" s="4" t="b">
        <v>1</v>
      </c>
      <c r="O1438" s="4" t="b">
        <v>1</v>
      </c>
      <c r="P1438" s="4" t="b">
        <v>1</v>
      </c>
      <c r="Q1438" s="4" t="b">
        <v>0</v>
      </c>
      <c r="R1438" s="4" t="s">
        <v>39</v>
      </c>
      <c r="S1438" s="4">
        <v>5.75516999309463</v>
      </c>
      <c r="T1438" s="4">
        <v>2.10470088865499E8</v>
      </c>
    </row>
    <row r="1439" ht="12.75" customHeight="1">
      <c r="A1439" s="8" t="str">
        <f t="shared" si="1"/>
        <v>Bhutan2018</v>
      </c>
      <c r="B1439" s="4" t="s">
        <v>55</v>
      </c>
      <c r="C1439" s="4">
        <v>2018.0</v>
      </c>
      <c r="D1439" s="4">
        <v>3.83534068716848</v>
      </c>
      <c r="E1439" s="4">
        <v>-3.09614632546719E7</v>
      </c>
      <c r="F1439" s="4">
        <v>-4.78153519866952E8</v>
      </c>
      <c r="G1439" s="4">
        <v>2.44686758227133E9</v>
      </c>
      <c r="H1439" s="4">
        <v>31.8821098046377</v>
      </c>
      <c r="I1439" s="4">
        <v>34.4627396515284</v>
      </c>
      <c r="J1439" s="4">
        <f t="shared" si="2"/>
        <v>78011300935</v>
      </c>
      <c r="K1439" s="5">
        <f t="shared" si="3"/>
        <v>84325760450</v>
      </c>
      <c r="L1439" s="5">
        <f t="shared" si="4"/>
        <v>6314459514</v>
      </c>
      <c r="M1439" s="5">
        <f t="shared" si="5"/>
        <v>2.580629847</v>
      </c>
      <c r="N1439" s="4" t="b">
        <v>0</v>
      </c>
      <c r="O1439" s="4" t="b">
        <v>0</v>
      </c>
      <c r="P1439" s="4" t="b">
        <v>1</v>
      </c>
      <c r="Q1439" s="4" t="b">
        <v>1</v>
      </c>
      <c r="R1439" s="4" t="s">
        <v>39</v>
      </c>
      <c r="S1439" s="4">
        <v>3.05512983672538</v>
      </c>
      <c r="T1439" s="4">
        <v>-8.878802718756E7</v>
      </c>
    </row>
    <row r="1440" ht="12.75" customHeight="1">
      <c r="A1440" s="8" t="str">
        <f t="shared" si="1"/>
        <v>Bhutan2017</v>
      </c>
      <c r="B1440" s="4" t="s">
        <v>55</v>
      </c>
      <c r="C1440" s="4">
        <v>2017.0</v>
      </c>
      <c r="D1440" s="4">
        <v>6.32159311492893</v>
      </c>
      <c r="E1440" s="4">
        <v>-8.51374801716337E7</v>
      </c>
      <c r="F1440" s="4">
        <v>-5.40419849646596E8</v>
      </c>
      <c r="G1440" s="4">
        <v>2.45036610788229E9</v>
      </c>
      <c r="H1440" s="4">
        <v>28.0025197451158</v>
      </c>
      <c r="I1440" s="4">
        <v>32.788575926822</v>
      </c>
      <c r="J1440" s="4">
        <f t="shared" si="2"/>
        <v>68616425319</v>
      </c>
      <c r="K1440" s="5">
        <f t="shared" si="3"/>
        <v>80344015177</v>
      </c>
      <c r="L1440" s="5">
        <f t="shared" si="4"/>
        <v>11727589858</v>
      </c>
      <c r="M1440" s="5">
        <f t="shared" si="5"/>
        <v>4.786056182</v>
      </c>
      <c r="N1440" s="4" t="b">
        <v>0</v>
      </c>
      <c r="O1440" s="4" t="b">
        <v>0</v>
      </c>
      <c r="P1440" s="4" t="b">
        <v>1</v>
      </c>
      <c r="Q1440" s="4" t="b">
        <v>1</v>
      </c>
      <c r="R1440" s="4" t="s">
        <v>39</v>
      </c>
      <c r="S1440" s="4">
        <v>4.65183467529606</v>
      </c>
      <c r="T1440" s="4">
        <v>3498525.61096</v>
      </c>
    </row>
    <row r="1441" ht="12.75" customHeight="1">
      <c r="A1441" s="8" t="str">
        <f t="shared" si="1"/>
        <v>Bhutan2016</v>
      </c>
      <c r="B1441" s="4" t="s">
        <v>55</v>
      </c>
      <c r="C1441" s="4">
        <v>2016.0</v>
      </c>
      <c r="D1441" s="4">
        <v>7.40849279403189</v>
      </c>
      <c r="E1441" s="4">
        <v>-8516436.76327771</v>
      </c>
      <c r="F1441" s="4">
        <v>-6.22690306019587E8</v>
      </c>
      <c r="G1441" s="4">
        <v>2.15897171750418E9</v>
      </c>
      <c r="H1441" s="4">
        <v>30.7056394808559</v>
      </c>
      <c r="I1441" s="4">
        <v>32.6405868183313</v>
      </c>
      <c r="J1441" s="4">
        <f t="shared" si="2"/>
        <v>66292607207</v>
      </c>
      <c r="K1441" s="5">
        <f t="shared" si="3"/>
        <v>70470103784</v>
      </c>
      <c r="L1441" s="5">
        <f t="shared" si="4"/>
        <v>4177496576</v>
      </c>
      <c r="M1441" s="5">
        <f t="shared" si="5"/>
        <v>1.934947337</v>
      </c>
      <c r="N1441" s="4" t="b">
        <v>0</v>
      </c>
      <c r="O1441" s="4" t="b">
        <v>0</v>
      </c>
      <c r="P1441" s="4" t="b">
        <v>1</v>
      </c>
      <c r="Q1441" s="4" t="b">
        <v>1</v>
      </c>
      <c r="R1441" s="4" t="s">
        <v>39</v>
      </c>
      <c r="S1441" s="4">
        <v>8.1270335383894</v>
      </c>
      <c r="T1441" s="4">
        <v>-2.91394390378109E8</v>
      </c>
    </row>
    <row r="1442" ht="12.75" customHeight="1">
      <c r="A1442" s="8" t="str">
        <f t="shared" si="1"/>
        <v>Bhutan2015</v>
      </c>
      <c r="B1442" s="4" t="s">
        <v>55</v>
      </c>
      <c r="C1442" s="4">
        <v>2015.0</v>
      </c>
      <c r="D1442" s="4">
        <v>6.22112359319836</v>
      </c>
      <c r="E1442" s="4">
        <v>2.91157240779183E7</v>
      </c>
      <c r="F1442" s="4">
        <v>-5.48326099367138E8</v>
      </c>
      <c r="G1442" s="4">
        <v>2.00359682431099E9</v>
      </c>
      <c r="H1442" s="4">
        <v>29.5762504627453</v>
      </c>
      <c r="I1442" s="4">
        <v>29.7760832811501</v>
      </c>
      <c r="J1442" s="4">
        <f t="shared" si="2"/>
        <v>59258881502</v>
      </c>
      <c r="K1442" s="5">
        <f t="shared" si="3"/>
        <v>59659265903</v>
      </c>
      <c r="L1442" s="5">
        <f t="shared" si="4"/>
        <v>400384400.3</v>
      </c>
      <c r="M1442" s="5">
        <f t="shared" si="5"/>
        <v>0.1998328184</v>
      </c>
      <c r="N1442" s="4" t="b">
        <v>0</v>
      </c>
      <c r="O1442" s="4" t="b">
        <v>0</v>
      </c>
      <c r="P1442" s="4" t="b">
        <v>1</v>
      </c>
      <c r="Q1442" s="4" t="b">
        <v>1</v>
      </c>
      <c r="R1442" s="4" t="s">
        <v>39</v>
      </c>
      <c r="S1442" s="4">
        <v>6.64223210535566</v>
      </c>
      <c r="T1442" s="4">
        <v>-1.55374893193189E8</v>
      </c>
    </row>
    <row r="1443" ht="12.75" customHeight="1">
      <c r="A1443" s="8" t="str">
        <f t="shared" si="1"/>
        <v>Bhutan2014</v>
      </c>
      <c r="B1443" s="4" t="s">
        <v>55</v>
      </c>
      <c r="C1443" s="4">
        <v>2014.0</v>
      </c>
      <c r="D1443" s="4">
        <v>3.96768820480286</v>
      </c>
      <c r="E1443" s="4">
        <v>9.21759140872268E7</v>
      </c>
      <c r="F1443" s="4">
        <v>-4.9028201618854E8</v>
      </c>
      <c r="G1443" s="4">
        <v>1.90709036157887E9</v>
      </c>
      <c r="H1443" s="4">
        <v>34.4909987168655</v>
      </c>
      <c r="I1443" s="4">
        <v>31.5641935310716</v>
      </c>
      <c r="J1443" s="4">
        <f t="shared" si="2"/>
        <v>65777451214</v>
      </c>
      <c r="K1443" s="5">
        <f t="shared" si="3"/>
        <v>60195769254</v>
      </c>
      <c r="L1443" s="5">
        <f t="shared" si="4"/>
        <v>-5581681960</v>
      </c>
      <c r="M1443" s="5">
        <f t="shared" si="5"/>
        <v>-2.926805186</v>
      </c>
      <c r="N1443" s="4" t="b">
        <v>0</v>
      </c>
      <c r="O1443" s="4" t="b">
        <v>1</v>
      </c>
      <c r="P1443" s="4" t="b">
        <v>1</v>
      </c>
      <c r="Q1443" s="4" t="b">
        <v>0</v>
      </c>
      <c r="R1443" s="4" t="s">
        <v>39</v>
      </c>
      <c r="S1443" s="4">
        <v>5.77649568013724</v>
      </c>
      <c r="T1443" s="4">
        <v>-9.650646273212E7</v>
      </c>
    </row>
    <row r="1444" ht="12.75" customHeight="1">
      <c r="A1444" s="8" t="str">
        <f t="shared" si="1"/>
        <v>Bhutan2013</v>
      </c>
      <c r="B1444" s="4" t="s">
        <v>55</v>
      </c>
      <c r="C1444" s="4">
        <v>2013.0</v>
      </c>
      <c r="D1444" s="4">
        <v>3.58246275885792</v>
      </c>
      <c r="E1444" s="4">
        <v>-4.15411652704914E7</v>
      </c>
      <c r="F1444" s="4">
        <v>-4.7219188771836E8</v>
      </c>
      <c r="G1444" s="4">
        <v>1.75621430392609E9</v>
      </c>
      <c r="H1444" s="4">
        <v>30.9506949998237</v>
      </c>
      <c r="I1444" s="4">
        <v>35.9837741042791</v>
      </c>
      <c r="J1444" s="4">
        <f t="shared" si="2"/>
        <v>54356053275</v>
      </c>
      <c r="K1444" s="5">
        <f t="shared" si="3"/>
        <v>63195218791</v>
      </c>
      <c r="L1444" s="5">
        <f t="shared" si="4"/>
        <v>8839165516</v>
      </c>
      <c r="M1444" s="5">
        <f t="shared" si="5"/>
        <v>5.033079104</v>
      </c>
      <c r="N1444" s="4" t="b">
        <v>0</v>
      </c>
      <c r="O1444" s="4" t="b">
        <v>1</v>
      </c>
      <c r="P1444" s="4" t="b">
        <v>1</v>
      </c>
      <c r="Q1444" s="4" t="b">
        <v>0</v>
      </c>
      <c r="R1444" s="4" t="s">
        <v>39</v>
      </c>
      <c r="S1444" s="4">
        <v>2.11997263298215</v>
      </c>
      <c r="T1444" s="4">
        <v>-1.5087605765278E8</v>
      </c>
    </row>
    <row r="1445" ht="12.75" customHeight="1">
      <c r="A1445" s="8" t="str">
        <f t="shared" si="1"/>
        <v>Bhutan2012</v>
      </c>
      <c r="B1445" s="4" t="s">
        <v>55</v>
      </c>
      <c r="C1445" s="4">
        <v>2012.0</v>
      </c>
      <c r="D1445" s="4">
        <v>6.49522703207133</v>
      </c>
      <c r="E1445" s="4">
        <v>-3850333.14828082</v>
      </c>
      <c r="F1445" s="4">
        <v>-3.77036786347723E8</v>
      </c>
      <c r="G1445" s="4">
        <v>1.78128017044296E9</v>
      </c>
      <c r="H1445" s="4">
        <v>36.6556320179148</v>
      </c>
      <c r="I1445" s="4">
        <v>38.9894451072956</v>
      </c>
      <c r="J1445" s="4">
        <f t="shared" si="2"/>
        <v>65293950449</v>
      </c>
      <c r="K1445" s="5">
        <f t="shared" si="3"/>
        <v>69451125426</v>
      </c>
      <c r="L1445" s="5">
        <f t="shared" si="4"/>
        <v>4157174978</v>
      </c>
      <c r="M1445" s="5">
        <f t="shared" si="5"/>
        <v>2.333813089</v>
      </c>
      <c r="N1445" s="4" t="b">
        <v>0</v>
      </c>
      <c r="O1445" s="4" t="b">
        <v>1</v>
      </c>
      <c r="P1445" s="4" t="b">
        <v>1</v>
      </c>
      <c r="Q1445" s="4" t="b">
        <v>0</v>
      </c>
      <c r="R1445" s="4" t="s">
        <v>39</v>
      </c>
      <c r="S1445" s="4">
        <v>5.11840085800534</v>
      </c>
      <c r="T1445" s="4">
        <v>2.506586651687E7</v>
      </c>
    </row>
    <row r="1446" ht="12.75" customHeight="1">
      <c r="A1446" s="8" t="str">
        <f t="shared" si="1"/>
        <v>Bhutan2011</v>
      </c>
      <c r="B1446" s="4" t="s">
        <v>55</v>
      </c>
      <c r="C1446" s="4">
        <v>2011.0</v>
      </c>
      <c r="D1446" s="4">
        <v>9.86626618254189</v>
      </c>
      <c r="E1446" s="4">
        <v>-1.81096552583141E7</v>
      </c>
      <c r="F1446" s="4">
        <v>-5.2621466379524E8</v>
      </c>
      <c r="G1446" s="4">
        <v>1.77710258593229E9</v>
      </c>
      <c r="H1446" s="4">
        <v>36.6531450148372</v>
      </c>
      <c r="I1446" s="4">
        <v>40.0063666097948</v>
      </c>
      <c r="J1446" s="4">
        <f t="shared" si="2"/>
        <v>65136398788</v>
      </c>
      <c r="K1446" s="5">
        <f t="shared" si="3"/>
        <v>71095417556</v>
      </c>
      <c r="L1446" s="5">
        <f t="shared" si="4"/>
        <v>5959018768</v>
      </c>
      <c r="M1446" s="5">
        <f t="shared" si="5"/>
        <v>3.353221595</v>
      </c>
      <c r="N1446" s="4" t="b">
        <v>0</v>
      </c>
      <c r="O1446" s="4" t="b">
        <v>0</v>
      </c>
      <c r="P1446" s="4" t="b">
        <v>1</v>
      </c>
      <c r="Q1446" s="4" t="b">
        <v>1</v>
      </c>
      <c r="R1446" s="4" t="s">
        <v>39</v>
      </c>
      <c r="S1446" s="4">
        <v>7.98261704055791</v>
      </c>
      <c r="T1446" s="4">
        <v>-4177584.51066994</v>
      </c>
    </row>
    <row r="1447" ht="12.75" customHeight="1">
      <c r="A1447" s="8" t="str">
        <f t="shared" si="1"/>
        <v>Bhutan2010</v>
      </c>
      <c r="B1447" s="4" t="s">
        <v>55</v>
      </c>
      <c r="C1447" s="4">
        <v>2010.0</v>
      </c>
      <c r="D1447" s="4">
        <v>9.48438665497684</v>
      </c>
      <c r="E1447" s="4">
        <v>7.38665142590577E7</v>
      </c>
      <c r="F1447" s="4">
        <v>-3.23097108093479E8</v>
      </c>
      <c r="G1447" s="4">
        <v>1.54799090746305E9</v>
      </c>
      <c r="H1447" s="4">
        <v>47.4896265102434</v>
      </c>
      <c r="I1447" s="4">
        <v>45.3890846291123</v>
      </c>
      <c r="J1447" s="4">
        <f t="shared" si="2"/>
        <v>73513510037</v>
      </c>
      <c r="K1447" s="5">
        <f t="shared" si="3"/>
        <v>70261890304</v>
      </c>
      <c r="L1447" s="5">
        <f t="shared" si="4"/>
        <v>-3251619733</v>
      </c>
      <c r="M1447" s="5">
        <f t="shared" si="5"/>
        <v>-2.100541881</v>
      </c>
      <c r="N1447" s="4" t="b">
        <v>0</v>
      </c>
      <c r="O1447" s="4" t="b">
        <v>0</v>
      </c>
      <c r="P1447" s="4" t="b">
        <v>1</v>
      </c>
      <c r="Q1447" s="4" t="b">
        <v>1</v>
      </c>
      <c r="R1447" s="4" t="s">
        <v>39</v>
      </c>
      <c r="S1447" s="4">
        <v>11.9458959983757</v>
      </c>
      <c r="T1447" s="4">
        <v>-2.2911167846924E8</v>
      </c>
    </row>
    <row r="1448" ht="12.75" customHeight="1">
      <c r="A1448" s="8" t="str">
        <f t="shared" si="1"/>
        <v>Bhutan2009</v>
      </c>
      <c r="B1448" s="4" t="s">
        <v>55</v>
      </c>
      <c r="C1448" s="4">
        <v>2009.0</v>
      </c>
      <c r="D1448" s="4">
        <v>5.80057958892613</v>
      </c>
      <c r="E1448" s="4">
        <v>2.71777775651769E7</v>
      </c>
      <c r="F1448" s="4">
        <v>-6.5940668746959E7</v>
      </c>
      <c r="G1448" s="4">
        <v>1.23401514160305E9</v>
      </c>
      <c r="H1448" s="4">
        <v>41.4374215506212</v>
      </c>
      <c r="I1448" s="4">
        <v>42.2997276336004</v>
      </c>
      <c r="J1448" s="4">
        <f t="shared" si="2"/>
        <v>51134405622</v>
      </c>
      <c r="K1448" s="5">
        <f t="shared" si="3"/>
        <v>52198504386</v>
      </c>
      <c r="L1448" s="5">
        <f t="shared" si="4"/>
        <v>1064098763</v>
      </c>
      <c r="M1448" s="5">
        <f t="shared" si="5"/>
        <v>0.862306083</v>
      </c>
      <c r="N1448" s="4" t="b">
        <v>0</v>
      </c>
      <c r="O1448" s="4" t="b">
        <v>1</v>
      </c>
      <c r="P1448" s="4" t="b">
        <v>1</v>
      </c>
      <c r="Q1448" s="4" t="b">
        <v>1</v>
      </c>
      <c r="R1448" s="4" t="s">
        <v>39</v>
      </c>
      <c r="S1448" s="4">
        <v>6.74833374849808</v>
      </c>
      <c r="T1448" s="4">
        <v>-3.13975765859999E8</v>
      </c>
    </row>
    <row r="1449" ht="12.75" customHeight="1">
      <c r="A1449" s="8" t="str">
        <f t="shared" si="1"/>
        <v>Bhutan2008</v>
      </c>
      <c r="B1449" s="4" t="s">
        <v>55</v>
      </c>
      <c r="C1449" s="4">
        <v>2008.0</v>
      </c>
      <c r="D1449" s="4">
        <v>10.9636827723306</v>
      </c>
      <c r="E1449" s="4">
        <v>7672236.30295262</v>
      </c>
      <c r="F1449" s="4">
        <v>-1.12487375477322E8</v>
      </c>
      <c r="G1449" s="4">
        <v>1.22780926104208E9</v>
      </c>
      <c r="H1449" s="4">
        <v>36.0138195533106</v>
      </c>
      <c r="I1449" s="4">
        <v>38.7691491748658</v>
      </c>
      <c r="J1449" s="4">
        <f t="shared" si="2"/>
        <v>44218101173</v>
      </c>
      <c r="K1449" s="5">
        <f t="shared" si="3"/>
        <v>47601120400</v>
      </c>
      <c r="L1449" s="5">
        <f t="shared" si="4"/>
        <v>3383019227</v>
      </c>
      <c r="M1449" s="5">
        <f t="shared" si="5"/>
        <v>2.755329622</v>
      </c>
      <c r="N1449" s="4" t="b">
        <v>0</v>
      </c>
      <c r="O1449" s="4" t="b">
        <v>1</v>
      </c>
      <c r="P1449" s="4" t="b">
        <v>1</v>
      </c>
      <c r="Q1449" s="4" t="b">
        <v>0</v>
      </c>
      <c r="R1449" s="4" t="s">
        <v>39</v>
      </c>
      <c r="S1449" s="4">
        <v>4.79946061155896</v>
      </c>
      <c r="T1449" s="4">
        <v>-6205880.56097006</v>
      </c>
    </row>
    <row r="1450" ht="12.75" customHeight="1">
      <c r="A1450" s="8" t="str">
        <f t="shared" si="1"/>
        <v>Bhutan2007</v>
      </c>
      <c r="B1450" s="4" t="s">
        <v>55</v>
      </c>
      <c r="C1450" s="4">
        <v>2007.0</v>
      </c>
      <c r="D1450" s="4">
        <v>12.8606313592245</v>
      </c>
      <c r="E1450" s="4">
        <v>2.17437702112953E7</v>
      </c>
      <c r="F1450" s="4">
        <v>8.4937868851584E7</v>
      </c>
      <c r="G1450" s="4">
        <v>1.16830757479508E9</v>
      </c>
      <c r="H1450" s="4">
        <v>36.5728624908999</v>
      </c>
      <c r="I1450" s="4">
        <v>35.7197775375599</v>
      </c>
      <c r="J1450" s="4">
        <f t="shared" si="2"/>
        <v>42728352280</v>
      </c>
      <c r="K1450" s="5">
        <f t="shared" si="3"/>
        <v>41731686667</v>
      </c>
      <c r="L1450" s="5">
        <f t="shared" si="4"/>
        <v>-996665612.9</v>
      </c>
      <c r="M1450" s="5">
        <f t="shared" si="5"/>
        <v>-0.8530849533</v>
      </c>
      <c r="N1450" s="4" t="b">
        <v>0</v>
      </c>
      <c r="O1450" s="4" t="b">
        <v>0</v>
      </c>
      <c r="P1450" s="4" t="b">
        <v>1</v>
      </c>
      <c r="Q1450" s="4" t="b">
        <v>1</v>
      </c>
      <c r="R1450" s="4" t="s">
        <v>39</v>
      </c>
      <c r="S1450" s="4">
        <v>18.3608540555453</v>
      </c>
      <c r="T1450" s="4">
        <v>-5.95016862469999E7</v>
      </c>
    </row>
    <row r="1451" ht="12.75" customHeight="1">
      <c r="A1451" s="8" t="str">
        <f t="shared" si="1"/>
        <v>Bhutan2006</v>
      </c>
      <c r="B1451" s="4" t="s">
        <v>55</v>
      </c>
      <c r="C1451" s="4">
        <v>2006.0</v>
      </c>
      <c r="D1451" s="4">
        <v>7.13717823110862</v>
      </c>
      <c r="E1451" s="4">
        <v>8244807.82536746</v>
      </c>
      <c r="F1451" s="4">
        <v>-3.79022009039127E7</v>
      </c>
      <c r="G1451" s="4">
        <v>8.74989734663935E8</v>
      </c>
      <c r="H1451" s="4">
        <v>35.9740309820011</v>
      </c>
      <c r="I1451" s="4">
        <v>36.0533032000857</v>
      </c>
      <c r="J1451" s="4">
        <f t="shared" si="2"/>
        <v>31476907824</v>
      </c>
      <c r="K1451" s="5">
        <f t="shared" si="3"/>
        <v>31546270201</v>
      </c>
      <c r="L1451" s="5">
        <f t="shared" si="4"/>
        <v>69362377.07</v>
      </c>
      <c r="M1451" s="5">
        <f t="shared" si="5"/>
        <v>0.07927221808</v>
      </c>
      <c r="N1451" s="4" t="b">
        <v>0</v>
      </c>
      <c r="O1451" s="4" t="b">
        <v>1</v>
      </c>
      <c r="P1451" s="4" t="b">
        <v>1</v>
      </c>
      <c r="Q1451" s="4" t="b">
        <v>1</v>
      </c>
      <c r="R1451" s="4" t="s">
        <v>39</v>
      </c>
      <c r="S1451" s="4">
        <v>6.99973809500906</v>
      </c>
      <c r="T1451" s="4">
        <v>-2.93317840131145E8</v>
      </c>
    </row>
    <row r="1452" ht="12.75" customHeight="1">
      <c r="A1452" s="8" t="str">
        <f t="shared" si="1"/>
        <v>Bhutan2005</v>
      </c>
      <c r="B1452" s="4" t="s">
        <v>55</v>
      </c>
      <c r="C1452" s="4">
        <v>2005.0</v>
      </c>
      <c r="D1452" s="4">
        <v>6.66587246352966</v>
      </c>
      <c r="E1452" s="4">
        <v>-5.00586961779147E7</v>
      </c>
      <c r="F1452" s="4" t="s">
        <v>39</v>
      </c>
      <c r="G1452" s="4">
        <v>7.96938571960642E8</v>
      </c>
      <c r="H1452" s="4">
        <v>31.7843352021774</v>
      </c>
      <c r="I1452" s="4">
        <v>39.2926933236828</v>
      </c>
      <c r="J1452" s="4">
        <f t="shared" si="2"/>
        <v>25330162707</v>
      </c>
      <c r="K1452" s="5">
        <f t="shared" si="3"/>
        <v>31313862906</v>
      </c>
      <c r="L1452" s="5">
        <f t="shared" si="4"/>
        <v>5983700199</v>
      </c>
      <c r="M1452" s="5">
        <f t="shared" si="5"/>
        <v>7.508358122</v>
      </c>
      <c r="N1452" s="4" t="b">
        <v>0</v>
      </c>
      <c r="O1452" s="4" t="b">
        <v>1</v>
      </c>
      <c r="P1452" s="4" t="b">
        <v>1</v>
      </c>
      <c r="Q1452" s="4" t="b">
        <v>0</v>
      </c>
      <c r="R1452" s="4" t="s">
        <v>39</v>
      </c>
      <c r="S1452" s="4">
        <v>7.287249352187</v>
      </c>
      <c r="T1452" s="4">
        <v>-7.80511627032929E7</v>
      </c>
    </row>
    <row r="1453" ht="12.75" customHeight="1">
      <c r="A1453" s="8" t="str">
        <f t="shared" si="1"/>
        <v>Bhutan2004</v>
      </c>
      <c r="B1453" s="4" t="s">
        <v>55</v>
      </c>
      <c r="C1453" s="4">
        <v>2004.0</v>
      </c>
      <c r="D1453" s="4">
        <v>6.87624243319609</v>
      </c>
      <c r="E1453" s="4">
        <v>1.83422908678356E7</v>
      </c>
      <c r="F1453" s="4" t="s">
        <v>39</v>
      </c>
      <c r="G1453" s="4">
        <v>6.82577073528827E8</v>
      </c>
      <c r="H1453" s="4">
        <v>35.3656998723031</v>
      </c>
      <c r="I1453" s="4">
        <v>33.4244015317744</v>
      </c>
      <c r="J1453" s="4">
        <f t="shared" si="2"/>
        <v>24139815922</v>
      </c>
      <c r="K1453" s="5">
        <f t="shared" si="3"/>
        <v>22814730182</v>
      </c>
      <c r="L1453" s="5">
        <f t="shared" si="4"/>
        <v>-1325085740</v>
      </c>
      <c r="M1453" s="5">
        <f t="shared" si="5"/>
        <v>-1.941298341</v>
      </c>
      <c r="N1453" s="4" t="b">
        <v>0</v>
      </c>
      <c r="O1453" s="4" t="b">
        <v>1</v>
      </c>
      <c r="P1453" s="4" t="b">
        <v>1</v>
      </c>
      <c r="Q1453" s="4" t="b">
        <v>0</v>
      </c>
      <c r="R1453" s="4" t="s">
        <v>39</v>
      </c>
      <c r="S1453" s="4">
        <v>6.00874223613263</v>
      </c>
      <c r="T1453" s="4">
        <v>-1.14361498431815E8</v>
      </c>
    </row>
    <row r="1454" ht="12.75" customHeight="1">
      <c r="A1454" s="8" t="str">
        <f t="shared" si="1"/>
        <v>Bhutan2003</v>
      </c>
      <c r="B1454" s="4" t="s">
        <v>55</v>
      </c>
      <c r="C1454" s="4">
        <v>2003.0</v>
      </c>
      <c r="D1454" s="4">
        <v>9.31980574599684</v>
      </c>
      <c r="E1454" s="4">
        <v>-6.26042386989171E7</v>
      </c>
      <c r="F1454" s="4" t="s">
        <v>39</v>
      </c>
      <c r="G1454" s="4">
        <v>6.03999372378586E8</v>
      </c>
      <c r="H1454" s="4">
        <v>26.3937001507122</v>
      </c>
      <c r="I1454" s="4">
        <v>37.3905385716699</v>
      </c>
      <c r="J1454" s="4">
        <f t="shared" si="2"/>
        <v>15941778326</v>
      </c>
      <c r="K1454" s="5">
        <f t="shared" si="3"/>
        <v>22583861830</v>
      </c>
      <c r="L1454" s="5">
        <f t="shared" si="4"/>
        <v>6642083504</v>
      </c>
      <c r="M1454" s="5">
        <f t="shared" si="5"/>
        <v>10.99683842</v>
      </c>
      <c r="N1454" s="4" t="b">
        <v>0</v>
      </c>
      <c r="O1454" s="4" t="b">
        <v>0</v>
      </c>
      <c r="P1454" s="4" t="b">
        <v>1</v>
      </c>
      <c r="Q1454" s="4" t="b">
        <v>0</v>
      </c>
      <c r="R1454" s="4" t="s">
        <v>39</v>
      </c>
      <c r="S1454" s="4">
        <v>7.82330236149748</v>
      </c>
      <c r="T1454" s="4">
        <v>-7.85777011502409E7</v>
      </c>
    </row>
    <row r="1455" ht="12.75" customHeight="1">
      <c r="A1455" s="8" t="str">
        <f t="shared" si="1"/>
        <v>Bhutan2002</v>
      </c>
      <c r="B1455" s="4" t="s">
        <v>55</v>
      </c>
      <c r="C1455" s="4">
        <v>2002.0</v>
      </c>
      <c r="D1455" s="4">
        <v>9.51553479818147</v>
      </c>
      <c r="E1455" s="4">
        <v>-2.16813661654197E7</v>
      </c>
      <c r="F1455" s="4" t="s">
        <v>39</v>
      </c>
      <c r="G1455" s="4">
        <v>5.20846131727551E8</v>
      </c>
      <c r="H1455" s="4">
        <v>37.5764815004993</v>
      </c>
      <c r="I1455" s="4">
        <v>42.2307878915731</v>
      </c>
      <c r="J1455" s="4">
        <f t="shared" si="2"/>
        <v>19571565033</v>
      </c>
      <c r="K1455" s="5">
        <f t="shared" si="3"/>
        <v>21995742513</v>
      </c>
      <c r="L1455" s="5">
        <f t="shared" si="4"/>
        <v>2424177480</v>
      </c>
      <c r="M1455" s="5">
        <f t="shared" si="5"/>
        <v>4.654306391</v>
      </c>
      <c r="N1455" s="4" t="b">
        <v>0</v>
      </c>
      <c r="O1455" s="4" t="b">
        <v>0</v>
      </c>
      <c r="P1455" s="4" t="b">
        <v>1</v>
      </c>
      <c r="Q1455" s="4" t="b">
        <v>1</v>
      </c>
      <c r="R1455" s="4" t="s">
        <v>39</v>
      </c>
      <c r="S1455" s="4">
        <v>10.992281843751</v>
      </c>
      <c r="T1455" s="4">
        <v>-8.3153240651035E7</v>
      </c>
    </row>
    <row r="1456" ht="12.75" customHeight="1">
      <c r="A1456" s="8" t="str">
        <f t="shared" si="1"/>
        <v>Bhutan2001</v>
      </c>
      <c r="B1456" s="4" t="s">
        <v>55</v>
      </c>
      <c r="C1456" s="4">
        <v>2001.0</v>
      </c>
      <c r="D1456" s="4">
        <v>7.03980103016547</v>
      </c>
      <c r="E1456" s="4">
        <v>-5.85843866287184E7</v>
      </c>
      <c r="F1456" s="4" t="s">
        <v>39</v>
      </c>
      <c r="G1456" s="4">
        <v>4.6147958018354E8</v>
      </c>
      <c r="H1456" s="4">
        <v>40.9691435202016</v>
      </c>
      <c r="I1456" s="4">
        <v>54.0443068533831</v>
      </c>
      <c r="J1456" s="4">
        <f t="shared" si="2"/>
        <v>18906423152</v>
      </c>
      <c r="K1456" s="5">
        <f t="shared" si="3"/>
        <v>24940344038</v>
      </c>
      <c r="L1456" s="5">
        <f t="shared" si="4"/>
        <v>6033920886</v>
      </c>
      <c r="M1456" s="5">
        <f t="shared" si="5"/>
        <v>13.07516333</v>
      </c>
      <c r="N1456" s="4" t="b">
        <v>0</v>
      </c>
      <c r="O1456" s="4" t="b">
        <v>1</v>
      </c>
      <c r="P1456" s="4" t="b">
        <v>1</v>
      </c>
      <c r="Q1456" s="4" t="b">
        <v>1</v>
      </c>
      <c r="R1456" s="4" t="s">
        <v>39</v>
      </c>
      <c r="S1456" s="4">
        <v>8.3489544828285</v>
      </c>
      <c r="T1456" s="4">
        <v>-5.9366551544011E7</v>
      </c>
    </row>
    <row r="1457" ht="12.75" customHeight="1">
      <c r="A1457" s="8" t="str">
        <f t="shared" si="1"/>
        <v>Bhutan2000</v>
      </c>
      <c r="B1457" s="4" t="s">
        <v>55</v>
      </c>
      <c r="C1457" s="4">
        <v>2000.0</v>
      </c>
      <c r="D1457" s="4">
        <v>6.93408859491802</v>
      </c>
      <c r="E1457" s="4">
        <v>-3706933.29349313</v>
      </c>
      <c r="F1457" s="4" t="s">
        <v>39</v>
      </c>
      <c r="G1457" s="4">
        <v>4.24448931007248E8</v>
      </c>
      <c r="H1457" s="4">
        <v>42.589880675711</v>
      </c>
      <c r="I1457" s="4">
        <v>46.233068320792</v>
      </c>
      <c r="J1457" s="4">
        <f t="shared" si="2"/>
        <v>18077229325</v>
      </c>
      <c r="K1457" s="5">
        <f t="shared" si="3"/>
        <v>19623576426</v>
      </c>
      <c r="L1457" s="5">
        <f t="shared" si="4"/>
        <v>1546347101</v>
      </c>
      <c r="M1457" s="5">
        <f t="shared" si="5"/>
        <v>3.643187645</v>
      </c>
      <c r="N1457" s="4" t="b">
        <v>0</v>
      </c>
      <c r="O1457" s="4" t="b">
        <v>1</v>
      </c>
      <c r="P1457" s="4" t="b">
        <v>1</v>
      </c>
      <c r="Q1457" s="4" t="b">
        <v>0</v>
      </c>
      <c r="R1457" s="4" t="s">
        <v>39</v>
      </c>
      <c r="S1457" s="4">
        <v>3.35506828474021</v>
      </c>
      <c r="T1457" s="4">
        <v>-3.7030649176292E7</v>
      </c>
    </row>
    <row r="1458" ht="12.75" customHeight="1">
      <c r="A1458" s="8" t="str">
        <f t="shared" si="1"/>
        <v>Bhutan1999</v>
      </c>
      <c r="B1458" s="4" t="s">
        <v>55</v>
      </c>
      <c r="C1458" s="4">
        <v>1999.0</v>
      </c>
      <c r="D1458" s="4">
        <v>7.0865762028554</v>
      </c>
      <c r="E1458" s="4">
        <v>1.43677475129419E7</v>
      </c>
      <c r="F1458" s="4" t="s">
        <v>39</v>
      </c>
      <c r="G1458" s="4">
        <v>3.9931119641631E8</v>
      </c>
      <c r="H1458" s="4">
        <v>41.7860483156632</v>
      </c>
      <c r="I1458" s="4">
        <v>43.162217918981</v>
      </c>
      <c r="J1458" s="4">
        <f t="shared" si="2"/>
        <v>16685636946</v>
      </c>
      <c r="K1458" s="5">
        <f t="shared" si="3"/>
        <v>17235156877</v>
      </c>
      <c r="L1458" s="5">
        <f t="shared" si="4"/>
        <v>549519930.8</v>
      </c>
      <c r="M1458" s="5">
        <f t="shared" si="5"/>
        <v>1.376169603</v>
      </c>
      <c r="N1458" s="4" t="b">
        <v>0</v>
      </c>
      <c r="O1458" s="4" t="b">
        <v>0</v>
      </c>
      <c r="P1458" s="4" t="b">
        <v>1</v>
      </c>
      <c r="Q1458" s="4" t="b">
        <v>0</v>
      </c>
      <c r="R1458" s="4" t="s">
        <v>39</v>
      </c>
      <c r="S1458" s="4">
        <v>7.98397202183317</v>
      </c>
      <c r="T1458" s="4">
        <v>-2.51377345909379E7</v>
      </c>
    </row>
    <row r="1459" ht="12.75" customHeight="1">
      <c r="A1459" s="8" t="str">
        <f t="shared" si="1"/>
        <v>Bhutan1998</v>
      </c>
      <c r="B1459" s="4" t="s">
        <v>55</v>
      </c>
      <c r="C1459" s="4">
        <v>1998.0</v>
      </c>
      <c r="D1459" s="4">
        <v>6.00866072948694</v>
      </c>
      <c r="E1459" s="4">
        <v>1.63326993471045E7</v>
      </c>
      <c r="F1459" s="4" t="s">
        <v>39</v>
      </c>
      <c r="G1459" s="4">
        <v>3.63458380903342E8</v>
      </c>
      <c r="H1459" s="4">
        <v>34.7922266932265</v>
      </c>
      <c r="I1459" s="4">
        <v>33.4201583647234</v>
      </c>
      <c r="J1459" s="4">
        <f t="shared" si="2"/>
        <v>12645526382</v>
      </c>
      <c r="K1459" s="5">
        <f t="shared" si="3"/>
        <v>12146836649</v>
      </c>
      <c r="L1459" s="5">
        <f t="shared" si="4"/>
        <v>-498689733.2</v>
      </c>
      <c r="M1459" s="5">
        <f t="shared" si="5"/>
        <v>-1.372068329</v>
      </c>
      <c r="N1459" s="4" t="b">
        <v>0</v>
      </c>
      <c r="O1459" s="4" t="b">
        <v>0</v>
      </c>
      <c r="P1459" s="4" t="b">
        <v>1</v>
      </c>
      <c r="Q1459" s="4" t="b">
        <v>0</v>
      </c>
      <c r="R1459" s="4" t="s">
        <v>39</v>
      </c>
      <c r="S1459" s="4">
        <v>5.91403083461985</v>
      </c>
      <c r="T1459" s="4">
        <v>-3.5852815512968E7</v>
      </c>
    </row>
    <row r="1460" ht="12.75" customHeight="1">
      <c r="A1460" s="8" t="str">
        <f t="shared" si="1"/>
        <v>Bhutan1997</v>
      </c>
      <c r="B1460" s="4" t="s">
        <v>55</v>
      </c>
      <c r="C1460" s="4">
        <v>1997.0</v>
      </c>
      <c r="D1460" s="4">
        <v>5.54437416675215</v>
      </c>
      <c r="E1460" s="4">
        <v>6485261.21568901</v>
      </c>
      <c r="F1460" s="4" t="s">
        <v>39</v>
      </c>
      <c r="G1460" s="4">
        <v>3.52229078324249E8</v>
      </c>
      <c r="H1460" s="4">
        <v>38.5862489777767</v>
      </c>
      <c r="I1460" s="4">
        <v>40.6445537622084</v>
      </c>
      <c r="J1460" s="4">
        <f t="shared" si="2"/>
        <v>13591198913</v>
      </c>
      <c r="K1460" s="5">
        <f t="shared" si="3"/>
        <v>14316193711</v>
      </c>
      <c r="L1460" s="5">
        <f t="shared" si="4"/>
        <v>724994797.1</v>
      </c>
      <c r="M1460" s="5">
        <f t="shared" si="5"/>
        <v>2.058304784</v>
      </c>
      <c r="N1460" s="4" t="b">
        <v>0</v>
      </c>
      <c r="O1460" s="4" t="b">
        <v>0</v>
      </c>
      <c r="P1460" s="4" t="b">
        <v>1</v>
      </c>
      <c r="Q1460" s="4" t="b">
        <v>0</v>
      </c>
      <c r="R1460" s="4" t="s">
        <v>39</v>
      </c>
      <c r="S1460" s="4">
        <v>5.37383851914481</v>
      </c>
      <c r="T1460" s="4">
        <v>-1.12293025790929E7</v>
      </c>
    </row>
    <row r="1461" ht="12.75" customHeight="1">
      <c r="A1461" s="8" t="str">
        <f t="shared" si="1"/>
        <v>Bhutan1996</v>
      </c>
      <c r="B1461" s="4" t="s">
        <v>55</v>
      </c>
      <c r="C1461" s="4">
        <v>1996.0</v>
      </c>
      <c r="D1461" s="4">
        <v>5.97119136156228</v>
      </c>
      <c r="E1461" s="4">
        <v>1.54149229262151E7</v>
      </c>
      <c r="F1461" s="4" t="s">
        <v>39</v>
      </c>
      <c r="G1461" s="4">
        <v>3.034083427658E8</v>
      </c>
      <c r="H1461" s="4">
        <v>43.4494152863115</v>
      </c>
      <c r="I1461" s="4">
        <v>40.7051609391051</v>
      </c>
      <c r="J1461" s="4">
        <f t="shared" si="2"/>
        <v>13182915086</v>
      </c>
      <c r="K1461" s="5">
        <f t="shared" si="3"/>
        <v>12350285423</v>
      </c>
      <c r="L1461" s="5">
        <f t="shared" si="4"/>
        <v>-832629663.6</v>
      </c>
      <c r="M1461" s="5">
        <f t="shared" si="5"/>
        <v>-2.744254347</v>
      </c>
      <c r="N1461" s="4" t="b">
        <v>0</v>
      </c>
      <c r="O1461" s="4" t="b">
        <v>0</v>
      </c>
      <c r="P1461" s="4" t="b">
        <v>1</v>
      </c>
      <c r="Q1461" s="4" t="b">
        <v>0</v>
      </c>
      <c r="R1461" s="4" t="s">
        <v>39</v>
      </c>
      <c r="S1461" s="4">
        <v>5.56517286212046</v>
      </c>
      <c r="T1461" s="4">
        <v>-4.8820735558449E7</v>
      </c>
    </row>
    <row r="1462" ht="12.75" customHeight="1">
      <c r="A1462" s="8" t="str">
        <f t="shared" si="1"/>
        <v>Bhutan1995</v>
      </c>
      <c r="B1462" s="4" t="s">
        <v>55</v>
      </c>
      <c r="C1462" s="4">
        <v>1995.0</v>
      </c>
      <c r="D1462" s="4">
        <v>6.01886585625567</v>
      </c>
      <c r="E1462" s="4">
        <v>3316072.99958823</v>
      </c>
      <c r="F1462" s="4" t="s">
        <v>39</v>
      </c>
      <c r="G1462" s="4">
        <v>2.90490986801873E8</v>
      </c>
      <c r="H1462" s="4">
        <v>40.5332617503723</v>
      </c>
      <c r="I1462" s="4">
        <v>41.4838941440889</v>
      </c>
      <c r="J1462" s="4">
        <f t="shared" si="2"/>
        <v>11774547204</v>
      </c>
      <c r="K1462" s="5">
        <f t="shared" si="3"/>
        <v>12050697346</v>
      </c>
      <c r="L1462" s="5">
        <f t="shared" si="4"/>
        <v>276150142.1</v>
      </c>
      <c r="M1462" s="5">
        <f t="shared" si="5"/>
        <v>0.9506323937</v>
      </c>
      <c r="N1462" s="4" t="b">
        <v>0</v>
      </c>
      <c r="O1462" s="4" t="b">
        <v>0</v>
      </c>
      <c r="P1462" s="4" t="b">
        <v>1</v>
      </c>
      <c r="Q1462" s="4" t="b">
        <v>1</v>
      </c>
      <c r="R1462" s="4" t="s">
        <v>39</v>
      </c>
      <c r="S1462" s="4">
        <v>7.07411727794513</v>
      </c>
      <c r="T1462" s="4">
        <v>-1.29173559639269E7</v>
      </c>
    </row>
    <row r="1463" ht="12.75" customHeight="1">
      <c r="A1463" s="8" t="str">
        <f t="shared" si="1"/>
        <v>Bhutan1994</v>
      </c>
      <c r="B1463" s="4" t="s">
        <v>55</v>
      </c>
      <c r="C1463" s="4">
        <v>1994.0</v>
      </c>
      <c r="D1463" s="4">
        <v>2.23204316405077</v>
      </c>
      <c r="E1463" s="4">
        <v>5783377.92575505</v>
      </c>
      <c r="F1463" s="4" t="s">
        <v>39</v>
      </c>
      <c r="G1463" s="4">
        <v>2.58954703921599E8</v>
      </c>
      <c r="H1463" s="4">
        <v>40.5562133406525</v>
      </c>
      <c r="I1463" s="4">
        <v>40.6947731032473</v>
      </c>
      <c r="J1463" s="4">
        <f t="shared" si="2"/>
        <v>10502222218</v>
      </c>
      <c r="K1463" s="5">
        <f t="shared" si="3"/>
        <v>10538102920</v>
      </c>
      <c r="L1463" s="5">
        <f t="shared" si="4"/>
        <v>35880702.3</v>
      </c>
      <c r="M1463" s="5">
        <f t="shared" si="5"/>
        <v>0.1385597626</v>
      </c>
      <c r="N1463" s="4" t="b">
        <v>0</v>
      </c>
      <c r="O1463" s="4" t="b">
        <v>1</v>
      </c>
      <c r="P1463" s="4" t="b">
        <v>1</v>
      </c>
      <c r="Q1463" s="4" t="b">
        <v>1</v>
      </c>
      <c r="R1463" s="4" t="s">
        <v>39</v>
      </c>
      <c r="S1463" s="4">
        <v>4.95150367020483</v>
      </c>
      <c r="T1463" s="4">
        <v>-3.1536282880274E7</v>
      </c>
    </row>
    <row r="1464" ht="12.75" customHeight="1">
      <c r="A1464" s="8" t="str">
        <f t="shared" si="1"/>
        <v>Bhutan1993</v>
      </c>
      <c r="B1464" s="4" t="s">
        <v>55</v>
      </c>
      <c r="C1464" s="4">
        <v>1993.0</v>
      </c>
      <c r="D1464" s="4">
        <v>3.19237370005191</v>
      </c>
      <c r="E1464" s="4">
        <v>1.82100914636885E7</v>
      </c>
      <c r="F1464" s="4" t="s">
        <v>39</v>
      </c>
      <c r="G1464" s="4">
        <v>2.25973695307301E8</v>
      </c>
      <c r="H1464" s="4">
        <v>42.8914184243149</v>
      </c>
      <c r="I1464" s="4">
        <v>37.833831500423</v>
      </c>
      <c r="J1464" s="4">
        <f t="shared" si="2"/>
        <v>9692332318</v>
      </c>
      <c r="K1464" s="5">
        <f t="shared" si="3"/>
        <v>8549450712</v>
      </c>
      <c r="L1464" s="5">
        <f t="shared" si="4"/>
        <v>-1142881607</v>
      </c>
      <c r="M1464" s="5">
        <f t="shared" si="5"/>
        <v>-5.057586924</v>
      </c>
      <c r="N1464" s="4" t="b">
        <v>0</v>
      </c>
      <c r="O1464" s="4" t="b">
        <v>1</v>
      </c>
      <c r="P1464" s="4" t="b">
        <v>1</v>
      </c>
      <c r="Q1464" s="4" t="b">
        <v>0</v>
      </c>
      <c r="R1464" s="4" t="s">
        <v>39</v>
      </c>
      <c r="S1464" s="4">
        <v>1.9863665899687</v>
      </c>
      <c r="T1464" s="4">
        <v>-3.29810086142979E7</v>
      </c>
    </row>
    <row r="1465" ht="12.75" customHeight="1">
      <c r="A1465" s="8" t="str">
        <f t="shared" si="1"/>
        <v>Bhutan1992</v>
      </c>
      <c r="B1465" s="4" t="s">
        <v>55</v>
      </c>
      <c r="C1465" s="4">
        <v>1992.0</v>
      </c>
      <c r="D1465" s="4">
        <v>2.08296036206008</v>
      </c>
      <c r="E1465" s="4">
        <v>-6885837.95019132</v>
      </c>
      <c r="F1465" s="4" t="s">
        <v>39</v>
      </c>
      <c r="G1465" s="4">
        <v>2.40233528070813E8</v>
      </c>
      <c r="H1465" s="4">
        <v>33.2911015908938</v>
      </c>
      <c r="I1465" s="4">
        <v>37.0203319535311</v>
      </c>
      <c r="J1465" s="4">
        <f t="shared" si="2"/>
        <v>7997638789</v>
      </c>
      <c r="K1465" s="5">
        <f t="shared" si="3"/>
        <v>8893524956</v>
      </c>
      <c r="L1465" s="5">
        <f t="shared" si="4"/>
        <v>895886167</v>
      </c>
      <c r="M1465" s="5">
        <f t="shared" si="5"/>
        <v>3.729230363</v>
      </c>
      <c r="N1465" s="4" t="b">
        <v>0</v>
      </c>
      <c r="O1465" s="4" t="b">
        <v>0</v>
      </c>
      <c r="P1465" s="4" t="b">
        <v>1</v>
      </c>
      <c r="Q1465" s="4" t="b">
        <v>0</v>
      </c>
      <c r="R1465" s="4" t="s">
        <v>39</v>
      </c>
      <c r="S1465" s="4">
        <v>4.60089143184629</v>
      </c>
      <c r="T1465" s="4">
        <v>1.42598327635119E7</v>
      </c>
    </row>
    <row r="1466" ht="12.75" customHeight="1">
      <c r="A1466" s="8" t="str">
        <f t="shared" si="1"/>
        <v>Bhutan1991</v>
      </c>
      <c r="B1466" s="4" t="s">
        <v>55</v>
      </c>
      <c r="C1466" s="4">
        <v>1991.0</v>
      </c>
      <c r="D1466" s="4">
        <v>4.89603966125978</v>
      </c>
      <c r="E1466" s="4">
        <v>537272.537149674</v>
      </c>
      <c r="F1466" s="4" t="s">
        <v>39</v>
      </c>
      <c r="G1466" s="4">
        <v>2.40294282493958E8</v>
      </c>
      <c r="H1466" s="4">
        <v>32.5825161430929</v>
      </c>
      <c r="I1466" s="4">
        <v>33.0995489184011</v>
      </c>
      <c r="J1466" s="4">
        <f t="shared" si="2"/>
        <v>7829392338</v>
      </c>
      <c r="K1466" s="5">
        <f t="shared" si="3"/>
        <v>7953632358</v>
      </c>
      <c r="L1466" s="5">
        <f t="shared" si="4"/>
        <v>124240019.8</v>
      </c>
      <c r="M1466" s="5">
        <f t="shared" si="5"/>
        <v>0.5170327753</v>
      </c>
      <c r="N1466" s="4" t="b">
        <v>0</v>
      </c>
      <c r="O1466" s="4" t="b">
        <v>0</v>
      </c>
      <c r="P1466" s="4" t="b">
        <v>1</v>
      </c>
      <c r="Q1466" s="4" t="b">
        <v>0</v>
      </c>
      <c r="R1466" s="4" t="s">
        <v>39</v>
      </c>
      <c r="S1466" s="4">
        <v>-0.407875687239439</v>
      </c>
      <c r="T1466" s="4">
        <v>60754.4231449961</v>
      </c>
    </row>
    <row r="1467" ht="12.75" customHeight="1">
      <c r="A1467" s="8" t="str">
        <f t="shared" si="1"/>
        <v>Bhutan1990</v>
      </c>
      <c r="B1467" s="4" t="s">
        <v>55</v>
      </c>
      <c r="C1467" s="4">
        <v>1990.0</v>
      </c>
      <c r="D1467" s="4">
        <v>9.09771880196395</v>
      </c>
      <c r="E1467" s="4">
        <v>-1.97394699674913E7</v>
      </c>
      <c r="F1467" s="4" t="s">
        <v>39</v>
      </c>
      <c r="G1467" s="4">
        <v>2.8776500710715E8</v>
      </c>
      <c r="H1467" s="4">
        <v>30.7622997265477</v>
      </c>
      <c r="I1467" s="4">
        <v>38.5139343481167</v>
      </c>
      <c r="J1467" s="4">
        <f t="shared" si="2"/>
        <v>8852313399</v>
      </c>
      <c r="K1467" s="5">
        <f t="shared" si="3"/>
        <v>11082962591</v>
      </c>
      <c r="L1467" s="5">
        <f t="shared" si="4"/>
        <v>2230649192</v>
      </c>
      <c r="M1467" s="5">
        <f t="shared" si="5"/>
        <v>7.751634622</v>
      </c>
      <c r="N1467" s="4" t="b">
        <v>0</v>
      </c>
      <c r="O1467" s="4" t="b">
        <v>0</v>
      </c>
      <c r="P1467" s="4" t="b">
        <v>1</v>
      </c>
      <c r="Q1467" s="4" t="b">
        <v>1</v>
      </c>
      <c r="R1467" s="4" t="s">
        <v>39</v>
      </c>
      <c r="S1467" s="4">
        <v>10.3831179150234</v>
      </c>
      <c r="T1467" s="4">
        <v>4.7470724613192E7</v>
      </c>
    </row>
    <row r="1468" ht="12.75" customHeight="1">
      <c r="A1468" s="8" t="str">
        <f t="shared" si="1"/>
        <v>Bhutan1989</v>
      </c>
      <c r="B1468" s="4" t="s">
        <v>55</v>
      </c>
      <c r="C1468" s="4">
        <v>1989.0</v>
      </c>
      <c r="D1468" s="4">
        <v>6.19380821234908</v>
      </c>
      <c r="E1468" s="4">
        <v>-2.81870482434122E7</v>
      </c>
      <c r="F1468" s="4" t="s">
        <v>39</v>
      </c>
      <c r="G1468" s="4">
        <v>2.64798626162522E8</v>
      </c>
      <c r="H1468" s="4">
        <v>39.3940995377647</v>
      </c>
      <c r="I1468" s="4">
        <v>50.2932836693289</v>
      </c>
      <c r="J1468" s="4">
        <f t="shared" si="2"/>
        <v>10431503437</v>
      </c>
      <c r="K1468" s="5">
        <f t="shared" si="3"/>
        <v>13317592421</v>
      </c>
      <c r="L1468" s="5">
        <f t="shared" si="4"/>
        <v>2886088984</v>
      </c>
      <c r="M1468" s="5">
        <f t="shared" si="5"/>
        <v>10.89918413</v>
      </c>
      <c r="N1468" s="4" t="b">
        <v>0</v>
      </c>
      <c r="O1468" s="4" t="b">
        <v>0</v>
      </c>
      <c r="P1468" s="4" t="b">
        <v>1</v>
      </c>
      <c r="Q1468" s="4" t="b">
        <v>1</v>
      </c>
      <c r="R1468" s="4" t="s">
        <v>39</v>
      </c>
      <c r="S1468" s="4">
        <v>7.35556731782383</v>
      </c>
      <c r="T1468" s="4">
        <v>-2.2966380944628E7</v>
      </c>
    </row>
    <row r="1469" ht="12.75" customHeight="1">
      <c r="A1469" s="8" t="str">
        <f t="shared" si="1"/>
        <v>Bhutan1988</v>
      </c>
      <c r="B1469" s="4" t="s">
        <v>55</v>
      </c>
      <c r="C1469" s="4">
        <v>1988.0</v>
      </c>
      <c r="D1469" s="4">
        <v>15.0791212603227</v>
      </c>
      <c r="E1469" s="4">
        <v>4391554.07413929</v>
      </c>
      <c r="F1469" s="4" t="s">
        <v>39</v>
      </c>
      <c r="G1469" s="4">
        <v>2.72298060019761E8</v>
      </c>
      <c r="H1469" s="4">
        <v>50.14905755439</v>
      </c>
      <c r="I1469" s="4">
        <v>48.7185495536157</v>
      </c>
      <c r="J1469" s="4">
        <f t="shared" si="2"/>
        <v>13655491084</v>
      </c>
      <c r="K1469" s="5">
        <f t="shared" si="3"/>
        <v>13265966530</v>
      </c>
      <c r="L1469" s="5">
        <f t="shared" si="4"/>
        <v>-389524553.5</v>
      </c>
      <c r="M1469" s="5">
        <f t="shared" si="5"/>
        <v>-1.430508001</v>
      </c>
      <c r="N1469" s="4" t="b">
        <v>0</v>
      </c>
      <c r="O1469" s="4" t="b">
        <v>0</v>
      </c>
      <c r="P1469" s="4" t="b">
        <v>1</v>
      </c>
      <c r="Q1469" s="4" t="b">
        <v>0</v>
      </c>
      <c r="R1469" s="4" t="s">
        <v>39</v>
      </c>
      <c r="S1469" s="4">
        <v>4.76737302145598</v>
      </c>
      <c r="T1469" s="4">
        <v>7499433.85723903</v>
      </c>
    </row>
    <row r="1470" ht="12.75" customHeight="1">
      <c r="A1470" s="8" t="str">
        <f t="shared" si="1"/>
        <v>Bhutan1987</v>
      </c>
      <c r="B1470" s="4" t="s">
        <v>55</v>
      </c>
      <c r="C1470" s="4">
        <v>1987.0</v>
      </c>
      <c r="D1470" s="4">
        <v>20.2287979620072</v>
      </c>
      <c r="E1470" s="4">
        <v>-1244204.18099507</v>
      </c>
      <c r="F1470" s="4" t="s">
        <v>39</v>
      </c>
      <c r="G1470" s="4">
        <v>2.42742766354203E8</v>
      </c>
      <c r="H1470" s="4">
        <v>50.3853497622718</v>
      </c>
      <c r="I1470" s="4">
        <v>50.9892975288641</v>
      </c>
      <c r="J1470" s="4">
        <f t="shared" si="2"/>
        <v>12230679185</v>
      </c>
      <c r="K1470" s="5">
        <f t="shared" si="3"/>
        <v>12377283137</v>
      </c>
      <c r="L1470" s="5">
        <f t="shared" si="4"/>
        <v>146603951.6</v>
      </c>
      <c r="M1470" s="5">
        <f t="shared" si="5"/>
        <v>0.6039477666</v>
      </c>
      <c r="N1470" s="4" t="b">
        <v>0</v>
      </c>
      <c r="O1470" s="4" t="b">
        <v>0</v>
      </c>
      <c r="P1470" s="4" t="b">
        <v>1</v>
      </c>
      <c r="Q1470" s="4" t="b">
        <v>1</v>
      </c>
      <c r="R1470" s="4" t="s">
        <v>39</v>
      </c>
      <c r="S1470" s="4">
        <v>29.0543238478475</v>
      </c>
      <c r="T1470" s="4">
        <v>-2.9555293665558E7</v>
      </c>
    </row>
    <row r="1471" ht="12.75" customHeight="1">
      <c r="A1471" s="8" t="str">
        <f t="shared" si="1"/>
        <v>Bhutan1986</v>
      </c>
      <c r="B1471" s="4" t="s">
        <v>55</v>
      </c>
      <c r="C1471" s="4">
        <v>1986.0</v>
      </c>
      <c r="D1471" s="4">
        <v>7.95401658446624</v>
      </c>
      <c r="E1471" s="4" t="s">
        <v>39</v>
      </c>
      <c r="F1471" s="4" t="s">
        <v>39</v>
      </c>
      <c r="G1471" s="4">
        <v>1.91218110435414E8</v>
      </c>
      <c r="H1471" s="4" t="s">
        <v>39</v>
      </c>
      <c r="I1471" s="4" t="s">
        <v>39</v>
      </c>
      <c r="J1471" s="4" t="str">
        <f t="shared" si="2"/>
        <v>#VALUE!</v>
      </c>
      <c r="K1471" s="5" t="str">
        <f t="shared" si="3"/>
        <v>#VALUE!</v>
      </c>
      <c r="L1471" s="5" t="str">
        <f t="shared" si="4"/>
        <v>#VALUE!</v>
      </c>
      <c r="M1471" s="5" t="str">
        <f t="shared" si="5"/>
        <v>#VALUE!</v>
      </c>
      <c r="N1471" s="4" t="b">
        <v>0</v>
      </c>
      <c r="O1471" s="4" t="b">
        <v>1</v>
      </c>
      <c r="P1471" s="4" t="b">
        <v>1</v>
      </c>
      <c r="Q1471" s="4" t="b">
        <v>1</v>
      </c>
      <c r="R1471" s="4" t="s">
        <v>39</v>
      </c>
      <c r="S1471" s="4">
        <v>11.3921975977566</v>
      </c>
      <c r="T1471" s="4">
        <v>-5.1524655918789E7</v>
      </c>
    </row>
    <row r="1472" ht="12.75" customHeight="1">
      <c r="A1472" s="8" t="str">
        <f t="shared" si="1"/>
        <v>Bhutan1985</v>
      </c>
      <c r="B1472" s="4" t="s">
        <v>55</v>
      </c>
      <c r="C1472" s="4">
        <v>1985.0</v>
      </c>
      <c r="D1472" s="4">
        <v>4.34902180413339</v>
      </c>
      <c r="E1472" s="4" t="s">
        <v>39</v>
      </c>
      <c r="F1472" s="4" t="s">
        <v>39</v>
      </c>
      <c r="G1472" s="4">
        <v>1.6328881532637E8</v>
      </c>
      <c r="H1472" s="4" t="s">
        <v>39</v>
      </c>
      <c r="I1472" s="4" t="s">
        <v>39</v>
      </c>
      <c r="J1472" s="4" t="str">
        <f t="shared" si="2"/>
        <v>#VALUE!</v>
      </c>
      <c r="K1472" s="5" t="str">
        <f t="shared" si="3"/>
        <v>#VALUE!</v>
      </c>
      <c r="L1472" s="5" t="str">
        <f t="shared" si="4"/>
        <v>#VALUE!</v>
      </c>
      <c r="M1472" s="5" t="str">
        <f t="shared" si="5"/>
        <v>#VALUE!</v>
      </c>
      <c r="N1472" s="4" t="b">
        <v>0</v>
      </c>
      <c r="O1472" s="4" t="b">
        <v>1</v>
      </c>
      <c r="P1472" s="4" t="b">
        <v>1</v>
      </c>
      <c r="Q1472" s="4" t="b">
        <v>0</v>
      </c>
      <c r="R1472" s="4" t="s">
        <v>39</v>
      </c>
      <c r="S1472" s="4">
        <v>4.02853300020629</v>
      </c>
      <c r="T1472" s="4">
        <v>-2.79292951090439E7</v>
      </c>
    </row>
    <row r="1473" ht="12.75" customHeight="1">
      <c r="A1473" s="8" t="str">
        <f t="shared" si="1"/>
        <v>Bhutan1984</v>
      </c>
      <c r="B1473" s="4" t="s">
        <v>55</v>
      </c>
      <c r="C1473" s="4">
        <v>1984.0</v>
      </c>
      <c r="D1473" s="4">
        <v>7.61613257769874</v>
      </c>
      <c r="E1473" s="4" t="s">
        <v>39</v>
      </c>
      <c r="F1473" s="4" t="s">
        <v>39</v>
      </c>
      <c r="G1473" s="4">
        <v>1.60423489265816E8</v>
      </c>
      <c r="H1473" s="4" t="s">
        <v>39</v>
      </c>
      <c r="I1473" s="4" t="s">
        <v>39</v>
      </c>
      <c r="J1473" s="4" t="str">
        <f t="shared" si="2"/>
        <v>#VALUE!</v>
      </c>
      <c r="K1473" s="5" t="str">
        <f t="shared" si="3"/>
        <v>#VALUE!</v>
      </c>
      <c r="L1473" s="5" t="str">
        <f t="shared" si="4"/>
        <v>#VALUE!</v>
      </c>
      <c r="M1473" s="5" t="str">
        <f t="shared" si="5"/>
        <v>#VALUE!</v>
      </c>
      <c r="N1473" s="4" t="b">
        <v>0</v>
      </c>
      <c r="O1473" s="4" t="b">
        <v>1</v>
      </c>
      <c r="P1473" s="4" t="b">
        <v>1</v>
      </c>
      <c r="Q1473" s="4" t="b">
        <v>0</v>
      </c>
      <c r="R1473" s="4" t="s">
        <v>39</v>
      </c>
      <c r="S1473" s="4">
        <v>4.55665898863606</v>
      </c>
      <c r="T1473" s="4">
        <v>-2865326.06055399</v>
      </c>
    </row>
    <row r="1474" ht="12.75" customHeight="1">
      <c r="A1474" s="8" t="str">
        <f t="shared" si="1"/>
        <v>Bhutan1983</v>
      </c>
      <c r="B1474" s="4" t="s">
        <v>55</v>
      </c>
      <c r="C1474" s="4">
        <v>1983.0</v>
      </c>
      <c r="D1474" s="4">
        <v>7.33664571864869</v>
      </c>
      <c r="E1474" s="4" t="s">
        <v>39</v>
      </c>
      <c r="F1474" s="4" t="s">
        <v>39</v>
      </c>
      <c r="G1474" s="4">
        <v>1.56704286116855E8</v>
      </c>
      <c r="H1474" s="4" t="s">
        <v>39</v>
      </c>
      <c r="I1474" s="4" t="s">
        <v>39</v>
      </c>
      <c r="J1474" s="4" t="str">
        <f t="shared" si="2"/>
        <v>#VALUE!</v>
      </c>
      <c r="K1474" s="5" t="str">
        <f t="shared" si="3"/>
        <v>#VALUE!</v>
      </c>
      <c r="L1474" s="5" t="str">
        <f t="shared" si="4"/>
        <v>#VALUE!</v>
      </c>
      <c r="M1474" s="5" t="str">
        <f t="shared" si="5"/>
        <v>#VALUE!</v>
      </c>
      <c r="N1474" s="4" t="b">
        <v>0</v>
      </c>
      <c r="O1474" s="4" t="b">
        <v>0</v>
      </c>
      <c r="P1474" s="4" t="b">
        <v>1</v>
      </c>
      <c r="Q1474" s="4" t="b">
        <v>1</v>
      </c>
      <c r="R1474" s="4" t="s">
        <v>39</v>
      </c>
      <c r="S1474" s="4">
        <v>10.4310159425038</v>
      </c>
      <c r="T1474" s="4">
        <v>-3719203.148961</v>
      </c>
    </row>
    <row r="1475" ht="12.75" customHeight="1">
      <c r="A1475" s="8" t="str">
        <f t="shared" si="1"/>
        <v>Bhutan1982</v>
      </c>
      <c r="B1475" s="4" t="s">
        <v>55</v>
      </c>
      <c r="C1475" s="4">
        <v>1982.0</v>
      </c>
      <c r="D1475" s="4">
        <v>8.19512508004146</v>
      </c>
      <c r="E1475" s="4" t="s">
        <v>39</v>
      </c>
      <c r="F1475" s="4" t="s">
        <v>39</v>
      </c>
      <c r="G1475" s="4">
        <v>1.41439318404824E8</v>
      </c>
      <c r="H1475" s="4" t="s">
        <v>39</v>
      </c>
      <c r="I1475" s="4" t="s">
        <v>39</v>
      </c>
      <c r="J1475" s="4" t="str">
        <f t="shared" si="2"/>
        <v>#VALUE!</v>
      </c>
      <c r="K1475" s="5" t="str">
        <f t="shared" si="3"/>
        <v>#VALUE!</v>
      </c>
      <c r="L1475" s="5" t="str">
        <f t="shared" si="4"/>
        <v>#VALUE!</v>
      </c>
      <c r="M1475" s="5" t="str">
        <f t="shared" si="5"/>
        <v>#VALUE!</v>
      </c>
      <c r="N1475" s="4" t="b">
        <v>0</v>
      </c>
      <c r="O1475" s="4" t="b">
        <v>0</v>
      </c>
      <c r="P1475" s="4" t="b">
        <v>1</v>
      </c>
      <c r="Q1475" s="4" t="b">
        <v>1</v>
      </c>
      <c r="R1475" s="4" t="s">
        <v>39</v>
      </c>
      <c r="S1475" s="4">
        <v>3.43977384870678</v>
      </c>
      <c r="T1475" s="4">
        <v>-1.5264967712031E7</v>
      </c>
    </row>
    <row r="1476" ht="12.75" customHeight="1">
      <c r="A1476" s="8" t="str">
        <f t="shared" si="1"/>
        <v>Bhutan1981</v>
      </c>
      <c r="B1476" s="4" t="s">
        <v>55</v>
      </c>
      <c r="C1476" s="4">
        <v>1981.0</v>
      </c>
      <c r="D1476" s="4">
        <v>13.5891657612152</v>
      </c>
      <c r="E1476" s="4" t="s">
        <v>39</v>
      </c>
      <c r="F1476" s="4" t="s">
        <v>39</v>
      </c>
      <c r="G1476" s="4">
        <v>1.39174180995524E8</v>
      </c>
      <c r="H1476" s="4" t="s">
        <v>39</v>
      </c>
      <c r="I1476" s="4" t="s">
        <v>39</v>
      </c>
      <c r="J1476" s="4" t="str">
        <f t="shared" si="2"/>
        <v>#VALUE!</v>
      </c>
      <c r="K1476" s="5" t="str">
        <f t="shared" si="3"/>
        <v>#VALUE!</v>
      </c>
      <c r="L1476" s="5" t="str">
        <f t="shared" si="4"/>
        <v>#VALUE!</v>
      </c>
      <c r="M1476" s="5" t="str">
        <f t="shared" si="5"/>
        <v>#VALUE!</v>
      </c>
      <c r="N1476" s="4" t="b">
        <v>0</v>
      </c>
      <c r="O1476" s="4" t="b">
        <v>0</v>
      </c>
      <c r="P1476" s="4" t="b">
        <v>1</v>
      </c>
      <c r="Q1476" s="4" t="b">
        <v>1</v>
      </c>
      <c r="R1476" s="4" t="s">
        <v>39</v>
      </c>
      <c r="S1476" s="4">
        <v>15.1222948424241</v>
      </c>
      <c r="T1476" s="4">
        <v>-2265137.40929999</v>
      </c>
    </row>
    <row r="1477" ht="12.75" customHeight="1">
      <c r="A1477" s="8" t="str">
        <f t="shared" si="1"/>
        <v>Bhutan1980</v>
      </c>
      <c r="B1477" s="4" t="s">
        <v>55</v>
      </c>
      <c r="C1477" s="4">
        <v>1980.0</v>
      </c>
      <c r="D1477" s="4">
        <v>4.99480790487562</v>
      </c>
      <c r="E1477" s="4" t="s">
        <v>39</v>
      </c>
      <c r="F1477" s="4" t="s">
        <v>39</v>
      </c>
      <c r="G1477" s="4">
        <v>1.28669205781592E8</v>
      </c>
      <c r="H1477" s="4" t="s">
        <v>39</v>
      </c>
      <c r="I1477" s="4" t="s">
        <v>39</v>
      </c>
      <c r="J1477" s="4" t="str">
        <f t="shared" si="2"/>
        <v>#VALUE!</v>
      </c>
      <c r="K1477" s="5" t="str">
        <f t="shared" si="3"/>
        <v>#VALUE!</v>
      </c>
      <c r="L1477" s="5" t="str">
        <f t="shared" si="4"/>
        <v>#VALUE!</v>
      </c>
      <c r="M1477" s="5" t="str">
        <f t="shared" si="5"/>
        <v>#VALUE!</v>
      </c>
      <c r="N1477" s="4" t="b">
        <v>0</v>
      </c>
      <c r="O1477" s="4" t="b">
        <v>1</v>
      </c>
      <c r="P1477" s="4" t="b">
        <v>1</v>
      </c>
      <c r="Q1477" s="4" t="b">
        <v>1</v>
      </c>
      <c r="R1477" s="4" t="s">
        <v>39</v>
      </c>
      <c r="S1477" s="4" t="s">
        <v>39</v>
      </c>
      <c r="T1477" s="4">
        <v>-1.05049752139319E7</v>
      </c>
    </row>
    <row r="1478" ht="12.75" customHeight="1">
      <c r="A1478" s="8" t="str">
        <f t="shared" si="1"/>
        <v>Bhutan1979</v>
      </c>
      <c r="B1478" s="4" t="s">
        <v>55</v>
      </c>
      <c r="C1478" s="4">
        <v>1979.0</v>
      </c>
      <c r="D1478" s="4">
        <v>4.79824152982919</v>
      </c>
      <c r="E1478" s="4" t="s">
        <v>39</v>
      </c>
      <c r="F1478" s="4" t="s">
        <v>39</v>
      </c>
      <c r="G1478" s="4" t="s">
        <v>39</v>
      </c>
      <c r="H1478" s="4" t="s">
        <v>39</v>
      </c>
      <c r="I1478" s="4" t="s">
        <v>39</v>
      </c>
      <c r="J1478" s="4" t="str">
        <f t="shared" si="2"/>
        <v>#VALUE!</v>
      </c>
      <c r="K1478" s="5" t="str">
        <f t="shared" si="3"/>
        <v>#VALUE!</v>
      </c>
      <c r="L1478" s="5" t="str">
        <f t="shared" si="4"/>
        <v>#VALUE!</v>
      </c>
      <c r="M1478" s="5" t="str">
        <f t="shared" si="5"/>
        <v>#VALUE!</v>
      </c>
      <c r="N1478" s="4" t="b">
        <v>0</v>
      </c>
      <c r="O1478" s="4" t="b">
        <v>1</v>
      </c>
      <c r="P1478" s="4" t="b">
        <v>1</v>
      </c>
      <c r="Q1478" s="4" t="b">
        <v>0</v>
      </c>
      <c r="R1478" s="4" t="s">
        <v>39</v>
      </c>
      <c r="S1478" s="4" t="s">
        <v>39</v>
      </c>
      <c r="T1478" s="4" t="s">
        <v>39</v>
      </c>
    </row>
    <row r="1479" ht="12.75" customHeight="1">
      <c r="A1479" s="8" t="str">
        <f t="shared" si="1"/>
        <v>Bhutan1978</v>
      </c>
      <c r="B1479" s="4" t="s">
        <v>55</v>
      </c>
      <c r="C1479" s="4">
        <v>1978.0</v>
      </c>
      <c r="D1479" s="4">
        <v>7.136172600931</v>
      </c>
      <c r="E1479" s="4" t="s">
        <v>39</v>
      </c>
      <c r="F1479" s="4" t="s">
        <v>39</v>
      </c>
      <c r="G1479" s="4" t="s">
        <v>39</v>
      </c>
      <c r="H1479" s="4" t="s">
        <v>39</v>
      </c>
      <c r="I1479" s="4" t="s">
        <v>39</v>
      </c>
      <c r="J1479" s="4" t="str">
        <f t="shared" si="2"/>
        <v>#VALUE!</v>
      </c>
      <c r="K1479" s="5" t="str">
        <f t="shared" si="3"/>
        <v>#VALUE!</v>
      </c>
      <c r="L1479" s="5" t="str">
        <f t="shared" si="4"/>
        <v>#VALUE!</v>
      </c>
      <c r="M1479" s="5" t="str">
        <f t="shared" si="5"/>
        <v>#VALUE!</v>
      </c>
      <c r="N1479" s="4" t="b">
        <v>0</v>
      </c>
      <c r="O1479" s="4" t="b">
        <v>1</v>
      </c>
      <c r="P1479" s="4" t="b">
        <v>1</v>
      </c>
      <c r="Q1479" s="4" t="b">
        <v>0</v>
      </c>
      <c r="R1479" s="4" t="s">
        <v>39</v>
      </c>
      <c r="S1479" s="4" t="s">
        <v>39</v>
      </c>
      <c r="T1479" s="4" t="s">
        <v>39</v>
      </c>
    </row>
    <row r="1480" ht="12.75" customHeight="1">
      <c r="A1480" s="8" t="str">
        <f t="shared" si="1"/>
        <v>Bhutan1977</v>
      </c>
      <c r="B1480" s="4" t="s">
        <v>55</v>
      </c>
      <c r="C1480" s="4">
        <v>1977.0</v>
      </c>
      <c r="D1480" s="4">
        <v>7.90203994243011</v>
      </c>
      <c r="E1480" s="4" t="s">
        <v>39</v>
      </c>
      <c r="F1480" s="4" t="s">
        <v>39</v>
      </c>
      <c r="G1480" s="4" t="s">
        <v>39</v>
      </c>
      <c r="H1480" s="4" t="s">
        <v>39</v>
      </c>
      <c r="I1480" s="4" t="s">
        <v>39</v>
      </c>
      <c r="J1480" s="4" t="str">
        <f t="shared" si="2"/>
        <v>#VALUE!</v>
      </c>
      <c r="K1480" s="5" t="str">
        <f t="shared" si="3"/>
        <v>#VALUE!</v>
      </c>
      <c r="L1480" s="5" t="str">
        <f t="shared" si="4"/>
        <v>#VALUE!</v>
      </c>
      <c r="M1480" s="5" t="str">
        <f t="shared" si="5"/>
        <v>#VALUE!</v>
      </c>
      <c r="N1480" s="4" t="b">
        <v>0</v>
      </c>
      <c r="O1480" s="4" t="b">
        <v>0</v>
      </c>
      <c r="P1480" s="4" t="b">
        <v>1</v>
      </c>
      <c r="Q1480" s="4" t="b">
        <v>1</v>
      </c>
      <c r="R1480" s="4" t="s">
        <v>39</v>
      </c>
      <c r="S1480" s="4" t="s">
        <v>39</v>
      </c>
      <c r="T1480" s="4" t="s">
        <v>39</v>
      </c>
    </row>
    <row r="1481" ht="12.75" customHeight="1">
      <c r="A1481" s="8" t="str">
        <f t="shared" si="1"/>
        <v>Bhutan1976</v>
      </c>
      <c r="B1481" s="4" t="s">
        <v>55</v>
      </c>
      <c r="C1481" s="4">
        <v>1976.0</v>
      </c>
      <c r="D1481" s="4">
        <v>8.94521292755737</v>
      </c>
      <c r="E1481" s="4" t="s">
        <v>39</v>
      </c>
      <c r="F1481" s="4" t="s">
        <v>39</v>
      </c>
      <c r="G1481" s="4" t="s">
        <v>39</v>
      </c>
      <c r="H1481" s="4" t="s">
        <v>39</v>
      </c>
      <c r="I1481" s="4" t="s">
        <v>39</v>
      </c>
      <c r="J1481" s="4" t="str">
        <f t="shared" si="2"/>
        <v>#VALUE!</v>
      </c>
      <c r="K1481" s="5" t="str">
        <f t="shared" si="3"/>
        <v>#VALUE!</v>
      </c>
      <c r="L1481" s="5" t="str">
        <f t="shared" si="4"/>
        <v>#VALUE!</v>
      </c>
      <c r="M1481" s="5" t="str">
        <f t="shared" si="5"/>
        <v>#VALUE!</v>
      </c>
      <c r="N1481" s="4" t="b">
        <v>0</v>
      </c>
      <c r="O1481" s="4" t="b">
        <v>0</v>
      </c>
      <c r="P1481" s="4" t="b">
        <v>1</v>
      </c>
      <c r="Q1481" s="4" t="b">
        <v>1</v>
      </c>
      <c r="R1481" s="4" t="s">
        <v>39</v>
      </c>
      <c r="S1481" s="4" t="s">
        <v>39</v>
      </c>
      <c r="T1481" s="4" t="s">
        <v>39</v>
      </c>
    </row>
    <row r="1482" ht="12.75" customHeight="1">
      <c r="A1482" s="8" t="str">
        <f t="shared" si="1"/>
        <v>Bhutan1975</v>
      </c>
      <c r="B1482" s="4" t="s">
        <v>55</v>
      </c>
      <c r="C1482" s="4">
        <v>1975.0</v>
      </c>
      <c r="D1482" s="4">
        <v>-3.30494558589005</v>
      </c>
      <c r="E1482" s="4" t="s">
        <v>39</v>
      </c>
      <c r="F1482" s="4" t="s">
        <v>39</v>
      </c>
      <c r="G1482" s="4" t="s">
        <v>39</v>
      </c>
      <c r="H1482" s="4" t="s">
        <v>39</v>
      </c>
      <c r="I1482" s="4" t="s">
        <v>39</v>
      </c>
      <c r="J1482" s="4" t="str">
        <f t="shared" si="2"/>
        <v>#VALUE!</v>
      </c>
      <c r="K1482" s="5" t="str">
        <f t="shared" si="3"/>
        <v>#VALUE!</v>
      </c>
      <c r="L1482" s="5" t="str">
        <f t="shared" si="4"/>
        <v>#VALUE!</v>
      </c>
      <c r="M1482" s="5" t="str">
        <f t="shared" si="5"/>
        <v>#VALUE!</v>
      </c>
      <c r="N1482" s="4" t="b">
        <v>1</v>
      </c>
      <c r="O1482" s="4" t="b">
        <v>1</v>
      </c>
      <c r="P1482" s="4" t="b">
        <v>0</v>
      </c>
      <c r="Q1482" s="4" t="b">
        <v>1</v>
      </c>
      <c r="R1482" s="4" t="s">
        <v>39</v>
      </c>
      <c r="S1482" s="4" t="s">
        <v>39</v>
      </c>
      <c r="T1482" s="4" t="s">
        <v>39</v>
      </c>
    </row>
    <row r="1483" ht="12.75" customHeight="1">
      <c r="A1483" s="8" t="str">
        <f t="shared" si="1"/>
        <v>Bhutan1974</v>
      </c>
      <c r="B1483" s="4" t="s">
        <v>55</v>
      </c>
      <c r="C1483" s="4">
        <v>1974.0</v>
      </c>
      <c r="D1483" s="4">
        <v>5.14361414139093</v>
      </c>
      <c r="E1483" s="4" t="s">
        <v>39</v>
      </c>
      <c r="F1483" s="4" t="s">
        <v>39</v>
      </c>
      <c r="G1483" s="4" t="s">
        <v>39</v>
      </c>
      <c r="H1483" s="4" t="s">
        <v>39</v>
      </c>
      <c r="I1483" s="4" t="s">
        <v>39</v>
      </c>
      <c r="J1483" s="4" t="str">
        <f t="shared" si="2"/>
        <v>#VALUE!</v>
      </c>
      <c r="K1483" s="5" t="str">
        <f t="shared" si="3"/>
        <v>#VALUE!</v>
      </c>
      <c r="L1483" s="5" t="str">
        <f t="shared" si="4"/>
        <v>#VALUE!</v>
      </c>
      <c r="M1483" s="5" t="str">
        <f t="shared" si="5"/>
        <v>#VALUE!</v>
      </c>
      <c r="N1483" s="4" t="b">
        <v>1</v>
      </c>
      <c r="O1483" s="4" t="b">
        <v>1</v>
      </c>
      <c r="P1483" s="4" t="b">
        <v>0</v>
      </c>
      <c r="Q1483" s="4" t="b">
        <v>0</v>
      </c>
      <c r="R1483" s="4" t="s">
        <v>39</v>
      </c>
      <c r="S1483" s="4" t="s">
        <v>39</v>
      </c>
      <c r="T1483" s="4" t="s">
        <v>39</v>
      </c>
    </row>
    <row r="1484" ht="12.75" customHeight="1">
      <c r="A1484" s="8" t="str">
        <f t="shared" si="1"/>
        <v>Bhutan1973</v>
      </c>
      <c r="B1484" s="4" t="s">
        <v>55</v>
      </c>
      <c r="C1484" s="4">
        <v>1973.0</v>
      </c>
      <c r="D1484" s="4">
        <v>1.49434539465705</v>
      </c>
      <c r="E1484" s="4" t="s">
        <v>39</v>
      </c>
      <c r="F1484" s="4" t="s">
        <v>39</v>
      </c>
      <c r="G1484" s="4" t="s">
        <v>39</v>
      </c>
      <c r="H1484" s="4" t="s">
        <v>39</v>
      </c>
      <c r="I1484" s="4" t="s">
        <v>39</v>
      </c>
      <c r="J1484" s="4" t="str">
        <f t="shared" si="2"/>
        <v>#VALUE!</v>
      </c>
      <c r="K1484" s="5" t="str">
        <f t="shared" si="3"/>
        <v>#VALUE!</v>
      </c>
      <c r="L1484" s="5" t="str">
        <f t="shared" si="4"/>
        <v>#VALUE!</v>
      </c>
      <c r="M1484" s="5" t="str">
        <f t="shared" si="5"/>
        <v>#VALUE!</v>
      </c>
      <c r="N1484" s="4" t="b">
        <v>0</v>
      </c>
      <c r="O1484" s="4" t="b">
        <v>0</v>
      </c>
      <c r="P1484" s="4" t="b">
        <v>0</v>
      </c>
      <c r="Q1484" s="4" t="b">
        <v>1</v>
      </c>
      <c r="R1484" s="4" t="s">
        <v>39</v>
      </c>
      <c r="S1484" s="4" t="s">
        <v>39</v>
      </c>
      <c r="T1484" s="4" t="s">
        <v>39</v>
      </c>
    </row>
    <row r="1485" ht="12.75" customHeight="1">
      <c r="A1485" s="8" t="str">
        <f t="shared" si="1"/>
        <v>Bhutan1972</v>
      </c>
      <c r="B1485" s="4" t="s">
        <v>55</v>
      </c>
      <c r="C1485" s="4">
        <v>1972.0</v>
      </c>
      <c r="D1485" s="4">
        <v>1.16178545041957</v>
      </c>
      <c r="E1485" s="4" t="s">
        <v>39</v>
      </c>
      <c r="F1485" s="4" t="s">
        <v>39</v>
      </c>
      <c r="G1485" s="4" t="s">
        <v>39</v>
      </c>
      <c r="H1485" s="4" t="s">
        <v>39</v>
      </c>
      <c r="I1485" s="4" t="s">
        <v>39</v>
      </c>
      <c r="J1485" s="4" t="str">
        <f t="shared" si="2"/>
        <v>#VALUE!</v>
      </c>
      <c r="K1485" s="5" t="str">
        <f t="shared" si="3"/>
        <v>#VALUE!</v>
      </c>
      <c r="L1485" s="5" t="str">
        <f t="shared" si="4"/>
        <v>#VALUE!</v>
      </c>
      <c r="M1485" s="5" t="str">
        <f t="shared" si="5"/>
        <v>#VALUE!</v>
      </c>
      <c r="N1485" s="4" t="b">
        <v>0</v>
      </c>
      <c r="O1485" s="4" t="b">
        <v>1</v>
      </c>
      <c r="P1485" s="4" t="b">
        <v>0</v>
      </c>
      <c r="Q1485" s="4" t="b">
        <v>1</v>
      </c>
      <c r="R1485" s="4" t="s">
        <v>39</v>
      </c>
      <c r="S1485" s="4" t="s">
        <v>39</v>
      </c>
      <c r="T1485" s="4" t="s">
        <v>39</v>
      </c>
    </row>
    <row r="1486" ht="12.75" customHeight="1">
      <c r="A1486" s="8" t="str">
        <f t="shared" si="1"/>
        <v>Bhutan1971</v>
      </c>
      <c r="B1486" s="4" t="s">
        <v>55</v>
      </c>
      <c r="C1486" s="4">
        <v>1971.0</v>
      </c>
      <c r="D1486" s="4">
        <v>2.66221100301301</v>
      </c>
      <c r="E1486" s="4" t="s">
        <v>39</v>
      </c>
      <c r="F1486" s="4" t="s">
        <v>39</v>
      </c>
      <c r="G1486" s="4" t="s">
        <v>39</v>
      </c>
      <c r="H1486" s="4" t="s">
        <v>39</v>
      </c>
      <c r="I1486" s="4" t="s">
        <v>39</v>
      </c>
      <c r="J1486" s="4" t="str">
        <f t="shared" si="2"/>
        <v>#VALUE!</v>
      </c>
      <c r="K1486" s="5" t="str">
        <f t="shared" si="3"/>
        <v>#VALUE!</v>
      </c>
      <c r="L1486" s="5" t="str">
        <f t="shared" si="4"/>
        <v>#VALUE!</v>
      </c>
      <c r="M1486" s="5" t="str">
        <f t="shared" si="5"/>
        <v>#VALUE!</v>
      </c>
      <c r="N1486" s="4" t="b">
        <v>0</v>
      </c>
      <c r="O1486" s="4" t="b">
        <v>1</v>
      </c>
      <c r="P1486" s="4" t="b">
        <v>1</v>
      </c>
      <c r="Q1486" s="4" t="b">
        <v>0</v>
      </c>
      <c r="R1486" s="4" t="s">
        <v>39</v>
      </c>
      <c r="S1486" s="4" t="s">
        <v>39</v>
      </c>
      <c r="T1486" s="4" t="s">
        <v>39</v>
      </c>
    </row>
    <row r="1487" ht="12.75" customHeight="1">
      <c r="A1487" s="8" t="str">
        <f t="shared" si="1"/>
        <v>Bhutan1970</v>
      </c>
      <c r="B1487" s="4" t="s">
        <v>55</v>
      </c>
      <c r="C1487" s="4">
        <v>1970.0</v>
      </c>
      <c r="D1487" s="4">
        <v>5.02340651709807</v>
      </c>
      <c r="E1487" s="4" t="s">
        <v>39</v>
      </c>
      <c r="F1487" s="4" t="s">
        <v>39</v>
      </c>
      <c r="G1487" s="4" t="s">
        <v>39</v>
      </c>
      <c r="H1487" s="4" t="s">
        <v>39</v>
      </c>
      <c r="I1487" s="4" t="s">
        <v>39</v>
      </c>
      <c r="J1487" s="4" t="str">
        <f t="shared" si="2"/>
        <v>#VALUE!</v>
      </c>
      <c r="K1487" s="5" t="str">
        <f t="shared" si="3"/>
        <v>#VALUE!</v>
      </c>
      <c r="L1487" s="5" t="str">
        <f t="shared" si="4"/>
        <v>#VALUE!</v>
      </c>
      <c r="M1487" s="5" t="str">
        <f t="shared" si="5"/>
        <v>#VALUE!</v>
      </c>
      <c r="N1487" s="4" t="b">
        <v>0</v>
      </c>
      <c r="O1487" s="4" t="b">
        <v>0</v>
      </c>
      <c r="P1487" s="4" t="b">
        <v>1</v>
      </c>
      <c r="Q1487" s="4" t="b">
        <v>1</v>
      </c>
      <c r="R1487" s="4" t="s">
        <v>39</v>
      </c>
      <c r="S1487" s="4" t="s">
        <v>39</v>
      </c>
      <c r="T1487" s="4" t="s">
        <v>39</v>
      </c>
    </row>
    <row r="1488" ht="12.75" customHeight="1">
      <c r="A1488" s="8" t="str">
        <f t="shared" si="1"/>
        <v>Bhutan1969</v>
      </c>
      <c r="B1488" s="4" t="s">
        <v>55</v>
      </c>
      <c r="C1488" s="4">
        <v>1969.0</v>
      </c>
      <c r="D1488" s="4">
        <v>6.11577748457872</v>
      </c>
      <c r="E1488" s="4" t="s">
        <v>39</v>
      </c>
      <c r="F1488" s="4" t="s">
        <v>39</v>
      </c>
      <c r="G1488" s="4" t="s">
        <v>39</v>
      </c>
      <c r="H1488" s="4" t="s">
        <v>39</v>
      </c>
      <c r="I1488" s="4" t="s">
        <v>39</v>
      </c>
      <c r="J1488" s="4" t="str">
        <f t="shared" si="2"/>
        <v>#VALUE!</v>
      </c>
      <c r="K1488" s="5" t="str">
        <f t="shared" si="3"/>
        <v>#VALUE!</v>
      </c>
      <c r="L1488" s="5" t="str">
        <f t="shared" si="4"/>
        <v>#VALUE!</v>
      </c>
      <c r="M1488" s="5" t="str">
        <f t="shared" si="5"/>
        <v>#VALUE!</v>
      </c>
      <c r="N1488" s="4" t="b">
        <v>0</v>
      </c>
      <c r="O1488" s="4" t="b">
        <v>0</v>
      </c>
      <c r="P1488" s="4" t="b">
        <v>1</v>
      </c>
      <c r="Q1488" s="4" t="b">
        <v>1</v>
      </c>
      <c r="R1488" s="4" t="s">
        <v>39</v>
      </c>
      <c r="S1488" s="4" t="s">
        <v>39</v>
      </c>
      <c r="T1488" s="4" t="s">
        <v>39</v>
      </c>
    </row>
    <row r="1489" ht="12.75" customHeight="1">
      <c r="A1489" s="8" t="str">
        <f t="shared" si="1"/>
        <v>Bhutan1968</v>
      </c>
      <c r="B1489" s="4" t="s">
        <v>55</v>
      </c>
      <c r="C1489" s="4">
        <v>1968.0</v>
      </c>
      <c r="D1489" s="4">
        <v>1.8571057727873</v>
      </c>
      <c r="E1489" s="4" t="s">
        <v>39</v>
      </c>
      <c r="F1489" s="4" t="s">
        <v>39</v>
      </c>
      <c r="G1489" s="4" t="s">
        <v>39</v>
      </c>
      <c r="H1489" s="4" t="s">
        <v>39</v>
      </c>
      <c r="I1489" s="4" t="s">
        <v>39</v>
      </c>
      <c r="J1489" s="4" t="str">
        <f t="shared" si="2"/>
        <v>#VALUE!</v>
      </c>
      <c r="K1489" s="5" t="str">
        <f t="shared" si="3"/>
        <v>#VALUE!</v>
      </c>
      <c r="L1489" s="5" t="str">
        <f t="shared" si="4"/>
        <v>#VALUE!</v>
      </c>
      <c r="M1489" s="5" t="str">
        <f t="shared" si="5"/>
        <v>#VALUE!</v>
      </c>
      <c r="N1489" s="4" t="b">
        <v>0</v>
      </c>
      <c r="O1489" s="4" t="b">
        <v>1</v>
      </c>
      <c r="P1489" s="4" t="b">
        <v>0</v>
      </c>
      <c r="Q1489" s="4" t="b">
        <v>1</v>
      </c>
      <c r="R1489" s="4" t="s">
        <v>39</v>
      </c>
      <c r="S1489" s="4" t="s">
        <v>39</v>
      </c>
      <c r="T1489" s="4" t="s">
        <v>39</v>
      </c>
    </row>
    <row r="1490" ht="12.75" customHeight="1">
      <c r="A1490" s="8" t="str">
        <f t="shared" si="1"/>
        <v>Bhutan1967</v>
      </c>
      <c r="B1490" s="4" t="s">
        <v>55</v>
      </c>
      <c r="C1490" s="4">
        <v>1967.0</v>
      </c>
      <c r="D1490" s="4">
        <v>1.73431722243753</v>
      </c>
      <c r="E1490" s="4" t="s">
        <v>39</v>
      </c>
      <c r="F1490" s="4" t="s">
        <v>39</v>
      </c>
      <c r="G1490" s="4" t="s">
        <v>39</v>
      </c>
      <c r="H1490" s="4" t="s">
        <v>39</v>
      </c>
      <c r="I1490" s="4" t="s">
        <v>39</v>
      </c>
      <c r="J1490" s="4" t="str">
        <f t="shared" si="2"/>
        <v>#VALUE!</v>
      </c>
      <c r="K1490" s="5" t="str">
        <f t="shared" si="3"/>
        <v>#VALUE!</v>
      </c>
      <c r="L1490" s="5" t="str">
        <f t="shared" si="4"/>
        <v>#VALUE!</v>
      </c>
      <c r="M1490" s="5" t="str">
        <f t="shared" si="5"/>
        <v>#VALUE!</v>
      </c>
      <c r="N1490" s="4" t="b">
        <v>0</v>
      </c>
      <c r="O1490" s="4" t="b">
        <v>1</v>
      </c>
      <c r="P1490" s="4" t="b">
        <v>0</v>
      </c>
      <c r="Q1490" s="4" t="b">
        <v>0</v>
      </c>
      <c r="R1490" s="4" t="s">
        <v>39</v>
      </c>
      <c r="S1490" s="4" t="s">
        <v>39</v>
      </c>
      <c r="T1490" s="4" t="s">
        <v>39</v>
      </c>
    </row>
    <row r="1491" ht="12.75" customHeight="1">
      <c r="A1491" s="8" t="str">
        <f t="shared" si="1"/>
        <v>Bhutan1966</v>
      </c>
      <c r="B1491" s="4" t="s">
        <v>55</v>
      </c>
      <c r="C1491" s="4">
        <v>1966.0</v>
      </c>
      <c r="D1491" s="4">
        <v>1.73433323385278</v>
      </c>
      <c r="E1491" s="4" t="s">
        <v>39</v>
      </c>
      <c r="F1491" s="4" t="s">
        <v>39</v>
      </c>
      <c r="G1491" s="4" t="s">
        <v>39</v>
      </c>
      <c r="H1491" s="4" t="s">
        <v>39</v>
      </c>
      <c r="I1491" s="4" t="s">
        <v>39</v>
      </c>
      <c r="J1491" s="4" t="str">
        <f t="shared" si="2"/>
        <v>#VALUE!</v>
      </c>
      <c r="K1491" s="5" t="str">
        <f t="shared" si="3"/>
        <v>#VALUE!</v>
      </c>
      <c r="L1491" s="5" t="str">
        <f t="shared" si="4"/>
        <v>#VALUE!</v>
      </c>
      <c r="M1491" s="5" t="str">
        <f t="shared" si="5"/>
        <v>#VALUE!</v>
      </c>
      <c r="N1491" s="4" t="b">
        <v>0</v>
      </c>
      <c r="O1491" s="4" t="b">
        <v>1</v>
      </c>
      <c r="P1491" s="4" t="b">
        <v>0</v>
      </c>
      <c r="Q1491" s="4" t="b">
        <v>0</v>
      </c>
      <c r="R1491" s="4" t="s">
        <v>39</v>
      </c>
      <c r="S1491" s="4" t="s">
        <v>39</v>
      </c>
      <c r="T1491" s="4" t="s">
        <v>39</v>
      </c>
    </row>
    <row r="1492" ht="12.75" customHeight="1">
      <c r="A1492" s="8" t="str">
        <f t="shared" si="1"/>
        <v>Bhutan1965</v>
      </c>
      <c r="B1492" s="4" t="s">
        <v>55</v>
      </c>
      <c r="C1492" s="4">
        <v>1965.0</v>
      </c>
      <c r="D1492" s="4">
        <v>1.7343312244641</v>
      </c>
      <c r="E1492" s="4" t="s">
        <v>39</v>
      </c>
      <c r="F1492" s="4" t="s">
        <v>39</v>
      </c>
      <c r="G1492" s="4" t="s">
        <v>39</v>
      </c>
      <c r="H1492" s="4" t="s">
        <v>39</v>
      </c>
      <c r="I1492" s="4" t="s">
        <v>39</v>
      </c>
      <c r="J1492" s="4" t="str">
        <f t="shared" si="2"/>
        <v>#VALUE!</v>
      </c>
      <c r="K1492" s="5" t="str">
        <f t="shared" si="3"/>
        <v>#VALUE!</v>
      </c>
      <c r="L1492" s="5" t="str">
        <f t="shared" si="4"/>
        <v>#VALUE!</v>
      </c>
      <c r="M1492" s="5" t="str">
        <f t="shared" si="5"/>
        <v>#VALUE!</v>
      </c>
      <c r="N1492" s="4" t="b">
        <v>0</v>
      </c>
      <c r="O1492" s="4" t="b">
        <v>0</v>
      </c>
      <c r="P1492" s="4" t="b">
        <v>0</v>
      </c>
      <c r="Q1492" s="4" t="b">
        <v>0</v>
      </c>
      <c r="R1492" s="4" t="s">
        <v>39</v>
      </c>
      <c r="S1492" s="4" t="s">
        <v>39</v>
      </c>
      <c r="T1492" s="4" t="s">
        <v>39</v>
      </c>
    </row>
    <row r="1493" ht="12.75" customHeight="1">
      <c r="A1493" s="8" t="str">
        <f t="shared" si="1"/>
        <v>Bhutan1964</v>
      </c>
      <c r="B1493" s="4" t="s">
        <v>55</v>
      </c>
      <c r="C1493" s="4">
        <v>1964.0</v>
      </c>
      <c r="D1493" s="4">
        <v>2.91871674687739</v>
      </c>
      <c r="E1493" s="4" t="s">
        <v>39</v>
      </c>
      <c r="F1493" s="4" t="s">
        <v>39</v>
      </c>
      <c r="G1493" s="4" t="s">
        <v>39</v>
      </c>
      <c r="H1493" s="4" t="s">
        <v>39</v>
      </c>
      <c r="I1493" s="4" t="s">
        <v>39</v>
      </c>
      <c r="J1493" s="4" t="str">
        <f t="shared" si="2"/>
        <v>#VALUE!</v>
      </c>
      <c r="K1493" s="5" t="str">
        <f t="shared" si="3"/>
        <v>#VALUE!</v>
      </c>
      <c r="L1493" s="5" t="str">
        <f t="shared" si="4"/>
        <v>#VALUE!</v>
      </c>
      <c r="M1493" s="5" t="str">
        <f t="shared" si="5"/>
        <v>#VALUE!</v>
      </c>
      <c r="N1493" s="4" t="b">
        <v>0</v>
      </c>
      <c r="O1493" s="4" t="b">
        <v>0</v>
      </c>
      <c r="P1493" s="4" t="s">
        <v>39</v>
      </c>
      <c r="Q1493" s="4" t="b">
        <v>1</v>
      </c>
      <c r="R1493" s="4" t="s">
        <v>39</v>
      </c>
      <c r="S1493" s="4" t="s">
        <v>39</v>
      </c>
      <c r="T1493" s="4" t="s">
        <v>39</v>
      </c>
    </row>
    <row r="1494" ht="12.75" customHeight="1">
      <c r="A1494" s="8" t="str">
        <f t="shared" si="1"/>
        <v>Bhutan1963</v>
      </c>
      <c r="B1494" s="4" t="s">
        <v>55</v>
      </c>
      <c r="C1494" s="4">
        <v>1963.0</v>
      </c>
      <c r="D1494" s="4" t="s">
        <v>39</v>
      </c>
      <c r="E1494" s="4" t="s">
        <v>39</v>
      </c>
      <c r="F1494" s="4" t="s">
        <v>39</v>
      </c>
      <c r="G1494" s="4" t="s">
        <v>39</v>
      </c>
      <c r="H1494" s="4" t="s">
        <v>39</v>
      </c>
      <c r="I1494" s="4" t="s">
        <v>39</v>
      </c>
      <c r="J1494" s="4" t="str">
        <f t="shared" si="2"/>
        <v>#VALUE!</v>
      </c>
      <c r="K1494" s="5" t="str">
        <f t="shared" si="3"/>
        <v>#VALUE!</v>
      </c>
      <c r="L1494" s="5" t="str">
        <f t="shared" si="4"/>
        <v>#VALUE!</v>
      </c>
      <c r="M1494" s="5" t="str">
        <f t="shared" si="5"/>
        <v>#VALUE!</v>
      </c>
      <c r="N1494" s="4" t="s">
        <v>39</v>
      </c>
      <c r="O1494" s="4" t="s">
        <v>39</v>
      </c>
      <c r="P1494" s="4" t="s">
        <v>39</v>
      </c>
      <c r="Q1494" s="4" t="b">
        <v>1</v>
      </c>
      <c r="R1494" s="4" t="s">
        <v>39</v>
      </c>
      <c r="S1494" s="4" t="s">
        <v>39</v>
      </c>
      <c r="T1494" s="4" t="s">
        <v>39</v>
      </c>
    </row>
    <row r="1495" ht="12.75" customHeight="1">
      <c r="A1495" s="8" t="str">
        <f t="shared" si="1"/>
        <v>Bolivia2022</v>
      </c>
      <c r="B1495" s="4" t="s">
        <v>56</v>
      </c>
      <c r="C1495" s="4">
        <v>2022.0</v>
      </c>
      <c r="D1495" s="4" t="s">
        <v>39</v>
      </c>
      <c r="E1495" s="4" t="s">
        <v>39</v>
      </c>
      <c r="F1495" s="4">
        <v>-1.51553199170401E8</v>
      </c>
      <c r="G1495" s="4">
        <v>4.30688856729378E10</v>
      </c>
      <c r="H1495" s="4" t="s">
        <v>39</v>
      </c>
      <c r="I1495" s="4" t="s">
        <v>39</v>
      </c>
      <c r="J1495" s="4" t="str">
        <f t="shared" si="2"/>
        <v>#VALUE!</v>
      </c>
      <c r="K1495" s="5" t="str">
        <f t="shared" si="3"/>
        <v>#VALUE!</v>
      </c>
      <c r="L1495" s="5" t="str">
        <f t="shared" si="4"/>
        <v>#VALUE!</v>
      </c>
      <c r="M1495" s="5" t="str">
        <f t="shared" si="5"/>
        <v>#VALUE!</v>
      </c>
      <c r="N1495" s="4" t="s">
        <v>39</v>
      </c>
      <c r="O1495" s="4" t="s">
        <v>39</v>
      </c>
      <c r="P1495" s="4" t="s">
        <v>39</v>
      </c>
      <c r="Q1495" s="4" t="s">
        <v>39</v>
      </c>
      <c r="R1495" s="4" t="s">
        <v>39</v>
      </c>
      <c r="S1495" s="4">
        <v>3.07005464392225</v>
      </c>
      <c r="T1495" s="4" t="s">
        <v>39</v>
      </c>
    </row>
    <row r="1496" ht="12.75" customHeight="1">
      <c r="A1496" s="8" t="str">
        <f t="shared" si="1"/>
        <v>Bolivia2021</v>
      </c>
      <c r="B1496" s="4" t="s">
        <v>56</v>
      </c>
      <c r="C1496" s="4">
        <v>2021.0</v>
      </c>
      <c r="D1496" s="4">
        <v>6.10580422520929</v>
      </c>
      <c r="E1496" s="4">
        <v>-3.22364774189518E9</v>
      </c>
      <c r="F1496" s="4">
        <v>8.71196352433695E8</v>
      </c>
      <c r="G1496" s="4">
        <v>4.04082085238784E10</v>
      </c>
      <c r="H1496" s="4">
        <v>25.0700014089201</v>
      </c>
      <c r="I1496" s="4">
        <v>34.3982042126669</v>
      </c>
      <c r="J1496" s="4">
        <f t="shared" si="2"/>
        <v>1013033844626</v>
      </c>
      <c r="K1496" s="5">
        <f t="shared" si="3"/>
        <v>1389969808672</v>
      </c>
      <c r="L1496" s="5">
        <f t="shared" si="4"/>
        <v>376935964047</v>
      </c>
      <c r="M1496" s="5">
        <f t="shared" si="5"/>
        <v>9.328202804</v>
      </c>
      <c r="N1496" s="4" t="s">
        <v>39</v>
      </c>
      <c r="O1496" s="4" t="s">
        <v>39</v>
      </c>
      <c r="P1496" s="4" t="s">
        <v>39</v>
      </c>
      <c r="Q1496" s="4" t="s">
        <v>39</v>
      </c>
      <c r="R1496" s="4" t="s">
        <v>39</v>
      </c>
      <c r="S1496" s="4">
        <v>6.10580420443311</v>
      </c>
      <c r="T1496" s="4">
        <v>-2.66067714905939E9</v>
      </c>
    </row>
    <row r="1497" ht="12.75" customHeight="1">
      <c r="A1497" s="8" t="str">
        <f t="shared" si="1"/>
        <v>Bolivia2020</v>
      </c>
      <c r="B1497" s="4" t="s">
        <v>56</v>
      </c>
      <c r="C1497" s="4">
        <v>2020.0</v>
      </c>
      <c r="D1497" s="4">
        <v>-8.73788443399144</v>
      </c>
      <c r="E1497" s="4">
        <v>-4.11269275890209E9</v>
      </c>
      <c r="F1497" s="4">
        <v>-2.60502787521546E7</v>
      </c>
      <c r="G1497" s="4">
        <v>3.66298438060781E10</v>
      </c>
      <c r="H1497" s="4">
        <v>25.2540620050532</v>
      </c>
      <c r="I1497" s="4">
        <v>37.9761459960848</v>
      </c>
      <c r="J1497" s="4">
        <f t="shared" si="2"/>
        <v>925052346714</v>
      </c>
      <c r="K1497" s="5">
        <f t="shared" si="3"/>
        <v>1391060296193</v>
      </c>
      <c r="L1497" s="5">
        <f t="shared" si="4"/>
        <v>466007949479</v>
      </c>
      <c r="M1497" s="5">
        <f t="shared" si="5"/>
        <v>12.72208399</v>
      </c>
      <c r="N1497" s="4" t="b">
        <v>1</v>
      </c>
      <c r="O1497" s="4" t="b">
        <v>1</v>
      </c>
      <c r="P1497" s="4" t="b">
        <v>0</v>
      </c>
      <c r="Q1497" s="4" t="s">
        <v>39</v>
      </c>
      <c r="R1497" s="4" t="s">
        <v>39</v>
      </c>
      <c r="S1497" s="4">
        <v>-8.7378843576993</v>
      </c>
      <c r="T1497" s="4">
        <v>-3.7783647178003E9</v>
      </c>
    </row>
    <row r="1498" ht="12.75" customHeight="1">
      <c r="A1498" s="8" t="str">
        <f t="shared" si="1"/>
        <v>Bolivia2019</v>
      </c>
      <c r="B1498" s="4" t="s">
        <v>56</v>
      </c>
      <c r="C1498" s="4">
        <v>2019.0</v>
      </c>
      <c r="D1498" s="4">
        <v>2.21670577750356</v>
      </c>
      <c r="E1498" s="4">
        <v>-2.39109021880666E9</v>
      </c>
      <c r="F1498" s="4">
        <v>-1.36609486723348E9</v>
      </c>
      <c r="G1498" s="4">
        <v>4.08953228509407E10</v>
      </c>
      <c r="H1498" s="4">
        <v>28.8449273636794</v>
      </c>
      <c r="I1498" s="4">
        <v>36.0658490674146</v>
      </c>
      <c r="J1498" s="4">
        <f t="shared" si="2"/>
        <v>1179622617150</v>
      </c>
      <c r="K1498" s="5">
        <f t="shared" si="3"/>
        <v>1474924541505</v>
      </c>
      <c r="L1498" s="5">
        <f t="shared" si="4"/>
        <v>295301924356</v>
      </c>
      <c r="M1498" s="5">
        <f t="shared" si="5"/>
        <v>7.220921704</v>
      </c>
      <c r="N1498" s="4" t="b">
        <v>1</v>
      </c>
      <c r="O1498" s="4" t="b">
        <v>1</v>
      </c>
      <c r="P1498" s="4" t="b">
        <v>1</v>
      </c>
      <c r="Q1498" s="4" t="b">
        <v>0</v>
      </c>
      <c r="R1498" s="4" t="s">
        <v>39</v>
      </c>
      <c r="S1498" s="4">
        <v>2.21670563961031</v>
      </c>
      <c r="T1498" s="4">
        <v>4.26547904486259E9</v>
      </c>
    </row>
    <row r="1499" ht="12.75" customHeight="1">
      <c r="A1499" s="8" t="str">
        <f t="shared" si="1"/>
        <v>Bolivia2018</v>
      </c>
      <c r="B1499" s="4" t="s">
        <v>56</v>
      </c>
      <c r="C1499" s="4">
        <v>2018.0</v>
      </c>
      <c r="D1499" s="4">
        <v>4.22362351118897</v>
      </c>
      <c r="E1499" s="4">
        <v>-2.80021265078625E9</v>
      </c>
      <c r="F1499" s="4">
        <v>-1.72497818094975E9</v>
      </c>
      <c r="G1499" s="4">
        <v>4.02876479305355E10</v>
      </c>
      <c r="H1499" s="4">
        <v>28.951100661143</v>
      </c>
      <c r="I1499" s="4">
        <v>37.0944965606929</v>
      </c>
      <c r="J1499" s="4">
        <f t="shared" si="2"/>
        <v>1166371750638</v>
      </c>
      <c r="K1499" s="5">
        <f t="shared" si="3"/>
        <v>1494450017598</v>
      </c>
      <c r="L1499" s="5">
        <f t="shared" si="4"/>
        <v>328078266960</v>
      </c>
      <c r="M1499" s="5">
        <f t="shared" si="5"/>
        <v>8.1433959</v>
      </c>
      <c r="N1499" s="4" t="b">
        <v>0</v>
      </c>
      <c r="O1499" s="4" t="b">
        <v>0</v>
      </c>
      <c r="P1499" s="4" t="b">
        <v>1</v>
      </c>
      <c r="Q1499" s="4" t="b">
        <v>1</v>
      </c>
      <c r="R1499" s="4" t="s">
        <v>39</v>
      </c>
      <c r="S1499" s="4">
        <v>4.22362365271844</v>
      </c>
      <c r="T1499" s="4">
        <v>-6.07674920405197E8</v>
      </c>
    </row>
    <row r="1500" ht="12.75" customHeight="1">
      <c r="A1500" s="8" t="str">
        <f t="shared" si="1"/>
        <v>Bolivia2017</v>
      </c>
      <c r="B1500" s="4" t="s">
        <v>56</v>
      </c>
      <c r="C1500" s="4">
        <v>2017.0</v>
      </c>
      <c r="D1500" s="4">
        <v>4.19520630106784</v>
      </c>
      <c r="E1500" s="4">
        <v>-2.51745922504301E9</v>
      </c>
      <c r="F1500" s="4">
        <v>-1.89824178431148E9</v>
      </c>
      <c r="G1500" s="4">
        <v>3.7508642170767E10</v>
      </c>
      <c r="H1500" s="4">
        <v>30.7739911586954</v>
      </c>
      <c r="I1500" s="4">
        <v>38.5977561273586</v>
      </c>
      <c r="J1500" s="4">
        <f t="shared" si="2"/>
        <v>1154290622538</v>
      </c>
      <c r="K1500" s="5">
        <f t="shared" si="3"/>
        <v>1447749423176</v>
      </c>
      <c r="L1500" s="5">
        <f t="shared" si="4"/>
        <v>293458800638</v>
      </c>
      <c r="M1500" s="5">
        <f t="shared" si="5"/>
        <v>7.823764969</v>
      </c>
      <c r="N1500" s="4" t="b">
        <v>0</v>
      </c>
      <c r="O1500" s="4" t="b">
        <v>0</v>
      </c>
      <c r="P1500" s="4" t="b">
        <v>1</v>
      </c>
      <c r="Q1500" s="4" t="b">
        <v>1</v>
      </c>
      <c r="R1500" s="4" t="s">
        <v>39</v>
      </c>
      <c r="S1500" s="4">
        <v>4.19520633360395</v>
      </c>
      <c r="T1500" s="4">
        <v>-2.7790057597685E9</v>
      </c>
    </row>
    <row r="1501" ht="12.75" customHeight="1">
      <c r="A1501" s="8" t="str">
        <f t="shared" si="1"/>
        <v>Bolivia2016</v>
      </c>
      <c r="B1501" s="4" t="s">
        <v>56</v>
      </c>
      <c r="C1501" s="4">
        <v>2016.0</v>
      </c>
      <c r="D1501" s="4">
        <v>4.26392083751468</v>
      </c>
      <c r="E1501" s="4">
        <v>-2.12234042405633E9</v>
      </c>
      <c r="F1501" s="4">
        <v>-1.90724425476485E9</v>
      </c>
      <c r="G1501" s="4">
        <v>3.39411261939219E10</v>
      </c>
      <c r="H1501" s="4">
        <v>32.6856957024856</v>
      </c>
      <c r="I1501" s="4">
        <v>39.9291207086109</v>
      </c>
      <c r="J1501" s="4">
        <f t="shared" si="2"/>
        <v>1109389322574</v>
      </c>
      <c r="K1501" s="5">
        <f t="shared" si="3"/>
        <v>1355239324783</v>
      </c>
      <c r="L1501" s="5">
        <f t="shared" si="4"/>
        <v>245850002209</v>
      </c>
      <c r="M1501" s="5">
        <f t="shared" si="5"/>
        <v>7.243425006</v>
      </c>
      <c r="N1501" s="4" t="b">
        <v>0</v>
      </c>
      <c r="O1501" s="4" t="b">
        <v>0</v>
      </c>
      <c r="P1501" s="4" t="b">
        <v>1</v>
      </c>
      <c r="Q1501" s="4" t="b">
        <v>1</v>
      </c>
      <c r="R1501" s="4" t="s">
        <v>39</v>
      </c>
      <c r="S1501" s="4">
        <v>4.26392086382113</v>
      </c>
      <c r="T1501" s="4">
        <v>-3.56751597684509E9</v>
      </c>
    </row>
    <row r="1502" ht="12.75" customHeight="1">
      <c r="A1502" s="8" t="str">
        <f t="shared" si="1"/>
        <v>Bolivia2015</v>
      </c>
      <c r="B1502" s="4" t="s">
        <v>56</v>
      </c>
      <c r="C1502" s="4">
        <v>2015.0</v>
      </c>
      <c r="D1502" s="4">
        <v>4.85718723248498</v>
      </c>
      <c r="E1502" s="4">
        <v>-1.94825890611045E9</v>
      </c>
      <c r="F1502" s="4">
        <v>-1.93620939339835E9</v>
      </c>
      <c r="G1502" s="4">
        <v>3.30001982489146E10</v>
      </c>
      <c r="H1502" s="4">
        <v>37.6858885576766</v>
      </c>
      <c r="I1502" s="4">
        <v>44.5901548792572</v>
      </c>
      <c r="J1502" s="4">
        <f t="shared" si="2"/>
        <v>1243641793590</v>
      </c>
      <c r="K1502" s="5">
        <f t="shared" si="3"/>
        <v>1471483950965</v>
      </c>
      <c r="L1502" s="5">
        <f t="shared" si="4"/>
        <v>227842157375</v>
      </c>
      <c r="M1502" s="5">
        <f t="shared" si="5"/>
        <v>6.904266322</v>
      </c>
      <c r="N1502" s="4" t="b">
        <v>0</v>
      </c>
      <c r="O1502" s="4" t="b">
        <v>0</v>
      </c>
      <c r="P1502" s="4" t="b">
        <v>1</v>
      </c>
      <c r="Q1502" s="4" t="b">
        <v>1</v>
      </c>
      <c r="R1502" s="4" t="s">
        <v>39</v>
      </c>
      <c r="S1502" s="4">
        <v>4.85718717971413</v>
      </c>
      <c r="T1502" s="4">
        <v>-9.40927945007301E8</v>
      </c>
    </row>
    <row r="1503" ht="12.75" customHeight="1">
      <c r="A1503" s="8" t="str">
        <f t="shared" si="1"/>
        <v>Bolivia2014</v>
      </c>
      <c r="B1503" s="4" t="s">
        <v>56</v>
      </c>
      <c r="C1503" s="4">
        <v>2014.0</v>
      </c>
      <c r="D1503" s="4">
        <v>5.46056967606696</v>
      </c>
      <c r="E1503" s="4">
        <v>-7.93305503726292E8</v>
      </c>
      <c r="F1503" s="4">
        <v>5.66230700557408E8</v>
      </c>
      <c r="G1503" s="4">
        <v>3.29961880173661E10</v>
      </c>
      <c r="H1503" s="4">
        <v>39.893079644723</v>
      </c>
      <c r="I1503" s="4">
        <v>43.2567038329702</v>
      </c>
      <c r="J1503" s="4">
        <f t="shared" si="2"/>
        <v>1316319556549</v>
      </c>
      <c r="K1503" s="5">
        <f t="shared" si="3"/>
        <v>1427306332684</v>
      </c>
      <c r="L1503" s="5">
        <f t="shared" si="4"/>
        <v>110986776135</v>
      </c>
      <c r="M1503" s="5">
        <f t="shared" si="5"/>
        <v>3.363624188</v>
      </c>
      <c r="N1503" s="4" t="b">
        <v>0</v>
      </c>
      <c r="O1503" s="4" t="b">
        <v>0</v>
      </c>
      <c r="P1503" s="4" t="b">
        <v>1</v>
      </c>
      <c r="Q1503" s="4" t="b">
        <v>1</v>
      </c>
      <c r="R1503" s="4" t="s">
        <v>39</v>
      </c>
      <c r="S1503" s="4">
        <v>5.46056950635136</v>
      </c>
      <c r="T1503" s="4">
        <v>-4010231.54850006</v>
      </c>
    </row>
    <row r="1504" ht="12.75" customHeight="1">
      <c r="A1504" s="8" t="str">
        <f t="shared" si="1"/>
        <v>Bolivia2013</v>
      </c>
      <c r="B1504" s="4" t="s">
        <v>56</v>
      </c>
      <c r="C1504" s="4">
        <v>2013.0</v>
      </c>
      <c r="D1504" s="4">
        <v>6.79601124124141</v>
      </c>
      <c r="E1504" s="4">
        <v>4.94500832680207E8</v>
      </c>
      <c r="F1504" s="4">
        <v>1.05398241712107E9</v>
      </c>
      <c r="G1504" s="4">
        <v>3.06593388856729E10</v>
      </c>
      <c r="H1504" s="4">
        <v>39.0873976129014</v>
      </c>
      <c r="I1504" s="4">
        <v>38.4310311274399</v>
      </c>
      <c r="J1504" s="4">
        <f t="shared" si="2"/>
        <v>1198393769573</v>
      </c>
      <c r="K1504" s="5">
        <f t="shared" si="3"/>
        <v>1178270007062</v>
      </c>
      <c r="L1504" s="5">
        <f t="shared" si="4"/>
        <v>-20123762511</v>
      </c>
      <c r="M1504" s="5">
        <f t="shared" si="5"/>
        <v>-0.6563664855</v>
      </c>
      <c r="N1504" s="4" t="b">
        <v>0</v>
      </c>
      <c r="O1504" s="4" t="b">
        <v>0</v>
      </c>
      <c r="P1504" s="4" t="b">
        <v>1</v>
      </c>
      <c r="Q1504" s="4" t="b">
        <v>1</v>
      </c>
      <c r="R1504" s="4" t="s">
        <v>39</v>
      </c>
      <c r="S1504" s="4">
        <v>6.79601142810841</v>
      </c>
      <c r="T1504" s="4">
        <v>-2.33684913169319E9</v>
      </c>
    </row>
    <row r="1505" ht="12.75" customHeight="1">
      <c r="A1505" s="8" t="str">
        <f t="shared" si="1"/>
        <v>Bolivia2012</v>
      </c>
      <c r="B1505" s="4" t="s">
        <v>56</v>
      </c>
      <c r="C1505" s="4">
        <v>2012.0</v>
      </c>
      <c r="D1505" s="4">
        <v>5.12227576725934</v>
      </c>
      <c r="E1505" s="4">
        <v>7.52700295735267E8</v>
      </c>
      <c r="F1505" s="4">
        <v>1.97003911021655E9</v>
      </c>
      <c r="G1505" s="4">
        <v>2.70844974819103E10</v>
      </c>
      <c r="H1505" s="4">
        <v>37.7950015574347</v>
      </c>
      <c r="I1505" s="4">
        <v>36.0381816012969</v>
      </c>
      <c r="J1505" s="4">
        <f t="shared" si="2"/>
        <v>1023658624511</v>
      </c>
      <c r="K1505" s="5">
        <f t="shared" si="3"/>
        <v>976076038833</v>
      </c>
      <c r="L1505" s="5">
        <f t="shared" si="4"/>
        <v>-47582585678</v>
      </c>
      <c r="M1505" s="5">
        <f t="shared" si="5"/>
        <v>-1.756819956</v>
      </c>
      <c r="N1505" s="4" t="b">
        <v>0</v>
      </c>
      <c r="O1505" s="4" t="b">
        <v>0</v>
      </c>
      <c r="P1505" s="4" t="b">
        <v>1</v>
      </c>
      <c r="Q1505" s="4" t="b">
        <v>1</v>
      </c>
      <c r="R1505" s="4" t="s">
        <v>39</v>
      </c>
      <c r="S1505" s="4">
        <v>5.12227558091757</v>
      </c>
      <c r="T1505" s="4">
        <v>-3.5748414037626E9</v>
      </c>
    </row>
    <row r="1506" ht="12.75" customHeight="1">
      <c r="A1506" s="8" t="str">
        <f t="shared" si="1"/>
        <v>Bolivia2011</v>
      </c>
      <c r="B1506" s="4" t="s">
        <v>56</v>
      </c>
      <c r="C1506" s="4">
        <v>2011.0</v>
      </c>
      <c r="D1506" s="4">
        <v>5.20409230814897</v>
      </c>
      <c r="E1506" s="4">
        <v>4.93285099945407E8</v>
      </c>
      <c r="F1506" s="4">
        <v>5.3720493534069E8</v>
      </c>
      <c r="G1506" s="4">
        <v>2.39631629693832E10</v>
      </c>
      <c r="H1506" s="4">
        <v>36.1872081021559</v>
      </c>
      <c r="I1506" s="4">
        <v>35.3558206333092</v>
      </c>
      <c r="J1506" s="4">
        <f t="shared" si="2"/>
        <v>867159965159</v>
      </c>
      <c r="K1506" s="5">
        <f t="shared" si="3"/>
        <v>847237291752</v>
      </c>
      <c r="L1506" s="5">
        <f t="shared" si="4"/>
        <v>-19922673407</v>
      </c>
      <c r="M1506" s="5">
        <f t="shared" si="5"/>
        <v>-0.8313874688</v>
      </c>
      <c r="N1506" s="4" t="b">
        <v>0</v>
      </c>
      <c r="O1506" s="4" t="b">
        <v>0</v>
      </c>
      <c r="P1506" s="4" t="b">
        <v>1</v>
      </c>
      <c r="Q1506" s="4" t="b">
        <v>0</v>
      </c>
      <c r="R1506" s="4" t="s">
        <v>39</v>
      </c>
      <c r="S1506" s="4">
        <v>5.204092443086</v>
      </c>
      <c r="T1506" s="4">
        <v>-3.12133451252709E9</v>
      </c>
    </row>
    <row r="1507" ht="12.75" customHeight="1">
      <c r="A1507" s="8" t="str">
        <f t="shared" si="1"/>
        <v>Bolivia2010</v>
      </c>
      <c r="B1507" s="4" t="s">
        <v>56</v>
      </c>
      <c r="C1507" s="4">
        <v>2010.0</v>
      </c>
      <c r="D1507" s="4">
        <v>4.12672274748796</v>
      </c>
      <c r="E1507" s="4">
        <v>6.01089148466095E8</v>
      </c>
      <c r="F1507" s="4">
        <v>8.7374567009457E8</v>
      </c>
      <c r="G1507" s="4">
        <v>1.96497246555819E10</v>
      </c>
      <c r="H1507" s="4">
        <v>33.1655583985036</v>
      </c>
      <c r="I1507" s="4">
        <v>31.4996563923467</v>
      </c>
      <c r="J1507" s="4">
        <f t="shared" si="2"/>
        <v>651694090579</v>
      </c>
      <c r="K1507" s="5">
        <f t="shared" si="3"/>
        <v>618959574855</v>
      </c>
      <c r="L1507" s="5">
        <f t="shared" si="4"/>
        <v>-32734515724</v>
      </c>
      <c r="M1507" s="5">
        <f t="shared" si="5"/>
        <v>-1.665902006</v>
      </c>
      <c r="N1507" s="4" t="b">
        <v>0</v>
      </c>
      <c r="O1507" s="4" t="b">
        <v>0</v>
      </c>
      <c r="P1507" s="4" t="b">
        <v>1</v>
      </c>
      <c r="Q1507" s="4" t="b">
        <v>0</v>
      </c>
      <c r="R1507" s="4" t="s">
        <v>39</v>
      </c>
      <c r="S1507" s="4">
        <v>4.1267225910567</v>
      </c>
      <c r="T1507" s="4">
        <v>-4.3134383138013E9</v>
      </c>
    </row>
    <row r="1508" ht="12.75" customHeight="1">
      <c r="A1508" s="8" t="str">
        <f t="shared" si="1"/>
        <v>Bolivia2009</v>
      </c>
      <c r="B1508" s="4" t="s">
        <v>56</v>
      </c>
      <c r="C1508" s="4">
        <v>2009.0</v>
      </c>
      <c r="D1508" s="4">
        <v>3.35699940514587</v>
      </c>
      <c r="E1508" s="4">
        <v>2.87716720978874E8</v>
      </c>
      <c r="F1508" s="4">
        <v>8.1354E8</v>
      </c>
      <c r="G1508" s="4">
        <v>1.73399921937322E10</v>
      </c>
      <c r="H1508" s="4">
        <v>35.8336436463597</v>
      </c>
      <c r="I1508" s="4">
        <v>35.8195215780959</v>
      </c>
      <c r="J1508" s="4">
        <f t="shared" si="2"/>
        <v>621355101101</v>
      </c>
      <c r="K1508" s="5">
        <f t="shared" si="3"/>
        <v>621110224547</v>
      </c>
      <c r="L1508" s="5">
        <f t="shared" si="4"/>
        <v>-244876553.5</v>
      </c>
      <c r="M1508" s="5">
        <f t="shared" si="5"/>
        <v>-0.01412206826</v>
      </c>
      <c r="N1508" s="4" t="b">
        <v>0</v>
      </c>
      <c r="O1508" s="4" t="b">
        <v>1</v>
      </c>
      <c r="P1508" s="4" t="b">
        <v>1</v>
      </c>
      <c r="Q1508" s="4" t="b">
        <v>0</v>
      </c>
      <c r="R1508" s="4" t="s">
        <v>39</v>
      </c>
      <c r="S1508" s="4">
        <v>3.35699957430565</v>
      </c>
      <c r="T1508" s="4">
        <v>-2.3097324618497E9</v>
      </c>
    </row>
    <row r="1509" ht="12.75" customHeight="1">
      <c r="A1509" s="8" t="str">
        <f t="shared" si="1"/>
        <v>Bolivia2008</v>
      </c>
      <c r="B1509" s="4" t="s">
        <v>56</v>
      </c>
      <c r="C1509" s="4">
        <v>2008.0</v>
      </c>
      <c r="D1509" s="4">
        <v>6.14849783565543</v>
      </c>
      <c r="E1509" s="4">
        <v>9.24881841136901E8</v>
      </c>
      <c r="F1509" s="4">
        <v>1.99269906096837E9</v>
      </c>
      <c r="G1509" s="4">
        <v>1.66742769794745E10</v>
      </c>
      <c r="H1509" s="4">
        <v>38.9023195323625</v>
      </c>
      <c r="I1509" s="4">
        <v>35.3328353775935</v>
      </c>
      <c r="J1509" s="4">
        <f t="shared" si="2"/>
        <v>648668051027</v>
      </c>
      <c r="K1509" s="5">
        <f t="shared" si="3"/>
        <v>589149483556</v>
      </c>
      <c r="L1509" s="5">
        <f t="shared" si="4"/>
        <v>-59518567470</v>
      </c>
      <c r="M1509" s="5">
        <f t="shared" si="5"/>
        <v>-3.569484155</v>
      </c>
      <c r="N1509" s="4" t="b">
        <v>0</v>
      </c>
      <c r="O1509" s="4" t="b">
        <v>1</v>
      </c>
      <c r="P1509" s="4" t="b">
        <v>1</v>
      </c>
      <c r="Q1509" s="4" t="b">
        <v>0</v>
      </c>
      <c r="R1509" s="4" t="s">
        <v>39</v>
      </c>
      <c r="S1509" s="4">
        <v>6.14849787462164</v>
      </c>
      <c r="T1509" s="4">
        <v>-6.657152142577E8</v>
      </c>
    </row>
    <row r="1510" ht="12.75" customHeight="1">
      <c r="A1510" s="8" t="str">
        <f t="shared" si="1"/>
        <v>Bolivia2007</v>
      </c>
      <c r="B1510" s="4" t="s">
        <v>56</v>
      </c>
      <c r="C1510" s="4">
        <v>2007.0</v>
      </c>
      <c r="D1510" s="20">
        <v>-2.70000009550131E-6</v>
      </c>
      <c r="E1510" s="4">
        <v>5.61525668715573E8</v>
      </c>
      <c r="F1510" s="4">
        <v>1.59124614731376E9</v>
      </c>
      <c r="G1510" s="4">
        <v>1.31201077388851E10</v>
      </c>
      <c r="H1510" s="4">
        <v>34.3933828443963</v>
      </c>
      <c r="I1510" s="4">
        <v>32.6526024369061</v>
      </c>
      <c r="J1510" s="4">
        <f t="shared" si="2"/>
        <v>451244888423</v>
      </c>
      <c r="K1510" s="5">
        <f t="shared" si="3"/>
        <v>428405661927</v>
      </c>
      <c r="L1510" s="5">
        <f t="shared" si="4"/>
        <v>-22839226496</v>
      </c>
      <c r="M1510" s="5">
        <f t="shared" si="5"/>
        <v>-1.740780407</v>
      </c>
      <c r="N1510" s="4" t="b">
        <v>1</v>
      </c>
      <c r="O1510" s="4" t="b">
        <v>1</v>
      </c>
      <c r="P1510" s="4" t="b">
        <v>0</v>
      </c>
      <c r="Q1510" s="4" t="b">
        <v>0</v>
      </c>
      <c r="R1510" s="4" t="s">
        <v>39</v>
      </c>
      <c r="S1510" s="4">
        <v>4.56438426887887</v>
      </c>
      <c r="T1510" s="4">
        <v>-3.5541692405894E9</v>
      </c>
    </row>
    <row r="1511" ht="12.75" customHeight="1">
      <c r="A1511" s="8" t="str">
        <f t="shared" si="1"/>
        <v>Bolivia2006</v>
      </c>
      <c r="B1511" s="4" t="s">
        <v>56</v>
      </c>
      <c r="C1511" s="4">
        <v>2006.0</v>
      </c>
      <c r="D1511" s="4">
        <v>4.5643801689148</v>
      </c>
      <c r="E1511" s="4">
        <v>8.0123081960534E8</v>
      </c>
      <c r="F1511" s="4">
        <v>1.31747231656231E9</v>
      </c>
      <c r="G1511" s="4">
        <v>1.14518453786897E10</v>
      </c>
      <c r="H1511" s="4">
        <v>34.3039826134835</v>
      </c>
      <c r="I1511" s="4">
        <v>29.8340869089423</v>
      </c>
      <c r="J1511" s="4">
        <f t="shared" si="2"/>
        <v>392843904763</v>
      </c>
      <c r="K1511" s="5">
        <f t="shared" si="3"/>
        <v>341655350296</v>
      </c>
      <c r="L1511" s="5">
        <f t="shared" si="4"/>
        <v>-51188554467</v>
      </c>
      <c r="M1511" s="5">
        <f t="shared" si="5"/>
        <v>-4.469895705</v>
      </c>
      <c r="N1511" s="4" t="b">
        <v>1</v>
      </c>
      <c r="O1511" s="4" t="b">
        <v>1</v>
      </c>
      <c r="P1511" s="4" t="b">
        <v>1</v>
      </c>
      <c r="Q1511" s="4" t="b">
        <v>0</v>
      </c>
      <c r="R1511" s="4" t="s">
        <v>39</v>
      </c>
      <c r="S1511" s="4">
        <v>4.79700882356067</v>
      </c>
      <c r="T1511" s="4">
        <v>-1.6682623601954E9</v>
      </c>
    </row>
    <row r="1512" ht="12.75" customHeight="1">
      <c r="A1512" s="8" t="str">
        <f t="shared" si="1"/>
        <v>Bolivia2005</v>
      </c>
      <c r="B1512" s="4" t="s">
        <v>56</v>
      </c>
      <c r="C1512" s="4">
        <v>2005.0</v>
      </c>
      <c r="D1512" s="4">
        <v>9.43054008483887</v>
      </c>
      <c r="E1512" s="4">
        <v>7.21961278845275E7</v>
      </c>
      <c r="F1512" s="4">
        <v>6.22439173907653E8</v>
      </c>
      <c r="G1512" s="4">
        <v>9.54912231339641E9</v>
      </c>
      <c r="H1512" s="4">
        <v>30.9377785359917</v>
      </c>
      <c r="I1512" s="4">
        <v>33.1825132444563</v>
      </c>
      <c r="J1512" s="4">
        <f t="shared" si="2"/>
        <v>295428631345</v>
      </c>
      <c r="K1512" s="5">
        <f t="shared" si="3"/>
        <v>316863877637</v>
      </c>
      <c r="L1512" s="5">
        <f t="shared" si="4"/>
        <v>21435246292</v>
      </c>
      <c r="M1512" s="5">
        <f t="shared" si="5"/>
        <v>2.244734708</v>
      </c>
      <c r="N1512" s="4" t="b">
        <v>0</v>
      </c>
      <c r="O1512" s="4" t="b">
        <v>0</v>
      </c>
      <c r="P1512" s="4" t="b">
        <v>1</v>
      </c>
      <c r="Q1512" s="4" t="b">
        <v>1</v>
      </c>
      <c r="R1512" s="4" t="s">
        <v>39</v>
      </c>
      <c r="S1512" s="4">
        <v>4.42143312687979</v>
      </c>
      <c r="T1512" s="4">
        <v>-1.90272306529328E9</v>
      </c>
    </row>
    <row r="1513" ht="12.75" customHeight="1">
      <c r="A1513" s="8" t="str">
        <f t="shared" si="1"/>
        <v>Bolivia2004</v>
      </c>
      <c r="B1513" s="4" t="s">
        <v>56</v>
      </c>
      <c r="C1513" s="4">
        <v>2004.0</v>
      </c>
      <c r="D1513" s="4">
        <v>4.17329978942871</v>
      </c>
      <c r="E1513" s="4">
        <v>-2.29532447924696E8</v>
      </c>
      <c r="F1513" s="4">
        <v>3.37499451331106E8</v>
      </c>
      <c r="G1513" s="4">
        <v>8.7734517515121E9</v>
      </c>
      <c r="H1513" s="4">
        <v>26.8010923095182</v>
      </c>
      <c r="I1513" s="4">
        <v>32.3445118912554</v>
      </c>
      <c r="J1513" s="4">
        <f t="shared" si="2"/>
        <v>235138090265</v>
      </c>
      <c r="K1513" s="5">
        <f t="shared" si="3"/>
        <v>283773014504</v>
      </c>
      <c r="L1513" s="5">
        <f t="shared" si="4"/>
        <v>48634924239</v>
      </c>
      <c r="M1513" s="5">
        <f t="shared" si="5"/>
        <v>5.543419582</v>
      </c>
      <c r="N1513" s="4" t="b">
        <v>0</v>
      </c>
      <c r="O1513" s="4" t="b">
        <v>1</v>
      </c>
      <c r="P1513" s="4" t="b">
        <v>1</v>
      </c>
      <c r="Q1513" s="4" t="b">
        <v>1</v>
      </c>
      <c r="R1513" s="4" t="s">
        <v>39</v>
      </c>
      <c r="S1513" s="4">
        <v>4.17329558916248</v>
      </c>
      <c r="T1513" s="4">
        <v>-7.75670561884309E8</v>
      </c>
    </row>
    <row r="1514" ht="12.75" customHeight="1">
      <c r="A1514" s="8" t="str">
        <f t="shared" si="1"/>
        <v>Bolivia2003</v>
      </c>
      <c r="B1514" s="4" t="s">
        <v>56</v>
      </c>
      <c r="C1514" s="4">
        <v>2003.0</v>
      </c>
      <c r="D1514" s="4">
        <v>2.71133995056152</v>
      </c>
      <c r="E1514" s="4">
        <v>-4.08928242450954E8</v>
      </c>
      <c r="F1514" s="4">
        <v>7.55948874166634E7</v>
      </c>
      <c r="G1514" s="4">
        <v>8.08239999129583E9</v>
      </c>
      <c r="H1514" s="4">
        <v>24.114343271711</v>
      </c>
      <c r="I1514" s="4">
        <v>31.9897384044036</v>
      </c>
      <c r="J1514" s="4">
        <f t="shared" si="2"/>
        <v>194901767849</v>
      </c>
      <c r="K1514" s="5">
        <f t="shared" si="3"/>
        <v>258553861401</v>
      </c>
      <c r="L1514" s="5">
        <f t="shared" si="4"/>
        <v>63652093552</v>
      </c>
      <c r="M1514" s="5">
        <f t="shared" si="5"/>
        <v>7.875395133</v>
      </c>
      <c r="N1514" s="4" t="b">
        <v>0</v>
      </c>
      <c r="O1514" s="4" t="b">
        <v>1</v>
      </c>
      <c r="P1514" s="4" t="b">
        <v>1</v>
      </c>
      <c r="Q1514" s="4" t="b">
        <v>0</v>
      </c>
      <c r="R1514" s="4" t="s">
        <v>39</v>
      </c>
      <c r="S1514" s="4">
        <v>2.71133983700673</v>
      </c>
      <c r="T1514" s="4">
        <v>-6.9105176021627E8</v>
      </c>
    </row>
    <row r="1515" ht="12.75" customHeight="1">
      <c r="A1515" s="8" t="str">
        <f t="shared" si="1"/>
        <v>Bolivia2002</v>
      </c>
      <c r="B1515" s="4" t="s">
        <v>56</v>
      </c>
      <c r="C1515" s="4">
        <v>2002.0</v>
      </c>
      <c r="D1515" s="4">
        <v>2.48556995391846</v>
      </c>
      <c r="E1515" s="4">
        <v>-4.89515681848114E8</v>
      </c>
      <c r="F1515" s="4">
        <v>-3.5193288093811E8</v>
      </c>
      <c r="G1515" s="4">
        <v>7.90548514644351E9</v>
      </c>
      <c r="H1515" s="4">
        <v>24.5046290750806</v>
      </c>
      <c r="I1515" s="4">
        <v>33.2926479965189</v>
      </c>
      <c r="J1515" s="4">
        <f t="shared" si="2"/>
        <v>193720981172</v>
      </c>
      <c r="K1515" s="5">
        <f t="shared" si="3"/>
        <v>263194534222</v>
      </c>
      <c r="L1515" s="5">
        <f t="shared" si="4"/>
        <v>69473553050</v>
      </c>
      <c r="M1515" s="5">
        <f t="shared" si="5"/>
        <v>8.788018921</v>
      </c>
      <c r="N1515" s="4" t="b">
        <v>0</v>
      </c>
      <c r="O1515" s="4" t="b">
        <v>1</v>
      </c>
      <c r="P1515" s="4" t="b">
        <v>1</v>
      </c>
      <c r="Q1515" s="4" t="b">
        <v>0</v>
      </c>
      <c r="R1515" s="4" t="s">
        <v>39</v>
      </c>
      <c r="S1515" s="4">
        <v>2.48556573783829</v>
      </c>
      <c r="T1515" s="4">
        <v>-1.76914844852319E8</v>
      </c>
    </row>
    <row r="1516" ht="12.75" customHeight="1">
      <c r="A1516" s="8" t="str">
        <f t="shared" si="1"/>
        <v>Bolivia2001</v>
      </c>
      <c r="B1516" s="4" t="s">
        <v>56</v>
      </c>
      <c r="C1516" s="4">
        <v>2001.0</v>
      </c>
      <c r="D1516" s="4">
        <v>1.68379998207092</v>
      </c>
      <c r="E1516" s="4">
        <v>-3.43396728125793E8</v>
      </c>
      <c r="F1516" s="4">
        <v>-2.7401153002828E8</v>
      </c>
      <c r="G1516" s="4">
        <v>8.14151733915215E9</v>
      </c>
      <c r="H1516" s="4">
        <v>25.1352623598309</v>
      </c>
      <c r="I1516" s="4">
        <v>31.954862505349</v>
      </c>
      <c r="J1516" s="4">
        <f t="shared" si="2"/>
        <v>204639174327</v>
      </c>
      <c r="K1516" s="5">
        <f t="shared" si="3"/>
        <v>260161067158</v>
      </c>
      <c r="L1516" s="5">
        <f t="shared" si="4"/>
        <v>55521892831</v>
      </c>
      <c r="M1516" s="5">
        <f t="shared" si="5"/>
        <v>6.819600146</v>
      </c>
      <c r="N1516" s="4" t="b">
        <v>0</v>
      </c>
      <c r="O1516" s="4" t="b">
        <v>1</v>
      </c>
      <c r="P1516" s="4" t="b">
        <v>0</v>
      </c>
      <c r="Q1516" s="4" t="b">
        <v>0</v>
      </c>
      <c r="R1516" s="4" t="s">
        <v>39</v>
      </c>
      <c r="S1516" s="4">
        <v>1.68379912721825</v>
      </c>
      <c r="T1516" s="4">
        <v>2.3603219270864E8</v>
      </c>
    </row>
    <row r="1517" ht="12.75" customHeight="1">
      <c r="A1517" s="8" t="str">
        <f t="shared" si="1"/>
        <v>Bolivia2000</v>
      </c>
      <c r="B1517" s="4" t="s">
        <v>56</v>
      </c>
      <c r="C1517" s="4">
        <v>2000.0</v>
      </c>
      <c r="D1517" s="4">
        <v>2.50781011581421</v>
      </c>
      <c r="E1517" s="4">
        <v>-1.21957835523523E8</v>
      </c>
      <c r="F1517" s="4">
        <v>-4.4634990397E8</v>
      </c>
      <c r="G1517" s="4">
        <v>8.39785593746841E9</v>
      </c>
      <c r="H1517" s="4">
        <v>25.5862340168049</v>
      </c>
      <c r="I1517" s="4">
        <v>29.3143644181696</v>
      </c>
      <c r="J1517" s="4">
        <f t="shared" si="2"/>
        <v>214869507255</v>
      </c>
      <c r="K1517" s="5">
        <f t="shared" si="3"/>
        <v>246177809282</v>
      </c>
      <c r="L1517" s="5">
        <f t="shared" si="4"/>
        <v>31308302027</v>
      </c>
      <c r="M1517" s="5">
        <f t="shared" si="5"/>
        <v>3.728130401</v>
      </c>
      <c r="N1517" s="4" t="b">
        <v>0</v>
      </c>
      <c r="O1517" s="4" t="b">
        <v>1</v>
      </c>
      <c r="P1517" s="4" t="b">
        <v>0</v>
      </c>
      <c r="Q1517" s="4" t="b">
        <v>0</v>
      </c>
      <c r="R1517" s="4" t="s">
        <v>39</v>
      </c>
      <c r="S1517" s="4">
        <v>2.50781080899483</v>
      </c>
      <c r="T1517" s="4">
        <v>2.56338598316259E8</v>
      </c>
    </row>
    <row r="1518" ht="12.75" customHeight="1">
      <c r="A1518" s="8" t="str">
        <f t="shared" si="1"/>
        <v>Bolivia1999</v>
      </c>
      <c r="B1518" s="4" t="s">
        <v>56</v>
      </c>
      <c r="C1518" s="4">
        <v>1999.0</v>
      </c>
      <c r="D1518" s="4">
        <v>0.426885008811951</v>
      </c>
      <c r="E1518" s="4">
        <v>-1.52704788353561E8</v>
      </c>
      <c r="F1518" s="4">
        <v>-4.88E8</v>
      </c>
      <c r="G1518" s="4">
        <v>8.28506395943162E9</v>
      </c>
      <c r="H1518" s="4">
        <v>25.5277414962517</v>
      </c>
      <c r="I1518" s="4">
        <v>29.3643085548286</v>
      </c>
      <c r="J1518" s="4">
        <f t="shared" si="2"/>
        <v>211498971036</v>
      </c>
      <c r="K1518" s="5">
        <f t="shared" si="3"/>
        <v>243285174501</v>
      </c>
      <c r="L1518" s="5">
        <f t="shared" si="4"/>
        <v>31786203465</v>
      </c>
      <c r="M1518" s="5">
        <f t="shared" si="5"/>
        <v>3.836567059</v>
      </c>
      <c r="N1518" s="4" t="b">
        <v>0</v>
      </c>
      <c r="O1518" s="4" t="b">
        <v>1</v>
      </c>
      <c r="P1518" s="4" t="b">
        <v>0</v>
      </c>
      <c r="Q1518" s="4" t="b">
        <v>0</v>
      </c>
      <c r="R1518" s="4" t="s">
        <v>39</v>
      </c>
      <c r="S1518" s="4">
        <v>0.426885422588825</v>
      </c>
      <c r="T1518" s="4">
        <v>-1.12791978036789E8</v>
      </c>
    </row>
    <row r="1519" ht="12.75" customHeight="1">
      <c r="A1519" s="8" t="str">
        <f t="shared" si="1"/>
        <v>Bolivia1998</v>
      </c>
      <c r="B1519" s="4" t="s">
        <v>56</v>
      </c>
      <c r="C1519" s="4">
        <v>1998.0</v>
      </c>
      <c r="D1519" s="4">
        <v>5.02935981750488</v>
      </c>
      <c r="E1519" s="4">
        <v>-2.5466437260823E8</v>
      </c>
      <c r="F1519" s="4">
        <v>-6.661E8</v>
      </c>
      <c r="G1519" s="4">
        <v>8.49749413807289E9</v>
      </c>
      <c r="H1519" s="4">
        <v>24.8728995273712</v>
      </c>
      <c r="I1519" s="4">
        <v>29.9728995271835</v>
      </c>
      <c r="J1519" s="4">
        <f t="shared" si="2"/>
        <v>211357317931</v>
      </c>
      <c r="K1519" s="5">
        <f t="shared" si="3"/>
        <v>254694538033</v>
      </c>
      <c r="L1519" s="5">
        <f t="shared" si="4"/>
        <v>43337220103</v>
      </c>
      <c r="M1519" s="5">
        <f t="shared" si="5"/>
        <v>5.1</v>
      </c>
      <c r="N1519" s="4" t="b">
        <v>0</v>
      </c>
      <c r="O1519" s="4" t="b">
        <v>1</v>
      </c>
      <c r="P1519" s="4" t="b">
        <v>1</v>
      </c>
      <c r="Q1519" s="4" t="b">
        <v>0</v>
      </c>
      <c r="R1519" s="4" t="s">
        <v>39</v>
      </c>
      <c r="S1519" s="4">
        <v>5.02935475543072</v>
      </c>
      <c r="T1519" s="4">
        <v>2.1243017864127E8</v>
      </c>
    </row>
    <row r="1520" ht="12.75" customHeight="1">
      <c r="A1520" s="8" t="str">
        <f t="shared" si="1"/>
        <v>Bolivia1997</v>
      </c>
      <c r="B1520" s="4" t="s">
        <v>56</v>
      </c>
      <c r="C1520" s="4">
        <v>1997.0</v>
      </c>
      <c r="D1520" s="4">
        <v>4.95420980453491</v>
      </c>
      <c r="E1520" s="4">
        <v>-7.98066745642418E7</v>
      </c>
      <c r="F1520" s="4">
        <v>-5.535E8</v>
      </c>
      <c r="G1520" s="4">
        <v>7.92573631863679E9</v>
      </c>
      <c r="H1520" s="4">
        <v>24.9987838039214</v>
      </c>
      <c r="I1520" s="4">
        <v>28.2796864610771</v>
      </c>
      <c r="J1520" s="4">
        <f t="shared" si="2"/>
        <v>198133768716</v>
      </c>
      <c r="K1520" s="5">
        <f t="shared" si="3"/>
        <v>224137338064</v>
      </c>
      <c r="L1520" s="5">
        <f t="shared" si="4"/>
        <v>26003569348</v>
      </c>
      <c r="M1520" s="5">
        <f t="shared" si="5"/>
        <v>3.280902657</v>
      </c>
      <c r="N1520" s="4" t="b">
        <v>0</v>
      </c>
      <c r="O1520" s="4" t="b">
        <v>0</v>
      </c>
      <c r="P1520" s="4" t="b">
        <v>1</v>
      </c>
      <c r="Q1520" s="4" t="b">
        <v>1</v>
      </c>
      <c r="R1520" s="4" t="s">
        <v>39</v>
      </c>
      <c r="S1520" s="4">
        <v>4.95420874299721</v>
      </c>
      <c r="T1520" s="4">
        <v>-5.717578194361E8</v>
      </c>
    </row>
    <row r="1521" ht="12.75" customHeight="1">
      <c r="A1521" s="8" t="str">
        <f t="shared" si="1"/>
        <v>Bolivia1996</v>
      </c>
      <c r="B1521" s="4" t="s">
        <v>56</v>
      </c>
      <c r="C1521" s="4">
        <v>1996.0</v>
      </c>
      <c r="D1521" s="4">
        <v>4.36134004592896</v>
      </c>
      <c r="E1521" s="4">
        <v>6.38676762142316E7</v>
      </c>
      <c r="F1521" s="4">
        <v>-3.7969E8</v>
      </c>
      <c r="G1521" s="4">
        <v>7.39694839753774E9</v>
      </c>
      <c r="H1521" s="4">
        <v>24.1476068214507</v>
      </c>
      <c r="I1521" s="4">
        <v>26.0476068378041</v>
      </c>
      <c r="J1521" s="4">
        <f t="shared" si="2"/>
        <v>178618601582</v>
      </c>
      <c r="K1521" s="5">
        <f t="shared" si="3"/>
        <v>192672803659</v>
      </c>
      <c r="L1521" s="5">
        <f t="shared" si="4"/>
        <v>14054202076</v>
      </c>
      <c r="M1521" s="5">
        <f t="shared" si="5"/>
        <v>1.900000016</v>
      </c>
      <c r="N1521" s="4" t="b">
        <v>0</v>
      </c>
      <c r="O1521" s="4" t="b">
        <v>0</v>
      </c>
      <c r="P1521" s="4" t="b">
        <v>1</v>
      </c>
      <c r="Q1521" s="4" t="b">
        <v>1</v>
      </c>
      <c r="R1521" s="4" t="s">
        <v>39</v>
      </c>
      <c r="S1521" s="4">
        <v>4.36134195244576</v>
      </c>
      <c r="T1521" s="4">
        <v>-5.2878792109905E8</v>
      </c>
    </row>
    <row r="1522" ht="12.75" customHeight="1">
      <c r="A1522" s="8" t="str">
        <f t="shared" si="1"/>
        <v>Bolivia1995</v>
      </c>
      <c r="B1522" s="4" t="s">
        <v>56</v>
      </c>
      <c r="C1522" s="4">
        <v>1995.0</v>
      </c>
      <c r="D1522" s="4">
        <v>4.67827987670898</v>
      </c>
      <c r="E1522" s="4">
        <v>7.46452462067271E7</v>
      </c>
      <c r="F1522" s="4">
        <v>-3.025E8</v>
      </c>
      <c r="G1522" s="4">
        <v>6.71516219852406E9</v>
      </c>
      <c r="H1522" s="4">
        <v>23.9639952359098</v>
      </c>
      <c r="I1522" s="4">
        <v>25.7805796597701</v>
      </c>
      <c r="J1522" s="4">
        <f t="shared" si="2"/>
        <v>160922114934</v>
      </c>
      <c r="K1522" s="5">
        <f t="shared" si="3"/>
        <v>173120773987</v>
      </c>
      <c r="L1522" s="5">
        <f t="shared" si="4"/>
        <v>12198659054</v>
      </c>
      <c r="M1522" s="5">
        <f t="shared" si="5"/>
        <v>1.816584424</v>
      </c>
      <c r="N1522" s="4" t="b">
        <v>0</v>
      </c>
      <c r="O1522" s="4" t="b">
        <v>0</v>
      </c>
      <c r="P1522" s="4" t="b">
        <v>1</v>
      </c>
      <c r="Q1522" s="4" t="b">
        <v>0</v>
      </c>
      <c r="R1522" s="4" t="s">
        <v>39</v>
      </c>
      <c r="S1522" s="4">
        <v>4.67827659709971</v>
      </c>
      <c r="T1522" s="4">
        <v>-6.81786199013679E8</v>
      </c>
    </row>
    <row r="1523" ht="12.75" customHeight="1">
      <c r="A1523" s="8" t="str">
        <f t="shared" si="1"/>
        <v>Bolivia1994</v>
      </c>
      <c r="B1523" s="4" t="s">
        <v>56</v>
      </c>
      <c r="C1523" s="4">
        <v>1994.0</v>
      </c>
      <c r="D1523" s="4">
        <v>4.66727018356323</v>
      </c>
      <c r="E1523" s="4">
        <v>-2.97818717450038E7</v>
      </c>
      <c r="F1523" s="4">
        <v>-9.02E7</v>
      </c>
      <c r="G1523" s="4">
        <v>5.98122329032467E9</v>
      </c>
      <c r="H1523" s="4">
        <v>23.766650747129</v>
      </c>
      <c r="I1523" s="4">
        <v>26.7666507528027</v>
      </c>
      <c r="J1523" s="4">
        <f t="shared" si="2"/>
        <v>142153644982</v>
      </c>
      <c r="K1523" s="5">
        <f t="shared" si="3"/>
        <v>160097314887</v>
      </c>
      <c r="L1523" s="5">
        <f t="shared" si="4"/>
        <v>17943669905</v>
      </c>
      <c r="M1523" s="5">
        <f t="shared" si="5"/>
        <v>3.000000006</v>
      </c>
      <c r="N1523" s="4" t="b">
        <v>0</v>
      </c>
      <c r="O1523" s="4" t="b">
        <v>0</v>
      </c>
      <c r="P1523" s="4" t="b">
        <v>1</v>
      </c>
      <c r="Q1523" s="4" t="b">
        <v>1</v>
      </c>
      <c r="R1523" s="4" t="s">
        <v>39</v>
      </c>
      <c r="S1523" s="4">
        <v>4.66726510266786</v>
      </c>
      <c r="T1523" s="4">
        <v>-7.3393890819939E8</v>
      </c>
    </row>
    <row r="1524" ht="12.75" customHeight="1">
      <c r="A1524" s="8" t="str">
        <f t="shared" si="1"/>
        <v>Bolivia1993</v>
      </c>
      <c r="B1524" s="4" t="s">
        <v>56</v>
      </c>
      <c r="C1524" s="4">
        <v>1993.0</v>
      </c>
      <c r="D1524" s="4">
        <v>4.26929998397827</v>
      </c>
      <c r="E1524" s="4">
        <v>-2.00698800672947E8</v>
      </c>
      <c r="F1524" s="4">
        <v>-5.055E8</v>
      </c>
      <c r="G1524" s="4">
        <v>5.73469904065963E9</v>
      </c>
      <c r="H1524" s="4">
        <v>21.0814339185554</v>
      </c>
      <c r="I1524" s="4">
        <v>27.1814338492246</v>
      </c>
      <c r="J1524" s="4">
        <f t="shared" si="2"/>
        <v>120895678868</v>
      </c>
      <c r="K1524" s="5">
        <f t="shared" si="3"/>
        <v>155877342619</v>
      </c>
      <c r="L1524" s="5">
        <f t="shared" si="4"/>
        <v>34981663750</v>
      </c>
      <c r="M1524" s="5">
        <f t="shared" si="5"/>
        <v>6.099999931</v>
      </c>
      <c r="N1524" s="4" t="b">
        <v>0</v>
      </c>
      <c r="O1524" s="4" t="b">
        <v>0</v>
      </c>
      <c r="P1524" s="4" t="b">
        <v>1</v>
      </c>
      <c r="Q1524" s="4" t="b">
        <v>1</v>
      </c>
      <c r="R1524" s="4" t="s">
        <v>39</v>
      </c>
      <c r="S1524" s="4">
        <v>4.26929611661502</v>
      </c>
      <c r="T1524" s="4">
        <v>-2.4652424966504E8</v>
      </c>
    </row>
    <row r="1525" ht="12.75" customHeight="1">
      <c r="A1525" s="8" t="str">
        <f t="shared" si="1"/>
        <v>Bolivia1992</v>
      </c>
      <c r="B1525" s="4" t="s">
        <v>56</v>
      </c>
      <c r="C1525" s="4">
        <v>1992.0</v>
      </c>
      <c r="D1525" s="4">
        <v>1.64649999141693</v>
      </c>
      <c r="E1525" s="4">
        <v>-1.0258032843274E8</v>
      </c>
      <c r="F1525" s="4">
        <v>-5.339E8</v>
      </c>
      <c r="G1525" s="4">
        <v>5.64386923099931E9</v>
      </c>
      <c r="H1525" s="4">
        <v>20.8532779047572</v>
      </c>
      <c r="I1525" s="4">
        <v>25.2532779750736</v>
      </c>
      <c r="J1525" s="4">
        <f t="shared" si="2"/>
        <v>117693173532</v>
      </c>
      <c r="K1525" s="5">
        <f t="shared" si="3"/>
        <v>142526198545</v>
      </c>
      <c r="L1525" s="5">
        <f t="shared" si="4"/>
        <v>24833025013</v>
      </c>
      <c r="M1525" s="5">
        <f t="shared" si="5"/>
        <v>4.40000007</v>
      </c>
      <c r="N1525" s="4" t="b">
        <v>0</v>
      </c>
      <c r="O1525" s="4" t="b">
        <v>1</v>
      </c>
      <c r="P1525" s="4" t="b">
        <v>0</v>
      </c>
      <c r="Q1525" s="4" t="b">
        <v>0</v>
      </c>
      <c r="R1525" s="4" t="s">
        <v>39</v>
      </c>
      <c r="S1525" s="4">
        <v>1.64649818317069</v>
      </c>
      <c r="T1525" s="4">
        <v>-9.08298096603202E7</v>
      </c>
    </row>
    <row r="1526" ht="12.75" customHeight="1">
      <c r="A1526" s="8" t="str">
        <f t="shared" si="1"/>
        <v>Bolivia1991</v>
      </c>
      <c r="B1526" s="4" t="s">
        <v>56</v>
      </c>
      <c r="C1526" s="4">
        <v>1991.0</v>
      </c>
      <c r="D1526" s="4">
        <v>5.26652002334595</v>
      </c>
      <c r="E1526" s="4">
        <v>-8.17038240140277E7</v>
      </c>
      <c r="F1526" s="4">
        <v>-2.626E8</v>
      </c>
      <c r="G1526" s="4">
        <v>5.34326195967632E9</v>
      </c>
      <c r="H1526" s="4">
        <v>19.9809203030996</v>
      </c>
      <c r="I1526" s="4">
        <v>24.1809203297873</v>
      </c>
      <c r="J1526" s="4">
        <f t="shared" si="2"/>
        <v>106763291375</v>
      </c>
      <c r="K1526" s="5">
        <f t="shared" si="3"/>
        <v>129204991748</v>
      </c>
      <c r="L1526" s="5">
        <f t="shared" si="4"/>
        <v>22441700373</v>
      </c>
      <c r="M1526" s="5">
        <f t="shared" si="5"/>
        <v>4.200000027</v>
      </c>
      <c r="N1526" s="4" t="b">
        <v>0</v>
      </c>
      <c r="O1526" s="4" t="b">
        <v>1</v>
      </c>
      <c r="P1526" s="4" t="b">
        <v>1</v>
      </c>
      <c r="Q1526" s="4" t="b">
        <v>0</v>
      </c>
      <c r="R1526" s="4" t="s">
        <v>39</v>
      </c>
      <c r="S1526" s="4">
        <v>5.26652666762763</v>
      </c>
      <c r="T1526" s="4">
        <v>-3.00607271322989E8</v>
      </c>
    </row>
    <row r="1527" ht="12.75" customHeight="1">
      <c r="A1527" s="8" t="str">
        <f t="shared" si="1"/>
        <v>Bolivia1990</v>
      </c>
      <c r="B1527" s="4" t="s">
        <v>56</v>
      </c>
      <c r="C1527" s="4">
        <v>1990.0</v>
      </c>
      <c r="D1527" s="4">
        <v>4.63578987121582</v>
      </c>
      <c r="E1527" s="4">
        <v>-8.62994953706101E7</v>
      </c>
      <c r="F1527" s="4">
        <v>-1.989E8</v>
      </c>
      <c r="G1527" s="4">
        <v>4.86758259752327E9</v>
      </c>
      <c r="H1527" s="4">
        <v>18.3761314158995</v>
      </c>
      <c r="I1527" s="4">
        <v>22.7761321484951</v>
      </c>
      <c r="J1527" s="4">
        <f t="shared" si="2"/>
        <v>89447337490</v>
      </c>
      <c r="K1527" s="5">
        <f t="shared" si="3"/>
        <v>110864704485</v>
      </c>
      <c r="L1527" s="5">
        <f t="shared" si="4"/>
        <v>21417366995</v>
      </c>
      <c r="M1527" s="5">
        <f t="shared" si="5"/>
        <v>4.400000733</v>
      </c>
      <c r="N1527" s="4" t="b">
        <v>0</v>
      </c>
      <c r="O1527" s="4" t="b">
        <v>0</v>
      </c>
      <c r="P1527" s="4" t="b">
        <v>1</v>
      </c>
      <c r="Q1527" s="4" t="b">
        <v>1</v>
      </c>
      <c r="R1527" s="4" t="s">
        <v>39</v>
      </c>
      <c r="S1527" s="4">
        <v>4.6357874278518</v>
      </c>
      <c r="T1527" s="4">
        <v>-4.7567936215305E8</v>
      </c>
    </row>
    <row r="1528" ht="12.75" customHeight="1">
      <c r="A1528" s="8" t="str">
        <f t="shared" si="1"/>
        <v>Bolivia1989</v>
      </c>
      <c r="B1528" s="4" t="s">
        <v>56</v>
      </c>
      <c r="C1528" s="4">
        <v>1989.0</v>
      </c>
      <c r="D1528" s="4">
        <v>3.79012989997864</v>
      </c>
      <c r="E1528" s="4">
        <v>-1.07726196625832E8</v>
      </c>
      <c r="F1528" s="4">
        <v>-2.701E8</v>
      </c>
      <c r="G1528" s="4">
        <v>4.71597285337585E9</v>
      </c>
      <c r="H1528" s="4">
        <v>18.9088188069798</v>
      </c>
      <c r="I1528" s="4">
        <v>24.4088188377605</v>
      </c>
      <c r="J1528" s="4">
        <f t="shared" si="2"/>
        <v>89173476183</v>
      </c>
      <c r="K1528" s="5">
        <f t="shared" si="3"/>
        <v>115111327022</v>
      </c>
      <c r="L1528" s="5">
        <f t="shared" si="4"/>
        <v>25937850839</v>
      </c>
      <c r="M1528" s="5">
        <f t="shared" si="5"/>
        <v>5.500000031</v>
      </c>
      <c r="N1528" s="4" t="b">
        <v>0</v>
      </c>
      <c r="O1528" s="4" t="b">
        <v>0</v>
      </c>
      <c r="P1528" s="4" t="b">
        <v>1</v>
      </c>
      <c r="Q1528" s="4" t="b">
        <v>1</v>
      </c>
      <c r="R1528" s="4" t="s">
        <v>39</v>
      </c>
      <c r="S1528" s="4">
        <v>3.7901309635414</v>
      </c>
      <c r="T1528" s="4">
        <v>-1.51609744147419E8</v>
      </c>
    </row>
    <row r="1529" ht="12.75" customHeight="1">
      <c r="A1529" s="8" t="str">
        <f t="shared" si="1"/>
        <v>Bolivia1988</v>
      </c>
      <c r="B1529" s="4" t="s">
        <v>56</v>
      </c>
      <c r="C1529" s="4">
        <v>1988.0</v>
      </c>
      <c r="D1529" s="4">
        <v>2.90949988365173</v>
      </c>
      <c r="E1529" s="4">
        <v>-1.30734430803275E8</v>
      </c>
      <c r="F1529" s="4">
        <v>-3.04396E8</v>
      </c>
      <c r="G1529" s="4">
        <v>4.59761236209771E9</v>
      </c>
      <c r="H1529" s="4">
        <v>17.4750934472237</v>
      </c>
      <c r="I1529" s="4">
        <v>23.9750934236951</v>
      </c>
      <c r="J1529" s="4">
        <f t="shared" si="2"/>
        <v>80343705662</v>
      </c>
      <c r="K1529" s="5">
        <f t="shared" si="3"/>
        <v>110228185907</v>
      </c>
      <c r="L1529" s="5">
        <f t="shared" si="4"/>
        <v>29884480245</v>
      </c>
      <c r="M1529" s="5">
        <f t="shared" si="5"/>
        <v>6.499999976</v>
      </c>
      <c r="N1529" s="4" t="b">
        <v>0</v>
      </c>
      <c r="O1529" s="4" t="b">
        <v>1</v>
      </c>
      <c r="P1529" s="4" t="b">
        <v>1</v>
      </c>
      <c r="Q1529" s="4" t="b">
        <v>0</v>
      </c>
      <c r="R1529" s="4" t="s">
        <v>39</v>
      </c>
      <c r="S1529" s="4">
        <v>2.90949796054329</v>
      </c>
      <c r="T1529" s="4">
        <v>-1.1836049127814E8</v>
      </c>
    </row>
    <row r="1530" ht="12.75" customHeight="1">
      <c r="A1530" s="8" t="str">
        <f t="shared" si="1"/>
        <v>Bolivia1987</v>
      </c>
      <c r="B1530" s="4" t="s">
        <v>56</v>
      </c>
      <c r="C1530" s="4">
        <v>1987.0</v>
      </c>
      <c r="D1530" s="4">
        <v>2.46347999572754</v>
      </c>
      <c r="E1530" s="4">
        <v>-1.62575449572154E8</v>
      </c>
      <c r="F1530" s="4">
        <v>-4.32236E8</v>
      </c>
      <c r="G1530" s="4">
        <v>4.34795633783337E9</v>
      </c>
      <c r="H1530" s="4">
        <v>16.7192025849143</v>
      </c>
      <c r="I1530" s="4">
        <v>24.419201561121</v>
      </c>
      <c r="J1530" s="4">
        <f t="shared" si="2"/>
        <v>72694362843</v>
      </c>
      <c r="K1530" s="5">
        <f t="shared" si="3"/>
        <v>106173622193</v>
      </c>
      <c r="L1530" s="5">
        <f t="shared" si="4"/>
        <v>33479259350</v>
      </c>
      <c r="M1530" s="5">
        <f t="shared" si="5"/>
        <v>7.699998976</v>
      </c>
      <c r="N1530" s="4" t="b">
        <v>0</v>
      </c>
      <c r="O1530" s="4" t="b">
        <v>1</v>
      </c>
      <c r="P1530" s="4" t="b">
        <v>1</v>
      </c>
      <c r="Q1530" s="4" t="b">
        <v>0</v>
      </c>
      <c r="R1530" s="4" t="s">
        <v>39</v>
      </c>
      <c r="S1530" s="4">
        <v>2.46348461562114</v>
      </c>
      <c r="T1530" s="4">
        <v>-2.49656024264339E8</v>
      </c>
    </row>
    <row r="1531" ht="12.75" customHeight="1">
      <c r="A1531" s="8" t="str">
        <f t="shared" si="1"/>
        <v>Bolivia1986</v>
      </c>
      <c r="B1531" s="4" t="s">
        <v>56</v>
      </c>
      <c r="C1531" s="4">
        <v>1986.0</v>
      </c>
      <c r="D1531" s="4">
        <v>-2.5738799571991</v>
      </c>
      <c r="E1531" s="4">
        <v>9.08116013528973E7</v>
      </c>
      <c r="F1531" s="4">
        <v>-3.88663E8</v>
      </c>
      <c r="G1531" s="4">
        <v>3.9593828330878E9</v>
      </c>
      <c r="H1531" s="4">
        <v>19.530629204611</v>
      </c>
      <c r="I1531" s="4">
        <v>22.2306291934756</v>
      </c>
      <c r="J1531" s="4">
        <f t="shared" si="2"/>
        <v>77329237992</v>
      </c>
      <c r="K1531" s="5">
        <f t="shared" si="3"/>
        <v>88019571597</v>
      </c>
      <c r="L1531" s="5">
        <f t="shared" si="4"/>
        <v>10690333605</v>
      </c>
      <c r="M1531" s="5">
        <f t="shared" si="5"/>
        <v>2.699999989</v>
      </c>
      <c r="N1531" s="4" t="b">
        <v>1</v>
      </c>
      <c r="O1531" s="4" t="b">
        <v>1</v>
      </c>
      <c r="P1531" s="4" t="b">
        <v>0</v>
      </c>
      <c r="Q1531" s="4" t="b">
        <v>0</v>
      </c>
      <c r="R1531" s="4" t="s">
        <v>39</v>
      </c>
      <c r="S1531" s="4">
        <v>-2.57388420030712</v>
      </c>
      <c r="T1531" s="4">
        <v>-3.8857350474557E8</v>
      </c>
    </row>
    <row r="1532" ht="12.75" customHeight="1">
      <c r="A1532" s="8" t="str">
        <f t="shared" si="1"/>
        <v>Bolivia1985</v>
      </c>
      <c r="B1532" s="4" t="s">
        <v>56</v>
      </c>
      <c r="C1532" s="4">
        <v>1985.0</v>
      </c>
      <c r="D1532" s="4">
        <v>-1.67639005184174</v>
      </c>
      <c r="E1532" s="4">
        <v>-2.31083592411561E8</v>
      </c>
      <c r="F1532" s="4">
        <v>-2.853E8</v>
      </c>
      <c r="G1532" s="4">
        <v>5.37727655506886E9</v>
      </c>
      <c r="H1532" s="4">
        <v>11.9817990837126</v>
      </c>
      <c r="I1532" s="4">
        <v>21.7818004512893</v>
      </c>
      <c r="J1532" s="4">
        <f t="shared" si="2"/>
        <v>64429447300</v>
      </c>
      <c r="K1532" s="5">
        <f t="shared" si="3"/>
        <v>117126764894</v>
      </c>
      <c r="L1532" s="5">
        <f t="shared" si="4"/>
        <v>52697317594</v>
      </c>
      <c r="M1532" s="5">
        <f t="shared" si="5"/>
        <v>9.800001368</v>
      </c>
      <c r="N1532" s="4" t="b">
        <v>1</v>
      </c>
      <c r="O1532" s="4" t="b">
        <v>1</v>
      </c>
      <c r="P1532" s="4" t="b">
        <v>0</v>
      </c>
      <c r="Q1532" s="4" t="b">
        <v>0</v>
      </c>
      <c r="R1532" s="4" t="s">
        <v>39</v>
      </c>
      <c r="S1532" s="4">
        <v>-1.67638978124501</v>
      </c>
      <c r="T1532" s="4">
        <v>1.41789372198106E9</v>
      </c>
    </row>
    <row r="1533" ht="12.75" customHeight="1">
      <c r="A1533" s="8" t="str">
        <f t="shared" si="1"/>
        <v>Bolivia1984</v>
      </c>
      <c r="B1533" s="4" t="s">
        <v>56</v>
      </c>
      <c r="C1533" s="4">
        <v>1984.0</v>
      </c>
      <c r="D1533" s="4">
        <v>-0.200672000646591</v>
      </c>
      <c r="E1533" s="4">
        <v>-1.39270399432404E9</v>
      </c>
      <c r="F1533" s="4">
        <v>-1.77809E8</v>
      </c>
      <c r="G1533" s="4">
        <v>6.16948318883417E9</v>
      </c>
      <c r="H1533" s="4">
        <v>3.62818996874689</v>
      </c>
      <c r="I1533" s="4">
        <v>29.0281387689323</v>
      </c>
      <c r="J1533" s="4">
        <f t="shared" si="2"/>
        <v>22384057018</v>
      </c>
      <c r="K1533" s="5">
        <f t="shared" si="3"/>
        <v>179088614138</v>
      </c>
      <c r="L1533" s="5">
        <f t="shared" si="4"/>
        <v>156704557120</v>
      </c>
      <c r="M1533" s="5">
        <f t="shared" si="5"/>
        <v>25.3999488</v>
      </c>
      <c r="N1533" s="4" t="b">
        <v>1</v>
      </c>
      <c r="O1533" s="4" t="b">
        <v>1</v>
      </c>
      <c r="P1533" s="4" t="b">
        <v>0</v>
      </c>
      <c r="Q1533" s="4" t="b">
        <v>0</v>
      </c>
      <c r="R1533" s="4" t="s">
        <v>39</v>
      </c>
      <c r="S1533" s="4">
        <v>-0.20066569836213</v>
      </c>
      <c r="T1533" s="4">
        <v>7.9220663376531E8</v>
      </c>
    </row>
    <row r="1534" ht="12.75" customHeight="1">
      <c r="A1534" s="8" t="str">
        <f t="shared" si="1"/>
        <v>Bolivia1983</v>
      </c>
      <c r="B1534" s="4" t="s">
        <v>56</v>
      </c>
      <c r="C1534" s="4">
        <v>1983.0</v>
      </c>
      <c r="D1534" s="4">
        <v>-4.0421199798584</v>
      </c>
      <c r="E1534" s="4">
        <v>-8.29447968241963E8</v>
      </c>
      <c r="F1534" s="4">
        <v>-1.40834E8</v>
      </c>
      <c r="G1534" s="4">
        <v>5.42265626583789E9</v>
      </c>
      <c r="H1534" s="4">
        <v>12.2730783020298</v>
      </c>
      <c r="I1534" s="4">
        <v>32.0722901184702</v>
      </c>
      <c r="J1534" s="4">
        <f t="shared" si="2"/>
        <v>66552684956</v>
      </c>
      <c r="K1534" s="5">
        <f t="shared" si="3"/>
        <v>173917004971</v>
      </c>
      <c r="L1534" s="5">
        <f t="shared" si="4"/>
        <v>107364320015</v>
      </c>
      <c r="M1534" s="5">
        <f t="shared" si="5"/>
        <v>19.79921182</v>
      </c>
      <c r="N1534" s="4" t="b">
        <v>1</v>
      </c>
      <c r="O1534" s="4" t="b">
        <v>1</v>
      </c>
      <c r="P1534" s="4" t="b">
        <v>0</v>
      </c>
      <c r="Q1534" s="4" t="b">
        <v>0</v>
      </c>
      <c r="R1534" s="4" t="s">
        <v>39</v>
      </c>
      <c r="S1534" s="4">
        <v>-4.04212139991856</v>
      </c>
      <c r="T1534" s="4">
        <v>-7.4682692299628E8</v>
      </c>
    </row>
    <row r="1535" ht="12.75" customHeight="1">
      <c r="A1535" s="8" t="str">
        <f t="shared" si="1"/>
        <v>Bolivia1982</v>
      </c>
      <c r="B1535" s="4" t="s">
        <v>56</v>
      </c>
      <c r="C1535" s="4">
        <v>1982.0</v>
      </c>
      <c r="D1535" s="4">
        <v>-3.93874001502991</v>
      </c>
      <c r="E1535" s="4">
        <v>-7.04064970924422E8</v>
      </c>
      <c r="F1535" s="4">
        <v>-1.73625E8</v>
      </c>
      <c r="G1535" s="4">
        <v>5.59412131737407E9</v>
      </c>
      <c r="H1535" s="4">
        <v>9.08787234906408</v>
      </c>
      <c r="I1535" s="4">
        <v>24.9867633317451</v>
      </c>
      <c r="J1535" s="4">
        <f t="shared" si="2"/>
        <v>50838660437</v>
      </c>
      <c r="K1535" s="5">
        <f t="shared" si="3"/>
        <v>139778985406</v>
      </c>
      <c r="L1535" s="5">
        <f t="shared" si="4"/>
        <v>88940324969</v>
      </c>
      <c r="M1535" s="5">
        <f t="shared" si="5"/>
        <v>15.89889098</v>
      </c>
      <c r="N1535" s="4" t="b">
        <v>1</v>
      </c>
      <c r="O1535" s="4" t="b">
        <v>1</v>
      </c>
      <c r="P1535" s="4" t="b">
        <v>0</v>
      </c>
      <c r="Q1535" s="4" t="b">
        <v>0</v>
      </c>
      <c r="R1535" s="4" t="s">
        <v>39</v>
      </c>
      <c r="S1535" s="4">
        <v>-3.93873792764468</v>
      </c>
      <c r="T1535" s="4">
        <v>1.7146505153618E8</v>
      </c>
    </row>
    <row r="1536" ht="12.75" customHeight="1">
      <c r="A1536" s="8" t="str">
        <f t="shared" si="1"/>
        <v>Bolivia1981</v>
      </c>
      <c r="B1536" s="4" t="s">
        <v>56</v>
      </c>
      <c r="C1536" s="4">
        <v>1981.0</v>
      </c>
      <c r="D1536" s="4">
        <v>0.275615990161896</v>
      </c>
      <c r="E1536" s="4">
        <v>-5.39859726044583E8</v>
      </c>
      <c r="F1536" s="4">
        <v>-4.67644936799988E8</v>
      </c>
      <c r="G1536" s="4">
        <v>5.8916066848883E9</v>
      </c>
      <c r="H1536" s="4">
        <v>4.2917799949646</v>
      </c>
      <c r="I1536" s="4">
        <v>16.6133003234863</v>
      </c>
      <c r="J1536" s="4">
        <f t="shared" si="2"/>
        <v>25285479708</v>
      </c>
      <c r="K1536" s="5">
        <f t="shared" si="3"/>
        <v>97879031244</v>
      </c>
      <c r="L1536" s="5">
        <f t="shared" si="4"/>
        <v>72593551536</v>
      </c>
      <c r="M1536" s="5">
        <f t="shared" si="5"/>
        <v>12.32152033</v>
      </c>
      <c r="N1536" s="4" t="b">
        <v>1</v>
      </c>
      <c r="O1536" s="4" t="b">
        <v>1</v>
      </c>
      <c r="P1536" s="4" t="b">
        <v>0</v>
      </c>
      <c r="Q1536" s="4" t="b">
        <v>0</v>
      </c>
      <c r="R1536" s="4" t="s">
        <v>39</v>
      </c>
      <c r="S1536" s="4">
        <v>0.27561637511306</v>
      </c>
      <c r="T1536" s="4">
        <v>2.97485367514229E8</v>
      </c>
    </row>
    <row r="1537" ht="12.75" customHeight="1">
      <c r="A1537" s="8" t="str">
        <f t="shared" si="1"/>
        <v>Bolivia1980</v>
      </c>
      <c r="B1537" s="4" t="s">
        <v>56</v>
      </c>
      <c r="C1537" s="4">
        <v>1980.0</v>
      </c>
      <c r="D1537" s="4">
        <v>-1.37177002429962</v>
      </c>
      <c r="E1537" s="4">
        <v>-5.30173728122764E8</v>
      </c>
      <c r="F1537" s="4">
        <v>-6400000.0</v>
      </c>
      <c r="G1537" s="4">
        <v>4.53748780250257E9</v>
      </c>
      <c r="H1537" s="4">
        <v>4.49353981018066</v>
      </c>
      <c r="I1537" s="4">
        <v>19.7716007232666</v>
      </c>
      <c r="J1537" s="4">
        <f t="shared" si="2"/>
        <v>20389382079</v>
      </c>
      <c r="K1537" s="5">
        <f t="shared" si="3"/>
        <v>89713397118</v>
      </c>
      <c r="L1537" s="5">
        <f t="shared" si="4"/>
        <v>69324015039</v>
      </c>
      <c r="M1537" s="5">
        <f t="shared" si="5"/>
        <v>15.27806091</v>
      </c>
      <c r="N1537" s="4" t="b">
        <v>1</v>
      </c>
      <c r="O1537" s="4" t="b">
        <v>1</v>
      </c>
      <c r="P1537" s="4" t="b">
        <v>0</v>
      </c>
      <c r="Q1537" s="4" t="b">
        <v>0</v>
      </c>
      <c r="R1537" s="4" t="s">
        <v>39</v>
      </c>
      <c r="S1537" s="4">
        <v>-1.37177291054002</v>
      </c>
      <c r="T1537" s="4">
        <v>-1.35411888238572E9</v>
      </c>
    </row>
    <row r="1538" ht="12.75" customHeight="1">
      <c r="A1538" s="8" t="str">
        <f t="shared" si="1"/>
        <v>Bolivia1979</v>
      </c>
      <c r="B1538" s="4" t="s">
        <v>56</v>
      </c>
      <c r="C1538" s="4">
        <v>1979.0</v>
      </c>
      <c r="D1538" s="4">
        <v>0.133343994617462</v>
      </c>
      <c r="E1538" s="4">
        <v>-3.75838807309653E8</v>
      </c>
      <c r="F1538" s="4">
        <v>-3.97E8</v>
      </c>
      <c r="G1538" s="4">
        <v>4.42133638294397E9</v>
      </c>
      <c r="H1538" s="4">
        <v>6.8383002281189</v>
      </c>
      <c r="I1538" s="4">
        <v>17.9955005645752</v>
      </c>
      <c r="J1538" s="4">
        <f t="shared" si="2"/>
        <v>30234425596</v>
      </c>
      <c r="K1538" s="5">
        <f t="shared" si="3"/>
        <v>79564161375</v>
      </c>
      <c r="L1538" s="5">
        <f t="shared" si="4"/>
        <v>49329735779</v>
      </c>
      <c r="M1538" s="5">
        <f t="shared" si="5"/>
        <v>11.15720034</v>
      </c>
      <c r="N1538" s="4" t="b">
        <v>1</v>
      </c>
      <c r="O1538" s="4" t="b">
        <v>1</v>
      </c>
      <c r="P1538" s="4" t="b">
        <v>0</v>
      </c>
      <c r="Q1538" s="4" t="b">
        <v>0</v>
      </c>
      <c r="R1538" s="4" t="s">
        <v>39</v>
      </c>
      <c r="S1538" s="4">
        <v>0.133344047803647</v>
      </c>
      <c r="T1538" s="4">
        <v>-1.161514195586E8</v>
      </c>
    </row>
    <row r="1539" ht="12.75" customHeight="1">
      <c r="A1539" s="8" t="str">
        <f t="shared" si="1"/>
        <v>Bolivia1978</v>
      </c>
      <c r="B1539" s="4" t="s">
        <v>56</v>
      </c>
      <c r="C1539" s="4">
        <v>1978.0</v>
      </c>
      <c r="D1539" s="4">
        <v>2.05270004272461</v>
      </c>
      <c r="E1539" s="4">
        <v>-2.9001811612814E8</v>
      </c>
      <c r="F1539" s="4">
        <v>-3.315E8</v>
      </c>
      <c r="G1539" s="4">
        <v>3.75822088955522E9</v>
      </c>
      <c r="H1539" s="4">
        <v>7.3661699295044</v>
      </c>
      <c r="I1539" s="4">
        <v>17.3321990966797</v>
      </c>
      <c r="J1539" s="4">
        <f t="shared" si="2"/>
        <v>27683693705</v>
      </c>
      <c r="K1539" s="5">
        <f t="shared" si="3"/>
        <v>65138232707</v>
      </c>
      <c r="L1539" s="5">
        <f t="shared" si="4"/>
        <v>37454539002</v>
      </c>
      <c r="M1539" s="5">
        <f t="shared" si="5"/>
        <v>9.966029167</v>
      </c>
      <c r="N1539" s="4" t="b">
        <v>0</v>
      </c>
      <c r="O1539" s="4" t="b">
        <v>0</v>
      </c>
      <c r="P1539" s="4" t="b">
        <v>1</v>
      </c>
      <c r="Q1539" s="4" t="b">
        <v>1</v>
      </c>
      <c r="R1539" s="4" t="s">
        <v>39</v>
      </c>
      <c r="S1539" s="4">
        <v>2.05269456633279</v>
      </c>
      <c r="T1539" s="4">
        <v>-6.63115493388749E8</v>
      </c>
    </row>
    <row r="1540" ht="12.75" customHeight="1">
      <c r="A1540" s="8" t="str">
        <f t="shared" si="1"/>
        <v>Bolivia1977</v>
      </c>
      <c r="B1540" s="4" t="s">
        <v>56</v>
      </c>
      <c r="C1540" s="4">
        <v>1977.0</v>
      </c>
      <c r="D1540" s="4">
        <v>4.97122001647949</v>
      </c>
      <c r="E1540" s="4">
        <v>-3.00611783734325E8</v>
      </c>
      <c r="F1540" s="4">
        <v>-1.179E8</v>
      </c>
      <c r="G1540" s="4">
        <v>3.22743628185907E9</v>
      </c>
      <c r="H1540" s="4">
        <v>7.45655012130737</v>
      </c>
      <c r="I1540" s="4">
        <v>18.6413993835449</v>
      </c>
      <c r="J1540" s="4">
        <f t="shared" si="2"/>
        <v>24065540399</v>
      </c>
      <c r="K1540" s="5">
        <f t="shared" si="3"/>
        <v>60163928715</v>
      </c>
      <c r="L1540" s="5">
        <f t="shared" si="4"/>
        <v>36098388316</v>
      </c>
      <c r="M1540" s="5">
        <f t="shared" si="5"/>
        <v>11.18484926</v>
      </c>
      <c r="N1540" s="4" t="b">
        <v>0</v>
      </c>
      <c r="O1540" s="4" t="b">
        <v>0</v>
      </c>
      <c r="P1540" s="4" t="b">
        <v>1</v>
      </c>
      <c r="Q1540" s="4" t="b">
        <v>1</v>
      </c>
      <c r="R1540" s="4" t="s">
        <v>39</v>
      </c>
      <c r="S1540" s="4">
        <v>4.97121565700267</v>
      </c>
      <c r="T1540" s="4">
        <v>-5.3078460769615E8</v>
      </c>
    </row>
    <row r="1541" ht="12.75" customHeight="1">
      <c r="A1541" s="8" t="str">
        <f t="shared" si="1"/>
        <v>Bolivia1976</v>
      </c>
      <c r="B1541" s="4" t="s">
        <v>56</v>
      </c>
      <c r="C1541" s="4">
        <v>1976.0</v>
      </c>
      <c r="D1541" s="4">
        <v>4.61457014083862</v>
      </c>
      <c r="E1541" s="4">
        <v>7430451.39515297</v>
      </c>
      <c r="F1541" s="4">
        <v>-5.35E7</v>
      </c>
      <c r="G1541" s="4">
        <v>2.731984007996E9</v>
      </c>
      <c r="H1541" s="4">
        <v>15.6536998748779</v>
      </c>
      <c r="I1541" s="4">
        <v>16.798999786377</v>
      </c>
      <c r="J1541" s="4">
        <f t="shared" si="2"/>
        <v>42765657724</v>
      </c>
      <c r="K1541" s="5">
        <f t="shared" si="3"/>
        <v>45894598767</v>
      </c>
      <c r="L1541" s="5">
        <f t="shared" si="4"/>
        <v>3128941043</v>
      </c>
      <c r="M1541" s="5">
        <f t="shared" si="5"/>
        <v>1.145299911</v>
      </c>
      <c r="N1541" s="4" t="b">
        <v>0</v>
      </c>
      <c r="O1541" s="4" t="b">
        <v>0</v>
      </c>
      <c r="P1541" s="4" t="b">
        <v>1</v>
      </c>
      <c r="Q1541" s="4" t="b">
        <v>1</v>
      </c>
      <c r="R1541" s="4" t="s">
        <v>39</v>
      </c>
      <c r="S1541" s="4">
        <v>4.61456748598627</v>
      </c>
      <c r="T1541" s="4">
        <v>-4.9545227386307E8</v>
      </c>
    </row>
    <row r="1542" ht="12.75" customHeight="1">
      <c r="A1542" s="8" t="str">
        <f t="shared" si="1"/>
        <v>Bolivia1975</v>
      </c>
      <c r="B1542" s="4" t="s">
        <v>56</v>
      </c>
      <c r="C1542" s="4">
        <v>1975.0</v>
      </c>
      <c r="D1542" s="4">
        <v>7.31101989746094</v>
      </c>
      <c r="E1542" s="4">
        <v>-2.95917334221768E7</v>
      </c>
      <c r="F1542" s="4" t="s">
        <v>39</v>
      </c>
      <c r="G1542" s="4">
        <v>2.40469765117441E9</v>
      </c>
      <c r="H1542" s="4">
        <v>12.0638999938965</v>
      </c>
      <c r="I1542" s="4">
        <v>14.3920001983643</v>
      </c>
      <c r="J1542" s="4">
        <f t="shared" si="2"/>
        <v>29010031979</v>
      </c>
      <c r="K1542" s="5">
        <f t="shared" si="3"/>
        <v>34608409073</v>
      </c>
      <c r="L1542" s="5">
        <f t="shared" si="4"/>
        <v>5598377093</v>
      </c>
      <c r="M1542" s="5">
        <f t="shared" si="5"/>
        <v>2.328100204</v>
      </c>
      <c r="N1542" s="4" t="b">
        <v>0</v>
      </c>
      <c r="O1542" s="4" t="b">
        <v>0</v>
      </c>
      <c r="P1542" s="4" t="b">
        <v>1</v>
      </c>
      <c r="Q1542" s="4" t="b">
        <v>1</v>
      </c>
      <c r="R1542" s="4" t="s">
        <v>39</v>
      </c>
      <c r="S1542" s="4">
        <v>7.31101773140009</v>
      </c>
      <c r="T1542" s="4">
        <v>-3.27286356821589E8</v>
      </c>
    </row>
    <row r="1543" ht="12.75" customHeight="1">
      <c r="A1543" s="8" t="str">
        <f t="shared" si="1"/>
        <v>Bolivia1974</v>
      </c>
      <c r="B1543" s="4" t="s">
        <v>56</v>
      </c>
      <c r="C1543" s="4">
        <v>1974.0</v>
      </c>
      <c r="D1543" s="4">
        <v>2.93956995010376</v>
      </c>
      <c r="E1543" s="4">
        <v>-1.70284144640088E7</v>
      </c>
      <c r="F1543" s="4" t="s">
        <v>39</v>
      </c>
      <c r="G1543" s="4">
        <v>2.10024987506247E9</v>
      </c>
      <c r="H1543" s="4">
        <v>12.3521995544434</v>
      </c>
      <c r="I1543" s="4">
        <v>14.2246999740601</v>
      </c>
      <c r="J1543" s="4">
        <f t="shared" si="2"/>
        <v>25942705571</v>
      </c>
      <c r="K1543" s="5">
        <f t="shared" si="3"/>
        <v>29875424343</v>
      </c>
      <c r="L1543" s="5">
        <f t="shared" si="4"/>
        <v>3932718772</v>
      </c>
      <c r="M1543" s="5">
        <f t="shared" si="5"/>
        <v>1.87250042</v>
      </c>
      <c r="N1543" s="4" t="b">
        <v>0</v>
      </c>
      <c r="O1543" s="4" t="b">
        <v>1</v>
      </c>
      <c r="P1543" s="4" t="b">
        <v>1</v>
      </c>
      <c r="Q1543" s="4" t="b">
        <v>1</v>
      </c>
      <c r="R1543" s="4" t="s">
        <v>39</v>
      </c>
      <c r="S1543" s="4">
        <v>2.9395678082784</v>
      </c>
      <c r="T1543" s="4">
        <v>-3.04447776111939E8</v>
      </c>
    </row>
    <row r="1544" ht="12.75" customHeight="1">
      <c r="A1544" s="8" t="str">
        <f t="shared" si="1"/>
        <v>Bolivia1973</v>
      </c>
      <c r="B1544" s="4" t="s">
        <v>56</v>
      </c>
      <c r="C1544" s="4">
        <v>1973.0</v>
      </c>
      <c r="D1544" s="4">
        <v>5.73916006088257</v>
      </c>
      <c r="E1544" s="4">
        <v>-2.94910681122604E7</v>
      </c>
      <c r="F1544" s="4" t="s">
        <v>39</v>
      </c>
      <c r="G1544" s="4">
        <v>1.26296851574213E9</v>
      </c>
      <c r="H1544" s="4">
        <v>10.3407001495361</v>
      </c>
      <c r="I1544" s="4">
        <v>14.0573997497559</v>
      </c>
      <c r="J1544" s="4">
        <f t="shared" si="2"/>
        <v>13059978720</v>
      </c>
      <c r="K1544" s="5">
        <f t="shared" si="3"/>
        <v>17754053297</v>
      </c>
      <c r="L1544" s="5">
        <f t="shared" si="4"/>
        <v>4694074578</v>
      </c>
      <c r="M1544" s="5">
        <f t="shared" si="5"/>
        <v>3.7166996</v>
      </c>
      <c r="N1544" s="4" t="b">
        <v>0</v>
      </c>
      <c r="O1544" s="4" t="b">
        <v>1</v>
      </c>
      <c r="P1544" s="4" t="b">
        <v>1</v>
      </c>
      <c r="Q1544" s="4" t="b">
        <v>0</v>
      </c>
      <c r="R1544" s="4" t="s">
        <v>39</v>
      </c>
      <c r="S1544" s="4">
        <v>5.73916152572542</v>
      </c>
      <c r="T1544" s="4">
        <v>-8.37281359320339E8</v>
      </c>
    </row>
    <row r="1545" ht="12.75" customHeight="1">
      <c r="A1545" s="8" t="str">
        <f t="shared" si="1"/>
        <v>Bolivia1972</v>
      </c>
      <c r="B1545" s="4" t="s">
        <v>56</v>
      </c>
      <c r="C1545" s="4">
        <v>1972.0</v>
      </c>
      <c r="D1545" s="4">
        <v>7.96748018264771</v>
      </c>
      <c r="E1545" s="4">
        <v>-3.47847976053331E7</v>
      </c>
      <c r="F1545" s="4" t="s">
        <v>39</v>
      </c>
      <c r="G1545" s="4">
        <v>1.25761564497932E9</v>
      </c>
      <c r="H1545" s="4">
        <v>8.12738037109375</v>
      </c>
      <c r="I1545" s="4">
        <v>11.81369972229</v>
      </c>
      <c r="J1545" s="4">
        <f t="shared" si="2"/>
        <v>10221120707</v>
      </c>
      <c r="K1545" s="5">
        <f t="shared" si="3"/>
        <v>14857093596</v>
      </c>
      <c r="L1545" s="5">
        <f t="shared" si="4"/>
        <v>4635972888</v>
      </c>
      <c r="M1545" s="5">
        <f t="shared" si="5"/>
        <v>3.686319351</v>
      </c>
      <c r="N1545" s="4" t="b">
        <v>0</v>
      </c>
      <c r="O1545" s="4" t="b">
        <v>0</v>
      </c>
      <c r="P1545" s="4" t="b">
        <v>1</v>
      </c>
      <c r="Q1545" s="4" t="b">
        <v>1</v>
      </c>
      <c r="R1545" s="4" t="s">
        <v>39</v>
      </c>
      <c r="S1545" s="4">
        <v>7.967485209709</v>
      </c>
      <c r="T1545" s="4">
        <v>-5352870.76280999</v>
      </c>
    </row>
    <row r="1546" ht="12.75" customHeight="1">
      <c r="A1546" s="8" t="str">
        <f t="shared" si="1"/>
        <v>Bolivia1971</v>
      </c>
      <c r="B1546" s="4" t="s">
        <v>56</v>
      </c>
      <c r="C1546" s="4">
        <v>1971.0</v>
      </c>
      <c r="D1546" s="4">
        <v>5.06334018707275</v>
      </c>
      <c r="E1546" s="4">
        <v>-3.5432924728201E7</v>
      </c>
      <c r="F1546" s="4" t="s">
        <v>39</v>
      </c>
      <c r="G1546" s="4">
        <v>1.0956228956229E9</v>
      </c>
      <c r="H1546" s="4">
        <v>7.58915996551514</v>
      </c>
      <c r="I1546" s="4">
        <v>11.2617998123169</v>
      </c>
      <c r="J1546" s="4">
        <f t="shared" si="2"/>
        <v>8314857417</v>
      </c>
      <c r="K1546" s="5">
        <f t="shared" si="3"/>
        <v>12338685720</v>
      </c>
      <c r="L1546" s="5">
        <f t="shared" si="4"/>
        <v>4023828304</v>
      </c>
      <c r="M1546" s="5">
        <f t="shared" si="5"/>
        <v>3.672639847</v>
      </c>
      <c r="N1546" s="4" t="b">
        <v>0</v>
      </c>
      <c r="O1546" s="4" t="b">
        <v>1</v>
      </c>
      <c r="P1546" s="4" t="b">
        <v>1</v>
      </c>
      <c r="Q1546" s="4" t="b">
        <v>1</v>
      </c>
      <c r="R1546" s="4" t="s">
        <v>39</v>
      </c>
      <c r="S1546" s="4">
        <v>5.06333643861971</v>
      </c>
      <c r="T1546" s="4">
        <v>-1.6199274935642E8</v>
      </c>
    </row>
    <row r="1547" ht="12.75" customHeight="1">
      <c r="A1547" s="8" t="str">
        <f t="shared" si="1"/>
        <v>Bolivia1970</v>
      </c>
      <c r="B1547" s="4" t="s">
        <v>56</v>
      </c>
      <c r="C1547" s="4">
        <v>1970.0</v>
      </c>
      <c r="D1547" s="4">
        <v>-0.494821012020111</v>
      </c>
      <c r="E1547" s="4">
        <v>-1.40452448890265E7</v>
      </c>
      <c r="F1547" s="4" t="s">
        <v>39</v>
      </c>
      <c r="G1547" s="4">
        <v>1.01700336700337E9</v>
      </c>
      <c r="H1547" s="4">
        <v>8.11163997650147</v>
      </c>
      <c r="I1547" s="4">
        <v>10.0338001251221</v>
      </c>
      <c r="J1547" s="4">
        <f t="shared" si="2"/>
        <v>8249565168</v>
      </c>
      <c r="K1547" s="5">
        <f t="shared" si="3"/>
        <v>10204408511</v>
      </c>
      <c r="L1547" s="5">
        <f t="shared" si="4"/>
        <v>1954843343</v>
      </c>
      <c r="M1547" s="5">
        <f t="shared" si="5"/>
        <v>1.922160149</v>
      </c>
      <c r="N1547" s="4" t="b">
        <v>1</v>
      </c>
      <c r="O1547" s="4" t="b">
        <v>1</v>
      </c>
      <c r="P1547" s="4" t="b">
        <v>0</v>
      </c>
      <c r="Q1547" s="4" t="b">
        <v>0</v>
      </c>
      <c r="R1547" s="4" t="s">
        <v>39</v>
      </c>
      <c r="S1547" s="4">
        <v>5.23102930104125</v>
      </c>
      <c r="T1547" s="4">
        <v>-7.86195286195299E7</v>
      </c>
    </row>
    <row r="1548" ht="12.75" customHeight="1">
      <c r="A1548" s="8" t="str">
        <f t="shared" si="1"/>
        <v>Bolivia1969</v>
      </c>
      <c r="B1548" s="4" t="s">
        <v>56</v>
      </c>
      <c r="C1548" s="4">
        <v>1969.0</v>
      </c>
      <c r="D1548" s="4">
        <v>3.0960099697113</v>
      </c>
      <c r="E1548" s="4">
        <v>-3.26530577761156E7</v>
      </c>
      <c r="F1548" s="4" t="s">
        <v>39</v>
      </c>
      <c r="G1548" s="4">
        <v>9.2962962962963E8</v>
      </c>
      <c r="H1548" s="4">
        <v>8.15828037261963</v>
      </c>
      <c r="I1548" s="4">
        <v>12.3143997192383</v>
      </c>
      <c r="J1548" s="4">
        <f t="shared" si="2"/>
        <v>7584179161</v>
      </c>
      <c r="K1548" s="5">
        <f t="shared" si="3"/>
        <v>11447830850</v>
      </c>
      <c r="L1548" s="5">
        <f t="shared" si="4"/>
        <v>3863651689</v>
      </c>
      <c r="M1548" s="5">
        <f t="shared" si="5"/>
        <v>4.156119347</v>
      </c>
      <c r="N1548" s="4" t="b">
        <v>1</v>
      </c>
      <c r="O1548" s="4" t="b">
        <v>1</v>
      </c>
      <c r="P1548" s="4" t="b">
        <v>0</v>
      </c>
      <c r="Q1548" s="4" t="b">
        <v>0</v>
      </c>
      <c r="R1548" s="4" t="s">
        <v>39</v>
      </c>
      <c r="S1548" s="4">
        <v>4.47409733093423</v>
      </c>
      <c r="T1548" s="4">
        <v>-8.737373737374E7</v>
      </c>
    </row>
    <row r="1549" ht="12.75" customHeight="1">
      <c r="A1549" s="8" t="str">
        <f t="shared" si="1"/>
        <v>Bolivia1968</v>
      </c>
      <c r="B1549" s="4" t="s">
        <v>56</v>
      </c>
      <c r="C1549" s="4">
        <v>1968.0</v>
      </c>
      <c r="D1549" s="4">
        <v>-12.168999671936</v>
      </c>
      <c r="E1549" s="4">
        <v>-4.50705177759883E7</v>
      </c>
      <c r="F1549" s="4" t="s">
        <v>39</v>
      </c>
      <c r="G1549" s="4">
        <v>8.57912457912458E8</v>
      </c>
      <c r="H1549" s="4">
        <v>8.45761013031006</v>
      </c>
      <c r="I1549" s="4">
        <v>14.1287002563477</v>
      </c>
      <c r="J1549" s="4">
        <f t="shared" si="2"/>
        <v>7255889095</v>
      </c>
      <c r="K1549" s="5">
        <f t="shared" si="3"/>
        <v>12121187964</v>
      </c>
      <c r="L1549" s="5">
        <f t="shared" si="4"/>
        <v>4865298869</v>
      </c>
      <c r="M1549" s="5">
        <f t="shared" si="5"/>
        <v>5.671090126</v>
      </c>
      <c r="N1549" s="4" t="b">
        <v>1</v>
      </c>
      <c r="O1549" s="4" t="b">
        <v>1</v>
      </c>
      <c r="P1549" s="4" t="b">
        <v>0</v>
      </c>
      <c r="Q1549" s="4" t="b">
        <v>0</v>
      </c>
      <c r="R1549" s="4" t="s">
        <v>39</v>
      </c>
      <c r="S1549" s="4">
        <v>8.52944308448038</v>
      </c>
      <c r="T1549" s="4">
        <v>-7.1717171717172E7</v>
      </c>
    </row>
    <row r="1550" ht="12.75" customHeight="1">
      <c r="A1550" s="8" t="str">
        <f t="shared" si="1"/>
        <v>Bolivia1967</v>
      </c>
      <c r="B1550" s="4" t="s">
        <v>56</v>
      </c>
      <c r="C1550" s="4">
        <v>1967.0</v>
      </c>
      <c r="D1550" s="4">
        <v>6.90887022018433</v>
      </c>
      <c r="E1550" s="4" t="s">
        <v>39</v>
      </c>
      <c r="F1550" s="4" t="s">
        <v>39</v>
      </c>
      <c r="G1550" s="4">
        <v>7.55808080808081E8</v>
      </c>
      <c r="H1550" s="4">
        <v>8.82057952880859</v>
      </c>
      <c r="I1550" s="4">
        <v>13.1084003448486</v>
      </c>
      <c r="J1550" s="4">
        <f t="shared" si="2"/>
        <v>6666665285</v>
      </c>
      <c r="K1550" s="5">
        <f t="shared" si="3"/>
        <v>9907434907</v>
      </c>
      <c r="L1550" s="5">
        <f t="shared" si="4"/>
        <v>3240769622</v>
      </c>
      <c r="M1550" s="5">
        <f t="shared" si="5"/>
        <v>4.287820816</v>
      </c>
      <c r="N1550" s="4" t="b">
        <v>1</v>
      </c>
      <c r="O1550" s="4" t="b">
        <v>1</v>
      </c>
      <c r="P1550" s="4" t="b">
        <v>1</v>
      </c>
      <c r="Q1550" s="4" t="b">
        <v>0</v>
      </c>
      <c r="R1550" s="4" t="s">
        <v>39</v>
      </c>
      <c r="S1550" s="4">
        <v>6.31721951702735</v>
      </c>
      <c r="T1550" s="4">
        <v>-1.02104377104376E8</v>
      </c>
    </row>
    <row r="1551" ht="12.75" customHeight="1">
      <c r="A1551" s="8" t="str">
        <f t="shared" si="1"/>
        <v>Bolivia1966</v>
      </c>
      <c r="B1551" s="4" t="s">
        <v>56</v>
      </c>
      <c r="C1551" s="4">
        <v>1966.0</v>
      </c>
      <c r="D1551" s="4">
        <v>6.49730014801025</v>
      </c>
      <c r="E1551" s="4">
        <v>-2.07372143789373E7</v>
      </c>
      <c r="F1551" s="4" t="s">
        <v>39</v>
      </c>
      <c r="G1551" s="4">
        <v>6.69191919191919E8</v>
      </c>
      <c r="H1551" s="4">
        <v>9.32075977325439</v>
      </c>
      <c r="I1551" s="4">
        <v>12.8678998947144</v>
      </c>
      <c r="J1551" s="4">
        <f t="shared" si="2"/>
        <v>6237377121</v>
      </c>
      <c r="K1551" s="5">
        <f t="shared" si="3"/>
        <v>8611094627</v>
      </c>
      <c r="L1551" s="5">
        <f t="shared" si="4"/>
        <v>2373717506</v>
      </c>
      <c r="M1551" s="5">
        <f t="shared" si="5"/>
        <v>3.547140121</v>
      </c>
      <c r="N1551" s="4" t="b">
        <v>0</v>
      </c>
      <c r="O1551" s="4" t="b">
        <v>0</v>
      </c>
      <c r="P1551" s="4" t="b">
        <v>1</v>
      </c>
      <c r="Q1551" s="4" t="b">
        <v>1</v>
      </c>
      <c r="R1551" s="4" t="s">
        <v>39</v>
      </c>
      <c r="S1551" s="4">
        <v>7.17058966269151</v>
      </c>
      <c r="T1551" s="4">
        <v>-8.6616161616162E7</v>
      </c>
    </row>
    <row r="1552" ht="12.75" customHeight="1">
      <c r="A1552" s="8" t="str">
        <f t="shared" si="1"/>
        <v>Bolivia1965</v>
      </c>
      <c r="B1552" s="4" t="s">
        <v>56</v>
      </c>
      <c r="C1552" s="4">
        <v>1965.0</v>
      </c>
      <c r="D1552" s="4">
        <v>5.62502002716065</v>
      </c>
      <c r="E1552" s="4">
        <v>-2.29159433532644E7</v>
      </c>
      <c r="F1552" s="4" t="s">
        <v>39</v>
      </c>
      <c r="G1552" s="4">
        <v>6.04377104377104E8</v>
      </c>
      <c r="H1552" s="4">
        <v>8.80222988128662</v>
      </c>
      <c r="I1552" s="4">
        <v>12.9247999191284</v>
      </c>
      <c r="J1552" s="4">
        <f t="shared" si="2"/>
        <v>5319866208</v>
      </c>
      <c r="K1552" s="5">
        <f t="shared" si="3"/>
        <v>7811453150</v>
      </c>
      <c r="L1552" s="5">
        <f t="shared" si="4"/>
        <v>2491586942</v>
      </c>
      <c r="M1552" s="5">
        <f t="shared" si="5"/>
        <v>4.122570038</v>
      </c>
      <c r="N1552" s="4" t="b">
        <v>0</v>
      </c>
      <c r="O1552" s="4" t="b">
        <v>0</v>
      </c>
      <c r="P1552" s="4" t="b">
        <v>1</v>
      </c>
      <c r="Q1552" s="4" t="b">
        <v>1</v>
      </c>
      <c r="R1552" s="4" t="s">
        <v>39</v>
      </c>
      <c r="S1552" s="4">
        <v>4.91344195642831</v>
      </c>
      <c r="T1552" s="4">
        <v>-6.48148148148149E7</v>
      </c>
    </row>
    <row r="1553" ht="12.75" customHeight="1">
      <c r="A1553" s="8" t="str">
        <f t="shared" si="1"/>
        <v>Bolivia1964</v>
      </c>
      <c r="B1553" s="4" t="s">
        <v>56</v>
      </c>
      <c r="C1553" s="4">
        <v>1964.0</v>
      </c>
      <c r="D1553" s="4">
        <v>4.79455995559692</v>
      </c>
      <c r="E1553" s="4">
        <v>-1.44640460340431E7</v>
      </c>
      <c r="F1553" s="4" t="s">
        <v>39</v>
      </c>
      <c r="G1553" s="4">
        <v>5.44023569023569E8</v>
      </c>
      <c r="H1553" s="4">
        <v>8.16958045959473</v>
      </c>
      <c r="I1553" s="4">
        <v>10.8464002609253</v>
      </c>
      <c r="J1553" s="4">
        <f t="shared" si="2"/>
        <v>4444444319</v>
      </c>
      <c r="K1553" s="5">
        <f t="shared" si="3"/>
        <v>5900697381</v>
      </c>
      <c r="L1553" s="5">
        <f t="shared" si="4"/>
        <v>1456253062</v>
      </c>
      <c r="M1553" s="5">
        <f t="shared" si="5"/>
        <v>2.676819801</v>
      </c>
      <c r="N1553" s="4" t="b">
        <v>0</v>
      </c>
      <c r="O1553" s="4" t="b">
        <v>0</v>
      </c>
      <c r="P1553" s="4" t="b">
        <v>1</v>
      </c>
      <c r="Q1553" s="4" t="b">
        <v>0</v>
      </c>
      <c r="R1553" s="4" t="s">
        <v>39</v>
      </c>
      <c r="S1553" s="4">
        <v>3.9565965321577</v>
      </c>
      <c r="T1553" s="4">
        <v>-6.0353535353535E7</v>
      </c>
    </row>
    <row r="1554" ht="12.75" customHeight="1">
      <c r="A1554" s="8" t="str">
        <f t="shared" si="1"/>
        <v>Bolivia1963</v>
      </c>
      <c r="B1554" s="4" t="s">
        <v>56</v>
      </c>
      <c r="C1554" s="4">
        <v>1963.0</v>
      </c>
      <c r="D1554" s="4">
        <v>6.42070007324219</v>
      </c>
      <c r="E1554" s="4">
        <v>-1.44436529068408E7</v>
      </c>
      <c r="F1554" s="4" t="s">
        <v>39</v>
      </c>
      <c r="G1554" s="4">
        <v>4.82828282828283E8</v>
      </c>
      <c r="H1554" s="4">
        <v>7.77545022964478</v>
      </c>
      <c r="I1554" s="4">
        <v>10.7915000915527</v>
      </c>
      <c r="J1554" s="4">
        <f t="shared" si="2"/>
        <v>3754207283</v>
      </c>
      <c r="K1554" s="5">
        <f t="shared" si="3"/>
        <v>5210441458</v>
      </c>
      <c r="L1554" s="5">
        <f t="shared" si="4"/>
        <v>1456234176</v>
      </c>
      <c r="M1554" s="5">
        <f t="shared" si="5"/>
        <v>3.016049862</v>
      </c>
      <c r="N1554" s="4" t="b">
        <v>0</v>
      </c>
      <c r="O1554" s="4" t="b">
        <v>0</v>
      </c>
      <c r="P1554" s="4" t="b">
        <v>1</v>
      </c>
      <c r="Q1554" s="4" t="b">
        <v>0</v>
      </c>
      <c r="R1554" s="4" t="s">
        <v>39</v>
      </c>
      <c r="S1554" s="4">
        <v>6.79762577697274</v>
      </c>
      <c r="T1554" s="4">
        <v>-6.11952861952859E7</v>
      </c>
    </row>
    <row r="1555" ht="12.75" customHeight="1">
      <c r="A1555" s="8" t="str">
        <f t="shared" si="1"/>
        <v>Bolivia1962</v>
      </c>
      <c r="B1555" s="4" t="s">
        <v>56</v>
      </c>
      <c r="C1555" s="4">
        <v>1962.0</v>
      </c>
      <c r="D1555" s="4">
        <v>5.57021999359131</v>
      </c>
      <c r="E1555" s="4">
        <v>-1.23492280634038E7</v>
      </c>
      <c r="F1555" s="4" t="s">
        <v>39</v>
      </c>
      <c r="G1555" s="4">
        <v>4.48400673400673E8</v>
      </c>
      <c r="H1555" s="4">
        <v>7.41505002975464</v>
      </c>
      <c r="I1555" s="4">
        <v>10.2121000289917</v>
      </c>
      <c r="J1555" s="4">
        <f t="shared" si="2"/>
        <v>3324913427</v>
      </c>
      <c r="K1555" s="5">
        <f t="shared" si="3"/>
        <v>4579112530</v>
      </c>
      <c r="L1555" s="5">
        <f t="shared" si="4"/>
        <v>1254199103</v>
      </c>
      <c r="M1555" s="5">
        <f t="shared" si="5"/>
        <v>2.797049999</v>
      </c>
      <c r="N1555" s="4" t="b">
        <v>0</v>
      </c>
      <c r="O1555" s="4" t="b">
        <v>0</v>
      </c>
      <c r="P1555" s="4" t="b">
        <v>1</v>
      </c>
      <c r="Q1555" s="4" t="b">
        <v>0</v>
      </c>
      <c r="R1555" s="4" t="s">
        <v>39</v>
      </c>
      <c r="S1555" s="4">
        <v>5.57891785897957</v>
      </c>
      <c r="T1555" s="4">
        <v>-3.442760942761E7</v>
      </c>
    </row>
    <row r="1556" ht="12.75" customHeight="1">
      <c r="A1556" s="8" t="str">
        <f t="shared" si="1"/>
        <v>Bolivia1961</v>
      </c>
      <c r="B1556" s="4" t="s">
        <v>56</v>
      </c>
      <c r="C1556" s="4">
        <v>1961.0</v>
      </c>
      <c r="D1556" s="4">
        <v>2.07997989654541</v>
      </c>
      <c r="E1556" s="4">
        <v>-1.14442899860441E7</v>
      </c>
      <c r="F1556" s="4" t="s">
        <v>39</v>
      </c>
      <c r="G1556" s="4">
        <v>4.1010101010101E8</v>
      </c>
      <c r="H1556" s="4">
        <v>7.86124992370606</v>
      </c>
      <c r="I1556" s="4">
        <v>10.6731996536255</v>
      </c>
      <c r="J1556" s="4">
        <f t="shared" si="2"/>
        <v>3223906534</v>
      </c>
      <c r="K1556" s="5">
        <f t="shared" si="3"/>
        <v>4377089959</v>
      </c>
      <c r="L1556" s="5">
        <f t="shared" si="4"/>
        <v>1153183425</v>
      </c>
      <c r="M1556" s="5">
        <f t="shared" si="5"/>
        <v>2.81194973</v>
      </c>
      <c r="N1556" s="4" t="b">
        <v>0</v>
      </c>
      <c r="O1556" s="4" t="b">
        <v>1</v>
      </c>
      <c r="P1556" s="4" t="b">
        <v>1</v>
      </c>
      <c r="Q1556" s="4" t="b">
        <v>0</v>
      </c>
      <c r="R1556" s="4" t="s">
        <v>39</v>
      </c>
      <c r="S1556" s="4">
        <v>2.08929593570468</v>
      </c>
      <c r="T1556" s="4">
        <v>-3.82996632996629E7</v>
      </c>
    </row>
    <row r="1557" ht="12.75" customHeight="1">
      <c r="A1557" s="8" t="str">
        <f t="shared" si="1"/>
        <v>Bolivia1960</v>
      </c>
      <c r="B1557" s="4" t="s">
        <v>56</v>
      </c>
      <c r="C1557" s="4">
        <v>1960.0</v>
      </c>
      <c r="D1557" s="4">
        <v>4.29193019866943</v>
      </c>
      <c r="E1557" s="4">
        <v>-1.2512655561724E7</v>
      </c>
      <c r="F1557" s="4" t="s">
        <v>39</v>
      </c>
      <c r="G1557" s="4">
        <v>3.77020202020202E8</v>
      </c>
      <c r="H1557" s="4">
        <v>6.78723001480103</v>
      </c>
      <c r="I1557" s="4">
        <v>10.1361999511719</v>
      </c>
      <c r="J1557" s="4">
        <f t="shared" si="2"/>
        <v>2558922831</v>
      </c>
      <c r="K1557" s="5">
        <f t="shared" si="3"/>
        <v>3821552153</v>
      </c>
      <c r="L1557" s="5">
        <f t="shared" si="4"/>
        <v>1262629322</v>
      </c>
      <c r="M1557" s="5">
        <f t="shared" si="5"/>
        <v>3.348969936</v>
      </c>
      <c r="N1557" s="4" t="b">
        <v>0</v>
      </c>
      <c r="O1557" s="4" t="b">
        <v>1</v>
      </c>
      <c r="P1557" s="4" t="b">
        <v>1</v>
      </c>
      <c r="Q1557" s="4" t="b">
        <v>0</v>
      </c>
      <c r="R1557" s="4" t="s">
        <v>39</v>
      </c>
      <c r="S1557" s="4" t="s">
        <v>39</v>
      </c>
      <c r="T1557" s="4">
        <v>-3.3080808080808E7</v>
      </c>
    </row>
    <row r="1558" ht="12.75" customHeight="1">
      <c r="A1558" s="8" t="str">
        <f t="shared" si="1"/>
        <v>Bolivia1959</v>
      </c>
      <c r="B1558" s="4" t="s">
        <v>56</v>
      </c>
      <c r="C1558" s="4">
        <v>1959.0</v>
      </c>
      <c r="D1558" s="4">
        <v>-0.32039201259613</v>
      </c>
      <c r="E1558" s="4" t="s">
        <v>39</v>
      </c>
      <c r="F1558" s="4" t="s">
        <v>39</v>
      </c>
      <c r="G1558" s="4" t="s">
        <v>39</v>
      </c>
      <c r="H1558" s="4">
        <v>7.40548992156982</v>
      </c>
      <c r="I1558" s="4">
        <v>11.729700088501</v>
      </c>
      <c r="J1558" s="4" t="str">
        <f t="shared" si="2"/>
        <v>#VALUE!</v>
      </c>
      <c r="K1558" s="5" t="str">
        <f t="shared" si="3"/>
        <v>#VALUE!</v>
      </c>
      <c r="L1558" s="5" t="str">
        <f t="shared" si="4"/>
        <v>#VALUE!</v>
      </c>
      <c r="M1558" s="5" t="str">
        <f t="shared" si="5"/>
        <v>#VALUE!</v>
      </c>
      <c r="N1558" s="4" t="b">
        <v>1</v>
      </c>
      <c r="O1558" s="4" t="b">
        <v>1</v>
      </c>
      <c r="P1558" s="4" t="b">
        <v>0</v>
      </c>
      <c r="Q1558" s="4" t="b">
        <v>0</v>
      </c>
      <c r="R1558" s="4" t="s">
        <v>39</v>
      </c>
      <c r="S1558" s="4" t="s">
        <v>39</v>
      </c>
      <c r="T1558" s="4" t="s">
        <v>39</v>
      </c>
    </row>
    <row r="1559" ht="12.75" customHeight="1">
      <c r="A1559" s="8" t="str">
        <f t="shared" si="1"/>
        <v>Bolivia1958</v>
      </c>
      <c r="B1559" s="4" t="s">
        <v>56</v>
      </c>
      <c r="C1559" s="4">
        <v>1958.0</v>
      </c>
      <c r="D1559" s="4">
        <v>2.37314009666443</v>
      </c>
      <c r="E1559" s="4" t="s">
        <v>39</v>
      </c>
      <c r="F1559" s="4" t="s">
        <v>39</v>
      </c>
      <c r="G1559" s="4" t="s">
        <v>39</v>
      </c>
      <c r="H1559" s="4">
        <v>6.9027099609375</v>
      </c>
      <c r="I1559" s="4">
        <v>9.84825992584229</v>
      </c>
      <c r="J1559" s="4" t="str">
        <f t="shared" si="2"/>
        <v>#VALUE!</v>
      </c>
      <c r="K1559" s="5" t="str">
        <f t="shared" si="3"/>
        <v>#VALUE!</v>
      </c>
      <c r="L1559" s="5" t="str">
        <f t="shared" si="4"/>
        <v>#VALUE!</v>
      </c>
      <c r="M1559" s="5" t="str">
        <f t="shared" si="5"/>
        <v>#VALUE!</v>
      </c>
      <c r="N1559" s="4" t="b">
        <v>1</v>
      </c>
      <c r="O1559" s="4" t="b">
        <v>1</v>
      </c>
      <c r="P1559" s="4" t="b">
        <v>0</v>
      </c>
      <c r="Q1559" s="4" t="b">
        <v>0</v>
      </c>
      <c r="R1559" s="4" t="s">
        <v>39</v>
      </c>
      <c r="S1559" s="4" t="s">
        <v>39</v>
      </c>
      <c r="T1559" s="4" t="s">
        <v>39</v>
      </c>
    </row>
    <row r="1560" ht="12.75" customHeight="1">
      <c r="A1560" s="8" t="str">
        <f t="shared" si="1"/>
        <v>Bolivia1957</v>
      </c>
      <c r="B1560" s="4" t="s">
        <v>56</v>
      </c>
      <c r="C1560" s="4">
        <v>1957.0</v>
      </c>
      <c r="D1560" s="4">
        <v>-3.30223989486694</v>
      </c>
      <c r="E1560" s="4" t="s">
        <v>39</v>
      </c>
      <c r="F1560" s="4" t="s">
        <v>39</v>
      </c>
      <c r="G1560" s="4" t="s">
        <v>39</v>
      </c>
      <c r="H1560" s="4">
        <v>8.10811042785645</v>
      </c>
      <c r="I1560" s="4">
        <v>9.2229700088501</v>
      </c>
      <c r="J1560" s="4" t="str">
        <f t="shared" si="2"/>
        <v>#VALUE!</v>
      </c>
      <c r="K1560" s="5" t="str">
        <f t="shared" si="3"/>
        <v>#VALUE!</v>
      </c>
      <c r="L1560" s="5" t="str">
        <f t="shared" si="4"/>
        <v>#VALUE!</v>
      </c>
      <c r="M1560" s="5" t="str">
        <f t="shared" si="5"/>
        <v>#VALUE!</v>
      </c>
      <c r="N1560" s="4" t="b">
        <v>1</v>
      </c>
      <c r="O1560" s="4" t="b">
        <v>1</v>
      </c>
      <c r="P1560" s="4" t="b">
        <v>0</v>
      </c>
      <c r="Q1560" s="4" t="b">
        <v>0</v>
      </c>
      <c r="R1560" s="4" t="s">
        <v>39</v>
      </c>
      <c r="S1560" s="4" t="s">
        <v>39</v>
      </c>
      <c r="T1560" s="4" t="s">
        <v>39</v>
      </c>
    </row>
    <row r="1561" ht="12.75" customHeight="1">
      <c r="A1561" s="8" t="str">
        <f t="shared" si="1"/>
        <v>Bolivia1956</v>
      </c>
      <c r="B1561" s="4" t="s">
        <v>56</v>
      </c>
      <c r="C1561" s="4">
        <v>1956.0</v>
      </c>
      <c r="D1561" s="4">
        <v>-5.93191003799439</v>
      </c>
      <c r="E1561" s="4" t="s">
        <v>39</v>
      </c>
      <c r="F1561" s="4" t="s">
        <v>39</v>
      </c>
      <c r="G1561" s="4" t="s">
        <v>39</v>
      </c>
      <c r="H1561" s="4">
        <v>2.68407988548279</v>
      </c>
      <c r="I1561" s="4">
        <v>2.7928900718689</v>
      </c>
      <c r="J1561" s="4" t="str">
        <f t="shared" si="2"/>
        <v>#VALUE!</v>
      </c>
      <c r="K1561" s="5" t="str">
        <f t="shared" si="3"/>
        <v>#VALUE!</v>
      </c>
      <c r="L1561" s="5" t="str">
        <f t="shared" si="4"/>
        <v>#VALUE!</v>
      </c>
      <c r="M1561" s="5" t="str">
        <f t="shared" si="5"/>
        <v>#VALUE!</v>
      </c>
      <c r="N1561" s="4" t="b">
        <v>1</v>
      </c>
      <c r="O1561" s="4" t="b">
        <v>1</v>
      </c>
      <c r="P1561" s="4" t="b">
        <v>0</v>
      </c>
      <c r="Q1561" s="4" t="b">
        <v>0</v>
      </c>
      <c r="R1561" s="4" t="s">
        <v>39</v>
      </c>
      <c r="S1561" s="4" t="s">
        <v>39</v>
      </c>
      <c r="T1561" s="4" t="s">
        <v>39</v>
      </c>
    </row>
    <row r="1562" ht="12.75" customHeight="1">
      <c r="A1562" s="8" t="str">
        <f t="shared" si="1"/>
        <v>Bolivia1955</v>
      </c>
      <c r="B1562" s="4" t="s">
        <v>56</v>
      </c>
      <c r="C1562" s="4">
        <v>1955.0</v>
      </c>
      <c r="D1562" s="4">
        <v>5.28455018997192</v>
      </c>
      <c r="E1562" s="4" t="s">
        <v>39</v>
      </c>
      <c r="F1562" s="4" t="s">
        <v>39</v>
      </c>
      <c r="G1562" s="4" t="s">
        <v>39</v>
      </c>
      <c r="H1562" s="4">
        <v>2.06528997421265</v>
      </c>
      <c r="I1562" s="4">
        <v>1.7321799993515</v>
      </c>
      <c r="J1562" s="4" t="str">
        <f t="shared" si="2"/>
        <v>#VALUE!</v>
      </c>
      <c r="K1562" s="5" t="str">
        <f t="shared" si="3"/>
        <v>#VALUE!</v>
      </c>
      <c r="L1562" s="5" t="str">
        <f t="shared" si="4"/>
        <v>#VALUE!</v>
      </c>
      <c r="M1562" s="5" t="str">
        <f t="shared" si="5"/>
        <v>#VALUE!</v>
      </c>
      <c r="N1562" s="4" t="b">
        <v>1</v>
      </c>
      <c r="O1562" s="4" t="b">
        <v>1</v>
      </c>
      <c r="P1562" s="4" t="b">
        <v>1</v>
      </c>
      <c r="Q1562" s="4" t="b">
        <v>0</v>
      </c>
      <c r="R1562" s="4" t="s">
        <v>39</v>
      </c>
      <c r="S1562" s="4" t="s">
        <v>39</v>
      </c>
      <c r="T1562" s="4" t="s">
        <v>39</v>
      </c>
    </row>
    <row r="1563" ht="12.75" customHeight="1">
      <c r="A1563" s="8" t="str">
        <f t="shared" si="1"/>
        <v>Bolivia1954</v>
      </c>
      <c r="B1563" s="4" t="s">
        <v>56</v>
      </c>
      <c r="C1563" s="4">
        <v>1954.0</v>
      </c>
      <c r="D1563" s="4">
        <v>2.09395003318787</v>
      </c>
      <c r="E1563" s="4" t="s">
        <v>39</v>
      </c>
      <c r="F1563" s="4" t="s">
        <v>39</v>
      </c>
      <c r="G1563" s="4" t="s">
        <v>39</v>
      </c>
      <c r="H1563" s="4">
        <v>2.37927007675171</v>
      </c>
      <c r="I1563" s="4">
        <v>2.37342000007629</v>
      </c>
      <c r="J1563" s="4" t="str">
        <f t="shared" si="2"/>
        <v>#VALUE!</v>
      </c>
      <c r="K1563" s="5" t="str">
        <f t="shared" si="3"/>
        <v>#VALUE!</v>
      </c>
      <c r="L1563" s="5" t="str">
        <f t="shared" si="4"/>
        <v>#VALUE!</v>
      </c>
      <c r="M1563" s="5" t="str">
        <f t="shared" si="5"/>
        <v>#VALUE!</v>
      </c>
      <c r="N1563" s="4" t="b">
        <v>0</v>
      </c>
      <c r="O1563" s="4" t="b">
        <v>0</v>
      </c>
      <c r="P1563" s="4" t="b">
        <v>1</v>
      </c>
      <c r="Q1563" s="4" t="b">
        <v>1</v>
      </c>
      <c r="R1563" s="4" t="s">
        <v>39</v>
      </c>
      <c r="S1563" s="4" t="s">
        <v>39</v>
      </c>
      <c r="T1563" s="4" t="s">
        <v>39</v>
      </c>
    </row>
    <row r="1564" ht="12.75" customHeight="1">
      <c r="A1564" s="8" t="str">
        <f t="shared" si="1"/>
        <v>Bolivia1953</v>
      </c>
      <c r="B1564" s="4" t="s">
        <v>56</v>
      </c>
      <c r="C1564" s="4">
        <v>1953.0</v>
      </c>
      <c r="D1564" s="4">
        <v>-9.46199989318848</v>
      </c>
      <c r="E1564" s="4" t="s">
        <v>39</v>
      </c>
      <c r="F1564" s="4" t="s">
        <v>39</v>
      </c>
      <c r="G1564" s="4" t="s">
        <v>39</v>
      </c>
      <c r="H1564" s="4">
        <v>2.27431011199951</v>
      </c>
      <c r="I1564" s="4">
        <v>2.75229001045227</v>
      </c>
      <c r="J1564" s="4" t="str">
        <f t="shared" si="2"/>
        <v>#VALUE!</v>
      </c>
      <c r="K1564" s="5" t="str">
        <f t="shared" si="3"/>
        <v>#VALUE!</v>
      </c>
      <c r="L1564" s="5" t="str">
        <f t="shared" si="4"/>
        <v>#VALUE!</v>
      </c>
      <c r="M1564" s="5" t="str">
        <f t="shared" si="5"/>
        <v>#VALUE!</v>
      </c>
      <c r="N1564" s="4" t="b">
        <v>1</v>
      </c>
      <c r="O1564" s="4" t="b">
        <v>1</v>
      </c>
      <c r="P1564" s="4" t="b">
        <v>0</v>
      </c>
      <c r="Q1564" s="4" t="b">
        <v>1</v>
      </c>
      <c r="R1564" s="4" t="s">
        <v>39</v>
      </c>
      <c r="S1564" s="4" t="s">
        <v>39</v>
      </c>
      <c r="T1564" s="4" t="s">
        <v>39</v>
      </c>
    </row>
    <row r="1565" ht="12.75" customHeight="1">
      <c r="A1565" s="8" t="str">
        <f t="shared" si="1"/>
        <v>Bolivia1952</v>
      </c>
      <c r="B1565" s="4" t="s">
        <v>56</v>
      </c>
      <c r="C1565" s="4">
        <v>1952.0</v>
      </c>
      <c r="D1565" s="4">
        <v>3.02657008171082</v>
      </c>
      <c r="E1565" s="4" t="s">
        <v>39</v>
      </c>
      <c r="F1565" s="4" t="s">
        <v>39</v>
      </c>
      <c r="G1565" s="4" t="s">
        <v>39</v>
      </c>
      <c r="H1565" s="4">
        <v>2.97382998466492</v>
      </c>
      <c r="I1565" s="4">
        <v>3.91588997840881</v>
      </c>
      <c r="J1565" s="4" t="str">
        <f t="shared" si="2"/>
        <v>#VALUE!</v>
      </c>
      <c r="K1565" s="5" t="str">
        <f t="shared" si="3"/>
        <v>#VALUE!</v>
      </c>
      <c r="L1565" s="5" t="str">
        <f t="shared" si="4"/>
        <v>#VALUE!</v>
      </c>
      <c r="M1565" s="5" t="str">
        <f t="shared" si="5"/>
        <v>#VALUE!</v>
      </c>
      <c r="N1565" s="4" t="b">
        <v>1</v>
      </c>
      <c r="O1565" s="4" t="b">
        <v>1</v>
      </c>
      <c r="P1565" s="4" t="b">
        <v>1</v>
      </c>
      <c r="Q1565" s="4" t="b">
        <v>0</v>
      </c>
      <c r="R1565" s="4" t="s">
        <v>39</v>
      </c>
      <c r="S1565" s="4" t="s">
        <v>39</v>
      </c>
      <c r="T1565" s="4" t="s">
        <v>39</v>
      </c>
    </row>
    <row r="1566" ht="12.75" customHeight="1">
      <c r="A1566" s="8" t="str">
        <f t="shared" si="1"/>
        <v>Bolivia1951</v>
      </c>
      <c r="B1566" s="4" t="s">
        <v>56</v>
      </c>
      <c r="C1566" s="4">
        <v>1951.0</v>
      </c>
      <c r="D1566" s="4">
        <v>7.0446400642395</v>
      </c>
      <c r="E1566" s="4" t="s">
        <v>39</v>
      </c>
      <c r="F1566" s="4" t="s">
        <v>39</v>
      </c>
      <c r="G1566" s="4" t="s">
        <v>39</v>
      </c>
      <c r="H1566" s="4">
        <v>4.22125005722046</v>
      </c>
      <c r="I1566" s="4">
        <v>4.63749980926514</v>
      </c>
      <c r="J1566" s="4" t="str">
        <f t="shared" si="2"/>
        <v>#VALUE!</v>
      </c>
      <c r="K1566" s="5" t="str">
        <f t="shared" si="3"/>
        <v>#VALUE!</v>
      </c>
      <c r="L1566" s="5" t="str">
        <f t="shared" si="4"/>
        <v>#VALUE!</v>
      </c>
      <c r="M1566" s="5" t="str">
        <f t="shared" si="5"/>
        <v>#VALUE!</v>
      </c>
      <c r="N1566" s="4" t="b">
        <v>0</v>
      </c>
      <c r="O1566" s="4" t="b">
        <v>0</v>
      </c>
      <c r="P1566" s="4" t="b">
        <v>1</v>
      </c>
      <c r="Q1566" s="4" t="b">
        <v>1</v>
      </c>
      <c r="R1566" s="4" t="s">
        <v>39</v>
      </c>
      <c r="S1566" s="4" t="s">
        <v>39</v>
      </c>
      <c r="T1566" s="4" t="s">
        <v>39</v>
      </c>
    </row>
    <row r="1567" ht="12.75" customHeight="1">
      <c r="A1567" s="8" t="str">
        <f t="shared" si="1"/>
        <v>Bolivia1950</v>
      </c>
      <c r="B1567" s="4" t="s">
        <v>56</v>
      </c>
      <c r="C1567" s="4">
        <v>1950.0</v>
      </c>
      <c r="D1567" s="4">
        <v>2.05690002441406</v>
      </c>
      <c r="E1567" s="4" t="s">
        <v>39</v>
      </c>
      <c r="F1567" s="4" t="s">
        <v>39</v>
      </c>
      <c r="G1567" s="4" t="s">
        <v>39</v>
      </c>
      <c r="H1567" s="4">
        <v>3.96521997451782</v>
      </c>
      <c r="I1567" s="4">
        <v>5.13043022155762</v>
      </c>
      <c r="J1567" s="4" t="str">
        <f t="shared" si="2"/>
        <v>#VALUE!</v>
      </c>
      <c r="K1567" s="5" t="str">
        <f t="shared" si="3"/>
        <v>#VALUE!</v>
      </c>
      <c r="L1567" s="5" t="str">
        <f t="shared" si="4"/>
        <v>#VALUE!</v>
      </c>
      <c r="M1567" s="5" t="str">
        <f t="shared" si="5"/>
        <v>#VALUE!</v>
      </c>
      <c r="N1567" s="4" t="b">
        <v>0</v>
      </c>
      <c r="O1567" s="4" t="b">
        <v>1</v>
      </c>
      <c r="P1567" s="4" t="b">
        <v>1</v>
      </c>
      <c r="Q1567" s="4" t="b">
        <v>1</v>
      </c>
      <c r="R1567" s="4" t="s">
        <v>39</v>
      </c>
      <c r="S1567" s="4" t="s">
        <v>39</v>
      </c>
      <c r="T1567" s="4" t="s">
        <v>39</v>
      </c>
    </row>
    <row r="1568" ht="12.75" customHeight="1">
      <c r="A1568" s="8" t="str">
        <f t="shared" si="1"/>
        <v>Bolivia1949</v>
      </c>
      <c r="B1568" s="4" t="s">
        <v>56</v>
      </c>
      <c r="C1568" s="4">
        <v>1949.0</v>
      </c>
      <c r="D1568" s="4">
        <v>2.10010004043579</v>
      </c>
      <c r="E1568" s="4" t="s">
        <v>39</v>
      </c>
      <c r="F1568" s="4" t="s">
        <v>39</v>
      </c>
      <c r="G1568" s="4" t="s">
        <v>39</v>
      </c>
      <c r="H1568" s="4" t="s">
        <v>39</v>
      </c>
      <c r="I1568" s="4" t="s">
        <v>39</v>
      </c>
      <c r="J1568" s="4" t="str">
        <f t="shared" si="2"/>
        <v>#VALUE!</v>
      </c>
      <c r="K1568" s="5" t="str">
        <f t="shared" si="3"/>
        <v>#VALUE!</v>
      </c>
      <c r="L1568" s="5" t="str">
        <f t="shared" si="4"/>
        <v>#VALUE!</v>
      </c>
      <c r="M1568" s="5" t="str">
        <f t="shared" si="5"/>
        <v>#VALUE!</v>
      </c>
      <c r="N1568" s="4" t="b">
        <v>0</v>
      </c>
      <c r="O1568" s="4" t="b">
        <v>1</v>
      </c>
      <c r="P1568" s="4" t="b">
        <v>1</v>
      </c>
      <c r="Q1568" s="4" t="b">
        <v>0</v>
      </c>
      <c r="R1568" s="4" t="s">
        <v>39</v>
      </c>
      <c r="S1568" s="4" t="s">
        <v>39</v>
      </c>
      <c r="T1568" s="4" t="s">
        <v>39</v>
      </c>
    </row>
    <row r="1569" ht="12.75" customHeight="1">
      <c r="A1569" s="8" t="str">
        <f t="shared" si="1"/>
        <v>Bolivia1948</v>
      </c>
      <c r="B1569" s="4" t="s">
        <v>56</v>
      </c>
      <c r="C1569" s="4">
        <v>1948.0</v>
      </c>
      <c r="D1569" s="4">
        <v>2.16563010215759</v>
      </c>
      <c r="E1569" s="4" t="s">
        <v>39</v>
      </c>
      <c r="F1569" s="4" t="s">
        <v>39</v>
      </c>
      <c r="G1569" s="4" t="s">
        <v>39</v>
      </c>
      <c r="H1569" s="4" t="s">
        <v>39</v>
      </c>
      <c r="I1569" s="4" t="s">
        <v>39</v>
      </c>
      <c r="J1569" s="4" t="str">
        <f t="shared" si="2"/>
        <v>#VALUE!</v>
      </c>
      <c r="K1569" s="5" t="str">
        <f t="shared" si="3"/>
        <v>#VALUE!</v>
      </c>
      <c r="L1569" s="5" t="str">
        <f t="shared" si="4"/>
        <v>#VALUE!</v>
      </c>
      <c r="M1569" s="5" t="str">
        <f t="shared" si="5"/>
        <v>#VALUE!</v>
      </c>
      <c r="N1569" s="4" t="b">
        <v>0</v>
      </c>
      <c r="O1569" s="4" t="b">
        <v>1</v>
      </c>
      <c r="P1569" s="4" t="b">
        <v>1</v>
      </c>
      <c r="Q1569" s="4" t="b">
        <v>0</v>
      </c>
      <c r="R1569" s="4" t="s">
        <v>39</v>
      </c>
      <c r="S1569" s="4" t="s">
        <v>39</v>
      </c>
      <c r="T1569" s="4" t="s">
        <v>39</v>
      </c>
    </row>
    <row r="1570" ht="12.75" customHeight="1">
      <c r="A1570" s="8" t="str">
        <f t="shared" si="1"/>
        <v>Bolivia1947</v>
      </c>
      <c r="B1570" s="4" t="s">
        <v>56</v>
      </c>
      <c r="C1570" s="4">
        <v>1947.0</v>
      </c>
      <c r="D1570" s="4">
        <v>1.73398995399475</v>
      </c>
      <c r="E1570" s="4" t="s">
        <v>39</v>
      </c>
      <c r="F1570" s="4" t="s">
        <v>39</v>
      </c>
      <c r="G1570" s="4" t="s">
        <v>39</v>
      </c>
      <c r="H1570" s="4" t="s">
        <v>39</v>
      </c>
      <c r="I1570" s="4" t="s">
        <v>39</v>
      </c>
      <c r="J1570" s="4" t="str">
        <f t="shared" si="2"/>
        <v>#VALUE!</v>
      </c>
      <c r="K1570" s="5" t="str">
        <f t="shared" si="3"/>
        <v>#VALUE!</v>
      </c>
      <c r="L1570" s="5" t="str">
        <f t="shared" si="4"/>
        <v>#VALUE!</v>
      </c>
      <c r="M1570" s="5" t="str">
        <f t="shared" si="5"/>
        <v>#VALUE!</v>
      </c>
      <c r="N1570" s="4" t="b">
        <v>0</v>
      </c>
      <c r="O1570" s="4" t="b">
        <v>0</v>
      </c>
      <c r="P1570" s="4" t="b">
        <v>0</v>
      </c>
      <c r="Q1570" s="4" t="b">
        <v>0</v>
      </c>
      <c r="R1570" s="4" t="s">
        <v>39</v>
      </c>
      <c r="S1570" s="4" t="s">
        <v>39</v>
      </c>
      <c r="T1570" s="4" t="s">
        <v>39</v>
      </c>
    </row>
    <row r="1571" ht="12.75" customHeight="1">
      <c r="A1571" s="8" t="str">
        <f t="shared" si="1"/>
        <v>Bolivia1946</v>
      </c>
      <c r="B1571" s="4" t="s">
        <v>56</v>
      </c>
      <c r="C1571" s="4">
        <v>1946.0</v>
      </c>
      <c r="D1571" s="4">
        <v>1.78570997714996</v>
      </c>
      <c r="E1571" s="4" t="s">
        <v>39</v>
      </c>
      <c r="F1571" s="4" t="s">
        <v>39</v>
      </c>
      <c r="G1571" s="4" t="s">
        <v>39</v>
      </c>
      <c r="H1571" s="4" t="s">
        <v>39</v>
      </c>
      <c r="I1571" s="4" t="s">
        <v>39</v>
      </c>
      <c r="J1571" s="4" t="str">
        <f t="shared" si="2"/>
        <v>#VALUE!</v>
      </c>
      <c r="K1571" s="5" t="str">
        <f t="shared" si="3"/>
        <v>#VALUE!</v>
      </c>
      <c r="L1571" s="5" t="str">
        <f t="shared" si="4"/>
        <v>#VALUE!</v>
      </c>
      <c r="M1571" s="5" t="str">
        <f t="shared" si="5"/>
        <v>#VALUE!</v>
      </c>
      <c r="N1571" s="4" t="b">
        <v>0</v>
      </c>
      <c r="O1571" s="4" t="b">
        <v>0</v>
      </c>
      <c r="P1571" s="4" t="b">
        <v>0</v>
      </c>
      <c r="Q1571" s="4" t="b">
        <v>0</v>
      </c>
      <c r="R1571" s="4" t="s">
        <v>39</v>
      </c>
      <c r="S1571" s="4" t="s">
        <v>39</v>
      </c>
      <c r="T1571" s="4" t="s">
        <v>39</v>
      </c>
    </row>
    <row r="1572" ht="12.75" customHeight="1">
      <c r="A1572" s="8" t="str">
        <f t="shared" si="1"/>
        <v>Bolivia1945</v>
      </c>
      <c r="B1572" s="4" t="s">
        <v>56</v>
      </c>
      <c r="C1572" s="4">
        <v>1945.0</v>
      </c>
      <c r="D1572" s="4" t="s">
        <v>39</v>
      </c>
      <c r="E1572" s="4" t="s">
        <v>39</v>
      </c>
      <c r="F1572" s="4" t="s">
        <v>39</v>
      </c>
      <c r="G1572" s="4" t="s">
        <v>39</v>
      </c>
      <c r="H1572" s="4" t="s">
        <v>39</v>
      </c>
      <c r="I1572" s="4" t="s">
        <v>39</v>
      </c>
      <c r="J1572" s="4" t="str">
        <f t="shared" si="2"/>
        <v>#VALUE!</v>
      </c>
      <c r="K1572" s="5" t="str">
        <f t="shared" si="3"/>
        <v>#VALUE!</v>
      </c>
      <c r="L1572" s="5" t="str">
        <f t="shared" si="4"/>
        <v>#VALUE!</v>
      </c>
      <c r="M1572" s="5" t="str">
        <f t="shared" si="5"/>
        <v>#VALUE!</v>
      </c>
      <c r="N1572" s="4" t="s">
        <v>39</v>
      </c>
      <c r="O1572" s="4" t="s">
        <v>39</v>
      </c>
      <c r="P1572" s="4" t="s">
        <v>39</v>
      </c>
      <c r="Q1572" s="4" t="b">
        <v>0</v>
      </c>
      <c r="R1572" s="4" t="s">
        <v>39</v>
      </c>
      <c r="S1572" s="4" t="s">
        <v>39</v>
      </c>
      <c r="T1572" s="4" t="s">
        <v>39</v>
      </c>
    </row>
    <row r="1573" ht="12.75" customHeight="1">
      <c r="A1573" s="8" t="str">
        <f t="shared" si="1"/>
        <v>Brazil2022</v>
      </c>
      <c r="B1573" s="4" t="s">
        <v>57</v>
      </c>
      <c r="C1573" s="4">
        <v>2022.0</v>
      </c>
      <c r="D1573" s="4" t="s">
        <v>39</v>
      </c>
      <c r="E1573" s="4" t="s">
        <v>39</v>
      </c>
      <c r="F1573" s="4">
        <v>-5.699740756553E10</v>
      </c>
      <c r="G1573" s="4">
        <v>1.92009556099506E12</v>
      </c>
      <c r="H1573" s="4" t="s">
        <v>39</v>
      </c>
      <c r="I1573" s="4" t="s">
        <v>39</v>
      </c>
      <c r="J1573" s="4" t="str">
        <f t="shared" si="2"/>
        <v>#VALUE!</v>
      </c>
      <c r="K1573" s="5" t="str">
        <f t="shared" si="3"/>
        <v>#VALUE!</v>
      </c>
      <c r="L1573" s="5" t="str">
        <f t="shared" si="4"/>
        <v>#VALUE!</v>
      </c>
      <c r="M1573" s="5" t="str">
        <f t="shared" si="5"/>
        <v>#VALUE!</v>
      </c>
      <c r="N1573" s="4" t="s">
        <v>39</v>
      </c>
      <c r="O1573" s="4" t="s">
        <v>39</v>
      </c>
      <c r="P1573" s="4" t="s">
        <v>39</v>
      </c>
      <c r="Q1573" s="4" t="s">
        <v>39</v>
      </c>
      <c r="R1573" s="4">
        <v>9.49775592449</v>
      </c>
      <c r="S1573" s="4">
        <v>2.90053061522693</v>
      </c>
      <c r="T1573" s="4" t="s">
        <v>39</v>
      </c>
    </row>
    <row r="1574" ht="12.75" customHeight="1">
      <c r="A1574" s="8" t="str">
        <f t="shared" si="1"/>
        <v>Brazil2021</v>
      </c>
      <c r="B1574" s="4" t="s">
        <v>57</v>
      </c>
      <c r="C1574" s="4">
        <v>2021.0</v>
      </c>
      <c r="D1574" s="4">
        <v>4.61940533839036</v>
      </c>
      <c r="E1574" s="4">
        <v>4.64213026827719E10</v>
      </c>
      <c r="F1574" s="4">
        <v>-4.63577894049E10</v>
      </c>
      <c r="G1574" s="4">
        <v>1.64962297215935E12</v>
      </c>
      <c r="H1574" s="4">
        <v>31.5254133911853</v>
      </c>
      <c r="I1574" s="4">
        <v>35.9421777471143</v>
      </c>
      <c r="J1574" s="4">
        <f t="shared" si="2"/>
        <v>52005046136919</v>
      </c>
      <c r="K1574" s="5">
        <f t="shared" si="3"/>
        <v>59291042081074</v>
      </c>
      <c r="L1574" s="5">
        <f t="shared" si="4"/>
        <v>7285995944155</v>
      </c>
      <c r="M1574" s="5">
        <f t="shared" si="5"/>
        <v>4.416764356</v>
      </c>
      <c r="N1574" s="4" t="s">
        <v>39</v>
      </c>
      <c r="O1574" s="4" t="s">
        <v>39</v>
      </c>
      <c r="P1574" s="4" t="s">
        <v>39</v>
      </c>
      <c r="Q1574" s="4" t="s">
        <v>39</v>
      </c>
      <c r="R1574" s="4">
        <v>13.47684261992</v>
      </c>
      <c r="S1574" s="4">
        <v>4.98884970066018</v>
      </c>
      <c r="T1574" s="4">
        <v>-2.70472588835709E11</v>
      </c>
    </row>
    <row r="1575" ht="12.75" customHeight="1">
      <c r="A1575" s="8" t="str">
        <f t="shared" si="1"/>
        <v>Brazil2020</v>
      </c>
      <c r="B1575" s="4" t="s">
        <v>57</v>
      </c>
      <c r="C1575" s="4">
        <v>2020.0</v>
      </c>
      <c r="D1575" s="4">
        <v>-3.87876482761599</v>
      </c>
      <c r="E1575" s="4">
        <v>-1.06378323259697E11</v>
      </c>
      <c r="F1575" s="4">
        <v>-2.8207552292565E10</v>
      </c>
      <c r="G1575" s="4">
        <v>1.47610729203659E12</v>
      </c>
      <c r="H1575" s="4">
        <v>29.5348324874958</v>
      </c>
      <c r="I1575" s="4">
        <v>42.8672398491051</v>
      </c>
      <c r="J1575" s="4">
        <f t="shared" si="2"/>
        <v>43596581603872</v>
      </c>
      <c r="K1575" s="5">
        <f t="shared" si="3"/>
        <v>63276645330746</v>
      </c>
      <c r="L1575" s="5">
        <f t="shared" si="4"/>
        <v>19680063726874</v>
      </c>
      <c r="M1575" s="5">
        <f t="shared" si="5"/>
        <v>13.33240736</v>
      </c>
      <c r="N1575" s="4" t="b">
        <v>1</v>
      </c>
      <c r="O1575" s="4" t="b">
        <v>1</v>
      </c>
      <c r="P1575" s="4" t="b">
        <v>0</v>
      </c>
      <c r="Q1575" s="4" t="s">
        <v>39</v>
      </c>
      <c r="R1575" s="4">
        <v>13.51765224944</v>
      </c>
      <c r="S1575" s="4">
        <v>-3.2767587964736</v>
      </c>
      <c r="T1575" s="4">
        <v>-1.7351568012276E11</v>
      </c>
    </row>
    <row r="1576" ht="12.75" customHeight="1">
      <c r="A1576" s="8" t="str">
        <f t="shared" si="1"/>
        <v>Brazil2019</v>
      </c>
      <c r="B1576" s="4" t="s">
        <v>57</v>
      </c>
      <c r="C1576" s="4">
        <v>2019.0</v>
      </c>
      <c r="D1576" s="4">
        <v>1.22078024694679</v>
      </c>
      <c r="E1576" s="4">
        <v>1.76272809874645E10</v>
      </c>
      <c r="F1576" s="4">
        <v>-6.8021678683915E10</v>
      </c>
      <c r="G1576" s="4">
        <v>1.87328815900064E12</v>
      </c>
      <c r="H1576" s="4">
        <v>31.4895176590512</v>
      </c>
      <c r="I1576" s="4">
        <v>37.3696192343872</v>
      </c>
      <c r="J1576" s="4">
        <f t="shared" si="2"/>
        <v>58988940563342</v>
      </c>
      <c r="K1576" s="5">
        <f t="shared" si="3"/>
        <v>70004065218140</v>
      </c>
      <c r="L1576" s="5">
        <f t="shared" si="4"/>
        <v>11015124654798</v>
      </c>
      <c r="M1576" s="5">
        <f t="shared" si="5"/>
        <v>5.880101575</v>
      </c>
      <c r="N1576" s="4" t="b">
        <v>1</v>
      </c>
      <c r="O1576" s="4" t="b">
        <v>1</v>
      </c>
      <c r="P1576" s="4" t="b">
        <v>0</v>
      </c>
      <c r="Q1576" s="4" t="b">
        <v>0</v>
      </c>
      <c r="R1576" s="4">
        <v>12.04665618658</v>
      </c>
      <c r="S1576" s="4">
        <v>1.22077782360842</v>
      </c>
      <c r="T1576" s="4">
        <v>3.97180866964049E11</v>
      </c>
    </row>
    <row r="1577" ht="12.75" customHeight="1">
      <c r="A1577" s="8" t="str">
        <f t="shared" si="1"/>
        <v>Brazil2018</v>
      </c>
      <c r="B1577" s="4" t="s">
        <v>57</v>
      </c>
      <c r="C1577" s="4">
        <v>2018.0</v>
      </c>
      <c r="D1577" s="4">
        <v>1.78370826171436</v>
      </c>
      <c r="E1577" s="4">
        <v>2.87367319732193E9</v>
      </c>
      <c r="F1577" s="4">
        <v>-5.4793943203345E10</v>
      </c>
      <c r="G1577" s="4">
        <v>1.91693370840416E12</v>
      </c>
      <c r="H1577" s="4">
        <v>30.6737871719692</v>
      </c>
      <c r="I1577" s="4">
        <v>37.703583441054</v>
      </c>
      <c r="J1577" s="4">
        <f t="shared" si="2"/>
        <v>58799616594363</v>
      </c>
      <c r="K1577" s="5">
        <f t="shared" si="3"/>
        <v>72275270025785</v>
      </c>
      <c r="L1577" s="5">
        <f t="shared" si="4"/>
        <v>13475653431423</v>
      </c>
      <c r="M1577" s="5">
        <f t="shared" si="5"/>
        <v>7.029796269</v>
      </c>
      <c r="N1577" s="4" t="b">
        <v>0</v>
      </c>
      <c r="O1577" s="4" t="b">
        <v>0</v>
      </c>
      <c r="P1577" s="4" t="b">
        <v>0</v>
      </c>
      <c r="Q1577" s="4" t="b">
        <v>1</v>
      </c>
      <c r="R1577" s="4">
        <v>12.37213493828</v>
      </c>
      <c r="S1577" s="4">
        <v>1.783666761634</v>
      </c>
      <c r="T1577" s="4">
        <v>4.364554940352E10</v>
      </c>
    </row>
    <row r="1578" ht="12.75" customHeight="1">
      <c r="A1578" s="8" t="str">
        <f t="shared" si="1"/>
        <v>Brazil2017</v>
      </c>
      <c r="B1578" s="4" t="s">
        <v>57</v>
      </c>
      <c r="C1578" s="4">
        <v>2017.0</v>
      </c>
      <c r="D1578" s="4">
        <v>1.32279535552238</v>
      </c>
      <c r="E1578" s="4">
        <v>-3.22081865779987E9</v>
      </c>
      <c r="F1578" s="4">
        <v>-2.533740862513E10</v>
      </c>
      <c r="G1578" s="4">
        <v>2.06351468876167E12</v>
      </c>
      <c r="H1578" s="4">
        <v>30.4541377425976</v>
      </c>
      <c r="I1578" s="4">
        <v>38.294530153929</v>
      </c>
      <c r="J1578" s="4">
        <f t="shared" si="2"/>
        <v>62842560565421</v>
      </c>
      <c r="K1578" s="5">
        <f t="shared" si="3"/>
        <v>79021325471859</v>
      </c>
      <c r="L1578" s="5">
        <f t="shared" si="4"/>
        <v>16178764906438</v>
      </c>
      <c r="M1578" s="5">
        <f t="shared" si="5"/>
        <v>7.840392411</v>
      </c>
      <c r="N1578" s="4" t="b">
        <v>0</v>
      </c>
      <c r="O1578" s="4" t="b">
        <v>0</v>
      </c>
      <c r="P1578" s="4" t="b">
        <v>0</v>
      </c>
      <c r="Q1578" s="4" t="b">
        <v>1</v>
      </c>
      <c r="R1578" s="4">
        <v>12.8641380042</v>
      </c>
      <c r="S1578" s="4">
        <v>1.32286905404399</v>
      </c>
      <c r="T1578" s="4">
        <v>1.4658098035751E11</v>
      </c>
    </row>
    <row r="1579" ht="12.75" customHeight="1">
      <c r="A1579" s="8" t="str">
        <f t="shared" si="1"/>
        <v>Brazil2016</v>
      </c>
      <c r="B1579" s="4" t="s">
        <v>57</v>
      </c>
      <c r="C1579" s="4">
        <v>2016.0</v>
      </c>
      <c r="D1579" s="4">
        <v>-3.27584038369626</v>
      </c>
      <c r="E1579" s="4">
        <v>-4.62299379519723E9</v>
      </c>
      <c r="F1579" s="4">
        <v>-3.052937457013E10</v>
      </c>
      <c r="G1579" s="4">
        <v>1.79569326582427E12</v>
      </c>
      <c r="H1579" s="4">
        <v>30.6604892978638</v>
      </c>
      <c r="I1579" s="4">
        <v>39.6390339130254</v>
      </c>
      <c r="J1579" s="4">
        <f t="shared" si="2"/>
        <v>55056834159051</v>
      </c>
      <c r="K1579" s="5">
        <f t="shared" si="3"/>
        <v>71179546261400</v>
      </c>
      <c r="L1579" s="5">
        <f t="shared" si="4"/>
        <v>16122712102348</v>
      </c>
      <c r="M1579" s="5">
        <f t="shared" si="5"/>
        <v>8.978544615</v>
      </c>
      <c r="N1579" s="4" t="b">
        <v>1</v>
      </c>
      <c r="O1579" s="4" t="b">
        <v>1</v>
      </c>
      <c r="P1579" s="4" t="b">
        <v>0</v>
      </c>
      <c r="Q1579" s="4" t="b">
        <v>0</v>
      </c>
      <c r="R1579" s="4">
        <v>11.40290239484</v>
      </c>
      <c r="S1579" s="4">
        <v>-3.27591690782192</v>
      </c>
      <c r="T1579" s="4">
        <v>-2.67821422937399E11</v>
      </c>
    </row>
    <row r="1580" ht="12.75" customHeight="1">
      <c r="A1580" s="8" t="str">
        <f t="shared" si="1"/>
        <v>Brazil2015</v>
      </c>
      <c r="B1580" s="4" t="s">
        <v>57</v>
      </c>
      <c r="C1580" s="4">
        <v>2015.0</v>
      </c>
      <c r="D1580" s="4">
        <v>-3.54579069790012</v>
      </c>
      <c r="E1580" s="4">
        <v>-3.657259770845E10</v>
      </c>
      <c r="F1580" s="4">
        <v>-6.3408884124215E10</v>
      </c>
      <c r="G1580" s="4">
        <v>1.80221199955559E12</v>
      </c>
      <c r="H1580" s="4">
        <v>28.2433395615059</v>
      </c>
      <c r="I1580" s="4">
        <v>38.4820392016445</v>
      </c>
      <c r="J1580" s="4">
        <f t="shared" si="2"/>
        <v>50900485465269</v>
      </c>
      <c r="K1580" s="5">
        <f t="shared" si="3"/>
        <v>69352792816572</v>
      </c>
      <c r="L1580" s="5">
        <f t="shared" si="4"/>
        <v>18452307351303</v>
      </c>
      <c r="M1580" s="5">
        <f t="shared" si="5"/>
        <v>10.23869964</v>
      </c>
      <c r="N1580" s="4" t="b">
        <v>1</v>
      </c>
      <c r="O1580" s="4" t="b">
        <v>1</v>
      </c>
      <c r="P1580" s="4" t="b">
        <v>0</v>
      </c>
      <c r="Q1580" s="4" t="b">
        <v>0</v>
      </c>
      <c r="R1580" s="4">
        <v>8.44327335267</v>
      </c>
      <c r="S1580" s="4">
        <v>-3.54576339269425</v>
      </c>
      <c r="T1580" s="4">
        <v>6.51873373132006E9</v>
      </c>
    </row>
    <row r="1581" ht="12.75" customHeight="1">
      <c r="A1581" s="8" t="str">
        <f t="shared" si="1"/>
        <v>Brazil2014</v>
      </c>
      <c r="B1581" s="4" t="s">
        <v>57</v>
      </c>
      <c r="C1581" s="4">
        <v>2014.0</v>
      </c>
      <c r="D1581" s="4">
        <v>0.503961789942223</v>
      </c>
      <c r="E1581" s="4">
        <v>1.61601288998111E9</v>
      </c>
      <c r="F1581" s="4">
        <v>-1.10493241349855E11</v>
      </c>
      <c r="G1581" s="4">
        <v>2.4560437660635E12</v>
      </c>
      <c r="H1581" s="4">
        <v>32.4957862960082</v>
      </c>
      <c r="I1581" s="4">
        <v>38.5168490045975</v>
      </c>
      <c r="J1581" s="4">
        <f t="shared" si="2"/>
        <v>79811073355643</v>
      </c>
      <c r="K1581" s="5">
        <f t="shared" si="3"/>
        <v>94599066886151</v>
      </c>
      <c r="L1581" s="5">
        <f t="shared" si="4"/>
        <v>14787993530508</v>
      </c>
      <c r="M1581" s="5">
        <f t="shared" si="5"/>
        <v>6.021062709</v>
      </c>
      <c r="N1581" s="4" t="b">
        <v>1</v>
      </c>
      <c r="O1581" s="4" t="b">
        <v>1</v>
      </c>
      <c r="P1581" s="4" t="b">
        <v>0</v>
      </c>
      <c r="Q1581" s="4" t="b">
        <v>0</v>
      </c>
      <c r="R1581" s="4">
        <v>6.87523946541</v>
      </c>
      <c r="S1581" s="4">
        <v>0.503955740242247</v>
      </c>
      <c r="T1581" s="4">
        <v>6.53831766507909E11</v>
      </c>
    </row>
    <row r="1582" ht="12.75" customHeight="1">
      <c r="A1582" s="8" t="str">
        <f t="shared" si="1"/>
        <v>Brazil2013</v>
      </c>
      <c r="B1582" s="4" t="s">
        <v>57</v>
      </c>
      <c r="C1582" s="4">
        <v>2013.0</v>
      </c>
      <c r="D1582" s="4">
        <v>3.00486535500514</v>
      </c>
      <c r="E1582" s="4">
        <v>7.35242104260542E10</v>
      </c>
      <c r="F1582" s="4">
        <v>-8.838403009309E10</v>
      </c>
      <c r="G1582" s="4">
        <v>2.472819362259E12</v>
      </c>
      <c r="H1582" s="4">
        <v>34.4910018231721</v>
      </c>
      <c r="I1582" s="4">
        <v>37.4460060982942</v>
      </c>
      <c r="J1582" s="4">
        <f t="shared" si="2"/>
        <v>85290017132050</v>
      </c>
      <c r="K1582" s="5">
        <f t="shared" si="3"/>
        <v>92597208919131</v>
      </c>
      <c r="L1582" s="5">
        <f t="shared" si="4"/>
        <v>7307191787080</v>
      </c>
      <c r="M1582" s="5">
        <f t="shared" si="5"/>
        <v>2.955004275</v>
      </c>
      <c r="N1582" s="4" t="b">
        <v>0</v>
      </c>
      <c r="O1582" s="4" t="b">
        <v>0</v>
      </c>
      <c r="P1582" s="4" t="b">
        <v>0</v>
      </c>
      <c r="Q1582" s="4" t="b">
        <v>1</v>
      </c>
      <c r="R1582" s="4">
        <v>7.28973889107</v>
      </c>
      <c r="S1582" s="4">
        <v>3.00482266944432</v>
      </c>
      <c r="T1582" s="4">
        <v>1.67755961955E10</v>
      </c>
    </row>
    <row r="1583" ht="12.75" customHeight="1">
      <c r="A1583" s="8" t="str">
        <f t="shared" si="1"/>
        <v>Brazil2012</v>
      </c>
      <c r="B1583" s="4" t="s">
        <v>57</v>
      </c>
      <c r="C1583" s="4">
        <v>2012.0</v>
      </c>
      <c r="D1583" s="4">
        <v>1.92115031787345</v>
      </c>
      <c r="E1583" s="4">
        <v>9.43681255236397E10</v>
      </c>
      <c r="F1583" s="4">
        <v>-9.267817133637E10</v>
      </c>
      <c r="G1583" s="4">
        <v>2.46522829386262E12</v>
      </c>
      <c r="H1583" s="4">
        <v>34.7081716331022</v>
      </c>
      <c r="I1583" s="4">
        <v>37.2277484136054</v>
      </c>
      <c r="J1583" s="4">
        <f t="shared" si="2"/>
        <v>85563566738164</v>
      </c>
      <c r="K1583" s="5">
        <f t="shared" si="3"/>
        <v>91774898706019</v>
      </c>
      <c r="L1583" s="5">
        <f t="shared" si="4"/>
        <v>6211331967856</v>
      </c>
      <c r="M1583" s="5">
        <f t="shared" si="5"/>
        <v>2.519576781</v>
      </c>
      <c r="N1583" s="4" t="b">
        <v>0</v>
      </c>
      <c r="O1583" s="4" t="b">
        <v>0</v>
      </c>
      <c r="P1583" s="4" t="b">
        <v>0</v>
      </c>
      <c r="Q1583" s="4" t="b">
        <v>1</v>
      </c>
      <c r="R1583" s="4" t="s">
        <v>39</v>
      </c>
      <c r="S1583" s="4">
        <v>1.92117598576537</v>
      </c>
      <c r="T1583" s="4">
        <v>-7.59106839637988E9</v>
      </c>
    </row>
    <row r="1584" ht="12.75" customHeight="1">
      <c r="A1584" s="8" t="str">
        <f t="shared" si="1"/>
        <v>Brazil2011</v>
      </c>
      <c r="B1584" s="4" t="s">
        <v>57</v>
      </c>
      <c r="C1584" s="4">
        <v>2011.0</v>
      </c>
      <c r="D1584" s="4">
        <v>3.97433315262671</v>
      </c>
      <c r="E1584" s="4">
        <v>1.15166445824331E11</v>
      </c>
      <c r="F1584" s="4">
        <v>-8.3576205984365E10</v>
      </c>
      <c r="G1584" s="4">
        <v>2.61615660673451E12</v>
      </c>
      <c r="H1584" s="4">
        <v>35.1085997755648</v>
      </c>
      <c r="I1584" s="4">
        <v>37.57554218419</v>
      </c>
      <c r="J1584" s="4">
        <f t="shared" si="2"/>
        <v>91849595256042</v>
      </c>
      <c r="K1584" s="5">
        <f t="shared" si="3"/>
        <v>98303502936800</v>
      </c>
      <c r="L1584" s="5">
        <f t="shared" si="4"/>
        <v>6453907680758</v>
      </c>
      <c r="M1584" s="5">
        <f t="shared" si="5"/>
        <v>2.466942409</v>
      </c>
      <c r="N1584" s="4" t="b">
        <v>0</v>
      </c>
      <c r="O1584" s="4" t="b">
        <v>0</v>
      </c>
      <c r="P1584" s="4" t="b">
        <v>1</v>
      </c>
      <c r="Q1584" s="4" t="b">
        <v>1</v>
      </c>
      <c r="R1584" s="4" t="s">
        <v>39</v>
      </c>
      <c r="S1584" s="4">
        <v>3.97442307944702</v>
      </c>
      <c r="T1584" s="4">
        <v>1.50928312871889E11</v>
      </c>
    </row>
    <row r="1585" ht="12.75" customHeight="1">
      <c r="A1585" s="8" t="str">
        <f t="shared" si="1"/>
        <v>Brazil2010</v>
      </c>
      <c r="B1585" s="4" t="s">
        <v>57</v>
      </c>
      <c r="C1585" s="4">
        <v>2010.0</v>
      </c>
      <c r="D1585" s="4">
        <v>7.52831896991745</v>
      </c>
      <c r="E1585" s="4">
        <v>6.17132402063745E10</v>
      </c>
      <c r="F1585" s="4">
        <v>-8.671777808425E10</v>
      </c>
      <c r="G1585" s="4">
        <v>2.20883810859319E12</v>
      </c>
      <c r="H1585" s="4">
        <v>36.0694062339629</v>
      </c>
      <c r="I1585" s="4">
        <v>39.8930471512095</v>
      </c>
      <c r="J1585" s="4">
        <f t="shared" si="2"/>
        <v>79671479043906</v>
      </c>
      <c r="K1585" s="5">
        <f t="shared" si="3"/>
        <v>88117282815497</v>
      </c>
      <c r="L1585" s="5">
        <f t="shared" si="4"/>
        <v>8445803771591</v>
      </c>
      <c r="M1585" s="5">
        <f t="shared" si="5"/>
        <v>3.823640917</v>
      </c>
      <c r="N1585" s="4" t="b">
        <v>0</v>
      </c>
      <c r="O1585" s="4" t="b">
        <v>0</v>
      </c>
      <c r="P1585" s="4" t="b">
        <v>1</v>
      </c>
      <c r="Q1585" s="4" t="b">
        <v>1</v>
      </c>
      <c r="R1585" s="4" t="s">
        <v>39</v>
      </c>
      <c r="S1585" s="4">
        <v>7.52822581815364</v>
      </c>
      <c r="T1585" s="4">
        <v>-4.07318498141319E11</v>
      </c>
    </row>
    <row r="1586" ht="12.75" customHeight="1">
      <c r="A1586" s="8" t="str">
        <f t="shared" si="1"/>
        <v>Brazil2009</v>
      </c>
      <c r="B1586" s="4" t="s">
        <v>57</v>
      </c>
      <c r="C1586" s="4">
        <v>2009.0</v>
      </c>
      <c r="D1586" s="4">
        <v>-0.125873059734914</v>
      </c>
      <c r="E1586" s="4">
        <v>4.87216473233671E10</v>
      </c>
      <c r="F1586" s="4">
        <v>-2.93284330936155E10</v>
      </c>
      <c r="G1586" s="4">
        <v>1.66699629432476E12</v>
      </c>
      <c r="H1586" s="4">
        <v>33.9129133713146</v>
      </c>
      <c r="I1586" s="4">
        <v>37.1004573268045</v>
      </c>
      <c r="J1586" s="4">
        <f t="shared" si="2"/>
        <v>56532700919738</v>
      </c>
      <c r="K1586" s="5">
        <f t="shared" si="3"/>
        <v>61846324881537</v>
      </c>
      <c r="L1586" s="5">
        <f t="shared" si="4"/>
        <v>5313623961799</v>
      </c>
      <c r="M1586" s="5">
        <f t="shared" si="5"/>
        <v>3.187543955</v>
      </c>
      <c r="N1586" s="4" t="b">
        <v>1</v>
      </c>
      <c r="O1586" s="4" t="b">
        <v>1</v>
      </c>
      <c r="P1586" s="4" t="b">
        <v>0</v>
      </c>
      <c r="Q1586" s="4" t="b">
        <v>1</v>
      </c>
      <c r="R1586" s="4" t="s">
        <v>39</v>
      </c>
      <c r="S1586" s="4">
        <v>-0.125812002161169</v>
      </c>
      <c r="T1586" s="4">
        <v>-5.41841814268429E11</v>
      </c>
    </row>
    <row r="1587" ht="12.75" customHeight="1">
      <c r="A1587" s="8" t="str">
        <f t="shared" si="1"/>
        <v>Brazil2008</v>
      </c>
      <c r="B1587" s="4" t="s">
        <v>57</v>
      </c>
      <c r="C1587" s="4">
        <v>2008.0</v>
      </c>
      <c r="D1587" s="4">
        <v>5.09434226785954</v>
      </c>
      <c r="E1587" s="4">
        <v>9.54868412017122E10</v>
      </c>
      <c r="F1587" s="4">
        <v>-3.56017276128429E10</v>
      </c>
      <c r="G1587" s="4">
        <v>1.69585539181648E12</v>
      </c>
      <c r="H1587" s="4">
        <v>35.8783904083963</v>
      </c>
      <c r="I1587" s="4">
        <v>37.4117297254807</v>
      </c>
      <c r="J1587" s="4">
        <f t="shared" si="2"/>
        <v>60844561823776</v>
      </c>
      <c r="K1587" s="5">
        <f t="shared" si="3"/>
        <v>63444883572137</v>
      </c>
      <c r="L1587" s="5">
        <f t="shared" si="4"/>
        <v>2600321748362</v>
      </c>
      <c r="M1587" s="5">
        <f t="shared" si="5"/>
        <v>1.533339317</v>
      </c>
      <c r="N1587" s="4" t="b">
        <v>1</v>
      </c>
      <c r="O1587" s="4" t="b">
        <v>1</v>
      </c>
      <c r="P1587" s="4" t="b">
        <v>1</v>
      </c>
      <c r="Q1587" s="4" t="b">
        <v>0</v>
      </c>
      <c r="R1587" s="4" t="s">
        <v>39</v>
      </c>
      <c r="S1587" s="4">
        <v>5.09419544658736</v>
      </c>
      <c r="T1587" s="4">
        <v>2.88590974917199E10</v>
      </c>
    </row>
    <row r="1588" ht="12.75" customHeight="1">
      <c r="A1588" s="8" t="str">
        <f t="shared" si="1"/>
        <v>Brazil2007</v>
      </c>
      <c r="B1588" s="4" t="s">
        <v>57</v>
      </c>
      <c r="C1588" s="4">
        <v>2007.0</v>
      </c>
      <c r="D1588" s="4">
        <v>6.09153985977173</v>
      </c>
      <c r="E1588" s="4">
        <v>6.40470762970943E10</v>
      </c>
      <c r="F1588" s="4">
        <v>-2.75367019551863E9</v>
      </c>
      <c r="G1588" s="4">
        <v>1.39711424728758E12</v>
      </c>
      <c r="H1588" s="4">
        <v>34.8819600923356</v>
      </c>
      <c r="I1588" s="4">
        <v>37.6192135837491</v>
      </c>
      <c r="J1588" s="4">
        <f t="shared" si="2"/>
        <v>48734083418319</v>
      </c>
      <c r="K1588" s="5">
        <f t="shared" si="3"/>
        <v>52558339269610</v>
      </c>
      <c r="L1588" s="5">
        <f t="shared" si="4"/>
        <v>3824255851291</v>
      </c>
      <c r="M1588" s="5">
        <f t="shared" si="5"/>
        <v>2.737253491</v>
      </c>
      <c r="N1588" s="4" t="b">
        <v>0</v>
      </c>
      <c r="O1588" s="4" t="b">
        <v>0</v>
      </c>
      <c r="P1588" s="4" t="b">
        <v>1</v>
      </c>
      <c r="Q1588" s="4" t="b">
        <v>1</v>
      </c>
      <c r="R1588" s="4" t="s">
        <v>39</v>
      </c>
      <c r="S1588" s="4">
        <v>6.06987060678338</v>
      </c>
      <c r="T1588" s="4">
        <v>-2.98741144528899E11</v>
      </c>
    </row>
    <row r="1589" ht="12.75" customHeight="1">
      <c r="A1589" s="8" t="str">
        <f t="shared" si="1"/>
        <v>Brazil2006</v>
      </c>
      <c r="B1589" s="4" t="s">
        <v>57</v>
      </c>
      <c r="C1589" s="4">
        <v>2006.0</v>
      </c>
      <c r="D1589" s="4">
        <v>3.9553599357605</v>
      </c>
      <c r="E1589" s="4">
        <v>5.40170348490101E10</v>
      </c>
      <c r="F1589" s="4">
        <v>1.07739999244617E10</v>
      </c>
      <c r="G1589" s="4">
        <v>1.10762671143644E12</v>
      </c>
      <c r="H1589" s="4">
        <v>35.6259931812963</v>
      </c>
      <c r="I1589" s="4">
        <v>39.1956730989503</v>
      </c>
      <c r="J1589" s="4">
        <f t="shared" si="2"/>
        <v>39460301669056</v>
      </c>
      <c r="K1589" s="5">
        <f t="shared" si="3"/>
        <v>43414174497128</v>
      </c>
      <c r="L1589" s="5">
        <f t="shared" si="4"/>
        <v>3953872828072</v>
      </c>
      <c r="M1589" s="5">
        <f t="shared" si="5"/>
        <v>3.569679918</v>
      </c>
      <c r="N1589" s="4" t="b">
        <v>0</v>
      </c>
      <c r="O1589" s="4" t="b">
        <v>1</v>
      </c>
      <c r="P1589" s="4" t="b">
        <v>1</v>
      </c>
      <c r="Q1589" s="4" t="b">
        <v>1</v>
      </c>
      <c r="R1589" s="4" t="s">
        <v>39</v>
      </c>
      <c r="S1589" s="4">
        <v>3.96198871122617</v>
      </c>
      <c r="T1589" s="4">
        <v>-2.8948753585114E11</v>
      </c>
    </row>
    <row r="1590" ht="12.75" customHeight="1">
      <c r="A1590" s="8" t="str">
        <f t="shared" si="1"/>
        <v>Brazil2005</v>
      </c>
      <c r="B1590" s="4" t="s">
        <v>57</v>
      </c>
      <c r="C1590" s="4">
        <v>2005.0</v>
      </c>
      <c r="D1590" s="4">
        <v>3.15967011451721</v>
      </c>
      <c r="E1590" s="4">
        <v>5.47102425309544E10</v>
      </c>
      <c r="F1590" s="4">
        <v>1.16793749421176E10</v>
      </c>
      <c r="G1590" s="4">
        <v>8.91633826582606E11</v>
      </c>
      <c r="H1590" s="4">
        <v>36.2234826675515</v>
      </c>
      <c r="I1590" s="4">
        <v>39.7620569869536</v>
      </c>
      <c r="J1590" s="4">
        <f t="shared" si="2"/>
        <v>32298082463018</v>
      </c>
      <c r="K1590" s="5">
        <f t="shared" si="3"/>
        <v>35453195024073</v>
      </c>
      <c r="L1590" s="5">
        <f t="shared" si="4"/>
        <v>3155112561055</v>
      </c>
      <c r="M1590" s="5">
        <f t="shared" si="5"/>
        <v>3.538574319</v>
      </c>
      <c r="N1590" s="4" t="b">
        <v>0</v>
      </c>
      <c r="O1590" s="4" t="b">
        <v>1</v>
      </c>
      <c r="P1590" s="4" t="b">
        <v>1</v>
      </c>
      <c r="Q1590" s="4" t="b">
        <v>0</v>
      </c>
      <c r="R1590" s="4" t="s">
        <v>39</v>
      </c>
      <c r="S1590" s="4">
        <v>3.20213206130431</v>
      </c>
      <c r="T1590" s="4">
        <v>-2.15992884853833E11</v>
      </c>
    </row>
    <row r="1591" ht="12.75" customHeight="1">
      <c r="A1591" s="8" t="str">
        <f t="shared" si="1"/>
        <v>Brazil2004</v>
      </c>
      <c r="B1591" s="4" t="s">
        <v>57</v>
      </c>
      <c r="C1591" s="4">
        <v>2004.0</v>
      </c>
      <c r="D1591" s="4">
        <v>5.71228981018066</v>
      </c>
      <c r="E1591" s="4">
        <v>4.0244104130173E10</v>
      </c>
      <c r="F1591" s="4">
        <v>8.95931336424297E9</v>
      </c>
      <c r="G1591" s="4">
        <v>6.69289321953683E11</v>
      </c>
      <c r="H1591" s="4">
        <v>35.2945729235552</v>
      </c>
      <c r="I1591" s="4">
        <v>38.1706115793468</v>
      </c>
      <c r="J1591" s="4">
        <f t="shared" si="2"/>
        <v>23622280780651</v>
      </c>
      <c r="K1591" s="5">
        <f t="shared" si="3"/>
        <v>25547182742498</v>
      </c>
      <c r="L1591" s="5">
        <f t="shared" si="4"/>
        <v>1924901961847</v>
      </c>
      <c r="M1591" s="5">
        <f t="shared" si="5"/>
        <v>2.876038656</v>
      </c>
      <c r="N1591" s="4" t="b">
        <v>0</v>
      </c>
      <c r="O1591" s="4" t="b">
        <v>1</v>
      </c>
      <c r="P1591" s="4" t="b">
        <v>1</v>
      </c>
      <c r="Q1591" s="4" t="b">
        <v>0</v>
      </c>
      <c r="R1591" s="4" t="s">
        <v>39</v>
      </c>
      <c r="S1591" s="4">
        <v>5.75996463670954</v>
      </c>
      <c r="T1591" s="4">
        <v>-2.22344504628922E11</v>
      </c>
    </row>
    <row r="1592" ht="12.75" customHeight="1">
      <c r="A1592" s="8" t="str">
        <f t="shared" si="1"/>
        <v>Brazil2003</v>
      </c>
      <c r="B1592" s="4" t="s">
        <v>57</v>
      </c>
      <c r="C1592" s="4">
        <v>2003.0</v>
      </c>
      <c r="D1592" s="4">
        <v>1.149129986763</v>
      </c>
      <c r="E1592" s="4">
        <v>3.13426504205629E10</v>
      </c>
      <c r="F1592" s="4">
        <v>2.19317301842129E9</v>
      </c>
      <c r="G1592" s="4">
        <v>5.58233724160742E11</v>
      </c>
      <c r="H1592" s="4">
        <v>35.8149033106169</v>
      </c>
      <c r="I1592" s="4">
        <v>40.9921160232641</v>
      </c>
      <c r="J1592" s="4">
        <f t="shared" si="2"/>
        <v>19993086855543</v>
      </c>
      <c r="K1592" s="5">
        <f t="shared" si="3"/>
        <v>22883181588896</v>
      </c>
      <c r="L1592" s="5">
        <f t="shared" si="4"/>
        <v>2890094733353</v>
      </c>
      <c r="M1592" s="5">
        <f t="shared" si="5"/>
        <v>5.177212713</v>
      </c>
      <c r="N1592" s="4" t="b">
        <v>0</v>
      </c>
      <c r="O1592" s="4" t="b">
        <v>1</v>
      </c>
      <c r="P1592" s="4" t="b">
        <v>0</v>
      </c>
      <c r="Q1592" s="4" t="b">
        <v>0</v>
      </c>
      <c r="R1592" s="4" t="s">
        <v>39</v>
      </c>
      <c r="S1592" s="4">
        <v>1.14082899824888</v>
      </c>
      <c r="T1592" s="4">
        <v>-1.11055597792941E11</v>
      </c>
    </row>
    <row r="1593" ht="12.75" customHeight="1">
      <c r="A1593" s="8" t="str">
        <f t="shared" si="1"/>
        <v>Brazil2002</v>
      </c>
      <c r="B1593" s="4" t="s">
        <v>57</v>
      </c>
      <c r="C1593" s="4">
        <v>2002.0</v>
      </c>
      <c r="D1593" s="4">
        <v>2.65832996368408</v>
      </c>
      <c r="E1593" s="4">
        <v>1.62549047013909E10</v>
      </c>
      <c r="F1593" s="4">
        <v>-9.40704325705195E9</v>
      </c>
      <c r="G1593" s="4">
        <v>5.09795270707268E11</v>
      </c>
      <c r="H1593" s="4">
        <v>34.4966669413089</v>
      </c>
      <c r="I1593" s="4">
        <v>38.9163240362021</v>
      </c>
      <c r="J1593" s="4">
        <f t="shared" si="2"/>
        <v>17586237661843</v>
      </c>
      <c r="K1593" s="5">
        <f t="shared" si="3"/>
        <v>19839357946967</v>
      </c>
      <c r="L1593" s="5">
        <f t="shared" si="4"/>
        <v>2253120285124</v>
      </c>
      <c r="M1593" s="5">
        <f t="shared" si="5"/>
        <v>4.419657095</v>
      </c>
      <c r="N1593" s="4" t="b">
        <v>0</v>
      </c>
      <c r="O1593" s="4" t="b">
        <v>1</v>
      </c>
      <c r="P1593" s="4" t="b">
        <v>0</v>
      </c>
      <c r="Q1593" s="4" t="b">
        <v>0</v>
      </c>
      <c r="R1593" s="4" t="s">
        <v>39</v>
      </c>
      <c r="S1593" s="4">
        <v>3.05346185909312</v>
      </c>
      <c r="T1593" s="4">
        <v>-4.84384534534739E10</v>
      </c>
    </row>
    <row r="1594" ht="12.75" customHeight="1">
      <c r="A1594" s="8" t="str">
        <f t="shared" si="1"/>
        <v>Brazil2001</v>
      </c>
      <c r="B1594" s="4" t="s">
        <v>57</v>
      </c>
      <c r="C1594" s="4">
        <v>2001.0</v>
      </c>
      <c r="D1594" s="4">
        <v>1.31036996841431</v>
      </c>
      <c r="E1594" s="4">
        <v>1.79207525763019E10</v>
      </c>
      <c r="F1594" s="4">
        <v>-2.48900771798191E10</v>
      </c>
      <c r="G1594" s="4">
        <v>5.59983704075658E11</v>
      </c>
      <c r="H1594" s="4">
        <v>33.0614099785373</v>
      </c>
      <c r="I1594" s="4">
        <v>36.2331686720022</v>
      </c>
      <c r="J1594" s="4">
        <f t="shared" si="2"/>
        <v>18513850821745</v>
      </c>
      <c r="K1594" s="5">
        <f t="shared" si="3"/>
        <v>20289984003346</v>
      </c>
      <c r="L1594" s="5">
        <f t="shared" si="4"/>
        <v>1776133181601</v>
      </c>
      <c r="M1594" s="5">
        <f t="shared" si="5"/>
        <v>3.171758693</v>
      </c>
      <c r="N1594" s="4" t="b">
        <v>0</v>
      </c>
      <c r="O1594" s="4" t="b">
        <v>1</v>
      </c>
      <c r="P1594" s="4" t="b">
        <v>0</v>
      </c>
      <c r="Q1594" s="4" t="b">
        <v>0</v>
      </c>
      <c r="R1594" s="4" t="s">
        <v>39</v>
      </c>
      <c r="S1594" s="4">
        <v>1.38989640095637</v>
      </c>
      <c r="T1594" s="4">
        <v>5.01884333683899E10</v>
      </c>
    </row>
    <row r="1595" ht="12.75" customHeight="1">
      <c r="A1595" s="8" t="str">
        <f t="shared" si="1"/>
        <v>Brazil2000</v>
      </c>
      <c r="B1595" s="4" t="s">
        <v>57</v>
      </c>
      <c r="C1595" s="4">
        <v>2000.0</v>
      </c>
      <c r="D1595" s="4">
        <v>4.30820989608765</v>
      </c>
      <c r="E1595" s="4">
        <v>2.21434996046048E10</v>
      </c>
      <c r="F1595" s="4">
        <v>-2.65308487988242E10</v>
      </c>
      <c r="G1595" s="4">
        <v>6.5544818824611E11</v>
      </c>
      <c r="H1595" s="4">
        <v>31.1622518879063</v>
      </c>
      <c r="I1595" s="4">
        <v>34.4819277711109</v>
      </c>
      <c r="J1595" s="4">
        <f t="shared" si="2"/>
        <v>20425241541597</v>
      </c>
      <c r="K1595" s="5">
        <f t="shared" si="3"/>
        <v>22601117084808</v>
      </c>
      <c r="L1595" s="5">
        <f t="shared" si="4"/>
        <v>2175875543211</v>
      </c>
      <c r="M1595" s="5">
        <f t="shared" si="5"/>
        <v>3.319675883</v>
      </c>
      <c r="N1595" s="4" t="b">
        <v>0</v>
      </c>
      <c r="O1595" s="4" t="b">
        <v>1</v>
      </c>
      <c r="P1595" s="4" t="b">
        <v>0</v>
      </c>
      <c r="Q1595" s="4" t="b">
        <v>0</v>
      </c>
      <c r="R1595" s="4" t="s">
        <v>39</v>
      </c>
      <c r="S1595" s="4">
        <v>4.38794944745618</v>
      </c>
      <c r="T1595" s="4">
        <v>9.5464484170452E10</v>
      </c>
    </row>
    <row r="1596" ht="12.75" customHeight="1">
      <c r="A1596" s="8" t="str">
        <f t="shared" si="1"/>
        <v>Brazil1999</v>
      </c>
      <c r="B1596" s="4" t="s">
        <v>57</v>
      </c>
      <c r="C1596" s="4">
        <v>1999.0</v>
      </c>
      <c r="D1596" s="4">
        <v>0.250858008861542</v>
      </c>
      <c r="E1596" s="4">
        <v>1.80514693536252E10</v>
      </c>
      <c r="F1596" s="4">
        <v>-2.67836424627954E10</v>
      </c>
      <c r="G1596" s="4">
        <v>5.99642075039049E11</v>
      </c>
      <c r="H1596" s="4">
        <v>34.4140673228804</v>
      </c>
      <c r="I1596" s="4">
        <v>39.5886249803418</v>
      </c>
      <c r="J1596" s="4">
        <f t="shared" si="2"/>
        <v>20636122740026</v>
      </c>
      <c r="K1596" s="5">
        <f t="shared" si="3"/>
        <v>23739005231155</v>
      </c>
      <c r="L1596" s="5">
        <f t="shared" si="4"/>
        <v>3102882491129</v>
      </c>
      <c r="M1596" s="5">
        <f t="shared" si="5"/>
        <v>5.174557657</v>
      </c>
      <c r="N1596" s="4" t="b">
        <v>0</v>
      </c>
      <c r="O1596" s="4" t="b">
        <v>1</v>
      </c>
      <c r="P1596" s="4" t="b">
        <v>0</v>
      </c>
      <c r="Q1596" s="4" t="b">
        <v>0</v>
      </c>
      <c r="R1596" s="4" t="s">
        <v>39</v>
      </c>
      <c r="S1596" s="4">
        <v>0.467937566477133</v>
      </c>
      <c r="T1596" s="4">
        <v>-5.5806113207061E10</v>
      </c>
    </row>
    <row r="1597" ht="12.75" customHeight="1">
      <c r="A1597" s="8" t="str">
        <f t="shared" si="1"/>
        <v>Brazil1998</v>
      </c>
      <c r="B1597" s="4" t="s">
        <v>57</v>
      </c>
      <c r="C1597" s="4">
        <v>1998.0</v>
      </c>
      <c r="D1597" s="4">
        <v>0.0378799997270107</v>
      </c>
      <c r="E1597" s="4">
        <v>-1.26285103550835E9</v>
      </c>
      <c r="F1597" s="4">
        <v>-3.49928802749427E10</v>
      </c>
      <c r="G1597" s="4">
        <v>8.63711007338683E11</v>
      </c>
      <c r="H1597" s="4">
        <v>33.6798491842927</v>
      </c>
      <c r="I1597" s="4">
        <v>40.9004316235996</v>
      </c>
      <c r="J1597" s="4">
        <f t="shared" si="2"/>
        <v>29089656465980</v>
      </c>
      <c r="K1597" s="5">
        <f t="shared" si="3"/>
        <v>35326152998206</v>
      </c>
      <c r="L1597" s="5">
        <f t="shared" si="4"/>
        <v>6236496532226</v>
      </c>
      <c r="M1597" s="5">
        <f t="shared" si="5"/>
        <v>7.220582439</v>
      </c>
      <c r="N1597" s="4" t="b">
        <v>0</v>
      </c>
      <c r="O1597" s="4" t="b">
        <v>1</v>
      </c>
      <c r="P1597" s="4" t="b">
        <v>0</v>
      </c>
      <c r="Q1597" s="4" t="b">
        <v>0</v>
      </c>
      <c r="R1597" s="4" t="s">
        <v>39</v>
      </c>
      <c r="S1597" s="4">
        <v>0.338097901207306</v>
      </c>
      <c r="T1597" s="4">
        <v>2.64068932299634E11</v>
      </c>
    </row>
    <row r="1598" ht="12.75" customHeight="1">
      <c r="A1598" s="8" t="str">
        <f t="shared" si="1"/>
        <v>Brazil1997</v>
      </c>
      <c r="B1598" s="4" t="s">
        <v>57</v>
      </c>
      <c r="C1598" s="4">
        <v>1997.0</v>
      </c>
      <c r="D1598" s="4">
        <v>3.37493991851807</v>
      </c>
      <c r="E1598" s="4">
        <v>-5.18358309737041E9</v>
      </c>
      <c r="F1598" s="4">
        <v>-3.21333628142919E10</v>
      </c>
      <c r="G1598" s="4">
        <v>8.83206452832811E11</v>
      </c>
      <c r="H1598" s="4">
        <v>32.9969895551885</v>
      </c>
      <c r="I1598" s="4">
        <v>38.6009297540434</v>
      </c>
      <c r="J1598" s="4">
        <f t="shared" si="2"/>
        <v>29143154099199</v>
      </c>
      <c r="K1598" s="5">
        <f t="shared" si="3"/>
        <v>34092590244117</v>
      </c>
      <c r="L1598" s="5">
        <f t="shared" si="4"/>
        <v>4949436144918</v>
      </c>
      <c r="M1598" s="5">
        <f t="shared" si="5"/>
        <v>5.603940199</v>
      </c>
      <c r="N1598" s="4" t="b">
        <v>0</v>
      </c>
      <c r="O1598" s="4" t="b">
        <v>1</v>
      </c>
      <c r="P1598" s="4" t="b">
        <v>1</v>
      </c>
      <c r="Q1598" s="4" t="b">
        <v>0</v>
      </c>
      <c r="R1598" s="4" t="s">
        <v>39</v>
      </c>
      <c r="S1598" s="4">
        <v>3.39484598630671</v>
      </c>
      <c r="T1598" s="4">
        <v>1.9495445494128E10</v>
      </c>
    </row>
    <row r="1599" ht="12.75" customHeight="1">
      <c r="A1599" s="8" t="str">
        <f t="shared" si="1"/>
        <v>Brazil1996</v>
      </c>
      <c r="B1599" s="4" t="s">
        <v>57</v>
      </c>
      <c r="C1599" s="4">
        <v>1996.0</v>
      </c>
      <c r="D1599" s="4">
        <v>2.15000009536743</v>
      </c>
      <c r="E1599" s="4">
        <v>-4.11296537183291E7</v>
      </c>
      <c r="F1599" s="4">
        <v>-2.3248E10</v>
      </c>
      <c r="G1599" s="4">
        <v>8.50426432991742E11</v>
      </c>
      <c r="H1599" s="4">
        <v>32.9031094729213</v>
      </c>
      <c r="I1599" s="4">
        <v>38.2493561600263</v>
      </c>
      <c r="J1599" s="4">
        <f t="shared" si="2"/>
        <v>27981674023393</v>
      </c>
      <c r="K1599" s="5">
        <f t="shared" si="3"/>
        <v>32528263523402</v>
      </c>
      <c r="L1599" s="5">
        <f t="shared" si="4"/>
        <v>4546589500009</v>
      </c>
      <c r="M1599" s="5">
        <f t="shared" si="5"/>
        <v>5.346246687</v>
      </c>
      <c r="N1599" s="4" t="b">
        <v>0</v>
      </c>
      <c r="O1599" s="4" t="b">
        <v>0</v>
      </c>
      <c r="P1599" s="4" t="b">
        <v>1</v>
      </c>
      <c r="Q1599" s="4" t="b">
        <v>1</v>
      </c>
      <c r="R1599" s="4" t="s">
        <v>39</v>
      </c>
      <c r="S1599" s="4">
        <v>2.20886405039022</v>
      </c>
      <c r="T1599" s="4">
        <v>-3.2780019841069E10</v>
      </c>
    </row>
    <row r="1600" ht="12.75" customHeight="1">
      <c r="A1600" s="8" t="str">
        <f t="shared" si="1"/>
        <v>Brazil1995</v>
      </c>
      <c r="B1600" s="4" t="s">
        <v>57</v>
      </c>
      <c r="C1600" s="4">
        <v>1995.0</v>
      </c>
      <c r="D1600" s="4">
        <v>4.41683006286621</v>
      </c>
      <c r="E1600" s="4" t="s">
        <v>39</v>
      </c>
      <c r="F1600" s="4">
        <v>-1.8136E10</v>
      </c>
      <c r="G1600" s="4">
        <v>7.6933333043952E11</v>
      </c>
      <c r="H1600" s="4" t="s">
        <v>39</v>
      </c>
      <c r="I1600" s="4" t="s">
        <v>39</v>
      </c>
      <c r="J1600" s="4" t="str">
        <f t="shared" si="2"/>
        <v>#VALUE!</v>
      </c>
      <c r="K1600" s="5" t="str">
        <f t="shared" si="3"/>
        <v>#VALUE!</v>
      </c>
      <c r="L1600" s="5" t="str">
        <f t="shared" si="4"/>
        <v>#VALUE!</v>
      </c>
      <c r="M1600" s="5" t="str">
        <f t="shared" si="5"/>
        <v>#VALUE!</v>
      </c>
      <c r="N1600" s="4" t="b">
        <v>0</v>
      </c>
      <c r="O1600" s="4" t="b">
        <v>0</v>
      </c>
      <c r="P1600" s="4" t="b">
        <v>1</v>
      </c>
      <c r="Q1600" s="4" t="b">
        <v>1</v>
      </c>
      <c r="R1600" s="4" t="s">
        <v>39</v>
      </c>
      <c r="S1600" s="4">
        <v>4.22379363350413</v>
      </c>
      <c r="T1600" s="4">
        <v>-8.10931025522219E10</v>
      </c>
    </row>
    <row r="1601" ht="12.75" customHeight="1">
      <c r="A1601" s="8" t="str">
        <f t="shared" si="1"/>
        <v>Brazil1994</v>
      </c>
      <c r="B1601" s="4" t="s">
        <v>57</v>
      </c>
      <c r="C1601" s="4">
        <v>1994.0</v>
      </c>
      <c r="D1601" s="4">
        <v>5.33436012268066</v>
      </c>
      <c r="E1601" s="4" t="s">
        <v>39</v>
      </c>
      <c r="F1601" s="4">
        <v>-1.153E9</v>
      </c>
      <c r="G1601" s="4">
        <v>5.46229749726263E11</v>
      </c>
      <c r="H1601" s="4" t="s">
        <v>39</v>
      </c>
      <c r="I1601" s="4" t="s">
        <v>39</v>
      </c>
      <c r="J1601" s="4" t="str">
        <f t="shared" si="2"/>
        <v>#VALUE!</v>
      </c>
      <c r="K1601" s="5" t="str">
        <f t="shared" si="3"/>
        <v>#VALUE!</v>
      </c>
      <c r="L1601" s="5" t="str">
        <f t="shared" si="4"/>
        <v>#VALUE!</v>
      </c>
      <c r="M1601" s="5" t="str">
        <f t="shared" si="5"/>
        <v>#VALUE!</v>
      </c>
      <c r="N1601" s="4" t="b">
        <v>0</v>
      </c>
      <c r="O1601" s="4" t="b">
        <v>0</v>
      </c>
      <c r="P1601" s="4" t="b">
        <v>1</v>
      </c>
      <c r="Q1601" s="4" t="b">
        <v>1</v>
      </c>
      <c r="R1601" s="4" t="s">
        <v>39</v>
      </c>
      <c r="S1601" s="4">
        <v>5.85287036219013</v>
      </c>
      <c r="T1601" s="4">
        <v>-2.23103580713257E11</v>
      </c>
    </row>
    <row r="1602" ht="12.75" customHeight="1">
      <c r="A1602" s="8" t="str">
        <f t="shared" si="1"/>
        <v>Brazil1993</v>
      </c>
      <c r="B1602" s="4" t="s">
        <v>57</v>
      </c>
      <c r="C1602" s="4">
        <v>1993.0</v>
      </c>
      <c r="D1602" s="4">
        <v>4.66515016555786</v>
      </c>
      <c r="E1602" s="4" t="s">
        <v>39</v>
      </c>
      <c r="F1602" s="4">
        <v>2.0E7</v>
      </c>
      <c r="G1602" s="4">
        <v>4.3829950446302E11</v>
      </c>
      <c r="H1602" s="4" t="s">
        <v>39</v>
      </c>
      <c r="I1602" s="4" t="s">
        <v>39</v>
      </c>
      <c r="J1602" s="4" t="str">
        <f t="shared" si="2"/>
        <v>#VALUE!</v>
      </c>
      <c r="K1602" s="5" t="str">
        <f t="shared" si="3"/>
        <v>#VALUE!</v>
      </c>
      <c r="L1602" s="5" t="str">
        <f t="shared" si="4"/>
        <v>#VALUE!</v>
      </c>
      <c r="M1602" s="5" t="str">
        <f t="shared" si="5"/>
        <v>#VALUE!</v>
      </c>
      <c r="N1602" s="4" t="b">
        <v>0</v>
      </c>
      <c r="O1602" s="4" t="b">
        <v>0</v>
      </c>
      <c r="P1602" s="4" t="b">
        <v>1</v>
      </c>
      <c r="Q1602" s="4" t="b">
        <v>1</v>
      </c>
      <c r="R1602" s="4" t="s">
        <v>39</v>
      </c>
      <c r="S1602" s="4">
        <v>4.9246900037071</v>
      </c>
      <c r="T1602" s="4">
        <v>-1.07930245263242E11</v>
      </c>
    </row>
    <row r="1603" ht="12.75" customHeight="1">
      <c r="A1603" s="8" t="str">
        <f t="shared" si="1"/>
        <v>Brazil1992</v>
      </c>
      <c r="B1603" s="4" t="s">
        <v>57</v>
      </c>
      <c r="C1603" s="4">
        <v>1992.0</v>
      </c>
      <c r="D1603" s="4">
        <v>-0.466915011405945</v>
      </c>
      <c r="E1603" s="4" t="s">
        <v>39</v>
      </c>
      <c r="F1603" s="4">
        <v>6.089E9</v>
      </c>
      <c r="G1603" s="4">
        <v>3.90566561752671E11</v>
      </c>
      <c r="H1603" s="4" t="s">
        <v>39</v>
      </c>
      <c r="I1603" s="4" t="s">
        <v>39</v>
      </c>
      <c r="J1603" s="4" t="str">
        <f t="shared" si="2"/>
        <v>#VALUE!</v>
      </c>
      <c r="K1603" s="5" t="str">
        <f t="shared" si="3"/>
        <v>#VALUE!</v>
      </c>
      <c r="L1603" s="5" t="str">
        <f t="shared" si="4"/>
        <v>#VALUE!</v>
      </c>
      <c r="M1603" s="5" t="str">
        <f t="shared" si="5"/>
        <v>#VALUE!</v>
      </c>
      <c r="N1603" s="4" t="b">
        <v>1</v>
      </c>
      <c r="O1603" s="4" t="b">
        <v>1</v>
      </c>
      <c r="P1603" s="4" t="b">
        <v>0</v>
      </c>
      <c r="Q1603" s="4" t="b">
        <v>0</v>
      </c>
      <c r="R1603" s="4" t="s">
        <v>39</v>
      </c>
      <c r="S1603" s="4">
        <v>-0.54407204977727</v>
      </c>
      <c r="T1603" s="4">
        <v>-4.7732942710349E10</v>
      </c>
    </row>
    <row r="1604" ht="12.75" customHeight="1">
      <c r="A1604" s="8" t="str">
        <f t="shared" si="1"/>
        <v>Brazil1991</v>
      </c>
      <c r="B1604" s="4" t="s">
        <v>57</v>
      </c>
      <c r="C1604" s="4">
        <v>1991.0</v>
      </c>
      <c r="D1604" s="4">
        <v>1.51206994056702</v>
      </c>
      <c r="E1604" s="4" t="s">
        <v>39</v>
      </c>
      <c r="F1604" s="4">
        <v>-1.45E9</v>
      </c>
      <c r="G1604" s="4">
        <v>4.07729053018907E11</v>
      </c>
      <c r="H1604" s="4" t="s">
        <v>39</v>
      </c>
      <c r="I1604" s="4" t="s">
        <v>39</v>
      </c>
      <c r="J1604" s="4" t="str">
        <f t="shared" si="2"/>
        <v>#VALUE!</v>
      </c>
      <c r="K1604" s="5" t="str">
        <f t="shared" si="3"/>
        <v>#VALUE!</v>
      </c>
      <c r="L1604" s="5" t="str">
        <f t="shared" si="4"/>
        <v>#VALUE!</v>
      </c>
      <c r="M1604" s="5" t="str">
        <f t="shared" si="5"/>
        <v>#VALUE!</v>
      </c>
      <c r="N1604" s="4" t="b">
        <v>1</v>
      </c>
      <c r="O1604" s="4" t="b">
        <v>1</v>
      </c>
      <c r="P1604" s="4" t="b">
        <v>0</v>
      </c>
      <c r="Q1604" s="4" t="b">
        <v>0</v>
      </c>
      <c r="R1604" s="4" t="s">
        <v>39</v>
      </c>
      <c r="S1604" s="4">
        <v>1.03218958549303</v>
      </c>
      <c r="T1604" s="4">
        <v>1.71624912662359E10</v>
      </c>
    </row>
    <row r="1605" ht="12.75" customHeight="1">
      <c r="A1605" s="8" t="str">
        <f t="shared" si="1"/>
        <v>Brazil1990</v>
      </c>
      <c r="B1605" s="4" t="s">
        <v>57</v>
      </c>
      <c r="C1605" s="4">
        <v>1990.0</v>
      </c>
      <c r="D1605" s="4">
        <v>-4.30000019073486</v>
      </c>
      <c r="E1605" s="4" t="s">
        <v>39</v>
      </c>
      <c r="F1605" s="4">
        <v>-3.823E9</v>
      </c>
      <c r="G1605" s="4">
        <v>4.64989098144854E11</v>
      </c>
      <c r="H1605" s="4" t="s">
        <v>39</v>
      </c>
      <c r="I1605" s="4" t="s">
        <v>39</v>
      </c>
      <c r="J1605" s="4" t="str">
        <f t="shared" si="2"/>
        <v>#VALUE!</v>
      </c>
      <c r="K1605" s="5" t="str">
        <f t="shared" si="3"/>
        <v>#VALUE!</v>
      </c>
      <c r="L1605" s="5" t="str">
        <f t="shared" si="4"/>
        <v>#VALUE!</v>
      </c>
      <c r="M1605" s="5" t="str">
        <f t="shared" si="5"/>
        <v>#VALUE!</v>
      </c>
      <c r="N1605" s="4" t="b">
        <v>1</v>
      </c>
      <c r="O1605" s="4" t="b">
        <v>1</v>
      </c>
      <c r="P1605" s="4" t="b">
        <v>0</v>
      </c>
      <c r="Q1605" s="4" t="b">
        <v>0</v>
      </c>
      <c r="R1605" s="4" t="s">
        <v>39</v>
      </c>
      <c r="S1605" s="4">
        <v>-4.35000000000022</v>
      </c>
      <c r="T1605" s="4">
        <v>5.7260045125947E10</v>
      </c>
    </row>
    <row r="1606" ht="12.75" customHeight="1">
      <c r="A1606" s="8" t="str">
        <f t="shared" si="1"/>
        <v>Brazil1989</v>
      </c>
      <c r="B1606" s="4" t="s">
        <v>57</v>
      </c>
      <c r="C1606" s="4">
        <v>1989.0</v>
      </c>
      <c r="D1606" s="4">
        <v>3.27945995330811</v>
      </c>
      <c r="E1606" s="4" t="s">
        <v>39</v>
      </c>
      <c r="F1606" s="4">
        <v>1.002E9</v>
      </c>
      <c r="G1606" s="4">
        <v>4.1299082028742E11</v>
      </c>
      <c r="H1606" s="4" t="s">
        <v>39</v>
      </c>
      <c r="I1606" s="4" t="s">
        <v>39</v>
      </c>
      <c r="J1606" s="4" t="str">
        <f t="shared" si="2"/>
        <v>#VALUE!</v>
      </c>
      <c r="K1606" s="5" t="str">
        <f t="shared" si="3"/>
        <v>#VALUE!</v>
      </c>
      <c r="L1606" s="5" t="str">
        <f t="shared" si="4"/>
        <v>#VALUE!</v>
      </c>
      <c r="M1606" s="5" t="str">
        <f t="shared" si="5"/>
        <v>#VALUE!</v>
      </c>
      <c r="N1606" s="4" t="b">
        <v>1</v>
      </c>
      <c r="O1606" s="4" t="b">
        <v>1</v>
      </c>
      <c r="P1606" s="4" t="b">
        <v>0</v>
      </c>
      <c r="Q1606" s="4" t="b">
        <v>0</v>
      </c>
      <c r="R1606" s="4" t="s">
        <v>39</v>
      </c>
      <c r="S1606" s="4">
        <v>3.16000000000032</v>
      </c>
      <c r="T1606" s="4">
        <v>-5.1998277857434E10</v>
      </c>
    </row>
    <row r="1607" ht="12.75" customHeight="1">
      <c r="A1607" s="8" t="str">
        <f t="shared" si="1"/>
        <v>Brazil1988</v>
      </c>
      <c r="B1607" s="4" t="s">
        <v>57</v>
      </c>
      <c r="C1607" s="4">
        <v>1988.0</v>
      </c>
      <c r="D1607" s="4">
        <v>-0.102673001587391</v>
      </c>
      <c r="E1607" s="4" t="s">
        <v>39</v>
      </c>
      <c r="F1607" s="4">
        <v>4.156E9</v>
      </c>
      <c r="G1607" s="4">
        <v>3.07881930752268E11</v>
      </c>
      <c r="H1607" s="4" t="s">
        <v>39</v>
      </c>
      <c r="I1607" s="4" t="s">
        <v>39</v>
      </c>
      <c r="J1607" s="4" t="str">
        <f t="shared" si="2"/>
        <v>#VALUE!</v>
      </c>
      <c r="K1607" s="5" t="str">
        <f t="shared" si="3"/>
        <v>#VALUE!</v>
      </c>
      <c r="L1607" s="5" t="str">
        <f t="shared" si="4"/>
        <v>#VALUE!</v>
      </c>
      <c r="M1607" s="5" t="str">
        <f t="shared" si="5"/>
        <v>#VALUE!</v>
      </c>
      <c r="N1607" s="4" t="b">
        <v>1</v>
      </c>
      <c r="O1607" s="4" t="b">
        <v>1</v>
      </c>
      <c r="P1607" s="4" t="b">
        <v>0</v>
      </c>
      <c r="Q1607" s="4" t="b">
        <v>0</v>
      </c>
      <c r="R1607" s="4" t="s">
        <v>39</v>
      </c>
      <c r="S1607" s="4">
        <v>-0.059999999999917</v>
      </c>
      <c r="T1607" s="4">
        <v>-1.05108889535151E11</v>
      </c>
    </row>
    <row r="1608" ht="12.75" customHeight="1">
      <c r="A1608" s="8" t="str">
        <f t="shared" si="1"/>
        <v>Brazil1987</v>
      </c>
      <c r="B1608" s="4" t="s">
        <v>57</v>
      </c>
      <c r="C1608" s="4">
        <v>1987.0</v>
      </c>
      <c r="D1608" s="4">
        <v>3.59963011741638</v>
      </c>
      <c r="E1608" s="4" t="s">
        <v>39</v>
      </c>
      <c r="F1608" s="4">
        <v>-1.452E9</v>
      </c>
      <c r="G1608" s="4">
        <v>2.83056836893838E11</v>
      </c>
      <c r="H1608" s="4" t="s">
        <v>39</v>
      </c>
      <c r="I1608" s="4" t="s">
        <v>39</v>
      </c>
      <c r="J1608" s="4" t="str">
        <f t="shared" si="2"/>
        <v>#VALUE!</v>
      </c>
      <c r="K1608" s="5" t="str">
        <f t="shared" si="3"/>
        <v>#VALUE!</v>
      </c>
      <c r="L1608" s="5" t="str">
        <f t="shared" si="4"/>
        <v>#VALUE!</v>
      </c>
      <c r="M1608" s="5" t="str">
        <f t="shared" si="5"/>
        <v>#VALUE!</v>
      </c>
      <c r="N1608" s="4" t="b">
        <v>1</v>
      </c>
      <c r="O1608" s="4" t="b">
        <v>1</v>
      </c>
      <c r="P1608" s="4" t="b">
        <v>1</v>
      </c>
      <c r="Q1608" s="4" t="b">
        <v>0</v>
      </c>
      <c r="R1608" s="4" t="s">
        <v>39</v>
      </c>
      <c r="S1608" s="4">
        <v>3.52999999999983</v>
      </c>
      <c r="T1608" s="4">
        <v>-2.48250938584299E10</v>
      </c>
    </row>
    <row r="1609" ht="12.75" customHeight="1">
      <c r="A1609" s="8" t="str">
        <f t="shared" si="1"/>
        <v>Brazil1986</v>
      </c>
      <c r="B1609" s="4" t="s">
        <v>57</v>
      </c>
      <c r="C1609" s="4">
        <v>1986.0</v>
      </c>
      <c r="D1609" s="4">
        <v>7.98829984664917</v>
      </c>
      <c r="E1609" s="4">
        <v>4.07804716864568E9</v>
      </c>
      <c r="F1609" s="4">
        <v>-5.311E9</v>
      </c>
      <c r="G1609" s="4">
        <v>2.56480852471129E11</v>
      </c>
      <c r="H1609" s="4">
        <v>10.1000003814697</v>
      </c>
      <c r="I1609" s="4">
        <v>11.6999998092651</v>
      </c>
      <c r="J1609" s="4">
        <f t="shared" si="2"/>
        <v>2590456707798</v>
      </c>
      <c r="K1609" s="5">
        <f t="shared" si="3"/>
        <v>3000825924992</v>
      </c>
      <c r="L1609" s="5">
        <f t="shared" si="4"/>
        <v>410369217194</v>
      </c>
      <c r="M1609" s="5">
        <f t="shared" si="5"/>
        <v>1.599999428</v>
      </c>
      <c r="N1609" s="4" t="b">
        <v>0</v>
      </c>
      <c r="O1609" s="4" t="b">
        <v>0</v>
      </c>
      <c r="P1609" s="4" t="b">
        <v>1</v>
      </c>
      <c r="Q1609" s="4" t="b">
        <v>1</v>
      </c>
      <c r="R1609" s="4" t="s">
        <v>39</v>
      </c>
      <c r="S1609" s="4">
        <v>7.48999999999982</v>
      </c>
      <c r="T1609" s="4">
        <v>-2.6575984422709E10</v>
      </c>
    </row>
    <row r="1610" ht="12.75" customHeight="1">
      <c r="A1610" s="8" t="str">
        <f t="shared" si="1"/>
        <v>Brazil1985</v>
      </c>
      <c r="B1610" s="4" t="s">
        <v>57</v>
      </c>
      <c r="C1610" s="4">
        <v>1985.0</v>
      </c>
      <c r="D1610" s="4">
        <v>7.94585990905762</v>
      </c>
      <c r="E1610" s="4">
        <v>5.50396372385294E9</v>
      </c>
      <c r="F1610" s="4">
        <v>-2.8E8</v>
      </c>
      <c r="G1610" s="4">
        <v>2.10879844638877E11</v>
      </c>
      <c r="H1610" s="4">
        <v>9.80000019073486</v>
      </c>
      <c r="I1610" s="4">
        <v>11.1000003814697</v>
      </c>
      <c r="J1610" s="4">
        <f t="shared" si="2"/>
        <v>2066622517683</v>
      </c>
      <c r="K1610" s="5">
        <f t="shared" si="3"/>
        <v>2340766355936</v>
      </c>
      <c r="L1610" s="5">
        <f t="shared" si="4"/>
        <v>274143838253</v>
      </c>
      <c r="M1610" s="5">
        <f t="shared" si="5"/>
        <v>1.300000191</v>
      </c>
      <c r="N1610" s="4" t="b">
        <v>0</v>
      </c>
      <c r="O1610" s="4" t="b">
        <v>0</v>
      </c>
      <c r="P1610" s="4" t="b">
        <v>1</v>
      </c>
      <c r="Q1610" s="4" t="b">
        <v>1</v>
      </c>
      <c r="R1610" s="4" t="s">
        <v>39</v>
      </c>
      <c r="S1610" s="4">
        <v>7.85000000000042</v>
      </c>
      <c r="T1610" s="4">
        <v>-4.56010078322519E10</v>
      </c>
    </row>
    <row r="1611" ht="12.75" customHeight="1">
      <c r="A1611" s="8" t="str">
        <f t="shared" si="1"/>
        <v>Brazil1984</v>
      </c>
      <c r="B1611" s="4" t="s">
        <v>57</v>
      </c>
      <c r="C1611" s="4">
        <v>1984.0</v>
      </c>
      <c r="D1611" s="4">
        <v>5.26913976669312</v>
      </c>
      <c r="E1611" s="4">
        <v>1.16534990755329E10</v>
      </c>
      <c r="F1611" s="4">
        <v>3.3E7</v>
      </c>
      <c r="G1611" s="4">
        <v>1.8833997408658E11</v>
      </c>
      <c r="H1611" s="4">
        <v>9.60000038146973</v>
      </c>
      <c r="I1611" s="4">
        <v>10.0</v>
      </c>
      <c r="J1611" s="4">
        <f t="shared" si="2"/>
        <v>1808063823077</v>
      </c>
      <c r="K1611" s="5">
        <f t="shared" si="3"/>
        <v>1883399740866</v>
      </c>
      <c r="L1611" s="5">
        <f t="shared" si="4"/>
        <v>75335917789</v>
      </c>
      <c r="M1611" s="5">
        <f t="shared" si="5"/>
        <v>0.3999996185</v>
      </c>
      <c r="N1611" s="4" t="b">
        <v>0</v>
      </c>
      <c r="O1611" s="4" t="b">
        <v>1</v>
      </c>
      <c r="P1611" s="4" t="b">
        <v>1</v>
      </c>
      <c r="Q1611" s="4" t="b">
        <v>1</v>
      </c>
      <c r="R1611" s="4" t="s">
        <v>39</v>
      </c>
      <c r="S1611" s="4">
        <v>5.39999999999988</v>
      </c>
      <c r="T1611" s="4">
        <v>-2.2539870552297E10</v>
      </c>
    </row>
    <row r="1612" ht="12.75" customHeight="1">
      <c r="A1612" s="8" t="str">
        <f t="shared" si="1"/>
        <v>Brazil1983</v>
      </c>
      <c r="B1612" s="4" t="s">
        <v>57</v>
      </c>
      <c r="C1612" s="4">
        <v>1983.0</v>
      </c>
      <c r="D1612" s="4">
        <v>-3.4097900390625</v>
      </c>
      <c r="E1612" s="4">
        <v>1.19515471988887E10</v>
      </c>
      <c r="F1612" s="4">
        <v>-6.834E9</v>
      </c>
      <c r="G1612" s="4">
        <v>1.89656506321431E11</v>
      </c>
      <c r="H1612" s="4">
        <v>9.80000019073486</v>
      </c>
      <c r="I1612" s="4">
        <v>9.69999980926514</v>
      </c>
      <c r="J1612" s="4">
        <f t="shared" si="2"/>
        <v>1858633798124</v>
      </c>
      <c r="K1612" s="5">
        <f t="shared" si="3"/>
        <v>1839668075144</v>
      </c>
      <c r="L1612" s="5">
        <f t="shared" si="4"/>
        <v>-18965722980</v>
      </c>
      <c r="M1612" s="5">
        <f t="shared" si="5"/>
        <v>-0.1000003815</v>
      </c>
      <c r="N1612" s="4" t="b">
        <v>1</v>
      </c>
      <c r="O1612" s="4" t="b">
        <v>1</v>
      </c>
      <c r="P1612" s="4" t="b">
        <v>0</v>
      </c>
      <c r="Q1612" s="4" t="b">
        <v>0</v>
      </c>
      <c r="R1612" s="4" t="s">
        <v>39</v>
      </c>
      <c r="S1612" s="4">
        <v>-2.92999999999996</v>
      </c>
      <c r="T1612" s="4">
        <v>1.31653223485101E9</v>
      </c>
    </row>
    <row r="1613" ht="12.75" customHeight="1">
      <c r="A1613" s="8" t="str">
        <f t="shared" si="1"/>
        <v>Brazil1982</v>
      </c>
      <c r="B1613" s="4" t="s">
        <v>57</v>
      </c>
      <c r="C1613" s="4">
        <v>1982.0</v>
      </c>
      <c r="D1613" s="4">
        <v>0.580245971679688</v>
      </c>
      <c r="E1613" s="4">
        <v>2.08400969828016E10</v>
      </c>
      <c r="F1613" s="4">
        <v>-1.6317E10</v>
      </c>
      <c r="G1613" s="4">
        <v>2.71314113768417E11</v>
      </c>
      <c r="H1613" s="4">
        <v>9.5</v>
      </c>
      <c r="I1613" s="4">
        <v>8.10000038146973</v>
      </c>
      <c r="J1613" s="4">
        <f t="shared" si="2"/>
        <v>2577484080800</v>
      </c>
      <c r="K1613" s="5">
        <f t="shared" si="3"/>
        <v>2197644425022</v>
      </c>
      <c r="L1613" s="5">
        <f t="shared" si="4"/>
        <v>-379839655778</v>
      </c>
      <c r="M1613" s="5">
        <f t="shared" si="5"/>
        <v>-1.399999619</v>
      </c>
      <c r="N1613" s="4" t="b">
        <v>1</v>
      </c>
      <c r="O1613" s="4" t="b">
        <v>1</v>
      </c>
      <c r="P1613" s="4" t="b">
        <v>0</v>
      </c>
      <c r="Q1613" s="4" t="b">
        <v>0</v>
      </c>
      <c r="R1613" s="4" t="s">
        <v>39</v>
      </c>
      <c r="S1613" s="4">
        <v>0.829999999999529</v>
      </c>
      <c r="T1613" s="4">
        <v>8.1657607446986E10</v>
      </c>
    </row>
    <row r="1614" ht="12.75" customHeight="1">
      <c r="A1614" s="8" t="str">
        <f t="shared" si="1"/>
        <v>Brazil1981</v>
      </c>
      <c r="B1614" s="4" t="s">
        <v>57</v>
      </c>
      <c r="C1614" s="4">
        <v>1981.0</v>
      </c>
      <c r="D1614" s="4">
        <v>-4.39336013793945</v>
      </c>
      <c r="E1614" s="4">
        <v>1.68072375084308E10</v>
      </c>
      <c r="F1614" s="4">
        <v>-1.1764E10</v>
      </c>
      <c r="G1614" s="4">
        <v>2.58015174748648E11</v>
      </c>
      <c r="H1614" s="4">
        <v>8.80000019073486</v>
      </c>
      <c r="I1614" s="4">
        <v>7.80000019073486</v>
      </c>
      <c r="J1614" s="4">
        <f t="shared" si="2"/>
        <v>2270533587001</v>
      </c>
      <c r="K1614" s="5">
        <f t="shared" si="3"/>
        <v>2012518412252</v>
      </c>
      <c r="L1614" s="5">
        <f t="shared" si="4"/>
        <v>-258015174749</v>
      </c>
      <c r="M1614" s="5">
        <f t="shared" si="5"/>
        <v>-1</v>
      </c>
      <c r="N1614" s="4" t="b">
        <v>1</v>
      </c>
      <c r="O1614" s="4" t="b">
        <v>1</v>
      </c>
      <c r="P1614" s="4" t="b">
        <v>0</v>
      </c>
      <c r="Q1614" s="4" t="b">
        <v>0</v>
      </c>
      <c r="R1614" s="4" t="s">
        <v>39</v>
      </c>
      <c r="S1614" s="4">
        <v>-4.24999999999956</v>
      </c>
      <c r="T1614" s="4">
        <v>-1.32989390197689E10</v>
      </c>
    </row>
    <row r="1615" ht="12.75" customHeight="1">
      <c r="A1615" s="8" t="str">
        <f t="shared" si="1"/>
        <v>Brazil1980</v>
      </c>
      <c r="B1615" s="4" t="s">
        <v>57</v>
      </c>
      <c r="C1615" s="4">
        <v>1980.0</v>
      </c>
      <c r="D1615" s="4">
        <v>9.11096000671387</v>
      </c>
      <c r="E1615" s="4">
        <v>1.68209668250485E10</v>
      </c>
      <c r="F1615" s="4">
        <v>-1.2831E10</v>
      </c>
      <c r="G1615" s="4">
        <v>2.37393489892637E11</v>
      </c>
      <c r="H1615" s="4">
        <v>9.30000019073486</v>
      </c>
      <c r="I1615" s="4">
        <v>6.80000019073486</v>
      </c>
      <c r="J1615" s="4">
        <f t="shared" si="2"/>
        <v>2207759501281</v>
      </c>
      <c r="K1615" s="5">
        <f t="shared" si="3"/>
        <v>1614275776549</v>
      </c>
      <c r="L1615" s="5">
        <f t="shared" si="4"/>
        <v>-593483724732</v>
      </c>
      <c r="M1615" s="5">
        <f t="shared" si="5"/>
        <v>-2.5</v>
      </c>
      <c r="N1615" s="4" t="b">
        <v>1</v>
      </c>
      <c r="O1615" s="4" t="b">
        <v>1</v>
      </c>
      <c r="P1615" s="4" t="b">
        <v>1</v>
      </c>
      <c r="Q1615" s="4" t="b">
        <v>0</v>
      </c>
      <c r="R1615" s="4" t="s">
        <v>39</v>
      </c>
      <c r="S1615" s="4">
        <v>9.19999999999976</v>
      </c>
      <c r="T1615" s="4">
        <v>-2.0621684856011E10</v>
      </c>
    </row>
    <row r="1616" ht="12.75" customHeight="1">
      <c r="A1616" s="8" t="str">
        <f t="shared" si="1"/>
        <v>Brazil1979</v>
      </c>
      <c r="B1616" s="4" t="s">
        <v>57</v>
      </c>
      <c r="C1616" s="4">
        <v>1979.0</v>
      </c>
      <c r="D1616" s="4">
        <v>6.76628017425537</v>
      </c>
      <c r="E1616" s="4">
        <v>8.44878830969393E9</v>
      </c>
      <c r="F1616" s="4">
        <v>-1.0516E10</v>
      </c>
      <c r="G1616" s="4">
        <v>2.21338204480222E11</v>
      </c>
      <c r="H1616" s="4">
        <v>9.39999961853027</v>
      </c>
      <c r="I1616" s="4">
        <v>9.0</v>
      </c>
      <c r="J1616" s="4">
        <f t="shared" si="2"/>
        <v>2080579037680</v>
      </c>
      <c r="K1616" s="5">
        <f t="shared" si="3"/>
        <v>1992043840322</v>
      </c>
      <c r="L1616" s="5">
        <f t="shared" si="4"/>
        <v>-88535197358</v>
      </c>
      <c r="M1616" s="5">
        <f t="shared" si="5"/>
        <v>-0.3999996185</v>
      </c>
      <c r="N1616" s="4" t="b">
        <v>0</v>
      </c>
      <c r="O1616" s="4" t="b">
        <v>0</v>
      </c>
      <c r="P1616" s="4" t="b">
        <v>1</v>
      </c>
      <c r="Q1616" s="4" t="b">
        <v>1</v>
      </c>
      <c r="R1616" s="4" t="s">
        <v>39</v>
      </c>
      <c r="S1616" s="4">
        <v>6.7595601220408</v>
      </c>
      <c r="T1616" s="4">
        <v>-1.6055285412415E10</v>
      </c>
    </row>
    <row r="1617" ht="12.75" customHeight="1">
      <c r="A1617" s="8" t="str">
        <f t="shared" si="1"/>
        <v>Brazil1978</v>
      </c>
      <c r="B1617" s="4" t="s">
        <v>57</v>
      </c>
      <c r="C1617" s="4">
        <v>1978.0</v>
      </c>
      <c r="D1617" s="4">
        <v>3.2317099571228</v>
      </c>
      <c r="E1617" s="4">
        <v>7.68453242984086E9</v>
      </c>
      <c r="F1617" s="4">
        <v>-6.996E9</v>
      </c>
      <c r="G1617" s="4">
        <v>2.00278646123581E11</v>
      </c>
      <c r="H1617" s="4">
        <v>10.1000003814697</v>
      </c>
      <c r="I1617" s="4">
        <v>10.1999998092651</v>
      </c>
      <c r="J1617" s="4">
        <f t="shared" si="2"/>
        <v>2022814402248</v>
      </c>
      <c r="K1617" s="5">
        <f t="shared" si="3"/>
        <v>2042842152260</v>
      </c>
      <c r="L1617" s="5">
        <f t="shared" si="4"/>
        <v>20027750012</v>
      </c>
      <c r="M1617" s="5">
        <f t="shared" si="5"/>
        <v>0.0999994278</v>
      </c>
      <c r="N1617" s="4" t="b">
        <v>0</v>
      </c>
      <c r="O1617" s="4" t="b">
        <v>1</v>
      </c>
      <c r="P1617" s="4" t="b">
        <v>1</v>
      </c>
      <c r="Q1617" s="4" t="b">
        <v>1</v>
      </c>
      <c r="R1617" s="4" t="s">
        <v>39</v>
      </c>
      <c r="S1617" s="4">
        <v>4.96989768924738</v>
      </c>
      <c r="T1617" s="4">
        <v>-2.10595583566409E10</v>
      </c>
    </row>
    <row r="1618" ht="12.75" customHeight="1">
      <c r="A1618" s="8" t="str">
        <f t="shared" si="1"/>
        <v>Brazil1977</v>
      </c>
      <c r="B1618" s="4" t="s">
        <v>57</v>
      </c>
      <c r="C1618" s="4">
        <v>1977.0</v>
      </c>
      <c r="D1618" s="4">
        <v>4.60631990432739</v>
      </c>
      <c r="E1618" s="4">
        <v>5.5226040293735E9</v>
      </c>
      <c r="F1618" s="4">
        <v>-5.049E9</v>
      </c>
      <c r="G1618" s="4">
        <v>1.76344101401941E11</v>
      </c>
      <c r="H1618" s="4">
        <v>10.5</v>
      </c>
      <c r="I1618" s="4">
        <v>10.3999996185303</v>
      </c>
      <c r="J1618" s="4">
        <f t="shared" si="2"/>
        <v>1851613064720</v>
      </c>
      <c r="K1618" s="5">
        <f t="shared" si="3"/>
        <v>1833978587310</v>
      </c>
      <c r="L1618" s="5">
        <f t="shared" si="4"/>
        <v>-17634477410</v>
      </c>
      <c r="M1618" s="5">
        <f t="shared" si="5"/>
        <v>-0.1000003815</v>
      </c>
      <c r="N1618" s="4" t="b">
        <v>0</v>
      </c>
      <c r="O1618" s="4" t="b">
        <v>1</v>
      </c>
      <c r="P1618" s="4" t="b">
        <v>1</v>
      </c>
      <c r="Q1618" s="4" t="b">
        <v>0</v>
      </c>
      <c r="R1618" s="4" t="s">
        <v>39</v>
      </c>
      <c r="S1618" s="4">
        <v>4.93432806978961</v>
      </c>
      <c r="T1618" s="4">
        <v>-2.39345447216399E10</v>
      </c>
    </row>
    <row r="1619" ht="12.75" customHeight="1">
      <c r="A1619" s="8" t="str">
        <f t="shared" si="1"/>
        <v>Brazil1976</v>
      </c>
      <c r="B1619" s="4" t="s">
        <v>57</v>
      </c>
      <c r="C1619" s="4">
        <v>1976.0</v>
      </c>
      <c r="D1619" s="4">
        <v>9.79041004180908</v>
      </c>
      <c r="E1619" s="4">
        <v>3.77702297824342E9</v>
      </c>
      <c r="F1619" s="4">
        <v>-6.52E9</v>
      </c>
      <c r="G1619" s="4">
        <v>1.53168949208207E11</v>
      </c>
      <c r="H1619" s="4">
        <v>10.6999998092651</v>
      </c>
      <c r="I1619" s="4">
        <v>10.6000003814697</v>
      </c>
      <c r="J1619" s="4">
        <f t="shared" si="2"/>
        <v>1638907727313</v>
      </c>
      <c r="K1619" s="5">
        <f t="shared" si="3"/>
        <v>1623590920036</v>
      </c>
      <c r="L1619" s="5">
        <f t="shared" si="4"/>
        <v>-15316807277</v>
      </c>
      <c r="M1619" s="5">
        <f t="shared" si="5"/>
        <v>-0.0999994278</v>
      </c>
      <c r="N1619" s="4" t="b">
        <v>0</v>
      </c>
      <c r="O1619" s="4" t="b">
        <v>0</v>
      </c>
      <c r="P1619" s="4" t="b">
        <v>1</v>
      </c>
      <c r="Q1619" s="4" t="b">
        <v>0</v>
      </c>
      <c r="R1619" s="4" t="s">
        <v>39</v>
      </c>
      <c r="S1619" s="4">
        <v>10.2571295347867</v>
      </c>
      <c r="T1619" s="4">
        <v>-2.3175152193734E10</v>
      </c>
    </row>
    <row r="1620" ht="12.75" customHeight="1">
      <c r="A1620" s="8" t="str">
        <f t="shared" si="1"/>
        <v>Brazil1975</v>
      </c>
      <c r="B1620" s="4" t="s">
        <v>57</v>
      </c>
      <c r="C1620" s="4">
        <v>1975.0</v>
      </c>
      <c r="D1620" s="4">
        <v>5.2090802192688</v>
      </c>
      <c r="E1620" s="4">
        <v>3.23338342524614E9</v>
      </c>
      <c r="F1620" s="4">
        <v>-6.968E9</v>
      </c>
      <c r="G1620" s="4">
        <v>1.29203555238827E11</v>
      </c>
      <c r="H1620" s="4">
        <v>10.6999998092651</v>
      </c>
      <c r="I1620" s="4">
        <v>10.6999998092651</v>
      </c>
      <c r="J1620" s="4">
        <f t="shared" si="2"/>
        <v>1382478016412</v>
      </c>
      <c r="K1620" s="5">
        <f t="shared" si="3"/>
        <v>1382478016412</v>
      </c>
      <c r="L1620" s="5">
        <f t="shared" si="4"/>
        <v>0</v>
      </c>
      <c r="M1620" s="5">
        <f t="shared" si="5"/>
        <v>0</v>
      </c>
      <c r="N1620" s="4" t="b">
        <v>0</v>
      </c>
      <c r="O1620" s="4" t="b">
        <v>1</v>
      </c>
      <c r="P1620" s="4" t="b">
        <v>1</v>
      </c>
      <c r="Q1620" s="4" t="b">
        <v>0</v>
      </c>
      <c r="R1620" s="4" t="s">
        <v>39</v>
      </c>
      <c r="S1620" s="4">
        <v>5.16664908406321</v>
      </c>
      <c r="T1620" s="4">
        <v>-2.396539396938E10</v>
      </c>
    </row>
    <row r="1621" ht="12.75" customHeight="1">
      <c r="A1621" s="8" t="str">
        <f t="shared" si="1"/>
        <v>Brazil1974</v>
      </c>
      <c r="B1621" s="4" t="s">
        <v>57</v>
      </c>
      <c r="C1621" s="4">
        <v>1974.0</v>
      </c>
      <c r="D1621" s="4">
        <v>9.0421199798584</v>
      </c>
      <c r="E1621" s="4">
        <v>2.14391402265797E9</v>
      </c>
      <c r="F1621" s="4" t="s">
        <v>39</v>
      </c>
      <c r="G1621" s="4">
        <v>1.09794519727538E11</v>
      </c>
      <c r="H1621" s="4">
        <v>11.1000003814697</v>
      </c>
      <c r="I1621" s="4">
        <v>10.5</v>
      </c>
      <c r="J1621" s="4">
        <f t="shared" si="2"/>
        <v>1218719210859</v>
      </c>
      <c r="K1621" s="5">
        <f t="shared" si="3"/>
        <v>1152842457139</v>
      </c>
      <c r="L1621" s="5">
        <f t="shared" si="4"/>
        <v>-65876753720</v>
      </c>
      <c r="M1621" s="5">
        <f t="shared" si="5"/>
        <v>-0.6000003815</v>
      </c>
      <c r="N1621" s="4" t="b">
        <v>0</v>
      </c>
      <c r="O1621" s="4" t="b">
        <v>1</v>
      </c>
      <c r="P1621" s="4" t="b">
        <v>1</v>
      </c>
      <c r="Q1621" s="4" t="b">
        <v>0</v>
      </c>
      <c r="R1621" s="4" t="s">
        <v>39</v>
      </c>
      <c r="S1621" s="4">
        <v>8.15393868457201</v>
      </c>
      <c r="T1621" s="4">
        <v>-1.9409035511289E10</v>
      </c>
    </row>
    <row r="1622" ht="12.75" customHeight="1">
      <c r="A1622" s="8" t="str">
        <f t="shared" si="1"/>
        <v>Brazil1973</v>
      </c>
      <c r="B1622" s="4" t="s">
        <v>57</v>
      </c>
      <c r="C1622" s="4">
        <v>1973.0</v>
      </c>
      <c r="D1622" s="4">
        <v>13.9786996841431</v>
      </c>
      <c r="E1622" s="4">
        <v>1.41415592615647E9</v>
      </c>
      <c r="F1622" s="4" t="s">
        <v>39</v>
      </c>
      <c r="G1622" s="4">
        <v>8.35922758629982E10</v>
      </c>
      <c r="H1622" s="4">
        <v>11.1000003814697</v>
      </c>
      <c r="I1622" s="4">
        <v>11.0</v>
      </c>
      <c r="J1622" s="4">
        <f t="shared" si="2"/>
        <v>927874293967</v>
      </c>
      <c r="K1622" s="5">
        <f t="shared" si="3"/>
        <v>919515034493</v>
      </c>
      <c r="L1622" s="5">
        <f t="shared" si="4"/>
        <v>-8359259474</v>
      </c>
      <c r="M1622" s="5">
        <f t="shared" si="5"/>
        <v>-0.1000003815</v>
      </c>
      <c r="N1622" s="4" t="b">
        <v>0</v>
      </c>
      <c r="O1622" s="4" t="b">
        <v>0</v>
      </c>
      <c r="P1622" s="4" t="b">
        <v>1</v>
      </c>
      <c r="Q1622" s="4" t="b">
        <v>1</v>
      </c>
      <c r="R1622" s="4" t="s">
        <v>39</v>
      </c>
      <c r="S1622" s="4">
        <v>13.9687217796782</v>
      </c>
      <c r="T1622" s="4">
        <v>-2.62022438645397E10</v>
      </c>
    </row>
    <row r="1623" ht="12.75" customHeight="1">
      <c r="A1623" s="8" t="str">
        <f t="shared" si="1"/>
        <v>Brazil1972</v>
      </c>
      <c r="B1623" s="4" t="s">
        <v>57</v>
      </c>
      <c r="C1623" s="4">
        <v>1972.0</v>
      </c>
      <c r="D1623" s="4">
        <v>12.0528001785278</v>
      </c>
      <c r="E1623" s="4">
        <v>9.36003480540001E8</v>
      </c>
      <c r="F1623" s="4" t="s">
        <v>39</v>
      </c>
      <c r="G1623" s="4">
        <v>5.84348583748696E10</v>
      </c>
      <c r="H1623" s="4">
        <v>12.5</v>
      </c>
      <c r="I1623" s="4">
        <v>12.6000003814697</v>
      </c>
      <c r="J1623" s="4">
        <f t="shared" si="2"/>
        <v>730435729686</v>
      </c>
      <c r="K1623" s="5">
        <f t="shared" si="3"/>
        <v>736279237814</v>
      </c>
      <c r="L1623" s="5">
        <f t="shared" si="4"/>
        <v>5843508129</v>
      </c>
      <c r="M1623" s="5">
        <f t="shared" si="5"/>
        <v>0.1000003815</v>
      </c>
      <c r="N1623" s="4" t="b">
        <v>0</v>
      </c>
      <c r="O1623" s="4" t="b">
        <v>0</v>
      </c>
      <c r="P1623" s="4" t="b">
        <v>1</v>
      </c>
      <c r="Q1623" s="4" t="b">
        <v>1</v>
      </c>
      <c r="R1623" s="4" t="s">
        <v>39</v>
      </c>
      <c r="S1623" s="4">
        <v>11.9403481162508</v>
      </c>
      <c r="T1623" s="4">
        <v>-2.51574174881286E10</v>
      </c>
    </row>
    <row r="1624" ht="12.75" customHeight="1">
      <c r="A1624" s="8" t="str">
        <f t="shared" si="1"/>
        <v>Brazil1971</v>
      </c>
      <c r="B1624" s="4" t="s">
        <v>57</v>
      </c>
      <c r="C1624" s="4">
        <v>1971.0</v>
      </c>
      <c r="D1624" s="4">
        <v>11.2951002120972</v>
      </c>
      <c r="E1624" s="4">
        <v>7.06462175033919E8</v>
      </c>
      <c r="F1624" s="4" t="s">
        <v>39</v>
      </c>
      <c r="G1624" s="4">
        <v>4.88698309017878E10</v>
      </c>
      <c r="H1624" s="4">
        <v>11.3999996185303</v>
      </c>
      <c r="I1624" s="4">
        <v>11.6999998092651</v>
      </c>
      <c r="J1624" s="4">
        <f t="shared" si="2"/>
        <v>557116053638</v>
      </c>
      <c r="K1624" s="5">
        <f t="shared" si="3"/>
        <v>571777012230</v>
      </c>
      <c r="L1624" s="5">
        <f t="shared" si="4"/>
        <v>14660958592</v>
      </c>
      <c r="M1624" s="5">
        <f t="shared" si="5"/>
        <v>0.3000001907</v>
      </c>
      <c r="N1624" s="4" t="b">
        <v>0</v>
      </c>
      <c r="O1624" s="4" t="b">
        <v>0</v>
      </c>
      <c r="P1624" s="4" t="b">
        <v>1</v>
      </c>
      <c r="Q1624" s="4" t="b">
        <v>1</v>
      </c>
      <c r="R1624" s="4" t="s">
        <v>39</v>
      </c>
      <c r="S1624" s="4">
        <v>11.3429219931908</v>
      </c>
      <c r="T1624" s="4">
        <v>-9.56502747308179E9</v>
      </c>
    </row>
    <row r="1625" ht="12.75" customHeight="1">
      <c r="A1625" s="8" t="str">
        <f t="shared" si="1"/>
        <v>Brazil1970</v>
      </c>
      <c r="B1625" s="4" t="s">
        <v>57</v>
      </c>
      <c r="C1625" s="4">
        <v>1970.0</v>
      </c>
      <c r="D1625" s="4">
        <v>8.7699499130249</v>
      </c>
      <c r="E1625" s="4">
        <v>6.19410485086504E8</v>
      </c>
      <c r="F1625" s="4" t="s">
        <v>39</v>
      </c>
      <c r="G1625" s="4">
        <v>4.23276647936934E10</v>
      </c>
      <c r="H1625" s="4">
        <v>11.0</v>
      </c>
      <c r="I1625" s="4">
        <v>11.3999996185303</v>
      </c>
      <c r="J1625" s="4">
        <f t="shared" si="2"/>
        <v>465604312731</v>
      </c>
      <c r="K1625" s="5">
        <f t="shared" si="3"/>
        <v>482535362501</v>
      </c>
      <c r="L1625" s="5">
        <f t="shared" si="4"/>
        <v>16931049771</v>
      </c>
      <c r="M1625" s="5">
        <f t="shared" si="5"/>
        <v>0.3999996185</v>
      </c>
      <c r="N1625" s="4" t="b">
        <v>0</v>
      </c>
      <c r="O1625" s="4" t="b">
        <v>0</v>
      </c>
      <c r="P1625" s="4" t="b">
        <v>1</v>
      </c>
      <c r="Q1625" s="4" t="b">
        <v>0</v>
      </c>
      <c r="R1625" s="4" t="s">
        <v>39</v>
      </c>
      <c r="S1625" s="4">
        <v>10.4</v>
      </c>
      <c r="T1625" s="4">
        <v>-6.5421661080944E9</v>
      </c>
    </row>
    <row r="1626" ht="12.75" customHeight="1">
      <c r="A1626" s="8" t="str">
        <f t="shared" si="1"/>
        <v>Brazil1969</v>
      </c>
      <c r="B1626" s="4" t="s">
        <v>57</v>
      </c>
      <c r="C1626" s="4">
        <v>1969.0</v>
      </c>
      <c r="D1626" s="4">
        <v>9.73583030700684</v>
      </c>
      <c r="E1626" s="4">
        <v>3.40009231755335E8</v>
      </c>
      <c r="F1626" s="4" t="s">
        <v>39</v>
      </c>
      <c r="G1626" s="4">
        <v>3.71716408185863E10</v>
      </c>
      <c r="H1626" s="4">
        <v>10.6000003814697</v>
      </c>
      <c r="I1626" s="4">
        <v>11.1999998092651</v>
      </c>
      <c r="J1626" s="4">
        <f t="shared" si="2"/>
        <v>394019406857</v>
      </c>
      <c r="K1626" s="5">
        <f t="shared" si="3"/>
        <v>416322370078</v>
      </c>
      <c r="L1626" s="5">
        <f t="shared" si="4"/>
        <v>22302963221</v>
      </c>
      <c r="M1626" s="5">
        <f t="shared" si="5"/>
        <v>0.5999994278</v>
      </c>
      <c r="N1626" s="4" t="b">
        <v>0</v>
      </c>
      <c r="O1626" s="4" t="b">
        <v>0</v>
      </c>
      <c r="P1626" s="4" t="b">
        <v>1</v>
      </c>
      <c r="Q1626" s="4" t="b">
        <v>0</v>
      </c>
      <c r="R1626" s="4" t="s">
        <v>39</v>
      </c>
      <c r="S1626" s="4">
        <v>9.49999999999993</v>
      </c>
      <c r="T1626" s="4">
        <v>-5.15602397510709E9</v>
      </c>
    </row>
    <row r="1627" ht="12.75" customHeight="1">
      <c r="A1627" s="8" t="str">
        <f t="shared" si="1"/>
        <v>Brazil1968</v>
      </c>
      <c r="B1627" s="4" t="s">
        <v>57</v>
      </c>
      <c r="C1627" s="4">
        <v>1968.0</v>
      </c>
      <c r="D1627" s="4">
        <v>11.427300453186</v>
      </c>
      <c r="E1627" s="4">
        <v>-1.06921449010231E8</v>
      </c>
      <c r="F1627" s="4" t="s">
        <v>39</v>
      </c>
      <c r="G1627" s="4">
        <v>3.39304574252613E10</v>
      </c>
      <c r="H1627" s="4">
        <v>12.8000001907349</v>
      </c>
      <c r="I1627" s="4">
        <v>14.3999996185303</v>
      </c>
      <c r="J1627" s="4">
        <f t="shared" si="2"/>
        <v>434309861515</v>
      </c>
      <c r="K1627" s="5">
        <f t="shared" si="3"/>
        <v>488598573980</v>
      </c>
      <c r="L1627" s="5">
        <f t="shared" si="4"/>
        <v>54288712465</v>
      </c>
      <c r="M1627" s="5">
        <f t="shared" si="5"/>
        <v>1.599999428</v>
      </c>
      <c r="N1627" s="4" t="b">
        <v>0</v>
      </c>
      <c r="O1627" s="4" t="b">
        <v>0</v>
      </c>
      <c r="P1627" s="4" t="b">
        <v>1</v>
      </c>
      <c r="Q1627" s="4" t="b">
        <v>0</v>
      </c>
      <c r="R1627" s="4" t="s">
        <v>39</v>
      </c>
      <c r="S1627" s="4">
        <v>9.79999999999998</v>
      </c>
      <c r="T1627" s="4">
        <v>-3.241183393325E9</v>
      </c>
    </row>
    <row r="1628" ht="12.75" customHeight="1">
      <c r="A1628" s="8" t="str">
        <f t="shared" si="1"/>
        <v>Brazil1967</v>
      </c>
      <c r="B1628" s="4" t="s">
        <v>57</v>
      </c>
      <c r="C1628" s="4">
        <v>1967.0</v>
      </c>
      <c r="D1628" s="4">
        <v>4.91526985168457</v>
      </c>
      <c r="E1628" s="4">
        <v>-3.26845540367318E8</v>
      </c>
      <c r="F1628" s="4" t="s">
        <v>39</v>
      </c>
      <c r="G1628" s="4">
        <v>3.1086389194961E10</v>
      </c>
      <c r="H1628" s="4">
        <v>11.3999996185303</v>
      </c>
      <c r="I1628" s="4">
        <v>13.5</v>
      </c>
      <c r="J1628" s="4">
        <f t="shared" si="2"/>
        <v>354384824964</v>
      </c>
      <c r="K1628" s="5">
        <f t="shared" si="3"/>
        <v>419666254132</v>
      </c>
      <c r="L1628" s="5">
        <f t="shared" si="4"/>
        <v>65281429168</v>
      </c>
      <c r="M1628" s="5">
        <f t="shared" si="5"/>
        <v>2.100000381</v>
      </c>
      <c r="N1628" s="4" t="b">
        <v>0</v>
      </c>
      <c r="O1628" s="4" t="b">
        <v>1</v>
      </c>
      <c r="P1628" s="4" t="b">
        <v>1</v>
      </c>
      <c r="Q1628" s="4" t="b">
        <v>0</v>
      </c>
      <c r="R1628" s="4" t="s">
        <v>39</v>
      </c>
      <c r="S1628" s="4">
        <v>4.2</v>
      </c>
      <c r="T1628" s="4">
        <v>-2.8440682303003E9</v>
      </c>
    </row>
    <row r="1629" ht="12.75" customHeight="1">
      <c r="A1629" s="8" t="str">
        <f t="shared" si="1"/>
        <v>Brazil1966</v>
      </c>
      <c r="B1629" s="4" t="s">
        <v>57</v>
      </c>
      <c r="C1629" s="4">
        <v>1966.0</v>
      </c>
      <c r="D1629" s="4">
        <v>4.15036010742188</v>
      </c>
      <c r="E1629" s="4">
        <v>4.45178875218267E7</v>
      </c>
      <c r="F1629" s="4" t="s">
        <v>39</v>
      </c>
      <c r="G1629" s="4">
        <v>2.82833237331114E10</v>
      </c>
      <c r="H1629" s="4">
        <v>13.3000001907349</v>
      </c>
      <c r="I1629" s="4">
        <v>14.6000003814697</v>
      </c>
      <c r="J1629" s="4">
        <f t="shared" si="2"/>
        <v>376168211045</v>
      </c>
      <c r="K1629" s="5">
        <f t="shared" si="3"/>
        <v>412936537293</v>
      </c>
      <c r="L1629" s="5">
        <f t="shared" si="4"/>
        <v>36768326248</v>
      </c>
      <c r="M1629" s="5">
        <f t="shared" si="5"/>
        <v>1.300000191</v>
      </c>
      <c r="N1629" s="4" t="b">
        <v>0</v>
      </c>
      <c r="O1629" s="4" t="b">
        <v>1</v>
      </c>
      <c r="P1629" s="4" t="b">
        <v>1</v>
      </c>
      <c r="Q1629" s="4" t="b">
        <v>0</v>
      </c>
      <c r="R1629" s="4" t="s">
        <v>39</v>
      </c>
      <c r="S1629" s="4">
        <v>6.7000000000001</v>
      </c>
      <c r="T1629" s="4">
        <v>-2.80306546184959E9</v>
      </c>
    </row>
    <row r="1630" ht="12.75" customHeight="1">
      <c r="A1630" s="8" t="str">
        <f t="shared" si="1"/>
        <v>Brazil1965</v>
      </c>
      <c r="B1630" s="4" t="s">
        <v>57</v>
      </c>
      <c r="C1630" s="4">
        <v>1965.0</v>
      </c>
      <c r="D1630" s="4">
        <v>3.05348992347717</v>
      </c>
      <c r="E1630" s="4">
        <v>-1.81054143115908E8</v>
      </c>
      <c r="F1630" s="4" t="s">
        <v>39</v>
      </c>
      <c r="G1630" s="4">
        <v>2.24655228840988E10</v>
      </c>
      <c r="H1630" s="4">
        <v>12.0</v>
      </c>
      <c r="I1630" s="4">
        <v>14.0</v>
      </c>
      <c r="J1630" s="4">
        <f t="shared" si="2"/>
        <v>269586274609</v>
      </c>
      <c r="K1630" s="5">
        <f t="shared" si="3"/>
        <v>314517320377</v>
      </c>
      <c r="L1630" s="5">
        <f t="shared" si="4"/>
        <v>44931045768</v>
      </c>
      <c r="M1630" s="5">
        <f t="shared" si="5"/>
        <v>2</v>
      </c>
      <c r="N1630" s="4" t="b">
        <v>0</v>
      </c>
      <c r="O1630" s="4" t="b">
        <v>1</v>
      </c>
      <c r="P1630" s="4" t="b">
        <v>1</v>
      </c>
      <c r="Q1630" s="4" t="b">
        <v>0</v>
      </c>
      <c r="R1630" s="4" t="s">
        <v>39</v>
      </c>
      <c r="S1630" s="4">
        <v>2.40000000000001</v>
      </c>
      <c r="T1630" s="4">
        <v>-5.8178008490126E9</v>
      </c>
    </row>
    <row r="1631" ht="12.75" customHeight="1">
      <c r="A1631" s="8" t="str">
        <f t="shared" si="1"/>
        <v>Brazil1964</v>
      </c>
      <c r="B1631" s="4" t="s">
        <v>57</v>
      </c>
      <c r="C1631" s="4">
        <v>1964.0</v>
      </c>
      <c r="D1631" s="4">
        <v>3.48557996749878</v>
      </c>
      <c r="E1631" s="4" t="s">
        <v>39</v>
      </c>
      <c r="F1631" s="4" t="s">
        <v>39</v>
      </c>
      <c r="G1631" s="4">
        <v>2.09637336949749E10</v>
      </c>
      <c r="H1631" s="4">
        <v>16.6000003814697</v>
      </c>
      <c r="I1631" s="4">
        <v>25.3939990997315</v>
      </c>
      <c r="J1631" s="4">
        <f t="shared" si="2"/>
        <v>347997987334</v>
      </c>
      <c r="K1631" s="5">
        <f t="shared" si="3"/>
        <v>532353034577</v>
      </c>
      <c r="L1631" s="5">
        <f t="shared" si="4"/>
        <v>184355047244</v>
      </c>
      <c r="M1631" s="5">
        <f t="shared" si="5"/>
        <v>8.793998718</v>
      </c>
      <c r="N1631" s="4" t="b">
        <v>0</v>
      </c>
      <c r="O1631" s="4" t="b">
        <v>1</v>
      </c>
      <c r="P1631" s="4" t="b">
        <v>1</v>
      </c>
      <c r="Q1631" s="4" t="b">
        <v>0</v>
      </c>
      <c r="R1631" s="4" t="s">
        <v>39</v>
      </c>
      <c r="S1631" s="4">
        <v>3.39999999999985</v>
      </c>
      <c r="T1631" s="4">
        <v>-1.5017891891239E9</v>
      </c>
    </row>
    <row r="1632" ht="12.75" customHeight="1">
      <c r="A1632" s="8" t="str">
        <f t="shared" si="1"/>
        <v>Brazil1963</v>
      </c>
      <c r="B1632" s="4" t="s">
        <v>57</v>
      </c>
      <c r="C1632" s="4">
        <v>1963.0</v>
      </c>
      <c r="D1632" s="4">
        <v>0.874673008918762</v>
      </c>
      <c r="E1632" s="4" t="s">
        <v>39</v>
      </c>
      <c r="F1632" s="4" t="s">
        <v>39</v>
      </c>
      <c r="G1632" s="4">
        <v>2.32877128782002E10</v>
      </c>
      <c r="H1632" s="4">
        <v>16.9857997894287</v>
      </c>
      <c r="I1632" s="4">
        <v>22.7695999145508</v>
      </c>
      <c r="J1632" s="4">
        <f t="shared" si="2"/>
        <v>395560428503</v>
      </c>
      <c r="K1632" s="5">
        <f t="shared" si="3"/>
        <v>530251905162</v>
      </c>
      <c r="L1632" s="5">
        <f t="shared" si="4"/>
        <v>134691476659</v>
      </c>
      <c r="M1632" s="5">
        <f t="shared" si="5"/>
        <v>5.783800125</v>
      </c>
      <c r="N1632" s="4" t="b">
        <v>0</v>
      </c>
      <c r="O1632" s="4" t="b">
        <v>1</v>
      </c>
      <c r="P1632" s="4" t="b">
        <v>0</v>
      </c>
      <c r="Q1632" s="4" t="b">
        <v>0</v>
      </c>
      <c r="R1632" s="4" t="s">
        <v>39</v>
      </c>
      <c r="S1632" s="4">
        <v>0.600000000000065</v>
      </c>
      <c r="T1632" s="4">
        <v>2.3239791832253E9</v>
      </c>
    </row>
    <row r="1633" ht="12.75" customHeight="1">
      <c r="A1633" s="8" t="str">
        <f t="shared" si="1"/>
        <v>Brazil1962</v>
      </c>
      <c r="B1633" s="4" t="s">
        <v>57</v>
      </c>
      <c r="C1633" s="4">
        <v>1962.0</v>
      </c>
      <c r="D1633" s="4">
        <v>5.21606016159058</v>
      </c>
      <c r="E1633" s="4" t="s">
        <v>39</v>
      </c>
      <c r="F1633" s="4" t="s">
        <v>39</v>
      </c>
      <c r="G1633" s="4">
        <v>1.92317478515332E10</v>
      </c>
      <c r="H1633" s="4">
        <v>16.2353000640869</v>
      </c>
      <c r="I1633" s="4">
        <v>23.0508995056152</v>
      </c>
      <c r="J1633" s="4">
        <f t="shared" si="2"/>
        <v>312233197127</v>
      </c>
      <c r="K1633" s="5">
        <f t="shared" si="3"/>
        <v>443309087043</v>
      </c>
      <c r="L1633" s="5">
        <f t="shared" si="4"/>
        <v>131075889917</v>
      </c>
      <c r="M1633" s="5">
        <f t="shared" si="5"/>
        <v>6.815599442</v>
      </c>
      <c r="N1633" s="4" t="b">
        <v>0</v>
      </c>
      <c r="O1633" s="4" t="b">
        <v>1</v>
      </c>
      <c r="P1633" s="4" t="b">
        <v>1</v>
      </c>
      <c r="Q1633" s="4" t="b">
        <v>0</v>
      </c>
      <c r="R1633" s="4" t="s">
        <v>39</v>
      </c>
      <c r="S1633" s="4">
        <v>6.59999999999992</v>
      </c>
      <c r="T1633" s="4">
        <v>-4.055965026667E9</v>
      </c>
    </row>
    <row r="1634" ht="12.75" customHeight="1">
      <c r="A1634" s="8" t="str">
        <f t="shared" si="1"/>
        <v>Brazil1961</v>
      </c>
      <c r="B1634" s="4" t="s">
        <v>57</v>
      </c>
      <c r="C1634" s="4">
        <v>1961.0</v>
      </c>
      <c r="D1634" s="4">
        <v>10.275899887085</v>
      </c>
      <c r="E1634" s="4" t="s">
        <v>39</v>
      </c>
      <c r="F1634" s="4" t="s">
        <v>39</v>
      </c>
      <c r="G1634" s="4">
        <v>1.72759404493837E10</v>
      </c>
      <c r="H1634" s="4">
        <v>9.07271003723145</v>
      </c>
      <c r="I1634" s="4">
        <v>12.0010004043579</v>
      </c>
      <c r="J1634" s="4">
        <f t="shared" si="2"/>
        <v>156739598318</v>
      </c>
      <c r="K1634" s="5">
        <f t="shared" si="3"/>
        <v>207328568319</v>
      </c>
      <c r="L1634" s="5">
        <f t="shared" si="4"/>
        <v>50588970001</v>
      </c>
      <c r="M1634" s="5">
        <f t="shared" si="5"/>
        <v>2.928290367</v>
      </c>
      <c r="N1634" s="4" t="b">
        <v>0</v>
      </c>
      <c r="O1634" s="4" t="b">
        <v>0</v>
      </c>
      <c r="P1634" s="4" t="b">
        <v>1</v>
      </c>
      <c r="Q1634" s="4" t="b">
        <v>1</v>
      </c>
      <c r="R1634" s="4" t="s">
        <v>39</v>
      </c>
      <c r="S1634" s="4">
        <v>8.60000000000014</v>
      </c>
      <c r="T1634" s="4">
        <v>-1.95580740214949E9</v>
      </c>
    </row>
    <row r="1635" ht="12.75" customHeight="1">
      <c r="A1635" s="8" t="str">
        <f t="shared" si="1"/>
        <v>Brazil1960</v>
      </c>
      <c r="B1635" s="4" t="s">
        <v>57</v>
      </c>
      <c r="C1635" s="4">
        <v>1960.0</v>
      </c>
      <c r="D1635" s="4">
        <v>8.32092952728272</v>
      </c>
      <c r="E1635" s="4" t="s">
        <v>39</v>
      </c>
      <c r="F1635" s="4" t="s">
        <v>39</v>
      </c>
      <c r="G1635" s="4">
        <v>1.70304655393906E10</v>
      </c>
      <c r="H1635" s="4">
        <v>9.85618019104004</v>
      </c>
      <c r="I1635" s="4">
        <v>13.7055997848511</v>
      </c>
      <c r="J1635" s="4">
        <f t="shared" si="2"/>
        <v>167855337094</v>
      </c>
      <c r="K1635" s="5">
        <f t="shared" si="3"/>
        <v>233412744833</v>
      </c>
      <c r="L1635" s="5">
        <f t="shared" si="4"/>
        <v>65557407739</v>
      </c>
      <c r="M1635" s="5">
        <f t="shared" si="5"/>
        <v>3.849419594</v>
      </c>
      <c r="N1635" s="4" t="b">
        <v>0</v>
      </c>
      <c r="O1635" s="4" t="b">
        <v>0</v>
      </c>
      <c r="P1635" s="4" t="b">
        <v>1</v>
      </c>
      <c r="Q1635" s="4" t="b">
        <v>1</v>
      </c>
      <c r="R1635" s="4" t="s">
        <v>39</v>
      </c>
      <c r="S1635" s="4" t="s">
        <v>39</v>
      </c>
      <c r="T1635" s="4">
        <v>-2.45474909993101E8</v>
      </c>
    </row>
    <row r="1636" ht="12.75" customHeight="1">
      <c r="A1636" s="8" t="str">
        <f t="shared" si="1"/>
        <v>Brazil1959</v>
      </c>
      <c r="B1636" s="4" t="s">
        <v>57</v>
      </c>
      <c r="C1636" s="4">
        <v>1959.0</v>
      </c>
      <c r="D1636" s="4">
        <v>8.38914966583252</v>
      </c>
      <c r="E1636" s="4" t="s">
        <v>39</v>
      </c>
      <c r="F1636" s="4" t="s">
        <v>39</v>
      </c>
      <c r="G1636" s="4" t="s">
        <v>39</v>
      </c>
      <c r="H1636" s="4">
        <v>7.74395990371704</v>
      </c>
      <c r="I1636" s="4">
        <v>7.92650985717773</v>
      </c>
      <c r="J1636" s="4" t="str">
        <f t="shared" si="2"/>
        <v>#VALUE!</v>
      </c>
      <c r="K1636" s="5" t="str">
        <f t="shared" si="3"/>
        <v>#VALUE!</v>
      </c>
      <c r="L1636" s="5" t="str">
        <f t="shared" si="4"/>
        <v>#VALUE!</v>
      </c>
      <c r="M1636" s="5" t="str">
        <f t="shared" si="5"/>
        <v>#VALUE!</v>
      </c>
      <c r="N1636" s="4" t="b">
        <v>0</v>
      </c>
      <c r="O1636" s="4" t="b">
        <v>0</v>
      </c>
      <c r="P1636" s="4" t="b">
        <v>1</v>
      </c>
      <c r="Q1636" s="4" t="b">
        <v>1</v>
      </c>
      <c r="R1636" s="4" t="s">
        <v>39</v>
      </c>
      <c r="S1636" s="4" t="s">
        <v>39</v>
      </c>
      <c r="T1636" s="4" t="s">
        <v>39</v>
      </c>
    </row>
    <row r="1637" ht="12.75" customHeight="1">
      <c r="A1637" s="8" t="str">
        <f t="shared" si="1"/>
        <v>Brazil1958</v>
      </c>
      <c r="B1637" s="4" t="s">
        <v>57</v>
      </c>
      <c r="C1637" s="4">
        <v>1958.0</v>
      </c>
      <c r="D1637" s="4">
        <v>9.07304000854492</v>
      </c>
      <c r="E1637" s="4" t="s">
        <v>39</v>
      </c>
      <c r="F1637" s="4" t="s">
        <v>39</v>
      </c>
      <c r="G1637" s="4" t="s">
        <v>39</v>
      </c>
      <c r="H1637" s="4">
        <v>7.77743005752564</v>
      </c>
      <c r="I1637" s="4">
        <v>8.53468990325928</v>
      </c>
      <c r="J1637" s="4" t="str">
        <f t="shared" si="2"/>
        <v>#VALUE!</v>
      </c>
      <c r="K1637" s="5" t="str">
        <f t="shared" si="3"/>
        <v>#VALUE!</v>
      </c>
      <c r="L1637" s="5" t="str">
        <f t="shared" si="4"/>
        <v>#VALUE!</v>
      </c>
      <c r="M1637" s="5" t="str">
        <f t="shared" si="5"/>
        <v>#VALUE!</v>
      </c>
      <c r="N1637" s="4" t="b">
        <v>0</v>
      </c>
      <c r="O1637" s="4" t="b">
        <v>0</v>
      </c>
      <c r="P1637" s="4" t="b">
        <v>1</v>
      </c>
      <c r="Q1637" s="4" t="b">
        <v>0</v>
      </c>
      <c r="R1637" s="4" t="s">
        <v>39</v>
      </c>
      <c r="S1637" s="4" t="s">
        <v>39</v>
      </c>
      <c r="T1637" s="4" t="s">
        <v>39</v>
      </c>
    </row>
    <row r="1638" ht="12.75" customHeight="1">
      <c r="A1638" s="8" t="str">
        <f t="shared" si="1"/>
        <v>Brazil1957</v>
      </c>
      <c r="B1638" s="4" t="s">
        <v>57</v>
      </c>
      <c r="C1638" s="4">
        <v>1957.0</v>
      </c>
      <c r="D1638" s="4">
        <v>8.32242012023926</v>
      </c>
      <c r="E1638" s="4" t="s">
        <v>39</v>
      </c>
      <c r="F1638" s="4" t="s">
        <v>39</v>
      </c>
      <c r="G1638" s="4" t="s">
        <v>39</v>
      </c>
      <c r="H1638" s="4">
        <v>7.91381978988648</v>
      </c>
      <c r="I1638" s="4">
        <v>8.19933032989502</v>
      </c>
      <c r="J1638" s="4" t="str">
        <f t="shared" si="2"/>
        <v>#VALUE!</v>
      </c>
      <c r="K1638" s="5" t="str">
        <f t="shared" si="3"/>
        <v>#VALUE!</v>
      </c>
      <c r="L1638" s="5" t="str">
        <f t="shared" si="4"/>
        <v>#VALUE!</v>
      </c>
      <c r="M1638" s="5" t="str">
        <f t="shared" si="5"/>
        <v>#VALUE!</v>
      </c>
      <c r="N1638" s="4" t="b">
        <v>0</v>
      </c>
      <c r="O1638" s="4" t="b">
        <v>0</v>
      </c>
      <c r="P1638" s="4" t="b">
        <v>1</v>
      </c>
      <c r="Q1638" s="4" t="b">
        <v>0</v>
      </c>
      <c r="R1638" s="4" t="s">
        <v>39</v>
      </c>
      <c r="S1638" s="4" t="s">
        <v>39</v>
      </c>
      <c r="T1638" s="4" t="s">
        <v>39</v>
      </c>
    </row>
    <row r="1639" ht="12.75" customHeight="1">
      <c r="A1639" s="8" t="str">
        <f t="shared" si="1"/>
        <v>Brazil1956</v>
      </c>
      <c r="B1639" s="4" t="s">
        <v>57</v>
      </c>
      <c r="C1639" s="4">
        <v>1956.0</v>
      </c>
      <c r="D1639" s="4">
        <v>1.44081997871399</v>
      </c>
      <c r="E1639" s="4" t="s">
        <v>39</v>
      </c>
      <c r="F1639" s="4" t="s">
        <v>39</v>
      </c>
      <c r="G1639" s="4" t="s">
        <v>39</v>
      </c>
      <c r="H1639" s="4">
        <v>7.37808990478516</v>
      </c>
      <c r="I1639" s="4">
        <v>7.51358985900879</v>
      </c>
      <c r="J1639" s="4" t="str">
        <f t="shared" si="2"/>
        <v>#VALUE!</v>
      </c>
      <c r="K1639" s="5" t="str">
        <f t="shared" si="3"/>
        <v>#VALUE!</v>
      </c>
      <c r="L1639" s="5" t="str">
        <f t="shared" si="4"/>
        <v>#VALUE!</v>
      </c>
      <c r="M1639" s="5" t="str">
        <f t="shared" si="5"/>
        <v>#VALUE!</v>
      </c>
      <c r="N1639" s="4" t="b">
        <v>0</v>
      </c>
      <c r="O1639" s="4" t="b">
        <v>1</v>
      </c>
      <c r="P1639" s="4" t="b">
        <v>0</v>
      </c>
      <c r="Q1639" s="4" t="b">
        <v>0</v>
      </c>
      <c r="R1639" s="4" t="s">
        <v>39</v>
      </c>
      <c r="S1639" s="4" t="s">
        <v>39</v>
      </c>
      <c r="T1639" s="4" t="s">
        <v>39</v>
      </c>
    </row>
    <row r="1640" ht="12.75" customHeight="1">
      <c r="A1640" s="8" t="str">
        <f t="shared" si="1"/>
        <v>Brazil1955</v>
      </c>
      <c r="B1640" s="4" t="s">
        <v>57</v>
      </c>
      <c r="C1640" s="4">
        <v>1955.0</v>
      </c>
      <c r="D1640" s="4">
        <v>7.32975006103516</v>
      </c>
      <c r="E1640" s="4" t="s">
        <v>39</v>
      </c>
      <c r="F1640" s="4" t="s">
        <v>39</v>
      </c>
      <c r="G1640" s="4" t="s">
        <v>39</v>
      </c>
      <c r="H1640" s="4">
        <v>7.00817012786865</v>
      </c>
      <c r="I1640" s="4">
        <v>7.63225984573364</v>
      </c>
      <c r="J1640" s="4" t="str">
        <f t="shared" si="2"/>
        <v>#VALUE!</v>
      </c>
      <c r="K1640" s="5" t="str">
        <f t="shared" si="3"/>
        <v>#VALUE!</v>
      </c>
      <c r="L1640" s="5" t="str">
        <f t="shared" si="4"/>
        <v>#VALUE!</v>
      </c>
      <c r="M1640" s="5" t="str">
        <f t="shared" si="5"/>
        <v>#VALUE!</v>
      </c>
      <c r="N1640" s="4" t="b">
        <v>0</v>
      </c>
      <c r="O1640" s="4" t="b">
        <v>1</v>
      </c>
      <c r="P1640" s="4" t="b">
        <v>1</v>
      </c>
      <c r="Q1640" s="4" t="b">
        <v>0</v>
      </c>
      <c r="R1640" s="4" t="s">
        <v>39</v>
      </c>
      <c r="S1640" s="4" t="s">
        <v>39</v>
      </c>
      <c r="T1640" s="4" t="s">
        <v>39</v>
      </c>
    </row>
    <row r="1641" ht="12.75" customHeight="1">
      <c r="A1641" s="8" t="str">
        <f t="shared" si="1"/>
        <v>Brazil1954</v>
      </c>
      <c r="B1641" s="4" t="s">
        <v>57</v>
      </c>
      <c r="C1641" s="4">
        <v>1954.0</v>
      </c>
      <c r="D1641" s="4">
        <v>6.61715984344482</v>
      </c>
      <c r="E1641" s="4" t="s">
        <v>39</v>
      </c>
      <c r="F1641" s="4" t="s">
        <v>39</v>
      </c>
      <c r="G1641" s="4" t="s">
        <v>39</v>
      </c>
      <c r="H1641" s="4">
        <v>8.3673095703125</v>
      </c>
      <c r="I1641" s="4">
        <v>8.85474967956543</v>
      </c>
      <c r="J1641" s="4" t="str">
        <f t="shared" si="2"/>
        <v>#VALUE!</v>
      </c>
      <c r="K1641" s="5" t="str">
        <f t="shared" si="3"/>
        <v>#VALUE!</v>
      </c>
      <c r="L1641" s="5" t="str">
        <f t="shared" si="4"/>
        <v>#VALUE!</v>
      </c>
      <c r="M1641" s="5" t="str">
        <f t="shared" si="5"/>
        <v>#VALUE!</v>
      </c>
      <c r="N1641" s="4" t="b">
        <v>0</v>
      </c>
      <c r="O1641" s="4" t="b">
        <v>0</v>
      </c>
      <c r="P1641" s="4" t="b">
        <v>1</v>
      </c>
      <c r="Q1641" s="4" t="b">
        <v>1</v>
      </c>
      <c r="R1641" s="4" t="s">
        <v>39</v>
      </c>
      <c r="S1641" s="4" t="s">
        <v>39</v>
      </c>
      <c r="T1641" s="4" t="s">
        <v>39</v>
      </c>
    </row>
    <row r="1642" ht="12.75" customHeight="1">
      <c r="A1642" s="8" t="str">
        <f t="shared" si="1"/>
        <v>Brazil1953</v>
      </c>
      <c r="B1642" s="4" t="s">
        <v>57</v>
      </c>
      <c r="C1642" s="4">
        <v>1953.0</v>
      </c>
      <c r="D1642" s="4">
        <v>4.81544017791748</v>
      </c>
      <c r="E1642" s="4" t="s">
        <v>39</v>
      </c>
      <c r="F1642" s="4" t="s">
        <v>39</v>
      </c>
      <c r="G1642" s="4" t="s">
        <v>39</v>
      </c>
      <c r="H1642" s="4">
        <v>7.08923006057739</v>
      </c>
      <c r="I1642" s="4">
        <v>8.34930992126465</v>
      </c>
      <c r="J1642" s="4" t="str">
        <f t="shared" si="2"/>
        <v>#VALUE!</v>
      </c>
      <c r="K1642" s="5" t="str">
        <f t="shared" si="3"/>
        <v>#VALUE!</v>
      </c>
      <c r="L1642" s="5" t="str">
        <f t="shared" si="4"/>
        <v>#VALUE!</v>
      </c>
      <c r="M1642" s="5" t="str">
        <f t="shared" si="5"/>
        <v>#VALUE!</v>
      </c>
      <c r="N1642" s="4" t="b">
        <v>0</v>
      </c>
      <c r="O1642" s="4" t="b">
        <v>1</v>
      </c>
      <c r="P1642" s="4" t="b">
        <v>1</v>
      </c>
      <c r="Q1642" s="4" t="b">
        <v>1</v>
      </c>
      <c r="R1642" s="4" t="s">
        <v>39</v>
      </c>
      <c r="S1642" s="4" t="s">
        <v>39</v>
      </c>
      <c r="T1642" s="4" t="s">
        <v>39</v>
      </c>
    </row>
    <row r="1643" ht="12.75" customHeight="1">
      <c r="A1643" s="8" t="str">
        <f t="shared" si="1"/>
        <v>Brazil1952</v>
      </c>
      <c r="B1643" s="4" t="s">
        <v>57</v>
      </c>
      <c r="C1643" s="4">
        <v>1952.0</v>
      </c>
      <c r="D1643" s="4">
        <v>5.95354986190796</v>
      </c>
      <c r="E1643" s="4" t="s">
        <v>39</v>
      </c>
      <c r="F1643" s="4" t="s">
        <v>39</v>
      </c>
      <c r="G1643" s="4" t="s">
        <v>39</v>
      </c>
      <c r="H1643" s="4">
        <v>8.69332981109619</v>
      </c>
      <c r="I1643" s="4">
        <v>8.0488395690918</v>
      </c>
      <c r="J1643" s="4" t="str">
        <f t="shared" si="2"/>
        <v>#VALUE!</v>
      </c>
      <c r="K1643" s="5" t="str">
        <f t="shared" si="3"/>
        <v>#VALUE!</v>
      </c>
      <c r="L1643" s="5" t="str">
        <f t="shared" si="4"/>
        <v>#VALUE!</v>
      </c>
      <c r="M1643" s="5" t="str">
        <f t="shared" si="5"/>
        <v>#VALUE!</v>
      </c>
      <c r="N1643" s="4" t="b">
        <v>0</v>
      </c>
      <c r="O1643" s="4" t="b">
        <v>1</v>
      </c>
      <c r="P1643" s="4" t="b">
        <v>1</v>
      </c>
      <c r="Q1643" s="4" t="b">
        <v>0</v>
      </c>
      <c r="R1643" s="4" t="s">
        <v>39</v>
      </c>
      <c r="S1643" s="4" t="s">
        <v>39</v>
      </c>
      <c r="T1643" s="4" t="s">
        <v>39</v>
      </c>
    </row>
    <row r="1644" ht="12.75" customHeight="1">
      <c r="A1644" s="8" t="str">
        <f t="shared" si="1"/>
        <v>Brazil1951</v>
      </c>
      <c r="B1644" s="4" t="s">
        <v>57</v>
      </c>
      <c r="C1644" s="4">
        <v>1951.0</v>
      </c>
      <c r="D1644" s="4">
        <v>4.77490997314453</v>
      </c>
      <c r="E1644" s="4" t="s">
        <v>39</v>
      </c>
      <c r="F1644" s="4" t="s">
        <v>39</v>
      </c>
      <c r="G1644" s="4" t="s">
        <v>39</v>
      </c>
      <c r="H1644" s="4">
        <v>8.49164009094238</v>
      </c>
      <c r="I1644" s="4">
        <v>7.61897993087769</v>
      </c>
      <c r="J1644" s="4" t="str">
        <f t="shared" si="2"/>
        <v>#VALUE!</v>
      </c>
      <c r="K1644" s="5" t="str">
        <f t="shared" si="3"/>
        <v>#VALUE!</v>
      </c>
      <c r="L1644" s="5" t="str">
        <f t="shared" si="4"/>
        <v>#VALUE!</v>
      </c>
      <c r="M1644" s="5" t="str">
        <f t="shared" si="5"/>
        <v>#VALUE!</v>
      </c>
      <c r="N1644" s="4" t="b">
        <v>0</v>
      </c>
      <c r="O1644" s="4" t="b">
        <v>0</v>
      </c>
      <c r="P1644" s="4" t="b">
        <v>1</v>
      </c>
      <c r="Q1644" s="4" t="b">
        <v>0</v>
      </c>
      <c r="R1644" s="4" t="s">
        <v>39</v>
      </c>
      <c r="S1644" s="4" t="s">
        <v>39</v>
      </c>
      <c r="T1644" s="4" t="s">
        <v>39</v>
      </c>
    </row>
    <row r="1645" ht="12.75" customHeight="1">
      <c r="A1645" s="8" t="str">
        <f t="shared" si="1"/>
        <v>Brazil1950</v>
      </c>
      <c r="B1645" s="4" t="s">
        <v>57</v>
      </c>
      <c r="C1645" s="4">
        <v>1950.0</v>
      </c>
      <c r="D1645" s="4">
        <v>6.0577597618103</v>
      </c>
      <c r="E1645" s="4" t="s">
        <v>39</v>
      </c>
      <c r="F1645" s="4" t="s">
        <v>39</v>
      </c>
      <c r="G1645" s="4" t="s">
        <v>39</v>
      </c>
      <c r="H1645" s="4">
        <v>7.12235021591187</v>
      </c>
      <c r="I1645" s="4">
        <v>8.70213031768799</v>
      </c>
      <c r="J1645" s="4" t="str">
        <f t="shared" si="2"/>
        <v>#VALUE!</v>
      </c>
      <c r="K1645" s="5" t="str">
        <f t="shared" si="3"/>
        <v>#VALUE!</v>
      </c>
      <c r="L1645" s="5" t="str">
        <f t="shared" si="4"/>
        <v>#VALUE!</v>
      </c>
      <c r="M1645" s="5" t="str">
        <f t="shared" si="5"/>
        <v>#VALUE!</v>
      </c>
      <c r="N1645" s="4" t="b">
        <v>0</v>
      </c>
      <c r="O1645" s="4" t="b">
        <v>0</v>
      </c>
      <c r="P1645" s="4" t="b">
        <v>1</v>
      </c>
      <c r="Q1645" s="4" t="b">
        <v>0</v>
      </c>
      <c r="R1645" s="4" t="s">
        <v>39</v>
      </c>
      <c r="S1645" s="4" t="s">
        <v>39</v>
      </c>
      <c r="T1645" s="4" t="s">
        <v>39</v>
      </c>
    </row>
    <row r="1646" ht="12.75" customHeight="1">
      <c r="A1646" s="8" t="str">
        <f t="shared" si="1"/>
        <v>Brazil1949</v>
      </c>
      <c r="B1646" s="4" t="s">
        <v>57</v>
      </c>
      <c r="C1646" s="4">
        <v>1949.0</v>
      </c>
      <c r="D1646" s="4">
        <v>6.42014980316162</v>
      </c>
      <c r="E1646" s="4" t="s">
        <v>39</v>
      </c>
      <c r="F1646" s="4" t="s">
        <v>39</v>
      </c>
      <c r="G1646" s="4" t="s">
        <v>39</v>
      </c>
      <c r="H1646" s="4">
        <v>7.7897801399231</v>
      </c>
      <c r="I1646" s="4">
        <v>9.01156997680664</v>
      </c>
      <c r="J1646" s="4" t="str">
        <f t="shared" si="2"/>
        <v>#VALUE!</v>
      </c>
      <c r="K1646" s="5" t="str">
        <f t="shared" si="3"/>
        <v>#VALUE!</v>
      </c>
      <c r="L1646" s="5" t="str">
        <f t="shared" si="4"/>
        <v>#VALUE!</v>
      </c>
      <c r="M1646" s="5" t="str">
        <f t="shared" si="5"/>
        <v>#VALUE!</v>
      </c>
      <c r="N1646" s="4" t="b">
        <v>0</v>
      </c>
      <c r="O1646" s="4" t="b">
        <v>0</v>
      </c>
      <c r="P1646" s="4" t="b">
        <v>1</v>
      </c>
      <c r="Q1646" s="4" t="b">
        <v>1</v>
      </c>
      <c r="R1646" s="4" t="s">
        <v>39</v>
      </c>
      <c r="S1646" s="4" t="s">
        <v>39</v>
      </c>
      <c r="T1646" s="4" t="s">
        <v>39</v>
      </c>
    </row>
    <row r="1647" ht="12.75" customHeight="1">
      <c r="A1647" s="8" t="str">
        <f t="shared" si="1"/>
        <v>Brazil1948</v>
      </c>
      <c r="B1647" s="4" t="s">
        <v>57</v>
      </c>
      <c r="C1647" s="4">
        <v>1948.0</v>
      </c>
      <c r="D1647" s="4">
        <v>7.66290998458862</v>
      </c>
      <c r="E1647" s="4" t="s">
        <v>39</v>
      </c>
      <c r="F1647" s="4" t="s">
        <v>39</v>
      </c>
      <c r="G1647" s="4" t="s">
        <v>39</v>
      </c>
      <c r="H1647" s="4">
        <v>8.0507698059082</v>
      </c>
      <c r="I1647" s="4">
        <v>8.04903030395508</v>
      </c>
      <c r="J1647" s="4" t="str">
        <f t="shared" si="2"/>
        <v>#VALUE!</v>
      </c>
      <c r="K1647" s="5" t="str">
        <f t="shared" si="3"/>
        <v>#VALUE!</v>
      </c>
      <c r="L1647" s="5" t="str">
        <f t="shared" si="4"/>
        <v>#VALUE!</v>
      </c>
      <c r="M1647" s="5" t="str">
        <f t="shared" si="5"/>
        <v>#VALUE!</v>
      </c>
      <c r="N1647" s="4" t="b">
        <v>0</v>
      </c>
      <c r="O1647" s="4" t="b">
        <v>0</v>
      </c>
      <c r="P1647" s="4" t="b">
        <v>1</v>
      </c>
      <c r="Q1647" s="4" t="b">
        <v>1</v>
      </c>
      <c r="R1647" s="4" t="s">
        <v>39</v>
      </c>
      <c r="S1647" s="4" t="s">
        <v>39</v>
      </c>
      <c r="T1647" s="4" t="s">
        <v>39</v>
      </c>
    </row>
    <row r="1648" ht="12.75" customHeight="1">
      <c r="A1648" s="8" t="str">
        <f t="shared" si="1"/>
        <v>Brazil1947</v>
      </c>
      <c r="B1648" s="4" t="s">
        <v>57</v>
      </c>
      <c r="C1648" s="4">
        <v>1947.0</v>
      </c>
      <c r="D1648" s="4">
        <v>3.53455996513367</v>
      </c>
      <c r="E1648" s="4" t="s">
        <v>39</v>
      </c>
      <c r="F1648" s="4" t="s">
        <v>39</v>
      </c>
      <c r="G1648" s="4" t="s">
        <v>39</v>
      </c>
      <c r="H1648" s="4">
        <v>7.4481201171875</v>
      </c>
      <c r="I1648" s="4">
        <v>7.2006402015686</v>
      </c>
      <c r="J1648" s="4" t="str">
        <f t="shared" si="2"/>
        <v>#VALUE!</v>
      </c>
      <c r="K1648" s="5" t="str">
        <f t="shared" si="3"/>
        <v>#VALUE!</v>
      </c>
      <c r="L1648" s="5" t="str">
        <f t="shared" si="4"/>
        <v>#VALUE!</v>
      </c>
      <c r="M1648" s="5" t="str">
        <f t="shared" si="5"/>
        <v>#VALUE!</v>
      </c>
      <c r="N1648" s="4" t="b">
        <v>0</v>
      </c>
      <c r="O1648" s="4" t="b">
        <v>1</v>
      </c>
      <c r="P1648" s="4" t="b">
        <v>1</v>
      </c>
      <c r="Q1648" s="4" t="b">
        <v>1</v>
      </c>
      <c r="R1648" s="4" t="s">
        <v>39</v>
      </c>
      <c r="S1648" s="4" t="s">
        <v>39</v>
      </c>
      <c r="T1648" s="4" t="s">
        <v>39</v>
      </c>
    </row>
    <row r="1649" ht="12.75" customHeight="1">
      <c r="A1649" s="8" t="str">
        <f t="shared" si="1"/>
        <v>Brazil1946</v>
      </c>
      <c r="B1649" s="4" t="s">
        <v>57</v>
      </c>
      <c r="C1649" s="4">
        <v>1946.0</v>
      </c>
      <c r="D1649" s="4">
        <v>10.5502004623413</v>
      </c>
      <c r="E1649" s="4" t="s">
        <v>39</v>
      </c>
      <c r="F1649" s="4" t="s">
        <v>39</v>
      </c>
      <c r="G1649" s="4" t="s">
        <v>39</v>
      </c>
      <c r="H1649" s="4">
        <v>7.81729984283447</v>
      </c>
      <c r="I1649" s="4">
        <v>9.59628009796143</v>
      </c>
      <c r="J1649" s="4" t="str">
        <f t="shared" si="2"/>
        <v>#VALUE!</v>
      </c>
      <c r="K1649" s="5" t="str">
        <f t="shared" si="3"/>
        <v>#VALUE!</v>
      </c>
      <c r="L1649" s="5" t="str">
        <f t="shared" si="4"/>
        <v>#VALUE!</v>
      </c>
      <c r="M1649" s="5" t="str">
        <f t="shared" si="5"/>
        <v>#VALUE!</v>
      </c>
      <c r="N1649" s="4" t="b">
        <v>0</v>
      </c>
      <c r="O1649" s="4" t="b">
        <v>1</v>
      </c>
      <c r="P1649" s="4" t="b">
        <v>1</v>
      </c>
      <c r="Q1649" s="4" t="b">
        <v>0</v>
      </c>
      <c r="R1649" s="4" t="s">
        <v>39</v>
      </c>
      <c r="S1649" s="4" t="s">
        <v>39</v>
      </c>
      <c r="T1649" s="4" t="s">
        <v>39</v>
      </c>
    </row>
    <row r="1650" ht="12.75" customHeight="1">
      <c r="A1650" s="8" t="str">
        <f t="shared" si="1"/>
        <v>Brazil1945</v>
      </c>
      <c r="B1650" s="4" t="s">
        <v>57</v>
      </c>
      <c r="C1650" s="4">
        <v>1945.0</v>
      </c>
      <c r="D1650" s="4">
        <v>2.67575001716614</v>
      </c>
      <c r="E1650" s="4" t="s">
        <v>39</v>
      </c>
      <c r="F1650" s="4" t="s">
        <v>39</v>
      </c>
      <c r="G1650" s="4" t="s">
        <v>39</v>
      </c>
      <c r="H1650" s="4">
        <v>8.61231994628906</v>
      </c>
      <c r="I1650" s="4">
        <v>11.4856004714966</v>
      </c>
      <c r="J1650" s="4" t="str">
        <f t="shared" si="2"/>
        <v>#VALUE!</v>
      </c>
      <c r="K1650" s="5" t="str">
        <f t="shared" si="3"/>
        <v>#VALUE!</v>
      </c>
      <c r="L1650" s="5" t="str">
        <f t="shared" si="4"/>
        <v>#VALUE!</v>
      </c>
      <c r="M1650" s="5" t="str">
        <f t="shared" si="5"/>
        <v>#VALUE!</v>
      </c>
      <c r="N1650" s="4" t="b">
        <v>0</v>
      </c>
      <c r="O1650" s="4" t="b">
        <v>1</v>
      </c>
      <c r="P1650" s="4" t="b">
        <v>1</v>
      </c>
      <c r="Q1650" s="4" t="b">
        <v>0</v>
      </c>
      <c r="R1650" s="4" t="s">
        <v>39</v>
      </c>
      <c r="S1650" s="4" t="s">
        <v>39</v>
      </c>
      <c r="T1650" s="4" t="s">
        <v>39</v>
      </c>
    </row>
    <row r="1651" ht="12.75" customHeight="1">
      <c r="A1651" s="8" t="str">
        <f t="shared" si="1"/>
        <v>Brazil1944</v>
      </c>
      <c r="B1651" s="4" t="s">
        <v>57</v>
      </c>
      <c r="C1651" s="4">
        <v>1944.0</v>
      </c>
      <c r="D1651" s="4">
        <v>3.72199988365173</v>
      </c>
      <c r="E1651" s="4" t="s">
        <v>39</v>
      </c>
      <c r="F1651" s="4" t="s">
        <v>39</v>
      </c>
      <c r="G1651" s="4" t="s">
        <v>39</v>
      </c>
      <c r="H1651" s="4">
        <v>9.44431972503662</v>
      </c>
      <c r="I1651" s="4">
        <v>11.815899848938</v>
      </c>
      <c r="J1651" s="4" t="str">
        <f t="shared" si="2"/>
        <v>#VALUE!</v>
      </c>
      <c r="K1651" s="5" t="str">
        <f t="shared" si="3"/>
        <v>#VALUE!</v>
      </c>
      <c r="L1651" s="5" t="str">
        <f t="shared" si="4"/>
        <v>#VALUE!</v>
      </c>
      <c r="M1651" s="5" t="str">
        <f t="shared" si="5"/>
        <v>#VALUE!</v>
      </c>
      <c r="N1651" s="4" t="b">
        <v>0</v>
      </c>
      <c r="O1651" s="4" t="b">
        <v>1</v>
      </c>
      <c r="P1651" s="4" t="b">
        <v>1</v>
      </c>
      <c r="Q1651" s="4" t="b">
        <v>0</v>
      </c>
      <c r="R1651" s="4" t="s">
        <v>39</v>
      </c>
      <c r="S1651" s="4" t="s">
        <v>39</v>
      </c>
      <c r="T1651" s="4" t="s">
        <v>39</v>
      </c>
    </row>
    <row r="1652" ht="12.75" customHeight="1">
      <c r="A1652" s="8" t="str">
        <f t="shared" si="1"/>
        <v>Brazil1943</v>
      </c>
      <c r="B1652" s="4" t="s">
        <v>57</v>
      </c>
      <c r="C1652" s="4">
        <v>1943.0</v>
      </c>
      <c r="D1652" s="4">
        <v>13.9259996414185</v>
      </c>
      <c r="E1652" s="4" t="s">
        <v>39</v>
      </c>
      <c r="F1652" s="4" t="s">
        <v>39</v>
      </c>
      <c r="G1652" s="4" t="s">
        <v>39</v>
      </c>
      <c r="H1652" s="4">
        <v>8.97148990631104</v>
      </c>
      <c r="I1652" s="4">
        <v>9.71984958648682</v>
      </c>
      <c r="J1652" s="4" t="str">
        <f t="shared" si="2"/>
        <v>#VALUE!</v>
      </c>
      <c r="K1652" s="5" t="str">
        <f t="shared" si="3"/>
        <v>#VALUE!</v>
      </c>
      <c r="L1652" s="5" t="str">
        <f t="shared" si="4"/>
        <v>#VALUE!</v>
      </c>
      <c r="M1652" s="5" t="str">
        <f t="shared" si="5"/>
        <v>#VALUE!</v>
      </c>
      <c r="N1652" s="4" t="b">
        <v>0</v>
      </c>
      <c r="O1652" s="4" t="b">
        <v>1</v>
      </c>
      <c r="P1652" s="4" t="b">
        <v>1</v>
      </c>
      <c r="Q1652" s="4" t="b">
        <v>0</v>
      </c>
      <c r="R1652" s="4" t="s">
        <v>39</v>
      </c>
      <c r="S1652" s="4" t="s">
        <v>39</v>
      </c>
      <c r="T1652" s="4" t="s">
        <v>39</v>
      </c>
    </row>
    <row r="1653" ht="12.75" customHeight="1">
      <c r="A1653" s="8" t="str">
        <f t="shared" si="1"/>
        <v>Brazil1942</v>
      </c>
      <c r="B1653" s="4" t="s">
        <v>57</v>
      </c>
      <c r="C1653" s="4">
        <v>1942.0</v>
      </c>
      <c r="D1653" s="4">
        <v>-3.70492005348206</v>
      </c>
      <c r="E1653" s="4" t="s">
        <v>39</v>
      </c>
      <c r="F1653" s="4" t="s">
        <v>39</v>
      </c>
      <c r="G1653" s="4" t="s">
        <v>39</v>
      </c>
      <c r="H1653" s="4">
        <v>8.39138031005859</v>
      </c>
      <c r="I1653" s="4">
        <v>10.9365997314453</v>
      </c>
      <c r="J1653" s="4" t="str">
        <f t="shared" si="2"/>
        <v>#VALUE!</v>
      </c>
      <c r="K1653" s="5" t="str">
        <f t="shared" si="3"/>
        <v>#VALUE!</v>
      </c>
      <c r="L1653" s="5" t="str">
        <f t="shared" si="4"/>
        <v>#VALUE!</v>
      </c>
      <c r="M1653" s="5" t="str">
        <f t="shared" si="5"/>
        <v>#VALUE!</v>
      </c>
      <c r="N1653" s="4" t="b">
        <v>1</v>
      </c>
      <c r="O1653" s="4" t="b">
        <v>1</v>
      </c>
      <c r="P1653" s="4" t="b">
        <v>0</v>
      </c>
      <c r="Q1653" s="4" t="b">
        <v>0</v>
      </c>
      <c r="R1653" s="4" t="s">
        <v>39</v>
      </c>
      <c r="S1653" s="4" t="s">
        <v>39</v>
      </c>
      <c r="T1653" s="4" t="s">
        <v>39</v>
      </c>
    </row>
    <row r="1654" ht="12.75" customHeight="1">
      <c r="A1654" s="8" t="str">
        <f t="shared" si="1"/>
        <v>Brazil1941</v>
      </c>
      <c r="B1654" s="4" t="s">
        <v>57</v>
      </c>
      <c r="C1654" s="4">
        <v>1941.0</v>
      </c>
      <c r="D1654" s="4">
        <v>7.00648021697998</v>
      </c>
      <c r="E1654" s="4" t="s">
        <v>39</v>
      </c>
      <c r="F1654" s="4" t="s">
        <v>39</v>
      </c>
      <c r="G1654" s="4" t="s">
        <v>39</v>
      </c>
      <c r="H1654" s="4">
        <v>8.51117992401123</v>
      </c>
      <c r="I1654" s="4">
        <v>10.6659002304077</v>
      </c>
      <c r="J1654" s="4" t="str">
        <f t="shared" si="2"/>
        <v>#VALUE!</v>
      </c>
      <c r="K1654" s="5" t="str">
        <f t="shared" si="3"/>
        <v>#VALUE!</v>
      </c>
      <c r="L1654" s="5" t="str">
        <f t="shared" si="4"/>
        <v>#VALUE!</v>
      </c>
      <c r="M1654" s="5" t="str">
        <f t="shared" si="5"/>
        <v>#VALUE!</v>
      </c>
      <c r="N1654" s="4" t="b">
        <v>1</v>
      </c>
      <c r="O1654" s="4" t="b">
        <v>1</v>
      </c>
      <c r="P1654" s="4" t="b">
        <v>0</v>
      </c>
      <c r="Q1654" s="4" t="b">
        <v>0</v>
      </c>
      <c r="R1654" s="4" t="s">
        <v>39</v>
      </c>
      <c r="S1654" s="4" t="s">
        <v>39</v>
      </c>
      <c r="T1654" s="4" t="s">
        <v>39</v>
      </c>
    </row>
    <row r="1655" ht="12.75" customHeight="1">
      <c r="A1655" s="8" t="str">
        <f t="shared" si="1"/>
        <v>Brazil1940</v>
      </c>
      <c r="B1655" s="4" t="s">
        <v>57</v>
      </c>
      <c r="C1655" s="4">
        <v>1940.0</v>
      </c>
      <c r="D1655" s="4">
        <v>0.992609977722168</v>
      </c>
      <c r="E1655" s="4" t="s">
        <v>39</v>
      </c>
      <c r="F1655" s="4" t="s">
        <v>39</v>
      </c>
      <c r="G1655" s="4" t="s">
        <v>39</v>
      </c>
      <c r="H1655" s="4">
        <v>9.67667007446289</v>
      </c>
      <c r="I1655" s="4">
        <v>10.8101997375488</v>
      </c>
      <c r="J1655" s="4" t="str">
        <f t="shared" si="2"/>
        <v>#VALUE!</v>
      </c>
      <c r="K1655" s="5" t="str">
        <f t="shared" si="3"/>
        <v>#VALUE!</v>
      </c>
      <c r="L1655" s="5" t="str">
        <f t="shared" si="4"/>
        <v>#VALUE!</v>
      </c>
      <c r="M1655" s="5" t="str">
        <f t="shared" si="5"/>
        <v>#VALUE!</v>
      </c>
      <c r="N1655" s="4" t="b">
        <v>0</v>
      </c>
      <c r="O1655" s="4" t="b">
        <v>1</v>
      </c>
      <c r="P1655" s="4" t="b">
        <v>0</v>
      </c>
      <c r="Q1655" s="4" t="b">
        <v>0</v>
      </c>
      <c r="R1655" s="4" t="s">
        <v>39</v>
      </c>
      <c r="S1655" s="4" t="s">
        <v>39</v>
      </c>
      <c r="T1655" s="4" t="s">
        <v>39</v>
      </c>
    </row>
    <row r="1656" ht="12.75" customHeight="1">
      <c r="A1656" s="8" t="str">
        <f t="shared" si="1"/>
        <v>Brazil1939</v>
      </c>
      <c r="B1656" s="4" t="s">
        <v>57</v>
      </c>
      <c r="C1656" s="4">
        <v>1939.0</v>
      </c>
      <c r="D1656" s="4">
        <v>0.992536008358002</v>
      </c>
      <c r="E1656" s="4" t="s">
        <v>39</v>
      </c>
      <c r="F1656" s="4" t="s">
        <v>39</v>
      </c>
      <c r="G1656" s="4" t="s">
        <v>39</v>
      </c>
      <c r="H1656" s="4">
        <v>8.43332958221436</v>
      </c>
      <c r="I1656" s="4">
        <v>9.63243961334229</v>
      </c>
      <c r="J1656" s="4" t="str">
        <f t="shared" si="2"/>
        <v>#VALUE!</v>
      </c>
      <c r="K1656" s="5" t="str">
        <f t="shared" si="3"/>
        <v>#VALUE!</v>
      </c>
      <c r="L1656" s="5" t="str">
        <f t="shared" si="4"/>
        <v>#VALUE!</v>
      </c>
      <c r="M1656" s="5" t="str">
        <f t="shared" si="5"/>
        <v>#VALUE!</v>
      </c>
      <c r="N1656" s="4" t="b">
        <v>0</v>
      </c>
      <c r="O1656" s="4" t="b">
        <v>1</v>
      </c>
      <c r="P1656" s="4" t="b">
        <v>0</v>
      </c>
      <c r="Q1656" s="4" t="b">
        <v>0</v>
      </c>
      <c r="R1656" s="4" t="s">
        <v>39</v>
      </c>
      <c r="S1656" s="4" t="s">
        <v>39</v>
      </c>
      <c r="T1656" s="4" t="s">
        <v>39</v>
      </c>
    </row>
    <row r="1657" ht="12.75" customHeight="1">
      <c r="A1657" s="8" t="str">
        <f t="shared" si="1"/>
        <v>Brazil1938</v>
      </c>
      <c r="B1657" s="4" t="s">
        <v>57</v>
      </c>
      <c r="C1657" s="4">
        <v>1938.0</v>
      </c>
      <c r="D1657" s="4">
        <v>4.17951011657715</v>
      </c>
      <c r="E1657" s="4" t="s">
        <v>39</v>
      </c>
      <c r="F1657" s="4" t="s">
        <v>39</v>
      </c>
      <c r="G1657" s="4" t="s">
        <v>39</v>
      </c>
      <c r="H1657" s="4">
        <v>8.62178039550781</v>
      </c>
      <c r="I1657" s="4">
        <v>9.20888996124268</v>
      </c>
      <c r="J1657" s="4" t="str">
        <f t="shared" si="2"/>
        <v>#VALUE!</v>
      </c>
      <c r="K1657" s="5" t="str">
        <f t="shared" si="3"/>
        <v>#VALUE!</v>
      </c>
      <c r="L1657" s="5" t="str">
        <f t="shared" si="4"/>
        <v>#VALUE!</v>
      </c>
      <c r="M1657" s="5" t="str">
        <f t="shared" si="5"/>
        <v>#VALUE!</v>
      </c>
      <c r="N1657" s="4" t="b">
        <v>0</v>
      </c>
      <c r="O1657" s="4" t="b">
        <v>1</v>
      </c>
      <c r="P1657" s="4" t="b">
        <v>1</v>
      </c>
      <c r="Q1657" s="4" t="b">
        <v>0</v>
      </c>
      <c r="R1657" s="4" t="s">
        <v>39</v>
      </c>
      <c r="S1657" s="4" t="s">
        <v>39</v>
      </c>
      <c r="T1657" s="4" t="s">
        <v>39</v>
      </c>
    </row>
    <row r="1658" ht="12.75" customHeight="1">
      <c r="A1658" s="8" t="str">
        <f t="shared" si="1"/>
        <v>Brazil1937</v>
      </c>
      <c r="B1658" s="4" t="s">
        <v>57</v>
      </c>
      <c r="C1658" s="4">
        <v>1937.0</v>
      </c>
      <c r="D1658" s="4">
        <v>3.26969003677368</v>
      </c>
      <c r="E1658" s="4" t="s">
        <v>39</v>
      </c>
      <c r="F1658" s="4" t="s">
        <v>39</v>
      </c>
      <c r="G1658" s="4" t="s">
        <v>39</v>
      </c>
      <c r="H1658" s="4">
        <v>8.24405002593994</v>
      </c>
      <c r="I1658" s="4">
        <v>9.86643028259277</v>
      </c>
      <c r="J1658" s="4" t="str">
        <f t="shared" si="2"/>
        <v>#VALUE!</v>
      </c>
      <c r="K1658" s="5" t="str">
        <f t="shared" si="3"/>
        <v>#VALUE!</v>
      </c>
      <c r="L1658" s="5" t="str">
        <f t="shared" si="4"/>
        <v>#VALUE!</v>
      </c>
      <c r="M1658" s="5" t="str">
        <f t="shared" si="5"/>
        <v>#VALUE!</v>
      </c>
      <c r="N1658" s="4" t="b">
        <v>0</v>
      </c>
      <c r="O1658" s="4" t="b">
        <v>0</v>
      </c>
      <c r="P1658" s="4" t="b">
        <v>1</v>
      </c>
      <c r="Q1658" s="4" t="b">
        <v>1</v>
      </c>
      <c r="R1658" s="4" t="s">
        <v>39</v>
      </c>
      <c r="S1658" s="4" t="s">
        <v>39</v>
      </c>
      <c r="T1658" s="4" t="s">
        <v>39</v>
      </c>
    </row>
    <row r="1659" ht="12.75" customHeight="1">
      <c r="A1659" s="8" t="str">
        <f t="shared" si="1"/>
        <v>Brazil1936</v>
      </c>
      <c r="B1659" s="4" t="s">
        <v>57</v>
      </c>
      <c r="C1659" s="4">
        <v>1936.0</v>
      </c>
      <c r="D1659" s="4">
        <v>9.60161018371582</v>
      </c>
      <c r="E1659" s="4" t="s">
        <v>39</v>
      </c>
      <c r="F1659" s="4" t="s">
        <v>39</v>
      </c>
      <c r="G1659" s="4" t="s">
        <v>39</v>
      </c>
      <c r="H1659" s="4">
        <v>8.45269966125488</v>
      </c>
      <c r="I1659" s="4">
        <v>8.71918964385986</v>
      </c>
      <c r="J1659" s="4" t="str">
        <f t="shared" si="2"/>
        <v>#VALUE!</v>
      </c>
      <c r="K1659" s="5" t="str">
        <f t="shared" si="3"/>
        <v>#VALUE!</v>
      </c>
      <c r="L1659" s="5" t="str">
        <f t="shared" si="4"/>
        <v>#VALUE!</v>
      </c>
      <c r="M1659" s="5" t="str">
        <f t="shared" si="5"/>
        <v>#VALUE!</v>
      </c>
      <c r="N1659" s="4" t="b">
        <v>0</v>
      </c>
      <c r="O1659" s="4" t="b">
        <v>0</v>
      </c>
      <c r="P1659" s="4" t="b">
        <v>1</v>
      </c>
      <c r="Q1659" s="4" t="b">
        <v>1</v>
      </c>
      <c r="R1659" s="4" t="s">
        <v>39</v>
      </c>
      <c r="S1659" s="4" t="s">
        <v>39</v>
      </c>
      <c r="T1659" s="4" t="s">
        <v>39</v>
      </c>
    </row>
    <row r="1660" ht="12.75" customHeight="1">
      <c r="A1660" s="8" t="str">
        <f t="shared" si="1"/>
        <v>Brazil1935</v>
      </c>
      <c r="B1660" s="4" t="s">
        <v>57</v>
      </c>
      <c r="C1660" s="4">
        <v>1935.0</v>
      </c>
      <c r="D1660" s="4">
        <v>2.73415994644165</v>
      </c>
      <c r="E1660" s="4" t="s">
        <v>39</v>
      </c>
      <c r="F1660" s="4" t="s">
        <v>39</v>
      </c>
      <c r="G1660" s="4" t="s">
        <v>39</v>
      </c>
      <c r="H1660" s="4">
        <v>9.07567024230957</v>
      </c>
      <c r="I1660" s="4">
        <v>9.57332992553711</v>
      </c>
      <c r="J1660" s="4" t="str">
        <f t="shared" si="2"/>
        <v>#VALUE!</v>
      </c>
      <c r="K1660" s="5" t="str">
        <f t="shared" si="3"/>
        <v>#VALUE!</v>
      </c>
      <c r="L1660" s="5" t="str">
        <f t="shared" si="4"/>
        <v>#VALUE!</v>
      </c>
      <c r="M1660" s="5" t="str">
        <f t="shared" si="5"/>
        <v>#VALUE!</v>
      </c>
      <c r="N1660" s="4" t="b">
        <v>0</v>
      </c>
      <c r="O1660" s="4" t="b">
        <v>1</v>
      </c>
      <c r="P1660" s="4" t="b">
        <v>1</v>
      </c>
      <c r="Q1660" s="4" t="b">
        <v>1</v>
      </c>
      <c r="R1660" s="4" t="s">
        <v>39</v>
      </c>
      <c r="S1660" s="4" t="s">
        <v>39</v>
      </c>
      <c r="T1660" s="4" t="s">
        <v>39</v>
      </c>
    </row>
    <row r="1661" ht="12.75" customHeight="1">
      <c r="A1661" s="8" t="str">
        <f t="shared" si="1"/>
        <v>Brazil1934</v>
      </c>
      <c r="B1661" s="4" t="s">
        <v>57</v>
      </c>
      <c r="C1661" s="4">
        <v>1934.0</v>
      </c>
      <c r="D1661" s="4">
        <v>8.36763954162598</v>
      </c>
      <c r="E1661" s="4" t="s">
        <v>39</v>
      </c>
      <c r="F1661" s="4" t="s">
        <v>39</v>
      </c>
      <c r="G1661" s="4" t="s">
        <v>39</v>
      </c>
      <c r="H1661" s="4">
        <v>9.91600036621094</v>
      </c>
      <c r="I1661" s="4">
        <v>12.2007999420166</v>
      </c>
      <c r="J1661" s="4" t="str">
        <f t="shared" si="2"/>
        <v>#VALUE!</v>
      </c>
      <c r="K1661" s="5" t="str">
        <f t="shared" si="3"/>
        <v>#VALUE!</v>
      </c>
      <c r="L1661" s="5" t="str">
        <f t="shared" si="4"/>
        <v>#VALUE!</v>
      </c>
      <c r="M1661" s="5" t="str">
        <f t="shared" si="5"/>
        <v>#VALUE!</v>
      </c>
      <c r="N1661" s="4" t="b">
        <v>0</v>
      </c>
      <c r="O1661" s="4" t="b">
        <v>1</v>
      </c>
      <c r="P1661" s="4" t="b">
        <v>1</v>
      </c>
      <c r="Q1661" s="4" t="b">
        <v>0</v>
      </c>
      <c r="R1661" s="4" t="s">
        <v>39</v>
      </c>
      <c r="S1661" s="4" t="s">
        <v>39</v>
      </c>
      <c r="T1661" s="4" t="s">
        <v>39</v>
      </c>
    </row>
    <row r="1662" ht="12.75" customHeight="1">
      <c r="A1662" s="8" t="str">
        <f t="shared" si="1"/>
        <v>Brazil1933</v>
      </c>
      <c r="B1662" s="4" t="s">
        <v>57</v>
      </c>
      <c r="C1662" s="4">
        <v>1933.0</v>
      </c>
      <c r="D1662" s="4">
        <v>7.79515981674194</v>
      </c>
      <c r="E1662" s="4" t="s">
        <v>39</v>
      </c>
      <c r="F1662" s="4" t="s">
        <v>39</v>
      </c>
      <c r="G1662" s="4" t="s">
        <v>39</v>
      </c>
      <c r="H1662" s="4">
        <v>11.0305004119873</v>
      </c>
      <c r="I1662" s="4">
        <v>12.588399887085</v>
      </c>
      <c r="J1662" s="4" t="str">
        <f t="shared" si="2"/>
        <v>#VALUE!</v>
      </c>
      <c r="K1662" s="5" t="str">
        <f t="shared" si="3"/>
        <v>#VALUE!</v>
      </c>
      <c r="L1662" s="5" t="str">
        <f t="shared" si="4"/>
        <v>#VALUE!</v>
      </c>
      <c r="M1662" s="5" t="str">
        <f t="shared" si="5"/>
        <v>#VALUE!</v>
      </c>
      <c r="N1662" s="4" t="b">
        <v>0</v>
      </c>
      <c r="O1662" s="4" t="b">
        <v>0</v>
      </c>
      <c r="P1662" s="4" t="b">
        <v>1</v>
      </c>
      <c r="Q1662" s="4" t="b">
        <v>1</v>
      </c>
      <c r="R1662" s="4" t="s">
        <v>39</v>
      </c>
      <c r="S1662" s="4" t="s">
        <v>39</v>
      </c>
      <c r="T1662" s="4" t="s">
        <v>39</v>
      </c>
    </row>
    <row r="1663" ht="12.75" customHeight="1">
      <c r="A1663" s="8" t="str">
        <f t="shared" si="1"/>
        <v>Brazil1932</v>
      </c>
      <c r="B1663" s="4" t="s">
        <v>57</v>
      </c>
      <c r="C1663" s="4">
        <v>1932.0</v>
      </c>
      <c r="D1663" s="4">
        <v>3.48246002197266</v>
      </c>
      <c r="E1663" s="4" t="s">
        <v>39</v>
      </c>
      <c r="F1663" s="4" t="s">
        <v>39</v>
      </c>
      <c r="G1663" s="4" t="s">
        <v>39</v>
      </c>
      <c r="H1663" s="4">
        <v>9.42000007629395</v>
      </c>
      <c r="I1663" s="4">
        <v>15.8872003555298</v>
      </c>
      <c r="J1663" s="4" t="str">
        <f t="shared" si="2"/>
        <v>#VALUE!</v>
      </c>
      <c r="K1663" s="5" t="str">
        <f t="shared" si="3"/>
        <v>#VALUE!</v>
      </c>
      <c r="L1663" s="5" t="str">
        <f t="shared" si="4"/>
        <v>#VALUE!</v>
      </c>
      <c r="M1663" s="5" t="str">
        <f t="shared" si="5"/>
        <v>#VALUE!</v>
      </c>
      <c r="N1663" s="4" t="b">
        <v>0</v>
      </c>
      <c r="O1663" s="4" t="b">
        <v>1</v>
      </c>
      <c r="P1663" s="4" t="b">
        <v>1</v>
      </c>
      <c r="Q1663" s="4" t="b">
        <v>1</v>
      </c>
      <c r="R1663" s="4" t="s">
        <v>39</v>
      </c>
      <c r="S1663" s="4" t="s">
        <v>39</v>
      </c>
      <c r="T1663" s="4" t="s">
        <v>39</v>
      </c>
    </row>
    <row r="1664" ht="12.75" customHeight="1">
      <c r="A1664" s="8" t="str">
        <f t="shared" si="1"/>
        <v>Brazil1931</v>
      </c>
      <c r="B1664" s="4" t="s">
        <v>57</v>
      </c>
      <c r="C1664" s="4">
        <v>1931.0</v>
      </c>
      <c r="D1664" s="4">
        <v>-2.23377990722656</v>
      </c>
      <c r="E1664" s="4" t="s">
        <v>39</v>
      </c>
      <c r="F1664" s="4" t="s">
        <v>39</v>
      </c>
      <c r="G1664" s="4" t="s">
        <v>39</v>
      </c>
      <c r="H1664" s="4">
        <v>9.73721981048584</v>
      </c>
      <c r="I1664" s="4">
        <v>11.3006000518799</v>
      </c>
      <c r="J1664" s="4" t="str">
        <f t="shared" si="2"/>
        <v>#VALUE!</v>
      </c>
      <c r="K1664" s="5" t="str">
        <f t="shared" si="3"/>
        <v>#VALUE!</v>
      </c>
      <c r="L1664" s="5" t="str">
        <f t="shared" si="4"/>
        <v>#VALUE!</v>
      </c>
      <c r="M1664" s="5" t="str">
        <f t="shared" si="5"/>
        <v>#VALUE!</v>
      </c>
      <c r="N1664" s="4" t="b">
        <v>1</v>
      </c>
      <c r="O1664" s="4" t="b">
        <v>1</v>
      </c>
      <c r="P1664" s="4" t="b">
        <v>0</v>
      </c>
      <c r="Q1664" s="4" t="b">
        <v>0</v>
      </c>
      <c r="R1664" s="4" t="s">
        <v>39</v>
      </c>
      <c r="S1664" s="4" t="s">
        <v>39</v>
      </c>
      <c r="T1664" s="4" t="s">
        <v>39</v>
      </c>
    </row>
    <row r="1665" ht="12.75" customHeight="1">
      <c r="A1665" s="8" t="str">
        <f t="shared" si="1"/>
        <v>Brazil1930</v>
      </c>
      <c r="B1665" s="4" t="s">
        <v>57</v>
      </c>
      <c r="C1665" s="4">
        <v>1930.0</v>
      </c>
      <c r="D1665" s="4">
        <v>-5.95483016967773</v>
      </c>
      <c r="E1665" s="4" t="s">
        <v>39</v>
      </c>
      <c r="F1665" s="4" t="s">
        <v>39</v>
      </c>
      <c r="G1665" s="4" t="s">
        <v>39</v>
      </c>
      <c r="H1665" s="4">
        <v>7.62727022171021</v>
      </c>
      <c r="I1665" s="4">
        <v>11.2049999237061</v>
      </c>
      <c r="J1665" s="4" t="str">
        <f t="shared" si="2"/>
        <v>#VALUE!</v>
      </c>
      <c r="K1665" s="5" t="str">
        <f t="shared" si="3"/>
        <v>#VALUE!</v>
      </c>
      <c r="L1665" s="5" t="str">
        <f t="shared" si="4"/>
        <v>#VALUE!</v>
      </c>
      <c r="M1665" s="5" t="str">
        <f t="shared" si="5"/>
        <v>#VALUE!</v>
      </c>
      <c r="N1665" s="4" t="b">
        <v>1</v>
      </c>
      <c r="O1665" s="4" t="b">
        <v>1</v>
      </c>
      <c r="P1665" s="4" t="b">
        <v>0</v>
      </c>
      <c r="Q1665" s="4" t="b">
        <v>0</v>
      </c>
      <c r="R1665" s="4" t="s">
        <v>39</v>
      </c>
      <c r="S1665" s="4" t="s">
        <v>39</v>
      </c>
      <c r="T1665" s="4" t="s">
        <v>39</v>
      </c>
    </row>
    <row r="1666" ht="12.75" customHeight="1">
      <c r="A1666" s="8" t="str">
        <f t="shared" si="1"/>
        <v>Brazil1929</v>
      </c>
      <c r="B1666" s="4" t="s">
        <v>57</v>
      </c>
      <c r="C1666" s="4">
        <v>1929.0</v>
      </c>
      <c r="D1666" s="4">
        <v>0.219644993543625</v>
      </c>
      <c r="E1666" s="4" t="s">
        <v>39</v>
      </c>
      <c r="F1666" s="4" t="s">
        <v>39</v>
      </c>
      <c r="G1666" s="4" t="s">
        <v>39</v>
      </c>
      <c r="H1666" s="4">
        <v>8.80480003356934</v>
      </c>
      <c r="I1666" s="4">
        <v>8.89840030670166</v>
      </c>
      <c r="J1666" s="4" t="str">
        <f t="shared" si="2"/>
        <v>#VALUE!</v>
      </c>
      <c r="K1666" s="5" t="str">
        <f t="shared" si="3"/>
        <v>#VALUE!</v>
      </c>
      <c r="L1666" s="5" t="str">
        <f t="shared" si="4"/>
        <v>#VALUE!</v>
      </c>
      <c r="M1666" s="5" t="str">
        <f t="shared" si="5"/>
        <v>#VALUE!</v>
      </c>
      <c r="N1666" s="4" t="b">
        <v>1</v>
      </c>
      <c r="O1666" s="4" t="b">
        <v>1</v>
      </c>
      <c r="P1666" s="4" t="b">
        <v>0</v>
      </c>
      <c r="Q1666" s="4" t="b">
        <v>0</v>
      </c>
      <c r="R1666" s="4" t="s">
        <v>39</v>
      </c>
      <c r="S1666" s="4" t="s">
        <v>39</v>
      </c>
      <c r="T1666" s="4" t="s">
        <v>39</v>
      </c>
    </row>
    <row r="1667" ht="12.75" customHeight="1">
      <c r="A1667" s="8" t="str">
        <f t="shared" si="1"/>
        <v>Brazil1928</v>
      </c>
      <c r="B1667" s="4" t="s">
        <v>57</v>
      </c>
      <c r="C1667" s="4">
        <v>1928.0</v>
      </c>
      <c r="D1667" s="4">
        <v>11.5216999053955</v>
      </c>
      <c r="E1667" s="4" t="s">
        <v>39</v>
      </c>
      <c r="F1667" s="4" t="s">
        <v>39</v>
      </c>
      <c r="G1667" s="4" t="s">
        <v>39</v>
      </c>
      <c r="H1667" s="4">
        <v>7.77679014205933</v>
      </c>
      <c r="I1667" s="4">
        <v>7.20785999298096</v>
      </c>
      <c r="J1667" s="4" t="str">
        <f t="shared" si="2"/>
        <v>#VALUE!</v>
      </c>
      <c r="K1667" s="5" t="str">
        <f t="shared" si="3"/>
        <v>#VALUE!</v>
      </c>
      <c r="L1667" s="5" t="str">
        <f t="shared" si="4"/>
        <v>#VALUE!</v>
      </c>
      <c r="M1667" s="5" t="str">
        <f t="shared" si="5"/>
        <v>#VALUE!</v>
      </c>
      <c r="N1667" s="4" t="b">
        <v>0</v>
      </c>
      <c r="O1667" s="4" t="b">
        <v>0</v>
      </c>
      <c r="P1667" s="4" t="b">
        <v>1</v>
      </c>
      <c r="Q1667" s="4" t="b">
        <v>1</v>
      </c>
      <c r="R1667" s="4" t="s">
        <v>39</v>
      </c>
      <c r="S1667" s="4" t="s">
        <v>39</v>
      </c>
      <c r="T1667" s="4" t="s">
        <v>39</v>
      </c>
    </row>
    <row r="1668" ht="12.75" customHeight="1">
      <c r="A1668" s="8" t="str">
        <f t="shared" si="1"/>
        <v>Brazil1927</v>
      </c>
      <c r="B1668" s="4" t="s">
        <v>57</v>
      </c>
      <c r="C1668" s="4">
        <v>1927.0</v>
      </c>
      <c r="D1668" s="4">
        <v>7.26048994064331</v>
      </c>
      <c r="E1668" s="4" t="s">
        <v>39</v>
      </c>
      <c r="F1668" s="4" t="s">
        <v>39</v>
      </c>
      <c r="G1668" s="4" t="s">
        <v>39</v>
      </c>
      <c r="H1668" s="4">
        <v>8.15799999237061</v>
      </c>
      <c r="I1668" s="4">
        <v>8.03439998626709</v>
      </c>
      <c r="J1668" s="4" t="str">
        <f t="shared" si="2"/>
        <v>#VALUE!</v>
      </c>
      <c r="K1668" s="5" t="str">
        <f t="shared" si="3"/>
        <v>#VALUE!</v>
      </c>
      <c r="L1668" s="5" t="str">
        <f t="shared" si="4"/>
        <v>#VALUE!</v>
      </c>
      <c r="M1668" s="5" t="str">
        <f t="shared" si="5"/>
        <v>#VALUE!</v>
      </c>
      <c r="N1668" s="4" t="b">
        <v>0</v>
      </c>
      <c r="O1668" s="4" t="b">
        <v>0</v>
      </c>
      <c r="P1668" s="4" t="b">
        <v>1</v>
      </c>
      <c r="Q1668" s="4" t="b">
        <v>1</v>
      </c>
      <c r="R1668" s="4" t="s">
        <v>39</v>
      </c>
      <c r="S1668" s="4" t="s">
        <v>39</v>
      </c>
      <c r="T1668" s="4" t="s">
        <v>39</v>
      </c>
    </row>
    <row r="1669" ht="12.75" customHeight="1">
      <c r="A1669" s="8" t="str">
        <f t="shared" si="1"/>
        <v>Brazil1926</v>
      </c>
      <c r="B1669" s="4" t="s">
        <v>57</v>
      </c>
      <c r="C1669" s="4">
        <v>1926.0</v>
      </c>
      <c r="D1669" s="4">
        <v>2.14033007621765</v>
      </c>
      <c r="E1669" s="4" t="s">
        <v>39</v>
      </c>
      <c r="F1669" s="4" t="s">
        <v>39</v>
      </c>
      <c r="G1669" s="4" t="s">
        <v>39</v>
      </c>
      <c r="H1669" s="4">
        <v>7.1647801399231</v>
      </c>
      <c r="I1669" s="4">
        <v>7.92869997024536</v>
      </c>
      <c r="J1669" s="4" t="str">
        <f t="shared" si="2"/>
        <v>#VALUE!</v>
      </c>
      <c r="K1669" s="5" t="str">
        <f t="shared" si="3"/>
        <v>#VALUE!</v>
      </c>
      <c r="L1669" s="5" t="str">
        <f t="shared" si="4"/>
        <v>#VALUE!</v>
      </c>
      <c r="M1669" s="5" t="str">
        <f t="shared" si="5"/>
        <v>#VALUE!</v>
      </c>
      <c r="N1669" s="4" t="b">
        <v>0</v>
      </c>
      <c r="O1669" s="4" t="b">
        <v>1</v>
      </c>
      <c r="P1669" s="4" t="b">
        <v>1</v>
      </c>
      <c r="Q1669" s="4" t="b">
        <v>1</v>
      </c>
      <c r="R1669" s="4" t="s">
        <v>39</v>
      </c>
      <c r="S1669" s="4" t="s">
        <v>39</v>
      </c>
      <c r="T1669" s="4" t="s">
        <v>39</v>
      </c>
    </row>
    <row r="1670" ht="12.75" customHeight="1">
      <c r="A1670" s="8" t="str">
        <f t="shared" si="1"/>
        <v>Brazil1925</v>
      </c>
      <c r="B1670" s="4" t="s">
        <v>57</v>
      </c>
      <c r="C1670" s="4">
        <v>1925.0</v>
      </c>
      <c r="D1670" s="4">
        <v>0.400866985321045</v>
      </c>
      <c r="E1670" s="4" t="s">
        <v>39</v>
      </c>
      <c r="F1670" s="4" t="s">
        <v>39</v>
      </c>
      <c r="G1670" s="4" t="s">
        <v>39</v>
      </c>
      <c r="H1670" s="4">
        <v>7.91727018356323</v>
      </c>
      <c r="I1670" s="4">
        <v>7.98545980453491</v>
      </c>
      <c r="J1670" s="4" t="str">
        <f t="shared" si="2"/>
        <v>#VALUE!</v>
      </c>
      <c r="K1670" s="5" t="str">
        <f t="shared" si="3"/>
        <v>#VALUE!</v>
      </c>
      <c r="L1670" s="5" t="str">
        <f t="shared" si="4"/>
        <v>#VALUE!</v>
      </c>
      <c r="M1670" s="5" t="str">
        <f t="shared" si="5"/>
        <v>#VALUE!</v>
      </c>
      <c r="N1670" s="4" t="b">
        <v>0</v>
      </c>
      <c r="O1670" s="4" t="b">
        <v>1</v>
      </c>
      <c r="P1670" s="4" t="b">
        <v>0</v>
      </c>
      <c r="Q1670" s="4" t="b">
        <v>0</v>
      </c>
      <c r="R1670" s="4" t="s">
        <v>39</v>
      </c>
      <c r="S1670" s="4" t="s">
        <v>39</v>
      </c>
      <c r="T1670" s="4" t="s">
        <v>39</v>
      </c>
    </row>
    <row r="1671" ht="12.75" customHeight="1">
      <c r="A1671" s="8" t="str">
        <f t="shared" si="1"/>
        <v>Brazil1924</v>
      </c>
      <c r="B1671" s="4" t="s">
        <v>57</v>
      </c>
      <c r="C1671" s="4">
        <v>1924.0</v>
      </c>
      <c r="D1671" s="4">
        <v>-0.0656730011105537</v>
      </c>
      <c r="E1671" s="4" t="s">
        <v>39</v>
      </c>
      <c r="F1671" s="4" t="s">
        <v>39</v>
      </c>
      <c r="G1671" s="4" t="s">
        <v>39</v>
      </c>
      <c r="H1671" s="4">
        <v>6.81650018692017</v>
      </c>
      <c r="I1671" s="4">
        <v>7.2649998664856</v>
      </c>
      <c r="J1671" s="4" t="str">
        <f t="shared" si="2"/>
        <v>#VALUE!</v>
      </c>
      <c r="K1671" s="5" t="str">
        <f t="shared" si="3"/>
        <v>#VALUE!</v>
      </c>
      <c r="L1671" s="5" t="str">
        <f t="shared" si="4"/>
        <v>#VALUE!</v>
      </c>
      <c r="M1671" s="5" t="str">
        <f t="shared" si="5"/>
        <v>#VALUE!</v>
      </c>
      <c r="N1671" s="4" t="b">
        <v>1</v>
      </c>
      <c r="O1671" s="4" t="b">
        <v>1</v>
      </c>
      <c r="P1671" s="4" t="b">
        <v>0</v>
      </c>
      <c r="Q1671" s="4" t="b">
        <v>0</v>
      </c>
      <c r="R1671" s="4" t="s">
        <v>39</v>
      </c>
      <c r="S1671" s="4" t="s">
        <v>39</v>
      </c>
      <c r="T1671" s="4" t="s">
        <v>39</v>
      </c>
    </row>
    <row r="1672" ht="12.75" customHeight="1">
      <c r="A1672" s="8" t="str">
        <f t="shared" si="1"/>
        <v>Brazil1923</v>
      </c>
      <c r="B1672" s="4" t="s">
        <v>57</v>
      </c>
      <c r="C1672" s="4">
        <v>1923.0</v>
      </c>
      <c r="D1672" s="4">
        <v>5.7393798828125</v>
      </c>
      <c r="E1672" s="4" t="s">
        <v>39</v>
      </c>
      <c r="F1672" s="4" t="s">
        <v>39</v>
      </c>
      <c r="G1672" s="4" t="s">
        <v>39</v>
      </c>
      <c r="H1672" s="4">
        <v>7.86250019073486</v>
      </c>
      <c r="I1672" s="4">
        <v>9.80624961853027</v>
      </c>
      <c r="J1672" s="4" t="str">
        <f t="shared" si="2"/>
        <v>#VALUE!</v>
      </c>
      <c r="K1672" s="5" t="str">
        <f t="shared" si="3"/>
        <v>#VALUE!</v>
      </c>
      <c r="L1672" s="5" t="str">
        <f t="shared" si="4"/>
        <v>#VALUE!</v>
      </c>
      <c r="M1672" s="5" t="str">
        <f t="shared" si="5"/>
        <v>#VALUE!</v>
      </c>
      <c r="N1672" s="4" t="b">
        <v>1</v>
      </c>
      <c r="O1672" s="4" t="b">
        <v>1</v>
      </c>
      <c r="P1672" s="4" t="b">
        <v>1</v>
      </c>
      <c r="Q1672" s="4" t="b">
        <v>0</v>
      </c>
      <c r="R1672" s="4" t="s">
        <v>39</v>
      </c>
      <c r="S1672" s="4" t="s">
        <v>39</v>
      </c>
      <c r="T1672" s="4" t="s">
        <v>39</v>
      </c>
    </row>
    <row r="1673" ht="12.75" customHeight="1">
      <c r="A1673" s="8" t="str">
        <f t="shared" si="1"/>
        <v>Brazil1922</v>
      </c>
      <c r="B1673" s="4" t="s">
        <v>57</v>
      </c>
      <c r="C1673" s="4">
        <v>1922.0</v>
      </c>
      <c r="D1673" s="4">
        <v>6.89206981658936</v>
      </c>
      <c r="E1673" s="4" t="s">
        <v>39</v>
      </c>
      <c r="F1673" s="4" t="s">
        <v>39</v>
      </c>
      <c r="G1673" s="4" t="s">
        <v>39</v>
      </c>
      <c r="H1673" s="4">
        <v>8.10000038146973</v>
      </c>
      <c r="I1673" s="4">
        <v>11.8999996185303</v>
      </c>
      <c r="J1673" s="4" t="str">
        <f t="shared" si="2"/>
        <v>#VALUE!</v>
      </c>
      <c r="K1673" s="5" t="str">
        <f t="shared" si="3"/>
        <v>#VALUE!</v>
      </c>
      <c r="L1673" s="5" t="str">
        <f t="shared" si="4"/>
        <v>#VALUE!</v>
      </c>
      <c r="M1673" s="5" t="str">
        <f t="shared" si="5"/>
        <v>#VALUE!</v>
      </c>
      <c r="N1673" s="4" t="b">
        <v>0</v>
      </c>
      <c r="O1673" s="4" t="b">
        <v>0</v>
      </c>
      <c r="P1673" s="4" t="b">
        <v>1</v>
      </c>
      <c r="Q1673" s="4" t="b">
        <v>1</v>
      </c>
      <c r="R1673" s="4" t="s">
        <v>39</v>
      </c>
      <c r="S1673" s="4" t="s">
        <v>39</v>
      </c>
      <c r="T1673" s="4" t="s">
        <v>39</v>
      </c>
    </row>
    <row r="1674" ht="12.75" customHeight="1">
      <c r="A1674" s="8" t="str">
        <f t="shared" si="1"/>
        <v>Brazil1921</v>
      </c>
      <c r="B1674" s="4" t="s">
        <v>57</v>
      </c>
      <c r="C1674" s="4">
        <v>1921.0</v>
      </c>
      <c r="D1674" s="4">
        <v>2.08768010139465</v>
      </c>
      <c r="E1674" s="4" t="s">
        <v>39</v>
      </c>
      <c r="F1674" s="4" t="s">
        <v>39</v>
      </c>
      <c r="G1674" s="4" t="s">
        <v>39</v>
      </c>
      <c r="H1674" s="4">
        <v>8.90999984741211</v>
      </c>
      <c r="I1674" s="4">
        <v>11.8900003433228</v>
      </c>
      <c r="J1674" s="4" t="str">
        <f t="shared" si="2"/>
        <v>#VALUE!</v>
      </c>
      <c r="K1674" s="5" t="str">
        <f t="shared" si="3"/>
        <v>#VALUE!</v>
      </c>
      <c r="L1674" s="5" t="str">
        <f t="shared" si="4"/>
        <v>#VALUE!</v>
      </c>
      <c r="M1674" s="5" t="str">
        <f t="shared" si="5"/>
        <v>#VALUE!</v>
      </c>
      <c r="N1674" s="4" t="b">
        <v>0</v>
      </c>
      <c r="O1674" s="4" t="b">
        <v>1</v>
      </c>
      <c r="P1674" s="4" t="b">
        <v>1</v>
      </c>
      <c r="Q1674" s="4" t="b">
        <v>1</v>
      </c>
      <c r="R1674" s="4" t="s">
        <v>39</v>
      </c>
      <c r="S1674" s="4" t="s">
        <v>39</v>
      </c>
      <c r="T1674" s="4" t="s">
        <v>39</v>
      </c>
    </row>
    <row r="1675" ht="12.75" customHeight="1">
      <c r="A1675" s="8" t="str">
        <f t="shared" si="1"/>
        <v>Brazil1920</v>
      </c>
      <c r="B1675" s="4" t="s">
        <v>57</v>
      </c>
      <c r="C1675" s="4">
        <v>1920.0</v>
      </c>
      <c r="D1675" s="4">
        <v>9.86096954345703</v>
      </c>
      <c r="E1675" s="4" t="s">
        <v>39</v>
      </c>
      <c r="F1675" s="4" t="s">
        <v>39</v>
      </c>
      <c r="G1675" s="4" t="s">
        <v>39</v>
      </c>
      <c r="H1675" s="4">
        <v>9.40816020965576</v>
      </c>
      <c r="I1675" s="4">
        <v>12.5204000473022</v>
      </c>
      <c r="J1675" s="4" t="str">
        <f t="shared" si="2"/>
        <v>#VALUE!</v>
      </c>
      <c r="K1675" s="5" t="str">
        <f t="shared" si="3"/>
        <v>#VALUE!</v>
      </c>
      <c r="L1675" s="5" t="str">
        <f t="shared" si="4"/>
        <v>#VALUE!</v>
      </c>
      <c r="M1675" s="5" t="str">
        <f t="shared" si="5"/>
        <v>#VALUE!</v>
      </c>
      <c r="N1675" s="4" t="b">
        <v>0</v>
      </c>
      <c r="O1675" s="4" t="b">
        <v>1</v>
      </c>
      <c r="P1675" s="4" t="b">
        <v>1</v>
      </c>
      <c r="Q1675" s="4" t="b">
        <v>0</v>
      </c>
      <c r="R1675" s="4" t="s">
        <v>39</v>
      </c>
      <c r="S1675" s="4" t="s">
        <v>39</v>
      </c>
      <c r="T1675" s="4" t="s">
        <v>39</v>
      </c>
    </row>
    <row r="1676" ht="12.75" customHeight="1">
      <c r="A1676" s="8" t="str">
        <f t="shared" si="1"/>
        <v>Brazil1919</v>
      </c>
      <c r="B1676" s="4" t="s">
        <v>57</v>
      </c>
      <c r="C1676" s="4">
        <v>1919.0</v>
      </c>
      <c r="D1676" s="4">
        <v>13.1979999542236</v>
      </c>
      <c r="E1676" s="4" t="s">
        <v>39</v>
      </c>
      <c r="F1676" s="4" t="s">
        <v>39</v>
      </c>
      <c r="G1676" s="4" t="s">
        <v>39</v>
      </c>
      <c r="H1676" s="4">
        <v>7.54217004776001</v>
      </c>
      <c r="I1676" s="4">
        <v>11.2288999557495</v>
      </c>
      <c r="J1676" s="4" t="str">
        <f t="shared" si="2"/>
        <v>#VALUE!</v>
      </c>
      <c r="K1676" s="5" t="str">
        <f t="shared" si="3"/>
        <v>#VALUE!</v>
      </c>
      <c r="L1676" s="5" t="str">
        <f t="shared" si="4"/>
        <v>#VALUE!</v>
      </c>
      <c r="M1676" s="5" t="str">
        <f t="shared" si="5"/>
        <v>#VALUE!</v>
      </c>
      <c r="N1676" s="4" t="b">
        <v>0</v>
      </c>
      <c r="O1676" s="4" t="b">
        <v>0</v>
      </c>
      <c r="P1676" s="4" t="b">
        <v>1</v>
      </c>
      <c r="Q1676" s="4" t="b">
        <v>1</v>
      </c>
      <c r="R1676" s="4" t="s">
        <v>39</v>
      </c>
      <c r="S1676" s="4" t="s">
        <v>39</v>
      </c>
      <c r="T1676" s="4" t="s">
        <v>39</v>
      </c>
    </row>
    <row r="1677" ht="12.75" customHeight="1">
      <c r="A1677" s="8" t="str">
        <f t="shared" si="1"/>
        <v>Brazil1918</v>
      </c>
      <c r="B1677" s="4" t="s">
        <v>57</v>
      </c>
      <c r="C1677" s="4">
        <v>1918.0</v>
      </c>
      <c r="D1677" s="4">
        <v>-2.03562998771667</v>
      </c>
      <c r="E1677" s="4" t="s">
        <v>39</v>
      </c>
      <c r="F1677" s="4" t="s">
        <v>39</v>
      </c>
      <c r="G1677" s="4" t="s">
        <v>39</v>
      </c>
      <c r="H1677" s="4">
        <v>11.2545003890991</v>
      </c>
      <c r="I1677" s="4">
        <v>15.7636003494263</v>
      </c>
      <c r="J1677" s="4" t="str">
        <f t="shared" si="2"/>
        <v>#VALUE!</v>
      </c>
      <c r="K1677" s="5" t="str">
        <f t="shared" si="3"/>
        <v>#VALUE!</v>
      </c>
      <c r="L1677" s="5" t="str">
        <f t="shared" si="4"/>
        <v>#VALUE!</v>
      </c>
      <c r="M1677" s="5" t="str">
        <f t="shared" si="5"/>
        <v>#VALUE!</v>
      </c>
      <c r="N1677" s="4" t="b">
        <v>1</v>
      </c>
      <c r="O1677" s="4" t="b">
        <v>1</v>
      </c>
      <c r="P1677" s="4" t="b">
        <v>0</v>
      </c>
      <c r="Q1677" s="4" t="b">
        <v>1</v>
      </c>
      <c r="R1677" s="4" t="s">
        <v>39</v>
      </c>
      <c r="S1677" s="4" t="s">
        <v>39</v>
      </c>
      <c r="T1677" s="4" t="s">
        <v>39</v>
      </c>
    </row>
    <row r="1678" ht="12.75" customHeight="1">
      <c r="A1678" s="8" t="str">
        <f t="shared" si="1"/>
        <v>Brazil1917</v>
      </c>
      <c r="B1678" s="4" t="s">
        <v>57</v>
      </c>
      <c r="C1678" s="4">
        <v>1917.0</v>
      </c>
      <c r="D1678" s="4">
        <v>6.91408014297485</v>
      </c>
      <c r="E1678" s="4" t="s">
        <v>39</v>
      </c>
      <c r="F1678" s="4" t="s">
        <v>39</v>
      </c>
      <c r="G1678" s="4" t="s">
        <v>39</v>
      </c>
      <c r="H1678" s="4">
        <v>9.76364040374756</v>
      </c>
      <c r="I1678" s="4">
        <v>14.5635995864868</v>
      </c>
      <c r="J1678" s="4" t="str">
        <f t="shared" si="2"/>
        <v>#VALUE!</v>
      </c>
      <c r="K1678" s="5" t="str">
        <f t="shared" si="3"/>
        <v>#VALUE!</v>
      </c>
      <c r="L1678" s="5" t="str">
        <f t="shared" si="4"/>
        <v>#VALUE!</v>
      </c>
      <c r="M1678" s="5" t="str">
        <f t="shared" si="5"/>
        <v>#VALUE!</v>
      </c>
      <c r="N1678" s="4" t="b">
        <v>1</v>
      </c>
      <c r="O1678" s="4" t="b">
        <v>1</v>
      </c>
      <c r="P1678" s="4" t="b">
        <v>1</v>
      </c>
      <c r="Q1678" s="4" t="b">
        <v>0</v>
      </c>
      <c r="R1678" s="4" t="s">
        <v>39</v>
      </c>
      <c r="S1678" s="4" t="s">
        <v>39</v>
      </c>
      <c r="T1678" s="4" t="s">
        <v>39</v>
      </c>
    </row>
    <row r="1679" ht="12.75" customHeight="1">
      <c r="A1679" s="8" t="str">
        <f t="shared" si="1"/>
        <v>Brazil1916</v>
      </c>
      <c r="B1679" s="4" t="s">
        <v>57</v>
      </c>
      <c r="C1679" s="4">
        <v>1916.0</v>
      </c>
      <c r="D1679" s="4">
        <v>2.92055988311767</v>
      </c>
      <c r="E1679" s="4" t="s">
        <v>39</v>
      </c>
      <c r="F1679" s="4" t="s">
        <v>39</v>
      </c>
      <c r="G1679" s="4" t="s">
        <v>39</v>
      </c>
      <c r="H1679" s="4">
        <v>9.95833015441895</v>
      </c>
      <c r="I1679" s="4">
        <v>14.3125</v>
      </c>
      <c r="J1679" s="4" t="str">
        <f t="shared" si="2"/>
        <v>#VALUE!</v>
      </c>
      <c r="K1679" s="5" t="str">
        <f t="shared" si="3"/>
        <v>#VALUE!</v>
      </c>
      <c r="L1679" s="5" t="str">
        <f t="shared" si="4"/>
        <v>#VALUE!</v>
      </c>
      <c r="M1679" s="5" t="str">
        <f t="shared" si="5"/>
        <v>#VALUE!</v>
      </c>
      <c r="N1679" s="4" t="b">
        <v>0</v>
      </c>
      <c r="O1679" s="4" t="b">
        <v>0</v>
      </c>
      <c r="P1679" s="4" t="b">
        <v>1</v>
      </c>
      <c r="Q1679" s="4" t="b">
        <v>1</v>
      </c>
      <c r="R1679" s="4" t="s">
        <v>39</v>
      </c>
      <c r="S1679" s="4" t="s">
        <v>39</v>
      </c>
      <c r="T1679" s="4" t="s">
        <v>39</v>
      </c>
    </row>
    <row r="1680" ht="12.75" customHeight="1">
      <c r="A1680" s="8" t="str">
        <f t="shared" si="1"/>
        <v>Brazil1915</v>
      </c>
      <c r="B1680" s="4" t="s">
        <v>57</v>
      </c>
      <c r="C1680" s="4">
        <v>1915.0</v>
      </c>
      <c r="D1680" s="4">
        <v>4.47887992858887</v>
      </c>
      <c r="E1680" s="4" t="s">
        <v>39</v>
      </c>
      <c r="F1680" s="4" t="s">
        <v>39</v>
      </c>
      <c r="G1680" s="4" t="s">
        <v>39</v>
      </c>
      <c r="H1680" s="4">
        <v>8.97778034210205</v>
      </c>
      <c r="I1680" s="4">
        <v>15.3111000061035</v>
      </c>
      <c r="J1680" s="4" t="str">
        <f t="shared" si="2"/>
        <v>#VALUE!</v>
      </c>
      <c r="K1680" s="5" t="str">
        <f t="shared" si="3"/>
        <v>#VALUE!</v>
      </c>
      <c r="L1680" s="5" t="str">
        <f t="shared" si="4"/>
        <v>#VALUE!</v>
      </c>
      <c r="M1680" s="5" t="str">
        <f t="shared" si="5"/>
        <v>#VALUE!</v>
      </c>
      <c r="N1680" s="4" t="b">
        <v>0</v>
      </c>
      <c r="O1680" s="4" t="b">
        <v>0</v>
      </c>
      <c r="P1680" s="4" t="b">
        <v>1</v>
      </c>
      <c r="Q1680" s="4" t="b">
        <v>1</v>
      </c>
      <c r="R1680" s="4" t="s">
        <v>39</v>
      </c>
      <c r="S1680" s="4" t="s">
        <v>39</v>
      </c>
      <c r="T1680" s="4" t="s">
        <v>39</v>
      </c>
    </row>
    <row r="1681" ht="12.75" customHeight="1">
      <c r="A1681" s="8" t="str">
        <f t="shared" si="1"/>
        <v>Brazil1914</v>
      </c>
      <c r="B1681" s="4" t="s">
        <v>57</v>
      </c>
      <c r="C1681" s="4">
        <v>1914.0</v>
      </c>
      <c r="D1681" s="4">
        <v>-1.79279005527496</v>
      </c>
      <c r="E1681" s="4" t="s">
        <v>39</v>
      </c>
      <c r="F1681" s="4" t="s">
        <v>39</v>
      </c>
      <c r="G1681" s="4" t="s">
        <v>39</v>
      </c>
      <c r="H1681" s="4">
        <v>9.0</v>
      </c>
      <c r="I1681" s="4">
        <v>16.3192005157471</v>
      </c>
      <c r="J1681" s="4" t="str">
        <f t="shared" si="2"/>
        <v>#VALUE!</v>
      </c>
      <c r="K1681" s="5" t="str">
        <f t="shared" si="3"/>
        <v>#VALUE!</v>
      </c>
      <c r="L1681" s="5" t="str">
        <f t="shared" si="4"/>
        <v>#VALUE!</v>
      </c>
      <c r="M1681" s="5" t="str">
        <f t="shared" si="5"/>
        <v>#VALUE!</v>
      </c>
      <c r="N1681" s="4" t="b">
        <v>1</v>
      </c>
      <c r="O1681" s="4" t="b">
        <v>1</v>
      </c>
      <c r="P1681" s="4" t="b">
        <v>0</v>
      </c>
      <c r="Q1681" s="4" t="b">
        <v>0</v>
      </c>
      <c r="R1681" s="4" t="s">
        <v>39</v>
      </c>
      <c r="S1681" s="4" t="s">
        <v>39</v>
      </c>
      <c r="T1681" s="4" t="s">
        <v>39</v>
      </c>
    </row>
    <row r="1682" ht="12.75" customHeight="1">
      <c r="A1682" s="8" t="str">
        <f t="shared" si="1"/>
        <v>Brazil1913</v>
      </c>
      <c r="B1682" s="4" t="s">
        <v>57</v>
      </c>
      <c r="C1682" s="4">
        <v>1913.0</v>
      </c>
      <c r="D1682" s="4">
        <v>2.35238003730774</v>
      </c>
      <c r="E1682" s="4" t="s">
        <v>39</v>
      </c>
      <c r="F1682" s="4" t="s">
        <v>39</v>
      </c>
      <c r="G1682" s="4" t="s">
        <v>39</v>
      </c>
      <c r="H1682" s="4">
        <v>11.4736995697022</v>
      </c>
      <c r="I1682" s="4">
        <v>13.3859996795654</v>
      </c>
      <c r="J1682" s="4" t="str">
        <f t="shared" si="2"/>
        <v>#VALUE!</v>
      </c>
      <c r="K1682" s="5" t="str">
        <f t="shared" si="3"/>
        <v>#VALUE!</v>
      </c>
      <c r="L1682" s="5" t="str">
        <f t="shared" si="4"/>
        <v>#VALUE!</v>
      </c>
      <c r="M1682" s="5" t="str">
        <f t="shared" si="5"/>
        <v>#VALUE!</v>
      </c>
      <c r="N1682" s="4" t="b">
        <v>1</v>
      </c>
      <c r="O1682" s="4" t="b">
        <v>1</v>
      </c>
      <c r="P1682" s="4" t="b">
        <v>0</v>
      </c>
      <c r="Q1682" s="4" t="b">
        <v>0</v>
      </c>
      <c r="R1682" s="4" t="s">
        <v>39</v>
      </c>
      <c r="S1682" s="4" t="s">
        <v>39</v>
      </c>
      <c r="T1682" s="4" t="s">
        <v>39</v>
      </c>
    </row>
    <row r="1683" ht="12.75" customHeight="1">
      <c r="A1683" s="8" t="str">
        <f t="shared" si="1"/>
        <v>Brazil1912</v>
      </c>
      <c r="B1683" s="4" t="s">
        <v>57</v>
      </c>
      <c r="C1683" s="4">
        <v>1912.0</v>
      </c>
      <c r="D1683" s="4">
        <v>-1.11819994449615</v>
      </c>
      <c r="E1683" s="4" t="s">
        <v>39</v>
      </c>
      <c r="F1683" s="4" t="s">
        <v>39</v>
      </c>
      <c r="G1683" s="4" t="s">
        <v>39</v>
      </c>
      <c r="H1683" s="4">
        <v>10.7895002365112</v>
      </c>
      <c r="I1683" s="4">
        <v>13.8421001434326</v>
      </c>
      <c r="J1683" s="4" t="str">
        <f t="shared" si="2"/>
        <v>#VALUE!</v>
      </c>
      <c r="K1683" s="5" t="str">
        <f t="shared" si="3"/>
        <v>#VALUE!</v>
      </c>
      <c r="L1683" s="5" t="str">
        <f t="shared" si="4"/>
        <v>#VALUE!</v>
      </c>
      <c r="M1683" s="5" t="str">
        <f t="shared" si="5"/>
        <v>#VALUE!</v>
      </c>
      <c r="N1683" s="4" t="b">
        <v>1</v>
      </c>
      <c r="O1683" s="4" t="b">
        <v>1</v>
      </c>
      <c r="P1683" s="4" t="b">
        <v>0</v>
      </c>
      <c r="Q1683" s="4" t="b">
        <v>0</v>
      </c>
      <c r="R1683" s="4" t="s">
        <v>39</v>
      </c>
      <c r="S1683" s="4" t="s">
        <v>39</v>
      </c>
      <c r="T1683" s="4" t="s">
        <v>39</v>
      </c>
    </row>
    <row r="1684" ht="12.75" customHeight="1">
      <c r="A1684" s="8" t="str">
        <f t="shared" si="1"/>
        <v>Brazil1911</v>
      </c>
      <c r="B1684" s="4" t="s">
        <v>57</v>
      </c>
      <c r="C1684" s="4">
        <v>1911.0</v>
      </c>
      <c r="D1684" s="4">
        <v>11.0142002105713</v>
      </c>
      <c r="E1684" s="4" t="s">
        <v>39</v>
      </c>
      <c r="F1684" s="4" t="s">
        <v>39</v>
      </c>
      <c r="G1684" s="4" t="s">
        <v>39</v>
      </c>
      <c r="H1684" s="4">
        <v>10.2545003890991</v>
      </c>
      <c r="I1684" s="4">
        <v>12.3999996185303</v>
      </c>
      <c r="J1684" s="4" t="str">
        <f t="shared" si="2"/>
        <v>#VALUE!</v>
      </c>
      <c r="K1684" s="5" t="str">
        <f t="shared" si="3"/>
        <v>#VALUE!</v>
      </c>
      <c r="L1684" s="5" t="str">
        <f t="shared" si="4"/>
        <v>#VALUE!</v>
      </c>
      <c r="M1684" s="5" t="str">
        <f t="shared" si="5"/>
        <v>#VALUE!</v>
      </c>
      <c r="N1684" s="4" t="b">
        <v>1</v>
      </c>
      <c r="O1684" s="4" t="b">
        <v>1</v>
      </c>
      <c r="P1684" s="4" t="b">
        <v>0</v>
      </c>
      <c r="Q1684" s="4" t="b">
        <v>0</v>
      </c>
      <c r="R1684" s="4" t="s">
        <v>39</v>
      </c>
      <c r="S1684" s="4" t="s">
        <v>39</v>
      </c>
      <c r="T1684" s="4" t="s">
        <v>39</v>
      </c>
    </row>
    <row r="1685" ht="12.75" customHeight="1">
      <c r="A1685" s="8" t="str">
        <f t="shared" si="1"/>
        <v>Brazil1910</v>
      </c>
      <c r="B1685" s="4" t="s">
        <v>57</v>
      </c>
      <c r="C1685" s="4">
        <v>1910.0</v>
      </c>
      <c r="D1685" s="4">
        <v>1.13704001903534</v>
      </c>
      <c r="E1685" s="4" t="s">
        <v>39</v>
      </c>
      <c r="F1685" s="4" t="s">
        <v>39</v>
      </c>
      <c r="G1685" s="4" t="s">
        <v>39</v>
      </c>
      <c r="H1685" s="4">
        <v>10.9375</v>
      </c>
      <c r="I1685" s="4">
        <v>13.0</v>
      </c>
      <c r="J1685" s="4" t="str">
        <f t="shared" si="2"/>
        <v>#VALUE!</v>
      </c>
      <c r="K1685" s="5" t="str">
        <f t="shared" si="3"/>
        <v>#VALUE!</v>
      </c>
      <c r="L1685" s="5" t="str">
        <f t="shared" si="4"/>
        <v>#VALUE!</v>
      </c>
      <c r="M1685" s="5" t="str">
        <f t="shared" si="5"/>
        <v>#VALUE!</v>
      </c>
      <c r="N1685" s="4" t="b">
        <v>0</v>
      </c>
      <c r="O1685" s="4" t="b">
        <v>1</v>
      </c>
      <c r="P1685" s="4" t="b">
        <v>0</v>
      </c>
      <c r="Q1685" s="4" t="b">
        <v>0</v>
      </c>
      <c r="R1685" s="4" t="s">
        <v>39</v>
      </c>
      <c r="S1685" s="4" t="s">
        <v>39</v>
      </c>
      <c r="T1685" s="4" t="s">
        <v>39</v>
      </c>
    </row>
    <row r="1686" ht="12.75" customHeight="1">
      <c r="A1686" s="8" t="str">
        <f t="shared" si="1"/>
        <v>Brazil1909</v>
      </c>
      <c r="B1686" s="4" t="s">
        <v>57</v>
      </c>
      <c r="C1686" s="4">
        <v>1909.0</v>
      </c>
      <c r="D1686" s="4">
        <v>7.97365999221802</v>
      </c>
      <c r="E1686" s="4" t="s">
        <v>39</v>
      </c>
      <c r="F1686" s="4" t="s">
        <v>39</v>
      </c>
      <c r="G1686" s="4" t="s">
        <v>39</v>
      </c>
      <c r="H1686" s="4">
        <v>10.7143001556396</v>
      </c>
      <c r="I1686" s="4">
        <v>12.3332996368408</v>
      </c>
      <c r="J1686" s="4" t="str">
        <f t="shared" si="2"/>
        <v>#VALUE!</v>
      </c>
      <c r="K1686" s="5" t="str">
        <f t="shared" si="3"/>
        <v>#VALUE!</v>
      </c>
      <c r="L1686" s="5" t="str">
        <f t="shared" si="4"/>
        <v>#VALUE!</v>
      </c>
      <c r="M1686" s="5" t="str">
        <f t="shared" si="5"/>
        <v>#VALUE!</v>
      </c>
      <c r="N1686" s="4" t="b">
        <v>0</v>
      </c>
      <c r="O1686" s="4" t="b">
        <v>1</v>
      </c>
      <c r="P1686" s="4" t="b">
        <v>0</v>
      </c>
      <c r="Q1686" s="4" t="b">
        <v>0</v>
      </c>
      <c r="R1686" s="4" t="s">
        <v>39</v>
      </c>
      <c r="S1686" s="4" t="s">
        <v>39</v>
      </c>
      <c r="T1686" s="4" t="s">
        <v>39</v>
      </c>
    </row>
    <row r="1687" ht="12.75" customHeight="1">
      <c r="A1687" s="8" t="str">
        <f t="shared" si="1"/>
        <v>Brazil1908</v>
      </c>
      <c r="B1687" s="4" t="s">
        <v>57</v>
      </c>
      <c r="C1687" s="4">
        <v>1908.0</v>
      </c>
      <c r="D1687" s="4">
        <v>-0.729973018169403</v>
      </c>
      <c r="E1687" s="4" t="s">
        <v>39</v>
      </c>
      <c r="F1687" s="4" t="s">
        <v>39</v>
      </c>
      <c r="G1687" s="4" t="s">
        <v>39</v>
      </c>
      <c r="H1687" s="4">
        <v>11.9188995361328</v>
      </c>
      <c r="I1687" s="4">
        <v>13.8107995986938</v>
      </c>
      <c r="J1687" s="4" t="str">
        <f t="shared" si="2"/>
        <v>#VALUE!</v>
      </c>
      <c r="K1687" s="5" t="str">
        <f t="shared" si="3"/>
        <v>#VALUE!</v>
      </c>
      <c r="L1687" s="5" t="str">
        <f t="shared" si="4"/>
        <v>#VALUE!</v>
      </c>
      <c r="M1687" s="5" t="str">
        <f t="shared" si="5"/>
        <v>#VALUE!</v>
      </c>
      <c r="N1687" s="4" t="b">
        <v>1</v>
      </c>
      <c r="O1687" s="4" t="b">
        <v>1</v>
      </c>
      <c r="P1687" s="4" t="b">
        <v>0</v>
      </c>
      <c r="Q1687" s="4" t="b">
        <v>0</v>
      </c>
      <c r="R1687" s="4" t="s">
        <v>39</v>
      </c>
      <c r="S1687" s="4" t="s">
        <v>39</v>
      </c>
      <c r="T1687" s="4" t="s">
        <v>39</v>
      </c>
    </row>
    <row r="1688" ht="12.75" customHeight="1">
      <c r="A1688" s="8" t="str">
        <f t="shared" si="1"/>
        <v>Brazil1907</v>
      </c>
      <c r="B1688" s="4" t="s">
        <v>57</v>
      </c>
      <c r="C1688" s="4">
        <v>1907.0</v>
      </c>
      <c r="D1688" s="4">
        <v>0.120750002563</v>
      </c>
      <c r="E1688" s="4" t="s">
        <v>39</v>
      </c>
      <c r="F1688" s="4" t="s">
        <v>39</v>
      </c>
      <c r="G1688" s="4" t="s">
        <v>39</v>
      </c>
      <c r="H1688" s="4">
        <v>14.486499786377</v>
      </c>
      <c r="I1688" s="4">
        <v>14.108099937439</v>
      </c>
      <c r="J1688" s="4" t="str">
        <f t="shared" si="2"/>
        <v>#VALUE!</v>
      </c>
      <c r="K1688" s="5" t="str">
        <f t="shared" si="3"/>
        <v>#VALUE!</v>
      </c>
      <c r="L1688" s="5" t="str">
        <f t="shared" si="4"/>
        <v>#VALUE!</v>
      </c>
      <c r="M1688" s="5" t="str">
        <f t="shared" si="5"/>
        <v>#VALUE!</v>
      </c>
      <c r="N1688" s="4" t="b">
        <v>1</v>
      </c>
      <c r="O1688" s="4" t="b">
        <v>1</v>
      </c>
      <c r="P1688" s="4" t="b">
        <v>0</v>
      </c>
      <c r="Q1688" s="4" t="b">
        <v>0</v>
      </c>
      <c r="R1688" s="4" t="s">
        <v>39</v>
      </c>
      <c r="S1688" s="4" t="s">
        <v>39</v>
      </c>
      <c r="T1688" s="4" t="s">
        <v>39</v>
      </c>
    </row>
    <row r="1689" ht="12.75" customHeight="1">
      <c r="A1689" s="8" t="str">
        <f t="shared" si="1"/>
        <v>Brazil1906</v>
      </c>
      <c r="B1689" s="4" t="s">
        <v>57</v>
      </c>
      <c r="C1689" s="4">
        <v>1906.0</v>
      </c>
      <c r="D1689" s="4">
        <v>9.53707027435303</v>
      </c>
      <c r="E1689" s="4" t="s">
        <v>39</v>
      </c>
      <c r="F1689" s="4" t="s">
        <v>39</v>
      </c>
      <c r="G1689" s="4" t="s">
        <v>39</v>
      </c>
      <c r="H1689" s="4">
        <v>13.5</v>
      </c>
      <c r="I1689" s="4">
        <v>13.2187995910645</v>
      </c>
      <c r="J1689" s="4" t="str">
        <f t="shared" si="2"/>
        <v>#VALUE!</v>
      </c>
      <c r="K1689" s="5" t="str">
        <f t="shared" si="3"/>
        <v>#VALUE!</v>
      </c>
      <c r="L1689" s="5" t="str">
        <f t="shared" si="4"/>
        <v>#VALUE!</v>
      </c>
      <c r="M1689" s="5" t="str">
        <f t="shared" si="5"/>
        <v>#VALUE!</v>
      </c>
      <c r="N1689" s="4" t="b">
        <v>0</v>
      </c>
      <c r="O1689" s="4" t="b">
        <v>1</v>
      </c>
      <c r="P1689" s="4" t="b">
        <v>1</v>
      </c>
      <c r="Q1689" s="4" t="b">
        <v>0</v>
      </c>
      <c r="R1689" s="4" t="s">
        <v>39</v>
      </c>
      <c r="S1689" s="4" t="s">
        <v>39</v>
      </c>
      <c r="T1689" s="4" t="s">
        <v>39</v>
      </c>
    </row>
    <row r="1690" ht="12.75" customHeight="1">
      <c r="A1690" s="8" t="str">
        <f t="shared" si="1"/>
        <v>Brazil1905</v>
      </c>
      <c r="B1690" s="4" t="s">
        <v>57</v>
      </c>
      <c r="C1690" s="4">
        <v>1905.0</v>
      </c>
      <c r="D1690" s="4">
        <v>2.89376997947693</v>
      </c>
      <c r="E1690" s="4" t="s">
        <v>39</v>
      </c>
      <c r="F1690" s="4" t="s">
        <v>39</v>
      </c>
      <c r="G1690" s="4" t="s">
        <v>39</v>
      </c>
      <c r="H1690" s="4">
        <v>14.8517999649048</v>
      </c>
      <c r="I1690" s="4">
        <v>13.8888998031616</v>
      </c>
      <c r="J1690" s="4" t="str">
        <f t="shared" si="2"/>
        <v>#VALUE!</v>
      </c>
      <c r="K1690" s="5" t="str">
        <f t="shared" si="3"/>
        <v>#VALUE!</v>
      </c>
      <c r="L1690" s="5" t="str">
        <f t="shared" si="4"/>
        <v>#VALUE!</v>
      </c>
      <c r="M1690" s="5" t="str">
        <f t="shared" si="5"/>
        <v>#VALUE!</v>
      </c>
      <c r="N1690" s="4" t="b">
        <v>0</v>
      </c>
      <c r="O1690" s="4" t="b">
        <v>1</v>
      </c>
      <c r="P1690" s="4" t="b">
        <v>1</v>
      </c>
      <c r="Q1690" s="4" t="b">
        <v>0</v>
      </c>
      <c r="R1690" s="4" t="s">
        <v>39</v>
      </c>
      <c r="S1690" s="4" t="s">
        <v>39</v>
      </c>
      <c r="T1690" s="4" t="s">
        <v>39</v>
      </c>
    </row>
    <row r="1691" ht="12.75" customHeight="1">
      <c r="A1691" s="8" t="str">
        <f t="shared" si="1"/>
        <v>Brazil1904</v>
      </c>
      <c r="B1691" s="4" t="s">
        <v>57</v>
      </c>
      <c r="C1691" s="4">
        <v>1904.0</v>
      </c>
      <c r="D1691" s="4">
        <v>1.957200050354</v>
      </c>
      <c r="E1691" s="4" t="s">
        <v>39</v>
      </c>
      <c r="F1691" s="4" t="s">
        <v>39</v>
      </c>
      <c r="G1691" s="4" t="s">
        <v>39</v>
      </c>
      <c r="H1691" s="4">
        <v>13.8437995910645</v>
      </c>
      <c r="I1691" s="4">
        <v>14.4687995910645</v>
      </c>
      <c r="J1691" s="4" t="str">
        <f t="shared" si="2"/>
        <v>#VALUE!</v>
      </c>
      <c r="K1691" s="5" t="str">
        <f t="shared" si="3"/>
        <v>#VALUE!</v>
      </c>
      <c r="L1691" s="5" t="str">
        <f t="shared" si="4"/>
        <v>#VALUE!</v>
      </c>
      <c r="M1691" s="5" t="str">
        <f t="shared" si="5"/>
        <v>#VALUE!</v>
      </c>
      <c r="N1691" s="4" t="b">
        <v>0</v>
      </c>
      <c r="O1691" s="4" t="b">
        <v>1</v>
      </c>
      <c r="P1691" s="4" t="b">
        <v>0</v>
      </c>
      <c r="Q1691" s="4" t="b">
        <v>0</v>
      </c>
      <c r="R1691" s="4" t="s">
        <v>39</v>
      </c>
      <c r="S1691" s="4" t="s">
        <v>39</v>
      </c>
      <c r="T1691" s="4" t="s">
        <v>39</v>
      </c>
    </row>
    <row r="1692" ht="12.75" customHeight="1">
      <c r="A1692" s="8" t="str">
        <f t="shared" si="1"/>
        <v>Brazil1903</v>
      </c>
      <c r="B1692" s="4" t="s">
        <v>57</v>
      </c>
      <c r="C1692" s="4">
        <v>1903.0</v>
      </c>
      <c r="D1692" s="4">
        <v>1.99627995491028</v>
      </c>
      <c r="E1692" s="4" t="s">
        <v>39</v>
      </c>
      <c r="F1692" s="4" t="s">
        <v>39</v>
      </c>
      <c r="G1692" s="4" t="s">
        <v>39</v>
      </c>
      <c r="H1692" s="4">
        <v>14.3102998733521</v>
      </c>
      <c r="I1692" s="4">
        <v>12.5172004699707</v>
      </c>
      <c r="J1692" s="4" t="str">
        <f t="shared" si="2"/>
        <v>#VALUE!</v>
      </c>
      <c r="K1692" s="5" t="str">
        <f t="shared" si="3"/>
        <v>#VALUE!</v>
      </c>
      <c r="L1692" s="5" t="str">
        <f t="shared" si="4"/>
        <v>#VALUE!</v>
      </c>
      <c r="M1692" s="5" t="str">
        <f t="shared" si="5"/>
        <v>#VALUE!</v>
      </c>
      <c r="N1692" s="4" t="b">
        <v>0</v>
      </c>
      <c r="O1692" s="4" t="b">
        <v>1</v>
      </c>
      <c r="P1692" s="4" t="b">
        <v>0</v>
      </c>
      <c r="Q1692" s="4" t="b">
        <v>0</v>
      </c>
      <c r="R1692" s="4" t="s">
        <v>39</v>
      </c>
      <c r="S1692" s="4" t="s">
        <v>39</v>
      </c>
      <c r="T1692" s="4" t="s">
        <v>39</v>
      </c>
    </row>
    <row r="1693" ht="12.75" customHeight="1">
      <c r="A1693" s="8" t="str">
        <f t="shared" si="1"/>
        <v>Brazil1902</v>
      </c>
      <c r="B1693" s="4" t="s">
        <v>57</v>
      </c>
      <c r="C1693" s="4">
        <v>1902.0</v>
      </c>
      <c r="D1693" s="4" t="s">
        <v>39</v>
      </c>
      <c r="E1693" s="4" t="s">
        <v>39</v>
      </c>
      <c r="F1693" s="4" t="s">
        <v>39</v>
      </c>
      <c r="G1693" s="4" t="s">
        <v>39</v>
      </c>
      <c r="H1693" s="4">
        <v>11.862099647522</v>
      </c>
      <c r="I1693" s="4">
        <v>10.275899887085</v>
      </c>
      <c r="J1693" s="4" t="str">
        <f t="shared" si="2"/>
        <v>#VALUE!</v>
      </c>
      <c r="K1693" s="5" t="str">
        <f t="shared" si="3"/>
        <v>#VALUE!</v>
      </c>
      <c r="L1693" s="5" t="str">
        <f t="shared" si="4"/>
        <v>#VALUE!</v>
      </c>
      <c r="M1693" s="5" t="str">
        <f t="shared" si="5"/>
        <v>#VALUE!</v>
      </c>
      <c r="N1693" s="4" t="s">
        <v>39</v>
      </c>
      <c r="O1693" s="4" t="s">
        <v>39</v>
      </c>
      <c r="P1693" s="4" t="s">
        <v>39</v>
      </c>
      <c r="Q1693" s="4" t="b">
        <v>0</v>
      </c>
      <c r="R1693" s="4" t="s">
        <v>39</v>
      </c>
      <c r="S1693" s="4" t="s">
        <v>39</v>
      </c>
      <c r="T1693" s="4" t="s">
        <v>39</v>
      </c>
    </row>
    <row r="1694" ht="12.75" customHeight="1">
      <c r="A1694" s="8" t="str">
        <f t="shared" si="1"/>
        <v>Brazil1901</v>
      </c>
      <c r="B1694" s="4" t="s">
        <v>57</v>
      </c>
      <c r="C1694" s="4">
        <v>1901.0</v>
      </c>
      <c r="D1694" s="4">
        <v>10.0319995880127</v>
      </c>
      <c r="E1694" s="4" t="s">
        <v>39</v>
      </c>
      <c r="F1694" s="4" t="s">
        <v>39</v>
      </c>
      <c r="G1694" s="4" t="s">
        <v>39</v>
      </c>
      <c r="H1694" s="4">
        <v>11.2962999343872</v>
      </c>
      <c r="I1694" s="4">
        <v>13.7573003768921</v>
      </c>
      <c r="J1694" s="4" t="str">
        <f t="shared" si="2"/>
        <v>#VALUE!</v>
      </c>
      <c r="K1694" s="5" t="str">
        <f t="shared" si="3"/>
        <v>#VALUE!</v>
      </c>
      <c r="L1694" s="5" t="str">
        <f t="shared" si="4"/>
        <v>#VALUE!</v>
      </c>
      <c r="M1694" s="5" t="str">
        <f t="shared" si="5"/>
        <v>#VALUE!</v>
      </c>
      <c r="N1694" s="4" t="s">
        <v>39</v>
      </c>
      <c r="O1694" s="4" t="s">
        <v>39</v>
      </c>
      <c r="P1694" s="4" t="s">
        <v>39</v>
      </c>
      <c r="Q1694" s="4" t="s">
        <v>39</v>
      </c>
      <c r="R1694" s="4" t="s">
        <v>39</v>
      </c>
      <c r="S1694" s="4" t="s">
        <v>39</v>
      </c>
      <c r="T1694" s="4" t="s">
        <v>39</v>
      </c>
    </row>
    <row r="1695" ht="12.75" customHeight="1">
      <c r="A1695" s="8" t="str">
        <f t="shared" si="1"/>
        <v>Brazil1900</v>
      </c>
      <c r="B1695" s="4" t="s">
        <v>57</v>
      </c>
      <c r="C1695" s="4">
        <v>1900.0</v>
      </c>
      <c r="D1695" s="4">
        <v>-1.1824699640274</v>
      </c>
      <c r="E1695" s="4" t="s">
        <v>39</v>
      </c>
      <c r="F1695" s="4" t="s">
        <v>39</v>
      </c>
      <c r="G1695" s="4" t="s">
        <v>39</v>
      </c>
      <c r="H1695" s="4">
        <v>9.93548011779785</v>
      </c>
      <c r="I1695" s="4">
        <v>15.5046997070313</v>
      </c>
      <c r="J1695" s="4" t="str">
        <f t="shared" si="2"/>
        <v>#VALUE!</v>
      </c>
      <c r="K1695" s="5" t="str">
        <f t="shared" si="3"/>
        <v>#VALUE!</v>
      </c>
      <c r="L1695" s="5" t="str">
        <f t="shared" si="4"/>
        <v>#VALUE!</v>
      </c>
      <c r="M1695" s="5" t="str">
        <f t="shared" si="5"/>
        <v>#VALUE!</v>
      </c>
      <c r="N1695" s="4" t="b">
        <v>1</v>
      </c>
      <c r="O1695" s="4" t="b">
        <v>1</v>
      </c>
      <c r="P1695" s="4" t="b">
        <v>0</v>
      </c>
      <c r="Q1695" s="4" t="s">
        <v>39</v>
      </c>
      <c r="R1695" s="4" t="s">
        <v>39</v>
      </c>
      <c r="S1695" s="4" t="s">
        <v>39</v>
      </c>
      <c r="T1695" s="4" t="s">
        <v>39</v>
      </c>
    </row>
    <row r="1696" ht="12.75" customHeight="1">
      <c r="A1696" s="8" t="str">
        <f t="shared" si="1"/>
        <v>Brazil1899</v>
      </c>
      <c r="B1696" s="4" t="s">
        <v>57</v>
      </c>
      <c r="C1696" s="4">
        <v>1899.0</v>
      </c>
      <c r="D1696" s="4">
        <v>0.382113993167877</v>
      </c>
      <c r="E1696" s="4" t="s">
        <v>39</v>
      </c>
      <c r="F1696" s="4" t="s">
        <v>39</v>
      </c>
      <c r="G1696" s="4" t="s">
        <v>39</v>
      </c>
      <c r="H1696" s="4">
        <v>10.2555999755859</v>
      </c>
      <c r="I1696" s="4">
        <v>12.3852996826172</v>
      </c>
      <c r="J1696" s="4" t="str">
        <f t="shared" si="2"/>
        <v>#VALUE!</v>
      </c>
      <c r="K1696" s="5" t="str">
        <f t="shared" si="3"/>
        <v>#VALUE!</v>
      </c>
      <c r="L1696" s="5" t="str">
        <f t="shared" si="4"/>
        <v>#VALUE!</v>
      </c>
      <c r="M1696" s="5" t="str">
        <f t="shared" si="5"/>
        <v>#VALUE!</v>
      </c>
      <c r="N1696" s="4" t="b">
        <v>1</v>
      </c>
      <c r="O1696" s="4" t="b">
        <v>1</v>
      </c>
      <c r="P1696" s="4" t="b">
        <v>0</v>
      </c>
      <c r="Q1696" s="4" t="b">
        <v>0</v>
      </c>
      <c r="R1696" s="4" t="s">
        <v>39</v>
      </c>
      <c r="S1696" s="4" t="s">
        <v>39</v>
      </c>
      <c r="T1696" s="4" t="s">
        <v>39</v>
      </c>
    </row>
    <row r="1697" ht="12.75" customHeight="1">
      <c r="A1697" s="8" t="str">
        <f t="shared" si="1"/>
        <v>Brazil1898</v>
      </c>
      <c r="B1697" s="4" t="s">
        <v>57</v>
      </c>
      <c r="C1697" s="4">
        <v>1898.0</v>
      </c>
      <c r="D1697" s="4">
        <v>5.02049016952515</v>
      </c>
      <c r="E1697" s="4" t="s">
        <v>39</v>
      </c>
      <c r="F1697" s="4" t="s">
        <v>39</v>
      </c>
      <c r="G1697" s="4" t="s">
        <v>39</v>
      </c>
      <c r="H1697" s="4">
        <v>9.93865013122559</v>
      </c>
      <c r="I1697" s="4">
        <v>23.9186992645264</v>
      </c>
      <c r="J1697" s="4" t="str">
        <f t="shared" si="2"/>
        <v>#VALUE!</v>
      </c>
      <c r="K1697" s="5" t="str">
        <f t="shared" si="3"/>
        <v>#VALUE!</v>
      </c>
      <c r="L1697" s="5" t="str">
        <f t="shared" si="4"/>
        <v>#VALUE!</v>
      </c>
      <c r="M1697" s="5" t="str">
        <f t="shared" si="5"/>
        <v>#VALUE!</v>
      </c>
      <c r="N1697" s="4" t="b">
        <v>0</v>
      </c>
      <c r="O1697" s="4" t="b">
        <v>1</v>
      </c>
      <c r="P1697" s="4" t="b">
        <v>0</v>
      </c>
      <c r="Q1697" s="4" t="b">
        <v>0</v>
      </c>
      <c r="R1697" s="4" t="s">
        <v>39</v>
      </c>
      <c r="S1697" s="4" t="s">
        <v>39</v>
      </c>
      <c r="T1697" s="4" t="s">
        <v>39</v>
      </c>
    </row>
    <row r="1698" ht="12.75" customHeight="1">
      <c r="A1698" s="8" t="str">
        <f t="shared" si="1"/>
        <v>Brazil1897</v>
      </c>
      <c r="B1698" s="4" t="s">
        <v>57</v>
      </c>
      <c r="C1698" s="4">
        <v>1897.0</v>
      </c>
      <c r="D1698" s="4">
        <v>0.826445996761322</v>
      </c>
      <c r="E1698" s="4" t="s">
        <v>39</v>
      </c>
      <c r="F1698" s="4" t="s">
        <v>39</v>
      </c>
      <c r="G1698" s="4" t="s">
        <v>39</v>
      </c>
      <c r="H1698" s="4">
        <v>9.4984302520752</v>
      </c>
      <c r="I1698" s="4">
        <v>11.8809003829956</v>
      </c>
      <c r="J1698" s="4" t="str">
        <f t="shared" si="2"/>
        <v>#VALUE!</v>
      </c>
      <c r="K1698" s="5" t="str">
        <f t="shared" si="3"/>
        <v>#VALUE!</v>
      </c>
      <c r="L1698" s="5" t="str">
        <f t="shared" si="4"/>
        <v>#VALUE!</v>
      </c>
      <c r="M1698" s="5" t="str">
        <f t="shared" si="5"/>
        <v>#VALUE!</v>
      </c>
      <c r="N1698" s="4" t="b">
        <v>0</v>
      </c>
      <c r="O1698" s="4" t="b">
        <v>1</v>
      </c>
      <c r="P1698" s="4" t="b">
        <v>0</v>
      </c>
      <c r="Q1698" s="4" t="b">
        <v>0</v>
      </c>
      <c r="R1698" s="4" t="s">
        <v>39</v>
      </c>
      <c r="S1698" s="4" t="s">
        <v>39</v>
      </c>
      <c r="T1698" s="4" t="s">
        <v>39</v>
      </c>
    </row>
    <row r="1699" ht="12.75" customHeight="1">
      <c r="A1699" s="8" t="str">
        <f t="shared" si="1"/>
        <v>Brazil1896</v>
      </c>
      <c r="B1699" s="4" t="s">
        <v>57</v>
      </c>
      <c r="C1699" s="4">
        <v>1896.0</v>
      </c>
      <c r="D1699" s="4">
        <v>-7.21303987503052</v>
      </c>
      <c r="E1699" s="4" t="s">
        <v>39</v>
      </c>
      <c r="F1699" s="4" t="s">
        <v>39</v>
      </c>
      <c r="G1699" s="4" t="s">
        <v>39</v>
      </c>
      <c r="H1699" s="4">
        <v>11.8900003433228</v>
      </c>
      <c r="I1699" s="4">
        <v>12.6803998947144</v>
      </c>
      <c r="J1699" s="4" t="str">
        <f t="shared" si="2"/>
        <v>#VALUE!</v>
      </c>
      <c r="K1699" s="5" t="str">
        <f t="shared" si="3"/>
        <v>#VALUE!</v>
      </c>
      <c r="L1699" s="5" t="str">
        <f t="shared" si="4"/>
        <v>#VALUE!</v>
      </c>
      <c r="M1699" s="5" t="str">
        <f t="shared" si="5"/>
        <v>#VALUE!</v>
      </c>
      <c r="N1699" s="4" t="b">
        <v>1</v>
      </c>
      <c r="O1699" s="4" t="b">
        <v>1</v>
      </c>
      <c r="P1699" s="4" t="b">
        <v>0</v>
      </c>
      <c r="Q1699" s="4" t="b">
        <v>0</v>
      </c>
      <c r="R1699" s="4" t="s">
        <v>39</v>
      </c>
      <c r="S1699" s="4" t="s">
        <v>39</v>
      </c>
      <c r="T1699" s="4" t="s">
        <v>39</v>
      </c>
    </row>
    <row r="1700" ht="12.75" customHeight="1">
      <c r="A1700" s="8" t="str">
        <f t="shared" si="1"/>
        <v>Brazil1895</v>
      </c>
      <c r="B1700" s="4" t="s">
        <v>57</v>
      </c>
      <c r="C1700" s="4">
        <v>1895.0</v>
      </c>
      <c r="D1700" s="4">
        <v>29.1284008026123</v>
      </c>
      <c r="E1700" s="4" t="s">
        <v>39</v>
      </c>
      <c r="F1700" s="4" t="s">
        <v>39</v>
      </c>
      <c r="G1700" s="4" t="s">
        <v>39</v>
      </c>
      <c r="H1700" s="4">
        <v>11.039400100708</v>
      </c>
      <c r="I1700" s="4">
        <v>12.3655996322632</v>
      </c>
      <c r="J1700" s="4" t="str">
        <f t="shared" si="2"/>
        <v>#VALUE!</v>
      </c>
      <c r="K1700" s="5" t="str">
        <f t="shared" si="3"/>
        <v>#VALUE!</v>
      </c>
      <c r="L1700" s="5" t="str">
        <f t="shared" si="4"/>
        <v>#VALUE!</v>
      </c>
      <c r="M1700" s="5" t="str">
        <f t="shared" si="5"/>
        <v>#VALUE!</v>
      </c>
      <c r="N1700" s="4" t="b">
        <v>1</v>
      </c>
      <c r="O1700" s="4" t="b">
        <v>1</v>
      </c>
      <c r="P1700" s="4" t="b">
        <v>1</v>
      </c>
      <c r="Q1700" s="4" t="b">
        <v>0</v>
      </c>
      <c r="R1700" s="4" t="s">
        <v>39</v>
      </c>
      <c r="S1700" s="4" t="s">
        <v>39</v>
      </c>
      <c r="T1700" s="4" t="s">
        <v>39</v>
      </c>
    </row>
    <row r="1701" ht="12.75" customHeight="1">
      <c r="A1701" s="8" t="str">
        <f t="shared" si="1"/>
        <v>Brazil1894</v>
      </c>
      <c r="B1701" s="4" t="s">
        <v>57</v>
      </c>
      <c r="C1701" s="4">
        <v>1894.0</v>
      </c>
      <c r="D1701" s="4">
        <v>2.33270001411438</v>
      </c>
      <c r="E1701" s="4" t="s">
        <v>39</v>
      </c>
      <c r="F1701" s="4" t="s">
        <v>39</v>
      </c>
      <c r="G1701" s="4" t="s">
        <v>39</v>
      </c>
      <c r="H1701" s="4">
        <v>10.076000213623</v>
      </c>
      <c r="I1701" s="4">
        <v>14.1824998855591</v>
      </c>
      <c r="J1701" s="4" t="str">
        <f t="shared" si="2"/>
        <v>#VALUE!</v>
      </c>
      <c r="K1701" s="5" t="str">
        <f t="shared" si="3"/>
        <v>#VALUE!</v>
      </c>
      <c r="L1701" s="5" t="str">
        <f t="shared" si="4"/>
        <v>#VALUE!</v>
      </c>
      <c r="M1701" s="5" t="str">
        <f t="shared" si="5"/>
        <v>#VALUE!</v>
      </c>
      <c r="N1701" s="4" t="b">
        <v>0</v>
      </c>
      <c r="O1701" s="4" t="b">
        <v>1</v>
      </c>
      <c r="P1701" s="4" t="b">
        <v>1</v>
      </c>
      <c r="Q1701" s="4" t="b">
        <v>0</v>
      </c>
      <c r="R1701" s="4" t="s">
        <v>39</v>
      </c>
      <c r="S1701" s="4" t="s">
        <v>39</v>
      </c>
      <c r="T1701" s="4" t="s">
        <v>39</v>
      </c>
    </row>
    <row r="1702" ht="12.75" customHeight="1">
      <c r="A1702" s="8" t="str">
        <f t="shared" si="1"/>
        <v>Brazil1893</v>
      </c>
      <c r="B1702" s="4" t="s">
        <v>57</v>
      </c>
      <c r="C1702" s="4">
        <v>1893.0</v>
      </c>
      <c r="D1702" s="4">
        <v>-12.8025999069214</v>
      </c>
      <c r="E1702" s="4" t="s">
        <v>39</v>
      </c>
      <c r="F1702" s="4" t="s">
        <v>39</v>
      </c>
      <c r="G1702" s="4" t="s">
        <v>39</v>
      </c>
      <c r="H1702" s="4">
        <v>11.2553997039795</v>
      </c>
      <c r="I1702" s="4">
        <v>13.0303001403809</v>
      </c>
      <c r="J1702" s="4" t="str">
        <f t="shared" si="2"/>
        <v>#VALUE!</v>
      </c>
      <c r="K1702" s="5" t="str">
        <f t="shared" si="3"/>
        <v>#VALUE!</v>
      </c>
      <c r="L1702" s="5" t="str">
        <f t="shared" si="4"/>
        <v>#VALUE!</v>
      </c>
      <c r="M1702" s="5" t="str">
        <f t="shared" si="5"/>
        <v>#VALUE!</v>
      </c>
      <c r="N1702" s="4" t="b">
        <v>1</v>
      </c>
      <c r="O1702" s="4" t="b">
        <v>1</v>
      </c>
      <c r="P1702" s="4" t="b">
        <v>0</v>
      </c>
      <c r="Q1702" s="4" t="b">
        <v>0</v>
      </c>
      <c r="R1702" s="4" t="s">
        <v>39</v>
      </c>
      <c r="S1702" s="4" t="s">
        <v>39</v>
      </c>
      <c r="T1702" s="4" t="s">
        <v>39</v>
      </c>
    </row>
    <row r="1703" ht="12.75" customHeight="1">
      <c r="A1703" s="8" t="str">
        <f t="shared" si="1"/>
        <v>Brazil1892</v>
      </c>
      <c r="B1703" s="4" t="s">
        <v>57</v>
      </c>
      <c r="C1703" s="4">
        <v>1892.0</v>
      </c>
      <c r="D1703" s="4">
        <v>-3.26745009422302</v>
      </c>
      <c r="E1703" s="4" t="s">
        <v>39</v>
      </c>
      <c r="F1703" s="4" t="s">
        <v>39</v>
      </c>
      <c r="G1703" s="4" t="s">
        <v>39</v>
      </c>
      <c r="H1703" s="4">
        <v>11.6326999664307</v>
      </c>
      <c r="I1703" s="4">
        <v>14.2347002029419</v>
      </c>
      <c r="J1703" s="4" t="str">
        <f t="shared" si="2"/>
        <v>#VALUE!</v>
      </c>
      <c r="K1703" s="5" t="str">
        <f t="shared" si="3"/>
        <v>#VALUE!</v>
      </c>
      <c r="L1703" s="5" t="str">
        <f t="shared" si="4"/>
        <v>#VALUE!</v>
      </c>
      <c r="M1703" s="5" t="str">
        <f t="shared" si="5"/>
        <v>#VALUE!</v>
      </c>
      <c r="N1703" s="4" t="b">
        <v>1</v>
      </c>
      <c r="O1703" s="4" t="b">
        <v>1</v>
      </c>
      <c r="P1703" s="4" t="b">
        <v>0</v>
      </c>
      <c r="Q1703" s="4" t="b">
        <v>0</v>
      </c>
      <c r="R1703" s="4" t="s">
        <v>39</v>
      </c>
      <c r="S1703" s="4" t="s">
        <v>39</v>
      </c>
      <c r="T1703" s="4" t="s">
        <v>39</v>
      </c>
    </row>
    <row r="1704" ht="12.75" customHeight="1">
      <c r="A1704" s="8" t="str">
        <f t="shared" si="1"/>
        <v>Brazil1891</v>
      </c>
      <c r="B1704" s="4" t="s">
        <v>57</v>
      </c>
      <c r="C1704" s="4">
        <v>1891.0</v>
      </c>
      <c r="D1704" s="4">
        <v>-0.310642004013062</v>
      </c>
      <c r="E1704" s="4" t="s">
        <v>39</v>
      </c>
      <c r="F1704" s="4" t="s">
        <v>39</v>
      </c>
      <c r="G1704" s="4" t="s">
        <v>39</v>
      </c>
      <c r="H1704" s="4">
        <v>14.5860004425049</v>
      </c>
      <c r="I1704" s="4">
        <v>14.0763998031616</v>
      </c>
      <c r="J1704" s="4" t="str">
        <f t="shared" si="2"/>
        <v>#VALUE!</v>
      </c>
      <c r="K1704" s="5" t="str">
        <f t="shared" si="3"/>
        <v>#VALUE!</v>
      </c>
      <c r="L1704" s="5" t="str">
        <f t="shared" si="4"/>
        <v>#VALUE!</v>
      </c>
      <c r="M1704" s="5" t="str">
        <f t="shared" si="5"/>
        <v>#VALUE!</v>
      </c>
      <c r="N1704" s="4" t="b">
        <v>1</v>
      </c>
      <c r="O1704" s="4" t="b">
        <v>1</v>
      </c>
      <c r="P1704" s="4" t="b">
        <v>0</v>
      </c>
      <c r="Q1704" s="4" t="b">
        <v>0</v>
      </c>
      <c r="R1704" s="4" t="s">
        <v>39</v>
      </c>
      <c r="S1704" s="4" t="s">
        <v>39</v>
      </c>
      <c r="T1704" s="4" t="s">
        <v>39</v>
      </c>
    </row>
    <row r="1705" ht="12.75" customHeight="1">
      <c r="A1705" s="8" t="str">
        <f t="shared" si="1"/>
        <v>Brazil1890</v>
      </c>
      <c r="B1705" s="4" t="s">
        <v>57</v>
      </c>
      <c r="C1705" s="4">
        <v>1890.0</v>
      </c>
      <c r="D1705" s="4">
        <v>2.41795992851257</v>
      </c>
      <c r="E1705" s="4" t="s">
        <v>39</v>
      </c>
      <c r="F1705" s="4" t="s">
        <v>39</v>
      </c>
      <c r="G1705" s="4" t="s">
        <v>39</v>
      </c>
      <c r="H1705" s="4">
        <v>22.6744003295898</v>
      </c>
      <c r="I1705" s="4">
        <v>25.6977005004883</v>
      </c>
      <c r="J1705" s="4" t="str">
        <f t="shared" si="2"/>
        <v>#VALUE!</v>
      </c>
      <c r="K1705" s="5" t="str">
        <f t="shared" si="3"/>
        <v>#VALUE!</v>
      </c>
      <c r="L1705" s="5" t="str">
        <f t="shared" si="4"/>
        <v>#VALUE!</v>
      </c>
      <c r="M1705" s="5" t="str">
        <f t="shared" si="5"/>
        <v>#VALUE!</v>
      </c>
      <c r="N1705" s="4" t="b">
        <v>1</v>
      </c>
      <c r="O1705" s="4" t="b">
        <v>1</v>
      </c>
      <c r="P1705" s="4" t="b">
        <v>1</v>
      </c>
      <c r="Q1705" s="4" t="b">
        <v>0</v>
      </c>
      <c r="R1705" s="4" t="s">
        <v>39</v>
      </c>
      <c r="S1705" s="4" t="s">
        <v>39</v>
      </c>
      <c r="T1705" s="4" t="s">
        <v>39</v>
      </c>
    </row>
    <row r="1706" ht="12.75" customHeight="1">
      <c r="A1706" s="8" t="str">
        <f t="shared" si="1"/>
        <v>Brazil1889</v>
      </c>
      <c r="B1706" s="4" t="s">
        <v>57</v>
      </c>
      <c r="C1706" s="4">
        <v>1889.0</v>
      </c>
      <c r="D1706" s="4">
        <v>2.42062997817993</v>
      </c>
      <c r="E1706" s="4" t="s">
        <v>39</v>
      </c>
      <c r="F1706" s="4" t="s">
        <v>39</v>
      </c>
      <c r="G1706" s="4" t="s">
        <v>39</v>
      </c>
      <c r="H1706" s="4">
        <v>24.3938999176025</v>
      </c>
      <c r="I1706" s="4">
        <v>28.1818008422852</v>
      </c>
      <c r="J1706" s="4" t="str">
        <f t="shared" si="2"/>
        <v>#VALUE!</v>
      </c>
      <c r="K1706" s="5" t="str">
        <f t="shared" si="3"/>
        <v>#VALUE!</v>
      </c>
      <c r="L1706" s="5" t="str">
        <f t="shared" si="4"/>
        <v>#VALUE!</v>
      </c>
      <c r="M1706" s="5" t="str">
        <f t="shared" si="5"/>
        <v>#VALUE!</v>
      </c>
      <c r="N1706" s="4" t="b">
        <v>0</v>
      </c>
      <c r="O1706" s="4" t="b">
        <v>0</v>
      </c>
      <c r="P1706" s="4" t="b">
        <v>1</v>
      </c>
      <c r="Q1706" s="4" t="b">
        <v>1</v>
      </c>
      <c r="R1706" s="4" t="s">
        <v>39</v>
      </c>
      <c r="S1706" s="4" t="s">
        <v>39</v>
      </c>
      <c r="T1706" s="4" t="s">
        <v>39</v>
      </c>
    </row>
    <row r="1707" ht="12.75" customHeight="1">
      <c r="A1707" s="8" t="str">
        <f t="shared" si="1"/>
        <v>Brazil1888</v>
      </c>
      <c r="B1707" s="4" t="s">
        <v>57</v>
      </c>
      <c r="C1707" s="4">
        <v>1888.0</v>
      </c>
      <c r="D1707" s="4">
        <v>2.42204999923706</v>
      </c>
      <c r="E1707" s="4" t="s">
        <v>39</v>
      </c>
      <c r="F1707" s="4" t="s">
        <v>39</v>
      </c>
      <c r="G1707" s="4" t="s">
        <v>39</v>
      </c>
      <c r="H1707" s="4">
        <v>23.5937995910645</v>
      </c>
      <c r="I1707" s="4">
        <v>22.9687995910645</v>
      </c>
      <c r="J1707" s="4" t="str">
        <f t="shared" si="2"/>
        <v>#VALUE!</v>
      </c>
      <c r="K1707" s="5" t="str">
        <f t="shared" si="3"/>
        <v>#VALUE!</v>
      </c>
      <c r="L1707" s="5" t="str">
        <f t="shared" si="4"/>
        <v>#VALUE!</v>
      </c>
      <c r="M1707" s="5" t="str">
        <f t="shared" si="5"/>
        <v>#VALUE!</v>
      </c>
      <c r="N1707" s="4" t="b">
        <v>0</v>
      </c>
      <c r="O1707" s="4" t="b">
        <v>0</v>
      </c>
      <c r="P1707" s="4" t="b">
        <v>1</v>
      </c>
      <c r="Q1707" s="4" t="b">
        <v>1</v>
      </c>
      <c r="R1707" s="4" t="s">
        <v>39</v>
      </c>
      <c r="S1707" s="4" t="s">
        <v>39</v>
      </c>
      <c r="T1707" s="4" t="s">
        <v>39</v>
      </c>
    </row>
    <row r="1708" ht="12.75" customHeight="1">
      <c r="A1708" s="8" t="str">
        <f t="shared" si="1"/>
        <v>Brazil1887</v>
      </c>
      <c r="B1708" s="4" t="s">
        <v>57</v>
      </c>
      <c r="C1708" s="4">
        <v>1887.0</v>
      </c>
      <c r="D1708" s="4">
        <v>2.41211009025574</v>
      </c>
      <c r="E1708" s="4" t="s">
        <v>39</v>
      </c>
      <c r="F1708" s="4" t="s">
        <v>39</v>
      </c>
      <c r="G1708" s="4" t="s">
        <v>39</v>
      </c>
      <c r="H1708" s="4">
        <v>22.1212005615234</v>
      </c>
      <c r="I1708" s="4">
        <v>22.8787994384766</v>
      </c>
      <c r="J1708" s="4" t="str">
        <f t="shared" si="2"/>
        <v>#VALUE!</v>
      </c>
      <c r="K1708" s="5" t="str">
        <f t="shared" si="3"/>
        <v>#VALUE!</v>
      </c>
      <c r="L1708" s="5" t="str">
        <f t="shared" si="4"/>
        <v>#VALUE!</v>
      </c>
      <c r="M1708" s="5" t="str">
        <f t="shared" si="5"/>
        <v>#VALUE!</v>
      </c>
      <c r="N1708" s="4" t="b">
        <v>0</v>
      </c>
      <c r="O1708" s="4" t="b">
        <v>0</v>
      </c>
      <c r="P1708" s="4" t="b">
        <v>1</v>
      </c>
      <c r="Q1708" s="4" t="b">
        <v>1</v>
      </c>
      <c r="R1708" s="4" t="s">
        <v>39</v>
      </c>
      <c r="S1708" s="4" t="s">
        <v>39</v>
      </c>
      <c r="T1708" s="4" t="s">
        <v>39</v>
      </c>
    </row>
    <row r="1709" ht="12.75" customHeight="1">
      <c r="A1709" s="8" t="str">
        <f t="shared" si="1"/>
        <v>Brazil1886</v>
      </c>
      <c r="B1709" s="4" t="s">
        <v>57</v>
      </c>
      <c r="C1709" s="4">
        <v>1886.0</v>
      </c>
      <c r="D1709" s="4">
        <v>2.42048001289368</v>
      </c>
      <c r="E1709" s="4" t="s">
        <v>39</v>
      </c>
      <c r="F1709" s="4" t="s">
        <v>39</v>
      </c>
      <c r="G1709" s="4" t="s">
        <v>39</v>
      </c>
      <c r="H1709" s="4">
        <v>17.887300491333</v>
      </c>
      <c r="I1709" s="4">
        <v>21.6900997161865</v>
      </c>
      <c r="J1709" s="4" t="str">
        <f t="shared" si="2"/>
        <v>#VALUE!</v>
      </c>
      <c r="K1709" s="5" t="str">
        <f t="shared" si="3"/>
        <v>#VALUE!</v>
      </c>
      <c r="L1709" s="5" t="str">
        <f t="shared" si="4"/>
        <v>#VALUE!</v>
      </c>
      <c r="M1709" s="5" t="str">
        <f t="shared" si="5"/>
        <v>#VALUE!</v>
      </c>
      <c r="N1709" s="4" t="b">
        <v>0</v>
      </c>
      <c r="O1709" s="4" t="b">
        <v>0</v>
      </c>
      <c r="P1709" s="4" t="b">
        <v>1</v>
      </c>
      <c r="Q1709" s="4" t="b">
        <v>0</v>
      </c>
      <c r="R1709" s="4" t="s">
        <v>39</v>
      </c>
      <c r="S1709" s="4" t="s">
        <v>39</v>
      </c>
      <c r="T1709" s="4" t="s">
        <v>39</v>
      </c>
    </row>
    <row r="1710" ht="12.75" customHeight="1">
      <c r="A1710" s="8" t="str">
        <f t="shared" si="1"/>
        <v>Brazil1885</v>
      </c>
      <c r="B1710" s="4" t="s">
        <v>57</v>
      </c>
      <c r="C1710" s="4">
        <v>1885.0</v>
      </c>
      <c r="D1710" s="4">
        <v>2.42803001403809</v>
      </c>
      <c r="E1710" s="4" t="s">
        <v>39</v>
      </c>
      <c r="F1710" s="4" t="s">
        <v>39</v>
      </c>
      <c r="G1710" s="4" t="s">
        <v>39</v>
      </c>
      <c r="H1710" s="4">
        <v>19.3651008605957</v>
      </c>
      <c r="I1710" s="4">
        <v>25.0793991088867</v>
      </c>
      <c r="J1710" s="4" t="str">
        <f t="shared" si="2"/>
        <v>#VALUE!</v>
      </c>
      <c r="K1710" s="5" t="str">
        <f t="shared" si="3"/>
        <v>#VALUE!</v>
      </c>
      <c r="L1710" s="5" t="str">
        <f t="shared" si="4"/>
        <v>#VALUE!</v>
      </c>
      <c r="M1710" s="5" t="str">
        <f t="shared" si="5"/>
        <v>#VALUE!</v>
      </c>
      <c r="N1710" s="4" t="b">
        <v>0</v>
      </c>
      <c r="O1710" s="4" t="b">
        <v>0</v>
      </c>
      <c r="P1710" s="4" t="b">
        <v>1</v>
      </c>
      <c r="Q1710" s="4" t="b">
        <v>1</v>
      </c>
      <c r="R1710" s="4" t="s">
        <v>39</v>
      </c>
      <c r="S1710" s="4" t="s">
        <v>39</v>
      </c>
      <c r="T1710" s="4" t="s">
        <v>39</v>
      </c>
    </row>
    <row r="1711" ht="12.75" customHeight="1">
      <c r="A1711" s="8" t="str">
        <f t="shared" si="1"/>
        <v>Brazil1884</v>
      </c>
      <c r="B1711" s="4" t="s">
        <v>57</v>
      </c>
      <c r="C1711" s="4">
        <v>1884.0</v>
      </c>
      <c r="D1711" s="4">
        <v>2.41318011283875</v>
      </c>
      <c r="E1711" s="4" t="s">
        <v>39</v>
      </c>
      <c r="F1711" s="4" t="s">
        <v>39</v>
      </c>
      <c r="G1711" s="4" t="s">
        <v>39</v>
      </c>
      <c r="H1711" s="4">
        <v>24.6296005249023</v>
      </c>
      <c r="I1711" s="4">
        <v>28.5184993743897</v>
      </c>
      <c r="J1711" s="4" t="str">
        <f t="shared" si="2"/>
        <v>#VALUE!</v>
      </c>
      <c r="K1711" s="5" t="str">
        <f t="shared" si="3"/>
        <v>#VALUE!</v>
      </c>
      <c r="L1711" s="5" t="str">
        <f t="shared" si="4"/>
        <v>#VALUE!</v>
      </c>
      <c r="M1711" s="5" t="str">
        <f t="shared" si="5"/>
        <v>#VALUE!</v>
      </c>
      <c r="N1711" s="4" t="b">
        <v>0</v>
      </c>
      <c r="O1711" s="4" t="b">
        <v>0</v>
      </c>
      <c r="P1711" s="4" t="b">
        <v>1</v>
      </c>
      <c r="Q1711" s="4" t="b">
        <v>1</v>
      </c>
      <c r="R1711" s="4" t="s">
        <v>39</v>
      </c>
      <c r="S1711" s="4" t="s">
        <v>39</v>
      </c>
      <c r="T1711" s="4" t="s">
        <v>39</v>
      </c>
    </row>
    <row r="1712" ht="12.75" customHeight="1">
      <c r="A1712" s="8" t="str">
        <f t="shared" si="1"/>
        <v>Brazil1883</v>
      </c>
      <c r="B1712" s="4" t="s">
        <v>57</v>
      </c>
      <c r="C1712" s="4">
        <v>1883.0</v>
      </c>
      <c r="D1712" s="4">
        <v>2.41778993606567</v>
      </c>
      <c r="E1712" s="4" t="s">
        <v>39</v>
      </c>
      <c r="F1712" s="4" t="s">
        <v>39</v>
      </c>
      <c r="G1712" s="4" t="s">
        <v>39</v>
      </c>
      <c r="H1712" s="4">
        <v>18.8405990600586</v>
      </c>
      <c r="I1712" s="4">
        <v>22.173900604248</v>
      </c>
      <c r="J1712" s="4" t="str">
        <f t="shared" si="2"/>
        <v>#VALUE!</v>
      </c>
      <c r="K1712" s="5" t="str">
        <f t="shared" si="3"/>
        <v>#VALUE!</v>
      </c>
      <c r="L1712" s="5" t="str">
        <f t="shared" si="4"/>
        <v>#VALUE!</v>
      </c>
      <c r="M1712" s="5" t="str">
        <f t="shared" si="5"/>
        <v>#VALUE!</v>
      </c>
      <c r="N1712" s="4" t="b">
        <v>0</v>
      </c>
      <c r="O1712" s="4" t="b">
        <v>0</v>
      </c>
      <c r="P1712" s="4" t="b">
        <v>1</v>
      </c>
      <c r="Q1712" s="4" t="b">
        <v>0</v>
      </c>
      <c r="R1712" s="4" t="s">
        <v>39</v>
      </c>
      <c r="S1712" s="4" t="s">
        <v>39</v>
      </c>
      <c r="T1712" s="4" t="s">
        <v>39</v>
      </c>
    </row>
    <row r="1713" ht="12.75" customHeight="1">
      <c r="A1713" s="8" t="str">
        <f t="shared" si="1"/>
        <v>Brazil1882</v>
      </c>
      <c r="B1713" s="4" t="s">
        <v>57</v>
      </c>
      <c r="C1713" s="4">
        <v>1882.0</v>
      </c>
      <c r="D1713" s="4">
        <v>2.42130994796753</v>
      </c>
      <c r="E1713" s="4" t="s">
        <v>39</v>
      </c>
      <c r="F1713" s="4" t="s">
        <v>39</v>
      </c>
      <c r="G1713" s="4" t="s">
        <v>39</v>
      </c>
      <c r="H1713" s="4">
        <v>22.806999206543</v>
      </c>
      <c r="I1713" s="4">
        <v>24.3859996795654</v>
      </c>
      <c r="J1713" s="4" t="str">
        <f t="shared" si="2"/>
        <v>#VALUE!</v>
      </c>
      <c r="K1713" s="5" t="str">
        <f t="shared" si="3"/>
        <v>#VALUE!</v>
      </c>
      <c r="L1713" s="5" t="str">
        <f t="shared" si="4"/>
        <v>#VALUE!</v>
      </c>
      <c r="M1713" s="5" t="str">
        <f t="shared" si="5"/>
        <v>#VALUE!</v>
      </c>
      <c r="N1713" s="4" t="b">
        <v>0</v>
      </c>
      <c r="O1713" s="4" t="b">
        <v>0</v>
      </c>
      <c r="P1713" s="4" t="b">
        <v>1</v>
      </c>
      <c r="Q1713" s="4" t="b">
        <v>0</v>
      </c>
      <c r="R1713" s="4" t="s">
        <v>39</v>
      </c>
      <c r="S1713" s="4" t="s">
        <v>39</v>
      </c>
      <c r="T1713" s="4" t="s">
        <v>39</v>
      </c>
    </row>
    <row r="1714" ht="12.75" customHeight="1">
      <c r="A1714" s="8" t="str">
        <f t="shared" si="1"/>
        <v>Brazil1881</v>
      </c>
      <c r="B1714" s="4" t="s">
        <v>57</v>
      </c>
      <c r="C1714" s="4">
        <v>1881.0</v>
      </c>
      <c r="D1714" s="4">
        <v>2.42362999916077</v>
      </c>
      <c r="E1714" s="4" t="s">
        <v>39</v>
      </c>
      <c r="F1714" s="4" t="s">
        <v>39</v>
      </c>
      <c r="G1714" s="4" t="s">
        <v>39</v>
      </c>
      <c r="H1714" s="4">
        <v>22.0690002441406</v>
      </c>
      <c r="I1714" s="4">
        <v>23.9654998779297</v>
      </c>
      <c r="J1714" s="4" t="str">
        <f t="shared" si="2"/>
        <v>#VALUE!</v>
      </c>
      <c r="K1714" s="5" t="str">
        <f t="shared" si="3"/>
        <v>#VALUE!</v>
      </c>
      <c r="L1714" s="5" t="str">
        <f t="shared" si="4"/>
        <v>#VALUE!</v>
      </c>
      <c r="M1714" s="5" t="str">
        <f t="shared" si="5"/>
        <v>#VALUE!</v>
      </c>
      <c r="N1714" s="4" t="b">
        <v>0</v>
      </c>
      <c r="O1714" s="4" t="b">
        <v>0</v>
      </c>
      <c r="P1714" s="4" t="b">
        <v>1</v>
      </c>
      <c r="Q1714" s="4" t="b">
        <v>1</v>
      </c>
      <c r="R1714" s="4" t="s">
        <v>39</v>
      </c>
      <c r="S1714" s="4" t="s">
        <v>39</v>
      </c>
      <c r="T1714" s="4" t="s">
        <v>39</v>
      </c>
    </row>
    <row r="1715" ht="12.75" customHeight="1">
      <c r="A1715" s="8" t="str">
        <f t="shared" si="1"/>
        <v>Brazil1880</v>
      </c>
      <c r="B1715" s="4" t="s">
        <v>57</v>
      </c>
      <c r="C1715" s="4">
        <v>1880.0</v>
      </c>
      <c r="D1715" s="4">
        <v>2.41283988952637</v>
      </c>
      <c r="E1715" s="4" t="s">
        <v>39</v>
      </c>
      <c r="F1715" s="4" t="s">
        <v>39</v>
      </c>
      <c r="G1715" s="4" t="s">
        <v>39</v>
      </c>
      <c r="H1715" s="4">
        <v>19.3547992706299</v>
      </c>
      <c r="I1715" s="4">
        <v>24.1935997009277</v>
      </c>
      <c r="J1715" s="4" t="str">
        <f t="shared" si="2"/>
        <v>#VALUE!</v>
      </c>
      <c r="K1715" s="5" t="str">
        <f t="shared" si="3"/>
        <v>#VALUE!</v>
      </c>
      <c r="L1715" s="5" t="str">
        <f t="shared" si="4"/>
        <v>#VALUE!</v>
      </c>
      <c r="M1715" s="5" t="str">
        <f t="shared" si="5"/>
        <v>#VALUE!</v>
      </c>
      <c r="N1715" s="4" t="b">
        <v>0</v>
      </c>
      <c r="O1715" s="4" t="b">
        <v>0</v>
      </c>
      <c r="P1715" s="4" t="b">
        <v>1</v>
      </c>
      <c r="Q1715" s="4" t="b">
        <v>1</v>
      </c>
      <c r="R1715" s="4" t="s">
        <v>39</v>
      </c>
      <c r="S1715" s="4" t="s">
        <v>39</v>
      </c>
      <c r="T1715" s="4" t="s">
        <v>39</v>
      </c>
    </row>
    <row r="1716" ht="12.75" customHeight="1">
      <c r="A1716" s="8" t="str">
        <f t="shared" si="1"/>
        <v>Brazil1879</v>
      </c>
      <c r="B1716" s="4" t="s">
        <v>57</v>
      </c>
      <c r="C1716" s="4">
        <v>1879.0</v>
      </c>
      <c r="D1716" s="4">
        <v>2.4240300655365</v>
      </c>
      <c r="E1716" s="4" t="s">
        <v>39</v>
      </c>
      <c r="F1716" s="4" t="s">
        <v>39</v>
      </c>
      <c r="G1716" s="4" t="s">
        <v>39</v>
      </c>
      <c r="H1716" s="4" t="s">
        <v>39</v>
      </c>
      <c r="I1716" s="4" t="s">
        <v>39</v>
      </c>
      <c r="J1716" s="4" t="str">
        <f t="shared" si="2"/>
        <v>#VALUE!</v>
      </c>
      <c r="K1716" s="5" t="str">
        <f t="shared" si="3"/>
        <v>#VALUE!</v>
      </c>
      <c r="L1716" s="5" t="str">
        <f t="shared" si="4"/>
        <v>#VALUE!</v>
      </c>
      <c r="M1716" s="5" t="str">
        <f t="shared" si="5"/>
        <v>#VALUE!</v>
      </c>
      <c r="N1716" s="4" t="b">
        <v>0</v>
      </c>
      <c r="O1716" s="4" t="b">
        <v>0</v>
      </c>
      <c r="P1716" s="4" t="b">
        <v>1</v>
      </c>
      <c r="Q1716" s="4" t="b">
        <v>0</v>
      </c>
      <c r="R1716" s="4" t="s">
        <v>39</v>
      </c>
      <c r="S1716" s="4" t="s">
        <v>39</v>
      </c>
      <c r="T1716" s="4" t="s">
        <v>39</v>
      </c>
    </row>
    <row r="1717" ht="12.75" customHeight="1">
      <c r="A1717" s="8" t="str">
        <f t="shared" si="1"/>
        <v>Brazil1878</v>
      </c>
      <c r="B1717" s="4" t="s">
        <v>57</v>
      </c>
      <c r="C1717" s="4">
        <v>1878.0</v>
      </c>
      <c r="D1717" s="4">
        <v>2.42218995094299</v>
      </c>
      <c r="E1717" s="4" t="s">
        <v>39</v>
      </c>
      <c r="F1717" s="4" t="s">
        <v>39</v>
      </c>
      <c r="G1717" s="4" t="s">
        <v>39</v>
      </c>
      <c r="H1717" s="4" t="s">
        <v>39</v>
      </c>
      <c r="I1717" s="4" t="s">
        <v>39</v>
      </c>
      <c r="J1717" s="4" t="str">
        <f t="shared" si="2"/>
        <v>#VALUE!</v>
      </c>
      <c r="K1717" s="5" t="str">
        <f t="shared" si="3"/>
        <v>#VALUE!</v>
      </c>
      <c r="L1717" s="5" t="str">
        <f t="shared" si="4"/>
        <v>#VALUE!</v>
      </c>
      <c r="M1717" s="5" t="str">
        <f t="shared" si="5"/>
        <v>#VALUE!</v>
      </c>
      <c r="N1717" s="4" t="b">
        <v>0</v>
      </c>
      <c r="O1717" s="4" t="b">
        <v>0</v>
      </c>
      <c r="P1717" s="4" t="b">
        <v>1</v>
      </c>
      <c r="Q1717" s="4" t="b">
        <v>1</v>
      </c>
      <c r="R1717" s="4" t="s">
        <v>39</v>
      </c>
      <c r="S1717" s="4" t="s">
        <v>39</v>
      </c>
      <c r="T1717" s="4" t="s">
        <v>39</v>
      </c>
    </row>
    <row r="1718" ht="12.75" customHeight="1">
      <c r="A1718" s="8" t="str">
        <f t="shared" si="1"/>
        <v>Brazil1877</v>
      </c>
      <c r="B1718" s="4" t="s">
        <v>57</v>
      </c>
      <c r="C1718" s="4">
        <v>1877.0</v>
      </c>
      <c r="D1718" s="4">
        <v>2.41876006126404</v>
      </c>
      <c r="E1718" s="4" t="s">
        <v>39</v>
      </c>
      <c r="F1718" s="4" t="s">
        <v>39</v>
      </c>
      <c r="G1718" s="4" t="s">
        <v>39</v>
      </c>
      <c r="H1718" s="4" t="s">
        <v>39</v>
      </c>
      <c r="I1718" s="4" t="s">
        <v>39</v>
      </c>
      <c r="J1718" s="4" t="str">
        <f t="shared" si="2"/>
        <v>#VALUE!</v>
      </c>
      <c r="K1718" s="5" t="str">
        <f t="shared" si="3"/>
        <v>#VALUE!</v>
      </c>
      <c r="L1718" s="5" t="str">
        <f t="shared" si="4"/>
        <v>#VALUE!</v>
      </c>
      <c r="M1718" s="5" t="str">
        <f t="shared" si="5"/>
        <v>#VALUE!</v>
      </c>
      <c r="N1718" s="4" t="b">
        <v>0</v>
      </c>
      <c r="O1718" s="4" t="b">
        <v>0</v>
      </c>
      <c r="P1718" s="4" t="b">
        <v>1</v>
      </c>
      <c r="Q1718" s="4" t="b">
        <v>1</v>
      </c>
      <c r="R1718" s="4" t="s">
        <v>39</v>
      </c>
      <c r="S1718" s="4" t="s">
        <v>39</v>
      </c>
      <c r="T1718" s="4" t="s">
        <v>39</v>
      </c>
    </row>
    <row r="1719" ht="12.75" customHeight="1">
      <c r="A1719" s="8" t="str">
        <f t="shared" si="1"/>
        <v>Brazil1876</v>
      </c>
      <c r="B1719" s="4" t="s">
        <v>57</v>
      </c>
      <c r="C1719" s="4">
        <v>1876.0</v>
      </c>
      <c r="D1719" s="4">
        <v>2.41361999511719</v>
      </c>
      <c r="E1719" s="4" t="s">
        <v>39</v>
      </c>
      <c r="F1719" s="4" t="s">
        <v>39</v>
      </c>
      <c r="G1719" s="4" t="s">
        <v>39</v>
      </c>
      <c r="H1719" s="4" t="s">
        <v>39</v>
      </c>
      <c r="I1719" s="4" t="s">
        <v>39</v>
      </c>
      <c r="J1719" s="4" t="str">
        <f t="shared" si="2"/>
        <v>#VALUE!</v>
      </c>
      <c r="K1719" s="5" t="str">
        <f t="shared" si="3"/>
        <v>#VALUE!</v>
      </c>
      <c r="L1719" s="5" t="str">
        <f t="shared" si="4"/>
        <v>#VALUE!</v>
      </c>
      <c r="M1719" s="5" t="str">
        <f t="shared" si="5"/>
        <v>#VALUE!</v>
      </c>
      <c r="N1719" s="4" t="b">
        <v>0</v>
      </c>
      <c r="O1719" s="4" t="b">
        <v>0</v>
      </c>
      <c r="P1719" s="4" t="b">
        <v>1</v>
      </c>
      <c r="Q1719" s="4" t="b">
        <v>0</v>
      </c>
      <c r="R1719" s="4" t="s">
        <v>39</v>
      </c>
      <c r="S1719" s="4" t="s">
        <v>39</v>
      </c>
      <c r="T1719" s="4" t="s">
        <v>39</v>
      </c>
    </row>
    <row r="1720" ht="12.75" customHeight="1">
      <c r="A1720" s="8" t="str">
        <f t="shared" si="1"/>
        <v>Brazil1875</v>
      </c>
      <c r="B1720" s="4" t="s">
        <v>57</v>
      </c>
      <c r="C1720" s="4">
        <v>1875.0</v>
      </c>
      <c r="D1720" s="4">
        <v>2.4199800491333</v>
      </c>
      <c r="E1720" s="4" t="s">
        <v>39</v>
      </c>
      <c r="F1720" s="4" t="s">
        <v>39</v>
      </c>
      <c r="G1720" s="4" t="s">
        <v>39</v>
      </c>
      <c r="H1720" s="4" t="s">
        <v>39</v>
      </c>
      <c r="I1720" s="4" t="s">
        <v>39</v>
      </c>
      <c r="J1720" s="4" t="str">
        <f t="shared" si="2"/>
        <v>#VALUE!</v>
      </c>
      <c r="K1720" s="5" t="str">
        <f t="shared" si="3"/>
        <v>#VALUE!</v>
      </c>
      <c r="L1720" s="5" t="str">
        <f t="shared" si="4"/>
        <v>#VALUE!</v>
      </c>
      <c r="M1720" s="5" t="str">
        <f t="shared" si="5"/>
        <v>#VALUE!</v>
      </c>
      <c r="N1720" s="4" t="b">
        <v>0</v>
      </c>
      <c r="O1720" s="4" t="b">
        <v>0</v>
      </c>
      <c r="P1720" s="4" t="b">
        <v>1</v>
      </c>
      <c r="Q1720" s="4" t="b">
        <v>0</v>
      </c>
      <c r="R1720" s="4" t="s">
        <v>39</v>
      </c>
      <c r="S1720" s="4" t="s">
        <v>39</v>
      </c>
      <c r="T1720" s="4" t="s">
        <v>39</v>
      </c>
    </row>
    <row r="1721" ht="12.75" customHeight="1">
      <c r="A1721" s="8" t="str">
        <f t="shared" si="1"/>
        <v>Brazil1874</v>
      </c>
      <c r="B1721" s="4" t="s">
        <v>57</v>
      </c>
      <c r="C1721" s="4">
        <v>1874.0</v>
      </c>
      <c r="D1721" s="4">
        <v>2.42536997795105</v>
      </c>
      <c r="E1721" s="4" t="s">
        <v>39</v>
      </c>
      <c r="F1721" s="4" t="s">
        <v>39</v>
      </c>
      <c r="G1721" s="4" t="s">
        <v>39</v>
      </c>
      <c r="H1721" s="4" t="s">
        <v>39</v>
      </c>
      <c r="I1721" s="4" t="s">
        <v>39</v>
      </c>
      <c r="J1721" s="4" t="str">
        <f t="shared" si="2"/>
        <v>#VALUE!</v>
      </c>
      <c r="K1721" s="5" t="str">
        <f t="shared" si="3"/>
        <v>#VALUE!</v>
      </c>
      <c r="L1721" s="5" t="str">
        <f t="shared" si="4"/>
        <v>#VALUE!</v>
      </c>
      <c r="M1721" s="5" t="str">
        <f t="shared" si="5"/>
        <v>#VALUE!</v>
      </c>
      <c r="N1721" s="4" t="b">
        <v>0</v>
      </c>
      <c r="O1721" s="4" t="b">
        <v>0</v>
      </c>
      <c r="P1721" s="4" t="b">
        <v>1</v>
      </c>
      <c r="Q1721" s="4" t="b">
        <v>1</v>
      </c>
      <c r="R1721" s="4" t="s">
        <v>39</v>
      </c>
      <c r="S1721" s="4" t="s">
        <v>39</v>
      </c>
      <c r="T1721" s="4" t="s">
        <v>39</v>
      </c>
    </row>
    <row r="1722" ht="12.75" customHeight="1">
      <c r="A1722" s="8" t="str">
        <f t="shared" si="1"/>
        <v>Brazil1873</v>
      </c>
      <c r="B1722" s="4" t="s">
        <v>57</v>
      </c>
      <c r="C1722" s="4">
        <v>1873.0</v>
      </c>
      <c r="D1722" s="4">
        <v>2.41571998596191</v>
      </c>
      <c r="E1722" s="4" t="s">
        <v>39</v>
      </c>
      <c r="F1722" s="4" t="s">
        <v>39</v>
      </c>
      <c r="G1722" s="4" t="s">
        <v>39</v>
      </c>
      <c r="H1722" s="4" t="s">
        <v>39</v>
      </c>
      <c r="I1722" s="4" t="s">
        <v>39</v>
      </c>
      <c r="J1722" s="4" t="str">
        <f t="shared" si="2"/>
        <v>#VALUE!</v>
      </c>
      <c r="K1722" s="5" t="str">
        <f t="shared" si="3"/>
        <v>#VALUE!</v>
      </c>
      <c r="L1722" s="5" t="str">
        <f t="shared" si="4"/>
        <v>#VALUE!</v>
      </c>
      <c r="M1722" s="5" t="str">
        <f t="shared" si="5"/>
        <v>#VALUE!</v>
      </c>
      <c r="N1722" s="4" t="b">
        <v>0</v>
      </c>
      <c r="O1722" s="4" t="b">
        <v>0</v>
      </c>
      <c r="P1722" s="4" t="b">
        <v>1</v>
      </c>
      <c r="Q1722" s="4" t="b">
        <v>1</v>
      </c>
      <c r="R1722" s="4" t="s">
        <v>39</v>
      </c>
      <c r="S1722" s="4" t="s">
        <v>39</v>
      </c>
      <c r="T1722" s="4" t="s">
        <v>39</v>
      </c>
    </row>
    <row r="1723" ht="12.75" customHeight="1">
      <c r="A1723" s="8" t="str">
        <f t="shared" si="1"/>
        <v>Brazil1872</v>
      </c>
      <c r="B1723" s="4" t="s">
        <v>57</v>
      </c>
      <c r="C1723" s="4">
        <v>1872.0</v>
      </c>
      <c r="D1723" s="4">
        <v>2.4182300567627</v>
      </c>
      <c r="E1723" s="4" t="s">
        <v>39</v>
      </c>
      <c r="F1723" s="4" t="s">
        <v>39</v>
      </c>
      <c r="G1723" s="4" t="s">
        <v>39</v>
      </c>
      <c r="H1723" s="4" t="s">
        <v>39</v>
      </c>
      <c r="I1723" s="4" t="s">
        <v>39</v>
      </c>
      <c r="J1723" s="4" t="str">
        <f t="shared" si="2"/>
        <v>#VALUE!</v>
      </c>
      <c r="K1723" s="5" t="str">
        <f t="shared" si="3"/>
        <v>#VALUE!</v>
      </c>
      <c r="L1723" s="5" t="str">
        <f t="shared" si="4"/>
        <v>#VALUE!</v>
      </c>
      <c r="M1723" s="5" t="str">
        <f t="shared" si="5"/>
        <v>#VALUE!</v>
      </c>
      <c r="N1723" s="4" t="b">
        <v>0</v>
      </c>
      <c r="O1723" s="4" t="b">
        <v>0</v>
      </c>
      <c r="P1723" s="4" t="b">
        <v>1</v>
      </c>
      <c r="Q1723" s="4" t="b">
        <v>0</v>
      </c>
      <c r="R1723" s="4" t="s">
        <v>39</v>
      </c>
      <c r="S1723" s="4" t="s">
        <v>39</v>
      </c>
      <c r="T1723" s="4" t="s">
        <v>39</v>
      </c>
    </row>
    <row r="1724" ht="12.75" customHeight="1">
      <c r="A1724" s="8" t="str">
        <f t="shared" si="1"/>
        <v>Brazil1871</v>
      </c>
      <c r="B1724" s="4" t="s">
        <v>57</v>
      </c>
      <c r="C1724" s="4">
        <v>1871.0</v>
      </c>
      <c r="D1724" s="4">
        <v>2.4194700717926</v>
      </c>
      <c r="E1724" s="4" t="s">
        <v>39</v>
      </c>
      <c r="F1724" s="4" t="s">
        <v>39</v>
      </c>
      <c r="G1724" s="4" t="s">
        <v>39</v>
      </c>
      <c r="H1724" s="4" t="s">
        <v>39</v>
      </c>
      <c r="I1724" s="4" t="s">
        <v>39</v>
      </c>
      <c r="J1724" s="4" t="str">
        <f t="shared" si="2"/>
        <v>#VALUE!</v>
      </c>
      <c r="K1724" s="5" t="str">
        <f t="shared" si="3"/>
        <v>#VALUE!</v>
      </c>
      <c r="L1724" s="5" t="str">
        <f t="shared" si="4"/>
        <v>#VALUE!</v>
      </c>
      <c r="M1724" s="5" t="str">
        <f t="shared" si="5"/>
        <v>#VALUE!</v>
      </c>
      <c r="N1724" s="4" t="b">
        <v>0</v>
      </c>
      <c r="O1724" s="4" t="b">
        <v>0</v>
      </c>
      <c r="P1724" s="4" t="b">
        <v>1</v>
      </c>
      <c r="Q1724" s="4" t="b">
        <v>0</v>
      </c>
      <c r="R1724" s="4" t="s">
        <v>39</v>
      </c>
      <c r="S1724" s="4" t="s">
        <v>39</v>
      </c>
      <c r="T1724" s="4" t="s">
        <v>39</v>
      </c>
    </row>
    <row r="1725" ht="12.75" customHeight="1">
      <c r="A1725" s="8" t="str">
        <f t="shared" si="1"/>
        <v>Bulgaria2023</v>
      </c>
      <c r="B1725" s="4" t="s">
        <v>58</v>
      </c>
      <c r="C1725" s="4">
        <v>2023.0</v>
      </c>
      <c r="D1725" s="4" t="s">
        <v>39</v>
      </c>
      <c r="E1725" s="4" t="s">
        <v>39</v>
      </c>
      <c r="F1725" s="4" t="s">
        <v>39</v>
      </c>
      <c r="G1725" s="4" t="s">
        <v>39</v>
      </c>
      <c r="H1725" s="4" t="s">
        <v>39</v>
      </c>
      <c r="I1725" s="4" t="s">
        <v>39</v>
      </c>
      <c r="J1725" s="4" t="str">
        <f t="shared" si="2"/>
        <v>#VALUE!</v>
      </c>
      <c r="K1725" s="5" t="str">
        <f t="shared" si="3"/>
        <v>#VALUE!</v>
      </c>
      <c r="L1725" s="5" t="str">
        <f t="shared" si="4"/>
        <v>#VALUE!</v>
      </c>
      <c r="M1725" s="5" t="str">
        <f t="shared" si="5"/>
        <v>#VALUE!</v>
      </c>
      <c r="N1725" s="4" t="s">
        <v>39</v>
      </c>
      <c r="O1725" s="4" t="s">
        <v>39</v>
      </c>
      <c r="P1725" s="4" t="s">
        <v>39</v>
      </c>
      <c r="Q1725" s="4" t="s">
        <v>39</v>
      </c>
      <c r="R1725" s="4">
        <v>4.928</v>
      </c>
      <c r="S1725" s="4" t="s">
        <v>39</v>
      </c>
      <c r="T1725" s="4" t="s">
        <v>39</v>
      </c>
    </row>
    <row r="1726" ht="12.75" customHeight="1">
      <c r="A1726" s="8" t="str">
        <f t="shared" si="1"/>
        <v>Bulgaria2022</v>
      </c>
      <c r="B1726" s="4" t="s">
        <v>58</v>
      </c>
      <c r="C1726" s="4">
        <v>2022.0</v>
      </c>
      <c r="D1726" s="4" t="s">
        <v>39</v>
      </c>
      <c r="E1726" s="4" t="s">
        <v>39</v>
      </c>
      <c r="F1726" s="4">
        <v>-5.9165E8</v>
      </c>
      <c r="G1726" s="4">
        <v>8.90403984063745E10</v>
      </c>
      <c r="H1726" s="4" t="s">
        <v>39</v>
      </c>
      <c r="I1726" s="4" t="s">
        <v>39</v>
      </c>
      <c r="J1726" s="4" t="str">
        <f t="shared" si="2"/>
        <v>#VALUE!</v>
      </c>
      <c r="K1726" s="5" t="str">
        <f t="shared" si="3"/>
        <v>#VALUE!</v>
      </c>
      <c r="L1726" s="5" t="str">
        <f t="shared" si="4"/>
        <v>#VALUE!</v>
      </c>
      <c r="M1726" s="5" t="str">
        <f t="shared" si="5"/>
        <v>#VALUE!</v>
      </c>
      <c r="N1726" s="4" t="s">
        <v>39</v>
      </c>
      <c r="O1726" s="4" t="s">
        <v>39</v>
      </c>
      <c r="P1726" s="4" t="s">
        <v>39</v>
      </c>
      <c r="Q1726" s="4" t="s">
        <v>39</v>
      </c>
      <c r="R1726" s="4">
        <v>4.4975</v>
      </c>
      <c r="S1726" s="4">
        <v>3.36125275175223</v>
      </c>
      <c r="T1726" s="4" t="s">
        <v>39</v>
      </c>
    </row>
    <row r="1727" ht="12.75" customHeight="1">
      <c r="A1727" s="8" t="str">
        <f t="shared" si="1"/>
        <v>Bulgaria2021</v>
      </c>
      <c r="B1727" s="4" t="s">
        <v>58</v>
      </c>
      <c r="C1727" s="4">
        <v>2021.0</v>
      </c>
      <c r="D1727" s="4">
        <v>4.17787265777588</v>
      </c>
      <c r="E1727" s="4">
        <v>-2.07829134047666E9</v>
      </c>
      <c r="F1727" s="4">
        <v>-1.51583E9</v>
      </c>
      <c r="G1727" s="4">
        <v>8.4061395658221E10</v>
      </c>
      <c r="H1727" s="4">
        <v>37.4742164611816</v>
      </c>
      <c r="I1727" s="4">
        <v>40.4200325012207</v>
      </c>
      <c r="J1727" s="4">
        <f t="shared" si="2"/>
        <v>3150134936925</v>
      </c>
      <c r="K1727" s="5">
        <f t="shared" si="3"/>
        <v>3397764344603</v>
      </c>
      <c r="L1727" s="5">
        <f t="shared" si="4"/>
        <v>247629407678</v>
      </c>
      <c r="M1727" s="5">
        <f t="shared" si="5"/>
        <v>2.94581604</v>
      </c>
      <c r="N1727" s="4" t="s">
        <v>39</v>
      </c>
      <c r="O1727" s="4" t="s">
        <v>39</v>
      </c>
      <c r="P1727" s="4" t="s">
        <v>39</v>
      </c>
      <c r="Q1727" s="4" t="s">
        <v>39</v>
      </c>
      <c r="R1727" s="4">
        <v>5.52416666667</v>
      </c>
      <c r="S1727" s="4">
        <v>7.63460971569079</v>
      </c>
      <c r="T1727" s="4">
        <v>-4.9790027481535E9</v>
      </c>
    </row>
    <row r="1728" ht="12.75" customHeight="1">
      <c r="A1728" s="8" t="str">
        <f t="shared" si="1"/>
        <v>Bulgaria2020</v>
      </c>
      <c r="B1728" s="4" t="s">
        <v>58</v>
      </c>
      <c r="C1728" s="4">
        <v>2020.0</v>
      </c>
      <c r="D1728" s="4">
        <v>-4.3871488571167</v>
      </c>
      <c r="E1728" s="4">
        <v>-1.7066851477398E9</v>
      </c>
      <c r="F1728" s="4">
        <v>-3.123E7</v>
      </c>
      <c r="G1728" s="4">
        <v>7.0404359049232E10</v>
      </c>
      <c r="H1728" s="4">
        <v>35.0372543334961</v>
      </c>
      <c r="I1728" s="4">
        <v>37.9814605712891</v>
      </c>
      <c r="J1728" s="4">
        <f t="shared" si="2"/>
        <v>2466775434195</v>
      </c>
      <c r="K1728" s="5">
        <f t="shared" si="3"/>
        <v>2674060387275</v>
      </c>
      <c r="L1728" s="5">
        <f t="shared" si="4"/>
        <v>207284953081</v>
      </c>
      <c r="M1728" s="5">
        <f t="shared" si="5"/>
        <v>2.944206238</v>
      </c>
      <c r="N1728" s="4" t="b">
        <v>1</v>
      </c>
      <c r="O1728" s="4" t="b">
        <v>1</v>
      </c>
      <c r="P1728" s="4" t="b">
        <v>0</v>
      </c>
      <c r="Q1728" s="4" t="s">
        <v>39</v>
      </c>
      <c r="R1728" s="4">
        <v>7.35916666667</v>
      </c>
      <c r="S1728" s="4">
        <v>-3.95861459810695</v>
      </c>
      <c r="T1728" s="4">
        <v>-1.36570366089889E10</v>
      </c>
    </row>
    <row r="1729" ht="12.75" customHeight="1">
      <c r="A1729" s="8" t="str">
        <f t="shared" si="1"/>
        <v>Bulgaria2019</v>
      </c>
      <c r="B1729" s="4" t="s">
        <v>58</v>
      </c>
      <c r="C1729" s="4">
        <v>2019.0</v>
      </c>
      <c r="D1729" s="4">
        <v>4.03759336471558</v>
      </c>
      <c r="E1729" s="4">
        <v>-2.88288489607808E8</v>
      </c>
      <c r="F1729" s="4">
        <v>1.26358E9</v>
      </c>
      <c r="G1729" s="4">
        <v>6.89119306278977E10</v>
      </c>
      <c r="H1729" s="4">
        <v>34.8957252502441</v>
      </c>
      <c r="I1729" s="4">
        <v>35.8529396057129</v>
      </c>
      <c r="J1729" s="4">
        <f t="shared" si="2"/>
        <v>2404731797655</v>
      </c>
      <c r="K1729" s="5">
        <f t="shared" si="3"/>
        <v>2470695286915</v>
      </c>
      <c r="L1729" s="5">
        <f t="shared" si="4"/>
        <v>65963489260</v>
      </c>
      <c r="M1729" s="5">
        <f t="shared" si="5"/>
        <v>0.9572143555</v>
      </c>
      <c r="N1729" s="4" t="b">
        <v>1</v>
      </c>
      <c r="O1729" s="4" t="b">
        <v>1</v>
      </c>
      <c r="P1729" s="4" t="b">
        <v>1</v>
      </c>
      <c r="Q1729" s="4" t="b">
        <v>0</v>
      </c>
      <c r="R1729" s="4">
        <v>5.65083333333</v>
      </c>
      <c r="S1729" s="4">
        <v>4.03814220572653</v>
      </c>
      <c r="T1729" s="4">
        <v>-1.49242842133428E9</v>
      </c>
    </row>
    <row r="1730" ht="12.75" customHeight="1">
      <c r="A1730" s="8" t="str">
        <f t="shared" si="1"/>
        <v>Bulgaria2018</v>
      </c>
      <c r="B1730" s="4" t="s">
        <v>58</v>
      </c>
      <c r="C1730" s="4">
        <v>2018.0</v>
      </c>
      <c r="D1730" s="4">
        <v>2.68457508087158</v>
      </c>
      <c r="E1730" s="4">
        <v>4.97180339087949E8</v>
      </c>
      <c r="F1730" s="4">
        <v>5.5936E8</v>
      </c>
      <c r="G1730" s="4">
        <v>6.63996020771693E10</v>
      </c>
      <c r="H1730" s="4">
        <v>34.4342575073242</v>
      </c>
      <c r="I1730" s="4">
        <v>34.3113594055176</v>
      </c>
      <c r="J1730" s="4">
        <f t="shared" si="2"/>
        <v>2286420996309</v>
      </c>
      <c r="K1730" s="5">
        <f t="shared" si="3"/>
        <v>2278260611253</v>
      </c>
      <c r="L1730" s="5">
        <f t="shared" si="4"/>
        <v>-8160385056</v>
      </c>
      <c r="M1730" s="5">
        <f t="shared" si="5"/>
        <v>-0.1228981018</v>
      </c>
      <c r="N1730" s="4" t="b">
        <v>0</v>
      </c>
      <c r="O1730" s="4" t="b">
        <v>0</v>
      </c>
      <c r="P1730" s="4" t="b">
        <v>1</v>
      </c>
      <c r="Q1730" s="4" t="b">
        <v>1</v>
      </c>
      <c r="R1730" s="4">
        <v>6.175</v>
      </c>
      <c r="S1730" s="4">
        <v>2.68476058693781</v>
      </c>
      <c r="T1730" s="4">
        <v>-2.5123285507284E9</v>
      </c>
    </row>
    <row r="1731" ht="12.75" customHeight="1">
      <c r="A1731" s="8" t="str">
        <f t="shared" si="1"/>
        <v>Bulgaria2017</v>
      </c>
      <c r="B1731" s="4" t="s">
        <v>58</v>
      </c>
      <c r="C1731" s="4">
        <v>2017.0</v>
      </c>
      <c r="D1731" s="4">
        <v>2.76217103004456</v>
      </c>
      <c r="E1731" s="4">
        <v>9.46057623337874E8</v>
      </c>
      <c r="F1731" s="4">
        <v>1.98734E9</v>
      </c>
      <c r="G1731" s="4">
        <v>5.9343060705828E10</v>
      </c>
      <c r="H1731" s="4">
        <v>32.8334808349609</v>
      </c>
      <c r="I1731" s="4">
        <v>32.0105018615723</v>
      </c>
      <c r="J1731" s="4">
        <f t="shared" si="2"/>
        <v>1948439246373</v>
      </c>
      <c r="K1731" s="5">
        <f t="shared" si="3"/>
        <v>1899601155195</v>
      </c>
      <c r="L1731" s="5">
        <f t="shared" si="4"/>
        <v>-48838091177</v>
      </c>
      <c r="M1731" s="5">
        <f t="shared" si="5"/>
        <v>-0.8229789734</v>
      </c>
      <c r="N1731" s="4" t="b">
        <v>0</v>
      </c>
      <c r="O1731" s="4" t="b">
        <v>0</v>
      </c>
      <c r="P1731" s="4" t="b">
        <v>1</v>
      </c>
      <c r="Q1731" s="4" t="b">
        <v>1</v>
      </c>
      <c r="R1731" s="4">
        <v>7.19916666667</v>
      </c>
      <c r="S1731" s="4">
        <v>2.76217095961262</v>
      </c>
      <c r="T1731" s="4">
        <v>-7.05654137134129E9</v>
      </c>
    </row>
    <row r="1732" ht="12.75" customHeight="1">
      <c r="A1732" s="8" t="str">
        <f t="shared" si="1"/>
        <v>Bulgaria2016</v>
      </c>
      <c r="B1732" s="4" t="s">
        <v>58</v>
      </c>
      <c r="C1732" s="4">
        <v>2016.0</v>
      </c>
      <c r="D1732" s="4">
        <v>3.03982400894165</v>
      </c>
      <c r="E1732" s="4">
        <v>1.24647892513991E9</v>
      </c>
      <c r="F1732" s="4">
        <v>1.56085E9</v>
      </c>
      <c r="G1732" s="4">
        <v>5.39874871243421E10</v>
      </c>
      <c r="H1732" s="4">
        <v>34.2496147155762</v>
      </c>
      <c r="I1732" s="4">
        <v>32.7105903625488</v>
      </c>
      <c r="J1732" s="4">
        <f t="shared" si="2"/>
        <v>1849050633471</v>
      </c>
      <c r="K1732" s="5">
        <f t="shared" si="3"/>
        <v>1765962576028</v>
      </c>
      <c r="L1732" s="5">
        <f t="shared" si="4"/>
        <v>-83088057443</v>
      </c>
      <c r="M1732" s="5">
        <f t="shared" si="5"/>
        <v>-1.539024353</v>
      </c>
      <c r="N1732" s="4" t="b">
        <v>0</v>
      </c>
      <c r="O1732" s="4" t="b">
        <v>0</v>
      </c>
      <c r="P1732" s="4" t="b">
        <v>1</v>
      </c>
      <c r="Q1732" s="4" t="b">
        <v>0</v>
      </c>
      <c r="R1732" s="4">
        <v>8.6875</v>
      </c>
      <c r="S1732" s="4">
        <v>3.03982527630795</v>
      </c>
      <c r="T1732" s="4">
        <v>-5.3555735814859E9</v>
      </c>
    </row>
    <row r="1733" ht="12.75" customHeight="1">
      <c r="A1733" s="8" t="str">
        <f t="shared" si="1"/>
        <v>Bulgaria2015</v>
      </c>
      <c r="B1733" s="4" t="s">
        <v>58</v>
      </c>
      <c r="C1733" s="4">
        <v>2015.0</v>
      </c>
      <c r="D1733" s="4">
        <v>3.4280571937561</v>
      </c>
      <c r="E1733" s="4">
        <v>-1.01368081823339E9</v>
      </c>
      <c r="F1733" s="4">
        <v>-1.2319E8</v>
      </c>
      <c r="G1733" s="4">
        <v>5.08280888359428E10</v>
      </c>
      <c r="H1733" s="4">
        <v>34.5439949035645</v>
      </c>
      <c r="I1733" s="4">
        <v>37.3177032470703</v>
      </c>
      <c r="J1733" s="4">
        <f t="shared" si="2"/>
        <v>1755805241707</v>
      </c>
      <c r="K1733" s="5">
        <f t="shared" si="3"/>
        <v>1896787535795</v>
      </c>
      <c r="L1733" s="5">
        <f t="shared" si="4"/>
        <v>140982294089</v>
      </c>
      <c r="M1733" s="5">
        <f t="shared" si="5"/>
        <v>2.773708344</v>
      </c>
      <c r="N1733" s="4" t="b">
        <v>0</v>
      </c>
      <c r="O1733" s="4" t="b">
        <v>0</v>
      </c>
      <c r="P1733" s="4" t="b">
        <v>1</v>
      </c>
      <c r="Q1733" s="4" t="b">
        <v>1</v>
      </c>
      <c r="R1733" s="4">
        <v>10.05916666667</v>
      </c>
      <c r="S1733" s="4">
        <v>3.42805491352132</v>
      </c>
      <c r="T1733" s="4">
        <v>-3.15939828839929E9</v>
      </c>
    </row>
    <row r="1734" ht="12.75" customHeight="1">
      <c r="A1734" s="8" t="str">
        <f t="shared" si="1"/>
        <v>Bulgaria2014</v>
      </c>
      <c r="B1734" s="4" t="s">
        <v>58</v>
      </c>
      <c r="C1734" s="4">
        <v>2014.0</v>
      </c>
      <c r="D1734" s="4">
        <v>0.966867864131927</v>
      </c>
      <c r="E1734" s="4">
        <v>-1.69344980280022E9</v>
      </c>
      <c r="F1734" s="4">
        <v>7.4723E8</v>
      </c>
      <c r="G1734" s="4">
        <v>5.71595578046461E10</v>
      </c>
      <c r="H1734" s="4">
        <v>33.4275665283203</v>
      </c>
      <c r="I1734" s="4">
        <v>37.0793037414551</v>
      </c>
      <c r="J1734" s="4">
        <f t="shared" si="2"/>
        <v>1910704921244</v>
      </c>
      <c r="K1734" s="5">
        <f t="shared" si="3"/>
        <v>2119436605566</v>
      </c>
      <c r="L1734" s="5">
        <f t="shared" si="4"/>
        <v>208731684322</v>
      </c>
      <c r="M1734" s="5">
        <f t="shared" si="5"/>
        <v>3.651737213</v>
      </c>
      <c r="N1734" s="4" t="b">
        <v>0</v>
      </c>
      <c r="O1734" s="4" t="b">
        <v>1</v>
      </c>
      <c r="P1734" s="4" t="b">
        <v>0</v>
      </c>
      <c r="Q1734" s="4" t="b">
        <v>1</v>
      </c>
      <c r="R1734" s="4">
        <v>11.16</v>
      </c>
      <c r="S1734" s="4">
        <v>0.96686903234496</v>
      </c>
      <c r="T1734" s="4">
        <v>6.3314689687033E9</v>
      </c>
    </row>
    <row r="1735" ht="12.75" customHeight="1">
      <c r="A1735" s="8" t="str">
        <f t="shared" si="1"/>
        <v>Bulgaria2013</v>
      </c>
      <c r="B1735" s="4" t="s">
        <v>58</v>
      </c>
      <c r="C1735" s="4">
        <v>2013.0</v>
      </c>
      <c r="D1735" s="4">
        <v>-0.560495138168335</v>
      </c>
      <c r="E1735" s="4">
        <v>-5.10585146421545E8</v>
      </c>
      <c r="F1735" s="4">
        <v>6.7864E8</v>
      </c>
      <c r="G1735" s="4">
        <v>5.58442452638012E10</v>
      </c>
      <c r="H1735" s="4">
        <v>33.7231941223145</v>
      </c>
      <c r="I1735" s="4">
        <v>35.4749908447266</v>
      </c>
      <c r="J1735" s="4">
        <f t="shared" si="2"/>
        <v>1883246323645</v>
      </c>
      <c r="K1735" s="5">
        <f t="shared" si="3"/>
        <v>1981074089464</v>
      </c>
      <c r="L1735" s="5">
        <f t="shared" si="4"/>
        <v>97827765819</v>
      </c>
      <c r="M1735" s="5">
        <f t="shared" si="5"/>
        <v>1.751796722</v>
      </c>
      <c r="N1735" s="4" t="b">
        <v>1</v>
      </c>
      <c r="O1735" s="4" t="b">
        <v>1</v>
      </c>
      <c r="P1735" s="4" t="b">
        <v>0</v>
      </c>
      <c r="Q1735" s="4" t="b">
        <v>0</v>
      </c>
      <c r="R1735" s="4">
        <v>11.3125</v>
      </c>
      <c r="S1735" s="4">
        <v>-0.56049396557782</v>
      </c>
      <c r="T1735" s="4">
        <v>-1.3153125408449E9</v>
      </c>
    </row>
    <row r="1736" ht="12.75" customHeight="1">
      <c r="A1736" s="8" t="str">
        <f t="shared" si="1"/>
        <v>Bulgaria2012</v>
      </c>
      <c r="B1736" s="4" t="s">
        <v>58</v>
      </c>
      <c r="C1736" s="4">
        <v>2012.0</v>
      </c>
      <c r="D1736" s="4">
        <v>0.754931569099426</v>
      </c>
      <c r="E1736" s="4">
        <v>1.40485401943389E8</v>
      </c>
      <c r="F1736" s="4">
        <v>-5.2862E8</v>
      </c>
      <c r="G1736" s="4">
        <v>5.42901563423767E10</v>
      </c>
      <c r="H1736" s="4">
        <v>32.0833969116211</v>
      </c>
      <c r="I1736" s="4">
        <v>32.5175476074219</v>
      </c>
      <c r="J1736" s="4">
        <f t="shared" si="2"/>
        <v>1741812634326</v>
      </c>
      <c r="K1736" s="5">
        <f t="shared" si="3"/>
        <v>1765382743478</v>
      </c>
      <c r="L1736" s="5">
        <f t="shared" si="4"/>
        <v>23570109151</v>
      </c>
      <c r="M1736" s="5">
        <f t="shared" si="5"/>
        <v>0.4341506958</v>
      </c>
      <c r="N1736" s="4" t="b">
        <v>1</v>
      </c>
      <c r="O1736" s="4" t="b">
        <v>1</v>
      </c>
      <c r="P1736" s="4" t="b">
        <v>0</v>
      </c>
      <c r="Q1736" s="4" t="b">
        <v>0</v>
      </c>
      <c r="R1736" s="4">
        <v>11.08916666667</v>
      </c>
      <c r="S1736" s="4">
        <v>0.754930385981893</v>
      </c>
      <c r="T1736" s="4">
        <v>-1.55408892142449E9</v>
      </c>
    </row>
    <row r="1737" ht="12.75" customHeight="1">
      <c r="A1737" s="8" t="str">
        <f t="shared" si="1"/>
        <v>Bulgaria2011</v>
      </c>
      <c r="B1737" s="4" t="s">
        <v>58</v>
      </c>
      <c r="C1737" s="4">
        <v>2011.0</v>
      </c>
      <c r="D1737" s="4">
        <v>2.10120463371277</v>
      </c>
      <c r="E1737" s="4">
        <v>-6.69617245382532E8</v>
      </c>
      <c r="F1737" s="4">
        <v>2.7249E8</v>
      </c>
      <c r="G1737" s="4">
        <v>5.77357099138851E10</v>
      </c>
      <c r="H1737" s="4">
        <v>30.1209087371826</v>
      </c>
      <c r="I1737" s="4">
        <v>31.9547424316406</v>
      </c>
      <c r="J1737" s="4">
        <f t="shared" si="2"/>
        <v>1739052049193</v>
      </c>
      <c r="K1737" s="5">
        <f t="shared" si="3"/>
        <v>1844929739406</v>
      </c>
      <c r="L1737" s="5">
        <f t="shared" si="4"/>
        <v>105877690214</v>
      </c>
      <c r="M1737" s="5">
        <f t="shared" si="5"/>
        <v>1.833833694</v>
      </c>
      <c r="N1737" s="4" t="b">
        <v>0</v>
      </c>
      <c r="O1737" s="4" t="b">
        <v>0</v>
      </c>
      <c r="P1737" s="4" t="b">
        <v>0</v>
      </c>
      <c r="Q1737" s="4" t="b">
        <v>1</v>
      </c>
      <c r="R1737" s="4">
        <v>9.595</v>
      </c>
      <c r="S1737" s="4">
        <v>2.10120575009232</v>
      </c>
      <c r="T1737" s="4">
        <v>3.4455535715084E9</v>
      </c>
    </row>
    <row r="1738" ht="12.75" customHeight="1">
      <c r="A1738" s="8" t="str">
        <f t="shared" si="1"/>
        <v>Bulgaria2010</v>
      </c>
      <c r="B1738" s="4" t="s">
        <v>58</v>
      </c>
      <c r="C1738" s="4">
        <v>2010.0</v>
      </c>
      <c r="D1738" s="4">
        <v>1.54180264472961</v>
      </c>
      <c r="E1738" s="4">
        <v>-1.58401915661209E9</v>
      </c>
      <c r="F1738" s="4">
        <v>-9.6462E8</v>
      </c>
      <c r="G1738" s="4">
        <v>5.07542038907341E10</v>
      </c>
      <c r="H1738" s="4">
        <v>30.7887287139893</v>
      </c>
      <c r="I1738" s="4">
        <v>34.5586013793945</v>
      </c>
      <c r="J1738" s="4">
        <f t="shared" si="2"/>
        <v>1562657414686</v>
      </c>
      <c r="K1738" s="5">
        <f t="shared" si="3"/>
        <v>1753994300588</v>
      </c>
      <c r="L1738" s="5">
        <f t="shared" si="4"/>
        <v>191336885902</v>
      </c>
      <c r="M1738" s="5">
        <f t="shared" si="5"/>
        <v>3.769872665</v>
      </c>
      <c r="N1738" s="4" t="b">
        <v>0</v>
      </c>
      <c r="O1738" s="4" t="b">
        <v>0</v>
      </c>
      <c r="P1738" s="4" t="b">
        <v>0</v>
      </c>
      <c r="Q1738" s="4" t="b">
        <v>1</v>
      </c>
      <c r="R1738" s="4">
        <v>9.47416666667</v>
      </c>
      <c r="S1738" s="4">
        <v>1.54180144307578</v>
      </c>
      <c r="T1738" s="4">
        <v>-6.981506023151E9</v>
      </c>
    </row>
    <row r="1739" ht="12.75" customHeight="1">
      <c r="A1739" s="8" t="str">
        <f t="shared" si="1"/>
        <v>Bulgaria2009</v>
      </c>
      <c r="B1739" s="4" t="s">
        <v>58</v>
      </c>
      <c r="C1739" s="4">
        <v>2009.0</v>
      </c>
      <c r="D1739" s="4">
        <v>-3.27185416221619</v>
      </c>
      <c r="E1739" s="4">
        <v>-7.48600542407467E7</v>
      </c>
      <c r="F1739" s="4">
        <v>-4.25632850285846E9</v>
      </c>
      <c r="G1739" s="4">
        <v>5.20238135578158E10</v>
      </c>
      <c r="H1739" s="4">
        <v>32.9159698486328</v>
      </c>
      <c r="I1739" s="4">
        <v>33.7714767456055</v>
      </c>
      <c r="J1739" s="4">
        <f t="shared" si="2"/>
        <v>1712414278480</v>
      </c>
      <c r="K1739" s="5">
        <f t="shared" si="3"/>
        <v>1756921009785</v>
      </c>
      <c r="L1739" s="5">
        <f t="shared" si="4"/>
        <v>44506731306</v>
      </c>
      <c r="M1739" s="5">
        <f t="shared" si="5"/>
        <v>0.855506897</v>
      </c>
      <c r="N1739" s="4" t="b">
        <v>1</v>
      </c>
      <c r="O1739" s="4" t="b">
        <v>1</v>
      </c>
      <c r="P1739" s="4" t="b">
        <v>0</v>
      </c>
      <c r="Q1739" s="4" t="b">
        <v>1</v>
      </c>
      <c r="R1739" s="4">
        <v>7.58416666667</v>
      </c>
      <c r="S1739" s="4">
        <v>-3.2718542794976</v>
      </c>
      <c r="T1739" s="4">
        <v>1.2696096670817E9</v>
      </c>
    </row>
    <row r="1740" ht="12.75" customHeight="1">
      <c r="A1740" s="8" t="str">
        <f t="shared" si="1"/>
        <v>Bulgaria2008</v>
      </c>
      <c r="B1740" s="4" t="s">
        <v>58</v>
      </c>
      <c r="C1740" s="4">
        <v>2008.0</v>
      </c>
      <c r="D1740" s="4">
        <v>6.11601686477661</v>
      </c>
      <c r="E1740" s="4">
        <v>1.92718143745818E9</v>
      </c>
      <c r="F1740" s="4">
        <v>-1.18753348854618E10</v>
      </c>
      <c r="G1740" s="4">
        <v>5.44806977700773E10</v>
      </c>
      <c r="H1740" s="4">
        <v>36.2118911743164</v>
      </c>
      <c r="I1740" s="4">
        <v>33.4782600402832</v>
      </c>
      <c r="J1740" s="4">
        <f t="shared" si="2"/>
        <v>1972849098751</v>
      </c>
      <c r="K1740" s="5">
        <f t="shared" si="3"/>
        <v>1823918967123</v>
      </c>
      <c r="L1740" s="5">
        <f t="shared" si="4"/>
        <v>-148930131628</v>
      </c>
      <c r="M1740" s="5">
        <f t="shared" si="5"/>
        <v>-2.733631134</v>
      </c>
      <c r="N1740" s="4" t="b">
        <v>1</v>
      </c>
      <c r="O1740" s="4" t="b">
        <v>1</v>
      </c>
      <c r="P1740" s="4" t="b">
        <v>1</v>
      </c>
      <c r="Q1740" s="4" t="b">
        <v>0</v>
      </c>
      <c r="R1740" s="4">
        <v>6.3025</v>
      </c>
      <c r="S1740" s="4">
        <v>6.11601796399745</v>
      </c>
      <c r="T1740" s="4">
        <v>2.45688421226149E9</v>
      </c>
    </row>
    <row r="1741" ht="12.75" customHeight="1">
      <c r="A1741" s="8" t="str">
        <f t="shared" si="1"/>
        <v>Bulgaria2007</v>
      </c>
      <c r="B1741" s="4" t="s">
        <v>58</v>
      </c>
      <c r="C1741" s="4">
        <v>2007.0</v>
      </c>
      <c r="D1741" s="4">
        <v>6.59138202667236</v>
      </c>
      <c r="E1741" s="4">
        <v>1.81386825659213E9</v>
      </c>
      <c r="F1741" s="4">
        <v>-1.14370063537621E10</v>
      </c>
      <c r="G1741" s="4">
        <v>4.44328117564731E10</v>
      </c>
      <c r="H1741" s="4">
        <v>36.223087310791</v>
      </c>
      <c r="I1741" s="4">
        <v>33.1348457336426</v>
      </c>
      <c r="J1741" s="4">
        <f t="shared" si="2"/>
        <v>1609493619719</v>
      </c>
      <c r="K1741" s="5">
        <f t="shared" si="3"/>
        <v>1472274363063</v>
      </c>
      <c r="L1741" s="5">
        <f t="shared" si="4"/>
        <v>-137219256656</v>
      </c>
      <c r="M1741" s="5">
        <f t="shared" si="5"/>
        <v>-3.088241577</v>
      </c>
      <c r="N1741" s="4" t="b">
        <v>0</v>
      </c>
      <c r="O1741" s="4" t="b">
        <v>0</v>
      </c>
      <c r="P1741" s="4" t="b">
        <v>1</v>
      </c>
      <c r="Q1741" s="4" t="b">
        <v>1</v>
      </c>
      <c r="R1741" s="4">
        <v>7.73666666667</v>
      </c>
      <c r="S1741" s="4">
        <v>6.59138083729613</v>
      </c>
      <c r="T1741" s="4">
        <v>-1.00478860136042E10</v>
      </c>
    </row>
    <row r="1742" ht="12.75" customHeight="1">
      <c r="A1742" s="8" t="str">
        <f t="shared" si="1"/>
        <v>Bulgaria2006</v>
      </c>
      <c r="B1742" s="4" t="s">
        <v>58</v>
      </c>
      <c r="C1742" s="4">
        <v>2006.0</v>
      </c>
      <c r="D1742" s="4">
        <v>6.80258798599243</v>
      </c>
      <c r="E1742" s="4">
        <v>1.51803993613814E9</v>
      </c>
      <c r="F1742" s="4">
        <v>-5.86323159524003E9</v>
      </c>
      <c r="G1742" s="4">
        <v>3.43805438453973E10</v>
      </c>
      <c r="H1742" s="4">
        <v>35.7220115661621</v>
      </c>
      <c r="I1742" s="4">
        <v>32.5009269714356</v>
      </c>
      <c r="J1742" s="4">
        <f t="shared" si="2"/>
        <v>1228142184896</v>
      </c>
      <c r="K1742" s="5">
        <f t="shared" si="3"/>
        <v>1117399544758</v>
      </c>
      <c r="L1742" s="5">
        <f t="shared" si="4"/>
        <v>-110742640139</v>
      </c>
      <c r="M1742" s="5">
        <f t="shared" si="5"/>
        <v>-3.221084595</v>
      </c>
      <c r="N1742" s="4" t="b">
        <v>0</v>
      </c>
      <c r="O1742" s="4" t="b">
        <v>0</v>
      </c>
      <c r="P1742" s="4" t="b">
        <v>1</v>
      </c>
      <c r="Q1742" s="4" t="b">
        <v>1</v>
      </c>
      <c r="R1742" s="4">
        <v>9.6025</v>
      </c>
      <c r="S1742" s="4">
        <v>6.80258938160358</v>
      </c>
      <c r="T1742" s="4">
        <v>-1.00522679110757E10</v>
      </c>
    </row>
    <row r="1743" ht="12.75" customHeight="1">
      <c r="A1743" s="8" t="str">
        <f t="shared" si="1"/>
        <v>Bulgaria2005</v>
      </c>
      <c r="B1743" s="4" t="s">
        <v>58</v>
      </c>
      <c r="C1743" s="4">
        <v>2005.0</v>
      </c>
      <c r="D1743" s="4">
        <v>7.05634737014771</v>
      </c>
      <c r="E1743" s="4">
        <v>1.08878814830051E9</v>
      </c>
      <c r="F1743" s="4">
        <v>-3.34699883952149E9</v>
      </c>
      <c r="G1743" s="4">
        <v>2.98686515331188E10</v>
      </c>
      <c r="H1743" s="4">
        <v>36.2204856872559</v>
      </c>
      <c r="I1743" s="4">
        <v>34.0333366394043</v>
      </c>
      <c r="J1743" s="4">
        <f t="shared" si="2"/>
        <v>1081857065353</v>
      </c>
      <c r="K1743" s="5">
        <f t="shared" si="3"/>
        <v>1016529872592</v>
      </c>
      <c r="L1743" s="5">
        <f t="shared" si="4"/>
        <v>-65327192761</v>
      </c>
      <c r="M1743" s="5">
        <f t="shared" si="5"/>
        <v>-2.187149048</v>
      </c>
      <c r="N1743" s="4" t="b">
        <v>0</v>
      </c>
      <c r="O1743" s="4" t="b">
        <v>0</v>
      </c>
      <c r="P1743" s="4" t="b">
        <v>1</v>
      </c>
      <c r="Q1743" s="4" t="b">
        <v>1</v>
      </c>
      <c r="R1743" s="4">
        <v>11.45083333333</v>
      </c>
      <c r="S1743" s="4">
        <v>7.05634752647417</v>
      </c>
      <c r="T1743" s="4">
        <v>-4.5118923122785E9</v>
      </c>
    </row>
    <row r="1744" ht="12.75" customHeight="1">
      <c r="A1744" s="8" t="str">
        <f t="shared" si="1"/>
        <v>Bulgaria2004</v>
      </c>
      <c r="B1744" s="4" t="s">
        <v>58</v>
      </c>
      <c r="C1744" s="4">
        <v>2004.0</v>
      </c>
      <c r="D1744" s="4">
        <v>6.51042795181274</v>
      </c>
      <c r="E1744" s="4">
        <v>8.59539161706723E8</v>
      </c>
      <c r="F1744" s="4">
        <v>-1.67112431958448E9</v>
      </c>
      <c r="G1744" s="4">
        <v>2.61577447527834E10</v>
      </c>
      <c r="H1744" s="4">
        <v>36.2038421630859</v>
      </c>
      <c r="I1744" s="4">
        <v>34.6105918884277</v>
      </c>
      <c r="J1744" s="4">
        <f t="shared" si="2"/>
        <v>947010862372</v>
      </c>
      <c r="K1744" s="5">
        <f t="shared" si="3"/>
        <v>905335028360</v>
      </c>
      <c r="L1744" s="5">
        <f t="shared" si="4"/>
        <v>-41675834012</v>
      </c>
      <c r="M1744" s="5">
        <f t="shared" si="5"/>
        <v>-1.593250275</v>
      </c>
      <c r="N1744" s="4" t="b">
        <v>0</v>
      </c>
      <c r="O1744" s="4" t="b">
        <v>0</v>
      </c>
      <c r="P1744" s="4" t="b">
        <v>1</v>
      </c>
      <c r="Q1744" s="4" t="b">
        <v>1</v>
      </c>
      <c r="R1744" s="4">
        <v>12.67</v>
      </c>
      <c r="S1744" s="4">
        <v>6.51042637870198</v>
      </c>
      <c r="T1744" s="4">
        <v>-3.71090678033539E9</v>
      </c>
    </row>
    <row r="1745" ht="12.75" customHeight="1">
      <c r="A1745" s="8" t="str">
        <f t="shared" si="1"/>
        <v>Bulgaria2003</v>
      </c>
      <c r="B1745" s="4" t="s">
        <v>58</v>
      </c>
      <c r="C1745" s="4">
        <v>2003.0</v>
      </c>
      <c r="D1745" s="4">
        <v>5.23715448379517</v>
      </c>
      <c r="E1745" s="4">
        <v>4.18332255355153E8</v>
      </c>
      <c r="F1745" s="4">
        <v>-1.02215514677236E9</v>
      </c>
      <c r="G1745" s="4">
        <v>2.11449620582885E10</v>
      </c>
      <c r="H1745" s="4">
        <v>35.7671928405762</v>
      </c>
      <c r="I1745" s="4">
        <v>35.7646408081055</v>
      </c>
      <c r="J1745" s="4">
        <f t="shared" si="2"/>
        <v>756295935545</v>
      </c>
      <c r="K1745" s="5">
        <f t="shared" si="3"/>
        <v>756241972916</v>
      </c>
      <c r="L1745" s="5">
        <f t="shared" si="4"/>
        <v>-53962629.76</v>
      </c>
      <c r="M1745" s="5">
        <f t="shared" si="5"/>
        <v>-0.002552032471</v>
      </c>
      <c r="N1745" s="4" t="b">
        <v>0</v>
      </c>
      <c r="O1745" s="4" t="b">
        <v>0</v>
      </c>
      <c r="P1745" s="4" t="b">
        <v>1</v>
      </c>
      <c r="Q1745" s="4" t="b">
        <v>0</v>
      </c>
      <c r="R1745" s="4">
        <v>14.25916666667</v>
      </c>
      <c r="S1745" s="4">
        <v>5.23715427768168</v>
      </c>
      <c r="T1745" s="4">
        <v>-5.0127826944949E9</v>
      </c>
    </row>
    <row r="1746" ht="12.75" customHeight="1">
      <c r="A1746" s="8" t="str">
        <f t="shared" si="1"/>
        <v>Bulgaria2002</v>
      </c>
      <c r="B1746" s="4" t="s">
        <v>58</v>
      </c>
      <c r="C1746" s="4">
        <v>2002.0</v>
      </c>
      <c r="D1746" s="4">
        <v>5.87193012237549</v>
      </c>
      <c r="E1746" s="4">
        <v>2.42439674344197E8</v>
      </c>
      <c r="F1746" s="4">
        <v>-3.19039031090316E8</v>
      </c>
      <c r="G1746" s="4">
        <v>1.64030438498297E10</v>
      </c>
      <c r="H1746" s="4">
        <v>34.4603424072266</v>
      </c>
      <c r="I1746" s="4">
        <v>35.0746650695801</v>
      </c>
      <c r="J1746" s="4">
        <f t="shared" si="2"/>
        <v>565254507586</v>
      </c>
      <c r="K1746" s="5">
        <f t="shared" si="3"/>
        <v>575331269154</v>
      </c>
      <c r="L1746" s="5">
        <f t="shared" si="4"/>
        <v>10076761569</v>
      </c>
      <c r="M1746" s="5">
        <f t="shared" si="5"/>
        <v>0.6143226624</v>
      </c>
      <c r="N1746" s="4" t="b">
        <v>0</v>
      </c>
      <c r="O1746" s="4" t="b">
        <v>0</v>
      </c>
      <c r="P1746" s="4" t="b">
        <v>1</v>
      </c>
      <c r="Q1746" s="4" t="b">
        <v>0</v>
      </c>
      <c r="R1746" s="4">
        <v>17.42666666667</v>
      </c>
      <c r="S1746" s="4">
        <v>5.87193027784163</v>
      </c>
      <c r="T1746" s="4">
        <v>-4.7419182084588E9</v>
      </c>
    </row>
    <row r="1747" ht="12.75" customHeight="1">
      <c r="A1747" s="8" t="str">
        <f t="shared" si="1"/>
        <v>Bulgaria2001</v>
      </c>
      <c r="B1747" s="4" t="s">
        <v>58</v>
      </c>
      <c r="C1747" s="4">
        <v>2001.0</v>
      </c>
      <c r="D1747" s="4">
        <v>3.82370567321777</v>
      </c>
      <c r="E1747" s="4">
        <v>4.23857459002484E8</v>
      </c>
      <c r="F1747" s="4">
        <v>-8.046482553858E8</v>
      </c>
      <c r="G1747" s="4">
        <v>1.41834438616902E10</v>
      </c>
      <c r="H1747" s="4">
        <v>35.8970603942871</v>
      </c>
      <c r="I1747" s="4">
        <v>36.4771499633789</v>
      </c>
      <c r="J1747" s="4">
        <f t="shared" si="2"/>
        <v>509143940902</v>
      </c>
      <c r="K1747" s="5">
        <f t="shared" si="3"/>
        <v>517371608740</v>
      </c>
      <c r="L1747" s="5">
        <f t="shared" si="4"/>
        <v>8227667838</v>
      </c>
      <c r="M1747" s="5">
        <f t="shared" si="5"/>
        <v>0.5800895691</v>
      </c>
      <c r="N1747" s="4" t="b">
        <v>0</v>
      </c>
      <c r="O1747" s="4" t="b">
        <v>1</v>
      </c>
      <c r="P1747" s="4" t="b">
        <v>1</v>
      </c>
      <c r="Q1747" s="4" t="b">
        <v>0</v>
      </c>
      <c r="R1747" s="4">
        <v>17.50833333333</v>
      </c>
      <c r="S1747" s="4">
        <v>3.82370366409026</v>
      </c>
      <c r="T1747" s="4">
        <v>-2.21959998813949E9</v>
      </c>
    </row>
    <row r="1748" ht="12.75" customHeight="1">
      <c r="A1748" s="8" t="str">
        <f t="shared" si="1"/>
        <v>Bulgaria2000</v>
      </c>
      <c r="B1748" s="4" t="s">
        <v>58</v>
      </c>
      <c r="C1748" s="4">
        <v>2000.0</v>
      </c>
      <c r="D1748" s="4">
        <v>4.58722543716431</v>
      </c>
      <c r="E1748" s="4">
        <v>4.30113976148685E8</v>
      </c>
      <c r="F1748" s="4">
        <v>-7.0368570588299E8</v>
      </c>
      <c r="G1748" s="4">
        <v>1.32459902744581E10</v>
      </c>
      <c r="H1748" s="4">
        <v>36.5253524780273</v>
      </c>
      <c r="I1748" s="4">
        <v>37.1301078796387</v>
      </c>
      <c r="J1748" s="4">
        <f t="shared" si="2"/>
        <v>483814463695</v>
      </c>
      <c r="K1748" s="5">
        <f t="shared" si="3"/>
        <v>491825047863</v>
      </c>
      <c r="L1748" s="5">
        <f t="shared" si="4"/>
        <v>8010584168</v>
      </c>
      <c r="M1748" s="5">
        <f t="shared" si="5"/>
        <v>0.6047554016</v>
      </c>
      <c r="N1748" s="4" t="b">
        <v>0</v>
      </c>
      <c r="O1748" s="4" t="b">
        <v>1</v>
      </c>
      <c r="P1748" s="4" t="b">
        <v>1</v>
      </c>
      <c r="Q1748" s="4" t="b">
        <v>0</v>
      </c>
      <c r="R1748" s="4">
        <v>18.12916666667</v>
      </c>
      <c r="S1748" s="4">
        <v>4.58722534164882</v>
      </c>
      <c r="T1748" s="4">
        <v>-9.37453587232101E8</v>
      </c>
    </row>
    <row r="1749" ht="12.75" customHeight="1">
      <c r="A1749" s="8" t="str">
        <f t="shared" si="1"/>
        <v>Bulgaria1999</v>
      </c>
      <c r="B1749" s="4" t="s">
        <v>58</v>
      </c>
      <c r="C1749" s="4">
        <v>1999.0</v>
      </c>
      <c r="D1749" s="4">
        <v>-8.39609336853027</v>
      </c>
      <c r="E1749" s="4">
        <v>5.0923326699821E8</v>
      </c>
      <c r="F1749" s="4">
        <v>-6.52131909298516E8</v>
      </c>
      <c r="G1749" s="4">
        <v>1.36273254611743E10</v>
      </c>
      <c r="H1749" s="4">
        <v>36.3068962097168</v>
      </c>
      <c r="I1749" s="4">
        <v>36.1562271118164</v>
      </c>
      <c r="J1749" s="4">
        <f t="shared" si="2"/>
        <v>494765891135</v>
      </c>
      <c r="K1749" s="5">
        <f t="shared" si="3"/>
        <v>492712674301</v>
      </c>
      <c r="L1749" s="5">
        <f t="shared" si="4"/>
        <v>-2053216834</v>
      </c>
      <c r="M1749" s="5">
        <f t="shared" si="5"/>
        <v>-0.1506690979</v>
      </c>
      <c r="N1749" s="4" t="b">
        <v>1</v>
      </c>
      <c r="O1749" s="4" t="b">
        <v>1</v>
      </c>
      <c r="P1749" s="4" t="b">
        <v>0</v>
      </c>
      <c r="Q1749" s="4" t="b">
        <v>0</v>
      </c>
      <c r="R1749" s="4">
        <v>13.7825</v>
      </c>
      <c r="S1749" s="4">
        <v>-8.39609116100274</v>
      </c>
      <c r="T1749" s="4">
        <v>3.81335186716199E8</v>
      </c>
    </row>
    <row r="1750" ht="12.75" customHeight="1">
      <c r="A1750" s="8" t="str">
        <f t="shared" si="1"/>
        <v>Bulgaria1998</v>
      </c>
      <c r="B1750" s="4" t="s">
        <v>58</v>
      </c>
      <c r="C1750" s="4">
        <v>1998.0</v>
      </c>
      <c r="D1750" s="4">
        <v>3.78912210464478</v>
      </c>
      <c r="E1750" s="4">
        <v>7.05627831323045E8</v>
      </c>
      <c r="F1750" s="4">
        <v>-6.19124608485193E7</v>
      </c>
      <c r="G1750" s="4">
        <v>1.50310522005463E10</v>
      </c>
      <c r="H1750" s="4">
        <v>31.6884918212891</v>
      </c>
      <c r="I1750" s="4">
        <v>30.6048469543457</v>
      </c>
      <c r="J1750" s="4">
        <f t="shared" si="2"/>
        <v>476311374722</v>
      </c>
      <c r="K1750" s="5">
        <f t="shared" si="3"/>
        <v>460023052161</v>
      </c>
      <c r="L1750" s="5">
        <f t="shared" si="4"/>
        <v>-16288322562</v>
      </c>
      <c r="M1750" s="5">
        <f t="shared" si="5"/>
        <v>-1.083644867</v>
      </c>
      <c r="N1750" s="4" t="b">
        <v>1</v>
      </c>
      <c r="O1750" s="4" t="b">
        <v>1</v>
      </c>
      <c r="P1750" s="4" t="b">
        <v>0</v>
      </c>
      <c r="Q1750" s="4" t="b">
        <v>0</v>
      </c>
      <c r="R1750" s="4">
        <v>12.20333333333</v>
      </c>
      <c r="S1750" s="4">
        <v>3.78912206655124</v>
      </c>
      <c r="T1750" s="4">
        <v>1.403726739372E9</v>
      </c>
    </row>
    <row r="1751" ht="12.75" customHeight="1">
      <c r="A1751" s="8" t="str">
        <f t="shared" si="1"/>
        <v>Bulgaria1997</v>
      </c>
      <c r="B1751" s="4" t="s">
        <v>58</v>
      </c>
      <c r="C1751" s="4">
        <v>1997.0</v>
      </c>
      <c r="D1751" s="4">
        <v>-14.1153812408447</v>
      </c>
      <c r="E1751" s="4">
        <v>8.94498795188087E8</v>
      </c>
      <c r="F1751" s="4">
        <v>4.269E8</v>
      </c>
      <c r="G1751" s="4">
        <v>1.13161262575839E10</v>
      </c>
      <c r="H1751" s="4">
        <v>33.7192993164063</v>
      </c>
      <c r="I1751" s="4">
        <v>32.8893013000488</v>
      </c>
      <c r="J1751" s="4">
        <f t="shared" si="2"/>
        <v>381571848382</v>
      </c>
      <c r="K1751" s="5">
        <f t="shared" si="3"/>
        <v>372179486035</v>
      </c>
      <c r="L1751" s="5">
        <f t="shared" si="4"/>
        <v>-9392362347</v>
      </c>
      <c r="M1751" s="5">
        <f t="shared" si="5"/>
        <v>-0.8299980164</v>
      </c>
      <c r="N1751" s="4" t="b">
        <v>1</v>
      </c>
      <c r="O1751" s="4" t="b">
        <v>1</v>
      </c>
      <c r="P1751" s="4" t="b">
        <v>0</v>
      </c>
      <c r="Q1751" s="4" t="b">
        <v>0</v>
      </c>
      <c r="R1751" s="4">
        <v>14.04583333333</v>
      </c>
      <c r="S1751" s="4">
        <v>-14.1153810605892</v>
      </c>
      <c r="T1751" s="4">
        <v>-3.7149259429624E9</v>
      </c>
    </row>
    <row r="1752" ht="12.75" customHeight="1">
      <c r="A1752" s="8" t="str">
        <f t="shared" si="1"/>
        <v>Bulgaria1996</v>
      </c>
      <c r="B1752" s="4" t="s">
        <v>58</v>
      </c>
      <c r="C1752" s="4">
        <v>1996.0</v>
      </c>
      <c r="D1752" s="4">
        <v>-8.04282188415527</v>
      </c>
      <c r="E1752" s="4">
        <v>1.15705683387923E9</v>
      </c>
      <c r="F1752" s="4">
        <v>1.57E7</v>
      </c>
      <c r="G1752" s="4">
        <v>1.22949878763121E10</v>
      </c>
      <c r="H1752" s="4">
        <v>33.9252014160156</v>
      </c>
      <c r="I1752" s="4">
        <v>43.997501373291</v>
      </c>
      <c r="J1752" s="4">
        <f t="shared" si="2"/>
        <v>417109940111</v>
      </c>
      <c r="K1752" s="5">
        <f t="shared" si="3"/>
        <v>540948745973</v>
      </c>
      <c r="L1752" s="5">
        <f t="shared" si="4"/>
        <v>123838805861</v>
      </c>
      <c r="M1752" s="5">
        <f t="shared" si="5"/>
        <v>10.07229996</v>
      </c>
      <c r="N1752" s="4" t="b">
        <v>1</v>
      </c>
      <c r="O1752" s="4" t="b">
        <v>1</v>
      </c>
      <c r="P1752" s="4" t="b">
        <v>0</v>
      </c>
      <c r="Q1752" s="4" t="b">
        <v>0</v>
      </c>
      <c r="R1752" s="4">
        <v>11.06166666667</v>
      </c>
      <c r="S1752" s="4">
        <v>5.20539174237811</v>
      </c>
      <c r="T1752" s="4">
        <v>9.78861618728199E8</v>
      </c>
    </row>
    <row r="1753" ht="12.75" customHeight="1">
      <c r="A1753" s="8" t="str">
        <f t="shared" si="1"/>
        <v>Bulgaria1995</v>
      </c>
      <c r="B1753" s="4" t="s">
        <v>58</v>
      </c>
      <c r="C1753" s="4">
        <v>1995.0</v>
      </c>
      <c r="D1753" s="4">
        <v>-1.60122740268707</v>
      </c>
      <c r="E1753" s="4">
        <v>1.15892035162112E9</v>
      </c>
      <c r="F1753" s="4">
        <v>-2.58E7</v>
      </c>
      <c r="G1753" s="4">
        <v>1.89915315427083E10</v>
      </c>
      <c r="H1753" s="4">
        <v>37.4659004211426</v>
      </c>
      <c r="I1753" s="4">
        <v>45.4426002502441</v>
      </c>
      <c r="J1753" s="4">
        <f t="shared" si="2"/>
        <v>711534829624</v>
      </c>
      <c r="K1753" s="5">
        <f t="shared" si="3"/>
        <v>863024576035</v>
      </c>
      <c r="L1753" s="5">
        <f t="shared" si="4"/>
        <v>151489746411</v>
      </c>
      <c r="M1753" s="5">
        <f t="shared" si="5"/>
        <v>7.976699829</v>
      </c>
      <c r="N1753" s="4" t="b">
        <v>1</v>
      </c>
      <c r="O1753" s="4" t="b">
        <v>1</v>
      </c>
      <c r="P1753" s="4" t="b">
        <v>0</v>
      </c>
      <c r="Q1753" s="4" t="b">
        <v>0</v>
      </c>
      <c r="R1753" s="4">
        <v>11.38583333333</v>
      </c>
      <c r="S1753" s="4">
        <v>2.85505100277332</v>
      </c>
      <c r="T1753" s="4">
        <v>6.6965436663962E9</v>
      </c>
    </row>
    <row r="1754" ht="12.75" customHeight="1">
      <c r="A1754" s="8" t="str">
        <f t="shared" si="1"/>
        <v>Bulgaria1994</v>
      </c>
      <c r="B1754" s="4" t="s">
        <v>58</v>
      </c>
      <c r="C1754" s="4">
        <v>1994.0</v>
      </c>
      <c r="D1754" s="4">
        <v>-3.66500306129456</v>
      </c>
      <c r="E1754" s="4" t="s">
        <v>39</v>
      </c>
      <c r="F1754" s="4">
        <v>-3.18E7</v>
      </c>
      <c r="G1754" s="4">
        <v>9.69741697416974E9</v>
      </c>
      <c r="H1754" s="4" t="s">
        <v>39</v>
      </c>
      <c r="I1754" s="4" t="s">
        <v>39</v>
      </c>
      <c r="J1754" s="4" t="str">
        <f t="shared" si="2"/>
        <v>#VALUE!</v>
      </c>
      <c r="K1754" s="5" t="str">
        <f t="shared" si="3"/>
        <v>#VALUE!</v>
      </c>
      <c r="L1754" s="5" t="str">
        <f t="shared" si="4"/>
        <v>#VALUE!</v>
      </c>
      <c r="M1754" s="5" t="str">
        <f t="shared" si="5"/>
        <v>#VALUE!</v>
      </c>
      <c r="N1754" s="4" t="b">
        <v>1</v>
      </c>
      <c r="O1754" s="4" t="b">
        <v>1</v>
      </c>
      <c r="P1754" s="4" t="b">
        <v>0</v>
      </c>
      <c r="Q1754" s="4" t="b">
        <v>0</v>
      </c>
      <c r="R1754" s="4">
        <v>14.06583333333</v>
      </c>
      <c r="S1754" s="4">
        <v>1.81801133415431</v>
      </c>
      <c r="T1754" s="4">
        <v>-9.29411456853856E9</v>
      </c>
    </row>
    <row r="1755" ht="12.75" customHeight="1">
      <c r="A1755" s="8" t="str">
        <f t="shared" si="1"/>
        <v>Bulgaria1993</v>
      </c>
      <c r="B1755" s="4" t="s">
        <v>58</v>
      </c>
      <c r="C1755" s="4">
        <v>1993.0</v>
      </c>
      <c r="D1755" s="4">
        <v>-11.6253499984741</v>
      </c>
      <c r="E1755" s="4" t="s">
        <v>39</v>
      </c>
      <c r="F1755" s="4">
        <v>-1.0988E9</v>
      </c>
      <c r="G1755" s="4">
        <v>1.08322285072315E10</v>
      </c>
      <c r="H1755" s="4" t="s">
        <v>39</v>
      </c>
      <c r="I1755" s="4" t="s">
        <v>39</v>
      </c>
      <c r="J1755" s="4" t="str">
        <f t="shared" si="2"/>
        <v>#VALUE!</v>
      </c>
      <c r="K1755" s="5" t="str">
        <f t="shared" si="3"/>
        <v>#VALUE!</v>
      </c>
      <c r="L1755" s="5" t="str">
        <f t="shared" si="4"/>
        <v>#VALUE!</v>
      </c>
      <c r="M1755" s="5" t="str">
        <f t="shared" si="5"/>
        <v>#VALUE!</v>
      </c>
      <c r="N1755" s="4" t="b">
        <v>1</v>
      </c>
      <c r="O1755" s="4" t="b">
        <v>1</v>
      </c>
      <c r="P1755" s="4" t="b">
        <v>0</v>
      </c>
      <c r="Q1755" s="4" t="b">
        <v>0</v>
      </c>
      <c r="R1755" s="4">
        <v>15.85583333333</v>
      </c>
      <c r="S1755" s="4">
        <v>-1.48021485421815</v>
      </c>
      <c r="T1755" s="4">
        <v>1.13481153306176E9</v>
      </c>
    </row>
    <row r="1756" ht="12.75" customHeight="1">
      <c r="A1756" s="8" t="str">
        <f t="shared" si="1"/>
        <v>Bulgaria1992</v>
      </c>
      <c r="B1756" s="4" t="s">
        <v>58</v>
      </c>
      <c r="C1756" s="4">
        <v>1992.0</v>
      </c>
      <c r="D1756" s="4">
        <v>-8.42612075805664</v>
      </c>
      <c r="E1756" s="4" t="s">
        <v>39</v>
      </c>
      <c r="F1756" s="4">
        <v>-3.599E8</v>
      </c>
      <c r="G1756" s="4">
        <v>1.03505154639175E10</v>
      </c>
      <c r="H1756" s="4" t="s">
        <v>39</v>
      </c>
      <c r="I1756" s="4" t="s">
        <v>39</v>
      </c>
      <c r="J1756" s="4" t="str">
        <f t="shared" si="2"/>
        <v>#VALUE!</v>
      </c>
      <c r="K1756" s="5" t="str">
        <f t="shared" si="3"/>
        <v>#VALUE!</v>
      </c>
      <c r="L1756" s="5" t="str">
        <f t="shared" si="4"/>
        <v>#VALUE!</v>
      </c>
      <c r="M1756" s="5" t="str">
        <f t="shared" si="5"/>
        <v>#VALUE!</v>
      </c>
      <c r="N1756" s="4" t="b">
        <v>1</v>
      </c>
      <c r="O1756" s="4" t="b">
        <v>1</v>
      </c>
      <c r="P1756" s="4" t="b">
        <v>0</v>
      </c>
      <c r="Q1756" s="4" t="b">
        <v>0</v>
      </c>
      <c r="R1756" s="4">
        <v>13.235</v>
      </c>
      <c r="S1756" s="4">
        <v>-7.27238796644714</v>
      </c>
      <c r="T1756" s="4">
        <v>-4.81713043314001E8</v>
      </c>
    </row>
    <row r="1757" ht="12.75" customHeight="1">
      <c r="A1757" s="8" t="str">
        <f t="shared" si="1"/>
        <v>Bulgaria1991</v>
      </c>
      <c r="B1757" s="4" t="s">
        <v>58</v>
      </c>
      <c r="C1757" s="4">
        <v>1991.0</v>
      </c>
      <c r="D1757" s="4">
        <v>-10.755223274231</v>
      </c>
      <c r="E1757" s="4" t="s">
        <v>39</v>
      </c>
      <c r="F1757" s="4">
        <v>-7.69E7</v>
      </c>
      <c r="G1757" s="4">
        <v>1.09435483870968E10</v>
      </c>
      <c r="H1757" s="4" t="s">
        <v>39</v>
      </c>
      <c r="I1757" s="4" t="s">
        <v>39</v>
      </c>
      <c r="J1757" s="4" t="str">
        <f t="shared" si="2"/>
        <v>#VALUE!</v>
      </c>
      <c r="K1757" s="5" t="str">
        <f t="shared" si="3"/>
        <v>#VALUE!</v>
      </c>
      <c r="L1757" s="5" t="str">
        <f t="shared" si="4"/>
        <v>#VALUE!</v>
      </c>
      <c r="M1757" s="5" t="str">
        <f t="shared" si="5"/>
        <v>#VALUE!</v>
      </c>
      <c r="N1757" s="4" t="b">
        <v>1</v>
      </c>
      <c r="O1757" s="4" t="b">
        <v>1</v>
      </c>
      <c r="P1757" s="4" t="b">
        <v>0</v>
      </c>
      <c r="Q1757" s="4" t="b">
        <v>0</v>
      </c>
      <c r="R1757" s="4" t="s">
        <v>39</v>
      </c>
      <c r="S1757" s="4">
        <v>-8.44535519637155</v>
      </c>
      <c r="T1757" s="4">
        <v>5.930329231793E8</v>
      </c>
    </row>
    <row r="1758" ht="12.75" customHeight="1">
      <c r="A1758" s="8" t="str">
        <f t="shared" si="1"/>
        <v>Bulgaria1990</v>
      </c>
      <c r="B1758" s="4" t="s">
        <v>58</v>
      </c>
      <c r="C1758" s="4">
        <v>1990.0</v>
      </c>
      <c r="D1758" s="4">
        <v>-9.10000038146973</v>
      </c>
      <c r="E1758" s="4" t="s">
        <v>39</v>
      </c>
      <c r="F1758" s="4">
        <v>-1.71E9</v>
      </c>
      <c r="G1758" s="4">
        <v>2.06320909090909E10</v>
      </c>
      <c r="H1758" s="4" t="s">
        <v>39</v>
      </c>
      <c r="I1758" s="4" t="s">
        <v>39</v>
      </c>
      <c r="J1758" s="4" t="str">
        <f t="shared" si="2"/>
        <v>#VALUE!</v>
      </c>
      <c r="K1758" s="5" t="str">
        <f t="shared" si="3"/>
        <v>#VALUE!</v>
      </c>
      <c r="L1758" s="5" t="str">
        <f t="shared" si="4"/>
        <v>#VALUE!</v>
      </c>
      <c r="M1758" s="5" t="str">
        <f t="shared" si="5"/>
        <v>#VALUE!</v>
      </c>
      <c r="N1758" s="4" t="b">
        <v>1</v>
      </c>
      <c r="O1758" s="4" t="b">
        <v>1</v>
      </c>
      <c r="P1758" s="4" t="b">
        <v>0</v>
      </c>
      <c r="Q1758" s="4" t="b">
        <v>0</v>
      </c>
      <c r="R1758" s="4" t="s">
        <v>39</v>
      </c>
      <c r="S1758" s="4">
        <v>-9.11737709565385</v>
      </c>
      <c r="T1758" s="4">
        <v>9.6885425219941E9</v>
      </c>
    </row>
    <row r="1759" ht="12.75" customHeight="1">
      <c r="A1759" s="8" t="str">
        <f t="shared" si="1"/>
        <v>Bulgaria1989</v>
      </c>
      <c r="B1759" s="4" t="s">
        <v>58</v>
      </c>
      <c r="C1759" s="4">
        <v>1989.0</v>
      </c>
      <c r="D1759" s="4">
        <v>-0.5</v>
      </c>
      <c r="E1759" s="4" t="s">
        <v>39</v>
      </c>
      <c r="F1759" s="4">
        <v>-7.69E8</v>
      </c>
      <c r="G1759" s="4">
        <v>2.19884444444444E10</v>
      </c>
      <c r="H1759" s="4" t="s">
        <v>39</v>
      </c>
      <c r="I1759" s="4" t="s">
        <v>39</v>
      </c>
      <c r="J1759" s="4" t="str">
        <f t="shared" si="2"/>
        <v>#VALUE!</v>
      </c>
      <c r="K1759" s="5" t="str">
        <f t="shared" si="3"/>
        <v>#VALUE!</v>
      </c>
      <c r="L1759" s="5" t="str">
        <f t="shared" si="4"/>
        <v>#VALUE!</v>
      </c>
      <c r="M1759" s="5" t="str">
        <f t="shared" si="5"/>
        <v>#VALUE!</v>
      </c>
      <c r="N1759" s="4" t="b">
        <v>1</v>
      </c>
      <c r="O1759" s="4" t="b">
        <v>1</v>
      </c>
      <c r="P1759" s="4" t="b">
        <v>0</v>
      </c>
      <c r="Q1759" s="4" t="b">
        <v>0</v>
      </c>
      <c r="R1759" s="4" t="s">
        <v>39</v>
      </c>
      <c r="S1759" s="4">
        <v>-3.28988206824971</v>
      </c>
      <c r="T1759" s="4">
        <v>1.3563535353535E9</v>
      </c>
    </row>
    <row r="1760" ht="12.75" customHeight="1">
      <c r="A1760" s="8" t="str">
        <f t="shared" si="1"/>
        <v>Bulgaria1988</v>
      </c>
      <c r="B1760" s="4" t="s">
        <v>58</v>
      </c>
      <c r="C1760" s="4">
        <v>1988.0</v>
      </c>
      <c r="D1760" s="4">
        <v>2.40000009536743</v>
      </c>
      <c r="E1760" s="4" t="s">
        <v>39</v>
      </c>
      <c r="F1760" s="4">
        <v>-4.02E8</v>
      </c>
      <c r="G1760" s="4">
        <v>2.25559411764706E10</v>
      </c>
      <c r="H1760" s="4" t="s">
        <v>39</v>
      </c>
      <c r="I1760" s="4" t="s">
        <v>39</v>
      </c>
      <c r="J1760" s="4" t="str">
        <f t="shared" si="2"/>
        <v>#VALUE!</v>
      </c>
      <c r="K1760" s="5" t="str">
        <f t="shared" si="3"/>
        <v>#VALUE!</v>
      </c>
      <c r="L1760" s="5" t="str">
        <f t="shared" si="4"/>
        <v>#VALUE!</v>
      </c>
      <c r="M1760" s="5" t="str">
        <f t="shared" si="5"/>
        <v>#VALUE!</v>
      </c>
      <c r="N1760" s="4" t="b">
        <v>1</v>
      </c>
      <c r="O1760" s="4" t="b">
        <v>1</v>
      </c>
      <c r="P1760" s="4" t="b">
        <v>1</v>
      </c>
      <c r="Q1760" s="4" t="b">
        <v>0</v>
      </c>
      <c r="R1760" s="4" t="s">
        <v>39</v>
      </c>
      <c r="S1760" s="4">
        <v>10.9446920643056</v>
      </c>
      <c r="T1760" s="4">
        <v>5.67496732026199E8</v>
      </c>
    </row>
    <row r="1761" ht="12.75" customHeight="1">
      <c r="A1761" s="8" t="str">
        <f t="shared" si="1"/>
        <v>Bulgaria1987</v>
      </c>
      <c r="B1761" s="4" t="s">
        <v>58</v>
      </c>
      <c r="C1761" s="4">
        <v>1987.0</v>
      </c>
      <c r="D1761" s="4">
        <v>4.69999980926514</v>
      </c>
      <c r="E1761" s="4" t="s">
        <v>39</v>
      </c>
      <c r="F1761" s="4">
        <v>-7.2E8</v>
      </c>
      <c r="G1761" s="4">
        <v>2.8101E10</v>
      </c>
      <c r="H1761" s="4" t="s">
        <v>39</v>
      </c>
      <c r="I1761" s="4" t="s">
        <v>39</v>
      </c>
      <c r="J1761" s="4" t="str">
        <f t="shared" si="2"/>
        <v>#VALUE!</v>
      </c>
      <c r="K1761" s="5" t="str">
        <f t="shared" si="3"/>
        <v>#VALUE!</v>
      </c>
      <c r="L1761" s="5" t="str">
        <f t="shared" si="4"/>
        <v>#VALUE!</v>
      </c>
      <c r="M1761" s="5" t="str">
        <f t="shared" si="5"/>
        <v>#VALUE!</v>
      </c>
      <c r="N1761" s="4" t="b">
        <v>0</v>
      </c>
      <c r="O1761" s="4" t="b">
        <v>0</v>
      </c>
      <c r="P1761" s="4" t="b">
        <v>1</v>
      </c>
      <c r="Q1761" s="4" t="b">
        <v>1</v>
      </c>
      <c r="R1761" s="4" t="s">
        <v>39</v>
      </c>
      <c r="S1761" s="4">
        <v>6.05451383874345</v>
      </c>
      <c r="T1761" s="4">
        <v>5.5450588235294E9</v>
      </c>
    </row>
    <row r="1762" ht="12.75" customHeight="1">
      <c r="A1762" s="8" t="str">
        <f t="shared" si="1"/>
        <v>Bulgaria1986</v>
      </c>
      <c r="B1762" s="4" t="s">
        <v>58</v>
      </c>
      <c r="C1762" s="4">
        <v>1986.0</v>
      </c>
      <c r="D1762" s="4">
        <v>5.30000019073486</v>
      </c>
      <c r="E1762" s="4" t="s">
        <v>39</v>
      </c>
      <c r="F1762" s="4">
        <v>-9.51E8</v>
      </c>
      <c r="G1762" s="4">
        <v>2.02492941176471E10</v>
      </c>
      <c r="H1762" s="4" t="s">
        <v>39</v>
      </c>
      <c r="I1762" s="4" t="s">
        <v>39</v>
      </c>
      <c r="J1762" s="4" t="str">
        <f t="shared" si="2"/>
        <v>#VALUE!</v>
      </c>
      <c r="K1762" s="5" t="str">
        <f t="shared" si="3"/>
        <v>#VALUE!</v>
      </c>
      <c r="L1762" s="5" t="str">
        <f t="shared" si="4"/>
        <v>#VALUE!</v>
      </c>
      <c r="M1762" s="5" t="str">
        <f t="shared" si="5"/>
        <v>#VALUE!</v>
      </c>
      <c r="N1762" s="4" t="b">
        <v>0</v>
      </c>
      <c r="O1762" s="4" t="b">
        <v>0</v>
      </c>
      <c r="P1762" s="4" t="b">
        <v>1</v>
      </c>
      <c r="Q1762" s="4" t="b">
        <v>1</v>
      </c>
      <c r="R1762" s="4" t="s">
        <v>39</v>
      </c>
      <c r="S1762" s="4">
        <v>4.20760200326249</v>
      </c>
      <c r="T1762" s="4">
        <v>-7.8517058823529E9</v>
      </c>
    </row>
    <row r="1763" ht="12.75" customHeight="1">
      <c r="A1763" s="8" t="str">
        <f t="shared" si="1"/>
        <v>Bulgaria1985</v>
      </c>
      <c r="B1763" s="4" t="s">
        <v>58</v>
      </c>
      <c r="C1763" s="4">
        <v>1985.0</v>
      </c>
      <c r="D1763" s="4">
        <v>3.47754001617432</v>
      </c>
      <c r="E1763" s="4" t="s">
        <v>39</v>
      </c>
      <c r="F1763" s="4">
        <v>-1.36E8</v>
      </c>
      <c r="G1763" s="4">
        <v>1.71554210526316E10</v>
      </c>
      <c r="H1763" s="4" t="s">
        <v>39</v>
      </c>
      <c r="I1763" s="4" t="s">
        <v>39</v>
      </c>
      <c r="J1763" s="4" t="str">
        <f t="shared" si="2"/>
        <v>#VALUE!</v>
      </c>
      <c r="K1763" s="5" t="str">
        <f t="shared" si="3"/>
        <v>#VALUE!</v>
      </c>
      <c r="L1763" s="5" t="str">
        <f t="shared" si="4"/>
        <v>#VALUE!</v>
      </c>
      <c r="M1763" s="5" t="str">
        <f t="shared" si="5"/>
        <v>#VALUE!</v>
      </c>
      <c r="N1763" s="4" t="b">
        <v>0</v>
      </c>
      <c r="O1763" s="4" t="b">
        <v>1</v>
      </c>
      <c r="P1763" s="4" t="b">
        <v>1</v>
      </c>
      <c r="Q1763" s="4" t="b">
        <v>1</v>
      </c>
      <c r="R1763" s="4" t="s">
        <v>39</v>
      </c>
      <c r="S1763" s="4">
        <v>2.68344074070694</v>
      </c>
      <c r="T1763" s="4">
        <v>-3.09387306501549E9</v>
      </c>
    </row>
    <row r="1764" ht="12.75" customHeight="1">
      <c r="A1764" s="8" t="str">
        <f t="shared" si="1"/>
        <v>Bulgaria1984</v>
      </c>
      <c r="B1764" s="4" t="s">
        <v>58</v>
      </c>
      <c r="C1764" s="4">
        <v>1984.0</v>
      </c>
      <c r="D1764" s="4">
        <v>7.17215013504028</v>
      </c>
      <c r="E1764" s="4" t="s">
        <v>39</v>
      </c>
      <c r="F1764" s="4">
        <v>5.35E8</v>
      </c>
      <c r="G1764" s="4">
        <v>1.75949444444444E10</v>
      </c>
      <c r="H1764" s="4" t="s">
        <v>39</v>
      </c>
      <c r="I1764" s="4" t="s">
        <v>39</v>
      </c>
      <c r="J1764" s="4" t="str">
        <f t="shared" si="2"/>
        <v>#VALUE!</v>
      </c>
      <c r="K1764" s="5" t="str">
        <f t="shared" si="3"/>
        <v>#VALUE!</v>
      </c>
      <c r="L1764" s="5" t="str">
        <f t="shared" si="4"/>
        <v>#VALUE!</v>
      </c>
      <c r="M1764" s="5" t="str">
        <f t="shared" si="5"/>
        <v>#VALUE!</v>
      </c>
      <c r="N1764" s="4" t="b">
        <v>0</v>
      </c>
      <c r="O1764" s="4" t="b">
        <v>1</v>
      </c>
      <c r="P1764" s="4" t="b">
        <v>1</v>
      </c>
      <c r="Q1764" s="4" t="b">
        <v>0</v>
      </c>
      <c r="R1764" s="4" t="s">
        <v>39</v>
      </c>
      <c r="S1764" s="4">
        <v>3.39644362192246</v>
      </c>
      <c r="T1764" s="4">
        <v>4.39523391812801E8</v>
      </c>
    </row>
    <row r="1765" ht="12.75" customHeight="1">
      <c r="A1765" s="8" t="str">
        <f t="shared" si="1"/>
        <v>Bulgaria1983</v>
      </c>
      <c r="B1765" s="4" t="s">
        <v>58</v>
      </c>
      <c r="C1765" s="4">
        <v>1983.0</v>
      </c>
      <c r="D1765" s="4">
        <v>8.4499101638794</v>
      </c>
      <c r="E1765" s="4" t="s">
        <v>39</v>
      </c>
      <c r="F1765" s="4">
        <v>3.6E7</v>
      </c>
      <c r="G1765" s="4">
        <v>1.65636666666667E10</v>
      </c>
      <c r="H1765" s="4" t="s">
        <v>39</v>
      </c>
      <c r="I1765" s="4" t="s">
        <v>39</v>
      </c>
      <c r="J1765" s="4" t="str">
        <f t="shared" si="2"/>
        <v>#VALUE!</v>
      </c>
      <c r="K1765" s="5" t="str">
        <f t="shared" si="3"/>
        <v>#VALUE!</v>
      </c>
      <c r="L1765" s="5" t="str">
        <f t="shared" si="4"/>
        <v>#VALUE!</v>
      </c>
      <c r="M1765" s="5" t="str">
        <f t="shared" si="5"/>
        <v>#VALUE!</v>
      </c>
      <c r="N1765" s="4" t="b">
        <v>0</v>
      </c>
      <c r="O1765" s="4" t="b">
        <v>0</v>
      </c>
      <c r="P1765" s="4" t="b">
        <v>1</v>
      </c>
      <c r="Q1765" s="4" t="b">
        <v>1</v>
      </c>
      <c r="R1765" s="4" t="s">
        <v>39</v>
      </c>
      <c r="S1765" s="4">
        <v>3.43030591387092</v>
      </c>
      <c r="T1765" s="4">
        <v>-1.0312777777777E9</v>
      </c>
    </row>
    <row r="1766" ht="12.75" customHeight="1">
      <c r="A1766" s="8" t="str">
        <f t="shared" si="1"/>
        <v>Bulgaria1982</v>
      </c>
      <c r="B1766" s="4" t="s">
        <v>58</v>
      </c>
      <c r="C1766" s="4">
        <v>1982.0</v>
      </c>
      <c r="D1766" s="4">
        <v>1.10406994819641</v>
      </c>
      <c r="E1766" s="4" t="s">
        <v>39</v>
      </c>
      <c r="F1766" s="4">
        <v>1.77E8</v>
      </c>
      <c r="G1766" s="4">
        <v>1.9342E10</v>
      </c>
      <c r="H1766" s="4" t="s">
        <v>39</v>
      </c>
      <c r="I1766" s="4" t="s">
        <v>39</v>
      </c>
      <c r="J1766" s="4" t="str">
        <f t="shared" si="2"/>
        <v>#VALUE!</v>
      </c>
      <c r="K1766" s="5" t="str">
        <f t="shared" si="3"/>
        <v>#VALUE!</v>
      </c>
      <c r="L1766" s="5" t="str">
        <f t="shared" si="4"/>
        <v>#VALUE!</v>
      </c>
      <c r="M1766" s="5" t="str">
        <f t="shared" si="5"/>
        <v>#VALUE!</v>
      </c>
      <c r="N1766" s="4" t="b">
        <v>0</v>
      </c>
      <c r="O1766" s="4" t="b">
        <v>1</v>
      </c>
      <c r="P1766" s="4" t="b">
        <v>0</v>
      </c>
      <c r="Q1766" s="4" t="b">
        <v>1</v>
      </c>
      <c r="R1766" s="4" t="s">
        <v>39</v>
      </c>
      <c r="S1766" s="4">
        <v>2.33456559171535</v>
      </c>
      <c r="T1766" s="4">
        <v>2.77833333333329E9</v>
      </c>
    </row>
    <row r="1767" ht="12.75" customHeight="1">
      <c r="A1767" s="8" t="str">
        <f t="shared" si="1"/>
        <v>Bulgaria1981</v>
      </c>
      <c r="B1767" s="4" t="s">
        <v>58</v>
      </c>
      <c r="C1767" s="4">
        <v>1981.0</v>
      </c>
      <c r="D1767" s="4">
        <v>8.14818954467773</v>
      </c>
      <c r="E1767" s="4" t="s">
        <v>39</v>
      </c>
      <c r="F1767" s="4">
        <v>1.22E8</v>
      </c>
      <c r="G1767" s="4">
        <v>1.987E10</v>
      </c>
      <c r="H1767" s="4" t="s">
        <v>39</v>
      </c>
      <c r="I1767" s="4" t="s">
        <v>39</v>
      </c>
      <c r="J1767" s="4" t="str">
        <f t="shared" si="2"/>
        <v>#VALUE!</v>
      </c>
      <c r="K1767" s="5" t="str">
        <f t="shared" si="3"/>
        <v>#VALUE!</v>
      </c>
      <c r="L1767" s="5" t="str">
        <f t="shared" si="4"/>
        <v>#VALUE!</v>
      </c>
      <c r="M1767" s="5" t="str">
        <f t="shared" si="5"/>
        <v>#VALUE!</v>
      </c>
      <c r="N1767" s="4" t="b">
        <v>0</v>
      </c>
      <c r="O1767" s="4" t="b">
        <v>1</v>
      </c>
      <c r="P1767" s="4" t="b">
        <v>1</v>
      </c>
      <c r="Q1767" s="4" t="b">
        <v>0</v>
      </c>
      <c r="R1767" s="4" t="s">
        <v>39</v>
      </c>
      <c r="S1767" s="4">
        <v>4.9001618599853</v>
      </c>
      <c r="T1767" s="4">
        <v>5.28E8</v>
      </c>
    </row>
    <row r="1768" ht="12.75" customHeight="1">
      <c r="A1768" s="8" t="str">
        <f t="shared" si="1"/>
        <v>Bulgaria1980</v>
      </c>
      <c r="B1768" s="4" t="s">
        <v>58</v>
      </c>
      <c r="C1768" s="4">
        <v>1980.0</v>
      </c>
      <c r="D1768" s="4">
        <v>8.72500038146973</v>
      </c>
      <c r="E1768" s="4" t="s">
        <v>39</v>
      </c>
      <c r="F1768" s="4">
        <v>9.54E8</v>
      </c>
      <c r="G1768" s="4">
        <v>1.98392307692308E10</v>
      </c>
      <c r="H1768" s="4" t="s">
        <v>39</v>
      </c>
      <c r="I1768" s="4" t="s">
        <v>39</v>
      </c>
      <c r="J1768" s="4" t="str">
        <f t="shared" si="2"/>
        <v>#VALUE!</v>
      </c>
      <c r="K1768" s="5" t="str">
        <f t="shared" si="3"/>
        <v>#VALUE!</v>
      </c>
      <c r="L1768" s="5" t="str">
        <f t="shared" si="4"/>
        <v>#VALUE!</v>
      </c>
      <c r="M1768" s="5" t="str">
        <f t="shared" si="5"/>
        <v>#VALUE!</v>
      </c>
      <c r="N1768" s="4" t="b">
        <v>0</v>
      </c>
      <c r="O1768" s="4" t="b">
        <v>0</v>
      </c>
      <c r="P1768" s="4" t="b">
        <v>1</v>
      </c>
      <c r="Q1768" s="4" t="b">
        <v>1</v>
      </c>
      <c r="R1768" s="4" t="s">
        <v>39</v>
      </c>
      <c r="S1768" s="4" t="s">
        <v>39</v>
      </c>
      <c r="T1768" s="4">
        <v>-3.07692307691993E7</v>
      </c>
    </row>
    <row r="1769" ht="12.75" customHeight="1">
      <c r="A1769" s="8" t="str">
        <f t="shared" si="1"/>
        <v>Bulgaria1979</v>
      </c>
      <c r="B1769" s="4" t="s">
        <v>58</v>
      </c>
      <c r="C1769" s="4">
        <v>1979.0</v>
      </c>
      <c r="D1769" s="4">
        <v>7.09261989593506</v>
      </c>
      <c r="E1769" s="4" t="s">
        <v>39</v>
      </c>
      <c r="F1769" s="4" t="s">
        <v>39</v>
      </c>
      <c r="G1769" s="4" t="s">
        <v>39</v>
      </c>
      <c r="H1769" s="4" t="s">
        <v>39</v>
      </c>
      <c r="I1769" s="4" t="s">
        <v>39</v>
      </c>
      <c r="J1769" s="4" t="str">
        <f t="shared" si="2"/>
        <v>#VALUE!</v>
      </c>
      <c r="K1769" s="5" t="str">
        <f t="shared" si="3"/>
        <v>#VALUE!</v>
      </c>
      <c r="L1769" s="5" t="str">
        <f t="shared" si="4"/>
        <v>#VALUE!</v>
      </c>
      <c r="M1769" s="5" t="str">
        <f t="shared" si="5"/>
        <v>#VALUE!</v>
      </c>
      <c r="N1769" s="4" t="b">
        <v>0</v>
      </c>
      <c r="O1769" s="4" t="b">
        <v>0</v>
      </c>
      <c r="P1769" s="4" t="b">
        <v>1</v>
      </c>
      <c r="Q1769" s="4" t="b">
        <v>1</v>
      </c>
      <c r="R1769" s="4" t="s">
        <v>39</v>
      </c>
      <c r="S1769" s="4" t="s">
        <v>39</v>
      </c>
      <c r="T1769" s="4" t="s">
        <v>39</v>
      </c>
    </row>
    <row r="1770" ht="12.75" customHeight="1">
      <c r="A1770" s="8" t="str">
        <f t="shared" si="1"/>
        <v>Bulgaria1978</v>
      </c>
      <c r="B1770" s="4" t="s">
        <v>58</v>
      </c>
      <c r="C1770" s="4">
        <v>1978.0</v>
      </c>
      <c r="D1770" s="4">
        <v>9.20555973052979</v>
      </c>
      <c r="E1770" s="4" t="s">
        <v>39</v>
      </c>
      <c r="F1770" s="4" t="s">
        <v>39</v>
      </c>
      <c r="G1770" s="4" t="s">
        <v>39</v>
      </c>
      <c r="H1770" s="4" t="s">
        <v>39</v>
      </c>
      <c r="I1770" s="4" t="s">
        <v>39</v>
      </c>
      <c r="J1770" s="4" t="str">
        <f t="shared" si="2"/>
        <v>#VALUE!</v>
      </c>
      <c r="K1770" s="5" t="str">
        <f t="shared" si="3"/>
        <v>#VALUE!</v>
      </c>
      <c r="L1770" s="5" t="str">
        <f t="shared" si="4"/>
        <v>#VALUE!</v>
      </c>
      <c r="M1770" s="5" t="str">
        <f t="shared" si="5"/>
        <v>#VALUE!</v>
      </c>
      <c r="N1770" s="4" t="b">
        <v>0</v>
      </c>
      <c r="O1770" s="4" t="b">
        <v>0</v>
      </c>
      <c r="P1770" s="4" t="b">
        <v>1</v>
      </c>
      <c r="Q1770" s="4" t="b">
        <v>0</v>
      </c>
      <c r="R1770" s="4" t="s">
        <v>39</v>
      </c>
      <c r="S1770" s="4" t="s">
        <v>39</v>
      </c>
      <c r="T1770" s="4" t="s">
        <v>39</v>
      </c>
    </row>
    <row r="1771" ht="12.75" customHeight="1">
      <c r="A1771" s="8" t="str">
        <f t="shared" si="1"/>
        <v>Bulgaria1977</v>
      </c>
      <c r="B1771" s="4" t="s">
        <v>58</v>
      </c>
      <c r="C1771" s="4">
        <v>1977.0</v>
      </c>
      <c r="D1771" s="4">
        <v>8.63646984100342</v>
      </c>
      <c r="E1771" s="4" t="s">
        <v>39</v>
      </c>
      <c r="F1771" s="4" t="s">
        <v>39</v>
      </c>
      <c r="G1771" s="4" t="s">
        <v>39</v>
      </c>
      <c r="H1771" s="4" t="s">
        <v>39</v>
      </c>
      <c r="I1771" s="4" t="s">
        <v>39</v>
      </c>
      <c r="J1771" s="4" t="str">
        <f t="shared" si="2"/>
        <v>#VALUE!</v>
      </c>
      <c r="K1771" s="5" t="str">
        <f t="shared" si="3"/>
        <v>#VALUE!</v>
      </c>
      <c r="L1771" s="5" t="str">
        <f t="shared" si="4"/>
        <v>#VALUE!</v>
      </c>
      <c r="M1771" s="5" t="str">
        <f t="shared" si="5"/>
        <v>#VALUE!</v>
      </c>
      <c r="N1771" s="4" t="b">
        <v>0</v>
      </c>
      <c r="O1771" s="4" t="b">
        <v>0</v>
      </c>
      <c r="P1771" s="4" t="b">
        <v>1</v>
      </c>
      <c r="Q1771" s="4" t="b">
        <v>1</v>
      </c>
      <c r="R1771" s="4" t="s">
        <v>39</v>
      </c>
      <c r="S1771" s="4" t="s">
        <v>39</v>
      </c>
      <c r="T1771" s="4" t="s">
        <v>39</v>
      </c>
    </row>
    <row r="1772" ht="12.75" customHeight="1">
      <c r="A1772" s="8" t="str">
        <f t="shared" si="1"/>
        <v>Bulgaria1976</v>
      </c>
      <c r="B1772" s="4" t="s">
        <v>58</v>
      </c>
      <c r="C1772" s="4">
        <v>1976.0</v>
      </c>
      <c r="D1772" s="4">
        <v>5.98815011978149</v>
      </c>
      <c r="E1772" s="4" t="s">
        <v>39</v>
      </c>
      <c r="F1772" s="4" t="s">
        <v>39</v>
      </c>
      <c r="G1772" s="4" t="s">
        <v>39</v>
      </c>
      <c r="H1772" s="4" t="s">
        <v>39</v>
      </c>
      <c r="I1772" s="4" t="s">
        <v>39</v>
      </c>
      <c r="J1772" s="4" t="str">
        <f t="shared" si="2"/>
        <v>#VALUE!</v>
      </c>
      <c r="K1772" s="5" t="str">
        <f t="shared" si="3"/>
        <v>#VALUE!</v>
      </c>
      <c r="L1772" s="5" t="str">
        <f t="shared" si="4"/>
        <v>#VALUE!</v>
      </c>
      <c r="M1772" s="5" t="str">
        <f t="shared" si="5"/>
        <v>#VALUE!</v>
      </c>
      <c r="N1772" s="4" t="b">
        <v>0</v>
      </c>
      <c r="O1772" s="4" t="b">
        <v>1</v>
      </c>
      <c r="P1772" s="4" t="b">
        <v>1</v>
      </c>
      <c r="Q1772" s="4" t="b">
        <v>1</v>
      </c>
      <c r="R1772" s="4" t="s">
        <v>39</v>
      </c>
      <c r="S1772" s="4" t="s">
        <v>39</v>
      </c>
      <c r="T1772" s="4" t="s">
        <v>39</v>
      </c>
    </row>
    <row r="1773" ht="12.75" customHeight="1">
      <c r="A1773" s="8" t="str">
        <f t="shared" si="1"/>
        <v>Bulgaria1975</v>
      </c>
      <c r="B1773" s="4" t="s">
        <v>58</v>
      </c>
      <c r="C1773" s="4">
        <v>1975.0</v>
      </c>
      <c r="D1773" s="4">
        <v>6.18343019485474</v>
      </c>
      <c r="E1773" s="4" t="s">
        <v>39</v>
      </c>
      <c r="F1773" s="4" t="s">
        <v>39</v>
      </c>
      <c r="G1773" s="4" t="s">
        <v>39</v>
      </c>
      <c r="H1773" s="4" t="s">
        <v>39</v>
      </c>
      <c r="I1773" s="4" t="s">
        <v>39</v>
      </c>
      <c r="J1773" s="4" t="str">
        <f t="shared" si="2"/>
        <v>#VALUE!</v>
      </c>
      <c r="K1773" s="5" t="str">
        <f t="shared" si="3"/>
        <v>#VALUE!</v>
      </c>
      <c r="L1773" s="5" t="str">
        <f t="shared" si="4"/>
        <v>#VALUE!</v>
      </c>
      <c r="M1773" s="5" t="str">
        <f t="shared" si="5"/>
        <v>#VALUE!</v>
      </c>
      <c r="N1773" s="4" t="b">
        <v>0</v>
      </c>
      <c r="O1773" s="4" t="b">
        <v>1</v>
      </c>
      <c r="P1773" s="4" t="b">
        <v>1</v>
      </c>
      <c r="Q1773" s="4" t="b">
        <v>0</v>
      </c>
      <c r="R1773" s="4" t="s">
        <v>39</v>
      </c>
      <c r="S1773" s="4" t="s">
        <v>39</v>
      </c>
      <c r="T1773" s="4" t="s">
        <v>39</v>
      </c>
    </row>
    <row r="1774" ht="12.75" customHeight="1">
      <c r="A1774" s="8" t="str">
        <f t="shared" si="1"/>
        <v>Bulgaria1974</v>
      </c>
      <c r="B1774" s="4" t="s">
        <v>58</v>
      </c>
      <c r="C1774" s="4">
        <v>1974.0</v>
      </c>
      <c r="D1774" s="4">
        <v>8.25687980651856</v>
      </c>
      <c r="E1774" s="4" t="s">
        <v>39</v>
      </c>
      <c r="F1774" s="4" t="s">
        <v>39</v>
      </c>
      <c r="G1774" s="4" t="s">
        <v>39</v>
      </c>
      <c r="H1774" s="4" t="s">
        <v>39</v>
      </c>
      <c r="I1774" s="4" t="s">
        <v>39</v>
      </c>
      <c r="J1774" s="4" t="str">
        <f t="shared" si="2"/>
        <v>#VALUE!</v>
      </c>
      <c r="K1774" s="5" t="str">
        <f t="shared" si="3"/>
        <v>#VALUE!</v>
      </c>
      <c r="L1774" s="5" t="str">
        <f t="shared" si="4"/>
        <v>#VALUE!</v>
      </c>
      <c r="M1774" s="5" t="str">
        <f t="shared" si="5"/>
        <v>#VALUE!</v>
      </c>
      <c r="N1774" s="4" t="b">
        <v>0</v>
      </c>
      <c r="O1774" s="4" t="b">
        <v>0</v>
      </c>
      <c r="P1774" s="4" t="b">
        <v>1</v>
      </c>
      <c r="Q1774" s="4" t="b">
        <v>0</v>
      </c>
      <c r="R1774" s="4" t="s">
        <v>39</v>
      </c>
      <c r="S1774" s="4" t="s">
        <v>39</v>
      </c>
      <c r="T1774" s="4" t="s">
        <v>39</v>
      </c>
    </row>
    <row r="1775" ht="12.75" customHeight="1">
      <c r="A1775" s="8" t="str">
        <f t="shared" si="1"/>
        <v>Bulgaria1973</v>
      </c>
      <c r="B1775" s="4" t="s">
        <v>58</v>
      </c>
      <c r="C1775" s="4">
        <v>1973.0</v>
      </c>
      <c r="D1775" s="4">
        <v>9.77616024017334</v>
      </c>
      <c r="E1775" s="4" t="s">
        <v>39</v>
      </c>
      <c r="F1775" s="4" t="s">
        <v>39</v>
      </c>
      <c r="G1775" s="4" t="s">
        <v>39</v>
      </c>
      <c r="H1775" s="4" t="s">
        <v>39</v>
      </c>
      <c r="I1775" s="4" t="s">
        <v>39</v>
      </c>
      <c r="J1775" s="4" t="str">
        <f t="shared" si="2"/>
        <v>#VALUE!</v>
      </c>
      <c r="K1775" s="5" t="str">
        <f t="shared" si="3"/>
        <v>#VALUE!</v>
      </c>
      <c r="L1775" s="5" t="str">
        <f t="shared" si="4"/>
        <v>#VALUE!</v>
      </c>
      <c r="M1775" s="5" t="str">
        <f t="shared" si="5"/>
        <v>#VALUE!</v>
      </c>
      <c r="N1775" s="4" t="b">
        <v>0</v>
      </c>
      <c r="O1775" s="4" t="b">
        <v>0</v>
      </c>
      <c r="P1775" s="4" t="b">
        <v>1</v>
      </c>
      <c r="Q1775" s="4" t="b">
        <v>1</v>
      </c>
      <c r="R1775" s="4" t="s">
        <v>39</v>
      </c>
      <c r="S1775" s="4" t="s">
        <v>39</v>
      </c>
      <c r="T1775" s="4" t="s">
        <v>39</v>
      </c>
    </row>
    <row r="1776" ht="12.75" customHeight="1">
      <c r="A1776" s="8" t="str">
        <f t="shared" si="1"/>
        <v>Bulgaria1972</v>
      </c>
      <c r="B1776" s="4" t="s">
        <v>58</v>
      </c>
      <c r="C1776" s="4">
        <v>1972.0</v>
      </c>
      <c r="D1776" s="4">
        <v>7.88269996643066</v>
      </c>
      <c r="E1776" s="4" t="s">
        <v>39</v>
      </c>
      <c r="F1776" s="4" t="s">
        <v>39</v>
      </c>
      <c r="G1776" s="4" t="s">
        <v>39</v>
      </c>
      <c r="H1776" s="4" t="s">
        <v>39</v>
      </c>
      <c r="I1776" s="4" t="s">
        <v>39</v>
      </c>
      <c r="J1776" s="4" t="str">
        <f t="shared" si="2"/>
        <v>#VALUE!</v>
      </c>
      <c r="K1776" s="5" t="str">
        <f t="shared" si="3"/>
        <v>#VALUE!</v>
      </c>
      <c r="L1776" s="5" t="str">
        <f t="shared" si="4"/>
        <v>#VALUE!</v>
      </c>
      <c r="M1776" s="5" t="str">
        <f t="shared" si="5"/>
        <v>#VALUE!</v>
      </c>
      <c r="N1776" s="4" t="b">
        <v>0</v>
      </c>
      <c r="O1776" s="4" t="b">
        <v>0</v>
      </c>
      <c r="P1776" s="4" t="b">
        <v>1</v>
      </c>
      <c r="Q1776" s="4" t="b">
        <v>1</v>
      </c>
      <c r="R1776" s="4" t="s">
        <v>39</v>
      </c>
      <c r="S1776" s="4" t="s">
        <v>39</v>
      </c>
      <c r="T1776" s="4" t="s">
        <v>39</v>
      </c>
    </row>
    <row r="1777" ht="12.75" customHeight="1">
      <c r="A1777" s="8" t="str">
        <f t="shared" si="1"/>
        <v>Bulgaria1971</v>
      </c>
      <c r="B1777" s="4" t="s">
        <v>58</v>
      </c>
      <c r="C1777" s="4">
        <v>1971.0</v>
      </c>
      <c r="D1777" s="4">
        <v>6.99736022949219</v>
      </c>
      <c r="E1777" s="4" t="s">
        <v>39</v>
      </c>
      <c r="F1777" s="4" t="s">
        <v>39</v>
      </c>
      <c r="G1777" s="4" t="s">
        <v>39</v>
      </c>
      <c r="H1777" s="4" t="s">
        <v>39</v>
      </c>
      <c r="I1777" s="4" t="s">
        <v>39</v>
      </c>
      <c r="J1777" s="4" t="str">
        <f t="shared" si="2"/>
        <v>#VALUE!</v>
      </c>
      <c r="K1777" s="5" t="str">
        <f t="shared" si="3"/>
        <v>#VALUE!</v>
      </c>
      <c r="L1777" s="5" t="str">
        <f t="shared" si="4"/>
        <v>#VALUE!</v>
      </c>
      <c r="M1777" s="5" t="str">
        <f t="shared" si="5"/>
        <v>#VALUE!</v>
      </c>
      <c r="N1777" s="4" t="b">
        <v>0</v>
      </c>
      <c r="O1777" s="4" t="b">
        <v>0</v>
      </c>
      <c r="P1777" s="4" t="b">
        <v>1</v>
      </c>
      <c r="Q1777" s="4" t="b">
        <v>0</v>
      </c>
      <c r="R1777" s="4" t="s">
        <v>39</v>
      </c>
      <c r="S1777" s="4" t="s">
        <v>39</v>
      </c>
      <c r="T1777" s="4" t="s">
        <v>39</v>
      </c>
    </row>
    <row r="1778" ht="12.75" customHeight="1">
      <c r="A1778" s="8" t="str">
        <f t="shared" si="1"/>
        <v>Bulgaria1970</v>
      </c>
      <c r="B1778" s="4" t="s">
        <v>58</v>
      </c>
      <c r="C1778" s="4">
        <v>1970.0</v>
      </c>
      <c r="D1778" s="4">
        <v>8.152099609375</v>
      </c>
      <c r="E1778" s="4" t="s">
        <v>39</v>
      </c>
      <c r="F1778" s="4" t="s">
        <v>39</v>
      </c>
      <c r="G1778" s="4" t="s">
        <v>39</v>
      </c>
      <c r="H1778" s="4" t="s">
        <v>39</v>
      </c>
      <c r="I1778" s="4" t="s">
        <v>39</v>
      </c>
      <c r="J1778" s="4" t="str">
        <f t="shared" si="2"/>
        <v>#VALUE!</v>
      </c>
      <c r="K1778" s="5" t="str">
        <f t="shared" si="3"/>
        <v>#VALUE!</v>
      </c>
      <c r="L1778" s="5" t="str">
        <f t="shared" si="4"/>
        <v>#VALUE!</v>
      </c>
      <c r="M1778" s="5" t="str">
        <f t="shared" si="5"/>
        <v>#VALUE!</v>
      </c>
      <c r="N1778" s="4" t="b">
        <v>0</v>
      </c>
      <c r="O1778" s="4" t="b">
        <v>0</v>
      </c>
      <c r="P1778" s="4" t="b">
        <v>1</v>
      </c>
      <c r="Q1778" s="4" t="b">
        <v>0</v>
      </c>
      <c r="R1778" s="4" t="s">
        <v>39</v>
      </c>
      <c r="S1778" s="4" t="s">
        <v>39</v>
      </c>
      <c r="T1778" s="4" t="s">
        <v>39</v>
      </c>
    </row>
    <row r="1779" ht="12.75" customHeight="1">
      <c r="A1779" s="8" t="str">
        <f t="shared" si="1"/>
        <v>Bulgaria1969</v>
      </c>
      <c r="B1779" s="4" t="s">
        <v>58</v>
      </c>
      <c r="C1779" s="4">
        <v>1969.0</v>
      </c>
      <c r="D1779" s="4">
        <v>7.47738981246948</v>
      </c>
      <c r="E1779" s="4" t="s">
        <v>39</v>
      </c>
      <c r="F1779" s="4" t="s">
        <v>39</v>
      </c>
      <c r="G1779" s="4" t="s">
        <v>39</v>
      </c>
      <c r="H1779" s="4" t="s">
        <v>39</v>
      </c>
      <c r="I1779" s="4" t="s">
        <v>39</v>
      </c>
      <c r="J1779" s="4" t="str">
        <f t="shared" si="2"/>
        <v>#VALUE!</v>
      </c>
      <c r="K1779" s="5" t="str">
        <f t="shared" si="3"/>
        <v>#VALUE!</v>
      </c>
      <c r="L1779" s="5" t="str">
        <f t="shared" si="4"/>
        <v>#VALUE!</v>
      </c>
      <c r="M1779" s="5" t="str">
        <f t="shared" si="5"/>
        <v>#VALUE!</v>
      </c>
      <c r="N1779" s="4" t="b">
        <v>0</v>
      </c>
      <c r="O1779" s="4" t="b">
        <v>0</v>
      </c>
      <c r="P1779" s="4" t="b">
        <v>1</v>
      </c>
      <c r="Q1779" s="4" t="b">
        <v>0</v>
      </c>
      <c r="R1779" s="4" t="s">
        <v>39</v>
      </c>
      <c r="S1779" s="4" t="s">
        <v>39</v>
      </c>
      <c r="T1779" s="4" t="s">
        <v>39</v>
      </c>
    </row>
    <row r="1780" ht="12.75" customHeight="1">
      <c r="A1780" s="8" t="str">
        <f t="shared" si="1"/>
        <v>Bulgaria1968</v>
      </c>
      <c r="B1780" s="4" t="s">
        <v>58</v>
      </c>
      <c r="C1780" s="4">
        <v>1968.0</v>
      </c>
      <c r="D1780" s="4">
        <v>12.0341997146606</v>
      </c>
      <c r="E1780" s="4" t="s">
        <v>39</v>
      </c>
      <c r="F1780" s="4" t="s">
        <v>39</v>
      </c>
      <c r="G1780" s="4" t="s">
        <v>39</v>
      </c>
      <c r="H1780" s="4" t="s">
        <v>39</v>
      </c>
      <c r="I1780" s="4" t="s">
        <v>39</v>
      </c>
      <c r="J1780" s="4" t="str">
        <f t="shared" si="2"/>
        <v>#VALUE!</v>
      </c>
      <c r="K1780" s="5" t="str">
        <f t="shared" si="3"/>
        <v>#VALUE!</v>
      </c>
      <c r="L1780" s="5" t="str">
        <f t="shared" si="4"/>
        <v>#VALUE!</v>
      </c>
      <c r="M1780" s="5" t="str">
        <f t="shared" si="5"/>
        <v>#VALUE!</v>
      </c>
      <c r="N1780" s="4" t="b">
        <v>0</v>
      </c>
      <c r="O1780" s="4" t="b">
        <v>0</v>
      </c>
      <c r="P1780" s="4" t="b">
        <v>1</v>
      </c>
      <c r="Q1780" s="4" t="b">
        <v>0</v>
      </c>
      <c r="R1780" s="4" t="s">
        <v>39</v>
      </c>
      <c r="S1780" s="4" t="s">
        <v>39</v>
      </c>
      <c r="T1780" s="4" t="s">
        <v>39</v>
      </c>
    </row>
    <row r="1781" ht="12.75" customHeight="1">
      <c r="A1781" s="8" t="str">
        <f t="shared" si="1"/>
        <v>Bulgaria1967</v>
      </c>
      <c r="B1781" s="4" t="s">
        <v>58</v>
      </c>
      <c r="C1781" s="4">
        <v>1967.0</v>
      </c>
      <c r="D1781" s="4">
        <v>1.125</v>
      </c>
      <c r="E1781" s="4" t="s">
        <v>39</v>
      </c>
      <c r="F1781" s="4" t="s">
        <v>39</v>
      </c>
      <c r="G1781" s="4" t="s">
        <v>39</v>
      </c>
      <c r="H1781" s="4" t="s">
        <v>39</v>
      </c>
      <c r="I1781" s="4" t="s">
        <v>39</v>
      </c>
      <c r="J1781" s="4" t="str">
        <f t="shared" si="2"/>
        <v>#VALUE!</v>
      </c>
      <c r="K1781" s="5" t="str">
        <f t="shared" si="3"/>
        <v>#VALUE!</v>
      </c>
      <c r="L1781" s="5" t="str">
        <f t="shared" si="4"/>
        <v>#VALUE!</v>
      </c>
      <c r="M1781" s="5" t="str">
        <f t="shared" si="5"/>
        <v>#VALUE!</v>
      </c>
      <c r="N1781" s="4" t="b">
        <v>0</v>
      </c>
      <c r="O1781" s="4" t="b">
        <v>1</v>
      </c>
      <c r="P1781" s="4" t="b">
        <v>0</v>
      </c>
      <c r="Q1781" s="4" t="b">
        <v>0</v>
      </c>
      <c r="R1781" s="4" t="s">
        <v>39</v>
      </c>
      <c r="S1781" s="4" t="s">
        <v>39</v>
      </c>
      <c r="T1781" s="4" t="s">
        <v>39</v>
      </c>
    </row>
    <row r="1782" ht="12.75" customHeight="1">
      <c r="A1782" s="8" t="str">
        <f t="shared" si="1"/>
        <v>Bulgaria1966</v>
      </c>
      <c r="B1782" s="4" t="s">
        <v>58</v>
      </c>
      <c r="C1782" s="4">
        <v>1966.0</v>
      </c>
      <c r="D1782" s="4">
        <v>2.85043001174927</v>
      </c>
      <c r="E1782" s="4" t="s">
        <v>39</v>
      </c>
      <c r="F1782" s="4" t="s">
        <v>39</v>
      </c>
      <c r="G1782" s="4" t="s">
        <v>39</v>
      </c>
      <c r="H1782" s="4" t="s">
        <v>39</v>
      </c>
      <c r="I1782" s="4" t="s">
        <v>39</v>
      </c>
      <c r="J1782" s="4" t="str">
        <f t="shared" si="2"/>
        <v>#VALUE!</v>
      </c>
      <c r="K1782" s="5" t="str">
        <f t="shared" si="3"/>
        <v>#VALUE!</v>
      </c>
      <c r="L1782" s="5" t="str">
        <f t="shared" si="4"/>
        <v>#VALUE!</v>
      </c>
      <c r="M1782" s="5" t="str">
        <f t="shared" si="5"/>
        <v>#VALUE!</v>
      </c>
      <c r="N1782" s="4" t="b">
        <v>0</v>
      </c>
      <c r="O1782" s="4" t="b">
        <v>1</v>
      </c>
      <c r="P1782" s="4" t="b">
        <v>0</v>
      </c>
      <c r="Q1782" s="4" t="b">
        <v>0</v>
      </c>
      <c r="R1782" s="4" t="s">
        <v>39</v>
      </c>
      <c r="S1782" s="4" t="s">
        <v>39</v>
      </c>
      <c r="T1782" s="4" t="s">
        <v>39</v>
      </c>
    </row>
    <row r="1783" ht="12.75" customHeight="1">
      <c r="A1783" s="8" t="str">
        <f t="shared" si="1"/>
        <v>Bulgaria1965</v>
      </c>
      <c r="B1783" s="4" t="s">
        <v>58</v>
      </c>
      <c r="C1783" s="4">
        <v>1965.0</v>
      </c>
      <c r="D1783" s="4">
        <v>0.947080016136169</v>
      </c>
      <c r="E1783" s="4" t="s">
        <v>39</v>
      </c>
      <c r="F1783" s="4" t="s">
        <v>39</v>
      </c>
      <c r="G1783" s="4" t="s">
        <v>39</v>
      </c>
      <c r="H1783" s="4" t="s">
        <v>39</v>
      </c>
      <c r="I1783" s="4" t="s">
        <v>39</v>
      </c>
      <c r="J1783" s="4" t="str">
        <f t="shared" si="2"/>
        <v>#VALUE!</v>
      </c>
      <c r="K1783" s="5" t="str">
        <f t="shared" si="3"/>
        <v>#VALUE!</v>
      </c>
      <c r="L1783" s="5" t="str">
        <f t="shared" si="4"/>
        <v>#VALUE!</v>
      </c>
      <c r="M1783" s="5" t="str">
        <f t="shared" si="5"/>
        <v>#VALUE!</v>
      </c>
      <c r="N1783" s="4" t="b">
        <v>0</v>
      </c>
      <c r="O1783" s="4" t="b">
        <v>1</v>
      </c>
      <c r="P1783" s="4" t="b">
        <v>0</v>
      </c>
      <c r="Q1783" s="4" t="b">
        <v>0</v>
      </c>
      <c r="R1783" s="4" t="s">
        <v>39</v>
      </c>
      <c r="S1783" s="4" t="s">
        <v>39</v>
      </c>
      <c r="T1783" s="4" t="s">
        <v>39</v>
      </c>
    </row>
    <row r="1784" ht="12.75" customHeight="1">
      <c r="A1784" s="8" t="str">
        <f t="shared" si="1"/>
        <v>Bulgaria1964</v>
      </c>
      <c r="B1784" s="4" t="s">
        <v>58</v>
      </c>
      <c r="C1784" s="4">
        <v>1964.0</v>
      </c>
      <c r="D1784" s="4">
        <v>3.45146989822388</v>
      </c>
      <c r="E1784" s="4" t="s">
        <v>39</v>
      </c>
      <c r="F1784" s="4" t="s">
        <v>39</v>
      </c>
      <c r="G1784" s="4" t="s">
        <v>39</v>
      </c>
      <c r="H1784" s="4" t="s">
        <v>39</v>
      </c>
      <c r="I1784" s="4" t="s">
        <v>39</v>
      </c>
      <c r="J1784" s="4" t="str">
        <f t="shared" si="2"/>
        <v>#VALUE!</v>
      </c>
      <c r="K1784" s="5" t="str">
        <f t="shared" si="3"/>
        <v>#VALUE!</v>
      </c>
      <c r="L1784" s="5" t="str">
        <f t="shared" si="4"/>
        <v>#VALUE!</v>
      </c>
      <c r="M1784" s="5" t="str">
        <f t="shared" si="5"/>
        <v>#VALUE!</v>
      </c>
      <c r="N1784" s="4" t="b">
        <v>0</v>
      </c>
      <c r="O1784" s="4" t="b">
        <v>1</v>
      </c>
      <c r="P1784" s="4" t="b">
        <v>0</v>
      </c>
      <c r="Q1784" s="4" t="b">
        <v>0</v>
      </c>
      <c r="R1784" s="4" t="s">
        <v>39</v>
      </c>
      <c r="S1784" s="4" t="s">
        <v>39</v>
      </c>
      <c r="T1784" s="4" t="s">
        <v>39</v>
      </c>
    </row>
    <row r="1785" ht="12.75" customHeight="1">
      <c r="A1785" s="8" t="str">
        <f t="shared" si="1"/>
        <v>Bulgaria1963</v>
      </c>
      <c r="B1785" s="4" t="s">
        <v>58</v>
      </c>
      <c r="C1785" s="4">
        <v>1963.0</v>
      </c>
      <c r="D1785" s="4">
        <v>-2.25304007530212</v>
      </c>
      <c r="E1785" s="4" t="s">
        <v>39</v>
      </c>
      <c r="F1785" s="4" t="s">
        <v>39</v>
      </c>
      <c r="G1785" s="4" t="s">
        <v>39</v>
      </c>
      <c r="H1785" s="4" t="s">
        <v>39</v>
      </c>
      <c r="I1785" s="4" t="s">
        <v>39</v>
      </c>
      <c r="J1785" s="4" t="str">
        <f t="shared" si="2"/>
        <v>#VALUE!</v>
      </c>
      <c r="K1785" s="5" t="str">
        <f t="shared" si="3"/>
        <v>#VALUE!</v>
      </c>
      <c r="L1785" s="5" t="str">
        <f t="shared" si="4"/>
        <v>#VALUE!</v>
      </c>
      <c r="M1785" s="5" t="str">
        <f t="shared" si="5"/>
        <v>#VALUE!</v>
      </c>
      <c r="N1785" s="4" t="b">
        <v>1</v>
      </c>
      <c r="O1785" s="4" t="b">
        <v>1</v>
      </c>
      <c r="P1785" s="4" t="b">
        <v>0</v>
      </c>
      <c r="Q1785" s="4" t="b">
        <v>0</v>
      </c>
      <c r="R1785" s="4" t="s">
        <v>39</v>
      </c>
      <c r="S1785" s="4" t="s">
        <v>39</v>
      </c>
      <c r="T1785" s="4" t="s">
        <v>39</v>
      </c>
    </row>
    <row r="1786" ht="12.75" customHeight="1">
      <c r="A1786" s="8" t="str">
        <f t="shared" si="1"/>
        <v>Bulgaria1962</v>
      </c>
      <c r="B1786" s="4" t="s">
        <v>58</v>
      </c>
      <c r="C1786" s="4">
        <v>1962.0</v>
      </c>
      <c r="D1786" s="4">
        <v>1.9096599817276</v>
      </c>
      <c r="E1786" s="4" t="s">
        <v>39</v>
      </c>
      <c r="F1786" s="4" t="s">
        <v>39</v>
      </c>
      <c r="G1786" s="4" t="s">
        <v>39</v>
      </c>
      <c r="H1786" s="4" t="s">
        <v>39</v>
      </c>
      <c r="I1786" s="4" t="s">
        <v>39</v>
      </c>
      <c r="J1786" s="4" t="str">
        <f t="shared" si="2"/>
        <v>#VALUE!</v>
      </c>
      <c r="K1786" s="5" t="str">
        <f t="shared" si="3"/>
        <v>#VALUE!</v>
      </c>
      <c r="L1786" s="5" t="str">
        <f t="shared" si="4"/>
        <v>#VALUE!</v>
      </c>
      <c r="M1786" s="5" t="str">
        <f t="shared" si="5"/>
        <v>#VALUE!</v>
      </c>
      <c r="N1786" s="4" t="b">
        <v>1</v>
      </c>
      <c r="O1786" s="4" t="b">
        <v>1</v>
      </c>
      <c r="P1786" s="4" t="b">
        <v>0</v>
      </c>
      <c r="Q1786" s="4" t="b">
        <v>0</v>
      </c>
      <c r="R1786" s="4" t="s">
        <v>39</v>
      </c>
      <c r="S1786" s="4" t="s">
        <v>39</v>
      </c>
      <c r="T1786" s="4" t="s">
        <v>39</v>
      </c>
    </row>
    <row r="1787" ht="12.75" customHeight="1">
      <c r="A1787" s="8" t="str">
        <f t="shared" si="1"/>
        <v>Bulgaria1961</v>
      </c>
      <c r="B1787" s="4" t="s">
        <v>58</v>
      </c>
      <c r="C1787" s="4">
        <v>1961.0</v>
      </c>
      <c r="D1787" s="4">
        <v>6.10491991043091</v>
      </c>
      <c r="E1787" s="4" t="s">
        <v>39</v>
      </c>
      <c r="F1787" s="4" t="s">
        <v>39</v>
      </c>
      <c r="G1787" s="4" t="s">
        <v>39</v>
      </c>
      <c r="H1787" s="4" t="s">
        <v>39</v>
      </c>
      <c r="I1787" s="4" t="s">
        <v>39</v>
      </c>
      <c r="J1787" s="4" t="str">
        <f t="shared" si="2"/>
        <v>#VALUE!</v>
      </c>
      <c r="K1787" s="5" t="str">
        <f t="shared" si="3"/>
        <v>#VALUE!</v>
      </c>
      <c r="L1787" s="5" t="str">
        <f t="shared" si="4"/>
        <v>#VALUE!</v>
      </c>
      <c r="M1787" s="5" t="str">
        <f t="shared" si="5"/>
        <v>#VALUE!</v>
      </c>
      <c r="N1787" s="4" t="b">
        <v>0</v>
      </c>
      <c r="O1787" s="4" t="b">
        <v>0</v>
      </c>
      <c r="P1787" s="4" t="b">
        <v>1</v>
      </c>
      <c r="Q1787" s="4" t="b">
        <v>1</v>
      </c>
      <c r="R1787" s="4" t="s">
        <v>39</v>
      </c>
      <c r="S1787" s="4" t="s">
        <v>39</v>
      </c>
      <c r="T1787" s="4" t="s">
        <v>39</v>
      </c>
    </row>
    <row r="1788" ht="12.75" customHeight="1">
      <c r="A1788" s="8" t="str">
        <f t="shared" si="1"/>
        <v>Bulgaria1960</v>
      </c>
      <c r="B1788" s="4" t="s">
        <v>58</v>
      </c>
      <c r="C1788" s="4">
        <v>1960.0</v>
      </c>
      <c r="D1788" s="4">
        <v>9.47152042388916</v>
      </c>
      <c r="E1788" s="4" t="s">
        <v>39</v>
      </c>
      <c r="F1788" s="4" t="s">
        <v>39</v>
      </c>
      <c r="G1788" s="4" t="s">
        <v>39</v>
      </c>
      <c r="H1788" s="4" t="s">
        <v>39</v>
      </c>
      <c r="I1788" s="4" t="s">
        <v>39</v>
      </c>
      <c r="J1788" s="4" t="str">
        <f t="shared" si="2"/>
        <v>#VALUE!</v>
      </c>
      <c r="K1788" s="5" t="str">
        <f t="shared" si="3"/>
        <v>#VALUE!</v>
      </c>
      <c r="L1788" s="5" t="str">
        <f t="shared" si="4"/>
        <v>#VALUE!</v>
      </c>
      <c r="M1788" s="5" t="str">
        <f t="shared" si="5"/>
        <v>#VALUE!</v>
      </c>
      <c r="N1788" s="4" t="b">
        <v>0</v>
      </c>
      <c r="O1788" s="4" t="b">
        <v>0</v>
      </c>
      <c r="P1788" s="4" t="b">
        <v>1</v>
      </c>
      <c r="Q1788" s="4" t="b">
        <v>1</v>
      </c>
      <c r="R1788" s="4" t="s">
        <v>39</v>
      </c>
      <c r="S1788" s="4" t="s">
        <v>39</v>
      </c>
      <c r="T1788" s="4" t="s">
        <v>39</v>
      </c>
    </row>
    <row r="1789" ht="12.75" customHeight="1">
      <c r="A1789" s="8" t="str">
        <f t="shared" si="1"/>
        <v>Bulgaria1959</v>
      </c>
      <c r="B1789" s="4" t="s">
        <v>58</v>
      </c>
      <c r="C1789" s="4">
        <v>1959.0</v>
      </c>
      <c r="D1789" s="4">
        <v>7.96590995788574</v>
      </c>
      <c r="E1789" s="4" t="s">
        <v>39</v>
      </c>
      <c r="F1789" s="4" t="s">
        <v>39</v>
      </c>
      <c r="G1789" s="4" t="s">
        <v>39</v>
      </c>
      <c r="H1789" s="4" t="s">
        <v>39</v>
      </c>
      <c r="I1789" s="4" t="s">
        <v>39</v>
      </c>
      <c r="J1789" s="4" t="str">
        <f t="shared" si="2"/>
        <v>#VALUE!</v>
      </c>
      <c r="K1789" s="5" t="str">
        <f t="shared" si="3"/>
        <v>#VALUE!</v>
      </c>
      <c r="L1789" s="5" t="str">
        <f t="shared" si="4"/>
        <v>#VALUE!</v>
      </c>
      <c r="M1789" s="5" t="str">
        <f t="shared" si="5"/>
        <v>#VALUE!</v>
      </c>
      <c r="N1789" s="4" t="b">
        <v>0</v>
      </c>
      <c r="O1789" s="4" t="b">
        <v>0</v>
      </c>
      <c r="P1789" s="4" t="b">
        <v>1</v>
      </c>
      <c r="Q1789" s="4" t="b">
        <v>1</v>
      </c>
      <c r="R1789" s="4" t="s">
        <v>39</v>
      </c>
      <c r="S1789" s="4" t="s">
        <v>39</v>
      </c>
      <c r="T1789" s="4" t="s">
        <v>39</v>
      </c>
    </row>
    <row r="1790" ht="12.75" customHeight="1">
      <c r="A1790" s="8" t="str">
        <f t="shared" si="1"/>
        <v>Bulgaria1958</v>
      </c>
      <c r="B1790" s="4" t="s">
        <v>58</v>
      </c>
      <c r="C1790" s="4">
        <v>1958.0</v>
      </c>
      <c r="D1790" s="4">
        <v>8.69915008544922</v>
      </c>
      <c r="E1790" s="4" t="s">
        <v>39</v>
      </c>
      <c r="F1790" s="4" t="s">
        <v>39</v>
      </c>
      <c r="G1790" s="4" t="s">
        <v>39</v>
      </c>
      <c r="H1790" s="4" t="s">
        <v>39</v>
      </c>
      <c r="I1790" s="4" t="s">
        <v>39</v>
      </c>
      <c r="J1790" s="4" t="str">
        <f t="shared" si="2"/>
        <v>#VALUE!</v>
      </c>
      <c r="K1790" s="5" t="str">
        <f t="shared" si="3"/>
        <v>#VALUE!</v>
      </c>
      <c r="L1790" s="5" t="str">
        <f t="shared" si="4"/>
        <v>#VALUE!</v>
      </c>
      <c r="M1790" s="5" t="str">
        <f t="shared" si="5"/>
        <v>#VALUE!</v>
      </c>
      <c r="N1790" s="4" t="b">
        <v>0</v>
      </c>
      <c r="O1790" s="4" t="b">
        <v>0</v>
      </c>
      <c r="P1790" s="4" t="b">
        <v>1</v>
      </c>
      <c r="Q1790" s="4" t="b">
        <v>1</v>
      </c>
      <c r="R1790" s="4" t="s">
        <v>39</v>
      </c>
      <c r="S1790" s="4" t="s">
        <v>39</v>
      </c>
      <c r="T1790" s="4" t="s">
        <v>39</v>
      </c>
    </row>
    <row r="1791" ht="12.75" customHeight="1">
      <c r="A1791" s="8" t="str">
        <f t="shared" si="1"/>
        <v>Bulgaria1957</v>
      </c>
      <c r="B1791" s="4" t="s">
        <v>58</v>
      </c>
      <c r="C1791" s="4">
        <v>1957.0</v>
      </c>
      <c r="D1791" s="4">
        <v>10.601300239563</v>
      </c>
      <c r="E1791" s="4" t="s">
        <v>39</v>
      </c>
      <c r="F1791" s="4" t="s">
        <v>39</v>
      </c>
      <c r="G1791" s="4" t="s">
        <v>39</v>
      </c>
      <c r="H1791" s="4" t="s">
        <v>39</v>
      </c>
      <c r="I1791" s="4" t="s">
        <v>39</v>
      </c>
      <c r="J1791" s="4" t="str">
        <f t="shared" si="2"/>
        <v>#VALUE!</v>
      </c>
      <c r="K1791" s="5" t="str">
        <f t="shared" si="3"/>
        <v>#VALUE!</v>
      </c>
      <c r="L1791" s="5" t="str">
        <f t="shared" si="4"/>
        <v>#VALUE!</v>
      </c>
      <c r="M1791" s="5" t="str">
        <f t="shared" si="5"/>
        <v>#VALUE!</v>
      </c>
      <c r="N1791" s="4" t="b">
        <v>0</v>
      </c>
      <c r="O1791" s="4" t="b">
        <v>0</v>
      </c>
      <c r="P1791" s="4" t="b">
        <v>1</v>
      </c>
      <c r="Q1791" s="4" t="b">
        <v>0</v>
      </c>
      <c r="R1791" s="4" t="s">
        <v>39</v>
      </c>
      <c r="S1791" s="4" t="s">
        <v>39</v>
      </c>
      <c r="T1791" s="4" t="s">
        <v>39</v>
      </c>
    </row>
    <row r="1792" ht="12.75" customHeight="1">
      <c r="A1792" s="8" t="str">
        <f t="shared" si="1"/>
        <v>Bulgaria1956</v>
      </c>
      <c r="B1792" s="4" t="s">
        <v>58</v>
      </c>
      <c r="C1792" s="4">
        <v>1956.0</v>
      </c>
      <c r="D1792" s="4">
        <v>0.0891660004854202</v>
      </c>
      <c r="E1792" s="4" t="s">
        <v>39</v>
      </c>
      <c r="F1792" s="4" t="s">
        <v>39</v>
      </c>
      <c r="G1792" s="4" t="s">
        <v>39</v>
      </c>
      <c r="H1792" s="4" t="s">
        <v>39</v>
      </c>
      <c r="I1792" s="4" t="s">
        <v>39</v>
      </c>
      <c r="J1792" s="4" t="str">
        <f t="shared" si="2"/>
        <v>#VALUE!</v>
      </c>
      <c r="K1792" s="5" t="str">
        <f t="shared" si="3"/>
        <v>#VALUE!</v>
      </c>
      <c r="L1792" s="5" t="str">
        <f t="shared" si="4"/>
        <v>#VALUE!</v>
      </c>
      <c r="M1792" s="5" t="str">
        <f t="shared" si="5"/>
        <v>#VALUE!</v>
      </c>
      <c r="N1792" s="4" t="b">
        <v>0</v>
      </c>
      <c r="O1792" s="4" t="b">
        <v>1</v>
      </c>
      <c r="P1792" s="4" t="b">
        <v>0</v>
      </c>
      <c r="Q1792" s="4" t="b">
        <v>0</v>
      </c>
      <c r="R1792" s="4" t="s">
        <v>39</v>
      </c>
      <c r="S1792" s="4" t="s">
        <v>39</v>
      </c>
      <c r="T1792" s="4" t="s">
        <v>39</v>
      </c>
    </row>
    <row r="1793" ht="12.75" customHeight="1">
      <c r="A1793" s="8" t="str">
        <f t="shared" si="1"/>
        <v>Bulgaria1955</v>
      </c>
      <c r="B1793" s="4" t="s">
        <v>58</v>
      </c>
      <c r="C1793" s="4">
        <v>1955.0</v>
      </c>
      <c r="D1793" s="4">
        <v>7.16674995422363</v>
      </c>
      <c r="E1793" s="4" t="s">
        <v>39</v>
      </c>
      <c r="F1793" s="4" t="s">
        <v>39</v>
      </c>
      <c r="G1793" s="4" t="s">
        <v>39</v>
      </c>
      <c r="H1793" s="4" t="s">
        <v>39</v>
      </c>
      <c r="I1793" s="4" t="s">
        <v>39</v>
      </c>
      <c r="J1793" s="4" t="str">
        <f t="shared" si="2"/>
        <v>#VALUE!</v>
      </c>
      <c r="K1793" s="5" t="str">
        <f t="shared" si="3"/>
        <v>#VALUE!</v>
      </c>
      <c r="L1793" s="5" t="str">
        <f t="shared" si="4"/>
        <v>#VALUE!</v>
      </c>
      <c r="M1793" s="5" t="str">
        <f t="shared" si="5"/>
        <v>#VALUE!</v>
      </c>
      <c r="N1793" s="4" t="b">
        <v>0</v>
      </c>
      <c r="O1793" s="4" t="b">
        <v>1</v>
      </c>
      <c r="P1793" s="4" t="b">
        <v>0</v>
      </c>
      <c r="Q1793" s="4" t="b">
        <v>0</v>
      </c>
      <c r="R1793" s="4" t="s">
        <v>39</v>
      </c>
      <c r="S1793" s="4" t="s">
        <v>39</v>
      </c>
      <c r="T1793" s="4" t="s">
        <v>39</v>
      </c>
    </row>
    <row r="1794" ht="12.75" customHeight="1">
      <c r="A1794" s="8" t="str">
        <f t="shared" si="1"/>
        <v>Bulgaria1954</v>
      </c>
      <c r="B1794" s="4" t="s">
        <v>58</v>
      </c>
      <c r="C1794" s="4">
        <v>1954.0</v>
      </c>
      <c r="D1794" s="4">
        <v>-1.87529003620148</v>
      </c>
      <c r="E1794" s="4" t="s">
        <v>39</v>
      </c>
      <c r="F1794" s="4" t="s">
        <v>39</v>
      </c>
      <c r="G1794" s="4" t="s">
        <v>39</v>
      </c>
      <c r="H1794" s="4" t="s">
        <v>39</v>
      </c>
      <c r="I1794" s="4" t="s">
        <v>39</v>
      </c>
      <c r="J1794" s="4" t="str">
        <f t="shared" si="2"/>
        <v>#VALUE!</v>
      </c>
      <c r="K1794" s="5" t="str">
        <f t="shared" si="3"/>
        <v>#VALUE!</v>
      </c>
      <c r="L1794" s="5" t="str">
        <f t="shared" si="4"/>
        <v>#VALUE!</v>
      </c>
      <c r="M1794" s="5" t="str">
        <f t="shared" si="5"/>
        <v>#VALUE!</v>
      </c>
      <c r="N1794" s="4" t="b">
        <v>1</v>
      </c>
      <c r="O1794" s="4" t="b">
        <v>1</v>
      </c>
      <c r="P1794" s="4" t="b">
        <v>0</v>
      </c>
      <c r="Q1794" s="4" t="b">
        <v>0</v>
      </c>
      <c r="R1794" s="4" t="s">
        <v>39</v>
      </c>
      <c r="S1794" s="4" t="s">
        <v>39</v>
      </c>
      <c r="T1794" s="4" t="s">
        <v>39</v>
      </c>
    </row>
    <row r="1795" ht="12.75" customHeight="1">
      <c r="A1795" s="8" t="str">
        <f t="shared" si="1"/>
        <v>Bulgaria1953</v>
      </c>
      <c r="B1795" s="4" t="s">
        <v>58</v>
      </c>
      <c r="C1795" s="4">
        <v>1953.0</v>
      </c>
      <c r="D1795" s="4">
        <v>11.2096004486084</v>
      </c>
      <c r="E1795" s="4" t="s">
        <v>39</v>
      </c>
      <c r="F1795" s="4" t="s">
        <v>39</v>
      </c>
      <c r="G1795" s="4" t="s">
        <v>39</v>
      </c>
      <c r="H1795" s="4" t="s">
        <v>39</v>
      </c>
      <c r="I1795" s="4" t="s">
        <v>39</v>
      </c>
      <c r="J1795" s="4" t="str">
        <f t="shared" si="2"/>
        <v>#VALUE!</v>
      </c>
      <c r="K1795" s="5" t="str">
        <f t="shared" si="3"/>
        <v>#VALUE!</v>
      </c>
      <c r="L1795" s="5" t="str">
        <f t="shared" si="4"/>
        <v>#VALUE!</v>
      </c>
      <c r="M1795" s="5" t="str">
        <f t="shared" si="5"/>
        <v>#VALUE!</v>
      </c>
      <c r="N1795" s="4" t="b">
        <v>1</v>
      </c>
      <c r="O1795" s="4" t="b">
        <v>1</v>
      </c>
      <c r="P1795" s="4" t="b">
        <v>0</v>
      </c>
      <c r="Q1795" s="4" t="b">
        <v>0</v>
      </c>
      <c r="R1795" s="4" t="s">
        <v>39</v>
      </c>
      <c r="S1795" s="4" t="s">
        <v>39</v>
      </c>
      <c r="T1795" s="4" t="s">
        <v>39</v>
      </c>
    </row>
    <row r="1796" ht="12.75" customHeight="1">
      <c r="A1796" s="8" t="str">
        <f t="shared" si="1"/>
        <v>Bulgaria1952</v>
      </c>
      <c r="B1796" s="4" t="s">
        <v>58</v>
      </c>
      <c r="C1796" s="4">
        <v>1952.0</v>
      </c>
      <c r="D1796" s="4">
        <v>-4.57711982727051</v>
      </c>
      <c r="E1796" s="4" t="s">
        <v>39</v>
      </c>
      <c r="F1796" s="4" t="s">
        <v>39</v>
      </c>
      <c r="G1796" s="4" t="s">
        <v>39</v>
      </c>
      <c r="H1796" s="4" t="s">
        <v>39</v>
      </c>
      <c r="I1796" s="4" t="s">
        <v>39</v>
      </c>
      <c r="J1796" s="4" t="str">
        <f t="shared" si="2"/>
        <v>#VALUE!</v>
      </c>
      <c r="K1796" s="5" t="str">
        <f t="shared" si="3"/>
        <v>#VALUE!</v>
      </c>
      <c r="L1796" s="5" t="str">
        <f t="shared" si="4"/>
        <v>#VALUE!</v>
      </c>
      <c r="M1796" s="5" t="str">
        <f t="shared" si="5"/>
        <v>#VALUE!</v>
      </c>
      <c r="N1796" s="4" t="b">
        <v>1</v>
      </c>
      <c r="O1796" s="4" t="b">
        <v>1</v>
      </c>
      <c r="P1796" s="4" t="b">
        <v>0</v>
      </c>
      <c r="Q1796" s="4" t="b">
        <v>0</v>
      </c>
      <c r="R1796" s="4" t="s">
        <v>39</v>
      </c>
      <c r="S1796" s="4" t="s">
        <v>39</v>
      </c>
      <c r="T1796" s="4" t="s">
        <v>39</v>
      </c>
    </row>
    <row r="1797" ht="12.75" customHeight="1">
      <c r="A1797" s="8" t="str">
        <f t="shared" si="1"/>
        <v>Bulgaria1951</v>
      </c>
      <c r="B1797" s="4" t="s">
        <v>58</v>
      </c>
      <c r="C1797" s="4">
        <v>1951.0</v>
      </c>
      <c r="D1797" s="4">
        <v>20.5758991241455</v>
      </c>
      <c r="E1797" s="4" t="s">
        <v>39</v>
      </c>
      <c r="F1797" s="4" t="s">
        <v>39</v>
      </c>
      <c r="G1797" s="4" t="s">
        <v>39</v>
      </c>
      <c r="H1797" s="4" t="s">
        <v>39</v>
      </c>
      <c r="I1797" s="4" t="s">
        <v>39</v>
      </c>
      <c r="J1797" s="4" t="str">
        <f t="shared" si="2"/>
        <v>#VALUE!</v>
      </c>
      <c r="K1797" s="5" t="str">
        <f t="shared" si="3"/>
        <v>#VALUE!</v>
      </c>
      <c r="L1797" s="5" t="str">
        <f t="shared" si="4"/>
        <v>#VALUE!</v>
      </c>
      <c r="M1797" s="5" t="str">
        <f t="shared" si="5"/>
        <v>#VALUE!</v>
      </c>
      <c r="N1797" s="4" t="b">
        <v>1</v>
      </c>
      <c r="O1797" s="4" t="b">
        <v>1</v>
      </c>
      <c r="P1797" s="4" t="s">
        <v>39</v>
      </c>
      <c r="Q1797" s="4" t="b">
        <v>0</v>
      </c>
      <c r="R1797" s="4" t="s">
        <v>39</v>
      </c>
      <c r="S1797" s="4" t="s">
        <v>39</v>
      </c>
      <c r="T1797" s="4" t="s">
        <v>39</v>
      </c>
    </row>
    <row r="1798" ht="12.75" customHeight="1">
      <c r="A1798" s="8" t="str">
        <f t="shared" si="1"/>
        <v>Bulgaria1945</v>
      </c>
      <c r="B1798" s="4" t="s">
        <v>58</v>
      </c>
      <c r="C1798" s="4">
        <v>1945.0</v>
      </c>
      <c r="D1798" s="4">
        <v>-22.0300998687744</v>
      </c>
      <c r="E1798" s="4" t="s">
        <v>39</v>
      </c>
      <c r="F1798" s="4" t="s">
        <v>39</v>
      </c>
      <c r="G1798" s="4" t="s">
        <v>39</v>
      </c>
      <c r="H1798" s="4" t="s">
        <v>39</v>
      </c>
      <c r="I1798" s="4" t="s">
        <v>39</v>
      </c>
      <c r="J1798" s="4" t="str">
        <f t="shared" si="2"/>
        <v>#VALUE!</v>
      </c>
      <c r="K1798" s="5" t="str">
        <f t="shared" si="3"/>
        <v>#VALUE!</v>
      </c>
      <c r="L1798" s="5" t="str">
        <f t="shared" si="4"/>
        <v>#VALUE!</v>
      </c>
      <c r="M1798" s="5" t="str">
        <f t="shared" si="5"/>
        <v>#VALUE!</v>
      </c>
      <c r="N1798" s="4" t="b">
        <v>1</v>
      </c>
      <c r="O1798" s="4" t="b">
        <v>1</v>
      </c>
      <c r="P1798" s="4" t="b">
        <v>0</v>
      </c>
      <c r="Q1798" s="4" t="s">
        <v>39</v>
      </c>
      <c r="R1798" s="4" t="s">
        <v>39</v>
      </c>
      <c r="S1798" s="4" t="s">
        <v>39</v>
      </c>
      <c r="T1798" s="4" t="s">
        <v>39</v>
      </c>
    </row>
    <row r="1799" ht="12.75" customHeight="1">
      <c r="A1799" s="8" t="str">
        <f t="shared" si="1"/>
        <v>Bulgaria1944</v>
      </c>
      <c r="B1799" s="4" t="s">
        <v>58</v>
      </c>
      <c r="C1799" s="4">
        <v>1944.0</v>
      </c>
      <c r="D1799" s="4">
        <v>-7.57470989227295</v>
      </c>
      <c r="E1799" s="4" t="s">
        <v>39</v>
      </c>
      <c r="F1799" s="4" t="s">
        <v>39</v>
      </c>
      <c r="G1799" s="4" t="s">
        <v>39</v>
      </c>
      <c r="H1799" s="4">
        <v>10.132399559021</v>
      </c>
      <c r="I1799" s="4">
        <v>10.132399559021</v>
      </c>
      <c r="J1799" s="4" t="str">
        <f t="shared" si="2"/>
        <v>#VALUE!</v>
      </c>
      <c r="K1799" s="5" t="str">
        <f t="shared" si="3"/>
        <v>#VALUE!</v>
      </c>
      <c r="L1799" s="5" t="str">
        <f t="shared" si="4"/>
        <v>#VALUE!</v>
      </c>
      <c r="M1799" s="5" t="str">
        <f t="shared" si="5"/>
        <v>#VALUE!</v>
      </c>
      <c r="N1799" s="4" t="b">
        <v>1</v>
      </c>
      <c r="O1799" s="4" t="b">
        <v>1</v>
      </c>
      <c r="P1799" s="4" t="b">
        <v>0</v>
      </c>
      <c r="Q1799" s="4" t="b">
        <v>0</v>
      </c>
      <c r="R1799" s="4" t="s">
        <v>39</v>
      </c>
      <c r="S1799" s="4" t="s">
        <v>39</v>
      </c>
      <c r="T1799" s="4" t="s">
        <v>39</v>
      </c>
    </row>
    <row r="1800" ht="12.75" customHeight="1">
      <c r="A1800" s="8" t="str">
        <f t="shared" si="1"/>
        <v>Bulgaria1943</v>
      </c>
      <c r="B1800" s="4" t="s">
        <v>58</v>
      </c>
      <c r="C1800" s="4">
        <v>1943.0</v>
      </c>
      <c r="D1800" s="4">
        <v>3.15411996841431</v>
      </c>
      <c r="E1800" s="4" t="s">
        <v>39</v>
      </c>
      <c r="F1800" s="4" t="s">
        <v>39</v>
      </c>
      <c r="G1800" s="4" t="s">
        <v>39</v>
      </c>
      <c r="H1800" s="4">
        <v>13.404899597168</v>
      </c>
      <c r="I1800" s="4">
        <v>13.404899597168</v>
      </c>
      <c r="J1800" s="4" t="str">
        <f t="shared" si="2"/>
        <v>#VALUE!</v>
      </c>
      <c r="K1800" s="5" t="str">
        <f t="shared" si="3"/>
        <v>#VALUE!</v>
      </c>
      <c r="L1800" s="5" t="str">
        <f t="shared" si="4"/>
        <v>#VALUE!</v>
      </c>
      <c r="M1800" s="5" t="str">
        <f t="shared" si="5"/>
        <v>#VALUE!</v>
      </c>
      <c r="N1800" s="4" t="b">
        <v>1</v>
      </c>
      <c r="O1800" s="4" t="b">
        <v>1</v>
      </c>
      <c r="P1800" s="4" t="b">
        <v>0</v>
      </c>
      <c r="Q1800" s="4" t="b">
        <v>0</v>
      </c>
      <c r="R1800" s="4" t="s">
        <v>39</v>
      </c>
      <c r="S1800" s="4" t="s">
        <v>39</v>
      </c>
      <c r="T1800" s="4" t="s">
        <v>39</v>
      </c>
    </row>
    <row r="1801" ht="12.75" customHeight="1">
      <c r="A1801" s="8" t="str">
        <f t="shared" si="1"/>
        <v>Bulgaria1942</v>
      </c>
      <c r="B1801" s="4" t="s">
        <v>58</v>
      </c>
      <c r="C1801" s="4">
        <v>1942.0</v>
      </c>
      <c r="D1801" s="4">
        <v>-4.77816009521484</v>
      </c>
      <c r="E1801" s="4" t="s">
        <v>39</v>
      </c>
      <c r="F1801" s="4" t="s">
        <v>39</v>
      </c>
      <c r="G1801" s="4" t="s">
        <v>39</v>
      </c>
      <c r="H1801" s="4">
        <v>22.7089996337891</v>
      </c>
      <c r="I1801" s="4">
        <v>23.012300491333</v>
      </c>
      <c r="J1801" s="4" t="str">
        <f t="shared" si="2"/>
        <v>#VALUE!</v>
      </c>
      <c r="K1801" s="5" t="str">
        <f t="shared" si="3"/>
        <v>#VALUE!</v>
      </c>
      <c r="L1801" s="5" t="str">
        <f t="shared" si="4"/>
        <v>#VALUE!</v>
      </c>
      <c r="M1801" s="5" t="str">
        <f t="shared" si="5"/>
        <v>#VALUE!</v>
      </c>
      <c r="N1801" s="4" t="b">
        <v>1</v>
      </c>
      <c r="O1801" s="4" t="b">
        <v>1</v>
      </c>
      <c r="P1801" s="4" t="b">
        <v>0</v>
      </c>
      <c r="Q1801" s="4" t="b">
        <v>0</v>
      </c>
      <c r="R1801" s="4" t="s">
        <v>39</v>
      </c>
      <c r="S1801" s="4" t="s">
        <v>39</v>
      </c>
      <c r="T1801" s="4" t="s">
        <v>39</v>
      </c>
    </row>
    <row r="1802" ht="12.75" customHeight="1">
      <c r="A1802" s="8" t="str">
        <f t="shared" si="1"/>
        <v>Bulgaria1941</v>
      </c>
      <c r="B1802" s="4" t="s">
        <v>58</v>
      </c>
      <c r="C1802" s="4">
        <v>1941.0</v>
      </c>
      <c r="D1802" s="4">
        <v>1.9485000371933</v>
      </c>
      <c r="E1802" s="4" t="s">
        <v>39</v>
      </c>
      <c r="F1802" s="4" t="s">
        <v>39</v>
      </c>
      <c r="G1802" s="4" t="s">
        <v>39</v>
      </c>
      <c r="H1802" s="4">
        <v>22.4134998321533</v>
      </c>
      <c r="I1802" s="4">
        <v>18.4528007507324</v>
      </c>
      <c r="J1802" s="4" t="str">
        <f t="shared" si="2"/>
        <v>#VALUE!</v>
      </c>
      <c r="K1802" s="5" t="str">
        <f t="shared" si="3"/>
        <v>#VALUE!</v>
      </c>
      <c r="L1802" s="5" t="str">
        <f t="shared" si="4"/>
        <v>#VALUE!</v>
      </c>
      <c r="M1802" s="5" t="str">
        <f t="shared" si="5"/>
        <v>#VALUE!</v>
      </c>
      <c r="N1802" s="4" t="b">
        <v>1</v>
      </c>
      <c r="O1802" s="4" t="b">
        <v>1</v>
      </c>
      <c r="P1802" s="4" t="b">
        <v>0</v>
      </c>
      <c r="Q1802" s="4" t="b">
        <v>0</v>
      </c>
      <c r="R1802" s="4" t="s">
        <v>39</v>
      </c>
      <c r="S1802" s="4" t="s">
        <v>39</v>
      </c>
      <c r="T1802" s="4" t="s">
        <v>39</v>
      </c>
    </row>
    <row r="1803" ht="12.75" customHeight="1">
      <c r="A1803" s="8" t="str">
        <f t="shared" si="1"/>
        <v>Bulgaria1940</v>
      </c>
      <c r="B1803" s="4" t="s">
        <v>58</v>
      </c>
      <c r="C1803" s="4">
        <v>1940.0</v>
      </c>
      <c r="D1803" s="4">
        <v>-2.64228010177612</v>
      </c>
      <c r="E1803" s="4" t="s">
        <v>39</v>
      </c>
      <c r="F1803" s="4" t="s">
        <v>39</v>
      </c>
      <c r="G1803" s="4" t="s">
        <v>39</v>
      </c>
      <c r="H1803" s="4">
        <v>15.0357999801636</v>
      </c>
      <c r="I1803" s="4">
        <v>14.2850999832153</v>
      </c>
      <c r="J1803" s="4" t="str">
        <f t="shared" si="2"/>
        <v>#VALUE!</v>
      </c>
      <c r="K1803" s="5" t="str">
        <f t="shared" si="3"/>
        <v>#VALUE!</v>
      </c>
      <c r="L1803" s="5" t="str">
        <f t="shared" si="4"/>
        <v>#VALUE!</v>
      </c>
      <c r="M1803" s="5" t="str">
        <f t="shared" si="5"/>
        <v>#VALUE!</v>
      </c>
      <c r="N1803" s="4" t="b">
        <v>1</v>
      </c>
      <c r="O1803" s="4" t="b">
        <v>1</v>
      </c>
      <c r="P1803" s="4" t="b">
        <v>0</v>
      </c>
      <c r="Q1803" s="4" t="b">
        <v>0</v>
      </c>
      <c r="R1803" s="4" t="s">
        <v>39</v>
      </c>
      <c r="S1803" s="4" t="s">
        <v>39</v>
      </c>
      <c r="T1803" s="4" t="s">
        <v>39</v>
      </c>
    </row>
    <row r="1804" ht="12.75" customHeight="1">
      <c r="A1804" s="8" t="str">
        <f t="shared" si="1"/>
        <v>Bulgaria1939</v>
      </c>
      <c r="B1804" s="4" t="s">
        <v>58</v>
      </c>
      <c r="C1804" s="4">
        <v>1939.0</v>
      </c>
      <c r="D1804" s="4">
        <v>1.23457002639771</v>
      </c>
      <c r="E1804" s="4" t="s">
        <v>39</v>
      </c>
      <c r="F1804" s="4" t="s">
        <v>39</v>
      </c>
      <c r="G1804" s="4" t="s">
        <v>39</v>
      </c>
      <c r="H1804" s="4">
        <v>14.7694997787476</v>
      </c>
      <c r="I1804" s="4">
        <v>14.0508003234863</v>
      </c>
      <c r="J1804" s="4" t="str">
        <f t="shared" si="2"/>
        <v>#VALUE!</v>
      </c>
      <c r="K1804" s="5" t="str">
        <f t="shared" si="3"/>
        <v>#VALUE!</v>
      </c>
      <c r="L1804" s="5" t="str">
        <f t="shared" si="4"/>
        <v>#VALUE!</v>
      </c>
      <c r="M1804" s="5" t="str">
        <f t="shared" si="5"/>
        <v>#VALUE!</v>
      </c>
      <c r="N1804" s="4" t="b">
        <v>1</v>
      </c>
      <c r="O1804" s="4" t="b">
        <v>1</v>
      </c>
      <c r="P1804" s="4" t="b">
        <v>0</v>
      </c>
      <c r="Q1804" s="4" t="b">
        <v>0</v>
      </c>
      <c r="R1804" s="4" t="s">
        <v>39</v>
      </c>
      <c r="S1804" s="4" t="s">
        <v>39</v>
      </c>
      <c r="T1804" s="4" t="s">
        <v>39</v>
      </c>
    </row>
    <row r="1805" ht="12.75" customHeight="1">
      <c r="A1805" s="8" t="str">
        <f t="shared" si="1"/>
        <v>Bulgaria1938</v>
      </c>
      <c r="B1805" s="4" t="s">
        <v>58</v>
      </c>
      <c r="C1805" s="4">
        <v>1938.0</v>
      </c>
      <c r="D1805" s="4">
        <v>2.60380005836487</v>
      </c>
      <c r="E1805" s="4" t="s">
        <v>39</v>
      </c>
      <c r="F1805" s="4" t="s">
        <v>39</v>
      </c>
      <c r="G1805" s="4" t="s">
        <v>39</v>
      </c>
      <c r="H1805" s="4">
        <v>15.1309995651245</v>
      </c>
      <c r="I1805" s="4">
        <v>14.1314001083374</v>
      </c>
      <c r="J1805" s="4" t="str">
        <f t="shared" si="2"/>
        <v>#VALUE!</v>
      </c>
      <c r="K1805" s="5" t="str">
        <f t="shared" si="3"/>
        <v>#VALUE!</v>
      </c>
      <c r="L1805" s="5" t="str">
        <f t="shared" si="4"/>
        <v>#VALUE!</v>
      </c>
      <c r="M1805" s="5" t="str">
        <f t="shared" si="5"/>
        <v>#VALUE!</v>
      </c>
      <c r="N1805" s="4" t="b">
        <v>0</v>
      </c>
      <c r="O1805" s="4" t="b">
        <v>0</v>
      </c>
      <c r="P1805" s="4" t="b">
        <v>1</v>
      </c>
      <c r="Q1805" s="4" t="b">
        <v>1</v>
      </c>
      <c r="R1805" s="4" t="s">
        <v>39</v>
      </c>
      <c r="S1805" s="4" t="s">
        <v>39</v>
      </c>
      <c r="T1805" s="4" t="s">
        <v>39</v>
      </c>
    </row>
    <row r="1806" ht="12.75" customHeight="1">
      <c r="A1806" s="8" t="str">
        <f t="shared" si="1"/>
        <v>Bulgaria1937</v>
      </c>
      <c r="B1806" s="4" t="s">
        <v>58</v>
      </c>
      <c r="C1806" s="4">
        <v>1937.0</v>
      </c>
      <c r="D1806" s="4">
        <v>5.65055990219116</v>
      </c>
      <c r="E1806" s="4" t="s">
        <v>39</v>
      </c>
      <c r="F1806" s="4" t="s">
        <v>39</v>
      </c>
      <c r="G1806" s="4" t="s">
        <v>39</v>
      </c>
      <c r="H1806" s="4">
        <v>16.4862003326416</v>
      </c>
      <c r="I1806" s="4">
        <v>15.0791997909546</v>
      </c>
      <c r="J1806" s="4" t="str">
        <f t="shared" si="2"/>
        <v>#VALUE!</v>
      </c>
      <c r="K1806" s="5" t="str">
        <f t="shared" si="3"/>
        <v>#VALUE!</v>
      </c>
      <c r="L1806" s="5" t="str">
        <f t="shared" si="4"/>
        <v>#VALUE!</v>
      </c>
      <c r="M1806" s="5" t="str">
        <f t="shared" si="5"/>
        <v>#VALUE!</v>
      </c>
      <c r="N1806" s="4" t="b">
        <v>0</v>
      </c>
      <c r="O1806" s="4" t="b">
        <v>0</v>
      </c>
      <c r="P1806" s="4" t="b">
        <v>1</v>
      </c>
      <c r="Q1806" s="4" t="b">
        <v>1</v>
      </c>
      <c r="R1806" s="4" t="s">
        <v>39</v>
      </c>
      <c r="S1806" s="4" t="s">
        <v>39</v>
      </c>
      <c r="T1806" s="4" t="s">
        <v>39</v>
      </c>
    </row>
    <row r="1807" ht="12.75" customHeight="1">
      <c r="A1807" s="8" t="str">
        <f t="shared" si="1"/>
        <v>Bulgaria1936</v>
      </c>
      <c r="B1807" s="4" t="s">
        <v>58</v>
      </c>
      <c r="C1807" s="4">
        <v>1936.0</v>
      </c>
      <c r="D1807" s="4">
        <v>21.8297004699707</v>
      </c>
      <c r="E1807" s="4" t="s">
        <v>39</v>
      </c>
      <c r="F1807" s="4" t="s">
        <v>39</v>
      </c>
      <c r="G1807" s="4" t="s">
        <v>39</v>
      </c>
      <c r="H1807" s="4">
        <v>16.6361999511719</v>
      </c>
      <c r="I1807" s="4">
        <v>15.4674997329712</v>
      </c>
      <c r="J1807" s="4" t="str">
        <f t="shared" si="2"/>
        <v>#VALUE!</v>
      </c>
      <c r="K1807" s="5" t="str">
        <f t="shared" si="3"/>
        <v>#VALUE!</v>
      </c>
      <c r="L1807" s="5" t="str">
        <f t="shared" si="4"/>
        <v>#VALUE!</v>
      </c>
      <c r="M1807" s="5" t="str">
        <f t="shared" si="5"/>
        <v>#VALUE!</v>
      </c>
      <c r="N1807" s="4" t="b">
        <v>0</v>
      </c>
      <c r="O1807" s="4" t="b">
        <v>0</v>
      </c>
      <c r="P1807" s="4" t="b">
        <v>1</v>
      </c>
      <c r="Q1807" s="4" t="b">
        <v>1</v>
      </c>
      <c r="R1807" s="4" t="s">
        <v>39</v>
      </c>
      <c r="S1807" s="4" t="s">
        <v>39</v>
      </c>
      <c r="T1807" s="4" t="s">
        <v>39</v>
      </c>
    </row>
    <row r="1808" ht="12.75" customHeight="1">
      <c r="A1808" s="8" t="str">
        <f t="shared" si="1"/>
        <v>Bulgaria1935</v>
      </c>
      <c r="B1808" s="4" t="s">
        <v>58</v>
      </c>
      <c r="C1808" s="4">
        <v>1935.0</v>
      </c>
      <c r="D1808" s="4">
        <v>-4.58081007003784</v>
      </c>
      <c r="E1808" s="4" t="s">
        <v>39</v>
      </c>
      <c r="F1808" s="4" t="s">
        <v>39</v>
      </c>
      <c r="G1808" s="4" t="s">
        <v>39</v>
      </c>
      <c r="H1808" s="4">
        <v>16.7087001800537</v>
      </c>
      <c r="I1808" s="4">
        <v>15.3646001815796</v>
      </c>
      <c r="J1808" s="4" t="str">
        <f t="shared" si="2"/>
        <v>#VALUE!</v>
      </c>
      <c r="K1808" s="5" t="str">
        <f t="shared" si="3"/>
        <v>#VALUE!</v>
      </c>
      <c r="L1808" s="5" t="str">
        <f t="shared" si="4"/>
        <v>#VALUE!</v>
      </c>
      <c r="M1808" s="5" t="str">
        <f t="shared" si="5"/>
        <v>#VALUE!</v>
      </c>
      <c r="N1808" s="4" t="b">
        <v>1</v>
      </c>
      <c r="O1808" s="4" t="b">
        <v>1</v>
      </c>
      <c r="P1808" s="4" t="b">
        <v>0</v>
      </c>
      <c r="Q1808" s="4" t="b">
        <v>1</v>
      </c>
      <c r="R1808" s="4" t="s">
        <v>39</v>
      </c>
      <c r="S1808" s="4" t="s">
        <v>39</v>
      </c>
      <c r="T1808" s="4" t="s">
        <v>39</v>
      </c>
    </row>
    <row r="1809" ht="12.75" customHeight="1">
      <c r="A1809" s="8" t="str">
        <f t="shared" si="1"/>
        <v>Bulgaria1934</v>
      </c>
      <c r="B1809" s="4" t="s">
        <v>58</v>
      </c>
      <c r="C1809" s="4">
        <v>1934.0</v>
      </c>
      <c r="D1809" s="4">
        <v>-8.53754997253418</v>
      </c>
      <c r="E1809" s="4" t="s">
        <v>39</v>
      </c>
      <c r="F1809" s="4" t="s">
        <v>39</v>
      </c>
      <c r="G1809" s="4" t="s">
        <v>39</v>
      </c>
      <c r="H1809" s="4">
        <v>11.9219999313355</v>
      </c>
      <c r="I1809" s="4">
        <v>12.0382995605469</v>
      </c>
      <c r="J1809" s="4" t="str">
        <f t="shared" si="2"/>
        <v>#VALUE!</v>
      </c>
      <c r="K1809" s="5" t="str">
        <f t="shared" si="3"/>
        <v>#VALUE!</v>
      </c>
      <c r="L1809" s="5" t="str">
        <f t="shared" si="4"/>
        <v>#VALUE!</v>
      </c>
      <c r="M1809" s="5" t="str">
        <f t="shared" si="5"/>
        <v>#VALUE!</v>
      </c>
      <c r="N1809" s="4" t="b">
        <v>1</v>
      </c>
      <c r="O1809" s="4" t="b">
        <v>1</v>
      </c>
      <c r="P1809" s="4" t="b">
        <v>0</v>
      </c>
      <c r="Q1809" s="4" t="b">
        <v>0</v>
      </c>
      <c r="R1809" s="4" t="s">
        <v>39</v>
      </c>
      <c r="S1809" s="4" t="s">
        <v>39</v>
      </c>
      <c r="T1809" s="4" t="s">
        <v>39</v>
      </c>
    </row>
    <row r="1810" ht="12.75" customHeight="1">
      <c r="A1810" s="8" t="str">
        <f t="shared" si="1"/>
        <v>Bulgaria1933</v>
      </c>
      <c r="B1810" s="4" t="s">
        <v>58</v>
      </c>
      <c r="C1810" s="4">
        <v>1933.0</v>
      </c>
      <c r="D1810" s="4">
        <v>1.68809998035431</v>
      </c>
      <c r="E1810" s="4" t="s">
        <v>39</v>
      </c>
      <c r="F1810" s="4" t="s">
        <v>39</v>
      </c>
      <c r="G1810" s="4" t="s">
        <v>39</v>
      </c>
      <c r="H1810" s="4">
        <v>14.704400062561</v>
      </c>
      <c r="I1810" s="4">
        <v>15.2683000564575</v>
      </c>
      <c r="J1810" s="4" t="str">
        <f t="shared" si="2"/>
        <v>#VALUE!</v>
      </c>
      <c r="K1810" s="5" t="str">
        <f t="shared" si="3"/>
        <v>#VALUE!</v>
      </c>
      <c r="L1810" s="5" t="str">
        <f t="shared" si="4"/>
        <v>#VALUE!</v>
      </c>
      <c r="M1810" s="5" t="str">
        <f t="shared" si="5"/>
        <v>#VALUE!</v>
      </c>
      <c r="N1810" s="4" t="b">
        <v>1</v>
      </c>
      <c r="O1810" s="4" t="b">
        <v>1</v>
      </c>
      <c r="P1810" s="4" t="b">
        <v>0</v>
      </c>
      <c r="Q1810" s="4" t="b">
        <v>0</v>
      </c>
      <c r="R1810" s="4" t="s">
        <v>39</v>
      </c>
      <c r="S1810" s="4" t="s">
        <v>39</v>
      </c>
      <c r="T1810" s="4" t="s">
        <v>39</v>
      </c>
    </row>
    <row r="1811" ht="12.75" customHeight="1">
      <c r="A1811" s="8" t="str">
        <f t="shared" si="1"/>
        <v>Bulgaria1932</v>
      </c>
      <c r="B1811" s="4" t="s">
        <v>58</v>
      </c>
      <c r="C1811" s="4">
        <v>1932.0</v>
      </c>
      <c r="D1811" s="4">
        <v>0.647248983383179</v>
      </c>
      <c r="E1811" s="4" t="s">
        <v>39</v>
      </c>
      <c r="F1811" s="4" t="s">
        <v>39</v>
      </c>
      <c r="G1811" s="4" t="s">
        <v>39</v>
      </c>
      <c r="H1811" s="4">
        <v>12.1822996139526</v>
      </c>
      <c r="I1811" s="4">
        <v>14.3179998397827</v>
      </c>
      <c r="J1811" s="4" t="str">
        <f t="shared" si="2"/>
        <v>#VALUE!</v>
      </c>
      <c r="K1811" s="5" t="str">
        <f t="shared" si="3"/>
        <v>#VALUE!</v>
      </c>
      <c r="L1811" s="5" t="str">
        <f t="shared" si="4"/>
        <v>#VALUE!</v>
      </c>
      <c r="M1811" s="5" t="str">
        <f t="shared" si="5"/>
        <v>#VALUE!</v>
      </c>
      <c r="N1811" s="4" t="b">
        <v>0</v>
      </c>
      <c r="O1811" s="4" t="b">
        <v>0</v>
      </c>
      <c r="P1811" s="4" t="b">
        <v>0</v>
      </c>
      <c r="Q1811" s="4" t="b">
        <v>1</v>
      </c>
      <c r="R1811" s="4" t="s">
        <v>39</v>
      </c>
      <c r="S1811" s="4" t="s">
        <v>39</v>
      </c>
      <c r="T1811" s="4" t="s">
        <v>39</v>
      </c>
    </row>
    <row r="1812" ht="12.75" customHeight="1">
      <c r="A1812" s="8" t="str">
        <f t="shared" si="1"/>
        <v>Bulgaria1931</v>
      </c>
      <c r="B1812" s="4" t="s">
        <v>58</v>
      </c>
      <c r="C1812" s="4">
        <v>1931.0</v>
      </c>
      <c r="D1812" s="4">
        <v>14.6568002700806</v>
      </c>
      <c r="E1812" s="4" t="s">
        <v>39</v>
      </c>
      <c r="F1812" s="4" t="s">
        <v>39</v>
      </c>
      <c r="G1812" s="4" t="s">
        <v>39</v>
      </c>
      <c r="H1812" s="4">
        <v>11.5819997787476</v>
      </c>
      <c r="I1812" s="4">
        <v>14.6515998840332</v>
      </c>
      <c r="J1812" s="4" t="str">
        <f t="shared" si="2"/>
        <v>#VALUE!</v>
      </c>
      <c r="K1812" s="5" t="str">
        <f t="shared" si="3"/>
        <v>#VALUE!</v>
      </c>
      <c r="L1812" s="5" t="str">
        <f t="shared" si="4"/>
        <v>#VALUE!</v>
      </c>
      <c r="M1812" s="5" t="str">
        <f t="shared" si="5"/>
        <v>#VALUE!</v>
      </c>
      <c r="N1812" s="4" t="b">
        <v>0</v>
      </c>
      <c r="O1812" s="4" t="b">
        <v>0</v>
      </c>
      <c r="P1812" s="4" t="b">
        <v>1</v>
      </c>
      <c r="Q1812" s="4" t="b">
        <v>1</v>
      </c>
      <c r="R1812" s="4" t="s">
        <v>39</v>
      </c>
      <c r="S1812" s="4" t="s">
        <v>39</v>
      </c>
      <c r="T1812" s="4" t="s">
        <v>39</v>
      </c>
    </row>
    <row r="1813" ht="12.75" customHeight="1">
      <c r="A1813" s="8" t="str">
        <f t="shared" si="1"/>
        <v>Bulgaria1930</v>
      </c>
      <c r="B1813" s="4" t="s">
        <v>58</v>
      </c>
      <c r="C1813" s="4">
        <v>1930.0</v>
      </c>
      <c r="D1813" s="4">
        <v>10.2249002456665</v>
      </c>
      <c r="E1813" s="4" t="s">
        <v>39</v>
      </c>
      <c r="F1813" s="4" t="s">
        <v>39</v>
      </c>
      <c r="G1813" s="4" t="s">
        <v>39</v>
      </c>
      <c r="H1813" s="4">
        <v>11.4232997894287</v>
      </c>
      <c r="I1813" s="4">
        <v>16.9043006896973</v>
      </c>
      <c r="J1813" s="4" t="str">
        <f t="shared" si="2"/>
        <v>#VALUE!</v>
      </c>
      <c r="K1813" s="5" t="str">
        <f t="shared" si="3"/>
        <v>#VALUE!</v>
      </c>
      <c r="L1813" s="5" t="str">
        <f t="shared" si="4"/>
        <v>#VALUE!</v>
      </c>
      <c r="M1813" s="5" t="str">
        <f t="shared" si="5"/>
        <v>#VALUE!</v>
      </c>
      <c r="N1813" s="4" t="b">
        <v>0</v>
      </c>
      <c r="O1813" s="4" t="b">
        <v>0</v>
      </c>
      <c r="P1813" s="4" t="b">
        <v>1</v>
      </c>
      <c r="Q1813" s="4" t="b">
        <v>1</v>
      </c>
      <c r="R1813" s="4" t="s">
        <v>39</v>
      </c>
      <c r="S1813" s="4" t="s">
        <v>39</v>
      </c>
      <c r="T1813" s="4" t="s">
        <v>39</v>
      </c>
    </row>
    <row r="1814" ht="12.75" customHeight="1">
      <c r="A1814" s="8" t="str">
        <f t="shared" si="1"/>
        <v>Bulgaria1929</v>
      </c>
      <c r="B1814" s="4" t="s">
        <v>58</v>
      </c>
      <c r="C1814" s="4">
        <v>1929.0</v>
      </c>
      <c r="D1814" s="4">
        <v>-1.90571999549866</v>
      </c>
      <c r="E1814" s="4" t="s">
        <v>39</v>
      </c>
      <c r="F1814" s="4" t="s">
        <v>39</v>
      </c>
      <c r="G1814" s="4" t="s">
        <v>39</v>
      </c>
      <c r="H1814" s="4">
        <v>11.9870004653931</v>
      </c>
      <c r="I1814" s="4">
        <v>18.6592998504639</v>
      </c>
      <c r="J1814" s="4" t="str">
        <f t="shared" si="2"/>
        <v>#VALUE!</v>
      </c>
      <c r="K1814" s="5" t="str">
        <f t="shared" si="3"/>
        <v>#VALUE!</v>
      </c>
      <c r="L1814" s="5" t="str">
        <f t="shared" si="4"/>
        <v>#VALUE!</v>
      </c>
      <c r="M1814" s="5" t="str">
        <f t="shared" si="5"/>
        <v>#VALUE!</v>
      </c>
      <c r="N1814" s="4" t="b">
        <v>1</v>
      </c>
      <c r="O1814" s="4" t="b">
        <v>1</v>
      </c>
      <c r="P1814" s="4" t="b">
        <v>0</v>
      </c>
      <c r="Q1814" s="4" t="b">
        <v>1</v>
      </c>
      <c r="R1814" s="4" t="s">
        <v>39</v>
      </c>
      <c r="S1814" s="4" t="s">
        <v>39</v>
      </c>
      <c r="T1814" s="4" t="s">
        <v>39</v>
      </c>
    </row>
    <row r="1815" ht="12.75" customHeight="1">
      <c r="A1815" s="8" t="str">
        <f t="shared" si="1"/>
        <v>Bulgaria1928</v>
      </c>
      <c r="B1815" s="4" t="s">
        <v>58</v>
      </c>
      <c r="C1815" s="4">
        <v>1928.0</v>
      </c>
      <c r="D1815" s="4">
        <v>-1.579470038414</v>
      </c>
      <c r="E1815" s="4" t="s">
        <v>39</v>
      </c>
      <c r="F1815" s="4" t="s">
        <v>39</v>
      </c>
      <c r="G1815" s="4" t="s">
        <v>39</v>
      </c>
      <c r="H1815" s="4">
        <v>13.6534004211426</v>
      </c>
      <c r="I1815" s="4">
        <v>14.7395000457764</v>
      </c>
      <c r="J1815" s="4" t="str">
        <f t="shared" si="2"/>
        <v>#VALUE!</v>
      </c>
      <c r="K1815" s="5" t="str">
        <f t="shared" si="3"/>
        <v>#VALUE!</v>
      </c>
      <c r="L1815" s="5" t="str">
        <f t="shared" si="4"/>
        <v>#VALUE!</v>
      </c>
      <c r="M1815" s="5" t="str">
        <f t="shared" si="5"/>
        <v>#VALUE!</v>
      </c>
      <c r="N1815" s="4" t="b">
        <v>1</v>
      </c>
      <c r="O1815" s="4" t="b">
        <v>1</v>
      </c>
      <c r="P1815" s="4" t="b">
        <v>0</v>
      </c>
      <c r="Q1815" s="4" t="b">
        <v>0</v>
      </c>
      <c r="R1815" s="4" t="s">
        <v>39</v>
      </c>
      <c r="S1815" s="4" t="s">
        <v>39</v>
      </c>
      <c r="T1815" s="4" t="s">
        <v>39</v>
      </c>
    </row>
    <row r="1816" ht="12.75" customHeight="1">
      <c r="A1816" s="8" t="str">
        <f t="shared" si="1"/>
        <v>Bulgaria1927</v>
      </c>
      <c r="B1816" s="4" t="s">
        <v>58</v>
      </c>
      <c r="C1816" s="4">
        <v>1927.0</v>
      </c>
      <c r="D1816" s="4">
        <v>9.04197978973389</v>
      </c>
      <c r="E1816" s="4" t="s">
        <v>39</v>
      </c>
      <c r="F1816" s="4" t="s">
        <v>39</v>
      </c>
      <c r="G1816" s="4" t="s">
        <v>39</v>
      </c>
      <c r="H1816" s="4">
        <v>12.6174001693726</v>
      </c>
      <c r="I1816" s="4">
        <v>12.6336002349854</v>
      </c>
      <c r="J1816" s="4" t="str">
        <f t="shared" si="2"/>
        <v>#VALUE!</v>
      </c>
      <c r="K1816" s="5" t="str">
        <f t="shared" si="3"/>
        <v>#VALUE!</v>
      </c>
      <c r="L1816" s="5" t="str">
        <f t="shared" si="4"/>
        <v>#VALUE!</v>
      </c>
      <c r="M1816" s="5" t="str">
        <f t="shared" si="5"/>
        <v>#VALUE!</v>
      </c>
      <c r="N1816" s="4" t="b">
        <v>1</v>
      </c>
      <c r="O1816" s="4" t="b">
        <v>1</v>
      </c>
      <c r="P1816" s="4" t="b">
        <v>1</v>
      </c>
      <c r="Q1816" s="4" t="b">
        <v>0</v>
      </c>
      <c r="R1816" s="4" t="s">
        <v>39</v>
      </c>
      <c r="S1816" s="4" t="s">
        <v>39</v>
      </c>
      <c r="T1816" s="4" t="s">
        <v>39</v>
      </c>
    </row>
    <row r="1817" ht="12.75" customHeight="1">
      <c r="A1817" s="8" t="str">
        <f t="shared" si="1"/>
        <v>Bulgaria1926</v>
      </c>
      <c r="B1817" s="4" t="s">
        <v>58</v>
      </c>
      <c r="C1817" s="4">
        <v>1926.0</v>
      </c>
      <c r="D1817" s="4">
        <v>29.3871994018555</v>
      </c>
      <c r="E1817" s="4" t="s">
        <v>39</v>
      </c>
      <c r="F1817" s="4" t="s">
        <v>39</v>
      </c>
      <c r="G1817" s="4" t="s">
        <v>39</v>
      </c>
      <c r="H1817" s="4">
        <v>11.0350999832153</v>
      </c>
      <c r="I1817" s="4">
        <v>11.2891998291016</v>
      </c>
      <c r="J1817" s="4" t="str">
        <f t="shared" si="2"/>
        <v>#VALUE!</v>
      </c>
      <c r="K1817" s="5" t="str">
        <f t="shared" si="3"/>
        <v>#VALUE!</v>
      </c>
      <c r="L1817" s="5" t="str">
        <f t="shared" si="4"/>
        <v>#VALUE!</v>
      </c>
      <c r="M1817" s="5" t="str">
        <f t="shared" si="5"/>
        <v>#VALUE!</v>
      </c>
      <c r="N1817" s="4" t="b">
        <v>0</v>
      </c>
      <c r="O1817" s="4" t="b">
        <v>0</v>
      </c>
      <c r="P1817" s="4" t="b">
        <v>1</v>
      </c>
      <c r="Q1817" s="4" t="b">
        <v>1</v>
      </c>
      <c r="R1817" s="4" t="s">
        <v>39</v>
      </c>
      <c r="S1817" s="4" t="s">
        <v>39</v>
      </c>
      <c r="T1817" s="4" t="s">
        <v>39</v>
      </c>
    </row>
    <row r="1818" ht="12.75" customHeight="1">
      <c r="A1818" s="8" t="str">
        <f t="shared" si="1"/>
        <v>Bulgaria1925</v>
      </c>
      <c r="B1818" s="4" t="s">
        <v>58</v>
      </c>
      <c r="C1818" s="4">
        <v>1925.0</v>
      </c>
      <c r="D1818" s="4">
        <v>3.60750007629395</v>
      </c>
      <c r="E1818" s="4" t="s">
        <v>39</v>
      </c>
      <c r="F1818" s="4" t="s">
        <v>39</v>
      </c>
      <c r="G1818" s="4" t="s">
        <v>39</v>
      </c>
      <c r="H1818" s="4">
        <v>12.8109998703003</v>
      </c>
      <c r="I1818" s="4">
        <v>13.7815999984741</v>
      </c>
      <c r="J1818" s="4" t="str">
        <f t="shared" si="2"/>
        <v>#VALUE!</v>
      </c>
      <c r="K1818" s="5" t="str">
        <f t="shared" si="3"/>
        <v>#VALUE!</v>
      </c>
      <c r="L1818" s="5" t="str">
        <f t="shared" si="4"/>
        <v>#VALUE!</v>
      </c>
      <c r="M1818" s="5" t="str">
        <f t="shared" si="5"/>
        <v>#VALUE!</v>
      </c>
      <c r="N1818" s="4" t="b">
        <v>0</v>
      </c>
      <c r="O1818" s="4" t="b">
        <v>1</v>
      </c>
      <c r="P1818" s="4" t="b">
        <v>1</v>
      </c>
      <c r="Q1818" s="4" t="b">
        <v>1</v>
      </c>
      <c r="R1818" s="4" t="s">
        <v>39</v>
      </c>
      <c r="S1818" s="4" t="s">
        <v>39</v>
      </c>
      <c r="T1818" s="4" t="s">
        <v>39</v>
      </c>
    </row>
    <row r="1819" ht="12.75" customHeight="1">
      <c r="A1819" s="8" t="str">
        <f t="shared" si="1"/>
        <v>Bulgaria1924</v>
      </c>
      <c r="B1819" s="4" t="s">
        <v>58</v>
      </c>
      <c r="C1819" s="4">
        <v>1924.0</v>
      </c>
      <c r="D1819" s="4" t="s">
        <v>39</v>
      </c>
      <c r="E1819" s="4" t="s">
        <v>39</v>
      </c>
      <c r="F1819" s="4" t="s">
        <v>39</v>
      </c>
      <c r="G1819" s="4" t="s">
        <v>39</v>
      </c>
      <c r="H1819" s="4">
        <v>15.8514003753662</v>
      </c>
      <c r="I1819" s="4">
        <v>14.5920000076294</v>
      </c>
      <c r="J1819" s="4" t="str">
        <f t="shared" si="2"/>
        <v>#VALUE!</v>
      </c>
      <c r="K1819" s="5" t="str">
        <f t="shared" si="3"/>
        <v>#VALUE!</v>
      </c>
      <c r="L1819" s="5" t="str">
        <f t="shared" si="4"/>
        <v>#VALUE!</v>
      </c>
      <c r="M1819" s="5" t="str">
        <f t="shared" si="5"/>
        <v>#VALUE!</v>
      </c>
      <c r="N1819" s="4" t="s">
        <v>39</v>
      </c>
      <c r="O1819" s="4" t="b">
        <v>1</v>
      </c>
      <c r="P1819" s="4" t="s">
        <v>39</v>
      </c>
      <c r="Q1819" s="4" t="b">
        <v>0</v>
      </c>
      <c r="R1819" s="4" t="s">
        <v>39</v>
      </c>
      <c r="S1819" s="4" t="s">
        <v>39</v>
      </c>
      <c r="T1819" s="4" t="s">
        <v>39</v>
      </c>
    </row>
    <row r="1820" ht="12.75" customHeight="1">
      <c r="A1820" s="8" t="str">
        <f t="shared" si="1"/>
        <v>Burkina Faso2022</v>
      </c>
      <c r="B1820" s="4" t="s">
        <v>59</v>
      </c>
      <c r="C1820" s="4">
        <v>2022.0</v>
      </c>
      <c r="D1820" s="4" t="s">
        <v>39</v>
      </c>
      <c r="E1820" s="4" t="s">
        <v>39</v>
      </c>
      <c r="F1820" s="4" t="s">
        <v>39</v>
      </c>
      <c r="G1820" s="4">
        <v>1.88846196134388E10</v>
      </c>
      <c r="H1820" s="4" t="s">
        <v>39</v>
      </c>
      <c r="I1820" s="4" t="s">
        <v>39</v>
      </c>
      <c r="J1820" s="4" t="str">
        <f t="shared" si="2"/>
        <v>#VALUE!</v>
      </c>
      <c r="K1820" s="5" t="str">
        <f t="shared" si="3"/>
        <v>#VALUE!</v>
      </c>
      <c r="L1820" s="5" t="str">
        <f t="shared" si="4"/>
        <v>#VALUE!</v>
      </c>
      <c r="M1820" s="5" t="str">
        <f t="shared" si="5"/>
        <v>#VALUE!</v>
      </c>
      <c r="N1820" s="4" t="s">
        <v>39</v>
      </c>
      <c r="O1820" s="4" t="s">
        <v>39</v>
      </c>
      <c r="P1820" s="4" t="s">
        <v>39</v>
      </c>
      <c r="Q1820" s="4" t="s">
        <v>39</v>
      </c>
      <c r="R1820" s="4" t="s">
        <v>39</v>
      </c>
      <c r="S1820" s="4">
        <v>1.47930064027761</v>
      </c>
      <c r="T1820" s="4" t="s">
        <v>39</v>
      </c>
    </row>
    <row r="1821" ht="12.75" customHeight="1">
      <c r="A1821" s="8" t="str">
        <f t="shared" si="1"/>
        <v>Burkina Faso2021</v>
      </c>
      <c r="B1821" s="4" t="s">
        <v>59</v>
      </c>
      <c r="C1821" s="4">
        <v>2021.0</v>
      </c>
      <c r="D1821" s="4">
        <v>6.91692044808329</v>
      </c>
      <c r="E1821" s="4">
        <v>-8.96293744669209E8</v>
      </c>
      <c r="F1821" s="4">
        <v>7.7255403997201E7</v>
      </c>
      <c r="G1821" s="4">
        <v>1.9737616003022E10</v>
      </c>
      <c r="H1821" s="4">
        <v>21.0129712165229</v>
      </c>
      <c r="I1821" s="4">
        <v>27.373406300039</v>
      </c>
      <c r="J1821" s="4">
        <f t="shared" si="2"/>
        <v>414745956954</v>
      </c>
      <c r="K1821" s="5">
        <f t="shared" si="3"/>
        <v>540285782245</v>
      </c>
      <c r="L1821" s="5">
        <f t="shared" si="4"/>
        <v>125539825291</v>
      </c>
      <c r="M1821" s="5">
        <f t="shared" si="5"/>
        <v>6.360435084</v>
      </c>
      <c r="N1821" s="4" t="s">
        <v>39</v>
      </c>
      <c r="O1821" s="4" t="s">
        <v>39</v>
      </c>
      <c r="P1821" s="4" t="s">
        <v>39</v>
      </c>
      <c r="Q1821" s="4" t="s">
        <v>39</v>
      </c>
      <c r="R1821" s="4" t="s">
        <v>39</v>
      </c>
      <c r="S1821" s="4">
        <v>6.90634167337785</v>
      </c>
      <c r="T1821" s="4">
        <v>8.52996389583198E8</v>
      </c>
    </row>
    <row r="1822" ht="12.75" customHeight="1">
      <c r="A1822" s="8" t="str">
        <f t="shared" si="1"/>
        <v>Burkina Faso2020</v>
      </c>
      <c r="B1822" s="4" t="s">
        <v>59</v>
      </c>
      <c r="C1822" s="4">
        <v>2020.0</v>
      </c>
      <c r="D1822" s="4">
        <v>1.93032488931119</v>
      </c>
      <c r="E1822" s="4">
        <v>-7.69108243768925E8</v>
      </c>
      <c r="F1822" s="4">
        <v>7.43231869870405E8</v>
      </c>
      <c r="G1822" s="4">
        <v>1.79336062126294E10</v>
      </c>
      <c r="H1822" s="4">
        <v>19.7764044112143</v>
      </c>
      <c r="I1822" s="4">
        <v>25.4724515369764</v>
      </c>
      <c r="J1822" s="4">
        <f t="shared" si="2"/>
        <v>354662249012</v>
      </c>
      <c r="K1822" s="5">
        <f t="shared" si="3"/>
        <v>456812915134</v>
      </c>
      <c r="L1822" s="5">
        <f t="shared" si="4"/>
        <v>102150666122</v>
      </c>
      <c r="M1822" s="5">
        <f t="shared" si="5"/>
        <v>5.696047126</v>
      </c>
      <c r="N1822" s="4" t="b">
        <v>0</v>
      </c>
      <c r="O1822" s="4" t="s">
        <v>39</v>
      </c>
      <c r="P1822" s="4" t="b">
        <v>0</v>
      </c>
      <c r="Q1822" s="4" t="s">
        <v>39</v>
      </c>
      <c r="R1822" s="4" t="s">
        <v>39</v>
      </c>
      <c r="S1822" s="4">
        <v>1.93032488957256</v>
      </c>
      <c r="T1822" s="4">
        <v>-1.8040097903926E9</v>
      </c>
    </row>
    <row r="1823" ht="12.75" customHeight="1">
      <c r="A1823" s="8" t="str">
        <f t="shared" si="1"/>
        <v>Burkina Faso2019</v>
      </c>
      <c r="B1823" s="4" t="s">
        <v>59</v>
      </c>
      <c r="C1823" s="4">
        <v>2019.0</v>
      </c>
      <c r="D1823" s="4">
        <v>5.69943493338807</v>
      </c>
      <c r="E1823" s="4">
        <v>-3.4920688379272E8</v>
      </c>
      <c r="F1823" s="4">
        <v>-5.23837226294833E8</v>
      </c>
      <c r="G1823" s="4">
        <v>1.61781616661334E10</v>
      </c>
      <c r="H1823" s="4">
        <v>20.0867999182262</v>
      </c>
      <c r="I1823" s="4">
        <v>23.4948220962271</v>
      </c>
      <c r="J1823" s="4">
        <f t="shared" si="2"/>
        <v>324967496432</v>
      </c>
      <c r="K1823" s="5">
        <f t="shared" si="3"/>
        <v>380103030190</v>
      </c>
      <c r="L1823" s="5">
        <f t="shared" si="4"/>
        <v>55135533757</v>
      </c>
      <c r="M1823" s="5">
        <f t="shared" si="5"/>
        <v>3.408022178</v>
      </c>
      <c r="N1823" s="4" t="b">
        <v>0</v>
      </c>
      <c r="O1823" s="4" t="s">
        <v>39</v>
      </c>
      <c r="P1823" s="4" t="b">
        <v>1</v>
      </c>
      <c r="Q1823" s="4" t="s">
        <v>39</v>
      </c>
      <c r="R1823" s="4" t="s">
        <v>39</v>
      </c>
      <c r="S1823" s="4">
        <v>5.68811514943657</v>
      </c>
      <c r="T1823" s="4">
        <v>-1.75544454649599E9</v>
      </c>
    </row>
    <row r="1824" ht="12.75" customHeight="1">
      <c r="A1824" s="8" t="str">
        <f t="shared" si="1"/>
        <v>Burkina Faso2018</v>
      </c>
      <c r="B1824" s="4" t="s">
        <v>59</v>
      </c>
      <c r="C1824" s="4">
        <v>2018.0</v>
      </c>
      <c r="D1824" s="4">
        <v>6.73123560854138</v>
      </c>
      <c r="E1824" s="4">
        <v>-5.24772097902525E8</v>
      </c>
      <c r="F1824" s="4">
        <v>-6.6479665936633E8</v>
      </c>
      <c r="G1824" s="4">
        <v>1.58900662098959E10</v>
      </c>
      <c r="H1824" s="4">
        <v>19.5715658070887</v>
      </c>
      <c r="I1824" s="4">
        <v>23.9641706706995</v>
      </c>
      <c r="J1824" s="4">
        <f t="shared" si="2"/>
        <v>310993476506</v>
      </c>
      <c r="K1824" s="5">
        <f t="shared" si="3"/>
        <v>380792258623</v>
      </c>
      <c r="L1824" s="5">
        <f t="shared" si="4"/>
        <v>69798782117</v>
      </c>
      <c r="M1824" s="5">
        <f t="shared" si="5"/>
        <v>4.392604864</v>
      </c>
      <c r="N1824" s="4" t="b">
        <v>0</v>
      </c>
      <c r="O1824" s="4" t="b">
        <v>0</v>
      </c>
      <c r="P1824" s="4" t="b">
        <v>1</v>
      </c>
      <c r="Q1824" s="4" t="b">
        <v>1</v>
      </c>
      <c r="R1824" s="4" t="s">
        <v>39</v>
      </c>
      <c r="S1824" s="4">
        <v>6.60456906812341</v>
      </c>
      <c r="T1824" s="4">
        <v>-2.88095456237499E8</v>
      </c>
    </row>
    <row r="1825" ht="12.75" customHeight="1">
      <c r="A1825" s="8" t="str">
        <f t="shared" si="1"/>
        <v>Burkina Faso2017</v>
      </c>
      <c r="B1825" s="4" t="s">
        <v>59</v>
      </c>
      <c r="C1825" s="4">
        <v>2017.0</v>
      </c>
      <c r="D1825" s="4">
        <v>6.20348941101944</v>
      </c>
      <c r="E1825" s="4">
        <v>-8.55764612755759E8</v>
      </c>
      <c r="F1825" s="4">
        <v>-8.96284716175945E8</v>
      </c>
      <c r="G1825" s="4">
        <v>1.41069556253571E10</v>
      </c>
      <c r="H1825" s="4">
        <v>19.3324017473697</v>
      </c>
      <c r="I1825" s="4">
        <v>26.2473075813903</v>
      </c>
      <c r="J1825" s="4">
        <f t="shared" si="2"/>
        <v>272721333582</v>
      </c>
      <c r="K1825" s="5">
        <f t="shared" si="3"/>
        <v>370269603336</v>
      </c>
      <c r="L1825" s="5">
        <f t="shared" si="4"/>
        <v>97548269754</v>
      </c>
      <c r="M1825" s="5">
        <f t="shared" si="5"/>
        <v>6.914905834</v>
      </c>
      <c r="N1825" s="4" t="b">
        <v>0</v>
      </c>
      <c r="O1825" s="4" t="b">
        <v>0</v>
      </c>
      <c r="P1825" s="4" t="b">
        <v>1</v>
      </c>
      <c r="Q1825" s="4" t="b">
        <v>1</v>
      </c>
      <c r="R1825" s="4" t="s">
        <v>39</v>
      </c>
      <c r="S1825" s="4">
        <v>6.20348941121868</v>
      </c>
      <c r="T1825" s="4">
        <v>-1.7831105845388E9</v>
      </c>
    </row>
    <row r="1826" ht="12.75" customHeight="1">
      <c r="A1826" s="8" t="str">
        <f t="shared" si="1"/>
        <v>Burkina Faso2016</v>
      </c>
      <c r="B1826" s="4" t="s">
        <v>59</v>
      </c>
      <c r="C1826" s="4">
        <v>2016.0</v>
      </c>
      <c r="D1826" s="4">
        <v>5.95797670754024</v>
      </c>
      <c r="E1826" s="4">
        <v>-2.85288721847999E8</v>
      </c>
      <c r="F1826" s="4">
        <v>-7.80222104292462E8</v>
      </c>
      <c r="G1826" s="4">
        <v>1.28333630439719E10</v>
      </c>
      <c r="H1826" s="4">
        <v>18.5493410701146</v>
      </c>
      <c r="I1826" s="4">
        <v>21.6316154633266</v>
      </c>
      <c r="J1826" s="4">
        <f t="shared" si="2"/>
        <v>238050428179</v>
      </c>
      <c r="K1826" s="5">
        <f t="shared" si="3"/>
        <v>277606374468</v>
      </c>
      <c r="L1826" s="5">
        <f t="shared" si="4"/>
        <v>39555946289</v>
      </c>
      <c r="M1826" s="5">
        <f t="shared" si="5"/>
        <v>3.082274393</v>
      </c>
      <c r="N1826" s="4" t="b">
        <v>0</v>
      </c>
      <c r="O1826" s="4" t="b">
        <v>0</v>
      </c>
      <c r="P1826" s="4" t="b">
        <v>1</v>
      </c>
      <c r="Q1826" s="4" t="b">
        <v>0</v>
      </c>
      <c r="R1826" s="4" t="s">
        <v>39</v>
      </c>
      <c r="S1826" s="4">
        <v>5.95797670754024</v>
      </c>
      <c r="T1826" s="4">
        <v>-1.27359258138519E9</v>
      </c>
    </row>
    <row r="1827" ht="12.75" customHeight="1">
      <c r="A1827" s="8" t="str">
        <f t="shared" si="1"/>
        <v>Burkina Faso2015</v>
      </c>
      <c r="B1827" s="4" t="s">
        <v>59</v>
      </c>
      <c r="C1827" s="4">
        <v>2015.0</v>
      </c>
      <c r="D1827" s="4">
        <v>3.92122879418579</v>
      </c>
      <c r="E1827" s="4">
        <v>-1.7325443790832E8</v>
      </c>
      <c r="F1827" s="4">
        <v>-8.95400077174337E8</v>
      </c>
      <c r="G1827" s="4">
        <v>1.18321593159778E10</v>
      </c>
      <c r="H1827" s="4">
        <v>18.2690253757953</v>
      </c>
      <c r="I1827" s="4">
        <v>20.3587422635191</v>
      </c>
      <c r="J1827" s="4">
        <f t="shared" si="2"/>
        <v>216162018794</v>
      </c>
      <c r="K1827" s="5">
        <f t="shared" si="3"/>
        <v>240887881935</v>
      </c>
      <c r="L1827" s="5">
        <f t="shared" si="4"/>
        <v>24725863141</v>
      </c>
      <c r="M1827" s="5">
        <f t="shared" si="5"/>
        <v>2.089716888</v>
      </c>
      <c r="N1827" s="4" t="b">
        <v>0</v>
      </c>
      <c r="O1827" s="4" t="b">
        <v>1</v>
      </c>
      <c r="P1827" s="4" t="b">
        <v>1</v>
      </c>
      <c r="Q1827" s="4" t="b">
        <v>0</v>
      </c>
      <c r="R1827" s="4" t="s">
        <v>39</v>
      </c>
      <c r="S1827" s="4">
        <v>3.9212287937935</v>
      </c>
      <c r="T1827" s="4">
        <v>-1.0012037279941E9</v>
      </c>
    </row>
    <row r="1828" ht="12.75" customHeight="1">
      <c r="A1828" s="8" t="str">
        <f t="shared" si="1"/>
        <v>Burkina Faso2014</v>
      </c>
      <c r="B1828" s="4" t="s">
        <v>59</v>
      </c>
      <c r="C1828" s="4">
        <v>2014.0</v>
      </c>
      <c r="D1828" s="4">
        <v>4.3268456147287</v>
      </c>
      <c r="E1828" s="4">
        <v>-1.53111260514954E8</v>
      </c>
      <c r="F1828" s="4">
        <v>-9.98954284130947E8</v>
      </c>
      <c r="G1828" s="4">
        <v>1.39430160802646E10</v>
      </c>
      <c r="H1828" s="4">
        <v>19.1903077161343</v>
      </c>
      <c r="I1828" s="4">
        <v>20.9277238721167</v>
      </c>
      <c r="J1828" s="4">
        <f t="shared" si="2"/>
        <v>267570769071</v>
      </c>
      <c r="K1828" s="5">
        <f t="shared" si="3"/>
        <v>291795590472</v>
      </c>
      <c r="L1828" s="5">
        <f t="shared" si="4"/>
        <v>24224821401</v>
      </c>
      <c r="M1828" s="5">
        <f t="shared" si="5"/>
        <v>1.737416156</v>
      </c>
      <c r="N1828" s="4" t="b">
        <v>0</v>
      </c>
      <c r="O1828" s="4" t="b">
        <v>1</v>
      </c>
      <c r="P1828" s="4" t="b">
        <v>1</v>
      </c>
      <c r="Q1828" s="4" t="b">
        <v>0</v>
      </c>
      <c r="R1828" s="4" t="s">
        <v>39</v>
      </c>
      <c r="S1828" s="4">
        <v>4.32684561452976</v>
      </c>
      <c r="T1828" s="4">
        <v>2.1108567642868E9</v>
      </c>
    </row>
    <row r="1829" ht="12.75" customHeight="1">
      <c r="A1829" s="8" t="str">
        <f t="shared" si="1"/>
        <v>Burkina Faso2013</v>
      </c>
      <c r="B1829" s="4" t="s">
        <v>59</v>
      </c>
      <c r="C1829" s="4">
        <v>2013.0</v>
      </c>
      <c r="D1829" s="4">
        <v>5.79258484441502</v>
      </c>
      <c r="E1829" s="4">
        <v>-4.06743718503182E8</v>
      </c>
      <c r="F1829" s="4">
        <v>-1.34554400915847E9</v>
      </c>
      <c r="G1829" s="4">
        <v>1.34443004898634E10</v>
      </c>
      <c r="H1829" s="4">
        <v>21.712595207374</v>
      </c>
      <c r="I1829" s="4">
        <v>25.2605738429447</v>
      </c>
      <c r="J1829" s="4">
        <f t="shared" si="2"/>
        <v>291910654383</v>
      </c>
      <c r="K1829" s="5">
        <f t="shared" si="3"/>
        <v>339610745291</v>
      </c>
      <c r="L1829" s="5">
        <f t="shared" si="4"/>
        <v>47700090908</v>
      </c>
      <c r="M1829" s="5">
        <f t="shared" si="5"/>
        <v>3.547978636</v>
      </c>
      <c r="N1829" s="4" t="b">
        <v>0</v>
      </c>
      <c r="O1829" s="4" t="b">
        <v>0</v>
      </c>
      <c r="P1829" s="4" t="b">
        <v>1</v>
      </c>
      <c r="Q1829" s="4" t="b">
        <v>0</v>
      </c>
      <c r="R1829" s="4" t="s">
        <v>39</v>
      </c>
      <c r="S1829" s="4">
        <v>5.79258484509867</v>
      </c>
      <c r="T1829" s="4">
        <v>-4.98715590401201E8</v>
      </c>
    </row>
    <row r="1830" ht="12.75" customHeight="1">
      <c r="A1830" s="8" t="str">
        <f t="shared" si="1"/>
        <v>Burkina Faso2012</v>
      </c>
      <c r="B1830" s="4" t="s">
        <v>59</v>
      </c>
      <c r="C1830" s="4">
        <v>2012.0</v>
      </c>
      <c r="D1830" s="4">
        <v>6.45267237934662</v>
      </c>
      <c r="E1830" s="4">
        <v>-2.65212238354827E8</v>
      </c>
      <c r="F1830" s="4">
        <v>-1.62293548741095E8</v>
      </c>
      <c r="G1830" s="4">
        <v>1.25610151453925E10</v>
      </c>
      <c r="H1830" s="4">
        <v>19.904706119256</v>
      </c>
      <c r="I1830" s="4">
        <v>22.6679756894996</v>
      </c>
      <c r="J1830" s="4">
        <f t="shared" si="2"/>
        <v>250023315029</v>
      </c>
      <c r="K1830" s="5">
        <f t="shared" si="3"/>
        <v>284732785951</v>
      </c>
      <c r="L1830" s="5">
        <f t="shared" si="4"/>
        <v>34709470923</v>
      </c>
      <c r="M1830" s="5">
        <f t="shared" si="5"/>
        <v>2.76326957</v>
      </c>
      <c r="N1830" s="4" t="b">
        <v>0</v>
      </c>
      <c r="O1830" s="4" t="b">
        <v>0</v>
      </c>
      <c r="P1830" s="4" t="b">
        <v>1</v>
      </c>
      <c r="Q1830" s="4" t="b">
        <v>1</v>
      </c>
      <c r="R1830" s="4" t="s">
        <v>39</v>
      </c>
      <c r="S1830" s="4">
        <v>6.45267237953146</v>
      </c>
      <c r="T1830" s="4">
        <v>-8.83285344470899E8</v>
      </c>
    </row>
    <row r="1831" ht="12.75" customHeight="1">
      <c r="A1831" s="8" t="str">
        <f t="shared" si="1"/>
        <v>Burkina Faso2011</v>
      </c>
      <c r="B1831" s="4" t="s">
        <v>59</v>
      </c>
      <c r="C1831" s="4">
        <v>2011.0</v>
      </c>
      <c r="D1831" s="4">
        <v>6.62256261266521</v>
      </c>
      <c r="E1831" s="4">
        <v>-1.86332435532093E8</v>
      </c>
      <c r="F1831" s="4">
        <v>-1.60392828487696E8</v>
      </c>
      <c r="G1831" s="4">
        <v>1.20802959847682E10</v>
      </c>
      <c r="H1831" s="4">
        <v>18.3966128719564</v>
      </c>
      <c r="I1831" s="4">
        <v>20.4360313807053</v>
      </c>
      <c r="J1831" s="4">
        <f t="shared" si="2"/>
        <v>222236528610</v>
      </c>
      <c r="K1831" s="5">
        <f t="shared" si="3"/>
        <v>246873307833</v>
      </c>
      <c r="L1831" s="5">
        <f t="shared" si="4"/>
        <v>24636779223</v>
      </c>
      <c r="M1831" s="5">
        <f t="shared" si="5"/>
        <v>2.039418509</v>
      </c>
      <c r="N1831" s="4" t="b">
        <v>0</v>
      </c>
      <c r="O1831" s="4" t="b">
        <v>0</v>
      </c>
      <c r="P1831" s="4" t="b">
        <v>1</v>
      </c>
      <c r="Q1831" s="4" t="b">
        <v>1</v>
      </c>
      <c r="R1831" s="4" t="s">
        <v>39</v>
      </c>
      <c r="S1831" s="4">
        <v>6.62256261306693</v>
      </c>
      <c r="T1831" s="4">
        <v>-4.807191606243E8</v>
      </c>
    </row>
    <row r="1832" ht="12.75" customHeight="1">
      <c r="A1832" s="8" t="str">
        <f t="shared" si="1"/>
        <v>Burkina Faso2010</v>
      </c>
      <c r="B1832" s="4" t="s">
        <v>59</v>
      </c>
      <c r="C1832" s="4">
        <v>2010.0</v>
      </c>
      <c r="D1832" s="4">
        <v>8.44628157730276</v>
      </c>
      <c r="E1832" s="4">
        <v>-3.67125303908042E8</v>
      </c>
      <c r="F1832" s="4">
        <v>-1.81624984081782E8</v>
      </c>
      <c r="G1832" s="4">
        <v>1.01096197361442E10</v>
      </c>
      <c r="H1832" s="4">
        <v>17.5967043242721</v>
      </c>
      <c r="I1832" s="4">
        <v>21.655048065067</v>
      </c>
      <c r="J1832" s="4">
        <f t="shared" si="2"/>
        <v>177895989328</v>
      </c>
      <c r="K1832" s="5">
        <f t="shared" si="3"/>
        <v>218924301306</v>
      </c>
      <c r="L1832" s="5">
        <f t="shared" si="4"/>
        <v>41028311978</v>
      </c>
      <c r="M1832" s="5">
        <f t="shared" si="5"/>
        <v>4.058343741</v>
      </c>
      <c r="N1832" s="4" t="b">
        <v>0</v>
      </c>
      <c r="O1832" s="4" t="b">
        <v>0</v>
      </c>
      <c r="P1832" s="4" t="b">
        <v>1</v>
      </c>
      <c r="Q1832" s="4" t="b">
        <v>1</v>
      </c>
      <c r="R1832" s="4" t="s">
        <v>39</v>
      </c>
      <c r="S1832" s="4">
        <v>8.44628157707625</v>
      </c>
      <c r="T1832" s="4">
        <v>-1.970676248624E9</v>
      </c>
    </row>
    <row r="1833" ht="12.75" customHeight="1">
      <c r="A1833" s="8" t="str">
        <f t="shared" si="1"/>
        <v>Burkina Faso2009</v>
      </c>
      <c r="B1833" s="4" t="s">
        <v>59</v>
      </c>
      <c r="C1833" s="4">
        <v>2009.0</v>
      </c>
      <c r="D1833" s="4">
        <v>2.96195085925193</v>
      </c>
      <c r="E1833" s="4">
        <v>-3.57317617598032E8</v>
      </c>
      <c r="F1833" s="4">
        <v>-3.8156816807054E8</v>
      </c>
      <c r="G1833" s="4">
        <v>9.45069686648276E9</v>
      </c>
      <c r="H1833" s="4">
        <v>17.3586721142694</v>
      </c>
      <c r="I1833" s="4">
        <v>21.5191155422941</v>
      </c>
      <c r="J1833" s="4">
        <f t="shared" si="2"/>
        <v>164051548157</v>
      </c>
      <c r="K1833" s="5">
        <f t="shared" si="3"/>
        <v>203370637825</v>
      </c>
      <c r="L1833" s="5">
        <f t="shared" si="4"/>
        <v>39319089668</v>
      </c>
      <c r="M1833" s="5">
        <f t="shared" si="5"/>
        <v>4.160443428</v>
      </c>
      <c r="N1833" s="4" t="b">
        <v>0</v>
      </c>
      <c r="O1833" s="4" t="b">
        <v>1</v>
      </c>
      <c r="P1833" s="4" t="b">
        <v>1</v>
      </c>
      <c r="Q1833" s="4" t="b">
        <v>1</v>
      </c>
      <c r="R1833" s="4" t="s">
        <v>39</v>
      </c>
      <c r="S1833" s="4">
        <v>2.96195085866692</v>
      </c>
      <c r="T1833" s="4">
        <v>-6.58922869661439E8</v>
      </c>
    </row>
    <row r="1834" ht="12.75" customHeight="1">
      <c r="A1834" s="8" t="str">
        <f t="shared" si="1"/>
        <v>Burkina Faso2008</v>
      </c>
      <c r="B1834" s="4" t="s">
        <v>59</v>
      </c>
      <c r="C1834" s="4">
        <v>2008.0</v>
      </c>
      <c r="D1834" s="4">
        <v>5.79999174176637</v>
      </c>
      <c r="E1834" s="4">
        <v>-3.143730326069E8</v>
      </c>
      <c r="F1834" s="4">
        <v>-9.67031300298648E8</v>
      </c>
      <c r="G1834" s="4">
        <v>9.45143548094322E9</v>
      </c>
      <c r="H1834" s="4">
        <v>14.9632533903772</v>
      </c>
      <c r="I1834" s="4">
        <v>18.5905678708285</v>
      </c>
      <c r="J1834" s="4">
        <f t="shared" si="2"/>
        <v>141424224004</v>
      </c>
      <c r="K1834" s="5">
        <f t="shared" si="3"/>
        <v>175707552785</v>
      </c>
      <c r="L1834" s="5">
        <f t="shared" si="4"/>
        <v>34283328781</v>
      </c>
      <c r="M1834" s="5">
        <f t="shared" si="5"/>
        <v>3.62731448</v>
      </c>
      <c r="N1834" s="4" t="b">
        <v>0</v>
      </c>
      <c r="O1834" s="4" t="b">
        <v>1</v>
      </c>
      <c r="P1834" s="4" t="b">
        <v>1</v>
      </c>
      <c r="Q1834" s="4" t="b">
        <v>0</v>
      </c>
      <c r="R1834" s="4" t="s">
        <v>39</v>
      </c>
      <c r="S1834" s="4">
        <v>5.79999174105387</v>
      </c>
      <c r="T1834" s="4">
        <v>738614.460460662</v>
      </c>
    </row>
    <row r="1835" ht="12.75" customHeight="1">
      <c r="A1835" s="8" t="str">
        <f t="shared" si="1"/>
        <v>Burkina Faso2007</v>
      </c>
      <c r="B1835" s="4" t="s">
        <v>59</v>
      </c>
      <c r="C1835" s="4">
        <v>2007.0</v>
      </c>
      <c r="D1835" s="4">
        <v>4.1113790163454</v>
      </c>
      <c r="E1835" s="4">
        <v>-3.55149014237178E8</v>
      </c>
      <c r="F1835" s="4">
        <v>-5.60735672476978E8</v>
      </c>
      <c r="G1835" s="4">
        <v>7.62572282917892E9</v>
      </c>
      <c r="H1835" s="4">
        <v>17.8235595026044</v>
      </c>
      <c r="I1835" s="4">
        <v>22.8384789298579</v>
      </c>
      <c r="J1835" s="4">
        <f t="shared" si="2"/>
        <v>135917524596</v>
      </c>
      <c r="K1835" s="5">
        <f t="shared" si="3"/>
        <v>174159910159</v>
      </c>
      <c r="L1835" s="5">
        <f t="shared" si="4"/>
        <v>38242385563</v>
      </c>
      <c r="M1835" s="5">
        <f t="shared" si="5"/>
        <v>5.014919427</v>
      </c>
      <c r="N1835" s="4" t="b">
        <v>0</v>
      </c>
      <c r="O1835" s="4" t="b">
        <v>0</v>
      </c>
      <c r="P1835" s="4" t="b">
        <v>1</v>
      </c>
      <c r="Q1835" s="4" t="b">
        <v>0</v>
      </c>
      <c r="R1835" s="4" t="s">
        <v>39</v>
      </c>
      <c r="S1835" s="4">
        <v>4.11137901761516</v>
      </c>
      <c r="T1835" s="4">
        <v>-1.8257126517643E9</v>
      </c>
    </row>
    <row r="1836" ht="12.75" customHeight="1">
      <c r="A1836" s="8" t="str">
        <f t="shared" si="1"/>
        <v>Burkina Faso2006</v>
      </c>
      <c r="B1836" s="4" t="s">
        <v>59</v>
      </c>
      <c r="C1836" s="4">
        <v>2006.0</v>
      </c>
      <c r="D1836" s="4">
        <v>6.25316468875435</v>
      </c>
      <c r="E1836" s="4">
        <v>9.72478447463199E8</v>
      </c>
      <c r="F1836" s="4">
        <v>-5.43935799582989E8</v>
      </c>
      <c r="G1836" s="4">
        <v>6.54741982169486E9</v>
      </c>
      <c r="H1836" s="4">
        <v>36.2237817702896</v>
      </c>
      <c r="I1836" s="4">
        <v>21.878107978992</v>
      </c>
      <c r="J1836" s="4">
        <f t="shared" si="2"/>
        <v>237172306780</v>
      </c>
      <c r="K1836" s="5">
        <f t="shared" si="3"/>
        <v>143245157843</v>
      </c>
      <c r="L1836" s="5">
        <f t="shared" si="4"/>
        <v>-93927148937</v>
      </c>
      <c r="M1836" s="5">
        <f t="shared" si="5"/>
        <v>-14.34567379</v>
      </c>
      <c r="N1836" s="4" t="b">
        <v>0</v>
      </c>
      <c r="O1836" s="4" t="b">
        <v>0</v>
      </c>
      <c r="P1836" s="4" t="b">
        <v>1</v>
      </c>
      <c r="Q1836" s="4" t="b">
        <v>0</v>
      </c>
      <c r="R1836" s="4" t="s">
        <v>39</v>
      </c>
      <c r="S1836" s="4">
        <v>6.25316468817478</v>
      </c>
      <c r="T1836" s="4">
        <v>-1.07830300748405E9</v>
      </c>
    </row>
    <row r="1837" ht="12.75" customHeight="1">
      <c r="A1837" s="8" t="str">
        <f t="shared" si="1"/>
        <v>Burkina Faso2005</v>
      </c>
      <c r="B1837" s="4" t="s">
        <v>59</v>
      </c>
      <c r="C1837" s="4">
        <v>2005.0</v>
      </c>
      <c r="D1837" s="4">
        <v>8.66187322803621</v>
      </c>
      <c r="E1837" s="4">
        <v>-2.66079547736272E8</v>
      </c>
      <c r="F1837" s="4">
        <v>-6.34569356697594E8</v>
      </c>
      <c r="G1837" s="4">
        <v>6.14635317743367E9</v>
      </c>
      <c r="H1837" s="4">
        <v>15.327439495168</v>
      </c>
      <c r="I1837" s="4">
        <v>20.2169723171235</v>
      </c>
      <c r="J1837" s="4">
        <f t="shared" si="2"/>
        <v>94207856443</v>
      </c>
      <c r="K1837" s="5">
        <f t="shared" si="3"/>
        <v>124260652039</v>
      </c>
      <c r="L1837" s="5">
        <f t="shared" si="4"/>
        <v>30052795596</v>
      </c>
      <c r="M1837" s="5">
        <f t="shared" si="5"/>
        <v>4.889532822</v>
      </c>
      <c r="N1837" s="4" t="b">
        <v>0</v>
      </c>
      <c r="O1837" s="4" t="b">
        <v>0</v>
      </c>
      <c r="P1837" s="4" t="b">
        <v>1</v>
      </c>
      <c r="Q1837" s="4" t="b">
        <v>1</v>
      </c>
      <c r="R1837" s="4" t="s">
        <v>39</v>
      </c>
      <c r="S1837" s="4">
        <v>8.66187322841225</v>
      </c>
      <c r="T1837" s="4">
        <v>-4.0106664426119E8</v>
      </c>
    </row>
    <row r="1838" ht="12.75" customHeight="1">
      <c r="A1838" s="8" t="str">
        <f t="shared" si="1"/>
        <v>Burkina Faso2004</v>
      </c>
      <c r="B1838" s="4" t="s">
        <v>59</v>
      </c>
      <c r="C1838" s="4">
        <v>2004.0</v>
      </c>
      <c r="D1838" s="4">
        <v>4.47845213592638</v>
      </c>
      <c r="E1838" s="4">
        <v>-1.92375601949103E8</v>
      </c>
      <c r="F1838" s="4" t="s">
        <v>39</v>
      </c>
      <c r="G1838" s="4">
        <v>5.45168853459524E9</v>
      </c>
      <c r="H1838" s="4">
        <v>16.0631297308232</v>
      </c>
      <c r="I1838" s="4">
        <v>20.2571841463049</v>
      </c>
      <c r="J1838" s="4">
        <f t="shared" si="2"/>
        <v>87571180183</v>
      </c>
      <c r="K1838" s="5">
        <f t="shared" si="3"/>
        <v>110435858554</v>
      </c>
      <c r="L1838" s="5">
        <f t="shared" si="4"/>
        <v>22864678370</v>
      </c>
      <c r="M1838" s="5">
        <f t="shared" si="5"/>
        <v>4.194054415</v>
      </c>
      <c r="N1838" s="4" t="b">
        <v>0</v>
      </c>
      <c r="O1838" s="4" t="b">
        <v>1</v>
      </c>
      <c r="P1838" s="4" t="b">
        <v>1</v>
      </c>
      <c r="Q1838" s="4" t="b">
        <v>1</v>
      </c>
      <c r="R1838" s="4" t="s">
        <v>39</v>
      </c>
      <c r="S1838" s="4">
        <v>4.47845213670386</v>
      </c>
      <c r="T1838" s="4">
        <v>-6.9466464283843E8</v>
      </c>
    </row>
    <row r="1839" ht="12.75" customHeight="1">
      <c r="A1839" s="8" t="str">
        <f t="shared" si="1"/>
        <v>Burkina Faso2003</v>
      </c>
      <c r="B1839" s="4" t="s">
        <v>59</v>
      </c>
      <c r="C1839" s="4">
        <v>2003.0</v>
      </c>
      <c r="D1839" s="4">
        <v>7.80249389059481</v>
      </c>
      <c r="E1839" s="4">
        <v>-5.59099629933461E7</v>
      </c>
      <c r="F1839" s="4" t="s">
        <v>39</v>
      </c>
      <c r="G1839" s="4">
        <v>4.740768141265E9</v>
      </c>
      <c r="H1839" s="4">
        <v>15.8085410900346</v>
      </c>
      <c r="I1839" s="4">
        <v>17.5984539165733</v>
      </c>
      <c r="J1839" s="4">
        <f t="shared" si="2"/>
        <v>74944627960</v>
      </c>
      <c r="K1839" s="5">
        <f t="shared" si="3"/>
        <v>83430189663</v>
      </c>
      <c r="L1839" s="5">
        <f t="shared" si="4"/>
        <v>8485561704</v>
      </c>
      <c r="M1839" s="5">
        <f t="shared" si="5"/>
        <v>1.789912827</v>
      </c>
      <c r="N1839" s="4" t="b">
        <v>0</v>
      </c>
      <c r="O1839" s="4" t="b">
        <v>1</v>
      </c>
      <c r="P1839" s="4" t="b">
        <v>1</v>
      </c>
      <c r="Q1839" s="4" t="b">
        <v>0</v>
      </c>
      <c r="R1839" s="4" t="s">
        <v>39</v>
      </c>
      <c r="S1839" s="4">
        <v>7.80249388870359</v>
      </c>
      <c r="T1839" s="4">
        <v>-7.10920393330239E8</v>
      </c>
    </row>
    <row r="1840" ht="12.75" customHeight="1">
      <c r="A1840" s="8" t="str">
        <f t="shared" si="1"/>
        <v>Burkina Faso2002</v>
      </c>
      <c r="B1840" s="4" t="s">
        <v>59</v>
      </c>
      <c r="C1840" s="4">
        <v>2002.0</v>
      </c>
      <c r="D1840" s="4">
        <v>4.35296382758547</v>
      </c>
      <c r="E1840" s="4">
        <v>-1.36399542335802E8</v>
      </c>
      <c r="F1840" s="4" t="s">
        <v>39</v>
      </c>
      <c r="G1840" s="4">
        <v>3.6223500655903E9</v>
      </c>
      <c r="H1840" s="4">
        <v>15.0338915685423</v>
      </c>
      <c r="I1840" s="4">
        <v>19.4665092051301</v>
      </c>
      <c r="J1840" s="4">
        <f t="shared" si="2"/>
        <v>54458018109</v>
      </c>
      <c r="K1840" s="5">
        <f t="shared" si="3"/>
        <v>70514510896</v>
      </c>
      <c r="L1840" s="5">
        <f t="shared" si="4"/>
        <v>16056492787</v>
      </c>
      <c r="M1840" s="5">
        <f t="shared" si="5"/>
        <v>4.432617637</v>
      </c>
      <c r="N1840" s="4" t="b">
        <v>0</v>
      </c>
      <c r="O1840" s="4" t="b">
        <v>1</v>
      </c>
      <c r="P1840" s="4" t="b">
        <v>1</v>
      </c>
      <c r="Q1840" s="4" t="b">
        <v>0</v>
      </c>
      <c r="R1840" s="4" t="s">
        <v>39</v>
      </c>
      <c r="S1840" s="4">
        <v>4.35296382988099</v>
      </c>
      <c r="T1840" s="4">
        <v>-1.1184180756747E9</v>
      </c>
    </row>
    <row r="1841" ht="12.75" customHeight="1">
      <c r="A1841" s="8" t="str">
        <f t="shared" si="1"/>
        <v>Burkina Faso2001</v>
      </c>
      <c r="B1841" s="4" t="s">
        <v>59</v>
      </c>
      <c r="C1841" s="4">
        <v>2001.0</v>
      </c>
      <c r="D1841" s="4">
        <v>6.61340574684422</v>
      </c>
      <c r="E1841" s="4">
        <v>-8.96426886352945E7</v>
      </c>
      <c r="F1841" s="4" t="s">
        <v>39</v>
      </c>
      <c r="G1841" s="4">
        <v>3.19037107981411E9</v>
      </c>
      <c r="H1841" s="4">
        <v>16.1023224449955</v>
      </c>
      <c r="I1841" s="4">
        <v>19.6597660288885</v>
      </c>
      <c r="J1841" s="4">
        <f t="shared" si="2"/>
        <v>51372383846</v>
      </c>
      <c r="K1841" s="5">
        <f t="shared" si="3"/>
        <v>62721948974</v>
      </c>
      <c r="L1841" s="5">
        <f t="shared" si="4"/>
        <v>11349565128</v>
      </c>
      <c r="M1841" s="5">
        <f t="shared" si="5"/>
        <v>3.557443584</v>
      </c>
      <c r="N1841" s="4" t="b">
        <v>0</v>
      </c>
      <c r="O1841" s="4" t="b">
        <v>1</v>
      </c>
      <c r="P1841" s="4" t="b">
        <v>1</v>
      </c>
      <c r="Q1841" s="4" t="b">
        <v>0</v>
      </c>
      <c r="R1841" s="4" t="s">
        <v>39</v>
      </c>
      <c r="S1841" s="4">
        <v>6.61340574539679</v>
      </c>
      <c r="T1841" s="4">
        <v>-4.3197898577619E8</v>
      </c>
    </row>
    <row r="1842" ht="12.75" customHeight="1">
      <c r="A1842" s="8" t="str">
        <f t="shared" si="1"/>
        <v>Burkina Faso2000</v>
      </c>
      <c r="B1842" s="4" t="s">
        <v>59</v>
      </c>
      <c r="C1842" s="4">
        <v>2000.0</v>
      </c>
      <c r="D1842" s="4">
        <v>1.88847388839398</v>
      </c>
      <c r="E1842" s="4">
        <v>-6.64771220904443E7</v>
      </c>
      <c r="F1842" s="4" t="s">
        <v>39</v>
      </c>
      <c r="G1842" s="4">
        <v>2.96837008746649E9</v>
      </c>
      <c r="H1842" s="4">
        <v>16.7993066955549</v>
      </c>
      <c r="I1842" s="4">
        <v>19.8271369601932</v>
      </c>
      <c r="J1842" s="4">
        <f t="shared" si="2"/>
        <v>49866559485</v>
      </c>
      <c r="K1842" s="5">
        <f t="shared" si="3"/>
        <v>58854280273</v>
      </c>
      <c r="L1842" s="5">
        <f t="shared" si="4"/>
        <v>8987720787</v>
      </c>
      <c r="M1842" s="5">
        <f t="shared" si="5"/>
        <v>3.027830265</v>
      </c>
      <c r="N1842" s="4" t="b">
        <v>0</v>
      </c>
      <c r="O1842" s="4" t="b">
        <v>1</v>
      </c>
      <c r="P1842" s="4" t="b">
        <v>0</v>
      </c>
      <c r="Q1842" s="4" t="b">
        <v>0</v>
      </c>
      <c r="R1842" s="4" t="s">
        <v>39</v>
      </c>
      <c r="S1842" s="4">
        <v>1.88847388906525</v>
      </c>
      <c r="T1842" s="4">
        <v>-2.2200099234762E8</v>
      </c>
    </row>
    <row r="1843" ht="12.75" customHeight="1">
      <c r="A1843" s="8" t="str">
        <f t="shared" si="1"/>
        <v>Burkina Faso1999</v>
      </c>
      <c r="B1843" s="4" t="s">
        <v>59</v>
      </c>
      <c r="C1843" s="4">
        <v>1999.0</v>
      </c>
      <c r="D1843" s="4">
        <v>7.33318308303573</v>
      </c>
      <c r="E1843" s="4">
        <v>-8.92142615732685E7</v>
      </c>
      <c r="F1843" s="4" t="s">
        <v>39</v>
      </c>
      <c r="G1843" s="4">
        <v>3.38956671090266E9</v>
      </c>
      <c r="H1843" s="4">
        <v>18.107380730654</v>
      </c>
      <c r="I1843" s="4">
        <v>21.3942849385507</v>
      </c>
      <c r="J1843" s="4">
        <f t="shared" si="2"/>
        <v>61376174946</v>
      </c>
      <c r="K1843" s="5">
        <f t="shared" si="3"/>
        <v>72517356031</v>
      </c>
      <c r="L1843" s="5">
        <f t="shared" si="4"/>
        <v>11141181085</v>
      </c>
      <c r="M1843" s="5">
        <f t="shared" si="5"/>
        <v>3.286904208</v>
      </c>
      <c r="N1843" s="4" t="b">
        <v>0</v>
      </c>
      <c r="O1843" s="4" t="b">
        <v>1</v>
      </c>
      <c r="P1843" s="4" t="b">
        <v>1</v>
      </c>
      <c r="Q1843" s="4" t="b">
        <v>0</v>
      </c>
      <c r="R1843" s="4" t="s">
        <v>39</v>
      </c>
      <c r="S1843" s="4">
        <v>7.39523780111931</v>
      </c>
      <c r="T1843" s="4">
        <v>4.2119662343617E8</v>
      </c>
    </row>
    <row r="1844" ht="12.75" customHeight="1">
      <c r="A1844" s="8" t="str">
        <f t="shared" si="1"/>
        <v>Burkina Faso1998</v>
      </c>
      <c r="B1844" s="4" t="s">
        <v>59</v>
      </c>
      <c r="C1844" s="4">
        <v>1998.0</v>
      </c>
      <c r="D1844" s="4">
        <v>7.30771403516294</v>
      </c>
      <c r="E1844" s="4">
        <v>-5.37177086294293E7</v>
      </c>
      <c r="F1844" s="4" t="s">
        <v>39</v>
      </c>
      <c r="G1844" s="4">
        <v>2.80490236920398E9</v>
      </c>
      <c r="H1844" s="4">
        <v>17.1429496555839</v>
      </c>
      <c r="I1844" s="4">
        <v>19.7406433967892</v>
      </c>
      <c r="J1844" s="4">
        <f t="shared" si="2"/>
        <v>48084300104</v>
      </c>
      <c r="K1844" s="5">
        <f t="shared" si="3"/>
        <v>55370577433</v>
      </c>
      <c r="L1844" s="5">
        <f t="shared" si="4"/>
        <v>7286277329</v>
      </c>
      <c r="M1844" s="5">
        <f t="shared" si="5"/>
        <v>2.597693741</v>
      </c>
      <c r="N1844" s="4" t="b">
        <v>0</v>
      </c>
      <c r="O1844" s="4" t="b">
        <v>0</v>
      </c>
      <c r="P1844" s="4" t="b">
        <v>1</v>
      </c>
      <c r="Q1844" s="4" t="b">
        <v>1</v>
      </c>
      <c r="R1844" s="4" t="s">
        <v>39</v>
      </c>
      <c r="S1844" s="4">
        <v>7.30771963496896</v>
      </c>
      <c r="T1844" s="4">
        <v>-5.84664341698679E8</v>
      </c>
    </row>
    <row r="1845" ht="12.75" customHeight="1">
      <c r="A1845" s="8" t="str">
        <f t="shared" si="1"/>
        <v>Burkina Faso1997</v>
      </c>
      <c r="B1845" s="4" t="s">
        <v>59</v>
      </c>
      <c r="C1845" s="4">
        <v>1997.0</v>
      </c>
      <c r="D1845" s="4">
        <v>6.31683434018285</v>
      </c>
      <c r="E1845" s="4">
        <v>-4.6831010410218E7</v>
      </c>
      <c r="F1845" s="4" t="s">
        <v>39</v>
      </c>
      <c r="G1845" s="4">
        <v>2.44766910046978E9</v>
      </c>
      <c r="H1845" s="4">
        <v>17.3831704705351</v>
      </c>
      <c r="I1845" s="4">
        <v>20.0260193514674</v>
      </c>
      <c r="J1845" s="4">
        <f t="shared" si="2"/>
        <v>42548249229</v>
      </c>
      <c r="K1845" s="5">
        <f t="shared" si="3"/>
        <v>49017068772</v>
      </c>
      <c r="L1845" s="5">
        <f t="shared" si="4"/>
        <v>6468819543</v>
      </c>
      <c r="M1845" s="5">
        <f t="shared" si="5"/>
        <v>2.642848881</v>
      </c>
      <c r="N1845" s="4" t="b">
        <v>0</v>
      </c>
      <c r="O1845" s="4" t="b">
        <v>0</v>
      </c>
      <c r="P1845" s="4" t="b">
        <v>1</v>
      </c>
      <c r="Q1845" s="4" t="b">
        <v>1</v>
      </c>
      <c r="R1845" s="4" t="s">
        <v>39</v>
      </c>
      <c r="S1845" s="4">
        <v>6.31683473483768</v>
      </c>
      <c r="T1845" s="4">
        <v>-3.572332687342E8</v>
      </c>
    </row>
    <row r="1846" ht="12.75" customHeight="1">
      <c r="A1846" s="8" t="str">
        <f t="shared" si="1"/>
        <v>Burkina Faso1996</v>
      </c>
      <c r="B1846" s="4" t="s">
        <v>59</v>
      </c>
      <c r="C1846" s="4">
        <v>1996.0</v>
      </c>
      <c r="D1846" s="4">
        <v>11.0147516526627</v>
      </c>
      <c r="E1846" s="4">
        <v>-2.31115892157256E7</v>
      </c>
      <c r="F1846" s="4" t="s">
        <v>39</v>
      </c>
      <c r="G1846" s="4">
        <v>2.58655059403222E9</v>
      </c>
      <c r="H1846" s="4">
        <v>18.0860100702541</v>
      </c>
      <c r="I1846" s="4">
        <v>19.7520798626435</v>
      </c>
      <c r="J1846" s="4">
        <f t="shared" si="2"/>
        <v>46780380091</v>
      </c>
      <c r="K1846" s="5">
        <f t="shared" si="3"/>
        <v>51089753902</v>
      </c>
      <c r="L1846" s="5">
        <f t="shared" si="4"/>
        <v>4309373811</v>
      </c>
      <c r="M1846" s="5">
        <f t="shared" si="5"/>
        <v>1.666069792</v>
      </c>
      <c r="N1846" s="4" t="b">
        <v>0</v>
      </c>
      <c r="O1846" s="4" t="b">
        <v>0</v>
      </c>
      <c r="P1846" s="4" t="b">
        <v>1</v>
      </c>
      <c r="Q1846" s="4" t="b">
        <v>0</v>
      </c>
      <c r="R1846" s="4" t="s">
        <v>39</v>
      </c>
      <c r="S1846" s="4">
        <v>11.014743869558</v>
      </c>
      <c r="T1846" s="4">
        <v>1.38881493562439E8</v>
      </c>
    </row>
    <row r="1847" ht="12.75" customHeight="1">
      <c r="A1847" s="8" t="str">
        <f t="shared" si="1"/>
        <v>Burkina Faso1995</v>
      </c>
      <c r="B1847" s="4" t="s">
        <v>59</v>
      </c>
      <c r="C1847" s="4">
        <v>1995.0</v>
      </c>
      <c r="D1847" s="4">
        <v>5.71637352213573</v>
      </c>
      <c r="E1847" s="4">
        <v>-3.36970488589211E7</v>
      </c>
      <c r="F1847" s="4" t="s">
        <v>39</v>
      </c>
      <c r="G1847" s="4">
        <v>2.37951797575103E9</v>
      </c>
      <c r="H1847" s="4">
        <v>16.7898959027467</v>
      </c>
      <c r="I1847" s="4">
        <v>19.4354840247997</v>
      </c>
      <c r="J1847" s="4">
        <f t="shared" si="2"/>
        <v>39951859112</v>
      </c>
      <c r="K1847" s="5">
        <f t="shared" si="3"/>
        <v>46247083604</v>
      </c>
      <c r="L1847" s="5">
        <f t="shared" si="4"/>
        <v>6295224493</v>
      </c>
      <c r="M1847" s="5">
        <f t="shared" si="5"/>
        <v>2.645588122</v>
      </c>
      <c r="N1847" s="4" t="b">
        <v>0</v>
      </c>
      <c r="O1847" s="4" t="b">
        <v>1</v>
      </c>
      <c r="P1847" s="4" t="b">
        <v>1</v>
      </c>
      <c r="Q1847" s="4" t="b">
        <v>0</v>
      </c>
      <c r="R1847" s="4" t="s">
        <v>39</v>
      </c>
      <c r="S1847" s="4">
        <v>5.71637386269622</v>
      </c>
      <c r="T1847" s="4">
        <v>-2.07032618281189E8</v>
      </c>
    </row>
    <row r="1848" ht="12.75" customHeight="1">
      <c r="A1848" s="8" t="str">
        <f t="shared" si="1"/>
        <v>Burkina Faso1994</v>
      </c>
      <c r="B1848" s="4" t="s">
        <v>59</v>
      </c>
      <c r="C1848" s="4">
        <v>1994.0</v>
      </c>
      <c r="D1848" s="4">
        <v>1.31500379228441</v>
      </c>
      <c r="E1848" s="4">
        <v>-1.18059046296957E7</v>
      </c>
      <c r="F1848" s="4" t="s">
        <v>39</v>
      </c>
      <c r="G1848" s="4">
        <v>1.89529063827038E9</v>
      </c>
      <c r="H1848" s="4">
        <v>15.9427778352086</v>
      </c>
      <c r="I1848" s="4">
        <v>17.8298544648703</v>
      </c>
      <c r="J1848" s="4">
        <f t="shared" si="2"/>
        <v>30216197579</v>
      </c>
      <c r="K1848" s="5">
        <f t="shared" si="3"/>
        <v>33792756249</v>
      </c>
      <c r="L1848" s="5">
        <f t="shared" si="4"/>
        <v>3576558670</v>
      </c>
      <c r="M1848" s="5">
        <f t="shared" si="5"/>
        <v>1.88707663</v>
      </c>
      <c r="N1848" s="4" t="b">
        <v>0</v>
      </c>
      <c r="O1848" s="4" t="b">
        <v>1</v>
      </c>
      <c r="P1848" s="4" t="b">
        <v>0</v>
      </c>
      <c r="Q1848" s="4" t="b">
        <v>0</v>
      </c>
      <c r="R1848" s="4" t="s">
        <v>39</v>
      </c>
      <c r="S1848" s="4">
        <v>1.31500727210265</v>
      </c>
      <c r="T1848" s="4">
        <v>-4.84227337480649E8</v>
      </c>
    </row>
    <row r="1849" ht="12.75" customHeight="1">
      <c r="A1849" s="8" t="str">
        <f t="shared" si="1"/>
        <v>Burkina Faso1993</v>
      </c>
      <c r="B1849" s="4" t="s">
        <v>59</v>
      </c>
      <c r="C1849" s="4">
        <v>1993.0</v>
      </c>
      <c r="D1849" s="4">
        <v>3.46138489604441</v>
      </c>
      <c r="E1849" s="4">
        <v>-8.30202014263511E7</v>
      </c>
      <c r="F1849" s="4" t="s">
        <v>39</v>
      </c>
      <c r="G1849" s="4">
        <v>3.19953645958343E9</v>
      </c>
      <c r="H1849" s="4">
        <v>14.0542730016444</v>
      </c>
      <c r="I1849" s="4">
        <v>17.8646849823955</v>
      </c>
      <c r="J1849" s="4">
        <f t="shared" si="2"/>
        <v>44967158882</v>
      </c>
      <c r="K1849" s="5">
        <f t="shared" si="3"/>
        <v>57158710940</v>
      </c>
      <c r="L1849" s="5">
        <f t="shared" si="4"/>
        <v>12191552058</v>
      </c>
      <c r="M1849" s="5">
        <f t="shared" si="5"/>
        <v>3.810411981</v>
      </c>
      <c r="N1849" s="4" t="b">
        <v>0</v>
      </c>
      <c r="O1849" s="4" t="b">
        <v>1</v>
      </c>
      <c r="P1849" s="4" t="b">
        <v>0</v>
      </c>
      <c r="Q1849" s="4" t="b">
        <v>0</v>
      </c>
      <c r="R1849" s="4" t="s">
        <v>39</v>
      </c>
      <c r="S1849" s="4">
        <v>3.46138493945818</v>
      </c>
      <c r="T1849" s="4">
        <v>1.30424582131304E9</v>
      </c>
    </row>
    <row r="1850" ht="12.75" customHeight="1">
      <c r="A1850" s="8" t="str">
        <f t="shared" si="1"/>
        <v>Burkina Faso1992</v>
      </c>
      <c r="B1850" s="4" t="s">
        <v>59</v>
      </c>
      <c r="C1850" s="4">
        <v>1992.0</v>
      </c>
      <c r="D1850" s="4">
        <v>0.232712400399676</v>
      </c>
      <c r="E1850" s="4">
        <v>-4.60334916082571E7</v>
      </c>
      <c r="F1850" s="4" t="s">
        <v>39</v>
      </c>
      <c r="G1850" s="4">
        <v>3.3566925083457E9</v>
      </c>
      <c r="H1850" s="4">
        <v>14.2407255136072</v>
      </c>
      <c r="I1850" s="4">
        <v>16.7498447990993</v>
      </c>
      <c r="J1850" s="4">
        <f t="shared" si="2"/>
        <v>47801736645</v>
      </c>
      <c r="K1850" s="5">
        <f t="shared" si="3"/>
        <v>56224078553</v>
      </c>
      <c r="L1850" s="5">
        <f t="shared" si="4"/>
        <v>8422341908</v>
      </c>
      <c r="M1850" s="5">
        <f t="shared" si="5"/>
        <v>2.509119285</v>
      </c>
      <c r="N1850" s="4" t="b">
        <v>0</v>
      </c>
      <c r="O1850" s="4" t="b">
        <v>1</v>
      </c>
      <c r="P1850" s="4" t="b">
        <v>0</v>
      </c>
      <c r="Q1850" s="4" t="b">
        <v>0</v>
      </c>
      <c r="R1850" s="4" t="s">
        <v>39</v>
      </c>
      <c r="S1850" s="4">
        <v>0.232710761845951</v>
      </c>
      <c r="T1850" s="4">
        <v>1.57156048762269E8</v>
      </c>
    </row>
    <row r="1851" ht="12.75" customHeight="1">
      <c r="A1851" s="8" t="str">
        <f t="shared" si="1"/>
        <v>Burkina Faso1991</v>
      </c>
      <c r="B1851" s="4" t="s">
        <v>59</v>
      </c>
      <c r="C1851" s="4">
        <v>1991.0</v>
      </c>
      <c r="D1851" s="4">
        <v>9.06998049407758</v>
      </c>
      <c r="E1851" s="4">
        <v>-5.22832167904711E7</v>
      </c>
      <c r="F1851" s="4" t="s">
        <v>39</v>
      </c>
      <c r="G1851" s="4">
        <v>3.13504558620845E9</v>
      </c>
      <c r="H1851" s="4">
        <v>14.1969963743997</v>
      </c>
      <c r="I1851" s="4">
        <v>16.9685528324564</v>
      </c>
      <c r="J1851" s="4">
        <f t="shared" si="2"/>
        <v>44508230821</v>
      </c>
      <c r="K1851" s="5">
        <f t="shared" si="3"/>
        <v>53197186662</v>
      </c>
      <c r="L1851" s="5">
        <f t="shared" si="4"/>
        <v>8688955841</v>
      </c>
      <c r="M1851" s="5">
        <f t="shared" si="5"/>
        <v>2.771556458</v>
      </c>
      <c r="N1851" s="4" t="b">
        <v>0</v>
      </c>
      <c r="O1851" s="4" t="b">
        <v>1</v>
      </c>
      <c r="P1851" s="4" t="b">
        <v>0</v>
      </c>
      <c r="Q1851" s="4" t="b">
        <v>0</v>
      </c>
      <c r="R1851" s="4" t="s">
        <v>39</v>
      </c>
      <c r="S1851" s="4">
        <v>9.06998445877436</v>
      </c>
      <c r="T1851" s="4">
        <v>-2.21646922137249E8</v>
      </c>
    </row>
    <row r="1852" ht="12.75" customHeight="1">
      <c r="A1852" s="8" t="str">
        <f t="shared" si="1"/>
        <v>Burkina Faso1990</v>
      </c>
      <c r="B1852" s="4" t="s">
        <v>59</v>
      </c>
      <c r="C1852" s="4">
        <v>1990.0</v>
      </c>
      <c r="D1852" s="4">
        <v>-0.602927501022749</v>
      </c>
      <c r="E1852" s="4">
        <v>-2.06117588426316E8</v>
      </c>
      <c r="F1852" s="4" t="s">
        <v>39</v>
      </c>
      <c r="G1852" s="4">
        <v>3.10130077908364E9</v>
      </c>
      <c r="H1852" s="4">
        <v>10.8865238640683</v>
      </c>
      <c r="I1852" s="4">
        <v>18.4224813710172</v>
      </c>
      <c r="J1852" s="4">
        <f t="shared" si="2"/>
        <v>33762384941</v>
      </c>
      <c r="K1852" s="5">
        <f t="shared" si="3"/>
        <v>57133655829</v>
      </c>
      <c r="L1852" s="5">
        <f t="shared" si="4"/>
        <v>23371270887</v>
      </c>
      <c r="M1852" s="5">
        <f t="shared" si="5"/>
        <v>7.535957507</v>
      </c>
      <c r="N1852" s="4" t="b">
        <v>1</v>
      </c>
      <c r="O1852" s="4" t="b">
        <v>1</v>
      </c>
      <c r="P1852" s="4" t="b">
        <v>0</v>
      </c>
      <c r="Q1852" s="4" t="b">
        <v>0</v>
      </c>
      <c r="R1852" s="4" t="s">
        <v>39</v>
      </c>
      <c r="S1852" s="4">
        <v>-0.602928477580988</v>
      </c>
      <c r="T1852" s="4">
        <v>-3.37448071248097E7</v>
      </c>
    </row>
    <row r="1853" ht="12.75" customHeight="1">
      <c r="A1853" s="8" t="str">
        <f t="shared" si="1"/>
        <v>Burkina Faso1989</v>
      </c>
      <c r="B1853" s="4" t="s">
        <v>59</v>
      </c>
      <c r="C1853" s="4">
        <v>1989.0</v>
      </c>
      <c r="D1853" s="4">
        <v>2.15026350078099</v>
      </c>
      <c r="E1853" s="4">
        <v>7.34143331138512E7</v>
      </c>
      <c r="F1853" s="4" t="s">
        <v>39</v>
      </c>
      <c r="G1853" s="4">
        <v>2.61558772997265E9</v>
      </c>
      <c r="H1853" s="4">
        <v>16.1479481854966</v>
      </c>
      <c r="I1853" s="4">
        <v>14.182974617543</v>
      </c>
      <c r="J1853" s="4">
        <f t="shared" si="2"/>
        <v>42236375138</v>
      </c>
      <c r="K1853" s="5">
        <f t="shared" si="3"/>
        <v>37096814384</v>
      </c>
      <c r="L1853" s="5">
        <f t="shared" si="4"/>
        <v>-5139560754</v>
      </c>
      <c r="M1853" s="5">
        <f t="shared" si="5"/>
        <v>-1.964973568</v>
      </c>
      <c r="N1853" s="4" t="b">
        <v>1</v>
      </c>
      <c r="O1853" s="4" t="b">
        <v>1</v>
      </c>
      <c r="P1853" s="4" t="b">
        <v>1</v>
      </c>
      <c r="Q1853" s="4" t="b">
        <v>0</v>
      </c>
      <c r="R1853" s="4" t="s">
        <v>39</v>
      </c>
      <c r="S1853" s="4">
        <v>2.15026727173506</v>
      </c>
      <c r="T1853" s="4">
        <v>-4.8571304911099E8</v>
      </c>
    </row>
    <row r="1854" ht="12.75" customHeight="1">
      <c r="A1854" s="8" t="str">
        <f t="shared" si="1"/>
        <v>Burkina Faso1988</v>
      </c>
      <c r="B1854" s="4" t="s">
        <v>59</v>
      </c>
      <c r="C1854" s="4">
        <v>1988.0</v>
      </c>
      <c r="D1854" s="4">
        <v>5.7955968822862</v>
      </c>
      <c r="E1854" s="4">
        <v>-8.60421435838903E7</v>
      </c>
      <c r="F1854" s="4" t="s">
        <v>39</v>
      </c>
      <c r="G1854" s="4">
        <v>2.61604048057952E9</v>
      </c>
      <c r="H1854" s="4">
        <v>11.8858036351731</v>
      </c>
      <c r="I1854" s="4">
        <v>16.2086713301737</v>
      </c>
      <c r="J1854" s="4">
        <f t="shared" si="2"/>
        <v>31093743454</v>
      </c>
      <c r="K1854" s="5">
        <f t="shared" si="3"/>
        <v>42402540336</v>
      </c>
      <c r="L1854" s="5">
        <f t="shared" si="4"/>
        <v>11308796882</v>
      </c>
      <c r="M1854" s="5">
        <f t="shared" si="5"/>
        <v>4.322867695</v>
      </c>
      <c r="N1854" s="4" t="b">
        <v>0</v>
      </c>
      <c r="O1854" s="4" t="b">
        <v>1</v>
      </c>
      <c r="P1854" s="4" t="b">
        <v>1</v>
      </c>
      <c r="Q1854" s="4" t="b">
        <v>0</v>
      </c>
      <c r="R1854" s="4" t="s">
        <v>39</v>
      </c>
      <c r="S1854" s="4">
        <v>5.79559296458005</v>
      </c>
      <c r="T1854" s="4">
        <v>452750.606870174</v>
      </c>
    </row>
    <row r="1855" ht="12.75" customHeight="1">
      <c r="A1855" s="8" t="str">
        <f t="shared" si="1"/>
        <v>Burkina Faso1987</v>
      </c>
      <c r="B1855" s="4" t="s">
        <v>59</v>
      </c>
      <c r="C1855" s="4">
        <v>1987.0</v>
      </c>
      <c r="D1855" s="4">
        <v>-0.236336595830477</v>
      </c>
      <c r="E1855" s="4">
        <v>-9.9245422041852E7</v>
      </c>
      <c r="F1855" s="4" t="s">
        <v>39</v>
      </c>
      <c r="G1855" s="4">
        <v>2.36983494656655E9</v>
      </c>
      <c r="H1855" s="4">
        <v>13.9620374702651</v>
      </c>
      <c r="I1855" s="4">
        <v>19.2322571934832</v>
      </c>
      <c r="J1855" s="4">
        <f t="shared" si="2"/>
        <v>33087724322</v>
      </c>
      <c r="K1855" s="5">
        <f t="shared" si="3"/>
        <v>45577275198</v>
      </c>
      <c r="L1855" s="5">
        <f t="shared" si="4"/>
        <v>12489550876</v>
      </c>
      <c r="M1855" s="5">
        <f t="shared" si="5"/>
        <v>5.270219723</v>
      </c>
      <c r="N1855" s="4" t="b">
        <v>1</v>
      </c>
      <c r="O1855" s="4" t="b">
        <v>1</v>
      </c>
      <c r="P1855" s="4" t="b">
        <v>0</v>
      </c>
      <c r="Q1855" s="4" t="b">
        <v>0</v>
      </c>
      <c r="R1855" s="4" t="s">
        <v>39</v>
      </c>
      <c r="S1855" s="4">
        <v>-0.236336789143323</v>
      </c>
      <c r="T1855" s="4">
        <v>-2.4620553401297E8</v>
      </c>
    </row>
    <row r="1856" ht="12.75" customHeight="1">
      <c r="A1856" s="8" t="str">
        <f t="shared" si="1"/>
        <v>Burkina Faso1986</v>
      </c>
      <c r="B1856" s="4" t="s">
        <v>59</v>
      </c>
      <c r="C1856" s="4">
        <v>1986.0</v>
      </c>
      <c r="D1856" s="4">
        <v>7.95536596007513</v>
      </c>
      <c r="E1856" s="4">
        <v>-8.52788679686412E7</v>
      </c>
      <c r="F1856" s="4" t="s">
        <v>39</v>
      </c>
      <c r="G1856" s="4">
        <v>2.03630336030075E9</v>
      </c>
      <c r="H1856" s="4">
        <v>11.2102501114094</v>
      </c>
      <c r="I1856" s="4">
        <v>16.309772839516</v>
      </c>
      <c r="J1856" s="4">
        <f t="shared" si="2"/>
        <v>22827469972</v>
      </c>
      <c r="K1856" s="5">
        <f t="shared" si="3"/>
        <v>33211645239</v>
      </c>
      <c r="L1856" s="5">
        <f t="shared" si="4"/>
        <v>10384175267</v>
      </c>
      <c r="M1856" s="5">
        <f t="shared" si="5"/>
        <v>5.099522728</v>
      </c>
      <c r="N1856" s="4" t="b">
        <v>1</v>
      </c>
      <c r="O1856" s="4" t="b">
        <v>1</v>
      </c>
      <c r="P1856" s="4" t="b">
        <v>1</v>
      </c>
      <c r="Q1856" s="4" t="b">
        <v>0</v>
      </c>
      <c r="R1856" s="4" t="s">
        <v>39</v>
      </c>
      <c r="S1856" s="4">
        <v>7.9553627287484</v>
      </c>
      <c r="T1856" s="4">
        <v>-3.33531586265799E8</v>
      </c>
    </row>
    <row r="1857" ht="12.75" customHeight="1">
      <c r="A1857" s="8" t="str">
        <f t="shared" si="1"/>
        <v>Burkina Faso1985</v>
      </c>
      <c r="B1857" s="4" t="s">
        <v>59</v>
      </c>
      <c r="C1857" s="4">
        <v>1985.0</v>
      </c>
      <c r="D1857" s="4">
        <v>11.2999995077451</v>
      </c>
      <c r="E1857" s="4">
        <v>-4874508.59254813</v>
      </c>
      <c r="F1857" s="4" t="s">
        <v>39</v>
      </c>
      <c r="G1857" s="4">
        <v>1.55249319728083E9</v>
      </c>
      <c r="H1857" s="4">
        <v>10.255640081595</v>
      </c>
      <c r="I1857" s="4">
        <v>11.4696172164244</v>
      </c>
      <c r="J1857" s="4">
        <f t="shared" si="2"/>
        <v>15921811460</v>
      </c>
      <c r="K1857" s="5">
        <f t="shared" si="3"/>
        <v>17806502704</v>
      </c>
      <c r="L1857" s="5">
        <f t="shared" si="4"/>
        <v>1884691243</v>
      </c>
      <c r="M1857" s="5">
        <f t="shared" si="5"/>
        <v>1.213977135</v>
      </c>
      <c r="N1857" s="4" t="b">
        <v>0</v>
      </c>
      <c r="O1857" s="4" t="b">
        <v>0</v>
      </c>
      <c r="P1857" s="4" t="b">
        <v>1</v>
      </c>
      <c r="Q1857" s="4" t="b">
        <v>1</v>
      </c>
      <c r="R1857" s="4" t="s">
        <v>39</v>
      </c>
      <c r="S1857" s="4">
        <v>8.51736499112322</v>
      </c>
      <c r="T1857" s="4">
        <v>-4.8381016301992E8</v>
      </c>
    </row>
    <row r="1858" ht="12.75" customHeight="1">
      <c r="A1858" s="8" t="str">
        <f t="shared" si="1"/>
        <v>Burkina Faso1984</v>
      </c>
      <c r="B1858" s="4" t="s">
        <v>59</v>
      </c>
      <c r="C1858" s="4">
        <v>1984.0</v>
      </c>
      <c r="D1858" s="4">
        <v>1.59999999999994</v>
      </c>
      <c r="E1858" s="4" t="s">
        <v>39</v>
      </c>
      <c r="F1858" s="4" t="s">
        <v>39</v>
      </c>
      <c r="G1858" s="4">
        <v>1.45988013284934E9</v>
      </c>
      <c r="H1858" s="4" t="s">
        <v>39</v>
      </c>
      <c r="I1858" s="4" t="s">
        <v>39</v>
      </c>
      <c r="J1858" s="4" t="str">
        <f t="shared" si="2"/>
        <v>#VALUE!</v>
      </c>
      <c r="K1858" s="5" t="str">
        <f t="shared" si="3"/>
        <v>#VALUE!</v>
      </c>
      <c r="L1858" s="5" t="str">
        <f t="shared" si="4"/>
        <v>#VALUE!</v>
      </c>
      <c r="M1858" s="5" t="str">
        <f t="shared" si="5"/>
        <v>#VALUE!</v>
      </c>
      <c r="N1858" s="4" t="b">
        <v>0</v>
      </c>
      <c r="O1858" s="4" t="b">
        <v>1</v>
      </c>
      <c r="P1858" s="4" t="b">
        <v>0</v>
      </c>
      <c r="Q1858" s="4" t="b">
        <v>1</v>
      </c>
      <c r="R1858" s="4" t="s">
        <v>39</v>
      </c>
      <c r="S1858" s="4">
        <v>-1.77869668772937</v>
      </c>
      <c r="T1858" s="4">
        <v>-9.26130644314899E7</v>
      </c>
    </row>
    <row r="1859" ht="12.75" customHeight="1">
      <c r="A1859" s="8" t="str">
        <f t="shared" si="1"/>
        <v>Burkina Faso1983</v>
      </c>
      <c r="B1859" s="4" t="s">
        <v>59</v>
      </c>
      <c r="C1859" s="4">
        <v>1983.0</v>
      </c>
      <c r="D1859" s="4">
        <v>-1.19999999999997</v>
      </c>
      <c r="E1859" s="4" t="s">
        <v>39</v>
      </c>
      <c r="F1859" s="4" t="s">
        <v>39</v>
      </c>
      <c r="G1859" s="4">
        <v>1.60027860515123E9</v>
      </c>
      <c r="H1859" s="4" t="s">
        <v>39</v>
      </c>
      <c r="I1859" s="4" t="s">
        <v>39</v>
      </c>
      <c r="J1859" s="4" t="str">
        <f t="shared" si="2"/>
        <v>#VALUE!</v>
      </c>
      <c r="K1859" s="5" t="str">
        <f t="shared" si="3"/>
        <v>#VALUE!</v>
      </c>
      <c r="L1859" s="5" t="str">
        <f t="shared" si="4"/>
        <v>#VALUE!</v>
      </c>
      <c r="M1859" s="5" t="str">
        <f t="shared" si="5"/>
        <v>#VALUE!</v>
      </c>
      <c r="N1859" s="4" t="b">
        <v>1</v>
      </c>
      <c r="O1859" s="4" t="b">
        <v>1</v>
      </c>
      <c r="P1859" s="4" t="b">
        <v>0</v>
      </c>
      <c r="Q1859" s="4" t="b">
        <v>0</v>
      </c>
      <c r="R1859" s="4" t="s">
        <v>39</v>
      </c>
      <c r="S1859" s="4">
        <v>0.345984740208507</v>
      </c>
      <c r="T1859" s="4">
        <v>1.4039847230189E8</v>
      </c>
    </row>
    <row r="1860" ht="12.75" customHeight="1">
      <c r="A1860" s="8" t="str">
        <f t="shared" si="1"/>
        <v>Burkina Faso1982</v>
      </c>
      <c r="B1860" s="4" t="s">
        <v>59</v>
      </c>
      <c r="C1860" s="4">
        <v>1982.0</v>
      </c>
      <c r="D1860" s="4">
        <v>1.39999999999996</v>
      </c>
      <c r="E1860" s="4" t="s">
        <v>39</v>
      </c>
      <c r="F1860" s="4" t="s">
        <v>39</v>
      </c>
      <c r="G1860" s="4">
        <v>1.75445009784433E9</v>
      </c>
      <c r="H1860" s="4" t="s">
        <v>39</v>
      </c>
      <c r="I1860" s="4" t="s">
        <v>39</v>
      </c>
      <c r="J1860" s="4" t="str">
        <f t="shared" si="2"/>
        <v>#VALUE!</v>
      </c>
      <c r="K1860" s="5" t="str">
        <f t="shared" si="3"/>
        <v>#VALUE!</v>
      </c>
      <c r="L1860" s="5" t="str">
        <f t="shared" si="4"/>
        <v>#VALUE!</v>
      </c>
      <c r="M1860" s="5" t="str">
        <f t="shared" si="5"/>
        <v>#VALUE!</v>
      </c>
      <c r="N1860" s="4" t="b">
        <v>1</v>
      </c>
      <c r="O1860" s="4" t="b">
        <v>1</v>
      </c>
      <c r="P1860" s="4" t="b">
        <v>0</v>
      </c>
      <c r="Q1860" s="4" t="b">
        <v>0</v>
      </c>
      <c r="R1860" s="4" t="s">
        <v>39</v>
      </c>
      <c r="S1860" s="4">
        <v>9.56219662181179</v>
      </c>
      <c r="T1860" s="4">
        <v>1.54171492693099E8</v>
      </c>
    </row>
    <row r="1861" ht="12.75" customHeight="1">
      <c r="A1861" s="8" t="str">
        <f t="shared" si="1"/>
        <v>Burkina Faso1981</v>
      </c>
      <c r="B1861" s="4" t="s">
        <v>59</v>
      </c>
      <c r="C1861" s="4">
        <v>1981.0</v>
      </c>
      <c r="D1861" s="4">
        <v>2.66055045871564</v>
      </c>
      <c r="E1861" s="4" t="s">
        <v>39</v>
      </c>
      <c r="F1861" s="4" t="s">
        <v>39</v>
      </c>
      <c r="G1861" s="4">
        <v>1.77584233650916E9</v>
      </c>
      <c r="H1861" s="4" t="s">
        <v>39</v>
      </c>
      <c r="I1861" s="4" t="s">
        <v>39</v>
      </c>
      <c r="J1861" s="4" t="str">
        <f t="shared" si="2"/>
        <v>#VALUE!</v>
      </c>
      <c r="K1861" s="5" t="str">
        <f t="shared" si="3"/>
        <v>#VALUE!</v>
      </c>
      <c r="L1861" s="5" t="str">
        <f t="shared" si="4"/>
        <v>#VALUE!</v>
      </c>
      <c r="M1861" s="5" t="str">
        <f t="shared" si="5"/>
        <v>#VALUE!</v>
      </c>
      <c r="N1861" s="4" t="b">
        <v>0</v>
      </c>
      <c r="O1861" s="4" t="b">
        <v>0</v>
      </c>
      <c r="P1861" s="4" t="b">
        <v>1</v>
      </c>
      <c r="Q1861" s="4" t="b">
        <v>1</v>
      </c>
      <c r="R1861" s="4" t="s">
        <v>39</v>
      </c>
      <c r="S1861" s="4">
        <v>4.25530339455582</v>
      </c>
      <c r="T1861" s="4">
        <v>2.13922386648299E7</v>
      </c>
    </row>
    <row r="1862" ht="12.75" customHeight="1">
      <c r="A1862" s="8" t="str">
        <f t="shared" si="1"/>
        <v>Burkina Faso1980</v>
      </c>
      <c r="B1862" s="4" t="s">
        <v>59</v>
      </c>
      <c r="C1862" s="4">
        <v>1980.0</v>
      </c>
      <c r="D1862" s="4">
        <v>4.03481580297779</v>
      </c>
      <c r="E1862" s="4" t="s">
        <v>39</v>
      </c>
      <c r="F1862" s="4" t="s">
        <v>39</v>
      </c>
      <c r="G1862" s="4">
        <v>1.92871988442114E9</v>
      </c>
      <c r="H1862" s="4" t="s">
        <v>39</v>
      </c>
      <c r="I1862" s="4" t="s">
        <v>39</v>
      </c>
      <c r="J1862" s="4" t="str">
        <f t="shared" si="2"/>
        <v>#VALUE!</v>
      </c>
      <c r="K1862" s="5" t="str">
        <f t="shared" si="3"/>
        <v>#VALUE!</v>
      </c>
      <c r="L1862" s="5" t="str">
        <f t="shared" si="4"/>
        <v>#VALUE!</v>
      </c>
      <c r="M1862" s="5" t="str">
        <f t="shared" si="5"/>
        <v>#VALUE!</v>
      </c>
      <c r="N1862" s="4" t="b">
        <v>0</v>
      </c>
      <c r="O1862" s="4" t="b">
        <v>0</v>
      </c>
      <c r="P1862" s="4" t="b">
        <v>1</v>
      </c>
      <c r="Q1862" s="4" t="b">
        <v>1</v>
      </c>
      <c r="R1862" s="4" t="s">
        <v>39</v>
      </c>
      <c r="S1862" s="4">
        <v>0.796878878579221</v>
      </c>
      <c r="T1862" s="4">
        <v>1.52877547911979E8</v>
      </c>
    </row>
    <row r="1863" ht="12.75" customHeight="1">
      <c r="A1863" s="8" t="str">
        <f t="shared" si="1"/>
        <v>Burkina Faso1979</v>
      </c>
      <c r="B1863" s="4" t="s">
        <v>59</v>
      </c>
      <c r="C1863" s="4">
        <v>1979.0</v>
      </c>
      <c r="D1863" s="4">
        <v>0.518460264882099</v>
      </c>
      <c r="E1863" s="4" t="s">
        <v>39</v>
      </c>
      <c r="F1863" s="4" t="s">
        <v>39</v>
      </c>
      <c r="G1863" s="4">
        <v>1.74848061836735E9</v>
      </c>
      <c r="H1863" s="4" t="s">
        <v>39</v>
      </c>
      <c r="I1863" s="4" t="s">
        <v>39</v>
      </c>
      <c r="J1863" s="4" t="str">
        <f t="shared" si="2"/>
        <v>#VALUE!</v>
      </c>
      <c r="K1863" s="5" t="str">
        <f t="shared" si="3"/>
        <v>#VALUE!</v>
      </c>
      <c r="L1863" s="5" t="str">
        <f t="shared" si="4"/>
        <v>#VALUE!</v>
      </c>
      <c r="M1863" s="5" t="str">
        <f t="shared" si="5"/>
        <v>#VALUE!</v>
      </c>
      <c r="N1863" s="4" t="b">
        <v>0</v>
      </c>
      <c r="O1863" s="4" t="b">
        <v>1</v>
      </c>
      <c r="P1863" s="4" t="b">
        <v>0</v>
      </c>
      <c r="Q1863" s="4" t="b">
        <v>1</v>
      </c>
      <c r="R1863" s="4" t="s">
        <v>39</v>
      </c>
      <c r="S1863" s="4">
        <v>3.66462151207865</v>
      </c>
      <c r="T1863" s="4">
        <v>-1.80239266053789E8</v>
      </c>
    </row>
    <row r="1864" ht="12.75" customHeight="1">
      <c r="A1864" s="8" t="str">
        <f t="shared" si="1"/>
        <v>Burkina Faso1978</v>
      </c>
      <c r="B1864" s="4" t="s">
        <v>59</v>
      </c>
      <c r="C1864" s="4">
        <v>1978.0</v>
      </c>
      <c r="D1864" s="4">
        <v>9.510296504756</v>
      </c>
      <c r="E1864" s="4" t="s">
        <v>39</v>
      </c>
      <c r="F1864" s="4" t="s">
        <v>39</v>
      </c>
      <c r="G1864" s="4">
        <v>1.47558364340628E9</v>
      </c>
      <c r="H1864" s="4" t="s">
        <v>39</v>
      </c>
      <c r="I1864" s="4" t="s">
        <v>39</v>
      </c>
      <c r="J1864" s="4" t="str">
        <f t="shared" si="2"/>
        <v>#VALUE!</v>
      </c>
      <c r="K1864" s="5" t="str">
        <f t="shared" si="3"/>
        <v>#VALUE!</v>
      </c>
      <c r="L1864" s="5" t="str">
        <f t="shared" si="4"/>
        <v>#VALUE!</v>
      </c>
      <c r="M1864" s="5" t="str">
        <f t="shared" si="5"/>
        <v>#VALUE!</v>
      </c>
      <c r="N1864" s="4" t="b">
        <v>0</v>
      </c>
      <c r="O1864" s="4" t="b">
        <v>1</v>
      </c>
      <c r="P1864" s="4" t="b">
        <v>0</v>
      </c>
      <c r="Q1864" s="4" t="b">
        <v>0</v>
      </c>
      <c r="R1864" s="4" t="s">
        <v>39</v>
      </c>
      <c r="S1864" s="4">
        <v>4.60782499965684</v>
      </c>
      <c r="T1864" s="4">
        <v>-2.7289697496107E8</v>
      </c>
    </row>
    <row r="1865" ht="12.75" customHeight="1">
      <c r="A1865" s="8" t="str">
        <f t="shared" si="1"/>
        <v>Burkina Faso1977</v>
      </c>
      <c r="B1865" s="4" t="s">
        <v>59</v>
      </c>
      <c r="C1865" s="4">
        <v>1977.0</v>
      </c>
      <c r="D1865" s="4">
        <v>-1.67442021864011</v>
      </c>
      <c r="E1865" s="4" t="s">
        <v>39</v>
      </c>
      <c r="F1865" s="4" t="s">
        <v>39</v>
      </c>
      <c r="G1865" s="4">
        <v>1.13122488018434E9</v>
      </c>
      <c r="H1865" s="4" t="s">
        <v>39</v>
      </c>
      <c r="I1865" s="4" t="s">
        <v>39</v>
      </c>
      <c r="J1865" s="4" t="str">
        <f t="shared" si="2"/>
        <v>#VALUE!</v>
      </c>
      <c r="K1865" s="5" t="str">
        <f t="shared" si="3"/>
        <v>#VALUE!</v>
      </c>
      <c r="L1865" s="5" t="str">
        <f t="shared" si="4"/>
        <v>#VALUE!</v>
      </c>
      <c r="M1865" s="5" t="str">
        <f t="shared" si="5"/>
        <v>#VALUE!</v>
      </c>
      <c r="N1865" s="4" t="b">
        <v>1</v>
      </c>
      <c r="O1865" s="4" t="b">
        <v>1</v>
      </c>
      <c r="P1865" s="4" t="b">
        <v>0</v>
      </c>
      <c r="Q1865" s="4" t="b">
        <v>0</v>
      </c>
      <c r="R1865" s="4" t="s">
        <v>39</v>
      </c>
      <c r="S1865" s="4">
        <v>0.370353563662789</v>
      </c>
      <c r="T1865" s="4">
        <v>-3.4435876322194E8</v>
      </c>
    </row>
    <row r="1866" ht="12.75" customHeight="1">
      <c r="A1866" s="8" t="str">
        <f t="shared" si="1"/>
        <v>Burkina Faso1976</v>
      </c>
      <c r="B1866" s="4" t="s">
        <v>59</v>
      </c>
      <c r="C1866" s="4">
        <v>1976.0</v>
      </c>
      <c r="D1866" s="4">
        <v>-0.646962605466898</v>
      </c>
      <c r="E1866" s="4" t="s">
        <v>39</v>
      </c>
      <c r="F1866" s="4" t="s">
        <v>39</v>
      </c>
      <c r="G1866" s="4">
        <v>9.76547186963356E8</v>
      </c>
      <c r="H1866" s="4" t="s">
        <v>39</v>
      </c>
      <c r="I1866" s="4" t="s">
        <v>39</v>
      </c>
      <c r="J1866" s="4" t="str">
        <f t="shared" si="2"/>
        <v>#VALUE!</v>
      </c>
      <c r="K1866" s="5" t="str">
        <f t="shared" si="3"/>
        <v>#VALUE!</v>
      </c>
      <c r="L1866" s="5" t="str">
        <f t="shared" si="4"/>
        <v>#VALUE!</v>
      </c>
      <c r="M1866" s="5" t="str">
        <f t="shared" si="5"/>
        <v>#VALUE!</v>
      </c>
      <c r="N1866" s="4" t="b">
        <v>1</v>
      </c>
      <c r="O1866" s="4" t="b">
        <v>1</v>
      </c>
      <c r="P1866" s="4" t="b">
        <v>0</v>
      </c>
      <c r="Q1866" s="4" t="b">
        <v>0</v>
      </c>
      <c r="R1866" s="4" t="s">
        <v>39</v>
      </c>
      <c r="S1866" s="4">
        <v>8.53489496068103</v>
      </c>
      <c r="T1866" s="4">
        <v>-1.54677693220983E8</v>
      </c>
    </row>
    <row r="1867" ht="12.75" customHeight="1">
      <c r="A1867" s="8" t="str">
        <f t="shared" si="1"/>
        <v>Burkina Faso1975</v>
      </c>
      <c r="B1867" s="4" t="s">
        <v>59</v>
      </c>
      <c r="C1867" s="4">
        <v>1975.0</v>
      </c>
      <c r="D1867" s="4">
        <v>-1.00638762964683</v>
      </c>
      <c r="E1867" s="4" t="s">
        <v>39</v>
      </c>
      <c r="F1867" s="4" t="s">
        <v>39</v>
      </c>
      <c r="G1867" s="4">
        <v>9.3997270196644E8</v>
      </c>
      <c r="H1867" s="4" t="s">
        <v>39</v>
      </c>
      <c r="I1867" s="4" t="s">
        <v>39</v>
      </c>
      <c r="J1867" s="4" t="str">
        <f t="shared" si="2"/>
        <v>#VALUE!</v>
      </c>
      <c r="K1867" s="5" t="str">
        <f t="shared" si="3"/>
        <v>#VALUE!</v>
      </c>
      <c r="L1867" s="5" t="str">
        <f t="shared" si="4"/>
        <v>#VALUE!</v>
      </c>
      <c r="M1867" s="5" t="str">
        <f t="shared" si="5"/>
        <v>#VALUE!</v>
      </c>
      <c r="N1867" s="4" t="b">
        <v>1</v>
      </c>
      <c r="O1867" s="4" t="b">
        <v>1</v>
      </c>
      <c r="P1867" s="4" t="b">
        <v>0</v>
      </c>
      <c r="Q1867" s="4" t="b">
        <v>0</v>
      </c>
      <c r="R1867" s="4" t="s">
        <v>39</v>
      </c>
      <c r="S1867" s="4">
        <v>2.99838289707345</v>
      </c>
      <c r="T1867" s="4">
        <v>-3.6574484996916E7</v>
      </c>
    </row>
    <row r="1868" ht="12.75" customHeight="1">
      <c r="A1868" s="8" t="str">
        <f t="shared" si="1"/>
        <v>Burkina Faso1974</v>
      </c>
      <c r="B1868" s="4" t="s">
        <v>59</v>
      </c>
      <c r="C1868" s="4">
        <v>1974.0</v>
      </c>
      <c r="D1868" s="4">
        <v>8.1107763863511</v>
      </c>
      <c r="E1868" s="4" t="s">
        <v>39</v>
      </c>
      <c r="F1868" s="4" t="s">
        <v>39</v>
      </c>
      <c r="G1868" s="4">
        <v>7.51133431579496E8</v>
      </c>
      <c r="H1868" s="4" t="s">
        <v>39</v>
      </c>
      <c r="I1868" s="4" t="s">
        <v>39</v>
      </c>
      <c r="J1868" s="4" t="str">
        <f t="shared" si="2"/>
        <v>#VALUE!</v>
      </c>
      <c r="K1868" s="5" t="str">
        <f t="shared" si="3"/>
        <v>#VALUE!</v>
      </c>
      <c r="L1868" s="5" t="str">
        <f t="shared" si="4"/>
        <v>#VALUE!</v>
      </c>
      <c r="M1868" s="5" t="str">
        <f t="shared" si="5"/>
        <v>#VALUE!</v>
      </c>
      <c r="N1868" s="4" t="b">
        <v>1</v>
      </c>
      <c r="O1868" s="4" t="b">
        <v>1</v>
      </c>
      <c r="P1868" s="4" t="b">
        <v>0</v>
      </c>
      <c r="Q1868" s="4" t="b">
        <v>0</v>
      </c>
      <c r="R1868" s="4" t="s">
        <v>39</v>
      </c>
      <c r="S1868" s="4">
        <v>8.28642648036377</v>
      </c>
      <c r="T1868" s="4">
        <v>-1.88839270386943E8</v>
      </c>
    </row>
    <row r="1869" ht="12.75" customHeight="1">
      <c r="A1869" s="8" t="str">
        <f t="shared" si="1"/>
        <v>Burkina Faso1973</v>
      </c>
      <c r="B1869" s="4" t="s">
        <v>59</v>
      </c>
      <c r="C1869" s="4">
        <v>1973.0</v>
      </c>
      <c r="D1869" s="4">
        <v>-5.33708350623088</v>
      </c>
      <c r="E1869" s="4" t="s">
        <v>39</v>
      </c>
      <c r="F1869" s="4" t="s">
        <v>39</v>
      </c>
      <c r="G1869" s="4">
        <v>6.74773569716408E8</v>
      </c>
      <c r="H1869" s="4" t="s">
        <v>39</v>
      </c>
      <c r="I1869" s="4" t="s">
        <v>39</v>
      </c>
      <c r="J1869" s="4" t="str">
        <f t="shared" si="2"/>
        <v>#VALUE!</v>
      </c>
      <c r="K1869" s="5" t="str">
        <f t="shared" si="3"/>
        <v>#VALUE!</v>
      </c>
      <c r="L1869" s="5" t="str">
        <f t="shared" si="4"/>
        <v>#VALUE!</v>
      </c>
      <c r="M1869" s="5" t="str">
        <f t="shared" si="5"/>
        <v>#VALUE!</v>
      </c>
      <c r="N1869" s="4" t="b">
        <v>1</v>
      </c>
      <c r="O1869" s="4" t="b">
        <v>1</v>
      </c>
      <c r="P1869" s="4" t="b">
        <v>0</v>
      </c>
      <c r="Q1869" s="4" t="b">
        <v>0</v>
      </c>
      <c r="R1869" s="4" t="s">
        <v>39</v>
      </c>
      <c r="S1869" s="4">
        <v>0.449327404480641</v>
      </c>
      <c r="T1869" s="4">
        <v>-7.6359861863088E7</v>
      </c>
    </row>
    <row r="1870" ht="12.75" customHeight="1">
      <c r="A1870" s="8" t="str">
        <f t="shared" si="1"/>
        <v>Burkina Faso1972</v>
      </c>
      <c r="B1870" s="4" t="s">
        <v>59</v>
      </c>
      <c r="C1870" s="4">
        <v>1972.0</v>
      </c>
      <c r="D1870" s="4">
        <v>-21.5333664310713</v>
      </c>
      <c r="E1870" s="4" t="s">
        <v>39</v>
      </c>
      <c r="F1870" s="4" t="s">
        <v>39</v>
      </c>
      <c r="G1870" s="4">
        <v>5.78595520928003E8</v>
      </c>
      <c r="H1870" s="4" t="s">
        <v>39</v>
      </c>
      <c r="I1870" s="4" t="s">
        <v>39</v>
      </c>
      <c r="J1870" s="4" t="str">
        <f t="shared" si="2"/>
        <v>#VALUE!</v>
      </c>
      <c r="K1870" s="5" t="str">
        <f t="shared" si="3"/>
        <v>#VALUE!</v>
      </c>
      <c r="L1870" s="5" t="str">
        <f t="shared" si="4"/>
        <v>#VALUE!</v>
      </c>
      <c r="M1870" s="5" t="str">
        <f t="shared" si="5"/>
        <v>#VALUE!</v>
      </c>
      <c r="N1870" s="4" t="b">
        <v>1</v>
      </c>
      <c r="O1870" s="4" t="b">
        <v>1</v>
      </c>
      <c r="P1870" s="4" t="b">
        <v>0</v>
      </c>
      <c r="Q1870" s="4" t="b">
        <v>0</v>
      </c>
      <c r="R1870" s="4" t="s">
        <v>39</v>
      </c>
      <c r="S1870" s="4">
        <v>2.31149874156277</v>
      </c>
      <c r="T1870" s="4">
        <v>-9.6178048788405E7</v>
      </c>
    </row>
    <row r="1871" ht="12.75" customHeight="1">
      <c r="A1871" s="8" t="str">
        <f t="shared" si="1"/>
        <v>Burkina Faso1971</v>
      </c>
      <c r="B1871" s="4" t="s">
        <v>59</v>
      </c>
      <c r="C1871" s="4">
        <v>1971.0</v>
      </c>
      <c r="D1871" s="4">
        <v>1.00839497685557</v>
      </c>
      <c r="E1871" s="4" t="s">
        <v>39</v>
      </c>
      <c r="F1871" s="4" t="s">
        <v>39</v>
      </c>
      <c r="G1871" s="4">
        <v>4.82411179672461E8</v>
      </c>
      <c r="H1871" s="4" t="s">
        <v>39</v>
      </c>
      <c r="I1871" s="4" t="s">
        <v>39</v>
      </c>
      <c r="J1871" s="4" t="str">
        <f t="shared" si="2"/>
        <v>#VALUE!</v>
      </c>
      <c r="K1871" s="5" t="str">
        <f t="shared" si="3"/>
        <v>#VALUE!</v>
      </c>
      <c r="L1871" s="5" t="str">
        <f t="shared" si="4"/>
        <v>#VALUE!</v>
      </c>
      <c r="M1871" s="5" t="str">
        <f t="shared" si="5"/>
        <v>#VALUE!</v>
      </c>
      <c r="N1871" s="4" t="b">
        <v>1</v>
      </c>
      <c r="O1871" s="4" t="b">
        <v>1</v>
      </c>
      <c r="P1871" s="4" t="b">
        <v>0</v>
      </c>
      <c r="Q1871" s="4" t="b">
        <v>0</v>
      </c>
      <c r="R1871" s="4" t="s">
        <v>39</v>
      </c>
      <c r="S1871" s="4">
        <v>1.4133398815319</v>
      </c>
      <c r="T1871" s="4">
        <v>-9.61843412555419E7</v>
      </c>
    </row>
    <row r="1872" ht="12.75" customHeight="1">
      <c r="A1872" s="8" t="str">
        <f t="shared" si="1"/>
        <v>Burkina Faso1970</v>
      </c>
      <c r="B1872" s="4" t="s">
        <v>59</v>
      </c>
      <c r="C1872" s="4">
        <v>1970.0</v>
      </c>
      <c r="D1872" s="4">
        <v>9.75686797796373</v>
      </c>
      <c r="E1872" s="4" t="s">
        <v>39</v>
      </c>
      <c r="F1872" s="4" t="s">
        <v>39</v>
      </c>
      <c r="G1872" s="4">
        <v>4.5840426871745E8</v>
      </c>
      <c r="H1872" s="4" t="s">
        <v>39</v>
      </c>
      <c r="I1872" s="4" t="s">
        <v>39</v>
      </c>
      <c r="J1872" s="4" t="str">
        <f t="shared" si="2"/>
        <v>#VALUE!</v>
      </c>
      <c r="K1872" s="5" t="str">
        <f t="shared" si="3"/>
        <v>#VALUE!</v>
      </c>
      <c r="L1872" s="5" t="str">
        <f t="shared" si="4"/>
        <v>#VALUE!</v>
      </c>
      <c r="M1872" s="5" t="str">
        <f t="shared" si="5"/>
        <v>#VALUE!</v>
      </c>
      <c r="N1872" s="4" t="b">
        <v>0</v>
      </c>
      <c r="O1872" s="4" t="b">
        <v>0</v>
      </c>
      <c r="P1872" s="4" t="b">
        <v>1</v>
      </c>
      <c r="Q1872" s="4" t="b">
        <v>1</v>
      </c>
      <c r="R1872" s="4" t="s">
        <v>39</v>
      </c>
      <c r="S1872" s="4">
        <v>0.117019610679606</v>
      </c>
      <c r="T1872" s="4">
        <v>-2.40069109550109E7</v>
      </c>
    </row>
    <row r="1873" ht="12.75" customHeight="1">
      <c r="A1873" s="8" t="str">
        <f t="shared" si="1"/>
        <v>Burkina Faso1969</v>
      </c>
      <c r="B1873" s="4" t="s">
        <v>59</v>
      </c>
      <c r="C1873" s="4">
        <v>1969.0</v>
      </c>
      <c r="D1873" s="4">
        <v>8.30168815301558</v>
      </c>
      <c r="E1873" s="4" t="s">
        <v>39</v>
      </c>
      <c r="F1873" s="4" t="s">
        <v>39</v>
      </c>
      <c r="G1873" s="4">
        <v>4.78298644747585E8</v>
      </c>
      <c r="H1873" s="4" t="s">
        <v>39</v>
      </c>
      <c r="I1873" s="4" t="s">
        <v>39</v>
      </c>
      <c r="J1873" s="4" t="str">
        <f t="shared" si="2"/>
        <v>#VALUE!</v>
      </c>
      <c r="K1873" s="5" t="str">
        <f t="shared" si="3"/>
        <v>#VALUE!</v>
      </c>
      <c r="L1873" s="5" t="str">
        <f t="shared" si="4"/>
        <v>#VALUE!</v>
      </c>
      <c r="M1873" s="5" t="str">
        <f t="shared" si="5"/>
        <v>#VALUE!</v>
      </c>
      <c r="N1873" s="4" t="b">
        <v>0</v>
      </c>
      <c r="O1873" s="4" t="b">
        <v>0</v>
      </c>
      <c r="P1873" s="4" t="b">
        <v>1</v>
      </c>
      <c r="Q1873" s="4" t="b">
        <v>1</v>
      </c>
      <c r="R1873" s="4" t="s">
        <v>39</v>
      </c>
      <c r="S1873" s="4">
        <v>2.02608104052698</v>
      </c>
      <c r="T1873" s="4">
        <v>1.98943760301349E7</v>
      </c>
    </row>
    <row r="1874" ht="12.75" customHeight="1">
      <c r="A1874" s="8" t="str">
        <f t="shared" si="1"/>
        <v>Burkina Faso1968</v>
      </c>
      <c r="B1874" s="4" t="s">
        <v>59</v>
      </c>
      <c r="C1874" s="4">
        <v>1968.0</v>
      </c>
      <c r="D1874" s="4">
        <v>1.98229454106343</v>
      </c>
      <c r="E1874" s="4" t="s">
        <v>39</v>
      </c>
      <c r="F1874" s="4" t="s">
        <v>39</v>
      </c>
      <c r="G1874" s="4">
        <v>4.60442689828422E8</v>
      </c>
      <c r="H1874" s="4" t="s">
        <v>39</v>
      </c>
      <c r="I1874" s="4" t="s">
        <v>39</v>
      </c>
      <c r="J1874" s="4" t="str">
        <f t="shared" si="2"/>
        <v>#VALUE!</v>
      </c>
      <c r="K1874" s="5" t="str">
        <f t="shared" si="3"/>
        <v>#VALUE!</v>
      </c>
      <c r="L1874" s="5" t="str">
        <f t="shared" si="4"/>
        <v>#VALUE!</v>
      </c>
      <c r="M1874" s="5" t="str">
        <f t="shared" si="5"/>
        <v>#VALUE!</v>
      </c>
      <c r="N1874" s="4" t="b">
        <v>0</v>
      </c>
      <c r="O1874" s="4" t="b">
        <v>1</v>
      </c>
      <c r="P1874" s="4" t="b">
        <v>0</v>
      </c>
      <c r="Q1874" s="4" t="b">
        <v>1</v>
      </c>
      <c r="R1874" s="4" t="s">
        <v>39</v>
      </c>
      <c r="S1874" s="4">
        <v>3.07077393782897</v>
      </c>
      <c r="T1874" s="4">
        <v>-1.78559549191629E7</v>
      </c>
    </row>
    <row r="1875" ht="12.75" customHeight="1">
      <c r="A1875" s="8" t="str">
        <f t="shared" si="1"/>
        <v>Burkina Faso1967</v>
      </c>
      <c r="B1875" s="4" t="s">
        <v>59</v>
      </c>
      <c r="C1875" s="4">
        <v>1967.0</v>
      </c>
      <c r="D1875" s="4">
        <v>1.09670699285742</v>
      </c>
      <c r="E1875" s="4" t="s">
        <v>39</v>
      </c>
      <c r="F1875" s="4" t="s">
        <v>39</v>
      </c>
      <c r="G1875" s="4">
        <v>4.50753923930489E8</v>
      </c>
      <c r="H1875" s="4" t="s">
        <v>39</v>
      </c>
      <c r="I1875" s="4" t="s">
        <v>39</v>
      </c>
      <c r="J1875" s="4" t="str">
        <f t="shared" si="2"/>
        <v>#VALUE!</v>
      </c>
      <c r="K1875" s="5" t="str">
        <f t="shared" si="3"/>
        <v>#VALUE!</v>
      </c>
      <c r="L1875" s="5" t="str">
        <f t="shared" si="4"/>
        <v>#VALUE!</v>
      </c>
      <c r="M1875" s="5" t="str">
        <f t="shared" si="5"/>
        <v>#VALUE!</v>
      </c>
      <c r="N1875" s="4" t="b">
        <v>0</v>
      </c>
      <c r="O1875" s="4" t="b">
        <v>1</v>
      </c>
      <c r="P1875" s="4" t="b">
        <v>0</v>
      </c>
      <c r="Q1875" s="4" t="b">
        <v>0</v>
      </c>
      <c r="R1875" s="4" t="s">
        <v>39</v>
      </c>
      <c r="S1875" s="4">
        <v>8.82331497485367</v>
      </c>
      <c r="T1875" s="4">
        <v>-9688765.897933</v>
      </c>
    </row>
    <row r="1876" ht="12.75" customHeight="1">
      <c r="A1876" s="8" t="str">
        <f t="shared" si="1"/>
        <v>Burkina Faso1966</v>
      </c>
      <c r="B1876" s="4" t="s">
        <v>59</v>
      </c>
      <c r="C1876" s="4">
        <v>1966.0</v>
      </c>
      <c r="D1876" s="4">
        <v>5.95447007917968</v>
      </c>
      <c r="E1876" s="4" t="s">
        <v>39</v>
      </c>
      <c r="F1876" s="4" t="s">
        <v>39</v>
      </c>
      <c r="G1876" s="4">
        <v>4.33889767020676E8</v>
      </c>
      <c r="H1876" s="4" t="s">
        <v>39</v>
      </c>
      <c r="I1876" s="4" t="s">
        <v>39</v>
      </c>
      <c r="J1876" s="4" t="str">
        <f t="shared" si="2"/>
        <v>#VALUE!</v>
      </c>
      <c r="K1876" s="5" t="str">
        <f t="shared" si="3"/>
        <v>#VALUE!</v>
      </c>
      <c r="L1876" s="5" t="str">
        <f t="shared" si="4"/>
        <v>#VALUE!</v>
      </c>
      <c r="M1876" s="5" t="str">
        <f t="shared" si="5"/>
        <v>#VALUE!</v>
      </c>
      <c r="N1876" s="4" t="b">
        <v>0</v>
      </c>
      <c r="O1876" s="4" t="b">
        <v>1</v>
      </c>
      <c r="P1876" s="4" t="b">
        <v>1</v>
      </c>
      <c r="Q1876" s="4" t="b">
        <v>0</v>
      </c>
      <c r="R1876" s="4" t="s">
        <v>39</v>
      </c>
      <c r="S1876" s="4">
        <v>0.537613083660716</v>
      </c>
      <c r="T1876" s="4">
        <v>-1.68641569098129E7</v>
      </c>
    </row>
    <row r="1877" ht="12.75" customHeight="1">
      <c r="A1877" s="8" t="str">
        <f t="shared" si="1"/>
        <v>Burkina Faso1965</v>
      </c>
      <c r="B1877" s="4" t="s">
        <v>59</v>
      </c>
      <c r="C1877" s="4">
        <v>1965.0</v>
      </c>
      <c r="D1877" s="4">
        <v>5.9544595495946</v>
      </c>
      <c r="E1877" s="4" t="s">
        <v>39</v>
      </c>
      <c r="F1877" s="4" t="s">
        <v>39</v>
      </c>
      <c r="G1877" s="4">
        <v>4.22916789389845E8</v>
      </c>
      <c r="H1877" s="4" t="s">
        <v>39</v>
      </c>
      <c r="I1877" s="4" t="s">
        <v>39</v>
      </c>
      <c r="J1877" s="4" t="str">
        <f t="shared" si="2"/>
        <v>#VALUE!</v>
      </c>
      <c r="K1877" s="5" t="str">
        <f t="shared" si="3"/>
        <v>#VALUE!</v>
      </c>
      <c r="L1877" s="5" t="str">
        <f t="shared" si="4"/>
        <v>#VALUE!</v>
      </c>
      <c r="M1877" s="5" t="str">
        <f t="shared" si="5"/>
        <v>#VALUE!</v>
      </c>
      <c r="N1877" s="4" t="b">
        <v>0</v>
      </c>
      <c r="O1877" s="4" t="b">
        <v>0</v>
      </c>
      <c r="P1877" s="4" t="b">
        <v>1</v>
      </c>
      <c r="Q1877" s="4" t="b">
        <v>1</v>
      </c>
      <c r="R1877" s="4" t="s">
        <v>39</v>
      </c>
      <c r="S1877" s="4">
        <v>3.76454538063129</v>
      </c>
      <c r="T1877" s="4">
        <v>-1.0972977630831E7</v>
      </c>
    </row>
    <row r="1878" ht="12.75" customHeight="1">
      <c r="A1878" s="8" t="str">
        <f t="shared" si="1"/>
        <v>Burkina Faso1964</v>
      </c>
      <c r="B1878" s="4" t="s">
        <v>59</v>
      </c>
      <c r="C1878" s="4">
        <v>1964.0</v>
      </c>
      <c r="D1878" s="4">
        <v>5.95444469581128</v>
      </c>
      <c r="E1878" s="4" t="s">
        <v>39</v>
      </c>
      <c r="F1878" s="4" t="s">
        <v>39</v>
      </c>
      <c r="G1878" s="4">
        <v>4.10321644832548E8</v>
      </c>
      <c r="H1878" s="4" t="s">
        <v>39</v>
      </c>
      <c r="I1878" s="4" t="s">
        <v>39</v>
      </c>
      <c r="J1878" s="4" t="str">
        <f t="shared" si="2"/>
        <v>#VALUE!</v>
      </c>
      <c r="K1878" s="5" t="str">
        <f t="shared" si="3"/>
        <v>#VALUE!</v>
      </c>
      <c r="L1878" s="5" t="str">
        <f t="shared" si="4"/>
        <v>#VALUE!</v>
      </c>
      <c r="M1878" s="5" t="str">
        <f t="shared" si="5"/>
        <v>#VALUE!</v>
      </c>
      <c r="N1878" s="4" t="b">
        <v>0</v>
      </c>
      <c r="O1878" s="4" t="b">
        <v>0</v>
      </c>
      <c r="P1878" s="4" t="b">
        <v>1</v>
      </c>
      <c r="Q1878" s="4" t="b">
        <v>1</v>
      </c>
      <c r="R1878" s="4" t="s">
        <v>39</v>
      </c>
      <c r="S1878" s="4">
        <v>2.28281922375837</v>
      </c>
      <c r="T1878" s="4">
        <v>-1.25951445572969E7</v>
      </c>
    </row>
    <row r="1879" ht="12.75" customHeight="1">
      <c r="A1879" s="8" t="str">
        <f t="shared" si="1"/>
        <v>Burkina Faso1963</v>
      </c>
      <c r="B1879" s="4" t="s">
        <v>59</v>
      </c>
      <c r="C1879" s="4">
        <v>1963.0</v>
      </c>
      <c r="D1879" s="4">
        <v>26.4932005691414</v>
      </c>
      <c r="E1879" s="4" t="s">
        <v>39</v>
      </c>
      <c r="F1879" s="4" t="s">
        <v>39</v>
      </c>
      <c r="G1879" s="4">
        <v>3.94040667595114E8</v>
      </c>
      <c r="H1879" s="4" t="s">
        <v>39</v>
      </c>
      <c r="I1879" s="4" t="s">
        <v>39</v>
      </c>
      <c r="J1879" s="4" t="str">
        <f t="shared" si="2"/>
        <v>#VALUE!</v>
      </c>
      <c r="K1879" s="5" t="str">
        <f t="shared" si="3"/>
        <v>#VALUE!</v>
      </c>
      <c r="L1879" s="5" t="str">
        <f t="shared" si="4"/>
        <v>#VALUE!</v>
      </c>
      <c r="M1879" s="5" t="str">
        <f t="shared" si="5"/>
        <v>#VALUE!</v>
      </c>
      <c r="N1879" s="4" t="b">
        <v>0</v>
      </c>
      <c r="O1879" s="4" t="b">
        <v>0</v>
      </c>
      <c r="P1879" s="4" t="b">
        <v>1</v>
      </c>
      <c r="Q1879" s="4" t="b">
        <v>0</v>
      </c>
      <c r="R1879" s="4" t="s">
        <v>39</v>
      </c>
      <c r="S1879" s="4">
        <v>-1.26801637269189</v>
      </c>
      <c r="T1879" s="4">
        <v>-1.6280977237434E7</v>
      </c>
    </row>
    <row r="1880" ht="12.75" customHeight="1">
      <c r="A1880" s="8" t="str">
        <f t="shared" si="1"/>
        <v>Burkina Faso1962</v>
      </c>
      <c r="B1880" s="4" t="s">
        <v>59</v>
      </c>
      <c r="C1880" s="4">
        <v>1962.0</v>
      </c>
      <c r="D1880" s="4" t="s">
        <v>39</v>
      </c>
      <c r="E1880" s="4" t="s">
        <v>39</v>
      </c>
      <c r="F1880" s="4" t="s">
        <v>39</v>
      </c>
      <c r="G1880" s="4">
        <v>3.79567099735017E8</v>
      </c>
      <c r="H1880" s="4" t="s">
        <v>39</v>
      </c>
      <c r="I1880" s="4" t="s">
        <v>39</v>
      </c>
      <c r="J1880" s="4" t="str">
        <f t="shared" si="2"/>
        <v>#VALUE!</v>
      </c>
      <c r="K1880" s="5" t="str">
        <f t="shared" si="3"/>
        <v>#VALUE!</v>
      </c>
      <c r="L1880" s="5" t="str">
        <f t="shared" si="4"/>
        <v>#VALUE!</v>
      </c>
      <c r="M1880" s="5" t="str">
        <f t="shared" si="5"/>
        <v>#VALUE!</v>
      </c>
      <c r="N1880" s="4" t="s">
        <v>39</v>
      </c>
      <c r="O1880" s="4" t="s">
        <v>39</v>
      </c>
      <c r="P1880" s="4" t="s">
        <v>39</v>
      </c>
      <c r="Q1880" s="4" t="s">
        <v>39</v>
      </c>
      <c r="R1880" s="4" t="s">
        <v>39</v>
      </c>
      <c r="S1880" s="4">
        <v>6.12879878024506</v>
      </c>
      <c r="T1880" s="4">
        <v>-1.44735678600969E7</v>
      </c>
    </row>
    <row r="1881" ht="12.75" customHeight="1">
      <c r="A1881" s="8" t="str">
        <f t="shared" si="1"/>
        <v>Burkina Faso1961</v>
      </c>
      <c r="B1881" s="4" t="s">
        <v>59</v>
      </c>
      <c r="C1881" s="4">
        <v>1961.0</v>
      </c>
      <c r="D1881" s="4" t="s">
        <v>39</v>
      </c>
      <c r="E1881" s="4" t="s">
        <v>39</v>
      </c>
      <c r="F1881" s="4" t="s">
        <v>39</v>
      </c>
      <c r="G1881" s="4">
        <v>3.50247234801719E8</v>
      </c>
      <c r="H1881" s="4" t="s">
        <v>39</v>
      </c>
      <c r="I1881" s="4" t="s">
        <v>39</v>
      </c>
      <c r="J1881" s="4" t="str">
        <f t="shared" si="2"/>
        <v>#VALUE!</v>
      </c>
      <c r="K1881" s="5" t="str">
        <f t="shared" si="3"/>
        <v>#VALUE!</v>
      </c>
      <c r="L1881" s="5" t="str">
        <f t="shared" si="4"/>
        <v>#VALUE!</v>
      </c>
      <c r="M1881" s="5" t="str">
        <f t="shared" si="5"/>
        <v>#VALUE!</v>
      </c>
      <c r="N1881" s="4" t="s">
        <v>39</v>
      </c>
      <c r="O1881" s="4" t="s">
        <v>39</v>
      </c>
      <c r="P1881" s="4" t="s">
        <v>39</v>
      </c>
      <c r="Q1881" s="4" t="s">
        <v>39</v>
      </c>
      <c r="R1881" s="4" t="s">
        <v>39</v>
      </c>
      <c r="S1881" s="4">
        <v>4.04392797754925</v>
      </c>
      <c r="T1881" s="4">
        <v>-2.93198649332979E7</v>
      </c>
    </row>
    <row r="1882" ht="12.75" customHeight="1">
      <c r="A1882" s="8" t="str">
        <f t="shared" si="1"/>
        <v>Burkina Faso1960</v>
      </c>
      <c r="B1882" s="4" t="s">
        <v>59</v>
      </c>
      <c r="C1882" s="4">
        <v>1960.0</v>
      </c>
      <c r="D1882" s="4" t="s">
        <v>39</v>
      </c>
      <c r="E1882" s="4" t="s">
        <v>39</v>
      </c>
      <c r="F1882" s="4" t="s">
        <v>39</v>
      </c>
      <c r="G1882" s="4">
        <v>3.30442815284328E8</v>
      </c>
      <c r="H1882" s="4" t="s">
        <v>39</v>
      </c>
      <c r="I1882" s="4" t="s">
        <v>39</v>
      </c>
      <c r="J1882" s="4" t="str">
        <f t="shared" si="2"/>
        <v>#VALUE!</v>
      </c>
      <c r="K1882" s="5" t="str">
        <f t="shared" si="3"/>
        <v>#VALUE!</v>
      </c>
      <c r="L1882" s="5" t="str">
        <f t="shared" si="4"/>
        <v>#VALUE!</v>
      </c>
      <c r="M1882" s="5" t="str">
        <f t="shared" si="5"/>
        <v>#VALUE!</v>
      </c>
      <c r="N1882" s="4" t="s">
        <v>39</v>
      </c>
      <c r="O1882" s="4" t="s">
        <v>39</v>
      </c>
      <c r="P1882" s="4" t="s">
        <v>39</v>
      </c>
      <c r="Q1882" s="4" t="s">
        <v>39</v>
      </c>
      <c r="R1882" s="4" t="s">
        <v>39</v>
      </c>
      <c r="S1882" s="4" t="s">
        <v>39</v>
      </c>
      <c r="T1882" s="4">
        <v>-1.9804419517391E7</v>
      </c>
    </row>
    <row r="1883" ht="12.75" customHeight="1">
      <c r="A1883" s="8" t="str">
        <f t="shared" si="1"/>
        <v>Burundi2022</v>
      </c>
      <c r="B1883" s="4" t="s">
        <v>60</v>
      </c>
      <c r="C1883" s="4">
        <v>2022.0</v>
      </c>
      <c r="D1883" s="4" t="s">
        <v>39</v>
      </c>
      <c r="E1883" s="4" t="s">
        <v>39</v>
      </c>
      <c r="F1883" s="4" t="s">
        <v>39</v>
      </c>
      <c r="G1883" s="4">
        <v>3.07341467784385E9</v>
      </c>
      <c r="H1883" s="4" t="s">
        <v>39</v>
      </c>
      <c r="I1883" s="4" t="s">
        <v>39</v>
      </c>
      <c r="J1883" s="4" t="str">
        <f t="shared" si="2"/>
        <v>#VALUE!</v>
      </c>
      <c r="K1883" s="5" t="str">
        <f t="shared" si="3"/>
        <v>#VALUE!</v>
      </c>
      <c r="L1883" s="5" t="str">
        <f t="shared" si="4"/>
        <v>#VALUE!</v>
      </c>
      <c r="M1883" s="5" t="str">
        <f t="shared" si="5"/>
        <v>#VALUE!</v>
      </c>
      <c r="N1883" s="4" t="s">
        <v>39</v>
      </c>
      <c r="O1883" s="4" t="s">
        <v>39</v>
      </c>
      <c r="P1883" s="4" t="s">
        <v>39</v>
      </c>
      <c r="Q1883" s="4" t="s">
        <v>39</v>
      </c>
      <c r="R1883" s="4" t="s">
        <v>39</v>
      </c>
      <c r="S1883" s="4">
        <v>1.84899999899326</v>
      </c>
      <c r="T1883" s="4" t="s">
        <v>39</v>
      </c>
    </row>
    <row r="1884" ht="12.75" customHeight="1">
      <c r="A1884" s="8" t="str">
        <f t="shared" si="1"/>
        <v>Burundi2021</v>
      </c>
      <c r="B1884" s="4" t="s">
        <v>60</v>
      </c>
      <c r="C1884" s="4">
        <v>2021.0</v>
      </c>
      <c r="D1884" s="4">
        <v>3.11930234606746</v>
      </c>
      <c r="E1884" s="4">
        <v>-3.7208777576546E7</v>
      </c>
      <c r="F1884" s="4" t="s">
        <v>39</v>
      </c>
      <c r="G1884" s="4">
        <v>2.77579869716485E9</v>
      </c>
      <c r="H1884" s="4">
        <v>23.649109929266</v>
      </c>
      <c r="I1884" s="4">
        <v>27.8652839544011</v>
      </c>
      <c r="J1884" s="4">
        <f t="shared" si="2"/>
        <v>65645168531</v>
      </c>
      <c r="K1884" s="5">
        <f t="shared" si="3"/>
        <v>77348418897</v>
      </c>
      <c r="L1884" s="5">
        <f t="shared" si="4"/>
        <v>11703250366</v>
      </c>
      <c r="M1884" s="5">
        <f t="shared" si="5"/>
        <v>4.216174025</v>
      </c>
      <c r="N1884" s="4" t="s">
        <v>39</v>
      </c>
      <c r="O1884" s="4" t="s">
        <v>39</v>
      </c>
      <c r="P1884" s="4" t="s">
        <v>39</v>
      </c>
      <c r="Q1884" s="4" t="s">
        <v>39</v>
      </c>
      <c r="R1884" s="4" t="s">
        <v>39</v>
      </c>
      <c r="S1884" s="4">
        <v>3.09999999870627</v>
      </c>
      <c r="T1884" s="4">
        <v>-2.97615980678999E8</v>
      </c>
    </row>
    <row r="1885" ht="12.75" customHeight="1">
      <c r="A1885" s="8" t="str">
        <f t="shared" si="1"/>
        <v>Burundi2020</v>
      </c>
      <c r="B1885" s="4" t="s">
        <v>60</v>
      </c>
      <c r="C1885" s="4">
        <v>2020.0</v>
      </c>
      <c r="D1885" s="4">
        <v>0.335094719648071</v>
      </c>
      <c r="E1885" s="4">
        <v>-9.63286066058813E7</v>
      </c>
      <c r="F1885" s="4" t="s">
        <v>39</v>
      </c>
      <c r="G1885" s="4">
        <v>2.64968026101097E9</v>
      </c>
      <c r="H1885" s="4">
        <v>22.3356925355045</v>
      </c>
      <c r="I1885" s="4">
        <v>28.9207956677844</v>
      </c>
      <c r="J1885" s="4">
        <f t="shared" si="2"/>
        <v>59182443627</v>
      </c>
      <c r="K1885" s="5">
        <f t="shared" si="3"/>
        <v>76630861414</v>
      </c>
      <c r="L1885" s="5">
        <f t="shared" si="4"/>
        <v>17448417786</v>
      </c>
      <c r="M1885" s="5">
        <f t="shared" si="5"/>
        <v>6.585103132</v>
      </c>
      <c r="N1885" s="4" t="b">
        <v>0</v>
      </c>
      <c r="O1885" s="4" t="s">
        <v>39</v>
      </c>
      <c r="P1885" s="4" t="b">
        <v>0</v>
      </c>
      <c r="Q1885" s="4" t="s">
        <v>39</v>
      </c>
      <c r="R1885" s="4" t="s">
        <v>39</v>
      </c>
      <c r="S1885" s="4">
        <v>0.327156892638385</v>
      </c>
      <c r="T1885" s="4">
        <v>-1.2611843615388E8</v>
      </c>
    </row>
    <row r="1886" ht="12.75" customHeight="1">
      <c r="A1886" s="8" t="str">
        <f t="shared" si="1"/>
        <v>Burundi2019</v>
      </c>
      <c r="B1886" s="4" t="s">
        <v>60</v>
      </c>
      <c r="C1886" s="4">
        <v>2019.0</v>
      </c>
      <c r="D1886" s="4">
        <v>1.84246988330891</v>
      </c>
      <c r="E1886" s="4">
        <v>-1.04664431437363E8</v>
      </c>
      <c r="F1886" s="4" t="s">
        <v>39</v>
      </c>
      <c r="G1886" s="4">
        <v>2.57651887939881E9</v>
      </c>
      <c r="H1886" s="4">
        <v>22.3757139171875</v>
      </c>
      <c r="I1886" s="4">
        <v>28.771004158979</v>
      </c>
      <c r="J1886" s="4">
        <f t="shared" si="2"/>
        <v>57651449348</v>
      </c>
      <c r="K1886" s="5">
        <f t="shared" si="3"/>
        <v>74129035395</v>
      </c>
      <c r="L1886" s="5">
        <f t="shared" si="4"/>
        <v>16477586047</v>
      </c>
      <c r="M1886" s="5">
        <f t="shared" si="5"/>
        <v>6.395290242</v>
      </c>
      <c r="N1886" s="4" t="b">
        <v>0</v>
      </c>
      <c r="O1886" s="4" t="s">
        <v>39</v>
      </c>
      <c r="P1886" s="4" t="b">
        <v>0</v>
      </c>
      <c r="Q1886" s="4" t="s">
        <v>39</v>
      </c>
      <c r="R1886" s="4" t="s">
        <v>39</v>
      </c>
      <c r="S1886" s="4">
        <v>1.81256532401552</v>
      </c>
      <c r="T1886" s="4">
        <v>-7.31613816121602E7</v>
      </c>
    </row>
    <row r="1887" ht="12.75" customHeight="1">
      <c r="A1887" s="8" t="str">
        <f t="shared" si="1"/>
        <v>Burundi2018</v>
      </c>
      <c r="B1887" s="4" t="s">
        <v>60</v>
      </c>
      <c r="C1887" s="4">
        <v>2018.0</v>
      </c>
      <c r="D1887" s="4">
        <v>1.60991619088807</v>
      </c>
      <c r="E1887" s="4">
        <v>-1.34912083654584E8</v>
      </c>
      <c r="F1887" s="4">
        <v>-3.62644693882423E8</v>
      </c>
      <c r="G1887" s="4">
        <v>2.66718219897925E9</v>
      </c>
      <c r="H1887" s="4">
        <v>19.359656993327</v>
      </c>
      <c r="I1887" s="4">
        <v>26.0186509255322</v>
      </c>
      <c r="J1887" s="4">
        <f t="shared" si="2"/>
        <v>51635732511</v>
      </c>
      <c r="K1887" s="5">
        <f t="shared" si="3"/>
        <v>69396482590</v>
      </c>
      <c r="L1887" s="5">
        <f t="shared" si="4"/>
        <v>17760750079</v>
      </c>
      <c r="M1887" s="5">
        <f t="shared" si="5"/>
        <v>6.658993932</v>
      </c>
      <c r="N1887" s="4" t="b">
        <v>0</v>
      </c>
      <c r="O1887" s="4" t="b">
        <v>0</v>
      </c>
      <c r="P1887" s="4" t="b">
        <v>0</v>
      </c>
      <c r="Q1887" s="4" t="b">
        <v>1</v>
      </c>
      <c r="R1887" s="4" t="s">
        <v>39</v>
      </c>
      <c r="S1887" s="4">
        <v>1.60993542127714</v>
      </c>
      <c r="T1887" s="4">
        <v>9.066331958044E7</v>
      </c>
    </row>
    <row r="1888" ht="12.75" customHeight="1">
      <c r="A1888" s="8" t="str">
        <f t="shared" si="1"/>
        <v>Burundi2017</v>
      </c>
      <c r="B1888" s="4" t="s">
        <v>60</v>
      </c>
      <c r="C1888" s="4">
        <v>2017.0</v>
      </c>
      <c r="D1888" s="4">
        <v>0.500006133969397</v>
      </c>
      <c r="E1888" s="4">
        <v>-1.18176774516859E8</v>
      </c>
      <c r="F1888" s="4">
        <v>-3.73388923277553E8</v>
      </c>
      <c r="G1888" s="4">
        <v>2.72358696218686E9</v>
      </c>
      <c r="H1888" s="4">
        <v>19.0870885772999</v>
      </c>
      <c r="I1888" s="4">
        <v>24.0933670346167</v>
      </c>
      <c r="J1888" s="4">
        <f t="shared" si="2"/>
        <v>51985345595</v>
      </c>
      <c r="K1888" s="5">
        <f t="shared" si="3"/>
        <v>65620380331</v>
      </c>
      <c r="L1888" s="5">
        <f t="shared" si="4"/>
        <v>13635034735</v>
      </c>
      <c r="M1888" s="5">
        <f t="shared" si="5"/>
        <v>5.006278457</v>
      </c>
      <c r="N1888" s="4" t="b">
        <v>0</v>
      </c>
      <c r="O1888" s="4" t="b">
        <v>1</v>
      </c>
      <c r="P1888" s="4" t="b">
        <v>0</v>
      </c>
      <c r="Q1888" s="4" t="b">
        <v>1</v>
      </c>
      <c r="R1888" s="4" t="s">
        <v>39</v>
      </c>
      <c r="S1888" s="4">
        <v>0.500001262429279</v>
      </c>
      <c r="T1888" s="4">
        <v>5.64047632076101E7</v>
      </c>
    </row>
    <row r="1889" ht="12.75" customHeight="1">
      <c r="A1889" s="8" t="str">
        <f t="shared" si="1"/>
        <v>Burundi2016</v>
      </c>
      <c r="B1889" s="4" t="s">
        <v>60</v>
      </c>
      <c r="C1889" s="4">
        <v>2016.0</v>
      </c>
      <c r="D1889" s="4">
        <v>-0.600019046380259</v>
      </c>
      <c r="E1889" s="4">
        <v>-1.70830316063345E8</v>
      </c>
      <c r="F1889" s="4">
        <v>-3.39695286751492E8</v>
      </c>
      <c r="G1889" s="4">
        <v>2.64448777723693E9</v>
      </c>
      <c r="H1889" s="4">
        <v>15.4628970477906</v>
      </c>
      <c r="I1889" s="4">
        <v>22.5743937271608</v>
      </c>
      <c r="J1889" s="4">
        <f t="shared" si="2"/>
        <v>40891442244</v>
      </c>
      <c r="K1889" s="5">
        <f t="shared" si="3"/>
        <v>59697708290</v>
      </c>
      <c r="L1889" s="5">
        <f t="shared" si="4"/>
        <v>18806266046</v>
      </c>
      <c r="M1889" s="5">
        <f t="shared" si="5"/>
        <v>7.111496679</v>
      </c>
      <c r="N1889" s="4" t="b">
        <v>1</v>
      </c>
      <c r="O1889" s="4" t="b">
        <v>1</v>
      </c>
      <c r="P1889" s="4" t="b">
        <v>0</v>
      </c>
      <c r="Q1889" s="4" t="b">
        <v>0</v>
      </c>
      <c r="R1889" s="4" t="s">
        <v>39</v>
      </c>
      <c r="S1889" s="4">
        <v>-0.600000909116389</v>
      </c>
      <c r="T1889" s="4">
        <v>-7.90991849499301E7</v>
      </c>
    </row>
    <row r="1890" ht="12.75" customHeight="1">
      <c r="A1890" s="8" t="str">
        <f t="shared" si="1"/>
        <v>Burundi2015</v>
      </c>
      <c r="B1890" s="4" t="s">
        <v>60</v>
      </c>
      <c r="C1890" s="4">
        <v>2015.0</v>
      </c>
      <c r="D1890" s="4">
        <v>-3.9</v>
      </c>
      <c r="E1890" s="4">
        <v>-2.18738574293063E8</v>
      </c>
      <c r="F1890" s="4">
        <v>-3.73243823096405E8</v>
      </c>
      <c r="G1890" s="4">
        <v>3.10400354560675E9</v>
      </c>
      <c r="H1890" s="4">
        <v>15.6086119509188</v>
      </c>
      <c r="I1890" s="4">
        <v>23.1679108659937</v>
      </c>
      <c r="J1890" s="4">
        <f t="shared" si="2"/>
        <v>48449186838</v>
      </c>
      <c r="K1890" s="5">
        <f t="shared" si="3"/>
        <v>71913277472</v>
      </c>
      <c r="L1890" s="5">
        <f t="shared" si="4"/>
        <v>23464090635</v>
      </c>
      <c r="M1890" s="5">
        <f t="shared" si="5"/>
        <v>7.559298915</v>
      </c>
      <c r="N1890" s="4" t="b">
        <v>1</v>
      </c>
      <c r="O1890" s="4" t="b">
        <v>1</v>
      </c>
      <c r="P1890" s="4" t="b">
        <v>0</v>
      </c>
      <c r="Q1890" s="4" t="b">
        <v>0</v>
      </c>
      <c r="R1890" s="4" t="s">
        <v>39</v>
      </c>
      <c r="S1890" s="4">
        <v>-3.9000000804855</v>
      </c>
      <c r="T1890" s="4">
        <v>4.5951576836982E8</v>
      </c>
    </row>
    <row r="1891" ht="12.75" customHeight="1">
      <c r="A1891" s="8" t="str">
        <f t="shared" si="1"/>
        <v>Burundi2014</v>
      </c>
      <c r="B1891" s="4" t="s">
        <v>60</v>
      </c>
      <c r="C1891" s="4">
        <v>2014.0</v>
      </c>
      <c r="D1891" s="4">
        <v>4.24065164368079</v>
      </c>
      <c r="E1891" s="4">
        <v>-9.26716464873305E7</v>
      </c>
      <c r="F1891" s="4">
        <v>-3.95077161965288E8</v>
      </c>
      <c r="G1891" s="4">
        <v>2.70578333038796E9</v>
      </c>
      <c r="H1891" s="4">
        <v>24.5294204371375</v>
      </c>
      <c r="I1891" s="4">
        <v>28.4585492135124</v>
      </c>
      <c r="J1891" s="4">
        <f t="shared" si="2"/>
        <v>66371296923</v>
      </c>
      <c r="K1891" s="5">
        <f t="shared" si="3"/>
        <v>77002668069</v>
      </c>
      <c r="L1891" s="5">
        <f t="shared" si="4"/>
        <v>10631371146</v>
      </c>
      <c r="M1891" s="5">
        <f t="shared" si="5"/>
        <v>3.929128776</v>
      </c>
      <c r="N1891" s="4" t="b">
        <v>1</v>
      </c>
      <c r="O1891" s="4" t="b">
        <v>1</v>
      </c>
      <c r="P1891" s="4" t="b">
        <v>1</v>
      </c>
      <c r="Q1891" s="4" t="b">
        <v>0</v>
      </c>
      <c r="R1891" s="4" t="s">
        <v>39</v>
      </c>
      <c r="S1891" s="4">
        <v>4.24065021402657</v>
      </c>
      <c r="T1891" s="4">
        <v>-3.9822021521879E8</v>
      </c>
    </row>
    <row r="1892" ht="12.75" customHeight="1">
      <c r="A1892" s="8" t="str">
        <f t="shared" si="1"/>
        <v>Burundi2013</v>
      </c>
      <c r="B1892" s="4" t="s">
        <v>60</v>
      </c>
      <c r="C1892" s="4">
        <v>2013.0</v>
      </c>
      <c r="D1892" s="4">
        <v>4.92419526128831</v>
      </c>
      <c r="E1892" s="4">
        <v>-2.75392251385899E7</v>
      </c>
      <c r="F1892" s="4">
        <v>-2.58429277175128E8</v>
      </c>
      <c r="G1892" s="4">
        <v>2.45160663176696E9</v>
      </c>
      <c r="H1892" s="4">
        <v>32.8703282744131</v>
      </c>
      <c r="I1892" s="4">
        <v>34.7692482044066</v>
      </c>
      <c r="J1892" s="4">
        <f t="shared" si="2"/>
        <v>80585114786</v>
      </c>
      <c r="K1892" s="5">
        <f t="shared" si="3"/>
        <v>85240519479</v>
      </c>
      <c r="L1892" s="5">
        <f t="shared" si="4"/>
        <v>4655404694</v>
      </c>
      <c r="M1892" s="5">
        <f t="shared" si="5"/>
        <v>1.89891993</v>
      </c>
      <c r="N1892" s="4" t="b">
        <v>0</v>
      </c>
      <c r="O1892" s="4" t="b">
        <v>0</v>
      </c>
      <c r="P1892" s="4" t="b">
        <v>1</v>
      </c>
      <c r="Q1892" s="4" t="b">
        <v>1</v>
      </c>
      <c r="R1892" s="4" t="s">
        <v>39</v>
      </c>
      <c r="S1892" s="4">
        <v>4.92418989834684</v>
      </c>
      <c r="T1892" s="4">
        <v>-2.54176698620999E8</v>
      </c>
    </row>
    <row r="1893" ht="12.75" customHeight="1">
      <c r="A1893" s="8" t="str">
        <f t="shared" si="1"/>
        <v>Burundi2012</v>
      </c>
      <c r="B1893" s="4" t="s">
        <v>60</v>
      </c>
      <c r="C1893" s="4">
        <v>2012.0</v>
      </c>
      <c r="D1893" s="4">
        <v>4.44670822214544</v>
      </c>
      <c r="E1893" s="4">
        <v>-6.97479044085434E7</v>
      </c>
      <c r="F1893" s="4">
        <v>-2.61157248520261E8</v>
      </c>
      <c r="G1893" s="4">
        <v>2.33334133445753E9</v>
      </c>
      <c r="H1893" s="4">
        <v>33.7502116875284</v>
      </c>
      <c r="I1893" s="4">
        <v>37.5440946577353</v>
      </c>
      <c r="J1893" s="4">
        <f t="shared" si="2"/>
        <v>78750763977</v>
      </c>
      <c r="K1893" s="5">
        <f t="shared" si="3"/>
        <v>87603187930</v>
      </c>
      <c r="L1893" s="5">
        <f t="shared" si="4"/>
        <v>8852423952</v>
      </c>
      <c r="M1893" s="5">
        <f t="shared" si="5"/>
        <v>3.79388297</v>
      </c>
      <c r="N1893" s="4" t="b">
        <v>0</v>
      </c>
      <c r="O1893" s="4" t="b">
        <v>0</v>
      </c>
      <c r="P1893" s="4" t="b">
        <v>1</v>
      </c>
      <c r="Q1893" s="4" t="b">
        <v>1</v>
      </c>
      <c r="R1893" s="4" t="s">
        <v>39</v>
      </c>
      <c r="S1893" s="4">
        <v>4.44670633111495</v>
      </c>
      <c r="T1893" s="4">
        <v>-1.1826529730943E8</v>
      </c>
    </row>
    <row r="1894" ht="12.75" customHeight="1">
      <c r="A1894" s="8" t="str">
        <f t="shared" si="1"/>
        <v>Burundi2011</v>
      </c>
      <c r="B1894" s="4" t="s">
        <v>60</v>
      </c>
      <c r="C1894" s="4">
        <v>2011.0</v>
      </c>
      <c r="D1894" s="4">
        <v>4.03260249625297</v>
      </c>
      <c r="E1894" s="4">
        <v>-5.77967927384714E7</v>
      </c>
      <c r="F1894" s="4">
        <v>-2.83583270335852E8</v>
      </c>
      <c r="G1894" s="4">
        <v>2.23582080872908E9</v>
      </c>
      <c r="H1894" s="4">
        <v>38.6956158974724</v>
      </c>
      <c r="I1894" s="4">
        <v>42.1865964180804</v>
      </c>
      <c r="J1894" s="4">
        <f t="shared" si="2"/>
        <v>86516463230</v>
      </c>
      <c r="K1894" s="5">
        <f t="shared" si="3"/>
        <v>94321670121</v>
      </c>
      <c r="L1894" s="5">
        <f t="shared" si="4"/>
        <v>7805206891</v>
      </c>
      <c r="M1894" s="5">
        <f t="shared" si="5"/>
        <v>3.490980521</v>
      </c>
      <c r="N1894" s="4" t="b">
        <v>0</v>
      </c>
      <c r="O1894" s="4" t="b">
        <v>0</v>
      </c>
      <c r="P1894" s="4" t="b">
        <v>1</v>
      </c>
      <c r="Q1894" s="4" t="b">
        <v>0</v>
      </c>
      <c r="R1894" s="4" t="s">
        <v>39</v>
      </c>
      <c r="S1894" s="4">
        <v>4.03259998844415</v>
      </c>
      <c r="T1894" s="4">
        <v>-9.75205257284498E7</v>
      </c>
    </row>
    <row r="1895" ht="12.75" customHeight="1">
      <c r="A1895" s="8" t="str">
        <f t="shared" si="1"/>
        <v>Burundi2010</v>
      </c>
      <c r="B1895" s="4" t="s">
        <v>60</v>
      </c>
      <c r="C1895" s="4">
        <v>2010.0</v>
      </c>
      <c r="D1895" s="4">
        <v>5.12416330338039</v>
      </c>
      <c r="E1895" s="4">
        <v>-6.18412480839643E7</v>
      </c>
      <c r="F1895" s="4">
        <v>-3.00982004173613E8</v>
      </c>
      <c r="G1895" s="4">
        <v>2.03213519146211E9</v>
      </c>
      <c r="H1895" s="4">
        <v>37.2067614684867</v>
      </c>
      <c r="I1895" s="4">
        <v>40.844053202997</v>
      </c>
      <c r="J1895" s="4">
        <f t="shared" si="2"/>
        <v>75609169340</v>
      </c>
      <c r="K1895" s="5">
        <f t="shared" si="3"/>
        <v>83000637876</v>
      </c>
      <c r="L1895" s="5">
        <f t="shared" si="4"/>
        <v>7391468535</v>
      </c>
      <c r="M1895" s="5">
        <f t="shared" si="5"/>
        <v>3.637291735</v>
      </c>
      <c r="N1895" s="4" t="b">
        <v>0</v>
      </c>
      <c r="O1895" s="4" t="b">
        <v>0</v>
      </c>
      <c r="P1895" s="4" t="b">
        <v>1</v>
      </c>
      <c r="Q1895" s="4" t="b">
        <v>0</v>
      </c>
      <c r="R1895" s="4" t="s">
        <v>39</v>
      </c>
      <c r="S1895" s="4">
        <v>5.12415999439806</v>
      </c>
      <c r="T1895" s="4">
        <v>-2.0368561726697E8</v>
      </c>
    </row>
    <row r="1896" ht="12.75" customHeight="1">
      <c r="A1896" s="8" t="str">
        <f t="shared" si="1"/>
        <v>Burundi2009</v>
      </c>
      <c r="B1896" s="4" t="s">
        <v>60</v>
      </c>
      <c r="C1896" s="4">
        <v>2009.0</v>
      </c>
      <c r="D1896" s="4">
        <v>3.81274693652153</v>
      </c>
      <c r="E1896" s="4">
        <v>-7.02439684341874E7</v>
      </c>
      <c r="F1896" s="4">
        <v>-1.61180586838638E8</v>
      </c>
      <c r="G1896" s="4">
        <v>1.78145514034202E9</v>
      </c>
      <c r="H1896" s="4">
        <v>32.8429908520812</v>
      </c>
      <c r="I1896" s="4">
        <v>37.9878834539509</v>
      </c>
      <c r="J1896" s="4">
        <f t="shared" si="2"/>
        <v>58508314878</v>
      </c>
      <c r="K1896" s="5">
        <f t="shared" si="3"/>
        <v>67673710250</v>
      </c>
      <c r="L1896" s="5">
        <f t="shared" si="4"/>
        <v>9165395372</v>
      </c>
      <c r="M1896" s="5">
        <f t="shared" si="5"/>
        <v>5.144892602</v>
      </c>
      <c r="N1896" s="4" t="b">
        <v>0</v>
      </c>
      <c r="O1896" s="4" t="b">
        <v>0</v>
      </c>
      <c r="P1896" s="4" t="b">
        <v>1</v>
      </c>
      <c r="Q1896" s="4" t="b">
        <v>0</v>
      </c>
      <c r="R1896" s="4" t="s">
        <v>39</v>
      </c>
      <c r="S1896" s="4">
        <v>3.81274536633418</v>
      </c>
      <c r="T1896" s="4">
        <v>-2.5068005112009E8</v>
      </c>
    </row>
    <row r="1897" ht="12.75" customHeight="1">
      <c r="A1897" s="8" t="str">
        <f t="shared" si="1"/>
        <v>Burundi2008</v>
      </c>
      <c r="B1897" s="4" t="s">
        <v>60</v>
      </c>
      <c r="C1897" s="4">
        <v>2008.0</v>
      </c>
      <c r="D1897" s="4">
        <v>4.8617129950775</v>
      </c>
      <c r="E1897" s="4">
        <v>-1.91297596548861E7</v>
      </c>
      <c r="F1897" s="4">
        <v>-2.59356226222548E8</v>
      </c>
      <c r="G1897" s="4">
        <v>1.61183585659275E9</v>
      </c>
      <c r="H1897" s="4">
        <v>38.4584305092408</v>
      </c>
      <c r="I1897" s="4">
        <v>41.162680732101</v>
      </c>
      <c r="J1897" s="4">
        <f t="shared" si="2"/>
        <v>61988677283</v>
      </c>
      <c r="K1897" s="5">
        <f t="shared" si="3"/>
        <v>66347484757</v>
      </c>
      <c r="L1897" s="5">
        <f t="shared" si="4"/>
        <v>4358807474</v>
      </c>
      <c r="M1897" s="5">
        <f t="shared" si="5"/>
        <v>2.704250223</v>
      </c>
      <c r="N1897" s="4" t="b">
        <v>0</v>
      </c>
      <c r="O1897" s="4" t="b">
        <v>0</v>
      </c>
      <c r="P1897" s="4" t="b">
        <v>1</v>
      </c>
      <c r="Q1897" s="4" t="b">
        <v>0</v>
      </c>
      <c r="R1897" s="4" t="s">
        <v>39</v>
      </c>
      <c r="S1897" s="4">
        <v>4.86171636712641</v>
      </c>
      <c r="T1897" s="4">
        <v>-1.69619283749269E8</v>
      </c>
    </row>
    <row r="1898" ht="12.75" customHeight="1">
      <c r="A1898" s="8" t="str">
        <f t="shared" si="1"/>
        <v>Burundi2007</v>
      </c>
      <c r="B1898" s="4" t="s">
        <v>60</v>
      </c>
      <c r="C1898" s="4">
        <v>2007.0</v>
      </c>
      <c r="D1898" s="4">
        <v>3.45195248952621</v>
      </c>
      <c r="E1898" s="4">
        <v>-6437625.38263803</v>
      </c>
      <c r="F1898" s="4">
        <v>-1.11307028885154E8</v>
      </c>
      <c r="G1898" s="4">
        <v>1.35619938679629E9</v>
      </c>
      <c r="H1898" s="4">
        <v>36.4547770894902</v>
      </c>
      <c r="I1898" s="4">
        <v>38.9652660124184</v>
      </c>
      <c r="J1898" s="4">
        <f t="shared" si="2"/>
        <v>49439946335</v>
      </c>
      <c r="K1898" s="5">
        <f t="shared" si="3"/>
        <v>52844669872</v>
      </c>
      <c r="L1898" s="5">
        <f t="shared" si="4"/>
        <v>3404723538</v>
      </c>
      <c r="M1898" s="5">
        <f t="shared" si="5"/>
        <v>2.510488923</v>
      </c>
      <c r="N1898" s="4" t="b">
        <v>0</v>
      </c>
      <c r="O1898" s="4" t="b">
        <v>0</v>
      </c>
      <c r="P1898" s="4" t="b">
        <v>1</v>
      </c>
      <c r="Q1898" s="4" t="b">
        <v>0</v>
      </c>
      <c r="R1898" s="4" t="s">
        <v>39</v>
      </c>
      <c r="S1898" s="4">
        <v>3.45194856381943</v>
      </c>
      <c r="T1898" s="4">
        <v>-2.5563646979646E8</v>
      </c>
    </row>
    <row r="1899" ht="12.75" customHeight="1">
      <c r="A1899" s="8" t="str">
        <f t="shared" si="1"/>
        <v>Burundi2006</v>
      </c>
      <c r="B1899" s="4" t="s">
        <v>60</v>
      </c>
      <c r="C1899" s="4">
        <v>2006.0</v>
      </c>
      <c r="D1899" s="4">
        <v>5.41380714491444</v>
      </c>
      <c r="E1899" s="4">
        <v>-1.02743324655318E8</v>
      </c>
      <c r="F1899" s="4">
        <v>-1.33539415109128E8</v>
      </c>
      <c r="G1899" s="4">
        <v>1.27337507844844E9</v>
      </c>
      <c r="H1899" s="4">
        <v>26.549903894964</v>
      </c>
      <c r="I1899" s="4">
        <v>36.4736710354616</v>
      </c>
      <c r="J1899" s="4">
        <f t="shared" si="2"/>
        <v>33807985955</v>
      </c>
      <c r="K1899" s="5">
        <f t="shared" si="3"/>
        <v>46444663716</v>
      </c>
      <c r="L1899" s="5">
        <f t="shared" si="4"/>
        <v>12636677761</v>
      </c>
      <c r="M1899" s="5">
        <f t="shared" si="5"/>
        <v>9.92376714</v>
      </c>
      <c r="N1899" s="4" t="b">
        <v>0</v>
      </c>
      <c r="O1899" s="4" t="b">
        <v>0</v>
      </c>
      <c r="P1899" s="4" t="b">
        <v>1</v>
      </c>
      <c r="Q1899" s="4" t="b">
        <v>0</v>
      </c>
      <c r="R1899" s="4" t="s">
        <v>39</v>
      </c>
      <c r="S1899" s="4">
        <v>5.41380714491444</v>
      </c>
      <c r="T1899" s="4">
        <v>-8.28243083478498E7</v>
      </c>
    </row>
    <row r="1900" ht="12.75" customHeight="1">
      <c r="A1900" s="8" t="str">
        <f t="shared" si="1"/>
        <v>Burundi2005</v>
      </c>
      <c r="B1900" s="4" t="s">
        <v>60</v>
      </c>
      <c r="C1900" s="4">
        <v>2005.0</v>
      </c>
      <c r="D1900" s="4">
        <v>4.37005187983064</v>
      </c>
      <c r="E1900" s="4">
        <v>-8.83406181066137E7</v>
      </c>
      <c r="F1900" s="4">
        <v>-5698160.23298074</v>
      </c>
      <c r="G1900" s="4">
        <v>1.11711308008074E9</v>
      </c>
      <c r="H1900" s="4">
        <v>22.5867354579594</v>
      </c>
      <c r="I1900" s="4">
        <v>33.1423182238025</v>
      </c>
      <c r="J1900" s="4">
        <f t="shared" si="2"/>
        <v>25231937616</v>
      </c>
      <c r="K1900" s="5">
        <f t="shared" si="3"/>
        <v>37023717192</v>
      </c>
      <c r="L1900" s="5">
        <f t="shared" si="4"/>
        <v>11791779576</v>
      </c>
      <c r="M1900" s="5">
        <f t="shared" si="5"/>
        <v>10.55558277</v>
      </c>
      <c r="N1900" s="4" t="b">
        <v>0</v>
      </c>
      <c r="O1900" s="4" t="b">
        <v>0</v>
      </c>
      <c r="P1900" s="4" t="b">
        <v>1</v>
      </c>
      <c r="Q1900" s="4" t="b">
        <v>0</v>
      </c>
      <c r="R1900" s="4" t="s">
        <v>39</v>
      </c>
      <c r="S1900" s="4">
        <v>0.900000000901912</v>
      </c>
      <c r="T1900" s="4">
        <v>-1.562619983677E8</v>
      </c>
    </row>
    <row r="1901" ht="12.75" customHeight="1">
      <c r="A1901" s="8" t="str">
        <f t="shared" si="1"/>
        <v>Burundi2004</v>
      </c>
      <c r="B1901" s="4" t="s">
        <v>60</v>
      </c>
      <c r="C1901" s="4">
        <v>2004.0</v>
      </c>
      <c r="D1901" s="4">
        <v>3.76622689773774</v>
      </c>
      <c r="E1901" s="4">
        <v>-1.19231849395143E8</v>
      </c>
      <c r="F1901" s="4">
        <v>-3.23686075029521E7</v>
      </c>
      <c r="G1901" s="4">
        <v>9.152573233961E8</v>
      </c>
      <c r="H1901" s="4">
        <v>25.3438897973212</v>
      </c>
      <c r="I1901" s="4">
        <v>40.8039474431696</v>
      </c>
      <c r="J1901" s="4">
        <f t="shared" si="2"/>
        <v>23196180740</v>
      </c>
      <c r="K1901" s="5">
        <f t="shared" si="3"/>
        <v>37346111721</v>
      </c>
      <c r="L1901" s="5">
        <f t="shared" si="4"/>
        <v>14149930980</v>
      </c>
      <c r="M1901" s="5">
        <f t="shared" si="5"/>
        <v>15.46005765</v>
      </c>
      <c r="N1901" s="4" t="b">
        <v>0</v>
      </c>
      <c r="O1901" s="4" t="b">
        <v>0</v>
      </c>
      <c r="P1901" s="4" t="b">
        <v>1</v>
      </c>
      <c r="Q1901" s="4" t="b">
        <v>0</v>
      </c>
      <c r="R1901" s="4" t="s">
        <v>39</v>
      </c>
      <c r="S1901" s="4">
        <v>4.83365776809453</v>
      </c>
      <c r="T1901" s="4">
        <v>-2.01855756684639E8</v>
      </c>
    </row>
    <row r="1902" ht="12.75" customHeight="1">
      <c r="A1902" s="8" t="str">
        <f t="shared" si="1"/>
        <v>Burundi2003</v>
      </c>
      <c r="B1902" s="4" t="s">
        <v>60</v>
      </c>
      <c r="C1902" s="4">
        <v>2003.0</v>
      </c>
      <c r="D1902" s="4">
        <v>2.46939189521014</v>
      </c>
      <c r="E1902" s="4">
        <v>-9.26654423281949E7</v>
      </c>
      <c r="F1902" s="4">
        <v>-2.39029391660971E7</v>
      </c>
      <c r="G1902" s="4">
        <v>7.84654423620476E8</v>
      </c>
      <c r="H1902" s="4">
        <v>21.7300747261653</v>
      </c>
      <c r="I1902" s="4">
        <v>36.4678713608245</v>
      </c>
      <c r="J1902" s="4">
        <f t="shared" si="2"/>
        <v>17050599259</v>
      </c>
      <c r="K1902" s="5">
        <f t="shared" si="3"/>
        <v>28614676583</v>
      </c>
      <c r="L1902" s="5">
        <f t="shared" si="4"/>
        <v>11564077324</v>
      </c>
      <c r="M1902" s="5">
        <f t="shared" si="5"/>
        <v>14.73779663</v>
      </c>
      <c r="N1902" s="4" t="b">
        <v>0</v>
      </c>
      <c r="O1902" s="4" t="b">
        <v>1</v>
      </c>
      <c r="P1902" s="4" t="b">
        <v>1</v>
      </c>
      <c r="Q1902" s="4" t="b">
        <v>0</v>
      </c>
      <c r="R1902" s="4" t="s">
        <v>39</v>
      </c>
      <c r="S1902" s="4">
        <v>-1.22372796023444</v>
      </c>
      <c r="T1902" s="4">
        <v>-1.30602899775624E8</v>
      </c>
    </row>
    <row r="1903" ht="12.75" customHeight="1">
      <c r="A1903" s="8" t="str">
        <f t="shared" si="1"/>
        <v>Burundi2002</v>
      </c>
      <c r="B1903" s="4" t="s">
        <v>60</v>
      </c>
      <c r="C1903" s="4">
        <v>2002.0</v>
      </c>
      <c r="D1903" s="4">
        <v>2.35302803804114</v>
      </c>
      <c r="E1903" s="4">
        <v>-2.42968794242479E7</v>
      </c>
      <c r="F1903" s="4">
        <v>-3284988.16813338</v>
      </c>
      <c r="G1903" s="4">
        <v>8.2539451971933E8</v>
      </c>
      <c r="H1903" s="4">
        <v>18.6878079288315</v>
      </c>
      <c r="I1903" s="4">
        <v>24.068954138565</v>
      </c>
      <c r="J1903" s="4">
        <f t="shared" si="2"/>
        <v>15424814250</v>
      </c>
      <c r="K1903" s="5">
        <f t="shared" si="3"/>
        <v>19866382841</v>
      </c>
      <c r="L1903" s="5">
        <f t="shared" si="4"/>
        <v>4441568591</v>
      </c>
      <c r="M1903" s="5">
        <f t="shared" si="5"/>
        <v>5.38114621</v>
      </c>
      <c r="N1903" s="4" t="b">
        <v>0</v>
      </c>
      <c r="O1903" s="4" t="b">
        <v>1</v>
      </c>
      <c r="P1903" s="4" t="b">
        <v>1</v>
      </c>
      <c r="Q1903" s="4" t="b">
        <v>0</v>
      </c>
      <c r="R1903" s="4" t="s">
        <v>39</v>
      </c>
      <c r="S1903" s="4">
        <v>4.44651941224797</v>
      </c>
      <c r="T1903" s="4">
        <v>4.07400960988539E7</v>
      </c>
    </row>
    <row r="1904" ht="12.75" customHeight="1">
      <c r="A1904" s="8" t="str">
        <f t="shared" si="1"/>
        <v>Burundi2001</v>
      </c>
      <c r="B1904" s="4" t="s">
        <v>60</v>
      </c>
      <c r="C1904" s="4">
        <v>2001.0</v>
      </c>
      <c r="D1904" s="4">
        <v>1.66495607600426</v>
      </c>
      <c r="E1904" s="4">
        <v>-5.42330460058295E7</v>
      </c>
      <c r="F1904" s="4">
        <v>-3.67131662826267E7</v>
      </c>
      <c r="G1904" s="4">
        <v>8.76794723068586E8</v>
      </c>
      <c r="H1904" s="4">
        <v>16.6810041955856</v>
      </c>
      <c r="I1904" s="4">
        <v>25.4019481246117</v>
      </c>
      <c r="J1904" s="4">
        <f t="shared" si="2"/>
        <v>14625816454</v>
      </c>
      <c r="K1904" s="5">
        <f t="shared" si="3"/>
        <v>22272294071</v>
      </c>
      <c r="L1904" s="5">
        <f t="shared" si="4"/>
        <v>7646477617</v>
      </c>
      <c r="M1904" s="5">
        <f t="shared" si="5"/>
        <v>8.720943929</v>
      </c>
      <c r="N1904" s="4" t="b">
        <v>0</v>
      </c>
      <c r="O1904" s="4" t="b">
        <v>1</v>
      </c>
      <c r="P1904" s="4" t="b">
        <v>0</v>
      </c>
      <c r="Q1904" s="4" t="b">
        <v>0</v>
      </c>
      <c r="R1904" s="4" t="s">
        <v>39</v>
      </c>
      <c r="S1904" s="4">
        <v>2.05580710835243</v>
      </c>
      <c r="T1904" s="4">
        <v>5.1400203349256E7</v>
      </c>
    </row>
    <row r="1905" ht="12.75" customHeight="1">
      <c r="A1905" s="8" t="str">
        <f t="shared" si="1"/>
        <v>Burundi2000</v>
      </c>
      <c r="B1905" s="4" t="s">
        <v>60</v>
      </c>
      <c r="C1905" s="4">
        <v>2000.0</v>
      </c>
      <c r="D1905" s="4">
        <v>1.78133209479197</v>
      </c>
      <c r="E1905" s="4">
        <v>-3.62077997627922E7</v>
      </c>
      <c r="F1905" s="4">
        <v>-5.0162533186557E7</v>
      </c>
      <c r="G1905" s="4">
        <v>8.70486065883137E8</v>
      </c>
      <c r="H1905" s="4">
        <v>18.2109964358128</v>
      </c>
      <c r="I1905" s="4">
        <v>24.6457127866247</v>
      </c>
      <c r="J1905" s="4">
        <f t="shared" si="2"/>
        <v>15852418643</v>
      </c>
      <c r="K1905" s="5">
        <f t="shared" si="3"/>
        <v>21453749565</v>
      </c>
      <c r="L1905" s="5">
        <f t="shared" si="4"/>
        <v>5601330921</v>
      </c>
      <c r="M1905" s="5">
        <f t="shared" si="5"/>
        <v>6.434716351</v>
      </c>
      <c r="N1905" s="4" t="b">
        <v>0</v>
      </c>
      <c r="O1905" s="4" t="b">
        <v>1</v>
      </c>
      <c r="P1905" s="4" t="b">
        <v>0</v>
      </c>
      <c r="Q1905" s="4" t="b">
        <v>0</v>
      </c>
      <c r="R1905" s="4" t="s">
        <v>39</v>
      </c>
      <c r="S1905" s="4">
        <v>-0.856864058424151</v>
      </c>
      <c r="T1905" s="4">
        <v>-6308657.185449</v>
      </c>
    </row>
    <row r="1906" ht="12.75" customHeight="1">
      <c r="A1906" s="8" t="str">
        <f t="shared" si="1"/>
        <v>Burundi1999</v>
      </c>
      <c r="B1906" s="4" t="s">
        <v>60</v>
      </c>
      <c r="C1906" s="4">
        <v>1999.0</v>
      </c>
      <c r="D1906" s="4">
        <v>1.16395906939318</v>
      </c>
      <c r="E1906" s="4">
        <v>-2.83973602611447E7</v>
      </c>
      <c r="F1906" s="4">
        <v>-2.11057336142841E7</v>
      </c>
      <c r="G1906" s="4">
        <v>8.08077223365746E8</v>
      </c>
      <c r="H1906" s="4">
        <v>17.4516099143866</v>
      </c>
      <c r="I1906" s="4">
        <v>23.5966009589502</v>
      </c>
      <c r="J1906" s="4">
        <f t="shared" si="2"/>
        <v>14102248483</v>
      </c>
      <c r="K1906" s="5">
        <f t="shared" si="3"/>
        <v>19067875784</v>
      </c>
      <c r="L1906" s="5">
        <f t="shared" si="4"/>
        <v>4965627301</v>
      </c>
      <c r="M1906" s="5">
        <f t="shared" si="5"/>
        <v>6.144991045</v>
      </c>
      <c r="N1906" s="4" t="b">
        <v>0</v>
      </c>
      <c r="O1906" s="4" t="b">
        <v>1</v>
      </c>
      <c r="P1906" s="4" t="b">
        <v>0</v>
      </c>
      <c r="Q1906" s="4" t="b">
        <v>0</v>
      </c>
      <c r="R1906" s="4" t="s">
        <v>39</v>
      </c>
      <c r="S1906" s="4">
        <v>-1.00999999649815</v>
      </c>
      <c r="T1906" s="4">
        <v>-6.24088425173909E7</v>
      </c>
    </row>
    <row r="1907" ht="12.75" customHeight="1">
      <c r="A1907" s="8" t="str">
        <f t="shared" si="1"/>
        <v>Burundi1998</v>
      </c>
      <c r="B1907" s="4" t="s">
        <v>60</v>
      </c>
      <c r="C1907" s="4">
        <v>1998.0</v>
      </c>
      <c r="D1907" s="4">
        <v>4.75204452917167</v>
      </c>
      <c r="E1907" s="4">
        <v>-2.49994222808136E7</v>
      </c>
      <c r="F1907" s="4">
        <v>-4.8635466082532E7</v>
      </c>
      <c r="G1907" s="4">
        <v>8.9377073954206E8</v>
      </c>
      <c r="H1907" s="4">
        <v>18.047838478657</v>
      </c>
      <c r="I1907" s="4">
        <v>23.2081145883726</v>
      </c>
      <c r="J1907" s="4">
        <f t="shared" si="2"/>
        <v>16130629944</v>
      </c>
      <c r="K1907" s="5">
        <f t="shared" si="3"/>
        <v>20742733739</v>
      </c>
      <c r="L1907" s="5">
        <f t="shared" si="4"/>
        <v>4612103795</v>
      </c>
      <c r="M1907" s="5">
        <f t="shared" si="5"/>
        <v>5.16027611</v>
      </c>
      <c r="N1907" s="4" t="b">
        <v>0</v>
      </c>
      <c r="O1907" s="4" t="b">
        <v>1</v>
      </c>
      <c r="P1907" s="4" t="b">
        <v>0</v>
      </c>
      <c r="Q1907" s="4" t="b">
        <v>0</v>
      </c>
      <c r="R1907" s="4" t="s">
        <v>39</v>
      </c>
      <c r="S1907" s="4">
        <v>4.74999999509613</v>
      </c>
      <c r="T1907" s="4">
        <v>8.5693516176314E7</v>
      </c>
    </row>
    <row r="1908" ht="12.75" customHeight="1">
      <c r="A1908" s="8" t="str">
        <f t="shared" si="1"/>
        <v>Burundi1997</v>
      </c>
      <c r="B1908" s="4" t="s">
        <v>60</v>
      </c>
      <c r="C1908" s="4">
        <v>1997.0</v>
      </c>
      <c r="D1908" s="4">
        <v>0.413370944070789</v>
      </c>
      <c r="E1908" s="4">
        <v>-3.17112961711848E7</v>
      </c>
      <c r="F1908" s="4">
        <v>6129686.08465521</v>
      </c>
      <c r="G1908" s="4">
        <v>9.72896267915425E8</v>
      </c>
      <c r="H1908" s="4">
        <v>16.6402919400195</v>
      </c>
      <c r="I1908" s="4">
        <v>21.8557280530783</v>
      </c>
      <c r="J1908" s="4">
        <f t="shared" si="2"/>
        <v>16189277925</v>
      </c>
      <c r="K1908" s="5">
        <f t="shared" si="3"/>
        <v>21263356255</v>
      </c>
      <c r="L1908" s="5">
        <f t="shared" si="4"/>
        <v>5074078330</v>
      </c>
      <c r="M1908" s="5">
        <f t="shared" si="5"/>
        <v>5.215436113</v>
      </c>
      <c r="N1908" s="4" t="b">
        <v>0</v>
      </c>
      <c r="O1908" s="4" t="b">
        <v>1</v>
      </c>
      <c r="P1908" s="4" t="b">
        <v>0</v>
      </c>
      <c r="Q1908" s="4" t="b">
        <v>0</v>
      </c>
      <c r="R1908" s="4" t="s">
        <v>39</v>
      </c>
      <c r="S1908" s="4">
        <v>-1.58999999685828</v>
      </c>
      <c r="T1908" s="4">
        <v>7.91255283733649E7</v>
      </c>
    </row>
    <row r="1909" ht="12.75" customHeight="1">
      <c r="A1909" s="8" t="str">
        <f t="shared" si="1"/>
        <v>Burundi1996</v>
      </c>
      <c r="B1909" s="4" t="s">
        <v>60</v>
      </c>
      <c r="C1909" s="4">
        <v>1996.0</v>
      </c>
      <c r="D1909" s="4">
        <v>-8.00139033007614</v>
      </c>
      <c r="E1909" s="4">
        <v>-7.06047433379969E7</v>
      </c>
      <c r="F1909" s="4">
        <v>-4.00103496873073E7</v>
      </c>
      <c r="G1909" s="4">
        <v>8.69033856317093E8</v>
      </c>
      <c r="H1909" s="4">
        <v>18.4227168037354</v>
      </c>
      <c r="I1909" s="4">
        <v>28.4491387768303</v>
      </c>
      <c r="J1909" s="4">
        <f t="shared" si="2"/>
        <v>16009964628</v>
      </c>
      <c r="K1909" s="5">
        <f t="shared" si="3"/>
        <v>24723264780</v>
      </c>
      <c r="L1909" s="5">
        <f t="shared" si="4"/>
        <v>8713300152</v>
      </c>
      <c r="M1909" s="5">
        <f t="shared" si="5"/>
        <v>10.02642197</v>
      </c>
      <c r="N1909" s="4" t="b">
        <v>1</v>
      </c>
      <c r="O1909" s="4" t="b">
        <v>1</v>
      </c>
      <c r="P1909" s="4" t="b">
        <v>0</v>
      </c>
      <c r="Q1909" s="4" t="b">
        <v>0</v>
      </c>
      <c r="R1909" s="4" t="s">
        <v>39</v>
      </c>
      <c r="S1909" s="4">
        <v>-7.99999999794093</v>
      </c>
      <c r="T1909" s="4">
        <v>-1.03862411598331E8</v>
      </c>
    </row>
    <row r="1910" ht="12.75" customHeight="1">
      <c r="A1910" s="8" t="str">
        <f t="shared" si="1"/>
        <v>Burundi1995</v>
      </c>
      <c r="B1910" s="4" t="s">
        <v>60</v>
      </c>
      <c r="C1910" s="4">
        <v>1995.0</v>
      </c>
      <c r="D1910" s="4">
        <v>-7.91921313994715</v>
      </c>
      <c r="E1910" s="4">
        <v>-2.53531267474448E7</v>
      </c>
      <c r="F1910" s="4">
        <v>1.04461327487663E7</v>
      </c>
      <c r="G1910" s="4">
        <v>1.00042839388528E9</v>
      </c>
      <c r="H1910" s="4">
        <v>21.417427300792</v>
      </c>
      <c r="I1910" s="4">
        <v>25.743098087633</v>
      </c>
      <c r="J1910" s="4">
        <f t="shared" si="2"/>
        <v>21426602396</v>
      </c>
      <c r="K1910" s="5">
        <f t="shared" si="3"/>
        <v>25754126273</v>
      </c>
      <c r="L1910" s="5">
        <f t="shared" si="4"/>
        <v>4327523878</v>
      </c>
      <c r="M1910" s="5">
        <f t="shared" si="5"/>
        <v>4.325670787</v>
      </c>
      <c r="N1910" s="4" t="b">
        <v>1</v>
      </c>
      <c r="O1910" s="4" t="b">
        <v>1</v>
      </c>
      <c r="P1910" s="4" t="b">
        <v>0</v>
      </c>
      <c r="Q1910" s="4" t="b">
        <v>0</v>
      </c>
      <c r="R1910" s="4" t="s">
        <v>39</v>
      </c>
      <c r="S1910" s="4">
        <v>-7.92000000374772</v>
      </c>
      <c r="T1910" s="4">
        <v>1.31394537568187E8</v>
      </c>
    </row>
    <row r="1911" ht="12.75" customHeight="1">
      <c r="A1911" s="8" t="str">
        <f t="shared" si="1"/>
        <v>Burundi1994</v>
      </c>
      <c r="B1911" s="4" t="s">
        <v>60</v>
      </c>
      <c r="C1911" s="4">
        <v>1994.0</v>
      </c>
      <c r="D1911" s="4">
        <v>-3.82916718223476</v>
      </c>
      <c r="E1911" s="4">
        <v>-4805870.44150097</v>
      </c>
      <c r="F1911" s="4">
        <v>-1.68841834462969E7</v>
      </c>
      <c r="G1911" s="4">
        <v>9.25030590153683E8</v>
      </c>
      <c r="H1911" s="4">
        <v>20.5005344482891</v>
      </c>
      <c r="I1911" s="4">
        <v>22.5507635489139</v>
      </c>
      <c r="J1911" s="4">
        <f t="shared" si="2"/>
        <v>18963621479</v>
      </c>
      <c r="K1911" s="5">
        <f t="shared" si="3"/>
        <v>20860146114</v>
      </c>
      <c r="L1911" s="5">
        <f t="shared" si="4"/>
        <v>1896524635</v>
      </c>
      <c r="M1911" s="5">
        <f t="shared" si="5"/>
        <v>2.050229101</v>
      </c>
      <c r="N1911" s="4" t="b">
        <v>1</v>
      </c>
      <c r="O1911" s="4" t="b">
        <v>1</v>
      </c>
      <c r="P1911" s="4" t="b">
        <v>0</v>
      </c>
      <c r="Q1911" s="4" t="b">
        <v>0</v>
      </c>
      <c r="R1911" s="4" t="s">
        <v>39</v>
      </c>
      <c r="S1911" s="4">
        <v>-3.82999999619828</v>
      </c>
      <c r="T1911" s="4">
        <v>-7.5397803731597E7</v>
      </c>
    </row>
    <row r="1912" ht="12.75" customHeight="1">
      <c r="A1912" s="8" t="str">
        <f t="shared" si="1"/>
        <v>Burundi1993</v>
      </c>
      <c r="B1912" s="4" t="s">
        <v>60</v>
      </c>
      <c r="C1912" s="4">
        <v>1993.0</v>
      </c>
      <c r="D1912" s="4">
        <v>-6.23633953227173</v>
      </c>
      <c r="E1912" s="4">
        <v>1767246.95209265</v>
      </c>
      <c r="F1912" s="4">
        <v>-2.81159897849905E7</v>
      </c>
      <c r="G1912" s="4">
        <v>9.38632612026359E8</v>
      </c>
      <c r="H1912" s="4">
        <v>26.5417482748492</v>
      </c>
      <c r="I1912" s="4">
        <v>27.9605825917212</v>
      </c>
      <c r="J1912" s="4">
        <f t="shared" si="2"/>
        <v>24912950511</v>
      </c>
      <c r="K1912" s="5">
        <f t="shared" si="3"/>
        <v>26244714672</v>
      </c>
      <c r="L1912" s="5">
        <f t="shared" si="4"/>
        <v>1331764161</v>
      </c>
      <c r="M1912" s="5">
        <f t="shared" si="5"/>
        <v>1.418834317</v>
      </c>
      <c r="N1912" s="4" t="b">
        <v>1</v>
      </c>
      <c r="O1912" s="4" t="b">
        <v>1</v>
      </c>
      <c r="P1912" s="4" t="b">
        <v>0</v>
      </c>
      <c r="Q1912" s="4" t="b">
        <v>0</v>
      </c>
      <c r="R1912" s="4" t="s">
        <v>39</v>
      </c>
      <c r="S1912" s="4">
        <v>-6.24000000139047</v>
      </c>
      <c r="T1912" s="4">
        <v>1.3602021872676E7</v>
      </c>
    </row>
    <row r="1913" ht="12.75" customHeight="1">
      <c r="A1913" s="8" t="str">
        <f t="shared" si="1"/>
        <v>Burundi1992</v>
      </c>
      <c r="B1913" s="4" t="s">
        <v>60</v>
      </c>
      <c r="C1913" s="4">
        <v>1992.0</v>
      </c>
      <c r="D1913" s="4">
        <v>1.00747418972884</v>
      </c>
      <c r="E1913" s="4">
        <v>-3.2728558985457E7</v>
      </c>
      <c r="F1913" s="4">
        <v>-5.96084543644824E7</v>
      </c>
      <c r="G1913" s="4">
        <v>1.08303767060484E9</v>
      </c>
      <c r="H1913" s="4">
        <v>25.544873169895</v>
      </c>
      <c r="I1913" s="4">
        <v>30.3911563073474</v>
      </c>
      <c r="J1913" s="4">
        <f t="shared" si="2"/>
        <v>27666059934</v>
      </c>
      <c r="K1913" s="5">
        <f t="shared" si="3"/>
        <v>32914767134</v>
      </c>
      <c r="L1913" s="5">
        <f t="shared" si="4"/>
        <v>5248707200</v>
      </c>
      <c r="M1913" s="5">
        <f t="shared" si="5"/>
        <v>4.846283137</v>
      </c>
      <c r="N1913" s="4" t="b">
        <v>1</v>
      </c>
      <c r="O1913" s="4" t="b">
        <v>1</v>
      </c>
      <c r="P1913" s="4" t="b">
        <v>0</v>
      </c>
      <c r="Q1913" s="4" t="b">
        <v>0</v>
      </c>
      <c r="R1913" s="4" t="s">
        <v>39</v>
      </c>
      <c r="S1913" s="4">
        <v>1.00999837099629</v>
      </c>
      <c r="T1913" s="4">
        <v>1.44405058578481E8</v>
      </c>
    </row>
    <row r="1914" ht="12.75" customHeight="1">
      <c r="A1914" s="8" t="str">
        <f t="shared" si="1"/>
        <v>Burundi1991</v>
      </c>
      <c r="B1914" s="4" t="s">
        <v>60</v>
      </c>
      <c r="C1914" s="4">
        <v>1991.0</v>
      </c>
      <c r="D1914" s="4">
        <v>5.78102263471406</v>
      </c>
      <c r="E1914" s="4" t="s">
        <v>39</v>
      </c>
      <c r="F1914" s="4">
        <v>-3.32753789796943E7</v>
      </c>
      <c r="G1914" s="4">
        <v>1.1673984783459E9</v>
      </c>
      <c r="H1914" s="4" t="s">
        <v>39</v>
      </c>
      <c r="I1914" s="4" t="s">
        <v>39</v>
      </c>
      <c r="J1914" s="4" t="str">
        <f t="shared" si="2"/>
        <v>#VALUE!</v>
      </c>
      <c r="K1914" s="5" t="str">
        <f t="shared" si="3"/>
        <v>#VALUE!</v>
      </c>
      <c r="L1914" s="5" t="str">
        <f t="shared" si="4"/>
        <v>#VALUE!</v>
      </c>
      <c r="M1914" s="5" t="str">
        <f t="shared" si="5"/>
        <v>#VALUE!</v>
      </c>
      <c r="N1914" s="4" t="b">
        <v>0</v>
      </c>
      <c r="O1914" s="4" t="b">
        <v>0</v>
      </c>
      <c r="P1914" s="4" t="b">
        <v>1</v>
      </c>
      <c r="Q1914" s="4" t="b">
        <v>1</v>
      </c>
      <c r="R1914" s="4" t="s">
        <v>39</v>
      </c>
      <c r="S1914" s="4">
        <v>4.99683644792125</v>
      </c>
      <c r="T1914" s="4">
        <v>8.436080774106E7</v>
      </c>
    </row>
    <row r="1915" ht="12.75" customHeight="1">
      <c r="A1915" s="8" t="str">
        <f t="shared" si="1"/>
        <v>Burundi1990</v>
      </c>
      <c r="B1915" s="4" t="s">
        <v>60</v>
      </c>
      <c r="C1915" s="4">
        <v>1990.0</v>
      </c>
      <c r="D1915" s="4">
        <v>3.45821611613789</v>
      </c>
      <c r="E1915" s="4" t="s">
        <v>39</v>
      </c>
      <c r="F1915" s="4">
        <v>-6.94442268249421E7</v>
      </c>
      <c r="G1915" s="4">
        <v>1.13210125251817E9</v>
      </c>
      <c r="H1915" s="4" t="s">
        <v>39</v>
      </c>
      <c r="I1915" s="4" t="s">
        <v>39</v>
      </c>
      <c r="J1915" s="4" t="str">
        <f t="shared" si="2"/>
        <v>#VALUE!</v>
      </c>
      <c r="K1915" s="5" t="str">
        <f t="shared" si="3"/>
        <v>#VALUE!</v>
      </c>
      <c r="L1915" s="5" t="str">
        <f t="shared" si="4"/>
        <v>#VALUE!</v>
      </c>
      <c r="M1915" s="5" t="str">
        <f t="shared" si="5"/>
        <v>#VALUE!</v>
      </c>
      <c r="N1915" s="4" t="b">
        <v>0</v>
      </c>
      <c r="O1915" s="4" t="b">
        <v>0</v>
      </c>
      <c r="P1915" s="4" t="b">
        <v>1</v>
      </c>
      <c r="Q1915" s="4" t="b">
        <v>1</v>
      </c>
      <c r="R1915" s="4" t="s">
        <v>39</v>
      </c>
      <c r="S1915" s="4">
        <v>3.49982213611253</v>
      </c>
      <c r="T1915" s="4">
        <v>-3.52972258277299E7</v>
      </c>
    </row>
    <row r="1916" ht="12.75" customHeight="1">
      <c r="A1916" s="8" t="str">
        <f t="shared" si="1"/>
        <v>Burundi1989</v>
      </c>
      <c r="B1916" s="4" t="s">
        <v>60</v>
      </c>
      <c r="C1916" s="4">
        <v>1989.0</v>
      </c>
      <c r="D1916" s="4">
        <v>1.34936265068058</v>
      </c>
      <c r="E1916" s="4" t="s">
        <v>39</v>
      </c>
      <c r="F1916" s="4">
        <v>-1.14894957983193E7</v>
      </c>
      <c r="G1916" s="4">
        <v>1.11392413041149E9</v>
      </c>
      <c r="H1916" s="4" t="s">
        <v>39</v>
      </c>
      <c r="I1916" s="4" t="s">
        <v>39</v>
      </c>
      <c r="J1916" s="4" t="str">
        <f t="shared" si="2"/>
        <v>#VALUE!</v>
      </c>
      <c r="K1916" s="5" t="str">
        <f t="shared" si="3"/>
        <v>#VALUE!</v>
      </c>
      <c r="L1916" s="5" t="str">
        <f t="shared" si="4"/>
        <v>#VALUE!</v>
      </c>
      <c r="M1916" s="5" t="str">
        <f t="shared" si="5"/>
        <v>#VALUE!</v>
      </c>
      <c r="N1916" s="4" t="b">
        <v>0</v>
      </c>
      <c r="O1916" s="4" t="b">
        <v>1</v>
      </c>
      <c r="P1916" s="4" t="b">
        <v>0</v>
      </c>
      <c r="Q1916" s="4" t="b">
        <v>1</v>
      </c>
      <c r="R1916" s="4" t="s">
        <v>39</v>
      </c>
      <c r="S1916" s="4">
        <v>1.34950223651784</v>
      </c>
      <c r="T1916" s="4">
        <v>-1.81771221066801E7</v>
      </c>
    </row>
    <row r="1917" ht="12.75" customHeight="1">
      <c r="A1917" s="8" t="str">
        <f t="shared" si="1"/>
        <v>Burundi1988</v>
      </c>
      <c r="B1917" s="4" t="s">
        <v>60</v>
      </c>
      <c r="C1917" s="4">
        <v>1988.0</v>
      </c>
      <c r="D1917" s="4">
        <v>5.03142509688928</v>
      </c>
      <c r="E1917" s="4" t="s">
        <v>39</v>
      </c>
      <c r="F1917" s="4">
        <v>-7.00594750525303E7</v>
      </c>
      <c r="G1917" s="4">
        <v>1.08240321948787E9</v>
      </c>
      <c r="H1917" s="4" t="s">
        <v>39</v>
      </c>
      <c r="I1917" s="4" t="s">
        <v>39</v>
      </c>
      <c r="J1917" s="4" t="str">
        <f t="shared" si="2"/>
        <v>#VALUE!</v>
      </c>
      <c r="K1917" s="5" t="str">
        <f t="shared" si="3"/>
        <v>#VALUE!</v>
      </c>
      <c r="L1917" s="5" t="str">
        <f t="shared" si="4"/>
        <v>#VALUE!</v>
      </c>
      <c r="M1917" s="5" t="str">
        <f t="shared" si="5"/>
        <v>#VALUE!</v>
      </c>
      <c r="N1917" s="4" t="b">
        <v>0</v>
      </c>
      <c r="O1917" s="4" t="b">
        <v>1</v>
      </c>
      <c r="P1917" s="4" t="b">
        <v>1</v>
      </c>
      <c r="Q1917" s="4" t="b">
        <v>0</v>
      </c>
      <c r="R1917" s="4" t="s">
        <v>39</v>
      </c>
      <c r="S1917" s="4">
        <v>5.03102436749121</v>
      </c>
      <c r="T1917" s="4">
        <v>-3.15209109236199E7</v>
      </c>
    </row>
    <row r="1918" ht="12.75" customHeight="1">
      <c r="A1918" s="8" t="str">
        <f t="shared" si="1"/>
        <v>Burundi1987</v>
      </c>
      <c r="B1918" s="4" t="s">
        <v>60</v>
      </c>
      <c r="C1918" s="4">
        <v>1987.0</v>
      </c>
      <c r="D1918" s="4">
        <v>5.50253003669164</v>
      </c>
      <c r="E1918" s="4" t="s">
        <v>39</v>
      </c>
      <c r="F1918" s="4">
        <v>-9.52301307151637E7</v>
      </c>
      <c r="G1918" s="4">
        <v>1.13146649401101E9</v>
      </c>
      <c r="H1918" s="4" t="s">
        <v>39</v>
      </c>
      <c r="I1918" s="4" t="s">
        <v>39</v>
      </c>
      <c r="J1918" s="4" t="str">
        <f t="shared" si="2"/>
        <v>#VALUE!</v>
      </c>
      <c r="K1918" s="5" t="str">
        <f t="shared" si="3"/>
        <v>#VALUE!</v>
      </c>
      <c r="L1918" s="5" t="str">
        <f t="shared" si="4"/>
        <v>#VALUE!</v>
      </c>
      <c r="M1918" s="5" t="str">
        <f t="shared" si="5"/>
        <v>#VALUE!</v>
      </c>
      <c r="N1918" s="4" t="b">
        <v>0</v>
      </c>
      <c r="O1918" s="4" t="b">
        <v>0</v>
      </c>
      <c r="P1918" s="4" t="b">
        <v>1</v>
      </c>
      <c r="Q1918" s="4" t="b">
        <v>1</v>
      </c>
      <c r="R1918" s="4" t="s">
        <v>39</v>
      </c>
      <c r="S1918" s="4">
        <v>5.50309611952244</v>
      </c>
      <c r="T1918" s="4">
        <v>4.90632745231399E7</v>
      </c>
    </row>
    <row r="1919" ht="12.75" customHeight="1">
      <c r="A1919" s="8" t="str">
        <f t="shared" si="1"/>
        <v>Burundi1986</v>
      </c>
      <c r="B1919" s="4" t="s">
        <v>60</v>
      </c>
      <c r="C1919" s="4">
        <v>1986.0</v>
      </c>
      <c r="D1919" s="4">
        <v>3.24984834041078</v>
      </c>
      <c r="E1919" s="4" t="s">
        <v>39</v>
      </c>
      <c r="F1919" s="4">
        <v>-3.61650242728363E7</v>
      </c>
      <c r="G1919" s="4">
        <v>1.20172549706578E9</v>
      </c>
      <c r="H1919" s="4" t="s">
        <v>39</v>
      </c>
      <c r="I1919" s="4" t="s">
        <v>39</v>
      </c>
      <c r="J1919" s="4" t="str">
        <f t="shared" si="2"/>
        <v>#VALUE!</v>
      </c>
      <c r="K1919" s="5" t="str">
        <f t="shared" si="3"/>
        <v>#VALUE!</v>
      </c>
      <c r="L1919" s="5" t="str">
        <f t="shared" si="4"/>
        <v>#VALUE!</v>
      </c>
      <c r="M1919" s="5" t="str">
        <f t="shared" si="5"/>
        <v>#VALUE!</v>
      </c>
      <c r="N1919" s="4" t="b">
        <v>0</v>
      </c>
      <c r="O1919" s="4" t="b">
        <v>1</v>
      </c>
      <c r="P1919" s="4" t="b">
        <v>1</v>
      </c>
      <c r="Q1919" s="4" t="b">
        <v>1</v>
      </c>
      <c r="R1919" s="4" t="s">
        <v>39</v>
      </c>
      <c r="S1919" s="4">
        <v>3.25018045970241</v>
      </c>
      <c r="T1919" s="4">
        <v>7.025900305477E7</v>
      </c>
    </row>
    <row r="1920" ht="12.75" customHeight="1">
      <c r="A1920" s="8" t="str">
        <f t="shared" si="1"/>
        <v>Burundi1985</v>
      </c>
      <c r="B1920" s="4" t="s">
        <v>60</v>
      </c>
      <c r="C1920" s="4">
        <v>1985.0</v>
      </c>
      <c r="D1920" s="4">
        <v>11.7841623072876</v>
      </c>
      <c r="E1920" s="4" t="s">
        <v>39</v>
      </c>
      <c r="F1920" s="4">
        <v>-4.12873397507603E7</v>
      </c>
      <c r="G1920" s="4">
        <v>1.14997928577347E9</v>
      </c>
      <c r="H1920" s="4" t="s">
        <v>39</v>
      </c>
      <c r="I1920" s="4" t="s">
        <v>39</v>
      </c>
      <c r="J1920" s="4" t="str">
        <f t="shared" si="2"/>
        <v>#VALUE!</v>
      </c>
      <c r="K1920" s="5" t="str">
        <f t="shared" si="3"/>
        <v>#VALUE!</v>
      </c>
      <c r="L1920" s="5" t="str">
        <f t="shared" si="4"/>
        <v>#VALUE!</v>
      </c>
      <c r="M1920" s="5" t="str">
        <f t="shared" si="5"/>
        <v>#VALUE!</v>
      </c>
      <c r="N1920" s="4" t="b">
        <v>0</v>
      </c>
      <c r="O1920" s="4" t="b">
        <v>1</v>
      </c>
      <c r="P1920" s="4" t="b">
        <v>1</v>
      </c>
      <c r="Q1920" s="4" t="b">
        <v>0</v>
      </c>
      <c r="R1920" s="4" t="s">
        <v>39</v>
      </c>
      <c r="S1920" s="4">
        <v>11.7831801786654</v>
      </c>
      <c r="T1920" s="4">
        <v>-5.174621129231E7</v>
      </c>
    </row>
    <row r="1921" ht="12.75" customHeight="1">
      <c r="A1921" s="8" t="str">
        <f t="shared" si="1"/>
        <v>Burundi1984</v>
      </c>
      <c r="B1921" s="4" t="s">
        <v>60</v>
      </c>
      <c r="C1921" s="4">
        <v>1984.0</v>
      </c>
      <c r="D1921" s="4">
        <v>0.155240761788796</v>
      </c>
      <c r="E1921" s="4" t="s">
        <v>39</v>
      </c>
      <c r="F1921" s="4" t="s">
        <v>39</v>
      </c>
      <c r="G1921" s="4">
        <v>9.87143931166987E8</v>
      </c>
      <c r="H1921" s="4" t="s">
        <v>39</v>
      </c>
      <c r="I1921" s="4" t="s">
        <v>39</v>
      </c>
      <c r="J1921" s="4" t="str">
        <f t="shared" si="2"/>
        <v>#VALUE!</v>
      </c>
      <c r="K1921" s="5" t="str">
        <f t="shared" si="3"/>
        <v>#VALUE!</v>
      </c>
      <c r="L1921" s="5" t="str">
        <f t="shared" si="4"/>
        <v>#VALUE!</v>
      </c>
      <c r="M1921" s="5" t="str">
        <f t="shared" si="5"/>
        <v>#VALUE!</v>
      </c>
      <c r="N1921" s="4" t="b">
        <v>0</v>
      </c>
      <c r="O1921" s="4" t="b">
        <v>1</v>
      </c>
      <c r="P1921" s="4" t="b">
        <v>0</v>
      </c>
      <c r="Q1921" s="4" t="b">
        <v>0</v>
      </c>
      <c r="R1921" s="4" t="s">
        <v>39</v>
      </c>
      <c r="S1921" s="4">
        <v>0.155544004959737</v>
      </c>
      <c r="T1921" s="4">
        <v>-1.62835354606482E8</v>
      </c>
    </row>
    <row r="1922" ht="12.75" customHeight="1">
      <c r="A1922" s="8" t="str">
        <f t="shared" si="1"/>
        <v>Burundi1983</v>
      </c>
      <c r="B1922" s="4" t="s">
        <v>60</v>
      </c>
      <c r="C1922" s="4">
        <v>1983.0</v>
      </c>
      <c r="D1922" s="4">
        <v>3.71541729261147</v>
      </c>
      <c r="E1922" s="4" t="s">
        <v>39</v>
      </c>
      <c r="F1922" s="4" t="s">
        <v>39</v>
      </c>
      <c r="G1922" s="4">
        <v>1.08292630446477E9</v>
      </c>
      <c r="H1922" s="4" t="s">
        <v>39</v>
      </c>
      <c r="I1922" s="4" t="s">
        <v>39</v>
      </c>
      <c r="J1922" s="4" t="str">
        <f t="shared" si="2"/>
        <v>#VALUE!</v>
      </c>
      <c r="K1922" s="5" t="str">
        <f t="shared" si="3"/>
        <v>#VALUE!</v>
      </c>
      <c r="L1922" s="5" t="str">
        <f t="shared" si="4"/>
        <v>#VALUE!</v>
      </c>
      <c r="M1922" s="5" t="str">
        <f t="shared" si="5"/>
        <v>#VALUE!</v>
      </c>
      <c r="N1922" s="4" t="b">
        <v>0</v>
      </c>
      <c r="O1922" s="4" t="b">
        <v>1</v>
      </c>
      <c r="P1922" s="4" t="b">
        <v>0</v>
      </c>
      <c r="Q1922" s="4" t="b">
        <v>0</v>
      </c>
      <c r="R1922" s="4" t="s">
        <v>39</v>
      </c>
      <c r="S1922" s="4">
        <v>3.71532699139112</v>
      </c>
      <c r="T1922" s="4">
        <v>9.57823732977831E7</v>
      </c>
    </row>
    <row r="1923" ht="12.75" customHeight="1">
      <c r="A1923" s="8" t="str">
        <f t="shared" si="1"/>
        <v>Burundi1982</v>
      </c>
      <c r="B1923" s="4" t="s">
        <v>60</v>
      </c>
      <c r="C1923" s="4">
        <v>1982.0</v>
      </c>
      <c r="D1923" s="4">
        <v>-1.05401657124572</v>
      </c>
      <c r="E1923" s="4" t="s">
        <v>39</v>
      </c>
      <c r="F1923" s="4" t="s">
        <v>39</v>
      </c>
      <c r="G1923" s="4">
        <v>1.01322222222222E9</v>
      </c>
      <c r="H1923" s="4" t="s">
        <v>39</v>
      </c>
      <c r="I1923" s="4" t="s">
        <v>39</v>
      </c>
      <c r="J1923" s="4" t="str">
        <f t="shared" si="2"/>
        <v>#VALUE!</v>
      </c>
      <c r="K1923" s="5" t="str">
        <f t="shared" si="3"/>
        <v>#VALUE!</v>
      </c>
      <c r="L1923" s="5" t="str">
        <f t="shared" si="4"/>
        <v>#VALUE!</v>
      </c>
      <c r="M1923" s="5" t="str">
        <f t="shared" si="5"/>
        <v>#VALUE!</v>
      </c>
      <c r="N1923" s="4" t="b">
        <v>1</v>
      </c>
      <c r="O1923" s="4" t="b">
        <v>1</v>
      </c>
      <c r="P1923" s="4" t="b">
        <v>0</v>
      </c>
      <c r="Q1923" s="4" t="b">
        <v>0</v>
      </c>
      <c r="R1923" s="4" t="s">
        <v>39</v>
      </c>
      <c r="S1923" s="4">
        <v>-1.05359982021012</v>
      </c>
      <c r="T1923" s="4">
        <v>-6.97040822425501E7</v>
      </c>
    </row>
    <row r="1924" ht="12.75" customHeight="1">
      <c r="A1924" s="8" t="str">
        <f t="shared" si="1"/>
        <v>Burundi1981</v>
      </c>
      <c r="B1924" s="4" t="s">
        <v>60</v>
      </c>
      <c r="C1924" s="4">
        <v>1981.0</v>
      </c>
      <c r="D1924" s="4">
        <v>12.1636605853681</v>
      </c>
      <c r="E1924" s="4" t="s">
        <v>39</v>
      </c>
      <c r="F1924" s="4" t="s">
        <v>39</v>
      </c>
      <c r="G1924" s="4">
        <v>9.69046666666667E8</v>
      </c>
      <c r="H1924" s="4" t="s">
        <v>39</v>
      </c>
      <c r="I1924" s="4" t="s">
        <v>39</v>
      </c>
      <c r="J1924" s="4" t="str">
        <f t="shared" si="2"/>
        <v>#VALUE!</v>
      </c>
      <c r="K1924" s="5" t="str">
        <f t="shared" si="3"/>
        <v>#VALUE!</v>
      </c>
      <c r="L1924" s="5" t="str">
        <f t="shared" si="4"/>
        <v>#VALUE!</v>
      </c>
      <c r="M1924" s="5" t="str">
        <f t="shared" si="5"/>
        <v>#VALUE!</v>
      </c>
      <c r="N1924" s="4" t="b">
        <v>1</v>
      </c>
      <c r="O1924" s="4" t="b">
        <v>1</v>
      </c>
      <c r="P1924" s="4" t="b">
        <v>0</v>
      </c>
      <c r="Q1924" s="4" t="b">
        <v>0</v>
      </c>
      <c r="R1924" s="4" t="s">
        <v>39</v>
      </c>
      <c r="S1924" s="4">
        <v>12.1632755698283</v>
      </c>
      <c r="T1924" s="4">
        <v>-4.41755555555529E7</v>
      </c>
    </row>
    <row r="1925" ht="12.75" customHeight="1">
      <c r="A1925" s="8" t="str">
        <f t="shared" si="1"/>
        <v>Burundi1980</v>
      </c>
      <c r="B1925" s="4" t="s">
        <v>60</v>
      </c>
      <c r="C1925" s="4">
        <v>1980.0</v>
      </c>
      <c r="D1925" s="4">
        <v>-6.82547289820566</v>
      </c>
      <c r="E1925" s="4" t="s">
        <v>39</v>
      </c>
      <c r="F1925" s="4" t="s">
        <v>39</v>
      </c>
      <c r="G1925" s="4">
        <v>9.19726666666667E8</v>
      </c>
      <c r="H1925" s="4" t="s">
        <v>39</v>
      </c>
      <c r="I1925" s="4" t="s">
        <v>39</v>
      </c>
      <c r="J1925" s="4" t="str">
        <f t="shared" si="2"/>
        <v>#VALUE!</v>
      </c>
      <c r="K1925" s="5" t="str">
        <f t="shared" si="3"/>
        <v>#VALUE!</v>
      </c>
      <c r="L1925" s="5" t="str">
        <f t="shared" si="4"/>
        <v>#VALUE!</v>
      </c>
      <c r="M1925" s="5" t="str">
        <f t="shared" si="5"/>
        <v>#VALUE!</v>
      </c>
      <c r="N1925" s="4" t="b">
        <v>1</v>
      </c>
      <c r="O1925" s="4" t="b">
        <v>1</v>
      </c>
      <c r="P1925" s="4" t="b">
        <v>0</v>
      </c>
      <c r="Q1925" s="4" t="b">
        <v>0</v>
      </c>
      <c r="R1925" s="4" t="s">
        <v>39</v>
      </c>
      <c r="S1925" s="4">
        <v>0.991055725106477</v>
      </c>
      <c r="T1925" s="4">
        <v>-4.932E7</v>
      </c>
    </row>
    <row r="1926" ht="12.75" customHeight="1">
      <c r="A1926" s="8" t="str">
        <f t="shared" si="1"/>
        <v>Burundi1979</v>
      </c>
      <c r="B1926" s="4" t="s">
        <v>60</v>
      </c>
      <c r="C1926" s="4">
        <v>1979.0</v>
      </c>
      <c r="D1926" s="4">
        <v>1.34908150662485</v>
      </c>
      <c r="E1926" s="4" t="s">
        <v>39</v>
      </c>
      <c r="F1926" s="4" t="s">
        <v>39</v>
      </c>
      <c r="G1926" s="4">
        <v>7.82496666666667E8</v>
      </c>
      <c r="H1926" s="4" t="s">
        <v>39</v>
      </c>
      <c r="I1926" s="4" t="s">
        <v>39</v>
      </c>
      <c r="J1926" s="4" t="str">
        <f t="shared" si="2"/>
        <v>#VALUE!</v>
      </c>
      <c r="K1926" s="5" t="str">
        <f t="shared" si="3"/>
        <v>#VALUE!</v>
      </c>
      <c r="L1926" s="5" t="str">
        <f t="shared" si="4"/>
        <v>#VALUE!</v>
      </c>
      <c r="M1926" s="5" t="str">
        <f t="shared" si="5"/>
        <v>#VALUE!</v>
      </c>
      <c r="N1926" s="4" t="b">
        <v>1</v>
      </c>
      <c r="O1926" s="4" t="b">
        <v>1</v>
      </c>
      <c r="P1926" s="4" t="b">
        <v>0</v>
      </c>
      <c r="Q1926" s="4" t="b">
        <v>0</v>
      </c>
      <c r="R1926" s="4" t="s">
        <v>39</v>
      </c>
      <c r="S1926" s="4">
        <v>1.66495495023543</v>
      </c>
      <c r="T1926" s="4">
        <v>-1.3723E8</v>
      </c>
    </row>
    <row r="1927" ht="12.75" customHeight="1">
      <c r="A1927" s="8" t="str">
        <f t="shared" si="1"/>
        <v>Burundi1978</v>
      </c>
      <c r="B1927" s="4" t="s">
        <v>60</v>
      </c>
      <c r="C1927" s="4">
        <v>1978.0</v>
      </c>
      <c r="D1927" s="4">
        <v>1.23009556873056</v>
      </c>
      <c r="E1927" s="4" t="s">
        <v>39</v>
      </c>
      <c r="F1927" s="4" t="s">
        <v>39</v>
      </c>
      <c r="G1927" s="4">
        <v>6.10225555555556E8</v>
      </c>
      <c r="H1927" s="4" t="s">
        <v>39</v>
      </c>
      <c r="I1927" s="4" t="s">
        <v>39</v>
      </c>
      <c r="J1927" s="4" t="str">
        <f t="shared" si="2"/>
        <v>#VALUE!</v>
      </c>
      <c r="K1927" s="5" t="str">
        <f t="shared" si="3"/>
        <v>#VALUE!</v>
      </c>
      <c r="L1927" s="5" t="str">
        <f t="shared" si="4"/>
        <v>#VALUE!</v>
      </c>
      <c r="M1927" s="5" t="str">
        <f t="shared" si="5"/>
        <v>#VALUE!</v>
      </c>
      <c r="N1927" s="4" t="b">
        <v>0</v>
      </c>
      <c r="O1927" s="4" t="b">
        <v>1</v>
      </c>
      <c r="P1927" s="4" t="b">
        <v>0</v>
      </c>
      <c r="Q1927" s="4" t="b">
        <v>0</v>
      </c>
      <c r="R1927" s="4" t="s">
        <v>39</v>
      </c>
      <c r="S1927" s="4">
        <v>-0.940575988409648</v>
      </c>
      <c r="T1927" s="4">
        <v>-1.7227111111111E8</v>
      </c>
    </row>
    <row r="1928" ht="12.75" customHeight="1">
      <c r="A1928" s="8" t="str">
        <f t="shared" si="1"/>
        <v>Burundi1977</v>
      </c>
      <c r="B1928" s="4" t="s">
        <v>60</v>
      </c>
      <c r="C1928" s="4">
        <v>1977.0</v>
      </c>
      <c r="D1928" s="4">
        <v>12.3767449009686</v>
      </c>
      <c r="E1928" s="4" t="s">
        <v>39</v>
      </c>
      <c r="F1928" s="4" t="s">
        <v>39</v>
      </c>
      <c r="G1928" s="4">
        <v>5.47535555555556E8</v>
      </c>
      <c r="H1928" s="4" t="s">
        <v>39</v>
      </c>
      <c r="I1928" s="4" t="s">
        <v>39</v>
      </c>
      <c r="J1928" s="4" t="str">
        <f t="shared" si="2"/>
        <v>#VALUE!</v>
      </c>
      <c r="K1928" s="5" t="str">
        <f t="shared" si="3"/>
        <v>#VALUE!</v>
      </c>
      <c r="L1928" s="5" t="str">
        <f t="shared" si="4"/>
        <v>#VALUE!</v>
      </c>
      <c r="M1928" s="5" t="str">
        <f t="shared" si="5"/>
        <v>#VALUE!</v>
      </c>
      <c r="N1928" s="4" t="b">
        <v>0</v>
      </c>
      <c r="O1928" s="4" t="b">
        <v>0</v>
      </c>
      <c r="P1928" s="4" t="b">
        <v>1</v>
      </c>
      <c r="Q1928" s="4" t="b">
        <v>1</v>
      </c>
      <c r="R1928" s="4" t="s">
        <v>39</v>
      </c>
      <c r="S1928" s="4">
        <v>11.4694530439125</v>
      </c>
      <c r="T1928" s="4">
        <v>-6.269E7</v>
      </c>
    </row>
    <row r="1929" ht="12.75" customHeight="1">
      <c r="A1929" s="8" t="str">
        <f t="shared" si="1"/>
        <v>Burundi1976</v>
      </c>
      <c r="B1929" s="4" t="s">
        <v>60</v>
      </c>
      <c r="C1929" s="4">
        <v>1976.0</v>
      </c>
      <c r="D1929" s="4">
        <v>7.87385131257991</v>
      </c>
      <c r="E1929" s="4" t="s">
        <v>39</v>
      </c>
      <c r="F1929" s="4" t="s">
        <v>39</v>
      </c>
      <c r="G1929" s="4">
        <v>4.48412753623188E8</v>
      </c>
      <c r="H1929" s="4" t="s">
        <v>39</v>
      </c>
      <c r="I1929" s="4" t="s">
        <v>39</v>
      </c>
      <c r="J1929" s="4" t="str">
        <f t="shared" si="2"/>
        <v>#VALUE!</v>
      </c>
      <c r="K1929" s="5" t="str">
        <f t="shared" si="3"/>
        <v>#VALUE!</v>
      </c>
      <c r="L1929" s="5" t="str">
        <f t="shared" si="4"/>
        <v>#VALUE!</v>
      </c>
      <c r="M1929" s="5" t="str">
        <f t="shared" si="5"/>
        <v>#VALUE!</v>
      </c>
      <c r="N1929" s="4" t="b">
        <v>0</v>
      </c>
      <c r="O1929" s="4" t="b">
        <v>0</v>
      </c>
      <c r="P1929" s="4" t="b">
        <v>1</v>
      </c>
      <c r="Q1929" s="4" t="b">
        <v>1</v>
      </c>
      <c r="R1929" s="4" t="s">
        <v>39</v>
      </c>
      <c r="S1929" s="4">
        <v>7.9426609761414</v>
      </c>
      <c r="T1929" s="4">
        <v>-9.9122801932368E7</v>
      </c>
    </row>
    <row r="1930" ht="12.75" customHeight="1">
      <c r="A1930" s="8" t="str">
        <f t="shared" si="1"/>
        <v>Burundi1975</v>
      </c>
      <c r="B1930" s="4" t="s">
        <v>60</v>
      </c>
      <c r="C1930" s="4">
        <v>1975.0</v>
      </c>
      <c r="D1930" s="4">
        <v>1.00970580803298</v>
      </c>
      <c r="E1930" s="4" t="s">
        <v>39</v>
      </c>
      <c r="F1930" s="4" t="s">
        <v>39</v>
      </c>
      <c r="G1930" s="4">
        <v>4.20986666666667E8</v>
      </c>
      <c r="H1930" s="4" t="s">
        <v>39</v>
      </c>
      <c r="I1930" s="4" t="s">
        <v>39</v>
      </c>
      <c r="J1930" s="4" t="str">
        <f t="shared" si="2"/>
        <v>#VALUE!</v>
      </c>
      <c r="K1930" s="5" t="str">
        <f t="shared" si="3"/>
        <v>#VALUE!</v>
      </c>
      <c r="L1930" s="5" t="str">
        <f t="shared" si="4"/>
        <v>#VALUE!</v>
      </c>
      <c r="M1930" s="5" t="str">
        <f t="shared" si="5"/>
        <v>#VALUE!</v>
      </c>
      <c r="N1930" s="4" t="b">
        <v>0</v>
      </c>
      <c r="O1930" s="4" t="b">
        <v>1</v>
      </c>
      <c r="P1930" s="4" t="b">
        <v>0</v>
      </c>
      <c r="Q1930" s="4" t="b">
        <v>1</v>
      </c>
      <c r="R1930" s="4" t="s">
        <v>39</v>
      </c>
      <c r="S1930" s="4">
        <v>0.697920236215197</v>
      </c>
      <c r="T1930" s="4">
        <v>-2.7426086956521E7</v>
      </c>
    </row>
    <row r="1931" ht="12.75" customHeight="1">
      <c r="A1931" s="8" t="str">
        <f t="shared" si="1"/>
        <v>Burundi1974</v>
      </c>
      <c r="B1931" s="4" t="s">
        <v>60</v>
      </c>
      <c r="C1931" s="4">
        <v>1974.0</v>
      </c>
      <c r="D1931" s="4">
        <v>-0.832131977981199</v>
      </c>
      <c r="E1931" s="4" t="s">
        <v>39</v>
      </c>
      <c r="F1931" s="4" t="s">
        <v>39</v>
      </c>
      <c r="G1931" s="4">
        <v>3.45263492063492E8</v>
      </c>
      <c r="H1931" s="4" t="s">
        <v>39</v>
      </c>
      <c r="I1931" s="4" t="s">
        <v>39</v>
      </c>
      <c r="J1931" s="4" t="str">
        <f t="shared" si="2"/>
        <v>#VALUE!</v>
      </c>
      <c r="K1931" s="5" t="str">
        <f t="shared" si="3"/>
        <v>#VALUE!</v>
      </c>
      <c r="L1931" s="5" t="str">
        <f t="shared" si="4"/>
        <v>#VALUE!</v>
      </c>
      <c r="M1931" s="5" t="str">
        <f t="shared" si="5"/>
        <v>#VALUE!</v>
      </c>
      <c r="N1931" s="4" t="b">
        <v>1</v>
      </c>
      <c r="O1931" s="4" t="b">
        <v>1</v>
      </c>
      <c r="P1931" s="4" t="b">
        <v>0</v>
      </c>
      <c r="Q1931" s="4" t="b">
        <v>0</v>
      </c>
      <c r="R1931" s="4" t="s">
        <v>39</v>
      </c>
      <c r="S1931" s="4">
        <v>-0.726839562746335</v>
      </c>
      <c r="T1931" s="4">
        <v>-7.57231746031749E7</v>
      </c>
    </row>
    <row r="1932" ht="12.75" customHeight="1">
      <c r="A1932" s="8" t="str">
        <f t="shared" si="1"/>
        <v>Burundi1973</v>
      </c>
      <c r="B1932" s="4" t="s">
        <v>60</v>
      </c>
      <c r="C1932" s="4">
        <v>1973.0</v>
      </c>
      <c r="D1932" s="4">
        <v>7.17925586726677</v>
      </c>
      <c r="E1932" s="4" t="s">
        <v>39</v>
      </c>
      <c r="F1932" s="4" t="s">
        <v>39</v>
      </c>
      <c r="G1932" s="4">
        <v>3.04339839552146E8</v>
      </c>
      <c r="H1932" s="4" t="s">
        <v>39</v>
      </c>
      <c r="I1932" s="4" t="s">
        <v>39</v>
      </c>
      <c r="J1932" s="4" t="str">
        <f t="shared" si="2"/>
        <v>#VALUE!</v>
      </c>
      <c r="K1932" s="5" t="str">
        <f t="shared" si="3"/>
        <v>#VALUE!</v>
      </c>
      <c r="L1932" s="5" t="str">
        <f t="shared" si="4"/>
        <v>#VALUE!</v>
      </c>
      <c r="M1932" s="5" t="str">
        <f t="shared" si="5"/>
        <v>#VALUE!</v>
      </c>
      <c r="N1932" s="4" t="b">
        <v>1</v>
      </c>
      <c r="O1932" s="4" t="b">
        <v>1</v>
      </c>
      <c r="P1932" s="4" t="b">
        <v>0</v>
      </c>
      <c r="Q1932" s="4" t="b">
        <v>0</v>
      </c>
      <c r="R1932" s="4" t="s">
        <v>39</v>
      </c>
      <c r="S1932" s="4">
        <v>6.88905071896333</v>
      </c>
      <c r="T1932" s="4">
        <v>-4.09236525113459E7</v>
      </c>
    </row>
    <row r="1933" ht="12.75" customHeight="1">
      <c r="A1933" s="8" t="str">
        <f t="shared" si="1"/>
        <v>Burundi1972</v>
      </c>
      <c r="B1933" s="4" t="s">
        <v>60</v>
      </c>
      <c r="C1933" s="4">
        <v>1972.0</v>
      </c>
      <c r="D1933" s="4">
        <v>-10.789546815297</v>
      </c>
      <c r="E1933" s="4" t="s">
        <v>39</v>
      </c>
      <c r="F1933" s="4" t="s">
        <v>39</v>
      </c>
      <c r="G1933" s="4">
        <v>2.46804571428571E8</v>
      </c>
      <c r="H1933" s="4" t="s">
        <v>39</v>
      </c>
      <c r="I1933" s="4" t="s">
        <v>39</v>
      </c>
      <c r="J1933" s="4" t="str">
        <f t="shared" si="2"/>
        <v>#VALUE!</v>
      </c>
      <c r="K1933" s="5" t="str">
        <f t="shared" si="3"/>
        <v>#VALUE!</v>
      </c>
      <c r="L1933" s="5" t="str">
        <f t="shared" si="4"/>
        <v>#VALUE!</v>
      </c>
      <c r="M1933" s="5" t="str">
        <f t="shared" si="5"/>
        <v>#VALUE!</v>
      </c>
      <c r="N1933" s="4" t="b">
        <v>1</v>
      </c>
      <c r="O1933" s="4" t="b">
        <v>1</v>
      </c>
      <c r="P1933" s="4" t="b">
        <v>0</v>
      </c>
      <c r="Q1933" s="4" t="b">
        <v>0</v>
      </c>
      <c r="R1933" s="4" t="s">
        <v>39</v>
      </c>
      <c r="S1933" s="4">
        <v>-6.40396492407875</v>
      </c>
      <c r="T1933" s="4">
        <v>-5.7535268123575E7</v>
      </c>
    </row>
    <row r="1934" ht="12.75" customHeight="1">
      <c r="A1934" s="8" t="str">
        <f t="shared" si="1"/>
        <v>Burundi1971</v>
      </c>
      <c r="B1934" s="4" t="s">
        <v>60</v>
      </c>
      <c r="C1934" s="4">
        <v>1971.0</v>
      </c>
      <c r="D1934" s="4">
        <v>17.5366162951447</v>
      </c>
      <c r="E1934" s="4" t="s">
        <v>39</v>
      </c>
      <c r="F1934" s="4" t="s">
        <v>39</v>
      </c>
      <c r="G1934" s="4">
        <v>2.52842285482514E8</v>
      </c>
      <c r="H1934" s="4" t="s">
        <v>39</v>
      </c>
      <c r="I1934" s="4" t="s">
        <v>39</v>
      </c>
      <c r="J1934" s="4" t="str">
        <f t="shared" si="2"/>
        <v>#VALUE!</v>
      </c>
      <c r="K1934" s="5" t="str">
        <f t="shared" si="3"/>
        <v>#VALUE!</v>
      </c>
      <c r="L1934" s="5" t="str">
        <f t="shared" si="4"/>
        <v>#VALUE!</v>
      </c>
      <c r="M1934" s="5" t="str">
        <f t="shared" si="5"/>
        <v>#VALUE!</v>
      </c>
      <c r="N1934" s="4" t="b">
        <v>1</v>
      </c>
      <c r="O1934" s="4" t="b">
        <v>1</v>
      </c>
      <c r="P1934" s="4" t="b">
        <v>1</v>
      </c>
      <c r="Q1934" s="4" t="b">
        <v>0</v>
      </c>
      <c r="R1934" s="4" t="s">
        <v>39</v>
      </c>
      <c r="S1934" s="4">
        <v>2.74682871213831</v>
      </c>
      <c r="T1934" s="4">
        <v>6037714.053943</v>
      </c>
    </row>
    <row r="1935" ht="12.75" customHeight="1">
      <c r="A1935" s="8" t="str">
        <f t="shared" si="1"/>
        <v>Burundi1970</v>
      </c>
      <c r="B1935" s="4" t="s">
        <v>60</v>
      </c>
      <c r="C1935" s="4">
        <v>1970.0</v>
      </c>
      <c r="D1935" s="4">
        <v>9.75687801096514</v>
      </c>
      <c r="E1935" s="4" t="s">
        <v>39</v>
      </c>
      <c r="F1935" s="4" t="s">
        <v>39</v>
      </c>
      <c r="G1935" s="4">
        <v>2.42732571185839E8</v>
      </c>
      <c r="H1935" s="4" t="s">
        <v>39</v>
      </c>
      <c r="I1935" s="4" t="s">
        <v>39</v>
      </c>
      <c r="J1935" s="4" t="str">
        <f t="shared" si="2"/>
        <v>#VALUE!</v>
      </c>
      <c r="K1935" s="5" t="str">
        <f t="shared" si="3"/>
        <v>#VALUE!</v>
      </c>
      <c r="L1935" s="5" t="str">
        <f t="shared" si="4"/>
        <v>#VALUE!</v>
      </c>
      <c r="M1935" s="5" t="str">
        <f t="shared" si="5"/>
        <v>#VALUE!</v>
      </c>
      <c r="N1935" s="4" t="b">
        <v>0</v>
      </c>
      <c r="O1935" s="4" t="b">
        <v>0</v>
      </c>
      <c r="P1935" s="4" t="b">
        <v>1</v>
      </c>
      <c r="Q1935" s="4" t="b">
        <v>1</v>
      </c>
      <c r="R1935" s="4" t="s">
        <v>39</v>
      </c>
      <c r="S1935" s="4">
        <v>21.3256707328654</v>
      </c>
      <c r="T1935" s="4">
        <v>-1.01097142966749E7</v>
      </c>
    </row>
    <row r="1936" ht="12.75" customHeight="1">
      <c r="A1936" s="8" t="str">
        <f t="shared" si="1"/>
        <v>Burundi1969</v>
      </c>
      <c r="B1936" s="4" t="s">
        <v>60</v>
      </c>
      <c r="C1936" s="4">
        <v>1969.0</v>
      </c>
      <c r="D1936" s="4">
        <v>8.30165840263614</v>
      </c>
      <c r="E1936" s="4" t="s">
        <v>39</v>
      </c>
      <c r="F1936" s="4" t="s">
        <v>39</v>
      </c>
      <c r="G1936" s="4">
        <v>1.90205714095509E8</v>
      </c>
      <c r="H1936" s="4" t="s">
        <v>39</v>
      </c>
      <c r="I1936" s="4" t="s">
        <v>39</v>
      </c>
      <c r="J1936" s="4" t="str">
        <f t="shared" si="2"/>
        <v>#VALUE!</v>
      </c>
      <c r="K1936" s="5" t="str">
        <f t="shared" si="3"/>
        <v>#VALUE!</v>
      </c>
      <c r="L1936" s="5" t="str">
        <f t="shared" si="4"/>
        <v>#VALUE!</v>
      </c>
      <c r="M1936" s="5" t="str">
        <f t="shared" si="5"/>
        <v>#VALUE!</v>
      </c>
      <c r="N1936" s="4" t="b">
        <v>0</v>
      </c>
      <c r="O1936" s="4" t="b">
        <v>1</v>
      </c>
      <c r="P1936" s="4" t="b">
        <v>1</v>
      </c>
      <c r="Q1936" s="4" t="b">
        <v>1</v>
      </c>
      <c r="R1936" s="4" t="s">
        <v>39</v>
      </c>
      <c r="S1936" s="4">
        <v>-1.45954114245622</v>
      </c>
      <c r="T1936" s="4">
        <v>-5.252685709033E7</v>
      </c>
    </row>
    <row r="1937" ht="12.75" customHeight="1">
      <c r="A1937" s="8" t="str">
        <f t="shared" si="1"/>
        <v>Burundi1968</v>
      </c>
      <c r="B1937" s="4" t="s">
        <v>60</v>
      </c>
      <c r="C1937" s="4">
        <v>1968.0</v>
      </c>
      <c r="D1937" s="4">
        <v>1.98231811738956</v>
      </c>
      <c r="E1937" s="4" t="s">
        <v>39</v>
      </c>
      <c r="F1937" s="4" t="s">
        <v>39</v>
      </c>
      <c r="G1937" s="4">
        <v>1.831999998168E8</v>
      </c>
      <c r="H1937" s="4" t="s">
        <v>39</v>
      </c>
      <c r="I1937" s="4" t="s">
        <v>39</v>
      </c>
      <c r="J1937" s="4" t="str">
        <f t="shared" si="2"/>
        <v>#VALUE!</v>
      </c>
      <c r="K1937" s="5" t="str">
        <f t="shared" si="3"/>
        <v>#VALUE!</v>
      </c>
      <c r="L1937" s="5" t="str">
        <f t="shared" si="4"/>
        <v>#VALUE!</v>
      </c>
      <c r="M1937" s="5" t="str">
        <f t="shared" si="5"/>
        <v>#VALUE!</v>
      </c>
      <c r="N1937" s="4" t="b">
        <v>0</v>
      </c>
      <c r="O1937" s="4" t="b">
        <v>1</v>
      </c>
      <c r="P1937" s="4" t="b">
        <v>0</v>
      </c>
      <c r="Q1937" s="4" t="b">
        <v>0</v>
      </c>
      <c r="R1937" s="4" t="s">
        <v>39</v>
      </c>
      <c r="S1937" s="4">
        <v>-0.297883673472171</v>
      </c>
      <c r="T1937" s="4">
        <v>-7005714.27870899</v>
      </c>
    </row>
    <row r="1938" ht="12.75" customHeight="1">
      <c r="A1938" s="8" t="str">
        <f t="shared" si="1"/>
        <v>Burundi1967</v>
      </c>
      <c r="B1938" s="4" t="s">
        <v>60</v>
      </c>
      <c r="C1938" s="4">
        <v>1967.0</v>
      </c>
      <c r="D1938" s="4">
        <v>1.09669447469737</v>
      </c>
      <c r="E1938" s="4" t="s">
        <v>39</v>
      </c>
      <c r="F1938" s="4" t="s">
        <v>39</v>
      </c>
      <c r="G1938" s="4">
        <v>1.78297142678846E8</v>
      </c>
      <c r="H1938" s="4" t="s">
        <v>39</v>
      </c>
      <c r="I1938" s="4" t="s">
        <v>39</v>
      </c>
      <c r="J1938" s="4" t="str">
        <f t="shared" si="2"/>
        <v>#VALUE!</v>
      </c>
      <c r="K1938" s="5" t="str">
        <f t="shared" si="3"/>
        <v>#VALUE!</v>
      </c>
      <c r="L1938" s="5" t="str">
        <f t="shared" si="4"/>
        <v>#VALUE!</v>
      </c>
      <c r="M1938" s="5" t="str">
        <f t="shared" si="5"/>
        <v>#VALUE!</v>
      </c>
      <c r="N1938" s="4" t="b">
        <v>0</v>
      </c>
      <c r="O1938" s="4" t="b">
        <v>1</v>
      </c>
      <c r="P1938" s="4" t="b">
        <v>0</v>
      </c>
      <c r="Q1938" s="4" t="b">
        <v>0</v>
      </c>
      <c r="R1938" s="4" t="s">
        <v>39</v>
      </c>
      <c r="S1938" s="4">
        <v>13.8215186020874</v>
      </c>
      <c r="T1938" s="4">
        <v>-4902857.13795399</v>
      </c>
    </row>
    <row r="1939" ht="12.75" customHeight="1">
      <c r="A1939" s="8" t="str">
        <f t="shared" si="1"/>
        <v>Burundi1966</v>
      </c>
      <c r="B1939" s="4" t="s">
        <v>60</v>
      </c>
      <c r="C1939" s="4">
        <v>1966.0</v>
      </c>
      <c r="D1939" s="4">
        <v>5.95447355903018</v>
      </c>
      <c r="E1939" s="4" t="s">
        <v>39</v>
      </c>
      <c r="F1939" s="4" t="s">
        <v>39</v>
      </c>
      <c r="G1939" s="4">
        <v>1.65444571263127E8</v>
      </c>
      <c r="H1939" s="4" t="s">
        <v>39</v>
      </c>
      <c r="I1939" s="4" t="s">
        <v>39</v>
      </c>
      <c r="J1939" s="4" t="str">
        <f t="shared" si="2"/>
        <v>#VALUE!</v>
      </c>
      <c r="K1939" s="5" t="str">
        <f t="shared" si="3"/>
        <v>#VALUE!</v>
      </c>
      <c r="L1939" s="5" t="str">
        <f t="shared" si="4"/>
        <v>#VALUE!</v>
      </c>
      <c r="M1939" s="5" t="str">
        <f t="shared" si="5"/>
        <v>#VALUE!</v>
      </c>
      <c r="N1939" s="4" t="b">
        <v>0</v>
      </c>
      <c r="O1939" s="4" t="b">
        <v>1</v>
      </c>
      <c r="P1939" s="4" t="b">
        <v>1</v>
      </c>
      <c r="Q1939" s="4" t="b">
        <v>0</v>
      </c>
      <c r="R1939" s="4" t="s">
        <v>39</v>
      </c>
      <c r="S1939" s="4">
        <v>4.61299289557684</v>
      </c>
      <c r="T1939" s="4">
        <v>-1.2852571415719E7</v>
      </c>
    </row>
    <row r="1940" ht="12.75" customHeight="1">
      <c r="A1940" s="8" t="str">
        <f t="shared" si="1"/>
        <v>Burundi1965</v>
      </c>
      <c r="B1940" s="4" t="s">
        <v>60</v>
      </c>
      <c r="C1940" s="4">
        <v>1965.0</v>
      </c>
      <c r="D1940" s="4">
        <v>5.95445316588618</v>
      </c>
      <c r="E1940" s="4" t="s">
        <v>39</v>
      </c>
      <c r="F1940" s="4" t="s">
        <v>39</v>
      </c>
      <c r="G1940" s="4">
        <v>1.58994962811977E8</v>
      </c>
      <c r="H1940" s="4" t="s">
        <v>39</v>
      </c>
      <c r="I1940" s="4" t="s">
        <v>39</v>
      </c>
      <c r="J1940" s="4" t="str">
        <f t="shared" si="2"/>
        <v>#VALUE!</v>
      </c>
      <c r="K1940" s="5" t="str">
        <f t="shared" si="3"/>
        <v>#VALUE!</v>
      </c>
      <c r="L1940" s="5" t="str">
        <f t="shared" si="4"/>
        <v>#VALUE!</v>
      </c>
      <c r="M1940" s="5" t="str">
        <f t="shared" si="5"/>
        <v>#VALUE!</v>
      </c>
      <c r="N1940" s="4" t="b">
        <v>0</v>
      </c>
      <c r="O1940" s="4" t="b">
        <v>0</v>
      </c>
      <c r="P1940" s="4" t="b">
        <v>1</v>
      </c>
      <c r="Q1940" s="4" t="b">
        <v>1</v>
      </c>
      <c r="R1940" s="4" t="s">
        <v>39</v>
      </c>
      <c r="S1940" s="4">
        <v>3.96722560928015</v>
      </c>
      <c r="T1940" s="4">
        <v>-6449608.45115</v>
      </c>
    </row>
    <row r="1941" ht="12.75" customHeight="1">
      <c r="A1941" s="8" t="str">
        <f t="shared" si="1"/>
        <v>Burundi1964</v>
      </c>
      <c r="B1941" s="4" t="s">
        <v>60</v>
      </c>
      <c r="C1941" s="4">
        <v>1964.0</v>
      </c>
      <c r="D1941" s="4">
        <v>5.95446467375101</v>
      </c>
      <c r="E1941" s="4" t="s">
        <v>39</v>
      </c>
      <c r="F1941" s="4" t="s">
        <v>39</v>
      </c>
      <c r="G1941" s="4">
        <v>2.60750007744465E8</v>
      </c>
      <c r="H1941" s="4" t="s">
        <v>39</v>
      </c>
      <c r="I1941" s="4" t="s">
        <v>39</v>
      </c>
      <c r="J1941" s="4" t="str">
        <f t="shared" si="2"/>
        <v>#VALUE!</v>
      </c>
      <c r="K1941" s="5" t="str">
        <f t="shared" si="3"/>
        <v>#VALUE!</v>
      </c>
      <c r="L1941" s="5" t="str">
        <f t="shared" si="4"/>
        <v>#VALUE!</v>
      </c>
      <c r="M1941" s="5" t="str">
        <f t="shared" si="5"/>
        <v>#VALUE!</v>
      </c>
      <c r="N1941" s="4" t="b">
        <v>0</v>
      </c>
      <c r="O1941" s="4" t="b">
        <v>0</v>
      </c>
      <c r="P1941" s="4" t="b">
        <v>1</v>
      </c>
      <c r="Q1941" s="4" t="b">
        <v>1</v>
      </c>
      <c r="R1941" s="4" t="s">
        <v>39</v>
      </c>
      <c r="S1941" s="4">
        <v>6.27303790087062</v>
      </c>
      <c r="T1941" s="4">
        <v>1.01755044932488E8</v>
      </c>
    </row>
    <row r="1942" ht="12.75" customHeight="1">
      <c r="A1942" s="8" t="str">
        <f t="shared" si="1"/>
        <v>Burundi1963</v>
      </c>
      <c r="B1942" s="4" t="s">
        <v>60</v>
      </c>
      <c r="C1942" s="4">
        <v>1963.0</v>
      </c>
      <c r="D1942" s="4" t="s">
        <v>39</v>
      </c>
      <c r="E1942" s="4" t="s">
        <v>39</v>
      </c>
      <c r="F1942" s="4" t="s">
        <v>39</v>
      </c>
      <c r="G1942" s="4">
        <v>2.32749997771905E8</v>
      </c>
      <c r="H1942" s="4" t="s">
        <v>39</v>
      </c>
      <c r="I1942" s="4" t="s">
        <v>39</v>
      </c>
      <c r="J1942" s="4" t="str">
        <f t="shared" si="2"/>
        <v>#VALUE!</v>
      </c>
      <c r="K1942" s="5" t="str">
        <f t="shared" si="3"/>
        <v>#VALUE!</v>
      </c>
      <c r="L1942" s="5" t="str">
        <f t="shared" si="4"/>
        <v>#VALUE!</v>
      </c>
      <c r="M1942" s="5" t="str">
        <f t="shared" si="5"/>
        <v>#VALUE!</v>
      </c>
      <c r="N1942" s="4" t="s">
        <v>39</v>
      </c>
      <c r="O1942" s="4" t="s">
        <v>39</v>
      </c>
      <c r="P1942" s="4" t="s">
        <v>39</v>
      </c>
      <c r="Q1942" s="4" t="b">
        <v>1</v>
      </c>
      <c r="R1942" s="4" t="s">
        <v>39</v>
      </c>
      <c r="S1942" s="4">
        <v>4.13540742185575</v>
      </c>
      <c r="T1942" s="4">
        <v>-2.80000099725599E7</v>
      </c>
    </row>
    <row r="1943" ht="12.75" customHeight="1">
      <c r="A1943" s="8" t="str">
        <f t="shared" si="1"/>
        <v>Burundi1962</v>
      </c>
      <c r="B1943" s="4" t="s">
        <v>60</v>
      </c>
      <c r="C1943" s="4">
        <v>1962.0</v>
      </c>
      <c r="D1943" s="4" t="s">
        <v>39</v>
      </c>
      <c r="E1943" s="4" t="s">
        <v>39</v>
      </c>
      <c r="F1943" s="4" t="s">
        <v>39</v>
      </c>
      <c r="G1943" s="4">
        <v>2.1350000579077E8</v>
      </c>
      <c r="H1943" s="4" t="s">
        <v>39</v>
      </c>
      <c r="I1943" s="4" t="s">
        <v>39</v>
      </c>
      <c r="J1943" s="4" t="str">
        <f t="shared" si="2"/>
        <v>#VALUE!</v>
      </c>
      <c r="K1943" s="5" t="str">
        <f t="shared" si="3"/>
        <v>#VALUE!</v>
      </c>
      <c r="L1943" s="5" t="str">
        <f t="shared" si="4"/>
        <v>#VALUE!</v>
      </c>
      <c r="M1943" s="5" t="str">
        <f t="shared" si="5"/>
        <v>#VALUE!</v>
      </c>
      <c r="N1943" s="4" t="s">
        <v>39</v>
      </c>
      <c r="O1943" s="4" t="s">
        <v>39</v>
      </c>
      <c r="P1943" s="4" t="s">
        <v>39</v>
      </c>
      <c r="Q1943" s="4" t="s">
        <v>39</v>
      </c>
      <c r="R1943" s="4" t="s">
        <v>39</v>
      </c>
      <c r="S1943" s="4">
        <v>9.06315793386563</v>
      </c>
      <c r="T1943" s="4">
        <v>-1.9249991981135E7</v>
      </c>
    </row>
    <row r="1944" ht="12.75" customHeight="1">
      <c r="A1944" s="8" t="str">
        <f t="shared" si="1"/>
        <v>Burundi1961</v>
      </c>
      <c r="B1944" s="4" t="s">
        <v>60</v>
      </c>
      <c r="C1944" s="4">
        <v>1961.0</v>
      </c>
      <c r="D1944" s="4" t="s">
        <v>39</v>
      </c>
      <c r="E1944" s="4" t="s">
        <v>39</v>
      </c>
      <c r="F1944" s="4" t="s">
        <v>39</v>
      </c>
      <c r="G1944" s="4">
        <v>2.0299999180106E8</v>
      </c>
      <c r="H1944" s="4" t="s">
        <v>39</v>
      </c>
      <c r="I1944" s="4" t="s">
        <v>39</v>
      </c>
      <c r="J1944" s="4" t="str">
        <f t="shared" si="2"/>
        <v>#VALUE!</v>
      </c>
      <c r="K1944" s="5" t="str">
        <f t="shared" si="3"/>
        <v>#VALUE!</v>
      </c>
      <c r="L1944" s="5" t="str">
        <f t="shared" si="4"/>
        <v>#VALUE!</v>
      </c>
      <c r="M1944" s="5" t="str">
        <f t="shared" si="5"/>
        <v>#VALUE!</v>
      </c>
      <c r="N1944" s="4" t="s">
        <v>39</v>
      </c>
      <c r="O1944" s="4" t="s">
        <v>39</v>
      </c>
      <c r="P1944" s="4" t="s">
        <v>39</v>
      </c>
      <c r="Q1944" s="4" t="s">
        <v>39</v>
      </c>
      <c r="R1944" s="4" t="s">
        <v>39</v>
      </c>
      <c r="S1944" s="4">
        <v>-13.7461350539839</v>
      </c>
      <c r="T1944" s="4">
        <v>-1.050001398971E7</v>
      </c>
    </row>
    <row r="1945" ht="12.75" customHeight="1">
      <c r="A1945" s="8" t="str">
        <f t="shared" si="1"/>
        <v>Burundi1960</v>
      </c>
      <c r="B1945" s="4" t="s">
        <v>60</v>
      </c>
      <c r="C1945" s="4">
        <v>1960.0</v>
      </c>
      <c r="D1945" s="4" t="s">
        <v>39</v>
      </c>
      <c r="E1945" s="4" t="s">
        <v>39</v>
      </c>
      <c r="F1945" s="4" t="s">
        <v>39</v>
      </c>
      <c r="G1945" s="4">
        <v>1.9599998980792E8</v>
      </c>
      <c r="H1945" s="4" t="s">
        <v>39</v>
      </c>
      <c r="I1945" s="4" t="s">
        <v>39</v>
      </c>
      <c r="J1945" s="4" t="str">
        <f t="shared" si="2"/>
        <v>#VALUE!</v>
      </c>
      <c r="K1945" s="5" t="str">
        <f t="shared" si="3"/>
        <v>#VALUE!</v>
      </c>
      <c r="L1945" s="5" t="str">
        <f t="shared" si="4"/>
        <v>#VALUE!</v>
      </c>
      <c r="M1945" s="5" t="str">
        <f t="shared" si="5"/>
        <v>#VALUE!</v>
      </c>
      <c r="N1945" s="4" t="s">
        <v>39</v>
      </c>
      <c r="O1945" s="4" t="s">
        <v>39</v>
      </c>
      <c r="P1945" s="4" t="s">
        <v>39</v>
      </c>
      <c r="Q1945" s="4" t="s">
        <v>39</v>
      </c>
      <c r="R1945" s="4" t="s">
        <v>39</v>
      </c>
      <c r="S1945" s="4" t="s">
        <v>39</v>
      </c>
      <c r="T1945" s="4">
        <v>-7000001.99313998</v>
      </c>
    </row>
    <row r="1946" ht="12.75" customHeight="1">
      <c r="A1946" s="8" t="str">
        <f t="shared" si="1"/>
        <v>Cabo Verde2022</v>
      </c>
      <c r="B1946" s="4" t="s">
        <v>61</v>
      </c>
      <c r="C1946" s="4">
        <v>2022.0</v>
      </c>
      <c r="D1946" s="4" t="s">
        <v>39</v>
      </c>
      <c r="E1946" s="4" t="s">
        <v>39</v>
      </c>
      <c r="F1946" s="4">
        <v>-7.69441177115347E7</v>
      </c>
      <c r="G1946" s="4">
        <v>2.31481679206291E9</v>
      </c>
      <c r="H1946" s="4" t="s">
        <v>39</v>
      </c>
      <c r="I1946" s="4" t="s">
        <v>39</v>
      </c>
      <c r="J1946" s="4" t="str">
        <f t="shared" si="2"/>
        <v>#VALUE!</v>
      </c>
      <c r="K1946" s="5" t="str">
        <f t="shared" si="3"/>
        <v>#VALUE!</v>
      </c>
      <c r="L1946" s="5" t="str">
        <f t="shared" si="4"/>
        <v>#VALUE!</v>
      </c>
      <c r="M1946" s="5" t="str">
        <f t="shared" si="5"/>
        <v>#VALUE!</v>
      </c>
      <c r="N1946" s="4" t="s">
        <v>39</v>
      </c>
      <c r="O1946" s="4" t="s">
        <v>39</v>
      </c>
      <c r="P1946" s="4" t="s">
        <v>39</v>
      </c>
      <c r="Q1946" s="4" t="s">
        <v>39</v>
      </c>
      <c r="R1946" s="4" t="s">
        <v>39</v>
      </c>
      <c r="S1946" s="4">
        <v>17.7141811686959</v>
      </c>
      <c r="T1946" s="4" t="s">
        <v>39</v>
      </c>
    </row>
    <row r="1947" ht="12.75" customHeight="1">
      <c r="A1947" s="8" t="str">
        <f t="shared" si="1"/>
        <v>Cabo Verde2021</v>
      </c>
      <c r="B1947" s="4" t="s">
        <v>61</v>
      </c>
      <c r="C1947" s="4">
        <v>2021.0</v>
      </c>
      <c r="D1947" s="4">
        <v>6.99999999999957</v>
      </c>
      <c r="E1947" s="4">
        <v>-1.074832529635E8</v>
      </c>
      <c r="F1947" s="4">
        <v>-2.49509776371846E8</v>
      </c>
      <c r="G1947" s="4">
        <v>2.09174177410772E9</v>
      </c>
      <c r="H1947" s="4">
        <v>22.6267835365854</v>
      </c>
      <c r="I1947" s="4">
        <v>29.9278422271382</v>
      </c>
      <c r="J1947" s="4">
        <f t="shared" si="2"/>
        <v>47329388337</v>
      </c>
      <c r="K1947" s="5">
        <f t="shared" si="3"/>
        <v>62601317795</v>
      </c>
      <c r="L1947" s="5">
        <f t="shared" si="4"/>
        <v>15271929458</v>
      </c>
      <c r="M1947" s="5">
        <f t="shared" si="5"/>
        <v>7.301058691</v>
      </c>
      <c r="N1947" s="4" t="s">
        <v>39</v>
      </c>
      <c r="O1947" s="4" t="s">
        <v>39</v>
      </c>
      <c r="P1947" s="4" t="s">
        <v>39</v>
      </c>
      <c r="Q1947" s="4" t="s">
        <v>39</v>
      </c>
      <c r="R1947" s="4" t="s">
        <v>39</v>
      </c>
      <c r="S1947" s="4">
        <v>6.81117643169414</v>
      </c>
      <c r="T1947" s="4">
        <v>-2.2307501795519E8</v>
      </c>
    </row>
    <row r="1948" ht="12.75" customHeight="1">
      <c r="A1948" s="8" t="str">
        <f t="shared" si="1"/>
        <v>Cabo Verde2020</v>
      </c>
      <c r="B1948" s="4" t="s">
        <v>61</v>
      </c>
      <c r="C1948" s="4">
        <v>2020.0</v>
      </c>
      <c r="D1948" s="4">
        <v>-14.7834050369479</v>
      </c>
      <c r="E1948" s="4">
        <v>-1.20522284014132E8</v>
      </c>
      <c r="F1948" s="4">
        <v>-2.91196988546676E8</v>
      </c>
      <c r="G1948" s="4">
        <v>1.8782773112253E9</v>
      </c>
      <c r="H1948" s="4">
        <v>24.6905777883323</v>
      </c>
      <c r="I1948" s="4">
        <v>33.7787464608005</v>
      </c>
      <c r="J1948" s="4">
        <f t="shared" si="2"/>
        <v>46375752061</v>
      </c>
      <c r="K1948" s="5">
        <f t="shared" si="3"/>
        <v>63445853079</v>
      </c>
      <c r="L1948" s="5">
        <f t="shared" si="4"/>
        <v>17070101018</v>
      </c>
      <c r="M1948" s="5">
        <f t="shared" si="5"/>
        <v>9.088168672</v>
      </c>
      <c r="N1948" s="4" t="b">
        <v>1</v>
      </c>
      <c r="O1948" s="4" t="b">
        <v>1</v>
      </c>
      <c r="P1948" s="4" t="b">
        <v>0</v>
      </c>
      <c r="Q1948" s="4" t="s">
        <v>39</v>
      </c>
      <c r="R1948" s="4" t="s">
        <v>39</v>
      </c>
      <c r="S1948" s="4">
        <v>-19.3028227528612</v>
      </c>
      <c r="T1948" s="4">
        <v>-2.13464462882419E8</v>
      </c>
    </row>
    <row r="1949" ht="12.75" customHeight="1">
      <c r="A1949" s="8" t="str">
        <f t="shared" si="1"/>
        <v>Cabo Verde2019</v>
      </c>
      <c r="B1949" s="4" t="s">
        <v>61</v>
      </c>
      <c r="C1949" s="4">
        <v>2019.0</v>
      </c>
      <c r="D1949" s="4">
        <v>5.66775245955844</v>
      </c>
      <c r="E1949" s="4">
        <v>1.49003032147539E7</v>
      </c>
      <c r="F1949" s="4">
        <v>-2.18168075217905E7</v>
      </c>
      <c r="G1949" s="4">
        <v>2.26675219742617E9</v>
      </c>
      <c r="H1949" s="4">
        <v>26.8246514616516</v>
      </c>
      <c r="I1949" s="4">
        <v>28.500290283735</v>
      </c>
      <c r="J1949" s="4">
        <f t="shared" si="2"/>
        <v>60804837646</v>
      </c>
      <c r="K1949" s="5">
        <f t="shared" si="3"/>
        <v>64603095628</v>
      </c>
      <c r="L1949" s="5">
        <f t="shared" si="4"/>
        <v>3798257982</v>
      </c>
      <c r="M1949" s="5">
        <f t="shared" si="5"/>
        <v>1.675638822</v>
      </c>
      <c r="N1949" s="4" t="b">
        <v>1</v>
      </c>
      <c r="O1949" s="4" t="b">
        <v>1</v>
      </c>
      <c r="P1949" s="4" t="b">
        <v>1</v>
      </c>
      <c r="Q1949" s="4" t="b">
        <v>0</v>
      </c>
      <c r="R1949" s="4" t="s">
        <v>39</v>
      </c>
      <c r="S1949" s="4">
        <v>7.63608168918957</v>
      </c>
      <c r="T1949" s="4">
        <v>3.88474886200869E8</v>
      </c>
    </row>
    <row r="1950" ht="12.75" customHeight="1">
      <c r="A1950" s="8" t="str">
        <f t="shared" si="1"/>
        <v>Cabo Verde2018</v>
      </c>
      <c r="B1950" s="4" t="s">
        <v>61</v>
      </c>
      <c r="C1950" s="4">
        <v>2018.0</v>
      </c>
      <c r="D1950" s="4">
        <v>14.5661532049326</v>
      </c>
      <c r="E1950" s="4">
        <v>-1564566.59184391</v>
      </c>
      <c r="F1950" s="4">
        <v>-9.70619611571145E7</v>
      </c>
      <c r="G1950" s="4">
        <v>2.20509950915921E9</v>
      </c>
      <c r="H1950" s="4">
        <v>25.7569537153376</v>
      </c>
      <c r="I1950" s="4">
        <v>28.1754250815554</v>
      </c>
      <c r="J1950" s="4">
        <f t="shared" si="2"/>
        <v>56796645995</v>
      </c>
      <c r="K1950" s="5">
        <f t="shared" si="3"/>
        <v>62129616018</v>
      </c>
      <c r="L1950" s="5">
        <f t="shared" si="4"/>
        <v>5332970023</v>
      </c>
      <c r="M1950" s="5">
        <f t="shared" si="5"/>
        <v>2.418471366</v>
      </c>
      <c r="N1950" s="4" t="b">
        <v>0</v>
      </c>
      <c r="O1950" s="4" t="b">
        <v>0</v>
      </c>
      <c r="P1950" s="4" t="b">
        <v>1</v>
      </c>
      <c r="Q1950" s="4" t="b">
        <v>1</v>
      </c>
      <c r="R1950" s="4" t="s">
        <v>39</v>
      </c>
      <c r="S1950" s="4">
        <v>3.70696458310842</v>
      </c>
      <c r="T1950" s="4">
        <v>-6.16526882669596E7</v>
      </c>
    </row>
    <row r="1951" ht="12.75" customHeight="1">
      <c r="A1951" s="8" t="str">
        <f t="shared" si="1"/>
        <v>Cabo Verde2017</v>
      </c>
      <c r="B1951" s="4" t="s">
        <v>61</v>
      </c>
      <c r="C1951" s="4">
        <v>2017.0</v>
      </c>
      <c r="D1951" s="4">
        <v>3.70203920948766</v>
      </c>
      <c r="E1951" s="4">
        <v>-7171993.08976132</v>
      </c>
      <c r="F1951" s="4">
        <v>-1.39634461859257E8</v>
      </c>
      <c r="G1951" s="4">
        <v>1.99674154461549E9</v>
      </c>
      <c r="H1951" s="4">
        <v>28.5992774446695</v>
      </c>
      <c r="I1951" s="4">
        <v>31.5717098255725</v>
      </c>
      <c r="J1951" s="4">
        <f t="shared" si="2"/>
        <v>57105365420</v>
      </c>
      <c r="K1951" s="5">
        <f t="shared" si="3"/>
        <v>63040544643</v>
      </c>
      <c r="L1951" s="5">
        <f t="shared" si="4"/>
        <v>5935179224</v>
      </c>
      <c r="M1951" s="5">
        <f t="shared" si="5"/>
        <v>2.972432381</v>
      </c>
      <c r="N1951" s="4" t="b">
        <v>0</v>
      </c>
      <c r="O1951" s="4" t="b">
        <v>1</v>
      </c>
      <c r="P1951" s="4" t="b">
        <v>1</v>
      </c>
      <c r="Q1951" s="4" t="b">
        <v>1</v>
      </c>
      <c r="R1951" s="4" t="s">
        <v>39</v>
      </c>
      <c r="S1951" s="4">
        <v>4.5513148102974</v>
      </c>
      <c r="T1951" s="4">
        <v>-2.0835796454372E8</v>
      </c>
    </row>
    <row r="1952" ht="12.75" customHeight="1">
      <c r="A1952" s="8" t="str">
        <f t="shared" si="1"/>
        <v>Cabo Verde2016</v>
      </c>
      <c r="B1952" s="4" t="s">
        <v>61</v>
      </c>
      <c r="C1952" s="4">
        <v>2016.0</v>
      </c>
      <c r="D1952" s="4">
        <v>4.70579146533469</v>
      </c>
      <c r="E1952" s="4">
        <v>-9018159.3095435</v>
      </c>
      <c r="F1952" s="4">
        <v>-6.41351785263146E7</v>
      </c>
      <c r="G1952" s="4">
        <v>1.84978999274328E9</v>
      </c>
      <c r="H1952" s="4">
        <v>26.6056737790484</v>
      </c>
      <c r="I1952" s="4">
        <v>29.6405508288185</v>
      </c>
      <c r="J1952" s="4">
        <f t="shared" si="2"/>
        <v>49214909107</v>
      </c>
      <c r="K1952" s="5">
        <f t="shared" si="3"/>
        <v>54828794303</v>
      </c>
      <c r="L1952" s="5">
        <f t="shared" si="4"/>
        <v>5613885196</v>
      </c>
      <c r="M1952" s="5">
        <f t="shared" si="5"/>
        <v>3.03487705</v>
      </c>
      <c r="N1952" s="4" t="b">
        <v>0</v>
      </c>
      <c r="O1952" s="4" t="b">
        <v>1</v>
      </c>
      <c r="P1952" s="4" t="b">
        <v>1</v>
      </c>
      <c r="Q1952" s="4" t="b">
        <v>0</v>
      </c>
      <c r="R1952" s="4" t="s">
        <v>39</v>
      </c>
      <c r="S1952" s="4">
        <v>4.28071482662371</v>
      </c>
      <c r="T1952" s="4">
        <v>-1.4695155187221E8</v>
      </c>
    </row>
    <row r="1953" ht="12.75" customHeight="1">
      <c r="A1953" s="8" t="str">
        <f t="shared" si="1"/>
        <v>Cabo Verde2015</v>
      </c>
      <c r="B1953" s="4" t="s">
        <v>61</v>
      </c>
      <c r="C1953" s="4">
        <v>2015.0</v>
      </c>
      <c r="D1953" s="4">
        <v>1.00686373293952</v>
      </c>
      <c r="E1953" s="4">
        <v>-3.41293906276901E7</v>
      </c>
      <c r="F1953" s="4">
        <v>-5.05932574987504E7</v>
      </c>
      <c r="G1953" s="4">
        <v>1.74985762840716E9</v>
      </c>
      <c r="H1953" s="4">
        <v>26.8921541824712</v>
      </c>
      <c r="I1953" s="4">
        <v>31.447611474879</v>
      </c>
      <c r="J1953" s="4">
        <f t="shared" si="2"/>
        <v>47057441140</v>
      </c>
      <c r="K1953" s="5">
        <f t="shared" si="3"/>
        <v>55028842835</v>
      </c>
      <c r="L1953" s="5">
        <f t="shared" si="4"/>
        <v>7971401694</v>
      </c>
      <c r="M1953" s="5">
        <f t="shared" si="5"/>
        <v>4.555457292</v>
      </c>
      <c r="N1953" s="4" t="b">
        <v>0</v>
      </c>
      <c r="O1953" s="4" t="b">
        <v>1</v>
      </c>
      <c r="P1953" s="4" t="b">
        <v>0</v>
      </c>
      <c r="Q1953" s="4" t="b">
        <v>0</v>
      </c>
      <c r="R1953" s="4" t="s">
        <v>39</v>
      </c>
      <c r="S1953" s="4">
        <v>0.936026507808833</v>
      </c>
      <c r="T1953" s="4">
        <v>-9.99323643361198E7</v>
      </c>
    </row>
    <row r="1954" ht="12.75" customHeight="1">
      <c r="A1954" s="8" t="str">
        <f t="shared" si="1"/>
        <v>Cabo Verde2014</v>
      </c>
      <c r="B1954" s="4" t="s">
        <v>61</v>
      </c>
      <c r="C1954" s="4">
        <v>2014.0</v>
      </c>
      <c r="D1954" s="4">
        <v>0.611212683382022</v>
      </c>
      <c r="E1954" s="4">
        <v>-1.09897326178552E8</v>
      </c>
      <c r="F1954" s="4">
        <v>-1.68960587690282E8</v>
      </c>
      <c r="G1954" s="4">
        <v>2.04193012542979E9</v>
      </c>
      <c r="H1954" s="4">
        <v>22.8746326803976</v>
      </c>
      <c r="I1954" s="4">
        <v>30.486729611356</v>
      </c>
      <c r="J1954" s="4">
        <f t="shared" si="2"/>
        <v>46708401578</v>
      </c>
      <c r="K1954" s="5">
        <f t="shared" si="3"/>
        <v>62251771619</v>
      </c>
      <c r="L1954" s="5">
        <f t="shared" si="4"/>
        <v>15543370041</v>
      </c>
      <c r="M1954" s="5">
        <f t="shared" si="5"/>
        <v>7.612096931</v>
      </c>
      <c r="N1954" s="4" t="b">
        <v>0</v>
      </c>
      <c r="O1954" s="4" t="b">
        <v>1</v>
      </c>
      <c r="P1954" s="4" t="b">
        <v>0</v>
      </c>
      <c r="Q1954" s="4" t="b">
        <v>0</v>
      </c>
      <c r="R1954" s="4" t="s">
        <v>39</v>
      </c>
      <c r="S1954" s="4">
        <v>0.696666840118581</v>
      </c>
      <c r="T1954" s="4">
        <v>2.9207249702263E8</v>
      </c>
    </row>
    <row r="1955" ht="12.75" customHeight="1">
      <c r="A1955" s="8" t="str">
        <f t="shared" si="1"/>
        <v>Cabo Verde2013</v>
      </c>
      <c r="B1955" s="4" t="s">
        <v>61</v>
      </c>
      <c r="C1955" s="4">
        <v>2013.0</v>
      </c>
      <c r="D1955" s="4">
        <v>0.802797545032586</v>
      </c>
      <c r="E1955" s="4">
        <v>-1.44204964166593E8</v>
      </c>
      <c r="F1955" s="4">
        <v>-1.07358950846904E8</v>
      </c>
      <c r="G1955" s="4">
        <v>2.02891091516446E9</v>
      </c>
      <c r="H1955" s="4">
        <v>24.5349260192334</v>
      </c>
      <c r="I1955" s="4">
        <v>33.8433331990924</v>
      </c>
      <c r="J1955" s="4">
        <f t="shared" si="2"/>
        <v>49779179203</v>
      </c>
      <c r="K1955" s="5">
        <f t="shared" si="3"/>
        <v>68665108133</v>
      </c>
      <c r="L1955" s="5">
        <f t="shared" si="4"/>
        <v>18885928930</v>
      </c>
      <c r="M1955" s="5">
        <f t="shared" si="5"/>
        <v>9.30840718</v>
      </c>
      <c r="N1955" s="4" t="b">
        <v>0</v>
      </c>
      <c r="O1955" s="4" t="b">
        <v>1</v>
      </c>
      <c r="P1955" s="4" t="b">
        <v>0</v>
      </c>
      <c r="Q1955" s="4" t="b">
        <v>0</v>
      </c>
      <c r="R1955" s="4" t="s">
        <v>39</v>
      </c>
      <c r="S1955" s="4">
        <v>0.632136727385131</v>
      </c>
      <c r="T1955" s="4">
        <v>-1.301921026533E7</v>
      </c>
    </row>
    <row r="1956" ht="12.75" customHeight="1">
      <c r="A1956" s="8" t="str">
        <f t="shared" si="1"/>
        <v>Cabo Verde2012</v>
      </c>
      <c r="B1956" s="4" t="s">
        <v>61</v>
      </c>
      <c r="C1956" s="4">
        <v>2012.0</v>
      </c>
      <c r="D1956" s="4">
        <v>1.0819182920779</v>
      </c>
      <c r="E1956" s="4">
        <v>-1.60391334242774E8</v>
      </c>
      <c r="F1956" s="4">
        <v>-2.43559056359804E8</v>
      </c>
      <c r="G1956" s="4">
        <v>1.91308120632052E9</v>
      </c>
      <c r="H1956" s="4">
        <v>24.4016629049557</v>
      </c>
      <c r="I1956" s="4">
        <v>34.6862917562065</v>
      </c>
      <c r="J1956" s="4">
        <f t="shared" si="2"/>
        <v>46682362706</v>
      </c>
      <c r="K1956" s="5">
        <f t="shared" si="3"/>
        <v>66357692876</v>
      </c>
      <c r="L1956" s="5">
        <f t="shared" si="4"/>
        <v>19675330169</v>
      </c>
      <c r="M1956" s="5">
        <f t="shared" si="5"/>
        <v>10.28462885</v>
      </c>
      <c r="N1956" s="4" t="b">
        <v>0</v>
      </c>
      <c r="O1956" s="4" t="b">
        <v>0</v>
      </c>
      <c r="P1956" s="4" t="b">
        <v>0</v>
      </c>
      <c r="Q1956" s="4" t="b">
        <v>0</v>
      </c>
      <c r="R1956" s="4" t="s">
        <v>39</v>
      </c>
      <c r="S1956" s="4">
        <v>1.08364848376166</v>
      </c>
      <c r="T1956" s="4">
        <v>-1.1582970884394E8</v>
      </c>
    </row>
    <row r="1957" ht="12.75" customHeight="1">
      <c r="A1957" s="8" t="str">
        <f t="shared" si="1"/>
        <v>Cabo Verde2011</v>
      </c>
      <c r="B1957" s="4" t="s">
        <v>61</v>
      </c>
      <c r="C1957" s="4">
        <v>2011.0</v>
      </c>
      <c r="D1957" s="4">
        <v>3.9688864006727</v>
      </c>
      <c r="E1957" s="4">
        <v>-1.25121355811688E8</v>
      </c>
      <c r="F1957" s="4">
        <v>-3.04537748899292E8</v>
      </c>
      <c r="G1957" s="4">
        <v>2.04681797490838E9</v>
      </c>
      <c r="H1957" s="4">
        <v>25.6319673042935</v>
      </c>
      <c r="I1957" s="4">
        <v>33.2837802378142</v>
      </c>
      <c r="J1957" s="4">
        <f t="shared" si="2"/>
        <v>52463971411</v>
      </c>
      <c r="K1957" s="5">
        <f t="shared" si="3"/>
        <v>68125839664</v>
      </c>
      <c r="L1957" s="5">
        <f t="shared" si="4"/>
        <v>15661868253</v>
      </c>
      <c r="M1957" s="5">
        <f t="shared" si="5"/>
        <v>7.651812934</v>
      </c>
      <c r="N1957" s="4" t="b">
        <v>0</v>
      </c>
      <c r="O1957" s="4" t="b">
        <v>0</v>
      </c>
      <c r="P1957" s="4" t="b">
        <v>0</v>
      </c>
      <c r="Q1957" s="4" t="b">
        <v>1</v>
      </c>
      <c r="R1957" s="4" t="s">
        <v>39</v>
      </c>
      <c r="S1957" s="4">
        <v>3.92471821338283</v>
      </c>
      <c r="T1957" s="4">
        <v>1.3373676858786E8</v>
      </c>
    </row>
    <row r="1958" ht="12.75" customHeight="1">
      <c r="A1958" s="8" t="str">
        <f t="shared" si="1"/>
        <v>Cabo Verde2010</v>
      </c>
      <c r="B1958" s="4" t="s">
        <v>61</v>
      </c>
      <c r="C1958" s="4">
        <v>2010.0</v>
      </c>
      <c r="D1958" s="4">
        <v>1.46679005693791</v>
      </c>
      <c r="E1958" s="4">
        <v>-1.63431374492432E8</v>
      </c>
      <c r="F1958" s="4">
        <v>-2.2276923822582E8</v>
      </c>
      <c r="G1958" s="4">
        <v>1.82475145969304E9</v>
      </c>
      <c r="H1958" s="4">
        <v>28.6351400911376</v>
      </c>
      <c r="I1958" s="4">
        <v>39.1594576220146</v>
      </c>
      <c r="J1958" s="4">
        <f t="shared" si="2"/>
        <v>52252013680</v>
      </c>
      <c r="K1958" s="5">
        <f t="shared" si="3"/>
        <v>71456277457</v>
      </c>
      <c r="L1958" s="5">
        <f t="shared" si="4"/>
        <v>19204263777</v>
      </c>
      <c r="M1958" s="5">
        <f t="shared" si="5"/>
        <v>10.52431753</v>
      </c>
      <c r="N1958" s="4" t="b">
        <v>0</v>
      </c>
      <c r="O1958" s="4" t="b">
        <v>1</v>
      </c>
      <c r="P1958" s="4" t="b">
        <v>0</v>
      </c>
      <c r="Q1958" s="4" t="b">
        <v>1</v>
      </c>
      <c r="R1958" s="4" t="s">
        <v>39</v>
      </c>
      <c r="S1958" s="4">
        <v>1.83641914989978</v>
      </c>
      <c r="T1958" s="4">
        <v>-2.2206651521534E8</v>
      </c>
    </row>
    <row r="1959" ht="12.75" customHeight="1">
      <c r="A1959" s="8" t="str">
        <f t="shared" si="1"/>
        <v>Cabo Verde2009</v>
      </c>
      <c r="B1959" s="4" t="s">
        <v>61</v>
      </c>
      <c r="C1959" s="4">
        <v>2009.0</v>
      </c>
      <c r="D1959" s="4">
        <v>-1.270425971881</v>
      </c>
      <c r="E1959" s="4">
        <v>-8.21355908261373E7</v>
      </c>
      <c r="F1959" s="4">
        <v>-2.44926653831627E8</v>
      </c>
      <c r="G1959" s="4">
        <v>1.85233458147534E9</v>
      </c>
      <c r="H1959" s="4">
        <v>27.6140769454815</v>
      </c>
      <c r="I1959" s="4">
        <v>33.4179884306099</v>
      </c>
      <c r="J1959" s="4">
        <f t="shared" si="2"/>
        <v>51150509662</v>
      </c>
      <c r="K1959" s="5">
        <f t="shared" si="3"/>
        <v>61901295613</v>
      </c>
      <c r="L1959" s="5">
        <f t="shared" si="4"/>
        <v>10750785952</v>
      </c>
      <c r="M1959" s="5">
        <f t="shared" si="5"/>
        <v>5.803911485</v>
      </c>
      <c r="N1959" s="4" t="b">
        <v>1</v>
      </c>
      <c r="O1959" s="4" t="b">
        <v>1</v>
      </c>
      <c r="P1959" s="4" t="b">
        <v>0</v>
      </c>
      <c r="Q1959" s="4" t="b">
        <v>0</v>
      </c>
      <c r="R1959" s="4" t="s">
        <v>39</v>
      </c>
      <c r="S1959" s="4">
        <v>-1.50358672385678</v>
      </c>
      <c r="T1959" s="4">
        <v>2.75831217822999E7</v>
      </c>
    </row>
    <row r="1960" ht="12.75" customHeight="1">
      <c r="A1960" s="8" t="str">
        <f t="shared" si="1"/>
        <v>Cabo Verde2008</v>
      </c>
      <c r="B1960" s="4" t="s">
        <v>61</v>
      </c>
      <c r="C1960" s="4">
        <v>2008.0</v>
      </c>
      <c r="D1960" s="4">
        <v>6.6505205000162</v>
      </c>
      <c r="E1960" s="4">
        <v>-3525352.99090406</v>
      </c>
      <c r="F1960" s="4">
        <v>-2.05256847392795E8</v>
      </c>
      <c r="G1960" s="4">
        <v>1.95962065250746E9</v>
      </c>
      <c r="H1960" s="4">
        <v>28.6995158726957</v>
      </c>
      <c r="I1960" s="4">
        <v>30.2503885504399</v>
      </c>
      <c r="J1960" s="4">
        <f t="shared" si="2"/>
        <v>56240164021</v>
      </c>
      <c r="K1960" s="5">
        <f t="shared" si="3"/>
        <v>59279286150</v>
      </c>
      <c r="L1960" s="5">
        <f t="shared" si="4"/>
        <v>3039122129</v>
      </c>
      <c r="M1960" s="5">
        <f t="shared" si="5"/>
        <v>1.550872678</v>
      </c>
      <c r="N1960" s="4" t="b">
        <v>1</v>
      </c>
      <c r="O1960" s="4" t="b">
        <v>1</v>
      </c>
      <c r="P1960" s="4" t="b">
        <v>1</v>
      </c>
      <c r="Q1960" s="4" t="b">
        <v>0</v>
      </c>
      <c r="R1960" s="4" t="s">
        <v>39</v>
      </c>
      <c r="S1960" s="4">
        <v>7.03901129565128</v>
      </c>
      <c r="T1960" s="4">
        <v>1.0728607103212E8</v>
      </c>
    </row>
    <row r="1961" ht="12.75" customHeight="1">
      <c r="A1961" s="8" t="str">
        <f t="shared" si="1"/>
        <v>Cabo Verde2007</v>
      </c>
      <c r="B1961" s="4" t="s">
        <v>61</v>
      </c>
      <c r="C1961" s="4">
        <v>2007.0</v>
      </c>
      <c r="D1961" s="4">
        <v>9.21825053879221</v>
      </c>
      <c r="E1961" s="4">
        <v>9897837.41779783</v>
      </c>
      <c r="F1961" s="4">
        <v>-1.98162898930709E8</v>
      </c>
      <c r="G1961" s="4">
        <v>1.64962173541343E9</v>
      </c>
      <c r="H1961" s="4">
        <v>28.5617211898295</v>
      </c>
      <c r="I1961" s="4">
        <v>29.5031620677601</v>
      </c>
      <c r="J1961" s="4">
        <f t="shared" si="2"/>
        <v>47116036076</v>
      </c>
      <c r="K1961" s="5">
        <f t="shared" si="3"/>
        <v>48669057410</v>
      </c>
      <c r="L1961" s="5">
        <f t="shared" si="4"/>
        <v>1553021335</v>
      </c>
      <c r="M1961" s="5">
        <f t="shared" si="5"/>
        <v>0.9414408779</v>
      </c>
      <c r="N1961" s="4" t="b">
        <v>0</v>
      </c>
      <c r="O1961" s="4" t="b">
        <v>0</v>
      </c>
      <c r="P1961" s="4" t="b">
        <v>1</v>
      </c>
      <c r="Q1961" s="4" t="b">
        <v>1</v>
      </c>
      <c r="R1961" s="4" t="s">
        <v>39</v>
      </c>
      <c r="S1961" s="4">
        <v>15.1706879685399</v>
      </c>
      <c r="T1961" s="4">
        <v>-3.0999891709403E8</v>
      </c>
    </row>
    <row r="1962" ht="12.75" customHeight="1">
      <c r="A1962" s="8" t="str">
        <f t="shared" si="1"/>
        <v>Cabo Verde2006</v>
      </c>
      <c r="B1962" s="4" t="s">
        <v>61</v>
      </c>
      <c r="C1962" s="4">
        <v>2006.0</v>
      </c>
      <c r="D1962" s="4">
        <v>9.11825557715163</v>
      </c>
      <c r="E1962" s="4">
        <v>-3.65645632936942E7</v>
      </c>
      <c r="F1962" s="4">
        <v>-8.27299325907273E7</v>
      </c>
      <c r="G1962" s="4">
        <v>1.10757145902306E9</v>
      </c>
      <c r="H1962" s="4">
        <v>28.2768253087549</v>
      </c>
      <c r="I1962" s="4">
        <v>33.3440816784934</v>
      </c>
      <c r="J1962" s="4">
        <f t="shared" si="2"/>
        <v>31318604664</v>
      </c>
      <c r="K1962" s="5">
        <f t="shared" si="3"/>
        <v>36930953194</v>
      </c>
      <c r="L1962" s="5">
        <f t="shared" si="4"/>
        <v>5612348531</v>
      </c>
      <c r="M1962" s="5">
        <f t="shared" si="5"/>
        <v>5.06725637</v>
      </c>
      <c r="N1962" s="4" t="b">
        <v>0</v>
      </c>
      <c r="O1962" s="4" t="b">
        <v>0</v>
      </c>
      <c r="P1962" s="4" t="b">
        <v>1</v>
      </c>
      <c r="Q1962" s="4" t="b">
        <v>1</v>
      </c>
      <c r="R1962" s="4" t="s">
        <v>39</v>
      </c>
      <c r="S1962" s="4">
        <v>7.98375044704527</v>
      </c>
      <c r="T1962" s="4">
        <v>-5.42050276390369E8</v>
      </c>
    </row>
    <row r="1963" ht="12.75" customHeight="1">
      <c r="A1963" s="8" t="str">
        <f t="shared" si="1"/>
        <v>Cabo Verde2005</v>
      </c>
      <c r="B1963" s="4" t="s">
        <v>61</v>
      </c>
      <c r="C1963" s="4">
        <v>2005.0</v>
      </c>
      <c r="D1963" s="4">
        <v>5.81020499267658</v>
      </c>
      <c r="E1963" s="4">
        <v>-3.89611736665146E7</v>
      </c>
      <c r="F1963" s="4">
        <v>-4.06597256592937E7</v>
      </c>
      <c r="G1963" s="4">
        <v>9.72241682104792E8</v>
      </c>
      <c r="H1963" s="4">
        <v>27.5441217828863</v>
      </c>
      <c r="I1963" s="4">
        <v>33.5471719858414</v>
      </c>
      <c r="J1963" s="4">
        <f t="shared" si="2"/>
        <v>26779543294</v>
      </c>
      <c r="K1963" s="5">
        <f t="shared" si="3"/>
        <v>32615958921</v>
      </c>
      <c r="L1963" s="5">
        <f t="shared" si="4"/>
        <v>5836415627</v>
      </c>
      <c r="M1963" s="5">
        <f t="shared" si="5"/>
        <v>6.003050203</v>
      </c>
      <c r="N1963" s="4" t="b">
        <v>0</v>
      </c>
      <c r="O1963" s="4" t="b">
        <v>1</v>
      </c>
      <c r="P1963" s="4" t="b">
        <v>1</v>
      </c>
      <c r="Q1963" s="4" t="b">
        <v>1</v>
      </c>
      <c r="R1963" s="4" t="s">
        <v>39</v>
      </c>
      <c r="S1963" s="4">
        <v>6.91245798811819</v>
      </c>
      <c r="T1963" s="4">
        <v>-1.35329776918268E8</v>
      </c>
    </row>
    <row r="1964" ht="12.75" customHeight="1">
      <c r="A1964" s="8" t="str">
        <f t="shared" si="1"/>
        <v>Cabo Verde2004</v>
      </c>
      <c r="B1964" s="4" t="s">
        <v>61</v>
      </c>
      <c r="C1964" s="4">
        <v>2004.0</v>
      </c>
      <c r="D1964" s="4">
        <v>4.92669939668009</v>
      </c>
      <c r="E1964" s="4">
        <v>-1.30730938917502E7</v>
      </c>
      <c r="F1964" s="4">
        <v>-1.30079767704947E8</v>
      </c>
      <c r="G1964" s="4">
        <v>9.2494001285542E8</v>
      </c>
      <c r="H1964" s="4">
        <v>28.7522799887128</v>
      </c>
      <c r="I1964" s="4">
        <v>32.4292950557942</v>
      </c>
      <c r="J1964" s="4">
        <f t="shared" si="2"/>
        <v>26594134222</v>
      </c>
      <c r="K1964" s="5">
        <f t="shared" si="3"/>
        <v>29995152586</v>
      </c>
      <c r="L1964" s="5">
        <f t="shared" si="4"/>
        <v>3401018363</v>
      </c>
      <c r="M1964" s="5">
        <f t="shared" si="5"/>
        <v>3.677015067</v>
      </c>
      <c r="N1964" s="4" t="b">
        <v>0</v>
      </c>
      <c r="O1964" s="4" t="b">
        <v>1</v>
      </c>
      <c r="P1964" s="4" t="b">
        <v>1</v>
      </c>
      <c r="Q1964" s="4" t="b">
        <v>0</v>
      </c>
      <c r="R1964" s="4" t="s">
        <v>39</v>
      </c>
      <c r="S1964" s="4">
        <v>10.1970726091436</v>
      </c>
      <c r="T1964" s="4">
        <v>-4.7301669249372E7</v>
      </c>
    </row>
    <row r="1965" ht="12.75" customHeight="1">
      <c r="A1965" s="8" t="str">
        <f t="shared" si="1"/>
        <v>Cabo Verde2003</v>
      </c>
      <c r="B1965" s="4" t="s">
        <v>61</v>
      </c>
      <c r="C1965" s="4">
        <v>2003.0</v>
      </c>
      <c r="D1965" s="4">
        <v>7.50220937717203</v>
      </c>
      <c r="E1965" s="4">
        <v>-1.79617342669606E7</v>
      </c>
      <c r="F1965" s="4">
        <v>-9.0479472090554E7</v>
      </c>
      <c r="G1965" s="4">
        <v>8.13260468873834E8</v>
      </c>
      <c r="H1965" s="4">
        <v>24.5402233903437</v>
      </c>
      <c r="I1965" s="4">
        <v>29.0393432442561</v>
      </c>
      <c r="J1965" s="4">
        <f t="shared" si="2"/>
        <v>19957593581</v>
      </c>
      <c r="K1965" s="5">
        <f t="shared" si="3"/>
        <v>23616549903</v>
      </c>
      <c r="L1965" s="5">
        <f t="shared" si="4"/>
        <v>3658956322</v>
      </c>
      <c r="M1965" s="5">
        <f t="shared" si="5"/>
        <v>4.499119854</v>
      </c>
      <c r="N1965" s="4" t="b">
        <v>0</v>
      </c>
      <c r="O1965" s="4" t="b">
        <v>1</v>
      </c>
      <c r="P1965" s="4" t="b">
        <v>1</v>
      </c>
      <c r="Q1965" s="4" t="b">
        <v>0</v>
      </c>
      <c r="R1965" s="4" t="s">
        <v>39</v>
      </c>
      <c r="S1965" s="4">
        <v>4.17625930175214</v>
      </c>
      <c r="T1965" s="4">
        <v>-1.11679543981585E8</v>
      </c>
    </row>
    <row r="1966" ht="12.75" customHeight="1">
      <c r="A1966" s="8" t="str">
        <f t="shared" si="1"/>
        <v>Cabo Verde2002</v>
      </c>
      <c r="B1966" s="4" t="s">
        <v>61</v>
      </c>
      <c r="C1966" s="4">
        <v>2002.0</v>
      </c>
      <c r="D1966" s="4">
        <v>5.28251703041553</v>
      </c>
      <c r="E1966" s="4">
        <v>-3.18198112145878E7</v>
      </c>
      <c r="F1966" s="4">
        <v>-7.14495197966953E7</v>
      </c>
      <c r="G1966" s="4">
        <v>6.20507385702206E8</v>
      </c>
      <c r="H1966" s="4">
        <v>28.5869881595477</v>
      </c>
      <c r="I1966" s="4">
        <v>36.4245258214573</v>
      </c>
      <c r="J1966" s="4">
        <f t="shared" si="2"/>
        <v>17738437288</v>
      </c>
      <c r="K1966" s="5">
        <f t="shared" si="3"/>
        <v>22601687293</v>
      </c>
      <c r="L1966" s="5">
        <f t="shared" si="4"/>
        <v>4863250005</v>
      </c>
      <c r="M1966" s="5">
        <f t="shared" si="5"/>
        <v>7.837537662</v>
      </c>
      <c r="N1966" s="4" t="b">
        <v>0</v>
      </c>
      <c r="O1966" s="4" t="b">
        <v>0</v>
      </c>
      <c r="P1966" s="4" t="b">
        <v>1</v>
      </c>
      <c r="Q1966" s="4" t="b">
        <v>0</v>
      </c>
      <c r="R1966" s="4" t="s">
        <v>39</v>
      </c>
      <c r="S1966" s="4">
        <v>5.25089124613542</v>
      </c>
      <c r="T1966" s="4">
        <v>-1.92753083171628E8</v>
      </c>
    </row>
    <row r="1967" ht="12.75" customHeight="1">
      <c r="A1967" s="8" t="str">
        <f t="shared" si="1"/>
        <v>Cabo Verde2001</v>
      </c>
      <c r="B1967" s="4" t="s">
        <v>61</v>
      </c>
      <c r="C1967" s="4">
        <v>2001.0</v>
      </c>
      <c r="D1967" s="4">
        <v>6.13759667688095</v>
      </c>
      <c r="E1967" s="4">
        <v>-2.589962189158E7</v>
      </c>
      <c r="F1967" s="4">
        <v>-5.57429784307294E7</v>
      </c>
      <c r="G1967" s="4">
        <v>5.63090488854022E8</v>
      </c>
      <c r="H1967" s="4">
        <v>24.5904664539631</v>
      </c>
      <c r="I1967" s="4">
        <v>31.0557475255006</v>
      </c>
      <c r="J1967" s="4">
        <f t="shared" si="2"/>
        <v>13846657777</v>
      </c>
      <c r="K1967" s="5">
        <f t="shared" si="3"/>
        <v>17487196056</v>
      </c>
      <c r="L1967" s="5">
        <f t="shared" si="4"/>
        <v>3640538279</v>
      </c>
      <c r="M1967" s="5">
        <f t="shared" si="5"/>
        <v>6.465281072</v>
      </c>
      <c r="N1967" s="4" t="b">
        <v>0</v>
      </c>
      <c r="O1967" s="4" t="b">
        <v>0</v>
      </c>
      <c r="P1967" s="4" t="b">
        <v>1</v>
      </c>
      <c r="Q1967" s="4" t="b">
        <v>0</v>
      </c>
      <c r="R1967" s="4" t="s">
        <v>39</v>
      </c>
      <c r="S1967" s="4">
        <v>2.23165449284961</v>
      </c>
      <c r="T1967" s="4">
        <v>-5.74168968481839E7</v>
      </c>
    </row>
    <row r="1968" ht="12.75" customHeight="1">
      <c r="A1968" s="8" t="str">
        <f t="shared" si="1"/>
        <v>Cabo Verde2000</v>
      </c>
      <c r="B1968" s="4" t="s">
        <v>61</v>
      </c>
      <c r="C1968" s="4">
        <v>2000.0</v>
      </c>
      <c r="D1968" s="4">
        <v>7.26695077725457</v>
      </c>
      <c r="E1968" s="4">
        <v>-8.56309325909933E7</v>
      </c>
      <c r="F1968" s="4">
        <v>-6.01480099283191E7</v>
      </c>
      <c r="G1968" s="4">
        <v>5.39227277626411E8</v>
      </c>
      <c r="H1968" s="4">
        <v>24.3022694781777</v>
      </c>
      <c r="I1968" s="4">
        <v>42.1427001899977</v>
      </c>
      <c r="J1968" s="4">
        <f t="shared" si="2"/>
        <v>13104446611</v>
      </c>
      <c r="K1968" s="5">
        <f t="shared" si="3"/>
        <v>22724493495</v>
      </c>
      <c r="L1968" s="5">
        <f t="shared" si="4"/>
        <v>9620046884</v>
      </c>
      <c r="M1968" s="5">
        <f t="shared" si="5"/>
        <v>17.84043071</v>
      </c>
      <c r="N1968" s="4" t="b">
        <v>0</v>
      </c>
      <c r="O1968" s="4" t="b">
        <v>0</v>
      </c>
      <c r="P1968" s="4" t="b">
        <v>1</v>
      </c>
      <c r="Q1968" s="4" t="b">
        <v>0</v>
      </c>
      <c r="R1968" s="4" t="s">
        <v>39</v>
      </c>
      <c r="S1968" s="4">
        <v>14.2848688321225</v>
      </c>
      <c r="T1968" s="4">
        <v>-2.3863211227611E7</v>
      </c>
    </row>
    <row r="1969" ht="12.75" customHeight="1">
      <c r="A1969" s="8" t="str">
        <f t="shared" si="1"/>
        <v>Cabo Verde1999</v>
      </c>
      <c r="B1969" s="4" t="s">
        <v>61</v>
      </c>
      <c r="C1969" s="4">
        <v>1999.0</v>
      </c>
      <c r="D1969" s="4">
        <v>11.8601682196984</v>
      </c>
      <c r="E1969" s="4">
        <v>-6.10338721541086E7</v>
      </c>
      <c r="F1969" s="4">
        <v>-7.4762927327212E7</v>
      </c>
      <c r="G1969" s="4">
        <v>5.92416703058878E8</v>
      </c>
      <c r="H1969" s="4">
        <v>25.3985519601688</v>
      </c>
      <c r="I1969" s="4">
        <v>36.8610661232859</v>
      </c>
      <c r="J1969" s="4">
        <f t="shared" si="2"/>
        <v>15046526415</v>
      </c>
      <c r="K1969" s="5">
        <f t="shared" si="3"/>
        <v>21837111264</v>
      </c>
      <c r="L1969" s="5">
        <f t="shared" si="4"/>
        <v>6790584849</v>
      </c>
      <c r="M1969" s="5">
        <f t="shared" si="5"/>
        <v>11.46251416</v>
      </c>
      <c r="N1969" s="4" t="b">
        <v>0</v>
      </c>
      <c r="O1969" s="4" t="b">
        <v>0</v>
      </c>
      <c r="P1969" s="4" t="b">
        <v>1</v>
      </c>
      <c r="Q1969" s="4" t="b">
        <v>1</v>
      </c>
      <c r="R1969" s="4" t="s">
        <v>39</v>
      </c>
      <c r="S1969" s="4">
        <v>11.222648532162</v>
      </c>
      <c r="T1969" s="4">
        <v>5.31894254324669E7</v>
      </c>
    </row>
    <row r="1970" ht="12.75" customHeight="1">
      <c r="A1970" s="8" t="str">
        <f t="shared" si="1"/>
        <v>Cabo Verde1998</v>
      </c>
      <c r="B1970" s="4" t="s">
        <v>61</v>
      </c>
      <c r="C1970" s="4">
        <v>1998.0</v>
      </c>
      <c r="D1970" s="4">
        <v>8.41298860359717</v>
      </c>
      <c r="E1970" s="4">
        <v>-1084436.12797609</v>
      </c>
      <c r="F1970" s="4">
        <v>-5.85120757010456E7</v>
      </c>
      <c r="G1970" s="4">
        <v>5.21910560524868E8</v>
      </c>
      <c r="H1970" s="4">
        <v>30.0832534247734</v>
      </c>
      <c r="I1970" s="4">
        <v>33.6476189762627</v>
      </c>
      <c r="J1970" s="4">
        <f t="shared" si="2"/>
        <v>15700767657</v>
      </c>
      <c r="K1970" s="5">
        <f t="shared" si="3"/>
        <v>17561047680</v>
      </c>
      <c r="L1970" s="5">
        <f t="shared" si="4"/>
        <v>1860280023</v>
      </c>
      <c r="M1970" s="5">
        <f t="shared" si="5"/>
        <v>3.564365551</v>
      </c>
      <c r="N1970" s="4" t="b">
        <v>0</v>
      </c>
      <c r="O1970" s="4" t="b">
        <v>0</v>
      </c>
      <c r="P1970" s="4" t="b">
        <v>1</v>
      </c>
      <c r="Q1970" s="4" t="b">
        <v>1</v>
      </c>
      <c r="R1970" s="4" t="s">
        <v>39</v>
      </c>
      <c r="S1970" s="4">
        <v>12.5172856677106</v>
      </c>
      <c r="T1970" s="4">
        <v>-7.05061425340099E7</v>
      </c>
    </row>
    <row r="1971" ht="12.75" customHeight="1">
      <c r="A1971" s="8" t="str">
        <f t="shared" si="1"/>
        <v>Cabo Verde1997</v>
      </c>
      <c r="B1971" s="4" t="s">
        <v>61</v>
      </c>
      <c r="C1971" s="4">
        <v>1997.0</v>
      </c>
      <c r="D1971" s="4">
        <v>7.63942601729127</v>
      </c>
      <c r="E1971" s="4">
        <v>-3.85010101530492E7</v>
      </c>
      <c r="F1971" s="4">
        <v>-2.97217114442099E7</v>
      </c>
      <c r="G1971" s="4">
        <v>4.90608657924976E8</v>
      </c>
      <c r="H1971" s="4">
        <v>27.7727411858068</v>
      </c>
      <c r="I1971" s="4">
        <v>39.2630968714667</v>
      </c>
      <c r="J1971" s="4">
        <f t="shared" si="2"/>
        <v>13625547280</v>
      </c>
      <c r="K1971" s="5">
        <f t="shared" si="3"/>
        <v>19262815262</v>
      </c>
      <c r="L1971" s="5">
        <f t="shared" si="4"/>
        <v>5637267982</v>
      </c>
      <c r="M1971" s="5">
        <f t="shared" si="5"/>
        <v>11.49035569</v>
      </c>
      <c r="N1971" s="4" t="b">
        <v>0</v>
      </c>
      <c r="O1971" s="4" t="b">
        <v>0</v>
      </c>
      <c r="P1971" s="4" t="b">
        <v>1</v>
      </c>
      <c r="Q1971" s="4" t="b">
        <v>0</v>
      </c>
      <c r="R1971" s="4" t="s">
        <v>39</v>
      </c>
      <c r="S1971" s="4">
        <v>11.1184260357132</v>
      </c>
      <c r="T1971" s="4">
        <v>-3.1301902599892E7</v>
      </c>
    </row>
    <row r="1972" ht="12.75" customHeight="1">
      <c r="A1972" s="8" t="str">
        <f t="shared" si="1"/>
        <v>Cabo Verde1996</v>
      </c>
      <c r="B1972" s="4" t="s">
        <v>61</v>
      </c>
      <c r="C1972" s="4">
        <v>1996.0</v>
      </c>
      <c r="D1972" s="4">
        <v>6.69366686577771</v>
      </c>
      <c r="E1972" s="4">
        <v>-4.58417476810072E7</v>
      </c>
      <c r="F1972" s="4">
        <v>-3.50413924925254E7</v>
      </c>
      <c r="G1972" s="4">
        <v>5.01979271869894E8</v>
      </c>
      <c r="H1972" s="4">
        <v>30.6436995608592</v>
      </c>
      <c r="I1972" s="4">
        <v>43.0471017640641</v>
      </c>
      <c r="J1972" s="4">
        <f t="shared" si="2"/>
        <v>15382501993</v>
      </c>
      <c r="K1972" s="5">
        <f t="shared" si="3"/>
        <v>21608752800</v>
      </c>
      <c r="L1972" s="5">
        <f t="shared" si="4"/>
        <v>6226250807</v>
      </c>
      <c r="M1972" s="5">
        <f t="shared" si="5"/>
        <v>12.4034022</v>
      </c>
      <c r="N1972" s="4" t="b">
        <v>0</v>
      </c>
      <c r="O1972" s="4" t="b">
        <v>0</v>
      </c>
      <c r="P1972" s="4" t="b">
        <v>1</v>
      </c>
      <c r="Q1972" s="4" t="b">
        <v>0</v>
      </c>
      <c r="R1972" s="4" t="s">
        <v>39</v>
      </c>
      <c r="S1972" s="4">
        <v>11.3465247285346</v>
      </c>
      <c r="T1972" s="4">
        <v>1.1370613944918E7</v>
      </c>
    </row>
    <row r="1973" ht="12.75" customHeight="1">
      <c r="A1973" s="8" t="str">
        <f t="shared" si="1"/>
        <v>Cabo Verde1995</v>
      </c>
      <c r="B1973" s="4" t="s">
        <v>61</v>
      </c>
      <c r="C1973" s="4">
        <v>1995.0</v>
      </c>
      <c r="D1973" s="4">
        <v>7.49162391549086</v>
      </c>
      <c r="E1973" s="4">
        <v>-4.3385526274875E7</v>
      </c>
      <c r="F1973" s="4">
        <v>-6.16245229007634E7</v>
      </c>
      <c r="G1973" s="4">
        <v>4.87148993533109E8</v>
      </c>
      <c r="H1973" s="4">
        <v>35.4956785937806</v>
      </c>
      <c r="I1973" s="4">
        <v>47.3326667059935</v>
      </c>
      <c r="J1973" s="4">
        <f t="shared" si="2"/>
        <v>17291684102</v>
      </c>
      <c r="K1973" s="5">
        <f t="shared" si="3"/>
        <v>23058060947</v>
      </c>
      <c r="L1973" s="5">
        <f t="shared" si="4"/>
        <v>5766376845</v>
      </c>
      <c r="M1973" s="5">
        <f t="shared" si="5"/>
        <v>11.83698811</v>
      </c>
      <c r="N1973" s="4" t="b">
        <v>0</v>
      </c>
      <c r="O1973" s="4" t="b">
        <v>0</v>
      </c>
      <c r="P1973" s="4" t="b">
        <v>1</v>
      </c>
      <c r="Q1973" s="4" t="b">
        <v>0</v>
      </c>
      <c r="R1973" s="4" t="s">
        <v>39</v>
      </c>
      <c r="S1973" s="4">
        <v>14.2116362586352</v>
      </c>
      <c r="T1973" s="4">
        <v>-1.4830278336785E7</v>
      </c>
    </row>
    <row r="1974" ht="12.75" customHeight="1">
      <c r="A1974" s="8" t="str">
        <f t="shared" si="1"/>
        <v>Cabo Verde1994</v>
      </c>
      <c r="B1974" s="4" t="s">
        <v>61</v>
      </c>
      <c r="C1974" s="4">
        <v>1994.0</v>
      </c>
      <c r="D1974" s="4">
        <v>6.92953695396972</v>
      </c>
      <c r="E1974" s="4">
        <v>-4.84235365744007E7</v>
      </c>
      <c r="F1974" s="4">
        <v>-4.57292940805341E7</v>
      </c>
      <c r="G1974" s="4">
        <v>4.06580652330537E8</v>
      </c>
      <c r="H1974" s="4">
        <v>35.4463721095612</v>
      </c>
      <c r="I1974" s="4">
        <v>48.2863820430778</v>
      </c>
      <c r="J1974" s="4">
        <f t="shared" si="2"/>
        <v>14411809095</v>
      </c>
      <c r="K1974" s="5">
        <f t="shared" si="3"/>
        <v>19632308710</v>
      </c>
      <c r="L1974" s="5">
        <f t="shared" si="4"/>
        <v>5220499615</v>
      </c>
      <c r="M1974" s="5">
        <f t="shared" si="5"/>
        <v>12.84000993</v>
      </c>
      <c r="N1974" s="4" t="b">
        <v>0</v>
      </c>
      <c r="O1974" s="4" t="b">
        <v>0</v>
      </c>
      <c r="P1974" s="4" t="b">
        <v>1</v>
      </c>
      <c r="Q1974" s="4" t="b">
        <v>0</v>
      </c>
      <c r="R1974" s="4" t="s">
        <v>39</v>
      </c>
      <c r="S1974" s="4">
        <v>19.1826418172482</v>
      </c>
      <c r="T1974" s="4">
        <v>-8.05683412025719E7</v>
      </c>
    </row>
    <row r="1975" ht="12.75" customHeight="1">
      <c r="A1975" s="8" t="str">
        <f t="shared" si="1"/>
        <v>Cabo Verde1993</v>
      </c>
      <c r="B1975" s="4" t="s">
        <v>61</v>
      </c>
      <c r="C1975" s="4">
        <v>1993.0</v>
      </c>
      <c r="D1975" s="4">
        <v>7.3099654848993</v>
      </c>
      <c r="E1975" s="4" t="s">
        <v>39</v>
      </c>
      <c r="F1975" s="4">
        <v>-2.39298946258464E7</v>
      </c>
      <c r="G1975" s="4">
        <v>4.90417389682569E8</v>
      </c>
      <c r="H1975" s="4" t="s">
        <v>39</v>
      </c>
      <c r="I1975" s="4" t="s">
        <v>39</v>
      </c>
      <c r="J1975" s="4" t="str">
        <f t="shared" si="2"/>
        <v>#VALUE!</v>
      </c>
      <c r="K1975" s="5" t="str">
        <f t="shared" si="3"/>
        <v>#VALUE!</v>
      </c>
      <c r="L1975" s="5" t="str">
        <f t="shared" si="4"/>
        <v>#VALUE!</v>
      </c>
      <c r="M1975" s="5" t="str">
        <f t="shared" si="5"/>
        <v>#VALUE!</v>
      </c>
      <c r="N1975" s="4" t="b">
        <v>0</v>
      </c>
      <c r="O1975" s="4" t="b">
        <v>0</v>
      </c>
      <c r="P1975" s="4" t="b">
        <v>1</v>
      </c>
      <c r="Q1975" s="4" t="b">
        <v>0</v>
      </c>
      <c r="R1975" s="4" t="s">
        <v>39</v>
      </c>
      <c r="S1975" s="4">
        <v>8.70831137631889</v>
      </c>
      <c r="T1975" s="4">
        <v>8.3836737352032E7</v>
      </c>
    </row>
    <row r="1976" ht="12.75" customHeight="1">
      <c r="A1976" s="8" t="str">
        <f t="shared" si="1"/>
        <v>Cabo Verde1992</v>
      </c>
      <c r="B1976" s="4" t="s">
        <v>61</v>
      </c>
      <c r="C1976" s="4">
        <v>1992.0</v>
      </c>
      <c r="D1976" s="4">
        <v>3.04522705095563</v>
      </c>
      <c r="E1976" s="4" t="s">
        <v>39</v>
      </c>
      <c r="F1976" s="4">
        <v>-1.21468590842319E7</v>
      </c>
      <c r="G1976" s="4">
        <v>3.57160985327413E8</v>
      </c>
      <c r="H1976" s="4" t="s">
        <v>39</v>
      </c>
      <c r="I1976" s="4" t="s">
        <v>39</v>
      </c>
      <c r="J1976" s="4" t="str">
        <f t="shared" si="2"/>
        <v>#VALUE!</v>
      </c>
      <c r="K1976" s="5" t="str">
        <f t="shared" si="3"/>
        <v>#VALUE!</v>
      </c>
      <c r="L1976" s="5" t="str">
        <f t="shared" si="4"/>
        <v>#VALUE!</v>
      </c>
      <c r="M1976" s="5" t="str">
        <f t="shared" si="5"/>
        <v>#VALUE!</v>
      </c>
      <c r="N1976" s="4" t="b">
        <v>0</v>
      </c>
      <c r="O1976" s="4" t="b">
        <v>1</v>
      </c>
      <c r="P1976" s="4" t="b">
        <v>1</v>
      </c>
      <c r="Q1976" s="4" t="b">
        <v>0</v>
      </c>
      <c r="R1976" s="4" t="s">
        <v>39</v>
      </c>
      <c r="S1976" s="4">
        <v>10.9376472428749</v>
      </c>
      <c r="T1976" s="4">
        <v>-1.33256404355156E8</v>
      </c>
    </row>
    <row r="1977" ht="12.75" customHeight="1">
      <c r="A1977" s="8" t="str">
        <f t="shared" si="1"/>
        <v>Cabo Verde1991</v>
      </c>
      <c r="B1977" s="4" t="s">
        <v>61</v>
      </c>
      <c r="C1977" s="4">
        <v>1991.0</v>
      </c>
      <c r="D1977" s="4">
        <v>1.4034658658992</v>
      </c>
      <c r="E1977" s="4" t="s">
        <v>39</v>
      </c>
      <c r="F1977" s="4">
        <v>-6963192.90465632</v>
      </c>
      <c r="G1977" s="4">
        <v>3.19827058592875E8</v>
      </c>
      <c r="H1977" s="4" t="s">
        <v>39</v>
      </c>
      <c r="I1977" s="4" t="s">
        <v>39</v>
      </c>
      <c r="J1977" s="4" t="str">
        <f t="shared" si="2"/>
        <v>#VALUE!</v>
      </c>
      <c r="K1977" s="5" t="str">
        <f t="shared" si="3"/>
        <v>#VALUE!</v>
      </c>
      <c r="L1977" s="5" t="str">
        <f t="shared" si="4"/>
        <v>#VALUE!</v>
      </c>
      <c r="M1977" s="5" t="str">
        <f t="shared" si="5"/>
        <v>#VALUE!</v>
      </c>
      <c r="N1977" s="4" t="b">
        <v>0</v>
      </c>
      <c r="O1977" s="4" t="b">
        <v>1</v>
      </c>
      <c r="P1977" s="4" t="b">
        <v>0</v>
      </c>
      <c r="Q1977" s="4" t="b">
        <v>0</v>
      </c>
      <c r="R1977" s="4" t="s">
        <v>39</v>
      </c>
      <c r="S1977" s="4">
        <v>1.40414685247083</v>
      </c>
      <c r="T1977" s="4">
        <v>-3.7333926734538E7</v>
      </c>
    </row>
    <row r="1978" ht="12.75" customHeight="1">
      <c r="A1978" s="8" t="str">
        <f t="shared" si="1"/>
        <v>Cabo Verde1990</v>
      </c>
      <c r="B1978" s="4" t="s">
        <v>61</v>
      </c>
      <c r="C1978" s="4">
        <v>1990.0</v>
      </c>
      <c r="D1978" s="4">
        <v>0.692444236805957</v>
      </c>
      <c r="E1978" s="4" t="s">
        <v>39</v>
      </c>
      <c r="F1978" s="4">
        <v>-3834569.28803298</v>
      </c>
      <c r="G1978" s="4">
        <v>3.06890961188801E8</v>
      </c>
      <c r="H1978" s="4" t="s">
        <v>39</v>
      </c>
      <c r="I1978" s="4" t="s">
        <v>39</v>
      </c>
      <c r="J1978" s="4" t="str">
        <f t="shared" si="2"/>
        <v>#VALUE!</v>
      </c>
      <c r="K1978" s="5" t="str">
        <f t="shared" si="3"/>
        <v>#VALUE!</v>
      </c>
      <c r="L1978" s="5" t="str">
        <f t="shared" si="4"/>
        <v>#VALUE!</v>
      </c>
      <c r="M1978" s="5" t="str">
        <f t="shared" si="5"/>
        <v>#VALUE!</v>
      </c>
      <c r="N1978" s="4" t="b">
        <v>0</v>
      </c>
      <c r="O1978" s="4" t="b">
        <v>1</v>
      </c>
      <c r="P1978" s="4" t="b">
        <v>0</v>
      </c>
      <c r="Q1978" s="4" t="b">
        <v>0</v>
      </c>
      <c r="R1978" s="4" t="s">
        <v>39</v>
      </c>
      <c r="S1978" s="4">
        <v>0.692171874341298</v>
      </c>
      <c r="T1978" s="4">
        <v>-1.2936097404074E7</v>
      </c>
    </row>
    <row r="1979" ht="12.75" customHeight="1">
      <c r="A1979" s="8" t="str">
        <f t="shared" si="1"/>
        <v>Cabo Verde1989</v>
      </c>
      <c r="B1979" s="4" t="s">
        <v>61</v>
      </c>
      <c r="C1979" s="4">
        <v>1989.0</v>
      </c>
      <c r="D1979" s="4">
        <v>5.69812272420108</v>
      </c>
      <c r="E1979" s="4" t="s">
        <v>39</v>
      </c>
      <c r="F1979" s="4">
        <v>-1.28343754708855E7</v>
      </c>
      <c r="G1979" s="4">
        <v>2.67448570271348E8</v>
      </c>
      <c r="H1979" s="4" t="s">
        <v>39</v>
      </c>
      <c r="I1979" s="4" t="s">
        <v>39</v>
      </c>
      <c r="J1979" s="4" t="str">
        <f t="shared" si="2"/>
        <v>#VALUE!</v>
      </c>
      <c r="K1979" s="5" t="str">
        <f t="shared" si="3"/>
        <v>#VALUE!</v>
      </c>
      <c r="L1979" s="5" t="str">
        <f t="shared" si="4"/>
        <v>#VALUE!</v>
      </c>
      <c r="M1979" s="5" t="str">
        <f t="shared" si="5"/>
        <v>#VALUE!</v>
      </c>
      <c r="N1979" s="4" t="b">
        <v>0</v>
      </c>
      <c r="O1979" s="4" t="b">
        <v>1</v>
      </c>
      <c r="P1979" s="4" t="b">
        <v>1</v>
      </c>
      <c r="Q1979" s="4" t="b">
        <v>0</v>
      </c>
      <c r="R1979" s="4" t="s">
        <v>39</v>
      </c>
      <c r="S1979" s="4">
        <v>5.69794936659591</v>
      </c>
      <c r="T1979" s="4">
        <v>-3.94423909174529E7</v>
      </c>
    </row>
    <row r="1980" ht="12.75" customHeight="1">
      <c r="A1980" s="8" t="str">
        <f t="shared" si="1"/>
        <v>Cabo Verde1988</v>
      </c>
      <c r="B1980" s="4" t="s">
        <v>61</v>
      </c>
      <c r="C1980" s="4">
        <v>1988.0</v>
      </c>
      <c r="D1980" s="4">
        <v>5.99733523542316</v>
      </c>
      <c r="E1980" s="4" t="s">
        <v>39</v>
      </c>
      <c r="F1980" s="4">
        <v>-489957.331668228</v>
      </c>
      <c r="G1980" s="4">
        <v>2.64308140285149E8</v>
      </c>
      <c r="H1980" s="4" t="s">
        <v>39</v>
      </c>
      <c r="I1980" s="4" t="s">
        <v>39</v>
      </c>
      <c r="J1980" s="4" t="str">
        <f t="shared" si="2"/>
        <v>#VALUE!</v>
      </c>
      <c r="K1980" s="5" t="str">
        <f t="shared" si="3"/>
        <v>#VALUE!</v>
      </c>
      <c r="L1980" s="5" t="str">
        <f t="shared" si="4"/>
        <v>#VALUE!</v>
      </c>
      <c r="M1980" s="5" t="str">
        <f t="shared" si="5"/>
        <v>#VALUE!</v>
      </c>
      <c r="N1980" s="4" t="b">
        <v>0</v>
      </c>
      <c r="O1980" s="4" t="b">
        <v>0</v>
      </c>
      <c r="P1980" s="4" t="b">
        <v>1</v>
      </c>
      <c r="Q1980" s="4" t="b">
        <v>1</v>
      </c>
      <c r="R1980" s="4" t="s">
        <v>39</v>
      </c>
      <c r="S1980" s="4">
        <v>5.9968549154658</v>
      </c>
      <c r="T1980" s="4">
        <v>-3140429.98619899</v>
      </c>
    </row>
    <row r="1981" ht="12.75" customHeight="1">
      <c r="A1981" s="8" t="str">
        <f t="shared" si="1"/>
        <v>Cabo Verde1987</v>
      </c>
      <c r="B1981" s="4" t="s">
        <v>61</v>
      </c>
      <c r="C1981" s="4">
        <v>1987.0</v>
      </c>
      <c r="D1981" s="4">
        <v>4.30792699367512</v>
      </c>
      <c r="E1981" s="4" t="s">
        <v>39</v>
      </c>
      <c r="F1981" s="4">
        <v>-2571970.69883508</v>
      </c>
      <c r="G1981" s="4">
        <v>2.35253063627687E8</v>
      </c>
      <c r="H1981" s="4" t="s">
        <v>39</v>
      </c>
      <c r="I1981" s="4" t="s">
        <v>39</v>
      </c>
      <c r="J1981" s="4" t="str">
        <f t="shared" si="2"/>
        <v>#VALUE!</v>
      </c>
      <c r="K1981" s="5" t="str">
        <f t="shared" si="3"/>
        <v>#VALUE!</v>
      </c>
      <c r="L1981" s="5" t="str">
        <f t="shared" si="4"/>
        <v>#VALUE!</v>
      </c>
      <c r="M1981" s="5" t="str">
        <f t="shared" si="5"/>
        <v>#VALUE!</v>
      </c>
      <c r="N1981" s="4" t="b">
        <v>0</v>
      </c>
      <c r="O1981" s="4" t="b">
        <v>1</v>
      </c>
      <c r="P1981" s="4" t="b">
        <v>1</v>
      </c>
      <c r="Q1981" s="4" t="b">
        <v>1</v>
      </c>
      <c r="R1981" s="4" t="s">
        <v>39</v>
      </c>
      <c r="S1981" s="4">
        <v>4.30906372865192</v>
      </c>
      <c r="T1981" s="4">
        <v>-2.9055076657462E7</v>
      </c>
    </row>
    <row r="1982" ht="12.75" customHeight="1">
      <c r="A1982" s="8" t="str">
        <f t="shared" si="1"/>
        <v>Cabo Verde1986</v>
      </c>
      <c r="B1982" s="4" t="s">
        <v>61</v>
      </c>
      <c r="C1982" s="4">
        <v>1986.0</v>
      </c>
      <c r="D1982" s="4">
        <v>2.87180515374215</v>
      </c>
      <c r="E1982" s="4" t="s">
        <v>39</v>
      </c>
      <c r="F1982" s="4">
        <v>1728119.58337969</v>
      </c>
      <c r="G1982" s="4">
        <v>1.90651168352328E8</v>
      </c>
      <c r="H1982" s="4" t="s">
        <v>39</v>
      </c>
      <c r="I1982" s="4" t="s">
        <v>39</v>
      </c>
      <c r="J1982" s="4" t="str">
        <f t="shared" si="2"/>
        <v>#VALUE!</v>
      </c>
      <c r="K1982" s="5" t="str">
        <f t="shared" si="3"/>
        <v>#VALUE!</v>
      </c>
      <c r="L1982" s="5" t="str">
        <f t="shared" si="4"/>
        <v>#VALUE!</v>
      </c>
      <c r="M1982" s="5" t="str">
        <f t="shared" si="5"/>
        <v>#VALUE!</v>
      </c>
      <c r="N1982" s="4" t="b">
        <v>0</v>
      </c>
      <c r="O1982" s="4" t="b">
        <v>1</v>
      </c>
      <c r="P1982" s="4" t="b">
        <v>1</v>
      </c>
      <c r="Q1982" s="4" t="b">
        <v>0</v>
      </c>
      <c r="R1982" s="4" t="s">
        <v>39</v>
      </c>
      <c r="S1982" s="4">
        <v>2.87145542451157</v>
      </c>
      <c r="T1982" s="4">
        <v>-4.4601895275359E7</v>
      </c>
    </row>
    <row r="1983" ht="12.75" customHeight="1">
      <c r="A1983" s="8" t="str">
        <f t="shared" si="1"/>
        <v>Cabo Verde1985</v>
      </c>
      <c r="B1983" s="4" t="s">
        <v>61</v>
      </c>
      <c r="C1983" s="4">
        <v>1985.0</v>
      </c>
      <c r="D1983" s="4">
        <v>8.64323981804212</v>
      </c>
      <c r="E1983" s="4" t="s">
        <v>39</v>
      </c>
      <c r="F1983" s="4">
        <v>-8936866.8037212</v>
      </c>
      <c r="G1983" s="4">
        <v>1.37728205315258E8</v>
      </c>
      <c r="H1983" s="4" t="s">
        <v>39</v>
      </c>
      <c r="I1983" s="4" t="s">
        <v>39</v>
      </c>
      <c r="J1983" s="4" t="str">
        <f t="shared" si="2"/>
        <v>#VALUE!</v>
      </c>
      <c r="K1983" s="5" t="str">
        <f t="shared" si="3"/>
        <v>#VALUE!</v>
      </c>
      <c r="L1983" s="5" t="str">
        <f t="shared" si="4"/>
        <v>#VALUE!</v>
      </c>
      <c r="M1983" s="5" t="str">
        <f t="shared" si="5"/>
        <v>#VALUE!</v>
      </c>
      <c r="N1983" s="4" t="b">
        <v>0</v>
      </c>
      <c r="O1983" s="4" t="b">
        <v>1</v>
      </c>
      <c r="P1983" s="4" t="b">
        <v>1</v>
      </c>
      <c r="Q1983" s="4" t="b">
        <v>0</v>
      </c>
      <c r="R1983" s="4" t="s">
        <v>39</v>
      </c>
      <c r="S1983" s="4">
        <v>8.64208661670929</v>
      </c>
      <c r="T1983" s="4">
        <v>-5.292296303707E7</v>
      </c>
    </row>
    <row r="1984" ht="12.75" customHeight="1">
      <c r="A1984" s="8" t="str">
        <f t="shared" si="1"/>
        <v>Cabo Verde1984</v>
      </c>
      <c r="B1984" s="4" t="s">
        <v>61</v>
      </c>
      <c r="C1984" s="4">
        <v>1984.0</v>
      </c>
      <c r="D1984" s="4">
        <v>3.78023188958665</v>
      </c>
      <c r="E1984" s="4" t="s">
        <v>39</v>
      </c>
      <c r="F1984" s="4">
        <v>-6415096.19211759</v>
      </c>
      <c r="G1984" s="4">
        <v>1.32019039110872E8</v>
      </c>
      <c r="H1984" s="4" t="s">
        <v>39</v>
      </c>
      <c r="I1984" s="4" t="s">
        <v>39</v>
      </c>
      <c r="J1984" s="4" t="str">
        <f t="shared" si="2"/>
        <v>#VALUE!</v>
      </c>
      <c r="K1984" s="5" t="str">
        <f t="shared" si="3"/>
        <v>#VALUE!</v>
      </c>
      <c r="L1984" s="5" t="str">
        <f t="shared" si="4"/>
        <v>#VALUE!</v>
      </c>
      <c r="M1984" s="5" t="str">
        <f t="shared" si="5"/>
        <v>#VALUE!</v>
      </c>
      <c r="N1984" s="4" t="b">
        <v>0</v>
      </c>
      <c r="O1984" s="4" t="b">
        <v>1</v>
      </c>
      <c r="P1984" s="4" t="b">
        <v>1</v>
      </c>
      <c r="Q1984" s="4" t="b">
        <v>0</v>
      </c>
      <c r="R1984" s="4" t="s">
        <v>39</v>
      </c>
      <c r="S1984" s="4">
        <v>3.78327068140302</v>
      </c>
      <c r="T1984" s="4">
        <v>-5709166.20438599</v>
      </c>
    </row>
    <row r="1985" ht="12.75" customHeight="1">
      <c r="A1985" s="8" t="str">
        <f t="shared" si="1"/>
        <v>Cabo Verde1983</v>
      </c>
      <c r="B1985" s="4" t="s">
        <v>61</v>
      </c>
      <c r="C1985" s="4">
        <v>1983.0</v>
      </c>
      <c r="D1985" s="4">
        <v>9.52315259148561</v>
      </c>
      <c r="E1985" s="4" t="s">
        <v>39</v>
      </c>
      <c r="F1985" s="4">
        <v>-1.33485230695668E7</v>
      </c>
      <c r="G1985" s="4">
        <v>1.3847617497807E8</v>
      </c>
      <c r="H1985" s="4" t="s">
        <v>39</v>
      </c>
      <c r="I1985" s="4" t="s">
        <v>39</v>
      </c>
      <c r="J1985" s="4" t="str">
        <f t="shared" si="2"/>
        <v>#VALUE!</v>
      </c>
      <c r="K1985" s="5" t="str">
        <f t="shared" si="3"/>
        <v>#VALUE!</v>
      </c>
      <c r="L1985" s="5" t="str">
        <f t="shared" si="4"/>
        <v>#VALUE!</v>
      </c>
      <c r="M1985" s="5" t="str">
        <f t="shared" si="5"/>
        <v>#VALUE!</v>
      </c>
      <c r="N1985" s="4" t="b">
        <v>0</v>
      </c>
      <c r="O1985" s="4" t="b">
        <v>1</v>
      </c>
      <c r="P1985" s="4" t="b">
        <v>1</v>
      </c>
      <c r="Q1985" s="4" t="b">
        <v>0</v>
      </c>
      <c r="R1985" s="4" t="s">
        <v>39</v>
      </c>
      <c r="S1985" s="4">
        <v>9.52074975257437</v>
      </c>
      <c r="T1985" s="4">
        <v>6457135.86719799</v>
      </c>
    </row>
    <row r="1986" ht="12.75" customHeight="1">
      <c r="A1986" s="8" t="str">
        <f t="shared" si="1"/>
        <v>Cabo Verde1982</v>
      </c>
      <c r="B1986" s="4" t="s">
        <v>61</v>
      </c>
      <c r="C1986" s="4">
        <v>1982.0</v>
      </c>
      <c r="D1986" s="4">
        <v>2.82215796149236</v>
      </c>
      <c r="E1986" s="4" t="s">
        <v>39</v>
      </c>
      <c r="F1986" s="4">
        <v>-1.48387465693093E7</v>
      </c>
      <c r="G1986" s="4">
        <v>1.40630678181534E8</v>
      </c>
      <c r="H1986" s="4" t="s">
        <v>39</v>
      </c>
      <c r="I1986" s="4" t="s">
        <v>39</v>
      </c>
      <c r="J1986" s="4" t="str">
        <f t="shared" si="2"/>
        <v>#VALUE!</v>
      </c>
      <c r="K1986" s="5" t="str">
        <f t="shared" si="3"/>
        <v>#VALUE!</v>
      </c>
      <c r="L1986" s="5" t="str">
        <f t="shared" si="4"/>
        <v>#VALUE!</v>
      </c>
      <c r="M1986" s="5" t="str">
        <f t="shared" si="5"/>
        <v>#VALUE!</v>
      </c>
      <c r="N1986" s="4" t="b">
        <v>0</v>
      </c>
      <c r="O1986" s="4" t="b">
        <v>1</v>
      </c>
      <c r="P1986" s="4" t="b">
        <v>1</v>
      </c>
      <c r="Q1986" s="4" t="b">
        <v>0</v>
      </c>
      <c r="R1986" s="4" t="s">
        <v>39</v>
      </c>
      <c r="S1986" s="4">
        <v>2.82503008276601</v>
      </c>
      <c r="T1986" s="4">
        <v>2154503.203464</v>
      </c>
    </row>
    <row r="1987" ht="12.75" customHeight="1">
      <c r="A1987" s="8" t="str">
        <f t="shared" si="1"/>
        <v>Cabo Verde1981</v>
      </c>
      <c r="B1987" s="4" t="s">
        <v>61</v>
      </c>
      <c r="C1987" s="4">
        <v>1981.0</v>
      </c>
      <c r="D1987" s="4">
        <v>8.44977155802697</v>
      </c>
      <c r="E1987" s="4" t="s">
        <v>39</v>
      </c>
      <c r="F1987" s="4">
        <v>-2.16142767179489E7</v>
      </c>
      <c r="G1987" s="4">
        <v>1.39468210073782E8</v>
      </c>
      <c r="H1987" s="4" t="s">
        <v>39</v>
      </c>
      <c r="I1987" s="4" t="s">
        <v>39</v>
      </c>
      <c r="J1987" s="4" t="str">
        <f t="shared" si="2"/>
        <v>#VALUE!</v>
      </c>
      <c r="K1987" s="5" t="str">
        <f t="shared" si="3"/>
        <v>#VALUE!</v>
      </c>
      <c r="L1987" s="5" t="str">
        <f t="shared" si="4"/>
        <v>#VALUE!</v>
      </c>
      <c r="M1987" s="5" t="str">
        <f t="shared" si="5"/>
        <v>#VALUE!</v>
      </c>
      <c r="N1987" s="4" t="b">
        <v>0</v>
      </c>
      <c r="O1987" s="4" t="b">
        <v>1</v>
      </c>
      <c r="P1987" s="4" t="b">
        <v>1</v>
      </c>
      <c r="Q1987" s="4" t="b">
        <v>0</v>
      </c>
      <c r="R1987" s="4" t="s">
        <v>39</v>
      </c>
      <c r="S1987" s="4">
        <v>8.45156241182397</v>
      </c>
      <c r="T1987" s="4">
        <v>-1162468.10775199</v>
      </c>
    </row>
    <row r="1988" ht="12.75" customHeight="1">
      <c r="A1988" s="8" t="str">
        <f t="shared" si="1"/>
        <v>Cabo Verde1980</v>
      </c>
      <c r="B1988" s="4" t="s">
        <v>61</v>
      </c>
      <c r="C1988" s="4">
        <v>1980.0</v>
      </c>
      <c r="D1988" s="4">
        <v>5.26344406983589</v>
      </c>
      <c r="E1988" s="4" t="s">
        <v>39</v>
      </c>
      <c r="F1988" s="4">
        <v>4321104.17165738</v>
      </c>
      <c r="G1988" s="4">
        <v>1.42246816528777E8</v>
      </c>
      <c r="H1988" s="4" t="s">
        <v>39</v>
      </c>
      <c r="I1988" s="4" t="s">
        <v>39</v>
      </c>
      <c r="J1988" s="4" t="str">
        <f t="shared" si="2"/>
        <v>#VALUE!</v>
      </c>
      <c r="K1988" s="5" t="str">
        <f t="shared" si="3"/>
        <v>#VALUE!</v>
      </c>
      <c r="L1988" s="5" t="str">
        <f t="shared" si="4"/>
        <v>#VALUE!</v>
      </c>
      <c r="M1988" s="5" t="str">
        <f t="shared" si="5"/>
        <v>#VALUE!</v>
      </c>
      <c r="N1988" s="4" t="b">
        <v>0</v>
      </c>
      <c r="O1988" s="4" t="b">
        <v>0</v>
      </c>
      <c r="P1988" s="4" t="b">
        <v>1</v>
      </c>
      <c r="Q1988" s="4" t="b">
        <v>0</v>
      </c>
      <c r="R1988" s="4" t="s">
        <v>39</v>
      </c>
      <c r="S1988" s="4" t="s">
        <v>39</v>
      </c>
      <c r="T1988" s="4">
        <v>2778606.454995</v>
      </c>
    </row>
    <row r="1989" ht="12.75" customHeight="1">
      <c r="A1989" s="8" t="str">
        <f t="shared" si="1"/>
        <v>Cabo Verde1979</v>
      </c>
      <c r="B1989" s="4" t="s">
        <v>61</v>
      </c>
      <c r="C1989" s="4">
        <v>1979.0</v>
      </c>
      <c r="D1989" s="4">
        <v>3.19963074581293</v>
      </c>
      <c r="E1989" s="4" t="s">
        <v>39</v>
      </c>
      <c r="F1989" s="4">
        <v>-1015147.06277924</v>
      </c>
      <c r="G1989" s="4" t="s">
        <v>39</v>
      </c>
      <c r="H1989" s="4" t="s">
        <v>39</v>
      </c>
      <c r="I1989" s="4" t="s">
        <v>39</v>
      </c>
      <c r="J1989" s="4" t="str">
        <f t="shared" si="2"/>
        <v>#VALUE!</v>
      </c>
      <c r="K1989" s="5" t="str">
        <f t="shared" si="3"/>
        <v>#VALUE!</v>
      </c>
      <c r="L1989" s="5" t="str">
        <f t="shared" si="4"/>
        <v>#VALUE!</v>
      </c>
      <c r="M1989" s="5" t="str">
        <f t="shared" si="5"/>
        <v>#VALUE!</v>
      </c>
      <c r="N1989" s="4" t="b">
        <v>0</v>
      </c>
      <c r="O1989" s="4" t="b">
        <v>1</v>
      </c>
      <c r="P1989" s="4" t="b">
        <v>1</v>
      </c>
      <c r="Q1989" s="4" t="b">
        <v>0</v>
      </c>
      <c r="R1989" s="4" t="s">
        <v>39</v>
      </c>
      <c r="S1989" s="4" t="s">
        <v>39</v>
      </c>
      <c r="T1989" s="4" t="s">
        <v>39</v>
      </c>
    </row>
    <row r="1990" ht="12.75" customHeight="1">
      <c r="A1990" s="8" t="str">
        <f t="shared" si="1"/>
        <v>Cabo Verde1978</v>
      </c>
      <c r="B1990" s="4" t="s">
        <v>61</v>
      </c>
      <c r="C1990" s="4">
        <v>1978.0</v>
      </c>
      <c r="D1990" s="4">
        <v>9.66518391514201</v>
      </c>
      <c r="E1990" s="4" t="s">
        <v>39</v>
      </c>
      <c r="F1990" s="4">
        <v>-8574466.73685977</v>
      </c>
      <c r="G1990" s="4" t="s">
        <v>39</v>
      </c>
      <c r="H1990" s="4" t="s">
        <v>39</v>
      </c>
      <c r="I1990" s="4" t="s">
        <v>39</v>
      </c>
      <c r="J1990" s="4" t="str">
        <f t="shared" si="2"/>
        <v>#VALUE!</v>
      </c>
      <c r="K1990" s="5" t="str">
        <f t="shared" si="3"/>
        <v>#VALUE!</v>
      </c>
      <c r="L1990" s="5" t="str">
        <f t="shared" si="4"/>
        <v>#VALUE!</v>
      </c>
      <c r="M1990" s="5" t="str">
        <f t="shared" si="5"/>
        <v>#VALUE!</v>
      </c>
      <c r="N1990" s="4" t="b">
        <v>0</v>
      </c>
      <c r="O1990" s="4" t="b">
        <v>1</v>
      </c>
      <c r="P1990" s="4" t="b">
        <v>1</v>
      </c>
      <c r="Q1990" s="4" t="b">
        <v>0</v>
      </c>
      <c r="R1990" s="4" t="s">
        <v>39</v>
      </c>
      <c r="S1990" s="4" t="s">
        <v>39</v>
      </c>
      <c r="T1990" s="4" t="s">
        <v>39</v>
      </c>
    </row>
    <row r="1991" ht="12.75" customHeight="1">
      <c r="A1991" s="8" t="str">
        <f t="shared" si="1"/>
        <v>Cabo Verde1977</v>
      </c>
      <c r="B1991" s="4" t="s">
        <v>61</v>
      </c>
      <c r="C1991" s="4">
        <v>1977.0</v>
      </c>
      <c r="D1991" s="4">
        <v>-4.98200179200288</v>
      </c>
      <c r="E1991" s="4" t="s">
        <v>39</v>
      </c>
      <c r="F1991" s="4">
        <v>5836137.30161224</v>
      </c>
      <c r="G1991" s="4" t="s">
        <v>39</v>
      </c>
      <c r="H1991" s="4" t="s">
        <v>39</v>
      </c>
      <c r="I1991" s="4" t="s">
        <v>39</v>
      </c>
      <c r="J1991" s="4" t="str">
        <f t="shared" si="2"/>
        <v>#VALUE!</v>
      </c>
      <c r="K1991" s="5" t="str">
        <f t="shared" si="3"/>
        <v>#VALUE!</v>
      </c>
      <c r="L1991" s="5" t="str">
        <f t="shared" si="4"/>
        <v>#VALUE!</v>
      </c>
      <c r="M1991" s="5" t="str">
        <f t="shared" si="5"/>
        <v>#VALUE!</v>
      </c>
      <c r="N1991" s="4" t="b">
        <v>1</v>
      </c>
      <c r="O1991" s="4" t="b">
        <v>1</v>
      </c>
      <c r="P1991" s="4" t="b">
        <v>0</v>
      </c>
      <c r="Q1991" s="4" t="b">
        <v>0</v>
      </c>
      <c r="R1991" s="4" t="s">
        <v>39</v>
      </c>
      <c r="S1991" s="4" t="s">
        <v>39</v>
      </c>
      <c r="T1991" s="4" t="s">
        <v>39</v>
      </c>
    </row>
    <row r="1992" ht="12.75" customHeight="1">
      <c r="A1992" s="8" t="str">
        <f t="shared" si="1"/>
        <v>Cabo Verde1976</v>
      </c>
      <c r="B1992" s="4" t="s">
        <v>61</v>
      </c>
      <c r="C1992" s="4">
        <v>1976.0</v>
      </c>
      <c r="D1992" s="4">
        <v>2.08334424048252</v>
      </c>
      <c r="E1992" s="4" t="s">
        <v>39</v>
      </c>
      <c r="F1992" s="4" t="s">
        <v>39</v>
      </c>
      <c r="G1992" s="4" t="s">
        <v>39</v>
      </c>
      <c r="H1992" s="4" t="s">
        <v>39</v>
      </c>
      <c r="I1992" s="4" t="s">
        <v>39</v>
      </c>
      <c r="J1992" s="4" t="str">
        <f t="shared" si="2"/>
        <v>#VALUE!</v>
      </c>
      <c r="K1992" s="5" t="str">
        <f t="shared" si="3"/>
        <v>#VALUE!</v>
      </c>
      <c r="L1992" s="5" t="str">
        <f t="shared" si="4"/>
        <v>#VALUE!</v>
      </c>
      <c r="M1992" s="5" t="str">
        <f t="shared" si="5"/>
        <v>#VALUE!</v>
      </c>
      <c r="N1992" s="4" t="b">
        <v>1</v>
      </c>
      <c r="O1992" s="4" t="b">
        <v>1</v>
      </c>
      <c r="P1992" s="4" t="b">
        <v>0</v>
      </c>
      <c r="Q1992" s="4" t="b">
        <v>0</v>
      </c>
      <c r="R1992" s="4" t="s">
        <v>39</v>
      </c>
      <c r="S1992" s="4" t="s">
        <v>39</v>
      </c>
      <c r="T1992" s="4" t="s">
        <v>39</v>
      </c>
    </row>
    <row r="1993" ht="12.75" customHeight="1">
      <c r="A1993" s="8" t="str">
        <f t="shared" si="1"/>
        <v>Cabo Verde1975</v>
      </c>
      <c r="B1993" s="4" t="s">
        <v>61</v>
      </c>
      <c r="C1993" s="4">
        <v>1975.0</v>
      </c>
      <c r="D1993" s="4">
        <v>-16.9042773963439</v>
      </c>
      <c r="E1993" s="4" t="s">
        <v>39</v>
      </c>
      <c r="F1993" s="4" t="s">
        <v>39</v>
      </c>
      <c r="G1993" s="4" t="s">
        <v>39</v>
      </c>
      <c r="H1993" s="4" t="s">
        <v>39</v>
      </c>
      <c r="I1993" s="4" t="s">
        <v>39</v>
      </c>
      <c r="J1993" s="4" t="str">
        <f t="shared" si="2"/>
        <v>#VALUE!</v>
      </c>
      <c r="K1993" s="5" t="str">
        <f t="shared" si="3"/>
        <v>#VALUE!</v>
      </c>
      <c r="L1993" s="5" t="str">
        <f t="shared" si="4"/>
        <v>#VALUE!</v>
      </c>
      <c r="M1993" s="5" t="str">
        <f t="shared" si="5"/>
        <v>#VALUE!</v>
      </c>
      <c r="N1993" s="4" t="b">
        <v>1</v>
      </c>
      <c r="O1993" s="4" t="b">
        <v>1</v>
      </c>
      <c r="P1993" s="4" t="b">
        <v>0</v>
      </c>
      <c r="Q1993" s="4" t="b">
        <v>0</v>
      </c>
      <c r="R1993" s="4" t="s">
        <v>39</v>
      </c>
      <c r="S1993" s="4" t="s">
        <v>39</v>
      </c>
      <c r="T1993" s="4" t="s">
        <v>39</v>
      </c>
    </row>
    <row r="1994" ht="12.75" customHeight="1">
      <c r="A1994" s="8" t="str">
        <f t="shared" si="1"/>
        <v>Cabo Verde1974</v>
      </c>
      <c r="B1994" s="4" t="s">
        <v>61</v>
      </c>
      <c r="C1994" s="4">
        <v>1974.0</v>
      </c>
      <c r="D1994" s="4">
        <v>2.35562722672145</v>
      </c>
      <c r="E1994" s="4" t="s">
        <v>39</v>
      </c>
      <c r="F1994" s="4" t="s">
        <v>39</v>
      </c>
      <c r="G1994" s="4" t="s">
        <v>39</v>
      </c>
      <c r="H1994" s="4" t="s">
        <v>39</v>
      </c>
      <c r="I1994" s="4" t="s">
        <v>39</v>
      </c>
      <c r="J1994" s="4" t="str">
        <f t="shared" si="2"/>
        <v>#VALUE!</v>
      </c>
      <c r="K1994" s="5" t="str">
        <f t="shared" si="3"/>
        <v>#VALUE!</v>
      </c>
      <c r="L1994" s="5" t="str">
        <f t="shared" si="4"/>
        <v>#VALUE!</v>
      </c>
      <c r="M1994" s="5" t="str">
        <f t="shared" si="5"/>
        <v>#VALUE!</v>
      </c>
      <c r="N1994" s="4" t="b">
        <v>1</v>
      </c>
      <c r="O1994" s="4" t="b">
        <v>1</v>
      </c>
      <c r="P1994" s="4" t="b">
        <v>0</v>
      </c>
      <c r="Q1994" s="4" t="b">
        <v>0</v>
      </c>
      <c r="R1994" s="4" t="s">
        <v>39</v>
      </c>
      <c r="S1994" s="4" t="s">
        <v>39</v>
      </c>
      <c r="T1994" s="4" t="s">
        <v>39</v>
      </c>
    </row>
    <row r="1995" ht="12.75" customHeight="1">
      <c r="A1995" s="8" t="str">
        <f t="shared" si="1"/>
        <v>Cabo Verde1973</v>
      </c>
      <c r="B1995" s="4" t="s">
        <v>61</v>
      </c>
      <c r="C1995" s="4">
        <v>1973.0</v>
      </c>
      <c r="D1995" s="4">
        <v>1.60446502052583</v>
      </c>
      <c r="E1995" s="4" t="s">
        <v>39</v>
      </c>
      <c r="F1995" s="4" t="s">
        <v>39</v>
      </c>
      <c r="G1995" s="4" t="s">
        <v>39</v>
      </c>
      <c r="H1995" s="4" t="s">
        <v>39</v>
      </c>
      <c r="I1995" s="4" t="s">
        <v>39</v>
      </c>
      <c r="J1995" s="4" t="str">
        <f t="shared" si="2"/>
        <v>#VALUE!</v>
      </c>
      <c r="K1995" s="5" t="str">
        <f t="shared" si="3"/>
        <v>#VALUE!</v>
      </c>
      <c r="L1995" s="5" t="str">
        <f t="shared" si="4"/>
        <v>#VALUE!</v>
      </c>
      <c r="M1995" s="5" t="str">
        <f t="shared" si="5"/>
        <v>#VALUE!</v>
      </c>
      <c r="N1995" s="4" t="b">
        <v>0</v>
      </c>
      <c r="O1995" s="4" t="b">
        <v>0</v>
      </c>
      <c r="P1995" s="4" t="b">
        <v>0</v>
      </c>
      <c r="Q1995" s="4" t="b">
        <v>1</v>
      </c>
      <c r="R1995" s="4" t="s">
        <v>39</v>
      </c>
      <c r="S1995" s="4" t="s">
        <v>39</v>
      </c>
      <c r="T1995" s="4" t="s">
        <v>39</v>
      </c>
    </row>
    <row r="1996" ht="12.75" customHeight="1">
      <c r="A1996" s="8" t="str">
        <f t="shared" si="1"/>
        <v>Cabo Verde1972</v>
      </c>
      <c r="B1996" s="4" t="s">
        <v>61</v>
      </c>
      <c r="C1996" s="4">
        <v>1972.0</v>
      </c>
      <c r="D1996" s="4">
        <v>2.31889772136554</v>
      </c>
      <c r="E1996" s="4" t="s">
        <v>39</v>
      </c>
      <c r="F1996" s="4" t="s">
        <v>39</v>
      </c>
      <c r="G1996" s="4" t="s">
        <v>39</v>
      </c>
      <c r="H1996" s="4" t="s">
        <v>39</v>
      </c>
      <c r="I1996" s="4" t="s">
        <v>39</v>
      </c>
      <c r="J1996" s="4" t="str">
        <f t="shared" si="2"/>
        <v>#VALUE!</v>
      </c>
      <c r="K1996" s="5" t="str">
        <f t="shared" si="3"/>
        <v>#VALUE!</v>
      </c>
      <c r="L1996" s="5" t="str">
        <f t="shared" si="4"/>
        <v>#VALUE!</v>
      </c>
      <c r="M1996" s="5" t="str">
        <f t="shared" si="5"/>
        <v>#VALUE!</v>
      </c>
      <c r="N1996" s="4" t="b">
        <v>0</v>
      </c>
      <c r="O1996" s="4" t="b">
        <v>0</v>
      </c>
      <c r="P1996" s="4" t="b">
        <v>1</v>
      </c>
      <c r="Q1996" s="4" t="b">
        <v>1</v>
      </c>
      <c r="R1996" s="4" t="s">
        <v>39</v>
      </c>
      <c r="S1996" s="4" t="s">
        <v>39</v>
      </c>
      <c r="T1996" s="4" t="s">
        <v>39</v>
      </c>
    </row>
    <row r="1997" ht="12.75" customHeight="1">
      <c r="A1997" s="8" t="str">
        <f t="shared" si="1"/>
        <v>Cabo Verde1971</v>
      </c>
      <c r="B1997" s="4" t="s">
        <v>61</v>
      </c>
      <c r="C1997" s="4">
        <v>1971.0</v>
      </c>
      <c r="D1997" s="4">
        <v>5.36620394582509</v>
      </c>
      <c r="E1997" s="4" t="s">
        <v>39</v>
      </c>
      <c r="F1997" s="4" t="s">
        <v>39</v>
      </c>
      <c r="G1997" s="4" t="s">
        <v>39</v>
      </c>
      <c r="H1997" s="4" t="s">
        <v>39</v>
      </c>
      <c r="I1997" s="4" t="s">
        <v>39</v>
      </c>
      <c r="J1997" s="4" t="str">
        <f t="shared" si="2"/>
        <v>#VALUE!</v>
      </c>
      <c r="K1997" s="5" t="str">
        <f t="shared" si="3"/>
        <v>#VALUE!</v>
      </c>
      <c r="L1997" s="5" t="str">
        <f t="shared" si="4"/>
        <v>#VALUE!</v>
      </c>
      <c r="M1997" s="5" t="str">
        <f t="shared" si="5"/>
        <v>#VALUE!</v>
      </c>
      <c r="N1997" s="4" t="b">
        <v>0</v>
      </c>
      <c r="O1997" s="4" t="b">
        <v>0</v>
      </c>
      <c r="P1997" s="4" t="b">
        <v>1</v>
      </c>
      <c r="Q1997" s="4" t="b">
        <v>1</v>
      </c>
      <c r="R1997" s="4" t="s">
        <v>39</v>
      </c>
      <c r="S1997" s="4" t="s">
        <v>39</v>
      </c>
      <c r="T1997" s="4" t="s">
        <v>39</v>
      </c>
    </row>
    <row r="1998" ht="12.75" customHeight="1">
      <c r="A1998" s="8" t="str">
        <f t="shared" si="1"/>
        <v>Cabo Verde1970</v>
      </c>
      <c r="B1998" s="4" t="s">
        <v>61</v>
      </c>
      <c r="C1998" s="4">
        <v>1970.0</v>
      </c>
      <c r="D1998" s="4">
        <v>3.79828789784315</v>
      </c>
      <c r="E1998" s="4" t="s">
        <v>39</v>
      </c>
      <c r="F1998" s="4" t="s">
        <v>39</v>
      </c>
      <c r="G1998" s="4" t="s">
        <v>39</v>
      </c>
      <c r="H1998" s="4" t="s">
        <v>39</v>
      </c>
      <c r="I1998" s="4" t="s">
        <v>39</v>
      </c>
      <c r="J1998" s="4" t="str">
        <f t="shared" si="2"/>
        <v>#VALUE!</v>
      </c>
      <c r="K1998" s="5" t="str">
        <f t="shared" si="3"/>
        <v>#VALUE!</v>
      </c>
      <c r="L1998" s="5" t="str">
        <f t="shared" si="4"/>
        <v>#VALUE!</v>
      </c>
      <c r="M1998" s="5" t="str">
        <f t="shared" si="5"/>
        <v>#VALUE!</v>
      </c>
      <c r="N1998" s="4" t="b">
        <v>0</v>
      </c>
      <c r="O1998" s="4" t="b">
        <v>0</v>
      </c>
      <c r="P1998" s="4" t="b">
        <v>1</v>
      </c>
      <c r="Q1998" s="4" t="b">
        <v>1</v>
      </c>
      <c r="R1998" s="4" t="s">
        <v>39</v>
      </c>
      <c r="S1998" s="4" t="s">
        <v>39</v>
      </c>
      <c r="T1998" s="4" t="s">
        <v>39</v>
      </c>
    </row>
    <row r="1999" ht="12.75" customHeight="1">
      <c r="A1999" s="8" t="str">
        <f t="shared" si="1"/>
        <v>Cabo Verde1969</v>
      </c>
      <c r="B1999" s="4" t="s">
        <v>61</v>
      </c>
      <c r="C1999" s="4">
        <v>1969.0</v>
      </c>
      <c r="D1999" s="4">
        <v>6.6077238981901</v>
      </c>
      <c r="E1999" s="4" t="s">
        <v>39</v>
      </c>
      <c r="F1999" s="4" t="s">
        <v>39</v>
      </c>
      <c r="G1999" s="4" t="s">
        <v>39</v>
      </c>
      <c r="H1999" s="4" t="s">
        <v>39</v>
      </c>
      <c r="I1999" s="4" t="s">
        <v>39</v>
      </c>
      <c r="J1999" s="4" t="str">
        <f t="shared" si="2"/>
        <v>#VALUE!</v>
      </c>
      <c r="K1999" s="5" t="str">
        <f t="shared" si="3"/>
        <v>#VALUE!</v>
      </c>
      <c r="L1999" s="5" t="str">
        <f t="shared" si="4"/>
        <v>#VALUE!</v>
      </c>
      <c r="M1999" s="5" t="str">
        <f t="shared" si="5"/>
        <v>#VALUE!</v>
      </c>
      <c r="N1999" s="4" t="b">
        <v>0</v>
      </c>
      <c r="O1999" s="4" t="b">
        <v>0</v>
      </c>
      <c r="P1999" s="4" t="b">
        <v>1</v>
      </c>
      <c r="Q1999" s="4" t="b">
        <v>0</v>
      </c>
      <c r="R1999" s="4" t="s">
        <v>39</v>
      </c>
      <c r="S1999" s="4" t="s">
        <v>39</v>
      </c>
      <c r="T1999" s="4" t="s">
        <v>39</v>
      </c>
    </row>
    <row r="2000" ht="12.75" customHeight="1">
      <c r="A2000" s="8" t="str">
        <f t="shared" si="1"/>
        <v>Cabo Verde1968</v>
      </c>
      <c r="B2000" s="4" t="s">
        <v>61</v>
      </c>
      <c r="C2000" s="4">
        <v>1968.0</v>
      </c>
      <c r="D2000" s="4">
        <v>1.50690361820786</v>
      </c>
      <c r="E2000" s="4" t="s">
        <v>39</v>
      </c>
      <c r="F2000" s="4" t="s">
        <v>39</v>
      </c>
      <c r="G2000" s="4" t="s">
        <v>39</v>
      </c>
      <c r="H2000" s="4" t="s">
        <v>39</v>
      </c>
      <c r="I2000" s="4" t="s">
        <v>39</v>
      </c>
      <c r="J2000" s="4" t="str">
        <f t="shared" si="2"/>
        <v>#VALUE!</v>
      </c>
      <c r="K2000" s="5" t="str">
        <f t="shared" si="3"/>
        <v>#VALUE!</v>
      </c>
      <c r="L2000" s="5" t="str">
        <f t="shared" si="4"/>
        <v>#VALUE!</v>
      </c>
      <c r="M2000" s="5" t="str">
        <f t="shared" si="5"/>
        <v>#VALUE!</v>
      </c>
      <c r="N2000" s="4" t="b">
        <v>0</v>
      </c>
      <c r="O2000" s="4" t="b">
        <v>1</v>
      </c>
      <c r="P2000" s="4" t="b">
        <v>0</v>
      </c>
      <c r="Q2000" s="4" t="b">
        <v>0</v>
      </c>
      <c r="R2000" s="4" t="s">
        <v>39</v>
      </c>
      <c r="S2000" s="4" t="s">
        <v>39</v>
      </c>
      <c r="T2000" s="4" t="s">
        <v>39</v>
      </c>
    </row>
    <row r="2001" ht="12.75" customHeight="1">
      <c r="A2001" s="8" t="str">
        <f t="shared" si="1"/>
        <v>Cabo Verde1967</v>
      </c>
      <c r="B2001" s="4" t="s">
        <v>61</v>
      </c>
      <c r="C2001" s="4">
        <v>1967.0</v>
      </c>
      <c r="D2001" s="4">
        <v>4.88969589051974</v>
      </c>
      <c r="E2001" s="4" t="s">
        <v>39</v>
      </c>
      <c r="F2001" s="4" t="s">
        <v>39</v>
      </c>
      <c r="G2001" s="4" t="s">
        <v>39</v>
      </c>
      <c r="H2001" s="4" t="s">
        <v>39</v>
      </c>
      <c r="I2001" s="4" t="s">
        <v>39</v>
      </c>
      <c r="J2001" s="4" t="str">
        <f t="shared" si="2"/>
        <v>#VALUE!</v>
      </c>
      <c r="K2001" s="5" t="str">
        <f t="shared" si="3"/>
        <v>#VALUE!</v>
      </c>
      <c r="L2001" s="5" t="str">
        <f t="shared" si="4"/>
        <v>#VALUE!</v>
      </c>
      <c r="M2001" s="5" t="str">
        <f t="shared" si="5"/>
        <v>#VALUE!</v>
      </c>
      <c r="N2001" s="4" t="b">
        <v>0</v>
      </c>
      <c r="O2001" s="4" t="b">
        <v>1</v>
      </c>
      <c r="P2001" s="4" t="b">
        <v>1</v>
      </c>
      <c r="Q2001" s="4" t="b">
        <v>0</v>
      </c>
      <c r="R2001" s="4" t="s">
        <v>39</v>
      </c>
      <c r="S2001" s="4" t="s">
        <v>39</v>
      </c>
      <c r="T2001" s="4" t="s">
        <v>39</v>
      </c>
    </row>
    <row r="2002" ht="12.75" customHeight="1">
      <c r="A2002" s="8" t="str">
        <f t="shared" si="1"/>
        <v>Cabo Verde1966</v>
      </c>
      <c r="B2002" s="4" t="s">
        <v>61</v>
      </c>
      <c r="C2002" s="4">
        <v>1966.0</v>
      </c>
      <c r="D2002" s="4">
        <v>5.45427241127745</v>
      </c>
      <c r="E2002" s="4" t="s">
        <v>39</v>
      </c>
      <c r="F2002" s="4" t="s">
        <v>39</v>
      </c>
      <c r="G2002" s="4" t="s">
        <v>39</v>
      </c>
      <c r="H2002" s="4" t="s">
        <v>39</v>
      </c>
      <c r="I2002" s="4" t="s">
        <v>39</v>
      </c>
      <c r="J2002" s="4" t="str">
        <f t="shared" si="2"/>
        <v>#VALUE!</v>
      </c>
      <c r="K2002" s="5" t="str">
        <f t="shared" si="3"/>
        <v>#VALUE!</v>
      </c>
      <c r="L2002" s="5" t="str">
        <f t="shared" si="4"/>
        <v>#VALUE!</v>
      </c>
      <c r="M2002" s="5" t="str">
        <f t="shared" si="5"/>
        <v>#VALUE!</v>
      </c>
      <c r="N2002" s="4" t="b">
        <v>0</v>
      </c>
      <c r="O2002" s="4" t="b">
        <v>0</v>
      </c>
      <c r="P2002" s="4" t="b">
        <v>1</v>
      </c>
      <c r="Q2002" s="4" t="b">
        <v>1</v>
      </c>
      <c r="R2002" s="4" t="s">
        <v>39</v>
      </c>
      <c r="S2002" s="4" t="s">
        <v>39</v>
      </c>
      <c r="T2002" s="4" t="s">
        <v>39</v>
      </c>
    </row>
    <row r="2003" ht="12.75" customHeight="1">
      <c r="A2003" s="8" t="str">
        <f t="shared" si="1"/>
        <v>Cabo Verde1965</v>
      </c>
      <c r="B2003" s="4" t="s">
        <v>61</v>
      </c>
      <c r="C2003" s="4">
        <v>1965.0</v>
      </c>
      <c r="D2003" s="4">
        <v>4.09775118363135</v>
      </c>
      <c r="E2003" s="4" t="s">
        <v>39</v>
      </c>
      <c r="F2003" s="4" t="s">
        <v>39</v>
      </c>
      <c r="G2003" s="4" t="s">
        <v>39</v>
      </c>
      <c r="H2003" s="4" t="s">
        <v>39</v>
      </c>
      <c r="I2003" s="4" t="s">
        <v>39</v>
      </c>
      <c r="J2003" s="4" t="str">
        <f t="shared" si="2"/>
        <v>#VALUE!</v>
      </c>
      <c r="K2003" s="5" t="str">
        <f t="shared" si="3"/>
        <v>#VALUE!</v>
      </c>
      <c r="L2003" s="5" t="str">
        <f t="shared" si="4"/>
        <v>#VALUE!</v>
      </c>
      <c r="M2003" s="5" t="str">
        <f t="shared" si="5"/>
        <v>#VALUE!</v>
      </c>
      <c r="N2003" s="4" t="b">
        <v>0</v>
      </c>
      <c r="O2003" s="4" t="b">
        <v>0</v>
      </c>
      <c r="P2003" s="4" t="b">
        <v>1</v>
      </c>
      <c r="Q2003" s="4" t="b">
        <v>1</v>
      </c>
      <c r="R2003" s="4" t="s">
        <v>39</v>
      </c>
      <c r="S2003" s="4" t="s">
        <v>39</v>
      </c>
      <c r="T2003" s="4" t="s">
        <v>39</v>
      </c>
    </row>
    <row r="2004" ht="12.75" customHeight="1">
      <c r="A2004" s="8" t="str">
        <f t="shared" si="1"/>
        <v>Cabo Verde1964</v>
      </c>
      <c r="B2004" s="4" t="s">
        <v>61</v>
      </c>
      <c r="C2004" s="4">
        <v>1964.0</v>
      </c>
      <c r="D2004" s="4">
        <v>2.59053482108484</v>
      </c>
      <c r="E2004" s="4" t="s">
        <v>39</v>
      </c>
      <c r="F2004" s="4" t="s">
        <v>39</v>
      </c>
      <c r="G2004" s="4" t="s">
        <v>39</v>
      </c>
      <c r="H2004" s="4" t="s">
        <v>39</v>
      </c>
      <c r="I2004" s="4" t="s">
        <v>39</v>
      </c>
      <c r="J2004" s="4" t="str">
        <f t="shared" si="2"/>
        <v>#VALUE!</v>
      </c>
      <c r="K2004" s="5" t="str">
        <f t="shared" si="3"/>
        <v>#VALUE!</v>
      </c>
      <c r="L2004" s="5" t="str">
        <f t="shared" si="4"/>
        <v>#VALUE!</v>
      </c>
      <c r="M2004" s="5" t="str">
        <f t="shared" si="5"/>
        <v>#VALUE!</v>
      </c>
      <c r="N2004" s="4" t="b">
        <v>0</v>
      </c>
      <c r="O2004" s="4" t="b">
        <v>1</v>
      </c>
      <c r="P2004" s="4" t="b">
        <v>1</v>
      </c>
      <c r="Q2004" s="4" t="b">
        <v>0</v>
      </c>
      <c r="R2004" s="4" t="s">
        <v>39</v>
      </c>
      <c r="S2004" s="4" t="s">
        <v>39</v>
      </c>
      <c r="T2004" s="4" t="s">
        <v>39</v>
      </c>
    </row>
    <row r="2005" ht="12.75" customHeight="1">
      <c r="A2005" s="8" t="str">
        <f t="shared" si="1"/>
        <v>Cabo Verde1963</v>
      </c>
      <c r="B2005" s="4" t="s">
        <v>61</v>
      </c>
      <c r="C2005" s="4">
        <v>1963.0</v>
      </c>
      <c r="D2005" s="4" t="s">
        <v>39</v>
      </c>
      <c r="E2005" s="4" t="s">
        <v>39</v>
      </c>
      <c r="F2005" s="4" t="s">
        <v>39</v>
      </c>
      <c r="G2005" s="4" t="s">
        <v>39</v>
      </c>
      <c r="H2005" s="4" t="s">
        <v>39</v>
      </c>
      <c r="I2005" s="4" t="s">
        <v>39</v>
      </c>
      <c r="J2005" s="4" t="str">
        <f t="shared" si="2"/>
        <v>#VALUE!</v>
      </c>
      <c r="K2005" s="5" t="str">
        <f t="shared" si="3"/>
        <v>#VALUE!</v>
      </c>
      <c r="L2005" s="5" t="str">
        <f t="shared" si="4"/>
        <v>#VALUE!</v>
      </c>
      <c r="M2005" s="5" t="str">
        <f t="shared" si="5"/>
        <v>#VALUE!</v>
      </c>
      <c r="N2005" s="4" t="s">
        <v>39</v>
      </c>
      <c r="O2005" s="4" t="b">
        <v>1</v>
      </c>
      <c r="P2005" s="4" t="s">
        <v>39</v>
      </c>
      <c r="Q2005" s="4" t="b">
        <v>0</v>
      </c>
      <c r="R2005" s="4" t="s">
        <v>39</v>
      </c>
      <c r="S2005" s="4" t="s">
        <v>39</v>
      </c>
      <c r="T2005" s="4" t="s">
        <v>39</v>
      </c>
    </row>
    <row r="2006" ht="12.75" customHeight="1">
      <c r="A2006" s="8" t="str">
        <f t="shared" si="1"/>
        <v>Cambodia2022</v>
      </c>
      <c r="B2006" s="4" t="s">
        <v>62</v>
      </c>
      <c r="C2006" s="4">
        <v>2022.0</v>
      </c>
      <c r="D2006" s="4" t="s">
        <v>39</v>
      </c>
      <c r="E2006" s="4" t="s">
        <v>39</v>
      </c>
      <c r="F2006" s="4">
        <v>-7.58224589767314E9</v>
      </c>
      <c r="G2006" s="4">
        <v>2.9956769529428E10</v>
      </c>
      <c r="H2006" s="4" t="s">
        <v>39</v>
      </c>
      <c r="I2006" s="4" t="s">
        <v>39</v>
      </c>
      <c r="J2006" s="4" t="str">
        <f t="shared" si="2"/>
        <v>#VALUE!</v>
      </c>
      <c r="K2006" s="5" t="str">
        <f t="shared" si="3"/>
        <v>#VALUE!</v>
      </c>
      <c r="L2006" s="5" t="str">
        <f t="shared" si="4"/>
        <v>#VALUE!</v>
      </c>
      <c r="M2006" s="5" t="str">
        <f t="shared" si="5"/>
        <v>#VALUE!</v>
      </c>
      <c r="N2006" s="4" t="s">
        <v>39</v>
      </c>
      <c r="O2006" s="4" t="s">
        <v>39</v>
      </c>
      <c r="P2006" s="4" t="s">
        <v>39</v>
      </c>
      <c r="Q2006" s="4" t="s">
        <v>39</v>
      </c>
      <c r="R2006" s="4" t="s">
        <v>39</v>
      </c>
      <c r="S2006" s="4">
        <v>5.16245999997302</v>
      </c>
      <c r="T2006" s="4" t="s">
        <v>39</v>
      </c>
    </row>
    <row r="2007" ht="12.75" customHeight="1">
      <c r="A2007" s="8" t="str">
        <f t="shared" si="1"/>
        <v>Cambodia2021</v>
      </c>
      <c r="B2007" s="4" t="s">
        <v>62</v>
      </c>
      <c r="C2007" s="4">
        <v>2021.0</v>
      </c>
      <c r="D2007" s="4">
        <v>3.0060935009749</v>
      </c>
      <c r="E2007" s="4">
        <v>-1.48465043600217E9</v>
      </c>
      <c r="F2007" s="4">
        <v>-1.0892693673759E10</v>
      </c>
      <c r="G2007" s="4">
        <v>2.69610611522979E10</v>
      </c>
      <c r="H2007" s="4">
        <v>22.2016516725629</v>
      </c>
      <c r="I2007" s="4">
        <v>28.078490944437</v>
      </c>
      <c r="J2007" s="4">
        <f t="shared" si="2"/>
        <v>598580088426</v>
      </c>
      <c r="K2007" s="5">
        <f t="shared" si="3"/>
        <v>757025911417</v>
      </c>
      <c r="L2007" s="5">
        <f t="shared" si="4"/>
        <v>158445822991</v>
      </c>
      <c r="M2007" s="5">
        <f t="shared" si="5"/>
        <v>5.876839272</v>
      </c>
      <c r="N2007" s="4" t="s">
        <v>39</v>
      </c>
      <c r="O2007" s="4" t="s">
        <v>39</v>
      </c>
      <c r="P2007" s="4" t="s">
        <v>39</v>
      </c>
      <c r="Q2007" s="4" t="s">
        <v>39</v>
      </c>
      <c r="R2007" s="4" t="s">
        <v>39</v>
      </c>
      <c r="S2007" s="4">
        <v>3.02638936277746</v>
      </c>
      <c r="T2007" s="4">
        <v>-2.9957083771301E9</v>
      </c>
    </row>
    <row r="2008" ht="12.75" customHeight="1">
      <c r="A2008" s="8" t="str">
        <f t="shared" si="1"/>
        <v>Cambodia2020</v>
      </c>
      <c r="B2008" s="4" t="s">
        <v>62</v>
      </c>
      <c r="C2008" s="4">
        <v>2020.0</v>
      </c>
      <c r="D2008" s="4">
        <v>-3.13031390444152</v>
      </c>
      <c r="E2008" s="4">
        <v>-8.04855858814631E8</v>
      </c>
      <c r="F2008" s="4">
        <v>-8.81214229743788E8</v>
      </c>
      <c r="G2008" s="4">
        <v>2.58727978920285E10</v>
      </c>
      <c r="H2008" s="4">
        <v>24.4750513091267</v>
      </c>
      <c r="I2008" s="4">
        <v>27.9538199985681</v>
      </c>
      <c r="J2008" s="4">
        <f t="shared" si="2"/>
        <v>633238055918</v>
      </c>
      <c r="K2008" s="5">
        <f t="shared" si="3"/>
        <v>723243535133</v>
      </c>
      <c r="L2008" s="5">
        <f t="shared" si="4"/>
        <v>90005479215</v>
      </c>
      <c r="M2008" s="5">
        <f t="shared" si="5"/>
        <v>3.478768689</v>
      </c>
      <c r="N2008" s="4" t="b">
        <v>1</v>
      </c>
      <c r="O2008" s="4" t="b">
        <v>1</v>
      </c>
      <c r="P2008" s="4" t="b">
        <v>0</v>
      </c>
      <c r="Q2008" s="4" t="s">
        <v>39</v>
      </c>
      <c r="R2008" s="4" t="s">
        <v>39</v>
      </c>
      <c r="S2008" s="4">
        <v>-3.0960067306119</v>
      </c>
      <c r="T2008" s="4">
        <v>-1.0882632602694E9</v>
      </c>
    </row>
    <row r="2009" ht="12.75" customHeight="1">
      <c r="A2009" s="8" t="str">
        <f t="shared" si="1"/>
        <v>Cambodia2019</v>
      </c>
      <c r="B2009" s="4" t="s">
        <v>62</v>
      </c>
      <c r="C2009" s="4">
        <v>2019.0</v>
      </c>
      <c r="D2009" s="4">
        <v>7.05410693233345</v>
      </c>
      <c r="E2009" s="4">
        <v>8.92963432779409E8</v>
      </c>
      <c r="F2009" s="4">
        <v>-2.93058895801988E9</v>
      </c>
      <c r="G2009" s="4">
        <v>2.70893900328915E10</v>
      </c>
      <c r="H2009" s="4">
        <v>26.7797550602169</v>
      </c>
      <c r="I2009" s="4">
        <v>23.8165895006321</v>
      </c>
      <c r="J2009" s="4">
        <f t="shared" si="2"/>
        <v>725447229812</v>
      </c>
      <c r="K2009" s="5">
        <f t="shared" si="3"/>
        <v>645176882236</v>
      </c>
      <c r="L2009" s="5">
        <f t="shared" si="4"/>
        <v>-80270347576</v>
      </c>
      <c r="M2009" s="5">
        <f t="shared" si="5"/>
        <v>-2.96316556</v>
      </c>
      <c r="N2009" s="4" t="b">
        <v>1</v>
      </c>
      <c r="O2009" s="4" t="b">
        <v>1</v>
      </c>
      <c r="P2009" s="4" t="b">
        <v>1</v>
      </c>
      <c r="Q2009" s="4" t="b">
        <v>0</v>
      </c>
      <c r="R2009" s="4" t="s">
        <v>39</v>
      </c>
      <c r="S2009" s="4">
        <v>7.05410693233065</v>
      </c>
      <c r="T2009" s="4">
        <v>1.21659214086299E9</v>
      </c>
    </row>
    <row r="2010" ht="12.75" customHeight="1">
      <c r="A2010" s="8" t="str">
        <f t="shared" si="1"/>
        <v>Cambodia2018</v>
      </c>
      <c r="B2010" s="4" t="s">
        <v>62</v>
      </c>
      <c r="C2010" s="4">
        <v>2018.0</v>
      </c>
      <c r="D2010" s="4">
        <v>7.46916920701471</v>
      </c>
      <c r="E2010" s="4">
        <v>2.45935445793045E8</v>
      </c>
      <c r="F2010" s="4">
        <v>-2.89556648660117E9</v>
      </c>
      <c r="G2010" s="4">
        <v>2.45717535817841E10</v>
      </c>
      <c r="H2010" s="4">
        <v>23.7071515011005</v>
      </c>
      <c r="I2010" s="4">
        <v>23.0458297434948</v>
      </c>
      <c r="J2010" s="4">
        <f t="shared" si="2"/>
        <v>582526284811</v>
      </c>
      <c r="K2010" s="5">
        <f t="shared" si="3"/>
        <v>566276449545</v>
      </c>
      <c r="L2010" s="5">
        <f t="shared" si="4"/>
        <v>-16249835266</v>
      </c>
      <c r="M2010" s="5">
        <f t="shared" si="5"/>
        <v>-0.6613217576</v>
      </c>
      <c r="N2010" s="4" t="b">
        <v>0</v>
      </c>
      <c r="O2010" s="4" t="b">
        <v>0</v>
      </c>
      <c r="P2010" s="4" t="b">
        <v>1</v>
      </c>
      <c r="Q2010" s="4" t="b">
        <v>1</v>
      </c>
      <c r="R2010" s="4" t="s">
        <v>39</v>
      </c>
      <c r="S2010" s="4">
        <v>7.469169206999</v>
      </c>
      <c r="T2010" s="4">
        <v>-2.51763645110739E9</v>
      </c>
    </row>
    <row r="2011" ht="12.75" customHeight="1">
      <c r="A2011" s="8" t="str">
        <f t="shared" si="1"/>
        <v>Cambodia2017</v>
      </c>
      <c r="B2011" s="4" t="s">
        <v>62</v>
      </c>
      <c r="C2011" s="4">
        <v>2017.0</v>
      </c>
      <c r="D2011" s="4">
        <v>6.99690369940155</v>
      </c>
      <c r="E2011" s="4">
        <v>-1.00567013619438E8</v>
      </c>
      <c r="F2011" s="4">
        <v>-1.80732327166879E9</v>
      </c>
      <c r="G2011" s="4">
        <v>2.21772005886749E10</v>
      </c>
      <c r="H2011" s="4">
        <v>21.5814746272505</v>
      </c>
      <c r="I2011" s="4">
        <v>22.3559082807631</v>
      </c>
      <c r="J2011" s="4">
        <f t="shared" si="2"/>
        <v>478616691808</v>
      </c>
      <c r="K2011" s="5">
        <f t="shared" si="3"/>
        <v>495791462285</v>
      </c>
      <c r="L2011" s="5">
        <f t="shared" si="4"/>
        <v>17174770477</v>
      </c>
      <c r="M2011" s="5">
        <f t="shared" si="5"/>
        <v>0.7744336535</v>
      </c>
      <c r="N2011" s="4" t="b">
        <v>0</v>
      </c>
      <c r="O2011" s="4" t="b">
        <v>0</v>
      </c>
      <c r="P2011" s="4" t="b">
        <v>1</v>
      </c>
      <c r="Q2011" s="4" t="b">
        <v>1</v>
      </c>
      <c r="R2011" s="4" t="s">
        <v>39</v>
      </c>
      <c r="S2011" s="4">
        <v>6.99690369934196</v>
      </c>
      <c r="T2011" s="4">
        <v>-2.39455299310919E9</v>
      </c>
    </row>
    <row r="2012" ht="12.75" customHeight="1">
      <c r="A2012" s="8" t="str">
        <f t="shared" si="1"/>
        <v>Cambodia2016</v>
      </c>
      <c r="B2012" s="4" t="s">
        <v>62</v>
      </c>
      <c r="C2012" s="4">
        <v>2016.0</v>
      </c>
      <c r="D2012" s="4">
        <v>6.86309209810824</v>
      </c>
      <c r="E2012" s="4">
        <v>1.18086379664498E7</v>
      </c>
      <c r="F2012" s="4">
        <v>-1.73354201709542E9</v>
      </c>
      <c r="G2012" s="4">
        <v>2.00167478583122E10</v>
      </c>
      <c r="H2012" s="4">
        <v>20.8184838379371</v>
      </c>
      <c r="I2012" s="4">
        <v>21.1181659558154</v>
      </c>
      <c r="J2012" s="4">
        <f t="shared" si="2"/>
        <v>416718341776</v>
      </c>
      <c r="K2012" s="5">
        <f t="shared" si="3"/>
        <v>422717003168</v>
      </c>
      <c r="L2012" s="5">
        <f t="shared" si="4"/>
        <v>5998661391</v>
      </c>
      <c r="M2012" s="5">
        <f t="shared" si="5"/>
        <v>0.2996821179</v>
      </c>
      <c r="N2012" s="4" t="b">
        <v>0</v>
      </c>
      <c r="O2012" s="4" t="b">
        <v>0</v>
      </c>
      <c r="P2012" s="4" t="b">
        <v>1</v>
      </c>
      <c r="Q2012" s="4" t="b">
        <v>0</v>
      </c>
      <c r="R2012" s="4" t="s">
        <v>39</v>
      </c>
      <c r="S2012" s="4">
        <v>6.9333139730861</v>
      </c>
      <c r="T2012" s="4">
        <v>-2.1604527303627E9</v>
      </c>
    </row>
    <row r="2013" ht="12.75" customHeight="1">
      <c r="A2013" s="8" t="str">
        <f t="shared" si="1"/>
        <v>Cambodia2015</v>
      </c>
      <c r="B2013" s="4" t="s">
        <v>62</v>
      </c>
      <c r="C2013" s="4">
        <v>2015.0</v>
      </c>
      <c r="D2013" s="4">
        <v>7.0360871792774</v>
      </c>
      <c r="E2013" s="4">
        <v>-6.18282698886943E7</v>
      </c>
      <c r="F2013" s="4">
        <v>-1.59844775350058E9</v>
      </c>
      <c r="G2013" s="4">
        <v>1.80499542894229E10</v>
      </c>
      <c r="H2013" s="4">
        <v>19.625648074568</v>
      </c>
      <c r="I2013" s="4">
        <v>20.2716895204781</v>
      </c>
      <c r="J2013" s="4">
        <f t="shared" si="2"/>
        <v>354242050646</v>
      </c>
      <c r="K2013" s="5">
        <f t="shared" si="3"/>
        <v>365903069214</v>
      </c>
      <c r="L2013" s="5">
        <f t="shared" si="4"/>
        <v>11661018568</v>
      </c>
      <c r="M2013" s="5">
        <f t="shared" si="5"/>
        <v>0.6460414459</v>
      </c>
      <c r="N2013" s="4" t="b">
        <v>0</v>
      </c>
      <c r="O2013" s="4" t="b">
        <v>0</v>
      </c>
      <c r="P2013" s="4" t="b">
        <v>1</v>
      </c>
      <c r="Q2013" s="4" t="b">
        <v>0</v>
      </c>
      <c r="R2013" s="4" t="s">
        <v>39</v>
      </c>
      <c r="S2013" s="4">
        <v>6.96579781444953</v>
      </c>
      <c r="T2013" s="4">
        <v>-1.96679356888929E9</v>
      </c>
    </row>
    <row r="2014" ht="12.75" customHeight="1">
      <c r="A2014" s="8" t="str">
        <f t="shared" si="1"/>
        <v>Cambodia2014</v>
      </c>
      <c r="B2014" s="4" t="s">
        <v>62</v>
      </c>
      <c r="C2014" s="4">
        <v>2014.0</v>
      </c>
      <c r="D2014" s="4">
        <v>7.14257110085412</v>
      </c>
      <c r="E2014" s="4">
        <v>-2.17829325167644E8</v>
      </c>
      <c r="F2014" s="4">
        <v>-1.444104699161E9</v>
      </c>
      <c r="G2014" s="4">
        <v>1.67026108424025E10</v>
      </c>
      <c r="H2014" s="4">
        <v>20.0757161879192</v>
      </c>
      <c r="I2014" s="4">
        <v>21.7183891094068</v>
      </c>
      <c r="J2014" s="4">
        <f t="shared" si="2"/>
        <v>335316874869</v>
      </c>
      <c r="K2014" s="5">
        <f t="shared" si="3"/>
        <v>362753801418</v>
      </c>
      <c r="L2014" s="5">
        <f t="shared" si="4"/>
        <v>27436926549</v>
      </c>
      <c r="M2014" s="5">
        <f t="shared" si="5"/>
        <v>1.642672921</v>
      </c>
      <c r="N2014" s="4" t="b">
        <v>0</v>
      </c>
      <c r="O2014" s="4" t="b">
        <v>0</v>
      </c>
      <c r="P2014" s="4" t="b">
        <v>1</v>
      </c>
      <c r="Q2014" s="4" t="b">
        <v>1</v>
      </c>
      <c r="R2014" s="4" t="s">
        <v>39</v>
      </c>
      <c r="S2014" s="4">
        <v>7.14257110074297</v>
      </c>
      <c r="T2014" s="4">
        <v>-1.3473434470204E9</v>
      </c>
    </row>
    <row r="2015" ht="12.75" customHeight="1">
      <c r="A2015" s="8" t="str">
        <f t="shared" si="1"/>
        <v>Cambodia2013</v>
      </c>
      <c r="B2015" s="4" t="s">
        <v>62</v>
      </c>
      <c r="C2015" s="4">
        <v>2013.0</v>
      </c>
      <c r="D2015" s="4">
        <v>7.35666514900594</v>
      </c>
      <c r="E2015" s="4">
        <v>-3.4768901935876E8</v>
      </c>
      <c r="F2015" s="4">
        <v>-1.29570505503438E9</v>
      </c>
      <c r="G2015" s="4">
        <v>1.52279913952201E10</v>
      </c>
      <c r="H2015" s="4">
        <v>18.7499704543959</v>
      </c>
      <c r="I2015" s="4">
        <v>21.3662895683952</v>
      </c>
      <c r="J2015" s="4">
        <f t="shared" si="2"/>
        <v>285524388740</v>
      </c>
      <c r="K2015" s="5">
        <f t="shared" si="3"/>
        <v>325365673695</v>
      </c>
      <c r="L2015" s="5">
        <f t="shared" si="4"/>
        <v>39841284955</v>
      </c>
      <c r="M2015" s="5">
        <f t="shared" si="5"/>
        <v>2.616319114</v>
      </c>
      <c r="N2015" s="4" t="b">
        <v>0</v>
      </c>
      <c r="O2015" s="4" t="b">
        <v>0</v>
      </c>
      <c r="P2015" s="4" t="b">
        <v>1</v>
      </c>
      <c r="Q2015" s="4" t="b">
        <v>1</v>
      </c>
      <c r="R2015" s="4" t="s">
        <v>39</v>
      </c>
      <c r="S2015" s="4">
        <v>7.35666514887971</v>
      </c>
      <c r="T2015" s="4">
        <v>-1.47461944718239E9</v>
      </c>
    </row>
    <row r="2016" ht="12.75" customHeight="1">
      <c r="A2016" s="8" t="str">
        <f t="shared" si="1"/>
        <v>Cambodia2012</v>
      </c>
      <c r="B2016" s="4" t="s">
        <v>62</v>
      </c>
      <c r="C2016" s="4">
        <v>2012.0</v>
      </c>
      <c r="D2016" s="4">
        <v>7.31334550506576</v>
      </c>
      <c r="E2016" s="4">
        <v>-5.94120761265865E8</v>
      </c>
      <c r="F2016" s="4">
        <v>-1.21267058162299E9</v>
      </c>
      <c r="G2016" s="4">
        <v>1.40544432134639E10</v>
      </c>
      <c r="H2016" s="4">
        <v>17.1549216164062</v>
      </c>
      <c r="I2016" s="4">
        <v>21.6796607576761</v>
      </c>
      <c r="J2016" s="4">
        <f t="shared" si="2"/>
        <v>241102871689</v>
      </c>
      <c r="K2016" s="5">
        <f t="shared" si="3"/>
        <v>304695561006</v>
      </c>
      <c r="L2016" s="5">
        <f t="shared" si="4"/>
        <v>63592689317</v>
      </c>
      <c r="M2016" s="5">
        <f t="shared" si="5"/>
        <v>4.524739141</v>
      </c>
      <c r="N2016" s="4" t="b">
        <v>0</v>
      </c>
      <c r="O2016" s="4" t="b">
        <v>0</v>
      </c>
      <c r="P2016" s="4" t="b">
        <v>1</v>
      </c>
      <c r="Q2016" s="4" t="b">
        <v>1</v>
      </c>
      <c r="R2016" s="4" t="s">
        <v>39</v>
      </c>
      <c r="S2016" s="4">
        <v>7.31334550530008</v>
      </c>
      <c r="T2016" s="4">
        <v>-1.1735481817562E9</v>
      </c>
    </row>
    <row r="2017" ht="12.75" customHeight="1">
      <c r="A2017" s="8" t="str">
        <f t="shared" si="1"/>
        <v>Cambodia2011</v>
      </c>
      <c r="B2017" s="4" t="s">
        <v>62</v>
      </c>
      <c r="C2017" s="4">
        <v>2011.0</v>
      </c>
      <c r="D2017" s="4">
        <v>7.06956994611899</v>
      </c>
      <c r="E2017" s="4">
        <v>-5.68019752870752E8</v>
      </c>
      <c r="F2017" s="4">
        <v>-1.02587324921648E9</v>
      </c>
      <c r="G2017" s="4">
        <v>1.28295411410127E10</v>
      </c>
      <c r="H2017" s="4">
        <v>15.8997268424036</v>
      </c>
      <c r="I2017" s="4">
        <v>20.5945647567428</v>
      </c>
      <c r="J2017" s="4">
        <f t="shared" si="2"/>
        <v>203986199655</v>
      </c>
      <c r="K2017" s="5">
        <f t="shared" si="3"/>
        <v>264218815828</v>
      </c>
      <c r="L2017" s="5">
        <f t="shared" si="4"/>
        <v>60232616172</v>
      </c>
      <c r="M2017" s="5">
        <f t="shared" si="5"/>
        <v>4.694837914</v>
      </c>
      <c r="N2017" s="4" t="b">
        <v>0</v>
      </c>
      <c r="O2017" s="4" t="b">
        <v>0</v>
      </c>
      <c r="P2017" s="4" t="b">
        <v>1</v>
      </c>
      <c r="Q2017" s="4" t="b">
        <v>1</v>
      </c>
      <c r="R2017" s="4" t="s">
        <v>39</v>
      </c>
      <c r="S2017" s="4">
        <v>7.0695699458918</v>
      </c>
      <c r="T2017" s="4">
        <v>-1.2249020724512E9</v>
      </c>
    </row>
    <row r="2018" ht="12.75" customHeight="1">
      <c r="A2018" s="8" t="str">
        <f t="shared" si="1"/>
        <v>Cambodia2010</v>
      </c>
      <c r="B2018" s="4" t="s">
        <v>62</v>
      </c>
      <c r="C2018" s="4">
        <v>2010.0</v>
      </c>
      <c r="D2018" s="4">
        <v>5.96307857522106</v>
      </c>
      <c r="E2018" s="4">
        <v>-4.00573305518898E8</v>
      </c>
      <c r="F2018" s="4">
        <v>-9.80977704338841E8</v>
      </c>
      <c r="G2018" s="4">
        <v>1.12422752885243E10</v>
      </c>
      <c r="H2018" s="4">
        <v>17.1080800039819</v>
      </c>
      <c r="I2018" s="4">
        <v>20.903485014217</v>
      </c>
      <c r="J2018" s="4">
        <f t="shared" si="2"/>
        <v>192333745063</v>
      </c>
      <c r="K2018" s="5">
        <f t="shared" si="3"/>
        <v>235002733019</v>
      </c>
      <c r="L2018" s="5">
        <f t="shared" si="4"/>
        <v>42668987957</v>
      </c>
      <c r="M2018" s="5">
        <f t="shared" si="5"/>
        <v>3.79540501</v>
      </c>
      <c r="N2018" s="4" t="b">
        <v>0</v>
      </c>
      <c r="O2018" s="4" t="b">
        <v>0</v>
      </c>
      <c r="P2018" s="4" t="b">
        <v>1</v>
      </c>
      <c r="Q2018" s="4" t="b">
        <v>0</v>
      </c>
      <c r="R2018" s="4" t="s">
        <v>39</v>
      </c>
      <c r="S2018" s="4">
        <v>5.96307857538696</v>
      </c>
      <c r="T2018" s="4">
        <v>-1.58726585248839E9</v>
      </c>
    </row>
    <row r="2019" ht="12.75" customHeight="1">
      <c r="A2019" s="8" t="str">
        <f t="shared" si="1"/>
        <v>Cambodia2009</v>
      </c>
      <c r="B2019" s="4" t="s">
        <v>62</v>
      </c>
      <c r="C2019" s="4">
        <v>2009.0</v>
      </c>
      <c r="D2019" s="4">
        <v>0.0866969593823108</v>
      </c>
      <c r="E2019" s="4">
        <v>-4.7646898560058E8</v>
      </c>
      <c r="F2019" s="4">
        <v>-7.4141491656002E8</v>
      </c>
      <c r="G2019" s="4">
        <v>1.04018517668465E10</v>
      </c>
      <c r="H2019" s="4">
        <v>15.6185627532033</v>
      </c>
      <c r="I2019" s="4">
        <v>20.3996396407756</v>
      </c>
      <c r="J2019" s="4">
        <f t="shared" si="2"/>
        <v>162461974570</v>
      </c>
      <c r="K2019" s="5">
        <f t="shared" si="3"/>
        <v>212194027640</v>
      </c>
      <c r="L2019" s="5">
        <f t="shared" si="4"/>
        <v>49732053070</v>
      </c>
      <c r="M2019" s="5">
        <f t="shared" si="5"/>
        <v>4.781076888</v>
      </c>
      <c r="N2019" s="4" t="b">
        <v>0</v>
      </c>
      <c r="O2019" s="4" t="b">
        <v>1</v>
      </c>
      <c r="P2019" s="4" t="b">
        <v>0</v>
      </c>
      <c r="Q2019" s="4" t="b">
        <v>0</v>
      </c>
      <c r="R2019" s="4" t="s">
        <v>39</v>
      </c>
      <c r="S2019" s="4">
        <v>0.0866969592706113</v>
      </c>
      <c r="T2019" s="4">
        <v>-8.40423521677799E8</v>
      </c>
    </row>
    <row r="2020" ht="12.75" customHeight="1">
      <c r="A2020" s="8" t="str">
        <f t="shared" si="1"/>
        <v>Cambodia2008</v>
      </c>
      <c r="B2020" s="4" t="s">
        <v>62</v>
      </c>
      <c r="C2020" s="4">
        <v>2008.0</v>
      </c>
      <c r="D2020" s="4">
        <v>6.69157747460634</v>
      </c>
      <c r="E2020" s="4">
        <v>7.16179263661654E7</v>
      </c>
      <c r="F2020" s="4">
        <v>-8.1997543740798E8</v>
      </c>
      <c r="G2020" s="4">
        <v>1.03519141782857E10</v>
      </c>
      <c r="H2020" s="4">
        <v>15.8853615982775</v>
      </c>
      <c r="I2020" s="4">
        <v>15.3822671019248</v>
      </c>
      <c r="J2020" s="4">
        <f t="shared" si="2"/>
        <v>164443899956</v>
      </c>
      <c r="K2020" s="5">
        <f t="shared" si="3"/>
        <v>159235908907</v>
      </c>
      <c r="L2020" s="5">
        <f t="shared" si="4"/>
        <v>-5207991050</v>
      </c>
      <c r="M2020" s="5">
        <f t="shared" si="5"/>
        <v>-0.5030944964</v>
      </c>
      <c r="N2020" s="4" t="b">
        <v>0</v>
      </c>
      <c r="O2020" s="4" t="b">
        <v>1</v>
      </c>
      <c r="P2020" s="4" t="b">
        <v>1</v>
      </c>
      <c r="Q2020" s="4" t="b">
        <v>0</v>
      </c>
      <c r="R2020" s="4" t="s">
        <v>39</v>
      </c>
      <c r="S2020" s="4">
        <v>6.69157747471078</v>
      </c>
      <c r="T2020" s="4">
        <v>-4.99375885608005E7</v>
      </c>
    </row>
    <row r="2021" ht="12.75" customHeight="1">
      <c r="A2021" s="8" t="str">
        <f t="shared" si="1"/>
        <v>Cambodia2007</v>
      </c>
      <c r="B2021" s="4" t="s">
        <v>62</v>
      </c>
      <c r="C2021" s="4">
        <v>2007.0</v>
      </c>
      <c r="D2021" s="4">
        <v>10.2125739125078</v>
      </c>
      <c r="E2021" s="4">
        <v>7.99840134137401E7</v>
      </c>
      <c r="F2021" s="4">
        <v>-4.2332989980566E8</v>
      </c>
      <c r="G2021" s="4">
        <v>8.63923591317746E9</v>
      </c>
      <c r="H2021" s="4">
        <v>15.1303368927591</v>
      </c>
      <c r="I2021" s="4">
        <v>14.4035893574559</v>
      </c>
      <c r="J2021" s="4">
        <f t="shared" si="2"/>
        <v>130714549862</v>
      </c>
      <c r="K2021" s="5">
        <f t="shared" si="3"/>
        <v>124436006456</v>
      </c>
      <c r="L2021" s="5">
        <f t="shared" si="4"/>
        <v>-6278543407</v>
      </c>
      <c r="M2021" s="5">
        <f t="shared" si="5"/>
        <v>-0.7267475353</v>
      </c>
      <c r="N2021" s="4" t="b">
        <v>0</v>
      </c>
      <c r="O2021" s="4" t="b">
        <v>0</v>
      </c>
      <c r="P2021" s="4" t="b">
        <v>1</v>
      </c>
      <c r="Q2021" s="4" t="b">
        <v>1</v>
      </c>
      <c r="R2021" s="4" t="s">
        <v>39</v>
      </c>
      <c r="S2021" s="4">
        <v>10.2125739126309</v>
      </c>
      <c r="T2021" s="4">
        <v>-1.71267826510824E9</v>
      </c>
    </row>
    <row r="2022" ht="12.75" customHeight="1">
      <c r="A2022" s="8" t="str">
        <f t="shared" si="1"/>
        <v>Cambodia2006</v>
      </c>
      <c r="B2022" s="4" t="s">
        <v>62</v>
      </c>
      <c r="C2022" s="4">
        <v>2006.0</v>
      </c>
      <c r="D2022" s="4">
        <v>10.7710836700736</v>
      </c>
      <c r="E2022" s="4">
        <v>-358938.789662909</v>
      </c>
      <c r="F2022" s="4">
        <v>-2.3386855725949E8</v>
      </c>
      <c r="G2022" s="4">
        <v>7.27459570667154E9</v>
      </c>
      <c r="H2022" s="4">
        <v>12.7799998847607</v>
      </c>
      <c r="I2022" s="4">
        <v>12.9523709161467</v>
      </c>
      <c r="J2022" s="4">
        <f t="shared" si="2"/>
        <v>92969332293</v>
      </c>
      <c r="K2022" s="5">
        <f t="shared" si="3"/>
        <v>94223261858</v>
      </c>
      <c r="L2022" s="5">
        <f t="shared" si="4"/>
        <v>1253929565</v>
      </c>
      <c r="M2022" s="5">
        <f t="shared" si="5"/>
        <v>0.1723710314</v>
      </c>
      <c r="N2022" s="4" t="b">
        <v>0</v>
      </c>
      <c r="O2022" s="4" t="b">
        <v>0</v>
      </c>
      <c r="P2022" s="4" t="b">
        <v>1</v>
      </c>
      <c r="Q2022" s="4" t="b">
        <v>1</v>
      </c>
      <c r="R2022" s="4" t="s">
        <v>39</v>
      </c>
      <c r="S2022" s="4">
        <v>10.7710836701771</v>
      </c>
      <c r="T2022" s="4">
        <v>-1.36464020650591E9</v>
      </c>
    </row>
    <row r="2023" ht="12.75" customHeight="1">
      <c r="A2023" s="8" t="str">
        <f t="shared" si="1"/>
        <v>Cambodia2005</v>
      </c>
      <c r="B2023" s="4" t="s">
        <v>62</v>
      </c>
      <c r="C2023" s="4">
        <v>2005.0</v>
      </c>
      <c r="D2023" s="4">
        <v>13.2500869138771</v>
      </c>
      <c r="E2023" s="4">
        <v>-1.06833241240934E7</v>
      </c>
      <c r="F2023" s="4">
        <v>-3.0699347002624E8</v>
      </c>
      <c r="G2023" s="4">
        <v>6.29304616183262E9</v>
      </c>
      <c r="H2023" s="4">
        <v>11.9475886573107</v>
      </c>
      <c r="I2023" s="4">
        <v>12.3318174832936</v>
      </c>
      <c r="J2023" s="4">
        <f t="shared" si="2"/>
        <v>75186726943</v>
      </c>
      <c r="K2023" s="5">
        <f t="shared" si="3"/>
        <v>77604696682</v>
      </c>
      <c r="L2023" s="5">
        <f t="shared" si="4"/>
        <v>2417969739</v>
      </c>
      <c r="M2023" s="5">
        <f t="shared" si="5"/>
        <v>0.384228826</v>
      </c>
      <c r="N2023" s="4" t="b">
        <v>0</v>
      </c>
      <c r="O2023" s="4" t="b">
        <v>0</v>
      </c>
      <c r="P2023" s="4" t="b">
        <v>1</v>
      </c>
      <c r="Q2023" s="4" t="b">
        <v>1</v>
      </c>
      <c r="R2023" s="4" t="s">
        <v>39</v>
      </c>
      <c r="S2023" s="4">
        <v>13.2500869136436</v>
      </c>
      <c r="T2023" s="4">
        <v>-9.8154954483892E8</v>
      </c>
    </row>
    <row r="2024" ht="12.75" customHeight="1">
      <c r="A2024" s="8" t="str">
        <f t="shared" si="1"/>
        <v>Cambodia2004</v>
      </c>
      <c r="B2024" s="4" t="s">
        <v>62</v>
      </c>
      <c r="C2024" s="4">
        <v>2004.0</v>
      </c>
      <c r="D2024" s="4">
        <v>10.3405287770471</v>
      </c>
      <c r="E2024" s="4">
        <v>-1.78007257892305E8</v>
      </c>
      <c r="F2024" s="4">
        <v>-1.82913053551248E8</v>
      </c>
      <c r="G2024" s="4">
        <v>5.33783324803924E9</v>
      </c>
      <c r="H2024" s="4">
        <v>10.3031538586965</v>
      </c>
      <c r="I2024" s="4">
        <v>13.8646674885155</v>
      </c>
      <c r="J2024" s="4">
        <f t="shared" si="2"/>
        <v>54996517227</v>
      </c>
      <c r="K2024" s="5">
        <f t="shared" si="3"/>
        <v>74007283093</v>
      </c>
      <c r="L2024" s="5">
        <f t="shared" si="4"/>
        <v>19010765867</v>
      </c>
      <c r="M2024" s="5">
        <f t="shared" si="5"/>
        <v>3.56151363</v>
      </c>
      <c r="N2024" s="4" t="b">
        <v>0</v>
      </c>
      <c r="O2024" s="4" t="b">
        <v>0</v>
      </c>
      <c r="P2024" s="4" t="b">
        <v>1</v>
      </c>
      <c r="Q2024" s="4" t="b">
        <v>1</v>
      </c>
      <c r="R2024" s="4" t="s">
        <v>39</v>
      </c>
      <c r="S2024" s="4">
        <v>10.340528776847</v>
      </c>
      <c r="T2024" s="4">
        <v>-9.55212913793379E8</v>
      </c>
    </row>
    <row r="2025" ht="12.75" customHeight="1">
      <c r="A2025" s="8" t="str">
        <f t="shared" si="1"/>
        <v>Cambodia2003</v>
      </c>
      <c r="B2025" s="4" t="s">
        <v>62</v>
      </c>
      <c r="C2025" s="4">
        <v>2003.0</v>
      </c>
      <c r="D2025" s="4">
        <v>8.50589555712039</v>
      </c>
      <c r="E2025" s="4">
        <v>-2.78785653292055E8</v>
      </c>
      <c r="F2025" s="4">
        <v>-2.33437993673334E8</v>
      </c>
      <c r="G2025" s="4">
        <v>4.65824691827092E9</v>
      </c>
      <c r="H2025" s="4">
        <v>9.58046653835161</v>
      </c>
      <c r="I2025" s="4">
        <v>15.7489853621027</v>
      </c>
      <c r="J2025" s="4">
        <f t="shared" si="2"/>
        <v>44628178728</v>
      </c>
      <c r="K2025" s="5">
        <f t="shared" si="3"/>
        <v>73362662529</v>
      </c>
      <c r="L2025" s="5">
        <f t="shared" si="4"/>
        <v>28734483801</v>
      </c>
      <c r="M2025" s="5">
        <f t="shared" si="5"/>
        <v>6.168518824</v>
      </c>
      <c r="N2025" s="4" t="b">
        <v>0</v>
      </c>
      <c r="O2025" s="4" t="b">
        <v>1</v>
      </c>
      <c r="P2025" s="4" t="b">
        <v>1</v>
      </c>
      <c r="Q2025" s="4" t="b">
        <v>0</v>
      </c>
      <c r="R2025" s="4" t="s">
        <v>39</v>
      </c>
      <c r="S2025" s="4">
        <v>8.50589555707634</v>
      </c>
      <c r="T2025" s="4">
        <v>-6.7958632976832E8</v>
      </c>
    </row>
    <row r="2026" ht="12.75" customHeight="1">
      <c r="A2026" s="8" t="str">
        <f t="shared" si="1"/>
        <v>Cambodia2002</v>
      </c>
      <c r="B2026" s="4" t="s">
        <v>62</v>
      </c>
      <c r="C2026" s="4">
        <v>2002.0</v>
      </c>
      <c r="D2026" s="4">
        <v>6.57893950235694</v>
      </c>
      <c r="E2026" s="4">
        <v>-2.6618920590335E8</v>
      </c>
      <c r="F2026" s="4">
        <v>-1.07306836844281E8</v>
      </c>
      <c r="G2026" s="4">
        <v>4.28402848253766E9</v>
      </c>
      <c r="H2026" s="4">
        <v>10.4987897263693</v>
      </c>
      <c r="I2026" s="4">
        <v>16.8798307847064</v>
      </c>
      <c r="J2026" s="4">
        <f t="shared" si="2"/>
        <v>44977114220</v>
      </c>
      <c r="K2026" s="5">
        <f t="shared" si="3"/>
        <v>72313675862</v>
      </c>
      <c r="L2026" s="5">
        <f t="shared" si="4"/>
        <v>27336561642</v>
      </c>
      <c r="M2026" s="5">
        <f t="shared" si="5"/>
        <v>6.381041058</v>
      </c>
      <c r="N2026" s="4" t="b">
        <v>0</v>
      </c>
      <c r="O2026" s="4" t="b">
        <v>1</v>
      </c>
      <c r="P2026" s="4" t="b">
        <v>1</v>
      </c>
      <c r="Q2026" s="4" t="b">
        <v>0</v>
      </c>
      <c r="R2026" s="4" t="s">
        <v>39</v>
      </c>
      <c r="S2026" s="4">
        <v>6.57893950279683</v>
      </c>
      <c r="T2026" s="4">
        <v>-3.74218435733259E8</v>
      </c>
    </row>
    <row r="2027" ht="12.75" customHeight="1">
      <c r="A2027" s="8" t="str">
        <f t="shared" si="1"/>
        <v>Cambodia2001</v>
      </c>
      <c r="B2027" s="4" t="s">
        <v>62</v>
      </c>
      <c r="C2027" s="4">
        <v>2001.0</v>
      </c>
      <c r="D2027" s="4">
        <v>8.5612689162224</v>
      </c>
      <c r="E2027" s="4">
        <v>-1.9952169724793E8</v>
      </c>
      <c r="F2027" s="4">
        <v>-8.78779267863017E7</v>
      </c>
      <c r="G2027" s="4">
        <v>3.98400051702345E9</v>
      </c>
      <c r="H2027" s="4">
        <v>9.98630516842848</v>
      </c>
      <c r="I2027" s="4">
        <v>15.1327192881493</v>
      </c>
      <c r="J2027" s="4">
        <f t="shared" si="2"/>
        <v>39785444954</v>
      </c>
      <c r="K2027" s="5">
        <f t="shared" si="3"/>
        <v>60288761468</v>
      </c>
      <c r="L2027" s="5">
        <f t="shared" si="4"/>
        <v>20503316514</v>
      </c>
      <c r="M2027" s="5">
        <f t="shared" si="5"/>
        <v>5.14641412</v>
      </c>
      <c r="N2027" s="4" t="b">
        <v>0</v>
      </c>
      <c r="O2027" s="4" t="b">
        <v>1</v>
      </c>
      <c r="P2027" s="4" t="b">
        <v>1</v>
      </c>
      <c r="Q2027" s="4" t="b">
        <v>0</v>
      </c>
      <c r="R2027" s="4" t="s">
        <v>39</v>
      </c>
      <c r="S2027" s="4">
        <v>8.14838609848549</v>
      </c>
      <c r="T2027" s="4">
        <v>-3.0002796551421E8</v>
      </c>
    </row>
    <row r="2028" ht="12.75" customHeight="1">
      <c r="A2028" s="8" t="str">
        <f t="shared" si="1"/>
        <v>Cambodia2000</v>
      </c>
      <c r="B2028" s="4" t="s">
        <v>62</v>
      </c>
      <c r="C2028" s="4">
        <v>2000.0</v>
      </c>
      <c r="D2028" s="4">
        <v>9.57525010301375</v>
      </c>
      <c r="E2028" s="4">
        <v>-1.70495588998085E8</v>
      </c>
      <c r="F2028" s="4">
        <v>-1.36092729033026E8</v>
      </c>
      <c r="G2028" s="4">
        <v>3.65403171626881E9</v>
      </c>
      <c r="H2028" s="4">
        <v>10.2293048788817</v>
      </c>
      <c r="I2028" s="4">
        <v>15.0447520181631</v>
      </c>
      <c r="J2028" s="4">
        <f t="shared" si="2"/>
        <v>37378204463</v>
      </c>
      <c r="K2028" s="5">
        <f t="shared" si="3"/>
        <v>54974001038</v>
      </c>
      <c r="L2028" s="5">
        <f t="shared" si="4"/>
        <v>17595796575</v>
      </c>
      <c r="M2028" s="5">
        <f t="shared" si="5"/>
        <v>4.815447139</v>
      </c>
      <c r="N2028" s="4" t="b">
        <v>0</v>
      </c>
      <c r="O2028" s="4" t="b">
        <v>0</v>
      </c>
      <c r="P2028" s="4" t="b">
        <v>1</v>
      </c>
      <c r="Q2028" s="4" t="b">
        <v>1</v>
      </c>
      <c r="R2028" s="4" t="s">
        <v>39</v>
      </c>
      <c r="S2028" s="4">
        <v>9.9935803216182</v>
      </c>
      <c r="T2028" s="4">
        <v>-3.2996880075464E8</v>
      </c>
    </row>
    <row r="2029" ht="12.75" customHeight="1">
      <c r="A2029" s="8" t="str">
        <f t="shared" si="1"/>
        <v>Cambodia1999</v>
      </c>
      <c r="B2029" s="4" t="s">
        <v>62</v>
      </c>
      <c r="C2029" s="4">
        <v>1999.0</v>
      </c>
      <c r="D2029" s="4">
        <v>12.705381134703</v>
      </c>
      <c r="E2029" s="4">
        <v>-1.27863019984034E8</v>
      </c>
      <c r="F2029" s="4">
        <v>-1.87558123695063E8</v>
      </c>
      <c r="G2029" s="4">
        <v>3.5172424772285E9</v>
      </c>
      <c r="H2029" s="4">
        <v>10.00370527959</v>
      </c>
      <c r="I2029" s="4">
        <v>13.8061446027128</v>
      </c>
      <c r="J2029" s="4">
        <f t="shared" si="2"/>
        <v>35185457139</v>
      </c>
      <c r="K2029" s="5">
        <f t="shared" si="3"/>
        <v>48559558243</v>
      </c>
      <c r="L2029" s="5">
        <f t="shared" si="4"/>
        <v>13374101104</v>
      </c>
      <c r="M2029" s="5">
        <f t="shared" si="5"/>
        <v>3.802439323</v>
      </c>
      <c r="N2029" s="4" t="b">
        <v>0</v>
      </c>
      <c r="O2029" s="4" t="b">
        <v>0</v>
      </c>
      <c r="P2029" s="4" t="b">
        <v>1</v>
      </c>
      <c r="Q2029" s="4" t="b">
        <v>1</v>
      </c>
      <c r="R2029" s="4" t="s">
        <v>39</v>
      </c>
      <c r="S2029" s="4">
        <v>12.7053811343541</v>
      </c>
      <c r="T2029" s="4">
        <v>-1.36789239040309E8</v>
      </c>
    </row>
    <row r="2030" ht="12.75" customHeight="1">
      <c r="A2030" s="8" t="str">
        <f t="shared" si="1"/>
        <v>Cambodia1998</v>
      </c>
      <c r="B2030" s="4" t="s">
        <v>62</v>
      </c>
      <c r="C2030" s="4">
        <v>1998.0</v>
      </c>
      <c r="D2030" s="4">
        <v>4.68163210758889</v>
      </c>
      <c r="E2030" s="4">
        <v>-1.63260756124209E8</v>
      </c>
      <c r="F2030" s="4">
        <v>-1.73578728951216E8</v>
      </c>
      <c r="G2030" s="4">
        <v>3.12042550258253E9</v>
      </c>
      <c r="H2030" s="4">
        <v>8.04801187901018</v>
      </c>
      <c r="I2030" s="4">
        <v>13.4057708574447</v>
      </c>
      <c r="J2030" s="4">
        <f t="shared" si="2"/>
        <v>25113221512</v>
      </c>
      <c r="K2030" s="5">
        <f t="shared" si="3"/>
        <v>41831709265</v>
      </c>
      <c r="L2030" s="5">
        <f t="shared" si="4"/>
        <v>16718487753</v>
      </c>
      <c r="M2030" s="5">
        <f t="shared" si="5"/>
        <v>5.357758978</v>
      </c>
      <c r="N2030" s="4" t="b">
        <v>0</v>
      </c>
      <c r="O2030" s="4" t="b">
        <v>1</v>
      </c>
      <c r="P2030" s="4" t="b">
        <v>1</v>
      </c>
      <c r="Q2030" s="4" t="b">
        <v>1</v>
      </c>
      <c r="R2030" s="4" t="s">
        <v>39</v>
      </c>
      <c r="S2030" s="4">
        <v>4.68163210805818</v>
      </c>
      <c r="T2030" s="4">
        <v>-3.96816974645969E8</v>
      </c>
    </row>
    <row r="2031" ht="12.75" customHeight="1">
      <c r="A2031" s="8" t="str">
        <f t="shared" si="1"/>
        <v>Cambodia1997</v>
      </c>
      <c r="B2031" s="4" t="s">
        <v>62</v>
      </c>
      <c r="C2031" s="4">
        <v>1997.0</v>
      </c>
      <c r="D2031" s="4">
        <v>4.00662107297019</v>
      </c>
      <c r="E2031" s="4">
        <v>-1.24985890777687E8</v>
      </c>
      <c r="F2031" s="4">
        <v>-2.099E8</v>
      </c>
      <c r="G2031" s="4">
        <v>3.4434133886909E9</v>
      </c>
      <c r="H2031" s="4">
        <v>8.69326250089363</v>
      </c>
      <c r="I2031" s="4">
        <v>12.4170839259772</v>
      </c>
      <c r="J2031" s="4">
        <f t="shared" si="2"/>
        <v>29934496487</v>
      </c>
      <c r="K2031" s="5">
        <f t="shared" si="3"/>
        <v>42757153039</v>
      </c>
      <c r="L2031" s="5">
        <f t="shared" si="4"/>
        <v>12822656552</v>
      </c>
      <c r="M2031" s="5">
        <f t="shared" si="5"/>
        <v>3.723821425</v>
      </c>
      <c r="N2031" s="4" t="b">
        <v>0</v>
      </c>
      <c r="O2031" s="4" t="b">
        <v>1</v>
      </c>
      <c r="P2031" s="4" t="b">
        <v>1</v>
      </c>
      <c r="Q2031" s="4" t="b">
        <v>0</v>
      </c>
      <c r="R2031" s="4" t="s">
        <v>39</v>
      </c>
      <c r="S2031" s="4">
        <v>4.00662107311534</v>
      </c>
      <c r="T2031" s="4">
        <v>3.22987886108369E8</v>
      </c>
    </row>
    <row r="2032" ht="12.75" customHeight="1">
      <c r="A2032" s="8" t="str">
        <f t="shared" si="1"/>
        <v>Cambodia1996</v>
      </c>
      <c r="B2032" s="4" t="s">
        <v>62</v>
      </c>
      <c r="C2032" s="4">
        <v>1996.0</v>
      </c>
      <c r="D2032" s="4">
        <v>5.89750560984734</v>
      </c>
      <c r="E2032" s="4">
        <v>-2.59362533464401E8</v>
      </c>
      <c r="F2032" s="4">
        <v>-1.849E8</v>
      </c>
      <c r="G2032" s="4">
        <v>3.50669571957259E9</v>
      </c>
      <c r="H2032" s="4">
        <v>8.12911546903793</v>
      </c>
      <c r="I2032" s="4">
        <v>15.6649037138783</v>
      </c>
      <c r="J2032" s="4">
        <f t="shared" si="2"/>
        <v>28506334419</v>
      </c>
      <c r="K2032" s="5">
        <f t="shared" si="3"/>
        <v>54932050801</v>
      </c>
      <c r="L2032" s="5">
        <f t="shared" si="4"/>
        <v>26425716382</v>
      </c>
      <c r="M2032" s="5">
        <f t="shared" si="5"/>
        <v>7.535788245</v>
      </c>
      <c r="N2032" s="4" t="b">
        <v>0</v>
      </c>
      <c r="O2032" s="4" t="b">
        <v>1</v>
      </c>
      <c r="P2032" s="4" t="b">
        <v>1</v>
      </c>
      <c r="Q2032" s="4" t="b">
        <v>0</v>
      </c>
      <c r="R2032" s="4" t="s">
        <v>39</v>
      </c>
      <c r="S2032" s="4">
        <v>5.89750560977438</v>
      </c>
      <c r="T2032" s="4">
        <v>6.328233088169E7</v>
      </c>
    </row>
    <row r="2033" ht="12.75" customHeight="1">
      <c r="A2033" s="8" t="str">
        <f t="shared" si="1"/>
        <v>Cambodia1995</v>
      </c>
      <c r="B2033" s="4" t="s">
        <v>62</v>
      </c>
      <c r="C2033" s="4">
        <v>1995.0</v>
      </c>
      <c r="D2033" s="4">
        <v>5.97853853601283</v>
      </c>
      <c r="E2033" s="4" t="s">
        <v>39</v>
      </c>
      <c r="F2033" s="4">
        <v>-1.857E8</v>
      </c>
      <c r="G2033" s="4">
        <v>3.4412056929166E9</v>
      </c>
      <c r="H2033" s="4" t="s">
        <v>39</v>
      </c>
      <c r="I2033" s="4" t="s">
        <v>39</v>
      </c>
      <c r="J2033" s="4" t="str">
        <f t="shared" si="2"/>
        <v>#VALUE!</v>
      </c>
      <c r="K2033" s="5" t="str">
        <f t="shared" si="3"/>
        <v>#VALUE!</v>
      </c>
      <c r="L2033" s="5" t="str">
        <f t="shared" si="4"/>
        <v>#VALUE!</v>
      </c>
      <c r="M2033" s="5" t="str">
        <f t="shared" si="5"/>
        <v>#VALUE!</v>
      </c>
      <c r="N2033" s="4" t="b">
        <v>0</v>
      </c>
      <c r="O2033" s="4" t="b">
        <v>0</v>
      </c>
      <c r="P2033" s="4" t="b">
        <v>1</v>
      </c>
      <c r="Q2033" s="4" t="b">
        <v>1</v>
      </c>
      <c r="R2033" s="4" t="s">
        <v>39</v>
      </c>
      <c r="S2033" s="4">
        <v>9.90346890109399</v>
      </c>
      <c r="T2033" s="4">
        <v>-6.54900266559896E7</v>
      </c>
    </row>
    <row r="2034" ht="12.75" customHeight="1">
      <c r="A2034" s="8" t="str">
        <f t="shared" si="1"/>
        <v>Cambodia1994</v>
      </c>
      <c r="B2034" s="4" t="s">
        <v>62</v>
      </c>
      <c r="C2034" s="4">
        <v>1994.0</v>
      </c>
      <c r="D2034" s="4">
        <v>8.18143543247037</v>
      </c>
      <c r="E2034" s="4" t="s">
        <v>39</v>
      </c>
      <c r="F2034" s="4">
        <v>-1.566E8</v>
      </c>
      <c r="G2034" s="4">
        <v>2.79143527226653E9</v>
      </c>
      <c r="H2034" s="4" t="s">
        <v>39</v>
      </c>
      <c r="I2034" s="4" t="s">
        <v>39</v>
      </c>
      <c r="J2034" s="4" t="str">
        <f t="shared" si="2"/>
        <v>#VALUE!</v>
      </c>
      <c r="K2034" s="5" t="str">
        <f t="shared" si="3"/>
        <v>#VALUE!</v>
      </c>
      <c r="L2034" s="5" t="str">
        <f t="shared" si="4"/>
        <v>#VALUE!</v>
      </c>
      <c r="M2034" s="5" t="str">
        <f t="shared" si="5"/>
        <v>#VALUE!</v>
      </c>
      <c r="N2034" s="4" t="b">
        <v>0</v>
      </c>
      <c r="O2034" s="4" t="b">
        <v>0</v>
      </c>
      <c r="P2034" s="4" t="b">
        <v>1</v>
      </c>
      <c r="Q2034" s="4" t="b">
        <v>1</v>
      </c>
      <c r="R2034" s="4" t="s">
        <v>39</v>
      </c>
      <c r="S2034" s="4">
        <v>-34.8086387724145</v>
      </c>
      <c r="T2034" s="4">
        <v>-6.4977042065007E8</v>
      </c>
    </row>
    <row r="2035" ht="12.75" customHeight="1">
      <c r="A2035" s="8" t="str">
        <f t="shared" si="1"/>
        <v>Cambodia1993</v>
      </c>
      <c r="B2035" s="4" t="s">
        <v>62</v>
      </c>
      <c r="C2035" s="4">
        <v>1993.0</v>
      </c>
      <c r="D2035" s="4">
        <v>4.04203498072319</v>
      </c>
      <c r="E2035" s="4" t="s">
        <v>39</v>
      </c>
      <c r="F2035" s="4">
        <v>-1.03922E8</v>
      </c>
      <c r="G2035" s="4">
        <v>2.53372759204165E9</v>
      </c>
      <c r="H2035" s="4" t="s">
        <v>39</v>
      </c>
      <c r="I2035" s="4" t="s">
        <v>39</v>
      </c>
      <c r="J2035" s="4" t="str">
        <f t="shared" si="2"/>
        <v>#VALUE!</v>
      </c>
      <c r="K2035" s="5" t="str">
        <f t="shared" si="3"/>
        <v>#VALUE!</v>
      </c>
      <c r="L2035" s="5" t="str">
        <f t="shared" si="4"/>
        <v>#VALUE!</v>
      </c>
      <c r="M2035" s="5" t="str">
        <f t="shared" si="5"/>
        <v>#VALUE!</v>
      </c>
      <c r="N2035" s="4" t="b">
        <v>0</v>
      </c>
      <c r="O2035" s="4" t="b">
        <v>1</v>
      </c>
      <c r="P2035" s="4" t="b">
        <v>1</v>
      </c>
      <c r="Q2035" s="4" t="b">
        <v>1</v>
      </c>
      <c r="R2035" s="4" t="s">
        <v>39</v>
      </c>
      <c r="S2035" s="4" t="s">
        <v>39</v>
      </c>
      <c r="T2035" s="4">
        <v>-2.5770768022488E8</v>
      </c>
    </row>
    <row r="2036" ht="12.75" customHeight="1">
      <c r="A2036" s="8" t="str">
        <f t="shared" si="1"/>
        <v>Cambodia1992</v>
      </c>
      <c r="B2036" s="4" t="s">
        <v>62</v>
      </c>
      <c r="C2036" s="4">
        <v>1992.0</v>
      </c>
      <c r="D2036" s="4">
        <v>7.06921390969493</v>
      </c>
      <c r="E2036" s="4" t="s">
        <v>39</v>
      </c>
      <c r="F2036" s="4">
        <v>-9.3E7</v>
      </c>
      <c r="G2036" s="4" t="s">
        <v>39</v>
      </c>
      <c r="H2036" s="4" t="s">
        <v>39</v>
      </c>
      <c r="I2036" s="4" t="s">
        <v>39</v>
      </c>
      <c r="J2036" s="4" t="str">
        <f t="shared" si="2"/>
        <v>#VALUE!</v>
      </c>
      <c r="K2036" s="5" t="str">
        <f t="shared" si="3"/>
        <v>#VALUE!</v>
      </c>
      <c r="L2036" s="5" t="str">
        <f t="shared" si="4"/>
        <v>#VALUE!</v>
      </c>
      <c r="M2036" s="5" t="str">
        <f t="shared" si="5"/>
        <v>#VALUE!</v>
      </c>
      <c r="N2036" s="4" t="b">
        <v>0</v>
      </c>
      <c r="O2036" s="4" t="b">
        <v>1</v>
      </c>
      <c r="P2036" s="4" t="b">
        <v>1</v>
      </c>
      <c r="Q2036" s="4" t="b">
        <v>0</v>
      </c>
      <c r="R2036" s="4" t="s">
        <v>39</v>
      </c>
      <c r="S2036" s="4" t="s">
        <v>39</v>
      </c>
      <c r="T2036" s="4" t="s">
        <v>39</v>
      </c>
    </row>
    <row r="2037" ht="12.75" customHeight="1">
      <c r="A2037" s="8" t="str">
        <f t="shared" si="1"/>
        <v>Cambodia1991</v>
      </c>
      <c r="B2037" s="4" t="s">
        <v>62</v>
      </c>
      <c r="C2037" s="4">
        <v>1991.0</v>
      </c>
      <c r="D2037" s="4">
        <v>7.59208747172282</v>
      </c>
      <c r="E2037" s="4" t="s">
        <v>39</v>
      </c>
      <c r="F2037" s="4" t="s">
        <v>39</v>
      </c>
      <c r="G2037" s="4" t="s">
        <v>39</v>
      </c>
      <c r="H2037" s="4" t="s">
        <v>39</v>
      </c>
      <c r="I2037" s="4" t="s">
        <v>39</v>
      </c>
      <c r="J2037" s="4" t="str">
        <f t="shared" si="2"/>
        <v>#VALUE!</v>
      </c>
      <c r="K2037" s="5" t="str">
        <f t="shared" si="3"/>
        <v>#VALUE!</v>
      </c>
      <c r="L2037" s="5" t="str">
        <f t="shared" si="4"/>
        <v>#VALUE!</v>
      </c>
      <c r="M2037" s="5" t="str">
        <f t="shared" si="5"/>
        <v>#VALUE!</v>
      </c>
      <c r="N2037" s="4" t="b">
        <v>0</v>
      </c>
      <c r="O2037" s="4" t="b">
        <v>0</v>
      </c>
      <c r="P2037" s="4" t="b">
        <v>1</v>
      </c>
      <c r="Q2037" s="4" t="b">
        <v>1</v>
      </c>
      <c r="R2037" s="4" t="s">
        <v>39</v>
      </c>
      <c r="S2037" s="4" t="s">
        <v>39</v>
      </c>
      <c r="T2037" s="4" t="s">
        <v>39</v>
      </c>
    </row>
    <row r="2038" ht="12.75" customHeight="1">
      <c r="A2038" s="8" t="str">
        <f t="shared" si="1"/>
        <v>Cambodia1990</v>
      </c>
      <c r="B2038" s="4" t="s">
        <v>62</v>
      </c>
      <c r="C2038" s="4">
        <v>1990.0</v>
      </c>
      <c r="D2038" s="4">
        <v>1.11786730769885</v>
      </c>
      <c r="E2038" s="4" t="s">
        <v>39</v>
      </c>
      <c r="F2038" s="4" t="s">
        <v>39</v>
      </c>
      <c r="G2038" s="4" t="s">
        <v>39</v>
      </c>
      <c r="H2038" s="4" t="s">
        <v>39</v>
      </c>
      <c r="I2038" s="4" t="s">
        <v>39</v>
      </c>
      <c r="J2038" s="4" t="str">
        <f t="shared" si="2"/>
        <v>#VALUE!</v>
      </c>
      <c r="K2038" s="5" t="str">
        <f t="shared" si="3"/>
        <v>#VALUE!</v>
      </c>
      <c r="L2038" s="5" t="str">
        <f t="shared" si="4"/>
        <v>#VALUE!</v>
      </c>
      <c r="M2038" s="5" t="str">
        <f t="shared" si="5"/>
        <v>#VALUE!</v>
      </c>
      <c r="N2038" s="4" t="b">
        <v>0</v>
      </c>
      <c r="O2038" s="4" t="b">
        <v>1</v>
      </c>
      <c r="P2038" s="4" t="b">
        <v>0</v>
      </c>
      <c r="Q2038" s="4" t="b">
        <v>1</v>
      </c>
      <c r="R2038" s="4" t="s">
        <v>39</v>
      </c>
      <c r="S2038" s="4" t="s">
        <v>39</v>
      </c>
      <c r="T2038" s="4" t="s">
        <v>39</v>
      </c>
    </row>
    <row r="2039" ht="12.75" customHeight="1">
      <c r="A2039" s="8" t="str">
        <f t="shared" si="1"/>
        <v>Cambodia1989</v>
      </c>
      <c r="B2039" s="4" t="s">
        <v>62</v>
      </c>
      <c r="C2039" s="4">
        <v>1989.0</v>
      </c>
      <c r="D2039" s="4">
        <v>3.3270451037557</v>
      </c>
      <c r="E2039" s="4" t="s">
        <v>39</v>
      </c>
      <c r="F2039" s="4" t="s">
        <v>39</v>
      </c>
      <c r="G2039" s="4" t="s">
        <v>39</v>
      </c>
      <c r="H2039" s="4" t="s">
        <v>39</v>
      </c>
      <c r="I2039" s="4" t="s">
        <v>39</v>
      </c>
      <c r="J2039" s="4" t="str">
        <f t="shared" si="2"/>
        <v>#VALUE!</v>
      </c>
      <c r="K2039" s="5" t="str">
        <f t="shared" si="3"/>
        <v>#VALUE!</v>
      </c>
      <c r="L2039" s="5" t="str">
        <f t="shared" si="4"/>
        <v>#VALUE!</v>
      </c>
      <c r="M2039" s="5" t="str">
        <f t="shared" si="5"/>
        <v>#VALUE!</v>
      </c>
      <c r="N2039" s="4" t="b">
        <v>0</v>
      </c>
      <c r="O2039" s="4" t="b">
        <v>1</v>
      </c>
      <c r="P2039" s="4" t="b">
        <v>1</v>
      </c>
      <c r="Q2039" s="4" t="b">
        <v>0</v>
      </c>
      <c r="R2039" s="4" t="s">
        <v>39</v>
      </c>
      <c r="S2039" s="4" t="s">
        <v>39</v>
      </c>
      <c r="T2039" s="4" t="s">
        <v>39</v>
      </c>
    </row>
    <row r="2040" ht="12.75" customHeight="1">
      <c r="A2040" s="8" t="str">
        <f t="shared" si="1"/>
        <v>Cambodia1988</v>
      </c>
      <c r="B2040" s="4" t="s">
        <v>62</v>
      </c>
      <c r="C2040" s="4">
        <v>1988.0</v>
      </c>
      <c r="D2040" s="4">
        <v>9.61600841135096</v>
      </c>
      <c r="E2040" s="4" t="s">
        <v>39</v>
      </c>
      <c r="F2040" s="4" t="s">
        <v>39</v>
      </c>
      <c r="G2040" s="4" t="s">
        <v>39</v>
      </c>
      <c r="H2040" s="4" t="s">
        <v>39</v>
      </c>
      <c r="I2040" s="4" t="s">
        <v>39</v>
      </c>
      <c r="J2040" s="4" t="str">
        <f t="shared" si="2"/>
        <v>#VALUE!</v>
      </c>
      <c r="K2040" s="5" t="str">
        <f t="shared" si="3"/>
        <v>#VALUE!</v>
      </c>
      <c r="L2040" s="5" t="str">
        <f t="shared" si="4"/>
        <v>#VALUE!</v>
      </c>
      <c r="M2040" s="5" t="str">
        <f t="shared" si="5"/>
        <v>#VALUE!</v>
      </c>
      <c r="N2040" s="4" t="b">
        <v>0</v>
      </c>
      <c r="O2040" s="4" t="b">
        <v>0</v>
      </c>
      <c r="P2040" s="4" t="b">
        <v>1</v>
      </c>
      <c r="Q2040" s="4" t="b">
        <v>0</v>
      </c>
      <c r="R2040" s="4" t="s">
        <v>39</v>
      </c>
      <c r="S2040" s="4" t="s">
        <v>39</v>
      </c>
      <c r="T2040" s="4" t="s">
        <v>39</v>
      </c>
    </row>
    <row r="2041" ht="12.75" customHeight="1">
      <c r="A2041" s="8" t="str">
        <f t="shared" si="1"/>
        <v>Cambodia1974</v>
      </c>
      <c r="B2041" s="4" t="s">
        <v>62</v>
      </c>
      <c r="C2041" s="4">
        <v>1974.0</v>
      </c>
      <c r="D2041" s="4" t="s">
        <v>39</v>
      </c>
      <c r="E2041" s="4" t="s">
        <v>39</v>
      </c>
      <c r="F2041" s="4" t="s">
        <v>39</v>
      </c>
      <c r="G2041" s="4">
        <v>5.88443893689773E8</v>
      </c>
      <c r="H2041" s="4" t="s">
        <v>39</v>
      </c>
      <c r="I2041" s="4" t="s">
        <v>39</v>
      </c>
      <c r="J2041" s="4" t="str">
        <f t="shared" si="2"/>
        <v>#VALUE!</v>
      </c>
      <c r="K2041" s="5" t="str">
        <f t="shared" si="3"/>
        <v>#VALUE!</v>
      </c>
      <c r="L2041" s="5" t="str">
        <f t="shared" si="4"/>
        <v>#VALUE!</v>
      </c>
      <c r="M2041" s="5" t="str">
        <f t="shared" si="5"/>
        <v>#VALUE!</v>
      </c>
      <c r="N2041" s="4" t="s">
        <v>39</v>
      </c>
      <c r="O2041" s="4" t="s">
        <v>39</v>
      </c>
      <c r="P2041" s="4" t="s">
        <v>39</v>
      </c>
      <c r="Q2041" s="4" t="s">
        <v>39</v>
      </c>
      <c r="R2041" s="4" t="s">
        <v>39</v>
      </c>
      <c r="S2041" s="4" t="s">
        <v>39</v>
      </c>
      <c r="T2041" s="4" t="s">
        <v>39</v>
      </c>
    </row>
    <row r="2042" ht="12.75" customHeight="1">
      <c r="A2042" s="8" t="str">
        <f t="shared" si="1"/>
        <v>Cambodia1973</v>
      </c>
      <c r="B2042" s="4" t="s">
        <v>62</v>
      </c>
      <c r="C2042" s="4">
        <v>1973.0</v>
      </c>
      <c r="D2042" s="4" t="s">
        <v>39</v>
      </c>
      <c r="E2042" s="4" t="s">
        <v>39</v>
      </c>
      <c r="F2042" s="4" t="s">
        <v>39</v>
      </c>
      <c r="G2042" s="4">
        <v>7.02899155982033E8</v>
      </c>
      <c r="H2042" s="4" t="s">
        <v>39</v>
      </c>
      <c r="I2042" s="4" t="s">
        <v>39</v>
      </c>
      <c r="J2042" s="4" t="str">
        <f t="shared" si="2"/>
        <v>#VALUE!</v>
      </c>
      <c r="K2042" s="5" t="str">
        <f t="shared" si="3"/>
        <v>#VALUE!</v>
      </c>
      <c r="L2042" s="5" t="str">
        <f t="shared" si="4"/>
        <v>#VALUE!</v>
      </c>
      <c r="M2042" s="5" t="str">
        <f t="shared" si="5"/>
        <v>#VALUE!</v>
      </c>
      <c r="N2042" s="4" t="s">
        <v>39</v>
      </c>
      <c r="O2042" s="4" t="s">
        <v>39</v>
      </c>
      <c r="P2042" s="4" t="s">
        <v>39</v>
      </c>
      <c r="Q2042" s="4" t="s">
        <v>39</v>
      </c>
      <c r="R2042" s="4" t="s">
        <v>39</v>
      </c>
      <c r="S2042" s="4" t="s">
        <v>39</v>
      </c>
      <c r="T2042" s="4">
        <v>1.1445526229226E8</v>
      </c>
    </row>
    <row r="2043" ht="12.75" customHeight="1">
      <c r="A2043" s="8" t="str">
        <f t="shared" si="1"/>
        <v>Cambodia1972</v>
      </c>
      <c r="B2043" s="4" t="s">
        <v>62</v>
      </c>
      <c r="C2043" s="4">
        <v>1972.0</v>
      </c>
      <c r="D2043" s="4" t="s">
        <v>39</v>
      </c>
      <c r="E2043" s="4" t="s">
        <v>39</v>
      </c>
      <c r="F2043" s="4" t="s">
        <v>39</v>
      </c>
      <c r="G2043" s="4">
        <v>5.05549441375077E8</v>
      </c>
      <c r="H2043" s="4" t="s">
        <v>39</v>
      </c>
      <c r="I2043" s="4" t="s">
        <v>39</v>
      </c>
      <c r="J2043" s="4" t="str">
        <f t="shared" si="2"/>
        <v>#VALUE!</v>
      </c>
      <c r="K2043" s="5" t="str">
        <f t="shared" si="3"/>
        <v>#VALUE!</v>
      </c>
      <c r="L2043" s="5" t="str">
        <f t="shared" si="4"/>
        <v>#VALUE!</v>
      </c>
      <c r="M2043" s="5" t="str">
        <f t="shared" si="5"/>
        <v>#VALUE!</v>
      </c>
      <c r="N2043" s="4" t="s">
        <v>39</v>
      </c>
      <c r="O2043" s="4" t="s">
        <v>39</v>
      </c>
      <c r="P2043" s="4" t="s">
        <v>39</v>
      </c>
      <c r="Q2043" s="4" t="s">
        <v>39</v>
      </c>
      <c r="R2043" s="4" t="s">
        <v>39</v>
      </c>
      <c r="S2043" s="4" t="s">
        <v>39</v>
      </c>
      <c r="T2043" s="4">
        <v>-1.97349714606956E8</v>
      </c>
    </row>
    <row r="2044" ht="12.75" customHeight="1">
      <c r="A2044" s="8" t="str">
        <f t="shared" si="1"/>
        <v>Cambodia1971</v>
      </c>
      <c r="B2044" s="4" t="s">
        <v>62</v>
      </c>
      <c r="C2044" s="4">
        <v>1971.0</v>
      </c>
      <c r="D2044" s="4" t="s">
        <v>39</v>
      </c>
      <c r="E2044" s="4" t="s">
        <v>39</v>
      </c>
      <c r="F2044" s="4" t="s">
        <v>39</v>
      </c>
      <c r="G2044" s="4">
        <v>9.6991142139418E8</v>
      </c>
      <c r="H2044" s="4" t="s">
        <v>39</v>
      </c>
      <c r="I2044" s="4" t="s">
        <v>39</v>
      </c>
      <c r="J2044" s="4" t="str">
        <f t="shared" si="2"/>
        <v>#VALUE!</v>
      </c>
      <c r="K2044" s="5" t="str">
        <f t="shared" si="3"/>
        <v>#VALUE!</v>
      </c>
      <c r="L2044" s="5" t="str">
        <f t="shared" si="4"/>
        <v>#VALUE!</v>
      </c>
      <c r="M2044" s="5" t="str">
        <f t="shared" si="5"/>
        <v>#VALUE!</v>
      </c>
      <c r="N2044" s="4" t="s">
        <v>39</v>
      </c>
      <c r="O2044" s="4" t="s">
        <v>39</v>
      </c>
      <c r="P2044" s="4" t="s">
        <v>39</v>
      </c>
      <c r="Q2044" s="4" t="s">
        <v>39</v>
      </c>
      <c r="R2044" s="4" t="s">
        <v>39</v>
      </c>
      <c r="S2044" s="4" t="s">
        <v>39</v>
      </c>
      <c r="T2044" s="4">
        <v>4.64361980019103E8</v>
      </c>
    </row>
    <row r="2045" ht="12.75" customHeight="1">
      <c r="A2045" s="8" t="str">
        <f t="shared" si="1"/>
        <v>Cambodia1970</v>
      </c>
      <c r="B2045" s="4" t="s">
        <v>62</v>
      </c>
      <c r="C2045" s="4">
        <v>1970.0</v>
      </c>
      <c r="D2045" s="4" t="s">
        <v>39</v>
      </c>
      <c r="E2045" s="4" t="s">
        <v>39</v>
      </c>
      <c r="F2045" s="4" t="s">
        <v>39</v>
      </c>
      <c r="G2045" s="4">
        <v>7.18401157737098E8</v>
      </c>
      <c r="H2045" s="4" t="s">
        <v>39</v>
      </c>
      <c r="I2045" s="4" t="s">
        <v>39</v>
      </c>
      <c r="J2045" s="4" t="str">
        <f t="shared" si="2"/>
        <v>#VALUE!</v>
      </c>
      <c r="K2045" s="5" t="str">
        <f t="shared" si="3"/>
        <v>#VALUE!</v>
      </c>
      <c r="L2045" s="5" t="str">
        <f t="shared" si="4"/>
        <v>#VALUE!</v>
      </c>
      <c r="M2045" s="5" t="str">
        <f t="shared" si="5"/>
        <v>#VALUE!</v>
      </c>
      <c r="N2045" s="4" t="s">
        <v>39</v>
      </c>
      <c r="O2045" s="4" t="s">
        <v>39</v>
      </c>
      <c r="P2045" s="4" t="s">
        <v>39</v>
      </c>
      <c r="Q2045" s="4" t="s">
        <v>39</v>
      </c>
      <c r="R2045" s="4" t="s">
        <v>39</v>
      </c>
      <c r="S2045" s="4" t="s">
        <v>39</v>
      </c>
      <c r="T2045" s="4">
        <v>-2.51510263657082E8</v>
      </c>
    </row>
    <row r="2046" ht="12.75" customHeight="1">
      <c r="A2046" s="8" t="str">
        <f t="shared" si="1"/>
        <v>Cambodia1969</v>
      </c>
      <c r="B2046" s="4" t="s">
        <v>62</v>
      </c>
      <c r="C2046" s="4">
        <v>1969.0</v>
      </c>
      <c r="D2046" s="4" t="s">
        <v>39</v>
      </c>
      <c r="E2046" s="4" t="s">
        <v>39</v>
      </c>
      <c r="F2046" s="4" t="s">
        <v>39</v>
      </c>
      <c r="G2046" s="4">
        <v>9.78873232394366E8</v>
      </c>
      <c r="H2046" s="4" t="s">
        <v>39</v>
      </c>
      <c r="I2046" s="4" t="s">
        <v>39</v>
      </c>
      <c r="J2046" s="4" t="str">
        <f t="shared" si="2"/>
        <v>#VALUE!</v>
      </c>
      <c r="K2046" s="5" t="str">
        <f t="shared" si="3"/>
        <v>#VALUE!</v>
      </c>
      <c r="L2046" s="5" t="str">
        <f t="shared" si="4"/>
        <v>#VALUE!</v>
      </c>
      <c r="M2046" s="5" t="str">
        <f t="shared" si="5"/>
        <v>#VALUE!</v>
      </c>
      <c r="N2046" s="4" t="s">
        <v>39</v>
      </c>
      <c r="O2046" s="4" t="s">
        <v>39</v>
      </c>
      <c r="P2046" s="4" t="s">
        <v>39</v>
      </c>
      <c r="Q2046" s="4" t="s">
        <v>39</v>
      </c>
      <c r="R2046" s="4" t="s">
        <v>39</v>
      </c>
      <c r="S2046" s="4" t="s">
        <v>39</v>
      </c>
      <c r="T2046" s="4">
        <v>2.60472074657268E8</v>
      </c>
    </row>
    <row r="2047" ht="12.75" customHeight="1">
      <c r="A2047" s="8" t="str">
        <f t="shared" si="1"/>
        <v>Cambodia1968</v>
      </c>
      <c r="B2047" s="4" t="s">
        <v>62</v>
      </c>
      <c r="C2047" s="4">
        <v>1968.0</v>
      </c>
      <c r="D2047" s="4" t="s">
        <v>39</v>
      </c>
      <c r="E2047" s="4" t="s">
        <v>39</v>
      </c>
      <c r="F2047" s="4" t="s">
        <v>39</v>
      </c>
      <c r="G2047" s="4">
        <v>1.06571424857143E9</v>
      </c>
      <c r="H2047" s="4" t="s">
        <v>39</v>
      </c>
      <c r="I2047" s="4" t="s">
        <v>39</v>
      </c>
      <c r="J2047" s="4" t="str">
        <f t="shared" si="2"/>
        <v>#VALUE!</v>
      </c>
      <c r="K2047" s="5" t="str">
        <f t="shared" si="3"/>
        <v>#VALUE!</v>
      </c>
      <c r="L2047" s="5" t="str">
        <f t="shared" si="4"/>
        <v>#VALUE!</v>
      </c>
      <c r="M2047" s="5" t="str">
        <f t="shared" si="5"/>
        <v>#VALUE!</v>
      </c>
      <c r="N2047" s="4" t="s">
        <v>39</v>
      </c>
      <c r="O2047" s="4" t="s">
        <v>39</v>
      </c>
      <c r="P2047" s="4" t="s">
        <v>39</v>
      </c>
      <c r="Q2047" s="4" t="s">
        <v>39</v>
      </c>
      <c r="R2047" s="4" t="s">
        <v>39</v>
      </c>
      <c r="S2047" s="4" t="s">
        <v>39</v>
      </c>
      <c r="T2047" s="4">
        <v>8.68410161770639E7</v>
      </c>
    </row>
    <row r="2048" ht="12.75" customHeight="1">
      <c r="A2048" s="8" t="str">
        <f t="shared" si="1"/>
        <v>Cambodia1967</v>
      </c>
      <c r="B2048" s="4" t="s">
        <v>62</v>
      </c>
      <c r="C2048" s="4">
        <v>1967.0</v>
      </c>
      <c r="D2048" s="4" t="s">
        <v>39</v>
      </c>
      <c r="E2048" s="4" t="s">
        <v>39</v>
      </c>
      <c r="F2048" s="4" t="s">
        <v>39</v>
      </c>
      <c r="G2048" s="4">
        <v>9.62857134285714E8</v>
      </c>
      <c r="H2048" s="4" t="s">
        <v>39</v>
      </c>
      <c r="I2048" s="4" t="s">
        <v>39</v>
      </c>
      <c r="J2048" s="4" t="str">
        <f t="shared" si="2"/>
        <v>#VALUE!</v>
      </c>
      <c r="K2048" s="5" t="str">
        <f t="shared" si="3"/>
        <v>#VALUE!</v>
      </c>
      <c r="L2048" s="5" t="str">
        <f t="shared" si="4"/>
        <v>#VALUE!</v>
      </c>
      <c r="M2048" s="5" t="str">
        <f t="shared" si="5"/>
        <v>#VALUE!</v>
      </c>
      <c r="N2048" s="4" t="s">
        <v>39</v>
      </c>
      <c r="O2048" s="4" t="s">
        <v>39</v>
      </c>
      <c r="P2048" s="4" t="s">
        <v>39</v>
      </c>
      <c r="Q2048" s="4" t="s">
        <v>39</v>
      </c>
      <c r="R2048" s="4" t="s">
        <v>39</v>
      </c>
      <c r="S2048" s="4" t="s">
        <v>39</v>
      </c>
      <c r="T2048" s="4">
        <v>-1.02857114285715E8</v>
      </c>
    </row>
    <row r="2049" ht="12.75" customHeight="1">
      <c r="A2049" s="8" t="str">
        <f t="shared" si="1"/>
        <v>Cambodia1966</v>
      </c>
      <c r="B2049" s="4" t="s">
        <v>62</v>
      </c>
      <c r="C2049" s="4">
        <v>1966.0</v>
      </c>
      <c r="D2049" s="4" t="s">
        <v>39</v>
      </c>
      <c r="E2049" s="4" t="s">
        <v>39</v>
      </c>
      <c r="F2049" s="4" t="s">
        <v>39</v>
      </c>
      <c r="G2049" s="4">
        <v>9.14285714285714E8</v>
      </c>
      <c r="H2049" s="4" t="s">
        <v>39</v>
      </c>
      <c r="I2049" s="4" t="s">
        <v>39</v>
      </c>
      <c r="J2049" s="4" t="str">
        <f t="shared" si="2"/>
        <v>#VALUE!</v>
      </c>
      <c r="K2049" s="5" t="str">
        <f t="shared" si="3"/>
        <v>#VALUE!</v>
      </c>
      <c r="L2049" s="5" t="str">
        <f t="shared" si="4"/>
        <v>#VALUE!</v>
      </c>
      <c r="M2049" s="5" t="str">
        <f t="shared" si="5"/>
        <v>#VALUE!</v>
      </c>
      <c r="N2049" s="4" t="s">
        <v>39</v>
      </c>
      <c r="O2049" s="4" t="s">
        <v>39</v>
      </c>
      <c r="P2049" s="4" t="s">
        <v>39</v>
      </c>
      <c r="Q2049" s="4" t="s">
        <v>39</v>
      </c>
      <c r="R2049" s="4" t="s">
        <v>39</v>
      </c>
      <c r="S2049" s="4" t="s">
        <v>39</v>
      </c>
      <c r="T2049" s="4">
        <v>-4.857142E7</v>
      </c>
    </row>
    <row r="2050" ht="12.75" customHeight="1">
      <c r="A2050" s="8" t="str">
        <f t="shared" si="1"/>
        <v>Cambodia1965</v>
      </c>
      <c r="B2050" s="4" t="s">
        <v>62</v>
      </c>
      <c r="C2050" s="4">
        <v>1965.0</v>
      </c>
      <c r="D2050" s="4" t="s">
        <v>39</v>
      </c>
      <c r="E2050" s="4" t="s">
        <v>39</v>
      </c>
      <c r="F2050" s="4" t="s">
        <v>39</v>
      </c>
      <c r="G2050" s="4">
        <v>8.68571428571429E8</v>
      </c>
      <c r="H2050" s="4" t="s">
        <v>39</v>
      </c>
      <c r="I2050" s="4" t="s">
        <v>39</v>
      </c>
      <c r="J2050" s="4" t="str">
        <f t="shared" si="2"/>
        <v>#VALUE!</v>
      </c>
      <c r="K2050" s="5" t="str">
        <f t="shared" si="3"/>
        <v>#VALUE!</v>
      </c>
      <c r="L2050" s="5" t="str">
        <f t="shared" si="4"/>
        <v>#VALUE!</v>
      </c>
      <c r="M2050" s="5" t="str">
        <f t="shared" si="5"/>
        <v>#VALUE!</v>
      </c>
      <c r="N2050" s="4" t="s">
        <v>39</v>
      </c>
      <c r="O2050" s="4" t="s">
        <v>39</v>
      </c>
      <c r="P2050" s="4" t="s">
        <v>39</v>
      </c>
      <c r="Q2050" s="4" t="s">
        <v>39</v>
      </c>
      <c r="R2050" s="4" t="s">
        <v>39</v>
      </c>
      <c r="S2050" s="4" t="s">
        <v>39</v>
      </c>
      <c r="T2050" s="4">
        <v>-4.5714285714285E7</v>
      </c>
    </row>
    <row r="2051" ht="12.75" customHeight="1">
      <c r="A2051" s="8" t="str">
        <f t="shared" si="1"/>
        <v>Cambodia1964</v>
      </c>
      <c r="B2051" s="4" t="s">
        <v>62</v>
      </c>
      <c r="C2051" s="4">
        <v>1964.0</v>
      </c>
      <c r="D2051" s="4" t="s">
        <v>39</v>
      </c>
      <c r="E2051" s="4" t="s">
        <v>39</v>
      </c>
      <c r="F2051" s="4" t="s">
        <v>39</v>
      </c>
      <c r="G2051" s="4">
        <v>7.82857128571429E8</v>
      </c>
      <c r="H2051" s="4" t="s">
        <v>39</v>
      </c>
      <c r="I2051" s="4" t="s">
        <v>39</v>
      </c>
      <c r="J2051" s="4" t="str">
        <f t="shared" si="2"/>
        <v>#VALUE!</v>
      </c>
      <c r="K2051" s="5" t="str">
        <f t="shared" si="3"/>
        <v>#VALUE!</v>
      </c>
      <c r="L2051" s="5" t="str">
        <f t="shared" si="4"/>
        <v>#VALUE!</v>
      </c>
      <c r="M2051" s="5" t="str">
        <f t="shared" si="5"/>
        <v>#VALUE!</v>
      </c>
      <c r="N2051" s="4" t="s">
        <v>39</v>
      </c>
      <c r="O2051" s="4" t="s">
        <v>39</v>
      </c>
      <c r="P2051" s="4" t="s">
        <v>39</v>
      </c>
      <c r="Q2051" s="4" t="s">
        <v>39</v>
      </c>
      <c r="R2051" s="4" t="s">
        <v>39</v>
      </c>
      <c r="S2051" s="4" t="s">
        <v>39</v>
      </c>
      <c r="T2051" s="4">
        <v>-8.57143E7</v>
      </c>
    </row>
    <row r="2052" ht="12.75" customHeight="1">
      <c r="A2052" s="8" t="str">
        <f t="shared" si="1"/>
        <v>Cambodia1963</v>
      </c>
      <c r="B2052" s="4" t="s">
        <v>62</v>
      </c>
      <c r="C2052" s="4">
        <v>1963.0</v>
      </c>
      <c r="D2052" s="4" t="s">
        <v>39</v>
      </c>
      <c r="E2052" s="4" t="s">
        <v>39</v>
      </c>
      <c r="F2052" s="4" t="s">
        <v>39</v>
      </c>
      <c r="G2052" s="4">
        <v>7.28571437142857E8</v>
      </c>
      <c r="H2052" s="4" t="s">
        <v>39</v>
      </c>
      <c r="I2052" s="4" t="s">
        <v>39</v>
      </c>
      <c r="J2052" s="4" t="str">
        <f t="shared" si="2"/>
        <v>#VALUE!</v>
      </c>
      <c r="K2052" s="5" t="str">
        <f t="shared" si="3"/>
        <v>#VALUE!</v>
      </c>
      <c r="L2052" s="5" t="str">
        <f t="shared" si="4"/>
        <v>#VALUE!</v>
      </c>
      <c r="M2052" s="5" t="str">
        <f t="shared" si="5"/>
        <v>#VALUE!</v>
      </c>
      <c r="N2052" s="4" t="s">
        <v>39</v>
      </c>
      <c r="O2052" s="4" t="s">
        <v>39</v>
      </c>
      <c r="P2052" s="4" t="s">
        <v>39</v>
      </c>
      <c r="Q2052" s="4" t="s">
        <v>39</v>
      </c>
      <c r="R2052" s="4" t="s">
        <v>39</v>
      </c>
      <c r="S2052" s="4" t="s">
        <v>39</v>
      </c>
      <c r="T2052" s="4">
        <v>-5.4285691428572E7</v>
      </c>
    </row>
    <row r="2053" ht="12.75" customHeight="1">
      <c r="A2053" s="8" t="str">
        <f t="shared" si="1"/>
        <v>Cambodia1962</v>
      </c>
      <c r="B2053" s="4" t="s">
        <v>62</v>
      </c>
      <c r="C2053" s="4">
        <v>1962.0</v>
      </c>
      <c r="D2053" s="4" t="s">
        <v>39</v>
      </c>
      <c r="E2053" s="4" t="s">
        <v>39</v>
      </c>
      <c r="F2053" s="4" t="s">
        <v>39</v>
      </c>
      <c r="G2053" s="4">
        <v>6.60000008571429E8</v>
      </c>
      <c r="H2053" s="4" t="s">
        <v>39</v>
      </c>
      <c r="I2053" s="4" t="s">
        <v>39</v>
      </c>
      <c r="J2053" s="4" t="str">
        <f t="shared" si="2"/>
        <v>#VALUE!</v>
      </c>
      <c r="K2053" s="5" t="str">
        <f t="shared" si="3"/>
        <v>#VALUE!</v>
      </c>
      <c r="L2053" s="5" t="str">
        <f t="shared" si="4"/>
        <v>#VALUE!</v>
      </c>
      <c r="M2053" s="5" t="str">
        <f t="shared" si="5"/>
        <v>#VALUE!</v>
      </c>
      <c r="N2053" s="4" t="s">
        <v>39</v>
      </c>
      <c r="O2053" s="4" t="s">
        <v>39</v>
      </c>
      <c r="P2053" s="4" t="s">
        <v>39</v>
      </c>
      <c r="Q2053" s="4" t="s">
        <v>39</v>
      </c>
      <c r="R2053" s="4" t="s">
        <v>39</v>
      </c>
      <c r="S2053" s="4" t="s">
        <v>39</v>
      </c>
      <c r="T2053" s="4">
        <v>-6.85714285714279E7</v>
      </c>
    </row>
    <row r="2054" ht="12.75" customHeight="1">
      <c r="A2054" s="8" t="str">
        <f t="shared" si="1"/>
        <v>Cambodia1961</v>
      </c>
      <c r="B2054" s="4" t="s">
        <v>62</v>
      </c>
      <c r="C2054" s="4">
        <v>1961.0</v>
      </c>
      <c r="D2054" s="4" t="s">
        <v>39</v>
      </c>
      <c r="E2054" s="4" t="s">
        <v>39</v>
      </c>
      <c r="F2054" s="4" t="s">
        <v>39</v>
      </c>
      <c r="G2054" s="4">
        <v>6.42857134285714E8</v>
      </c>
      <c r="H2054" s="4" t="s">
        <v>39</v>
      </c>
      <c r="I2054" s="4" t="s">
        <v>39</v>
      </c>
      <c r="J2054" s="4" t="str">
        <f t="shared" si="2"/>
        <v>#VALUE!</v>
      </c>
      <c r="K2054" s="5" t="str">
        <f t="shared" si="3"/>
        <v>#VALUE!</v>
      </c>
      <c r="L2054" s="5" t="str">
        <f t="shared" si="4"/>
        <v>#VALUE!</v>
      </c>
      <c r="M2054" s="5" t="str">
        <f t="shared" si="5"/>
        <v>#VALUE!</v>
      </c>
      <c r="N2054" s="4" t="s">
        <v>39</v>
      </c>
      <c r="O2054" s="4" t="s">
        <v>39</v>
      </c>
      <c r="P2054" s="4" t="s">
        <v>39</v>
      </c>
      <c r="Q2054" s="4" t="s">
        <v>39</v>
      </c>
      <c r="R2054" s="4" t="s">
        <v>39</v>
      </c>
      <c r="S2054" s="4" t="s">
        <v>39</v>
      </c>
      <c r="T2054" s="4">
        <v>-1.71428742857149E7</v>
      </c>
    </row>
    <row r="2055" ht="12.75" customHeight="1">
      <c r="A2055" s="8" t="str">
        <f t="shared" si="1"/>
        <v>Cambodia1960</v>
      </c>
      <c r="B2055" s="4" t="s">
        <v>62</v>
      </c>
      <c r="C2055" s="4">
        <v>1960.0</v>
      </c>
      <c r="D2055" s="4" t="s">
        <v>39</v>
      </c>
      <c r="E2055" s="4" t="s">
        <v>39</v>
      </c>
      <c r="F2055" s="4" t="s">
        <v>39</v>
      </c>
      <c r="G2055" s="4">
        <v>6.37142865714286E8</v>
      </c>
      <c r="H2055" s="4" t="s">
        <v>39</v>
      </c>
      <c r="I2055" s="4" t="s">
        <v>39</v>
      </c>
      <c r="J2055" s="4" t="str">
        <f t="shared" si="2"/>
        <v>#VALUE!</v>
      </c>
      <c r="K2055" s="5" t="str">
        <f t="shared" si="3"/>
        <v>#VALUE!</v>
      </c>
      <c r="L2055" s="5" t="str">
        <f t="shared" si="4"/>
        <v>#VALUE!</v>
      </c>
      <c r="M2055" s="5" t="str">
        <f t="shared" si="5"/>
        <v>#VALUE!</v>
      </c>
      <c r="N2055" s="4" t="s">
        <v>39</v>
      </c>
      <c r="O2055" s="4" t="s">
        <v>39</v>
      </c>
      <c r="P2055" s="4" t="s">
        <v>39</v>
      </c>
      <c r="Q2055" s="4" t="s">
        <v>39</v>
      </c>
      <c r="R2055" s="4" t="s">
        <v>39</v>
      </c>
      <c r="S2055" s="4" t="s">
        <v>39</v>
      </c>
      <c r="T2055" s="4">
        <v>-5714268.57142806</v>
      </c>
    </row>
    <row r="2056" ht="12.75" customHeight="1">
      <c r="A2056" s="8" t="str">
        <f t="shared" si="1"/>
        <v>Canada2023</v>
      </c>
      <c r="B2056" s="4" t="s">
        <v>63</v>
      </c>
      <c r="C2056" s="4">
        <v>2023.0</v>
      </c>
      <c r="D2056" s="4" t="s">
        <v>39</v>
      </c>
      <c r="E2056" s="4" t="s">
        <v>39</v>
      </c>
      <c r="F2056" s="4" t="s">
        <v>39</v>
      </c>
      <c r="G2056" s="4" t="s">
        <v>39</v>
      </c>
      <c r="H2056" s="4" t="s">
        <v>39</v>
      </c>
      <c r="I2056" s="4" t="s">
        <v>39</v>
      </c>
      <c r="J2056" s="4" t="str">
        <f t="shared" si="2"/>
        <v>#VALUE!</v>
      </c>
      <c r="K2056" s="5" t="str">
        <f t="shared" si="3"/>
        <v>#VALUE!</v>
      </c>
      <c r="L2056" s="5" t="str">
        <f t="shared" si="4"/>
        <v>#VALUE!</v>
      </c>
      <c r="M2056" s="5" t="str">
        <f t="shared" si="5"/>
        <v>#VALUE!</v>
      </c>
      <c r="N2056" s="4" t="s">
        <v>39</v>
      </c>
      <c r="O2056" s="4" t="s">
        <v>39</v>
      </c>
      <c r="P2056" s="4" t="s">
        <v>39</v>
      </c>
      <c r="Q2056" s="4" t="s">
        <v>39</v>
      </c>
      <c r="R2056" s="4">
        <v>5.04</v>
      </c>
      <c r="S2056" s="4" t="s">
        <v>39</v>
      </c>
      <c r="T2056" s="4" t="s">
        <v>39</v>
      </c>
    </row>
    <row r="2057" ht="12.75" customHeight="1">
      <c r="A2057" s="8" t="str">
        <f t="shared" si="1"/>
        <v>Canada2022</v>
      </c>
      <c r="B2057" s="4" t="s">
        <v>63</v>
      </c>
      <c r="C2057" s="4">
        <v>2022.0</v>
      </c>
      <c r="D2057" s="4" t="s">
        <v>39</v>
      </c>
      <c r="E2057" s="4" t="s">
        <v>39</v>
      </c>
      <c r="F2057" s="4">
        <v>-7.95460557569814E9</v>
      </c>
      <c r="G2057" s="4">
        <v>2.13984002367381E12</v>
      </c>
      <c r="H2057" s="4" t="s">
        <v>39</v>
      </c>
      <c r="I2057" s="4" t="s">
        <v>39</v>
      </c>
      <c r="J2057" s="4" t="str">
        <f t="shared" si="2"/>
        <v>#VALUE!</v>
      </c>
      <c r="K2057" s="5" t="str">
        <f t="shared" si="3"/>
        <v>#VALUE!</v>
      </c>
      <c r="L2057" s="5" t="str">
        <f t="shared" si="4"/>
        <v>#VALUE!</v>
      </c>
      <c r="M2057" s="5" t="str">
        <f t="shared" si="5"/>
        <v>#VALUE!</v>
      </c>
      <c r="N2057" s="4" t="s">
        <v>39</v>
      </c>
      <c r="O2057" s="4" t="s">
        <v>39</v>
      </c>
      <c r="P2057" s="4" t="s">
        <v>39</v>
      </c>
      <c r="Q2057" s="4" t="s">
        <v>39</v>
      </c>
      <c r="R2057" s="4">
        <v>5.275</v>
      </c>
      <c r="S2057" s="4">
        <v>3.39620227946682</v>
      </c>
      <c r="T2057" s="4" t="s">
        <v>39</v>
      </c>
    </row>
    <row r="2058" ht="12.75" customHeight="1">
      <c r="A2058" s="8" t="str">
        <f t="shared" si="1"/>
        <v>Canada2021</v>
      </c>
      <c r="B2058" s="4" t="s">
        <v>63</v>
      </c>
      <c r="C2058" s="4">
        <v>2021.0</v>
      </c>
      <c r="D2058" s="4">
        <v>4.54088727874361</v>
      </c>
      <c r="E2058" s="4">
        <v>-4.81375605630942E10</v>
      </c>
      <c r="F2058" s="4">
        <v>-5.44816689797545E9</v>
      </c>
      <c r="G2058" s="4">
        <v>2.00148674542392E12</v>
      </c>
      <c r="H2058" s="4">
        <v>40.9622205670064</v>
      </c>
      <c r="I2058" s="4">
        <v>46.0013100004051</v>
      </c>
      <c r="J2058" s="4">
        <f t="shared" si="2"/>
        <v>81985341527994</v>
      </c>
      <c r="K2058" s="5">
        <f t="shared" si="3"/>
        <v>92071012237948</v>
      </c>
      <c r="L2058" s="5">
        <f t="shared" si="4"/>
        <v>10085670709953</v>
      </c>
      <c r="M2058" s="5">
        <f t="shared" si="5"/>
        <v>5.039089433</v>
      </c>
      <c r="N2058" s="4" t="s">
        <v>39</v>
      </c>
      <c r="O2058" s="4" t="s">
        <v>39</v>
      </c>
      <c r="P2058" s="4" t="s">
        <v>39</v>
      </c>
      <c r="Q2058" s="4" t="s">
        <v>39</v>
      </c>
      <c r="R2058" s="4">
        <v>7.50833333333</v>
      </c>
      <c r="S2058" s="4">
        <v>5.01180087532744</v>
      </c>
      <c r="T2058" s="4">
        <v>-1.3835327824989E11</v>
      </c>
    </row>
    <row r="2059" ht="12.75" customHeight="1">
      <c r="A2059" s="8" t="str">
        <f t="shared" si="1"/>
        <v>Canada2020</v>
      </c>
      <c r="B2059" s="4" t="s">
        <v>63</v>
      </c>
      <c r="C2059" s="4">
        <v>2020.0</v>
      </c>
      <c r="D2059" s="4">
        <v>-5.23302426163462</v>
      </c>
      <c r="E2059" s="4">
        <v>-1.3920074322425E11</v>
      </c>
      <c r="F2059" s="4">
        <v>-3.53732753637284E10</v>
      </c>
      <c r="G2059" s="4">
        <v>1.64759840230268E12</v>
      </c>
      <c r="H2059" s="4">
        <v>41.6468185995421</v>
      </c>
      <c r="I2059" s="4">
        <v>53.007254060697</v>
      </c>
      <c r="J2059" s="4">
        <f t="shared" si="2"/>
        <v>68617231785595</v>
      </c>
      <c r="K2059" s="5">
        <f t="shared" si="3"/>
        <v>87334667100857</v>
      </c>
      <c r="L2059" s="5">
        <f t="shared" si="4"/>
        <v>18717435315262</v>
      </c>
      <c r="M2059" s="5">
        <f t="shared" si="5"/>
        <v>11.36043546</v>
      </c>
      <c r="N2059" s="4" t="b">
        <v>1</v>
      </c>
      <c r="O2059" s="4" t="b">
        <v>1</v>
      </c>
      <c r="P2059" s="4" t="b">
        <v>0</v>
      </c>
      <c r="Q2059" s="4" t="s">
        <v>39</v>
      </c>
      <c r="R2059" s="4">
        <v>9.725</v>
      </c>
      <c r="S2059" s="4">
        <v>-5.07435756759732</v>
      </c>
      <c r="T2059" s="4">
        <v>-3.5388834312124E11</v>
      </c>
    </row>
    <row r="2060" ht="12.75" customHeight="1">
      <c r="A2060" s="8" t="str">
        <f t="shared" si="1"/>
        <v>Canada2019</v>
      </c>
      <c r="B2060" s="4" t="s">
        <v>63</v>
      </c>
      <c r="C2060" s="4">
        <v>2019.0</v>
      </c>
      <c r="D2060" s="4">
        <v>1.87959200599067</v>
      </c>
      <c r="E2060" s="4">
        <v>5.11892893925926E10</v>
      </c>
      <c r="F2060" s="4">
        <v>-3.40323323305444E10</v>
      </c>
      <c r="G2060" s="4">
        <v>1.74372518367252E12</v>
      </c>
      <c r="H2060" s="4">
        <v>40.6583930906237</v>
      </c>
      <c r="I2060" s="4">
        <v>40.6540665099291</v>
      </c>
      <c r="J2060" s="4">
        <f t="shared" si="2"/>
        <v>70897063959777</v>
      </c>
      <c r="K2060" s="5">
        <f t="shared" si="3"/>
        <v>70889519592061</v>
      </c>
      <c r="L2060" s="5">
        <f t="shared" si="4"/>
        <v>-7544367716</v>
      </c>
      <c r="M2060" s="5">
        <f t="shared" si="5"/>
        <v>-0.004326580695</v>
      </c>
      <c r="N2060" s="4" t="b">
        <v>1</v>
      </c>
      <c r="O2060" s="4" t="b">
        <v>1</v>
      </c>
      <c r="P2060" s="4" t="b">
        <v>0</v>
      </c>
      <c r="Q2060" s="4" t="b">
        <v>0</v>
      </c>
      <c r="R2060" s="4">
        <v>5.7</v>
      </c>
      <c r="S2060" s="4">
        <v>1.88822358535141</v>
      </c>
      <c r="T2060" s="4">
        <v>9.612678136984E10</v>
      </c>
    </row>
    <row r="2061" ht="12.75" customHeight="1">
      <c r="A2061" s="8" t="str">
        <f t="shared" si="1"/>
        <v>Canada2018</v>
      </c>
      <c r="B2061" s="4" t="s">
        <v>63</v>
      </c>
      <c r="C2061" s="4">
        <v>2018.0</v>
      </c>
      <c r="D2061" s="4">
        <v>2.77704057368664</v>
      </c>
      <c r="E2061" s="4">
        <v>5.66012400257505E10</v>
      </c>
      <c r="F2061" s="4">
        <v>-4.11503367712767E10</v>
      </c>
      <c r="G2061" s="4">
        <v>1.72529793843576E12</v>
      </c>
      <c r="H2061" s="4">
        <v>41.0222416048844</v>
      </c>
      <c r="I2061" s="4">
        <v>40.6623502968902</v>
      </c>
      <c r="J2061" s="4">
        <f t="shared" si="2"/>
        <v>70775588870921</v>
      </c>
      <c r="K2061" s="5">
        <f t="shared" si="3"/>
        <v>70154669139177</v>
      </c>
      <c r="L2061" s="5">
        <f t="shared" si="4"/>
        <v>-620919731743</v>
      </c>
      <c r="M2061" s="5">
        <f t="shared" si="5"/>
        <v>-0.359891308</v>
      </c>
      <c r="N2061" s="4" t="b">
        <v>0</v>
      </c>
      <c r="O2061" s="4" t="b">
        <v>0</v>
      </c>
      <c r="P2061" s="4" t="b">
        <v>1</v>
      </c>
      <c r="Q2061" s="4" t="b">
        <v>1</v>
      </c>
      <c r="R2061" s="4">
        <v>5.85</v>
      </c>
      <c r="S2061" s="4">
        <v>2.77704055379553</v>
      </c>
      <c r="T2061" s="4">
        <v>-1.842724523676E10</v>
      </c>
    </row>
    <row r="2062" ht="12.75" customHeight="1">
      <c r="A2062" s="8" t="str">
        <f t="shared" si="1"/>
        <v>Canada2017</v>
      </c>
      <c r="B2062" s="4" t="s">
        <v>63</v>
      </c>
      <c r="C2062" s="4">
        <v>2017.0</v>
      </c>
      <c r="D2062" s="4">
        <v>3.03988019360382</v>
      </c>
      <c r="E2062" s="4">
        <v>4.48504447725618E10</v>
      </c>
      <c r="F2062" s="4">
        <v>-4.62359662355002E10</v>
      </c>
      <c r="G2062" s="4">
        <v>1.64926564424409E12</v>
      </c>
      <c r="H2062" s="4">
        <v>40.3429626920161</v>
      </c>
      <c r="I2062" s="4">
        <v>40.455405647187</v>
      </c>
      <c r="J2062" s="4">
        <f t="shared" si="2"/>
        <v>66536262354963</v>
      </c>
      <c r="K2062" s="5">
        <f t="shared" si="3"/>
        <v>66721710657864</v>
      </c>
      <c r="L2062" s="5">
        <f t="shared" si="4"/>
        <v>185448302901</v>
      </c>
      <c r="M2062" s="5">
        <f t="shared" si="5"/>
        <v>0.1124429552</v>
      </c>
      <c r="N2062" s="4" t="b">
        <v>0</v>
      </c>
      <c r="O2062" s="4" t="b">
        <v>0</v>
      </c>
      <c r="P2062" s="4" t="b">
        <v>1</v>
      </c>
      <c r="Q2062" s="4" t="b">
        <v>1</v>
      </c>
      <c r="R2062" s="4">
        <v>6.40833333333</v>
      </c>
      <c r="S2062" s="4">
        <v>3.03988022528195</v>
      </c>
      <c r="T2062" s="4">
        <v>-7.60322941916699E10</v>
      </c>
    </row>
    <row r="2063" ht="12.75" customHeight="1">
      <c r="A2063" s="8" t="str">
        <f t="shared" si="1"/>
        <v>Canada2016</v>
      </c>
      <c r="B2063" s="4" t="s">
        <v>63</v>
      </c>
      <c r="C2063" s="4">
        <v>2016.0</v>
      </c>
      <c r="D2063" s="4">
        <v>1.0013944267607</v>
      </c>
      <c r="E2063" s="4">
        <v>3.83474413970241E10</v>
      </c>
      <c r="F2063" s="4">
        <v>-4.72625802700756E10</v>
      </c>
      <c r="G2063" s="4">
        <v>1.52799474190743E12</v>
      </c>
      <c r="H2063" s="4">
        <v>40.3000688706934</v>
      </c>
      <c r="I2063" s="4">
        <v>40.7532330964412</v>
      </c>
      <c r="J2063" s="4">
        <f t="shared" si="2"/>
        <v>61578293332927</v>
      </c>
      <c r="K2063" s="5">
        <f t="shared" si="3"/>
        <v>62270725887090</v>
      </c>
      <c r="L2063" s="5">
        <f t="shared" si="4"/>
        <v>692432554163</v>
      </c>
      <c r="M2063" s="5">
        <f t="shared" si="5"/>
        <v>0.4531642257</v>
      </c>
      <c r="N2063" s="4" t="b">
        <v>0</v>
      </c>
      <c r="O2063" s="4" t="b">
        <v>1</v>
      </c>
      <c r="P2063" s="4" t="b">
        <v>0</v>
      </c>
      <c r="Q2063" s="4" t="b">
        <v>1</v>
      </c>
      <c r="R2063" s="4">
        <v>7.03333333333</v>
      </c>
      <c r="S2063" s="4">
        <v>1.00139441390405</v>
      </c>
      <c r="T2063" s="4">
        <v>-1.2127090233666E11</v>
      </c>
    </row>
    <row r="2064" ht="12.75" customHeight="1">
      <c r="A2064" s="8" t="str">
        <f t="shared" si="1"/>
        <v>Canada2015</v>
      </c>
      <c r="B2064" s="4" t="s">
        <v>63</v>
      </c>
      <c r="C2064" s="4">
        <v>2015.0</v>
      </c>
      <c r="D2064" s="4">
        <v>0.659176888685086</v>
      </c>
      <c r="E2064" s="4">
        <v>4.68116014272165E10</v>
      </c>
      <c r="F2064" s="4">
        <v>-5.46955200498056E10</v>
      </c>
      <c r="G2064" s="4">
        <v>1.55650881621714E12</v>
      </c>
      <c r="H2064" s="4">
        <v>39.9565724379673</v>
      </c>
      <c r="I2064" s="4">
        <v>40.0184180289695</v>
      </c>
      <c r="J2064" s="4">
        <f t="shared" si="2"/>
        <v>62192757265515</v>
      </c>
      <c r="K2064" s="5">
        <f t="shared" si="3"/>
        <v>62289020473154</v>
      </c>
      <c r="L2064" s="5">
        <f t="shared" si="4"/>
        <v>96263207639</v>
      </c>
      <c r="M2064" s="5">
        <f t="shared" si="5"/>
        <v>0.061845591</v>
      </c>
      <c r="N2064" s="4" t="b">
        <v>0</v>
      </c>
      <c r="O2064" s="4" t="b">
        <v>1</v>
      </c>
      <c r="P2064" s="4" t="b">
        <v>0</v>
      </c>
      <c r="Q2064" s="4" t="b">
        <v>0</v>
      </c>
      <c r="R2064" s="4">
        <v>6.95</v>
      </c>
      <c r="S2064" s="4">
        <v>0.659176863558869</v>
      </c>
      <c r="T2064" s="4">
        <v>2.85140743097099E10</v>
      </c>
    </row>
    <row r="2065" ht="12.75" customHeight="1">
      <c r="A2065" s="8" t="str">
        <f t="shared" si="1"/>
        <v>Canada2014</v>
      </c>
      <c r="B2065" s="4" t="s">
        <v>63</v>
      </c>
      <c r="C2065" s="4">
        <v>2014.0</v>
      </c>
      <c r="D2065" s="4">
        <v>2.8700360407459</v>
      </c>
      <c r="E2065" s="4">
        <v>5.92198570038043E10</v>
      </c>
      <c r="F2065" s="4">
        <v>-4.18739199518706E10</v>
      </c>
      <c r="G2065" s="4">
        <v>1.80574987843994E12</v>
      </c>
      <c r="H2065" s="4">
        <v>38.5453792624986</v>
      </c>
      <c r="I2065" s="4">
        <v>38.3704831023942</v>
      </c>
      <c r="J2065" s="4">
        <f t="shared" si="2"/>
        <v>69603313917678</v>
      </c>
      <c r="K2065" s="5">
        <f t="shared" si="3"/>
        <v>69287495197830</v>
      </c>
      <c r="L2065" s="5">
        <f t="shared" si="4"/>
        <v>-315818719848</v>
      </c>
      <c r="M2065" s="5">
        <f t="shared" si="5"/>
        <v>-0.1748961601</v>
      </c>
      <c r="N2065" s="4" t="b">
        <v>0</v>
      </c>
      <c r="O2065" s="4" t="b">
        <v>1</v>
      </c>
      <c r="P2065" s="4" t="b">
        <v>1</v>
      </c>
      <c r="Q2065" s="4" t="b">
        <v>0</v>
      </c>
      <c r="R2065" s="4">
        <v>7.03333333333</v>
      </c>
      <c r="S2065" s="4">
        <v>2.87003607545671</v>
      </c>
      <c r="T2065" s="4">
        <v>2.492410622228E11</v>
      </c>
    </row>
    <row r="2066" ht="12.75" customHeight="1">
      <c r="A2066" s="8" t="str">
        <f t="shared" si="1"/>
        <v>Canada2013</v>
      </c>
      <c r="B2066" s="4" t="s">
        <v>63</v>
      </c>
      <c r="C2066" s="4">
        <v>2013.0</v>
      </c>
      <c r="D2066" s="4">
        <v>2.32912252127708</v>
      </c>
      <c r="E2066" s="4">
        <v>3.34878021944793E10</v>
      </c>
      <c r="F2066" s="4">
        <v>-5.81101209449089E10</v>
      </c>
      <c r="G2066" s="4">
        <v>1.84659742183498E12</v>
      </c>
      <c r="H2066" s="4">
        <v>38.466035167883</v>
      </c>
      <c r="I2066" s="4">
        <v>39.9607411655794</v>
      </c>
      <c r="J2066" s="4">
        <f t="shared" si="2"/>
        <v>71031281369226</v>
      </c>
      <c r="K2066" s="5">
        <f t="shared" si="3"/>
        <v>73791401610974</v>
      </c>
      <c r="L2066" s="5">
        <f t="shared" si="4"/>
        <v>2760120241747</v>
      </c>
      <c r="M2066" s="5">
        <f t="shared" si="5"/>
        <v>1.494705998</v>
      </c>
      <c r="N2066" s="4" t="b">
        <v>0</v>
      </c>
      <c r="O2066" s="4" t="b">
        <v>0</v>
      </c>
      <c r="P2066" s="4" t="b">
        <v>1</v>
      </c>
      <c r="Q2066" s="4" t="b">
        <v>1</v>
      </c>
      <c r="R2066" s="4">
        <v>7.175</v>
      </c>
      <c r="S2066" s="4">
        <v>2.3291225062102</v>
      </c>
      <c r="T2066" s="4">
        <v>4.084754339504E10</v>
      </c>
    </row>
    <row r="2067" ht="12.75" customHeight="1">
      <c r="A2067" s="8" t="str">
        <f t="shared" si="1"/>
        <v>Canada2012</v>
      </c>
      <c r="B2067" s="4" t="s">
        <v>63</v>
      </c>
      <c r="C2067" s="4">
        <v>2012.0</v>
      </c>
      <c r="D2067" s="4">
        <v>1.76096156036359</v>
      </c>
      <c r="E2067" s="4">
        <v>1.63484212054945E10</v>
      </c>
      <c r="F2067" s="4">
        <v>-6.45824325685319E10</v>
      </c>
      <c r="G2067" s="4">
        <v>1.8283664815216E12</v>
      </c>
      <c r="H2067" s="4">
        <v>38.4016865139632</v>
      </c>
      <c r="I2067" s="4">
        <v>40.9262035211233</v>
      </c>
      <c r="J2067" s="4">
        <f t="shared" si="2"/>
        <v>70212356456030</v>
      </c>
      <c r="K2067" s="5">
        <f t="shared" si="3"/>
        <v>74828098733953</v>
      </c>
      <c r="L2067" s="5">
        <f t="shared" si="4"/>
        <v>4615742277923</v>
      </c>
      <c r="M2067" s="5">
        <f t="shared" si="5"/>
        <v>2.524517007</v>
      </c>
      <c r="N2067" s="4" t="b">
        <v>0</v>
      </c>
      <c r="O2067" s="4" t="b">
        <v>1</v>
      </c>
      <c r="P2067" s="4" t="b">
        <v>0</v>
      </c>
      <c r="Q2067" s="4" t="b">
        <v>1</v>
      </c>
      <c r="R2067" s="4">
        <v>7.40833333333</v>
      </c>
      <c r="S2067" s="4">
        <v>1.76096158776859</v>
      </c>
      <c r="T2067" s="4">
        <v>-1.82309403133798E10</v>
      </c>
    </row>
    <row r="2068" ht="12.75" customHeight="1">
      <c r="A2068" s="8" t="str">
        <f t="shared" si="1"/>
        <v>Canada2011</v>
      </c>
      <c r="B2068" s="4" t="s">
        <v>63</v>
      </c>
      <c r="C2068" s="4">
        <v>2011.0</v>
      </c>
      <c r="D2068" s="4">
        <v>3.14610049466808</v>
      </c>
      <c r="E2068" s="4">
        <v>4.62164497718306E9</v>
      </c>
      <c r="F2068" s="4">
        <v>-4.9746988786878E10</v>
      </c>
      <c r="G2068" s="4">
        <v>1.79332663017452E12</v>
      </c>
      <c r="H2068" s="4">
        <v>38.2665102648553</v>
      </c>
      <c r="I2068" s="4">
        <v>41.5752428183216</v>
      </c>
      <c r="J2068" s="4">
        <f t="shared" si="2"/>
        <v>68624351901812</v>
      </c>
      <c r="K2068" s="5">
        <f t="shared" si="3"/>
        <v>74557990102068</v>
      </c>
      <c r="L2068" s="5">
        <f t="shared" si="4"/>
        <v>5933638200256</v>
      </c>
      <c r="M2068" s="5">
        <f t="shared" si="5"/>
        <v>3.308732553</v>
      </c>
      <c r="N2068" s="4" t="b">
        <v>0</v>
      </c>
      <c r="O2068" s="4" t="b">
        <v>1</v>
      </c>
      <c r="P2068" s="4" t="b">
        <v>1</v>
      </c>
      <c r="Q2068" s="4" t="b">
        <v>0</v>
      </c>
      <c r="R2068" s="4">
        <v>7.61666666667</v>
      </c>
      <c r="S2068" s="4">
        <v>3.14610049123631</v>
      </c>
      <c r="T2068" s="4">
        <v>-3.503985134708E10</v>
      </c>
    </row>
    <row r="2069" ht="12.75" customHeight="1">
      <c r="A2069" s="8" t="str">
        <f t="shared" si="1"/>
        <v>Canada2010</v>
      </c>
      <c r="B2069" s="4" t="s">
        <v>63</v>
      </c>
      <c r="C2069" s="4">
        <v>2010.0</v>
      </c>
      <c r="D2069" s="4">
        <v>3.08991945423415</v>
      </c>
      <c r="E2069" s="4">
        <v>-1.83863150282516E10</v>
      </c>
      <c r="F2069" s="4">
        <v>-5.81626704404459E10</v>
      </c>
      <c r="G2069" s="4">
        <v>1.61734336748626E12</v>
      </c>
      <c r="H2069" s="4">
        <v>38.3263867547634</v>
      </c>
      <c r="I2069" s="4">
        <v>43.0639453365089</v>
      </c>
      <c r="J2069" s="4">
        <f t="shared" si="2"/>
        <v>61986927417530</v>
      </c>
      <c r="K2069" s="5">
        <f t="shared" si="3"/>
        <v>69649186367794</v>
      </c>
      <c r="L2069" s="5">
        <f t="shared" si="4"/>
        <v>7662258950264</v>
      </c>
      <c r="M2069" s="5">
        <f t="shared" si="5"/>
        <v>4.737558582</v>
      </c>
      <c r="N2069" s="4" t="b">
        <v>0</v>
      </c>
      <c r="O2069" s="4" t="b">
        <v>0</v>
      </c>
      <c r="P2069" s="4" t="b">
        <v>1</v>
      </c>
      <c r="Q2069" s="4" t="b">
        <v>1</v>
      </c>
      <c r="R2069" s="4">
        <v>8.14166666667</v>
      </c>
      <c r="S2069" s="4">
        <v>3.08991946152595</v>
      </c>
      <c r="T2069" s="4">
        <v>-1.7598326268826E11</v>
      </c>
    </row>
    <row r="2070" ht="12.75" customHeight="1">
      <c r="A2070" s="8" t="str">
        <f t="shared" si="1"/>
        <v>Canada2009</v>
      </c>
      <c r="B2070" s="4" t="s">
        <v>63</v>
      </c>
      <c r="C2070" s="4">
        <v>2009.0</v>
      </c>
      <c r="D2070" s="4">
        <v>-2.92595561139426</v>
      </c>
      <c r="E2070" s="4">
        <v>-2.68392966494585E9</v>
      </c>
      <c r="F2070" s="4">
        <v>-4.07752639759539E10</v>
      </c>
      <c r="G2070" s="4">
        <v>1.37462514215729E12</v>
      </c>
      <c r="H2070" s="4">
        <v>39.5393977346637</v>
      </c>
      <c r="I2070" s="4">
        <v>43.4207495032883</v>
      </c>
      <c r="J2070" s="4">
        <f t="shared" si="2"/>
        <v>54351850231826</v>
      </c>
      <c r="K2070" s="5">
        <f t="shared" si="3"/>
        <v>59687253958534</v>
      </c>
      <c r="L2070" s="5">
        <f t="shared" si="4"/>
        <v>5335403726708</v>
      </c>
      <c r="M2070" s="5">
        <f t="shared" si="5"/>
        <v>3.881351769</v>
      </c>
      <c r="N2070" s="4" t="b">
        <v>1</v>
      </c>
      <c r="O2070" s="4" t="b">
        <v>1</v>
      </c>
      <c r="P2070" s="4" t="b">
        <v>0</v>
      </c>
      <c r="Q2070" s="4" t="b">
        <v>1</v>
      </c>
      <c r="R2070" s="4">
        <v>8.45833333333</v>
      </c>
      <c r="S2070" s="4">
        <v>-2.92595564732009</v>
      </c>
      <c r="T2070" s="4">
        <v>-2.42718225328969E11</v>
      </c>
    </row>
    <row r="2071" ht="12.75" customHeight="1">
      <c r="A2071" s="8" t="str">
        <f t="shared" si="1"/>
        <v>Canada2008</v>
      </c>
      <c r="B2071" s="4" t="s">
        <v>63</v>
      </c>
      <c r="C2071" s="4">
        <v>2008.0</v>
      </c>
      <c r="D2071" s="4">
        <v>1.00428918651197</v>
      </c>
      <c r="E2071" s="4">
        <v>6.01002448924966E10</v>
      </c>
      <c r="F2071" s="4">
        <v>3.17794494424201E9</v>
      </c>
      <c r="G2071" s="4">
        <v>1.55298969072165E12</v>
      </c>
      <c r="H2071" s="4">
        <v>38.9598084778832</v>
      </c>
      <c r="I2071" s="4">
        <v>38.7753833489938</v>
      </c>
      <c r="J2071" s="4">
        <f t="shared" si="2"/>
        <v>60504180918643</v>
      </c>
      <c r="K2071" s="5">
        <f t="shared" si="3"/>
        <v>60217770594767</v>
      </c>
      <c r="L2071" s="5">
        <f t="shared" si="4"/>
        <v>-286410323875</v>
      </c>
      <c r="M2071" s="5">
        <f t="shared" si="5"/>
        <v>-0.1844251289</v>
      </c>
      <c r="N2071" s="4" t="b">
        <v>1</v>
      </c>
      <c r="O2071" s="4" t="b">
        <v>1</v>
      </c>
      <c r="P2071" s="4" t="b">
        <v>0</v>
      </c>
      <c r="Q2071" s="4" t="b">
        <v>0</v>
      </c>
      <c r="R2071" s="4">
        <v>6.30833333333</v>
      </c>
      <c r="S2071" s="4">
        <v>1.00428919859834</v>
      </c>
      <c r="T2071" s="4">
        <v>1.78364548564359E11</v>
      </c>
    </row>
    <row r="2072" ht="12.75" customHeight="1">
      <c r="A2072" s="8" t="str">
        <f t="shared" si="1"/>
        <v>Canada2007</v>
      </c>
      <c r="B2072" s="4" t="s">
        <v>63</v>
      </c>
      <c r="C2072" s="4">
        <v>2007.0</v>
      </c>
      <c r="D2072" s="4">
        <v>2.20002007484436</v>
      </c>
      <c r="E2072" s="4">
        <v>8.43952542055258E10</v>
      </c>
      <c r="F2072" s="4">
        <v>1.10508098358733E10</v>
      </c>
      <c r="G2072" s="4">
        <v>1.46882040778326E12</v>
      </c>
      <c r="H2072" s="4">
        <v>40.3387039421016</v>
      </c>
      <c r="I2072" s="4">
        <v>38.5190481351824</v>
      </c>
      <c r="J2072" s="4">
        <f t="shared" si="2"/>
        <v>59250311573686</v>
      </c>
      <c r="K2072" s="5">
        <f t="shared" si="3"/>
        <v>56577563989342</v>
      </c>
      <c r="L2072" s="5">
        <f t="shared" si="4"/>
        <v>-2672747584344</v>
      </c>
      <c r="M2072" s="5">
        <f t="shared" si="5"/>
        <v>-1.819655807</v>
      </c>
      <c r="N2072" s="4" t="b">
        <v>0</v>
      </c>
      <c r="O2072" s="4" t="b">
        <v>0</v>
      </c>
      <c r="P2072" s="4" t="b">
        <v>1</v>
      </c>
      <c r="Q2072" s="4" t="b">
        <v>1</v>
      </c>
      <c r="R2072" s="4">
        <v>6.15833333333</v>
      </c>
      <c r="S2072" s="4">
        <v>2.0718250311097</v>
      </c>
      <c r="T2072" s="4">
        <v>-8.41692829383899E10</v>
      </c>
    </row>
    <row r="2073" ht="12.75" customHeight="1">
      <c r="A2073" s="8" t="str">
        <f t="shared" si="1"/>
        <v>Canada2006</v>
      </c>
      <c r="B2073" s="4" t="s">
        <v>63</v>
      </c>
      <c r="C2073" s="4">
        <v>2006.0</v>
      </c>
      <c r="D2073" s="4">
        <v>2.8230299949646</v>
      </c>
      <c r="E2073" s="4">
        <v>7.94756635475469E10</v>
      </c>
      <c r="F2073" s="4">
        <v>1.79902369711871E10</v>
      </c>
      <c r="G2073" s="4">
        <v>1.31926480959097E12</v>
      </c>
      <c r="H2073" s="4">
        <v>40.4883990688252</v>
      </c>
      <c r="I2073" s="4">
        <v>38.6607947058808</v>
      </c>
      <c r="J2073" s="4">
        <f t="shared" si="2"/>
        <v>53414920088177</v>
      </c>
      <c r="K2073" s="5">
        <f t="shared" si="3"/>
        <v>51003825966289</v>
      </c>
      <c r="L2073" s="5">
        <f t="shared" si="4"/>
        <v>-2411094121887</v>
      </c>
      <c r="M2073" s="5">
        <f t="shared" si="5"/>
        <v>-1.827604363</v>
      </c>
      <c r="N2073" s="4" t="b">
        <v>0</v>
      </c>
      <c r="O2073" s="4" t="b">
        <v>0</v>
      </c>
      <c r="P2073" s="4" t="b">
        <v>1</v>
      </c>
      <c r="Q2073" s="4" t="b">
        <v>1</v>
      </c>
      <c r="R2073" s="4">
        <v>6.45</v>
      </c>
      <c r="S2073" s="4">
        <v>2.63430381378384</v>
      </c>
      <c r="T2073" s="4">
        <v>-1.4955559819229E11</v>
      </c>
    </row>
    <row r="2074" ht="12.75" customHeight="1">
      <c r="A2074" s="8" t="str">
        <f t="shared" si="1"/>
        <v>Canada2005</v>
      </c>
      <c r="B2074" s="4" t="s">
        <v>63</v>
      </c>
      <c r="C2074" s="4">
        <v>2005.0</v>
      </c>
      <c r="D2074" s="4">
        <v>3.01905989646912</v>
      </c>
      <c r="E2074" s="4">
        <v>7.0007414997283E10</v>
      </c>
      <c r="F2074" s="4">
        <v>2.19330974964069E10</v>
      </c>
      <c r="G2074" s="4">
        <v>1.17310859877868E12</v>
      </c>
      <c r="H2074" s="4">
        <v>40.0737202709642</v>
      </c>
      <c r="I2074" s="4">
        <v>38.5206001730457</v>
      </c>
      <c r="J2074" s="4">
        <f t="shared" si="2"/>
        <v>47010825834920</v>
      </c>
      <c r="K2074" s="5">
        <f t="shared" si="3"/>
        <v>45188847293115</v>
      </c>
      <c r="L2074" s="5">
        <f t="shared" si="4"/>
        <v>-1821978541804</v>
      </c>
      <c r="M2074" s="5">
        <f t="shared" si="5"/>
        <v>-1.553120098</v>
      </c>
      <c r="N2074" s="4" t="b">
        <v>0</v>
      </c>
      <c r="O2074" s="4" t="b">
        <v>0</v>
      </c>
      <c r="P2074" s="4" t="b">
        <v>1</v>
      </c>
      <c r="Q2074" s="4" t="b">
        <v>1</v>
      </c>
      <c r="R2074" s="4">
        <v>6.75</v>
      </c>
      <c r="S2074" s="4">
        <v>3.20420042827129</v>
      </c>
      <c r="T2074" s="4">
        <v>-1.4615621081229E11</v>
      </c>
    </row>
    <row r="2075" ht="12.75" customHeight="1">
      <c r="A2075" s="8" t="str">
        <f t="shared" si="1"/>
        <v>Canada2004</v>
      </c>
      <c r="B2075" s="4" t="s">
        <v>63</v>
      </c>
      <c r="C2075" s="4">
        <v>2004.0</v>
      </c>
      <c r="D2075" s="4">
        <v>3.11998009681702</v>
      </c>
      <c r="E2075" s="4">
        <v>5.71026984414743E10</v>
      </c>
      <c r="F2075" s="4">
        <v>2.32355479764209E10</v>
      </c>
      <c r="G2075" s="4">
        <v>1.02669023827825E12</v>
      </c>
      <c r="H2075" s="4">
        <v>39.9023456070122</v>
      </c>
      <c r="I2075" s="4">
        <v>39.1346760687594</v>
      </c>
      <c r="J2075" s="4">
        <f t="shared" si="2"/>
        <v>40967348719124</v>
      </c>
      <c r="K2075" s="5">
        <f t="shared" si="3"/>
        <v>40179189897977</v>
      </c>
      <c r="L2075" s="5">
        <f t="shared" si="4"/>
        <v>-788158821148</v>
      </c>
      <c r="M2075" s="5">
        <f t="shared" si="5"/>
        <v>-0.7676695383</v>
      </c>
      <c r="N2075" s="4" t="b">
        <v>0</v>
      </c>
      <c r="O2075" s="4" t="b">
        <v>0</v>
      </c>
      <c r="P2075" s="4" t="b">
        <v>1</v>
      </c>
      <c r="Q2075" s="4" t="b">
        <v>1</v>
      </c>
      <c r="R2075" s="4">
        <v>7.15</v>
      </c>
      <c r="S2075" s="4">
        <v>3.08698080915133</v>
      </c>
      <c r="T2075" s="4">
        <v>-1.46418360500429E11</v>
      </c>
    </row>
    <row r="2076" ht="12.75" customHeight="1">
      <c r="A2076" s="8" t="str">
        <f t="shared" si="1"/>
        <v>Canada2003</v>
      </c>
      <c r="B2076" s="4" t="s">
        <v>63</v>
      </c>
      <c r="C2076" s="4">
        <v>2003.0</v>
      </c>
      <c r="D2076" s="4">
        <v>1.88107001781464</v>
      </c>
      <c r="E2076" s="4">
        <v>4.57196094050283E10</v>
      </c>
      <c r="F2076" s="4">
        <v>1.04329423068006E10</v>
      </c>
      <c r="G2076" s="4">
        <v>8.95540646634787E11</v>
      </c>
      <c r="H2076" s="4">
        <v>40.1487311784766</v>
      </c>
      <c r="I2076" s="4">
        <v>40.2756890432892</v>
      </c>
      <c r="J2076" s="4">
        <f t="shared" si="2"/>
        <v>35954820681139</v>
      </c>
      <c r="K2076" s="5">
        <f t="shared" si="3"/>
        <v>36068516609489</v>
      </c>
      <c r="L2076" s="5">
        <f t="shared" si="4"/>
        <v>113695928350</v>
      </c>
      <c r="M2076" s="5">
        <f t="shared" si="5"/>
        <v>0.1269578648</v>
      </c>
      <c r="N2076" s="4" t="b">
        <v>0</v>
      </c>
      <c r="O2076" s="4" t="b">
        <v>1</v>
      </c>
      <c r="P2076" s="4" t="b">
        <v>0</v>
      </c>
      <c r="Q2076" s="4" t="b">
        <v>1</v>
      </c>
      <c r="R2076" s="4">
        <v>7.59166666667</v>
      </c>
      <c r="S2076" s="4">
        <v>1.80151813598957</v>
      </c>
      <c r="T2076" s="4">
        <v>-1.31149591643463E11</v>
      </c>
    </row>
    <row r="2077" ht="12.75" customHeight="1">
      <c r="A2077" s="8" t="str">
        <f t="shared" si="1"/>
        <v>Canada2002</v>
      </c>
      <c r="B2077" s="4" t="s">
        <v>63</v>
      </c>
      <c r="C2077" s="4">
        <v>2002.0</v>
      </c>
      <c r="D2077" s="4">
        <v>2.92453002929688</v>
      </c>
      <c r="E2077" s="4">
        <v>4.11352969130802E10</v>
      </c>
      <c r="F2077" s="4">
        <v>1.25129122050114E10</v>
      </c>
      <c r="G2077" s="4">
        <v>7.60649334098005E11</v>
      </c>
      <c r="H2077" s="4">
        <v>40.1599572419732</v>
      </c>
      <c r="I2077" s="4">
        <v>40.3938530310113</v>
      </c>
      <c r="J2077" s="4">
        <f t="shared" si="2"/>
        <v>30547644733511</v>
      </c>
      <c r="K2077" s="5">
        <f t="shared" si="3"/>
        <v>30725557409691</v>
      </c>
      <c r="L2077" s="5">
        <f t="shared" si="4"/>
        <v>177912676180</v>
      </c>
      <c r="M2077" s="5">
        <f t="shared" si="5"/>
        <v>0.233895789</v>
      </c>
      <c r="N2077" s="4" t="b">
        <v>0</v>
      </c>
      <c r="O2077" s="4" t="b">
        <v>1</v>
      </c>
      <c r="P2077" s="4" t="b">
        <v>0</v>
      </c>
      <c r="Q2077" s="4" t="b">
        <v>0</v>
      </c>
      <c r="R2077" s="4">
        <v>7.68333333333</v>
      </c>
      <c r="S2077" s="4">
        <v>3.01805051224973</v>
      </c>
      <c r="T2077" s="4">
        <v>-1.34891312536781E11</v>
      </c>
    </row>
    <row r="2078" ht="12.75" customHeight="1">
      <c r="A2078" s="8" t="str">
        <f t="shared" si="1"/>
        <v>Canada2001</v>
      </c>
      <c r="B2078" s="4" t="s">
        <v>63</v>
      </c>
      <c r="C2078" s="4">
        <v>2001.0</v>
      </c>
      <c r="D2078" s="4">
        <v>1.78380000591278</v>
      </c>
      <c r="E2078" s="4">
        <v>5.13864866629339E10</v>
      </c>
      <c r="F2078" s="4">
        <v>1.57578245109175E10</v>
      </c>
      <c r="G2078" s="4">
        <v>7.38962729044525E11</v>
      </c>
      <c r="H2078" s="4">
        <v>41.6316381298038</v>
      </c>
      <c r="I2078" s="4">
        <v>41.1021691627138</v>
      </c>
      <c r="J2078" s="4">
        <f t="shared" si="2"/>
        <v>30764228926994</v>
      </c>
      <c r="K2078" s="5">
        <f t="shared" si="3"/>
        <v>30372971094129</v>
      </c>
      <c r="L2078" s="5">
        <f t="shared" si="4"/>
        <v>-391257832865</v>
      </c>
      <c r="M2078" s="5">
        <f t="shared" si="5"/>
        <v>-0.5294689671</v>
      </c>
      <c r="N2078" s="4" t="b">
        <v>0</v>
      </c>
      <c r="O2078" s="4" t="b">
        <v>1</v>
      </c>
      <c r="P2078" s="4" t="b">
        <v>0</v>
      </c>
      <c r="Q2078" s="4" t="b">
        <v>0</v>
      </c>
      <c r="R2078" s="4">
        <v>7.225</v>
      </c>
      <c r="S2078" s="4">
        <v>1.78997287991373</v>
      </c>
      <c r="T2078" s="4">
        <v>-2.16866050534799E10</v>
      </c>
    </row>
    <row r="2079" ht="12.75" customHeight="1">
      <c r="A2079" s="8" t="str">
        <f t="shared" si="1"/>
        <v>Canada2000</v>
      </c>
      <c r="B2079" s="4" t="s">
        <v>63</v>
      </c>
      <c r="C2079" s="4">
        <v>2000.0</v>
      </c>
      <c r="D2079" s="4">
        <v>5.23329019546509</v>
      </c>
      <c r="E2079" s="4">
        <v>7.48498753272787E10</v>
      </c>
      <c r="F2079" s="4">
        <v>1.84944244388816E10</v>
      </c>
      <c r="G2079" s="4">
        <v>7.44773415931587E11</v>
      </c>
      <c r="H2079" s="4">
        <v>44.0531005859375</v>
      </c>
      <c r="I2079" s="4">
        <v>41.1081008911133</v>
      </c>
      <c r="J2079" s="4">
        <f t="shared" si="2"/>
        <v>32809578205767</v>
      </c>
      <c r="K2079" s="5">
        <f t="shared" si="3"/>
        <v>30616220723135</v>
      </c>
      <c r="L2079" s="5">
        <f t="shared" si="4"/>
        <v>-2193357482632</v>
      </c>
      <c r="M2079" s="5">
        <f t="shared" si="5"/>
        <v>-2.944999695</v>
      </c>
      <c r="N2079" s="4" t="b">
        <v>0</v>
      </c>
      <c r="O2079" s="4" t="b">
        <v>1</v>
      </c>
      <c r="P2079" s="4" t="b">
        <v>1</v>
      </c>
      <c r="Q2079" s="4" t="b">
        <v>0</v>
      </c>
      <c r="R2079" s="4">
        <v>6.83333333333</v>
      </c>
      <c r="S2079" s="4">
        <v>5.17763566824114</v>
      </c>
      <c r="T2079" s="4">
        <v>5.81068688706201E9</v>
      </c>
    </row>
    <row r="2080" ht="12.75" customHeight="1">
      <c r="A2080" s="8" t="str">
        <f t="shared" si="1"/>
        <v>Canada1999</v>
      </c>
      <c r="B2080" s="4" t="s">
        <v>63</v>
      </c>
      <c r="C2080" s="4">
        <v>1999.0</v>
      </c>
      <c r="D2080" s="4">
        <v>5.53176021575928</v>
      </c>
      <c r="E2080" s="4">
        <v>6.27590321152133E10</v>
      </c>
      <c r="F2080" s="4">
        <v>8.45351118081352E8</v>
      </c>
      <c r="G2080" s="4">
        <v>6.78409995711893E11</v>
      </c>
      <c r="H2080" s="4">
        <v>44.2980003356934</v>
      </c>
      <c r="I2080" s="4">
        <v>42.6842002868652</v>
      </c>
      <c r="J2080" s="4">
        <f t="shared" si="2"/>
        <v>30052206217783</v>
      </c>
      <c r="K2080" s="5">
        <f t="shared" si="3"/>
        <v>28957388133578</v>
      </c>
      <c r="L2080" s="5">
        <f t="shared" si="4"/>
        <v>-1094818084205</v>
      </c>
      <c r="M2080" s="5">
        <f t="shared" si="5"/>
        <v>-1.613800049</v>
      </c>
      <c r="N2080" s="4" t="b">
        <v>0</v>
      </c>
      <c r="O2080" s="4" t="b">
        <v>0</v>
      </c>
      <c r="P2080" s="4" t="b">
        <v>1</v>
      </c>
      <c r="Q2080" s="4" t="b">
        <v>1</v>
      </c>
      <c r="R2080" s="4">
        <v>7.56666666667</v>
      </c>
      <c r="S2080" s="4">
        <v>5.16291362410595</v>
      </c>
      <c r="T2080" s="4">
        <v>-6.6363420219694E10</v>
      </c>
    </row>
    <row r="2081" ht="12.75" customHeight="1">
      <c r="A2081" s="8" t="str">
        <f t="shared" si="1"/>
        <v>Canada1998</v>
      </c>
      <c r="B2081" s="4" t="s">
        <v>63</v>
      </c>
      <c r="C2081" s="4">
        <v>1998.0</v>
      </c>
      <c r="D2081" s="4">
        <v>4.09743022918701</v>
      </c>
      <c r="E2081" s="4">
        <v>5.28284505968731E10</v>
      </c>
      <c r="F2081" s="4">
        <v>-8.99971292189456E9</v>
      </c>
      <c r="G2081" s="4">
        <v>6.33997734246945E11</v>
      </c>
      <c r="H2081" s="4">
        <v>44.8827018737793</v>
      </c>
      <c r="I2081" s="4">
        <v>44.7990989685059</v>
      </c>
      <c r="J2081" s="4">
        <f t="shared" si="2"/>
        <v>28455531294857</v>
      </c>
      <c r="K2081" s="5">
        <f t="shared" si="3"/>
        <v>28402527242337</v>
      </c>
      <c r="L2081" s="5">
        <f t="shared" si="4"/>
        <v>-53004052520</v>
      </c>
      <c r="M2081" s="5">
        <f t="shared" si="5"/>
        <v>-0.08360290527</v>
      </c>
      <c r="N2081" s="4" t="b">
        <v>0</v>
      </c>
      <c r="O2081" s="4" t="b">
        <v>0</v>
      </c>
      <c r="P2081" s="4" t="b">
        <v>1</v>
      </c>
      <c r="Q2081" s="4" t="b">
        <v>1</v>
      </c>
      <c r="R2081" s="4">
        <v>8.29166666667</v>
      </c>
      <c r="S2081" s="4">
        <v>3.89615182909806</v>
      </c>
      <c r="T2081" s="4">
        <v>-4.4412261464948E10</v>
      </c>
    </row>
    <row r="2082" ht="12.75" customHeight="1">
      <c r="A2082" s="8" t="str">
        <f t="shared" si="1"/>
        <v>Canada1997</v>
      </c>
      <c r="B2082" s="4" t="s">
        <v>63</v>
      </c>
      <c r="C2082" s="4">
        <v>1997.0</v>
      </c>
      <c r="D2082" s="4">
        <v>4.2259202003479</v>
      </c>
      <c r="E2082" s="4">
        <v>5.61509283324273E10</v>
      </c>
      <c r="F2082" s="4">
        <v>-8.98548307679472E9</v>
      </c>
      <c r="G2082" s="4">
        <v>6.54987932556605E11</v>
      </c>
      <c r="H2082" s="4">
        <v>44.4623985290527</v>
      </c>
      <c r="I2082" s="4">
        <v>44.2765998840332</v>
      </c>
      <c r="J2082" s="4">
        <f t="shared" si="2"/>
        <v>29122334489052</v>
      </c>
      <c r="K2082" s="5">
        <f t="shared" si="3"/>
        <v>29000638618679</v>
      </c>
      <c r="L2082" s="5">
        <f t="shared" si="4"/>
        <v>-121695870373</v>
      </c>
      <c r="M2082" s="5">
        <f t="shared" si="5"/>
        <v>-0.185798645</v>
      </c>
      <c r="N2082" s="4" t="b">
        <v>0</v>
      </c>
      <c r="O2082" s="4" t="b">
        <v>0</v>
      </c>
      <c r="P2082" s="4" t="b">
        <v>1</v>
      </c>
      <c r="Q2082" s="4" t="b">
        <v>0</v>
      </c>
      <c r="R2082" s="4">
        <v>9.09166666667</v>
      </c>
      <c r="S2082" s="4">
        <v>4.28004003435613</v>
      </c>
      <c r="T2082" s="4">
        <v>2.099019830966E10</v>
      </c>
    </row>
    <row r="2083" ht="12.75" customHeight="1">
      <c r="A2083" s="8" t="str">
        <f t="shared" si="1"/>
        <v>Canada1996</v>
      </c>
      <c r="B2083" s="4" t="s">
        <v>63</v>
      </c>
      <c r="C2083" s="4">
        <v>1996.0</v>
      </c>
      <c r="D2083" s="4">
        <v>1.61880004405975</v>
      </c>
      <c r="E2083" s="4">
        <v>3.98333498304503E10</v>
      </c>
      <c r="F2083" s="4">
        <v>2.42806719830117E9</v>
      </c>
      <c r="G2083" s="4">
        <v>6.30597987889282E11</v>
      </c>
      <c r="H2083" s="4">
        <v>43.7869987487793</v>
      </c>
      <c r="I2083" s="4">
        <v>46.5857009887695</v>
      </c>
      <c r="J2083" s="4">
        <f t="shared" si="2"/>
        <v>27611993306691</v>
      </c>
      <c r="K2083" s="5">
        <f t="shared" si="3"/>
        <v>29376849307930</v>
      </c>
      <c r="L2083" s="5">
        <f t="shared" si="4"/>
        <v>1764856001239</v>
      </c>
      <c r="M2083" s="5">
        <f t="shared" si="5"/>
        <v>2.79870224</v>
      </c>
      <c r="N2083" s="4" t="b">
        <v>0</v>
      </c>
      <c r="O2083" s="4" t="b">
        <v>1</v>
      </c>
      <c r="P2083" s="4" t="b">
        <v>0</v>
      </c>
      <c r="Q2083" s="4" t="b">
        <v>0</v>
      </c>
      <c r="R2083" s="4">
        <v>9.60833333333</v>
      </c>
      <c r="S2083" s="4">
        <v>1.61917249499677</v>
      </c>
      <c r="T2083" s="4">
        <v>-2.43899446673229E10</v>
      </c>
    </row>
    <row r="2084" ht="12.75" customHeight="1">
      <c r="A2084" s="8" t="str">
        <f t="shared" si="1"/>
        <v>Canada1995</v>
      </c>
      <c r="B2084" s="4" t="s">
        <v>63</v>
      </c>
      <c r="C2084" s="4">
        <v>1995.0</v>
      </c>
      <c r="D2084" s="4">
        <v>2.80842995643616</v>
      </c>
      <c r="E2084" s="4">
        <v>2.56797748604965E10</v>
      </c>
      <c r="F2084" s="4">
        <v>-5.06114197625065E9</v>
      </c>
      <c r="G2084" s="4">
        <v>6.05941036992133E11</v>
      </c>
      <c r="H2084" s="4">
        <v>43.1507987976074</v>
      </c>
      <c r="I2084" s="4">
        <v>48.4790000915527</v>
      </c>
      <c r="J2084" s="4">
        <f t="shared" si="2"/>
        <v>26146839770461</v>
      </c>
      <c r="K2084" s="5">
        <f t="shared" si="3"/>
        <v>29375415587817</v>
      </c>
      <c r="L2084" s="5">
        <f t="shared" si="4"/>
        <v>3228575817356</v>
      </c>
      <c r="M2084" s="5">
        <f t="shared" si="5"/>
        <v>5.328201294</v>
      </c>
      <c r="N2084" s="4" t="b">
        <v>0</v>
      </c>
      <c r="O2084" s="4" t="b">
        <v>1</v>
      </c>
      <c r="P2084" s="4" t="b">
        <v>1</v>
      </c>
      <c r="Q2084" s="4" t="b">
        <v>0</v>
      </c>
      <c r="R2084" s="4">
        <v>9.46666666667</v>
      </c>
      <c r="S2084" s="4">
        <v>2.693976276276</v>
      </c>
      <c r="T2084" s="4">
        <v>-2.46569508971489E10</v>
      </c>
    </row>
    <row r="2085" ht="12.75" customHeight="1">
      <c r="A2085" s="8" t="str">
        <f t="shared" si="1"/>
        <v>Canada1994</v>
      </c>
      <c r="B2085" s="4" t="s">
        <v>63</v>
      </c>
      <c r="C2085" s="4">
        <v>1994.0</v>
      </c>
      <c r="D2085" s="4">
        <v>4.80421018600464</v>
      </c>
      <c r="E2085" s="4">
        <v>1.34758180644264E10</v>
      </c>
      <c r="F2085" s="4">
        <v>-1.39070102667101E10</v>
      </c>
      <c r="G2085" s="4">
        <v>5.79944346807264E11</v>
      </c>
      <c r="H2085" s="4">
        <v>43.032600402832</v>
      </c>
      <c r="I2085" s="4">
        <v>49.7373008728027</v>
      </c>
      <c r="J2085" s="4">
        <f t="shared" si="2"/>
        <v>24956513332038</v>
      </c>
      <c r="K2085" s="5">
        <f t="shared" si="3"/>
        <v>28844866466634</v>
      </c>
      <c r="L2085" s="5">
        <f t="shared" si="4"/>
        <v>3888353134596</v>
      </c>
      <c r="M2085" s="5">
        <f t="shared" si="5"/>
        <v>6.70470047</v>
      </c>
      <c r="N2085" s="4" t="b">
        <v>0</v>
      </c>
      <c r="O2085" s="4" t="b">
        <v>0</v>
      </c>
      <c r="P2085" s="4" t="b">
        <v>1</v>
      </c>
      <c r="Q2085" s="4" t="b">
        <v>0</v>
      </c>
      <c r="R2085" s="4">
        <v>10.39166666667</v>
      </c>
      <c r="S2085" s="4">
        <v>4.49446620733947</v>
      </c>
      <c r="T2085" s="4">
        <v>-2.5996690184869E10</v>
      </c>
    </row>
    <row r="2086" ht="12.75" customHeight="1">
      <c r="A2086" s="8" t="str">
        <f t="shared" si="1"/>
        <v>Canada1993</v>
      </c>
      <c r="B2086" s="4" t="s">
        <v>63</v>
      </c>
      <c r="C2086" s="4">
        <v>1993.0</v>
      </c>
      <c r="D2086" s="4">
        <v>2.33854007720947</v>
      </c>
      <c r="E2086" s="4">
        <v>2.7848648327721E9</v>
      </c>
      <c r="F2086" s="4">
        <v>-2.23530095533951E10</v>
      </c>
      <c r="G2086" s="4">
        <v>5.79059001030922E11</v>
      </c>
      <c r="H2086" s="4">
        <v>43.5131988525391</v>
      </c>
      <c r="I2086" s="4">
        <v>52.225399017334</v>
      </c>
      <c r="J2086" s="4">
        <f t="shared" si="2"/>
        <v>25196709459211</v>
      </c>
      <c r="K2086" s="5">
        <f t="shared" si="3"/>
        <v>30241587383419</v>
      </c>
      <c r="L2086" s="5">
        <f t="shared" si="4"/>
        <v>5044877924208</v>
      </c>
      <c r="M2086" s="5">
        <f t="shared" si="5"/>
        <v>8.712200165</v>
      </c>
      <c r="N2086" s="4" t="b">
        <v>0</v>
      </c>
      <c r="O2086" s="4" t="b">
        <v>1</v>
      </c>
      <c r="P2086" s="4" t="b">
        <v>1</v>
      </c>
      <c r="Q2086" s="4" t="b">
        <v>0</v>
      </c>
      <c r="R2086" s="4">
        <v>11.375</v>
      </c>
      <c r="S2086" s="4">
        <v>2.66085660200122</v>
      </c>
      <c r="T2086" s="4">
        <v>-8.85345776342041E8</v>
      </c>
    </row>
    <row r="2087" ht="12.75" customHeight="1">
      <c r="A2087" s="8" t="str">
        <f t="shared" si="1"/>
        <v>Canada1992</v>
      </c>
      <c r="B2087" s="4" t="s">
        <v>63</v>
      </c>
      <c r="C2087" s="4">
        <v>1992.0</v>
      </c>
      <c r="D2087" s="4">
        <v>0.875191986560822</v>
      </c>
      <c r="E2087" s="4">
        <v>1.11362190739053E9</v>
      </c>
      <c r="F2087" s="4">
        <v>-2.17189923673542E10</v>
      </c>
      <c r="G2087" s="4">
        <v>5.94376087449388E11</v>
      </c>
      <c r="H2087" s="4">
        <v>44.2145004272461</v>
      </c>
      <c r="I2087" s="4">
        <v>53.3409004211426</v>
      </c>
      <c r="J2087" s="4">
        <f t="shared" si="2"/>
        <v>26280041772476</v>
      </c>
      <c r="K2087" s="5">
        <f t="shared" si="3"/>
        <v>31704555693346</v>
      </c>
      <c r="L2087" s="5">
        <f t="shared" si="4"/>
        <v>5424513920870</v>
      </c>
      <c r="M2087" s="5">
        <f t="shared" si="5"/>
        <v>9.126399994</v>
      </c>
      <c r="N2087" s="4" t="b">
        <v>0</v>
      </c>
      <c r="O2087" s="4" t="b">
        <v>1</v>
      </c>
      <c r="P2087" s="4" t="b">
        <v>0</v>
      </c>
      <c r="Q2087" s="4" t="b">
        <v>0</v>
      </c>
      <c r="R2087" s="4">
        <v>11.21666666667</v>
      </c>
      <c r="S2087" s="4">
        <v>0.900259562953408</v>
      </c>
      <c r="T2087" s="4">
        <v>1.53170864184659E10</v>
      </c>
    </row>
    <row r="2088" ht="12.75" customHeight="1">
      <c r="A2088" s="8" t="str">
        <f t="shared" si="1"/>
        <v>Canada1991</v>
      </c>
      <c r="B2088" s="4" t="s">
        <v>63</v>
      </c>
      <c r="C2088" s="4">
        <v>1991.0</v>
      </c>
      <c r="D2088" s="4">
        <v>-2.09215998649597</v>
      </c>
      <c r="E2088" s="4">
        <v>6.49637082661291E9</v>
      </c>
      <c r="F2088" s="4">
        <v>-2.28747635538336E10</v>
      </c>
      <c r="G2088" s="4">
        <v>6.12513895512609E11</v>
      </c>
      <c r="H2088" s="4">
        <v>43.9095993041992</v>
      </c>
      <c r="I2088" s="4">
        <v>52.263801574707</v>
      </c>
      <c r="J2088" s="4">
        <f t="shared" si="2"/>
        <v>26895239720213</v>
      </c>
      <c r="K2088" s="5">
        <f t="shared" si="3"/>
        <v>32012304696822</v>
      </c>
      <c r="L2088" s="5">
        <f t="shared" si="4"/>
        <v>5117064976609</v>
      </c>
      <c r="M2088" s="5">
        <f t="shared" si="5"/>
        <v>8.354202271</v>
      </c>
      <c r="N2088" s="4" t="b">
        <v>1</v>
      </c>
      <c r="O2088" s="4" t="b">
        <v>1</v>
      </c>
      <c r="P2088" s="4" t="b">
        <v>0</v>
      </c>
      <c r="Q2088" s="4" t="b">
        <v>0</v>
      </c>
      <c r="R2088" s="4">
        <v>10.31666666667</v>
      </c>
      <c r="S2088" s="4">
        <v>-2.08608548849976</v>
      </c>
      <c r="T2088" s="4">
        <v>1.8137808063221E10</v>
      </c>
    </row>
    <row r="2089" ht="12.75" customHeight="1">
      <c r="A2089" s="8" t="str">
        <f t="shared" si="1"/>
        <v>Canada1990</v>
      </c>
      <c r="B2089" s="4" t="s">
        <v>63</v>
      </c>
      <c r="C2089" s="4">
        <v>1990.0</v>
      </c>
      <c r="D2089" s="4">
        <v>0.19302499294281</v>
      </c>
      <c r="E2089" s="4">
        <v>2.16137200673306E10</v>
      </c>
      <c r="F2089" s="4">
        <v>-2.02594358639883E10</v>
      </c>
      <c r="G2089" s="4">
        <v>5.96089064840248E11</v>
      </c>
      <c r="H2089" s="4">
        <v>42.9756011962891</v>
      </c>
      <c r="I2089" s="4">
        <v>48.8045997619629</v>
      </c>
      <c r="J2089" s="4">
        <f t="shared" si="2"/>
        <v>25617285928043</v>
      </c>
      <c r="K2089" s="5">
        <f t="shared" si="3"/>
        <v>29091888232011</v>
      </c>
      <c r="L2089" s="5">
        <f t="shared" si="4"/>
        <v>3474602303968</v>
      </c>
      <c r="M2089" s="5">
        <f t="shared" si="5"/>
        <v>5.828998566</v>
      </c>
      <c r="N2089" s="4" t="b">
        <v>1</v>
      </c>
      <c r="O2089" s="4" t="b">
        <v>1</v>
      </c>
      <c r="P2089" s="4" t="b">
        <v>0</v>
      </c>
      <c r="Q2089" s="4" t="b">
        <v>0</v>
      </c>
      <c r="R2089" s="4">
        <v>8.15</v>
      </c>
      <c r="S2089" s="4">
        <v>0.164672497452599</v>
      </c>
      <c r="T2089" s="4">
        <v>-1.64248306723609E10</v>
      </c>
    </row>
    <row r="2090" ht="12.75" customHeight="1">
      <c r="A2090" s="8" t="str">
        <f t="shared" si="1"/>
        <v>Canada1989</v>
      </c>
      <c r="B2090" s="4" t="s">
        <v>63</v>
      </c>
      <c r="C2090" s="4">
        <v>1989.0</v>
      </c>
      <c r="D2090" s="4">
        <v>2.61940002441406</v>
      </c>
      <c r="E2090" s="4">
        <v>2.4190286760957E10</v>
      </c>
      <c r="F2090" s="4">
        <v>-2.22160342555586E10</v>
      </c>
      <c r="G2090" s="4">
        <v>5.67225367034465E11</v>
      </c>
      <c r="H2090" s="4">
        <v>41.2417984008789</v>
      </c>
      <c r="I2090" s="4">
        <v>45.8386993408203</v>
      </c>
      <c r="J2090" s="4">
        <f t="shared" si="2"/>
        <v>23393394235100</v>
      </c>
      <c r="K2090" s="5">
        <f t="shared" si="3"/>
        <v>26000873057979</v>
      </c>
      <c r="L2090" s="5">
        <f t="shared" si="4"/>
        <v>2607478822879</v>
      </c>
      <c r="M2090" s="5">
        <f t="shared" si="5"/>
        <v>4.59690094</v>
      </c>
      <c r="N2090" s="4" t="b">
        <v>0</v>
      </c>
      <c r="O2090" s="4" t="b">
        <v>0</v>
      </c>
      <c r="P2090" s="4" t="b">
        <v>1</v>
      </c>
      <c r="Q2090" s="4" t="b">
        <v>1</v>
      </c>
      <c r="R2090" s="4" t="s">
        <v>39</v>
      </c>
      <c r="S2090" s="4">
        <v>2.31697931072208</v>
      </c>
      <c r="T2090" s="4">
        <v>-2.8863697805783E10</v>
      </c>
    </row>
    <row r="2091" ht="12.75" customHeight="1">
      <c r="A2091" s="8" t="str">
        <f t="shared" si="1"/>
        <v>Canada1988</v>
      </c>
      <c r="B2091" s="4" t="s">
        <v>63</v>
      </c>
      <c r="C2091" s="4">
        <v>1988.0</v>
      </c>
      <c r="D2091" s="4">
        <v>4.97447013854981</v>
      </c>
      <c r="E2091" s="4">
        <v>2.01343605049628E10</v>
      </c>
      <c r="F2091" s="4">
        <v>-1.528507507066E10</v>
      </c>
      <c r="G2091" s="4">
        <v>5.09379677196071E11</v>
      </c>
      <c r="H2091" s="4">
        <v>41.0232009887695</v>
      </c>
      <c r="I2091" s="4">
        <v>45.3572998046875</v>
      </c>
      <c r="J2091" s="4">
        <f t="shared" si="2"/>
        <v>20896384877209</v>
      </c>
      <c r="K2091" s="5">
        <f t="shared" si="3"/>
        <v>23104086732997</v>
      </c>
      <c r="L2091" s="5">
        <f t="shared" si="4"/>
        <v>2207701855788</v>
      </c>
      <c r="M2091" s="5">
        <f t="shared" si="5"/>
        <v>4.334098816</v>
      </c>
      <c r="N2091" s="4" t="b">
        <v>0</v>
      </c>
      <c r="O2091" s="4" t="b">
        <v>0</v>
      </c>
      <c r="P2091" s="4" t="b">
        <v>1</v>
      </c>
      <c r="Q2091" s="4" t="b">
        <v>1</v>
      </c>
      <c r="R2091" s="4" t="s">
        <v>39</v>
      </c>
      <c r="S2091" s="4">
        <v>4.41011105173774</v>
      </c>
      <c r="T2091" s="4">
        <v>-5.78456898383939E10</v>
      </c>
    </row>
    <row r="2092" ht="12.75" customHeight="1">
      <c r="A2092" s="8" t="str">
        <f t="shared" si="1"/>
        <v>Canada1987</v>
      </c>
      <c r="B2092" s="4" t="s">
        <v>63</v>
      </c>
      <c r="C2092" s="4">
        <v>1987.0</v>
      </c>
      <c r="D2092" s="4">
        <v>4.25322008132935</v>
      </c>
      <c r="E2092" s="4">
        <v>1.23767589753853E10</v>
      </c>
      <c r="F2092" s="4">
        <v>-1.37117134964376E10</v>
      </c>
      <c r="G2092" s="4">
        <v>4.33139928035931E11</v>
      </c>
      <c r="H2092" s="4">
        <v>40.6375007629395</v>
      </c>
      <c r="I2092" s="4">
        <v>46.059700012207</v>
      </c>
      <c r="J2092" s="4">
        <f t="shared" si="2"/>
        <v>17601724156020</v>
      </c>
      <c r="K2092" s="5">
        <f t="shared" si="3"/>
        <v>19950295148644</v>
      </c>
      <c r="L2092" s="5">
        <f t="shared" si="4"/>
        <v>2348570992624</v>
      </c>
      <c r="M2092" s="5">
        <f t="shared" si="5"/>
        <v>5.422199249</v>
      </c>
      <c r="N2092" s="4" t="b">
        <v>0</v>
      </c>
      <c r="O2092" s="4" t="b">
        <v>0</v>
      </c>
      <c r="P2092" s="4" t="b">
        <v>1</v>
      </c>
      <c r="Q2092" s="4" t="b">
        <v>1</v>
      </c>
      <c r="R2092" s="4" t="s">
        <v>39</v>
      </c>
      <c r="S2092" s="4">
        <v>4.07295908266252</v>
      </c>
      <c r="T2092" s="4">
        <v>-7.62397491601399E10</v>
      </c>
    </row>
    <row r="2093" ht="12.75" customHeight="1">
      <c r="A2093" s="8" t="str">
        <f t="shared" si="1"/>
        <v>Canada1986</v>
      </c>
      <c r="B2093" s="4" t="s">
        <v>63</v>
      </c>
      <c r="C2093" s="4">
        <v>1986.0</v>
      </c>
      <c r="D2093" s="4">
        <v>2.42077994346619</v>
      </c>
      <c r="E2093" s="4">
        <v>4.89303096385717E9</v>
      </c>
      <c r="F2093" s="4">
        <v>-1.13513883949965E10</v>
      </c>
      <c r="G2093" s="4">
        <v>3.79014731199831E11</v>
      </c>
      <c r="H2093" s="4">
        <v>40.4394989013672</v>
      </c>
      <c r="I2093" s="4">
        <v>47.5814018249512</v>
      </c>
      <c r="J2093" s="4">
        <f t="shared" si="2"/>
        <v>15327165805958</v>
      </c>
      <c r="K2093" s="5">
        <f t="shared" si="3"/>
        <v>18034052222795</v>
      </c>
      <c r="L2093" s="5">
        <f t="shared" si="4"/>
        <v>2706886416837</v>
      </c>
      <c r="M2093" s="5">
        <f t="shared" si="5"/>
        <v>7.141902924</v>
      </c>
      <c r="N2093" s="4" t="b">
        <v>0</v>
      </c>
      <c r="O2093" s="4" t="b">
        <v>1</v>
      </c>
      <c r="P2093" s="4" t="b">
        <v>1</v>
      </c>
      <c r="Q2093" s="4" t="b">
        <v>1</v>
      </c>
      <c r="R2093" s="4" t="s">
        <v>39</v>
      </c>
      <c r="S2093" s="4">
        <v>2.14497206988177</v>
      </c>
      <c r="T2093" s="4">
        <v>-5.41251968361E10</v>
      </c>
    </row>
    <row r="2094" ht="12.75" customHeight="1">
      <c r="A2094" s="8" t="str">
        <f t="shared" si="1"/>
        <v>Canada1985</v>
      </c>
      <c r="B2094" s="4" t="s">
        <v>63</v>
      </c>
      <c r="C2094" s="4">
        <v>1985.0</v>
      </c>
      <c r="D2094" s="4">
        <v>4.78007984161377</v>
      </c>
      <c r="E2094" s="4">
        <v>-8.4903837363752E8</v>
      </c>
      <c r="F2094" s="4">
        <v>-5.83891785928511E9</v>
      </c>
      <c r="G2094" s="4">
        <v>3.66184030237795E11</v>
      </c>
      <c r="H2094" s="4">
        <v>39.714298248291</v>
      </c>
      <c r="I2094" s="4">
        <v>48.3018989562988</v>
      </c>
      <c r="J2094" s="4">
        <f t="shared" si="2"/>
        <v>14542741790625</v>
      </c>
      <c r="K2094" s="5">
        <f t="shared" si="3"/>
        <v>17687384027956</v>
      </c>
      <c r="L2094" s="5">
        <f t="shared" si="4"/>
        <v>3144642237331</v>
      </c>
      <c r="M2094" s="5">
        <f t="shared" si="5"/>
        <v>8.587600708</v>
      </c>
      <c r="N2094" s="4" t="b">
        <v>0</v>
      </c>
      <c r="O2094" s="4" t="b">
        <v>1</v>
      </c>
      <c r="P2094" s="4" t="b">
        <v>1</v>
      </c>
      <c r="Q2094" s="4" t="b">
        <v>0</v>
      </c>
      <c r="R2094" s="4" t="s">
        <v>39</v>
      </c>
      <c r="S2094" s="4">
        <v>4.73739989194002</v>
      </c>
      <c r="T2094" s="4">
        <v>-1.2830700962036E10</v>
      </c>
    </row>
    <row r="2095" ht="12.75" customHeight="1">
      <c r="A2095" s="8" t="str">
        <f t="shared" si="1"/>
        <v>Canada1984</v>
      </c>
      <c r="B2095" s="4" t="s">
        <v>63</v>
      </c>
      <c r="C2095" s="4">
        <v>1984.0</v>
      </c>
      <c r="D2095" s="4">
        <v>5.81446981430054</v>
      </c>
      <c r="E2095" s="4">
        <v>1.50937514455461E8</v>
      </c>
      <c r="F2095" s="4">
        <v>-1.37361809622284E9</v>
      </c>
      <c r="G2095" s="4">
        <v>3.56727872422408E11</v>
      </c>
      <c r="H2095" s="4">
        <v>39.75830078125</v>
      </c>
      <c r="I2095" s="4">
        <v>47.5336990356445</v>
      </c>
      <c r="J2095" s="4">
        <f t="shared" si="2"/>
        <v>14182894048826</v>
      </c>
      <c r="K2095" s="5">
        <f t="shared" si="3"/>
        <v>16956595325353</v>
      </c>
      <c r="L2095" s="5">
        <f t="shared" si="4"/>
        <v>2773701276527</v>
      </c>
      <c r="M2095" s="5">
        <f t="shared" si="5"/>
        <v>7.775398254</v>
      </c>
      <c r="N2095" s="4" t="b">
        <v>0</v>
      </c>
      <c r="O2095" s="4" t="b">
        <v>0</v>
      </c>
      <c r="P2095" s="4" t="b">
        <v>1</v>
      </c>
      <c r="Q2095" s="4" t="b">
        <v>1</v>
      </c>
      <c r="R2095" s="4" t="s">
        <v>39</v>
      </c>
      <c r="S2095" s="4">
        <v>5.90845707692242</v>
      </c>
      <c r="T2095" s="4">
        <v>-9.45615781538696E9</v>
      </c>
    </row>
    <row r="2096" ht="12.75" customHeight="1">
      <c r="A2096" s="8" t="str">
        <f t="shared" si="1"/>
        <v>Canada1983</v>
      </c>
      <c r="B2096" s="4" t="s">
        <v>63</v>
      </c>
      <c r="C2096" s="4">
        <v>1983.0</v>
      </c>
      <c r="D2096" s="4">
        <v>2.7178099155426</v>
      </c>
      <c r="E2096" s="4">
        <v>-3.12052486688152E9</v>
      </c>
      <c r="F2096" s="4">
        <v>-2.52264341879919E9</v>
      </c>
      <c r="G2096" s="4">
        <v>3.41862996303066E11</v>
      </c>
      <c r="H2096" s="4">
        <v>39.7172012329102</v>
      </c>
      <c r="I2096" s="4">
        <v>47.8879013061524</v>
      </c>
      <c r="J2096" s="4">
        <f t="shared" si="2"/>
        <v>13577841418255</v>
      </c>
      <c r="K2096" s="5">
        <f t="shared" si="3"/>
        <v>16371101427187</v>
      </c>
      <c r="L2096" s="5">
        <f t="shared" si="4"/>
        <v>2793260008932</v>
      </c>
      <c r="M2096" s="5">
        <f t="shared" si="5"/>
        <v>8.170700073</v>
      </c>
      <c r="N2096" s="4" t="b">
        <v>0</v>
      </c>
      <c r="O2096" s="4" t="b">
        <v>1</v>
      </c>
      <c r="P2096" s="4" t="b">
        <v>1</v>
      </c>
      <c r="Q2096" s="4" t="b">
        <v>1</v>
      </c>
      <c r="R2096" s="4" t="s">
        <v>39</v>
      </c>
      <c r="S2096" s="4">
        <v>2.60133942785694</v>
      </c>
      <c r="T2096" s="4">
        <v>-1.4864876119342E10</v>
      </c>
    </row>
    <row r="2097" ht="12.75" customHeight="1">
      <c r="A2097" s="8" t="str">
        <f t="shared" si="1"/>
        <v>Canada1982</v>
      </c>
      <c r="B2097" s="4" t="s">
        <v>63</v>
      </c>
      <c r="C2097" s="4">
        <v>1982.0</v>
      </c>
      <c r="D2097" s="4">
        <v>-2.85899996757507</v>
      </c>
      <c r="E2097" s="4">
        <v>6.0127682446767E8</v>
      </c>
      <c r="F2097" s="4">
        <v>1.79648697815353E9</v>
      </c>
      <c r="G2097" s="4">
        <v>3.14638903648759E11</v>
      </c>
      <c r="H2097" s="4">
        <v>40.2304000854492</v>
      </c>
      <c r="I2097" s="4">
        <v>47.2574996948242</v>
      </c>
      <c r="J2097" s="4">
        <f t="shared" si="2"/>
        <v>12658048976237</v>
      </c>
      <c r="K2097" s="5">
        <f t="shared" si="3"/>
        <v>14869047893161</v>
      </c>
      <c r="L2097" s="5">
        <f t="shared" si="4"/>
        <v>2210998916924</v>
      </c>
      <c r="M2097" s="5">
        <f t="shared" si="5"/>
        <v>7.027099609</v>
      </c>
      <c r="N2097" s="4" t="b">
        <v>1</v>
      </c>
      <c r="O2097" s="4" t="b">
        <v>1</v>
      </c>
      <c r="P2097" s="4" t="b">
        <v>0</v>
      </c>
      <c r="Q2097" s="4" t="b">
        <v>0</v>
      </c>
      <c r="R2097" s="4" t="s">
        <v>39</v>
      </c>
      <c r="S2097" s="4">
        <v>-3.18726215625192</v>
      </c>
      <c r="T2097" s="4">
        <v>-2.7224092654307E10</v>
      </c>
    </row>
    <row r="2098" ht="12.75" customHeight="1">
      <c r="A2098" s="8" t="str">
        <f t="shared" si="1"/>
        <v>Canada1981</v>
      </c>
      <c r="B2098" s="4" t="s">
        <v>63</v>
      </c>
      <c r="C2098" s="4">
        <v>1981.0</v>
      </c>
      <c r="D2098" s="4">
        <v>3.50311994552612</v>
      </c>
      <c r="E2098" s="4">
        <v>1.05138265401083E10</v>
      </c>
      <c r="F2098" s="4">
        <v>-1.25322121454235E10</v>
      </c>
      <c r="G2098" s="4">
        <v>3.07245842970167E11</v>
      </c>
      <c r="H2098" s="4">
        <v>39.6372985839844</v>
      </c>
      <c r="I2098" s="4">
        <v>42.4654998779297</v>
      </c>
      <c r="J2098" s="4">
        <f t="shared" si="2"/>
        <v>12178395216497</v>
      </c>
      <c r="K2098" s="5">
        <f t="shared" si="3"/>
        <v>13047348307144</v>
      </c>
      <c r="L2098" s="5">
        <f t="shared" si="4"/>
        <v>868953090648</v>
      </c>
      <c r="M2098" s="5">
        <f t="shared" si="5"/>
        <v>2.828201294</v>
      </c>
      <c r="N2098" s="4" t="b">
        <v>1</v>
      </c>
      <c r="O2098" s="4" t="b">
        <v>1</v>
      </c>
      <c r="P2098" s="4" t="b">
        <v>1</v>
      </c>
      <c r="Q2098" s="4" t="b">
        <v>0</v>
      </c>
      <c r="R2098" s="4" t="s">
        <v>39</v>
      </c>
      <c r="S2098" s="4" t="s">
        <v>39</v>
      </c>
      <c r="T2098" s="4">
        <v>-7.39306067859198E9</v>
      </c>
    </row>
    <row r="2099" ht="12.75" customHeight="1">
      <c r="A2099" s="8" t="str">
        <f t="shared" si="1"/>
        <v>Canada1980</v>
      </c>
      <c r="B2099" s="4" t="s">
        <v>63</v>
      </c>
      <c r="C2099" s="4">
        <v>1980.0</v>
      </c>
      <c r="D2099" s="4">
        <v>2.16262006759644</v>
      </c>
      <c r="E2099" s="4">
        <v>3.71102017812505E9</v>
      </c>
      <c r="F2099" s="4">
        <v>-6.08801970646295E9</v>
      </c>
      <c r="G2099" s="4">
        <v>2.74770252171762E11</v>
      </c>
      <c r="H2099" s="4">
        <v>37.4872016906738</v>
      </c>
      <c r="I2099" s="4">
        <v>41.5544013977051</v>
      </c>
      <c r="J2099" s="4">
        <f t="shared" si="2"/>
        <v>10300367861760</v>
      </c>
      <c r="K2099" s="5">
        <f t="shared" si="3"/>
        <v>11417913350894</v>
      </c>
      <c r="L2099" s="5">
        <f t="shared" si="4"/>
        <v>1117545489134</v>
      </c>
      <c r="M2099" s="5">
        <f t="shared" si="5"/>
        <v>4.067199707</v>
      </c>
      <c r="N2099" s="4" t="b">
        <v>0</v>
      </c>
      <c r="O2099" s="4" t="b">
        <v>0</v>
      </c>
      <c r="P2099" s="4" t="b">
        <v>1</v>
      </c>
      <c r="Q2099" s="4" t="b">
        <v>1</v>
      </c>
      <c r="R2099" s="4" t="s">
        <v>39</v>
      </c>
      <c r="S2099" s="4" t="s">
        <v>39</v>
      </c>
      <c r="T2099" s="4">
        <v>-3.2475590798405E10</v>
      </c>
    </row>
    <row r="2100" ht="12.75" customHeight="1">
      <c r="A2100" s="8" t="str">
        <f t="shared" si="1"/>
        <v>Canada1979</v>
      </c>
      <c r="B2100" s="4" t="s">
        <v>63</v>
      </c>
      <c r="C2100" s="4">
        <v>1979.0</v>
      </c>
      <c r="D2100" s="4">
        <v>3.80491995811462</v>
      </c>
      <c r="E2100" s="4">
        <v>3.93839008173392E9</v>
      </c>
      <c r="F2100" s="4">
        <v>-8.38471967432234E9</v>
      </c>
      <c r="G2100" s="4">
        <v>2.43886024251834E11</v>
      </c>
      <c r="H2100" s="4">
        <v>36.6259994506836</v>
      </c>
      <c r="I2100" s="4">
        <v>40.0391006469727</v>
      </c>
      <c r="J2100" s="4">
        <f t="shared" si="2"/>
        <v>8932569390277</v>
      </c>
      <c r="K2100" s="5">
        <f t="shared" si="3"/>
        <v>9764977071409</v>
      </c>
      <c r="L2100" s="5">
        <f t="shared" si="4"/>
        <v>832407681132</v>
      </c>
      <c r="M2100" s="5">
        <f t="shared" si="5"/>
        <v>3.413101196</v>
      </c>
      <c r="N2100" s="4" t="b">
        <v>0</v>
      </c>
      <c r="O2100" s="4" t="b">
        <v>0</v>
      </c>
      <c r="P2100" s="4" t="b">
        <v>1</v>
      </c>
      <c r="Q2100" s="4" t="b">
        <v>1</v>
      </c>
      <c r="R2100" s="4" t="s">
        <v>39</v>
      </c>
      <c r="S2100" s="4" t="s">
        <v>39</v>
      </c>
      <c r="T2100" s="4">
        <v>-3.08842279199279E10</v>
      </c>
    </row>
    <row r="2101" ht="12.75" customHeight="1">
      <c r="A2101" s="8" t="str">
        <f t="shared" si="1"/>
        <v>Canada1978</v>
      </c>
      <c r="B2101" s="4" t="s">
        <v>63</v>
      </c>
      <c r="C2101" s="4">
        <v>1978.0</v>
      </c>
      <c r="D2101" s="4">
        <v>3.95358991622925</v>
      </c>
      <c r="E2101" s="4">
        <v>4.92470215928183E7</v>
      </c>
      <c r="F2101" s="4">
        <v>-8.18822609399116E9</v>
      </c>
      <c r="G2101" s="4">
        <v>2.19377394594975E11</v>
      </c>
      <c r="H2101" s="4">
        <v>36.8429985046387</v>
      </c>
      <c r="I2101" s="4">
        <v>41.6152000427246</v>
      </c>
      <c r="J2101" s="4">
        <f t="shared" si="2"/>
        <v>8082521021014</v>
      </c>
      <c r="K2101" s="5">
        <f t="shared" si="3"/>
        <v>9129434160922</v>
      </c>
      <c r="L2101" s="5">
        <f t="shared" si="4"/>
        <v>1046913139907</v>
      </c>
      <c r="M2101" s="5">
        <f t="shared" si="5"/>
        <v>4.772201538</v>
      </c>
      <c r="N2101" s="4" t="b">
        <v>0</v>
      </c>
      <c r="O2101" s="4" t="b">
        <v>0</v>
      </c>
      <c r="P2101" s="4" t="b">
        <v>1</v>
      </c>
      <c r="Q2101" s="4" t="b">
        <v>1</v>
      </c>
      <c r="R2101" s="4" t="s">
        <v>39</v>
      </c>
      <c r="S2101" s="4" t="s">
        <v>39</v>
      </c>
      <c r="T2101" s="4">
        <v>-2.4508629656859E10</v>
      </c>
    </row>
    <row r="2102" ht="12.75" customHeight="1">
      <c r="A2102" s="8" t="str">
        <f t="shared" si="1"/>
        <v>Canada1977</v>
      </c>
      <c r="B2102" s="4" t="s">
        <v>63</v>
      </c>
      <c r="C2102" s="4">
        <v>1977.0</v>
      </c>
      <c r="D2102" s="4">
        <v>3.45823001861572</v>
      </c>
      <c r="E2102" s="4">
        <v>3.63053785783111E8</v>
      </c>
      <c r="F2102" s="4">
        <v>-7.00265857745664E9</v>
      </c>
      <c r="G2102" s="4">
        <v>2.12325176304654E11</v>
      </c>
      <c r="H2102" s="4">
        <v>37.3334999084473</v>
      </c>
      <c r="I2102" s="4">
        <v>41.4309005737305</v>
      </c>
      <c r="J2102" s="4">
        <f t="shared" si="2"/>
        <v>7926841950131</v>
      </c>
      <c r="K2102" s="5">
        <f t="shared" si="3"/>
        <v>8796823268778</v>
      </c>
      <c r="L2102" s="5">
        <f t="shared" si="4"/>
        <v>869981318647</v>
      </c>
      <c r="M2102" s="5">
        <f t="shared" si="5"/>
        <v>4.097400665</v>
      </c>
      <c r="N2102" s="4" t="b">
        <v>0</v>
      </c>
      <c r="O2102" s="4" t="b">
        <v>0</v>
      </c>
      <c r="P2102" s="4" t="b">
        <v>1</v>
      </c>
      <c r="Q2102" s="4" t="b">
        <v>1</v>
      </c>
      <c r="R2102" s="4" t="s">
        <v>39</v>
      </c>
      <c r="S2102" s="4" t="s">
        <v>39</v>
      </c>
      <c r="T2102" s="4">
        <v>-7.05221829032101E9</v>
      </c>
    </row>
    <row r="2103" ht="12.75" customHeight="1">
      <c r="A2103" s="8" t="str">
        <f t="shared" si="1"/>
        <v>Canada1976</v>
      </c>
      <c r="B2103" s="4" t="s">
        <v>63</v>
      </c>
      <c r="C2103" s="4">
        <v>1976.0</v>
      </c>
      <c r="D2103" s="4">
        <v>5.1992998123169</v>
      </c>
      <c r="E2103" s="4">
        <v>2.77221994723935E9</v>
      </c>
      <c r="F2103" s="4">
        <v>-7.63858786332719E9</v>
      </c>
      <c r="G2103" s="4">
        <v>2.07265662814815E11</v>
      </c>
      <c r="H2103" s="4">
        <v>37.4170989990234</v>
      </c>
      <c r="I2103" s="4">
        <v>40.2006988525391</v>
      </c>
      <c r="J2103" s="4">
        <f t="shared" si="2"/>
        <v>7755279824640</v>
      </c>
      <c r="K2103" s="5">
        <f t="shared" si="3"/>
        <v>8332224493290</v>
      </c>
      <c r="L2103" s="5">
        <f t="shared" si="4"/>
        <v>576944668650</v>
      </c>
      <c r="M2103" s="5">
        <f t="shared" si="5"/>
        <v>2.783599854</v>
      </c>
      <c r="N2103" s="4" t="b">
        <v>0</v>
      </c>
      <c r="O2103" s="4" t="b">
        <v>0</v>
      </c>
      <c r="P2103" s="4" t="b">
        <v>1</v>
      </c>
      <c r="Q2103" s="4" t="b">
        <v>0</v>
      </c>
      <c r="R2103" s="4" t="s">
        <v>39</v>
      </c>
      <c r="S2103" s="4" t="s">
        <v>39</v>
      </c>
      <c r="T2103" s="4">
        <v>-5.05951348983898E9</v>
      </c>
    </row>
    <row r="2104" ht="12.75" customHeight="1">
      <c r="A2104" s="8" t="str">
        <f t="shared" si="1"/>
        <v>Canada1975</v>
      </c>
      <c r="B2104" s="4" t="s">
        <v>63</v>
      </c>
      <c r="C2104" s="4">
        <v>1975.0</v>
      </c>
      <c r="D2104" s="4">
        <v>1.82297003269196</v>
      </c>
      <c r="E2104" s="4">
        <v>4.98249184431114E8</v>
      </c>
      <c r="F2104" s="4">
        <v>-8.1963986626733E9</v>
      </c>
      <c r="G2104" s="4">
        <v>1.74426742591498E11</v>
      </c>
      <c r="H2104" s="4">
        <v>37.5726013183594</v>
      </c>
      <c r="I2104" s="4">
        <v>41.1108016967773</v>
      </c>
      <c r="J2104" s="4">
        <f t="shared" si="2"/>
        <v>6553666458650</v>
      </c>
      <c r="K2104" s="5">
        <f t="shared" si="3"/>
        <v>7170823225294</v>
      </c>
      <c r="L2104" s="5">
        <f t="shared" si="4"/>
        <v>617156766643</v>
      </c>
      <c r="M2104" s="5">
        <f t="shared" si="5"/>
        <v>3.538200378</v>
      </c>
      <c r="N2104" s="4" t="b">
        <v>0</v>
      </c>
      <c r="O2104" s="4" t="b">
        <v>1</v>
      </c>
      <c r="P2104" s="4" t="b">
        <v>0</v>
      </c>
      <c r="Q2104" s="4" t="b">
        <v>0</v>
      </c>
      <c r="R2104" s="4" t="s">
        <v>39</v>
      </c>
      <c r="S2104" s="4" t="s">
        <v>39</v>
      </c>
      <c r="T2104" s="4">
        <v>-3.2838920223317E10</v>
      </c>
    </row>
    <row r="2105" ht="12.75" customHeight="1">
      <c r="A2105" s="8" t="str">
        <f t="shared" si="1"/>
        <v>Canada1974</v>
      </c>
      <c r="B2105" s="4" t="s">
        <v>63</v>
      </c>
      <c r="C2105" s="4">
        <v>1974.0</v>
      </c>
      <c r="D2105" s="4">
        <v>3.69098997116089</v>
      </c>
      <c r="E2105" s="4">
        <v>7.50100119577206E9</v>
      </c>
      <c r="F2105" s="4">
        <v>-4.57022059729524E9</v>
      </c>
      <c r="G2105" s="4">
        <v>1.60946304010365E11</v>
      </c>
      <c r="H2105" s="4">
        <v>38.6846008300781</v>
      </c>
      <c r="I2105" s="4">
        <v>37.586799621582</v>
      </c>
      <c r="J2105" s="4">
        <f t="shared" si="2"/>
        <v>6226143525717</v>
      </c>
      <c r="K2105" s="5">
        <f t="shared" si="3"/>
        <v>6049456478672</v>
      </c>
      <c r="L2105" s="5">
        <f t="shared" si="4"/>
        <v>-176687047046</v>
      </c>
      <c r="M2105" s="5">
        <f t="shared" si="5"/>
        <v>-1.097801208</v>
      </c>
      <c r="N2105" s="4" t="b">
        <v>0</v>
      </c>
      <c r="O2105" s="4" t="b">
        <v>1</v>
      </c>
      <c r="P2105" s="4" t="b">
        <v>1</v>
      </c>
      <c r="Q2105" s="4" t="b">
        <v>0</v>
      </c>
      <c r="R2105" s="4" t="s">
        <v>39</v>
      </c>
      <c r="S2105" s="4" t="s">
        <v>39</v>
      </c>
      <c r="T2105" s="4">
        <v>-1.34804385811329E10</v>
      </c>
    </row>
    <row r="2106" ht="12.75" customHeight="1">
      <c r="A2106" s="8" t="str">
        <f t="shared" si="1"/>
        <v>Canada1973</v>
      </c>
      <c r="B2106" s="4" t="s">
        <v>63</v>
      </c>
      <c r="C2106" s="4">
        <v>1973.0</v>
      </c>
      <c r="D2106" s="4">
        <v>6.96420001983643</v>
      </c>
      <c r="E2106" s="4">
        <v>5.80585954167439E9</v>
      </c>
      <c r="F2106" s="4">
        <v>-2.05630125105484E9</v>
      </c>
      <c r="G2106" s="4">
        <v>1.31765642644972E11</v>
      </c>
      <c r="H2106" s="4">
        <v>36.5978012084961</v>
      </c>
      <c r="I2106" s="4">
        <v>35.9990997314453</v>
      </c>
      <c r="J2106" s="4">
        <f t="shared" si="2"/>
        <v>4822332795630</v>
      </c>
      <c r="K2106" s="5">
        <f t="shared" si="3"/>
        <v>4743444510754</v>
      </c>
      <c r="L2106" s="5">
        <f t="shared" si="4"/>
        <v>-78888284876</v>
      </c>
      <c r="M2106" s="5">
        <f t="shared" si="5"/>
        <v>-0.5987014771</v>
      </c>
      <c r="N2106" s="4" t="b">
        <v>0</v>
      </c>
      <c r="O2106" s="4" t="b">
        <v>0</v>
      </c>
      <c r="P2106" s="4" t="b">
        <v>1</v>
      </c>
      <c r="Q2106" s="4" t="b">
        <v>1</v>
      </c>
      <c r="R2106" s="4" t="s">
        <v>39</v>
      </c>
      <c r="S2106" s="4" t="s">
        <v>39</v>
      </c>
      <c r="T2106" s="4">
        <v>-2.91806613653929E10</v>
      </c>
    </row>
    <row r="2107" ht="12.75" customHeight="1">
      <c r="A2107" s="8" t="str">
        <f t="shared" si="1"/>
        <v>Canada1972</v>
      </c>
      <c r="B2107" s="4" t="s">
        <v>63</v>
      </c>
      <c r="C2107" s="4">
        <v>1972.0</v>
      </c>
      <c r="D2107" s="4">
        <v>5.44585990905762</v>
      </c>
      <c r="E2107" s="4">
        <v>3.27653731559367E9</v>
      </c>
      <c r="F2107" s="4">
        <v>-2.40430851517579E9</v>
      </c>
      <c r="G2107" s="4">
        <v>1.13463848873624E11</v>
      </c>
      <c r="H2107" s="4">
        <v>36.5561981201172</v>
      </c>
      <c r="I2107" s="4">
        <v>37.5297012329102</v>
      </c>
      <c r="J2107" s="4">
        <f t="shared" si="2"/>
        <v>4147806938895</v>
      </c>
      <c r="K2107" s="5">
        <f t="shared" si="3"/>
        <v>4258264348963</v>
      </c>
      <c r="L2107" s="5">
        <f t="shared" si="4"/>
        <v>110457410068</v>
      </c>
      <c r="M2107" s="5">
        <f t="shared" si="5"/>
        <v>0.9735031128</v>
      </c>
      <c r="N2107" s="4" t="b">
        <v>0</v>
      </c>
      <c r="O2107" s="4" t="b">
        <v>0</v>
      </c>
      <c r="P2107" s="4" t="b">
        <v>1</v>
      </c>
      <c r="Q2107" s="4" t="b">
        <v>1</v>
      </c>
      <c r="R2107" s="4" t="s">
        <v>39</v>
      </c>
      <c r="S2107" s="4" t="s">
        <v>39</v>
      </c>
      <c r="T2107" s="4">
        <v>-1.8301793771348E10</v>
      </c>
    </row>
    <row r="2108" ht="12.75" customHeight="1">
      <c r="A2108" s="8" t="str">
        <f t="shared" si="1"/>
        <v>Canada1971</v>
      </c>
      <c r="B2108" s="4" t="s">
        <v>63</v>
      </c>
      <c r="C2108" s="4">
        <v>1971.0</v>
      </c>
      <c r="D2108" s="4">
        <v>4.11766004562378</v>
      </c>
      <c r="E2108" s="4">
        <v>2.78394173157327E9</v>
      </c>
      <c r="F2108" s="4">
        <v>-1.03860016322758E9</v>
      </c>
      <c r="G2108" s="4">
        <v>9.9605414680042E10</v>
      </c>
      <c r="H2108" s="4">
        <v>36.2799987792969</v>
      </c>
      <c r="I2108" s="4">
        <v>37.2958984375</v>
      </c>
      <c r="J2108" s="4">
        <f t="shared" si="2"/>
        <v>3613684323003</v>
      </c>
      <c r="K2108" s="5">
        <f t="shared" si="3"/>
        <v>3714873429732</v>
      </c>
      <c r="L2108" s="5">
        <f t="shared" si="4"/>
        <v>101189106729</v>
      </c>
      <c r="M2108" s="5">
        <f t="shared" si="5"/>
        <v>1.015899658</v>
      </c>
      <c r="N2108" s="4" t="b">
        <v>0</v>
      </c>
      <c r="O2108" s="4" t="b">
        <v>1</v>
      </c>
      <c r="P2108" s="4" t="b">
        <v>1</v>
      </c>
      <c r="Q2108" s="4" t="b">
        <v>1</v>
      </c>
      <c r="R2108" s="4" t="s">
        <v>39</v>
      </c>
      <c r="S2108" s="4" t="s">
        <v>39</v>
      </c>
      <c r="T2108" s="4">
        <v>-1.38584341935819E10</v>
      </c>
    </row>
    <row r="2109" ht="12.75" customHeight="1">
      <c r="A2109" s="8" t="str">
        <f t="shared" si="1"/>
        <v>Canada1970</v>
      </c>
      <c r="B2109" s="4" t="s">
        <v>63</v>
      </c>
      <c r="C2109" s="4">
        <v>1970.0</v>
      </c>
      <c r="D2109" s="4">
        <v>2.58342003822327</v>
      </c>
      <c r="E2109" s="4">
        <v>2.91834510879517E9</v>
      </c>
      <c r="F2109" s="4">
        <v>4.93731567608133E8</v>
      </c>
      <c r="G2109" s="4">
        <v>8.81922576323093E10</v>
      </c>
      <c r="H2109" s="4">
        <v>35.6691017150879</v>
      </c>
      <c r="I2109" s="4">
        <v>36.0293998718262</v>
      </c>
      <c r="J2109" s="4">
        <f t="shared" si="2"/>
        <v>3145738607970</v>
      </c>
      <c r="K2109" s="5">
        <f t="shared" si="3"/>
        <v>3177514115834</v>
      </c>
      <c r="L2109" s="5">
        <f t="shared" si="4"/>
        <v>31775507864</v>
      </c>
      <c r="M2109" s="5">
        <f t="shared" si="5"/>
        <v>0.3602981567</v>
      </c>
      <c r="N2109" s="4" t="b">
        <v>0</v>
      </c>
      <c r="O2109" s="4" t="b">
        <v>1</v>
      </c>
      <c r="P2109" s="4" t="b">
        <v>1</v>
      </c>
      <c r="Q2109" s="4" t="b">
        <v>0</v>
      </c>
      <c r="R2109" s="4" t="s">
        <v>39</v>
      </c>
      <c r="S2109" s="4" t="s">
        <v>39</v>
      </c>
      <c r="T2109" s="4">
        <v>-1.14131570477327E10</v>
      </c>
    </row>
    <row r="2110" ht="12.75" customHeight="1">
      <c r="A2110" s="8" t="str">
        <f t="shared" si="1"/>
        <v>Canada1969</v>
      </c>
      <c r="B2110" s="4" t="s">
        <v>63</v>
      </c>
      <c r="C2110" s="4">
        <v>1969.0</v>
      </c>
      <c r="D2110" s="4">
        <v>5.26000022888184</v>
      </c>
      <c r="E2110" s="4">
        <v>3.60596867727454E9</v>
      </c>
      <c r="F2110" s="4">
        <v>-1.94569872639951E9</v>
      </c>
      <c r="G2110" s="4">
        <v>7.91480031447061E10</v>
      </c>
      <c r="H2110" s="4">
        <v>35.1399002075195</v>
      </c>
      <c r="I2110" s="4">
        <v>33.9432983398438</v>
      </c>
      <c r="J2110" s="4">
        <f t="shared" si="2"/>
        <v>2781252932129</v>
      </c>
      <c r="K2110" s="5">
        <f t="shared" si="3"/>
        <v>2686544283744</v>
      </c>
      <c r="L2110" s="5">
        <f t="shared" si="4"/>
        <v>-94708648386</v>
      </c>
      <c r="M2110" s="5">
        <f t="shared" si="5"/>
        <v>-1.196601868</v>
      </c>
      <c r="N2110" s="4" t="b">
        <v>0</v>
      </c>
      <c r="O2110" s="4" t="b">
        <v>1</v>
      </c>
      <c r="P2110" s="4" t="b">
        <v>1</v>
      </c>
      <c r="Q2110" s="4" t="b">
        <v>0</v>
      </c>
      <c r="R2110" s="4" t="s">
        <v>39</v>
      </c>
      <c r="S2110" s="4">
        <v>5.04545636736964</v>
      </c>
      <c r="T2110" s="4">
        <v>-9.04425448760319E9</v>
      </c>
    </row>
    <row r="2111" ht="12.75" customHeight="1">
      <c r="A2111" s="8" t="str">
        <f t="shared" si="1"/>
        <v>Canada1968</v>
      </c>
      <c r="B2111" s="4" t="s">
        <v>63</v>
      </c>
      <c r="C2111" s="4">
        <v>1968.0</v>
      </c>
      <c r="D2111" s="4">
        <v>5.29534006118774</v>
      </c>
      <c r="E2111" s="4">
        <v>1.97375468112742E9</v>
      </c>
      <c r="F2111" s="4">
        <v>-9.80740554318042E8</v>
      </c>
      <c r="G2111" s="4">
        <v>7.18300472390139E10</v>
      </c>
      <c r="H2111" s="4">
        <v>33.345100402832</v>
      </c>
      <c r="I2111" s="4">
        <v>33.793098449707</v>
      </c>
      <c r="J2111" s="4">
        <f t="shared" si="2"/>
        <v>2395180137125</v>
      </c>
      <c r="K2111" s="5">
        <f t="shared" si="3"/>
        <v>2427359857995</v>
      </c>
      <c r="L2111" s="5">
        <f t="shared" si="4"/>
        <v>32179720870</v>
      </c>
      <c r="M2111" s="5">
        <f t="shared" si="5"/>
        <v>0.4479980469</v>
      </c>
      <c r="N2111" s="4" t="b">
        <v>0</v>
      </c>
      <c r="O2111" s="4" t="b">
        <v>0</v>
      </c>
      <c r="P2111" s="4" t="b">
        <v>1</v>
      </c>
      <c r="Q2111" s="4" t="b">
        <v>1</v>
      </c>
      <c r="R2111" s="4" t="s">
        <v>39</v>
      </c>
      <c r="S2111" s="4">
        <v>4.99566660464043</v>
      </c>
      <c r="T2111" s="4">
        <v>-7.3179559056922E9</v>
      </c>
    </row>
    <row r="2112" ht="12.75" customHeight="1">
      <c r="A2112" s="8" t="str">
        <f t="shared" si="1"/>
        <v>Canada1967</v>
      </c>
      <c r="B2112" s="4" t="s">
        <v>63</v>
      </c>
      <c r="C2112" s="4">
        <v>1967.0</v>
      </c>
      <c r="D2112" s="4">
        <v>2.91530990600586</v>
      </c>
      <c r="E2112" s="4">
        <v>1.44716927538016E9</v>
      </c>
      <c r="F2112" s="4">
        <v>-1.27889282191933E9</v>
      </c>
      <c r="G2112" s="4">
        <v>6.5668511127259E10</v>
      </c>
      <c r="H2112" s="4">
        <v>32.0424995422363</v>
      </c>
      <c r="I2112" s="4">
        <v>32.8661003112793</v>
      </c>
      <c r="J2112" s="4">
        <f t="shared" si="2"/>
        <v>2104183237735</v>
      </c>
      <c r="K2112" s="5">
        <f t="shared" si="3"/>
        <v>2158267874001</v>
      </c>
      <c r="L2112" s="5">
        <f t="shared" si="4"/>
        <v>54084636266</v>
      </c>
      <c r="M2112" s="5">
        <f t="shared" si="5"/>
        <v>0.823600769</v>
      </c>
      <c r="N2112" s="4" t="b">
        <v>0</v>
      </c>
      <c r="O2112" s="4" t="b">
        <v>1</v>
      </c>
      <c r="P2112" s="4" t="b">
        <v>1</v>
      </c>
      <c r="Q2112" s="4" t="b">
        <v>1</v>
      </c>
      <c r="R2112" s="4" t="s">
        <v>39</v>
      </c>
      <c r="S2112" s="4">
        <v>3.09120596217809</v>
      </c>
      <c r="T2112" s="4">
        <v>-6.16153611175489E9</v>
      </c>
    </row>
    <row r="2113" ht="12.75" customHeight="1">
      <c r="A2113" s="8" t="str">
        <f t="shared" si="1"/>
        <v>Canada1966</v>
      </c>
      <c r="B2113" s="4" t="s">
        <v>63</v>
      </c>
      <c r="C2113" s="4">
        <v>1966.0</v>
      </c>
      <c r="D2113" s="4">
        <v>6.58496999740601</v>
      </c>
      <c r="E2113" s="4">
        <v>1.73215833298348E9</v>
      </c>
      <c r="F2113" s="4">
        <v>-1.57861602355034E9</v>
      </c>
      <c r="G2113" s="4">
        <v>6.10869910015477E10</v>
      </c>
      <c r="H2113" s="4">
        <v>30.6858997344971</v>
      </c>
      <c r="I2113" s="4">
        <v>30.7553997039795</v>
      </c>
      <c r="J2113" s="4">
        <f t="shared" si="2"/>
        <v>1874509280956</v>
      </c>
      <c r="K2113" s="5">
        <f t="shared" si="3"/>
        <v>1878754824966</v>
      </c>
      <c r="L2113" s="5">
        <f t="shared" si="4"/>
        <v>4245544010</v>
      </c>
      <c r="M2113" s="5">
        <f t="shared" si="5"/>
        <v>0.06949996948</v>
      </c>
      <c r="N2113" s="4" t="b">
        <v>0</v>
      </c>
      <c r="O2113" s="4" t="b">
        <v>1</v>
      </c>
      <c r="P2113" s="4" t="b">
        <v>1</v>
      </c>
      <c r="Q2113" s="4" t="b">
        <v>0</v>
      </c>
      <c r="R2113" s="4" t="s">
        <v>39</v>
      </c>
      <c r="S2113" s="4">
        <v>6.70499176434708</v>
      </c>
      <c r="T2113" s="4">
        <v>-4.5815201257113E9</v>
      </c>
    </row>
    <row r="2114" ht="12.75" customHeight="1">
      <c r="A2114" s="8" t="str">
        <f t="shared" si="1"/>
        <v>Canada1965</v>
      </c>
      <c r="B2114" s="4" t="s">
        <v>63</v>
      </c>
      <c r="C2114" s="4">
        <v>1965.0</v>
      </c>
      <c r="D2114" s="4">
        <v>6.636549949646</v>
      </c>
      <c r="E2114" s="4">
        <v>1.45487763611428E9</v>
      </c>
      <c r="F2114" s="4">
        <v>-1.65780308086996E9</v>
      </c>
      <c r="G2114" s="4">
        <v>5.45151157360018E10</v>
      </c>
      <c r="H2114" s="4">
        <v>29.5685005187988</v>
      </c>
      <c r="I2114" s="4">
        <v>29.8136005401611</v>
      </c>
      <c r="J2114" s="4">
        <f t="shared" si="2"/>
        <v>1611930227922</v>
      </c>
      <c r="K2114" s="5">
        <f t="shared" si="3"/>
        <v>1625291883954</v>
      </c>
      <c r="L2114" s="5">
        <f t="shared" si="4"/>
        <v>13361656031</v>
      </c>
      <c r="M2114" s="5">
        <f t="shared" si="5"/>
        <v>0.2451000214</v>
      </c>
      <c r="N2114" s="4" t="b">
        <v>0</v>
      </c>
      <c r="O2114" s="4" t="b">
        <v>0</v>
      </c>
      <c r="P2114" s="4" t="b">
        <v>1</v>
      </c>
      <c r="Q2114" s="4" t="b">
        <v>1</v>
      </c>
      <c r="R2114" s="4" t="s">
        <v>39</v>
      </c>
      <c r="S2114" s="4">
        <v>6.31671417557232</v>
      </c>
      <c r="T2114" s="4">
        <v>-6.57187526554589E9</v>
      </c>
    </row>
    <row r="2115" ht="12.75" customHeight="1">
      <c r="A2115" s="8" t="str">
        <f t="shared" si="1"/>
        <v>Canada1964</v>
      </c>
      <c r="B2115" s="4" t="s">
        <v>63</v>
      </c>
      <c r="C2115" s="4">
        <v>1964.0</v>
      </c>
      <c r="D2115" s="4">
        <v>6.69946002960205</v>
      </c>
      <c r="E2115" s="4">
        <v>1.12385693289974E9</v>
      </c>
      <c r="F2115" s="4">
        <v>-4.53738889110735E8</v>
      </c>
      <c r="G2115" s="4">
        <v>4.93779631489781E10</v>
      </c>
      <c r="H2115" s="4">
        <v>28.9862995147705</v>
      </c>
      <c r="I2115" s="4">
        <v>29.6637001037598</v>
      </c>
      <c r="J2115" s="4">
        <f t="shared" si="2"/>
        <v>1431284429266</v>
      </c>
      <c r="K2115" s="5">
        <f t="shared" si="3"/>
        <v>1464733090586</v>
      </c>
      <c r="L2115" s="5">
        <f t="shared" si="4"/>
        <v>33448661320</v>
      </c>
      <c r="M2115" s="5">
        <f t="shared" si="5"/>
        <v>0.677400589</v>
      </c>
      <c r="N2115" s="4" t="b">
        <v>0</v>
      </c>
      <c r="O2115" s="4" t="b">
        <v>0</v>
      </c>
      <c r="P2115" s="4" t="b">
        <v>1</v>
      </c>
      <c r="Q2115" s="4" t="b">
        <v>1</v>
      </c>
      <c r="R2115" s="4" t="s">
        <v>39</v>
      </c>
      <c r="S2115" s="4">
        <v>6.64289441498821</v>
      </c>
      <c r="T2115" s="4">
        <v>-5.13715258702369E9</v>
      </c>
    </row>
    <row r="2116" ht="12.75" customHeight="1">
      <c r="A2116" s="8" t="str">
        <f t="shared" si="1"/>
        <v>Canada1963</v>
      </c>
      <c r="B2116" s="4" t="s">
        <v>63</v>
      </c>
      <c r="C2116" s="4">
        <v>1963.0</v>
      </c>
      <c r="D2116" s="4">
        <v>5.1817798614502</v>
      </c>
      <c r="E2116" s="4">
        <v>3.10786288327253E8</v>
      </c>
      <c r="F2116" s="4">
        <v>-8.41511701644184E8</v>
      </c>
      <c r="G2116" s="4">
        <v>4.50297244903892E10</v>
      </c>
      <c r="H2116" s="4">
        <v>27.968599319458</v>
      </c>
      <c r="I2116" s="4">
        <v>30.2745990753174</v>
      </c>
      <c r="J2116" s="4">
        <f t="shared" si="2"/>
        <v>1259418321737</v>
      </c>
      <c r="K2116" s="5">
        <f t="shared" si="3"/>
        <v>1363256855419</v>
      </c>
      <c r="L2116" s="5">
        <f t="shared" si="4"/>
        <v>103838533681</v>
      </c>
      <c r="M2116" s="5">
        <f t="shared" si="5"/>
        <v>2.305999756</v>
      </c>
      <c r="N2116" s="4" t="b">
        <v>0</v>
      </c>
      <c r="O2116" s="4" t="b">
        <v>0</v>
      </c>
      <c r="P2116" s="4" t="b">
        <v>1</v>
      </c>
      <c r="Q2116" s="4" t="b">
        <v>1</v>
      </c>
      <c r="R2116" s="4" t="s">
        <v>39</v>
      </c>
      <c r="S2116" s="4">
        <v>5.34954645713648</v>
      </c>
      <c r="T2116" s="4">
        <v>-4.3482386585889E9</v>
      </c>
    </row>
    <row r="2117" ht="12.75" customHeight="1">
      <c r="A2117" s="8" t="str">
        <f t="shared" si="1"/>
        <v>Canada1962</v>
      </c>
      <c r="B2117" s="4" t="s">
        <v>63</v>
      </c>
      <c r="C2117" s="4">
        <v>1962.0</v>
      </c>
      <c r="D2117" s="4">
        <v>7.11677980422974</v>
      </c>
      <c r="E2117" s="4">
        <v>1.52216477308359E8</v>
      </c>
      <c r="F2117" s="4">
        <v>-1.08053189170754E9</v>
      </c>
      <c r="G2117" s="4">
        <v>4.22273578453009E10</v>
      </c>
      <c r="H2117" s="4">
        <v>28.0375995635986</v>
      </c>
      <c r="I2117" s="4">
        <v>30.6347007751465</v>
      </c>
      <c r="J2117" s="4">
        <f t="shared" si="2"/>
        <v>1183953749895</v>
      </c>
      <c r="K2117" s="5">
        <f t="shared" si="3"/>
        <v>1293622472116</v>
      </c>
      <c r="L2117" s="5">
        <f t="shared" si="4"/>
        <v>109668722220</v>
      </c>
      <c r="M2117" s="5">
        <f t="shared" si="5"/>
        <v>2.597101212</v>
      </c>
      <c r="N2117" s="4" t="b">
        <v>0</v>
      </c>
      <c r="O2117" s="4" t="b">
        <v>0</v>
      </c>
      <c r="P2117" s="4" t="b">
        <v>1</v>
      </c>
      <c r="Q2117" s="4" t="b">
        <v>0</v>
      </c>
      <c r="R2117" s="4" t="s">
        <v>39</v>
      </c>
      <c r="S2117" s="4">
        <v>7.42538477443719</v>
      </c>
      <c r="T2117" s="4">
        <v>-2.80236664508829E9</v>
      </c>
    </row>
    <row r="2118" ht="12.75" customHeight="1">
      <c r="A2118" s="8" t="str">
        <f t="shared" si="1"/>
        <v>Canada1961</v>
      </c>
      <c r="B2118" s="4" t="s">
        <v>63</v>
      </c>
      <c r="C2118" s="4">
        <v>1961.0</v>
      </c>
      <c r="D2118" s="4">
        <v>3.16329002380371</v>
      </c>
      <c r="E2118" s="4">
        <v>5.76939571341749E7</v>
      </c>
      <c r="F2118" s="4">
        <v>-1.10588347351165E9</v>
      </c>
      <c r="G2118" s="4">
        <v>4.09351335431576E10</v>
      </c>
      <c r="H2118" s="4">
        <v>27.8847999572754</v>
      </c>
      <c r="I2118" s="4">
        <v>30.6340999603272</v>
      </c>
      <c r="J2118" s="4">
        <f t="shared" si="2"/>
        <v>1141468010075</v>
      </c>
      <c r="K2118" s="5">
        <f t="shared" si="3"/>
        <v>1254010972850</v>
      </c>
      <c r="L2118" s="5">
        <f t="shared" si="4"/>
        <v>112542962775</v>
      </c>
      <c r="M2118" s="5">
        <f t="shared" si="5"/>
        <v>2.749300003</v>
      </c>
      <c r="N2118" s="4" t="b">
        <v>0</v>
      </c>
      <c r="O2118" s="4" t="b">
        <v>1</v>
      </c>
      <c r="P2118" s="4" t="b">
        <v>1</v>
      </c>
      <c r="Q2118" s="4" t="b">
        <v>0</v>
      </c>
      <c r="R2118" s="4" t="s">
        <v>39</v>
      </c>
      <c r="S2118" s="4">
        <v>3.16329168371298</v>
      </c>
      <c r="T2118" s="4">
        <v>-1.2922243021433E9</v>
      </c>
    </row>
    <row r="2119" ht="12.75" customHeight="1">
      <c r="A2119" s="8" t="str">
        <f t="shared" si="1"/>
        <v>Canada1960</v>
      </c>
      <c r="B2119" s="4" t="s">
        <v>63</v>
      </c>
      <c r="C2119" s="4">
        <v>1960.0</v>
      </c>
      <c r="D2119" s="4">
        <v>3.1071400642395</v>
      </c>
      <c r="E2119" s="4">
        <v>4.63524873426822E8</v>
      </c>
      <c r="F2119" s="4">
        <v>-1.18718762836973E9</v>
      </c>
      <c r="G2119" s="4">
        <v>4.04623985018858E10</v>
      </c>
      <c r="H2119" s="4">
        <v>14.0756998062134</v>
      </c>
      <c r="I2119" s="4">
        <v>14.9286003112793</v>
      </c>
      <c r="J2119" s="4">
        <f t="shared" si="2"/>
        <v>569536574752</v>
      </c>
      <c r="K2119" s="5">
        <f t="shared" si="3"/>
        <v>604046974870</v>
      </c>
      <c r="L2119" s="5">
        <f t="shared" si="4"/>
        <v>34510400118</v>
      </c>
      <c r="M2119" s="5">
        <f t="shared" si="5"/>
        <v>0.8529005051</v>
      </c>
      <c r="N2119" s="4" t="b">
        <v>0</v>
      </c>
      <c r="O2119" s="4" t="b">
        <v>1</v>
      </c>
      <c r="P2119" s="4" t="b">
        <v>1</v>
      </c>
      <c r="Q2119" s="4" t="b">
        <v>0</v>
      </c>
      <c r="R2119" s="4" t="s">
        <v>39</v>
      </c>
      <c r="S2119" s="4" t="s">
        <v>39</v>
      </c>
      <c r="T2119" s="4">
        <v>-4.72735041271797E8</v>
      </c>
    </row>
    <row r="2120" ht="12.75" customHeight="1">
      <c r="A2120" s="8" t="str">
        <f t="shared" si="1"/>
        <v>Canada1959</v>
      </c>
      <c r="B2120" s="4" t="s">
        <v>63</v>
      </c>
      <c r="C2120" s="4">
        <v>1959.0</v>
      </c>
      <c r="D2120" s="4">
        <v>4.05379009246826</v>
      </c>
      <c r="E2120" s="4" t="s">
        <v>39</v>
      </c>
      <c r="F2120" s="4" t="s">
        <v>39</v>
      </c>
      <c r="G2120" s="4" t="s">
        <v>39</v>
      </c>
      <c r="H2120" s="4">
        <v>13.8038997650147</v>
      </c>
      <c r="I2120" s="4">
        <v>14.881799697876</v>
      </c>
      <c r="J2120" s="4" t="str">
        <f t="shared" si="2"/>
        <v>#VALUE!</v>
      </c>
      <c r="K2120" s="5" t="str">
        <f t="shared" si="3"/>
        <v>#VALUE!</v>
      </c>
      <c r="L2120" s="5" t="str">
        <f t="shared" si="4"/>
        <v>#VALUE!</v>
      </c>
      <c r="M2120" s="5" t="str">
        <f t="shared" si="5"/>
        <v>#VALUE!</v>
      </c>
      <c r="N2120" s="4" t="b">
        <v>0</v>
      </c>
      <c r="O2120" s="4" t="b">
        <v>1</v>
      </c>
      <c r="P2120" s="4" t="b">
        <v>1</v>
      </c>
      <c r="Q2120" s="4" t="b">
        <v>0</v>
      </c>
      <c r="R2120" s="4" t="s">
        <v>39</v>
      </c>
      <c r="S2120" s="4" t="s">
        <v>39</v>
      </c>
      <c r="T2120" s="4" t="s">
        <v>39</v>
      </c>
    </row>
    <row r="2121" ht="12.75" customHeight="1">
      <c r="A2121" s="8" t="str">
        <f t="shared" si="1"/>
        <v>Canada1958</v>
      </c>
      <c r="B2121" s="4" t="s">
        <v>63</v>
      </c>
      <c r="C2121" s="4">
        <v>1958.0</v>
      </c>
      <c r="D2121" s="4">
        <v>1.78891003131866</v>
      </c>
      <c r="E2121" s="4" t="s">
        <v>39</v>
      </c>
      <c r="F2121" s="4" t="s">
        <v>39</v>
      </c>
      <c r="G2121" s="4" t="s">
        <v>39</v>
      </c>
      <c r="H2121" s="4">
        <v>13.1681995391846</v>
      </c>
      <c r="I2121" s="4">
        <v>14.8556003570557</v>
      </c>
      <c r="J2121" s="4" t="str">
        <f t="shared" si="2"/>
        <v>#VALUE!</v>
      </c>
      <c r="K2121" s="5" t="str">
        <f t="shared" si="3"/>
        <v>#VALUE!</v>
      </c>
      <c r="L2121" s="5" t="str">
        <f t="shared" si="4"/>
        <v>#VALUE!</v>
      </c>
      <c r="M2121" s="5" t="str">
        <f t="shared" si="5"/>
        <v>#VALUE!</v>
      </c>
      <c r="N2121" s="4" t="b">
        <v>0</v>
      </c>
      <c r="O2121" s="4" t="b">
        <v>1</v>
      </c>
      <c r="P2121" s="4" t="b">
        <v>0</v>
      </c>
      <c r="Q2121" s="4" t="b">
        <v>0</v>
      </c>
      <c r="R2121" s="4" t="s">
        <v>39</v>
      </c>
      <c r="S2121" s="4" t="s">
        <v>39</v>
      </c>
      <c r="T2121" s="4" t="s">
        <v>39</v>
      </c>
    </row>
    <row r="2122" ht="12.75" customHeight="1">
      <c r="A2122" s="8" t="str">
        <f t="shared" si="1"/>
        <v>Canada1957</v>
      </c>
      <c r="B2122" s="4" t="s">
        <v>63</v>
      </c>
      <c r="C2122" s="4">
        <v>1957.0</v>
      </c>
      <c r="D2122" s="4">
        <v>2.89565992355347</v>
      </c>
      <c r="E2122" s="4" t="s">
        <v>39</v>
      </c>
      <c r="F2122" s="4" t="s">
        <v>39</v>
      </c>
      <c r="G2122" s="4" t="s">
        <v>39</v>
      </c>
      <c r="H2122" s="4">
        <v>14.4784002304077</v>
      </c>
      <c r="I2122" s="4">
        <v>14.5890998840332</v>
      </c>
      <c r="J2122" s="4" t="str">
        <f t="shared" si="2"/>
        <v>#VALUE!</v>
      </c>
      <c r="K2122" s="5" t="str">
        <f t="shared" si="3"/>
        <v>#VALUE!</v>
      </c>
      <c r="L2122" s="5" t="str">
        <f t="shared" si="4"/>
        <v>#VALUE!</v>
      </c>
      <c r="M2122" s="5" t="str">
        <f t="shared" si="5"/>
        <v>#VALUE!</v>
      </c>
      <c r="N2122" s="4" t="b">
        <v>0</v>
      </c>
      <c r="O2122" s="4" t="b">
        <v>1</v>
      </c>
      <c r="P2122" s="4" t="b">
        <v>1</v>
      </c>
      <c r="Q2122" s="4" t="b">
        <v>0</v>
      </c>
      <c r="R2122" s="4" t="s">
        <v>39</v>
      </c>
      <c r="S2122" s="4" t="s">
        <v>39</v>
      </c>
      <c r="T2122" s="4" t="s">
        <v>39</v>
      </c>
    </row>
    <row r="2123" ht="12.75" customHeight="1">
      <c r="A2123" s="8" t="str">
        <f t="shared" si="1"/>
        <v>Canada1956</v>
      </c>
      <c r="B2123" s="4" t="s">
        <v>63</v>
      </c>
      <c r="C2123" s="4">
        <v>1956.0</v>
      </c>
      <c r="D2123" s="4">
        <v>8.08992004394531</v>
      </c>
      <c r="E2123" s="4" t="s">
        <v>39</v>
      </c>
      <c r="F2123" s="4" t="s">
        <v>39</v>
      </c>
      <c r="G2123" s="4" t="s">
        <v>39</v>
      </c>
      <c r="H2123" s="4">
        <v>15.3403997421265</v>
      </c>
      <c r="I2123" s="4">
        <v>14.5669002532959</v>
      </c>
      <c r="J2123" s="4" t="str">
        <f t="shared" si="2"/>
        <v>#VALUE!</v>
      </c>
      <c r="K2123" s="5" t="str">
        <f t="shared" si="3"/>
        <v>#VALUE!</v>
      </c>
      <c r="L2123" s="5" t="str">
        <f t="shared" si="4"/>
        <v>#VALUE!</v>
      </c>
      <c r="M2123" s="5" t="str">
        <f t="shared" si="5"/>
        <v>#VALUE!</v>
      </c>
      <c r="N2123" s="4" t="b">
        <v>0</v>
      </c>
      <c r="O2123" s="4" t="b">
        <v>0</v>
      </c>
      <c r="P2123" s="4" t="b">
        <v>1</v>
      </c>
      <c r="Q2123" s="4" t="b">
        <v>0</v>
      </c>
      <c r="R2123" s="4" t="s">
        <v>39</v>
      </c>
      <c r="S2123" s="4" t="s">
        <v>39</v>
      </c>
      <c r="T2123" s="4" t="s">
        <v>39</v>
      </c>
    </row>
    <row r="2124" ht="12.75" customHeight="1">
      <c r="A2124" s="8" t="str">
        <f t="shared" si="1"/>
        <v>Canada1955</v>
      </c>
      <c r="B2124" s="4" t="s">
        <v>63</v>
      </c>
      <c r="C2124" s="4">
        <v>1955.0</v>
      </c>
      <c r="D2124" s="4">
        <v>9.3388204574585</v>
      </c>
      <c r="E2124" s="4" t="s">
        <v>39</v>
      </c>
      <c r="F2124" s="4" t="s">
        <v>39</v>
      </c>
      <c r="G2124" s="4" t="s">
        <v>39</v>
      </c>
      <c r="H2124" s="4">
        <v>14.8683996200562</v>
      </c>
      <c r="I2124" s="4">
        <v>14.9801998138428</v>
      </c>
      <c r="J2124" s="4" t="str">
        <f t="shared" si="2"/>
        <v>#VALUE!</v>
      </c>
      <c r="K2124" s="5" t="str">
        <f t="shared" si="3"/>
        <v>#VALUE!</v>
      </c>
      <c r="L2124" s="5" t="str">
        <f t="shared" si="4"/>
        <v>#VALUE!</v>
      </c>
      <c r="M2124" s="5" t="str">
        <f t="shared" si="5"/>
        <v>#VALUE!</v>
      </c>
      <c r="N2124" s="4" t="b">
        <v>0</v>
      </c>
      <c r="O2124" s="4" t="b">
        <v>0</v>
      </c>
      <c r="P2124" s="4" t="b">
        <v>1</v>
      </c>
      <c r="Q2124" s="4" t="b">
        <v>1</v>
      </c>
      <c r="R2124" s="4" t="s">
        <v>39</v>
      </c>
      <c r="S2124" s="4" t="s">
        <v>39</v>
      </c>
      <c r="T2124" s="4" t="s">
        <v>39</v>
      </c>
    </row>
    <row r="2125" ht="12.75" customHeight="1">
      <c r="A2125" s="8" t="str">
        <f t="shared" si="1"/>
        <v>Canada1954</v>
      </c>
      <c r="B2125" s="4" t="s">
        <v>63</v>
      </c>
      <c r="C2125" s="4">
        <v>1954.0</v>
      </c>
      <c r="D2125" s="4">
        <v>-0.691259026527405</v>
      </c>
      <c r="E2125" s="4" t="s">
        <v>39</v>
      </c>
      <c r="F2125" s="4" t="s">
        <v>39</v>
      </c>
      <c r="G2125" s="4" t="s">
        <v>39</v>
      </c>
      <c r="H2125" s="4">
        <v>15.3620004653931</v>
      </c>
      <c r="I2125" s="4">
        <v>15.9275999069214</v>
      </c>
      <c r="J2125" s="4" t="str">
        <f t="shared" si="2"/>
        <v>#VALUE!</v>
      </c>
      <c r="K2125" s="5" t="str">
        <f t="shared" si="3"/>
        <v>#VALUE!</v>
      </c>
      <c r="L2125" s="5" t="str">
        <f t="shared" si="4"/>
        <v>#VALUE!</v>
      </c>
      <c r="M2125" s="5" t="str">
        <f t="shared" si="5"/>
        <v>#VALUE!</v>
      </c>
      <c r="N2125" s="4" t="b">
        <v>1</v>
      </c>
      <c r="O2125" s="4" t="b">
        <v>1</v>
      </c>
      <c r="P2125" s="4" t="b">
        <v>0</v>
      </c>
      <c r="Q2125" s="4" t="b">
        <v>1</v>
      </c>
      <c r="R2125" s="4" t="s">
        <v>39</v>
      </c>
      <c r="S2125" s="4" t="s">
        <v>39</v>
      </c>
      <c r="T2125" s="4" t="s">
        <v>39</v>
      </c>
    </row>
    <row r="2126" ht="12.75" customHeight="1">
      <c r="A2126" s="8" t="str">
        <f t="shared" si="1"/>
        <v>Canada1953</v>
      </c>
      <c r="B2126" s="4" t="s">
        <v>63</v>
      </c>
      <c r="C2126" s="4">
        <v>1953.0</v>
      </c>
      <c r="D2126" s="4">
        <v>4.67292976379395</v>
      </c>
      <c r="E2126" s="4" t="s">
        <v>39</v>
      </c>
      <c r="F2126" s="4" t="s">
        <v>39</v>
      </c>
      <c r="G2126" s="4" t="s">
        <v>39</v>
      </c>
      <c r="H2126" s="4">
        <v>16.4626998901367</v>
      </c>
      <c r="I2126" s="4">
        <v>16.1602001190186</v>
      </c>
      <c r="J2126" s="4" t="str">
        <f t="shared" si="2"/>
        <v>#VALUE!</v>
      </c>
      <c r="K2126" s="5" t="str">
        <f t="shared" si="3"/>
        <v>#VALUE!</v>
      </c>
      <c r="L2126" s="5" t="str">
        <f t="shared" si="4"/>
        <v>#VALUE!</v>
      </c>
      <c r="M2126" s="5" t="str">
        <f t="shared" si="5"/>
        <v>#VALUE!</v>
      </c>
      <c r="N2126" s="4" t="b">
        <v>1</v>
      </c>
      <c r="O2126" s="4" t="b">
        <v>1</v>
      </c>
      <c r="P2126" s="4" t="b">
        <v>1</v>
      </c>
      <c r="Q2126" s="4" t="b">
        <v>0</v>
      </c>
      <c r="R2126" s="4" t="s">
        <v>39</v>
      </c>
      <c r="S2126" s="4" t="s">
        <v>39</v>
      </c>
      <c r="T2126" s="4" t="s">
        <v>39</v>
      </c>
    </row>
    <row r="2127" ht="12.75" customHeight="1">
      <c r="A2127" s="8" t="str">
        <f t="shared" si="1"/>
        <v>Canada1952</v>
      </c>
      <c r="B2127" s="4" t="s">
        <v>63</v>
      </c>
      <c r="C2127" s="4">
        <v>1952.0</v>
      </c>
      <c r="D2127" s="4">
        <v>7.27677011489868</v>
      </c>
      <c r="E2127" s="4" t="s">
        <v>39</v>
      </c>
      <c r="F2127" s="4" t="s">
        <v>39</v>
      </c>
      <c r="G2127" s="4" t="s">
        <v>39</v>
      </c>
      <c r="H2127" s="4">
        <v>17.1245994567871</v>
      </c>
      <c r="I2127" s="4">
        <v>17.0323009490967</v>
      </c>
      <c r="J2127" s="4" t="str">
        <f t="shared" si="2"/>
        <v>#VALUE!</v>
      </c>
      <c r="K2127" s="5" t="str">
        <f t="shared" si="3"/>
        <v>#VALUE!</v>
      </c>
      <c r="L2127" s="5" t="str">
        <f t="shared" si="4"/>
        <v>#VALUE!</v>
      </c>
      <c r="M2127" s="5" t="str">
        <f t="shared" si="5"/>
        <v>#VALUE!</v>
      </c>
      <c r="N2127" s="4" t="b">
        <v>0</v>
      </c>
      <c r="O2127" s="4" t="b">
        <v>0</v>
      </c>
      <c r="P2127" s="4" t="b">
        <v>1</v>
      </c>
      <c r="Q2127" s="4" t="b">
        <v>1</v>
      </c>
      <c r="R2127" s="4" t="s">
        <v>39</v>
      </c>
      <c r="S2127" s="4" t="s">
        <v>39</v>
      </c>
      <c r="T2127" s="4" t="s">
        <v>39</v>
      </c>
    </row>
    <row r="2128" ht="12.75" customHeight="1">
      <c r="A2128" s="8" t="str">
        <f t="shared" si="1"/>
        <v>Canada1951</v>
      </c>
      <c r="B2128" s="4" t="s">
        <v>63</v>
      </c>
      <c r="C2128" s="4">
        <v>1951.0</v>
      </c>
      <c r="D2128" s="4">
        <v>5.67323017120361</v>
      </c>
      <c r="E2128" s="4" t="s">
        <v>39</v>
      </c>
      <c r="F2128" s="4" t="s">
        <v>39</v>
      </c>
      <c r="G2128" s="4" t="s">
        <v>39</v>
      </c>
      <c r="H2128" s="4">
        <v>17.6604995727539</v>
      </c>
      <c r="I2128" s="4">
        <v>16.5603008270264</v>
      </c>
      <c r="J2128" s="4" t="str">
        <f t="shared" si="2"/>
        <v>#VALUE!</v>
      </c>
      <c r="K2128" s="5" t="str">
        <f t="shared" si="3"/>
        <v>#VALUE!</v>
      </c>
      <c r="L2128" s="5" t="str">
        <f t="shared" si="4"/>
        <v>#VALUE!</v>
      </c>
      <c r="M2128" s="5" t="str">
        <f t="shared" si="5"/>
        <v>#VALUE!</v>
      </c>
      <c r="N2128" s="4" t="b">
        <v>0</v>
      </c>
      <c r="O2128" s="4" t="b">
        <v>0</v>
      </c>
      <c r="P2128" s="4" t="b">
        <v>1</v>
      </c>
      <c r="Q2128" s="4" t="b">
        <v>1</v>
      </c>
      <c r="R2128" s="4" t="s">
        <v>39</v>
      </c>
      <c r="S2128" s="4" t="s">
        <v>39</v>
      </c>
      <c r="T2128" s="4" t="s">
        <v>39</v>
      </c>
    </row>
    <row r="2129" ht="12.75" customHeight="1">
      <c r="A2129" s="8" t="str">
        <f t="shared" si="1"/>
        <v>Canada1950</v>
      </c>
      <c r="B2129" s="4" t="s">
        <v>63</v>
      </c>
      <c r="C2129" s="4">
        <v>1950.0</v>
      </c>
      <c r="D2129" s="4">
        <v>7.37591981887817</v>
      </c>
      <c r="E2129" s="4" t="s">
        <v>39</v>
      </c>
      <c r="F2129" s="4" t="s">
        <v>39</v>
      </c>
      <c r="G2129" s="4" t="s">
        <v>39</v>
      </c>
      <c r="H2129" s="4">
        <v>16.0858993530273</v>
      </c>
      <c r="I2129" s="4">
        <v>14.993800163269</v>
      </c>
      <c r="J2129" s="4" t="str">
        <f t="shared" si="2"/>
        <v>#VALUE!</v>
      </c>
      <c r="K2129" s="5" t="str">
        <f t="shared" si="3"/>
        <v>#VALUE!</v>
      </c>
      <c r="L2129" s="5" t="str">
        <f t="shared" si="4"/>
        <v>#VALUE!</v>
      </c>
      <c r="M2129" s="5" t="str">
        <f t="shared" si="5"/>
        <v>#VALUE!</v>
      </c>
      <c r="N2129" s="4" t="b">
        <v>0</v>
      </c>
      <c r="O2129" s="4" t="b">
        <v>0</v>
      </c>
      <c r="P2129" s="4" t="b">
        <v>1</v>
      </c>
      <c r="Q2129" s="4" t="b">
        <v>0</v>
      </c>
      <c r="R2129" s="4" t="s">
        <v>39</v>
      </c>
      <c r="S2129" s="4" t="s">
        <v>39</v>
      </c>
      <c r="T2129" s="4" t="s">
        <v>39</v>
      </c>
    </row>
    <row r="2130" ht="12.75" customHeight="1">
      <c r="A2130" s="8" t="str">
        <f t="shared" si="1"/>
        <v>Canada1949</v>
      </c>
      <c r="B2130" s="4" t="s">
        <v>63</v>
      </c>
      <c r="C2130" s="4">
        <v>1949.0</v>
      </c>
      <c r="D2130" s="4">
        <v>2.17473006248474</v>
      </c>
      <c r="E2130" s="4" t="s">
        <v>39</v>
      </c>
      <c r="F2130" s="4" t="s">
        <v>39</v>
      </c>
      <c r="G2130" s="4" t="s">
        <v>39</v>
      </c>
      <c r="H2130" s="4">
        <v>15.3577003479004</v>
      </c>
      <c r="I2130" s="4">
        <v>14.5749998092651</v>
      </c>
      <c r="J2130" s="4" t="str">
        <f t="shared" si="2"/>
        <v>#VALUE!</v>
      </c>
      <c r="K2130" s="5" t="str">
        <f t="shared" si="3"/>
        <v>#VALUE!</v>
      </c>
      <c r="L2130" s="5" t="str">
        <f t="shared" si="4"/>
        <v>#VALUE!</v>
      </c>
      <c r="M2130" s="5" t="str">
        <f t="shared" si="5"/>
        <v>#VALUE!</v>
      </c>
      <c r="N2130" s="4" t="b">
        <v>0</v>
      </c>
      <c r="O2130" s="4" t="b">
        <v>1</v>
      </c>
      <c r="P2130" s="4" t="b">
        <v>1</v>
      </c>
      <c r="Q2130" s="4" t="b">
        <v>0</v>
      </c>
      <c r="R2130" s="4" t="s">
        <v>39</v>
      </c>
      <c r="S2130" s="4" t="s">
        <v>39</v>
      </c>
      <c r="T2130" s="4" t="s">
        <v>39</v>
      </c>
    </row>
    <row r="2131" ht="12.75" customHeight="1">
      <c r="A2131" s="8" t="str">
        <f t="shared" si="1"/>
        <v>Canada1948</v>
      </c>
      <c r="B2131" s="4" t="s">
        <v>63</v>
      </c>
      <c r="C2131" s="4">
        <v>1948.0</v>
      </c>
      <c r="D2131" s="4">
        <v>1.83275997638702</v>
      </c>
      <c r="E2131" s="4" t="s">
        <v>39</v>
      </c>
      <c r="F2131" s="4" t="s">
        <v>39</v>
      </c>
      <c r="G2131" s="4" t="s">
        <v>39</v>
      </c>
      <c r="H2131" s="4">
        <v>17.8696002960205</v>
      </c>
      <c r="I2131" s="4">
        <v>14.029899597168</v>
      </c>
      <c r="J2131" s="4" t="str">
        <f t="shared" si="2"/>
        <v>#VALUE!</v>
      </c>
      <c r="K2131" s="5" t="str">
        <f t="shared" si="3"/>
        <v>#VALUE!</v>
      </c>
      <c r="L2131" s="5" t="str">
        <f t="shared" si="4"/>
        <v>#VALUE!</v>
      </c>
      <c r="M2131" s="5" t="str">
        <f t="shared" si="5"/>
        <v>#VALUE!</v>
      </c>
      <c r="N2131" s="4" t="b">
        <v>0</v>
      </c>
      <c r="O2131" s="4" t="b">
        <v>1</v>
      </c>
      <c r="P2131" s="4" t="b">
        <v>0</v>
      </c>
      <c r="Q2131" s="4" t="b">
        <v>0</v>
      </c>
      <c r="R2131" s="4" t="s">
        <v>39</v>
      </c>
      <c r="S2131" s="4" t="s">
        <v>39</v>
      </c>
      <c r="T2131" s="4" t="s">
        <v>39</v>
      </c>
    </row>
    <row r="2132" ht="12.75" customHeight="1">
      <c r="A2132" s="8" t="str">
        <f t="shared" si="1"/>
        <v>Canada1947</v>
      </c>
      <c r="B2132" s="4" t="s">
        <v>63</v>
      </c>
      <c r="C2132" s="4">
        <v>1947.0</v>
      </c>
      <c r="D2132" s="4">
        <v>4.42583990097046</v>
      </c>
      <c r="E2132" s="4" t="s">
        <v>39</v>
      </c>
      <c r="F2132" s="4" t="s">
        <v>39</v>
      </c>
      <c r="G2132" s="4" t="s">
        <v>39</v>
      </c>
      <c r="H2132" s="4">
        <v>21.3145008087158</v>
      </c>
      <c r="I2132" s="4">
        <v>16.2963008880615</v>
      </c>
      <c r="J2132" s="4" t="str">
        <f t="shared" si="2"/>
        <v>#VALUE!</v>
      </c>
      <c r="K2132" s="5" t="str">
        <f t="shared" si="3"/>
        <v>#VALUE!</v>
      </c>
      <c r="L2132" s="5" t="str">
        <f t="shared" si="4"/>
        <v>#VALUE!</v>
      </c>
      <c r="M2132" s="5" t="str">
        <f t="shared" si="5"/>
        <v>#VALUE!</v>
      </c>
      <c r="N2132" s="4" t="b">
        <v>0</v>
      </c>
      <c r="O2132" s="4" t="b">
        <v>1</v>
      </c>
      <c r="P2132" s="4" t="b">
        <v>0</v>
      </c>
      <c r="Q2132" s="4" t="b">
        <v>0</v>
      </c>
      <c r="R2132" s="4" t="s">
        <v>39</v>
      </c>
      <c r="S2132" s="4" t="s">
        <v>39</v>
      </c>
      <c r="T2132" s="4" t="s">
        <v>39</v>
      </c>
    </row>
    <row r="2133" ht="12.75" customHeight="1">
      <c r="A2133" s="8" t="str">
        <f t="shared" si="1"/>
        <v>Canada1946</v>
      </c>
      <c r="B2133" s="4" t="s">
        <v>63</v>
      </c>
      <c r="C2133" s="4">
        <v>1946.0</v>
      </c>
      <c r="D2133" s="4">
        <v>-1.02604997158051</v>
      </c>
      <c r="E2133" s="4" t="s">
        <v>39</v>
      </c>
      <c r="F2133" s="4" t="s">
        <v>39</v>
      </c>
      <c r="G2133" s="4" t="s">
        <v>39</v>
      </c>
      <c r="H2133" s="4">
        <v>25.3083992004395</v>
      </c>
      <c r="I2133" s="4">
        <v>22.1641006469727</v>
      </c>
      <c r="J2133" s="4" t="str">
        <f t="shared" si="2"/>
        <v>#VALUE!</v>
      </c>
      <c r="K2133" s="5" t="str">
        <f t="shared" si="3"/>
        <v>#VALUE!</v>
      </c>
      <c r="L2133" s="5" t="str">
        <f t="shared" si="4"/>
        <v>#VALUE!</v>
      </c>
      <c r="M2133" s="5" t="str">
        <f t="shared" si="5"/>
        <v>#VALUE!</v>
      </c>
      <c r="N2133" s="4" t="b">
        <v>1</v>
      </c>
      <c r="O2133" s="4" t="b">
        <v>1</v>
      </c>
      <c r="P2133" s="4" t="b">
        <v>0</v>
      </c>
      <c r="Q2133" s="4" t="b">
        <v>0</v>
      </c>
      <c r="R2133" s="4" t="s">
        <v>39</v>
      </c>
      <c r="S2133" s="4" t="s">
        <v>39</v>
      </c>
      <c r="T2133" s="4" t="s">
        <v>39</v>
      </c>
    </row>
    <row r="2134" ht="12.75" customHeight="1">
      <c r="A2134" s="8" t="str">
        <f t="shared" si="1"/>
        <v>Canada1945</v>
      </c>
      <c r="B2134" s="4" t="s">
        <v>63</v>
      </c>
      <c r="C2134" s="4">
        <v>1945.0</v>
      </c>
      <c r="D2134" s="4">
        <v>-3.09751009941101</v>
      </c>
      <c r="E2134" s="4" t="s">
        <v>39</v>
      </c>
      <c r="F2134" s="4" t="s">
        <v>39</v>
      </c>
      <c r="G2134" s="4" t="s">
        <v>39</v>
      </c>
      <c r="H2134" s="4">
        <v>25.3999996185303</v>
      </c>
      <c r="I2134" s="4">
        <v>43.2960014343262</v>
      </c>
      <c r="J2134" s="4" t="str">
        <f t="shared" si="2"/>
        <v>#VALUE!</v>
      </c>
      <c r="K2134" s="5" t="str">
        <f t="shared" si="3"/>
        <v>#VALUE!</v>
      </c>
      <c r="L2134" s="5" t="str">
        <f t="shared" si="4"/>
        <v>#VALUE!</v>
      </c>
      <c r="M2134" s="5" t="str">
        <f t="shared" si="5"/>
        <v>#VALUE!</v>
      </c>
      <c r="N2134" s="4" t="b">
        <v>1</v>
      </c>
      <c r="O2134" s="4" t="b">
        <v>1</v>
      </c>
      <c r="P2134" s="4" t="b">
        <v>0</v>
      </c>
      <c r="Q2134" s="4" t="b">
        <v>0</v>
      </c>
      <c r="R2134" s="4" t="s">
        <v>39</v>
      </c>
      <c r="S2134" s="4" t="s">
        <v>39</v>
      </c>
      <c r="T2134" s="4" t="s">
        <v>39</v>
      </c>
    </row>
    <row r="2135" ht="12.75" customHeight="1">
      <c r="A2135" s="8" t="str">
        <f t="shared" si="1"/>
        <v>Canada1944</v>
      </c>
      <c r="B2135" s="4" t="s">
        <v>63</v>
      </c>
      <c r="C2135" s="4">
        <v>1944.0</v>
      </c>
      <c r="D2135" s="4">
        <v>3.76984000205994</v>
      </c>
      <c r="E2135" s="4" t="s">
        <v>39</v>
      </c>
      <c r="F2135" s="4" t="s">
        <v>39</v>
      </c>
      <c r="G2135" s="4" t="s">
        <v>39</v>
      </c>
      <c r="H2135" s="4">
        <v>22.6814994812012</v>
      </c>
      <c r="I2135" s="4">
        <v>44.2741012573242</v>
      </c>
      <c r="J2135" s="4" t="str">
        <f t="shared" si="2"/>
        <v>#VALUE!</v>
      </c>
      <c r="K2135" s="5" t="str">
        <f t="shared" si="3"/>
        <v>#VALUE!</v>
      </c>
      <c r="L2135" s="5" t="str">
        <f t="shared" si="4"/>
        <v>#VALUE!</v>
      </c>
      <c r="M2135" s="5" t="str">
        <f t="shared" si="5"/>
        <v>#VALUE!</v>
      </c>
      <c r="N2135" s="4" t="b">
        <v>1</v>
      </c>
      <c r="O2135" s="4" t="b">
        <v>1</v>
      </c>
      <c r="P2135" s="4" t="b">
        <v>1</v>
      </c>
      <c r="Q2135" s="4" t="b">
        <v>0</v>
      </c>
      <c r="R2135" s="4" t="s">
        <v>39</v>
      </c>
      <c r="S2135" s="4" t="s">
        <v>39</v>
      </c>
      <c r="T2135" s="4" t="s">
        <v>39</v>
      </c>
    </row>
    <row r="2136" ht="12.75" customHeight="1">
      <c r="A2136" s="8" t="str">
        <f t="shared" si="1"/>
        <v>Canada1943</v>
      </c>
      <c r="B2136" s="4" t="s">
        <v>63</v>
      </c>
      <c r="C2136" s="4">
        <v>1943.0</v>
      </c>
      <c r="D2136" s="4">
        <v>4.52094984054565</v>
      </c>
      <c r="E2136" s="4" t="s">
        <v>39</v>
      </c>
      <c r="F2136" s="4" t="s">
        <v>39</v>
      </c>
      <c r="G2136" s="4" t="s">
        <v>39</v>
      </c>
      <c r="H2136" s="4">
        <v>25.0158004760742</v>
      </c>
      <c r="I2136" s="4">
        <v>48.1515998840332</v>
      </c>
      <c r="J2136" s="4" t="str">
        <f t="shared" si="2"/>
        <v>#VALUE!</v>
      </c>
      <c r="K2136" s="5" t="str">
        <f t="shared" si="3"/>
        <v>#VALUE!</v>
      </c>
      <c r="L2136" s="5" t="str">
        <f t="shared" si="4"/>
        <v>#VALUE!</v>
      </c>
      <c r="M2136" s="5" t="str">
        <f t="shared" si="5"/>
        <v>#VALUE!</v>
      </c>
      <c r="N2136" s="4" t="b">
        <v>0</v>
      </c>
      <c r="O2136" s="4" t="b">
        <v>0</v>
      </c>
      <c r="P2136" s="4" t="b">
        <v>1</v>
      </c>
      <c r="Q2136" s="4" t="b">
        <v>1</v>
      </c>
      <c r="R2136" s="4" t="s">
        <v>39</v>
      </c>
      <c r="S2136" s="4" t="s">
        <v>39</v>
      </c>
      <c r="T2136" s="4" t="s">
        <v>39</v>
      </c>
    </row>
    <row r="2137" ht="12.75" customHeight="1">
      <c r="A2137" s="8" t="str">
        <f t="shared" si="1"/>
        <v>Canada1942</v>
      </c>
      <c r="B2137" s="4" t="s">
        <v>63</v>
      </c>
      <c r="C2137" s="4">
        <v>1942.0</v>
      </c>
      <c r="D2137" s="4">
        <v>17.7245998382568</v>
      </c>
      <c r="E2137" s="4" t="s">
        <v>39</v>
      </c>
      <c r="F2137" s="4" t="s">
        <v>39</v>
      </c>
      <c r="G2137" s="4" t="s">
        <v>39</v>
      </c>
      <c r="H2137" s="4">
        <v>21.9143009185791</v>
      </c>
      <c r="I2137" s="4">
        <v>42.7383995056152</v>
      </c>
      <c r="J2137" s="4" t="str">
        <f t="shared" si="2"/>
        <v>#VALUE!</v>
      </c>
      <c r="K2137" s="5" t="str">
        <f t="shared" si="3"/>
        <v>#VALUE!</v>
      </c>
      <c r="L2137" s="5" t="str">
        <f t="shared" si="4"/>
        <v>#VALUE!</v>
      </c>
      <c r="M2137" s="5" t="str">
        <f t="shared" si="5"/>
        <v>#VALUE!</v>
      </c>
      <c r="N2137" s="4" t="b">
        <v>0</v>
      </c>
      <c r="O2137" s="4" t="b">
        <v>0</v>
      </c>
      <c r="P2137" s="4" t="b">
        <v>1</v>
      </c>
      <c r="Q2137" s="4" t="b">
        <v>1</v>
      </c>
      <c r="R2137" s="4" t="s">
        <v>39</v>
      </c>
      <c r="S2137" s="4" t="s">
        <v>39</v>
      </c>
      <c r="T2137" s="4" t="s">
        <v>39</v>
      </c>
    </row>
    <row r="2138" ht="12.75" customHeight="1">
      <c r="A2138" s="8" t="str">
        <f t="shared" si="1"/>
        <v>Canada1941</v>
      </c>
      <c r="B2138" s="4" t="s">
        <v>63</v>
      </c>
      <c r="C2138" s="4">
        <v>1941.0</v>
      </c>
      <c r="D2138" s="4">
        <v>13.9677000045776</v>
      </c>
      <c r="E2138" s="4" t="s">
        <v>39</v>
      </c>
      <c r="F2138" s="4" t="s">
        <v>39</v>
      </c>
      <c r="G2138" s="4" t="s">
        <v>39</v>
      </c>
      <c r="H2138" s="4">
        <v>17.9727001190186</v>
      </c>
      <c r="I2138" s="4">
        <v>22.7602005004883</v>
      </c>
      <c r="J2138" s="4" t="str">
        <f t="shared" si="2"/>
        <v>#VALUE!</v>
      </c>
      <c r="K2138" s="5" t="str">
        <f t="shared" si="3"/>
        <v>#VALUE!</v>
      </c>
      <c r="L2138" s="5" t="str">
        <f t="shared" si="4"/>
        <v>#VALUE!</v>
      </c>
      <c r="M2138" s="5" t="str">
        <f t="shared" si="5"/>
        <v>#VALUE!</v>
      </c>
      <c r="N2138" s="4" t="b">
        <v>0</v>
      </c>
      <c r="O2138" s="4" t="b">
        <v>0</v>
      </c>
      <c r="P2138" s="4" t="b">
        <v>1</v>
      </c>
      <c r="Q2138" s="4" t="b">
        <v>1</v>
      </c>
      <c r="R2138" s="4" t="s">
        <v>39</v>
      </c>
      <c r="S2138" s="4" t="s">
        <v>39</v>
      </c>
      <c r="T2138" s="4" t="s">
        <v>39</v>
      </c>
    </row>
    <row r="2139" ht="12.75" customHeight="1">
      <c r="A2139" s="8" t="str">
        <f t="shared" si="1"/>
        <v>Canada1940</v>
      </c>
      <c r="B2139" s="4" t="s">
        <v>63</v>
      </c>
      <c r="C2139" s="4">
        <v>1940.0</v>
      </c>
      <c r="D2139" s="4">
        <v>13.7341995239258</v>
      </c>
      <c r="E2139" s="4" t="s">
        <v>39</v>
      </c>
      <c r="F2139" s="4" t="s">
        <v>39</v>
      </c>
      <c r="G2139" s="4" t="s">
        <v>39</v>
      </c>
      <c r="H2139" s="4">
        <v>12.9912004470825</v>
      </c>
      <c r="I2139" s="4">
        <v>18.6145992279053</v>
      </c>
      <c r="J2139" s="4" t="str">
        <f t="shared" si="2"/>
        <v>#VALUE!</v>
      </c>
      <c r="K2139" s="5" t="str">
        <f t="shared" si="3"/>
        <v>#VALUE!</v>
      </c>
      <c r="L2139" s="5" t="str">
        <f t="shared" si="4"/>
        <v>#VALUE!</v>
      </c>
      <c r="M2139" s="5" t="str">
        <f t="shared" si="5"/>
        <v>#VALUE!</v>
      </c>
      <c r="N2139" s="4" t="b">
        <v>0</v>
      </c>
      <c r="O2139" s="4" t="b">
        <v>0</v>
      </c>
      <c r="P2139" s="4" t="b">
        <v>1</v>
      </c>
      <c r="Q2139" s="4" t="b">
        <v>1</v>
      </c>
      <c r="R2139" s="4" t="s">
        <v>39</v>
      </c>
      <c r="S2139" s="4" t="s">
        <v>39</v>
      </c>
      <c r="T2139" s="4" t="s">
        <v>39</v>
      </c>
    </row>
    <row r="2140" ht="12.75" customHeight="1">
      <c r="A2140" s="8" t="str">
        <f t="shared" si="1"/>
        <v>Canada1939</v>
      </c>
      <c r="B2140" s="4" t="s">
        <v>63</v>
      </c>
      <c r="C2140" s="4">
        <v>1939.0</v>
      </c>
      <c r="D2140" s="4">
        <v>5.96915006637573</v>
      </c>
      <c r="E2140" s="4" t="s">
        <v>39</v>
      </c>
      <c r="F2140" s="4" t="s">
        <v>39</v>
      </c>
      <c r="G2140" s="4" t="s">
        <v>39</v>
      </c>
      <c r="H2140" s="4">
        <v>10.0</v>
      </c>
      <c r="I2140" s="4">
        <v>12.1117000579834</v>
      </c>
      <c r="J2140" s="4" t="str">
        <f t="shared" si="2"/>
        <v>#VALUE!</v>
      </c>
      <c r="K2140" s="5" t="str">
        <f t="shared" si="3"/>
        <v>#VALUE!</v>
      </c>
      <c r="L2140" s="5" t="str">
        <f t="shared" si="4"/>
        <v>#VALUE!</v>
      </c>
      <c r="M2140" s="5" t="str">
        <f t="shared" si="5"/>
        <v>#VALUE!</v>
      </c>
      <c r="N2140" s="4" t="b">
        <v>0</v>
      </c>
      <c r="O2140" s="4" t="b">
        <v>1</v>
      </c>
      <c r="P2140" s="4" t="b">
        <v>1</v>
      </c>
      <c r="Q2140" s="4" t="b">
        <v>0</v>
      </c>
      <c r="R2140" s="4" t="s">
        <v>39</v>
      </c>
      <c r="S2140" s="4" t="s">
        <v>39</v>
      </c>
      <c r="T2140" s="4" t="s">
        <v>39</v>
      </c>
    </row>
    <row r="2141" ht="12.75" customHeight="1">
      <c r="A2141" s="8" t="str">
        <f t="shared" si="1"/>
        <v>Canada1938</v>
      </c>
      <c r="B2141" s="4" t="s">
        <v>63</v>
      </c>
      <c r="C2141" s="4">
        <v>1938.0</v>
      </c>
      <c r="D2141" s="4">
        <v>2.61527991294861</v>
      </c>
      <c r="E2141" s="4" t="s">
        <v>39</v>
      </c>
      <c r="F2141" s="4" t="s">
        <v>39</v>
      </c>
      <c r="G2141" s="4" t="s">
        <v>39</v>
      </c>
      <c r="H2141" s="4">
        <v>9.52390003204346</v>
      </c>
      <c r="I2141" s="4">
        <v>10.4912996292114</v>
      </c>
      <c r="J2141" s="4" t="str">
        <f t="shared" si="2"/>
        <v>#VALUE!</v>
      </c>
      <c r="K2141" s="5" t="str">
        <f t="shared" si="3"/>
        <v>#VALUE!</v>
      </c>
      <c r="L2141" s="5" t="str">
        <f t="shared" si="4"/>
        <v>#VALUE!</v>
      </c>
      <c r="M2141" s="5" t="str">
        <f t="shared" si="5"/>
        <v>#VALUE!</v>
      </c>
      <c r="N2141" s="4" t="b">
        <v>0</v>
      </c>
      <c r="O2141" s="4" t="b">
        <v>1</v>
      </c>
      <c r="P2141" s="4" t="b">
        <v>1</v>
      </c>
      <c r="Q2141" s="4" t="b">
        <v>0</v>
      </c>
      <c r="R2141" s="4" t="s">
        <v>39</v>
      </c>
      <c r="S2141" s="4" t="s">
        <v>39</v>
      </c>
      <c r="T2141" s="4" t="s">
        <v>39</v>
      </c>
    </row>
    <row r="2142" ht="12.75" customHeight="1">
      <c r="A2142" s="8" t="str">
        <f t="shared" si="1"/>
        <v>Canada1937</v>
      </c>
      <c r="B2142" s="4" t="s">
        <v>63</v>
      </c>
      <c r="C2142" s="4">
        <v>1937.0</v>
      </c>
      <c r="D2142" s="4">
        <v>9.4126501083374</v>
      </c>
      <c r="E2142" s="4" t="s">
        <v>39</v>
      </c>
      <c r="F2142" s="4" t="s">
        <v>39</v>
      </c>
      <c r="G2142" s="4" t="s">
        <v>39</v>
      </c>
      <c r="H2142" s="4">
        <v>9.85881042480469</v>
      </c>
      <c r="I2142" s="4">
        <v>10.1964998245239</v>
      </c>
      <c r="J2142" s="4" t="str">
        <f t="shared" si="2"/>
        <v>#VALUE!</v>
      </c>
      <c r="K2142" s="5" t="str">
        <f t="shared" si="3"/>
        <v>#VALUE!</v>
      </c>
      <c r="L2142" s="5" t="str">
        <f t="shared" si="4"/>
        <v>#VALUE!</v>
      </c>
      <c r="M2142" s="5" t="str">
        <f t="shared" si="5"/>
        <v>#VALUE!</v>
      </c>
      <c r="N2142" s="4" t="b">
        <v>0</v>
      </c>
      <c r="O2142" s="4" t="b">
        <v>1</v>
      </c>
      <c r="P2142" s="4" t="b">
        <v>1</v>
      </c>
      <c r="Q2142" s="4" t="b">
        <v>0</v>
      </c>
      <c r="R2142" s="4" t="s">
        <v>39</v>
      </c>
      <c r="S2142" s="4" t="s">
        <v>39</v>
      </c>
      <c r="T2142" s="4" t="s">
        <v>39</v>
      </c>
    </row>
    <row r="2143" ht="12.75" customHeight="1">
      <c r="A2143" s="8" t="str">
        <f t="shared" si="1"/>
        <v>Canada1936</v>
      </c>
      <c r="B2143" s="4" t="s">
        <v>63</v>
      </c>
      <c r="C2143" s="4">
        <v>1936.0</v>
      </c>
      <c r="D2143" s="4">
        <v>5.39682006835938</v>
      </c>
      <c r="E2143" s="4" t="s">
        <v>39</v>
      </c>
      <c r="F2143" s="4" t="s">
        <v>39</v>
      </c>
      <c r="G2143" s="4" t="s">
        <v>39</v>
      </c>
      <c r="H2143" s="4">
        <v>9.79930973052979</v>
      </c>
      <c r="I2143" s="4">
        <v>11.4804000854492</v>
      </c>
      <c r="J2143" s="4" t="str">
        <f t="shared" si="2"/>
        <v>#VALUE!</v>
      </c>
      <c r="K2143" s="5" t="str">
        <f t="shared" si="3"/>
        <v>#VALUE!</v>
      </c>
      <c r="L2143" s="5" t="str">
        <f t="shared" si="4"/>
        <v>#VALUE!</v>
      </c>
      <c r="M2143" s="5" t="str">
        <f t="shared" si="5"/>
        <v>#VALUE!</v>
      </c>
      <c r="N2143" s="4" t="b">
        <v>0</v>
      </c>
      <c r="O2143" s="4" t="b">
        <v>0</v>
      </c>
      <c r="P2143" s="4" t="b">
        <v>1</v>
      </c>
      <c r="Q2143" s="4" t="b">
        <v>0</v>
      </c>
      <c r="R2143" s="4" t="s">
        <v>39</v>
      </c>
      <c r="S2143" s="4" t="s">
        <v>39</v>
      </c>
      <c r="T2143" s="4" t="s">
        <v>39</v>
      </c>
    </row>
    <row r="2144" ht="12.75" customHeight="1">
      <c r="A2144" s="8" t="str">
        <f t="shared" si="1"/>
        <v>Canada1935</v>
      </c>
      <c r="B2144" s="4" t="s">
        <v>63</v>
      </c>
      <c r="C2144" s="4">
        <v>1935.0</v>
      </c>
      <c r="D2144" s="4">
        <v>8.06175041198731</v>
      </c>
      <c r="E2144" s="4" t="s">
        <v>39</v>
      </c>
      <c r="F2144" s="4" t="s">
        <v>39</v>
      </c>
      <c r="G2144" s="4" t="s">
        <v>39</v>
      </c>
      <c r="H2144" s="4">
        <v>8.66310024261475</v>
      </c>
      <c r="I2144" s="4">
        <v>12.3831996917725</v>
      </c>
      <c r="J2144" s="4" t="str">
        <f t="shared" si="2"/>
        <v>#VALUE!</v>
      </c>
      <c r="K2144" s="5" t="str">
        <f t="shared" si="3"/>
        <v>#VALUE!</v>
      </c>
      <c r="L2144" s="5" t="str">
        <f t="shared" si="4"/>
        <v>#VALUE!</v>
      </c>
      <c r="M2144" s="5" t="str">
        <f t="shared" si="5"/>
        <v>#VALUE!</v>
      </c>
      <c r="N2144" s="4" t="b">
        <v>0</v>
      </c>
      <c r="O2144" s="4" t="b">
        <v>0</v>
      </c>
      <c r="P2144" s="4" t="b">
        <v>1</v>
      </c>
      <c r="Q2144" s="4" t="b">
        <v>0</v>
      </c>
      <c r="R2144" s="4" t="s">
        <v>39</v>
      </c>
      <c r="S2144" s="4" t="s">
        <v>39</v>
      </c>
      <c r="T2144" s="4" t="s">
        <v>39</v>
      </c>
    </row>
    <row r="2145" ht="12.75" customHeight="1">
      <c r="A2145" s="8" t="str">
        <f t="shared" si="1"/>
        <v>Canada1934</v>
      </c>
      <c r="B2145" s="4" t="s">
        <v>63</v>
      </c>
      <c r="C2145" s="4">
        <v>1934.0</v>
      </c>
      <c r="D2145" s="4">
        <v>10.62619972229</v>
      </c>
      <c r="E2145" s="4" t="s">
        <v>39</v>
      </c>
      <c r="F2145" s="4" t="s">
        <v>39</v>
      </c>
      <c r="G2145" s="4" t="s">
        <v>39</v>
      </c>
      <c r="H2145" s="4">
        <v>9.1181697845459</v>
      </c>
      <c r="I2145" s="4">
        <v>12.0459003448486</v>
      </c>
      <c r="J2145" s="4" t="str">
        <f t="shared" si="2"/>
        <v>#VALUE!</v>
      </c>
      <c r="K2145" s="5" t="str">
        <f t="shared" si="3"/>
        <v>#VALUE!</v>
      </c>
      <c r="L2145" s="5" t="str">
        <f t="shared" si="4"/>
        <v>#VALUE!</v>
      </c>
      <c r="M2145" s="5" t="str">
        <f t="shared" si="5"/>
        <v>#VALUE!</v>
      </c>
      <c r="N2145" s="4" t="b">
        <v>0</v>
      </c>
      <c r="O2145" s="4" t="b">
        <v>0</v>
      </c>
      <c r="P2145" s="4" t="b">
        <v>1</v>
      </c>
      <c r="Q2145" s="4" t="b">
        <v>1</v>
      </c>
      <c r="R2145" s="4" t="s">
        <v>39</v>
      </c>
      <c r="S2145" s="4" t="s">
        <v>39</v>
      </c>
      <c r="T2145" s="4" t="s">
        <v>39</v>
      </c>
    </row>
    <row r="2146" ht="12.75" customHeight="1">
      <c r="A2146" s="8" t="str">
        <f t="shared" si="1"/>
        <v>Canada1933</v>
      </c>
      <c r="B2146" s="4" t="s">
        <v>63</v>
      </c>
      <c r="C2146" s="4">
        <v>1933.0</v>
      </c>
      <c r="D2146" s="4">
        <v>-7.13655996322632</v>
      </c>
      <c r="E2146" s="4" t="s">
        <v>39</v>
      </c>
      <c r="F2146" s="4" t="s">
        <v>39</v>
      </c>
      <c r="G2146" s="4" t="s">
        <v>39</v>
      </c>
      <c r="H2146" s="4">
        <v>9.29553031921387</v>
      </c>
      <c r="I2146" s="4">
        <v>13.1213998794556</v>
      </c>
      <c r="J2146" s="4" t="str">
        <f t="shared" si="2"/>
        <v>#VALUE!</v>
      </c>
      <c r="K2146" s="5" t="str">
        <f t="shared" si="3"/>
        <v>#VALUE!</v>
      </c>
      <c r="L2146" s="5" t="str">
        <f t="shared" si="4"/>
        <v>#VALUE!</v>
      </c>
      <c r="M2146" s="5" t="str">
        <f t="shared" si="5"/>
        <v>#VALUE!</v>
      </c>
      <c r="N2146" s="4" t="b">
        <v>1</v>
      </c>
      <c r="O2146" s="4" t="b">
        <v>1</v>
      </c>
      <c r="P2146" s="4" t="b">
        <v>0</v>
      </c>
      <c r="Q2146" s="4" t="b">
        <v>1</v>
      </c>
      <c r="R2146" s="4" t="s">
        <v>39</v>
      </c>
      <c r="S2146" s="4" t="s">
        <v>39</v>
      </c>
      <c r="T2146" s="4" t="s">
        <v>39</v>
      </c>
    </row>
    <row r="2147" ht="12.75" customHeight="1">
      <c r="A2147" s="8" t="str">
        <f t="shared" si="1"/>
        <v>Canada1932</v>
      </c>
      <c r="B2147" s="4" t="s">
        <v>63</v>
      </c>
      <c r="C2147" s="4">
        <v>1932.0</v>
      </c>
      <c r="D2147" s="4">
        <v>-7.11948013305664</v>
      </c>
      <c r="E2147" s="4" t="s">
        <v>39</v>
      </c>
      <c r="F2147" s="4" t="s">
        <v>39</v>
      </c>
      <c r="G2147" s="4" t="s">
        <v>39</v>
      </c>
      <c r="H2147" s="4">
        <v>8.17251968383789</v>
      </c>
      <c r="I2147" s="4">
        <v>13.9590997695923</v>
      </c>
      <c r="J2147" s="4" t="str">
        <f t="shared" si="2"/>
        <v>#VALUE!</v>
      </c>
      <c r="K2147" s="5" t="str">
        <f t="shared" si="3"/>
        <v>#VALUE!</v>
      </c>
      <c r="L2147" s="5" t="str">
        <f t="shared" si="4"/>
        <v>#VALUE!</v>
      </c>
      <c r="M2147" s="5" t="str">
        <f t="shared" si="5"/>
        <v>#VALUE!</v>
      </c>
      <c r="N2147" s="4" t="b">
        <v>1</v>
      </c>
      <c r="O2147" s="4" t="b">
        <v>1</v>
      </c>
      <c r="P2147" s="4" t="b">
        <v>0</v>
      </c>
      <c r="Q2147" s="4" t="b">
        <v>0</v>
      </c>
      <c r="R2147" s="4" t="s">
        <v>39</v>
      </c>
      <c r="S2147" s="4" t="s">
        <v>39</v>
      </c>
      <c r="T2147" s="4" t="s">
        <v>39</v>
      </c>
    </row>
    <row r="2148" ht="12.75" customHeight="1">
      <c r="A2148" s="8" t="str">
        <f t="shared" si="1"/>
        <v>Canada1931</v>
      </c>
      <c r="B2148" s="4" t="s">
        <v>63</v>
      </c>
      <c r="C2148" s="4">
        <v>1931.0</v>
      </c>
      <c r="D2148" s="4">
        <v>-15.4324998855591</v>
      </c>
      <c r="E2148" s="4" t="s">
        <v>39</v>
      </c>
      <c r="F2148" s="4" t="s">
        <v>39</v>
      </c>
      <c r="G2148" s="4" t="s">
        <v>39</v>
      </c>
      <c r="H2148" s="4">
        <v>7.12763977050781</v>
      </c>
      <c r="I2148" s="4">
        <v>9.56105041503906</v>
      </c>
      <c r="J2148" s="4" t="str">
        <f t="shared" si="2"/>
        <v>#VALUE!</v>
      </c>
      <c r="K2148" s="5" t="str">
        <f t="shared" si="3"/>
        <v>#VALUE!</v>
      </c>
      <c r="L2148" s="5" t="str">
        <f t="shared" si="4"/>
        <v>#VALUE!</v>
      </c>
      <c r="M2148" s="5" t="str">
        <f t="shared" si="5"/>
        <v>#VALUE!</v>
      </c>
      <c r="N2148" s="4" t="b">
        <v>1</v>
      </c>
      <c r="O2148" s="4" t="b">
        <v>1</v>
      </c>
      <c r="P2148" s="4" t="b">
        <v>0</v>
      </c>
      <c r="Q2148" s="4" t="b">
        <v>0</v>
      </c>
      <c r="R2148" s="4" t="s">
        <v>39</v>
      </c>
      <c r="S2148" s="4" t="s">
        <v>39</v>
      </c>
      <c r="T2148" s="4" t="s">
        <v>39</v>
      </c>
    </row>
    <row r="2149" ht="12.75" customHeight="1">
      <c r="A2149" s="8" t="str">
        <f t="shared" si="1"/>
        <v>Canada1930</v>
      </c>
      <c r="B2149" s="4" t="s">
        <v>63</v>
      </c>
      <c r="C2149" s="4">
        <v>1930.0</v>
      </c>
      <c r="D2149" s="4">
        <v>-3.34448003768921</v>
      </c>
      <c r="E2149" s="4" t="s">
        <v>39</v>
      </c>
      <c r="F2149" s="4" t="s">
        <v>39</v>
      </c>
      <c r="G2149" s="4" t="s">
        <v>39</v>
      </c>
      <c r="H2149" s="4">
        <v>6.25349998474121</v>
      </c>
      <c r="I2149" s="4">
        <v>7.72028017044067</v>
      </c>
      <c r="J2149" s="4" t="str">
        <f t="shared" si="2"/>
        <v>#VALUE!</v>
      </c>
      <c r="K2149" s="5" t="str">
        <f t="shared" si="3"/>
        <v>#VALUE!</v>
      </c>
      <c r="L2149" s="5" t="str">
        <f t="shared" si="4"/>
        <v>#VALUE!</v>
      </c>
      <c r="M2149" s="5" t="str">
        <f t="shared" si="5"/>
        <v>#VALUE!</v>
      </c>
      <c r="N2149" s="4" t="b">
        <v>1</v>
      </c>
      <c r="O2149" s="4" t="b">
        <v>1</v>
      </c>
      <c r="P2149" s="4" t="b">
        <v>0</v>
      </c>
      <c r="Q2149" s="4" t="b">
        <v>0</v>
      </c>
      <c r="R2149" s="4" t="s">
        <v>39</v>
      </c>
      <c r="S2149" s="4" t="s">
        <v>39</v>
      </c>
      <c r="T2149" s="4" t="s">
        <v>39</v>
      </c>
    </row>
    <row r="2150" ht="12.75" customHeight="1">
      <c r="A2150" s="8" t="str">
        <f t="shared" si="1"/>
        <v>Canada1929</v>
      </c>
      <c r="B2150" s="4" t="s">
        <v>63</v>
      </c>
      <c r="C2150" s="4">
        <v>1929.0</v>
      </c>
      <c r="D2150" s="4">
        <v>-0.133600994944572</v>
      </c>
      <c r="E2150" s="4" t="s">
        <v>39</v>
      </c>
      <c r="F2150" s="4" t="s">
        <v>39</v>
      </c>
      <c r="G2150" s="4" t="s">
        <v>39</v>
      </c>
      <c r="H2150" s="4">
        <v>7.37904977798462</v>
      </c>
      <c r="I2150" s="4">
        <v>6.60204982757568</v>
      </c>
      <c r="J2150" s="4" t="str">
        <f t="shared" si="2"/>
        <v>#VALUE!</v>
      </c>
      <c r="K2150" s="5" t="str">
        <f t="shared" si="3"/>
        <v>#VALUE!</v>
      </c>
      <c r="L2150" s="5" t="str">
        <f t="shared" si="4"/>
        <v>#VALUE!</v>
      </c>
      <c r="M2150" s="5" t="str">
        <f t="shared" si="5"/>
        <v>#VALUE!</v>
      </c>
      <c r="N2150" s="4" t="b">
        <v>1</v>
      </c>
      <c r="O2150" s="4" t="b">
        <v>1</v>
      </c>
      <c r="P2150" s="4" t="b">
        <v>0</v>
      </c>
      <c r="Q2150" s="4" t="b">
        <v>0</v>
      </c>
      <c r="R2150" s="4" t="s">
        <v>39</v>
      </c>
      <c r="S2150" s="4" t="s">
        <v>39</v>
      </c>
      <c r="T2150" s="4" t="s">
        <v>39</v>
      </c>
    </row>
    <row r="2151" ht="12.75" customHeight="1">
      <c r="A2151" s="8" t="str">
        <f t="shared" si="1"/>
        <v>Canada1928</v>
      </c>
      <c r="B2151" s="4" t="s">
        <v>63</v>
      </c>
      <c r="C2151" s="4">
        <v>1928.0</v>
      </c>
      <c r="D2151" s="4">
        <v>8.87273025512695</v>
      </c>
      <c r="E2151" s="4" t="s">
        <v>39</v>
      </c>
      <c r="F2151" s="4" t="s">
        <v>39</v>
      </c>
      <c r="G2151" s="4" t="s">
        <v>39</v>
      </c>
      <c r="H2151" s="4">
        <v>7.62974977493286</v>
      </c>
      <c r="I2151" s="4">
        <v>6.51405000686646</v>
      </c>
      <c r="J2151" s="4" t="str">
        <f t="shared" si="2"/>
        <v>#VALUE!</v>
      </c>
      <c r="K2151" s="5" t="str">
        <f t="shared" si="3"/>
        <v>#VALUE!</v>
      </c>
      <c r="L2151" s="5" t="str">
        <f t="shared" si="4"/>
        <v>#VALUE!</v>
      </c>
      <c r="M2151" s="5" t="str">
        <f t="shared" si="5"/>
        <v>#VALUE!</v>
      </c>
      <c r="N2151" s="4" t="b">
        <v>1</v>
      </c>
      <c r="O2151" s="4" t="b">
        <v>1</v>
      </c>
      <c r="P2151" s="4" t="b">
        <v>1</v>
      </c>
      <c r="Q2151" s="4" t="b">
        <v>0</v>
      </c>
      <c r="R2151" s="4" t="s">
        <v>39</v>
      </c>
      <c r="S2151" s="4" t="s">
        <v>39</v>
      </c>
      <c r="T2151" s="4" t="s">
        <v>39</v>
      </c>
    </row>
    <row r="2152" ht="12.75" customHeight="1">
      <c r="A2152" s="8" t="str">
        <f t="shared" si="1"/>
        <v>Canada1927</v>
      </c>
      <c r="B2152" s="4" t="s">
        <v>63</v>
      </c>
      <c r="C2152" s="4">
        <v>1927.0</v>
      </c>
      <c r="D2152" s="4">
        <v>9.91207027435303</v>
      </c>
      <c r="E2152" s="4" t="s">
        <v>39</v>
      </c>
      <c r="F2152" s="4" t="s">
        <v>39</v>
      </c>
      <c r="G2152" s="4" t="s">
        <v>39</v>
      </c>
      <c r="H2152" s="4">
        <v>7.74680995941162</v>
      </c>
      <c r="I2152" s="4">
        <v>6.82971000671387</v>
      </c>
      <c r="J2152" s="4" t="str">
        <f t="shared" si="2"/>
        <v>#VALUE!</v>
      </c>
      <c r="K2152" s="5" t="str">
        <f t="shared" si="3"/>
        <v>#VALUE!</v>
      </c>
      <c r="L2152" s="5" t="str">
        <f t="shared" si="4"/>
        <v>#VALUE!</v>
      </c>
      <c r="M2152" s="5" t="str">
        <f t="shared" si="5"/>
        <v>#VALUE!</v>
      </c>
      <c r="N2152" s="4" t="b">
        <v>0</v>
      </c>
      <c r="O2152" s="4" t="b">
        <v>0</v>
      </c>
      <c r="P2152" s="4" t="b">
        <v>1</v>
      </c>
      <c r="Q2152" s="4" t="b">
        <v>1</v>
      </c>
      <c r="R2152" s="4" t="s">
        <v>39</v>
      </c>
      <c r="S2152" s="4" t="s">
        <v>39</v>
      </c>
      <c r="T2152" s="4" t="s">
        <v>39</v>
      </c>
    </row>
    <row r="2153" ht="12.75" customHeight="1">
      <c r="A2153" s="8" t="str">
        <f t="shared" si="1"/>
        <v>Canada1926</v>
      </c>
      <c r="B2153" s="4" t="s">
        <v>63</v>
      </c>
      <c r="C2153" s="4">
        <v>1926.0</v>
      </c>
      <c r="D2153" s="4">
        <v>5.39173984527588</v>
      </c>
      <c r="E2153" s="4" t="s">
        <v>39</v>
      </c>
      <c r="F2153" s="4" t="s">
        <v>39</v>
      </c>
      <c r="G2153" s="4" t="s">
        <v>39</v>
      </c>
      <c r="H2153" s="4">
        <v>7.79440021514893</v>
      </c>
      <c r="I2153" s="4">
        <v>6.98017978668213</v>
      </c>
      <c r="J2153" s="4" t="str">
        <f t="shared" si="2"/>
        <v>#VALUE!</v>
      </c>
      <c r="K2153" s="5" t="str">
        <f t="shared" si="3"/>
        <v>#VALUE!</v>
      </c>
      <c r="L2153" s="5" t="str">
        <f t="shared" si="4"/>
        <v>#VALUE!</v>
      </c>
      <c r="M2153" s="5" t="str">
        <f t="shared" si="5"/>
        <v>#VALUE!</v>
      </c>
      <c r="N2153" s="4" t="b">
        <v>0</v>
      </c>
      <c r="O2153" s="4" t="b">
        <v>1</v>
      </c>
      <c r="P2153" s="4" t="b">
        <v>1</v>
      </c>
      <c r="Q2153" s="4" t="b">
        <v>1</v>
      </c>
      <c r="R2153" s="4" t="s">
        <v>39</v>
      </c>
      <c r="S2153" s="4" t="s">
        <v>39</v>
      </c>
      <c r="T2153" s="4" t="s">
        <v>39</v>
      </c>
    </row>
    <row r="2154" ht="12.75" customHeight="1">
      <c r="A2154" s="8" t="str">
        <f t="shared" si="1"/>
        <v>Canada1925</v>
      </c>
      <c r="B2154" s="4" t="s">
        <v>63</v>
      </c>
      <c r="C2154" s="4">
        <v>1925.0</v>
      </c>
      <c r="D2154" s="4">
        <v>10.9345998764038</v>
      </c>
      <c r="E2154" s="4" t="s">
        <v>39</v>
      </c>
      <c r="F2154" s="4" t="s">
        <v>39</v>
      </c>
      <c r="G2154" s="4" t="s">
        <v>39</v>
      </c>
      <c r="H2154" s="4">
        <v>7.67259979248047</v>
      </c>
      <c r="I2154" s="4">
        <v>7.11812019348145</v>
      </c>
      <c r="J2154" s="4" t="str">
        <f t="shared" si="2"/>
        <v>#VALUE!</v>
      </c>
      <c r="K2154" s="5" t="str">
        <f t="shared" si="3"/>
        <v>#VALUE!</v>
      </c>
      <c r="L2154" s="5" t="str">
        <f t="shared" si="4"/>
        <v>#VALUE!</v>
      </c>
      <c r="M2154" s="5" t="str">
        <f t="shared" si="5"/>
        <v>#VALUE!</v>
      </c>
      <c r="N2154" s="4" t="b">
        <v>0</v>
      </c>
      <c r="O2154" s="4" t="b">
        <v>1</v>
      </c>
      <c r="P2154" s="4" t="b">
        <v>1</v>
      </c>
      <c r="Q2154" s="4" t="b">
        <v>0</v>
      </c>
      <c r="R2154" s="4" t="s">
        <v>39</v>
      </c>
      <c r="S2154" s="4" t="s">
        <v>39</v>
      </c>
      <c r="T2154" s="4" t="s">
        <v>39</v>
      </c>
    </row>
    <row r="2155" ht="12.75" customHeight="1">
      <c r="A2155" s="8" t="str">
        <f t="shared" si="1"/>
        <v>Canada1924</v>
      </c>
      <c r="B2155" s="4" t="s">
        <v>63</v>
      </c>
      <c r="C2155" s="4">
        <v>1924.0</v>
      </c>
      <c r="D2155" s="4">
        <v>1.51803004741669</v>
      </c>
      <c r="E2155" s="4" t="s">
        <v>39</v>
      </c>
      <c r="F2155" s="4" t="s">
        <v>39</v>
      </c>
      <c r="G2155" s="4" t="s">
        <v>39</v>
      </c>
      <c r="H2155" s="4">
        <v>7.83071994781494</v>
      </c>
      <c r="I2155" s="4">
        <v>7.82405996322632</v>
      </c>
      <c r="J2155" s="4" t="str">
        <f t="shared" si="2"/>
        <v>#VALUE!</v>
      </c>
      <c r="K2155" s="5" t="str">
        <f t="shared" si="3"/>
        <v>#VALUE!</v>
      </c>
      <c r="L2155" s="5" t="str">
        <f t="shared" si="4"/>
        <v>#VALUE!</v>
      </c>
      <c r="M2155" s="5" t="str">
        <f t="shared" si="5"/>
        <v>#VALUE!</v>
      </c>
      <c r="N2155" s="4" t="b">
        <v>0</v>
      </c>
      <c r="O2155" s="4" t="b">
        <v>1</v>
      </c>
      <c r="P2155" s="4" t="b">
        <v>0</v>
      </c>
      <c r="Q2155" s="4" t="b">
        <v>0</v>
      </c>
      <c r="R2155" s="4" t="s">
        <v>39</v>
      </c>
      <c r="S2155" s="4" t="s">
        <v>39</v>
      </c>
      <c r="T2155" s="4" t="s">
        <v>39</v>
      </c>
    </row>
    <row r="2156" ht="12.75" customHeight="1">
      <c r="A2156" s="8" t="str">
        <f t="shared" si="1"/>
        <v>Canada1923</v>
      </c>
      <c r="B2156" s="4" t="s">
        <v>63</v>
      </c>
      <c r="C2156" s="4">
        <v>1923.0</v>
      </c>
      <c r="D2156" s="4">
        <v>5.9296498298645</v>
      </c>
      <c r="E2156" s="4" t="s">
        <v>39</v>
      </c>
      <c r="F2156" s="4" t="s">
        <v>39</v>
      </c>
      <c r="G2156" s="4" t="s">
        <v>39</v>
      </c>
      <c r="H2156" s="4">
        <v>8.95221042633057</v>
      </c>
      <c r="I2156" s="4">
        <v>8.16191959381104</v>
      </c>
      <c r="J2156" s="4" t="str">
        <f t="shared" si="2"/>
        <v>#VALUE!</v>
      </c>
      <c r="K2156" s="5" t="str">
        <f t="shared" si="3"/>
        <v>#VALUE!</v>
      </c>
      <c r="L2156" s="5" t="str">
        <f t="shared" si="4"/>
        <v>#VALUE!</v>
      </c>
      <c r="M2156" s="5" t="str">
        <f t="shared" si="5"/>
        <v>#VALUE!</v>
      </c>
      <c r="N2156" s="4" t="b">
        <v>0</v>
      </c>
      <c r="O2156" s="4" t="b">
        <v>1</v>
      </c>
      <c r="P2156" s="4" t="b">
        <v>1</v>
      </c>
      <c r="Q2156" s="4" t="b">
        <v>0</v>
      </c>
      <c r="R2156" s="4" t="s">
        <v>39</v>
      </c>
      <c r="S2156" s="4" t="s">
        <v>39</v>
      </c>
      <c r="T2156" s="4" t="s">
        <v>39</v>
      </c>
    </row>
    <row r="2157" ht="12.75" customHeight="1">
      <c r="A2157" s="8" t="str">
        <f t="shared" si="1"/>
        <v>Canada1922</v>
      </c>
      <c r="B2157" s="4" t="s">
        <v>63</v>
      </c>
      <c r="C2157" s="4">
        <v>1922.0</v>
      </c>
      <c r="D2157" s="4">
        <v>14.6312999725342</v>
      </c>
      <c r="E2157" s="4" t="s">
        <v>39</v>
      </c>
      <c r="F2157" s="4" t="s">
        <v>39</v>
      </c>
      <c r="G2157" s="4" t="s">
        <v>39</v>
      </c>
      <c r="H2157" s="4">
        <v>9.67430019378662</v>
      </c>
      <c r="I2157" s="4">
        <v>10.420599937439</v>
      </c>
      <c r="J2157" s="4" t="str">
        <f t="shared" si="2"/>
        <v>#VALUE!</v>
      </c>
      <c r="K2157" s="5" t="str">
        <f t="shared" si="3"/>
        <v>#VALUE!</v>
      </c>
      <c r="L2157" s="5" t="str">
        <f t="shared" si="4"/>
        <v>#VALUE!</v>
      </c>
      <c r="M2157" s="5" t="str">
        <f t="shared" si="5"/>
        <v>#VALUE!</v>
      </c>
      <c r="N2157" s="4" t="b">
        <v>0</v>
      </c>
      <c r="O2157" s="4" t="b">
        <v>0</v>
      </c>
      <c r="P2157" s="4" t="b">
        <v>1</v>
      </c>
      <c r="Q2157" s="4" t="b">
        <v>0</v>
      </c>
      <c r="R2157" s="4" t="s">
        <v>39</v>
      </c>
      <c r="S2157" s="4" t="s">
        <v>39</v>
      </c>
      <c r="T2157" s="4" t="s">
        <v>39</v>
      </c>
    </row>
    <row r="2158" ht="12.75" customHeight="1">
      <c r="A2158" s="8" t="str">
        <f t="shared" si="1"/>
        <v>Canada1921</v>
      </c>
      <c r="B2158" s="4" t="s">
        <v>63</v>
      </c>
      <c r="C2158" s="4">
        <v>1921.0</v>
      </c>
      <c r="D2158" s="4">
        <v>-10.7913999557495</v>
      </c>
      <c r="E2158" s="4" t="s">
        <v>39</v>
      </c>
      <c r="F2158" s="4" t="s">
        <v>39</v>
      </c>
      <c r="G2158" s="4" t="s">
        <v>39</v>
      </c>
      <c r="H2158" s="4">
        <v>9.69610977172852</v>
      </c>
      <c r="I2158" s="4">
        <v>11.6918001174927</v>
      </c>
      <c r="J2158" s="4" t="str">
        <f t="shared" si="2"/>
        <v>#VALUE!</v>
      </c>
      <c r="K2158" s="5" t="str">
        <f t="shared" si="3"/>
        <v>#VALUE!</v>
      </c>
      <c r="L2158" s="5" t="str">
        <f t="shared" si="4"/>
        <v>#VALUE!</v>
      </c>
      <c r="M2158" s="5" t="str">
        <f t="shared" si="5"/>
        <v>#VALUE!</v>
      </c>
      <c r="N2158" s="4" t="b">
        <v>1</v>
      </c>
      <c r="O2158" s="4" t="b">
        <v>1</v>
      </c>
      <c r="P2158" s="4" t="b">
        <v>0</v>
      </c>
      <c r="Q2158" s="4" t="b">
        <v>0</v>
      </c>
      <c r="R2158" s="4" t="s">
        <v>39</v>
      </c>
      <c r="S2158" s="4" t="s">
        <v>39</v>
      </c>
      <c r="T2158" s="4" t="s">
        <v>39</v>
      </c>
    </row>
    <row r="2159" ht="12.75" customHeight="1">
      <c r="A2159" s="8" t="str">
        <f t="shared" si="1"/>
        <v>Canada1920</v>
      </c>
      <c r="B2159" s="4" t="s">
        <v>63</v>
      </c>
      <c r="C2159" s="4">
        <v>1920.0</v>
      </c>
      <c r="D2159" s="4">
        <v>-1.11789000034332</v>
      </c>
      <c r="E2159" s="4" t="s">
        <v>39</v>
      </c>
      <c r="F2159" s="4" t="s">
        <v>39</v>
      </c>
      <c r="G2159" s="4" t="s">
        <v>39</v>
      </c>
      <c r="H2159" s="4">
        <v>8.63284969329834</v>
      </c>
      <c r="I2159" s="4">
        <v>10.4506998062134</v>
      </c>
      <c r="J2159" s="4" t="str">
        <f t="shared" si="2"/>
        <v>#VALUE!</v>
      </c>
      <c r="K2159" s="5" t="str">
        <f t="shared" si="3"/>
        <v>#VALUE!</v>
      </c>
      <c r="L2159" s="5" t="str">
        <f t="shared" si="4"/>
        <v>#VALUE!</v>
      </c>
      <c r="M2159" s="5" t="str">
        <f t="shared" si="5"/>
        <v>#VALUE!</v>
      </c>
      <c r="N2159" s="4" t="b">
        <v>1</v>
      </c>
      <c r="O2159" s="4" t="b">
        <v>1</v>
      </c>
      <c r="P2159" s="4" t="b">
        <v>0</v>
      </c>
      <c r="Q2159" s="4" t="b">
        <v>0</v>
      </c>
      <c r="R2159" s="4" t="s">
        <v>39</v>
      </c>
      <c r="S2159" s="4" t="s">
        <v>39</v>
      </c>
      <c r="T2159" s="4" t="s">
        <v>39</v>
      </c>
    </row>
    <row r="2160" ht="12.75" customHeight="1">
      <c r="A2160" s="8" t="str">
        <f t="shared" si="1"/>
        <v>Canada1919</v>
      </c>
      <c r="B2160" s="4" t="s">
        <v>63</v>
      </c>
      <c r="C2160" s="4">
        <v>1919.0</v>
      </c>
      <c r="D2160" s="4">
        <v>-7.60562992095947</v>
      </c>
      <c r="E2160" s="4" t="s">
        <v>39</v>
      </c>
      <c r="F2160" s="4" t="s">
        <v>39</v>
      </c>
      <c r="G2160" s="4" t="s">
        <v>39</v>
      </c>
      <c r="H2160" s="4">
        <v>8.00704956054688</v>
      </c>
      <c r="I2160" s="4">
        <v>16.9459991455078</v>
      </c>
      <c r="J2160" s="4" t="str">
        <f t="shared" si="2"/>
        <v>#VALUE!</v>
      </c>
      <c r="K2160" s="5" t="str">
        <f t="shared" si="3"/>
        <v>#VALUE!</v>
      </c>
      <c r="L2160" s="5" t="str">
        <f t="shared" si="4"/>
        <v>#VALUE!</v>
      </c>
      <c r="M2160" s="5" t="str">
        <f t="shared" si="5"/>
        <v>#VALUE!</v>
      </c>
      <c r="N2160" s="4" t="b">
        <v>1</v>
      </c>
      <c r="O2160" s="4" t="b">
        <v>1</v>
      </c>
      <c r="P2160" s="4" t="b">
        <v>0</v>
      </c>
      <c r="Q2160" s="4" t="b">
        <v>0</v>
      </c>
      <c r="R2160" s="4" t="s">
        <v>39</v>
      </c>
      <c r="S2160" s="4" t="s">
        <v>39</v>
      </c>
      <c r="T2160" s="4" t="s">
        <v>39</v>
      </c>
    </row>
    <row r="2161" ht="12.75" customHeight="1">
      <c r="A2161" s="8" t="str">
        <f t="shared" si="1"/>
        <v>Canada1918</v>
      </c>
      <c r="B2161" s="4" t="s">
        <v>63</v>
      </c>
      <c r="C2161" s="4">
        <v>1918.0</v>
      </c>
      <c r="D2161" s="4">
        <v>-6.41476011276245</v>
      </c>
      <c r="E2161" s="4" t="s">
        <v>39</v>
      </c>
      <c r="F2161" s="4" t="s">
        <v>39</v>
      </c>
      <c r="G2161" s="4" t="s">
        <v>39</v>
      </c>
      <c r="H2161" s="4">
        <v>7.34248018264771</v>
      </c>
      <c r="I2161" s="4">
        <v>16.3229007720947</v>
      </c>
      <c r="J2161" s="4" t="str">
        <f t="shared" si="2"/>
        <v>#VALUE!</v>
      </c>
      <c r="K2161" s="5" t="str">
        <f t="shared" si="3"/>
        <v>#VALUE!</v>
      </c>
      <c r="L2161" s="5" t="str">
        <f t="shared" si="4"/>
        <v>#VALUE!</v>
      </c>
      <c r="M2161" s="5" t="str">
        <f t="shared" si="5"/>
        <v>#VALUE!</v>
      </c>
      <c r="N2161" s="4" t="b">
        <v>1</v>
      </c>
      <c r="O2161" s="4" t="b">
        <v>1</v>
      </c>
      <c r="P2161" s="4" t="b">
        <v>0</v>
      </c>
      <c r="Q2161" s="4" t="b">
        <v>0</v>
      </c>
      <c r="R2161" s="4" t="s">
        <v>39</v>
      </c>
      <c r="S2161" s="4" t="s">
        <v>39</v>
      </c>
      <c r="T2161" s="4" t="s">
        <v>39</v>
      </c>
    </row>
    <row r="2162" ht="12.75" customHeight="1">
      <c r="A2162" s="8" t="str">
        <f t="shared" si="1"/>
        <v>Canada1917</v>
      </c>
      <c r="B2162" s="4" t="s">
        <v>63</v>
      </c>
      <c r="C2162" s="4">
        <v>1917.0</v>
      </c>
      <c r="D2162" s="4">
        <v>4.11710977554321</v>
      </c>
      <c r="E2162" s="4" t="s">
        <v>39</v>
      </c>
      <c r="F2162" s="4" t="s">
        <v>39</v>
      </c>
      <c r="G2162" s="4" t="s">
        <v>39</v>
      </c>
      <c r="H2162" s="4">
        <v>6.53322982788086</v>
      </c>
      <c r="I2162" s="4">
        <v>14.3666000366211</v>
      </c>
      <c r="J2162" s="4" t="str">
        <f t="shared" si="2"/>
        <v>#VALUE!</v>
      </c>
      <c r="K2162" s="5" t="str">
        <f t="shared" si="3"/>
        <v>#VALUE!</v>
      </c>
      <c r="L2162" s="5" t="str">
        <f t="shared" si="4"/>
        <v>#VALUE!</v>
      </c>
      <c r="M2162" s="5" t="str">
        <f t="shared" si="5"/>
        <v>#VALUE!</v>
      </c>
      <c r="N2162" s="4" t="b">
        <v>1</v>
      </c>
      <c r="O2162" s="4" t="b">
        <v>1</v>
      </c>
      <c r="P2162" s="4" t="b">
        <v>1</v>
      </c>
      <c r="Q2162" s="4" t="b">
        <v>0</v>
      </c>
      <c r="R2162" s="4" t="s">
        <v>39</v>
      </c>
      <c r="S2162" s="4" t="s">
        <v>39</v>
      </c>
      <c r="T2162" s="4" t="s">
        <v>39</v>
      </c>
    </row>
    <row r="2163" ht="12.75" customHeight="1">
      <c r="A2163" s="8" t="str">
        <f t="shared" si="1"/>
        <v>Canada1916</v>
      </c>
      <c r="B2163" s="4" t="s">
        <v>63</v>
      </c>
      <c r="C2163" s="4">
        <v>1916.0</v>
      </c>
      <c r="D2163" s="4">
        <v>10.0705003738403</v>
      </c>
      <c r="E2163" s="4" t="s">
        <v>39</v>
      </c>
      <c r="F2163" s="4" t="s">
        <v>39</v>
      </c>
      <c r="G2163" s="4" t="s">
        <v>39</v>
      </c>
      <c r="H2163" s="4">
        <v>7.17611980438232</v>
      </c>
      <c r="I2163" s="4">
        <v>15.3175001144409</v>
      </c>
      <c r="J2163" s="4" t="str">
        <f t="shared" si="2"/>
        <v>#VALUE!</v>
      </c>
      <c r="K2163" s="5" t="str">
        <f t="shared" si="3"/>
        <v>#VALUE!</v>
      </c>
      <c r="L2163" s="5" t="str">
        <f t="shared" si="4"/>
        <v>#VALUE!</v>
      </c>
      <c r="M2163" s="5" t="str">
        <f t="shared" si="5"/>
        <v>#VALUE!</v>
      </c>
      <c r="N2163" s="4" t="b">
        <v>0</v>
      </c>
      <c r="O2163" s="4" t="b">
        <v>0</v>
      </c>
      <c r="P2163" s="4" t="b">
        <v>1</v>
      </c>
      <c r="Q2163" s="4" t="b">
        <v>1</v>
      </c>
      <c r="R2163" s="4" t="s">
        <v>39</v>
      </c>
      <c r="S2163" s="4" t="s">
        <v>39</v>
      </c>
      <c r="T2163" s="4" t="s">
        <v>39</v>
      </c>
    </row>
    <row r="2164" ht="12.75" customHeight="1">
      <c r="A2164" s="8" t="str">
        <f t="shared" si="1"/>
        <v>Canada1915</v>
      </c>
      <c r="B2164" s="4" t="s">
        <v>63</v>
      </c>
      <c r="C2164" s="4">
        <v>1915.0</v>
      </c>
      <c r="D2164" s="4">
        <v>6.43087005615234</v>
      </c>
      <c r="E2164" s="4" t="s">
        <v>39</v>
      </c>
      <c r="F2164" s="4" t="s">
        <v>39</v>
      </c>
      <c r="G2164" s="4" t="s">
        <v>39</v>
      </c>
      <c r="H2164" s="4">
        <v>6.40110015869141</v>
      </c>
      <c r="I2164" s="4">
        <v>12.5678997039795</v>
      </c>
      <c r="J2164" s="4" t="str">
        <f t="shared" si="2"/>
        <v>#VALUE!</v>
      </c>
      <c r="K2164" s="5" t="str">
        <f t="shared" si="3"/>
        <v>#VALUE!</v>
      </c>
      <c r="L2164" s="5" t="str">
        <f t="shared" si="4"/>
        <v>#VALUE!</v>
      </c>
      <c r="M2164" s="5" t="str">
        <f t="shared" si="5"/>
        <v>#VALUE!</v>
      </c>
      <c r="N2164" s="4" t="b">
        <v>0</v>
      </c>
      <c r="O2164" s="4" t="b">
        <v>0</v>
      </c>
      <c r="P2164" s="4" t="b">
        <v>1</v>
      </c>
      <c r="Q2164" s="4" t="b">
        <v>1</v>
      </c>
      <c r="R2164" s="4" t="s">
        <v>39</v>
      </c>
      <c r="S2164" s="4" t="s">
        <v>39</v>
      </c>
      <c r="T2164" s="4" t="s">
        <v>39</v>
      </c>
    </row>
    <row r="2165" ht="12.75" customHeight="1">
      <c r="A2165" s="8" t="str">
        <f t="shared" si="1"/>
        <v>Canada1914</v>
      </c>
      <c r="B2165" s="4" t="s">
        <v>63</v>
      </c>
      <c r="C2165" s="4">
        <v>1914.0</v>
      </c>
      <c r="D2165" s="4">
        <v>-6.69999980926514</v>
      </c>
      <c r="E2165" s="4" t="s">
        <v>39</v>
      </c>
      <c r="F2165" s="4" t="s">
        <v>39</v>
      </c>
      <c r="G2165" s="4" t="s">
        <v>39</v>
      </c>
      <c r="H2165" s="4">
        <v>5.43167018890381</v>
      </c>
      <c r="I2165" s="4">
        <v>10.0628995895386</v>
      </c>
      <c r="J2165" s="4" t="str">
        <f t="shared" si="2"/>
        <v>#VALUE!</v>
      </c>
      <c r="K2165" s="5" t="str">
        <f t="shared" si="3"/>
        <v>#VALUE!</v>
      </c>
      <c r="L2165" s="5" t="str">
        <f t="shared" si="4"/>
        <v>#VALUE!</v>
      </c>
      <c r="M2165" s="5" t="str">
        <f t="shared" si="5"/>
        <v>#VALUE!</v>
      </c>
      <c r="N2165" s="4" t="b">
        <v>1</v>
      </c>
      <c r="O2165" s="4" t="b">
        <v>1</v>
      </c>
      <c r="P2165" s="4" t="b">
        <v>0</v>
      </c>
      <c r="Q2165" s="4" t="b">
        <v>0</v>
      </c>
      <c r="R2165" s="4" t="s">
        <v>39</v>
      </c>
      <c r="S2165" s="4" t="s">
        <v>39</v>
      </c>
      <c r="T2165" s="4" t="s">
        <v>39</v>
      </c>
    </row>
    <row r="2166" ht="12.75" customHeight="1">
      <c r="A2166" s="8" t="str">
        <f t="shared" si="1"/>
        <v>Canada1913</v>
      </c>
      <c r="B2166" s="4" t="s">
        <v>63</v>
      </c>
      <c r="C2166" s="4">
        <v>1913.0</v>
      </c>
      <c r="D2166" s="4">
        <v>4.93178987503052</v>
      </c>
      <c r="E2166" s="4" t="s">
        <v>39</v>
      </c>
      <c r="F2166" s="4" t="s">
        <v>39</v>
      </c>
      <c r="G2166" s="4" t="s">
        <v>39</v>
      </c>
      <c r="H2166" s="4">
        <v>6.15501022338867</v>
      </c>
      <c r="I2166" s="4">
        <v>6.97341012954712</v>
      </c>
      <c r="J2166" s="4" t="str">
        <f t="shared" si="2"/>
        <v>#VALUE!</v>
      </c>
      <c r="K2166" s="5" t="str">
        <f t="shared" si="3"/>
        <v>#VALUE!</v>
      </c>
      <c r="L2166" s="5" t="str">
        <f t="shared" si="4"/>
        <v>#VALUE!</v>
      </c>
      <c r="M2166" s="5" t="str">
        <f t="shared" si="5"/>
        <v>#VALUE!</v>
      </c>
      <c r="N2166" s="4" t="b">
        <v>1</v>
      </c>
      <c r="O2166" s="4" t="b">
        <v>1</v>
      </c>
      <c r="P2166" s="4" t="b">
        <v>1</v>
      </c>
      <c r="Q2166" s="4" t="b">
        <v>0</v>
      </c>
      <c r="R2166" s="4" t="s">
        <v>39</v>
      </c>
      <c r="S2166" s="4" t="s">
        <v>39</v>
      </c>
      <c r="T2166" s="4" t="s">
        <v>39</v>
      </c>
    </row>
    <row r="2167" ht="12.75" customHeight="1">
      <c r="A2167" s="8" t="str">
        <f t="shared" si="1"/>
        <v>Canada1912</v>
      </c>
      <c r="B2167" s="4" t="s">
        <v>63</v>
      </c>
      <c r="C2167" s="4">
        <v>1912.0</v>
      </c>
      <c r="D2167" s="4">
        <v>6.59954977035523</v>
      </c>
      <c r="E2167" s="4" t="s">
        <v>39</v>
      </c>
      <c r="F2167" s="4" t="s">
        <v>39</v>
      </c>
      <c r="G2167" s="4" t="s">
        <v>39</v>
      </c>
      <c r="H2167" s="4">
        <v>6.7645001411438</v>
      </c>
      <c r="I2167" s="4">
        <v>5.73799991607666</v>
      </c>
      <c r="J2167" s="4" t="str">
        <f t="shared" si="2"/>
        <v>#VALUE!</v>
      </c>
      <c r="K2167" s="5" t="str">
        <f t="shared" si="3"/>
        <v>#VALUE!</v>
      </c>
      <c r="L2167" s="5" t="str">
        <f t="shared" si="4"/>
        <v>#VALUE!</v>
      </c>
      <c r="M2167" s="5" t="str">
        <f t="shared" si="5"/>
        <v>#VALUE!</v>
      </c>
      <c r="N2167" s="4" t="b">
        <v>0</v>
      </c>
      <c r="O2167" s="4" t="b">
        <v>0</v>
      </c>
      <c r="P2167" s="4" t="b">
        <v>1</v>
      </c>
      <c r="Q2167" s="4" t="b">
        <v>1</v>
      </c>
      <c r="R2167" s="4" t="s">
        <v>39</v>
      </c>
      <c r="S2167" s="4" t="s">
        <v>39</v>
      </c>
      <c r="T2167" s="4" t="s">
        <v>39</v>
      </c>
    </row>
    <row r="2168" ht="12.75" customHeight="1">
      <c r="A2168" s="8" t="str">
        <f t="shared" si="1"/>
        <v>Canada1911</v>
      </c>
      <c r="B2168" s="4" t="s">
        <v>63</v>
      </c>
      <c r="C2168" s="4">
        <v>1911.0</v>
      </c>
      <c r="D2168" s="4">
        <v>6.81003999710083</v>
      </c>
      <c r="E2168" s="4" t="s">
        <v>39</v>
      </c>
      <c r="F2168" s="4" t="s">
        <v>39</v>
      </c>
      <c r="G2168" s="4" t="s">
        <v>39</v>
      </c>
      <c r="H2168" s="4">
        <v>6.09438991546631</v>
      </c>
      <c r="I2168" s="4">
        <v>6.08992004394531</v>
      </c>
      <c r="J2168" s="4" t="str">
        <f t="shared" si="2"/>
        <v>#VALUE!</v>
      </c>
      <c r="K2168" s="5" t="str">
        <f t="shared" si="3"/>
        <v>#VALUE!</v>
      </c>
      <c r="L2168" s="5" t="str">
        <f t="shared" si="4"/>
        <v>#VALUE!</v>
      </c>
      <c r="M2168" s="5" t="str">
        <f t="shared" si="5"/>
        <v>#VALUE!</v>
      </c>
      <c r="N2168" s="4" t="b">
        <v>0</v>
      </c>
      <c r="O2168" s="4" t="b">
        <v>0</v>
      </c>
      <c r="P2168" s="4" t="b">
        <v>1</v>
      </c>
      <c r="Q2168" s="4" t="b">
        <v>1</v>
      </c>
      <c r="R2168" s="4" t="s">
        <v>39</v>
      </c>
      <c r="S2168" s="4" t="s">
        <v>39</v>
      </c>
      <c r="T2168" s="4" t="s">
        <v>39</v>
      </c>
    </row>
    <row r="2169" ht="12.75" customHeight="1">
      <c r="A2169" s="8" t="str">
        <f t="shared" si="1"/>
        <v>Canada1910</v>
      </c>
      <c r="B2169" s="4" t="s">
        <v>63</v>
      </c>
      <c r="C2169" s="4">
        <v>1910.0</v>
      </c>
      <c r="D2169" s="4">
        <v>8.56031036376953</v>
      </c>
      <c r="E2169" s="4" t="s">
        <v>39</v>
      </c>
      <c r="F2169" s="4" t="s">
        <v>39</v>
      </c>
      <c r="G2169" s="4" t="s">
        <v>39</v>
      </c>
      <c r="H2169" s="4">
        <v>5.82855987548828</v>
      </c>
      <c r="I2169" s="4">
        <v>6.01146984100342</v>
      </c>
      <c r="J2169" s="4" t="str">
        <f t="shared" si="2"/>
        <v>#VALUE!</v>
      </c>
      <c r="K2169" s="5" t="str">
        <f t="shared" si="3"/>
        <v>#VALUE!</v>
      </c>
      <c r="L2169" s="5" t="str">
        <f t="shared" si="4"/>
        <v>#VALUE!</v>
      </c>
      <c r="M2169" s="5" t="str">
        <f t="shared" si="5"/>
        <v>#VALUE!</v>
      </c>
      <c r="N2169" s="4" t="b">
        <v>0</v>
      </c>
      <c r="O2169" s="4" t="b">
        <v>0</v>
      </c>
      <c r="P2169" s="4" t="b">
        <v>1</v>
      </c>
      <c r="Q2169" s="4" t="b">
        <v>1</v>
      </c>
      <c r="R2169" s="4" t="s">
        <v>39</v>
      </c>
      <c r="S2169" s="4" t="s">
        <v>39</v>
      </c>
      <c r="T2169" s="4" t="s">
        <v>39</v>
      </c>
    </row>
    <row r="2170" ht="12.75" customHeight="1">
      <c r="A2170" s="8" t="str">
        <f t="shared" si="1"/>
        <v>Canada1909</v>
      </c>
      <c r="B2170" s="4" t="s">
        <v>63</v>
      </c>
      <c r="C2170" s="4">
        <v>1909.0</v>
      </c>
      <c r="D2170" s="4">
        <v>10.6169004440308</v>
      </c>
      <c r="E2170" s="4" t="s">
        <v>39</v>
      </c>
      <c r="F2170" s="4" t="s">
        <v>39</v>
      </c>
      <c r="G2170" s="4" t="s">
        <v>39</v>
      </c>
      <c r="H2170" s="4">
        <v>5.52684020996094</v>
      </c>
      <c r="I2170" s="4">
        <v>6.1959400177002</v>
      </c>
      <c r="J2170" s="4" t="str">
        <f t="shared" si="2"/>
        <v>#VALUE!</v>
      </c>
      <c r="K2170" s="5" t="str">
        <f t="shared" si="3"/>
        <v>#VALUE!</v>
      </c>
      <c r="L2170" s="5" t="str">
        <f t="shared" si="4"/>
        <v>#VALUE!</v>
      </c>
      <c r="M2170" s="5" t="str">
        <f t="shared" si="5"/>
        <v>#VALUE!</v>
      </c>
      <c r="N2170" s="4" t="b">
        <v>0</v>
      </c>
      <c r="O2170" s="4" t="b">
        <v>0</v>
      </c>
      <c r="P2170" s="4" t="b">
        <v>1</v>
      </c>
      <c r="Q2170" s="4" t="b">
        <v>1</v>
      </c>
      <c r="R2170" s="4" t="s">
        <v>39</v>
      </c>
      <c r="S2170" s="4" t="s">
        <v>39</v>
      </c>
      <c r="T2170" s="4" t="s">
        <v>39</v>
      </c>
    </row>
    <row r="2171" ht="12.75" customHeight="1">
      <c r="A2171" s="8" t="str">
        <f t="shared" si="1"/>
        <v>Canada1908</v>
      </c>
      <c r="B2171" s="4" t="s">
        <v>63</v>
      </c>
      <c r="C2171" s="4">
        <v>1908.0</v>
      </c>
      <c r="D2171" s="4">
        <v>-4.78142023086548</v>
      </c>
      <c r="E2171" s="4" t="s">
        <v>39</v>
      </c>
      <c r="F2171" s="4" t="s">
        <v>39</v>
      </c>
      <c r="G2171" s="4" t="s">
        <v>39</v>
      </c>
      <c r="H2171" s="4">
        <v>5.16990995407105</v>
      </c>
      <c r="I2171" s="4">
        <v>7.9513897895813</v>
      </c>
      <c r="J2171" s="4" t="str">
        <f t="shared" si="2"/>
        <v>#VALUE!</v>
      </c>
      <c r="K2171" s="5" t="str">
        <f t="shared" si="3"/>
        <v>#VALUE!</v>
      </c>
      <c r="L2171" s="5" t="str">
        <f t="shared" si="4"/>
        <v>#VALUE!</v>
      </c>
      <c r="M2171" s="5" t="str">
        <f t="shared" si="5"/>
        <v>#VALUE!</v>
      </c>
      <c r="N2171" s="4" t="b">
        <v>1</v>
      </c>
      <c r="O2171" s="4" t="b">
        <v>1</v>
      </c>
      <c r="P2171" s="4" t="b">
        <v>0</v>
      </c>
      <c r="Q2171" s="4" t="b">
        <v>1</v>
      </c>
      <c r="R2171" s="4" t="s">
        <v>39</v>
      </c>
      <c r="S2171" s="4" t="s">
        <v>39</v>
      </c>
      <c r="T2171" s="4" t="s">
        <v>39</v>
      </c>
    </row>
    <row r="2172" ht="12.75" customHeight="1">
      <c r="A2172" s="8" t="str">
        <f t="shared" si="1"/>
        <v>Canada1907</v>
      </c>
      <c r="B2172" s="4" t="s">
        <v>63</v>
      </c>
      <c r="C2172" s="4">
        <v>1907.0</v>
      </c>
      <c r="D2172" s="4">
        <v>5.78035020828247</v>
      </c>
      <c r="E2172" s="4" t="s">
        <v>39</v>
      </c>
      <c r="F2172" s="4" t="s">
        <v>39</v>
      </c>
      <c r="G2172" s="4" t="s">
        <v>39</v>
      </c>
      <c r="H2172" s="4">
        <v>5.55491018295288</v>
      </c>
      <c r="I2172" s="4">
        <v>6.38235998153687</v>
      </c>
      <c r="J2172" s="4" t="str">
        <f t="shared" si="2"/>
        <v>#VALUE!</v>
      </c>
      <c r="K2172" s="5" t="str">
        <f t="shared" si="3"/>
        <v>#VALUE!</v>
      </c>
      <c r="L2172" s="5" t="str">
        <f t="shared" si="4"/>
        <v>#VALUE!</v>
      </c>
      <c r="M2172" s="5" t="str">
        <f t="shared" si="5"/>
        <v>#VALUE!</v>
      </c>
      <c r="N2172" s="4" t="b">
        <v>1</v>
      </c>
      <c r="O2172" s="4" t="b">
        <v>1</v>
      </c>
      <c r="P2172" s="4" t="b">
        <v>1</v>
      </c>
      <c r="Q2172" s="4" t="b">
        <v>0</v>
      </c>
      <c r="R2172" s="4" t="s">
        <v>39</v>
      </c>
      <c r="S2172" s="4" t="s">
        <v>39</v>
      </c>
      <c r="T2172" s="4" t="s">
        <v>39</v>
      </c>
    </row>
    <row r="2173" ht="12.75" customHeight="1">
      <c r="A2173" s="8" t="str">
        <f t="shared" si="1"/>
        <v>Canada1906</v>
      </c>
      <c r="B2173" s="4" t="s">
        <v>63</v>
      </c>
      <c r="C2173" s="4">
        <v>1906.0</v>
      </c>
      <c r="D2173" s="4">
        <v>10.0158996582031</v>
      </c>
      <c r="E2173" s="4" t="s">
        <v>39</v>
      </c>
      <c r="F2173" s="4" t="s">
        <v>39</v>
      </c>
      <c r="G2173" s="4" t="s">
        <v>39</v>
      </c>
      <c r="H2173" s="4">
        <v>4.45638990402222</v>
      </c>
      <c r="I2173" s="4">
        <v>4.23357009887695</v>
      </c>
      <c r="J2173" s="4" t="str">
        <f t="shared" si="2"/>
        <v>#VALUE!</v>
      </c>
      <c r="K2173" s="5" t="str">
        <f t="shared" si="3"/>
        <v>#VALUE!</v>
      </c>
      <c r="L2173" s="5" t="str">
        <f t="shared" si="4"/>
        <v>#VALUE!</v>
      </c>
      <c r="M2173" s="5" t="str">
        <f t="shared" si="5"/>
        <v>#VALUE!</v>
      </c>
      <c r="N2173" s="4" t="b">
        <v>0</v>
      </c>
      <c r="O2173" s="4" t="b">
        <v>0</v>
      </c>
      <c r="P2173" s="4" t="b">
        <v>1</v>
      </c>
      <c r="Q2173" s="4" t="b">
        <v>1</v>
      </c>
      <c r="R2173" s="4" t="s">
        <v>39</v>
      </c>
      <c r="S2173" s="4" t="s">
        <v>39</v>
      </c>
      <c r="T2173" s="4" t="s">
        <v>39</v>
      </c>
    </row>
    <row r="2174" ht="12.75" customHeight="1">
      <c r="A2174" s="8" t="str">
        <f t="shared" si="1"/>
        <v>Canada1905</v>
      </c>
      <c r="B2174" s="4" t="s">
        <v>63</v>
      </c>
      <c r="C2174" s="4">
        <v>1905.0</v>
      </c>
      <c r="D2174" s="4">
        <v>11.722900390625</v>
      </c>
      <c r="E2174" s="4" t="s">
        <v>39</v>
      </c>
      <c r="F2174" s="4" t="s">
        <v>39</v>
      </c>
      <c r="G2174" s="4" t="s">
        <v>39</v>
      </c>
      <c r="H2174" s="4">
        <v>5.88322019577026</v>
      </c>
      <c r="I2174" s="4">
        <v>5.94931983947754</v>
      </c>
      <c r="J2174" s="4" t="str">
        <f t="shared" si="2"/>
        <v>#VALUE!</v>
      </c>
      <c r="K2174" s="5" t="str">
        <f t="shared" si="3"/>
        <v>#VALUE!</v>
      </c>
      <c r="L2174" s="5" t="str">
        <f t="shared" si="4"/>
        <v>#VALUE!</v>
      </c>
      <c r="M2174" s="5" t="str">
        <f t="shared" si="5"/>
        <v>#VALUE!</v>
      </c>
      <c r="N2174" s="4" t="b">
        <v>0</v>
      </c>
      <c r="O2174" s="4" t="b">
        <v>0</v>
      </c>
      <c r="P2174" s="4" t="b">
        <v>1</v>
      </c>
      <c r="Q2174" s="4" t="b">
        <v>1</v>
      </c>
      <c r="R2174" s="4" t="s">
        <v>39</v>
      </c>
      <c r="S2174" s="4" t="s">
        <v>39</v>
      </c>
      <c r="T2174" s="4" t="s">
        <v>39</v>
      </c>
    </row>
    <row r="2175" ht="12.75" customHeight="1">
      <c r="A2175" s="8" t="str">
        <f t="shared" si="1"/>
        <v>Canada1904</v>
      </c>
      <c r="B2175" s="4" t="s">
        <v>63</v>
      </c>
      <c r="C2175" s="4">
        <v>1904.0</v>
      </c>
      <c r="D2175" s="4">
        <v>1.44143998622894</v>
      </c>
      <c r="E2175" s="4" t="s">
        <v>39</v>
      </c>
      <c r="F2175" s="4" t="s">
        <v>39</v>
      </c>
      <c r="G2175" s="4" t="s">
        <v>39</v>
      </c>
      <c r="H2175" s="4">
        <v>5.90478992462158</v>
      </c>
      <c r="I2175" s="4">
        <v>6.3443398475647</v>
      </c>
      <c r="J2175" s="4" t="str">
        <f t="shared" si="2"/>
        <v>#VALUE!</v>
      </c>
      <c r="K2175" s="5" t="str">
        <f t="shared" si="3"/>
        <v>#VALUE!</v>
      </c>
      <c r="L2175" s="5" t="str">
        <f t="shared" si="4"/>
        <v>#VALUE!</v>
      </c>
      <c r="M2175" s="5" t="str">
        <f t="shared" si="5"/>
        <v>#VALUE!</v>
      </c>
      <c r="N2175" s="4" t="b">
        <v>0</v>
      </c>
      <c r="O2175" s="4" t="b">
        <v>1</v>
      </c>
      <c r="P2175" s="4" t="b">
        <v>0</v>
      </c>
      <c r="Q2175" s="4" t="b">
        <v>1</v>
      </c>
      <c r="R2175" s="4" t="s">
        <v>39</v>
      </c>
      <c r="S2175" s="4" t="s">
        <v>39</v>
      </c>
      <c r="T2175" s="4" t="s">
        <v>39</v>
      </c>
    </row>
    <row r="2176" ht="12.75" customHeight="1">
      <c r="A2176" s="8" t="str">
        <f t="shared" si="1"/>
        <v>Canada1903</v>
      </c>
      <c r="B2176" s="4" t="s">
        <v>63</v>
      </c>
      <c r="C2176" s="4">
        <v>1903.0</v>
      </c>
      <c r="D2176" s="4">
        <v>2.96846008300781</v>
      </c>
      <c r="E2176" s="4" t="s">
        <v>39</v>
      </c>
      <c r="F2176" s="4" t="s">
        <v>39</v>
      </c>
      <c r="G2176" s="4" t="s">
        <v>39</v>
      </c>
      <c r="H2176" s="4">
        <v>6.0006799697876</v>
      </c>
      <c r="I2176" s="4">
        <v>5.93277978897095</v>
      </c>
      <c r="J2176" s="4" t="str">
        <f t="shared" si="2"/>
        <v>#VALUE!</v>
      </c>
      <c r="K2176" s="5" t="str">
        <f t="shared" si="3"/>
        <v>#VALUE!</v>
      </c>
      <c r="L2176" s="5" t="str">
        <f t="shared" si="4"/>
        <v>#VALUE!</v>
      </c>
      <c r="M2176" s="5" t="str">
        <f t="shared" si="5"/>
        <v>#VALUE!</v>
      </c>
      <c r="N2176" s="4" t="b">
        <v>0</v>
      </c>
      <c r="O2176" s="4" t="b">
        <v>1</v>
      </c>
      <c r="P2176" s="4" t="b">
        <v>1</v>
      </c>
      <c r="Q2176" s="4" t="b">
        <v>0</v>
      </c>
      <c r="R2176" s="4" t="s">
        <v>39</v>
      </c>
      <c r="S2176" s="4" t="s">
        <v>39</v>
      </c>
      <c r="T2176" s="4" t="s">
        <v>39</v>
      </c>
    </row>
    <row r="2177" ht="12.75" customHeight="1">
      <c r="A2177" s="8" t="str">
        <f t="shared" si="1"/>
        <v>Canada1902</v>
      </c>
      <c r="B2177" s="4" t="s">
        <v>63</v>
      </c>
      <c r="C2177" s="4">
        <v>1902.0</v>
      </c>
      <c r="D2177" s="4">
        <v>9.77597045898438</v>
      </c>
      <c r="E2177" s="4" t="s">
        <v>39</v>
      </c>
      <c r="F2177" s="4" t="s">
        <v>39</v>
      </c>
      <c r="G2177" s="4" t="s">
        <v>39</v>
      </c>
      <c r="H2177" s="4">
        <v>6.18971014022827</v>
      </c>
      <c r="I2177" s="4">
        <v>5.27866983413696</v>
      </c>
      <c r="J2177" s="4" t="str">
        <f t="shared" si="2"/>
        <v>#VALUE!</v>
      </c>
      <c r="K2177" s="5" t="str">
        <f t="shared" si="3"/>
        <v>#VALUE!</v>
      </c>
      <c r="L2177" s="5" t="str">
        <f t="shared" si="4"/>
        <v>#VALUE!</v>
      </c>
      <c r="M2177" s="5" t="str">
        <f t="shared" si="5"/>
        <v>#VALUE!</v>
      </c>
      <c r="N2177" s="4" t="b">
        <v>0</v>
      </c>
      <c r="O2177" s="4" t="b">
        <v>1</v>
      </c>
      <c r="P2177" s="4" t="b">
        <v>1</v>
      </c>
      <c r="Q2177" s="4" t="b">
        <v>0</v>
      </c>
      <c r="R2177" s="4" t="s">
        <v>39</v>
      </c>
      <c r="S2177" s="4" t="s">
        <v>39</v>
      </c>
      <c r="T2177" s="4" t="s">
        <v>39</v>
      </c>
    </row>
    <row r="2178" ht="12.75" customHeight="1">
      <c r="A2178" s="8" t="str">
        <f t="shared" si="1"/>
        <v>Canada1901</v>
      </c>
      <c r="B2178" s="4" t="s">
        <v>63</v>
      </c>
      <c r="C2178" s="4">
        <v>1901.0</v>
      </c>
      <c r="D2178" s="4">
        <v>7.91208982467651</v>
      </c>
      <c r="E2178" s="4" t="s">
        <v>39</v>
      </c>
      <c r="F2178" s="4" t="s">
        <v>39</v>
      </c>
      <c r="G2178" s="4" t="s">
        <v>39</v>
      </c>
      <c r="H2178" s="4">
        <v>5.85445022583008</v>
      </c>
      <c r="I2178" s="4">
        <v>6.19763994216919</v>
      </c>
      <c r="J2178" s="4" t="str">
        <f t="shared" si="2"/>
        <v>#VALUE!</v>
      </c>
      <c r="K2178" s="5" t="str">
        <f t="shared" si="3"/>
        <v>#VALUE!</v>
      </c>
      <c r="L2178" s="5" t="str">
        <f t="shared" si="4"/>
        <v>#VALUE!</v>
      </c>
      <c r="M2178" s="5" t="str">
        <f t="shared" si="5"/>
        <v>#VALUE!</v>
      </c>
      <c r="N2178" s="4" t="b">
        <v>0</v>
      </c>
      <c r="O2178" s="4" t="b">
        <v>0</v>
      </c>
      <c r="P2178" s="4" t="b">
        <v>1</v>
      </c>
      <c r="Q2178" s="4" t="b">
        <v>1</v>
      </c>
      <c r="R2178" s="4" t="s">
        <v>39</v>
      </c>
      <c r="S2178" s="4" t="s">
        <v>39</v>
      </c>
      <c r="T2178" s="4" t="s">
        <v>39</v>
      </c>
    </row>
    <row r="2179" ht="12.75" customHeight="1">
      <c r="A2179" s="8" t="str">
        <f t="shared" si="1"/>
        <v>Canada1900</v>
      </c>
      <c r="B2179" s="4" t="s">
        <v>63</v>
      </c>
      <c r="C2179" s="4">
        <v>1900.0</v>
      </c>
      <c r="D2179" s="4">
        <v>5.56844997406006</v>
      </c>
      <c r="E2179" s="4" t="s">
        <v>39</v>
      </c>
      <c r="F2179" s="4" t="s">
        <v>39</v>
      </c>
      <c r="G2179" s="4" t="s">
        <v>39</v>
      </c>
      <c r="H2179" s="4">
        <v>5.78575992584229</v>
      </c>
      <c r="I2179" s="4">
        <v>6.11638021469116</v>
      </c>
      <c r="J2179" s="4" t="str">
        <f t="shared" si="2"/>
        <v>#VALUE!</v>
      </c>
      <c r="K2179" s="5" t="str">
        <f t="shared" si="3"/>
        <v>#VALUE!</v>
      </c>
      <c r="L2179" s="5" t="str">
        <f t="shared" si="4"/>
        <v>#VALUE!</v>
      </c>
      <c r="M2179" s="5" t="str">
        <f t="shared" si="5"/>
        <v>#VALUE!</v>
      </c>
      <c r="N2179" s="4" t="b">
        <v>0</v>
      </c>
      <c r="O2179" s="4" t="b">
        <v>1</v>
      </c>
      <c r="P2179" s="4" t="b">
        <v>1</v>
      </c>
      <c r="Q2179" s="4" t="b">
        <v>1</v>
      </c>
      <c r="R2179" s="4" t="s">
        <v>39</v>
      </c>
      <c r="S2179" s="4" t="s">
        <v>39</v>
      </c>
      <c r="T2179" s="4" t="s">
        <v>39</v>
      </c>
    </row>
    <row r="2180" ht="12.75" customHeight="1">
      <c r="A2180" s="8" t="str">
        <f t="shared" si="1"/>
        <v>Canada1899</v>
      </c>
      <c r="B2180" s="4" t="s">
        <v>63</v>
      </c>
      <c r="C2180" s="4">
        <v>1899.0</v>
      </c>
      <c r="D2180" s="4">
        <v>9.39085960388184</v>
      </c>
      <c r="E2180" s="4" t="s">
        <v>39</v>
      </c>
      <c r="F2180" s="4" t="s">
        <v>39</v>
      </c>
      <c r="G2180" s="4" t="s">
        <v>39</v>
      </c>
      <c r="H2180" s="4">
        <v>6.17433023452759</v>
      </c>
      <c r="I2180" s="4">
        <v>6.07747983932495</v>
      </c>
      <c r="J2180" s="4" t="str">
        <f t="shared" si="2"/>
        <v>#VALUE!</v>
      </c>
      <c r="K2180" s="5" t="str">
        <f t="shared" si="3"/>
        <v>#VALUE!</v>
      </c>
      <c r="L2180" s="5" t="str">
        <f t="shared" si="4"/>
        <v>#VALUE!</v>
      </c>
      <c r="M2180" s="5" t="str">
        <f t="shared" si="5"/>
        <v>#VALUE!</v>
      </c>
      <c r="N2180" s="4" t="b">
        <v>0</v>
      </c>
      <c r="O2180" s="4" t="b">
        <v>1</v>
      </c>
      <c r="P2180" s="4" t="b">
        <v>1</v>
      </c>
      <c r="Q2180" s="4" t="b">
        <v>0</v>
      </c>
      <c r="R2180" s="4" t="s">
        <v>39</v>
      </c>
      <c r="S2180" s="4" t="s">
        <v>39</v>
      </c>
      <c r="T2180" s="4" t="s">
        <v>39</v>
      </c>
    </row>
    <row r="2181" ht="12.75" customHeight="1">
      <c r="A2181" s="8" t="str">
        <f t="shared" si="1"/>
        <v>Canada1898</v>
      </c>
      <c r="B2181" s="4" t="s">
        <v>63</v>
      </c>
      <c r="C2181" s="4">
        <v>1898.0</v>
      </c>
      <c r="D2181" s="4">
        <v>3.95777988433838</v>
      </c>
      <c r="E2181" s="4" t="s">
        <v>39</v>
      </c>
      <c r="F2181" s="4" t="s">
        <v>39</v>
      </c>
      <c r="G2181" s="4" t="s">
        <v>39</v>
      </c>
      <c r="H2181" s="4">
        <v>6.06966018676758</v>
      </c>
      <c r="I2181" s="4">
        <v>6.3685998916626</v>
      </c>
      <c r="J2181" s="4" t="str">
        <f t="shared" si="2"/>
        <v>#VALUE!</v>
      </c>
      <c r="K2181" s="5" t="str">
        <f t="shared" si="3"/>
        <v>#VALUE!</v>
      </c>
      <c r="L2181" s="5" t="str">
        <f t="shared" si="4"/>
        <v>#VALUE!</v>
      </c>
      <c r="M2181" s="5" t="str">
        <f t="shared" si="5"/>
        <v>#VALUE!</v>
      </c>
      <c r="N2181" s="4" t="b">
        <v>0</v>
      </c>
      <c r="O2181" s="4" t="b">
        <v>1</v>
      </c>
      <c r="P2181" s="4" t="b">
        <v>1</v>
      </c>
      <c r="Q2181" s="4" t="b">
        <v>0</v>
      </c>
      <c r="R2181" s="4" t="s">
        <v>39</v>
      </c>
      <c r="S2181" s="4" t="s">
        <v>39</v>
      </c>
      <c r="T2181" s="4" t="s">
        <v>39</v>
      </c>
    </row>
    <row r="2182" ht="12.75" customHeight="1">
      <c r="A2182" s="8" t="str">
        <f t="shared" si="1"/>
        <v>Canada1897</v>
      </c>
      <c r="B2182" s="4" t="s">
        <v>63</v>
      </c>
      <c r="C2182" s="4">
        <v>1897.0</v>
      </c>
      <c r="D2182" s="4">
        <v>10.818699836731</v>
      </c>
      <c r="E2182" s="4" t="s">
        <v>39</v>
      </c>
      <c r="F2182" s="4" t="s">
        <v>39</v>
      </c>
      <c r="G2182" s="4" t="s">
        <v>39</v>
      </c>
      <c r="H2182" s="4">
        <v>5.64854001998901</v>
      </c>
      <c r="I2182" s="4">
        <v>5.99721002578735</v>
      </c>
      <c r="J2182" s="4" t="str">
        <f t="shared" si="2"/>
        <v>#VALUE!</v>
      </c>
      <c r="K2182" s="5" t="str">
        <f t="shared" si="3"/>
        <v>#VALUE!</v>
      </c>
      <c r="L2182" s="5" t="str">
        <f t="shared" si="4"/>
        <v>#VALUE!</v>
      </c>
      <c r="M2182" s="5" t="str">
        <f t="shared" si="5"/>
        <v>#VALUE!</v>
      </c>
      <c r="N2182" s="4" t="b">
        <v>0</v>
      </c>
      <c r="O2182" s="4" t="b">
        <v>1</v>
      </c>
      <c r="P2182" s="4" t="b">
        <v>1</v>
      </c>
      <c r="Q2182" s="4" t="b">
        <v>0</v>
      </c>
      <c r="R2182" s="4" t="s">
        <v>39</v>
      </c>
      <c r="S2182" s="4" t="s">
        <v>39</v>
      </c>
      <c r="T2182" s="4" t="s">
        <v>39</v>
      </c>
    </row>
    <row r="2183" ht="12.75" customHeight="1">
      <c r="A2183" s="8" t="str">
        <f t="shared" si="1"/>
        <v>Canada1896</v>
      </c>
      <c r="B2183" s="4" t="s">
        <v>63</v>
      </c>
      <c r="C2183" s="4">
        <v>1896.0</v>
      </c>
      <c r="D2183" s="4">
        <v>-2.56410002708435</v>
      </c>
      <c r="E2183" s="4" t="s">
        <v>39</v>
      </c>
      <c r="F2183" s="4" t="s">
        <v>39</v>
      </c>
      <c r="G2183" s="4" t="s">
        <v>39</v>
      </c>
      <c r="H2183" s="4">
        <v>5.89888000488281</v>
      </c>
      <c r="I2183" s="4">
        <v>6.38264989852905</v>
      </c>
      <c r="J2183" s="4" t="str">
        <f t="shared" si="2"/>
        <v>#VALUE!</v>
      </c>
      <c r="K2183" s="5" t="str">
        <f t="shared" si="3"/>
        <v>#VALUE!</v>
      </c>
      <c r="L2183" s="5" t="str">
        <f t="shared" si="4"/>
        <v>#VALUE!</v>
      </c>
      <c r="M2183" s="5" t="str">
        <f t="shared" si="5"/>
        <v>#VALUE!</v>
      </c>
      <c r="N2183" s="4" t="b">
        <v>1</v>
      </c>
      <c r="O2183" s="4" t="b">
        <v>1</v>
      </c>
      <c r="P2183" s="4" t="b">
        <v>0</v>
      </c>
      <c r="Q2183" s="4" t="b">
        <v>0</v>
      </c>
      <c r="R2183" s="4" t="s">
        <v>39</v>
      </c>
      <c r="S2183" s="4" t="s">
        <v>39</v>
      </c>
      <c r="T2183" s="4" t="s">
        <v>39</v>
      </c>
    </row>
    <row r="2184" ht="12.75" customHeight="1">
      <c r="A2184" s="8" t="str">
        <f t="shared" si="1"/>
        <v>Canada1895</v>
      </c>
      <c r="B2184" s="4" t="s">
        <v>63</v>
      </c>
      <c r="C2184" s="4">
        <v>1895.0</v>
      </c>
      <c r="D2184" s="4">
        <v>-1.12676000595093</v>
      </c>
      <c r="E2184" s="4" t="s">
        <v>39</v>
      </c>
      <c r="F2184" s="4" t="s">
        <v>39</v>
      </c>
      <c r="G2184" s="4" t="s">
        <v>39</v>
      </c>
      <c r="H2184" s="4">
        <v>5.77833986282349</v>
      </c>
      <c r="I2184" s="4">
        <v>6.6308798789978</v>
      </c>
      <c r="J2184" s="4" t="str">
        <f t="shared" si="2"/>
        <v>#VALUE!</v>
      </c>
      <c r="K2184" s="5" t="str">
        <f t="shared" si="3"/>
        <v>#VALUE!</v>
      </c>
      <c r="L2184" s="5" t="str">
        <f t="shared" si="4"/>
        <v>#VALUE!</v>
      </c>
      <c r="M2184" s="5" t="str">
        <f t="shared" si="5"/>
        <v>#VALUE!</v>
      </c>
      <c r="N2184" s="4" t="b">
        <v>1</v>
      </c>
      <c r="O2184" s="4" t="b">
        <v>1</v>
      </c>
      <c r="P2184" s="4" t="b">
        <v>0</v>
      </c>
      <c r="Q2184" s="4" t="b">
        <v>0</v>
      </c>
      <c r="R2184" s="4" t="s">
        <v>39</v>
      </c>
      <c r="S2184" s="4" t="s">
        <v>39</v>
      </c>
      <c r="T2184" s="4" t="s">
        <v>39</v>
      </c>
    </row>
    <row r="2185" ht="12.75" customHeight="1">
      <c r="A2185" s="8" t="str">
        <f t="shared" si="1"/>
        <v>Canada1894</v>
      </c>
      <c r="B2185" s="4" t="s">
        <v>63</v>
      </c>
      <c r="C2185" s="4">
        <v>1894.0</v>
      </c>
      <c r="D2185" s="4">
        <v>4.71975994110107</v>
      </c>
      <c r="E2185" s="4" t="s">
        <v>39</v>
      </c>
      <c r="F2185" s="4" t="s">
        <v>39</v>
      </c>
      <c r="G2185" s="4" t="s">
        <v>39</v>
      </c>
      <c r="H2185" s="4">
        <v>5.21953010559082</v>
      </c>
      <c r="I2185" s="4">
        <v>6.27877998352051</v>
      </c>
      <c r="J2185" s="4" t="str">
        <f t="shared" si="2"/>
        <v>#VALUE!</v>
      </c>
      <c r="K2185" s="5" t="str">
        <f t="shared" si="3"/>
        <v>#VALUE!</v>
      </c>
      <c r="L2185" s="5" t="str">
        <f t="shared" si="4"/>
        <v>#VALUE!</v>
      </c>
      <c r="M2185" s="5" t="str">
        <f t="shared" si="5"/>
        <v>#VALUE!</v>
      </c>
      <c r="N2185" s="4" t="b">
        <v>1</v>
      </c>
      <c r="O2185" s="4" t="b">
        <v>1</v>
      </c>
      <c r="P2185" s="4" t="b">
        <v>0</v>
      </c>
      <c r="Q2185" s="4" t="b">
        <v>0</v>
      </c>
      <c r="R2185" s="4" t="s">
        <v>39</v>
      </c>
      <c r="S2185" s="4" t="s">
        <v>39</v>
      </c>
      <c r="T2185" s="4" t="s">
        <v>39</v>
      </c>
    </row>
    <row r="2186" ht="12.75" customHeight="1">
      <c r="A2186" s="8" t="str">
        <f t="shared" si="1"/>
        <v>Canada1893</v>
      </c>
      <c r="B2186" s="4" t="s">
        <v>63</v>
      </c>
      <c r="C2186" s="4">
        <v>1893.0</v>
      </c>
      <c r="D2186" s="4">
        <v>-0.586510002613068</v>
      </c>
      <c r="E2186" s="4" t="s">
        <v>39</v>
      </c>
      <c r="F2186" s="4" t="s">
        <v>39</v>
      </c>
      <c r="G2186" s="4" t="s">
        <v>39</v>
      </c>
      <c r="H2186" s="4">
        <v>5.33411979675293</v>
      </c>
      <c r="I2186" s="4">
        <v>5.99354982376099</v>
      </c>
      <c r="J2186" s="4" t="str">
        <f t="shared" si="2"/>
        <v>#VALUE!</v>
      </c>
      <c r="K2186" s="5" t="str">
        <f t="shared" si="3"/>
        <v>#VALUE!</v>
      </c>
      <c r="L2186" s="5" t="str">
        <f t="shared" si="4"/>
        <v>#VALUE!</v>
      </c>
      <c r="M2186" s="5" t="str">
        <f t="shared" si="5"/>
        <v>#VALUE!</v>
      </c>
      <c r="N2186" s="4" t="b">
        <v>1</v>
      </c>
      <c r="O2186" s="4" t="b">
        <v>1</v>
      </c>
      <c r="P2186" s="4" t="b">
        <v>0</v>
      </c>
      <c r="Q2186" s="4" t="b">
        <v>0</v>
      </c>
      <c r="R2186" s="4" t="s">
        <v>39</v>
      </c>
      <c r="S2186" s="4" t="s">
        <v>39</v>
      </c>
      <c r="T2186" s="4" t="s">
        <v>39</v>
      </c>
    </row>
    <row r="2187" ht="12.75" customHeight="1">
      <c r="A2187" s="8" t="str">
        <f t="shared" si="1"/>
        <v>Canada1892</v>
      </c>
      <c r="B2187" s="4" t="s">
        <v>63</v>
      </c>
      <c r="C2187" s="4">
        <v>1892.0</v>
      </c>
      <c r="D2187" s="4">
        <v>-0.583090007305145</v>
      </c>
      <c r="E2187" s="4" t="s">
        <v>39</v>
      </c>
      <c r="F2187" s="4" t="s">
        <v>39</v>
      </c>
      <c r="G2187" s="4" t="s">
        <v>39</v>
      </c>
      <c r="H2187" s="4">
        <v>5.45480012893677</v>
      </c>
      <c r="I2187" s="4">
        <v>5.52619981765747</v>
      </c>
      <c r="J2187" s="4" t="str">
        <f t="shared" si="2"/>
        <v>#VALUE!</v>
      </c>
      <c r="K2187" s="5" t="str">
        <f t="shared" si="3"/>
        <v>#VALUE!</v>
      </c>
      <c r="L2187" s="5" t="str">
        <f t="shared" si="4"/>
        <v>#VALUE!</v>
      </c>
      <c r="M2187" s="5" t="str">
        <f t="shared" si="5"/>
        <v>#VALUE!</v>
      </c>
      <c r="N2187" s="4" t="b">
        <v>1</v>
      </c>
      <c r="O2187" s="4" t="b">
        <v>1</v>
      </c>
      <c r="P2187" s="4" t="b">
        <v>0</v>
      </c>
      <c r="Q2187" s="4" t="b">
        <v>0</v>
      </c>
      <c r="R2187" s="4" t="s">
        <v>39</v>
      </c>
      <c r="S2187" s="4" t="s">
        <v>39</v>
      </c>
      <c r="T2187" s="4" t="s">
        <v>39</v>
      </c>
    </row>
    <row r="2188" ht="12.75" customHeight="1">
      <c r="A2188" s="8" t="str">
        <f t="shared" si="1"/>
        <v>Canada1891</v>
      </c>
      <c r="B2188" s="4" t="s">
        <v>63</v>
      </c>
      <c r="C2188" s="4">
        <v>1891.0</v>
      </c>
      <c r="D2188" s="4">
        <v>2.38806009292603</v>
      </c>
      <c r="E2188" s="4" t="s">
        <v>39</v>
      </c>
      <c r="F2188" s="4" t="s">
        <v>39</v>
      </c>
      <c r="G2188" s="4" t="s">
        <v>39</v>
      </c>
      <c r="H2188" s="4">
        <v>5.24520015716553</v>
      </c>
      <c r="I2188" s="4">
        <v>2.01848006248474</v>
      </c>
      <c r="J2188" s="4" t="str">
        <f t="shared" si="2"/>
        <v>#VALUE!</v>
      </c>
      <c r="K2188" s="5" t="str">
        <f t="shared" si="3"/>
        <v>#VALUE!</v>
      </c>
      <c r="L2188" s="5" t="str">
        <f t="shared" si="4"/>
        <v>#VALUE!</v>
      </c>
      <c r="M2188" s="5" t="str">
        <f t="shared" si="5"/>
        <v>#VALUE!</v>
      </c>
      <c r="N2188" s="4" t="b">
        <v>1</v>
      </c>
      <c r="O2188" s="4" t="b">
        <v>1</v>
      </c>
      <c r="P2188" s="4" t="b">
        <v>1</v>
      </c>
      <c r="Q2188" s="4" t="b">
        <v>0</v>
      </c>
      <c r="R2188" s="4" t="s">
        <v>39</v>
      </c>
      <c r="S2188" s="4" t="s">
        <v>39</v>
      </c>
      <c r="T2188" s="4" t="s">
        <v>39</v>
      </c>
    </row>
    <row r="2189" ht="12.75" customHeight="1">
      <c r="A2189" s="8" t="str">
        <f t="shared" si="1"/>
        <v>Canada1890</v>
      </c>
      <c r="B2189" s="4" t="s">
        <v>63</v>
      </c>
      <c r="C2189" s="4">
        <v>1890.0</v>
      </c>
      <c r="D2189" s="4">
        <v>7.3717999458313</v>
      </c>
      <c r="E2189" s="4" t="s">
        <v>39</v>
      </c>
      <c r="F2189" s="4" t="s">
        <v>39</v>
      </c>
      <c r="G2189" s="4" t="s">
        <v>39</v>
      </c>
      <c r="H2189" s="4">
        <v>5.63175010681152</v>
      </c>
      <c r="I2189" s="4">
        <v>5.67551994323731</v>
      </c>
      <c r="J2189" s="4" t="str">
        <f t="shared" si="2"/>
        <v>#VALUE!</v>
      </c>
      <c r="K2189" s="5" t="str">
        <f t="shared" si="3"/>
        <v>#VALUE!</v>
      </c>
      <c r="L2189" s="5" t="str">
        <f t="shared" si="4"/>
        <v>#VALUE!</v>
      </c>
      <c r="M2189" s="5" t="str">
        <f t="shared" si="5"/>
        <v>#VALUE!</v>
      </c>
      <c r="N2189" s="4" t="b">
        <v>0</v>
      </c>
      <c r="O2189" s="4" t="b">
        <v>0</v>
      </c>
      <c r="P2189" s="4" t="b">
        <v>1</v>
      </c>
      <c r="Q2189" s="4" t="b">
        <v>1</v>
      </c>
      <c r="R2189" s="4" t="s">
        <v>39</v>
      </c>
      <c r="S2189" s="4" t="s">
        <v>39</v>
      </c>
      <c r="T2189" s="4" t="s">
        <v>39</v>
      </c>
    </row>
    <row r="2190" ht="12.75" customHeight="1">
      <c r="A2190" s="8" t="str">
        <f t="shared" si="1"/>
        <v>Canada1889</v>
      </c>
      <c r="B2190" s="4" t="s">
        <v>63</v>
      </c>
      <c r="C2190" s="4">
        <v>1889.0</v>
      </c>
      <c r="D2190" s="4">
        <v>0.645160973072052</v>
      </c>
      <c r="E2190" s="4" t="s">
        <v>39</v>
      </c>
      <c r="F2190" s="4" t="s">
        <v>39</v>
      </c>
      <c r="G2190" s="4" t="s">
        <v>39</v>
      </c>
      <c r="H2190" s="4">
        <v>6.08416986465454</v>
      </c>
      <c r="I2190" s="4">
        <v>6.08416986465454</v>
      </c>
      <c r="J2190" s="4" t="str">
        <f t="shared" si="2"/>
        <v>#VALUE!</v>
      </c>
      <c r="K2190" s="5" t="str">
        <f t="shared" si="3"/>
        <v>#VALUE!</v>
      </c>
      <c r="L2190" s="5" t="str">
        <f t="shared" si="4"/>
        <v>#VALUE!</v>
      </c>
      <c r="M2190" s="5" t="str">
        <f t="shared" si="5"/>
        <v>#VALUE!</v>
      </c>
      <c r="N2190" s="4" t="b">
        <v>0</v>
      </c>
      <c r="O2190" s="4" t="b">
        <v>1</v>
      </c>
      <c r="P2190" s="4" t="b">
        <v>0</v>
      </c>
      <c r="Q2190" s="4" t="b">
        <v>1</v>
      </c>
      <c r="R2190" s="4" t="s">
        <v>39</v>
      </c>
      <c r="S2190" s="4" t="s">
        <v>39</v>
      </c>
      <c r="T2190" s="4" t="s">
        <v>39</v>
      </c>
    </row>
    <row r="2191" ht="12.75" customHeight="1">
      <c r="A2191" s="8" t="str">
        <f t="shared" si="1"/>
        <v>Canada1888</v>
      </c>
      <c r="B2191" s="4" t="s">
        <v>63</v>
      </c>
      <c r="C2191" s="4">
        <v>1888.0</v>
      </c>
      <c r="D2191" s="4">
        <v>7.26643991470337</v>
      </c>
      <c r="E2191" s="4" t="s">
        <v>39</v>
      </c>
      <c r="F2191" s="4" t="s">
        <v>39</v>
      </c>
      <c r="G2191" s="4" t="s">
        <v>39</v>
      </c>
      <c r="H2191" s="4">
        <v>6.15579986572266</v>
      </c>
      <c r="I2191" s="4">
        <v>6.63176012039185</v>
      </c>
      <c r="J2191" s="4" t="str">
        <f t="shared" si="2"/>
        <v>#VALUE!</v>
      </c>
      <c r="K2191" s="5" t="str">
        <f t="shared" si="3"/>
        <v>#VALUE!</v>
      </c>
      <c r="L2191" s="5" t="str">
        <f t="shared" si="4"/>
        <v>#VALUE!</v>
      </c>
      <c r="M2191" s="5" t="str">
        <f t="shared" si="5"/>
        <v>#VALUE!</v>
      </c>
      <c r="N2191" s="4" t="b">
        <v>0</v>
      </c>
      <c r="O2191" s="4" t="b">
        <v>1</v>
      </c>
      <c r="P2191" s="4" t="b">
        <v>1</v>
      </c>
      <c r="Q2191" s="4" t="b">
        <v>0</v>
      </c>
      <c r="R2191" s="4" t="s">
        <v>39</v>
      </c>
      <c r="S2191" s="4" t="s">
        <v>39</v>
      </c>
      <c r="T2191" s="4" t="s">
        <v>39</v>
      </c>
    </row>
    <row r="2192" ht="12.75" customHeight="1">
      <c r="A2192" s="8" t="str">
        <f t="shared" si="1"/>
        <v>Canada1887</v>
      </c>
      <c r="B2192" s="4" t="s">
        <v>63</v>
      </c>
      <c r="C2192" s="4">
        <v>1887.0</v>
      </c>
      <c r="D2192" s="4">
        <v>3.21428990364075</v>
      </c>
      <c r="E2192" s="4" t="s">
        <v>39</v>
      </c>
      <c r="F2192" s="4" t="s">
        <v>39</v>
      </c>
      <c r="G2192" s="4" t="s">
        <v>39</v>
      </c>
      <c r="H2192" s="4">
        <v>5.87465000152588</v>
      </c>
      <c r="I2192" s="4">
        <v>7.05285978317261</v>
      </c>
      <c r="J2192" s="4" t="str">
        <f t="shared" si="2"/>
        <v>#VALUE!</v>
      </c>
      <c r="K2192" s="5" t="str">
        <f t="shared" si="3"/>
        <v>#VALUE!</v>
      </c>
      <c r="L2192" s="5" t="str">
        <f t="shared" si="4"/>
        <v>#VALUE!</v>
      </c>
      <c r="M2192" s="5" t="str">
        <f t="shared" si="5"/>
        <v>#VALUE!</v>
      </c>
      <c r="N2192" s="4" t="b">
        <v>0</v>
      </c>
      <c r="O2192" s="4" t="b">
        <v>0</v>
      </c>
      <c r="P2192" s="4" t="b">
        <v>1</v>
      </c>
      <c r="Q2192" s="4" t="b">
        <v>0</v>
      </c>
      <c r="R2192" s="4" t="s">
        <v>39</v>
      </c>
      <c r="S2192" s="4" t="s">
        <v>39</v>
      </c>
      <c r="T2192" s="4" t="s">
        <v>39</v>
      </c>
    </row>
    <row r="2193" ht="12.75" customHeight="1">
      <c r="A2193" s="8" t="str">
        <f t="shared" si="1"/>
        <v>Canada1886</v>
      </c>
      <c r="B2193" s="4" t="s">
        <v>63</v>
      </c>
      <c r="C2193" s="4">
        <v>1886.0</v>
      </c>
      <c r="D2193" s="4">
        <v>1.08302998542786</v>
      </c>
      <c r="E2193" s="4" t="s">
        <v>39</v>
      </c>
      <c r="F2193" s="4" t="s">
        <v>39</v>
      </c>
      <c r="G2193" s="4" t="s">
        <v>39</v>
      </c>
      <c r="H2193" s="4">
        <v>6.38488006591797</v>
      </c>
      <c r="I2193" s="4">
        <v>7.11610984802246</v>
      </c>
      <c r="J2193" s="4" t="str">
        <f t="shared" si="2"/>
        <v>#VALUE!</v>
      </c>
      <c r="K2193" s="5" t="str">
        <f t="shared" si="3"/>
        <v>#VALUE!</v>
      </c>
      <c r="L2193" s="5" t="str">
        <f t="shared" si="4"/>
        <v>#VALUE!</v>
      </c>
      <c r="M2193" s="5" t="str">
        <f t="shared" si="5"/>
        <v>#VALUE!</v>
      </c>
      <c r="N2193" s="4" t="b">
        <v>0</v>
      </c>
      <c r="O2193" s="4" t="b">
        <v>1</v>
      </c>
      <c r="P2193" s="4" t="b">
        <v>0</v>
      </c>
      <c r="Q2193" s="4" t="b">
        <v>0</v>
      </c>
      <c r="R2193" s="4" t="s">
        <v>39</v>
      </c>
      <c r="S2193" s="4" t="s">
        <v>39</v>
      </c>
      <c r="T2193" s="4" t="s">
        <v>39</v>
      </c>
    </row>
    <row r="2194" ht="12.75" customHeight="1">
      <c r="A2194" s="8" t="str">
        <f t="shared" si="1"/>
        <v>Canada1885</v>
      </c>
      <c r="B2194" s="4" t="s">
        <v>63</v>
      </c>
      <c r="C2194" s="4">
        <v>1885.0</v>
      </c>
      <c r="D2194" s="4">
        <v>-6.10169982910156</v>
      </c>
      <c r="E2194" s="4" t="s">
        <v>39</v>
      </c>
      <c r="F2194" s="4" t="s">
        <v>39</v>
      </c>
      <c r="G2194" s="4" t="s">
        <v>39</v>
      </c>
      <c r="H2194" s="4">
        <v>6.04148006439209</v>
      </c>
      <c r="I2194" s="4">
        <v>10.8565998077393</v>
      </c>
      <c r="J2194" s="4" t="str">
        <f t="shared" si="2"/>
        <v>#VALUE!</v>
      </c>
      <c r="K2194" s="5" t="str">
        <f t="shared" si="3"/>
        <v>#VALUE!</v>
      </c>
      <c r="L2194" s="5" t="str">
        <f t="shared" si="4"/>
        <v>#VALUE!</v>
      </c>
      <c r="M2194" s="5" t="str">
        <f t="shared" si="5"/>
        <v>#VALUE!</v>
      </c>
      <c r="N2194" s="4" t="b">
        <v>1</v>
      </c>
      <c r="O2194" s="4" t="b">
        <v>1</v>
      </c>
      <c r="P2194" s="4" t="b">
        <v>0</v>
      </c>
      <c r="Q2194" s="4" t="b">
        <v>0</v>
      </c>
      <c r="R2194" s="4" t="s">
        <v>39</v>
      </c>
      <c r="S2194" s="4" t="s">
        <v>39</v>
      </c>
      <c r="T2194" s="4" t="s">
        <v>39</v>
      </c>
    </row>
    <row r="2195" ht="12.75" customHeight="1">
      <c r="A2195" s="8" t="str">
        <f t="shared" si="1"/>
        <v>Canada1884</v>
      </c>
      <c r="B2195" s="4" t="s">
        <v>63</v>
      </c>
      <c r="C2195" s="4">
        <v>1884.0</v>
      </c>
      <c r="D2195" s="4">
        <v>8.05860996246338</v>
      </c>
      <c r="E2195" s="4" t="s">
        <v>39</v>
      </c>
      <c r="F2195" s="4" t="s">
        <v>39</v>
      </c>
      <c r="G2195" s="4" t="s">
        <v>39</v>
      </c>
      <c r="H2195" s="4">
        <v>5.7074499130249</v>
      </c>
      <c r="I2195" s="4">
        <v>8.13397026062012</v>
      </c>
      <c r="J2195" s="4" t="str">
        <f t="shared" si="2"/>
        <v>#VALUE!</v>
      </c>
      <c r="K2195" s="5" t="str">
        <f t="shared" si="3"/>
        <v>#VALUE!</v>
      </c>
      <c r="L2195" s="5" t="str">
        <f t="shared" si="4"/>
        <v>#VALUE!</v>
      </c>
      <c r="M2195" s="5" t="str">
        <f t="shared" si="5"/>
        <v>#VALUE!</v>
      </c>
      <c r="N2195" s="4" t="b">
        <v>1</v>
      </c>
      <c r="O2195" s="4" t="b">
        <v>1</v>
      </c>
      <c r="P2195" s="4" t="b">
        <v>0</v>
      </c>
      <c r="Q2195" s="4" t="b">
        <v>0</v>
      </c>
      <c r="R2195" s="4" t="s">
        <v>39</v>
      </c>
      <c r="S2195" s="4" t="s">
        <v>39</v>
      </c>
      <c r="T2195" s="4" t="s">
        <v>39</v>
      </c>
    </row>
    <row r="2196" ht="12.75" customHeight="1">
      <c r="A2196" s="8" t="str">
        <f t="shared" si="1"/>
        <v>Canada1883</v>
      </c>
      <c r="B2196" s="4" t="s">
        <v>63</v>
      </c>
      <c r="C2196" s="4">
        <v>1883.0</v>
      </c>
      <c r="D2196" s="4">
        <v>0.367646992206574</v>
      </c>
      <c r="E2196" s="4" t="s">
        <v>39</v>
      </c>
      <c r="F2196" s="4" t="s">
        <v>39</v>
      </c>
      <c r="G2196" s="4" t="s">
        <v>39</v>
      </c>
      <c r="H2196" s="4">
        <v>5.36386013031006</v>
      </c>
      <c r="I2196" s="4">
        <v>9.23956966400146</v>
      </c>
      <c r="J2196" s="4" t="str">
        <f t="shared" si="2"/>
        <v>#VALUE!</v>
      </c>
      <c r="K2196" s="5" t="str">
        <f t="shared" si="3"/>
        <v>#VALUE!</v>
      </c>
      <c r="L2196" s="5" t="str">
        <f t="shared" si="4"/>
        <v>#VALUE!</v>
      </c>
      <c r="M2196" s="5" t="str">
        <f t="shared" si="5"/>
        <v>#VALUE!</v>
      </c>
      <c r="N2196" s="4" t="b">
        <v>0</v>
      </c>
      <c r="O2196" s="4" t="b">
        <v>1</v>
      </c>
      <c r="P2196" s="4" t="b">
        <v>0</v>
      </c>
      <c r="Q2196" s="4" t="b">
        <v>0</v>
      </c>
      <c r="R2196" s="4" t="s">
        <v>39</v>
      </c>
      <c r="S2196" s="4" t="s">
        <v>39</v>
      </c>
      <c r="T2196" s="4" t="s">
        <v>39</v>
      </c>
    </row>
    <row r="2197" ht="12.75" customHeight="1">
      <c r="A2197" s="8" t="str">
        <f t="shared" si="1"/>
        <v>Canada1882</v>
      </c>
      <c r="B2197" s="4" t="s">
        <v>63</v>
      </c>
      <c r="C2197" s="4">
        <v>1882.0</v>
      </c>
      <c r="D2197" s="4">
        <v>4.61538982391357</v>
      </c>
      <c r="E2197" s="4" t="s">
        <v>39</v>
      </c>
      <c r="F2197" s="4" t="s">
        <v>39</v>
      </c>
      <c r="G2197" s="4" t="s">
        <v>39</v>
      </c>
      <c r="H2197" s="4">
        <v>5.9460301399231</v>
      </c>
      <c r="I2197" s="4">
        <v>6.72160005569458</v>
      </c>
      <c r="J2197" s="4" t="str">
        <f t="shared" si="2"/>
        <v>#VALUE!</v>
      </c>
      <c r="K2197" s="5" t="str">
        <f t="shared" si="3"/>
        <v>#VALUE!</v>
      </c>
      <c r="L2197" s="5" t="str">
        <f t="shared" si="4"/>
        <v>#VALUE!</v>
      </c>
      <c r="M2197" s="5" t="str">
        <f t="shared" si="5"/>
        <v>#VALUE!</v>
      </c>
      <c r="N2197" s="4" t="b">
        <v>0</v>
      </c>
      <c r="O2197" s="4" t="b">
        <v>1</v>
      </c>
      <c r="P2197" s="4" t="b">
        <v>1</v>
      </c>
      <c r="Q2197" s="4" t="b">
        <v>0</v>
      </c>
      <c r="R2197" s="4" t="s">
        <v>39</v>
      </c>
      <c r="S2197" s="4" t="s">
        <v>39</v>
      </c>
      <c r="T2197" s="4" t="s">
        <v>39</v>
      </c>
    </row>
    <row r="2198" ht="12.75" customHeight="1">
      <c r="A2198" s="8" t="str">
        <f t="shared" si="1"/>
        <v>Canada1881</v>
      </c>
      <c r="B2198" s="4" t="s">
        <v>63</v>
      </c>
      <c r="C2198" s="4">
        <v>1881.0</v>
      </c>
      <c r="D2198" s="4">
        <v>14.0350999832153</v>
      </c>
      <c r="E2198" s="4" t="s">
        <v>39</v>
      </c>
      <c r="F2198" s="4" t="s">
        <v>39</v>
      </c>
      <c r="G2198" s="4" t="s">
        <v>39</v>
      </c>
      <c r="H2198" s="4">
        <v>6.18955993652344</v>
      </c>
      <c r="I2198" s="4">
        <v>5.87304019927979</v>
      </c>
      <c r="J2198" s="4" t="str">
        <f t="shared" si="2"/>
        <v>#VALUE!</v>
      </c>
      <c r="K2198" s="5" t="str">
        <f t="shared" si="3"/>
        <v>#VALUE!</v>
      </c>
      <c r="L2198" s="5" t="str">
        <f t="shared" si="4"/>
        <v>#VALUE!</v>
      </c>
      <c r="M2198" s="5" t="str">
        <f t="shared" si="5"/>
        <v>#VALUE!</v>
      </c>
      <c r="N2198" s="4" t="b">
        <v>0</v>
      </c>
      <c r="O2198" s="4" t="b">
        <v>0</v>
      </c>
      <c r="P2198" s="4" t="b">
        <v>1</v>
      </c>
      <c r="Q2198" s="4" t="b">
        <v>1</v>
      </c>
      <c r="R2198" s="4" t="s">
        <v>39</v>
      </c>
      <c r="S2198" s="4" t="s">
        <v>39</v>
      </c>
      <c r="T2198" s="4" t="s">
        <v>39</v>
      </c>
    </row>
    <row r="2199" ht="12.75" customHeight="1">
      <c r="A2199" s="8" t="str">
        <f t="shared" si="1"/>
        <v>Canada1880</v>
      </c>
      <c r="B2199" s="4" t="s">
        <v>63</v>
      </c>
      <c r="C2199" s="4">
        <v>1880.0</v>
      </c>
      <c r="D2199" s="4">
        <v>4.58716011047363</v>
      </c>
      <c r="E2199" s="4" t="s">
        <v>39</v>
      </c>
      <c r="F2199" s="4" t="s">
        <v>39</v>
      </c>
      <c r="G2199" s="4" t="s">
        <v>39</v>
      </c>
      <c r="H2199" s="4">
        <v>6.14107990264893</v>
      </c>
      <c r="I2199" s="4">
        <v>6.7634801864624</v>
      </c>
      <c r="J2199" s="4" t="str">
        <f t="shared" si="2"/>
        <v>#VALUE!</v>
      </c>
      <c r="K2199" s="5" t="str">
        <f t="shared" si="3"/>
        <v>#VALUE!</v>
      </c>
      <c r="L2199" s="5" t="str">
        <f t="shared" si="4"/>
        <v>#VALUE!</v>
      </c>
      <c r="M2199" s="5" t="str">
        <f t="shared" si="5"/>
        <v>#VALUE!</v>
      </c>
      <c r="N2199" s="4" t="b">
        <v>0</v>
      </c>
      <c r="O2199" s="4" t="b">
        <v>1</v>
      </c>
      <c r="P2199" s="4" t="b">
        <v>1</v>
      </c>
      <c r="Q2199" s="4" t="b">
        <v>1</v>
      </c>
      <c r="R2199" s="4" t="s">
        <v>39</v>
      </c>
      <c r="S2199" s="4" t="s">
        <v>39</v>
      </c>
      <c r="T2199" s="4" t="s">
        <v>39</v>
      </c>
    </row>
    <row r="2200" ht="12.75" customHeight="1">
      <c r="A2200" s="8" t="str">
        <f t="shared" si="1"/>
        <v>Canada1879</v>
      </c>
      <c r="B2200" s="4" t="s">
        <v>63</v>
      </c>
      <c r="C2200" s="4">
        <v>1879.0</v>
      </c>
      <c r="D2200" s="4">
        <v>9.54773998260498</v>
      </c>
      <c r="E2200" s="4" t="s">
        <v>39</v>
      </c>
      <c r="F2200" s="4" t="s">
        <v>39</v>
      </c>
      <c r="G2200" s="4" t="s">
        <v>39</v>
      </c>
      <c r="H2200" s="4">
        <v>5.25724983215332</v>
      </c>
      <c r="I2200" s="4">
        <v>7.36913013458252</v>
      </c>
      <c r="J2200" s="4" t="str">
        <f t="shared" si="2"/>
        <v>#VALUE!</v>
      </c>
      <c r="K2200" s="5" t="str">
        <f t="shared" si="3"/>
        <v>#VALUE!</v>
      </c>
      <c r="L2200" s="5" t="str">
        <f t="shared" si="4"/>
        <v>#VALUE!</v>
      </c>
      <c r="M2200" s="5" t="str">
        <f t="shared" si="5"/>
        <v>#VALUE!</v>
      </c>
      <c r="N2200" s="4" t="b">
        <v>0</v>
      </c>
      <c r="O2200" s="4" t="b">
        <v>1</v>
      </c>
      <c r="P2200" s="4" t="b">
        <v>1</v>
      </c>
      <c r="Q2200" s="4" t="b">
        <v>0</v>
      </c>
      <c r="R2200" s="4" t="s">
        <v>39</v>
      </c>
      <c r="S2200" s="4" t="s">
        <v>39</v>
      </c>
      <c r="T2200" s="4" t="s">
        <v>39</v>
      </c>
    </row>
    <row r="2201" ht="12.75" customHeight="1">
      <c r="A2201" s="8" t="str">
        <f t="shared" si="1"/>
        <v>Canada1878</v>
      </c>
      <c r="B2201" s="4" t="s">
        <v>63</v>
      </c>
      <c r="C2201" s="4">
        <v>1878.0</v>
      </c>
      <c r="D2201" s="4">
        <v>-3.86472988128662</v>
      </c>
      <c r="E2201" s="4" t="s">
        <v>39</v>
      </c>
      <c r="F2201" s="4" t="s">
        <v>39</v>
      </c>
      <c r="G2201" s="4" t="s">
        <v>39</v>
      </c>
      <c r="H2201" s="4">
        <v>6.59180021286011</v>
      </c>
      <c r="I2201" s="4">
        <v>7.22656011581421</v>
      </c>
      <c r="J2201" s="4" t="str">
        <f t="shared" si="2"/>
        <v>#VALUE!</v>
      </c>
      <c r="K2201" s="5" t="str">
        <f t="shared" si="3"/>
        <v>#VALUE!</v>
      </c>
      <c r="L2201" s="5" t="str">
        <f t="shared" si="4"/>
        <v>#VALUE!</v>
      </c>
      <c r="M2201" s="5" t="str">
        <f t="shared" si="5"/>
        <v>#VALUE!</v>
      </c>
      <c r="N2201" s="4" t="b">
        <v>1</v>
      </c>
      <c r="O2201" s="4" t="b">
        <v>1</v>
      </c>
      <c r="P2201" s="4" t="b">
        <v>0</v>
      </c>
      <c r="Q2201" s="4" t="b">
        <v>0</v>
      </c>
      <c r="R2201" s="4" t="s">
        <v>39</v>
      </c>
      <c r="S2201" s="4" t="s">
        <v>39</v>
      </c>
      <c r="T2201" s="4" t="s">
        <v>39</v>
      </c>
    </row>
    <row r="2202" ht="12.75" customHeight="1">
      <c r="A2202" s="8" t="str">
        <f t="shared" si="1"/>
        <v>Canada1877</v>
      </c>
      <c r="B2202" s="4" t="s">
        <v>63</v>
      </c>
      <c r="C2202" s="4">
        <v>1877.0</v>
      </c>
      <c r="D2202" s="4">
        <v>6.70102977752686</v>
      </c>
      <c r="E2202" s="4" t="s">
        <v>39</v>
      </c>
      <c r="F2202" s="4" t="s">
        <v>39</v>
      </c>
      <c r="G2202" s="4" t="s">
        <v>39</v>
      </c>
      <c r="H2202" s="4">
        <v>5.15297985076904</v>
      </c>
      <c r="I2202" s="4">
        <v>6.78629016876221</v>
      </c>
      <c r="J2202" s="4" t="str">
        <f t="shared" si="2"/>
        <v>#VALUE!</v>
      </c>
      <c r="K2202" s="5" t="str">
        <f t="shared" si="3"/>
        <v>#VALUE!</v>
      </c>
      <c r="L2202" s="5" t="str">
        <f t="shared" si="4"/>
        <v>#VALUE!</v>
      </c>
      <c r="M2202" s="5" t="str">
        <f t="shared" si="5"/>
        <v>#VALUE!</v>
      </c>
      <c r="N2202" s="4" t="b">
        <v>1</v>
      </c>
      <c r="O2202" s="4" t="b">
        <v>1</v>
      </c>
      <c r="P2202" s="4" t="b">
        <v>0</v>
      </c>
      <c r="Q2202" s="4" t="b">
        <v>0</v>
      </c>
      <c r="R2202" s="4" t="s">
        <v>39</v>
      </c>
      <c r="S2202" s="4" t="s">
        <v>39</v>
      </c>
      <c r="T2202" s="4" t="s">
        <v>39</v>
      </c>
    </row>
    <row r="2203" ht="12.75" customHeight="1">
      <c r="A2203" s="8" t="str">
        <f t="shared" si="1"/>
        <v>Canada1876</v>
      </c>
      <c r="B2203" s="4" t="s">
        <v>63</v>
      </c>
      <c r="C2203" s="4">
        <v>1876.0</v>
      </c>
      <c r="D2203" s="4">
        <v>-6.73077011108398</v>
      </c>
      <c r="E2203" s="4" t="s">
        <v>39</v>
      </c>
      <c r="F2203" s="4" t="s">
        <v>39</v>
      </c>
      <c r="G2203" s="4" t="s">
        <v>39</v>
      </c>
      <c r="H2203" s="4">
        <v>5.43039989471436</v>
      </c>
      <c r="I2203" s="4">
        <v>7.49348020553589</v>
      </c>
      <c r="J2203" s="4" t="str">
        <f t="shared" si="2"/>
        <v>#VALUE!</v>
      </c>
      <c r="K2203" s="5" t="str">
        <f t="shared" si="3"/>
        <v>#VALUE!</v>
      </c>
      <c r="L2203" s="5" t="str">
        <f t="shared" si="4"/>
        <v>#VALUE!</v>
      </c>
      <c r="M2203" s="5" t="str">
        <f t="shared" si="5"/>
        <v>#VALUE!</v>
      </c>
      <c r="N2203" s="4" t="b">
        <v>1</v>
      </c>
      <c r="O2203" s="4" t="b">
        <v>1</v>
      </c>
      <c r="P2203" s="4" t="b">
        <v>0</v>
      </c>
      <c r="Q2203" s="4" t="b">
        <v>0</v>
      </c>
      <c r="R2203" s="4" t="s">
        <v>39</v>
      </c>
      <c r="S2203" s="4" t="s">
        <v>39</v>
      </c>
      <c r="T2203" s="4" t="s">
        <v>39</v>
      </c>
    </row>
    <row r="2204" ht="12.75" customHeight="1">
      <c r="A2204" s="8" t="str">
        <f t="shared" si="1"/>
        <v>Canada1875</v>
      </c>
      <c r="B2204" s="4" t="s">
        <v>63</v>
      </c>
      <c r="C2204" s="4">
        <v>1875.0</v>
      </c>
      <c r="D2204" s="4">
        <v>-2.34741997718811</v>
      </c>
      <c r="E2204" s="4" t="s">
        <v>39</v>
      </c>
      <c r="F2204" s="4" t="s">
        <v>39</v>
      </c>
      <c r="G2204" s="4" t="s">
        <v>39</v>
      </c>
      <c r="H2204" s="4">
        <v>4.99447011947632</v>
      </c>
      <c r="I2204" s="4">
        <v>6.87293004989624</v>
      </c>
      <c r="J2204" s="4" t="str">
        <f t="shared" si="2"/>
        <v>#VALUE!</v>
      </c>
      <c r="K2204" s="5" t="str">
        <f t="shared" si="3"/>
        <v>#VALUE!</v>
      </c>
      <c r="L2204" s="5" t="str">
        <f t="shared" si="4"/>
        <v>#VALUE!</v>
      </c>
      <c r="M2204" s="5" t="str">
        <f t="shared" si="5"/>
        <v>#VALUE!</v>
      </c>
      <c r="N2204" s="4" t="b">
        <v>1</v>
      </c>
      <c r="O2204" s="4" t="b">
        <v>1</v>
      </c>
      <c r="P2204" s="4" t="b">
        <v>0</v>
      </c>
      <c r="Q2204" s="4" t="b">
        <v>0</v>
      </c>
      <c r="R2204" s="4" t="s">
        <v>39</v>
      </c>
      <c r="S2204" s="4" t="s">
        <v>39</v>
      </c>
      <c r="T2204" s="4" t="s">
        <v>39</v>
      </c>
    </row>
    <row r="2205" ht="12.75" customHeight="1">
      <c r="A2205" s="8" t="str">
        <f t="shared" si="1"/>
        <v>Canada1874</v>
      </c>
      <c r="B2205" s="4" t="s">
        <v>63</v>
      </c>
      <c r="C2205" s="4">
        <v>1874.0</v>
      </c>
      <c r="D2205" s="4">
        <v>2.40385007858276</v>
      </c>
      <c r="E2205" s="4" t="s">
        <v>39</v>
      </c>
      <c r="F2205" s="4" t="s">
        <v>39</v>
      </c>
      <c r="G2205" s="4" t="s">
        <v>39</v>
      </c>
      <c r="H2205" s="4">
        <v>5.06693983078003</v>
      </c>
      <c r="I2205" s="4">
        <v>6.63233995437622</v>
      </c>
      <c r="J2205" s="4" t="str">
        <f t="shared" si="2"/>
        <v>#VALUE!</v>
      </c>
      <c r="K2205" s="5" t="str">
        <f t="shared" si="3"/>
        <v>#VALUE!</v>
      </c>
      <c r="L2205" s="5" t="str">
        <f t="shared" si="4"/>
        <v>#VALUE!</v>
      </c>
      <c r="M2205" s="5" t="str">
        <f t="shared" si="5"/>
        <v>#VALUE!</v>
      </c>
      <c r="N2205" s="4" t="b">
        <v>1</v>
      </c>
      <c r="O2205" s="4" t="b">
        <v>1</v>
      </c>
      <c r="P2205" s="4" t="b">
        <v>1</v>
      </c>
      <c r="Q2205" s="4" t="b">
        <v>0</v>
      </c>
      <c r="R2205" s="4" t="s">
        <v>39</v>
      </c>
      <c r="S2205" s="4" t="s">
        <v>39</v>
      </c>
      <c r="T2205" s="4" t="s">
        <v>39</v>
      </c>
    </row>
    <row r="2206" ht="12.75" customHeight="1">
      <c r="A2206" s="8" t="str">
        <f t="shared" si="1"/>
        <v>Canada1873</v>
      </c>
      <c r="B2206" s="4" t="s">
        <v>63</v>
      </c>
      <c r="C2206" s="4">
        <v>1873.0</v>
      </c>
      <c r="D2206" s="4">
        <v>10.0529003143311</v>
      </c>
      <c r="E2206" s="4" t="s">
        <v>39</v>
      </c>
      <c r="F2206" s="4" t="s">
        <v>39</v>
      </c>
      <c r="G2206" s="4" t="s">
        <v>39</v>
      </c>
      <c r="H2206" s="4">
        <v>5.02255010604858</v>
      </c>
      <c r="I2206" s="4">
        <v>6.76506996154785</v>
      </c>
      <c r="J2206" s="4" t="str">
        <f t="shared" si="2"/>
        <v>#VALUE!</v>
      </c>
      <c r="K2206" s="5" t="str">
        <f t="shared" si="3"/>
        <v>#VALUE!</v>
      </c>
      <c r="L2206" s="5" t="str">
        <f t="shared" si="4"/>
        <v>#VALUE!</v>
      </c>
      <c r="M2206" s="5" t="str">
        <f t="shared" si="5"/>
        <v>#VALUE!</v>
      </c>
      <c r="N2206" s="4" t="b">
        <v>0</v>
      </c>
      <c r="O2206" s="4" t="b">
        <v>0</v>
      </c>
      <c r="P2206" s="4" t="b">
        <v>1</v>
      </c>
      <c r="Q2206" s="4" t="b">
        <v>1</v>
      </c>
      <c r="R2206" s="4" t="s">
        <v>39</v>
      </c>
      <c r="S2206" s="4" t="s">
        <v>39</v>
      </c>
      <c r="T2206" s="4" t="s">
        <v>39</v>
      </c>
    </row>
    <row r="2207" ht="12.75" customHeight="1">
      <c r="A2207" s="8" t="str">
        <f t="shared" si="1"/>
        <v>Canada1872</v>
      </c>
      <c r="B2207" s="4" t="s">
        <v>63</v>
      </c>
      <c r="C2207" s="4">
        <v>1872.0</v>
      </c>
      <c r="D2207" s="4">
        <v>-1.04711997509003</v>
      </c>
      <c r="E2207" s="4" t="s">
        <v>39</v>
      </c>
      <c r="F2207" s="4" t="s">
        <v>39</v>
      </c>
      <c r="G2207" s="4" t="s">
        <v>39</v>
      </c>
      <c r="H2207" s="4">
        <v>4.69483995437622</v>
      </c>
      <c r="I2207" s="4">
        <v>8.62954998016357</v>
      </c>
      <c r="J2207" s="4" t="str">
        <f t="shared" si="2"/>
        <v>#VALUE!</v>
      </c>
      <c r="K2207" s="5" t="str">
        <f t="shared" si="3"/>
        <v>#VALUE!</v>
      </c>
      <c r="L2207" s="5" t="str">
        <f t="shared" si="4"/>
        <v>#VALUE!</v>
      </c>
      <c r="M2207" s="5" t="str">
        <f t="shared" si="5"/>
        <v>#VALUE!</v>
      </c>
      <c r="N2207" s="4" t="b">
        <v>1</v>
      </c>
      <c r="O2207" s="4" t="b">
        <v>1</v>
      </c>
      <c r="P2207" s="4" t="b">
        <v>0</v>
      </c>
      <c r="Q2207" s="4" t="b">
        <v>1</v>
      </c>
      <c r="R2207" s="4" t="s">
        <v>39</v>
      </c>
      <c r="S2207" s="4" t="s">
        <v>39</v>
      </c>
      <c r="T2207" s="4" t="s">
        <v>39</v>
      </c>
    </row>
    <row r="2208" ht="12.75" customHeight="1">
      <c r="A2208" s="8" t="str">
        <f t="shared" si="1"/>
        <v>Canada1871</v>
      </c>
      <c r="B2208" s="4" t="s">
        <v>63</v>
      </c>
      <c r="C2208" s="4">
        <v>1871.0</v>
      </c>
      <c r="D2208" s="4">
        <v>4.08859014511108</v>
      </c>
      <c r="E2208" s="4" t="s">
        <v>39</v>
      </c>
      <c r="F2208" s="4" t="s">
        <v>39</v>
      </c>
      <c r="G2208" s="4" t="s">
        <v>39</v>
      </c>
      <c r="H2208" s="4">
        <v>5.01574993133545</v>
      </c>
      <c r="I2208" s="4">
        <v>6.10613012313843</v>
      </c>
      <c r="J2208" s="4" t="str">
        <f t="shared" si="2"/>
        <v>#VALUE!</v>
      </c>
      <c r="K2208" s="5" t="str">
        <f t="shared" si="3"/>
        <v>#VALUE!</v>
      </c>
      <c r="L2208" s="5" t="str">
        <f t="shared" si="4"/>
        <v>#VALUE!</v>
      </c>
      <c r="M2208" s="5" t="str">
        <f t="shared" si="5"/>
        <v>#VALUE!</v>
      </c>
      <c r="N2208" s="4" t="b">
        <v>1</v>
      </c>
      <c r="O2208" s="4" t="b">
        <v>1</v>
      </c>
      <c r="P2208" s="4" t="s">
        <v>39</v>
      </c>
      <c r="Q2208" s="4" t="b">
        <v>0</v>
      </c>
      <c r="R2208" s="4" t="s">
        <v>39</v>
      </c>
      <c r="S2208" s="4" t="s">
        <v>39</v>
      </c>
      <c r="T2208" s="4" t="s">
        <v>39</v>
      </c>
    </row>
    <row r="2209" ht="12.75" customHeight="1">
      <c r="A2209" s="8" t="str">
        <f t="shared" si="1"/>
        <v>Canada1870</v>
      </c>
      <c r="B2209" s="4" t="s">
        <v>63</v>
      </c>
      <c r="C2209" s="4">
        <v>1870.0</v>
      </c>
      <c r="D2209" s="4" t="s">
        <v>39</v>
      </c>
      <c r="E2209" s="4" t="s">
        <v>39</v>
      </c>
      <c r="F2209" s="4" t="s">
        <v>39</v>
      </c>
      <c r="G2209" s="4" t="s">
        <v>39</v>
      </c>
      <c r="H2209" s="4">
        <v>5.07056999206543</v>
      </c>
      <c r="I2209" s="4">
        <v>4.93988990783691</v>
      </c>
      <c r="J2209" s="4" t="str">
        <f t="shared" si="2"/>
        <v>#VALUE!</v>
      </c>
      <c r="K2209" s="5" t="str">
        <f t="shared" si="3"/>
        <v>#VALUE!</v>
      </c>
      <c r="L2209" s="5" t="str">
        <f t="shared" si="4"/>
        <v>#VALUE!</v>
      </c>
      <c r="M2209" s="5" t="str">
        <f t="shared" si="5"/>
        <v>#VALUE!</v>
      </c>
      <c r="N2209" s="4" t="s">
        <v>39</v>
      </c>
      <c r="O2209" s="4" t="s">
        <v>39</v>
      </c>
      <c r="P2209" s="4" t="s">
        <v>39</v>
      </c>
      <c r="Q2209" s="4" t="b">
        <v>0</v>
      </c>
      <c r="R2209" s="4" t="s">
        <v>39</v>
      </c>
      <c r="S2209" s="4" t="s">
        <v>39</v>
      </c>
      <c r="T2209" s="4" t="s">
        <v>39</v>
      </c>
    </row>
    <row r="2210" ht="12.75" customHeight="1">
      <c r="A2210" s="8" t="str">
        <f t="shared" si="1"/>
        <v>Central African Republic2022</v>
      </c>
      <c r="B2210" s="4" t="s">
        <v>64</v>
      </c>
      <c r="C2210" s="4">
        <v>2022.0</v>
      </c>
      <c r="D2210" s="4" t="s">
        <v>39</v>
      </c>
      <c r="E2210" s="4" t="s">
        <v>39</v>
      </c>
      <c r="F2210" s="4" t="s">
        <v>39</v>
      </c>
      <c r="G2210" s="4">
        <v>2.3826186153562E9</v>
      </c>
      <c r="H2210" s="4" t="s">
        <v>39</v>
      </c>
      <c r="I2210" s="4" t="s">
        <v>39</v>
      </c>
      <c r="J2210" s="4" t="str">
        <f t="shared" si="2"/>
        <v>#VALUE!</v>
      </c>
      <c r="K2210" s="5" t="str">
        <f t="shared" si="3"/>
        <v>#VALUE!</v>
      </c>
      <c r="L2210" s="5" t="str">
        <f t="shared" si="4"/>
        <v>#VALUE!</v>
      </c>
      <c r="M2210" s="5" t="str">
        <f t="shared" si="5"/>
        <v>#VALUE!</v>
      </c>
      <c r="N2210" s="4" t="s">
        <v>39</v>
      </c>
      <c r="O2210" s="4" t="s">
        <v>39</v>
      </c>
      <c r="P2210" s="4" t="s">
        <v>39</v>
      </c>
      <c r="Q2210" s="4" t="s">
        <v>39</v>
      </c>
      <c r="R2210" s="4" t="s">
        <v>39</v>
      </c>
      <c r="S2210" s="4">
        <v>0.0</v>
      </c>
      <c r="T2210" s="4" t="s">
        <v>39</v>
      </c>
    </row>
    <row r="2211" ht="12.75" customHeight="1">
      <c r="A2211" s="8" t="str">
        <f t="shared" si="1"/>
        <v>Central African Republic2021</v>
      </c>
      <c r="B2211" s="4" t="s">
        <v>64</v>
      </c>
      <c r="C2211" s="4">
        <v>2021.0</v>
      </c>
      <c r="D2211" s="4">
        <v>0.982923431225492</v>
      </c>
      <c r="E2211" s="4">
        <v>-1.44545624531286E8</v>
      </c>
      <c r="F2211" s="4" t="s">
        <v>39</v>
      </c>
      <c r="G2211" s="4">
        <v>2.51649841231361E9</v>
      </c>
      <c r="H2211" s="4">
        <v>13.665183451935</v>
      </c>
      <c r="I2211" s="4">
        <v>19.6861366396523</v>
      </c>
      <c r="J2211" s="4">
        <f t="shared" si="2"/>
        <v>34388412461</v>
      </c>
      <c r="K2211" s="5">
        <f t="shared" si="3"/>
        <v>49540131598</v>
      </c>
      <c r="L2211" s="5">
        <f t="shared" si="4"/>
        <v>15151719138</v>
      </c>
      <c r="M2211" s="5">
        <f t="shared" si="5"/>
        <v>6.020953188</v>
      </c>
      <c r="N2211" s="4" t="s">
        <v>39</v>
      </c>
      <c r="O2211" s="4" t="s">
        <v>39</v>
      </c>
      <c r="P2211" s="4" t="b">
        <v>0</v>
      </c>
      <c r="Q2211" s="4" t="s">
        <v>39</v>
      </c>
      <c r="R2211" s="4" t="s">
        <v>39</v>
      </c>
      <c r="S2211" s="4">
        <v>0.900000006878756</v>
      </c>
      <c r="T2211" s="4">
        <v>1.33879796957409E8</v>
      </c>
    </row>
    <row r="2212" ht="12.75" customHeight="1">
      <c r="A2212" s="8" t="str">
        <f t="shared" si="1"/>
        <v>Central African Republic2020</v>
      </c>
      <c r="B2212" s="4" t="s">
        <v>64</v>
      </c>
      <c r="C2212" s="4">
        <v>2020.0</v>
      </c>
      <c r="D2212" s="4">
        <v>0.959373685606675</v>
      </c>
      <c r="E2212" s="4">
        <v>-7.10033112389594E7</v>
      </c>
      <c r="F2212" s="4" t="s">
        <v>39</v>
      </c>
      <c r="G2212" s="4">
        <v>2.32672090235741E9</v>
      </c>
      <c r="H2212" s="4">
        <v>21.7502519295054</v>
      </c>
      <c r="I2212" s="4">
        <v>25.1107540695413</v>
      </c>
      <c r="J2212" s="4">
        <f t="shared" si="2"/>
        <v>50606765796</v>
      </c>
      <c r="K2212" s="5">
        <f t="shared" si="3"/>
        <v>58425716368</v>
      </c>
      <c r="L2212" s="5">
        <f t="shared" si="4"/>
        <v>7818950572</v>
      </c>
      <c r="M2212" s="5">
        <f t="shared" si="5"/>
        <v>3.36050214</v>
      </c>
      <c r="N2212" s="4" t="b">
        <v>0</v>
      </c>
      <c r="O2212" s="4" t="s">
        <v>39</v>
      </c>
      <c r="P2212" s="4" t="b">
        <v>0</v>
      </c>
      <c r="Q2212" s="4" t="s">
        <v>39</v>
      </c>
      <c r="R2212" s="4" t="s">
        <v>39</v>
      </c>
      <c r="S2212" s="4">
        <v>0.899999996857062</v>
      </c>
      <c r="T2212" s="4">
        <v>-1.897775099562E8</v>
      </c>
    </row>
    <row r="2213" ht="12.75" customHeight="1">
      <c r="A2213" s="8" t="str">
        <f t="shared" si="1"/>
        <v>Central African Republic2019</v>
      </c>
      <c r="B2213" s="4" t="s">
        <v>64</v>
      </c>
      <c r="C2213" s="4">
        <v>2019.0</v>
      </c>
      <c r="D2213" s="4">
        <v>2.97028269246802</v>
      </c>
      <c r="E2213" s="4">
        <v>3.93029653786626E7</v>
      </c>
      <c r="F2213" s="4" t="s">
        <v>39</v>
      </c>
      <c r="G2213" s="4">
        <v>2.22130135075537E9</v>
      </c>
      <c r="H2213" s="4">
        <v>18.3350952026082</v>
      </c>
      <c r="I2213" s="4">
        <v>16.9122571234753</v>
      </c>
      <c r="J2213" s="4">
        <f t="shared" si="2"/>
        <v>40727771740</v>
      </c>
      <c r="K2213" s="5">
        <f t="shared" si="3"/>
        <v>37567219593</v>
      </c>
      <c r="L2213" s="5">
        <f t="shared" si="4"/>
        <v>-3160552147</v>
      </c>
      <c r="M2213" s="5">
        <f t="shared" si="5"/>
        <v>-1.422838079</v>
      </c>
      <c r="N2213" s="4" t="b">
        <v>0</v>
      </c>
      <c r="O2213" s="4" t="s">
        <v>39</v>
      </c>
      <c r="P2213" s="4" t="b">
        <v>1</v>
      </c>
      <c r="Q2213" s="4" t="s">
        <v>39</v>
      </c>
      <c r="R2213" s="4" t="s">
        <v>39</v>
      </c>
      <c r="S2213" s="4">
        <v>3.09999999999999</v>
      </c>
      <c r="T2213" s="4">
        <v>-1.05419551602039E8</v>
      </c>
    </row>
    <row r="2214" ht="12.75" customHeight="1">
      <c r="A2214" s="8" t="str">
        <f t="shared" si="1"/>
        <v>Central African Republic2018</v>
      </c>
      <c r="B2214" s="4" t="s">
        <v>64</v>
      </c>
      <c r="C2214" s="4">
        <v>2018.0</v>
      </c>
      <c r="D2214" s="4">
        <v>3.81978896183516</v>
      </c>
      <c r="E2214" s="4">
        <v>-1.27080759252976E7</v>
      </c>
      <c r="F2214" s="4" t="s">
        <v>39</v>
      </c>
      <c r="G2214" s="4">
        <v>2.22097914452008E9</v>
      </c>
      <c r="H2214" s="4">
        <v>16.6386026632736</v>
      </c>
      <c r="I2214" s="4">
        <v>17.6106573602218</v>
      </c>
      <c r="J2214" s="4">
        <f t="shared" si="2"/>
        <v>36953989509</v>
      </c>
      <c r="K2214" s="5">
        <f t="shared" si="3"/>
        <v>39112902718</v>
      </c>
      <c r="L2214" s="5">
        <f t="shared" si="4"/>
        <v>2158913209</v>
      </c>
      <c r="M2214" s="5">
        <f t="shared" si="5"/>
        <v>0.9720546969</v>
      </c>
      <c r="N2214" s="4" t="b">
        <v>0</v>
      </c>
      <c r="O2214" s="4" t="b">
        <v>0</v>
      </c>
      <c r="P2214" s="4" t="b">
        <v>1</v>
      </c>
      <c r="Q2214" s="4" t="b">
        <v>1</v>
      </c>
      <c r="R2214" s="4" t="s">
        <v>39</v>
      </c>
      <c r="S2214" s="4">
        <v>3.78944359275462</v>
      </c>
      <c r="T2214" s="4">
        <v>-322206.23529005</v>
      </c>
    </row>
    <row r="2215" ht="12.75" customHeight="1">
      <c r="A2215" s="8" t="str">
        <f t="shared" si="1"/>
        <v>Central African Republic2017</v>
      </c>
      <c r="B2215" s="4" t="s">
        <v>64</v>
      </c>
      <c r="C2215" s="4">
        <v>2017.0</v>
      </c>
      <c r="D2215" s="4">
        <v>4.52757779714518</v>
      </c>
      <c r="E2215" s="4">
        <v>-1.54807465966427E7</v>
      </c>
      <c r="F2215" s="4" t="s">
        <v>39</v>
      </c>
      <c r="G2215" s="4">
        <v>2.07234997415272E9</v>
      </c>
      <c r="H2215" s="4">
        <v>12.7996283627685</v>
      </c>
      <c r="I2215" s="4">
        <v>13.8559161954719</v>
      </c>
      <c r="J2215" s="4">
        <f t="shared" si="2"/>
        <v>26525309507</v>
      </c>
      <c r="K2215" s="5">
        <f t="shared" si="3"/>
        <v>28714307570</v>
      </c>
      <c r="L2215" s="5">
        <f t="shared" si="4"/>
        <v>2188998063</v>
      </c>
      <c r="M2215" s="5">
        <f t="shared" si="5"/>
        <v>1.056287833</v>
      </c>
      <c r="N2215" s="4" t="b">
        <v>0</v>
      </c>
      <c r="O2215" s="4" t="b">
        <v>0</v>
      </c>
      <c r="P2215" s="4" t="b">
        <v>1</v>
      </c>
      <c r="Q2215" s="4" t="b">
        <v>1</v>
      </c>
      <c r="R2215" s="4" t="s">
        <v>39</v>
      </c>
      <c r="S2215" s="4">
        <v>4.52727821346231</v>
      </c>
      <c r="T2215" s="4">
        <v>-1.4862917036736E8</v>
      </c>
    </row>
    <row r="2216" ht="12.75" customHeight="1">
      <c r="A2216" s="8" t="str">
        <f t="shared" si="1"/>
        <v>Central African Republic2016</v>
      </c>
      <c r="B2216" s="4" t="s">
        <v>64</v>
      </c>
      <c r="C2216" s="4">
        <v>2016.0</v>
      </c>
      <c r="D2216" s="4">
        <v>4.74952052167242</v>
      </c>
      <c r="E2216" s="4">
        <v>2.93142133822117E7</v>
      </c>
      <c r="F2216" s="4" t="s">
        <v>39</v>
      </c>
      <c r="G2216" s="4">
        <v>1.82501814446187E9</v>
      </c>
      <c r="H2216" s="4">
        <v>13.1722248098343</v>
      </c>
      <c r="I2216" s="4">
        <v>12.1187812498019</v>
      </c>
      <c r="J2216" s="4">
        <f t="shared" si="2"/>
        <v>24039549281</v>
      </c>
      <c r="K2216" s="5">
        <f t="shared" si="3"/>
        <v>22116995670</v>
      </c>
      <c r="L2216" s="5">
        <f t="shared" si="4"/>
        <v>-1922553611</v>
      </c>
      <c r="M2216" s="5">
        <f t="shared" si="5"/>
        <v>-1.05344356</v>
      </c>
      <c r="N2216" s="4" t="b">
        <v>0</v>
      </c>
      <c r="O2216" s="4" t="b">
        <v>0</v>
      </c>
      <c r="P2216" s="4" t="b">
        <v>1</v>
      </c>
      <c r="Q2216" s="4" t="b">
        <v>1</v>
      </c>
      <c r="R2216" s="4" t="s">
        <v>39</v>
      </c>
      <c r="S2216" s="4">
        <v>4.75031684122342</v>
      </c>
      <c r="T2216" s="4">
        <v>-2.4733182969085E8</v>
      </c>
    </row>
    <row r="2217" ht="12.75" customHeight="1">
      <c r="A2217" s="8" t="str">
        <f t="shared" si="1"/>
        <v>Central African Republic2015</v>
      </c>
      <c r="B2217" s="4" t="s">
        <v>64</v>
      </c>
      <c r="C2217" s="4">
        <v>2015.0</v>
      </c>
      <c r="D2217" s="4">
        <v>4.3384295205315</v>
      </c>
      <c r="E2217" s="4">
        <v>-845720.619944507</v>
      </c>
      <c r="F2217" s="4" t="s">
        <v>39</v>
      </c>
      <c r="G2217" s="4">
        <v>1.6958257142427E9</v>
      </c>
      <c r="H2217" s="4">
        <v>13.3753291015763</v>
      </c>
      <c r="I2217" s="4">
        <v>13.9638036854637</v>
      </c>
      <c r="J2217" s="4">
        <f t="shared" si="2"/>
        <v>22682227027</v>
      </c>
      <c r="K2217" s="5">
        <f t="shared" si="3"/>
        <v>23680177358</v>
      </c>
      <c r="L2217" s="5">
        <f t="shared" si="4"/>
        <v>997950331.5</v>
      </c>
      <c r="M2217" s="5">
        <f t="shared" si="5"/>
        <v>0.5884745839</v>
      </c>
      <c r="N2217" s="4" t="b">
        <v>0</v>
      </c>
      <c r="O2217" s="4" t="b">
        <v>0</v>
      </c>
      <c r="P2217" s="4" t="b">
        <v>1</v>
      </c>
      <c r="Q2217" s="4" t="b">
        <v>1</v>
      </c>
      <c r="R2217" s="4" t="s">
        <v>39</v>
      </c>
      <c r="S2217" s="4">
        <v>4.33712103020231</v>
      </c>
      <c r="T2217" s="4">
        <v>-1.29192430219169E8</v>
      </c>
    </row>
    <row r="2218" ht="12.75" customHeight="1">
      <c r="A2218" s="8" t="str">
        <f t="shared" si="1"/>
        <v>Central African Republic2014</v>
      </c>
      <c r="B2218" s="4" t="s">
        <v>64</v>
      </c>
      <c r="C2218" s="4">
        <v>2014.0</v>
      </c>
      <c r="D2218" s="4">
        <v>0.0804296416875485</v>
      </c>
      <c r="E2218" s="4">
        <v>-6.33293934304939E7</v>
      </c>
      <c r="F2218" s="4" t="s">
        <v>39</v>
      </c>
      <c r="G2218" s="4">
        <v>1.89481338988175E9</v>
      </c>
      <c r="H2218" s="4">
        <v>14.0813519750182</v>
      </c>
      <c r="I2218" s="4">
        <v>18.0162693408306</v>
      </c>
      <c r="J2218" s="4">
        <f t="shared" si="2"/>
        <v>26681534270</v>
      </c>
      <c r="K2218" s="5">
        <f t="shared" si="3"/>
        <v>34137468383</v>
      </c>
      <c r="L2218" s="5">
        <f t="shared" si="4"/>
        <v>7455934113</v>
      </c>
      <c r="M2218" s="5">
        <f t="shared" si="5"/>
        <v>3.934917366</v>
      </c>
      <c r="N2218" s="4" t="b">
        <v>0</v>
      </c>
      <c r="O2218" s="4" t="b">
        <v>1</v>
      </c>
      <c r="P2218" s="4" t="b">
        <v>0</v>
      </c>
      <c r="Q2218" s="4" t="b">
        <v>0</v>
      </c>
      <c r="R2218" s="4" t="s">
        <v>39</v>
      </c>
      <c r="S2218" s="4">
        <v>0.0810705153264877</v>
      </c>
      <c r="T2218" s="4">
        <v>1.9898767563905E8</v>
      </c>
    </row>
    <row r="2219" ht="12.75" customHeight="1">
      <c r="A2219" s="8" t="str">
        <f t="shared" si="1"/>
        <v>Central African Republic2013</v>
      </c>
      <c r="B2219" s="4" t="s">
        <v>64</v>
      </c>
      <c r="C2219" s="4">
        <v>2013.0</v>
      </c>
      <c r="D2219" s="4">
        <v>-36.3919770983887</v>
      </c>
      <c r="E2219" s="4">
        <v>-9.03461701209464E7</v>
      </c>
      <c r="F2219" s="4" t="s">
        <v>39</v>
      </c>
      <c r="G2219" s="4">
        <v>1.6915441106915E9</v>
      </c>
      <c r="H2219" s="4">
        <v>7.46397189951136</v>
      </c>
      <c r="I2219" s="4">
        <v>13.3990170598147</v>
      </c>
      <c r="J2219" s="4">
        <f t="shared" si="2"/>
        <v>12625637709</v>
      </c>
      <c r="K2219" s="5">
        <f t="shared" si="3"/>
        <v>22665028397</v>
      </c>
      <c r="L2219" s="5">
        <f t="shared" si="4"/>
        <v>10039390688</v>
      </c>
      <c r="M2219" s="5">
        <f t="shared" si="5"/>
        <v>5.93504516</v>
      </c>
      <c r="N2219" s="4" t="b">
        <v>1</v>
      </c>
      <c r="O2219" s="4" t="b">
        <v>1</v>
      </c>
      <c r="P2219" s="4" t="b">
        <v>0</v>
      </c>
      <c r="Q2219" s="4" t="b">
        <v>0</v>
      </c>
      <c r="R2219" s="4" t="s">
        <v>39</v>
      </c>
      <c r="S2219" s="4">
        <v>-36.3919770983887</v>
      </c>
      <c r="T2219" s="4">
        <v>-2.0326927919025E8</v>
      </c>
    </row>
    <row r="2220" ht="12.75" customHeight="1">
      <c r="A2220" s="8" t="str">
        <f t="shared" si="1"/>
        <v>Central African Republic2012</v>
      </c>
      <c r="B2220" s="4" t="s">
        <v>64</v>
      </c>
      <c r="C2220" s="4">
        <v>2012.0</v>
      </c>
      <c r="D2220" s="4">
        <v>5.05364878088472</v>
      </c>
      <c r="E2220" s="4">
        <v>2.45714431451917E7</v>
      </c>
      <c r="F2220" s="4" t="s">
        <v>39</v>
      </c>
      <c r="G2220" s="4">
        <v>2.51012650999501E9</v>
      </c>
      <c r="H2220" s="4">
        <v>14.8500477801358</v>
      </c>
      <c r="I2220" s="4">
        <v>14.4975362575646</v>
      </c>
      <c r="J2220" s="4">
        <f t="shared" si="2"/>
        <v>37275498608</v>
      </c>
      <c r="K2220" s="5">
        <f t="shared" si="3"/>
        <v>36390650090</v>
      </c>
      <c r="L2220" s="5">
        <f t="shared" si="4"/>
        <v>-884848517.9</v>
      </c>
      <c r="M2220" s="5">
        <f t="shared" si="5"/>
        <v>-0.3525115226</v>
      </c>
      <c r="N2220" s="4" t="b">
        <v>1</v>
      </c>
      <c r="O2220" s="4" t="b">
        <v>1</v>
      </c>
      <c r="P2220" s="4" t="b">
        <v>1</v>
      </c>
      <c r="Q2220" s="4" t="b">
        <v>0</v>
      </c>
      <c r="R2220" s="4" t="s">
        <v>39</v>
      </c>
      <c r="S2220" s="4">
        <v>5.05376125356918</v>
      </c>
      <c r="T2220" s="4">
        <v>8.1858239930351E8</v>
      </c>
    </row>
    <row r="2221" ht="12.75" customHeight="1">
      <c r="A2221" s="8" t="str">
        <f t="shared" si="1"/>
        <v>Central African Republic2011</v>
      </c>
      <c r="B2221" s="4" t="s">
        <v>64</v>
      </c>
      <c r="C2221" s="4">
        <v>2011.0</v>
      </c>
      <c r="D2221" s="4">
        <v>4.19472689040477</v>
      </c>
      <c r="E2221" s="4">
        <v>-3.72569708138974E7</v>
      </c>
      <c r="F2221" s="4" t="s">
        <v>39</v>
      </c>
      <c r="G2221" s="4">
        <v>2.43798270657499E9</v>
      </c>
      <c r="H2221" s="4">
        <v>12.0232116530761</v>
      </c>
      <c r="I2221" s="4">
        <v>14.157965057924</v>
      </c>
      <c r="J2221" s="4">
        <f t="shared" si="2"/>
        <v>29312382088</v>
      </c>
      <c r="K2221" s="5">
        <f t="shared" si="3"/>
        <v>34516873972</v>
      </c>
      <c r="L2221" s="5">
        <f t="shared" si="4"/>
        <v>5204491884</v>
      </c>
      <c r="M2221" s="5">
        <f t="shared" si="5"/>
        <v>2.134753405</v>
      </c>
      <c r="N2221" s="4" t="b">
        <v>0</v>
      </c>
      <c r="O2221" s="4" t="b">
        <v>0</v>
      </c>
      <c r="P2221" s="4" t="b">
        <v>1</v>
      </c>
      <c r="Q2221" s="4" t="b">
        <v>1</v>
      </c>
      <c r="R2221" s="4" t="s">
        <v>39</v>
      </c>
      <c r="S2221" s="4">
        <v>4.19461533741989</v>
      </c>
      <c r="T2221" s="4">
        <v>-7.21438034200201E7</v>
      </c>
    </row>
    <row r="2222" ht="12.75" customHeight="1">
      <c r="A2222" s="8" t="str">
        <f t="shared" si="1"/>
        <v>Central African Republic2010</v>
      </c>
      <c r="B2222" s="4" t="s">
        <v>64</v>
      </c>
      <c r="C2222" s="4">
        <v>2010.0</v>
      </c>
      <c r="D2222" s="4">
        <v>4.63106268047687</v>
      </c>
      <c r="E2222" s="4">
        <v>-8275758.03073934</v>
      </c>
      <c r="F2222" s="4" t="s">
        <v>39</v>
      </c>
      <c r="G2222" s="4">
        <v>2.14259153943526E9</v>
      </c>
      <c r="H2222" s="4">
        <v>15.9123796903417</v>
      </c>
      <c r="I2222" s="4">
        <v>17.2594088325819</v>
      </c>
      <c r="J2222" s="4">
        <f t="shared" si="2"/>
        <v>34093730097</v>
      </c>
      <c r="K2222" s="5">
        <f t="shared" si="3"/>
        <v>36979863340</v>
      </c>
      <c r="L2222" s="5">
        <f t="shared" si="4"/>
        <v>2886133244</v>
      </c>
      <c r="M2222" s="5">
        <f t="shared" si="5"/>
        <v>1.347029142</v>
      </c>
      <c r="N2222" s="4" t="b">
        <v>0</v>
      </c>
      <c r="O2222" s="4" t="b">
        <v>0</v>
      </c>
      <c r="P2222" s="4" t="b">
        <v>1</v>
      </c>
      <c r="Q2222" s="4" t="b">
        <v>1</v>
      </c>
      <c r="R2222" s="4" t="s">
        <v>39</v>
      </c>
      <c r="S2222" s="4">
        <v>4.63081843223307</v>
      </c>
      <c r="T2222" s="4">
        <v>-2.95391167139729E8</v>
      </c>
    </row>
    <row r="2223" ht="12.75" customHeight="1">
      <c r="A2223" s="8" t="str">
        <f t="shared" si="1"/>
        <v>Central African Republic2009</v>
      </c>
      <c r="B2223" s="4" t="s">
        <v>64</v>
      </c>
      <c r="C2223" s="4">
        <v>2009.0</v>
      </c>
      <c r="D2223" s="4">
        <v>2.81186474440975</v>
      </c>
      <c r="E2223" s="4">
        <v>2.00388644564702E7</v>
      </c>
      <c r="F2223" s="4" t="s">
        <v>39</v>
      </c>
      <c r="G2223" s="4">
        <v>2.06738166375378E9</v>
      </c>
      <c r="H2223" s="4">
        <v>15.4552158117529</v>
      </c>
      <c r="I2223" s="4">
        <v>15.9987368909542</v>
      </c>
      <c r="J2223" s="4">
        <f t="shared" si="2"/>
        <v>31951829779</v>
      </c>
      <c r="K2223" s="5">
        <f t="shared" si="3"/>
        <v>33075495292</v>
      </c>
      <c r="L2223" s="5">
        <f t="shared" si="4"/>
        <v>1123665513</v>
      </c>
      <c r="M2223" s="5">
        <f t="shared" si="5"/>
        <v>0.5435210792</v>
      </c>
      <c r="N2223" s="4" t="b">
        <v>0</v>
      </c>
      <c r="O2223" s="4" t="b">
        <v>1</v>
      </c>
      <c r="P2223" s="4" t="b">
        <v>1</v>
      </c>
      <c r="Q2223" s="4" t="b">
        <v>1</v>
      </c>
      <c r="R2223" s="4" t="s">
        <v>39</v>
      </c>
      <c r="S2223" s="4">
        <v>8.58726042640994</v>
      </c>
      <c r="T2223" s="4">
        <v>-7.52098756814801E7</v>
      </c>
    </row>
    <row r="2224" ht="12.75" customHeight="1">
      <c r="A2224" s="8" t="str">
        <f t="shared" si="1"/>
        <v>Central African Republic2008</v>
      </c>
      <c r="B2224" s="4" t="s">
        <v>64</v>
      </c>
      <c r="C2224" s="4">
        <v>2008.0</v>
      </c>
      <c r="D2224" s="4">
        <v>2.61333845583627</v>
      </c>
      <c r="E2224" s="4">
        <v>1.68797403440246E7</v>
      </c>
      <c r="F2224" s="4" t="s">
        <v>39</v>
      </c>
      <c r="G2224" s="4">
        <v>1.99340788656402E9</v>
      </c>
      <c r="H2224" s="4">
        <v>14.7958168250934</v>
      </c>
      <c r="I2224" s="4">
        <v>16.0266794534271</v>
      </c>
      <c r="J2224" s="4">
        <f t="shared" si="2"/>
        <v>29494097947</v>
      </c>
      <c r="K2224" s="5">
        <f t="shared" si="3"/>
        <v>31947709218</v>
      </c>
      <c r="L2224" s="5">
        <f t="shared" si="4"/>
        <v>2453611271</v>
      </c>
      <c r="M2224" s="5">
        <f t="shared" si="5"/>
        <v>1.230862628</v>
      </c>
      <c r="N2224" s="4" t="b">
        <v>0</v>
      </c>
      <c r="O2224" s="4" t="b">
        <v>1</v>
      </c>
      <c r="P2224" s="4" t="b">
        <v>1</v>
      </c>
      <c r="Q2224" s="4" t="b">
        <v>0</v>
      </c>
      <c r="R2224" s="4" t="s">
        <v>39</v>
      </c>
      <c r="S2224" s="4">
        <v>2.05413096200485</v>
      </c>
      <c r="T2224" s="4">
        <v>-7.39737771897599E7</v>
      </c>
    </row>
    <row r="2225" ht="12.75" customHeight="1">
      <c r="A2225" s="8" t="str">
        <f t="shared" si="1"/>
        <v>Central African Republic2007</v>
      </c>
      <c r="B2225" s="4" t="s">
        <v>64</v>
      </c>
      <c r="C2225" s="4">
        <v>2007.0</v>
      </c>
      <c r="D2225" s="4">
        <v>4.03081073533537</v>
      </c>
      <c r="E2225" s="4">
        <v>4.27237045978622E7</v>
      </c>
      <c r="F2225" s="4" t="s">
        <v>39</v>
      </c>
      <c r="G2225" s="4">
        <v>1.6998112932576E9</v>
      </c>
      <c r="H2225" s="4">
        <v>13.915458595447</v>
      </c>
      <c r="I2225" s="4">
        <v>12.8719021103559</v>
      </c>
      <c r="J2225" s="4">
        <f t="shared" si="2"/>
        <v>23653653671</v>
      </c>
      <c r="K2225" s="5">
        <f t="shared" si="3"/>
        <v>21879804573</v>
      </c>
      <c r="L2225" s="5">
        <f t="shared" si="4"/>
        <v>-1773849099</v>
      </c>
      <c r="M2225" s="5">
        <f t="shared" si="5"/>
        <v>-1.043556485</v>
      </c>
      <c r="N2225" s="4" t="b">
        <v>0</v>
      </c>
      <c r="O2225" s="4" t="b">
        <v>1</v>
      </c>
      <c r="P2225" s="4" t="b">
        <v>1</v>
      </c>
      <c r="Q2225" s="4" t="b">
        <v>0</v>
      </c>
      <c r="R2225" s="4" t="s">
        <v>39</v>
      </c>
      <c r="S2225" s="4">
        <v>4.60753485452025</v>
      </c>
      <c r="T2225" s="4">
        <v>-2.93596593306419E8</v>
      </c>
    </row>
    <row r="2226" ht="12.75" customHeight="1">
      <c r="A2226" s="8" t="str">
        <f t="shared" si="1"/>
        <v>Central African Republic2006</v>
      </c>
      <c r="B2226" s="4" t="s">
        <v>64</v>
      </c>
      <c r="C2226" s="4">
        <v>2006.0</v>
      </c>
      <c r="D2226" s="4">
        <v>4.75396197045128</v>
      </c>
      <c r="E2226" s="4">
        <v>1.38670112712936E8</v>
      </c>
      <c r="F2226" s="4" t="s">
        <v>39</v>
      </c>
      <c r="G2226" s="4">
        <v>1.46185976262791E9</v>
      </c>
      <c r="H2226" s="4">
        <v>21.9536475266454</v>
      </c>
      <c r="I2226" s="4">
        <v>13.369922889588</v>
      </c>
      <c r="J2226" s="4">
        <f t="shared" si="2"/>
        <v>32093153962</v>
      </c>
      <c r="K2226" s="5">
        <f t="shared" si="3"/>
        <v>19544952302</v>
      </c>
      <c r="L2226" s="5">
        <f t="shared" si="4"/>
        <v>-12548201660</v>
      </c>
      <c r="M2226" s="5">
        <f t="shared" si="5"/>
        <v>-8.583724637</v>
      </c>
      <c r="N2226" s="4" t="b">
        <v>0</v>
      </c>
      <c r="O2226" s="4" t="b">
        <v>0</v>
      </c>
      <c r="P2226" s="4" t="b">
        <v>1</v>
      </c>
      <c r="Q2226" s="4" t="b">
        <v>1</v>
      </c>
      <c r="R2226" s="4" t="s">
        <v>39</v>
      </c>
      <c r="S2226" s="4">
        <v>4.77108543044105</v>
      </c>
      <c r="T2226" s="4">
        <v>-2.3795153062969E8</v>
      </c>
    </row>
    <row r="2227" ht="12.75" customHeight="1">
      <c r="A2227" s="8" t="str">
        <f t="shared" si="1"/>
        <v>Central African Republic2005</v>
      </c>
      <c r="B2227" s="4" t="s">
        <v>64</v>
      </c>
      <c r="C2227" s="4">
        <v>2005.0</v>
      </c>
      <c r="D2227" s="4">
        <v>2.93105008663436</v>
      </c>
      <c r="E2227" s="4">
        <v>-4.62864106062193E7</v>
      </c>
      <c r="F2227" s="4" t="s">
        <v>39</v>
      </c>
      <c r="G2227" s="4">
        <v>1.33789437962649E9</v>
      </c>
      <c r="H2227" s="4">
        <v>11.8128937219117</v>
      </c>
      <c r="I2227" s="4">
        <v>16.1561051950347</v>
      </c>
      <c r="J2227" s="4">
        <f t="shared" si="2"/>
        <v>15804404118</v>
      </c>
      <c r="K2227" s="5">
        <f t="shared" si="3"/>
        <v>21615162337</v>
      </c>
      <c r="L2227" s="5">
        <f t="shared" si="4"/>
        <v>5810758219</v>
      </c>
      <c r="M2227" s="5">
        <f t="shared" si="5"/>
        <v>4.343211473</v>
      </c>
      <c r="N2227" s="4" t="b">
        <v>0</v>
      </c>
      <c r="O2227" s="4" t="b">
        <v>1</v>
      </c>
      <c r="P2227" s="4" t="b">
        <v>1</v>
      </c>
      <c r="Q2227" s="4" t="b">
        <v>1</v>
      </c>
      <c r="R2227" s="4" t="s">
        <v>39</v>
      </c>
      <c r="S2227" s="4">
        <v>0.908210514871953</v>
      </c>
      <c r="T2227" s="4">
        <v>-1.23965383001419E8</v>
      </c>
    </row>
    <row r="2228" ht="12.75" customHeight="1">
      <c r="A2228" s="8" t="str">
        <f t="shared" si="1"/>
        <v>Central African Republic2004</v>
      </c>
      <c r="B2228" s="4" t="s">
        <v>64</v>
      </c>
      <c r="C2228" s="4">
        <v>2004.0</v>
      </c>
      <c r="D2228" s="4">
        <v>-0.0964564599215705</v>
      </c>
      <c r="E2228" s="4">
        <v>-1.18800873011011E7</v>
      </c>
      <c r="F2228" s="4" t="s">
        <v>39</v>
      </c>
      <c r="G2228" s="4">
        <v>1.27236051662022E9</v>
      </c>
      <c r="H2228" s="4">
        <v>11.3377804719502</v>
      </c>
      <c r="I2228" s="4">
        <v>13.0566909207309</v>
      </c>
      <c r="J2228" s="4">
        <f t="shared" si="2"/>
        <v>14425744219</v>
      </c>
      <c r="K2228" s="5">
        <f t="shared" si="3"/>
        <v>16612818005</v>
      </c>
      <c r="L2228" s="5">
        <f t="shared" si="4"/>
        <v>2187073787</v>
      </c>
      <c r="M2228" s="5">
        <f t="shared" si="5"/>
        <v>1.718910449</v>
      </c>
      <c r="N2228" s="4" t="b">
        <v>1</v>
      </c>
      <c r="O2228" s="4" t="b">
        <v>1</v>
      </c>
      <c r="P2228" s="4" t="b">
        <v>0</v>
      </c>
      <c r="Q2228" s="4" t="b">
        <v>0</v>
      </c>
      <c r="R2228" s="4" t="s">
        <v>39</v>
      </c>
      <c r="S2228" s="4">
        <v>5.99488422798696</v>
      </c>
      <c r="T2228" s="4">
        <v>-6.55338630062701E7</v>
      </c>
    </row>
    <row r="2229" ht="12.75" customHeight="1">
      <c r="A2229" s="8" t="str">
        <f t="shared" si="1"/>
        <v>Central African Republic2003</v>
      </c>
      <c r="B2229" s="4" t="s">
        <v>64</v>
      </c>
      <c r="C2229" s="4">
        <v>2003.0</v>
      </c>
      <c r="D2229" s="4">
        <v>-2.24926075659774</v>
      </c>
      <c r="E2229" s="4">
        <v>-2.28790637908335E7</v>
      </c>
      <c r="F2229" s="4" t="s">
        <v>39</v>
      </c>
      <c r="G2229" s="4">
        <v>1.1423155221989E9</v>
      </c>
      <c r="H2229" s="4">
        <v>9.2311055434827</v>
      </c>
      <c r="I2229" s="4">
        <v>12.2783258694705</v>
      </c>
      <c r="J2229" s="4">
        <f t="shared" si="2"/>
        <v>10544835149</v>
      </c>
      <c r="K2229" s="5">
        <f t="shared" si="3"/>
        <v>14025722227</v>
      </c>
      <c r="L2229" s="5">
        <f t="shared" si="4"/>
        <v>3480887078</v>
      </c>
      <c r="M2229" s="5">
        <f t="shared" si="5"/>
        <v>3.047220326</v>
      </c>
      <c r="N2229" s="4" t="b">
        <v>1</v>
      </c>
      <c r="O2229" s="4" t="b">
        <v>1</v>
      </c>
      <c r="P2229" s="4" t="b">
        <v>0</v>
      </c>
      <c r="Q2229" s="4" t="b">
        <v>0</v>
      </c>
      <c r="R2229" s="4" t="s">
        <v>39</v>
      </c>
      <c r="S2229" s="4">
        <v>-5.39748521855877</v>
      </c>
      <c r="T2229" s="4">
        <v>-1.30044994421319E8</v>
      </c>
    </row>
    <row r="2230" ht="12.75" customHeight="1">
      <c r="A2230" s="8" t="str">
        <f t="shared" si="1"/>
        <v>Central African Republic2002</v>
      </c>
      <c r="B2230" s="4" t="s">
        <v>64</v>
      </c>
      <c r="C2230" s="4">
        <v>2002.0</v>
      </c>
      <c r="D2230" s="4">
        <v>2.09134813927005</v>
      </c>
      <c r="E2230" s="4">
        <v>3827456.29671776</v>
      </c>
      <c r="F2230" s="4" t="s">
        <v>39</v>
      </c>
      <c r="G2230" s="4">
        <v>9.96068145608021E8</v>
      </c>
      <c r="H2230" s="4">
        <v>15.4727466643876</v>
      </c>
      <c r="I2230" s="4">
        <v>16.6357463668972</v>
      </c>
      <c r="J2230" s="4">
        <f t="shared" si="2"/>
        <v>15411910077</v>
      </c>
      <c r="K2230" s="5">
        <f t="shared" si="3"/>
        <v>16570337034</v>
      </c>
      <c r="L2230" s="5">
        <f t="shared" si="4"/>
        <v>1158426957</v>
      </c>
      <c r="M2230" s="5">
        <f t="shared" si="5"/>
        <v>1.162999703</v>
      </c>
      <c r="N2230" s="4" t="b">
        <v>1</v>
      </c>
      <c r="O2230" s="4" t="b">
        <v>1</v>
      </c>
      <c r="P2230" s="4" t="b">
        <v>1</v>
      </c>
      <c r="Q2230" s="4" t="b">
        <v>0</v>
      </c>
      <c r="R2230" s="4" t="s">
        <v>39</v>
      </c>
      <c r="S2230" s="4">
        <v>3.61654219150596</v>
      </c>
      <c r="T2230" s="4">
        <v>-1.46247376590878E8</v>
      </c>
    </row>
    <row r="2231" ht="12.75" customHeight="1">
      <c r="A2231" s="8" t="str">
        <f t="shared" si="1"/>
        <v>Central African Republic2001</v>
      </c>
      <c r="B2231" s="4" t="s">
        <v>64</v>
      </c>
      <c r="C2231" s="4">
        <v>2001.0</v>
      </c>
      <c r="D2231" s="4">
        <v>2.60910977062074</v>
      </c>
      <c r="E2231" s="4">
        <v>5113576.29677527</v>
      </c>
      <c r="F2231" s="4" t="s">
        <v>39</v>
      </c>
      <c r="G2231" s="4">
        <v>9.32648604420575E8</v>
      </c>
      <c r="H2231" s="4">
        <v>13.2654884677292</v>
      </c>
      <c r="I2231" s="4">
        <v>14.146295376656</v>
      </c>
      <c r="J2231" s="4">
        <f t="shared" si="2"/>
        <v>12372039306</v>
      </c>
      <c r="K2231" s="5">
        <f t="shared" si="3"/>
        <v>13193522641</v>
      </c>
      <c r="L2231" s="5">
        <f t="shared" si="4"/>
        <v>821483334.4</v>
      </c>
      <c r="M2231" s="5">
        <f t="shared" si="5"/>
        <v>0.8808069089</v>
      </c>
      <c r="N2231" s="4" t="b">
        <v>0</v>
      </c>
      <c r="O2231" s="4" t="b">
        <v>0</v>
      </c>
      <c r="P2231" s="4" t="b">
        <v>1</v>
      </c>
      <c r="Q2231" s="4" t="b">
        <v>1</v>
      </c>
      <c r="R2231" s="4" t="s">
        <v>39</v>
      </c>
      <c r="S2231" s="4">
        <v>4.46473902640867</v>
      </c>
      <c r="T2231" s="4">
        <v>-6.3419541187446E7</v>
      </c>
    </row>
    <row r="2232" ht="12.75" customHeight="1">
      <c r="A2232" s="8" t="str">
        <f t="shared" si="1"/>
        <v>Central African Republic2000</v>
      </c>
      <c r="B2232" s="4" t="s">
        <v>64</v>
      </c>
      <c r="C2232" s="4">
        <v>2000.0</v>
      </c>
      <c r="D2232" s="4">
        <v>-3.5807301533275</v>
      </c>
      <c r="E2232" s="4">
        <v>-1270953.68186993</v>
      </c>
      <c r="F2232" s="4" t="s">
        <v>39</v>
      </c>
      <c r="G2232" s="4">
        <v>9.16777282651168E8</v>
      </c>
      <c r="H2232" s="4">
        <v>15.1554505833923</v>
      </c>
      <c r="I2232" s="4">
        <v>17.1639078882674</v>
      </c>
      <c r="J2232" s="4">
        <f t="shared" si="2"/>
        <v>13894172803</v>
      </c>
      <c r="K2232" s="5">
        <f t="shared" si="3"/>
        <v>15735480833</v>
      </c>
      <c r="L2232" s="5">
        <f t="shared" si="4"/>
        <v>1841308030</v>
      </c>
      <c r="M2232" s="5">
        <f t="shared" si="5"/>
        <v>2.008457305</v>
      </c>
      <c r="N2232" s="4" t="b">
        <v>1</v>
      </c>
      <c r="O2232" s="4" t="b">
        <v>1</v>
      </c>
      <c r="P2232" s="4" t="b">
        <v>0</v>
      </c>
      <c r="Q2232" s="4" t="b">
        <v>1</v>
      </c>
      <c r="R2232" s="4" t="s">
        <v>39</v>
      </c>
      <c r="S2232" s="4">
        <v>-2.48943244028874</v>
      </c>
      <c r="T2232" s="4">
        <v>-1.5871321769407E7</v>
      </c>
    </row>
    <row r="2233" ht="12.75" customHeight="1">
      <c r="A2233" s="8" t="str">
        <f t="shared" si="1"/>
        <v>Central African Republic1999</v>
      </c>
      <c r="B2233" s="4" t="s">
        <v>64</v>
      </c>
      <c r="C2233" s="4">
        <v>1999.0</v>
      </c>
      <c r="D2233" s="4">
        <v>2.88708787541164</v>
      </c>
      <c r="E2233" s="4">
        <v>9475732.24882987</v>
      </c>
      <c r="F2233" s="4" t="s">
        <v>39</v>
      </c>
      <c r="G2233" s="4">
        <v>9.99477510686632E8</v>
      </c>
      <c r="H2233" s="4">
        <v>17.699681005192</v>
      </c>
      <c r="I2233" s="4">
        <v>18.1956430152066</v>
      </c>
      <c r="J2233" s="4">
        <f t="shared" si="2"/>
        <v>17690433111</v>
      </c>
      <c r="K2233" s="5">
        <f t="shared" si="3"/>
        <v>18186135986</v>
      </c>
      <c r="L2233" s="5">
        <f t="shared" si="4"/>
        <v>495702875.2</v>
      </c>
      <c r="M2233" s="5">
        <f t="shared" si="5"/>
        <v>0.49596201</v>
      </c>
      <c r="N2233" s="4" t="b">
        <v>1</v>
      </c>
      <c r="O2233" s="4" t="b">
        <v>1</v>
      </c>
      <c r="P2233" s="4" t="b">
        <v>1</v>
      </c>
      <c r="Q2233" s="4" t="b">
        <v>0</v>
      </c>
      <c r="R2233" s="4" t="s">
        <v>39</v>
      </c>
      <c r="S2233" s="4">
        <v>3.59997490432274</v>
      </c>
      <c r="T2233" s="4">
        <v>8.2700228035464E7</v>
      </c>
    </row>
    <row r="2234" ht="12.75" customHeight="1">
      <c r="A2234" s="8" t="str">
        <f t="shared" si="1"/>
        <v>Central African Republic1998</v>
      </c>
      <c r="B2234" s="4" t="s">
        <v>64</v>
      </c>
      <c r="C2234" s="4">
        <v>1998.0</v>
      </c>
      <c r="D2234" s="4">
        <v>3.34023071692116</v>
      </c>
      <c r="E2234" s="4">
        <v>1.32051450986497E7</v>
      </c>
      <c r="F2234" s="4" t="s">
        <v>39</v>
      </c>
      <c r="G2234" s="4">
        <v>9.67338390360019E8</v>
      </c>
      <c r="H2234" s="4">
        <v>18.0512700948861</v>
      </c>
      <c r="I2234" s="4">
        <v>18.0503224482127</v>
      </c>
      <c r="J2234" s="4">
        <f t="shared" si="2"/>
        <v>17461686558</v>
      </c>
      <c r="K2234" s="5">
        <f t="shared" si="3"/>
        <v>17460769863</v>
      </c>
      <c r="L2234" s="5">
        <f t="shared" si="4"/>
        <v>-916695.0077</v>
      </c>
      <c r="M2234" s="5">
        <f t="shared" si="5"/>
        <v>-0.0009476466734</v>
      </c>
      <c r="N2234" s="4" t="b">
        <v>0</v>
      </c>
      <c r="O2234" s="4" t="b">
        <v>0</v>
      </c>
      <c r="P2234" s="4" t="b">
        <v>1</v>
      </c>
      <c r="Q2234" s="4" t="b">
        <v>1</v>
      </c>
      <c r="R2234" s="4" t="s">
        <v>39</v>
      </c>
      <c r="S2234" s="4">
        <v>4.70014237879329</v>
      </c>
      <c r="T2234" s="4">
        <v>-3.2139120326613E7</v>
      </c>
    </row>
    <row r="2235" ht="12.75" customHeight="1">
      <c r="A2235" s="8" t="str">
        <f t="shared" si="1"/>
        <v>Central African Republic1997</v>
      </c>
      <c r="B2235" s="4" t="s">
        <v>64</v>
      </c>
      <c r="C2235" s="4">
        <v>1997.0</v>
      </c>
      <c r="D2235" s="4">
        <v>4.10479705600128</v>
      </c>
      <c r="E2235" s="4">
        <v>-1734325.23788833</v>
      </c>
      <c r="F2235" s="4" t="s">
        <v>39</v>
      </c>
      <c r="G2235" s="4">
        <v>9.37741512447574E8</v>
      </c>
      <c r="H2235" s="4">
        <v>12.894971090681</v>
      </c>
      <c r="I2235" s="4">
        <v>14.4603331959239</v>
      </c>
      <c r="J2235" s="4">
        <f t="shared" si="2"/>
        <v>12092149694</v>
      </c>
      <c r="K2235" s="5">
        <f t="shared" si="3"/>
        <v>13560054722</v>
      </c>
      <c r="L2235" s="5">
        <f t="shared" si="4"/>
        <v>1467905028</v>
      </c>
      <c r="M2235" s="5">
        <f t="shared" si="5"/>
        <v>1.565362105</v>
      </c>
      <c r="N2235" s="4" t="b">
        <v>0</v>
      </c>
      <c r="O2235" s="4" t="b">
        <v>0</v>
      </c>
      <c r="P2235" s="4" t="b">
        <v>1</v>
      </c>
      <c r="Q2235" s="4" t="b">
        <v>1</v>
      </c>
      <c r="R2235" s="4" t="s">
        <v>39</v>
      </c>
      <c r="S2235" s="4">
        <v>5.29993601826074</v>
      </c>
      <c r="T2235" s="4">
        <v>-2.95968779124449E7</v>
      </c>
    </row>
    <row r="2236" ht="12.75" customHeight="1">
      <c r="A2236" s="8" t="str">
        <f t="shared" si="1"/>
        <v>Central African Republic1996</v>
      </c>
      <c r="B2236" s="4" t="s">
        <v>64</v>
      </c>
      <c r="C2236" s="4">
        <v>1996.0</v>
      </c>
      <c r="D2236" s="4">
        <v>-6.15745063646814</v>
      </c>
      <c r="E2236" s="4">
        <v>9496559.65710347</v>
      </c>
      <c r="F2236" s="4" t="s">
        <v>39</v>
      </c>
      <c r="G2236" s="4">
        <v>1.00779112656226E9</v>
      </c>
      <c r="H2236" s="4">
        <v>10.6528120687281</v>
      </c>
      <c r="I2236" s="4">
        <v>11.7118407648406</v>
      </c>
      <c r="J2236" s="4">
        <f t="shared" si="2"/>
        <v>10735809476</v>
      </c>
      <c r="K2236" s="5">
        <f t="shared" si="3"/>
        <v>11803089199</v>
      </c>
      <c r="L2236" s="5">
        <f t="shared" si="4"/>
        <v>1067279723</v>
      </c>
      <c r="M2236" s="5">
        <f t="shared" si="5"/>
        <v>1.059028696</v>
      </c>
      <c r="N2236" s="4" t="b">
        <v>1</v>
      </c>
      <c r="O2236" s="4" t="b">
        <v>1</v>
      </c>
      <c r="P2236" s="4" t="b">
        <v>0</v>
      </c>
      <c r="Q2236" s="4" t="b">
        <v>1</v>
      </c>
      <c r="R2236" s="4" t="s">
        <v>39</v>
      </c>
      <c r="S2236" s="4">
        <v>-4.00009296364789</v>
      </c>
      <c r="T2236" s="4">
        <v>7.0049614114686E7</v>
      </c>
    </row>
    <row r="2237" ht="12.75" customHeight="1">
      <c r="A2237" s="8" t="str">
        <f t="shared" si="1"/>
        <v>Central African Republic1995</v>
      </c>
      <c r="B2237" s="4" t="s">
        <v>64</v>
      </c>
      <c r="C2237" s="4">
        <v>1995.0</v>
      </c>
      <c r="D2237" s="4">
        <v>3.16640591509994</v>
      </c>
      <c r="E2237" s="4">
        <v>-2.87387090364436E7</v>
      </c>
      <c r="F2237" s="4" t="s">
        <v>39</v>
      </c>
      <c r="G2237" s="4">
        <v>1.1153896739125E9</v>
      </c>
      <c r="H2237" s="4">
        <v>15.7288250566188</v>
      </c>
      <c r="I2237" s="4">
        <v>20.569161218946</v>
      </c>
      <c r="J2237" s="4">
        <f t="shared" si="2"/>
        <v>17543769051</v>
      </c>
      <c r="K2237" s="5">
        <f t="shared" si="3"/>
        <v>22942630025</v>
      </c>
      <c r="L2237" s="5">
        <f t="shared" si="4"/>
        <v>5398860974</v>
      </c>
      <c r="M2237" s="5">
        <f t="shared" si="5"/>
        <v>4.840336162</v>
      </c>
      <c r="N2237" s="4" t="b">
        <v>1</v>
      </c>
      <c r="O2237" s="4" t="b">
        <v>1</v>
      </c>
      <c r="P2237" s="4" t="b">
        <v>1</v>
      </c>
      <c r="Q2237" s="4" t="b">
        <v>0</v>
      </c>
      <c r="R2237" s="4" t="s">
        <v>39</v>
      </c>
      <c r="S2237" s="4">
        <v>7.20004555751903</v>
      </c>
      <c r="T2237" s="4">
        <v>1.07598547350239E8</v>
      </c>
    </row>
    <row r="2238" ht="12.75" customHeight="1">
      <c r="A2238" s="8" t="str">
        <f t="shared" si="1"/>
        <v>Central African Republic1994</v>
      </c>
      <c r="B2238" s="4" t="s">
        <v>64</v>
      </c>
      <c r="C2238" s="4">
        <v>1994.0</v>
      </c>
      <c r="D2238" s="4">
        <v>12.5721785045319</v>
      </c>
      <c r="E2238" s="4">
        <v>-4.44679425344382E7</v>
      </c>
      <c r="F2238" s="4">
        <v>-2.46755838111569E7</v>
      </c>
      <c r="G2238" s="4">
        <v>8.51174357309582E8</v>
      </c>
      <c r="H2238" s="4">
        <v>14.7783344840473</v>
      </c>
      <c r="I2238" s="4">
        <v>22.352225334677</v>
      </c>
      <c r="J2238" s="4">
        <f t="shared" si="2"/>
        <v>12578939357</v>
      </c>
      <c r="K2238" s="5">
        <f t="shared" si="3"/>
        <v>19025641034</v>
      </c>
      <c r="L2238" s="5">
        <f t="shared" si="4"/>
        <v>6446701677</v>
      </c>
      <c r="M2238" s="5">
        <f t="shared" si="5"/>
        <v>7.573890851</v>
      </c>
      <c r="N2238" s="4" t="b">
        <v>0</v>
      </c>
      <c r="O2238" s="4" t="b">
        <v>0</v>
      </c>
      <c r="P2238" s="4" t="b">
        <v>1</v>
      </c>
      <c r="Q2238" s="4" t="b">
        <v>1</v>
      </c>
      <c r="R2238" s="4" t="s">
        <v>39</v>
      </c>
      <c r="S2238" s="4">
        <v>4.89994941000114</v>
      </c>
      <c r="T2238" s="4">
        <v>-2.64215316602917E8</v>
      </c>
    </row>
    <row r="2239" ht="12.75" customHeight="1">
      <c r="A2239" s="8" t="str">
        <f t="shared" si="1"/>
        <v>Central African Republic1993</v>
      </c>
      <c r="B2239" s="4" t="s">
        <v>64</v>
      </c>
      <c r="C2239" s="4">
        <v>1993.0</v>
      </c>
      <c r="D2239" s="4">
        <v>-1.19781264369236</v>
      </c>
      <c r="E2239" s="4">
        <v>-5.4182687595388E7</v>
      </c>
      <c r="F2239" s="4">
        <v>-1.29501574907067E7</v>
      </c>
      <c r="G2239" s="4">
        <v>1.27878125930117E9</v>
      </c>
      <c r="H2239" s="4">
        <v>14.9626697771545</v>
      </c>
      <c r="I2239" s="4">
        <v>20.6257385790971</v>
      </c>
      <c r="J2239" s="4">
        <f t="shared" si="2"/>
        <v>19133981700</v>
      </c>
      <c r="K2239" s="5">
        <f t="shared" si="3"/>
        <v>26375807954</v>
      </c>
      <c r="L2239" s="5">
        <f t="shared" si="4"/>
        <v>7241826254</v>
      </c>
      <c r="M2239" s="5">
        <f t="shared" si="5"/>
        <v>5.663068802</v>
      </c>
      <c r="N2239" s="4" t="b">
        <v>1</v>
      </c>
      <c r="O2239" s="4" t="b">
        <v>1</v>
      </c>
      <c r="P2239" s="4" t="b">
        <v>0</v>
      </c>
      <c r="Q2239" s="4" t="b">
        <v>1</v>
      </c>
      <c r="R2239" s="4" t="s">
        <v>39</v>
      </c>
      <c r="S2239" s="4">
        <v>0.335275684646064</v>
      </c>
      <c r="T2239" s="4">
        <v>4.27606901991588E8</v>
      </c>
    </row>
    <row r="2240" ht="12.75" customHeight="1">
      <c r="A2240" s="8" t="str">
        <f t="shared" si="1"/>
        <v>Central African Republic1992</v>
      </c>
      <c r="B2240" s="4" t="s">
        <v>64</v>
      </c>
      <c r="C2240" s="4">
        <v>1992.0</v>
      </c>
      <c r="D2240" s="4">
        <v>-4.92297492482813</v>
      </c>
      <c r="E2240" s="4">
        <v>-8.44406908971233E7</v>
      </c>
      <c r="F2240" s="4">
        <v>-8.30550849616822E7</v>
      </c>
      <c r="G2240" s="4">
        <v>1.41191755445482E9</v>
      </c>
      <c r="H2240" s="4">
        <v>15.7649553635465</v>
      </c>
      <c r="I2240" s="4">
        <v>23.0916091282904</v>
      </c>
      <c r="J2240" s="4">
        <f t="shared" si="2"/>
        <v>22258817223</v>
      </c>
      <c r="K2240" s="5">
        <f t="shared" si="3"/>
        <v>32603448289</v>
      </c>
      <c r="L2240" s="5">
        <f t="shared" si="4"/>
        <v>10344631066</v>
      </c>
      <c r="M2240" s="5">
        <f t="shared" si="5"/>
        <v>7.326653765</v>
      </c>
      <c r="N2240" s="4" t="b">
        <v>1</v>
      </c>
      <c r="O2240" s="4" t="b">
        <v>1</v>
      </c>
      <c r="P2240" s="4" t="b">
        <v>0</v>
      </c>
      <c r="Q2240" s="4" t="b">
        <v>0</v>
      </c>
      <c r="R2240" s="4" t="s">
        <v>39</v>
      </c>
      <c r="S2240" s="4">
        <v>-6.42407819946331</v>
      </c>
      <c r="T2240" s="4">
        <v>1.33136295153649E8</v>
      </c>
    </row>
    <row r="2241" ht="12.75" customHeight="1">
      <c r="A2241" s="8" t="str">
        <f t="shared" si="1"/>
        <v>Central African Republic1991</v>
      </c>
      <c r="B2241" s="4" t="s">
        <v>64</v>
      </c>
      <c r="C2241" s="4">
        <v>1991.0</v>
      </c>
      <c r="D2241" s="4">
        <v>-0.798992927616673</v>
      </c>
      <c r="E2241" s="4">
        <v>-9.52036996508415E7</v>
      </c>
      <c r="F2241" s="4">
        <v>-6.17709083183403E7</v>
      </c>
      <c r="G2241" s="4">
        <v>1.37737498752052E9</v>
      </c>
      <c r="H2241" s="4">
        <v>14.6369721936148</v>
      </c>
      <c r="I2241" s="4">
        <v>22.6331666958113</v>
      </c>
      <c r="J2241" s="4">
        <f t="shared" si="2"/>
        <v>20160599393</v>
      </c>
      <c r="K2241" s="5">
        <f t="shared" si="3"/>
        <v>31174357695</v>
      </c>
      <c r="L2241" s="5">
        <f t="shared" si="4"/>
        <v>11013758303</v>
      </c>
      <c r="M2241" s="5">
        <f t="shared" si="5"/>
        <v>7.996194502</v>
      </c>
      <c r="N2241" s="4" t="b">
        <v>1</v>
      </c>
      <c r="O2241" s="4" t="b">
        <v>1</v>
      </c>
      <c r="P2241" s="4" t="b">
        <v>0</v>
      </c>
      <c r="Q2241" s="4" t="b">
        <v>0</v>
      </c>
      <c r="R2241" s="4" t="s">
        <v>39</v>
      </c>
      <c r="S2241" s="4">
        <v>-0.552543005101867</v>
      </c>
      <c r="T2241" s="4">
        <v>-3.45425669342999E7</v>
      </c>
    </row>
    <row r="2242" ht="12.75" customHeight="1">
      <c r="A2242" s="8" t="str">
        <f t="shared" si="1"/>
        <v>Central African Republic1990</v>
      </c>
      <c r="B2242" s="4" t="s">
        <v>64</v>
      </c>
      <c r="C2242" s="4">
        <v>1990.0</v>
      </c>
      <c r="D2242" s="4">
        <v>1.36424811317447</v>
      </c>
      <c r="E2242" s="4">
        <v>-8.02463459000856E7</v>
      </c>
      <c r="F2242" s="4">
        <v>-8.91319838728681E7</v>
      </c>
      <c r="G2242" s="4">
        <v>1.440711459411E9</v>
      </c>
      <c r="H2242" s="4">
        <v>15.4108055962076</v>
      </c>
      <c r="I2242" s="4">
        <v>22.0084090761032</v>
      </c>
      <c r="J2242" s="4">
        <f t="shared" si="2"/>
        <v>22202524221</v>
      </c>
      <c r="K2242" s="5">
        <f t="shared" si="3"/>
        <v>31707767159</v>
      </c>
      <c r="L2242" s="5">
        <f t="shared" si="4"/>
        <v>9505242938</v>
      </c>
      <c r="M2242" s="5">
        <f t="shared" si="5"/>
        <v>6.59760348</v>
      </c>
      <c r="N2242" s="4" t="b">
        <v>1</v>
      </c>
      <c r="O2242" s="4" t="b">
        <v>1</v>
      </c>
      <c r="P2242" s="4" t="b">
        <v>0</v>
      </c>
      <c r="Q2242" s="4" t="b">
        <v>0</v>
      </c>
      <c r="R2242" s="4" t="s">
        <v>39</v>
      </c>
      <c r="S2242" s="4">
        <v>-2.14752806574087</v>
      </c>
      <c r="T2242" s="4">
        <v>6.333647189048E7</v>
      </c>
    </row>
    <row r="2243" ht="12.75" customHeight="1">
      <c r="A2243" s="8" t="str">
        <f t="shared" si="1"/>
        <v>Central African Republic1989</v>
      </c>
      <c r="B2243" s="4" t="s">
        <v>64</v>
      </c>
      <c r="C2243" s="4">
        <v>1989.0</v>
      </c>
      <c r="D2243" s="4">
        <v>3.78957178490057</v>
      </c>
      <c r="E2243" s="4">
        <v>-2.49981382646714E7</v>
      </c>
      <c r="F2243" s="4">
        <v>-3.34255684140533E7</v>
      </c>
      <c r="G2243" s="4">
        <v>1.23393027903002E9</v>
      </c>
      <c r="H2243" s="4">
        <v>16.3665154269387</v>
      </c>
      <c r="I2243" s="4">
        <v>19.6137684796474</v>
      </c>
      <c r="J2243" s="4">
        <f t="shared" si="2"/>
        <v>20195138948</v>
      </c>
      <c r="K2243" s="5">
        <f t="shared" si="3"/>
        <v>24202022813</v>
      </c>
      <c r="L2243" s="5">
        <f t="shared" si="4"/>
        <v>4006883865</v>
      </c>
      <c r="M2243" s="5">
        <f t="shared" si="5"/>
        <v>3.247253053</v>
      </c>
      <c r="N2243" s="4" t="b">
        <v>0</v>
      </c>
      <c r="O2243" s="4" t="b">
        <v>0</v>
      </c>
      <c r="P2243" s="4" t="b">
        <v>0</v>
      </c>
      <c r="Q2243" s="4" t="b">
        <v>1</v>
      </c>
      <c r="R2243" s="4" t="s">
        <v>39</v>
      </c>
      <c r="S2243" s="4">
        <v>1.97727043451945</v>
      </c>
      <c r="T2243" s="4">
        <v>-2.0678118038098E8</v>
      </c>
    </row>
    <row r="2244" ht="12.75" customHeight="1">
      <c r="A2244" s="8" t="str">
        <f t="shared" si="1"/>
        <v>Central African Republic1988</v>
      </c>
      <c r="B2244" s="4" t="s">
        <v>64</v>
      </c>
      <c r="C2244" s="4">
        <v>1988.0</v>
      </c>
      <c r="D2244" s="4">
        <v>1.71768207855703</v>
      </c>
      <c r="E2244" s="4">
        <v>-2.62506483693014E7</v>
      </c>
      <c r="F2244" s="4">
        <v>-3.46083627963956E7</v>
      </c>
      <c r="G2244" s="4">
        <v>1.26489928827967E9</v>
      </c>
      <c r="H2244" s="4">
        <v>17.710635545679</v>
      </c>
      <c r="I2244" s="4">
        <v>21.4327102979102</v>
      </c>
      <c r="J2244" s="4">
        <f t="shared" si="2"/>
        <v>22402170297</v>
      </c>
      <c r="K2244" s="5">
        <f t="shared" si="3"/>
        <v>27110220002</v>
      </c>
      <c r="L2244" s="5">
        <f t="shared" si="4"/>
        <v>4708049705</v>
      </c>
      <c r="M2244" s="5">
        <f t="shared" si="5"/>
        <v>3.722074752</v>
      </c>
      <c r="N2244" s="4" t="b">
        <v>0</v>
      </c>
      <c r="O2244" s="4" t="b">
        <v>1</v>
      </c>
      <c r="P2244" s="4" t="b">
        <v>0</v>
      </c>
      <c r="Q2244" s="4" t="b">
        <v>1</v>
      </c>
      <c r="R2244" s="4" t="s">
        <v>39</v>
      </c>
      <c r="S2244" s="4">
        <v>1.71016528472386</v>
      </c>
      <c r="T2244" s="4">
        <v>3.096900924965E7</v>
      </c>
    </row>
    <row r="2245" ht="12.75" customHeight="1">
      <c r="A2245" s="8" t="str">
        <f t="shared" si="1"/>
        <v>Central African Republic1987</v>
      </c>
      <c r="B2245" s="4" t="s">
        <v>64</v>
      </c>
      <c r="C2245" s="4">
        <v>1987.0</v>
      </c>
      <c r="D2245" s="4">
        <v>0.0</v>
      </c>
      <c r="E2245" s="4" t="s">
        <v>39</v>
      </c>
      <c r="F2245" s="4">
        <v>-7.34274642049552E7</v>
      </c>
      <c r="G2245" s="4">
        <v>1.20099197620364E9</v>
      </c>
      <c r="H2245" s="4" t="s">
        <v>39</v>
      </c>
      <c r="I2245" s="4" t="s">
        <v>39</v>
      </c>
      <c r="J2245" s="4" t="str">
        <f t="shared" si="2"/>
        <v>#VALUE!</v>
      </c>
      <c r="K2245" s="5" t="str">
        <f t="shared" si="3"/>
        <v>#VALUE!</v>
      </c>
      <c r="L2245" s="5" t="str">
        <f t="shared" si="4"/>
        <v>#VALUE!</v>
      </c>
      <c r="M2245" s="5" t="str">
        <f t="shared" si="5"/>
        <v>#VALUE!</v>
      </c>
      <c r="N2245" s="4" t="b">
        <v>0</v>
      </c>
      <c r="O2245" s="4" t="b">
        <v>1</v>
      </c>
      <c r="P2245" s="4" t="b">
        <v>0</v>
      </c>
      <c r="Q2245" s="4" t="b">
        <v>0</v>
      </c>
      <c r="R2245" s="4" t="s">
        <v>39</v>
      </c>
      <c r="S2245" s="4">
        <v>-4.93898788502545</v>
      </c>
      <c r="T2245" s="4">
        <v>-6.390731207603E7</v>
      </c>
    </row>
    <row r="2246" ht="12.75" customHeight="1">
      <c r="A2246" s="8" t="str">
        <f t="shared" si="1"/>
        <v>Central African Republic1986</v>
      </c>
      <c r="B2246" s="4" t="s">
        <v>64</v>
      </c>
      <c r="C2246" s="4">
        <v>1986.0</v>
      </c>
      <c r="D2246" s="4">
        <v>7.19279221245899</v>
      </c>
      <c r="E2246" s="4" t="s">
        <v>39</v>
      </c>
      <c r="F2246" s="4">
        <v>-8.65176582475317E7</v>
      </c>
      <c r="G2246" s="4">
        <v>1.12226501486379E9</v>
      </c>
      <c r="H2246" s="4" t="s">
        <v>39</v>
      </c>
      <c r="I2246" s="4" t="s">
        <v>39</v>
      </c>
      <c r="J2246" s="4" t="str">
        <f t="shared" si="2"/>
        <v>#VALUE!</v>
      </c>
      <c r="K2246" s="5" t="str">
        <f t="shared" si="3"/>
        <v>#VALUE!</v>
      </c>
      <c r="L2246" s="5" t="str">
        <f t="shared" si="4"/>
        <v>#VALUE!</v>
      </c>
      <c r="M2246" s="5" t="str">
        <f t="shared" si="5"/>
        <v>#VALUE!</v>
      </c>
      <c r="N2246" s="4" t="b">
        <v>0</v>
      </c>
      <c r="O2246" s="4" t="b">
        <v>0</v>
      </c>
      <c r="P2246" s="4" t="b">
        <v>1</v>
      </c>
      <c r="Q2246" s="4" t="b">
        <v>0</v>
      </c>
      <c r="R2246" s="4" t="s">
        <v>39</v>
      </c>
      <c r="S2246" s="4">
        <v>3.57797925430461</v>
      </c>
      <c r="T2246" s="4">
        <v>-7.87269613398499E7</v>
      </c>
    </row>
    <row r="2247" ht="12.75" customHeight="1">
      <c r="A2247" s="8" t="str">
        <f t="shared" si="1"/>
        <v>Central African Republic1985</v>
      </c>
      <c r="B2247" s="4" t="s">
        <v>64</v>
      </c>
      <c r="C2247" s="4">
        <v>1985.0</v>
      </c>
      <c r="D2247" s="4">
        <v>3.7330104054539</v>
      </c>
      <c r="E2247" s="4" t="s">
        <v>39</v>
      </c>
      <c r="F2247" s="4">
        <v>-4.8615805945227E7</v>
      </c>
      <c r="G2247" s="4">
        <v>8.64849836841362E8</v>
      </c>
      <c r="H2247" s="4" t="s">
        <v>39</v>
      </c>
      <c r="I2247" s="4" t="s">
        <v>39</v>
      </c>
      <c r="J2247" s="4" t="str">
        <f t="shared" si="2"/>
        <v>#VALUE!</v>
      </c>
      <c r="K2247" s="5" t="str">
        <f t="shared" si="3"/>
        <v>#VALUE!</v>
      </c>
      <c r="L2247" s="5" t="str">
        <f t="shared" si="4"/>
        <v>#VALUE!</v>
      </c>
      <c r="M2247" s="5" t="str">
        <f t="shared" si="5"/>
        <v>#VALUE!</v>
      </c>
      <c r="N2247" s="4" t="b">
        <v>0</v>
      </c>
      <c r="O2247" s="4" t="b">
        <v>0</v>
      </c>
      <c r="P2247" s="4" t="b">
        <v>1</v>
      </c>
      <c r="Q2247" s="4" t="b">
        <v>1</v>
      </c>
      <c r="R2247" s="4" t="s">
        <v>39</v>
      </c>
      <c r="S2247" s="4">
        <v>3.92721953798056</v>
      </c>
      <c r="T2247" s="4">
        <v>-2.57415178022428E8</v>
      </c>
    </row>
    <row r="2248" ht="12.75" customHeight="1">
      <c r="A2248" s="8" t="str">
        <f t="shared" si="1"/>
        <v>Central African Republic1984</v>
      </c>
      <c r="B2248" s="4" t="s">
        <v>64</v>
      </c>
      <c r="C2248" s="4">
        <v>1984.0</v>
      </c>
      <c r="D2248" s="4">
        <v>9.91186634364619</v>
      </c>
      <c r="E2248" s="4" t="s">
        <v>39</v>
      </c>
      <c r="F2248" s="4">
        <v>-3.34463328679035E7</v>
      </c>
      <c r="G2248" s="4">
        <v>6.37820670609046E8</v>
      </c>
      <c r="H2248" s="4" t="s">
        <v>39</v>
      </c>
      <c r="I2248" s="4" t="s">
        <v>39</v>
      </c>
      <c r="J2248" s="4" t="str">
        <f t="shared" si="2"/>
        <v>#VALUE!</v>
      </c>
      <c r="K2248" s="5" t="str">
        <f t="shared" si="3"/>
        <v>#VALUE!</v>
      </c>
      <c r="L2248" s="5" t="str">
        <f t="shared" si="4"/>
        <v>#VALUE!</v>
      </c>
      <c r="M2248" s="5" t="str">
        <f t="shared" si="5"/>
        <v>#VALUE!</v>
      </c>
      <c r="N2248" s="4" t="b">
        <v>0</v>
      </c>
      <c r="O2248" s="4" t="b">
        <v>0</v>
      </c>
      <c r="P2248" s="4" t="b">
        <v>1</v>
      </c>
      <c r="Q2248" s="4" t="b">
        <v>1</v>
      </c>
      <c r="R2248" s="4" t="s">
        <v>39</v>
      </c>
      <c r="S2248" s="4">
        <v>9.48172665292533</v>
      </c>
      <c r="T2248" s="4">
        <v>-2.27029166232316E8</v>
      </c>
    </row>
    <row r="2249" ht="12.75" customHeight="1">
      <c r="A2249" s="8" t="str">
        <f t="shared" si="1"/>
        <v>Central African Republic1983</v>
      </c>
      <c r="B2249" s="4" t="s">
        <v>64</v>
      </c>
      <c r="C2249" s="4">
        <v>1983.0</v>
      </c>
      <c r="D2249" s="4">
        <v>-6.02702844340795</v>
      </c>
      <c r="E2249" s="4" t="s">
        <v>39</v>
      </c>
      <c r="F2249" s="4">
        <v>-2.93098805564455E7</v>
      </c>
      <c r="G2249" s="4">
        <v>6.58679332638761E8</v>
      </c>
      <c r="H2249" s="4" t="s">
        <v>39</v>
      </c>
      <c r="I2249" s="4" t="s">
        <v>39</v>
      </c>
      <c r="J2249" s="4" t="str">
        <f t="shared" si="2"/>
        <v>#VALUE!</v>
      </c>
      <c r="K2249" s="5" t="str">
        <f t="shared" si="3"/>
        <v>#VALUE!</v>
      </c>
      <c r="L2249" s="5" t="str">
        <f t="shared" si="4"/>
        <v>#VALUE!</v>
      </c>
      <c r="M2249" s="5" t="str">
        <f t="shared" si="5"/>
        <v>#VALUE!</v>
      </c>
      <c r="N2249" s="4" t="b">
        <v>1</v>
      </c>
      <c r="O2249" s="4" t="b">
        <v>1</v>
      </c>
      <c r="P2249" s="4" t="b">
        <v>0</v>
      </c>
      <c r="Q2249" s="4" t="b">
        <v>1</v>
      </c>
      <c r="R2249" s="4" t="s">
        <v>39</v>
      </c>
      <c r="S2249" s="4">
        <v>-8.12651359274568</v>
      </c>
      <c r="T2249" s="4">
        <v>2.0858662029715E7</v>
      </c>
    </row>
    <row r="2250" ht="12.75" customHeight="1">
      <c r="A2250" s="8" t="str">
        <f t="shared" si="1"/>
        <v>Central African Republic1982</v>
      </c>
      <c r="B2250" s="4" t="s">
        <v>64</v>
      </c>
      <c r="C2250" s="4">
        <v>1982.0</v>
      </c>
      <c r="D2250" s="4">
        <v>-3.5717621804581</v>
      </c>
      <c r="E2250" s="4" t="s">
        <v>39</v>
      </c>
      <c r="F2250" s="4">
        <v>-4.26427001586958E7</v>
      </c>
      <c r="G2250" s="4">
        <v>7.48312391442075E8</v>
      </c>
      <c r="H2250" s="4" t="s">
        <v>39</v>
      </c>
      <c r="I2250" s="4" t="s">
        <v>39</v>
      </c>
      <c r="J2250" s="4" t="str">
        <f t="shared" si="2"/>
        <v>#VALUE!</v>
      </c>
      <c r="K2250" s="5" t="str">
        <f t="shared" si="3"/>
        <v>#VALUE!</v>
      </c>
      <c r="L2250" s="5" t="str">
        <f t="shared" si="4"/>
        <v>#VALUE!</v>
      </c>
      <c r="M2250" s="5" t="str">
        <f t="shared" si="5"/>
        <v>#VALUE!</v>
      </c>
      <c r="N2250" s="4" t="b">
        <v>1</v>
      </c>
      <c r="O2250" s="4" t="b">
        <v>1</v>
      </c>
      <c r="P2250" s="4" t="b">
        <v>0</v>
      </c>
      <c r="Q2250" s="4" t="b">
        <v>0</v>
      </c>
      <c r="R2250" s="4" t="s">
        <v>39</v>
      </c>
      <c r="S2250" s="4">
        <v>7.71578363090393</v>
      </c>
      <c r="T2250" s="4">
        <v>8.96330588033139E7</v>
      </c>
    </row>
    <row r="2251" ht="12.75" customHeight="1">
      <c r="A2251" s="8" t="str">
        <f t="shared" si="1"/>
        <v>Central African Republic1981</v>
      </c>
      <c r="B2251" s="4" t="s">
        <v>64</v>
      </c>
      <c r="C2251" s="4">
        <v>1981.0</v>
      </c>
      <c r="D2251" s="4">
        <v>12.954316207334</v>
      </c>
      <c r="E2251" s="4" t="s">
        <v>39</v>
      </c>
      <c r="F2251" s="4">
        <v>-4180369.99268756</v>
      </c>
      <c r="G2251" s="4">
        <v>6.94803624048757E8</v>
      </c>
      <c r="H2251" s="4" t="s">
        <v>39</v>
      </c>
      <c r="I2251" s="4" t="s">
        <v>39</v>
      </c>
      <c r="J2251" s="4" t="str">
        <f t="shared" si="2"/>
        <v>#VALUE!</v>
      </c>
      <c r="K2251" s="5" t="str">
        <f t="shared" si="3"/>
        <v>#VALUE!</v>
      </c>
      <c r="L2251" s="5" t="str">
        <f t="shared" si="4"/>
        <v>#VALUE!</v>
      </c>
      <c r="M2251" s="5" t="str">
        <f t="shared" si="5"/>
        <v>#VALUE!</v>
      </c>
      <c r="N2251" s="4" t="b">
        <v>1</v>
      </c>
      <c r="O2251" s="4" t="b">
        <v>1</v>
      </c>
      <c r="P2251" s="4" t="b">
        <v>0</v>
      </c>
      <c r="Q2251" s="4" t="b">
        <v>0</v>
      </c>
      <c r="R2251" s="4" t="s">
        <v>39</v>
      </c>
      <c r="S2251" s="4">
        <v>-1.54446566470149</v>
      </c>
      <c r="T2251" s="4">
        <v>-5.3508767393318E7</v>
      </c>
    </row>
    <row r="2252" ht="12.75" customHeight="1">
      <c r="A2252" s="8" t="str">
        <f t="shared" si="1"/>
        <v>Central African Republic1980</v>
      </c>
      <c r="B2252" s="4" t="s">
        <v>64</v>
      </c>
      <c r="C2252" s="4">
        <v>1980.0</v>
      </c>
      <c r="D2252" s="4">
        <v>-2.99538786456812</v>
      </c>
      <c r="E2252" s="4" t="s">
        <v>39</v>
      </c>
      <c r="F2252" s="4">
        <v>-4.30519648820073E7</v>
      </c>
      <c r="G2252" s="4">
        <v>7.97048196970408E8</v>
      </c>
      <c r="H2252" s="4" t="s">
        <v>39</v>
      </c>
      <c r="I2252" s="4" t="s">
        <v>39</v>
      </c>
      <c r="J2252" s="4" t="str">
        <f t="shared" si="2"/>
        <v>#VALUE!</v>
      </c>
      <c r="K2252" s="5" t="str">
        <f t="shared" si="3"/>
        <v>#VALUE!</v>
      </c>
      <c r="L2252" s="5" t="str">
        <f t="shared" si="4"/>
        <v>#VALUE!</v>
      </c>
      <c r="M2252" s="5" t="str">
        <f t="shared" si="5"/>
        <v>#VALUE!</v>
      </c>
      <c r="N2252" s="4" t="b">
        <v>1</v>
      </c>
      <c r="O2252" s="4" t="b">
        <v>1</v>
      </c>
      <c r="P2252" s="4" t="b">
        <v>0</v>
      </c>
      <c r="Q2252" s="4" t="b">
        <v>0</v>
      </c>
      <c r="R2252" s="4" t="s">
        <v>39</v>
      </c>
      <c r="S2252" s="4">
        <v>-4.47863884794948</v>
      </c>
      <c r="T2252" s="4">
        <v>1.02244572921651E8</v>
      </c>
    </row>
    <row r="2253" ht="12.75" customHeight="1">
      <c r="A2253" s="8" t="str">
        <f t="shared" si="1"/>
        <v>Central African Republic1979</v>
      </c>
      <c r="B2253" s="4" t="s">
        <v>64</v>
      </c>
      <c r="C2253" s="4">
        <v>1979.0</v>
      </c>
      <c r="D2253" s="4">
        <v>2.47933250642969</v>
      </c>
      <c r="E2253" s="4" t="s">
        <v>39</v>
      </c>
      <c r="F2253" s="4">
        <v>-1.59551230048492E7</v>
      </c>
      <c r="G2253" s="4">
        <v>7.00764746892119E8</v>
      </c>
      <c r="H2253" s="4" t="s">
        <v>39</v>
      </c>
      <c r="I2253" s="4" t="s">
        <v>39</v>
      </c>
      <c r="J2253" s="4" t="str">
        <f t="shared" si="2"/>
        <v>#VALUE!</v>
      </c>
      <c r="K2253" s="5" t="str">
        <f t="shared" si="3"/>
        <v>#VALUE!</v>
      </c>
      <c r="L2253" s="5" t="str">
        <f t="shared" si="4"/>
        <v>#VALUE!</v>
      </c>
      <c r="M2253" s="5" t="str">
        <f t="shared" si="5"/>
        <v>#VALUE!</v>
      </c>
      <c r="N2253" s="4" t="b">
        <v>1</v>
      </c>
      <c r="O2253" s="4" t="b">
        <v>1</v>
      </c>
      <c r="P2253" s="4" t="b">
        <v>1</v>
      </c>
      <c r="Q2253" s="4" t="b">
        <v>0</v>
      </c>
      <c r="R2253" s="4" t="s">
        <v>39</v>
      </c>
      <c r="S2253" s="4">
        <v>-2.46513778468636</v>
      </c>
      <c r="T2253" s="4">
        <v>-9.62834500782889E7</v>
      </c>
    </row>
    <row r="2254" ht="12.75" customHeight="1">
      <c r="A2254" s="8" t="str">
        <f t="shared" si="1"/>
        <v>Central African Republic1978</v>
      </c>
      <c r="B2254" s="4" t="s">
        <v>64</v>
      </c>
      <c r="C2254" s="4">
        <v>1978.0</v>
      </c>
      <c r="D2254" s="4">
        <v>4.43895523780977</v>
      </c>
      <c r="E2254" s="4" t="s">
        <v>39</v>
      </c>
      <c r="F2254" s="4">
        <v>-2.29863296908052E7</v>
      </c>
      <c r="G2254" s="4">
        <v>6.10578631359943E8</v>
      </c>
      <c r="H2254" s="4" t="s">
        <v>39</v>
      </c>
      <c r="I2254" s="4" t="s">
        <v>39</v>
      </c>
      <c r="J2254" s="4" t="str">
        <f t="shared" si="2"/>
        <v>#VALUE!</v>
      </c>
      <c r="K2254" s="5" t="str">
        <f t="shared" si="3"/>
        <v>#VALUE!</v>
      </c>
      <c r="L2254" s="5" t="str">
        <f t="shared" si="4"/>
        <v>#VALUE!</v>
      </c>
      <c r="M2254" s="5" t="str">
        <f t="shared" si="5"/>
        <v>#VALUE!</v>
      </c>
      <c r="N2254" s="4" t="b">
        <v>0</v>
      </c>
      <c r="O2254" s="4" t="b">
        <v>1</v>
      </c>
      <c r="P2254" s="4" t="b">
        <v>1</v>
      </c>
      <c r="Q2254" s="4" t="b">
        <v>0</v>
      </c>
      <c r="R2254" s="4" t="s">
        <v>39</v>
      </c>
      <c r="S2254" s="4">
        <v>1.2092354194359</v>
      </c>
      <c r="T2254" s="4">
        <v>-9.0186115532176E7</v>
      </c>
    </row>
    <row r="2255" ht="12.75" customHeight="1">
      <c r="A2255" s="8" t="str">
        <f t="shared" si="1"/>
        <v>Central African Republic1977</v>
      </c>
      <c r="B2255" s="4" t="s">
        <v>64</v>
      </c>
      <c r="C2255" s="4">
        <v>1977.0</v>
      </c>
      <c r="D2255" s="4">
        <v>5.66777843622385</v>
      </c>
      <c r="E2255" s="4" t="s">
        <v>39</v>
      </c>
      <c r="F2255" s="4">
        <v>-1.88945210117812E7</v>
      </c>
      <c r="G2255" s="4">
        <v>5.07298148421506E8</v>
      </c>
      <c r="H2255" s="4" t="s">
        <v>39</v>
      </c>
      <c r="I2255" s="4" t="s">
        <v>39</v>
      </c>
      <c r="J2255" s="4" t="str">
        <f t="shared" si="2"/>
        <v>#VALUE!</v>
      </c>
      <c r="K2255" s="5" t="str">
        <f t="shared" si="3"/>
        <v>#VALUE!</v>
      </c>
      <c r="L2255" s="5" t="str">
        <f t="shared" si="4"/>
        <v>#VALUE!</v>
      </c>
      <c r="M2255" s="5" t="str">
        <f t="shared" si="5"/>
        <v>#VALUE!</v>
      </c>
      <c r="N2255" s="4" t="b">
        <v>0</v>
      </c>
      <c r="O2255" s="4" t="b">
        <v>0</v>
      </c>
      <c r="P2255" s="4" t="b">
        <v>1</v>
      </c>
      <c r="Q2255" s="4" t="b">
        <v>1</v>
      </c>
      <c r="R2255" s="4" t="s">
        <v>39</v>
      </c>
      <c r="S2255" s="4">
        <v>3.80623491408234</v>
      </c>
      <c r="T2255" s="4">
        <v>-1.03280482938437E8</v>
      </c>
    </row>
    <row r="2256" ht="12.75" customHeight="1">
      <c r="A2256" s="8" t="str">
        <f t="shared" si="1"/>
        <v>Central African Republic1976</v>
      </c>
      <c r="B2256" s="4" t="s">
        <v>64</v>
      </c>
      <c r="C2256" s="4">
        <v>1976.0</v>
      </c>
      <c r="D2256" s="4">
        <v>4.99314670079212</v>
      </c>
      <c r="E2256" s="4" t="s">
        <v>39</v>
      </c>
      <c r="F2256" s="4" t="s">
        <v>39</v>
      </c>
      <c r="G2256" s="4">
        <v>4.51152460808537E8</v>
      </c>
      <c r="H2256" s="4" t="s">
        <v>39</v>
      </c>
      <c r="I2256" s="4" t="s">
        <v>39</v>
      </c>
      <c r="J2256" s="4" t="str">
        <f t="shared" si="2"/>
        <v>#VALUE!</v>
      </c>
      <c r="K2256" s="5" t="str">
        <f t="shared" si="3"/>
        <v>#VALUE!</v>
      </c>
      <c r="L2256" s="5" t="str">
        <f t="shared" si="4"/>
        <v>#VALUE!</v>
      </c>
      <c r="M2256" s="5" t="str">
        <f t="shared" si="5"/>
        <v>#VALUE!</v>
      </c>
      <c r="N2256" s="4" t="b">
        <v>0</v>
      </c>
      <c r="O2256" s="4" t="b">
        <v>0</v>
      </c>
      <c r="P2256" s="4" t="b">
        <v>1</v>
      </c>
      <c r="Q2256" s="4" t="b">
        <v>1</v>
      </c>
      <c r="R2256" s="4" t="s">
        <v>39</v>
      </c>
      <c r="S2256" s="4">
        <v>5.43251898691292</v>
      </c>
      <c r="T2256" s="4">
        <v>-5.61456876129689E7</v>
      </c>
    </row>
    <row r="2257" ht="12.75" customHeight="1">
      <c r="A2257" s="8" t="str">
        <f t="shared" si="1"/>
        <v>Central African Republic1975</v>
      </c>
      <c r="B2257" s="4" t="s">
        <v>64</v>
      </c>
      <c r="C2257" s="4">
        <v>1975.0</v>
      </c>
      <c r="D2257" s="4">
        <v>0.343182960941652</v>
      </c>
      <c r="E2257" s="4" t="s">
        <v>39</v>
      </c>
      <c r="F2257" s="4" t="s">
        <v>39</v>
      </c>
      <c r="G2257" s="4">
        <v>3.78660015663052E8</v>
      </c>
      <c r="H2257" s="4" t="s">
        <v>39</v>
      </c>
      <c r="I2257" s="4" t="s">
        <v>39</v>
      </c>
      <c r="J2257" s="4" t="str">
        <f t="shared" si="2"/>
        <v>#VALUE!</v>
      </c>
      <c r="K2257" s="5" t="str">
        <f t="shared" si="3"/>
        <v>#VALUE!</v>
      </c>
      <c r="L2257" s="5" t="str">
        <f t="shared" si="4"/>
        <v>#VALUE!</v>
      </c>
      <c r="M2257" s="5" t="str">
        <f t="shared" si="5"/>
        <v>#VALUE!</v>
      </c>
      <c r="N2257" s="4" t="b">
        <v>0</v>
      </c>
      <c r="O2257" s="4" t="b">
        <v>1</v>
      </c>
      <c r="P2257" s="4" t="b">
        <v>0</v>
      </c>
      <c r="Q2257" s="4" t="b">
        <v>0</v>
      </c>
      <c r="R2257" s="4" t="s">
        <v>39</v>
      </c>
      <c r="S2257" s="4">
        <v>0.404987104042064</v>
      </c>
      <c r="T2257" s="4">
        <v>-7.24924451454849E7</v>
      </c>
    </row>
    <row r="2258" ht="12.75" customHeight="1">
      <c r="A2258" s="8" t="str">
        <f t="shared" si="1"/>
        <v>Central African Republic1974</v>
      </c>
      <c r="B2258" s="4" t="s">
        <v>64</v>
      </c>
      <c r="C2258" s="4">
        <v>1974.0</v>
      </c>
      <c r="D2258" s="4">
        <v>6.19532716136487</v>
      </c>
      <c r="E2258" s="4" t="s">
        <v>39</v>
      </c>
      <c r="F2258" s="4" t="s">
        <v>39</v>
      </c>
      <c r="G2258" s="4">
        <v>2.81398705994003E8</v>
      </c>
      <c r="H2258" s="4" t="s">
        <v>39</v>
      </c>
      <c r="I2258" s="4" t="s">
        <v>39</v>
      </c>
      <c r="J2258" s="4" t="str">
        <f t="shared" si="2"/>
        <v>#VALUE!</v>
      </c>
      <c r="K2258" s="5" t="str">
        <f t="shared" si="3"/>
        <v>#VALUE!</v>
      </c>
      <c r="L2258" s="5" t="str">
        <f t="shared" si="4"/>
        <v>#VALUE!</v>
      </c>
      <c r="M2258" s="5" t="str">
        <f t="shared" si="5"/>
        <v>#VALUE!</v>
      </c>
      <c r="N2258" s="4" t="b">
        <v>0</v>
      </c>
      <c r="O2258" s="4" t="b">
        <v>1</v>
      </c>
      <c r="P2258" s="4" t="b">
        <v>0</v>
      </c>
      <c r="Q2258" s="4" t="b">
        <v>0</v>
      </c>
      <c r="R2258" s="4" t="s">
        <v>39</v>
      </c>
      <c r="S2258" s="4">
        <v>6.33903361228316</v>
      </c>
      <c r="T2258" s="4">
        <v>-9.7261309669049E7</v>
      </c>
    </row>
    <row r="2259" ht="12.75" customHeight="1">
      <c r="A2259" s="8" t="str">
        <f t="shared" si="1"/>
        <v>Central African Republic1973</v>
      </c>
      <c r="B2259" s="4" t="s">
        <v>64</v>
      </c>
      <c r="C2259" s="4">
        <v>1973.0</v>
      </c>
      <c r="D2259" s="4">
        <v>1.85597239160128</v>
      </c>
      <c r="E2259" s="4" t="s">
        <v>39</v>
      </c>
      <c r="F2259" s="4" t="s">
        <v>39</v>
      </c>
      <c r="G2259" s="4">
        <v>2.71183081978302E8</v>
      </c>
      <c r="H2259" s="4" t="s">
        <v>39</v>
      </c>
      <c r="I2259" s="4" t="s">
        <v>39</v>
      </c>
      <c r="J2259" s="4" t="str">
        <f t="shared" si="2"/>
        <v>#VALUE!</v>
      </c>
      <c r="K2259" s="5" t="str">
        <f t="shared" si="3"/>
        <v>#VALUE!</v>
      </c>
      <c r="L2259" s="5" t="str">
        <f t="shared" si="4"/>
        <v>#VALUE!</v>
      </c>
      <c r="M2259" s="5" t="str">
        <f t="shared" si="5"/>
        <v>#VALUE!</v>
      </c>
      <c r="N2259" s="4" t="b">
        <v>0</v>
      </c>
      <c r="O2259" s="4" t="b">
        <v>1</v>
      </c>
      <c r="P2259" s="4" t="b">
        <v>0</v>
      </c>
      <c r="Q2259" s="4" t="b">
        <v>0</v>
      </c>
      <c r="R2259" s="4" t="s">
        <v>39</v>
      </c>
      <c r="S2259" s="4">
        <v>1.888939956294</v>
      </c>
      <c r="T2259" s="4">
        <v>-1.02156240157009E7</v>
      </c>
    </row>
    <row r="2260" ht="12.75" customHeight="1">
      <c r="A2260" s="8" t="str">
        <f t="shared" si="1"/>
        <v>Central African Republic1972</v>
      </c>
      <c r="B2260" s="4" t="s">
        <v>64</v>
      </c>
      <c r="C2260" s="4">
        <v>1972.0</v>
      </c>
      <c r="D2260" s="4">
        <v>1.35440508873677</v>
      </c>
      <c r="E2260" s="4" t="s">
        <v>39</v>
      </c>
      <c r="F2260" s="4" t="s">
        <v>39</v>
      </c>
      <c r="G2260" s="4">
        <v>2.30317882941633E8</v>
      </c>
      <c r="H2260" s="4" t="s">
        <v>39</v>
      </c>
      <c r="I2260" s="4" t="s">
        <v>39</v>
      </c>
      <c r="J2260" s="4" t="str">
        <f t="shared" si="2"/>
        <v>#VALUE!</v>
      </c>
      <c r="K2260" s="5" t="str">
        <f t="shared" si="3"/>
        <v>#VALUE!</v>
      </c>
      <c r="L2260" s="5" t="str">
        <f t="shared" si="4"/>
        <v>#VALUE!</v>
      </c>
      <c r="M2260" s="5" t="str">
        <f t="shared" si="5"/>
        <v>#VALUE!</v>
      </c>
      <c r="N2260" s="4" t="b">
        <v>0</v>
      </c>
      <c r="O2260" s="4" t="b">
        <v>1</v>
      </c>
      <c r="P2260" s="4" t="b">
        <v>0</v>
      </c>
      <c r="Q2260" s="4" t="b">
        <v>0</v>
      </c>
      <c r="R2260" s="4" t="s">
        <v>39</v>
      </c>
      <c r="S2260" s="20">
        <v>-8.6717483111442E-4</v>
      </c>
      <c r="T2260" s="4">
        <v>-4.0865199036669E7</v>
      </c>
    </row>
    <row r="2261" ht="12.75" customHeight="1">
      <c r="A2261" s="8" t="str">
        <f t="shared" si="1"/>
        <v>Central African Republic1971</v>
      </c>
      <c r="B2261" s="4" t="s">
        <v>64</v>
      </c>
      <c r="C2261" s="4">
        <v>1971.0</v>
      </c>
      <c r="D2261" s="4">
        <v>1.83908097728872</v>
      </c>
      <c r="E2261" s="4" t="s">
        <v>39</v>
      </c>
      <c r="F2261" s="4" t="s">
        <v>39</v>
      </c>
      <c r="G2261" s="4">
        <v>2.01450800056561E8</v>
      </c>
      <c r="H2261" s="4" t="s">
        <v>39</v>
      </c>
      <c r="I2261" s="4" t="s">
        <v>39</v>
      </c>
      <c r="J2261" s="4" t="str">
        <f t="shared" si="2"/>
        <v>#VALUE!</v>
      </c>
      <c r="K2261" s="5" t="str">
        <f t="shared" si="3"/>
        <v>#VALUE!</v>
      </c>
      <c r="L2261" s="5" t="str">
        <f t="shared" si="4"/>
        <v>#VALUE!</v>
      </c>
      <c r="M2261" s="5" t="str">
        <f t="shared" si="5"/>
        <v>#VALUE!</v>
      </c>
      <c r="N2261" s="4" t="b">
        <v>0</v>
      </c>
      <c r="O2261" s="4" t="b">
        <v>1</v>
      </c>
      <c r="P2261" s="4" t="b">
        <v>0</v>
      </c>
      <c r="Q2261" s="4" t="b">
        <v>0</v>
      </c>
      <c r="R2261" s="4" t="s">
        <v>39</v>
      </c>
      <c r="S2261" s="4">
        <v>1.13020238405835</v>
      </c>
      <c r="T2261" s="4">
        <v>-2.88670828850719E7</v>
      </c>
    </row>
    <row r="2262" ht="12.75" customHeight="1">
      <c r="A2262" s="8" t="str">
        <f t="shared" si="1"/>
        <v>Central African Republic1970</v>
      </c>
      <c r="B2262" s="4" t="s">
        <v>64</v>
      </c>
      <c r="C2262" s="4">
        <v>1970.0</v>
      </c>
      <c r="D2262" s="4">
        <v>2.03282948717982</v>
      </c>
      <c r="E2262" s="4" t="s">
        <v>39</v>
      </c>
      <c r="F2262" s="4" t="s">
        <v>39</v>
      </c>
      <c r="G2262" s="4">
        <v>1.89106529188645E8</v>
      </c>
      <c r="H2262" s="4" t="s">
        <v>39</v>
      </c>
      <c r="I2262" s="4" t="s">
        <v>39</v>
      </c>
      <c r="J2262" s="4" t="str">
        <f t="shared" si="2"/>
        <v>#VALUE!</v>
      </c>
      <c r="K2262" s="5" t="str">
        <f t="shared" si="3"/>
        <v>#VALUE!</v>
      </c>
      <c r="L2262" s="5" t="str">
        <f t="shared" si="4"/>
        <v>#VALUE!</v>
      </c>
      <c r="M2262" s="5" t="str">
        <f t="shared" si="5"/>
        <v>#VALUE!</v>
      </c>
      <c r="N2262" s="4" t="b">
        <v>0</v>
      </c>
      <c r="O2262" s="4" t="b">
        <v>0</v>
      </c>
      <c r="P2262" s="4" t="b">
        <v>1</v>
      </c>
      <c r="Q2262" s="4" t="b">
        <v>1</v>
      </c>
      <c r="R2262" s="4" t="s">
        <v>39</v>
      </c>
      <c r="S2262" s="4">
        <v>2.33288087679347</v>
      </c>
      <c r="T2262" s="4">
        <v>-1.23442708679159E7</v>
      </c>
    </row>
    <row r="2263" ht="12.75" customHeight="1">
      <c r="A2263" s="8" t="str">
        <f t="shared" si="1"/>
        <v>Central African Republic1969</v>
      </c>
      <c r="B2263" s="4" t="s">
        <v>64</v>
      </c>
      <c r="C2263" s="4">
        <v>1969.0</v>
      </c>
      <c r="D2263" s="4">
        <v>6.31753397159027</v>
      </c>
      <c r="E2263" s="4" t="s">
        <v>39</v>
      </c>
      <c r="F2263" s="4" t="s">
        <v>39</v>
      </c>
      <c r="G2263" s="4">
        <v>1.88039209876317E8</v>
      </c>
      <c r="H2263" s="4" t="s">
        <v>39</v>
      </c>
      <c r="I2263" s="4" t="s">
        <v>39</v>
      </c>
      <c r="J2263" s="4" t="str">
        <f t="shared" si="2"/>
        <v>#VALUE!</v>
      </c>
      <c r="K2263" s="5" t="str">
        <f t="shared" si="3"/>
        <v>#VALUE!</v>
      </c>
      <c r="L2263" s="5" t="str">
        <f t="shared" si="4"/>
        <v>#VALUE!</v>
      </c>
      <c r="M2263" s="5" t="str">
        <f t="shared" si="5"/>
        <v>#VALUE!</v>
      </c>
      <c r="N2263" s="4" t="b">
        <v>0</v>
      </c>
      <c r="O2263" s="4" t="b">
        <v>0</v>
      </c>
      <c r="P2263" s="4" t="b">
        <v>1</v>
      </c>
      <c r="Q2263" s="4" t="b">
        <v>1</v>
      </c>
      <c r="R2263" s="4" t="s">
        <v>39</v>
      </c>
      <c r="S2263" s="4">
        <v>7.09154252763096</v>
      </c>
      <c r="T2263" s="4">
        <v>-1067319.31232801</v>
      </c>
    </row>
    <row r="2264" ht="12.75" customHeight="1">
      <c r="A2264" s="8" t="str">
        <f t="shared" si="1"/>
        <v>Central African Republic1968</v>
      </c>
      <c r="B2264" s="4" t="s">
        <v>64</v>
      </c>
      <c r="C2264" s="4">
        <v>1968.0</v>
      </c>
      <c r="D2264" s="4">
        <v>2.47018944651685</v>
      </c>
      <c r="E2264" s="4" t="s">
        <v>39</v>
      </c>
      <c r="F2264" s="4" t="s">
        <v>39</v>
      </c>
      <c r="G2264" s="4">
        <v>1.91767441792847E8</v>
      </c>
      <c r="H2264" s="4" t="s">
        <v>39</v>
      </c>
      <c r="I2264" s="4" t="s">
        <v>39</v>
      </c>
      <c r="J2264" s="4" t="str">
        <f t="shared" si="2"/>
        <v>#VALUE!</v>
      </c>
      <c r="K2264" s="5" t="str">
        <f t="shared" si="3"/>
        <v>#VALUE!</v>
      </c>
      <c r="L2264" s="5" t="str">
        <f t="shared" si="4"/>
        <v>#VALUE!</v>
      </c>
      <c r="M2264" s="5" t="str">
        <f t="shared" si="5"/>
        <v>#VALUE!</v>
      </c>
      <c r="N2264" s="4" t="b">
        <v>0</v>
      </c>
      <c r="O2264" s="4" t="b">
        <v>1</v>
      </c>
      <c r="P2264" s="4" t="b">
        <v>1</v>
      </c>
      <c r="Q2264" s="4" t="b">
        <v>1</v>
      </c>
      <c r="R2264" s="4" t="s">
        <v>39</v>
      </c>
      <c r="S2264" s="4">
        <v>1.40411317693092</v>
      </c>
      <c r="T2264" s="4">
        <v>3728231.91653001</v>
      </c>
    </row>
    <row r="2265" ht="12.75" customHeight="1">
      <c r="A2265" s="8" t="str">
        <f t="shared" si="1"/>
        <v>Central African Republic1967</v>
      </c>
      <c r="B2265" s="4" t="s">
        <v>64</v>
      </c>
      <c r="C2265" s="4">
        <v>1967.0</v>
      </c>
      <c r="D2265" s="4">
        <v>4.63458190353116</v>
      </c>
      <c r="E2265" s="4" t="s">
        <v>39</v>
      </c>
      <c r="F2265" s="4" t="s">
        <v>39</v>
      </c>
      <c r="G2265" s="4">
        <v>1.63820513701425E8</v>
      </c>
      <c r="H2265" s="4" t="s">
        <v>39</v>
      </c>
      <c r="I2265" s="4" t="s">
        <v>39</v>
      </c>
      <c r="J2265" s="4" t="str">
        <f t="shared" si="2"/>
        <v>#VALUE!</v>
      </c>
      <c r="K2265" s="5" t="str">
        <f t="shared" si="3"/>
        <v>#VALUE!</v>
      </c>
      <c r="L2265" s="5" t="str">
        <f t="shared" si="4"/>
        <v>#VALUE!</v>
      </c>
      <c r="M2265" s="5" t="str">
        <f t="shared" si="5"/>
        <v>#VALUE!</v>
      </c>
      <c r="N2265" s="4" t="b">
        <v>0</v>
      </c>
      <c r="O2265" s="4" t="b">
        <v>1</v>
      </c>
      <c r="P2265" s="4" t="b">
        <v>1</v>
      </c>
      <c r="Q2265" s="4" t="b">
        <v>0</v>
      </c>
      <c r="R2265" s="4" t="s">
        <v>39</v>
      </c>
      <c r="S2265" s="4">
        <v>4.6766131089008</v>
      </c>
      <c r="T2265" s="4">
        <v>-2.7946928091422E7</v>
      </c>
    </row>
    <row r="2266" ht="12.75" customHeight="1">
      <c r="A2266" s="8" t="str">
        <f t="shared" si="1"/>
        <v>Central African Republic1966</v>
      </c>
      <c r="B2266" s="4" t="s">
        <v>64</v>
      </c>
      <c r="C2266" s="4">
        <v>1966.0</v>
      </c>
      <c r="D2266" s="4">
        <v>0.899284239325428</v>
      </c>
      <c r="E2266" s="4" t="s">
        <v>39</v>
      </c>
      <c r="F2266" s="4" t="s">
        <v>39</v>
      </c>
      <c r="G2266" s="4">
        <v>1.57930018375448E8</v>
      </c>
      <c r="H2266" s="4" t="s">
        <v>39</v>
      </c>
      <c r="I2266" s="4" t="s">
        <v>39</v>
      </c>
      <c r="J2266" s="4" t="str">
        <f t="shared" si="2"/>
        <v>#VALUE!</v>
      </c>
      <c r="K2266" s="5" t="str">
        <f t="shared" si="3"/>
        <v>#VALUE!</v>
      </c>
      <c r="L2266" s="5" t="str">
        <f t="shared" si="4"/>
        <v>#VALUE!</v>
      </c>
      <c r="M2266" s="5" t="str">
        <f t="shared" si="5"/>
        <v>#VALUE!</v>
      </c>
      <c r="N2266" s="4" t="b">
        <v>0</v>
      </c>
      <c r="O2266" s="4" t="b">
        <v>1</v>
      </c>
      <c r="P2266" s="4" t="b">
        <v>0</v>
      </c>
      <c r="Q2266" s="4" t="b">
        <v>0</v>
      </c>
      <c r="R2266" s="4" t="s">
        <v>39</v>
      </c>
      <c r="S2266" s="4">
        <v>0.644783720237797</v>
      </c>
      <c r="T2266" s="4">
        <v>-5890495.32597699</v>
      </c>
    </row>
    <row r="2267" ht="12.75" customHeight="1">
      <c r="A2267" s="8" t="str">
        <f t="shared" si="1"/>
        <v>Central African Republic1965</v>
      </c>
      <c r="B2267" s="4" t="s">
        <v>64</v>
      </c>
      <c r="C2267" s="4">
        <v>1965.0</v>
      </c>
      <c r="D2267" s="4">
        <v>5.9544619662125</v>
      </c>
      <c r="E2267" s="4" t="s">
        <v>39</v>
      </c>
      <c r="F2267" s="4" t="s">
        <v>39</v>
      </c>
      <c r="G2267" s="4">
        <v>1.5057479528224E8</v>
      </c>
      <c r="H2267" s="4" t="s">
        <v>39</v>
      </c>
      <c r="I2267" s="4" t="s">
        <v>39</v>
      </c>
      <c r="J2267" s="4" t="str">
        <f t="shared" si="2"/>
        <v>#VALUE!</v>
      </c>
      <c r="K2267" s="5" t="str">
        <f t="shared" si="3"/>
        <v>#VALUE!</v>
      </c>
      <c r="L2267" s="5" t="str">
        <f t="shared" si="4"/>
        <v>#VALUE!</v>
      </c>
      <c r="M2267" s="5" t="str">
        <f t="shared" si="5"/>
        <v>#VALUE!</v>
      </c>
      <c r="N2267" s="4" t="b">
        <v>0</v>
      </c>
      <c r="O2267" s="4" t="b">
        <v>1</v>
      </c>
      <c r="P2267" s="4" t="b">
        <v>1</v>
      </c>
      <c r="Q2267" s="4" t="b">
        <v>0</v>
      </c>
      <c r="R2267" s="4" t="s">
        <v>39</v>
      </c>
      <c r="S2267" s="4">
        <v>0.947578712256856</v>
      </c>
      <c r="T2267" s="4">
        <v>-7355223.09320798</v>
      </c>
    </row>
    <row r="2268" ht="12.75" customHeight="1">
      <c r="A2268" s="8" t="str">
        <f t="shared" si="1"/>
        <v>Central African Republic1964</v>
      </c>
      <c r="B2268" s="4" t="s">
        <v>64</v>
      </c>
      <c r="C2268" s="4">
        <v>1964.0</v>
      </c>
      <c r="D2268" s="4">
        <v>5.95446610909996</v>
      </c>
      <c r="E2268" s="4" t="s">
        <v>39</v>
      </c>
      <c r="F2268" s="4" t="s">
        <v>39</v>
      </c>
      <c r="G2268" s="4">
        <v>1.42025078689939E8</v>
      </c>
      <c r="H2268" s="4" t="s">
        <v>39</v>
      </c>
      <c r="I2268" s="4" t="s">
        <v>39</v>
      </c>
      <c r="J2268" s="4" t="str">
        <f t="shared" si="2"/>
        <v>#VALUE!</v>
      </c>
      <c r="K2268" s="5" t="str">
        <f t="shared" si="3"/>
        <v>#VALUE!</v>
      </c>
      <c r="L2268" s="5" t="str">
        <f t="shared" si="4"/>
        <v>#VALUE!</v>
      </c>
      <c r="M2268" s="5" t="str">
        <f t="shared" si="5"/>
        <v>#VALUE!</v>
      </c>
      <c r="N2268" s="4" t="b">
        <v>0</v>
      </c>
      <c r="O2268" s="4" t="b">
        <v>0</v>
      </c>
      <c r="P2268" s="4" t="b">
        <v>1</v>
      </c>
      <c r="Q2268" s="4" t="b">
        <v>1</v>
      </c>
      <c r="R2268" s="4" t="s">
        <v>39</v>
      </c>
      <c r="S2268" s="4">
        <v>2.08032459940857</v>
      </c>
      <c r="T2268" s="4">
        <v>-8549716.59230101</v>
      </c>
    </row>
    <row r="2269" ht="12.75" customHeight="1">
      <c r="A2269" s="8" t="str">
        <f t="shared" si="1"/>
        <v>Central African Republic1963</v>
      </c>
      <c r="B2269" s="4" t="s">
        <v>64</v>
      </c>
      <c r="C2269" s="4">
        <v>1963.0</v>
      </c>
      <c r="D2269" s="4" t="s">
        <v>39</v>
      </c>
      <c r="E2269" s="4" t="s">
        <v>39</v>
      </c>
      <c r="F2269" s="4" t="s">
        <v>39</v>
      </c>
      <c r="G2269" s="4">
        <v>1.29379123923536E8</v>
      </c>
      <c r="H2269" s="4" t="s">
        <v>39</v>
      </c>
      <c r="I2269" s="4" t="s">
        <v>39</v>
      </c>
      <c r="J2269" s="4" t="str">
        <f t="shared" si="2"/>
        <v>#VALUE!</v>
      </c>
      <c r="K2269" s="5" t="str">
        <f t="shared" si="3"/>
        <v>#VALUE!</v>
      </c>
      <c r="L2269" s="5" t="str">
        <f t="shared" si="4"/>
        <v>#VALUE!</v>
      </c>
      <c r="M2269" s="5" t="str">
        <f t="shared" si="5"/>
        <v>#VALUE!</v>
      </c>
      <c r="N2269" s="4" t="s">
        <v>39</v>
      </c>
      <c r="O2269" s="4" t="s">
        <v>39</v>
      </c>
      <c r="P2269" s="4" t="s">
        <v>39</v>
      </c>
      <c r="Q2269" s="4" t="b">
        <v>1</v>
      </c>
      <c r="R2269" s="4" t="s">
        <v>39</v>
      </c>
      <c r="S2269" s="4">
        <v>-0.707010752236329</v>
      </c>
      <c r="T2269" s="4">
        <v>-1.26459547664029E7</v>
      </c>
    </row>
    <row r="2270" ht="12.75" customHeight="1">
      <c r="A2270" s="8" t="str">
        <f t="shared" si="1"/>
        <v>Central African Republic1962</v>
      </c>
      <c r="B2270" s="4" t="s">
        <v>64</v>
      </c>
      <c r="C2270" s="4">
        <v>1962.0</v>
      </c>
      <c r="D2270" s="4" t="s">
        <v>39</v>
      </c>
      <c r="E2270" s="4" t="s">
        <v>39</v>
      </c>
      <c r="F2270" s="4" t="s">
        <v>39</v>
      </c>
      <c r="G2270" s="4">
        <v>1.24482773992316E8</v>
      </c>
      <c r="H2270" s="4" t="s">
        <v>39</v>
      </c>
      <c r="I2270" s="4" t="s">
        <v>39</v>
      </c>
      <c r="J2270" s="4" t="str">
        <f t="shared" si="2"/>
        <v>#VALUE!</v>
      </c>
      <c r="K2270" s="5" t="str">
        <f t="shared" si="3"/>
        <v>#VALUE!</v>
      </c>
      <c r="L2270" s="5" t="str">
        <f t="shared" si="4"/>
        <v>#VALUE!</v>
      </c>
      <c r="M2270" s="5" t="str">
        <f t="shared" si="5"/>
        <v>#VALUE!</v>
      </c>
      <c r="N2270" s="4" t="s">
        <v>39</v>
      </c>
      <c r="O2270" s="4" t="s">
        <v>39</v>
      </c>
      <c r="P2270" s="4" t="s">
        <v>39</v>
      </c>
      <c r="Q2270" s="4" t="s">
        <v>39</v>
      </c>
      <c r="R2270" s="4" t="s">
        <v>39</v>
      </c>
      <c r="S2270" s="4">
        <v>-3.71380018409685</v>
      </c>
      <c r="T2270" s="4">
        <v>-4896349.93122001</v>
      </c>
    </row>
    <row r="2271" ht="12.75" customHeight="1">
      <c r="A2271" s="8" t="str">
        <f t="shared" si="1"/>
        <v>Central African Republic1961</v>
      </c>
      <c r="B2271" s="4" t="s">
        <v>64</v>
      </c>
      <c r="C2271" s="4">
        <v>1961.0</v>
      </c>
      <c r="D2271" s="4" t="s">
        <v>39</v>
      </c>
      <c r="E2271" s="4" t="s">
        <v>39</v>
      </c>
      <c r="F2271" s="4" t="s">
        <v>39</v>
      </c>
      <c r="G2271" s="4">
        <v>1.23134583653758E8</v>
      </c>
      <c r="H2271" s="4" t="s">
        <v>39</v>
      </c>
      <c r="I2271" s="4" t="s">
        <v>39</v>
      </c>
      <c r="J2271" s="4" t="str">
        <f t="shared" si="2"/>
        <v>#VALUE!</v>
      </c>
      <c r="K2271" s="5" t="str">
        <f t="shared" si="3"/>
        <v>#VALUE!</v>
      </c>
      <c r="L2271" s="5" t="str">
        <f t="shared" si="4"/>
        <v>#VALUE!</v>
      </c>
      <c r="M2271" s="5" t="str">
        <f t="shared" si="5"/>
        <v>#VALUE!</v>
      </c>
      <c r="N2271" s="4" t="s">
        <v>39</v>
      </c>
      <c r="O2271" s="4" t="s">
        <v>39</v>
      </c>
      <c r="P2271" s="4" t="s">
        <v>39</v>
      </c>
      <c r="Q2271" s="4" t="s">
        <v>39</v>
      </c>
      <c r="R2271" s="4" t="s">
        <v>39</v>
      </c>
      <c r="S2271" s="4">
        <v>4.95355379797229</v>
      </c>
      <c r="T2271" s="4">
        <v>-1348190.33855798</v>
      </c>
    </row>
    <row r="2272" ht="12.75" customHeight="1">
      <c r="A2272" s="8" t="str">
        <f t="shared" si="1"/>
        <v>Central African Republic1960</v>
      </c>
      <c r="B2272" s="4" t="s">
        <v>64</v>
      </c>
      <c r="C2272" s="4">
        <v>1960.0</v>
      </c>
      <c r="D2272" s="4" t="s">
        <v>39</v>
      </c>
      <c r="E2272" s="4" t="s">
        <v>39</v>
      </c>
      <c r="F2272" s="4" t="s">
        <v>39</v>
      </c>
      <c r="G2272" s="4">
        <v>1.12155598309943E8</v>
      </c>
      <c r="H2272" s="4" t="s">
        <v>39</v>
      </c>
      <c r="I2272" s="4" t="s">
        <v>39</v>
      </c>
      <c r="J2272" s="4" t="str">
        <f t="shared" si="2"/>
        <v>#VALUE!</v>
      </c>
      <c r="K2272" s="5" t="str">
        <f t="shared" si="3"/>
        <v>#VALUE!</v>
      </c>
      <c r="L2272" s="5" t="str">
        <f t="shared" si="4"/>
        <v>#VALUE!</v>
      </c>
      <c r="M2272" s="5" t="str">
        <f t="shared" si="5"/>
        <v>#VALUE!</v>
      </c>
      <c r="N2272" s="4" t="s">
        <v>39</v>
      </c>
      <c r="O2272" s="4" t="s">
        <v>39</v>
      </c>
      <c r="P2272" s="4" t="s">
        <v>39</v>
      </c>
      <c r="Q2272" s="4" t="s">
        <v>39</v>
      </c>
      <c r="R2272" s="4" t="s">
        <v>39</v>
      </c>
      <c r="S2272" s="4" t="s">
        <v>39</v>
      </c>
      <c r="T2272" s="4">
        <v>-1.09789853438149E7</v>
      </c>
    </row>
    <row r="2273" ht="12.75" customHeight="1">
      <c r="A2273" s="8" t="str">
        <f t="shared" si="1"/>
        <v>Chad2022</v>
      </c>
      <c r="B2273" s="4" t="s">
        <v>65</v>
      </c>
      <c r="C2273" s="4">
        <v>2022.0</v>
      </c>
      <c r="D2273" s="4" t="s">
        <v>39</v>
      </c>
      <c r="E2273" s="4" t="s">
        <v>39</v>
      </c>
      <c r="F2273" s="4" t="s">
        <v>39</v>
      </c>
      <c r="G2273" s="4">
        <v>1.27041498420373E10</v>
      </c>
      <c r="H2273" s="4" t="s">
        <v>39</v>
      </c>
      <c r="I2273" s="4" t="s">
        <v>39</v>
      </c>
      <c r="J2273" s="4" t="str">
        <f t="shared" si="2"/>
        <v>#VALUE!</v>
      </c>
      <c r="K2273" s="5" t="str">
        <f t="shared" si="3"/>
        <v>#VALUE!</v>
      </c>
      <c r="L2273" s="5" t="str">
        <f t="shared" si="4"/>
        <v>#VALUE!</v>
      </c>
      <c r="M2273" s="5" t="str">
        <f t="shared" si="5"/>
        <v>#VALUE!</v>
      </c>
      <c r="N2273" s="4" t="s">
        <v>39</v>
      </c>
      <c r="O2273" s="4" t="s">
        <v>39</v>
      </c>
      <c r="P2273" s="4" t="s">
        <v>39</v>
      </c>
      <c r="Q2273" s="4" t="s">
        <v>39</v>
      </c>
      <c r="R2273" s="4" t="s">
        <v>39</v>
      </c>
      <c r="S2273" s="4">
        <v>2.23597967466216</v>
      </c>
      <c r="T2273" s="4" t="s">
        <v>39</v>
      </c>
    </row>
    <row r="2274" ht="12.75" customHeight="1">
      <c r="A2274" s="8" t="str">
        <f t="shared" si="1"/>
        <v>Chad2021</v>
      </c>
      <c r="B2274" s="4" t="s">
        <v>65</v>
      </c>
      <c r="C2274" s="4">
        <v>2021.0</v>
      </c>
      <c r="D2274" s="4">
        <v>-1.11360040645735</v>
      </c>
      <c r="E2274" s="4">
        <v>-7.46159041773865E7</v>
      </c>
      <c r="F2274" s="4" t="s">
        <v>39</v>
      </c>
      <c r="G2274" s="4">
        <v>1.17799813321599E10</v>
      </c>
      <c r="H2274" s="4">
        <v>16.6190832301881</v>
      </c>
      <c r="I2274" s="4">
        <v>18.4272226448349</v>
      </c>
      <c r="J2274" s="4">
        <f t="shared" si="2"/>
        <v>195772490209</v>
      </c>
      <c r="K2274" s="5">
        <f t="shared" si="3"/>
        <v>217072338760</v>
      </c>
      <c r="L2274" s="5">
        <f t="shared" si="4"/>
        <v>21299848550</v>
      </c>
      <c r="M2274" s="5">
        <f t="shared" si="5"/>
        <v>1.808139415</v>
      </c>
      <c r="N2274" s="4" t="b">
        <v>1</v>
      </c>
      <c r="O2274" s="4" t="b">
        <v>1</v>
      </c>
      <c r="P2274" s="4" t="b">
        <v>0</v>
      </c>
      <c r="Q2274" s="4" t="s">
        <v>39</v>
      </c>
      <c r="R2274" s="4" t="s">
        <v>39</v>
      </c>
      <c r="S2274" s="4">
        <v>-1.1999905246095</v>
      </c>
      <c r="T2274" s="4">
        <v>-9.24168509877399E8</v>
      </c>
    </row>
    <row r="2275" ht="12.75" customHeight="1">
      <c r="A2275" s="8" t="str">
        <f t="shared" si="1"/>
        <v>Chad2020</v>
      </c>
      <c r="B2275" s="4" t="s">
        <v>65</v>
      </c>
      <c r="C2275" s="4">
        <v>2020.0</v>
      </c>
      <c r="D2275" s="4">
        <v>-2.15678238436556</v>
      </c>
      <c r="E2275" s="4">
        <v>3.26156492337604E8</v>
      </c>
      <c r="F2275" s="4" t="s">
        <v>39</v>
      </c>
      <c r="G2275" s="4">
        <v>1.07153960514388E10</v>
      </c>
      <c r="H2275" s="4">
        <v>21.1535191599545</v>
      </c>
      <c r="I2275" s="4">
        <v>19.0883438066337</v>
      </c>
      <c r="J2275" s="4">
        <f t="shared" si="2"/>
        <v>226668335681</v>
      </c>
      <c r="K2275" s="5">
        <f t="shared" si="3"/>
        <v>204539163854</v>
      </c>
      <c r="L2275" s="5">
        <f t="shared" si="4"/>
        <v>-22129171827</v>
      </c>
      <c r="M2275" s="5">
        <f t="shared" si="5"/>
        <v>-2.065175353</v>
      </c>
      <c r="N2275" s="4" t="b">
        <v>1</v>
      </c>
      <c r="O2275" s="4" t="b">
        <v>1</v>
      </c>
      <c r="P2275" s="4" t="b">
        <v>0</v>
      </c>
      <c r="Q2275" s="4" t="b">
        <v>0</v>
      </c>
      <c r="R2275" s="4" t="s">
        <v>39</v>
      </c>
      <c r="S2275" s="4">
        <v>-1.60000673705524</v>
      </c>
      <c r="T2275" s="4">
        <v>-1.06458528072109E9</v>
      </c>
    </row>
    <row r="2276" ht="12.75" customHeight="1">
      <c r="A2276" s="8" t="str">
        <f t="shared" si="1"/>
        <v>Chad2019</v>
      </c>
      <c r="B2276" s="4" t="s">
        <v>65</v>
      </c>
      <c r="C2276" s="4">
        <v>2019.0</v>
      </c>
      <c r="D2276" s="4">
        <v>3.4191774912439</v>
      </c>
      <c r="E2276" s="4">
        <v>9.25787099681983E7</v>
      </c>
      <c r="F2276" s="4" t="s">
        <v>39</v>
      </c>
      <c r="G2276" s="4">
        <v>1.13149510882451E10</v>
      </c>
      <c r="H2276" s="4">
        <v>14.173613866601</v>
      </c>
      <c r="I2276" s="4">
        <v>14.3456741571909</v>
      </c>
      <c r="J2276" s="4">
        <f t="shared" si="2"/>
        <v>160373747644</v>
      </c>
      <c r="K2276" s="5">
        <f t="shared" si="3"/>
        <v>162320601417</v>
      </c>
      <c r="L2276" s="5">
        <f t="shared" si="4"/>
        <v>1946853772</v>
      </c>
      <c r="M2276" s="5">
        <f t="shared" si="5"/>
        <v>0.1720602906</v>
      </c>
      <c r="N2276" s="4" t="b">
        <v>1</v>
      </c>
      <c r="O2276" s="4" t="b">
        <v>1</v>
      </c>
      <c r="P2276" s="4" t="b">
        <v>1</v>
      </c>
      <c r="Q2276" s="4" t="b">
        <v>0</v>
      </c>
      <c r="R2276" s="4" t="s">
        <v>39</v>
      </c>
      <c r="S2276" s="4">
        <v>3.24718191743429</v>
      </c>
      <c r="T2276" s="4">
        <v>5.99555036806299E8</v>
      </c>
    </row>
    <row r="2277" ht="12.75" customHeight="1">
      <c r="A2277" s="8" t="str">
        <f t="shared" si="1"/>
        <v>Chad2018</v>
      </c>
      <c r="B2277" s="4" t="s">
        <v>65</v>
      </c>
      <c r="C2277" s="4">
        <v>2018.0</v>
      </c>
      <c r="D2277" s="4">
        <v>2.35525656751497</v>
      </c>
      <c r="E2277" s="4">
        <v>3.39802769223053E8</v>
      </c>
      <c r="F2277" s="4" t="s">
        <v>39</v>
      </c>
      <c r="G2277" s="4">
        <v>1.12391678902816E10</v>
      </c>
      <c r="H2277" s="4">
        <v>15.2772713166196</v>
      </c>
      <c r="I2277" s="4">
        <v>13.3423315824491</v>
      </c>
      <c r="J2277" s="4">
        <f t="shared" si="2"/>
        <v>171703817233</v>
      </c>
      <c r="K2277" s="5">
        <f t="shared" si="3"/>
        <v>149956704703</v>
      </c>
      <c r="L2277" s="5">
        <f t="shared" si="4"/>
        <v>-21747112530</v>
      </c>
      <c r="M2277" s="5">
        <f t="shared" si="5"/>
        <v>-1.934939734</v>
      </c>
      <c r="N2277" s="4" t="b">
        <v>0</v>
      </c>
      <c r="O2277" s="4" t="b">
        <v>0</v>
      </c>
      <c r="P2277" s="4" t="b">
        <v>1</v>
      </c>
      <c r="Q2277" s="4" t="b">
        <v>1</v>
      </c>
      <c r="R2277" s="4" t="s">
        <v>39</v>
      </c>
      <c r="S2277" s="4">
        <v>2.37403780037786</v>
      </c>
      <c r="T2277" s="4">
        <v>-7.5783197963499E7</v>
      </c>
    </row>
    <row r="2278" ht="12.75" customHeight="1">
      <c r="A2278" s="8" t="str">
        <f t="shared" si="1"/>
        <v>Chad2017</v>
      </c>
      <c r="B2278" s="4" t="s">
        <v>65</v>
      </c>
      <c r="C2278" s="4">
        <v>2017.0</v>
      </c>
      <c r="D2278" s="4">
        <v>-2.37969552097012</v>
      </c>
      <c r="E2278" s="4">
        <v>1.34488158943202E8</v>
      </c>
      <c r="F2278" s="4" t="s">
        <v>39</v>
      </c>
      <c r="G2278" s="4">
        <v>1.00003943881158E10</v>
      </c>
      <c r="H2278" s="4">
        <v>14.6486355632304</v>
      </c>
      <c r="I2278" s="4">
        <v>14.8800796829124</v>
      </c>
      <c r="J2278" s="4">
        <f t="shared" si="2"/>
        <v>146492132880</v>
      </c>
      <c r="K2278" s="5">
        <f t="shared" si="3"/>
        <v>148806665356</v>
      </c>
      <c r="L2278" s="5">
        <f t="shared" si="4"/>
        <v>2314532476</v>
      </c>
      <c r="M2278" s="5">
        <f t="shared" si="5"/>
        <v>0.2314441197</v>
      </c>
      <c r="N2278" s="4" t="b">
        <v>1</v>
      </c>
      <c r="O2278" s="4" t="b">
        <v>1</v>
      </c>
      <c r="P2278" s="4" t="b">
        <v>0</v>
      </c>
      <c r="Q2278" s="4" t="b">
        <v>1</v>
      </c>
      <c r="R2278" s="4" t="s">
        <v>39</v>
      </c>
      <c r="S2278" s="4">
        <v>-2.98869598553931</v>
      </c>
      <c r="T2278" s="4">
        <v>-1.2387735021658E9</v>
      </c>
    </row>
    <row r="2279" ht="12.75" customHeight="1">
      <c r="A2279" s="8" t="str">
        <f t="shared" si="1"/>
        <v>Chad2016</v>
      </c>
      <c r="B2279" s="4" t="s">
        <v>65</v>
      </c>
      <c r="C2279" s="4">
        <v>2016.0</v>
      </c>
      <c r="D2279" s="4">
        <v>-5.55753764522327</v>
      </c>
      <c r="E2279" s="4">
        <v>5983458.43740284</v>
      </c>
      <c r="F2279" s="4" t="s">
        <v>39</v>
      </c>
      <c r="G2279" s="4">
        <v>1.00977780970969E10</v>
      </c>
      <c r="H2279" s="4">
        <v>12.4294081764957</v>
      </c>
      <c r="I2279" s="4">
        <v>14.3660172977249</v>
      </c>
      <c r="J2279" s="4">
        <f t="shared" si="2"/>
        <v>125509405644</v>
      </c>
      <c r="K2279" s="5">
        <f t="shared" si="3"/>
        <v>145064854811</v>
      </c>
      <c r="L2279" s="5">
        <f t="shared" si="4"/>
        <v>19555449167</v>
      </c>
      <c r="M2279" s="5">
        <f t="shared" si="5"/>
        <v>1.936609121</v>
      </c>
      <c r="N2279" s="4" t="b">
        <v>1</v>
      </c>
      <c r="O2279" s="4" t="b">
        <v>1</v>
      </c>
      <c r="P2279" s="4" t="b">
        <v>0</v>
      </c>
      <c r="Q2279" s="4" t="b">
        <v>0</v>
      </c>
      <c r="R2279" s="4" t="s">
        <v>39</v>
      </c>
      <c r="S2279" s="4">
        <v>-6.25552708545281</v>
      </c>
      <c r="T2279" s="4">
        <v>9.73837089811E7</v>
      </c>
    </row>
    <row r="2280" ht="12.75" customHeight="1">
      <c r="A2280" s="8" t="str">
        <f t="shared" si="1"/>
        <v>Chad2015</v>
      </c>
      <c r="B2280" s="4" t="s">
        <v>65</v>
      </c>
      <c r="C2280" s="4">
        <v>2015.0</v>
      </c>
      <c r="D2280" s="4">
        <v>1.76950234243101</v>
      </c>
      <c r="E2280" s="4">
        <v>-2.95065991471459E8</v>
      </c>
      <c r="F2280" s="4" t="s">
        <v>39</v>
      </c>
      <c r="G2280" s="4">
        <v>1.09503922572764E10</v>
      </c>
      <c r="H2280" s="4">
        <v>13.9600923880156</v>
      </c>
      <c r="I2280" s="4">
        <v>18.3402670012977</v>
      </c>
      <c r="J2280" s="4">
        <f t="shared" si="2"/>
        <v>152868487597</v>
      </c>
      <c r="K2280" s="5">
        <f t="shared" si="3"/>
        <v>200833117767</v>
      </c>
      <c r="L2280" s="5">
        <f t="shared" si="4"/>
        <v>47964630171</v>
      </c>
      <c r="M2280" s="5">
        <f t="shared" si="5"/>
        <v>4.380174613</v>
      </c>
      <c r="N2280" s="4" t="b">
        <v>1</v>
      </c>
      <c r="O2280" s="4" t="b">
        <v>1</v>
      </c>
      <c r="P2280" s="4" t="b">
        <v>0</v>
      </c>
      <c r="Q2280" s="4" t="b">
        <v>0</v>
      </c>
      <c r="R2280" s="4" t="s">
        <v>39</v>
      </c>
      <c r="S2280" s="4">
        <v>2.76767568484473</v>
      </c>
      <c r="T2280" s="4">
        <v>8.52614160179498E8</v>
      </c>
    </row>
    <row r="2281" ht="12.75" customHeight="1">
      <c r="A2281" s="8" t="str">
        <f t="shared" si="1"/>
        <v>Chad2014</v>
      </c>
      <c r="B2281" s="4" t="s">
        <v>65</v>
      </c>
      <c r="C2281" s="4">
        <v>2014.0</v>
      </c>
      <c r="D2281" s="4">
        <v>6.89297990486549</v>
      </c>
      <c r="E2281" s="4">
        <v>-5.01412894514332E8</v>
      </c>
      <c r="F2281" s="4" t="s">
        <v>39</v>
      </c>
      <c r="G2281" s="4">
        <v>1.39407672221053E10</v>
      </c>
      <c r="H2281" s="4">
        <v>17.7955383336651</v>
      </c>
      <c r="I2281" s="4">
        <v>21.9778975837811</v>
      </c>
      <c r="J2281" s="4">
        <f t="shared" si="2"/>
        <v>248083457502</v>
      </c>
      <c r="K2281" s="5">
        <f t="shared" si="3"/>
        <v>306388754247</v>
      </c>
      <c r="L2281" s="5">
        <f t="shared" si="4"/>
        <v>58305296745</v>
      </c>
      <c r="M2281" s="5">
        <f t="shared" si="5"/>
        <v>4.18235925</v>
      </c>
      <c r="N2281" s="4" t="b">
        <v>0</v>
      </c>
      <c r="O2281" s="4" t="b">
        <v>0</v>
      </c>
      <c r="P2281" s="4" t="b">
        <v>1</v>
      </c>
      <c r="Q2281" s="4" t="b">
        <v>1</v>
      </c>
      <c r="R2281" s="4" t="s">
        <v>39</v>
      </c>
      <c r="S2281" s="4">
        <v>6.89998504532166</v>
      </c>
      <c r="T2281" s="4">
        <v>2.9903749648289E9</v>
      </c>
    </row>
    <row r="2282" ht="12.75" customHeight="1">
      <c r="A2282" s="8" t="str">
        <f t="shared" si="1"/>
        <v>Chad2013</v>
      </c>
      <c r="B2282" s="4" t="s">
        <v>65</v>
      </c>
      <c r="C2282" s="4">
        <v>2013.0</v>
      </c>
      <c r="D2282" s="4">
        <v>5.75334466784792</v>
      </c>
      <c r="E2282" s="4">
        <v>-1.98900053678268E8</v>
      </c>
      <c r="F2282" s="4" t="s">
        <v>39</v>
      </c>
      <c r="G2282" s="4">
        <v>1.2953534870304E10</v>
      </c>
      <c r="H2282" s="4">
        <v>20.7399088556372</v>
      </c>
      <c r="I2282" s="4">
        <v>22.8049766058419</v>
      </c>
      <c r="J2282" s="4">
        <f t="shared" si="2"/>
        <v>268655132568</v>
      </c>
      <c r="K2282" s="5">
        <f t="shared" si="3"/>
        <v>295405059680</v>
      </c>
      <c r="L2282" s="5">
        <f t="shared" si="4"/>
        <v>26749927112</v>
      </c>
      <c r="M2282" s="5">
        <f t="shared" si="5"/>
        <v>2.06506775</v>
      </c>
      <c r="N2282" s="4" t="b">
        <v>0</v>
      </c>
      <c r="O2282" s="4" t="b">
        <v>0</v>
      </c>
      <c r="P2282" s="4" t="b">
        <v>1</v>
      </c>
      <c r="Q2282" s="4" t="b">
        <v>1</v>
      </c>
      <c r="R2282" s="4" t="s">
        <v>39</v>
      </c>
      <c r="S2282" s="4">
        <v>5.70000136285864</v>
      </c>
      <c r="T2282" s="4">
        <v>-9.872323518013E8</v>
      </c>
    </row>
    <row r="2283" ht="12.75" customHeight="1">
      <c r="A2283" s="8" t="str">
        <f t="shared" si="1"/>
        <v>Chad2012</v>
      </c>
      <c r="B2283" s="4" t="s">
        <v>65</v>
      </c>
      <c r="C2283" s="4">
        <v>2012.0</v>
      </c>
      <c r="D2283" s="4">
        <v>8.80720256012984</v>
      </c>
      <c r="E2283" s="4">
        <v>1.1308540992192E8</v>
      </c>
      <c r="F2283" s="4" t="s">
        <v>39</v>
      </c>
      <c r="G2283" s="4">
        <v>1.23673627461307E10</v>
      </c>
      <c r="H2283" s="4">
        <v>24.3521013795861</v>
      </c>
      <c r="I2283" s="4">
        <v>23.8787772710095</v>
      </c>
      <c r="J2283" s="4">
        <f t="shared" si="2"/>
        <v>301171271392</v>
      </c>
      <c r="K2283" s="5">
        <f t="shared" si="3"/>
        <v>295317500445</v>
      </c>
      <c r="L2283" s="5">
        <f t="shared" si="4"/>
        <v>-5853770947</v>
      </c>
      <c r="M2283" s="5">
        <f t="shared" si="5"/>
        <v>-0.4733241086</v>
      </c>
      <c r="N2283" s="4" t="b">
        <v>0</v>
      </c>
      <c r="O2283" s="4" t="b">
        <v>0</v>
      </c>
      <c r="P2283" s="4" t="b">
        <v>1</v>
      </c>
      <c r="Q2283" s="4" t="b">
        <v>1</v>
      </c>
      <c r="R2283" s="4" t="s">
        <v>39</v>
      </c>
      <c r="S2283" s="4">
        <v>8.88257607170316</v>
      </c>
      <c r="T2283" s="4">
        <v>-5.86172124173301E8</v>
      </c>
    </row>
    <row r="2284" ht="12.75" customHeight="1">
      <c r="A2284" s="8" t="str">
        <f t="shared" si="1"/>
        <v>Chad2011</v>
      </c>
      <c r="B2284" s="4" t="s">
        <v>65</v>
      </c>
      <c r="C2284" s="4">
        <v>2011.0</v>
      </c>
      <c r="D2284" s="4">
        <v>0.119671992827186</v>
      </c>
      <c r="E2284" s="4">
        <v>3.65197988359981E8</v>
      </c>
      <c r="F2284" s="4" t="s">
        <v>39</v>
      </c>
      <c r="G2284" s="4">
        <v>1.21723088582993E10</v>
      </c>
      <c r="H2284" s="4">
        <v>24.7589949935116</v>
      </c>
      <c r="I2284" s="4">
        <v>22.3682612143174</v>
      </c>
      <c r="J2284" s="4">
        <f t="shared" si="2"/>
        <v>301374134082</v>
      </c>
      <c r="K2284" s="5">
        <f t="shared" si="3"/>
        <v>272273384124</v>
      </c>
      <c r="L2284" s="5">
        <f t="shared" si="4"/>
        <v>-29100749958</v>
      </c>
      <c r="M2284" s="5">
        <f t="shared" si="5"/>
        <v>-2.390733779</v>
      </c>
      <c r="N2284" s="4" t="b">
        <v>0</v>
      </c>
      <c r="O2284" s="4" t="b">
        <v>1</v>
      </c>
      <c r="P2284" s="4" t="b">
        <v>0</v>
      </c>
      <c r="Q2284" s="4" t="b">
        <v>1</v>
      </c>
      <c r="R2284" s="4" t="s">
        <v>39</v>
      </c>
      <c r="S2284" s="4">
        <v>0.0828697984381961</v>
      </c>
      <c r="T2284" s="4">
        <v>-1.95053887831399E8</v>
      </c>
    </row>
    <row r="2285" ht="12.75" customHeight="1">
      <c r="A2285" s="8" t="str">
        <f t="shared" si="1"/>
        <v>Chad2010</v>
      </c>
      <c r="B2285" s="4" t="s">
        <v>65</v>
      </c>
      <c r="C2285" s="4">
        <v>2010.0</v>
      </c>
      <c r="D2285" s="4">
        <v>13.5975596773306</v>
      </c>
      <c r="E2285" s="4">
        <v>-3.8387647408203E8</v>
      </c>
      <c r="F2285" s="4" t="s">
        <v>39</v>
      </c>
      <c r="G2285" s="4">
        <v>1.06681035493123E10</v>
      </c>
      <c r="H2285" s="4">
        <v>20.2026102509026</v>
      </c>
      <c r="I2285" s="4">
        <v>24.3544903593082</v>
      </c>
      <c r="J2285" s="4">
        <f t="shared" si="2"/>
        <v>215523538123</v>
      </c>
      <c r="K2285" s="5">
        <f t="shared" si="3"/>
        <v>259816225044</v>
      </c>
      <c r="L2285" s="5">
        <f t="shared" si="4"/>
        <v>44292686921</v>
      </c>
      <c r="M2285" s="5">
        <f t="shared" si="5"/>
        <v>4.151880108</v>
      </c>
      <c r="N2285" s="4" t="b">
        <v>0</v>
      </c>
      <c r="O2285" s="4" t="b">
        <v>1</v>
      </c>
      <c r="P2285" s="4" t="b">
        <v>1</v>
      </c>
      <c r="Q2285" s="4" t="b">
        <v>0</v>
      </c>
      <c r="R2285" s="4" t="s">
        <v>39</v>
      </c>
      <c r="S2285" s="4">
        <v>13.5501008595489</v>
      </c>
      <c r="T2285" s="4">
        <v>-1.50420530898699E9</v>
      </c>
    </row>
    <row r="2286" ht="12.75" customHeight="1">
      <c r="A2286" s="8" t="str">
        <f t="shared" si="1"/>
        <v>Chad2009</v>
      </c>
      <c r="B2286" s="4" t="s">
        <v>65</v>
      </c>
      <c r="C2286" s="4">
        <v>2009.0</v>
      </c>
      <c r="D2286" s="4">
        <v>4.13860338880485</v>
      </c>
      <c r="E2286" s="4">
        <v>-8.11006163110201E8</v>
      </c>
      <c r="F2286" s="4" t="s">
        <v>39</v>
      </c>
      <c r="G2286" s="4">
        <v>9.29072831224383E9</v>
      </c>
      <c r="H2286" s="4">
        <v>14.9354192912425</v>
      </c>
      <c r="I2286" s="4">
        <v>24.138648078363</v>
      </c>
      <c r="J2286" s="4">
        <f t="shared" si="2"/>
        <v>138760922864</v>
      </c>
      <c r="K2286" s="5">
        <f t="shared" si="3"/>
        <v>224265621121</v>
      </c>
      <c r="L2286" s="5">
        <f t="shared" si="4"/>
        <v>85504698257</v>
      </c>
      <c r="M2286" s="5">
        <f t="shared" si="5"/>
        <v>9.203228787</v>
      </c>
      <c r="N2286" s="4" t="b">
        <v>0</v>
      </c>
      <c r="O2286" s="4" t="b">
        <v>1</v>
      </c>
      <c r="P2286" s="4" t="b">
        <v>1</v>
      </c>
      <c r="Q2286" s="4" t="b">
        <v>0</v>
      </c>
      <c r="R2286" s="4" t="s">
        <v>39</v>
      </c>
      <c r="S2286" s="4">
        <v>4.21769555189633</v>
      </c>
      <c r="T2286" s="4">
        <v>-1.37737523706847E9</v>
      </c>
    </row>
    <row r="2287" ht="12.75" customHeight="1">
      <c r="A2287" s="8" t="str">
        <f t="shared" si="1"/>
        <v>Chad2008</v>
      </c>
      <c r="B2287" s="4" t="s">
        <v>65</v>
      </c>
      <c r="C2287" s="4">
        <v>2008.0</v>
      </c>
      <c r="D2287" s="4">
        <v>3.06312814753299</v>
      </c>
      <c r="E2287" s="4">
        <v>4.01333413208986E8</v>
      </c>
      <c r="F2287" s="4" t="s">
        <v>39</v>
      </c>
      <c r="G2287" s="4">
        <v>1.03938337552791E10</v>
      </c>
      <c r="H2287" s="4">
        <v>22.4091603297551</v>
      </c>
      <c r="I2287" s="4">
        <v>18.7948443979805</v>
      </c>
      <c r="J2287" s="4">
        <f t="shared" si="2"/>
        <v>232917087063</v>
      </c>
      <c r="K2287" s="5">
        <f t="shared" si="3"/>
        <v>195350488129</v>
      </c>
      <c r="L2287" s="5">
        <f t="shared" si="4"/>
        <v>-37566598934</v>
      </c>
      <c r="M2287" s="5">
        <f t="shared" si="5"/>
        <v>-3.614315932</v>
      </c>
      <c r="N2287" s="4" t="b">
        <v>0</v>
      </c>
      <c r="O2287" s="4" t="b">
        <v>1</v>
      </c>
      <c r="P2287" s="4" t="b">
        <v>1</v>
      </c>
      <c r="Q2287" s="4" t="b">
        <v>0</v>
      </c>
      <c r="R2287" s="4" t="s">
        <v>39</v>
      </c>
      <c r="S2287" s="4">
        <v>3.05269153196828</v>
      </c>
      <c r="T2287" s="4">
        <v>1.10310544303527E9</v>
      </c>
    </row>
    <row r="2288" ht="12.75" customHeight="1">
      <c r="A2288" s="8" t="str">
        <f t="shared" si="1"/>
        <v>Chad2007</v>
      </c>
      <c r="B2288" s="4" t="s">
        <v>65</v>
      </c>
      <c r="C2288" s="4">
        <v>2007.0</v>
      </c>
      <c r="D2288" s="4">
        <v>3.27158024924582</v>
      </c>
      <c r="E2288" s="4">
        <v>2.45443424180977E8</v>
      </c>
      <c r="F2288" s="4" t="s">
        <v>39</v>
      </c>
      <c r="G2288" s="4">
        <v>8.65013773471637E9</v>
      </c>
      <c r="H2288" s="4">
        <v>19.5856712863046</v>
      </c>
      <c r="I2288" s="4">
        <v>17.0609137178087</v>
      </c>
      <c r="J2288" s="4">
        <f t="shared" si="2"/>
        <v>169418754253</v>
      </c>
      <c r="K2288" s="5">
        <f t="shared" si="3"/>
        <v>147579253539</v>
      </c>
      <c r="L2288" s="5">
        <f t="shared" si="4"/>
        <v>-21839500714</v>
      </c>
      <c r="M2288" s="5">
        <f t="shared" si="5"/>
        <v>-2.524757568</v>
      </c>
      <c r="N2288" s="4" t="b">
        <v>0</v>
      </c>
      <c r="O2288" s="4" t="b">
        <v>1</v>
      </c>
      <c r="P2288" s="4" t="b">
        <v>1</v>
      </c>
      <c r="Q2288" s="4" t="b">
        <v>0</v>
      </c>
      <c r="R2288" s="4" t="s">
        <v>39</v>
      </c>
      <c r="S2288" s="4">
        <v>3.27149957888643</v>
      </c>
      <c r="T2288" s="4">
        <v>-1.74369602056273E9</v>
      </c>
    </row>
    <row r="2289" ht="12.75" customHeight="1">
      <c r="A2289" s="8" t="str">
        <f t="shared" si="1"/>
        <v>Chad2006</v>
      </c>
      <c r="B2289" s="4" t="s">
        <v>65</v>
      </c>
      <c r="C2289" s="4">
        <v>2006.0</v>
      </c>
      <c r="D2289" s="4">
        <v>0.648186731443651</v>
      </c>
      <c r="E2289" s="4">
        <v>1.92751679478441E8</v>
      </c>
      <c r="F2289" s="4" t="s">
        <v>39</v>
      </c>
      <c r="G2289" s="4">
        <v>7.42870145540565E9</v>
      </c>
      <c r="H2289" s="4">
        <v>16.1516191167947</v>
      </c>
      <c r="I2289" s="4">
        <v>13.9319746503363</v>
      </c>
      <c r="J2289" s="4">
        <f t="shared" si="2"/>
        <v>119985556440</v>
      </c>
      <c r="K2289" s="5">
        <f t="shared" si="3"/>
        <v>103496480362</v>
      </c>
      <c r="L2289" s="5">
        <f t="shared" si="4"/>
        <v>-16489076078</v>
      </c>
      <c r="M2289" s="5">
        <f t="shared" si="5"/>
        <v>-2.219644466</v>
      </c>
      <c r="N2289" s="4" t="b">
        <v>0</v>
      </c>
      <c r="O2289" s="4" t="b">
        <v>1</v>
      </c>
      <c r="P2289" s="4" t="b">
        <v>0</v>
      </c>
      <c r="Q2289" s="4" t="b">
        <v>0</v>
      </c>
      <c r="R2289" s="4" t="s">
        <v>39</v>
      </c>
      <c r="S2289" s="4">
        <v>0.648262014094513</v>
      </c>
      <c r="T2289" s="4">
        <v>-1.22143627931071E9</v>
      </c>
    </row>
    <row r="2290" ht="12.75" customHeight="1">
      <c r="A2290" s="8" t="str">
        <f t="shared" si="1"/>
        <v>Chad2005</v>
      </c>
      <c r="B2290" s="4" t="s">
        <v>65</v>
      </c>
      <c r="C2290" s="4">
        <v>2005.0</v>
      </c>
      <c r="D2290" s="4">
        <v>8.3111245441502</v>
      </c>
      <c r="E2290" s="4">
        <v>1.50675256740594E7</v>
      </c>
      <c r="F2290" s="4" t="s">
        <v>39</v>
      </c>
      <c r="G2290" s="4">
        <v>6.64930752806238E9</v>
      </c>
      <c r="H2290" s="4">
        <v>11.4418246462768</v>
      </c>
      <c r="I2290" s="4">
        <v>11.5102853895914</v>
      </c>
      <c r="J2290" s="4">
        <f t="shared" si="2"/>
        <v>76080210755</v>
      </c>
      <c r="K2290" s="5">
        <f t="shared" si="3"/>
        <v>76535427291</v>
      </c>
      <c r="L2290" s="5">
        <f t="shared" si="4"/>
        <v>455216535.9</v>
      </c>
      <c r="M2290" s="5">
        <f t="shared" si="5"/>
        <v>0.06846074331</v>
      </c>
      <c r="N2290" s="4" t="b">
        <v>0</v>
      </c>
      <c r="O2290" s="4" t="b">
        <v>1</v>
      </c>
      <c r="P2290" s="4" t="b">
        <v>1</v>
      </c>
      <c r="Q2290" s="4" t="b">
        <v>0</v>
      </c>
      <c r="R2290" s="4" t="s">
        <v>39</v>
      </c>
      <c r="S2290" s="4">
        <v>17.3325337350837</v>
      </c>
      <c r="T2290" s="4">
        <v>-7.7939392734327E8</v>
      </c>
    </row>
    <row r="2291" ht="12.75" customHeight="1">
      <c r="A2291" s="8" t="str">
        <f t="shared" si="1"/>
        <v>Chad2004</v>
      </c>
      <c r="B2291" s="4" t="s">
        <v>65</v>
      </c>
      <c r="C2291" s="4">
        <v>2004.0</v>
      </c>
      <c r="D2291" s="4">
        <v>33.6293650806479</v>
      </c>
      <c r="E2291" s="4">
        <v>-8.85409713193094E7</v>
      </c>
      <c r="F2291" s="4" t="s">
        <v>39</v>
      </c>
      <c r="G2291" s="4">
        <v>4.42285565838043E9</v>
      </c>
      <c r="H2291" s="4">
        <v>10.3730642292509</v>
      </c>
      <c r="I2291" s="4">
        <v>12.760025440107</v>
      </c>
      <c r="J2291" s="4">
        <f t="shared" si="2"/>
        <v>45878565821</v>
      </c>
      <c r="K2291" s="5">
        <f t="shared" si="3"/>
        <v>56435750719</v>
      </c>
      <c r="L2291" s="5">
        <f t="shared" si="4"/>
        <v>10557184898</v>
      </c>
      <c r="M2291" s="5">
        <f t="shared" si="5"/>
        <v>2.386961211</v>
      </c>
      <c r="N2291" s="4" t="b">
        <v>0</v>
      </c>
      <c r="O2291" s="4" t="b">
        <v>0</v>
      </c>
      <c r="P2291" s="4" t="b">
        <v>1</v>
      </c>
      <c r="Q2291" s="4" t="b">
        <v>1</v>
      </c>
      <c r="R2291" s="4" t="s">
        <v>39</v>
      </c>
      <c r="S2291" s="4">
        <v>33.6293718524659</v>
      </c>
      <c r="T2291" s="4">
        <v>-2.22645186968194E9</v>
      </c>
    </row>
    <row r="2292" ht="12.75" customHeight="1">
      <c r="A2292" s="8" t="str">
        <f t="shared" si="1"/>
        <v>Chad2003</v>
      </c>
      <c r="B2292" s="4" t="s">
        <v>65</v>
      </c>
      <c r="C2292" s="4">
        <v>2003.0</v>
      </c>
      <c r="D2292" s="4">
        <v>14.7216727218796</v>
      </c>
      <c r="E2292" s="4">
        <v>-1.3906181433519E8</v>
      </c>
      <c r="F2292" s="4" t="s">
        <v>39</v>
      </c>
      <c r="G2292" s="4">
        <v>2.74281507075867E9</v>
      </c>
      <c r="H2292" s="4">
        <v>13.7453423100419</v>
      </c>
      <c r="I2292" s="4">
        <v>19.3432796657729</v>
      </c>
      <c r="J2292" s="4">
        <f t="shared" si="2"/>
        <v>37700932041</v>
      </c>
      <c r="K2292" s="5">
        <f t="shared" si="3"/>
        <v>53055038985</v>
      </c>
      <c r="L2292" s="5">
        <f t="shared" si="4"/>
        <v>15354106944</v>
      </c>
      <c r="M2292" s="5">
        <f t="shared" si="5"/>
        <v>5.597937356</v>
      </c>
      <c r="N2292" s="4" t="b">
        <v>0</v>
      </c>
      <c r="O2292" s="4" t="b">
        <v>1</v>
      </c>
      <c r="P2292" s="4" t="b">
        <v>1</v>
      </c>
      <c r="Q2292" s="4" t="b">
        <v>1</v>
      </c>
      <c r="R2292" s="4" t="s">
        <v>39</v>
      </c>
      <c r="S2292" s="4">
        <v>14.7216670121033</v>
      </c>
      <c r="T2292" s="4">
        <v>-1.68004058762176E9</v>
      </c>
    </row>
    <row r="2293" ht="12.75" customHeight="1">
      <c r="A2293" s="8" t="str">
        <f t="shared" si="1"/>
        <v>Chad2002</v>
      </c>
      <c r="B2293" s="4" t="s">
        <v>65</v>
      </c>
      <c r="C2293" s="4">
        <v>2002.0</v>
      </c>
      <c r="D2293" s="4">
        <v>8.4912053164525</v>
      </c>
      <c r="E2293" s="4">
        <v>-9.05162900926901E7</v>
      </c>
      <c r="F2293" s="4" t="s">
        <v>39</v>
      </c>
      <c r="G2293" s="4">
        <v>1.99700571026555E9</v>
      </c>
      <c r="H2293" s="4">
        <v>12.5874384407019</v>
      </c>
      <c r="I2293" s="4">
        <v>17.8790868294757</v>
      </c>
      <c r="J2293" s="4">
        <f t="shared" si="2"/>
        <v>25137186444</v>
      </c>
      <c r="K2293" s="5">
        <f t="shared" si="3"/>
        <v>35704638493</v>
      </c>
      <c r="L2293" s="5">
        <f t="shared" si="4"/>
        <v>10567452049</v>
      </c>
      <c r="M2293" s="5">
        <f t="shared" si="5"/>
        <v>5.291648389</v>
      </c>
      <c r="N2293" s="4" t="b">
        <v>0</v>
      </c>
      <c r="O2293" s="4" t="b">
        <v>1</v>
      </c>
      <c r="P2293" s="4" t="b">
        <v>1</v>
      </c>
      <c r="Q2293" s="4" t="b">
        <v>0</v>
      </c>
      <c r="R2293" s="4" t="s">
        <v>39</v>
      </c>
      <c r="S2293" s="4">
        <v>8.49120981898056</v>
      </c>
      <c r="T2293" s="4">
        <v>-7.4580936049312E8</v>
      </c>
    </row>
    <row r="2294" ht="12.75" customHeight="1">
      <c r="A2294" s="8" t="str">
        <f t="shared" si="1"/>
        <v>Chad2001</v>
      </c>
      <c r="B2294" s="4" t="s">
        <v>65</v>
      </c>
      <c r="C2294" s="4">
        <v>2001.0</v>
      </c>
      <c r="D2294" s="4">
        <v>11.6581381223169</v>
      </c>
      <c r="E2294" s="4">
        <v>-6.73479501495345E7</v>
      </c>
      <c r="F2294" s="4" t="s">
        <v>39</v>
      </c>
      <c r="G2294" s="4">
        <v>1.71084337639331E9</v>
      </c>
      <c r="H2294" s="4">
        <v>10.964752392434</v>
      </c>
      <c r="I2294" s="4">
        <v>15.5500894168491</v>
      </c>
      <c r="J2294" s="4">
        <f t="shared" si="2"/>
        <v>18758974004</v>
      </c>
      <c r="K2294" s="5">
        <f t="shared" si="3"/>
        <v>26603767481</v>
      </c>
      <c r="L2294" s="5">
        <f t="shared" si="4"/>
        <v>7844793477</v>
      </c>
      <c r="M2294" s="5">
        <f t="shared" si="5"/>
        <v>4.585337024</v>
      </c>
      <c r="N2294" s="4" t="b">
        <v>0</v>
      </c>
      <c r="O2294" s="4" t="b">
        <v>1</v>
      </c>
      <c r="P2294" s="4" t="b">
        <v>1</v>
      </c>
      <c r="Q2294" s="4" t="b">
        <v>0</v>
      </c>
      <c r="R2294" s="4" t="s">
        <v>39</v>
      </c>
      <c r="S2294" s="4">
        <v>11.658134654294</v>
      </c>
      <c r="T2294" s="4">
        <v>-2.86162333872239E8</v>
      </c>
    </row>
    <row r="2295" ht="12.75" customHeight="1">
      <c r="A2295" s="8" t="str">
        <f t="shared" si="1"/>
        <v>Chad2000</v>
      </c>
      <c r="B2295" s="4" t="s">
        <v>65</v>
      </c>
      <c r="C2295" s="4">
        <v>2000.0</v>
      </c>
      <c r="D2295" s="4">
        <v>-0.879681020829158</v>
      </c>
      <c r="E2295" s="4">
        <v>-7.15051247314591E7</v>
      </c>
      <c r="F2295" s="4" t="s">
        <v>39</v>
      </c>
      <c r="G2295" s="4">
        <v>1.38850677152623E9</v>
      </c>
      <c r="H2295" s="4">
        <v>12.1356445561762</v>
      </c>
      <c r="I2295" s="4">
        <v>18.2083952877132</v>
      </c>
      <c r="J2295" s="4">
        <f t="shared" si="2"/>
        <v>16850424643</v>
      </c>
      <c r="K2295" s="5">
        <f t="shared" si="3"/>
        <v>25282480156</v>
      </c>
      <c r="L2295" s="5">
        <f t="shared" si="4"/>
        <v>8432055513</v>
      </c>
      <c r="M2295" s="5">
        <f t="shared" si="5"/>
        <v>6.072750732</v>
      </c>
      <c r="N2295" s="4" t="b">
        <v>1</v>
      </c>
      <c r="O2295" s="4" t="b">
        <v>1</v>
      </c>
      <c r="P2295" s="4" t="b">
        <v>0</v>
      </c>
      <c r="Q2295" s="4" t="b">
        <v>0</v>
      </c>
      <c r="R2295" s="4" t="s">
        <v>39</v>
      </c>
      <c r="S2295" s="4">
        <v>-0.879681025444839</v>
      </c>
      <c r="T2295" s="4">
        <v>-3.2233660486708E8</v>
      </c>
    </row>
    <row r="2296" ht="12.75" customHeight="1">
      <c r="A2296" s="8" t="str">
        <f t="shared" si="1"/>
        <v>Chad1999</v>
      </c>
      <c r="B2296" s="4" t="s">
        <v>65</v>
      </c>
      <c r="C2296" s="4">
        <v>1999.0</v>
      </c>
      <c r="D2296" s="4">
        <v>-0.68285022150736</v>
      </c>
      <c r="E2296" s="4">
        <v>-6.86341166490035E7</v>
      </c>
      <c r="F2296" s="4" t="s">
        <v>39</v>
      </c>
      <c r="G2296" s="4">
        <v>1.5346735832487E9</v>
      </c>
      <c r="H2296" s="4">
        <v>11.440758159772</v>
      </c>
      <c r="I2296" s="4">
        <v>16.7193486033867</v>
      </c>
      <c r="J2296" s="4">
        <f t="shared" si="2"/>
        <v>17557829320</v>
      </c>
      <c r="K2296" s="5">
        <f t="shared" si="3"/>
        <v>25658742631</v>
      </c>
      <c r="L2296" s="5">
        <f t="shared" si="4"/>
        <v>8100913311</v>
      </c>
      <c r="M2296" s="5">
        <f t="shared" si="5"/>
        <v>5.278590444</v>
      </c>
      <c r="N2296" s="4" t="b">
        <v>1</v>
      </c>
      <c r="O2296" s="4" t="b">
        <v>1</v>
      </c>
      <c r="P2296" s="4" t="b">
        <v>0</v>
      </c>
      <c r="Q2296" s="4" t="b">
        <v>0</v>
      </c>
      <c r="R2296" s="4" t="s">
        <v>39</v>
      </c>
      <c r="S2296" s="4">
        <v>-0.682850217297741</v>
      </c>
      <c r="T2296" s="4">
        <v>1.46166811722469E8</v>
      </c>
    </row>
    <row r="2297" ht="12.75" customHeight="1">
      <c r="A2297" s="8" t="str">
        <f t="shared" si="1"/>
        <v>Chad1998</v>
      </c>
      <c r="B2297" s="4" t="s">
        <v>65</v>
      </c>
      <c r="C2297" s="4">
        <v>1998.0</v>
      </c>
      <c r="D2297" s="4">
        <v>6.95157991856173</v>
      </c>
      <c r="E2297" s="4">
        <v>-2.66146573610415E7</v>
      </c>
      <c r="F2297" s="4" t="s">
        <v>39</v>
      </c>
      <c r="G2297" s="4">
        <v>1.74479453249364E9</v>
      </c>
      <c r="H2297" s="4">
        <v>10.9165859882064</v>
      </c>
      <c r="I2297" s="4">
        <v>13.1613744991723</v>
      </c>
      <c r="J2297" s="4">
        <f t="shared" si="2"/>
        <v>19047199546</v>
      </c>
      <c r="K2297" s="5">
        <f t="shared" si="3"/>
        <v>22963894266</v>
      </c>
      <c r="L2297" s="5">
        <f t="shared" si="4"/>
        <v>3916694721</v>
      </c>
      <c r="M2297" s="5">
        <f t="shared" si="5"/>
        <v>2.244788511</v>
      </c>
      <c r="N2297" s="4" t="b">
        <v>1</v>
      </c>
      <c r="O2297" s="4" t="b">
        <v>1</v>
      </c>
      <c r="P2297" s="4" t="b">
        <v>1</v>
      </c>
      <c r="Q2297" s="4" t="b">
        <v>0</v>
      </c>
      <c r="R2297" s="4" t="s">
        <v>39</v>
      </c>
      <c r="S2297" s="4">
        <v>6.95157991354007</v>
      </c>
      <c r="T2297" s="4">
        <v>2.1012094924494E8</v>
      </c>
    </row>
    <row r="2298" ht="12.75" customHeight="1">
      <c r="A2298" s="8" t="str">
        <f t="shared" si="1"/>
        <v>Chad1997</v>
      </c>
      <c r="B2298" s="4" t="s">
        <v>65</v>
      </c>
      <c r="C2298" s="4">
        <v>1997.0</v>
      </c>
      <c r="D2298" s="4">
        <v>5.65339232379642</v>
      </c>
      <c r="E2298" s="4">
        <v>-3.88273714325939E7</v>
      </c>
      <c r="F2298" s="4" t="s">
        <v>39</v>
      </c>
      <c r="G2298" s="4">
        <v>1.54468957599186E9</v>
      </c>
      <c r="H2298" s="4">
        <v>12.2284490301193</v>
      </c>
      <c r="I2298" s="4">
        <v>15.5741000702747</v>
      </c>
      <c r="J2298" s="4">
        <f t="shared" si="2"/>
        <v>18889157747</v>
      </c>
      <c r="K2298" s="5">
        <f t="shared" si="3"/>
        <v>24057150034</v>
      </c>
      <c r="L2298" s="5">
        <f t="shared" si="4"/>
        <v>5167992287</v>
      </c>
      <c r="M2298" s="5">
        <f t="shared" si="5"/>
        <v>3.34565104</v>
      </c>
      <c r="N2298" s="4" t="b">
        <v>0</v>
      </c>
      <c r="O2298" s="4" t="b">
        <v>0</v>
      </c>
      <c r="P2298" s="4" t="b">
        <v>1</v>
      </c>
      <c r="Q2298" s="4" t="b">
        <v>1</v>
      </c>
      <c r="R2298" s="4" t="s">
        <v>39</v>
      </c>
      <c r="S2298" s="4">
        <v>5.65339232788355</v>
      </c>
      <c r="T2298" s="4">
        <v>-2.0010495650178E8</v>
      </c>
    </row>
    <row r="2299" ht="12.75" customHeight="1">
      <c r="A2299" s="8" t="str">
        <f t="shared" si="1"/>
        <v>Chad1996</v>
      </c>
      <c r="B2299" s="4" t="s">
        <v>65</v>
      </c>
      <c r="C2299" s="4">
        <v>1996.0</v>
      </c>
      <c r="D2299" s="4">
        <v>2.1153358723951</v>
      </c>
      <c r="E2299" s="4">
        <v>-5.73383082370462E7</v>
      </c>
      <c r="F2299" s="4" t="s">
        <v>39</v>
      </c>
      <c r="G2299" s="4">
        <v>1.60734535492671E9</v>
      </c>
      <c r="H2299" s="4">
        <v>11.841780791614</v>
      </c>
      <c r="I2299" s="4">
        <v>15.5528343657125</v>
      </c>
      <c r="J2299" s="4">
        <f t="shared" si="2"/>
        <v>19033831349</v>
      </c>
      <c r="K2299" s="5">
        <f t="shared" si="3"/>
        <v>24998776074</v>
      </c>
      <c r="L2299" s="5">
        <f t="shared" si="4"/>
        <v>5964944724</v>
      </c>
      <c r="M2299" s="5">
        <f t="shared" si="5"/>
        <v>3.711053574</v>
      </c>
      <c r="N2299" s="4" t="b">
        <v>0</v>
      </c>
      <c r="O2299" s="4" t="b">
        <v>1</v>
      </c>
      <c r="P2299" s="4" t="b">
        <v>1</v>
      </c>
      <c r="Q2299" s="4" t="b">
        <v>1</v>
      </c>
      <c r="R2299" s="4" t="s">
        <v>39</v>
      </c>
      <c r="S2299" s="4">
        <v>2.21447303467441</v>
      </c>
      <c r="T2299" s="4">
        <v>6.26557789348499E7</v>
      </c>
    </row>
    <row r="2300" ht="12.75" customHeight="1">
      <c r="A2300" s="8" t="str">
        <f t="shared" si="1"/>
        <v>Chad1995</v>
      </c>
      <c r="B2300" s="4" t="s">
        <v>65</v>
      </c>
      <c r="C2300" s="4">
        <v>1995.0</v>
      </c>
      <c r="D2300" s="4">
        <v>-0.774969510961168</v>
      </c>
      <c r="E2300" s="4">
        <v>-4.57883917059645E7</v>
      </c>
      <c r="F2300" s="4" t="s">
        <v>39</v>
      </c>
      <c r="G2300" s="4">
        <v>1.44591989486249E9</v>
      </c>
      <c r="H2300" s="4">
        <v>11.9007898355722</v>
      </c>
      <c r="I2300" s="4">
        <v>15.9531352935511</v>
      </c>
      <c r="J2300" s="4">
        <f t="shared" si="2"/>
        <v>17207588788</v>
      </c>
      <c r="K2300" s="5">
        <f t="shared" si="3"/>
        <v>23066955706</v>
      </c>
      <c r="L2300" s="5">
        <f t="shared" si="4"/>
        <v>5859366919</v>
      </c>
      <c r="M2300" s="5">
        <f t="shared" si="5"/>
        <v>4.052345458</v>
      </c>
      <c r="N2300" s="4" t="b">
        <v>1</v>
      </c>
      <c r="O2300" s="4" t="b">
        <v>1</v>
      </c>
      <c r="P2300" s="4" t="b">
        <v>0</v>
      </c>
      <c r="Q2300" s="4" t="b">
        <v>0</v>
      </c>
      <c r="R2300" s="4" t="s">
        <v>39</v>
      </c>
      <c r="S2300" s="4">
        <v>1.23654931686494</v>
      </c>
      <c r="T2300" s="4">
        <v>-1.61425460064219E8</v>
      </c>
    </row>
    <row r="2301" ht="12.75" customHeight="1">
      <c r="A2301" s="8" t="str">
        <f t="shared" si="1"/>
        <v>Chad1994</v>
      </c>
      <c r="B2301" s="4" t="s">
        <v>65</v>
      </c>
      <c r="C2301" s="4">
        <v>1994.0</v>
      </c>
      <c r="D2301" s="4">
        <v>5.49403323943486</v>
      </c>
      <c r="E2301" s="4" t="s">
        <v>39</v>
      </c>
      <c r="F2301" s="4">
        <v>-3.77446375435477E7</v>
      </c>
      <c r="G2301" s="4">
        <v>1.17983796395379E9</v>
      </c>
      <c r="H2301" s="4" t="s">
        <v>39</v>
      </c>
      <c r="I2301" s="4" t="s">
        <v>39</v>
      </c>
      <c r="J2301" s="4" t="str">
        <f t="shared" si="2"/>
        <v>#VALUE!</v>
      </c>
      <c r="K2301" s="5" t="str">
        <f t="shared" si="3"/>
        <v>#VALUE!</v>
      </c>
      <c r="L2301" s="5" t="str">
        <f t="shared" si="4"/>
        <v>#VALUE!</v>
      </c>
      <c r="M2301" s="5" t="str">
        <f t="shared" si="5"/>
        <v>#VALUE!</v>
      </c>
      <c r="N2301" s="4" t="b">
        <v>1</v>
      </c>
      <c r="O2301" s="4" t="b">
        <v>1</v>
      </c>
      <c r="P2301" s="4" t="b">
        <v>0</v>
      </c>
      <c r="Q2301" s="4" t="b">
        <v>0</v>
      </c>
      <c r="R2301" s="4" t="s">
        <v>39</v>
      </c>
      <c r="S2301" s="4">
        <v>10.1368876335147</v>
      </c>
      <c r="T2301" s="4">
        <v>-2.660819309087E8</v>
      </c>
    </row>
    <row r="2302" ht="12.75" customHeight="1">
      <c r="A2302" s="8" t="str">
        <f t="shared" si="1"/>
        <v>Chad1993</v>
      </c>
      <c r="B2302" s="4" t="s">
        <v>65</v>
      </c>
      <c r="C2302" s="4">
        <v>1993.0</v>
      </c>
      <c r="D2302" s="4">
        <v>-2.07403489423234</v>
      </c>
      <c r="E2302" s="4" t="s">
        <v>39</v>
      </c>
      <c r="F2302" s="4">
        <v>-1.16639705918479E8</v>
      </c>
      <c r="G2302" s="4">
        <v>1.46325116133494E9</v>
      </c>
      <c r="H2302" s="4" t="s">
        <v>39</v>
      </c>
      <c r="I2302" s="4" t="s">
        <v>39</v>
      </c>
      <c r="J2302" s="4" t="str">
        <f t="shared" si="2"/>
        <v>#VALUE!</v>
      </c>
      <c r="K2302" s="5" t="str">
        <f t="shared" si="3"/>
        <v>#VALUE!</v>
      </c>
      <c r="L2302" s="5" t="str">
        <f t="shared" si="4"/>
        <v>#VALUE!</v>
      </c>
      <c r="M2302" s="5" t="str">
        <f t="shared" si="5"/>
        <v>#VALUE!</v>
      </c>
      <c r="N2302" s="4" t="b">
        <v>1</v>
      </c>
      <c r="O2302" s="4" t="b">
        <v>1</v>
      </c>
      <c r="P2302" s="4" t="b">
        <v>0</v>
      </c>
      <c r="Q2302" s="4" t="b">
        <v>0</v>
      </c>
      <c r="R2302" s="4" t="s">
        <v>39</v>
      </c>
      <c r="S2302" s="4">
        <v>-15.7098370452077</v>
      </c>
      <c r="T2302" s="4">
        <v>2.8341319738115E8</v>
      </c>
    </row>
    <row r="2303" ht="12.75" customHeight="1">
      <c r="A2303" s="8" t="str">
        <f t="shared" si="1"/>
        <v>Chad1992</v>
      </c>
      <c r="B2303" s="4" t="s">
        <v>65</v>
      </c>
      <c r="C2303" s="4">
        <v>1992.0</v>
      </c>
      <c r="D2303" s="4">
        <v>2.39200000000004</v>
      </c>
      <c r="E2303" s="4" t="s">
        <v>39</v>
      </c>
      <c r="F2303" s="4">
        <v>-8.56883361542901E7</v>
      </c>
      <c r="G2303" s="4">
        <v>1.88184767147122E9</v>
      </c>
      <c r="H2303" s="4" t="s">
        <v>39</v>
      </c>
      <c r="I2303" s="4" t="s">
        <v>39</v>
      </c>
      <c r="J2303" s="4" t="str">
        <f t="shared" si="2"/>
        <v>#VALUE!</v>
      </c>
      <c r="K2303" s="5" t="str">
        <f t="shared" si="3"/>
        <v>#VALUE!</v>
      </c>
      <c r="L2303" s="5" t="str">
        <f t="shared" si="4"/>
        <v>#VALUE!</v>
      </c>
      <c r="M2303" s="5" t="str">
        <f t="shared" si="5"/>
        <v>#VALUE!</v>
      </c>
      <c r="N2303" s="4" t="b">
        <v>1</v>
      </c>
      <c r="O2303" s="4" t="b">
        <v>1</v>
      </c>
      <c r="P2303" s="4" t="b">
        <v>1</v>
      </c>
      <c r="Q2303" s="4" t="b">
        <v>0</v>
      </c>
      <c r="R2303" s="4" t="s">
        <v>39</v>
      </c>
      <c r="S2303" s="4">
        <v>8.00144334631926</v>
      </c>
      <c r="T2303" s="4">
        <v>4.1859651013628E8</v>
      </c>
    </row>
    <row r="2304" ht="12.75" customHeight="1">
      <c r="A2304" s="8" t="str">
        <f t="shared" si="1"/>
        <v>Chad1991</v>
      </c>
      <c r="B2304" s="4" t="s">
        <v>65</v>
      </c>
      <c r="C2304" s="4">
        <v>1991.0</v>
      </c>
      <c r="D2304" s="4">
        <v>10.4023235971752</v>
      </c>
      <c r="E2304" s="4" t="s">
        <v>39</v>
      </c>
      <c r="F2304" s="4">
        <v>-6.55744309067472E7</v>
      </c>
      <c r="G2304" s="4">
        <v>1.87713798302923E9</v>
      </c>
      <c r="H2304" s="4" t="s">
        <v>39</v>
      </c>
      <c r="I2304" s="4" t="s">
        <v>39</v>
      </c>
      <c r="J2304" s="4" t="str">
        <f t="shared" si="2"/>
        <v>#VALUE!</v>
      </c>
      <c r="K2304" s="5" t="str">
        <f t="shared" si="3"/>
        <v>#VALUE!</v>
      </c>
      <c r="L2304" s="5" t="str">
        <f t="shared" si="4"/>
        <v>#VALUE!</v>
      </c>
      <c r="M2304" s="5" t="str">
        <f t="shared" si="5"/>
        <v>#VALUE!</v>
      </c>
      <c r="N2304" s="4" t="b">
        <v>0</v>
      </c>
      <c r="O2304" s="4" t="b">
        <v>0</v>
      </c>
      <c r="P2304" s="4" t="b">
        <v>1</v>
      </c>
      <c r="Q2304" s="4" t="b">
        <v>1</v>
      </c>
      <c r="R2304" s="4" t="s">
        <v>39</v>
      </c>
      <c r="S2304" s="4">
        <v>8.53513716647174</v>
      </c>
      <c r="T2304" s="4">
        <v>-4709688.44198989</v>
      </c>
    </row>
    <row r="2305" ht="12.75" customHeight="1">
      <c r="A2305" s="8" t="str">
        <f t="shared" si="1"/>
        <v>Chad1990</v>
      </c>
      <c r="B2305" s="4" t="s">
        <v>65</v>
      </c>
      <c r="C2305" s="4">
        <v>1990.0</v>
      </c>
      <c r="D2305" s="4">
        <v>3.20201094744754</v>
      </c>
      <c r="E2305" s="4" t="s">
        <v>39</v>
      </c>
      <c r="F2305" s="4">
        <v>-4.56173568874447E7</v>
      </c>
      <c r="G2305" s="4">
        <v>1.73860555805436E9</v>
      </c>
      <c r="H2305" s="4" t="s">
        <v>39</v>
      </c>
      <c r="I2305" s="4" t="s">
        <v>39</v>
      </c>
      <c r="J2305" s="4" t="str">
        <f t="shared" si="2"/>
        <v>#VALUE!</v>
      </c>
      <c r="K2305" s="5" t="str">
        <f t="shared" si="3"/>
        <v>#VALUE!</v>
      </c>
      <c r="L2305" s="5" t="str">
        <f t="shared" si="4"/>
        <v>#VALUE!</v>
      </c>
      <c r="M2305" s="5" t="str">
        <f t="shared" si="5"/>
        <v>#VALUE!</v>
      </c>
      <c r="N2305" s="4" t="b">
        <v>0</v>
      </c>
      <c r="O2305" s="4" t="b">
        <v>1</v>
      </c>
      <c r="P2305" s="4" t="b">
        <v>1</v>
      </c>
      <c r="Q2305" s="4" t="b">
        <v>1</v>
      </c>
      <c r="R2305" s="4" t="s">
        <v>39</v>
      </c>
      <c r="S2305" s="4">
        <v>-4.17847237277677</v>
      </c>
      <c r="T2305" s="4">
        <v>-1.3853242497487E8</v>
      </c>
    </row>
    <row r="2306" ht="12.75" customHeight="1">
      <c r="A2306" s="8" t="str">
        <f t="shared" si="1"/>
        <v>Chad1989</v>
      </c>
      <c r="B2306" s="4" t="s">
        <v>65</v>
      </c>
      <c r="C2306" s="4">
        <v>1989.0</v>
      </c>
      <c r="D2306" s="4">
        <v>1.95200229929096</v>
      </c>
      <c r="E2306" s="4" t="s">
        <v>39</v>
      </c>
      <c r="F2306" s="4">
        <v>-5.12773709072516E7</v>
      </c>
      <c r="G2306" s="4">
        <v>1.43368630983641E9</v>
      </c>
      <c r="H2306" s="4" t="s">
        <v>39</v>
      </c>
      <c r="I2306" s="4" t="s">
        <v>39</v>
      </c>
      <c r="J2306" s="4" t="str">
        <f t="shared" si="2"/>
        <v>#VALUE!</v>
      </c>
      <c r="K2306" s="5" t="str">
        <f t="shared" si="3"/>
        <v>#VALUE!</v>
      </c>
      <c r="L2306" s="5" t="str">
        <f t="shared" si="4"/>
        <v>#VALUE!</v>
      </c>
      <c r="M2306" s="5" t="str">
        <f t="shared" si="5"/>
        <v>#VALUE!</v>
      </c>
      <c r="N2306" s="4" t="b">
        <v>0</v>
      </c>
      <c r="O2306" s="4" t="b">
        <v>1</v>
      </c>
      <c r="P2306" s="4" t="b">
        <v>0</v>
      </c>
      <c r="Q2306" s="4" t="b">
        <v>0</v>
      </c>
      <c r="R2306" s="4" t="s">
        <v>39</v>
      </c>
      <c r="S2306" s="4">
        <v>4.88473510251038</v>
      </c>
      <c r="T2306" s="4">
        <v>-3.04919248217949E8</v>
      </c>
    </row>
    <row r="2307" ht="12.75" customHeight="1">
      <c r="A2307" s="8" t="str">
        <f t="shared" si="1"/>
        <v>Chad1988</v>
      </c>
      <c r="B2307" s="4" t="s">
        <v>65</v>
      </c>
      <c r="C2307" s="4">
        <v>1988.0</v>
      </c>
      <c r="D2307" s="4">
        <v>7.54449681889641</v>
      </c>
      <c r="E2307" s="4" t="s">
        <v>39</v>
      </c>
      <c r="F2307" s="4">
        <v>2.55068863588492E7</v>
      </c>
      <c r="G2307" s="4">
        <v>1.48259729888729E9</v>
      </c>
      <c r="H2307" s="4" t="s">
        <v>39</v>
      </c>
      <c r="I2307" s="4" t="s">
        <v>39</v>
      </c>
      <c r="J2307" s="4" t="str">
        <f t="shared" si="2"/>
        <v>#VALUE!</v>
      </c>
      <c r="K2307" s="5" t="str">
        <f t="shared" si="3"/>
        <v>#VALUE!</v>
      </c>
      <c r="L2307" s="5" t="str">
        <f t="shared" si="4"/>
        <v>#VALUE!</v>
      </c>
      <c r="M2307" s="5" t="str">
        <f t="shared" si="5"/>
        <v>#VALUE!</v>
      </c>
      <c r="N2307" s="4" t="b">
        <v>0</v>
      </c>
      <c r="O2307" s="4" t="b">
        <v>1</v>
      </c>
      <c r="P2307" s="4" t="b">
        <v>1</v>
      </c>
      <c r="Q2307" s="4" t="b">
        <v>0</v>
      </c>
      <c r="R2307" s="4" t="s">
        <v>39</v>
      </c>
      <c r="S2307" s="4">
        <v>15.4823590700133</v>
      </c>
      <c r="T2307" s="4">
        <v>4.89109890508799E7</v>
      </c>
    </row>
    <row r="2308" ht="12.75" customHeight="1">
      <c r="A2308" s="8" t="str">
        <f t="shared" si="1"/>
        <v>Chad1987</v>
      </c>
      <c r="B2308" s="4" t="s">
        <v>65</v>
      </c>
      <c r="C2308" s="4">
        <v>1987.0</v>
      </c>
      <c r="D2308" s="4">
        <v>3.64684838614941</v>
      </c>
      <c r="E2308" s="4" t="s">
        <v>39</v>
      </c>
      <c r="F2308" s="4">
        <v>-2.5531211528918E7</v>
      </c>
      <c r="G2308" s="4">
        <v>1.16342685065024E9</v>
      </c>
      <c r="H2308" s="4" t="s">
        <v>39</v>
      </c>
      <c r="I2308" s="4" t="s">
        <v>39</v>
      </c>
      <c r="J2308" s="4" t="str">
        <f t="shared" si="2"/>
        <v>#VALUE!</v>
      </c>
      <c r="K2308" s="5" t="str">
        <f t="shared" si="3"/>
        <v>#VALUE!</v>
      </c>
      <c r="L2308" s="5" t="str">
        <f t="shared" si="4"/>
        <v>#VALUE!</v>
      </c>
      <c r="M2308" s="5" t="str">
        <f t="shared" si="5"/>
        <v>#VALUE!</v>
      </c>
      <c r="N2308" s="4" t="b">
        <v>0</v>
      </c>
      <c r="O2308" s="4" t="b">
        <v>0</v>
      </c>
      <c r="P2308" s="4" t="b">
        <v>1</v>
      </c>
      <c r="Q2308" s="4" t="b">
        <v>0</v>
      </c>
      <c r="R2308" s="4" t="s">
        <v>39</v>
      </c>
      <c r="S2308" s="4">
        <v>-2.38880849732404</v>
      </c>
      <c r="T2308" s="4">
        <v>-3.1917044823705E8</v>
      </c>
    </row>
    <row r="2309" ht="12.75" customHeight="1">
      <c r="A2309" s="8" t="str">
        <f t="shared" si="1"/>
        <v>Chad1986</v>
      </c>
      <c r="B2309" s="4" t="s">
        <v>65</v>
      </c>
      <c r="C2309" s="4">
        <v>1986.0</v>
      </c>
      <c r="D2309" s="4">
        <v>5.9663913092678</v>
      </c>
      <c r="E2309" s="4" t="s">
        <v>39</v>
      </c>
      <c r="F2309" s="4">
        <v>-5.93722914662546E7</v>
      </c>
      <c r="G2309" s="4">
        <v>1.06782824723579E9</v>
      </c>
      <c r="H2309" s="4" t="s">
        <v>39</v>
      </c>
      <c r="I2309" s="4" t="s">
        <v>39</v>
      </c>
      <c r="J2309" s="4" t="str">
        <f t="shared" si="2"/>
        <v>#VALUE!</v>
      </c>
      <c r="K2309" s="5" t="str">
        <f t="shared" si="3"/>
        <v>#VALUE!</v>
      </c>
      <c r="L2309" s="5" t="str">
        <f t="shared" si="4"/>
        <v>#VALUE!</v>
      </c>
      <c r="M2309" s="5" t="str">
        <f t="shared" si="5"/>
        <v>#VALUE!</v>
      </c>
      <c r="N2309" s="4" t="b">
        <v>0</v>
      </c>
      <c r="O2309" s="4" t="b">
        <v>0</v>
      </c>
      <c r="P2309" s="4" t="b">
        <v>1</v>
      </c>
      <c r="Q2309" s="4" t="b">
        <v>0</v>
      </c>
      <c r="R2309" s="4" t="s">
        <v>39</v>
      </c>
      <c r="S2309" s="4">
        <v>-4.08166751727336</v>
      </c>
      <c r="T2309" s="4">
        <v>-9.55986034144499E7</v>
      </c>
    </row>
    <row r="2310" ht="12.75" customHeight="1">
      <c r="A2310" s="8" t="str">
        <f t="shared" si="1"/>
        <v>Chad1985</v>
      </c>
      <c r="B2310" s="4" t="s">
        <v>65</v>
      </c>
      <c r="C2310" s="4">
        <v>1985.0</v>
      </c>
      <c r="D2310" s="4">
        <v>7.89658435334677</v>
      </c>
      <c r="E2310" s="4" t="s">
        <v>39</v>
      </c>
      <c r="F2310" s="4">
        <v>-8.72406658306253E7</v>
      </c>
      <c r="G2310" s="4">
        <v>1.03306970999506E9</v>
      </c>
      <c r="H2310" s="4" t="s">
        <v>39</v>
      </c>
      <c r="I2310" s="4" t="s">
        <v>39</v>
      </c>
      <c r="J2310" s="4" t="str">
        <f t="shared" si="2"/>
        <v>#VALUE!</v>
      </c>
      <c r="K2310" s="5" t="str">
        <f t="shared" si="3"/>
        <v>#VALUE!</v>
      </c>
      <c r="L2310" s="5" t="str">
        <f t="shared" si="4"/>
        <v>#VALUE!</v>
      </c>
      <c r="M2310" s="5" t="str">
        <f t="shared" si="5"/>
        <v>#VALUE!</v>
      </c>
      <c r="N2310" s="4" t="b">
        <v>0</v>
      </c>
      <c r="O2310" s="4" t="b">
        <v>0</v>
      </c>
      <c r="P2310" s="4" t="b">
        <v>1</v>
      </c>
      <c r="Q2310" s="4" t="b">
        <v>1</v>
      </c>
      <c r="R2310" s="4" t="s">
        <v>39</v>
      </c>
      <c r="S2310" s="4">
        <v>21.792773530392</v>
      </c>
      <c r="T2310" s="4">
        <v>-3.475853724073E7</v>
      </c>
    </row>
    <row r="2311" ht="12.75" customHeight="1">
      <c r="A2311" s="8" t="str">
        <f t="shared" si="1"/>
        <v>Chad1984</v>
      </c>
      <c r="B2311" s="4" t="s">
        <v>65</v>
      </c>
      <c r="C2311" s="4">
        <v>1984.0</v>
      </c>
      <c r="D2311" s="4">
        <v>5.2562248995984</v>
      </c>
      <c r="E2311" s="4" t="s">
        <v>39</v>
      </c>
      <c r="F2311" s="4">
        <v>9045880.66996673</v>
      </c>
      <c r="G2311" s="4">
        <v>9.19103735322904E8</v>
      </c>
      <c r="H2311" s="4" t="s">
        <v>39</v>
      </c>
      <c r="I2311" s="4" t="s">
        <v>39</v>
      </c>
      <c r="J2311" s="4" t="str">
        <f t="shared" si="2"/>
        <v>#VALUE!</v>
      </c>
      <c r="K2311" s="5" t="str">
        <f t="shared" si="3"/>
        <v>#VALUE!</v>
      </c>
      <c r="L2311" s="5" t="str">
        <f t="shared" si="4"/>
        <v>#VALUE!</v>
      </c>
      <c r="M2311" s="5" t="str">
        <f t="shared" si="5"/>
        <v>#VALUE!</v>
      </c>
      <c r="N2311" s="4" t="b">
        <v>0</v>
      </c>
      <c r="O2311" s="4" t="b">
        <v>0</v>
      </c>
      <c r="P2311" s="4" t="b">
        <v>1</v>
      </c>
      <c r="Q2311" s="4" t="b">
        <v>1</v>
      </c>
      <c r="R2311" s="4" t="s">
        <v>39</v>
      </c>
      <c r="S2311" s="4">
        <v>2.04889891081631</v>
      </c>
      <c r="T2311" s="4">
        <v>-1.13965974672155E8</v>
      </c>
    </row>
    <row r="2312" ht="12.75" customHeight="1">
      <c r="A2312" s="8" t="str">
        <f t="shared" si="1"/>
        <v>Chad1983</v>
      </c>
      <c r="B2312" s="4" t="s">
        <v>65</v>
      </c>
      <c r="C2312" s="4">
        <v>1983.0</v>
      </c>
      <c r="D2312" s="4">
        <v>15.6590241908514</v>
      </c>
      <c r="E2312" s="4" t="s">
        <v>39</v>
      </c>
      <c r="F2312" s="4">
        <v>3.79750453516271E7</v>
      </c>
      <c r="G2312" s="4">
        <v>8.32415805956265E8</v>
      </c>
      <c r="H2312" s="4" t="s">
        <v>39</v>
      </c>
      <c r="I2312" s="4" t="s">
        <v>39</v>
      </c>
      <c r="J2312" s="4" t="str">
        <f t="shared" si="2"/>
        <v>#VALUE!</v>
      </c>
      <c r="K2312" s="5" t="str">
        <f t="shared" si="3"/>
        <v>#VALUE!</v>
      </c>
      <c r="L2312" s="5" t="str">
        <f t="shared" si="4"/>
        <v>#VALUE!</v>
      </c>
      <c r="M2312" s="5" t="str">
        <f t="shared" si="5"/>
        <v>#VALUE!</v>
      </c>
      <c r="N2312" s="4" t="b">
        <v>0</v>
      </c>
      <c r="O2312" s="4" t="b">
        <v>0</v>
      </c>
      <c r="P2312" s="4" t="b">
        <v>1</v>
      </c>
      <c r="Q2312" s="4" t="b">
        <v>0</v>
      </c>
      <c r="R2312" s="4" t="s">
        <v>39</v>
      </c>
      <c r="S2312" s="4">
        <v>15.6787177787338</v>
      </c>
      <c r="T2312" s="4">
        <v>-8.6687929366639E7</v>
      </c>
    </row>
    <row r="2313" ht="12.75" customHeight="1">
      <c r="A2313" s="8" t="str">
        <f t="shared" si="1"/>
        <v>Chad1982</v>
      </c>
      <c r="B2313" s="4" t="s">
        <v>65</v>
      </c>
      <c r="C2313" s="4">
        <v>1982.0</v>
      </c>
      <c r="D2313" s="4">
        <v>5.37630198136119</v>
      </c>
      <c r="E2313" s="4" t="s">
        <v>39</v>
      </c>
      <c r="F2313" s="4">
        <v>1.85251476837221E7</v>
      </c>
      <c r="G2313" s="4">
        <v>8.34369860427317E8</v>
      </c>
      <c r="H2313" s="4" t="s">
        <v>39</v>
      </c>
      <c r="I2313" s="4" t="s">
        <v>39</v>
      </c>
      <c r="J2313" s="4" t="str">
        <f t="shared" si="2"/>
        <v>#VALUE!</v>
      </c>
      <c r="K2313" s="5" t="str">
        <f t="shared" si="3"/>
        <v>#VALUE!</v>
      </c>
      <c r="L2313" s="5" t="str">
        <f t="shared" si="4"/>
        <v>#VALUE!</v>
      </c>
      <c r="M2313" s="5" t="str">
        <f t="shared" si="5"/>
        <v>#VALUE!</v>
      </c>
      <c r="N2313" s="4" t="b">
        <v>0</v>
      </c>
      <c r="O2313" s="4" t="b">
        <v>1</v>
      </c>
      <c r="P2313" s="4" t="b">
        <v>1</v>
      </c>
      <c r="Q2313" s="4" t="b">
        <v>0</v>
      </c>
      <c r="R2313" s="4" t="s">
        <v>39</v>
      </c>
      <c r="S2313" s="4">
        <v>5.34660899936912</v>
      </c>
      <c r="T2313" s="4">
        <v>1954054.47105205</v>
      </c>
    </row>
    <row r="2314" ht="12.75" customHeight="1">
      <c r="A2314" s="8" t="str">
        <f t="shared" si="1"/>
        <v>Chad1981</v>
      </c>
      <c r="B2314" s="4" t="s">
        <v>65</v>
      </c>
      <c r="C2314" s="4">
        <v>1981.0</v>
      </c>
      <c r="D2314" s="4">
        <v>-10.8052307628459</v>
      </c>
      <c r="E2314" s="4" t="s">
        <v>39</v>
      </c>
      <c r="F2314" s="4">
        <v>2.34448140701348E7</v>
      </c>
      <c r="G2314" s="4">
        <v>8.76937559724951E8</v>
      </c>
      <c r="H2314" s="4" t="s">
        <v>39</v>
      </c>
      <c r="I2314" s="4" t="s">
        <v>39</v>
      </c>
      <c r="J2314" s="4" t="str">
        <f t="shared" si="2"/>
        <v>#VALUE!</v>
      </c>
      <c r="K2314" s="5" t="str">
        <f t="shared" si="3"/>
        <v>#VALUE!</v>
      </c>
      <c r="L2314" s="5" t="str">
        <f t="shared" si="4"/>
        <v>#VALUE!</v>
      </c>
      <c r="M2314" s="5" t="str">
        <f t="shared" si="5"/>
        <v>#VALUE!</v>
      </c>
      <c r="N2314" s="4" t="b">
        <v>1</v>
      </c>
      <c r="O2314" s="4" t="b">
        <v>1</v>
      </c>
      <c r="P2314" s="4" t="b">
        <v>0</v>
      </c>
      <c r="Q2314" s="4" t="b">
        <v>0</v>
      </c>
      <c r="R2314" s="4" t="s">
        <v>39</v>
      </c>
      <c r="S2314" s="4">
        <v>1.04291810259778</v>
      </c>
      <c r="T2314" s="4">
        <v>4.2567699297634E7</v>
      </c>
    </row>
    <row r="2315" ht="12.75" customHeight="1">
      <c r="A2315" s="8" t="str">
        <f t="shared" si="1"/>
        <v>Chad1980</v>
      </c>
      <c r="B2315" s="4" t="s">
        <v>65</v>
      </c>
      <c r="C2315" s="4">
        <v>1980.0</v>
      </c>
      <c r="D2315" s="4">
        <v>-6.00792016741349</v>
      </c>
      <c r="E2315" s="4" t="s">
        <v>39</v>
      </c>
      <c r="F2315" s="4">
        <v>1.2305970612711E7</v>
      </c>
      <c r="G2315" s="4">
        <v>1.03300240182543E9</v>
      </c>
      <c r="H2315" s="4" t="s">
        <v>39</v>
      </c>
      <c r="I2315" s="4" t="s">
        <v>39</v>
      </c>
      <c r="J2315" s="4" t="str">
        <f t="shared" si="2"/>
        <v>#VALUE!</v>
      </c>
      <c r="K2315" s="5" t="str">
        <f t="shared" si="3"/>
        <v>#VALUE!</v>
      </c>
      <c r="L2315" s="5" t="str">
        <f t="shared" si="4"/>
        <v>#VALUE!</v>
      </c>
      <c r="M2315" s="5" t="str">
        <f t="shared" si="5"/>
        <v>#VALUE!</v>
      </c>
      <c r="N2315" s="4" t="b">
        <v>1</v>
      </c>
      <c r="O2315" s="4" t="b">
        <v>1</v>
      </c>
      <c r="P2315" s="4" t="b">
        <v>0</v>
      </c>
      <c r="Q2315" s="4" t="b">
        <v>0</v>
      </c>
      <c r="R2315" s="4" t="s">
        <v>39</v>
      </c>
      <c r="S2315" s="4">
        <v>-6.04767074733006</v>
      </c>
      <c r="T2315" s="4">
        <v>1.56064842100479E8</v>
      </c>
    </row>
    <row r="2316" ht="12.75" customHeight="1">
      <c r="A2316" s="8" t="str">
        <f t="shared" si="1"/>
        <v>Chad1979</v>
      </c>
      <c r="B2316" s="4" t="s">
        <v>65</v>
      </c>
      <c r="C2316" s="4">
        <v>1979.0</v>
      </c>
      <c r="D2316" s="4">
        <v>-21.4285624555977</v>
      </c>
      <c r="E2316" s="4" t="s">
        <v>39</v>
      </c>
      <c r="F2316" s="4">
        <v>-1551323.09711262</v>
      </c>
      <c r="G2316" s="4">
        <v>1.00431649511175E9</v>
      </c>
      <c r="H2316" s="4" t="s">
        <v>39</v>
      </c>
      <c r="I2316" s="4" t="s">
        <v>39</v>
      </c>
      <c r="J2316" s="4" t="str">
        <f t="shared" si="2"/>
        <v>#VALUE!</v>
      </c>
      <c r="K2316" s="5" t="str">
        <f t="shared" si="3"/>
        <v>#VALUE!</v>
      </c>
      <c r="L2316" s="5" t="str">
        <f t="shared" si="4"/>
        <v>#VALUE!</v>
      </c>
      <c r="M2316" s="5" t="str">
        <f t="shared" si="5"/>
        <v>#VALUE!</v>
      </c>
      <c r="N2316" s="4" t="b">
        <v>1</v>
      </c>
      <c r="O2316" s="4" t="b">
        <v>1</v>
      </c>
      <c r="P2316" s="4" t="b">
        <v>0</v>
      </c>
      <c r="Q2316" s="4" t="b">
        <v>0</v>
      </c>
      <c r="R2316" s="4" t="s">
        <v>39</v>
      </c>
      <c r="S2316" s="4">
        <v>-21.4410876889122</v>
      </c>
      <c r="T2316" s="4">
        <v>-2.868590671368E7</v>
      </c>
    </row>
    <row r="2317" ht="12.75" customHeight="1">
      <c r="A2317" s="8" t="str">
        <f t="shared" si="1"/>
        <v>Chad1978</v>
      </c>
      <c r="B2317" s="4" t="s">
        <v>65</v>
      </c>
      <c r="C2317" s="4">
        <v>1978.0</v>
      </c>
      <c r="D2317" s="4">
        <v>-0.494427060112848</v>
      </c>
      <c r="E2317" s="4" t="s">
        <v>39</v>
      </c>
      <c r="F2317" s="4">
        <v>-4.64379696992381E7</v>
      </c>
      <c r="G2317" s="4">
        <v>1.11392012261233E9</v>
      </c>
      <c r="H2317" s="4" t="s">
        <v>39</v>
      </c>
      <c r="I2317" s="4" t="s">
        <v>39</v>
      </c>
      <c r="J2317" s="4" t="str">
        <f t="shared" si="2"/>
        <v>#VALUE!</v>
      </c>
      <c r="K2317" s="5" t="str">
        <f t="shared" si="3"/>
        <v>#VALUE!</v>
      </c>
      <c r="L2317" s="5" t="str">
        <f t="shared" si="4"/>
        <v>#VALUE!</v>
      </c>
      <c r="M2317" s="5" t="str">
        <f t="shared" si="5"/>
        <v>#VALUE!</v>
      </c>
      <c r="N2317" s="4" t="b">
        <v>1</v>
      </c>
      <c r="O2317" s="4" t="b">
        <v>1</v>
      </c>
      <c r="P2317" s="4" t="b">
        <v>0</v>
      </c>
      <c r="Q2317" s="4" t="b">
        <v>0</v>
      </c>
      <c r="R2317" s="4" t="s">
        <v>39</v>
      </c>
      <c r="S2317" s="4">
        <v>-0.469634188032003</v>
      </c>
      <c r="T2317" s="4">
        <v>1.09603627500579E8</v>
      </c>
    </row>
    <row r="2318" ht="12.75" customHeight="1">
      <c r="A2318" s="8" t="str">
        <f t="shared" si="1"/>
        <v>Chad1977</v>
      </c>
      <c r="B2318" s="4" t="s">
        <v>65</v>
      </c>
      <c r="C2318" s="4">
        <v>1977.0</v>
      </c>
      <c r="D2318" s="4">
        <v>1.54015908870717</v>
      </c>
      <c r="E2318" s="4" t="s">
        <v>39</v>
      </c>
      <c r="F2318" s="4">
        <v>-2.85208765035655E7</v>
      </c>
      <c r="G2318" s="4">
        <v>9.35360466351488E8</v>
      </c>
      <c r="H2318" s="4" t="s">
        <v>39</v>
      </c>
      <c r="I2318" s="4" t="s">
        <v>39</v>
      </c>
      <c r="J2318" s="4" t="str">
        <f t="shared" si="2"/>
        <v>#VALUE!</v>
      </c>
      <c r="K2318" s="5" t="str">
        <f t="shared" si="3"/>
        <v>#VALUE!</v>
      </c>
      <c r="L2318" s="5" t="str">
        <f t="shared" si="4"/>
        <v>#VALUE!</v>
      </c>
      <c r="M2318" s="5" t="str">
        <f t="shared" si="5"/>
        <v>#VALUE!</v>
      </c>
      <c r="N2318" s="4" t="b">
        <v>1</v>
      </c>
      <c r="O2318" s="4" t="b">
        <v>1</v>
      </c>
      <c r="P2318" s="4" t="b">
        <v>0</v>
      </c>
      <c r="Q2318" s="4" t="b">
        <v>0</v>
      </c>
      <c r="R2318" s="4" t="s">
        <v>39</v>
      </c>
      <c r="S2318" s="4">
        <v>2.23462484913772</v>
      </c>
      <c r="T2318" s="4">
        <v>-1.78559656260841E8</v>
      </c>
    </row>
    <row r="2319" ht="12.75" customHeight="1">
      <c r="A2319" s="8" t="str">
        <f t="shared" si="1"/>
        <v>Chad1976</v>
      </c>
      <c r="B2319" s="4" t="s">
        <v>65</v>
      </c>
      <c r="C2319" s="4">
        <v>1976.0</v>
      </c>
      <c r="D2319" s="4">
        <v>0.291651900341261</v>
      </c>
      <c r="E2319" s="4" t="s">
        <v>39</v>
      </c>
      <c r="F2319" s="4" t="s">
        <v>39</v>
      </c>
      <c r="G2319" s="4">
        <v>8.66044961048354E8</v>
      </c>
      <c r="H2319" s="4" t="s">
        <v>39</v>
      </c>
      <c r="I2319" s="4" t="s">
        <v>39</v>
      </c>
      <c r="J2319" s="4" t="str">
        <f t="shared" si="2"/>
        <v>#VALUE!</v>
      </c>
      <c r="K2319" s="5" t="str">
        <f t="shared" si="3"/>
        <v>#VALUE!</v>
      </c>
      <c r="L2319" s="5" t="str">
        <f t="shared" si="4"/>
        <v>#VALUE!</v>
      </c>
      <c r="M2319" s="5" t="str">
        <f t="shared" si="5"/>
        <v>#VALUE!</v>
      </c>
      <c r="N2319" s="4" t="b">
        <v>0</v>
      </c>
      <c r="O2319" s="4" t="b">
        <v>1</v>
      </c>
      <c r="P2319" s="4" t="b">
        <v>0</v>
      </c>
      <c r="Q2319" s="4" t="b">
        <v>0</v>
      </c>
      <c r="R2319" s="4" t="s">
        <v>39</v>
      </c>
      <c r="S2319" s="4">
        <v>2.98076526952687</v>
      </c>
      <c r="T2319" s="4">
        <v>-6.93155053031339E7</v>
      </c>
    </row>
    <row r="2320" ht="12.75" customHeight="1">
      <c r="A2320" s="8" t="str">
        <f t="shared" si="1"/>
        <v>Chad1975</v>
      </c>
      <c r="B2320" s="4" t="s">
        <v>65</v>
      </c>
      <c r="C2320" s="4">
        <v>1975.0</v>
      </c>
      <c r="D2320" s="4">
        <v>6.57582667805413</v>
      </c>
      <c r="E2320" s="4" t="s">
        <v>39</v>
      </c>
      <c r="F2320" s="4" t="s">
        <v>39</v>
      </c>
      <c r="G2320" s="4">
        <v>8.64602103303074E8</v>
      </c>
      <c r="H2320" s="4" t="s">
        <v>39</v>
      </c>
      <c r="I2320" s="4" t="s">
        <v>39</v>
      </c>
      <c r="J2320" s="4" t="str">
        <f t="shared" si="2"/>
        <v>#VALUE!</v>
      </c>
      <c r="K2320" s="5" t="str">
        <f t="shared" si="3"/>
        <v>#VALUE!</v>
      </c>
      <c r="L2320" s="5" t="str">
        <f t="shared" si="4"/>
        <v>#VALUE!</v>
      </c>
      <c r="M2320" s="5" t="str">
        <f t="shared" si="5"/>
        <v>#VALUE!</v>
      </c>
      <c r="N2320" s="4" t="b">
        <v>0</v>
      </c>
      <c r="O2320" s="4" t="b">
        <v>1</v>
      </c>
      <c r="P2320" s="4" t="b">
        <v>1</v>
      </c>
      <c r="Q2320" s="4" t="b">
        <v>0</v>
      </c>
      <c r="R2320" s="4" t="s">
        <v>39</v>
      </c>
      <c r="S2320" s="4">
        <v>9.01026730550454</v>
      </c>
      <c r="T2320" s="4">
        <v>-1442857.74528002</v>
      </c>
    </row>
    <row r="2321" ht="12.75" customHeight="1">
      <c r="A2321" s="8" t="str">
        <f t="shared" si="1"/>
        <v>Chad1974</v>
      </c>
      <c r="B2321" s="4" t="s">
        <v>65</v>
      </c>
      <c r="C2321" s="4">
        <v>1974.0</v>
      </c>
      <c r="D2321" s="4">
        <v>3.03864208503452</v>
      </c>
      <c r="E2321" s="4" t="s">
        <v>39</v>
      </c>
      <c r="F2321" s="4" t="s">
        <v>39</v>
      </c>
      <c r="G2321" s="4">
        <v>6.5253279606664E8</v>
      </c>
      <c r="H2321" s="4" t="s">
        <v>39</v>
      </c>
      <c r="I2321" s="4" t="s">
        <v>39</v>
      </c>
      <c r="J2321" s="4" t="str">
        <f t="shared" si="2"/>
        <v>#VALUE!</v>
      </c>
      <c r="K2321" s="5" t="str">
        <f t="shared" si="3"/>
        <v>#VALUE!</v>
      </c>
      <c r="L2321" s="5" t="str">
        <f t="shared" si="4"/>
        <v>#VALUE!</v>
      </c>
      <c r="M2321" s="5" t="str">
        <f t="shared" si="5"/>
        <v>#VALUE!</v>
      </c>
      <c r="N2321" s="4" t="b">
        <v>0</v>
      </c>
      <c r="O2321" s="4" t="b">
        <v>0</v>
      </c>
      <c r="P2321" s="4" t="b">
        <v>1</v>
      </c>
      <c r="Q2321" s="4" t="b">
        <v>0</v>
      </c>
      <c r="R2321" s="4" t="s">
        <v>39</v>
      </c>
      <c r="S2321" s="4">
        <v>4.96185258253867</v>
      </c>
      <c r="T2321" s="4">
        <v>-2.12069307236433E8</v>
      </c>
    </row>
    <row r="2322" ht="12.75" customHeight="1">
      <c r="A2322" s="8" t="str">
        <f t="shared" si="1"/>
        <v>Chad1973</v>
      </c>
      <c r="B2322" s="4" t="s">
        <v>65</v>
      </c>
      <c r="C2322" s="4">
        <v>1973.0</v>
      </c>
      <c r="D2322" s="4">
        <v>7.32207862427062</v>
      </c>
      <c r="E2322" s="4" t="s">
        <v>39</v>
      </c>
      <c r="F2322" s="4" t="s">
        <v>39</v>
      </c>
      <c r="G2322" s="4">
        <v>6.47199482827982E8</v>
      </c>
      <c r="H2322" s="4" t="s">
        <v>39</v>
      </c>
      <c r="I2322" s="4" t="s">
        <v>39</v>
      </c>
      <c r="J2322" s="4" t="str">
        <f t="shared" si="2"/>
        <v>#VALUE!</v>
      </c>
      <c r="K2322" s="5" t="str">
        <f t="shared" si="3"/>
        <v>#VALUE!</v>
      </c>
      <c r="L2322" s="5" t="str">
        <f t="shared" si="4"/>
        <v>#VALUE!</v>
      </c>
      <c r="M2322" s="5" t="str">
        <f t="shared" si="5"/>
        <v>#VALUE!</v>
      </c>
      <c r="N2322" s="4" t="b">
        <v>0</v>
      </c>
      <c r="O2322" s="4" t="b">
        <v>0</v>
      </c>
      <c r="P2322" s="4" t="b">
        <v>1</v>
      </c>
      <c r="Q2322" s="4" t="b">
        <v>0</v>
      </c>
      <c r="R2322" s="4" t="s">
        <v>39</v>
      </c>
      <c r="S2322" s="4">
        <v>-8.38088300800841</v>
      </c>
      <c r="T2322" s="4">
        <v>-5333313.23865807</v>
      </c>
    </row>
    <row r="2323" ht="12.75" customHeight="1">
      <c r="A2323" s="8" t="str">
        <f t="shared" si="1"/>
        <v>Chad1972</v>
      </c>
      <c r="B2323" s="4" t="s">
        <v>65</v>
      </c>
      <c r="C2323" s="4">
        <v>1972.0</v>
      </c>
      <c r="D2323" s="4">
        <v>2.20808680113999</v>
      </c>
      <c r="E2323" s="4" t="s">
        <v>39</v>
      </c>
      <c r="F2323" s="4" t="s">
        <v>39</v>
      </c>
      <c r="G2323" s="4">
        <v>5.85427545723598E8</v>
      </c>
      <c r="H2323" s="4" t="s">
        <v>39</v>
      </c>
      <c r="I2323" s="4" t="s">
        <v>39</v>
      </c>
      <c r="J2323" s="4" t="str">
        <f t="shared" si="2"/>
        <v>#VALUE!</v>
      </c>
      <c r="K2323" s="5" t="str">
        <f t="shared" si="3"/>
        <v>#VALUE!</v>
      </c>
      <c r="L2323" s="5" t="str">
        <f t="shared" si="4"/>
        <v>#VALUE!</v>
      </c>
      <c r="M2323" s="5" t="str">
        <f t="shared" si="5"/>
        <v>#VALUE!</v>
      </c>
      <c r="N2323" s="4" t="b">
        <v>0</v>
      </c>
      <c r="O2323" s="4" t="b">
        <v>1</v>
      </c>
      <c r="P2323" s="4" t="b">
        <v>1</v>
      </c>
      <c r="Q2323" s="4" t="b">
        <v>0</v>
      </c>
      <c r="R2323" s="4" t="s">
        <v>39</v>
      </c>
      <c r="S2323" s="4">
        <v>1.14961609483272</v>
      </c>
      <c r="T2323" s="4">
        <v>-6.17719371043839E7</v>
      </c>
    </row>
    <row r="2324" ht="12.75" customHeight="1">
      <c r="A2324" s="8" t="str">
        <f t="shared" si="1"/>
        <v>Chad1971</v>
      </c>
      <c r="B2324" s="4" t="s">
        <v>65</v>
      </c>
      <c r="C2324" s="4">
        <v>1971.0</v>
      </c>
      <c r="D2324" s="4">
        <v>4.28175890053434</v>
      </c>
      <c r="E2324" s="4" t="s">
        <v>39</v>
      </c>
      <c r="F2324" s="4" t="s">
        <v>39</v>
      </c>
      <c r="G2324" s="4">
        <v>5.01866730722503E8</v>
      </c>
      <c r="H2324" s="4" t="s">
        <v>39</v>
      </c>
      <c r="I2324" s="4" t="s">
        <v>39</v>
      </c>
      <c r="J2324" s="4" t="str">
        <f t="shared" si="2"/>
        <v>#VALUE!</v>
      </c>
      <c r="K2324" s="5" t="str">
        <f t="shared" si="3"/>
        <v>#VALUE!</v>
      </c>
      <c r="L2324" s="5" t="str">
        <f t="shared" si="4"/>
        <v>#VALUE!</v>
      </c>
      <c r="M2324" s="5" t="str">
        <f t="shared" si="5"/>
        <v>#VALUE!</v>
      </c>
      <c r="N2324" s="4" t="b">
        <v>0</v>
      </c>
      <c r="O2324" s="4" t="b">
        <v>1</v>
      </c>
      <c r="P2324" s="4" t="b">
        <v>1</v>
      </c>
      <c r="Q2324" s="4" t="b">
        <v>0</v>
      </c>
      <c r="R2324" s="4" t="s">
        <v>39</v>
      </c>
      <c r="S2324" s="4">
        <v>-2.24762637244967</v>
      </c>
      <c r="T2324" s="4">
        <v>-8.3560815001095E7</v>
      </c>
    </row>
    <row r="2325" ht="12.75" customHeight="1">
      <c r="A2325" s="8" t="str">
        <f t="shared" si="1"/>
        <v>Chad1970</v>
      </c>
      <c r="B2325" s="4" t="s">
        <v>65</v>
      </c>
      <c r="C2325" s="4">
        <v>1970.0</v>
      </c>
      <c r="D2325" s="4">
        <v>9.75687976786619</v>
      </c>
      <c r="E2325" s="4" t="s">
        <v>39</v>
      </c>
      <c r="F2325" s="4" t="s">
        <v>39</v>
      </c>
      <c r="G2325" s="4">
        <v>4.69266736605101E8</v>
      </c>
      <c r="H2325" s="4" t="s">
        <v>39</v>
      </c>
      <c r="I2325" s="4" t="s">
        <v>39</v>
      </c>
      <c r="J2325" s="4" t="str">
        <f t="shared" si="2"/>
        <v>#VALUE!</v>
      </c>
      <c r="K2325" s="5" t="str">
        <f t="shared" si="3"/>
        <v>#VALUE!</v>
      </c>
      <c r="L2325" s="5" t="str">
        <f t="shared" si="4"/>
        <v>#VALUE!</v>
      </c>
      <c r="M2325" s="5" t="str">
        <f t="shared" si="5"/>
        <v>#VALUE!</v>
      </c>
      <c r="N2325" s="4" t="b">
        <v>0</v>
      </c>
      <c r="O2325" s="4" t="b">
        <v>0</v>
      </c>
      <c r="P2325" s="4" t="b">
        <v>1</v>
      </c>
      <c r="Q2325" s="4" t="b">
        <v>0</v>
      </c>
      <c r="R2325" s="4" t="s">
        <v>39</v>
      </c>
      <c r="S2325" s="4">
        <v>1.85965647855537</v>
      </c>
      <c r="T2325" s="4">
        <v>-3.2599994117402E7</v>
      </c>
    </row>
    <row r="2326" ht="12.75" customHeight="1">
      <c r="A2326" s="8" t="str">
        <f t="shared" si="1"/>
        <v>Chad1969</v>
      </c>
      <c r="B2326" s="4" t="s">
        <v>65</v>
      </c>
      <c r="C2326" s="4">
        <v>1969.0</v>
      </c>
      <c r="D2326" s="4">
        <v>8.30168230142225</v>
      </c>
      <c r="E2326" s="4" t="s">
        <v>39</v>
      </c>
      <c r="F2326" s="4" t="s">
        <v>39</v>
      </c>
      <c r="G2326" s="4">
        <v>4.71635620924366E8</v>
      </c>
      <c r="H2326" s="4" t="s">
        <v>39</v>
      </c>
      <c r="I2326" s="4" t="s">
        <v>39</v>
      </c>
      <c r="J2326" s="4" t="str">
        <f t="shared" si="2"/>
        <v>#VALUE!</v>
      </c>
      <c r="K2326" s="5" t="str">
        <f t="shared" si="3"/>
        <v>#VALUE!</v>
      </c>
      <c r="L2326" s="5" t="str">
        <f t="shared" si="4"/>
        <v>#VALUE!</v>
      </c>
      <c r="M2326" s="5" t="str">
        <f t="shared" si="5"/>
        <v>#VALUE!</v>
      </c>
      <c r="N2326" s="4" t="b">
        <v>0</v>
      </c>
      <c r="O2326" s="4" t="b">
        <v>0</v>
      </c>
      <c r="P2326" s="4" t="b">
        <v>1</v>
      </c>
      <c r="Q2326" s="4" t="b">
        <v>1</v>
      </c>
      <c r="R2326" s="4" t="s">
        <v>39</v>
      </c>
      <c r="S2326" s="4">
        <v>6.88131022379213</v>
      </c>
      <c r="T2326" s="4">
        <v>2368884.319265</v>
      </c>
    </row>
    <row r="2327" ht="12.75" customHeight="1">
      <c r="A2327" s="8" t="str">
        <f t="shared" si="1"/>
        <v>Chad1968</v>
      </c>
      <c r="B2327" s="4" t="s">
        <v>65</v>
      </c>
      <c r="C2327" s="4">
        <v>1968.0</v>
      </c>
      <c r="D2327" s="4">
        <v>1.98230520322812</v>
      </c>
      <c r="E2327" s="4" t="s">
        <v>39</v>
      </c>
      <c r="F2327" s="4" t="s">
        <v>39</v>
      </c>
      <c r="G2327" s="4">
        <v>4.5398009665441E8</v>
      </c>
      <c r="H2327" s="4" t="s">
        <v>39</v>
      </c>
      <c r="I2327" s="4" t="s">
        <v>39</v>
      </c>
      <c r="J2327" s="4" t="str">
        <f t="shared" si="2"/>
        <v>#VALUE!</v>
      </c>
      <c r="K2327" s="5" t="str">
        <f t="shared" si="3"/>
        <v>#VALUE!</v>
      </c>
      <c r="L2327" s="5" t="str">
        <f t="shared" si="4"/>
        <v>#VALUE!</v>
      </c>
      <c r="M2327" s="5" t="str">
        <f t="shared" si="5"/>
        <v>#VALUE!</v>
      </c>
      <c r="N2327" s="4" t="b">
        <v>0</v>
      </c>
      <c r="O2327" s="4" t="b">
        <v>1</v>
      </c>
      <c r="P2327" s="4" t="b">
        <v>0</v>
      </c>
      <c r="Q2327" s="4" t="b">
        <v>1</v>
      </c>
      <c r="R2327" s="4" t="s">
        <v>39</v>
      </c>
      <c r="S2327" s="4">
        <v>-0.457218866538113</v>
      </c>
      <c r="T2327" s="4">
        <v>-1.76555242699559E7</v>
      </c>
    </row>
    <row r="2328" ht="12.75" customHeight="1">
      <c r="A2328" s="8" t="str">
        <f t="shared" si="1"/>
        <v>Chad1967</v>
      </c>
      <c r="B2328" s="4" t="s">
        <v>65</v>
      </c>
      <c r="C2328" s="4">
        <v>1967.0</v>
      </c>
      <c r="D2328" s="4">
        <v>1.09670776677938</v>
      </c>
      <c r="E2328" s="4" t="s">
        <v>39</v>
      </c>
      <c r="F2328" s="4" t="s">
        <v>39</v>
      </c>
      <c r="G2328" s="4">
        <v>4.49826322995107E8</v>
      </c>
      <c r="H2328" s="4" t="s">
        <v>39</v>
      </c>
      <c r="I2328" s="4" t="s">
        <v>39</v>
      </c>
      <c r="J2328" s="4" t="str">
        <f t="shared" si="2"/>
        <v>#VALUE!</v>
      </c>
      <c r="K2328" s="5" t="str">
        <f t="shared" si="3"/>
        <v>#VALUE!</v>
      </c>
      <c r="L2328" s="5" t="str">
        <f t="shared" si="4"/>
        <v>#VALUE!</v>
      </c>
      <c r="M2328" s="5" t="str">
        <f t="shared" si="5"/>
        <v>#VALUE!</v>
      </c>
      <c r="N2328" s="4" t="b">
        <v>0</v>
      </c>
      <c r="O2328" s="4" t="b">
        <v>1</v>
      </c>
      <c r="P2328" s="4" t="b">
        <v>0</v>
      </c>
      <c r="Q2328" s="4" t="b">
        <v>0</v>
      </c>
      <c r="R2328" s="4" t="s">
        <v>39</v>
      </c>
      <c r="S2328" s="4">
        <v>0.767201382290096</v>
      </c>
      <c r="T2328" s="4">
        <v>-4153773.659303</v>
      </c>
    </row>
    <row r="2329" ht="12.75" customHeight="1">
      <c r="A2329" s="8" t="str">
        <f t="shared" si="1"/>
        <v>Chad1966</v>
      </c>
      <c r="B2329" s="4" t="s">
        <v>65</v>
      </c>
      <c r="C2329" s="4">
        <v>1966.0</v>
      </c>
      <c r="D2329" s="4">
        <v>5.95443622511147</v>
      </c>
      <c r="E2329" s="4" t="s">
        <v>39</v>
      </c>
      <c r="F2329" s="4" t="s">
        <v>39</v>
      </c>
      <c r="G2329" s="4">
        <v>4.32794922459758E8</v>
      </c>
      <c r="H2329" s="4" t="s">
        <v>39</v>
      </c>
      <c r="I2329" s="4" t="s">
        <v>39</v>
      </c>
      <c r="J2329" s="4" t="str">
        <f t="shared" si="2"/>
        <v>#VALUE!</v>
      </c>
      <c r="K2329" s="5" t="str">
        <f t="shared" si="3"/>
        <v>#VALUE!</v>
      </c>
      <c r="L2329" s="5" t="str">
        <f t="shared" si="4"/>
        <v>#VALUE!</v>
      </c>
      <c r="M2329" s="5" t="str">
        <f t="shared" si="5"/>
        <v>#VALUE!</v>
      </c>
      <c r="N2329" s="4" t="b">
        <v>0</v>
      </c>
      <c r="O2329" s="4" t="b">
        <v>1</v>
      </c>
      <c r="P2329" s="4" t="b">
        <v>1</v>
      </c>
      <c r="Q2329" s="4" t="b">
        <v>0</v>
      </c>
      <c r="R2329" s="4" t="s">
        <v>39</v>
      </c>
      <c r="S2329" s="4">
        <v>-1.8070923919984</v>
      </c>
      <c r="T2329" s="4">
        <v>-1.7031400535349E7</v>
      </c>
    </row>
    <row r="2330" ht="12.75" customHeight="1">
      <c r="A2330" s="8" t="str">
        <f t="shared" si="1"/>
        <v>Chad1965</v>
      </c>
      <c r="B2330" s="4" t="s">
        <v>65</v>
      </c>
      <c r="C2330" s="4">
        <v>1965.0</v>
      </c>
      <c r="D2330" s="4">
        <v>5.95449147113809</v>
      </c>
      <c r="E2330" s="4" t="s">
        <v>39</v>
      </c>
      <c r="F2330" s="4" t="s">
        <v>39</v>
      </c>
      <c r="G2330" s="4">
        <v>4.16926302963495E8</v>
      </c>
      <c r="H2330" s="4" t="s">
        <v>39</v>
      </c>
      <c r="I2330" s="4" t="s">
        <v>39</v>
      </c>
      <c r="J2330" s="4" t="str">
        <f t="shared" si="2"/>
        <v>#VALUE!</v>
      </c>
      <c r="K2330" s="5" t="str">
        <f t="shared" si="3"/>
        <v>#VALUE!</v>
      </c>
      <c r="L2330" s="5" t="str">
        <f t="shared" si="4"/>
        <v>#VALUE!</v>
      </c>
      <c r="M2330" s="5" t="str">
        <f t="shared" si="5"/>
        <v>#VALUE!</v>
      </c>
      <c r="N2330" s="4" t="b">
        <v>0</v>
      </c>
      <c r="O2330" s="4" t="b">
        <v>0</v>
      </c>
      <c r="P2330" s="4" t="b">
        <v>1</v>
      </c>
      <c r="Q2330" s="4" t="b">
        <v>1</v>
      </c>
      <c r="R2330" s="4" t="s">
        <v>39</v>
      </c>
      <c r="S2330" s="4">
        <v>0.606227786325746</v>
      </c>
      <c r="T2330" s="4">
        <v>-1.58686194962629E7</v>
      </c>
    </row>
    <row r="2331" ht="12.75" customHeight="1">
      <c r="A2331" s="8" t="str">
        <f t="shared" si="1"/>
        <v>Chad1964</v>
      </c>
      <c r="B2331" s="4" t="s">
        <v>65</v>
      </c>
      <c r="C2331" s="4">
        <v>1964.0</v>
      </c>
      <c r="D2331" s="4">
        <v>5.9544325104981</v>
      </c>
      <c r="E2331" s="4" t="s">
        <v>39</v>
      </c>
      <c r="F2331" s="4" t="s">
        <v>39</v>
      </c>
      <c r="G2331" s="4">
        <v>3.92247517601949E8</v>
      </c>
      <c r="H2331" s="4" t="s">
        <v>39</v>
      </c>
      <c r="I2331" s="4" t="s">
        <v>39</v>
      </c>
      <c r="J2331" s="4" t="str">
        <f t="shared" si="2"/>
        <v>#VALUE!</v>
      </c>
      <c r="K2331" s="5" t="str">
        <f t="shared" si="3"/>
        <v>#VALUE!</v>
      </c>
      <c r="L2331" s="5" t="str">
        <f t="shared" si="4"/>
        <v>#VALUE!</v>
      </c>
      <c r="M2331" s="5" t="str">
        <f t="shared" si="5"/>
        <v>#VALUE!</v>
      </c>
      <c r="N2331" s="4" t="b">
        <v>0</v>
      </c>
      <c r="O2331" s="4" t="b">
        <v>0</v>
      </c>
      <c r="P2331" s="4" t="b">
        <v>1</v>
      </c>
      <c r="Q2331" s="4" t="b">
        <v>1</v>
      </c>
      <c r="R2331" s="4" t="s">
        <v>39</v>
      </c>
      <c r="S2331" s="4">
        <v>-2.5109396034681</v>
      </c>
      <c r="T2331" s="4">
        <v>-2.4678785361546E7</v>
      </c>
    </row>
    <row r="2332" ht="12.75" customHeight="1">
      <c r="A2332" s="8" t="str">
        <f t="shared" si="1"/>
        <v>Chad1963</v>
      </c>
      <c r="B2332" s="4" t="s">
        <v>65</v>
      </c>
      <c r="C2332" s="4">
        <v>1963.0</v>
      </c>
      <c r="D2332" s="4" t="s">
        <v>39</v>
      </c>
      <c r="E2332" s="4" t="s">
        <v>39</v>
      </c>
      <c r="F2332" s="4" t="s">
        <v>39</v>
      </c>
      <c r="G2332" s="4">
        <v>3.71767002656036E8</v>
      </c>
      <c r="H2332" s="4" t="s">
        <v>39</v>
      </c>
      <c r="I2332" s="4" t="s">
        <v>39</v>
      </c>
      <c r="J2332" s="4" t="str">
        <f t="shared" si="2"/>
        <v>#VALUE!</v>
      </c>
      <c r="K2332" s="5" t="str">
        <f t="shared" si="3"/>
        <v>#VALUE!</v>
      </c>
      <c r="L2332" s="5" t="str">
        <f t="shared" si="4"/>
        <v>#VALUE!</v>
      </c>
      <c r="M2332" s="5" t="str">
        <f t="shared" si="5"/>
        <v>#VALUE!</v>
      </c>
      <c r="N2332" s="4" t="s">
        <v>39</v>
      </c>
      <c r="O2332" s="4" t="s">
        <v>39</v>
      </c>
      <c r="P2332" s="4" t="s">
        <v>39</v>
      </c>
      <c r="Q2332" s="4" t="b">
        <v>0</v>
      </c>
      <c r="R2332" s="4" t="s">
        <v>39</v>
      </c>
      <c r="S2332" s="4">
        <v>-1.59945401520805</v>
      </c>
      <c r="T2332" s="4">
        <v>-2.04805149459129E7</v>
      </c>
    </row>
    <row r="2333" ht="12.75" customHeight="1">
      <c r="A2333" s="8" t="str">
        <f t="shared" si="1"/>
        <v>Chad1962</v>
      </c>
      <c r="B2333" s="4" t="s">
        <v>65</v>
      </c>
      <c r="C2333" s="4">
        <v>1962.0</v>
      </c>
      <c r="D2333" s="4" t="s">
        <v>39</v>
      </c>
      <c r="E2333" s="4" t="s">
        <v>39</v>
      </c>
      <c r="F2333" s="4" t="s">
        <v>39</v>
      </c>
      <c r="G2333" s="4">
        <v>3.57635713876858E8</v>
      </c>
      <c r="H2333" s="4" t="s">
        <v>39</v>
      </c>
      <c r="I2333" s="4" t="s">
        <v>39</v>
      </c>
      <c r="J2333" s="4" t="str">
        <f t="shared" si="2"/>
        <v>#VALUE!</v>
      </c>
      <c r="K2333" s="5" t="str">
        <f t="shared" si="3"/>
        <v>#VALUE!</v>
      </c>
      <c r="L2333" s="5" t="str">
        <f t="shared" si="4"/>
        <v>#VALUE!</v>
      </c>
      <c r="M2333" s="5" t="str">
        <f t="shared" si="5"/>
        <v>#VALUE!</v>
      </c>
      <c r="N2333" s="4" t="s">
        <v>39</v>
      </c>
      <c r="O2333" s="4" t="s">
        <v>39</v>
      </c>
      <c r="P2333" s="4" t="s">
        <v>39</v>
      </c>
      <c r="Q2333" s="4" t="s">
        <v>39</v>
      </c>
      <c r="R2333" s="4" t="s">
        <v>39</v>
      </c>
      <c r="S2333" s="4">
        <v>5.36011610893978</v>
      </c>
      <c r="T2333" s="4">
        <v>-1.4131288779178E7</v>
      </c>
    </row>
    <row r="2334" ht="12.75" customHeight="1">
      <c r="A2334" s="8" t="str">
        <f t="shared" si="1"/>
        <v>Chad1961</v>
      </c>
      <c r="B2334" s="4" t="s">
        <v>65</v>
      </c>
      <c r="C2334" s="4">
        <v>1961.0</v>
      </c>
      <c r="D2334" s="4" t="s">
        <v>39</v>
      </c>
      <c r="E2334" s="4" t="s">
        <v>39</v>
      </c>
      <c r="F2334" s="4" t="s">
        <v>39</v>
      </c>
      <c r="G2334" s="4">
        <v>3.33975336626596E8</v>
      </c>
      <c r="H2334" s="4" t="s">
        <v>39</v>
      </c>
      <c r="I2334" s="4" t="s">
        <v>39</v>
      </c>
      <c r="J2334" s="4" t="str">
        <f t="shared" si="2"/>
        <v>#VALUE!</v>
      </c>
      <c r="K2334" s="5" t="str">
        <f t="shared" si="3"/>
        <v>#VALUE!</v>
      </c>
      <c r="L2334" s="5" t="str">
        <f t="shared" si="4"/>
        <v>#VALUE!</v>
      </c>
      <c r="M2334" s="5" t="str">
        <f t="shared" si="5"/>
        <v>#VALUE!</v>
      </c>
      <c r="N2334" s="4" t="s">
        <v>39</v>
      </c>
      <c r="O2334" s="4" t="s">
        <v>39</v>
      </c>
      <c r="P2334" s="4" t="s">
        <v>39</v>
      </c>
      <c r="Q2334" s="4" t="s">
        <v>39</v>
      </c>
      <c r="R2334" s="4" t="s">
        <v>39</v>
      </c>
      <c r="S2334" s="4">
        <v>1.39774367077538</v>
      </c>
      <c r="T2334" s="4">
        <v>-2.3660377250262E7</v>
      </c>
    </row>
    <row r="2335" ht="12.75" customHeight="1">
      <c r="A2335" s="8" t="str">
        <f t="shared" si="1"/>
        <v>Chad1960</v>
      </c>
      <c r="B2335" s="4" t="s">
        <v>65</v>
      </c>
      <c r="C2335" s="4">
        <v>1960.0</v>
      </c>
      <c r="D2335" s="4" t="s">
        <v>39</v>
      </c>
      <c r="E2335" s="4" t="s">
        <v>39</v>
      </c>
      <c r="F2335" s="4" t="s">
        <v>39</v>
      </c>
      <c r="G2335" s="4">
        <v>3.13582727638108E8</v>
      </c>
      <c r="H2335" s="4" t="s">
        <v>39</v>
      </c>
      <c r="I2335" s="4" t="s">
        <v>39</v>
      </c>
      <c r="J2335" s="4" t="str">
        <f t="shared" si="2"/>
        <v>#VALUE!</v>
      </c>
      <c r="K2335" s="5" t="str">
        <f t="shared" si="3"/>
        <v>#VALUE!</v>
      </c>
      <c r="L2335" s="5" t="str">
        <f t="shared" si="4"/>
        <v>#VALUE!</v>
      </c>
      <c r="M2335" s="5" t="str">
        <f t="shared" si="5"/>
        <v>#VALUE!</v>
      </c>
      <c r="N2335" s="4" t="s">
        <v>39</v>
      </c>
      <c r="O2335" s="4" t="s">
        <v>39</v>
      </c>
      <c r="P2335" s="4" t="s">
        <v>39</v>
      </c>
      <c r="Q2335" s="4" t="s">
        <v>39</v>
      </c>
      <c r="R2335" s="4" t="s">
        <v>39</v>
      </c>
      <c r="S2335" s="4" t="s">
        <v>39</v>
      </c>
      <c r="T2335" s="4">
        <v>-2.03926089884879E7</v>
      </c>
    </row>
    <row r="2336" ht="12.75" customHeight="1">
      <c r="A2336" s="8" t="str">
        <f t="shared" si="1"/>
        <v>Chile2023</v>
      </c>
      <c r="B2336" s="4" t="s">
        <v>66</v>
      </c>
      <c r="C2336" s="4">
        <v>2023.0</v>
      </c>
      <c r="D2336" s="4" t="s">
        <v>39</v>
      </c>
      <c r="E2336" s="4" t="s">
        <v>39</v>
      </c>
      <c r="F2336" s="4" t="s">
        <v>39</v>
      </c>
      <c r="G2336" s="4" t="s">
        <v>39</v>
      </c>
      <c r="H2336" s="4" t="s">
        <v>39</v>
      </c>
      <c r="I2336" s="4" t="s">
        <v>39</v>
      </c>
      <c r="J2336" s="4" t="str">
        <f t="shared" si="2"/>
        <v>#VALUE!</v>
      </c>
      <c r="K2336" s="5" t="str">
        <f t="shared" si="3"/>
        <v>#VALUE!</v>
      </c>
      <c r="L2336" s="5" t="str">
        <f t="shared" si="4"/>
        <v>#VALUE!</v>
      </c>
      <c r="M2336" s="5" t="str">
        <f t="shared" si="5"/>
        <v>#VALUE!</v>
      </c>
      <c r="N2336" s="4" t="s">
        <v>39</v>
      </c>
      <c r="O2336" s="4" t="s">
        <v>39</v>
      </c>
      <c r="P2336" s="4" t="s">
        <v>39</v>
      </c>
      <c r="Q2336" s="4" t="s">
        <v>39</v>
      </c>
      <c r="R2336" s="4">
        <v>8.57427075133</v>
      </c>
      <c r="S2336" s="4" t="s">
        <v>39</v>
      </c>
      <c r="T2336" s="4" t="s">
        <v>39</v>
      </c>
    </row>
    <row r="2337" ht="12.75" customHeight="1">
      <c r="A2337" s="8" t="str">
        <f t="shared" si="1"/>
        <v>Chile2022</v>
      </c>
      <c r="B2337" s="4" t="s">
        <v>66</v>
      </c>
      <c r="C2337" s="4">
        <v>2022.0</v>
      </c>
      <c r="D2337" s="4" t="s">
        <v>39</v>
      </c>
      <c r="E2337" s="4" t="s">
        <v>39</v>
      </c>
      <c r="F2337" s="4">
        <v>-2.71018236072937E10</v>
      </c>
      <c r="G2337" s="4">
        <v>3.01025249437947E11</v>
      </c>
      <c r="H2337" s="4" t="s">
        <v>39</v>
      </c>
      <c r="I2337" s="4" t="s">
        <v>39</v>
      </c>
      <c r="J2337" s="4" t="str">
        <f t="shared" si="2"/>
        <v>#VALUE!</v>
      </c>
      <c r="K2337" s="5" t="str">
        <f t="shared" si="3"/>
        <v>#VALUE!</v>
      </c>
      <c r="L2337" s="5" t="str">
        <f t="shared" si="4"/>
        <v>#VALUE!</v>
      </c>
      <c r="M2337" s="5" t="str">
        <f t="shared" si="5"/>
        <v>#VALUE!</v>
      </c>
      <c r="N2337" s="4" t="s">
        <v>39</v>
      </c>
      <c r="O2337" s="4" t="s">
        <v>39</v>
      </c>
      <c r="P2337" s="4" t="s">
        <v>39</v>
      </c>
      <c r="Q2337" s="4" t="s">
        <v>39</v>
      </c>
      <c r="R2337" s="4">
        <v>7.81681413017</v>
      </c>
      <c r="S2337" s="4">
        <v>2.44040339833805</v>
      </c>
      <c r="T2337" s="4" t="s">
        <v>39</v>
      </c>
    </row>
    <row r="2338" ht="12.75" customHeight="1">
      <c r="A2338" s="8" t="str">
        <f t="shared" si="1"/>
        <v>Chile2021</v>
      </c>
      <c r="B2338" s="4" t="s">
        <v>66</v>
      </c>
      <c r="C2338" s="4">
        <v>2021.0</v>
      </c>
      <c r="D2338" s="4">
        <v>11.7155209791234</v>
      </c>
      <c r="E2338" s="4">
        <v>-2.09965706822001E10</v>
      </c>
      <c r="F2338" s="4">
        <v>-2.31933878424119E10</v>
      </c>
      <c r="G2338" s="4">
        <v>3.16713577508673E11</v>
      </c>
      <c r="H2338" s="4">
        <v>25.9799574488273</v>
      </c>
      <c r="I2338" s="4">
        <v>33.4658646635746</v>
      </c>
      <c r="J2338" s="4">
        <f t="shared" si="2"/>
        <v>8228205267141</v>
      </c>
      <c r="K2338" s="5">
        <f t="shared" si="3"/>
        <v>10599093722022</v>
      </c>
      <c r="L2338" s="5">
        <f t="shared" si="4"/>
        <v>2370888454881</v>
      </c>
      <c r="M2338" s="5">
        <f t="shared" si="5"/>
        <v>7.485907215</v>
      </c>
      <c r="N2338" s="4" t="s">
        <v>39</v>
      </c>
      <c r="O2338" s="4" t="s">
        <v>39</v>
      </c>
      <c r="P2338" s="4" t="s">
        <v>39</v>
      </c>
      <c r="Q2338" s="4" t="s">
        <v>39</v>
      </c>
      <c r="R2338" s="4">
        <v>9.12531604575</v>
      </c>
      <c r="S2338" s="4">
        <v>11.7374310651402</v>
      </c>
      <c r="T2338" s="4">
        <v>1.56883280707259E10</v>
      </c>
    </row>
    <row r="2339" ht="12.75" customHeight="1">
      <c r="A2339" s="8" t="str">
        <f t="shared" si="1"/>
        <v>Chile2020</v>
      </c>
      <c r="B2339" s="4" t="s">
        <v>66</v>
      </c>
      <c r="C2339" s="4">
        <v>2020.0</v>
      </c>
      <c r="D2339" s="4">
        <v>-6.06758011251075</v>
      </c>
      <c r="E2339" s="4">
        <v>-1.56850041162039E10</v>
      </c>
      <c r="F2339" s="4">
        <v>-4.95232639170704E9</v>
      </c>
      <c r="G2339" s="4">
        <v>2.54096103516324E11</v>
      </c>
      <c r="H2339" s="4">
        <v>22.1427488129088</v>
      </c>
      <c r="I2339" s="4">
        <v>29.2853595234102</v>
      </c>
      <c r="J2339" s="4">
        <f t="shared" si="2"/>
        <v>5626386194501</v>
      </c>
      <c r="K2339" s="5">
        <f t="shared" si="3"/>
        <v>7441295744973</v>
      </c>
      <c r="L2339" s="5">
        <f t="shared" si="4"/>
        <v>1814909550472</v>
      </c>
      <c r="M2339" s="5">
        <f t="shared" si="5"/>
        <v>7.142610711</v>
      </c>
      <c r="N2339" s="4" t="b">
        <v>1</v>
      </c>
      <c r="O2339" s="4" t="b">
        <v>1</v>
      </c>
      <c r="P2339" s="4" t="b">
        <v>0</v>
      </c>
      <c r="Q2339" s="4" t="s">
        <v>39</v>
      </c>
      <c r="R2339" s="4">
        <v>10.53379919945</v>
      </c>
      <c r="S2339" s="4">
        <v>-6.14524685679062</v>
      </c>
      <c r="T2339" s="4">
        <v>-6.26174739923489E10</v>
      </c>
    </row>
    <row r="2340" ht="12.75" customHeight="1">
      <c r="A2340" s="8" t="str">
        <f t="shared" si="1"/>
        <v>Chile2019</v>
      </c>
      <c r="B2340" s="4" t="s">
        <v>66</v>
      </c>
      <c r="C2340" s="4">
        <v>2019.0</v>
      </c>
      <c r="D2340" s="4">
        <v>0.858284779705951</v>
      </c>
      <c r="E2340" s="4">
        <v>-5.01788690721513E9</v>
      </c>
      <c r="F2340" s="4">
        <v>-1.45054689536712E10</v>
      </c>
      <c r="G2340" s="4">
        <v>2.78493308134096E11</v>
      </c>
      <c r="H2340" s="4">
        <v>23.7405588042971</v>
      </c>
      <c r="I2340" s="4">
        <v>26.4680574471894</v>
      </c>
      <c r="J2340" s="4">
        <f t="shared" si="2"/>
        <v>6611586758361</v>
      </c>
      <c r="K2340" s="5">
        <f t="shared" si="3"/>
        <v>7371176878351</v>
      </c>
      <c r="L2340" s="5">
        <f t="shared" si="4"/>
        <v>759590119990</v>
      </c>
      <c r="M2340" s="5">
        <f t="shared" si="5"/>
        <v>2.727498643</v>
      </c>
      <c r="N2340" s="4" t="b">
        <v>1</v>
      </c>
      <c r="O2340" s="4" t="b">
        <v>1</v>
      </c>
      <c r="P2340" s="4" t="b">
        <v>0</v>
      </c>
      <c r="Q2340" s="4" t="b">
        <v>0</v>
      </c>
      <c r="R2340" s="4">
        <v>7.22723551766</v>
      </c>
      <c r="S2340" s="4">
        <v>0.743130031302485</v>
      </c>
      <c r="T2340" s="4">
        <v>2.4397204617772E10</v>
      </c>
    </row>
    <row r="2341" ht="12.75" customHeight="1">
      <c r="A2341" s="8" t="str">
        <f t="shared" si="1"/>
        <v>Chile2018</v>
      </c>
      <c r="B2341" s="4" t="s">
        <v>66</v>
      </c>
      <c r="C2341" s="4">
        <v>2018.0</v>
      </c>
      <c r="D2341" s="4">
        <v>3.94781734983844</v>
      </c>
      <c r="E2341" s="4">
        <v>-1.86245816434346E9</v>
      </c>
      <c r="F2341" s="4">
        <v>-1.32652932080353E10</v>
      </c>
      <c r="G2341" s="4">
        <v>2.95402646018151E11</v>
      </c>
      <c r="H2341" s="4">
        <v>24.1565771241524</v>
      </c>
      <c r="I2341" s="4">
        <v>25.6402206824996</v>
      </c>
      <c r="J2341" s="4">
        <f t="shared" si="2"/>
        <v>7135916801216</v>
      </c>
      <c r="K2341" s="5">
        <f t="shared" si="3"/>
        <v>7574189034100</v>
      </c>
      <c r="L2341" s="5">
        <f t="shared" si="4"/>
        <v>438272232884</v>
      </c>
      <c r="M2341" s="5">
        <f t="shared" si="5"/>
        <v>1.483643558</v>
      </c>
      <c r="N2341" s="4" t="b">
        <v>0</v>
      </c>
      <c r="O2341" s="4" t="b">
        <v>1</v>
      </c>
      <c r="P2341" s="4" t="b">
        <v>0</v>
      </c>
      <c r="Q2341" s="4" t="b">
        <v>0</v>
      </c>
      <c r="R2341" s="4">
        <v>7.33956774612</v>
      </c>
      <c r="S2341" s="4">
        <v>3.99002947784489</v>
      </c>
      <c r="T2341" s="4">
        <v>1.69093378840549E10</v>
      </c>
    </row>
    <row r="2342" ht="12.75" customHeight="1">
      <c r="A2342" s="8" t="str">
        <f t="shared" si="1"/>
        <v>Chile2017</v>
      </c>
      <c r="B2342" s="4" t="s">
        <v>66</v>
      </c>
      <c r="C2342" s="4">
        <v>2017.0</v>
      </c>
      <c r="D2342" s="4">
        <v>1.30225458314141</v>
      </c>
      <c r="E2342" s="4">
        <v>-5.01453737097152E9</v>
      </c>
      <c r="F2342" s="4">
        <v>-7.61578165339981E9</v>
      </c>
      <c r="G2342" s="4">
        <v>2.76364936832331E11</v>
      </c>
      <c r="H2342" s="4">
        <v>22.8796075727228</v>
      </c>
      <c r="I2342" s="4">
        <v>25.5088070101754</v>
      </c>
      <c r="J2342" s="4">
        <f t="shared" si="2"/>
        <v>6323121301584</v>
      </c>
      <c r="K2342" s="5">
        <f t="shared" si="3"/>
        <v>7049739838035</v>
      </c>
      <c r="L2342" s="5">
        <f t="shared" si="4"/>
        <v>726618536451</v>
      </c>
      <c r="M2342" s="5">
        <f t="shared" si="5"/>
        <v>2.629199437</v>
      </c>
      <c r="N2342" s="4" t="b">
        <v>0</v>
      </c>
      <c r="O2342" s="4" t="b">
        <v>1</v>
      </c>
      <c r="P2342" s="4" t="b">
        <v>0</v>
      </c>
      <c r="Q2342" s="4" t="b">
        <v>0</v>
      </c>
      <c r="R2342" s="4">
        <v>6.93632843034</v>
      </c>
      <c r="S2342" s="4">
        <v>1.35769537349597</v>
      </c>
      <c r="T2342" s="4">
        <v>-1.903770918582E10</v>
      </c>
    </row>
    <row r="2343" ht="12.75" customHeight="1">
      <c r="A2343" s="8" t="str">
        <f t="shared" si="1"/>
        <v>Chile2016</v>
      </c>
      <c r="B2343" s="4" t="s">
        <v>66</v>
      </c>
      <c r="C2343" s="4">
        <v>2016.0</v>
      </c>
      <c r="D2343" s="4">
        <v>1.72642894472167</v>
      </c>
      <c r="E2343" s="4">
        <v>-4.76433447093903E9</v>
      </c>
      <c r="F2343" s="4">
        <v>-6.53447743003373E9</v>
      </c>
      <c r="G2343" s="4">
        <v>2.49298706449182E11</v>
      </c>
      <c r="H2343" s="4">
        <v>22.7148129875102</v>
      </c>
      <c r="I2343" s="4">
        <v>25.3764577473346</v>
      </c>
      <c r="J2343" s="4">
        <f t="shared" si="2"/>
        <v>5662773495021</v>
      </c>
      <c r="K2343" s="5">
        <f t="shared" si="3"/>
        <v>6326318090673</v>
      </c>
      <c r="L2343" s="5">
        <f t="shared" si="4"/>
        <v>663544595651</v>
      </c>
      <c r="M2343" s="5">
        <f t="shared" si="5"/>
        <v>2.66164476</v>
      </c>
      <c r="N2343" s="4" t="b">
        <v>0</v>
      </c>
      <c r="O2343" s="4" t="b">
        <v>1</v>
      </c>
      <c r="P2343" s="4" t="b">
        <v>0</v>
      </c>
      <c r="Q2343" s="4" t="b">
        <v>0</v>
      </c>
      <c r="R2343" s="4">
        <v>6.64046224601</v>
      </c>
      <c r="S2343" s="4">
        <v>1.75303874901438</v>
      </c>
      <c r="T2343" s="4">
        <v>-2.70662303831489E10</v>
      </c>
    </row>
    <row r="2344" ht="12.75" customHeight="1">
      <c r="A2344" s="8" t="str">
        <f t="shared" si="1"/>
        <v>Chile2015</v>
      </c>
      <c r="B2344" s="4" t="s">
        <v>66</v>
      </c>
      <c r="C2344" s="4">
        <v>2015.0</v>
      </c>
      <c r="D2344" s="4">
        <v>2.1512560113932</v>
      </c>
      <c r="E2344" s="4">
        <v>-3.45444195296559E9</v>
      </c>
      <c r="F2344" s="4">
        <v>-6.63118262209829E9</v>
      </c>
      <c r="G2344" s="4">
        <v>2.42496655711515E11</v>
      </c>
      <c r="H2344" s="4">
        <v>22.9400754251167</v>
      </c>
      <c r="I2344" s="4">
        <v>25.0286462022334</v>
      </c>
      <c r="J2344" s="4">
        <f t="shared" si="2"/>
        <v>5562891572361</v>
      </c>
      <c r="K2344" s="5">
        <f t="shared" si="3"/>
        <v>6069363001028</v>
      </c>
      <c r="L2344" s="5">
        <f t="shared" si="4"/>
        <v>506471428668</v>
      </c>
      <c r="M2344" s="5">
        <f t="shared" si="5"/>
        <v>2.088570777</v>
      </c>
      <c r="N2344" s="4" t="b">
        <v>0</v>
      </c>
      <c r="O2344" s="4" t="b">
        <v>1</v>
      </c>
      <c r="P2344" s="4" t="b">
        <v>0</v>
      </c>
      <c r="Q2344" s="4" t="b">
        <v>0</v>
      </c>
      <c r="R2344" s="4">
        <v>6.39476944182</v>
      </c>
      <c r="S2344" s="4">
        <v>2.15194249981184</v>
      </c>
      <c r="T2344" s="4">
        <v>-6.80205073766699E9</v>
      </c>
    </row>
    <row r="2345" ht="12.75" customHeight="1">
      <c r="A2345" s="8" t="str">
        <f t="shared" si="1"/>
        <v>Chile2014</v>
      </c>
      <c r="B2345" s="4" t="s">
        <v>66</v>
      </c>
      <c r="C2345" s="4">
        <v>2014.0</v>
      </c>
      <c r="D2345" s="4">
        <v>1.79645209956258</v>
      </c>
      <c r="E2345" s="4">
        <v>-2.28674720738206E9</v>
      </c>
      <c r="F2345" s="4">
        <v>-8.98158831872441E9</v>
      </c>
      <c r="G2345" s="4">
        <v>2.59405194672935E11</v>
      </c>
      <c r="H2345" s="4">
        <v>22.3559519743141</v>
      </c>
      <c r="I2345" s="4">
        <v>23.8523023962143</v>
      </c>
      <c r="J2345" s="4">
        <f t="shared" si="2"/>
        <v>5799250073996</v>
      </c>
      <c r="K2345" s="5">
        <f t="shared" si="3"/>
        <v>6187411146488</v>
      </c>
      <c r="L2345" s="5">
        <f t="shared" si="4"/>
        <v>388161072492</v>
      </c>
      <c r="M2345" s="5">
        <f t="shared" si="5"/>
        <v>1.496350422</v>
      </c>
      <c r="N2345" s="4" t="b">
        <v>0</v>
      </c>
      <c r="O2345" s="4" t="b">
        <v>0</v>
      </c>
      <c r="P2345" s="4" t="b">
        <v>0</v>
      </c>
      <c r="Q2345" s="4" t="b">
        <v>0</v>
      </c>
      <c r="R2345" s="4">
        <v>6.42470308217</v>
      </c>
      <c r="S2345" s="4">
        <v>1.79264947139259</v>
      </c>
      <c r="T2345" s="4">
        <v>1.69085389614199E10</v>
      </c>
    </row>
    <row r="2346" ht="12.75" customHeight="1">
      <c r="A2346" s="8" t="str">
        <f t="shared" si="1"/>
        <v>Chile2013</v>
      </c>
      <c r="B2346" s="4" t="s">
        <v>66</v>
      </c>
      <c r="C2346" s="4">
        <v>2013.0</v>
      </c>
      <c r="D2346" s="4">
        <v>3.32527133618586</v>
      </c>
      <c r="E2346" s="4">
        <v>3.13419893688836E8</v>
      </c>
      <c r="F2346" s="4">
        <v>-1.32485675623379E10</v>
      </c>
      <c r="G2346" s="4">
        <v>2.77239473853807E11</v>
      </c>
      <c r="H2346" s="4">
        <v>22.6387898726996</v>
      </c>
      <c r="I2346" s="4">
        <v>23.1089778591158</v>
      </c>
      <c r="J2346" s="4">
        <f t="shared" si="2"/>
        <v>6276366192994</v>
      </c>
      <c r="K2346" s="5">
        <f t="shared" si="3"/>
        <v>6406720862961</v>
      </c>
      <c r="L2346" s="5">
        <f t="shared" si="4"/>
        <v>130354669966</v>
      </c>
      <c r="M2346" s="5">
        <f t="shared" si="5"/>
        <v>0.4701879864</v>
      </c>
      <c r="N2346" s="4" t="b">
        <v>0</v>
      </c>
      <c r="O2346" s="4" t="b">
        <v>0</v>
      </c>
      <c r="P2346" s="4" t="b">
        <v>1</v>
      </c>
      <c r="Q2346" s="4" t="b">
        <v>0</v>
      </c>
      <c r="R2346" s="4">
        <v>6.12403212294</v>
      </c>
      <c r="S2346" s="4">
        <v>3.30850824710085</v>
      </c>
      <c r="T2346" s="4">
        <v>1.7834279180872E10</v>
      </c>
    </row>
    <row r="2347" ht="12.75" customHeight="1">
      <c r="A2347" s="8" t="str">
        <f t="shared" si="1"/>
        <v>Chile2012</v>
      </c>
      <c r="B2347" s="4" t="s">
        <v>66</v>
      </c>
      <c r="C2347" s="4">
        <v>2012.0</v>
      </c>
      <c r="D2347" s="4">
        <v>6.17351642392046</v>
      </c>
      <c r="E2347" s="4">
        <v>3.39654240841171E9</v>
      </c>
      <c r="F2347" s="4">
        <v>-1.42283920099749E10</v>
      </c>
      <c r="G2347" s="4">
        <v>2.67175870677659E11</v>
      </c>
      <c r="H2347" s="4">
        <v>23.7755862896979</v>
      </c>
      <c r="I2347" s="4">
        <v>23.0931340406035</v>
      </c>
      <c r="J2347" s="4">
        <f t="shared" si="2"/>
        <v>6352262967822</v>
      </c>
      <c r="K2347" s="5">
        <f t="shared" si="3"/>
        <v>6169928193974</v>
      </c>
      <c r="L2347" s="5">
        <f t="shared" si="4"/>
        <v>-182334773848</v>
      </c>
      <c r="M2347" s="5">
        <f t="shared" si="5"/>
        <v>-0.6824522491</v>
      </c>
      <c r="N2347" s="4" t="b">
        <v>0</v>
      </c>
      <c r="O2347" s="4" t="b">
        <v>0</v>
      </c>
      <c r="P2347" s="4" t="b">
        <v>1</v>
      </c>
      <c r="Q2347" s="4" t="b">
        <v>1</v>
      </c>
      <c r="R2347" s="4">
        <v>6.64652224477</v>
      </c>
      <c r="S2347" s="4">
        <v>6.15534001855494</v>
      </c>
      <c r="T2347" s="4">
        <v>-1.0063603176148E10</v>
      </c>
    </row>
    <row r="2348" ht="12.75" customHeight="1">
      <c r="A2348" s="8" t="str">
        <f t="shared" si="1"/>
        <v>Chile2011</v>
      </c>
      <c r="B2348" s="4" t="s">
        <v>66</v>
      </c>
      <c r="C2348" s="4">
        <v>2011.0</v>
      </c>
      <c r="D2348" s="4">
        <v>6.23500379596185</v>
      </c>
      <c r="E2348" s="4">
        <v>4.98615705128182E9</v>
      </c>
      <c r="F2348" s="4">
        <v>-6.83347845122991E9</v>
      </c>
      <c r="G2348" s="4">
        <v>2.51224856981294E11</v>
      </c>
      <c r="H2348" s="4">
        <v>24.3265662113118</v>
      </c>
      <c r="I2348" s="4">
        <v>22.8989723257299</v>
      </c>
      <c r="J2348" s="4">
        <f t="shared" si="2"/>
        <v>6111438117283</v>
      </c>
      <c r="K2348" s="5">
        <f t="shared" si="3"/>
        <v>5752791047550</v>
      </c>
      <c r="L2348" s="5">
        <f t="shared" si="4"/>
        <v>-358647069733</v>
      </c>
      <c r="M2348" s="5">
        <f t="shared" si="5"/>
        <v>-1.427593886</v>
      </c>
      <c r="N2348" s="4" t="b">
        <v>0</v>
      </c>
      <c r="O2348" s="4" t="b">
        <v>0</v>
      </c>
      <c r="P2348" s="4" t="b">
        <v>1</v>
      </c>
      <c r="Q2348" s="4" t="b">
        <v>1</v>
      </c>
      <c r="R2348" s="4">
        <v>7.37302729517</v>
      </c>
      <c r="S2348" s="4">
        <v>6.22389678509138</v>
      </c>
      <c r="T2348" s="4">
        <v>-1.59510136963649E10</v>
      </c>
    </row>
    <row r="2349" ht="12.75" customHeight="1">
      <c r="A2349" s="8" t="str">
        <f t="shared" si="1"/>
        <v>Chile2010</v>
      </c>
      <c r="B2349" s="4" t="s">
        <v>66</v>
      </c>
      <c r="C2349" s="4">
        <v>2010.0</v>
      </c>
      <c r="D2349" s="4">
        <v>5.8419991567682</v>
      </c>
      <c r="E2349" s="4">
        <v>2.66217407811087E8</v>
      </c>
      <c r="F2349" s="4">
        <v>3.06878870944462E9</v>
      </c>
      <c r="G2349" s="4">
        <v>2.171054341995E11</v>
      </c>
      <c r="H2349" s="4">
        <v>23.1257641515329</v>
      </c>
      <c r="I2349" s="4">
        <v>23.4888297959698</v>
      </c>
      <c r="J2349" s="4">
        <f t="shared" si="2"/>
        <v>5020729067314</v>
      </c>
      <c r="K2349" s="5">
        <f t="shared" si="3"/>
        <v>5099552591692</v>
      </c>
      <c r="L2349" s="5">
        <f t="shared" si="4"/>
        <v>78823524378</v>
      </c>
      <c r="M2349" s="5">
        <f t="shared" si="5"/>
        <v>0.3630656444</v>
      </c>
      <c r="N2349" s="4" t="b">
        <v>0</v>
      </c>
      <c r="O2349" s="4" t="b">
        <v>0</v>
      </c>
      <c r="P2349" s="4" t="b">
        <v>1</v>
      </c>
      <c r="Q2349" s="4" t="b">
        <v>1</v>
      </c>
      <c r="R2349" s="4">
        <v>8.5351053426</v>
      </c>
      <c r="S2349" s="4">
        <v>5.85165102224047</v>
      </c>
      <c r="T2349" s="4">
        <v>-3.4119422781794E10</v>
      </c>
    </row>
    <row r="2350" ht="12.75" customHeight="1">
      <c r="A2350" s="8" t="str">
        <f t="shared" si="1"/>
        <v>Chile2009</v>
      </c>
      <c r="B2350" s="4" t="s">
        <v>66</v>
      </c>
      <c r="C2350" s="4">
        <v>2009.0</v>
      </c>
      <c r="D2350" s="4">
        <v>-1.14020223841528</v>
      </c>
      <c r="E2350" s="4">
        <v>-6.46130525955069E9</v>
      </c>
      <c r="F2350" s="4">
        <v>3.22001729613571E9</v>
      </c>
      <c r="G2350" s="4">
        <v>1.71412643623963E11</v>
      </c>
      <c r="H2350" s="4">
        <v>20.744949146957</v>
      </c>
      <c r="I2350" s="4">
        <v>25.0097207549056</v>
      </c>
      <c r="J2350" s="4">
        <f t="shared" si="2"/>
        <v>3555946575125</v>
      </c>
      <c r="K2350" s="5">
        <f t="shared" si="3"/>
        <v>4286982350895</v>
      </c>
      <c r="L2350" s="5">
        <f t="shared" si="4"/>
        <v>731035775771</v>
      </c>
      <c r="M2350" s="5">
        <f t="shared" si="5"/>
        <v>4.264771608</v>
      </c>
      <c r="N2350" s="4" t="b">
        <v>1</v>
      </c>
      <c r="O2350" s="4" t="b">
        <v>1</v>
      </c>
      <c r="P2350" s="4" t="b">
        <v>0</v>
      </c>
      <c r="Q2350" s="4" t="b">
        <v>0</v>
      </c>
      <c r="R2350" s="4" t="s">
        <v>39</v>
      </c>
      <c r="S2350" s="4">
        <v>-1.11803723642878</v>
      </c>
      <c r="T2350" s="4">
        <v>-4.56927905755369E10</v>
      </c>
    </row>
    <row r="2351" ht="12.75" customHeight="1">
      <c r="A2351" s="8" t="str">
        <f t="shared" si="1"/>
        <v>Chile2008</v>
      </c>
      <c r="B2351" s="4" t="s">
        <v>66</v>
      </c>
      <c r="C2351" s="4">
        <v>2008.0</v>
      </c>
      <c r="D2351" s="4">
        <v>3.81054409832737</v>
      </c>
      <c r="E2351" s="4">
        <v>7.90934897121881E9</v>
      </c>
      <c r="F2351" s="4">
        <v>-6.69852420455871E9</v>
      </c>
      <c r="G2351" s="4">
        <v>1.79663390874653E11</v>
      </c>
      <c r="H2351" s="4">
        <v>25.7413324272838</v>
      </c>
      <c r="I2351" s="4">
        <v>21.8078545168845</v>
      </c>
      <c r="J2351" s="4">
        <f t="shared" si="2"/>
        <v>4624775069517</v>
      </c>
      <c r="K2351" s="5">
        <f t="shared" si="3"/>
        <v>3918073090205</v>
      </c>
      <c r="L2351" s="5">
        <f t="shared" si="4"/>
        <v>-706701979313</v>
      </c>
      <c r="M2351" s="5">
        <f t="shared" si="5"/>
        <v>-3.93347791</v>
      </c>
      <c r="N2351" s="4" t="b">
        <v>1</v>
      </c>
      <c r="O2351" s="4" t="b">
        <v>1</v>
      </c>
      <c r="P2351" s="4" t="b">
        <v>1</v>
      </c>
      <c r="Q2351" s="4" t="b">
        <v>0</v>
      </c>
      <c r="R2351" s="4" t="s">
        <v>39</v>
      </c>
      <c r="S2351" s="4">
        <v>3.78939280635238</v>
      </c>
      <c r="T2351" s="4">
        <v>8.25074725069E9</v>
      </c>
    </row>
    <row r="2352" ht="12.75" customHeight="1">
      <c r="A2352" s="8" t="str">
        <f t="shared" si="1"/>
        <v>Chile2007</v>
      </c>
      <c r="B2352" s="4" t="s">
        <v>66</v>
      </c>
      <c r="C2352" s="4">
        <v>2007.0</v>
      </c>
      <c r="D2352" s="4">
        <v>4.60028982162476</v>
      </c>
      <c r="E2352" s="4">
        <v>1.47274794450708E10</v>
      </c>
      <c r="F2352" s="4">
        <v>7.42300252434518E9</v>
      </c>
      <c r="G2352" s="4">
        <v>1.72565861848899E11</v>
      </c>
      <c r="H2352" s="4">
        <v>27.2658818751954</v>
      </c>
      <c r="I2352" s="4">
        <v>19.3097207548242</v>
      </c>
      <c r="J2352" s="4">
        <f t="shared" si="2"/>
        <v>4705160404863</v>
      </c>
      <c r="K2352" s="5">
        <f t="shared" si="3"/>
        <v>3332198604118</v>
      </c>
      <c r="L2352" s="5">
        <f t="shared" si="4"/>
        <v>-1372961800746</v>
      </c>
      <c r="M2352" s="5">
        <f t="shared" si="5"/>
        <v>-7.95616112</v>
      </c>
      <c r="N2352" s="4" t="b">
        <v>0</v>
      </c>
      <c r="O2352" s="4" t="b">
        <v>0</v>
      </c>
      <c r="P2352" s="4" t="b">
        <v>1</v>
      </c>
      <c r="Q2352" s="4" t="b">
        <v>1</v>
      </c>
      <c r="R2352" s="4" t="s">
        <v>39</v>
      </c>
      <c r="S2352" s="4">
        <v>5.16823098528431</v>
      </c>
      <c r="T2352" s="4">
        <v>-7.09752902575402E9</v>
      </c>
    </row>
    <row r="2353" ht="12.75" customHeight="1">
      <c r="A2353" s="8" t="str">
        <f t="shared" si="1"/>
        <v>Chile2006</v>
      </c>
      <c r="B2353" s="4" t="s">
        <v>66</v>
      </c>
      <c r="C2353" s="4">
        <v>2006.0</v>
      </c>
      <c r="D2353" s="4">
        <v>4.58995008468628</v>
      </c>
      <c r="E2353" s="4">
        <v>1.25597347379187E10</v>
      </c>
      <c r="F2353" s="4">
        <v>7.00422439815737E9</v>
      </c>
      <c r="G2353" s="4">
        <v>1.53840051814059E11</v>
      </c>
      <c r="H2353" s="4">
        <v>26.2272988324591</v>
      </c>
      <c r="I2353" s="4">
        <v>18.721636059774</v>
      </c>
      <c r="J2353" s="4">
        <f t="shared" si="2"/>
        <v>4034809011328</v>
      </c>
      <c r="K2353" s="5">
        <f t="shared" si="3"/>
        <v>2880137461480</v>
      </c>
      <c r="L2353" s="5">
        <f t="shared" si="4"/>
        <v>-1154671549849</v>
      </c>
      <c r="M2353" s="5">
        <f t="shared" si="5"/>
        <v>-7.505662773</v>
      </c>
      <c r="N2353" s="4" t="b">
        <v>0</v>
      </c>
      <c r="O2353" s="4" t="b">
        <v>0</v>
      </c>
      <c r="P2353" s="4" t="b">
        <v>1</v>
      </c>
      <c r="Q2353" s="4" t="b">
        <v>1</v>
      </c>
      <c r="R2353" s="4" t="s">
        <v>39</v>
      </c>
      <c r="S2353" s="4">
        <v>6.04999082563968</v>
      </c>
      <c r="T2353" s="4">
        <v>-1.87258100348399E10</v>
      </c>
    </row>
    <row r="2354" ht="12.75" customHeight="1">
      <c r="A2354" s="8" t="str">
        <f t="shared" si="1"/>
        <v>Chile2005</v>
      </c>
      <c r="B2354" s="4" t="s">
        <v>66</v>
      </c>
      <c r="C2354" s="4">
        <v>2005.0</v>
      </c>
      <c r="D2354" s="4">
        <v>5.55945014953613</v>
      </c>
      <c r="E2354" s="4">
        <v>6.57913956909247E9</v>
      </c>
      <c r="F2354" s="4">
        <v>1.82462514066785E9</v>
      </c>
      <c r="G2354" s="4">
        <v>1.22314960843922E11</v>
      </c>
      <c r="H2354" s="4">
        <v>24.8110981678088</v>
      </c>
      <c r="I2354" s="4">
        <v>20.2441701473414</v>
      </c>
      <c r="J2354" s="4">
        <f t="shared" si="2"/>
        <v>3034768500890</v>
      </c>
      <c r="K2354" s="5">
        <f t="shared" si="3"/>
        <v>2476164878890</v>
      </c>
      <c r="L2354" s="5">
        <f t="shared" si="4"/>
        <v>-558603622000</v>
      </c>
      <c r="M2354" s="5">
        <f t="shared" si="5"/>
        <v>-4.56692802</v>
      </c>
      <c r="N2354" s="4" t="b">
        <v>0</v>
      </c>
      <c r="O2354" s="4" t="b">
        <v>0</v>
      </c>
      <c r="P2354" s="4" t="b">
        <v>1</v>
      </c>
      <c r="Q2354" s="4" t="b">
        <v>1</v>
      </c>
      <c r="R2354" s="4" t="s">
        <v>39</v>
      </c>
      <c r="S2354" s="4">
        <v>5.83704571917758</v>
      </c>
      <c r="T2354" s="4">
        <v>-3.15250909701369E10</v>
      </c>
    </row>
    <row r="2355" ht="12.75" customHeight="1">
      <c r="A2355" s="8" t="str">
        <f t="shared" si="1"/>
        <v>Chile2004</v>
      </c>
      <c r="B2355" s="4" t="s">
        <v>66</v>
      </c>
      <c r="C2355" s="4">
        <v>2004.0</v>
      </c>
      <c r="D2355" s="4">
        <v>6.04109001159668</v>
      </c>
      <c r="E2355" s="4">
        <v>2.9519092545252E9</v>
      </c>
      <c r="F2355" s="4">
        <v>2.8211763524679E9</v>
      </c>
      <c r="G2355" s="4">
        <v>9.90793656283333E10</v>
      </c>
      <c r="H2355" s="4">
        <v>22.8646285303833</v>
      </c>
      <c r="I2355" s="4">
        <v>20.8141313992151</v>
      </c>
      <c r="J2355" s="4">
        <f t="shared" si="2"/>
        <v>2265412890118</v>
      </c>
      <c r="K2355" s="5">
        <f t="shared" si="3"/>
        <v>2062250935139</v>
      </c>
      <c r="L2355" s="5">
        <f t="shared" si="4"/>
        <v>-203161954979</v>
      </c>
      <c r="M2355" s="5">
        <f t="shared" si="5"/>
        <v>-2.050497131</v>
      </c>
      <c r="N2355" s="4" t="b">
        <v>0</v>
      </c>
      <c r="O2355" s="4" t="b">
        <v>0</v>
      </c>
      <c r="P2355" s="4" t="b">
        <v>1</v>
      </c>
      <c r="Q2355" s="4" t="b">
        <v>1</v>
      </c>
      <c r="R2355" s="4" t="s">
        <v>39</v>
      </c>
      <c r="S2355" s="4">
        <v>6.67425416822923</v>
      </c>
      <c r="T2355" s="4">
        <v>-2.32355952155887E10</v>
      </c>
    </row>
    <row r="2356" ht="12.75" customHeight="1">
      <c r="A2356" s="8" t="str">
        <f t="shared" si="1"/>
        <v>Chile2003</v>
      </c>
      <c r="B2356" s="4" t="s">
        <v>66</v>
      </c>
      <c r="C2356" s="4">
        <v>2003.0</v>
      </c>
      <c r="D2356" s="4">
        <v>3.91690993309021</v>
      </c>
      <c r="E2356" s="4">
        <v>5.31210267324907E8</v>
      </c>
      <c r="F2356" s="4">
        <v>-2.22193545398375E8</v>
      </c>
      <c r="G2356" s="4">
        <v>7.65078538756649E10</v>
      </c>
      <c r="H2356" s="4">
        <v>21.8034202119453</v>
      </c>
      <c r="I2356" s="4">
        <v>22.2189330880152</v>
      </c>
      <c r="J2356" s="4">
        <f t="shared" si="2"/>
        <v>1668132887565</v>
      </c>
      <c r="K2356" s="5">
        <f t="shared" si="3"/>
        <v>1699922885971</v>
      </c>
      <c r="L2356" s="5">
        <f t="shared" si="4"/>
        <v>31789998406</v>
      </c>
      <c r="M2356" s="5">
        <f t="shared" si="5"/>
        <v>0.4155128761</v>
      </c>
      <c r="N2356" s="4" t="b">
        <v>0</v>
      </c>
      <c r="O2356" s="4" t="b">
        <v>1</v>
      </c>
      <c r="P2356" s="4" t="b">
        <v>1</v>
      </c>
      <c r="Q2356" s="4" t="b">
        <v>1</v>
      </c>
      <c r="R2356" s="4" t="s">
        <v>39</v>
      </c>
      <c r="S2356" s="4">
        <v>4.72324526861041</v>
      </c>
      <c r="T2356" s="4">
        <v>-2.25715117526683E10</v>
      </c>
    </row>
    <row r="2357" ht="12.75" customHeight="1">
      <c r="A2357" s="8" t="str">
        <f t="shared" si="1"/>
        <v>Chile2002</v>
      </c>
      <c r="B2357" s="4" t="s">
        <v>66</v>
      </c>
      <c r="C2357" s="4">
        <v>2002.0</v>
      </c>
      <c r="D2357" s="4">
        <v>2.18410992622376</v>
      </c>
      <c r="E2357" s="4">
        <v>-3.56516556235887E7</v>
      </c>
      <c r="F2357" s="4">
        <v>-5.80075884957633E8</v>
      </c>
      <c r="G2357" s="4">
        <v>7.02952325130515E10</v>
      </c>
      <c r="H2357" s="4">
        <v>22.0351059828633</v>
      </c>
      <c r="I2357" s="4">
        <v>23.2060215461754</v>
      </c>
      <c r="J2357" s="4">
        <f t="shared" si="2"/>
        <v>1548962898515</v>
      </c>
      <c r="K2357" s="5">
        <f t="shared" si="3"/>
        <v>1631272680291</v>
      </c>
      <c r="L2357" s="5">
        <f t="shared" si="4"/>
        <v>82309781776</v>
      </c>
      <c r="M2357" s="5">
        <f t="shared" si="5"/>
        <v>1.170915563</v>
      </c>
      <c r="N2357" s="4" t="b">
        <v>0</v>
      </c>
      <c r="O2357" s="4" t="b">
        <v>1</v>
      </c>
      <c r="P2357" s="4" t="b">
        <v>1</v>
      </c>
      <c r="Q2357" s="4" t="b">
        <v>0</v>
      </c>
      <c r="R2357" s="4" t="s">
        <v>39</v>
      </c>
      <c r="S2357" s="4">
        <v>3.20279913520113</v>
      </c>
      <c r="T2357" s="4">
        <v>-6.2126213626134E9</v>
      </c>
    </row>
    <row r="2358" ht="12.75" customHeight="1">
      <c r="A2358" s="8" t="str">
        <f t="shared" si="1"/>
        <v>Chile2001</v>
      </c>
      <c r="B2358" s="4" t="s">
        <v>66</v>
      </c>
      <c r="C2358" s="4">
        <v>2001.0</v>
      </c>
      <c r="D2358" s="4">
        <v>3.37703990936279</v>
      </c>
      <c r="E2358" s="4">
        <v>4.68204198958514E8</v>
      </c>
      <c r="F2358" s="4">
        <v>-1.10012791863704E9</v>
      </c>
      <c r="G2358" s="4">
        <v>7.1517267767736E10</v>
      </c>
      <c r="H2358" s="4">
        <v>22.6928824131713</v>
      </c>
      <c r="I2358" s="4">
        <v>23.1876423580057</v>
      </c>
      <c r="J2358" s="4">
        <f t="shared" si="2"/>
        <v>1622932947965</v>
      </c>
      <c r="K2358" s="5">
        <f t="shared" si="3"/>
        <v>1658316827420</v>
      </c>
      <c r="L2358" s="5">
        <f t="shared" si="4"/>
        <v>35383879455</v>
      </c>
      <c r="M2358" s="5">
        <f t="shared" si="5"/>
        <v>0.4947599448</v>
      </c>
      <c r="N2358" s="4" t="b">
        <v>0</v>
      </c>
      <c r="O2358" s="4" t="b">
        <v>1</v>
      </c>
      <c r="P2358" s="4" t="b">
        <v>1</v>
      </c>
      <c r="Q2358" s="4" t="b">
        <v>0</v>
      </c>
      <c r="R2358" s="4" t="s">
        <v>39</v>
      </c>
      <c r="S2358" s="4">
        <v>3.15403492459967</v>
      </c>
      <c r="T2358" s="4">
        <v>1.22203525468449E9</v>
      </c>
    </row>
    <row r="2359" ht="12.75" customHeight="1">
      <c r="A2359" s="8" t="str">
        <f t="shared" si="1"/>
        <v>Chile2000</v>
      </c>
      <c r="B2359" s="4" t="s">
        <v>66</v>
      </c>
      <c r="C2359" s="4">
        <v>2000.0</v>
      </c>
      <c r="D2359" s="4">
        <v>4.48907995223999</v>
      </c>
      <c r="E2359" s="4">
        <v>3.76838843464908E8</v>
      </c>
      <c r="F2359" s="4">
        <v>-8.97526442929414E8</v>
      </c>
      <c r="G2359" s="4">
        <v>7.82498839956255E10</v>
      </c>
      <c r="H2359" s="4">
        <v>22.1927576043746</v>
      </c>
      <c r="I2359" s="4">
        <v>22.8860878475703</v>
      </c>
      <c r="J2359" s="4">
        <f t="shared" si="2"/>
        <v>1736580708085</v>
      </c>
      <c r="K2359" s="5">
        <f t="shared" si="3"/>
        <v>1790833719186</v>
      </c>
      <c r="L2359" s="5">
        <f t="shared" si="4"/>
        <v>54253011101</v>
      </c>
      <c r="M2359" s="5">
        <f t="shared" si="5"/>
        <v>0.6933302432</v>
      </c>
      <c r="N2359" s="4" t="b">
        <v>0</v>
      </c>
      <c r="O2359" s="4" t="b">
        <v>0</v>
      </c>
      <c r="P2359" s="4" t="b">
        <v>1</v>
      </c>
      <c r="Q2359" s="4" t="b">
        <v>1</v>
      </c>
      <c r="R2359" s="4" t="s">
        <v>39</v>
      </c>
      <c r="S2359" s="4">
        <v>4.9716214882971</v>
      </c>
      <c r="T2359" s="4">
        <v>6.73261622788951E9</v>
      </c>
    </row>
    <row r="2360" ht="12.75" customHeight="1">
      <c r="A2360" s="8" t="str">
        <f t="shared" si="1"/>
        <v>Chile1999</v>
      </c>
      <c r="B2360" s="4" t="s">
        <v>66</v>
      </c>
      <c r="C2360" s="4">
        <v>1999.0</v>
      </c>
      <c r="D2360" s="4">
        <v>-0.76085501909256</v>
      </c>
      <c r="E2360" s="4">
        <v>-6.03789672858671E8</v>
      </c>
      <c r="F2360" s="4">
        <v>9.93380406829709E7</v>
      </c>
      <c r="G2360" s="4">
        <v>7.55965985173586E10</v>
      </c>
      <c r="H2360" s="4">
        <v>21.6991116389247</v>
      </c>
      <c r="I2360" s="4">
        <v>23.719230806222</v>
      </c>
      <c r="J2360" s="4">
        <f t="shared" si="2"/>
        <v>1640379030751</v>
      </c>
      <c r="K2360" s="5">
        <f t="shared" si="3"/>
        <v>1793093168399</v>
      </c>
      <c r="L2360" s="5">
        <f t="shared" si="4"/>
        <v>152714137647</v>
      </c>
      <c r="M2360" s="5">
        <f t="shared" si="5"/>
        <v>2.020119167</v>
      </c>
      <c r="N2360" s="4" t="b">
        <v>1</v>
      </c>
      <c r="O2360" s="4" t="b">
        <v>1</v>
      </c>
      <c r="P2360" s="4" t="b">
        <v>0</v>
      </c>
      <c r="Q2360" s="4" t="b">
        <v>1</v>
      </c>
      <c r="R2360" s="4" t="s">
        <v>39</v>
      </c>
      <c r="S2360" s="4">
        <v>-0.2736313981937</v>
      </c>
      <c r="T2360" s="4">
        <v>-2.6532854782669E9</v>
      </c>
    </row>
    <row r="2361" ht="12.75" customHeight="1">
      <c r="A2361" s="8" t="str">
        <f t="shared" si="1"/>
        <v>Chile1998</v>
      </c>
      <c r="B2361" s="4" t="s">
        <v>66</v>
      </c>
      <c r="C2361" s="4">
        <v>1998.0</v>
      </c>
      <c r="D2361" s="4">
        <v>3.23088002204895</v>
      </c>
      <c r="E2361" s="4">
        <v>1.28792341133325E9</v>
      </c>
      <c r="F2361" s="4">
        <v>-3.9184304564206E9</v>
      </c>
      <c r="G2361" s="4">
        <v>8.19957498044157E10</v>
      </c>
      <c r="H2361" s="4">
        <v>22.3013789081632</v>
      </c>
      <c r="I2361" s="4">
        <v>21.9111292924349</v>
      </c>
      <c r="J2361" s="4">
        <f t="shared" si="2"/>
        <v>1828618285247</v>
      </c>
      <c r="K2361" s="5">
        <f t="shared" si="3"/>
        <v>1796619475395</v>
      </c>
      <c r="L2361" s="5">
        <f t="shared" si="4"/>
        <v>-31998809853</v>
      </c>
      <c r="M2361" s="5">
        <f t="shared" si="5"/>
        <v>-0.3902496157</v>
      </c>
      <c r="N2361" s="4" t="b">
        <v>1</v>
      </c>
      <c r="O2361" s="4" t="b">
        <v>1</v>
      </c>
      <c r="P2361" s="4" t="b">
        <v>1</v>
      </c>
      <c r="Q2361" s="4" t="b">
        <v>0</v>
      </c>
      <c r="R2361" s="4" t="s">
        <v>39</v>
      </c>
      <c r="S2361" s="4">
        <v>4.18088662700669</v>
      </c>
      <c r="T2361" s="4">
        <v>6.39915128705709E9</v>
      </c>
    </row>
    <row r="2362" ht="12.75" customHeight="1">
      <c r="A2362" s="8" t="str">
        <f t="shared" si="1"/>
        <v>Chile1997</v>
      </c>
      <c r="B2362" s="4" t="s">
        <v>66</v>
      </c>
      <c r="C2362" s="4">
        <v>1997.0</v>
      </c>
      <c r="D2362" s="4">
        <v>6.60557985305786</v>
      </c>
      <c r="E2362" s="4">
        <v>2.77737029300512E9</v>
      </c>
      <c r="F2362" s="4">
        <v>-3.66019180839716E9</v>
      </c>
      <c r="G2362" s="4">
        <v>8.5728899954449E10</v>
      </c>
      <c r="H2362" s="4">
        <v>22.6323520191979</v>
      </c>
      <c r="I2362" s="4">
        <v>20.5921570962942</v>
      </c>
      <c r="J2362" s="4">
        <f t="shared" si="2"/>
        <v>1940246641988</v>
      </c>
      <c r="K2362" s="5">
        <f t="shared" si="3"/>
        <v>1765342975555</v>
      </c>
      <c r="L2362" s="5">
        <f t="shared" si="4"/>
        <v>-174903666433</v>
      </c>
      <c r="M2362" s="5">
        <f t="shared" si="5"/>
        <v>-2.040194923</v>
      </c>
      <c r="N2362" s="4" t="b">
        <v>0</v>
      </c>
      <c r="O2362" s="4" t="b">
        <v>0</v>
      </c>
      <c r="P2362" s="4" t="b">
        <v>1</v>
      </c>
      <c r="Q2362" s="4" t="b">
        <v>1</v>
      </c>
      <c r="R2362" s="4" t="s">
        <v>39</v>
      </c>
      <c r="S2362" s="4">
        <v>7.3917392684331</v>
      </c>
      <c r="T2362" s="4">
        <v>3.73315015003331E9</v>
      </c>
    </row>
    <row r="2363" ht="12.75" customHeight="1">
      <c r="A2363" s="8" t="str">
        <f t="shared" si="1"/>
        <v>Chile1996</v>
      </c>
      <c r="B2363" s="4" t="s">
        <v>66</v>
      </c>
      <c r="C2363" s="4">
        <v>1996.0</v>
      </c>
      <c r="D2363" s="4">
        <v>7.413489818573</v>
      </c>
      <c r="E2363" s="4">
        <v>2.67504783493987E9</v>
      </c>
      <c r="F2363" s="4">
        <v>-3.08265230759382E9</v>
      </c>
      <c r="G2363" s="4">
        <v>7.85750206394728E10</v>
      </c>
      <c r="H2363" s="4">
        <v>22.7110305682208</v>
      </c>
      <c r="I2363" s="4">
        <v>20.6397257803389</v>
      </c>
      <c r="J2363" s="4">
        <f t="shared" si="2"/>
        <v>1784519695642</v>
      </c>
      <c r="K2363" s="5">
        <f t="shared" si="3"/>
        <v>1621766879183</v>
      </c>
      <c r="L2363" s="5">
        <f t="shared" si="4"/>
        <v>-162752816458</v>
      </c>
      <c r="M2363" s="5">
        <f t="shared" si="5"/>
        <v>-2.071304788</v>
      </c>
      <c r="N2363" s="4" t="b">
        <v>0</v>
      </c>
      <c r="O2363" s="4" t="b">
        <v>0</v>
      </c>
      <c r="P2363" s="4" t="b">
        <v>1</v>
      </c>
      <c r="Q2363" s="4" t="b">
        <v>1</v>
      </c>
      <c r="R2363" s="4" t="s">
        <v>39</v>
      </c>
      <c r="S2363" s="4">
        <v>6.80291659583787</v>
      </c>
      <c r="T2363" s="4">
        <v>-7.15387931497621E9</v>
      </c>
    </row>
    <row r="2364" ht="12.75" customHeight="1">
      <c r="A2364" s="8" t="str">
        <f t="shared" si="1"/>
        <v>Chile1995</v>
      </c>
      <c r="B2364" s="4" t="s">
        <v>66</v>
      </c>
      <c r="C2364" s="4">
        <v>1995.0</v>
      </c>
      <c r="D2364" s="4">
        <v>10.6275997161865</v>
      </c>
      <c r="E2364" s="4">
        <v>4.25847020530735E9</v>
      </c>
      <c r="F2364" s="4">
        <v>-1.3496E9</v>
      </c>
      <c r="G2364" s="4">
        <v>7.34464462830164E10</v>
      </c>
      <c r="H2364" s="4">
        <v>22.3700008392334</v>
      </c>
      <c r="I2364" s="4">
        <v>18.7199993133545</v>
      </c>
      <c r="J2364" s="4">
        <f t="shared" si="2"/>
        <v>1642997064990</v>
      </c>
      <c r="K2364" s="5">
        <f t="shared" si="3"/>
        <v>1374917423986</v>
      </c>
      <c r="L2364" s="5">
        <f t="shared" si="4"/>
        <v>-268079641003</v>
      </c>
      <c r="M2364" s="5">
        <f t="shared" si="5"/>
        <v>-3.650001526</v>
      </c>
      <c r="N2364" s="4" t="b">
        <v>0</v>
      </c>
      <c r="O2364" s="4" t="b">
        <v>0</v>
      </c>
      <c r="P2364" s="4" t="b">
        <v>1</v>
      </c>
      <c r="Q2364" s="4" t="b">
        <v>1</v>
      </c>
      <c r="R2364" s="4" t="s">
        <v>39</v>
      </c>
      <c r="S2364" s="4">
        <v>8.93329586932387</v>
      </c>
      <c r="T2364" s="4">
        <v>-5.12857435645639E9</v>
      </c>
    </row>
    <row r="2365" ht="12.75" customHeight="1">
      <c r="A2365" s="8" t="str">
        <f t="shared" si="1"/>
        <v>Chile1994</v>
      </c>
      <c r="B2365" s="4" t="s">
        <v>66</v>
      </c>
      <c r="C2365" s="4">
        <v>1994.0</v>
      </c>
      <c r="D2365" s="4">
        <v>5.70811986923218</v>
      </c>
      <c r="E2365" s="4">
        <v>2.52025455852484E9</v>
      </c>
      <c r="F2365" s="4">
        <v>-1.587E9</v>
      </c>
      <c r="G2365" s="4">
        <v>5.700887755341E10</v>
      </c>
      <c r="H2365" s="4">
        <v>21.9400005340576</v>
      </c>
      <c r="I2365" s="4">
        <v>20.0799999237061</v>
      </c>
      <c r="J2365" s="4">
        <f t="shared" si="2"/>
        <v>1250774803968</v>
      </c>
      <c r="K2365" s="5">
        <f t="shared" si="3"/>
        <v>1144738256923</v>
      </c>
      <c r="L2365" s="5">
        <f t="shared" si="4"/>
        <v>-106036547045</v>
      </c>
      <c r="M2365" s="5">
        <f t="shared" si="5"/>
        <v>-1.86000061</v>
      </c>
      <c r="N2365" s="4" t="b">
        <v>0</v>
      </c>
      <c r="O2365" s="4" t="b">
        <v>1</v>
      </c>
      <c r="P2365" s="4" t="b">
        <v>1</v>
      </c>
      <c r="Q2365" s="4" t="b">
        <v>1</v>
      </c>
      <c r="R2365" s="4" t="s">
        <v>39</v>
      </c>
      <c r="S2365" s="4">
        <v>5.03019797748942</v>
      </c>
      <c r="T2365" s="4">
        <v>-1.64375687296064E10</v>
      </c>
    </row>
    <row r="2366" ht="12.75" customHeight="1">
      <c r="A2366" s="8" t="str">
        <f t="shared" si="1"/>
        <v>Chile1993</v>
      </c>
      <c r="B2366" s="4" t="s">
        <v>66</v>
      </c>
      <c r="C2366" s="4">
        <v>1993.0</v>
      </c>
      <c r="D2366" s="4">
        <v>6.98628997802734</v>
      </c>
      <c r="E2366" s="4">
        <v>1.70401956892801E9</v>
      </c>
      <c r="F2366" s="4">
        <v>-2.5522E9</v>
      </c>
      <c r="G2366" s="4">
        <v>4.92982813556317E10</v>
      </c>
      <c r="H2366" s="4">
        <v>21.4799995422363</v>
      </c>
      <c r="I2366" s="4">
        <v>20.25</v>
      </c>
      <c r="J2366" s="4">
        <f t="shared" si="2"/>
        <v>1058927060952</v>
      </c>
      <c r="K2366" s="5">
        <f t="shared" si="3"/>
        <v>998290197452</v>
      </c>
      <c r="L2366" s="5">
        <f t="shared" si="4"/>
        <v>-60636863500</v>
      </c>
      <c r="M2366" s="5">
        <f t="shared" si="5"/>
        <v>-1.229999542</v>
      </c>
      <c r="N2366" s="4" t="b">
        <v>0</v>
      </c>
      <c r="O2366" s="4" t="b">
        <v>1</v>
      </c>
      <c r="P2366" s="4" t="b">
        <v>1</v>
      </c>
      <c r="Q2366" s="4" t="b">
        <v>0</v>
      </c>
      <c r="R2366" s="4" t="s">
        <v>39</v>
      </c>
      <c r="S2366" s="4">
        <v>6.58878382658956</v>
      </c>
      <c r="T2366" s="4">
        <v>-7.7105961977783E9</v>
      </c>
    </row>
    <row r="2367" ht="12.75" customHeight="1">
      <c r="A2367" s="8" t="str">
        <f t="shared" si="1"/>
        <v>Chile1992</v>
      </c>
      <c r="B2367" s="4" t="s">
        <v>66</v>
      </c>
      <c r="C2367" s="4">
        <v>1992.0</v>
      </c>
      <c r="D2367" s="4">
        <v>12.2778997421265</v>
      </c>
      <c r="E2367" s="4">
        <v>1.64496235109288E9</v>
      </c>
      <c r="F2367" s="4">
        <v>-9.569E8</v>
      </c>
      <c r="G2367" s="4">
        <v>4.59648557739876E10</v>
      </c>
      <c r="H2367" s="4">
        <v>22.1299991607666</v>
      </c>
      <c r="I2367" s="4">
        <v>19.5799999237061</v>
      </c>
      <c r="J2367" s="4">
        <f t="shared" si="2"/>
        <v>1017202219703</v>
      </c>
      <c r="K2367" s="5">
        <f t="shared" si="3"/>
        <v>899991872548</v>
      </c>
      <c r="L2367" s="5">
        <f t="shared" si="4"/>
        <v>-117210347155</v>
      </c>
      <c r="M2367" s="5">
        <f t="shared" si="5"/>
        <v>-2.549999237</v>
      </c>
      <c r="N2367" s="4" t="b">
        <v>0</v>
      </c>
      <c r="O2367" s="4" t="b">
        <v>0</v>
      </c>
      <c r="P2367" s="4" t="b">
        <v>1</v>
      </c>
      <c r="Q2367" s="4" t="b">
        <v>0</v>
      </c>
      <c r="R2367" s="4" t="s">
        <v>39</v>
      </c>
      <c r="S2367" s="4">
        <v>11.1667077338972</v>
      </c>
      <c r="T2367" s="4">
        <v>-3.33342558164409E9</v>
      </c>
    </row>
    <row r="2368" ht="12.75" customHeight="1">
      <c r="A2368" s="8" t="str">
        <f t="shared" si="1"/>
        <v>Chile1991</v>
      </c>
      <c r="B2368" s="4" t="s">
        <v>66</v>
      </c>
      <c r="C2368" s="4">
        <v>1991.0</v>
      </c>
      <c r="D2368" s="4">
        <v>7.96998977661133</v>
      </c>
      <c r="E2368" s="4">
        <v>9.19594333051174E8</v>
      </c>
      <c r="F2368" s="4">
        <v>-9.77E7</v>
      </c>
      <c r="G2368" s="4">
        <v>3.78352451559327E10</v>
      </c>
      <c r="H2368" s="4">
        <v>22.1100006103516</v>
      </c>
      <c r="I2368" s="4">
        <v>19.8999996185303</v>
      </c>
      <c r="J2368" s="4">
        <f t="shared" si="2"/>
        <v>836537293490</v>
      </c>
      <c r="K2368" s="5">
        <f t="shared" si="3"/>
        <v>752921364170</v>
      </c>
      <c r="L2368" s="5">
        <f t="shared" si="4"/>
        <v>-83615929320</v>
      </c>
      <c r="M2368" s="5">
        <f t="shared" si="5"/>
        <v>-2.210000992</v>
      </c>
      <c r="N2368" s="4" t="b">
        <v>0</v>
      </c>
      <c r="O2368" s="4" t="b">
        <v>0</v>
      </c>
      <c r="P2368" s="4" t="b">
        <v>1</v>
      </c>
      <c r="Q2368" s="4" t="b">
        <v>0</v>
      </c>
      <c r="R2368" s="4" t="s">
        <v>39</v>
      </c>
      <c r="S2368" s="4">
        <v>7.80439218559768</v>
      </c>
      <c r="T2368" s="4">
        <v>-8.1296106180549E9</v>
      </c>
    </row>
    <row r="2369" ht="12.75" customHeight="1">
      <c r="A2369" s="8" t="str">
        <f t="shared" si="1"/>
        <v>Chile1990</v>
      </c>
      <c r="B2369" s="4" t="s">
        <v>66</v>
      </c>
      <c r="C2369" s="4">
        <v>1990.0</v>
      </c>
      <c r="D2369" s="4">
        <v>3.69758009910584</v>
      </c>
      <c r="E2369" s="4">
        <v>2.76121746282737E9</v>
      </c>
      <c r="F2369" s="4">
        <v>-4.8461E8</v>
      </c>
      <c r="G2369" s="4">
        <v>3.31135258038067E10</v>
      </c>
      <c r="H2369" s="4">
        <v>22.0900001525879</v>
      </c>
      <c r="I2369" s="4">
        <v>18.9500007629395</v>
      </c>
      <c r="J2369" s="4">
        <f t="shared" si="2"/>
        <v>731477790059</v>
      </c>
      <c r="K2369" s="5">
        <f t="shared" si="3"/>
        <v>627501339246</v>
      </c>
      <c r="L2369" s="5">
        <f t="shared" si="4"/>
        <v>-103976450813</v>
      </c>
      <c r="M2369" s="5">
        <f t="shared" si="5"/>
        <v>-3.13999939</v>
      </c>
      <c r="N2369" s="4" t="b">
        <v>0</v>
      </c>
      <c r="O2369" s="4" t="b">
        <v>1</v>
      </c>
      <c r="P2369" s="4" t="b">
        <v>1</v>
      </c>
      <c r="Q2369" s="4" t="b">
        <v>0</v>
      </c>
      <c r="R2369" s="4" t="s">
        <v>39</v>
      </c>
      <c r="S2369" s="4">
        <v>3.33356547444561</v>
      </c>
      <c r="T2369" s="4">
        <v>-4.72171935212599E9</v>
      </c>
    </row>
    <row r="2370" ht="12.75" customHeight="1">
      <c r="A2370" s="8" t="str">
        <f t="shared" si="1"/>
        <v>Chile1989</v>
      </c>
      <c r="B2370" s="4" t="s">
        <v>66</v>
      </c>
      <c r="C2370" s="4">
        <v>1989.0</v>
      </c>
      <c r="D2370" s="4">
        <v>10.5602998733521</v>
      </c>
      <c r="E2370" s="4">
        <v>3.91324502267958E9</v>
      </c>
      <c r="F2370" s="4">
        <v>-6.9086E8</v>
      </c>
      <c r="G2370" s="4">
        <v>2.98852186819835E10</v>
      </c>
      <c r="H2370" s="4">
        <v>25.0699996948242</v>
      </c>
      <c r="I2370" s="4">
        <v>19.7600002288818</v>
      </c>
      <c r="J2370" s="4">
        <f t="shared" si="2"/>
        <v>749222423237</v>
      </c>
      <c r="K2370" s="5">
        <f t="shared" si="3"/>
        <v>590531927996</v>
      </c>
      <c r="L2370" s="5">
        <f t="shared" si="4"/>
        <v>-158690495241</v>
      </c>
      <c r="M2370" s="5">
        <f t="shared" si="5"/>
        <v>-5.309999466</v>
      </c>
      <c r="N2370" s="4" t="b">
        <v>0</v>
      </c>
      <c r="O2370" s="4" t="b">
        <v>1</v>
      </c>
      <c r="P2370" s="4" t="b">
        <v>1</v>
      </c>
      <c r="Q2370" s="4" t="b">
        <v>0</v>
      </c>
      <c r="R2370" s="4" t="s">
        <v>39</v>
      </c>
      <c r="S2370" s="4">
        <v>9.92338289722963</v>
      </c>
      <c r="T2370" s="4">
        <v>-3.2283071218232E9</v>
      </c>
    </row>
    <row r="2371" ht="12.75" customHeight="1">
      <c r="A2371" s="8" t="str">
        <f t="shared" si="1"/>
        <v>Chile1988</v>
      </c>
      <c r="B2371" s="4" t="s">
        <v>66</v>
      </c>
      <c r="C2371" s="4">
        <v>1988.0</v>
      </c>
      <c r="D2371" s="4">
        <v>7.31120014190674</v>
      </c>
      <c r="E2371" s="4">
        <v>3.02924190631977E9</v>
      </c>
      <c r="F2371" s="4">
        <v>-2.314E8</v>
      </c>
      <c r="G2371" s="4">
        <v>2.60400526570843E10</v>
      </c>
      <c r="H2371" s="4">
        <v>25.4099998474121</v>
      </c>
      <c r="I2371" s="4">
        <v>21.3400001525879</v>
      </c>
      <c r="J2371" s="4">
        <f t="shared" si="2"/>
        <v>661677734043</v>
      </c>
      <c r="K2371" s="5">
        <f t="shared" si="3"/>
        <v>555694727676</v>
      </c>
      <c r="L2371" s="5">
        <f t="shared" si="4"/>
        <v>-105983006368</v>
      </c>
      <c r="M2371" s="5">
        <f t="shared" si="5"/>
        <v>-4.069999695</v>
      </c>
      <c r="N2371" s="4" t="b">
        <v>0</v>
      </c>
      <c r="O2371" s="4" t="b">
        <v>0</v>
      </c>
      <c r="P2371" s="4" t="b">
        <v>1</v>
      </c>
      <c r="Q2371" s="4" t="b">
        <v>1</v>
      </c>
      <c r="R2371" s="4" t="s">
        <v>39</v>
      </c>
      <c r="S2371" s="4">
        <v>7.34511045416919</v>
      </c>
      <c r="T2371" s="4">
        <v>-3.8451660248992E9</v>
      </c>
    </row>
    <row r="2372" ht="12.75" customHeight="1">
      <c r="A2372" s="8" t="str">
        <f t="shared" si="1"/>
        <v>Chile1987</v>
      </c>
      <c r="B2372" s="4" t="s">
        <v>66</v>
      </c>
      <c r="C2372" s="4">
        <v>1987.0</v>
      </c>
      <c r="D2372" s="4">
        <v>6.59421014785767</v>
      </c>
      <c r="E2372" s="4">
        <v>8.19574658581918E8</v>
      </c>
      <c r="F2372" s="4">
        <v>-7.349E8</v>
      </c>
      <c r="G2372" s="4">
        <v>2.22557457997326E10</v>
      </c>
      <c r="H2372" s="4">
        <v>25.2800006866455</v>
      </c>
      <c r="I2372" s="4">
        <v>22.9200000762939</v>
      </c>
      <c r="J2372" s="4">
        <f t="shared" si="2"/>
        <v>562625269099</v>
      </c>
      <c r="K2372" s="5">
        <f t="shared" si="3"/>
        <v>510101695428</v>
      </c>
      <c r="L2372" s="5">
        <f t="shared" si="4"/>
        <v>-52523573671</v>
      </c>
      <c r="M2372" s="5">
        <f t="shared" si="5"/>
        <v>-2.36000061</v>
      </c>
      <c r="N2372" s="4" t="b">
        <v>0</v>
      </c>
      <c r="O2372" s="4" t="b">
        <v>1</v>
      </c>
      <c r="P2372" s="4" t="b">
        <v>1</v>
      </c>
      <c r="Q2372" s="4" t="b">
        <v>1</v>
      </c>
      <c r="R2372" s="4" t="s">
        <v>39</v>
      </c>
      <c r="S2372" s="4">
        <v>6.46046852820268</v>
      </c>
      <c r="T2372" s="4">
        <v>-3.7843068573517E9</v>
      </c>
    </row>
    <row r="2373" ht="12.75" customHeight="1">
      <c r="A2373" s="8" t="str">
        <f t="shared" si="1"/>
        <v>Chile1986</v>
      </c>
      <c r="B2373" s="4" t="s">
        <v>66</v>
      </c>
      <c r="C2373" s="4">
        <v>1986.0</v>
      </c>
      <c r="D2373" s="4">
        <v>5.59635019302368</v>
      </c>
      <c r="E2373" s="4">
        <v>1.40275463402507E8</v>
      </c>
      <c r="F2373" s="4">
        <v>-1.19144E9</v>
      </c>
      <c r="G2373" s="4">
        <v>1.88910488187752E10</v>
      </c>
      <c r="H2373" s="4">
        <v>25.7299995422363</v>
      </c>
      <c r="I2373" s="4">
        <v>26.6499996185303</v>
      </c>
      <c r="J2373" s="4">
        <f t="shared" si="2"/>
        <v>486066677459</v>
      </c>
      <c r="K2373" s="5">
        <f t="shared" si="3"/>
        <v>503446443814</v>
      </c>
      <c r="L2373" s="5">
        <f t="shared" si="4"/>
        <v>17379766355</v>
      </c>
      <c r="M2373" s="5">
        <f t="shared" si="5"/>
        <v>0.9200000763</v>
      </c>
      <c r="N2373" s="4" t="b">
        <v>0</v>
      </c>
      <c r="O2373" s="4" t="b">
        <v>1</v>
      </c>
      <c r="P2373" s="4" t="b">
        <v>1</v>
      </c>
      <c r="Q2373" s="4" t="b">
        <v>0</v>
      </c>
      <c r="R2373" s="4" t="s">
        <v>39</v>
      </c>
      <c r="S2373" s="4">
        <v>5.37769232259177</v>
      </c>
      <c r="T2373" s="4">
        <v>-3.3646969809574E9</v>
      </c>
    </row>
    <row r="2374" ht="12.75" customHeight="1">
      <c r="A2374" s="8" t="str">
        <f t="shared" si="1"/>
        <v>Chile1985</v>
      </c>
      <c r="B2374" s="4" t="s">
        <v>66</v>
      </c>
      <c r="C2374" s="4">
        <v>1985.0</v>
      </c>
      <c r="D2374" s="4">
        <v>7.11922979354858</v>
      </c>
      <c r="E2374" s="4">
        <v>-4.22286833001469E7</v>
      </c>
      <c r="F2374" s="4">
        <v>-1.41298E9</v>
      </c>
      <c r="G2374" s="4">
        <v>1.7702885393519E10</v>
      </c>
      <c r="H2374" s="4">
        <v>26.2299995422363</v>
      </c>
      <c r="I2374" s="4">
        <v>28.4500007629395</v>
      </c>
      <c r="J2374" s="4">
        <f t="shared" si="2"/>
        <v>464346675768</v>
      </c>
      <c r="K2374" s="5">
        <f t="shared" si="3"/>
        <v>503647102952</v>
      </c>
      <c r="L2374" s="5">
        <f t="shared" si="4"/>
        <v>39300427184</v>
      </c>
      <c r="M2374" s="5">
        <f t="shared" si="5"/>
        <v>2.220001221</v>
      </c>
      <c r="N2374" s="4" t="b">
        <v>0</v>
      </c>
      <c r="O2374" s="4" t="b">
        <v>0</v>
      </c>
      <c r="P2374" s="4" t="b">
        <v>1</v>
      </c>
      <c r="Q2374" s="4" t="b">
        <v>0</v>
      </c>
      <c r="R2374" s="4" t="s">
        <v>39</v>
      </c>
      <c r="S2374" s="4">
        <v>4.00991620253153</v>
      </c>
      <c r="T2374" s="4">
        <v>-1.18816342525619E9</v>
      </c>
    </row>
    <row r="2375" ht="12.75" customHeight="1">
      <c r="A2375" s="8" t="str">
        <f t="shared" si="1"/>
        <v>Chile1984</v>
      </c>
      <c r="B2375" s="4" t="s">
        <v>66</v>
      </c>
      <c r="C2375" s="4">
        <v>1984.0</v>
      </c>
      <c r="D2375" s="4">
        <v>7.97334003448486</v>
      </c>
      <c r="E2375" s="4">
        <v>-2.96780376728869E8</v>
      </c>
      <c r="F2375" s="4">
        <v>-2.111E9</v>
      </c>
      <c r="G2375" s="4">
        <v>1.96230256271737E10</v>
      </c>
      <c r="H2375" s="4">
        <v>27.0400009155273</v>
      </c>
      <c r="I2375" s="4">
        <v>29.9899997711182</v>
      </c>
      <c r="J2375" s="4">
        <f t="shared" si="2"/>
        <v>530606630924</v>
      </c>
      <c r="K2375" s="5">
        <f t="shared" si="3"/>
        <v>588494534068</v>
      </c>
      <c r="L2375" s="5">
        <f t="shared" si="4"/>
        <v>57887903143</v>
      </c>
      <c r="M2375" s="5">
        <f t="shared" si="5"/>
        <v>2.949998856</v>
      </c>
      <c r="N2375" s="4" t="b">
        <v>0</v>
      </c>
      <c r="O2375" s="4" t="b">
        <v>0</v>
      </c>
      <c r="P2375" s="4" t="b">
        <v>1</v>
      </c>
      <c r="Q2375" s="4" t="b">
        <v>1</v>
      </c>
      <c r="R2375" s="4" t="s">
        <v>39</v>
      </c>
      <c r="S2375" s="4">
        <v>4.1036832392324</v>
      </c>
      <c r="T2375" s="4">
        <v>1.92014023365469E9</v>
      </c>
    </row>
    <row r="2376" ht="12.75" customHeight="1">
      <c r="A2376" s="8" t="str">
        <f t="shared" si="1"/>
        <v>Chile1983</v>
      </c>
      <c r="B2376" s="4" t="s">
        <v>66</v>
      </c>
      <c r="C2376" s="4">
        <v>1983.0</v>
      </c>
      <c r="D2376" s="4">
        <v>-3.78657007217407</v>
      </c>
      <c r="E2376" s="4">
        <v>-2.81125829060699E8</v>
      </c>
      <c r="F2376" s="4">
        <v>-1.117E9</v>
      </c>
      <c r="G2376" s="4">
        <v>2.03563898415586E10</v>
      </c>
      <c r="H2376" s="4">
        <v>26.5699996948242</v>
      </c>
      <c r="I2376" s="4">
        <v>29.2399997711182</v>
      </c>
      <c r="J2376" s="4">
        <f t="shared" si="2"/>
        <v>540869271878</v>
      </c>
      <c r="K2376" s="5">
        <f t="shared" si="3"/>
        <v>595220834308</v>
      </c>
      <c r="L2376" s="5">
        <f t="shared" si="4"/>
        <v>54351562430</v>
      </c>
      <c r="M2376" s="5">
        <f t="shared" si="5"/>
        <v>2.670000076</v>
      </c>
      <c r="N2376" s="4" t="b">
        <v>1</v>
      </c>
      <c r="O2376" s="4" t="b">
        <v>1</v>
      </c>
      <c r="P2376" s="4" t="b">
        <v>0</v>
      </c>
      <c r="Q2376" s="4" t="b">
        <v>1</v>
      </c>
      <c r="R2376" s="4" t="s">
        <v>39</v>
      </c>
      <c r="S2376" s="4">
        <v>-5.01742052542426</v>
      </c>
      <c r="T2376" s="4">
        <v>7.33364214384903E8</v>
      </c>
    </row>
    <row r="2377" ht="12.75" customHeight="1">
      <c r="A2377" s="8" t="str">
        <f t="shared" si="1"/>
        <v>Chile1982</v>
      </c>
      <c r="B2377" s="4" t="s">
        <v>66</v>
      </c>
      <c r="C2377" s="4">
        <v>1982.0</v>
      </c>
      <c r="D2377" s="4">
        <v>-10.3232002258301</v>
      </c>
      <c r="E2377" s="4">
        <v>-1.18508921285969E8</v>
      </c>
      <c r="F2377" s="4">
        <v>-2.304E9</v>
      </c>
      <c r="G2377" s="4">
        <v>2.53267223394991E10</v>
      </c>
      <c r="H2377" s="4">
        <v>29.1000003814697</v>
      </c>
      <c r="I2377" s="4">
        <v>30.1200008392334</v>
      </c>
      <c r="J2377" s="4">
        <f t="shared" si="2"/>
        <v>737007629741</v>
      </c>
      <c r="K2377" s="5">
        <f t="shared" si="3"/>
        <v>762840898121</v>
      </c>
      <c r="L2377" s="5">
        <f t="shared" si="4"/>
        <v>25833268380</v>
      </c>
      <c r="M2377" s="5">
        <f t="shared" si="5"/>
        <v>1.020000458</v>
      </c>
      <c r="N2377" s="4" t="b">
        <v>1</v>
      </c>
      <c r="O2377" s="4" t="b">
        <v>1</v>
      </c>
      <c r="P2377" s="4" t="b">
        <v>0</v>
      </c>
      <c r="Q2377" s="4" t="b">
        <v>0</v>
      </c>
      <c r="R2377" s="4" t="s">
        <v>39</v>
      </c>
      <c r="S2377" s="4">
        <v>-11.0143050601563</v>
      </c>
      <c r="T2377" s="4">
        <v>4.97033249794049E9</v>
      </c>
    </row>
    <row r="2378" ht="12.75" customHeight="1">
      <c r="A2378" s="8" t="str">
        <f t="shared" si="1"/>
        <v>Chile1981</v>
      </c>
      <c r="B2378" s="4" t="s">
        <v>66</v>
      </c>
      <c r="C2378" s="4">
        <v>1981.0</v>
      </c>
      <c r="D2378" s="4">
        <v>4.73730993270874</v>
      </c>
      <c r="E2378" s="4">
        <v>1.02827129473647E9</v>
      </c>
      <c r="F2378" s="4">
        <v>-4.733E9</v>
      </c>
      <c r="G2378" s="4">
        <v>3.45098780435897E10</v>
      </c>
      <c r="H2378" s="4">
        <v>28.9400005340576</v>
      </c>
      <c r="I2378" s="4">
        <v>26.3799991607666</v>
      </c>
      <c r="J2378" s="4">
        <f t="shared" si="2"/>
        <v>998715889012</v>
      </c>
      <c r="K2378" s="5">
        <f t="shared" si="3"/>
        <v>910370553828</v>
      </c>
      <c r="L2378" s="5">
        <f t="shared" si="4"/>
        <v>-88345335184</v>
      </c>
      <c r="M2378" s="5">
        <f t="shared" si="5"/>
        <v>-2.560001373</v>
      </c>
      <c r="N2378" s="4" t="b">
        <v>1</v>
      </c>
      <c r="O2378" s="4" t="b">
        <v>1</v>
      </c>
      <c r="P2378" s="4" t="b">
        <v>1</v>
      </c>
      <c r="Q2378" s="4" t="b">
        <v>0</v>
      </c>
      <c r="R2378" s="4" t="s">
        <v>39</v>
      </c>
      <c r="S2378" s="4">
        <v>6.52537036641591</v>
      </c>
      <c r="T2378" s="4">
        <v>9.1831557040906E9</v>
      </c>
    </row>
    <row r="2379" ht="12.75" customHeight="1">
      <c r="A2379" s="8" t="str">
        <f t="shared" si="1"/>
        <v>Chile1980</v>
      </c>
      <c r="B2379" s="4" t="s">
        <v>66</v>
      </c>
      <c r="C2379" s="4">
        <v>1980.0</v>
      </c>
      <c r="D2379" s="4">
        <v>8.14861011505127</v>
      </c>
      <c r="E2379" s="4">
        <v>1.80947741354286E9</v>
      </c>
      <c r="F2379" s="4">
        <v>-1.971E9</v>
      </c>
      <c r="G2379" s="4">
        <v>2.90367098717949E10</v>
      </c>
      <c r="H2379" s="4">
        <v>29.25</v>
      </c>
      <c r="I2379" s="4">
        <v>23.8400001525879</v>
      </c>
      <c r="J2379" s="4">
        <f t="shared" si="2"/>
        <v>849323763750</v>
      </c>
      <c r="K2379" s="5">
        <f t="shared" si="3"/>
        <v>692235167774</v>
      </c>
      <c r="L2379" s="5">
        <f t="shared" si="4"/>
        <v>-157088595976</v>
      </c>
      <c r="M2379" s="5">
        <f t="shared" si="5"/>
        <v>-5.409999847</v>
      </c>
      <c r="N2379" s="4" t="b">
        <v>0</v>
      </c>
      <c r="O2379" s="4" t="b">
        <v>0</v>
      </c>
      <c r="P2379" s="4" t="b">
        <v>1</v>
      </c>
      <c r="Q2379" s="4" t="b">
        <v>1</v>
      </c>
      <c r="R2379" s="4" t="s">
        <v>39</v>
      </c>
      <c r="S2379" s="4">
        <v>7.986620757061</v>
      </c>
      <c r="T2379" s="4">
        <v>-5.4731681717948E9</v>
      </c>
    </row>
    <row r="2380" ht="12.75" customHeight="1">
      <c r="A2380" s="8" t="str">
        <f t="shared" si="1"/>
        <v>Chile1979</v>
      </c>
      <c r="B2380" s="4" t="s">
        <v>66</v>
      </c>
      <c r="C2380" s="4">
        <v>1979.0</v>
      </c>
      <c r="D2380" s="4">
        <v>8.68231964111328</v>
      </c>
      <c r="E2380" s="4">
        <v>1.29209419281423E9</v>
      </c>
      <c r="F2380" s="4">
        <v>-1.189E9</v>
      </c>
      <c r="G2380" s="4">
        <v>2.18061361503524E10</v>
      </c>
      <c r="H2380" s="4">
        <v>29.5699996948242</v>
      </c>
      <c r="I2380" s="4">
        <v>24.75</v>
      </c>
      <c r="J2380" s="4">
        <f t="shared" si="2"/>
        <v>644807439311</v>
      </c>
      <c r="K2380" s="5">
        <f t="shared" si="3"/>
        <v>539701869721</v>
      </c>
      <c r="L2380" s="5">
        <f t="shared" si="4"/>
        <v>-105105569590</v>
      </c>
      <c r="M2380" s="5">
        <f t="shared" si="5"/>
        <v>-4.819999695</v>
      </c>
      <c r="N2380" s="4" t="b">
        <v>0</v>
      </c>
      <c r="O2380" s="4" t="b">
        <v>0</v>
      </c>
      <c r="P2380" s="4" t="b">
        <v>1</v>
      </c>
      <c r="Q2380" s="4" t="b">
        <v>1</v>
      </c>
      <c r="R2380" s="4" t="s">
        <v>39</v>
      </c>
      <c r="S2380" s="4">
        <v>8.41830468717792</v>
      </c>
      <c r="T2380" s="4">
        <v>-7.23057372144249E9</v>
      </c>
    </row>
    <row r="2381" ht="12.75" customHeight="1">
      <c r="A2381" s="8" t="str">
        <f t="shared" si="1"/>
        <v>Chile1978</v>
      </c>
      <c r="B2381" s="4" t="s">
        <v>66</v>
      </c>
      <c r="C2381" s="4">
        <v>1978.0</v>
      </c>
      <c r="D2381" s="4">
        <v>7.46293020248413</v>
      </c>
      <c r="E2381" s="4">
        <v>2.57326495156977E8</v>
      </c>
      <c r="F2381" s="4">
        <v>-1.088E9</v>
      </c>
      <c r="G2381" s="4">
        <v>1.59920383668097E10</v>
      </c>
      <c r="H2381" s="4">
        <v>29.2700004577637</v>
      </c>
      <c r="I2381" s="4">
        <v>29.3799991607666</v>
      </c>
      <c r="J2381" s="4">
        <f t="shared" si="2"/>
        <v>468086970317</v>
      </c>
      <c r="K2381" s="5">
        <f t="shared" si="3"/>
        <v>469846073796</v>
      </c>
      <c r="L2381" s="5">
        <f t="shared" si="4"/>
        <v>1759103479</v>
      </c>
      <c r="M2381" s="5">
        <f t="shared" si="5"/>
        <v>0.109998703</v>
      </c>
      <c r="N2381" s="4" t="b">
        <v>0</v>
      </c>
      <c r="O2381" s="4" t="b">
        <v>0</v>
      </c>
      <c r="P2381" s="4" t="b">
        <v>1</v>
      </c>
      <c r="Q2381" s="4" t="b">
        <v>1</v>
      </c>
      <c r="R2381" s="4" t="s">
        <v>39</v>
      </c>
      <c r="S2381" s="4">
        <v>7.70110360254199</v>
      </c>
      <c r="T2381" s="4">
        <v>-5.8140977835427E9</v>
      </c>
    </row>
    <row r="2382" ht="12.75" customHeight="1">
      <c r="A2382" s="8" t="str">
        <f t="shared" si="1"/>
        <v>Chile1977</v>
      </c>
      <c r="B2382" s="4" t="s">
        <v>66</v>
      </c>
      <c r="C2382" s="4">
        <v>1977.0</v>
      </c>
      <c r="D2382" s="4">
        <v>8.6974401473999</v>
      </c>
      <c r="E2382" s="4">
        <v>2.75771540115894E8</v>
      </c>
      <c r="F2382" s="4">
        <v>-5.51E8</v>
      </c>
      <c r="G2382" s="4">
        <v>1.39655949061642E10</v>
      </c>
      <c r="H2382" s="4">
        <v>28.8999996185303</v>
      </c>
      <c r="I2382" s="4">
        <v>30.0100002288818</v>
      </c>
      <c r="J2382" s="4">
        <f t="shared" si="2"/>
        <v>403605687461</v>
      </c>
      <c r="K2382" s="5">
        <f t="shared" si="3"/>
        <v>419107506330</v>
      </c>
      <c r="L2382" s="5">
        <f t="shared" si="4"/>
        <v>15501818870</v>
      </c>
      <c r="M2382" s="5">
        <f t="shared" si="5"/>
        <v>1.11000061</v>
      </c>
      <c r="N2382" s="4" t="b">
        <v>0</v>
      </c>
      <c r="O2382" s="4" t="b">
        <v>0</v>
      </c>
      <c r="P2382" s="4" t="b">
        <v>1</v>
      </c>
      <c r="Q2382" s="4" t="b">
        <v>0</v>
      </c>
      <c r="R2382" s="4" t="s">
        <v>39</v>
      </c>
      <c r="S2382" s="4">
        <v>10.4446863789668</v>
      </c>
      <c r="T2382" s="4">
        <v>-2.0264434606455E9</v>
      </c>
    </row>
    <row r="2383" ht="12.75" customHeight="1">
      <c r="A2383" s="8" t="str">
        <f t="shared" si="1"/>
        <v>Chile1976</v>
      </c>
      <c r="B2383" s="4" t="s">
        <v>66</v>
      </c>
      <c r="C2383" s="4">
        <v>1976.0</v>
      </c>
      <c r="D2383" s="4">
        <v>3.40637993812561</v>
      </c>
      <c r="E2383" s="4">
        <v>2.16893842033812E8</v>
      </c>
      <c r="F2383" s="4">
        <v>1.48E8</v>
      </c>
      <c r="G2383" s="4">
        <v>1.03386242834344E10</v>
      </c>
      <c r="H2383" s="4">
        <v>29.5499992370605</v>
      </c>
      <c r="I2383" s="4">
        <v>30.0300006866455</v>
      </c>
      <c r="J2383" s="4">
        <f t="shared" si="2"/>
        <v>305506339688</v>
      </c>
      <c r="K2383" s="5">
        <f t="shared" si="3"/>
        <v>310468894331</v>
      </c>
      <c r="L2383" s="5">
        <f t="shared" si="4"/>
        <v>4962554643</v>
      </c>
      <c r="M2383" s="5">
        <f t="shared" si="5"/>
        <v>0.4800014496</v>
      </c>
      <c r="N2383" s="4" t="b">
        <v>0</v>
      </c>
      <c r="O2383" s="4" t="b">
        <v>1</v>
      </c>
      <c r="P2383" s="4" t="b">
        <v>1</v>
      </c>
      <c r="Q2383" s="4" t="b">
        <v>0</v>
      </c>
      <c r="R2383" s="4" t="s">
        <v>39</v>
      </c>
      <c r="S2383" s="4">
        <v>3.83258400458359</v>
      </c>
      <c r="T2383" s="4">
        <v>-3.62697062272979E9</v>
      </c>
    </row>
    <row r="2384" ht="12.75" customHeight="1">
      <c r="A2384" s="8" t="str">
        <f t="shared" si="1"/>
        <v>Chile1975</v>
      </c>
      <c r="B2384" s="4" t="s">
        <v>66</v>
      </c>
      <c r="C2384" s="4">
        <v>1975.0</v>
      </c>
      <c r="D2384" s="4">
        <v>-11.3627996444702</v>
      </c>
      <c r="E2384" s="4">
        <v>2.42047080593195E8</v>
      </c>
      <c r="F2384" s="4">
        <v>-4.9E8</v>
      </c>
      <c r="G2384" s="4">
        <v>7.62157057955027E9</v>
      </c>
      <c r="H2384" s="4">
        <v>33.1699981689453</v>
      </c>
      <c r="I2384" s="4">
        <v>33.5800018310547</v>
      </c>
      <c r="J2384" s="4">
        <f t="shared" si="2"/>
        <v>252807482168</v>
      </c>
      <c r="K2384" s="5">
        <f t="shared" si="3"/>
        <v>255932354017</v>
      </c>
      <c r="L2384" s="5">
        <f t="shared" si="4"/>
        <v>3124871849</v>
      </c>
      <c r="M2384" s="5">
        <f t="shared" si="5"/>
        <v>0.4100036621</v>
      </c>
      <c r="N2384" s="4" t="b">
        <v>1</v>
      </c>
      <c r="O2384" s="4" t="b">
        <v>1</v>
      </c>
      <c r="P2384" s="4" t="b">
        <v>0</v>
      </c>
      <c r="Q2384" s="4" t="b">
        <v>0</v>
      </c>
      <c r="R2384" s="4" t="s">
        <v>39</v>
      </c>
      <c r="S2384" s="4">
        <v>-12.9121010508782</v>
      </c>
      <c r="T2384" s="4">
        <v>-2.71705370388413E9</v>
      </c>
    </row>
    <row r="2385" ht="12.75" customHeight="1">
      <c r="A2385" s="8" t="str">
        <f t="shared" si="1"/>
        <v>Chile1974</v>
      </c>
      <c r="B2385" s="4" t="s">
        <v>66</v>
      </c>
      <c r="C2385" s="4">
        <v>1974.0</v>
      </c>
      <c r="D2385" s="4">
        <v>2.49383997917175</v>
      </c>
      <c r="E2385" s="4">
        <v>-8.11074172065603E8</v>
      </c>
      <c r="F2385" s="4" t="s">
        <v>39</v>
      </c>
      <c r="G2385" s="4">
        <v>1.62096860876269E10</v>
      </c>
      <c r="H2385" s="4">
        <v>26.5599994659424</v>
      </c>
      <c r="I2385" s="4">
        <v>32.3499984741211</v>
      </c>
      <c r="J2385" s="4">
        <f t="shared" si="2"/>
        <v>430529253830</v>
      </c>
      <c r="K2385" s="5">
        <f t="shared" si="3"/>
        <v>524383320201</v>
      </c>
      <c r="L2385" s="5">
        <f t="shared" si="4"/>
        <v>93854066370</v>
      </c>
      <c r="M2385" s="5">
        <f t="shared" si="5"/>
        <v>5.789999008</v>
      </c>
      <c r="N2385" s="4" t="b">
        <v>1</v>
      </c>
      <c r="O2385" s="4" t="b">
        <v>1</v>
      </c>
      <c r="P2385" s="4" t="b">
        <v>0</v>
      </c>
      <c r="Q2385" s="4" t="b">
        <v>0</v>
      </c>
      <c r="R2385" s="4" t="s">
        <v>39</v>
      </c>
      <c r="S2385" s="4">
        <v>2.38214933308889</v>
      </c>
      <c r="T2385" s="4">
        <v>8.58811550807663E9</v>
      </c>
    </row>
    <row r="2386" ht="12.75" customHeight="1">
      <c r="A2386" s="8" t="str">
        <f t="shared" si="1"/>
        <v>Chile1973</v>
      </c>
      <c r="B2386" s="4" t="s">
        <v>66</v>
      </c>
      <c r="C2386" s="4">
        <v>1973.0</v>
      </c>
      <c r="D2386" s="4">
        <v>-4.94110012054443</v>
      </c>
      <c r="E2386" s="4" t="s">
        <v>39</v>
      </c>
      <c r="F2386" s="4" t="s">
        <v>39</v>
      </c>
      <c r="G2386" s="4">
        <v>1.68264124453394E10</v>
      </c>
      <c r="H2386" s="4">
        <v>23.4400005340576</v>
      </c>
      <c r="I2386" s="4">
        <v>30.7600002288818</v>
      </c>
      <c r="J2386" s="4">
        <f t="shared" si="2"/>
        <v>394411116705</v>
      </c>
      <c r="K2386" s="5">
        <f t="shared" si="3"/>
        <v>517580450670</v>
      </c>
      <c r="L2386" s="5">
        <f t="shared" si="4"/>
        <v>123169333965</v>
      </c>
      <c r="M2386" s="5">
        <f t="shared" si="5"/>
        <v>7.319999695</v>
      </c>
      <c r="N2386" s="4" t="b">
        <v>1</v>
      </c>
      <c r="O2386" s="4" t="b">
        <v>1</v>
      </c>
      <c r="P2386" s="4" t="b">
        <v>0</v>
      </c>
      <c r="Q2386" s="4" t="b">
        <v>0</v>
      </c>
      <c r="R2386" s="4" t="s">
        <v>39</v>
      </c>
      <c r="S2386" s="4">
        <v>-5.02924835602624</v>
      </c>
      <c r="T2386" s="4">
        <v>6.16726357712499E8</v>
      </c>
    </row>
    <row r="2387" ht="12.75" customHeight="1">
      <c r="A2387" s="8" t="str">
        <f t="shared" si="1"/>
        <v>Chile1972</v>
      </c>
      <c r="B2387" s="4" t="s">
        <v>66</v>
      </c>
      <c r="C2387" s="4">
        <v>1972.0</v>
      </c>
      <c r="D2387" s="4">
        <v>-0.819195985794067</v>
      </c>
      <c r="E2387" s="4" t="s">
        <v>39</v>
      </c>
      <c r="F2387" s="4" t="s">
        <v>39</v>
      </c>
      <c r="G2387" s="4">
        <v>1.18337766592272E10</v>
      </c>
      <c r="H2387" s="4">
        <v>22.2299995422363</v>
      </c>
      <c r="I2387" s="4">
        <v>34.9700012207031</v>
      </c>
      <c r="J2387" s="4">
        <f t="shared" si="2"/>
        <v>263064849718</v>
      </c>
      <c r="K2387" s="5">
        <f t="shared" si="3"/>
        <v>413827184219</v>
      </c>
      <c r="L2387" s="5">
        <f t="shared" si="4"/>
        <v>150762334501</v>
      </c>
      <c r="M2387" s="5">
        <f t="shared" si="5"/>
        <v>12.74000168</v>
      </c>
      <c r="N2387" s="4" t="b">
        <v>1</v>
      </c>
      <c r="O2387" s="4" t="b">
        <v>1</v>
      </c>
      <c r="P2387" s="4" t="b">
        <v>0</v>
      </c>
      <c r="Q2387" s="4" t="b">
        <v>0</v>
      </c>
      <c r="R2387" s="4" t="s">
        <v>39</v>
      </c>
      <c r="S2387" s="4">
        <v>-1.01994779412207</v>
      </c>
      <c r="T2387" s="4">
        <v>-4.9926357861122E9</v>
      </c>
    </row>
    <row r="2388" ht="12.75" customHeight="1">
      <c r="A2388" s="8" t="str">
        <f t="shared" si="1"/>
        <v>Chile1971</v>
      </c>
      <c r="B2388" s="4" t="s">
        <v>66</v>
      </c>
      <c r="C2388" s="4">
        <v>1971.0</v>
      </c>
      <c r="D2388" s="4">
        <v>9.01795959472656</v>
      </c>
      <c r="E2388" s="4" t="s">
        <v>39</v>
      </c>
      <c r="F2388" s="4" t="s">
        <v>39</v>
      </c>
      <c r="G2388" s="4">
        <v>1.08764089303583E10</v>
      </c>
      <c r="H2388" s="4">
        <v>19.2399997711182</v>
      </c>
      <c r="I2388" s="4">
        <v>27.2199993133545</v>
      </c>
      <c r="J2388" s="4">
        <f t="shared" si="2"/>
        <v>209262105331</v>
      </c>
      <c r="K2388" s="5">
        <f t="shared" si="3"/>
        <v>296055843616</v>
      </c>
      <c r="L2388" s="5">
        <f t="shared" si="4"/>
        <v>86793738285</v>
      </c>
      <c r="M2388" s="5">
        <f t="shared" si="5"/>
        <v>7.979999542</v>
      </c>
      <c r="N2388" s="4" t="b">
        <v>1</v>
      </c>
      <c r="O2388" s="4" t="b">
        <v>1</v>
      </c>
      <c r="P2388" s="4" t="b">
        <v>1</v>
      </c>
      <c r="Q2388" s="4" t="b">
        <v>0</v>
      </c>
      <c r="R2388" s="4" t="s">
        <v>39</v>
      </c>
      <c r="S2388" s="4">
        <v>9.42268621105768</v>
      </c>
      <c r="T2388" s="4">
        <v>-9.573677288689E8</v>
      </c>
    </row>
    <row r="2389" ht="12.75" customHeight="1">
      <c r="A2389" s="8" t="str">
        <f t="shared" si="1"/>
        <v>Chile1970</v>
      </c>
      <c r="B2389" s="4" t="s">
        <v>66</v>
      </c>
      <c r="C2389" s="4">
        <v>1970.0</v>
      </c>
      <c r="D2389" s="4">
        <v>2.12251996994019</v>
      </c>
      <c r="E2389" s="4" t="s">
        <v>39</v>
      </c>
      <c r="F2389" s="4" t="s">
        <v>39</v>
      </c>
      <c r="G2389" s="4">
        <v>9.14451452722258E9</v>
      </c>
      <c r="H2389" s="4">
        <v>19.8700008392334</v>
      </c>
      <c r="I2389" s="4">
        <v>21.0900001525879</v>
      </c>
      <c r="J2389" s="4">
        <f t="shared" si="2"/>
        <v>181701511330</v>
      </c>
      <c r="K2389" s="5">
        <f t="shared" si="3"/>
        <v>192857812774</v>
      </c>
      <c r="L2389" s="5">
        <f t="shared" si="4"/>
        <v>11156301444</v>
      </c>
      <c r="M2389" s="5">
        <f t="shared" si="5"/>
        <v>1.219999313</v>
      </c>
      <c r="N2389" s="4" t="b">
        <v>0</v>
      </c>
      <c r="O2389" s="4" t="b">
        <v>1</v>
      </c>
      <c r="P2389" s="4" t="b">
        <v>1</v>
      </c>
      <c r="Q2389" s="4" t="b">
        <v>0</v>
      </c>
      <c r="R2389" s="4" t="s">
        <v>39</v>
      </c>
      <c r="S2389" s="4">
        <v>1.82896697019241</v>
      </c>
      <c r="T2389" s="4">
        <v>-1.73189440313571E9</v>
      </c>
    </row>
    <row r="2390" ht="12.75" customHeight="1">
      <c r="A2390" s="8" t="str">
        <f t="shared" si="1"/>
        <v>Chile1969</v>
      </c>
      <c r="B2390" s="4" t="s">
        <v>66</v>
      </c>
      <c r="C2390" s="4">
        <v>1969.0</v>
      </c>
      <c r="D2390" s="4">
        <v>3.47131991386414</v>
      </c>
      <c r="E2390" s="4" t="s">
        <v>39</v>
      </c>
      <c r="F2390" s="4" t="s">
        <v>39</v>
      </c>
      <c r="G2390" s="4">
        <v>8.36000192560634E9</v>
      </c>
      <c r="H2390" s="4">
        <v>19.2900009155273</v>
      </c>
      <c r="I2390" s="4">
        <v>18.6900005340576</v>
      </c>
      <c r="J2390" s="4">
        <f t="shared" si="2"/>
        <v>161264444799</v>
      </c>
      <c r="K2390" s="5">
        <f t="shared" si="3"/>
        <v>156248440454</v>
      </c>
      <c r="L2390" s="5">
        <f t="shared" si="4"/>
        <v>-5016004344</v>
      </c>
      <c r="M2390" s="5">
        <f t="shared" si="5"/>
        <v>-0.6000003815</v>
      </c>
      <c r="N2390" s="4" t="b">
        <v>0</v>
      </c>
      <c r="O2390" s="4" t="b">
        <v>1</v>
      </c>
      <c r="P2390" s="4" t="b">
        <v>1</v>
      </c>
      <c r="Q2390" s="4" t="b">
        <v>0</v>
      </c>
      <c r="R2390" s="4" t="s">
        <v>39</v>
      </c>
      <c r="S2390" s="4">
        <v>3.93798328096837</v>
      </c>
      <c r="T2390" s="4">
        <v>-7.84512601616239E8</v>
      </c>
    </row>
    <row r="2391" ht="12.75" customHeight="1">
      <c r="A2391" s="8" t="str">
        <f t="shared" si="1"/>
        <v>Chile1968</v>
      </c>
      <c r="B2391" s="4" t="s">
        <v>66</v>
      </c>
      <c r="C2391" s="4">
        <v>1968.0</v>
      </c>
      <c r="D2391" s="4">
        <v>3.75167989730835</v>
      </c>
      <c r="E2391" s="4" t="s">
        <v>39</v>
      </c>
      <c r="F2391" s="4" t="s">
        <v>39</v>
      </c>
      <c r="G2391" s="4">
        <v>7.19161566999468E9</v>
      </c>
      <c r="H2391" s="4">
        <v>18.5200004577637</v>
      </c>
      <c r="I2391" s="4">
        <v>19.3099994659424</v>
      </c>
      <c r="J2391" s="4">
        <f t="shared" si="2"/>
        <v>133188725500</v>
      </c>
      <c r="K2391" s="5">
        <f t="shared" si="3"/>
        <v>138870094747</v>
      </c>
      <c r="L2391" s="5">
        <f t="shared" si="4"/>
        <v>5681369246</v>
      </c>
      <c r="M2391" s="5">
        <f t="shared" si="5"/>
        <v>0.7899990082</v>
      </c>
      <c r="N2391" s="4" t="b">
        <v>0</v>
      </c>
      <c r="O2391" s="4" t="b">
        <v>1</v>
      </c>
      <c r="P2391" s="4" t="b">
        <v>1</v>
      </c>
      <c r="Q2391" s="4" t="b">
        <v>0</v>
      </c>
      <c r="R2391" s="4" t="s">
        <v>39</v>
      </c>
      <c r="S2391" s="4">
        <v>3.59201332954129</v>
      </c>
      <c r="T2391" s="4">
        <v>-1.16838625561166E9</v>
      </c>
    </row>
    <row r="2392" ht="12.75" customHeight="1">
      <c r="A2392" s="8" t="str">
        <f t="shared" si="1"/>
        <v>Chile1967</v>
      </c>
      <c r="B2392" s="4" t="s">
        <v>66</v>
      </c>
      <c r="C2392" s="4">
        <v>1967.0</v>
      </c>
      <c r="D2392" s="4">
        <v>3.64077997207642</v>
      </c>
      <c r="E2392" s="4" t="s">
        <v>39</v>
      </c>
      <c r="F2392" s="4" t="s">
        <v>39</v>
      </c>
      <c r="G2392" s="4">
        <v>7.05710413449018E9</v>
      </c>
      <c r="H2392" s="4">
        <v>18.5</v>
      </c>
      <c r="I2392" s="4">
        <v>19.1399993896484</v>
      </c>
      <c r="J2392" s="4">
        <f t="shared" si="2"/>
        <v>130556426488</v>
      </c>
      <c r="K2392" s="5">
        <f t="shared" si="3"/>
        <v>135072968827</v>
      </c>
      <c r="L2392" s="5">
        <f t="shared" si="4"/>
        <v>4516542339</v>
      </c>
      <c r="M2392" s="5">
        <f t="shared" si="5"/>
        <v>0.6399993896</v>
      </c>
      <c r="N2392" s="4" t="b">
        <v>0</v>
      </c>
      <c r="O2392" s="4" t="b">
        <v>0</v>
      </c>
      <c r="P2392" s="4" t="b">
        <v>1</v>
      </c>
      <c r="Q2392" s="4" t="b">
        <v>1</v>
      </c>
      <c r="R2392" s="4" t="s">
        <v>39</v>
      </c>
      <c r="S2392" s="4">
        <v>3.61599985405235</v>
      </c>
      <c r="T2392" s="4">
        <v>-1.345115355045E8</v>
      </c>
    </row>
    <row r="2393" ht="12.75" customHeight="1">
      <c r="A2393" s="8" t="str">
        <f t="shared" si="1"/>
        <v>Chile1966</v>
      </c>
      <c r="B2393" s="4" t="s">
        <v>66</v>
      </c>
      <c r="C2393" s="4">
        <v>1966.0</v>
      </c>
      <c r="D2393" s="4">
        <v>10.0016002655029</v>
      </c>
      <c r="E2393" s="4" t="s">
        <v>39</v>
      </c>
      <c r="F2393" s="4" t="s">
        <v>39</v>
      </c>
      <c r="G2393" s="4">
        <v>7.16237722463917E9</v>
      </c>
      <c r="H2393" s="4">
        <v>18.6399993896484</v>
      </c>
      <c r="I2393" s="4">
        <v>20.5200004577637</v>
      </c>
      <c r="J2393" s="4">
        <f t="shared" si="2"/>
        <v>133506707096</v>
      </c>
      <c r="K2393" s="5">
        <f t="shared" si="3"/>
        <v>146971983928</v>
      </c>
      <c r="L2393" s="5">
        <f t="shared" si="4"/>
        <v>13465276833</v>
      </c>
      <c r="M2393" s="5">
        <f t="shared" si="5"/>
        <v>1.880001068</v>
      </c>
      <c r="N2393" s="4" t="b">
        <v>0</v>
      </c>
      <c r="O2393" s="4" t="b">
        <v>0</v>
      </c>
      <c r="P2393" s="4" t="b">
        <v>1</v>
      </c>
      <c r="Q2393" s="4" t="b">
        <v>1</v>
      </c>
      <c r="R2393" s="4" t="s">
        <v>39</v>
      </c>
      <c r="S2393" s="4">
        <v>11.2362424563817</v>
      </c>
      <c r="T2393" s="4">
        <v>1.05273090148989E8</v>
      </c>
    </row>
    <row r="2394" ht="12.75" customHeight="1">
      <c r="A2394" s="8" t="str">
        <f t="shared" si="1"/>
        <v>Chile1965</v>
      </c>
      <c r="B2394" s="4" t="s">
        <v>66</v>
      </c>
      <c r="C2394" s="4">
        <v>1965.0</v>
      </c>
      <c r="D2394" s="4">
        <v>0.417174994945526</v>
      </c>
      <c r="E2394" s="4" t="s">
        <v>39</v>
      </c>
      <c r="F2394" s="4" t="s">
        <v>39</v>
      </c>
      <c r="G2394" s="4">
        <v>6.10934126046301E9</v>
      </c>
      <c r="H2394" s="4">
        <v>18.8500003814697</v>
      </c>
      <c r="I2394" s="4">
        <v>20.4899997711182</v>
      </c>
      <c r="J2394" s="4">
        <f t="shared" si="2"/>
        <v>115161085090</v>
      </c>
      <c r="K2394" s="5">
        <f t="shared" si="3"/>
        <v>125180401029</v>
      </c>
      <c r="L2394" s="5">
        <f t="shared" si="4"/>
        <v>10019315938</v>
      </c>
      <c r="M2394" s="5">
        <f t="shared" si="5"/>
        <v>1.63999939</v>
      </c>
      <c r="N2394" s="4" t="b">
        <v>0</v>
      </c>
      <c r="O2394" s="4" t="b">
        <v>1</v>
      </c>
      <c r="P2394" s="4" t="b">
        <v>0</v>
      </c>
      <c r="Q2394" s="4" t="b">
        <v>1</v>
      </c>
      <c r="R2394" s="4" t="s">
        <v>39</v>
      </c>
      <c r="S2394" s="4">
        <v>0.950272505285838</v>
      </c>
      <c r="T2394" s="4">
        <v>-1.05303596417615E9</v>
      </c>
    </row>
    <row r="2395" ht="12.75" customHeight="1">
      <c r="A2395" s="8" t="str">
        <f t="shared" si="1"/>
        <v>Chile1964</v>
      </c>
      <c r="B2395" s="4" t="s">
        <v>66</v>
      </c>
      <c r="C2395" s="4">
        <v>1964.0</v>
      </c>
      <c r="D2395" s="4">
        <v>2.66787004470825</v>
      </c>
      <c r="E2395" s="4" t="s">
        <v>39</v>
      </c>
      <c r="F2395" s="4" t="s">
        <v>39</v>
      </c>
      <c r="G2395" s="4">
        <v>5.96307766156305E9</v>
      </c>
      <c r="H2395" s="4">
        <v>15.5200004577637</v>
      </c>
      <c r="I2395" s="4">
        <v>17.7600002288818</v>
      </c>
      <c r="J2395" s="4">
        <f t="shared" si="2"/>
        <v>92546968037</v>
      </c>
      <c r="K2395" s="5">
        <f t="shared" si="3"/>
        <v>105904260634</v>
      </c>
      <c r="L2395" s="5">
        <f t="shared" si="4"/>
        <v>13357292597</v>
      </c>
      <c r="M2395" s="5">
        <f t="shared" si="5"/>
        <v>2.239999771</v>
      </c>
      <c r="N2395" s="4" t="b">
        <v>0</v>
      </c>
      <c r="O2395" s="4" t="b">
        <v>1</v>
      </c>
      <c r="P2395" s="4" t="b">
        <v>1</v>
      </c>
      <c r="Q2395" s="4" t="b">
        <v>0</v>
      </c>
      <c r="R2395" s="4" t="s">
        <v>39</v>
      </c>
      <c r="S2395" s="4">
        <v>2.55722053848815</v>
      </c>
      <c r="T2395" s="4">
        <v>-1.46263598899959E8</v>
      </c>
    </row>
    <row r="2396" ht="12.75" customHeight="1">
      <c r="A2396" s="8" t="str">
        <f t="shared" si="1"/>
        <v>Chile1963</v>
      </c>
      <c r="B2396" s="4" t="s">
        <v>66</v>
      </c>
      <c r="C2396" s="4">
        <v>1963.0</v>
      </c>
      <c r="D2396" s="4">
        <v>6.11656999588013</v>
      </c>
      <c r="E2396" s="4" t="s">
        <v>39</v>
      </c>
      <c r="F2396" s="4" t="s">
        <v>39</v>
      </c>
      <c r="G2396" s="4">
        <v>5.5920448705158E9</v>
      </c>
      <c r="H2396" s="4">
        <v>15.6400003433228</v>
      </c>
      <c r="I2396" s="4">
        <v>18.9300003051758</v>
      </c>
      <c r="J2396" s="4">
        <f t="shared" si="2"/>
        <v>87459583695</v>
      </c>
      <c r="K2396" s="5">
        <f t="shared" si="3"/>
        <v>105857411105</v>
      </c>
      <c r="L2396" s="5">
        <f t="shared" si="4"/>
        <v>18397827411</v>
      </c>
      <c r="M2396" s="5">
        <f t="shared" si="5"/>
        <v>3.289999962</v>
      </c>
      <c r="N2396" s="4" t="b">
        <v>0</v>
      </c>
      <c r="O2396" s="4" t="b">
        <v>1</v>
      </c>
      <c r="P2396" s="4" t="b">
        <v>1</v>
      </c>
      <c r="Q2396" s="4" t="b">
        <v>0</v>
      </c>
      <c r="R2396" s="4" t="s">
        <v>39</v>
      </c>
      <c r="S2396" s="4">
        <v>5.84014013990728</v>
      </c>
      <c r="T2396" s="4">
        <v>-3.71032791047249E8</v>
      </c>
    </row>
    <row r="2397" ht="12.75" customHeight="1">
      <c r="A2397" s="8" t="str">
        <f t="shared" si="1"/>
        <v>Chile1962</v>
      </c>
      <c r="B2397" s="4" t="s">
        <v>66</v>
      </c>
      <c r="C2397" s="4">
        <v>1962.0</v>
      </c>
      <c r="D2397" s="4">
        <v>5.19307994842529</v>
      </c>
      <c r="E2397" s="4" t="s">
        <v>39</v>
      </c>
      <c r="F2397" s="4" t="s">
        <v>39</v>
      </c>
      <c r="G2397" s="4">
        <v>5.63322465259091E9</v>
      </c>
      <c r="H2397" s="4">
        <v>16.9400005340576</v>
      </c>
      <c r="I2397" s="4">
        <v>21.25</v>
      </c>
      <c r="J2397" s="4">
        <f t="shared" si="2"/>
        <v>95426828623</v>
      </c>
      <c r="K2397" s="5">
        <f t="shared" si="3"/>
        <v>119706023868</v>
      </c>
      <c r="L2397" s="5">
        <f t="shared" si="4"/>
        <v>24279195244</v>
      </c>
      <c r="M2397" s="5">
        <f t="shared" si="5"/>
        <v>4.309999466</v>
      </c>
      <c r="N2397" s="4" t="b">
        <v>0</v>
      </c>
      <c r="O2397" s="4" t="b">
        <v>0</v>
      </c>
      <c r="P2397" s="4" t="b">
        <v>1</v>
      </c>
      <c r="Q2397" s="4" t="b">
        <v>1</v>
      </c>
      <c r="R2397" s="4" t="s">
        <v>39</v>
      </c>
      <c r="S2397" s="4">
        <v>4.02668562348731</v>
      </c>
      <c r="T2397" s="4">
        <v>4.11797820751094E7</v>
      </c>
    </row>
    <row r="2398" ht="12.75" customHeight="1">
      <c r="A2398" s="8" t="str">
        <f t="shared" si="1"/>
        <v>Chile1961</v>
      </c>
      <c r="B2398" s="4" t="s">
        <v>66</v>
      </c>
      <c r="C2398" s="4">
        <v>1961.0</v>
      </c>
      <c r="D2398" s="4">
        <v>4.04993009567261</v>
      </c>
      <c r="E2398" s="4" t="s">
        <v>39</v>
      </c>
      <c r="F2398" s="4" t="s">
        <v>39</v>
      </c>
      <c r="G2398" s="4">
        <v>4.82861263917894E9</v>
      </c>
      <c r="H2398" s="4">
        <v>16.6200008392334</v>
      </c>
      <c r="I2398" s="4">
        <v>19.5100002288818</v>
      </c>
      <c r="J2398" s="4">
        <f t="shared" si="2"/>
        <v>80251546115</v>
      </c>
      <c r="K2398" s="5">
        <f t="shared" si="3"/>
        <v>94206233696</v>
      </c>
      <c r="L2398" s="5">
        <f t="shared" si="4"/>
        <v>13954687580</v>
      </c>
      <c r="M2398" s="5">
        <f t="shared" si="5"/>
        <v>2.88999939</v>
      </c>
      <c r="N2398" s="4" t="b">
        <v>0</v>
      </c>
      <c r="O2398" s="4" t="b">
        <v>1</v>
      </c>
      <c r="P2398" s="4" t="b">
        <v>1</v>
      </c>
      <c r="Q2398" s="4" t="b">
        <v>1</v>
      </c>
      <c r="R2398" s="4" t="s">
        <v>39</v>
      </c>
      <c r="S2398" s="4">
        <v>5.24527188445649</v>
      </c>
      <c r="T2398" s="4">
        <v>-8.0461201341197E8</v>
      </c>
    </row>
    <row r="2399" ht="12.75" customHeight="1">
      <c r="A2399" s="8" t="str">
        <f t="shared" si="1"/>
        <v>Chile1960</v>
      </c>
      <c r="B2399" s="4" t="s">
        <v>66</v>
      </c>
      <c r="C2399" s="4">
        <v>1960.0</v>
      </c>
      <c r="D2399" s="4">
        <v>8.29539966583252</v>
      </c>
      <c r="E2399" s="4" t="s">
        <v>39</v>
      </c>
      <c r="F2399" s="4" t="s">
        <v>39</v>
      </c>
      <c r="G2399" s="4">
        <v>4.11E9</v>
      </c>
      <c r="H2399" s="4">
        <v>16.5900001525879</v>
      </c>
      <c r="I2399" s="4">
        <v>19.7299995422363</v>
      </c>
      <c r="J2399" s="4">
        <f t="shared" si="2"/>
        <v>68184900627</v>
      </c>
      <c r="K2399" s="5">
        <f t="shared" si="3"/>
        <v>81090298119</v>
      </c>
      <c r="L2399" s="5">
        <f t="shared" si="4"/>
        <v>12905397491</v>
      </c>
      <c r="M2399" s="5">
        <f t="shared" si="5"/>
        <v>3.13999939</v>
      </c>
      <c r="N2399" s="4" t="b">
        <v>0</v>
      </c>
      <c r="O2399" s="4" t="b">
        <v>1</v>
      </c>
      <c r="P2399" s="4" t="b">
        <v>1</v>
      </c>
      <c r="Q2399" s="4" t="b">
        <v>0</v>
      </c>
      <c r="R2399" s="4" t="s">
        <v>39</v>
      </c>
      <c r="S2399" s="4" t="s">
        <v>39</v>
      </c>
      <c r="T2399" s="4">
        <v>-7.18612639178939E8</v>
      </c>
    </row>
    <row r="2400" ht="12.75" customHeight="1">
      <c r="A2400" s="8" t="str">
        <f t="shared" si="1"/>
        <v>Chile1959</v>
      </c>
      <c r="B2400" s="4" t="s">
        <v>66</v>
      </c>
      <c r="C2400" s="4">
        <v>1959.0</v>
      </c>
      <c r="D2400" s="4">
        <v>-5.66373014450073</v>
      </c>
      <c r="E2400" s="4" t="s">
        <v>39</v>
      </c>
      <c r="F2400" s="4" t="s">
        <v>39</v>
      </c>
      <c r="G2400" s="4" t="s">
        <v>39</v>
      </c>
      <c r="H2400" s="4">
        <v>22.4099998474121</v>
      </c>
      <c r="I2400" s="4">
        <v>20.8500003814697</v>
      </c>
      <c r="J2400" s="4" t="str">
        <f t="shared" si="2"/>
        <v>#VALUE!</v>
      </c>
      <c r="K2400" s="5" t="str">
        <f t="shared" si="3"/>
        <v>#VALUE!</v>
      </c>
      <c r="L2400" s="5" t="str">
        <f t="shared" si="4"/>
        <v>#VALUE!</v>
      </c>
      <c r="M2400" s="5" t="str">
        <f t="shared" si="5"/>
        <v>#VALUE!</v>
      </c>
      <c r="N2400" s="4" t="b">
        <v>1</v>
      </c>
      <c r="O2400" s="4" t="b">
        <v>1</v>
      </c>
      <c r="P2400" s="4" t="b">
        <v>0</v>
      </c>
      <c r="Q2400" s="4" t="b">
        <v>0</v>
      </c>
      <c r="R2400" s="4" t="s">
        <v>39</v>
      </c>
      <c r="S2400" s="4" t="s">
        <v>39</v>
      </c>
      <c r="T2400" s="4" t="s">
        <v>39</v>
      </c>
    </row>
    <row r="2401" ht="12.75" customHeight="1">
      <c r="A2401" s="8" t="str">
        <f t="shared" si="1"/>
        <v>Chile1958</v>
      </c>
      <c r="B2401" s="4" t="s">
        <v>66</v>
      </c>
      <c r="C2401" s="4">
        <v>1958.0</v>
      </c>
      <c r="D2401" s="4">
        <v>5.49046993255615</v>
      </c>
      <c r="E2401" s="4" t="s">
        <v>39</v>
      </c>
      <c r="F2401" s="4" t="s">
        <v>39</v>
      </c>
      <c r="G2401" s="4" t="s">
        <v>39</v>
      </c>
      <c r="H2401" s="4">
        <v>16.8899993896484</v>
      </c>
      <c r="I2401" s="4">
        <v>16.9899997711182</v>
      </c>
      <c r="J2401" s="4" t="str">
        <f t="shared" si="2"/>
        <v>#VALUE!</v>
      </c>
      <c r="K2401" s="5" t="str">
        <f t="shared" si="3"/>
        <v>#VALUE!</v>
      </c>
      <c r="L2401" s="5" t="str">
        <f t="shared" si="4"/>
        <v>#VALUE!</v>
      </c>
      <c r="M2401" s="5" t="str">
        <f t="shared" si="5"/>
        <v>#VALUE!</v>
      </c>
      <c r="N2401" s="4" t="b">
        <v>1</v>
      </c>
      <c r="O2401" s="4" t="b">
        <v>1</v>
      </c>
      <c r="P2401" s="4" t="b">
        <v>1</v>
      </c>
      <c r="Q2401" s="4" t="b">
        <v>0</v>
      </c>
      <c r="R2401" s="4" t="s">
        <v>39</v>
      </c>
      <c r="S2401" s="4" t="s">
        <v>39</v>
      </c>
      <c r="T2401" s="4" t="s">
        <v>39</v>
      </c>
    </row>
    <row r="2402" ht="12.75" customHeight="1">
      <c r="A2402" s="8" t="str">
        <f t="shared" si="1"/>
        <v>Chile1957</v>
      </c>
      <c r="B2402" s="4" t="s">
        <v>66</v>
      </c>
      <c r="C2402" s="4">
        <v>1957.0</v>
      </c>
      <c r="D2402" s="4">
        <v>10.2651996612549</v>
      </c>
      <c r="E2402" s="4" t="s">
        <v>39</v>
      </c>
      <c r="F2402" s="4" t="s">
        <v>39</v>
      </c>
      <c r="G2402" s="4" t="s">
        <v>39</v>
      </c>
      <c r="H2402" s="4">
        <v>16.0799999237061</v>
      </c>
      <c r="I2402" s="4">
        <v>16.7900009155273</v>
      </c>
      <c r="J2402" s="4" t="str">
        <f t="shared" si="2"/>
        <v>#VALUE!</v>
      </c>
      <c r="K2402" s="5" t="str">
        <f t="shared" si="3"/>
        <v>#VALUE!</v>
      </c>
      <c r="L2402" s="5" t="str">
        <f t="shared" si="4"/>
        <v>#VALUE!</v>
      </c>
      <c r="M2402" s="5" t="str">
        <f t="shared" si="5"/>
        <v>#VALUE!</v>
      </c>
      <c r="N2402" s="4" t="b">
        <v>0</v>
      </c>
      <c r="O2402" s="4" t="b">
        <v>0</v>
      </c>
      <c r="P2402" s="4" t="b">
        <v>1</v>
      </c>
      <c r="Q2402" s="4" t="b">
        <v>1</v>
      </c>
      <c r="R2402" s="4" t="s">
        <v>39</v>
      </c>
      <c r="S2402" s="4" t="s">
        <v>39</v>
      </c>
      <c r="T2402" s="4" t="s">
        <v>39</v>
      </c>
    </row>
    <row r="2403" ht="12.75" customHeight="1">
      <c r="A2403" s="8" t="str">
        <f t="shared" si="1"/>
        <v>Chile1956</v>
      </c>
      <c r="B2403" s="4" t="s">
        <v>66</v>
      </c>
      <c r="C2403" s="4">
        <v>1956.0</v>
      </c>
      <c r="D2403" s="4">
        <v>1.68125998973846</v>
      </c>
      <c r="E2403" s="4" t="s">
        <v>39</v>
      </c>
      <c r="F2403" s="4" t="s">
        <v>39</v>
      </c>
      <c r="G2403" s="4" t="s">
        <v>39</v>
      </c>
      <c r="H2403" s="4">
        <v>15.25</v>
      </c>
      <c r="I2403" s="4">
        <v>16.5499992370605</v>
      </c>
      <c r="J2403" s="4" t="str">
        <f t="shared" si="2"/>
        <v>#VALUE!</v>
      </c>
      <c r="K2403" s="5" t="str">
        <f t="shared" si="3"/>
        <v>#VALUE!</v>
      </c>
      <c r="L2403" s="5" t="str">
        <f t="shared" si="4"/>
        <v>#VALUE!</v>
      </c>
      <c r="M2403" s="5" t="str">
        <f t="shared" si="5"/>
        <v>#VALUE!</v>
      </c>
      <c r="N2403" s="4" t="b">
        <v>0</v>
      </c>
      <c r="O2403" s="4" t="b">
        <v>1</v>
      </c>
      <c r="P2403" s="4" t="b">
        <v>0</v>
      </c>
      <c r="Q2403" s="4" t="b">
        <v>1</v>
      </c>
      <c r="R2403" s="4" t="s">
        <v>39</v>
      </c>
      <c r="S2403" s="4" t="s">
        <v>39</v>
      </c>
      <c r="T2403" s="4" t="s">
        <v>39</v>
      </c>
    </row>
    <row r="2404" ht="12.75" customHeight="1">
      <c r="A2404" s="8" t="str">
        <f t="shared" si="1"/>
        <v>Chile1955</v>
      </c>
      <c r="B2404" s="4" t="s">
        <v>66</v>
      </c>
      <c r="C2404" s="4">
        <v>1955.0</v>
      </c>
      <c r="D2404" s="4">
        <v>3.76157999038696</v>
      </c>
      <c r="E2404" s="4" t="s">
        <v>39</v>
      </c>
      <c r="F2404" s="4" t="s">
        <v>39</v>
      </c>
      <c r="G2404" s="4" t="s">
        <v>39</v>
      </c>
      <c r="H2404" s="4">
        <v>14.3199996948242</v>
      </c>
      <c r="I2404" s="4">
        <v>17.1100006103516</v>
      </c>
      <c r="J2404" s="4" t="str">
        <f t="shared" si="2"/>
        <v>#VALUE!</v>
      </c>
      <c r="K2404" s="5" t="str">
        <f t="shared" si="3"/>
        <v>#VALUE!</v>
      </c>
      <c r="L2404" s="5" t="str">
        <f t="shared" si="4"/>
        <v>#VALUE!</v>
      </c>
      <c r="M2404" s="5" t="str">
        <f t="shared" si="5"/>
        <v>#VALUE!</v>
      </c>
      <c r="N2404" s="4" t="b">
        <v>0</v>
      </c>
      <c r="O2404" s="4" t="b">
        <v>1</v>
      </c>
      <c r="P2404" s="4" t="b">
        <v>0</v>
      </c>
      <c r="Q2404" s="4" t="b">
        <v>0</v>
      </c>
      <c r="R2404" s="4" t="s">
        <v>39</v>
      </c>
      <c r="S2404" s="4" t="s">
        <v>39</v>
      </c>
      <c r="T2404" s="4" t="s">
        <v>39</v>
      </c>
    </row>
    <row r="2405" ht="12.75" customHeight="1">
      <c r="A2405" s="8" t="str">
        <f t="shared" si="1"/>
        <v>Chile1954</v>
      </c>
      <c r="B2405" s="4" t="s">
        <v>66</v>
      </c>
      <c r="C2405" s="4">
        <v>1954.0</v>
      </c>
      <c r="D2405" s="4">
        <v>-3.23545002937317</v>
      </c>
      <c r="E2405" s="4" t="s">
        <v>39</v>
      </c>
      <c r="F2405" s="4" t="s">
        <v>39</v>
      </c>
      <c r="G2405" s="4" t="s">
        <v>39</v>
      </c>
      <c r="H2405" s="4">
        <v>12.8800001144409</v>
      </c>
      <c r="I2405" s="4">
        <v>15.7200002670288</v>
      </c>
      <c r="J2405" s="4" t="str">
        <f t="shared" si="2"/>
        <v>#VALUE!</v>
      </c>
      <c r="K2405" s="5" t="str">
        <f t="shared" si="3"/>
        <v>#VALUE!</v>
      </c>
      <c r="L2405" s="5" t="str">
        <f t="shared" si="4"/>
        <v>#VALUE!</v>
      </c>
      <c r="M2405" s="5" t="str">
        <f t="shared" si="5"/>
        <v>#VALUE!</v>
      </c>
      <c r="N2405" s="4" t="b">
        <v>1</v>
      </c>
      <c r="O2405" s="4" t="b">
        <v>1</v>
      </c>
      <c r="P2405" s="4" t="b">
        <v>0</v>
      </c>
      <c r="Q2405" s="4" t="b">
        <v>0</v>
      </c>
      <c r="R2405" s="4" t="s">
        <v>39</v>
      </c>
      <c r="S2405" s="4" t="s">
        <v>39</v>
      </c>
      <c r="T2405" s="4" t="s">
        <v>39</v>
      </c>
    </row>
    <row r="2406" ht="12.75" customHeight="1">
      <c r="A2406" s="8" t="str">
        <f t="shared" si="1"/>
        <v>Chile1953</v>
      </c>
      <c r="B2406" s="4" t="s">
        <v>66</v>
      </c>
      <c r="C2406" s="4">
        <v>1953.0</v>
      </c>
      <c r="D2406" s="4">
        <v>7.5352201461792</v>
      </c>
      <c r="E2406" s="4" t="s">
        <v>39</v>
      </c>
      <c r="F2406" s="4" t="s">
        <v>39</v>
      </c>
      <c r="G2406" s="4" t="s">
        <v>39</v>
      </c>
      <c r="H2406" s="4">
        <v>13.5299997329712</v>
      </c>
      <c r="I2406" s="4">
        <v>17.5799999237061</v>
      </c>
      <c r="J2406" s="4" t="str">
        <f t="shared" si="2"/>
        <v>#VALUE!</v>
      </c>
      <c r="K2406" s="5" t="str">
        <f t="shared" si="3"/>
        <v>#VALUE!</v>
      </c>
      <c r="L2406" s="5" t="str">
        <f t="shared" si="4"/>
        <v>#VALUE!</v>
      </c>
      <c r="M2406" s="5" t="str">
        <f t="shared" si="5"/>
        <v>#VALUE!</v>
      </c>
      <c r="N2406" s="4" t="b">
        <v>1</v>
      </c>
      <c r="O2406" s="4" t="b">
        <v>1</v>
      </c>
      <c r="P2406" s="4" t="b">
        <v>1</v>
      </c>
      <c r="Q2406" s="4" t="b">
        <v>0</v>
      </c>
      <c r="R2406" s="4" t="s">
        <v>39</v>
      </c>
      <c r="S2406" s="4" t="s">
        <v>39</v>
      </c>
      <c r="T2406" s="4" t="s">
        <v>39</v>
      </c>
    </row>
    <row r="2407" ht="12.75" customHeight="1">
      <c r="A2407" s="8" t="str">
        <f t="shared" si="1"/>
        <v>Chile1952</v>
      </c>
      <c r="B2407" s="4" t="s">
        <v>66</v>
      </c>
      <c r="C2407" s="4">
        <v>1952.0</v>
      </c>
      <c r="D2407" s="4">
        <v>6.44057989120483</v>
      </c>
      <c r="E2407" s="4" t="s">
        <v>39</v>
      </c>
      <c r="F2407" s="4" t="s">
        <v>39</v>
      </c>
      <c r="G2407" s="4" t="s">
        <v>39</v>
      </c>
      <c r="H2407" s="4">
        <v>16.2999992370605</v>
      </c>
      <c r="I2407" s="4">
        <v>18.1200008392334</v>
      </c>
      <c r="J2407" s="4" t="str">
        <f t="shared" si="2"/>
        <v>#VALUE!</v>
      </c>
      <c r="K2407" s="5" t="str">
        <f t="shared" si="3"/>
        <v>#VALUE!</v>
      </c>
      <c r="L2407" s="5" t="str">
        <f t="shared" si="4"/>
        <v>#VALUE!</v>
      </c>
      <c r="M2407" s="5" t="str">
        <f t="shared" si="5"/>
        <v>#VALUE!</v>
      </c>
      <c r="N2407" s="4" t="b">
        <v>0</v>
      </c>
      <c r="O2407" s="4" t="b">
        <v>0</v>
      </c>
      <c r="P2407" s="4" t="b">
        <v>1</v>
      </c>
      <c r="Q2407" s="4" t="b">
        <v>1</v>
      </c>
      <c r="R2407" s="4" t="s">
        <v>39</v>
      </c>
      <c r="S2407" s="4" t="s">
        <v>39</v>
      </c>
      <c r="T2407" s="4" t="s">
        <v>39</v>
      </c>
    </row>
    <row r="2408" ht="12.75" customHeight="1">
      <c r="A2408" s="8" t="str">
        <f t="shared" si="1"/>
        <v>Chile1951</v>
      </c>
      <c r="B2408" s="4" t="s">
        <v>66</v>
      </c>
      <c r="C2408" s="4">
        <v>1951.0</v>
      </c>
      <c r="D2408" s="4">
        <v>4.35832977294922</v>
      </c>
      <c r="E2408" s="4" t="s">
        <v>39</v>
      </c>
      <c r="F2408" s="4" t="s">
        <v>39</v>
      </c>
      <c r="G2408" s="4" t="s">
        <v>39</v>
      </c>
      <c r="H2408" s="4">
        <v>14.8400001525879</v>
      </c>
      <c r="I2408" s="4">
        <v>15.5500001907349</v>
      </c>
      <c r="J2408" s="4" t="str">
        <f t="shared" si="2"/>
        <v>#VALUE!</v>
      </c>
      <c r="K2408" s="5" t="str">
        <f t="shared" si="3"/>
        <v>#VALUE!</v>
      </c>
      <c r="L2408" s="5" t="str">
        <f t="shared" si="4"/>
        <v>#VALUE!</v>
      </c>
      <c r="M2408" s="5" t="str">
        <f t="shared" si="5"/>
        <v>#VALUE!</v>
      </c>
      <c r="N2408" s="4" t="b">
        <v>0</v>
      </c>
      <c r="O2408" s="4" t="b">
        <v>1</v>
      </c>
      <c r="P2408" s="4" t="b">
        <v>1</v>
      </c>
      <c r="Q2408" s="4" t="b">
        <v>1</v>
      </c>
      <c r="R2408" s="4" t="s">
        <v>39</v>
      </c>
      <c r="S2408" s="4" t="s">
        <v>39</v>
      </c>
      <c r="T2408" s="4" t="s">
        <v>39</v>
      </c>
    </row>
    <row r="2409" ht="12.75" customHeight="1">
      <c r="A2409" s="8" t="str">
        <f t="shared" si="1"/>
        <v>Chile1950</v>
      </c>
      <c r="B2409" s="4" t="s">
        <v>66</v>
      </c>
      <c r="C2409" s="4">
        <v>1950.0</v>
      </c>
      <c r="D2409" s="4">
        <v>4.92562007904053</v>
      </c>
      <c r="E2409" s="4" t="s">
        <v>39</v>
      </c>
      <c r="F2409" s="4" t="s">
        <v>39</v>
      </c>
      <c r="G2409" s="4" t="s">
        <v>39</v>
      </c>
      <c r="H2409" s="4">
        <v>14.0100002288818</v>
      </c>
      <c r="I2409" s="4">
        <v>14.9300003051758</v>
      </c>
      <c r="J2409" s="4" t="str">
        <f t="shared" si="2"/>
        <v>#VALUE!</v>
      </c>
      <c r="K2409" s="5" t="str">
        <f t="shared" si="3"/>
        <v>#VALUE!</v>
      </c>
      <c r="L2409" s="5" t="str">
        <f t="shared" si="4"/>
        <v>#VALUE!</v>
      </c>
      <c r="M2409" s="5" t="str">
        <f t="shared" si="5"/>
        <v>#VALUE!</v>
      </c>
      <c r="N2409" s="4" t="b">
        <v>0</v>
      </c>
      <c r="O2409" s="4" t="b">
        <v>1</v>
      </c>
      <c r="P2409" s="4" t="b">
        <v>1</v>
      </c>
      <c r="Q2409" s="4" t="b">
        <v>0</v>
      </c>
      <c r="R2409" s="4" t="s">
        <v>39</v>
      </c>
      <c r="S2409" s="4" t="s">
        <v>39</v>
      </c>
      <c r="T2409" s="4" t="s">
        <v>39</v>
      </c>
    </row>
    <row r="2410" ht="12.75" customHeight="1">
      <c r="A2410" s="8" t="str">
        <f t="shared" si="1"/>
        <v>Chile1949</v>
      </c>
      <c r="B2410" s="4" t="s">
        <v>66</v>
      </c>
      <c r="C2410" s="4">
        <v>1949.0</v>
      </c>
      <c r="D2410" s="4">
        <v>-2.15633010864258</v>
      </c>
      <c r="E2410" s="4" t="s">
        <v>39</v>
      </c>
      <c r="F2410" s="4" t="s">
        <v>39</v>
      </c>
      <c r="G2410" s="4" t="s">
        <v>39</v>
      </c>
      <c r="H2410" s="4">
        <v>15.5</v>
      </c>
      <c r="I2410" s="4">
        <v>13.789999961853</v>
      </c>
      <c r="J2410" s="4" t="str">
        <f t="shared" si="2"/>
        <v>#VALUE!</v>
      </c>
      <c r="K2410" s="5" t="str">
        <f t="shared" si="3"/>
        <v>#VALUE!</v>
      </c>
      <c r="L2410" s="5" t="str">
        <f t="shared" si="4"/>
        <v>#VALUE!</v>
      </c>
      <c r="M2410" s="5" t="str">
        <f t="shared" si="5"/>
        <v>#VALUE!</v>
      </c>
      <c r="N2410" s="4" t="b">
        <v>1</v>
      </c>
      <c r="O2410" s="4" t="b">
        <v>1</v>
      </c>
      <c r="P2410" s="4" t="b">
        <v>0</v>
      </c>
      <c r="Q2410" s="4" t="b">
        <v>0</v>
      </c>
      <c r="R2410" s="4" t="s">
        <v>39</v>
      </c>
      <c r="S2410" s="4" t="s">
        <v>39</v>
      </c>
      <c r="T2410" s="4" t="s">
        <v>39</v>
      </c>
    </row>
    <row r="2411" ht="12.75" customHeight="1">
      <c r="A2411" s="8" t="str">
        <f t="shared" si="1"/>
        <v>Chile1948</v>
      </c>
      <c r="B2411" s="4" t="s">
        <v>66</v>
      </c>
      <c r="C2411" s="4">
        <v>1948.0</v>
      </c>
      <c r="D2411" s="4">
        <v>16.637300491333</v>
      </c>
      <c r="E2411" s="4" t="s">
        <v>39</v>
      </c>
      <c r="F2411" s="4" t="s">
        <v>39</v>
      </c>
      <c r="G2411" s="4" t="s">
        <v>39</v>
      </c>
      <c r="H2411" s="4">
        <v>17.7399997711182</v>
      </c>
      <c r="I2411" s="4">
        <v>15.1800003051758</v>
      </c>
      <c r="J2411" s="4" t="str">
        <f t="shared" si="2"/>
        <v>#VALUE!</v>
      </c>
      <c r="K2411" s="5" t="str">
        <f t="shared" si="3"/>
        <v>#VALUE!</v>
      </c>
      <c r="L2411" s="5" t="str">
        <f t="shared" si="4"/>
        <v>#VALUE!</v>
      </c>
      <c r="M2411" s="5" t="str">
        <f t="shared" si="5"/>
        <v>#VALUE!</v>
      </c>
      <c r="N2411" s="4" t="b">
        <v>1</v>
      </c>
      <c r="O2411" s="4" t="b">
        <v>1</v>
      </c>
      <c r="P2411" s="4" t="b">
        <v>0</v>
      </c>
      <c r="Q2411" s="4" t="b">
        <v>0</v>
      </c>
      <c r="R2411" s="4" t="s">
        <v>39</v>
      </c>
      <c r="S2411" s="4" t="s">
        <v>39</v>
      </c>
      <c r="T2411" s="4" t="s">
        <v>39</v>
      </c>
    </row>
    <row r="2412" ht="12.75" customHeight="1">
      <c r="A2412" s="8" t="str">
        <f t="shared" si="1"/>
        <v>Chile1947</v>
      </c>
      <c r="B2412" s="4" t="s">
        <v>66</v>
      </c>
      <c r="C2412" s="4">
        <v>1947.0</v>
      </c>
      <c r="D2412" s="4">
        <v>-10.7919998168945</v>
      </c>
      <c r="E2412" s="4" t="s">
        <v>39</v>
      </c>
      <c r="F2412" s="4" t="s">
        <v>39</v>
      </c>
      <c r="G2412" s="4" t="s">
        <v>39</v>
      </c>
      <c r="H2412" s="4">
        <v>16.2600002288818</v>
      </c>
      <c r="I2412" s="4">
        <v>16.4599990844727</v>
      </c>
      <c r="J2412" s="4" t="str">
        <f t="shared" si="2"/>
        <v>#VALUE!</v>
      </c>
      <c r="K2412" s="5" t="str">
        <f t="shared" si="3"/>
        <v>#VALUE!</v>
      </c>
      <c r="L2412" s="5" t="str">
        <f t="shared" si="4"/>
        <v>#VALUE!</v>
      </c>
      <c r="M2412" s="5" t="str">
        <f t="shared" si="5"/>
        <v>#VALUE!</v>
      </c>
      <c r="N2412" s="4" t="b">
        <v>1</v>
      </c>
      <c r="O2412" s="4" t="b">
        <v>1</v>
      </c>
      <c r="P2412" s="4" t="b">
        <v>0</v>
      </c>
      <c r="Q2412" s="4" t="b">
        <v>0</v>
      </c>
      <c r="R2412" s="4" t="s">
        <v>39</v>
      </c>
      <c r="S2412" s="4" t="s">
        <v>39</v>
      </c>
      <c r="T2412" s="4" t="s">
        <v>39</v>
      </c>
    </row>
    <row r="2413" ht="12.75" customHeight="1">
      <c r="A2413" s="8" t="str">
        <f t="shared" si="1"/>
        <v>Chile1946</v>
      </c>
      <c r="B2413" s="4" t="s">
        <v>66</v>
      </c>
      <c r="C2413" s="4">
        <v>1946.0</v>
      </c>
      <c r="D2413" s="4">
        <v>8.56169033050537</v>
      </c>
      <c r="E2413" s="4" t="s">
        <v>39</v>
      </c>
      <c r="F2413" s="4" t="s">
        <v>39</v>
      </c>
      <c r="G2413" s="4" t="s">
        <v>39</v>
      </c>
      <c r="H2413" s="4">
        <v>13.8199996948242</v>
      </c>
      <c r="I2413" s="4">
        <v>13.6999998092651</v>
      </c>
      <c r="J2413" s="4" t="str">
        <f t="shared" si="2"/>
        <v>#VALUE!</v>
      </c>
      <c r="K2413" s="5" t="str">
        <f t="shared" si="3"/>
        <v>#VALUE!</v>
      </c>
      <c r="L2413" s="5" t="str">
        <f t="shared" si="4"/>
        <v>#VALUE!</v>
      </c>
      <c r="M2413" s="5" t="str">
        <f t="shared" si="5"/>
        <v>#VALUE!</v>
      </c>
      <c r="N2413" s="4" t="b">
        <v>1</v>
      </c>
      <c r="O2413" s="4" t="b">
        <v>1</v>
      </c>
      <c r="P2413" s="4" t="b">
        <v>1</v>
      </c>
      <c r="Q2413" s="4" t="b">
        <v>0</v>
      </c>
      <c r="R2413" s="4" t="s">
        <v>39</v>
      </c>
      <c r="S2413" s="4" t="s">
        <v>39</v>
      </c>
      <c r="T2413" s="4" t="s">
        <v>39</v>
      </c>
    </row>
    <row r="2414" ht="12.75" customHeight="1">
      <c r="A2414" s="8" t="str">
        <f t="shared" si="1"/>
        <v>Chile1945</v>
      </c>
      <c r="B2414" s="4" t="s">
        <v>66</v>
      </c>
      <c r="C2414" s="4">
        <v>1945.0</v>
      </c>
      <c r="D2414" s="4">
        <v>8.63984966278076</v>
      </c>
      <c r="E2414" s="4" t="s">
        <v>39</v>
      </c>
      <c r="F2414" s="4" t="s">
        <v>39</v>
      </c>
      <c r="G2414" s="4" t="s">
        <v>39</v>
      </c>
      <c r="H2414" s="4">
        <v>15.5900001525879</v>
      </c>
      <c r="I2414" s="4">
        <v>14.8599996566772</v>
      </c>
      <c r="J2414" s="4" t="str">
        <f t="shared" si="2"/>
        <v>#VALUE!</v>
      </c>
      <c r="K2414" s="5" t="str">
        <f t="shared" si="3"/>
        <v>#VALUE!</v>
      </c>
      <c r="L2414" s="5" t="str">
        <f t="shared" si="4"/>
        <v>#VALUE!</v>
      </c>
      <c r="M2414" s="5" t="str">
        <f t="shared" si="5"/>
        <v>#VALUE!</v>
      </c>
      <c r="N2414" s="4" t="b">
        <v>0</v>
      </c>
      <c r="O2414" s="4" t="b">
        <v>0</v>
      </c>
      <c r="P2414" s="4" t="b">
        <v>1</v>
      </c>
      <c r="Q2414" s="4" t="b">
        <v>1</v>
      </c>
      <c r="R2414" s="4" t="s">
        <v>39</v>
      </c>
      <c r="S2414" s="4" t="s">
        <v>39</v>
      </c>
      <c r="T2414" s="4" t="s">
        <v>39</v>
      </c>
    </row>
    <row r="2415" ht="12.75" customHeight="1">
      <c r="A2415" s="8" t="str">
        <f t="shared" si="1"/>
        <v>Chile1944</v>
      </c>
      <c r="B2415" s="4" t="s">
        <v>66</v>
      </c>
      <c r="C2415" s="4">
        <v>1944.0</v>
      </c>
      <c r="D2415" s="4">
        <v>1.88730001449585</v>
      </c>
      <c r="E2415" s="4" t="s">
        <v>39</v>
      </c>
      <c r="F2415" s="4" t="s">
        <v>39</v>
      </c>
      <c r="G2415" s="4" t="s">
        <v>39</v>
      </c>
      <c r="H2415" s="4">
        <v>14.8400001525879</v>
      </c>
      <c r="I2415" s="4">
        <v>14.5900001525879</v>
      </c>
      <c r="J2415" s="4" t="str">
        <f t="shared" si="2"/>
        <v>#VALUE!</v>
      </c>
      <c r="K2415" s="5" t="str">
        <f t="shared" si="3"/>
        <v>#VALUE!</v>
      </c>
      <c r="L2415" s="5" t="str">
        <f t="shared" si="4"/>
        <v>#VALUE!</v>
      </c>
      <c r="M2415" s="5" t="str">
        <f t="shared" si="5"/>
        <v>#VALUE!</v>
      </c>
      <c r="N2415" s="4" t="b">
        <v>0</v>
      </c>
      <c r="O2415" s="4" t="b">
        <v>1</v>
      </c>
      <c r="P2415" s="4" t="b">
        <v>0</v>
      </c>
      <c r="Q2415" s="4" t="b">
        <v>1</v>
      </c>
      <c r="R2415" s="4" t="s">
        <v>39</v>
      </c>
      <c r="S2415" s="4" t="s">
        <v>39</v>
      </c>
      <c r="T2415" s="4" t="s">
        <v>39</v>
      </c>
    </row>
    <row r="2416" ht="12.75" customHeight="1">
      <c r="A2416" s="8" t="str">
        <f t="shared" si="1"/>
        <v>Chile1943</v>
      </c>
      <c r="B2416" s="4" t="s">
        <v>66</v>
      </c>
      <c r="C2416" s="4">
        <v>1943.0</v>
      </c>
      <c r="D2416" s="4">
        <v>2.85634994506836</v>
      </c>
      <c r="E2416" s="4" t="s">
        <v>39</v>
      </c>
      <c r="F2416" s="4" t="s">
        <v>39</v>
      </c>
      <c r="G2416" s="4" t="s">
        <v>39</v>
      </c>
      <c r="H2416" s="4">
        <v>16.7000007629395</v>
      </c>
      <c r="I2416" s="4">
        <v>15.8900003433228</v>
      </c>
      <c r="J2416" s="4" t="str">
        <f t="shared" si="2"/>
        <v>#VALUE!</v>
      </c>
      <c r="K2416" s="5" t="str">
        <f t="shared" si="3"/>
        <v>#VALUE!</v>
      </c>
      <c r="L2416" s="5" t="str">
        <f t="shared" si="4"/>
        <v>#VALUE!</v>
      </c>
      <c r="M2416" s="5" t="str">
        <f t="shared" si="5"/>
        <v>#VALUE!</v>
      </c>
      <c r="N2416" s="4" t="b">
        <v>0</v>
      </c>
      <c r="O2416" s="4" t="b">
        <v>1</v>
      </c>
      <c r="P2416" s="4" t="b">
        <v>1</v>
      </c>
      <c r="Q2416" s="4" t="b">
        <v>0</v>
      </c>
      <c r="R2416" s="4" t="s">
        <v>39</v>
      </c>
      <c r="S2416" s="4" t="s">
        <v>39</v>
      </c>
      <c r="T2416" s="4" t="s">
        <v>39</v>
      </c>
    </row>
    <row r="2417" ht="12.75" customHeight="1">
      <c r="A2417" s="8" t="str">
        <f t="shared" si="1"/>
        <v>Chile1942</v>
      </c>
      <c r="B2417" s="4" t="s">
        <v>66</v>
      </c>
      <c r="C2417" s="4">
        <v>1942.0</v>
      </c>
      <c r="D2417" s="4">
        <v>4.64306020736694</v>
      </c>
      <c r="E2417" s="4" t="s">
        <v>39</v>
      </c>
      <c r="F2417" s="4" t="s">
        <v>39</v>
      </c>
      <c r="G2417" s="4" t="s">
        <v>39</v>
      </c>
      <c r="H2417" s="4">
        <v>14.210000038147</v>
      </c>
      <c r="I2417" s="4">
        <v>12.6999998092651</v>
      </c>
      <c r="J2417" s="4" t="str">
        <f t="shared" si="2"/>
        <v>#VALUE!</v>
      </c>
      <c r="K2417" s="5" t="str">
        <f t="shared" si="3"/>
        <v>#VALUE!</v>
      </c>
      <c r="L2417" s="5" t="str">
        <f t="shared" si="4"/>
        <v>#VALUE!</v>
      </c>
      <c r="M2417" s="5" t="str">
        <f t="shared" si="5"/>
        <v>#VALUE!</v>
      </c>
      <c r="N2417" s="4" t="b">
        <v>0</v>
      </c>
      <c r="O2417" s="4" t="b">
        <v>1</v>
      </c>
      <c r="P2417" s="4" t="b">
        <v>1</v>
      </c>
      <c r="Q2417" s="4" t="b">
        <v>0</v>
      </c>
      <c r="R2417" s="4" t="s">
        <v>39</v>
      </c>
      <c r="S2417" s="4" t="s">
        <v>39</v>
      </c>
      <c r="T2417" s="4" t="s">
        <v>39</v>
      </c>
    </row>
    <row r="2418" ht="12.75" customHeight="1">
      <c r="A2418" s="8" t="str">
        <f t="shared" si="1"/>
        <v>Chile1941</v>
      </c>
      <c r="B2418" s="4" t="s">
        <v>66</v>
      </c>
      <c r="C2418" s="4">
        <v>1941.0</v>
      </c>
      <c r="D2418" s="4">
        <v>-1.1332700252533</v>
      </c>
      <c r="E2418" s="4" t="s">
        <v>39</v>
      </c>
      <c r="F2418" s="4" t="s">
        <v>39</v>
      </c>
      <c r="G2418" s="4" t="s">
        <v>39</v>
      </c>
      <c r="H2418" s="4">
        <v>16.0300006866455</v>
      </c>
      <c r="I2418" s="4">
        <v>14.1300001144409</v>
      </c>
      <c r="J2418" s="4" t="str">
        <f t="shared" si="2"/>
        <v>#VALUE!</v>
      </c>
      <c r="K2418" s="5" t="str">
        <f t="shared" si="3"/>
        <v>#VALUE!</v>
      </c>
      <c r="L2418" s="5" t="str">
        <f t="shared" si="4"/>
        <v>#VALUE!</v>
      </c>
      <c r="M2418" s="5" t="str">
        <f t="shared" si="5"/>
        <v>#VALUE!</v>
      </c>
      <c r="N2418" s="4" t="b">
        <v>1</v>
      </c>
      <c r="O2418" s="4" t="b">
        <v>1</v>
      </c>
      <c r="P2418" s="4" t="b">
        <v>0</v>
      </c>
      <c r="Q2418" s="4" t="b">
        <v>0</v>
      </c>
      <c r="R2418" s="4" t="s">
        <v>39</v>
      </c>
      <c r="S2418" s="4" t="s">
        <v>39</v>
      </c>
      <c r="T2418" s="4" t="s">
        <v>39</v>
      </c>
    </row>
    <row r="2419" ht="12.75" customHeight="1">
      <c r="A2419" s="8" t="str">
        <f t="shared" si="1"/>
        <v>Chile1940</v>
      </c>
      <c r="B2419" s="4" t="s">
        <v>66</v>
      </c>
      <c r="C2419" s="4">
        <v>1940.0</v>
      </c>
      <c r="D2419" s="4">
        <v>4.00527000427246</v>
      </c>
      <c r="E2419" s="4" t="s">
        <v>39</v>
      </c>
      <c r="F2419" s="4" t="s">
        <v>39</v>
      </c>
      <c r="G2419" s="4" t="s">
        <v>39</v>
      </c>
      <c r="H2419" s="4">
        <v>15.0699996948242</v>
      </c>
      <c r="I2419" s="4">
        <v>12.4300003051758</v>
      </c>
      <c r="J2419" s="4" t="str">
        <f t="shared" si="2"/>
        <v>#VALUE!</v>
      </c>
      <c r="K2419" s="5" t="str">
        <f t="shared" si="3"/>
        <v>#VALUE!</v>
      </c>
      <c r="L2419" s="5" t="str">
        <f t="shared" si="4"/>
        <v>#VALUE!</v>
      </c>
      <c r="M2419" s="5" t="str">
        <f t="shared" si="5"/>
        <v>#VALUE!</v>
      </c>
      <c r="N2419" s="4" t="b">
        <v>1</v>
      </c>
      <c r="O2419" s="4" t="b">
        <v>1</v>
      </c>
      <c r="P2419" s="4" t="b">
        <v>1</v>
      </c>
      <c r="Q2419" s="4" t="b">
        <v>0</v>
      </c>
      <c r="R2419" s="4" t="s">
        <v>39</v>
      </c>
      <c r="S2419" s="4" t="s">
        <v>39</v>
      </c>
      <c r="T2419" s="4" t="s">
        <v>39</v>
      </c>
    </row>
    <row r="2420" ht="12.75" customHeight="1">
      <c r="A2420" s="8" t="str">
        <f t="shared" si="1"/>
        <v>Chile1939</v>
      </c>
      <c r="B2420" s="4" t="s">
        <v>66</v>
      </c>
      <c r="C2420" s="4">
        <v>1939.0</v>
      </c>
      <c r="D2420" s="4">
        <v>2.09908008575439</v>
      </c>
      <c r="E2420" s="4" t="s">
        <v>39</v>
      </c>
      <c r="F2420" s="4" t="s">
        <v>39</v>
      </c>
      <c r="G2420" s="4" t="s">
        <v>39</v>
      </c>
      <c r="H2420" s="4">
        <v>15.4899997711182</v>
      </c>
      <c r="I2420" s="4">
        <v>13.75</v>
      </c>
      <c r="J2420" s="4" t="str">
        <f t="shared" si="2"/>
        <v>#VALUE!</v>
      </c>
      <c r="K2420" s="5" t="str">
        <f t="shared" si="3"/>
        <v>#VALUE!</v>
      </c>
      <c r="L2420" s="5" t="str">
        <f t="shared" si="4"/>
        <v>#VALUE!</v>
      </c>
      <c r="M2420" s="5" t="str">
        <f t="shared" si="5"/>
        <v>#VALUE!</v>
      </c>
      <c r="N2420" s="4" t="b">
        <v>0</v>
      </c>
      <c r="O2420" s="4" t="b">
        <v>0</v>
      </c>
      <c r="P2420" s="4" t="b">
        <v>1</v>
      </c>
      <c r="Q2420" s="4" t="b">
        <v>1</v>
      </c>
      <c r="R2420" s="4" t="s">
        <v>39</v>
      </c>
      <c r="S2420" s="4" t="s">
        <v>39</v>
      </c>
      <c r="T2420" s="4" t="s">
        <v>39</v>
      </c>
    </row>
    <row r="2421" ht="12.75" customHeight="1">
      <c r="A2421" s="8" t="str">
        <f t="shared" si="1"/>
        <v>Chile1938</v>
      </c>
      <c r="B2421" s="4" t="s">
        <v>66</v>
      </c>
      <c r="C2421" s="4">
        <v>1938.0</v>
      </c>
      <c r="D2421" s="4">
        <v>1.15073001384735</v>
      </c>
      <c r="E2421" s="4" t="s">
        <v>39</v>
      </c>
      <c r="F2421" s="4" t="s">
        <v>39</v>
      </c>
      <c r="G2421" s="4" t="s">
        <v>39</v>
      </c>
      <c r="H2421" s="4">
        <v>14.4700002670288</v>
      </c>
      <c r="I2421" s="4">
        <v>13.2200002670288</v>
      </c>
      <c r="J2421" s="4" t="str">
        <f t="shared" si="2"/>
        <v>#VALUE!</v>
      </c>
      <c r="K2421" s="5" t="str">
        <f t="shared" si="3"/>
        <v>#VALUE!</v>
      </c>
      <c r="L2421" s="5" t="str">
        <f t="shared" si="4"/>
        <v>#VALUE!</v>
      </c>
      <c r="M2421" s="5" t="str">
        <f t="shared" si="5"/>
        <v>#VALUE!</v>
      </c>
      <c r="N2421" s="4" t="b">
        <v>0</v>
      </c>
      <c r="O2421" s="4" t="b">
        <v>1</v>
      </c>
      <c r="P2421" s="4" t="b">
        <v>0</v>
      </c>
      <c r="Q2421" s="4" t="b">
        <v>1</v>
      </c>
      <c r="R2421" s="4" t="s">
        <v>39</v>
      </c>
      <c r="S2421" s="4" t="s">
        <v>39</v>
      </c>
      <c r="T2421" s="4" t="s">
        <v>39</v>
      </c>
    </row>
    <row r="2422" ht="12.75" customHeight="1">
      <c r="A2422" s="8" t="str">
        <f t="shared" si="1"/>
        <v>Chile1937</v>
      </c>
      <c r="B2422" s="4" t="s">
        <v>66</v>
      </c>
      <c r="C2422" s="4">
        <v>1937.0</v>
      </c>
      <c r="D2422" s="4">
        <v>13.7017002105713</v>
      </c>
      <c r="E2422" s="4" t="s">
        <v>39</v>
      </c>
      <c r="F2422" s="4" t="s">
        <v>39</v>
      </c>
      <c r="G2422" s="4" t="s">
        <v>39</v>
      </c>
      <c r="H2422" s="4">
        <v>12.9099998474121</v>
      </c>
      <c r="I2422" s="4">
        <v>11.4899997711182</v>
      </c>
      <c r="J2422" s="4" t="str">
        <f t="shared" si="2"/>
        <v>#VALUE!</v>
      </c>
      <c r="K2422" s="5" t="str">
        <f t="shared" si="3"/>
        <v>#VALUE!</v>
      </c>
      <c r="L2422" s="5" t="str">
        <f t="shared" si="4"/>
        <v>#VALUE!</v>
      </c>
      <c r="M2422" s="5" t="str">
        <f t="shared" si="5"/>
        <v>#VALUE!</v>
      </c>
      <c r="N2422" s="4" t="b">
        <v>0</v>
      </c>
      <c r="O2422" s="4" t="b">
        <v>1</v>
      </c>
      <c r="P2422" s="4" t="b">
        <v>1</v>
      </c>
      <c r="Q2422" s="4" t="b">
        <v>0</v>
      </c>
      <c r="R2422" s="4" t="s">
        <v>39</v>
      </c>
      <c r="S2422" s="4" t="s">
        <v>39</v>
      </c>
      <c r="T2422" s="4" t="s">
        <v>39</v>
      </c>
    </row>
    <row r="2423" ht="12.75" customHeight="1">
      <c r="A2423" s="8" t="str">
        <f t="shared" si="1"/>
        <v>Chile1936</v>
      </c>
      <c r="B2423" s="4" t="s">
        <v>66</v>
      </c>
      <c r="C2423" s="4">
        <v>1936.0</v>
      </c>
      <c r="D2423" s="4">
        <v>4.91531991958618</v>
      </c>
      <c r="E2423" s="4" t="s">
        <v>39</v>
      </c>
      <c r="F2423" s="4" t="s">
        <v>39</v>
      </c>
      <c r="G2423" s="4" t="s">
        <v>39</v>
      </c>
      <c r="H2423" s="4">
        <v>15.1999998092651</v>
      </c>
      <c r="I2423" s="4">
        <v>12.5799999237061</v>
      </c>
      <c r="J2423" s="4" t="str">
        <f t="shared" si="2"/>
        <v>#VALUE!</v>
      </c>
      <c r="K2423" s="5" t="str">
        <f t="shared" si="3"/>
        <v>#VALUE!</v>
      </c>
      <c r="L2423" s="5" t="str">
        <f t="shared" si="4"/>
        <v>#VALUE!</v>
      </c>
      <c r="M2423" s="5" t="str">
        <f t="shared" si="5"/>
        <v>#VALUE!</v>
      </c>
      <c r="N2423" s="4" t="b">
        <v>0</v>
      </c>
      <c r="O2423" s="4" t="b">
        <v>1</v>
      </c>
      <c r="P2423" s="4" t="b">
        <v>1</v>
      </c>
      <c r="Q2423" s="4" t="b">
        <v>0</v>
      </c>
      <c r="R2423" s="4" t="s">
        <v>39</v>
      </c>
      <c r="S2423" s="4" t="s">
        <v>39</v>
      </c>
      <c r="T2423" s="4" t="s">
        <v>39</v>
      </c>
    </row>
    <row r="2424" ht="12.75" customHeight="1">
      <c r="A2424" s="8" t="str">
        <f t="shared" si="1"/>
        <v>Chile1935</v>
      </c>
      <c r="B2424" s="4" t="s">
        <v>66</v>
      </c>
      <c r="C2424" s="4">
        <v>1935.0</v>
      </c>
      <c r="D2424" s="4">
        <v>5.75441980361939</v>
      </c>
      <c r="E2424" s="4" t="s">
        <v>39</v>
      </c>
      <c r="F2424" s="4" t="s">
        <v>39</v>
      </c>
      <c r="G2424" s="4" t="s">
        <v>39</v>
      </c>
      <c r="H2424" s="4">
        <v>17.2199993133545</v>
      </c>
      <c r="I2424" s="4">
        <v>12.9899997711182</v>
      </c>
      <c r="J2424" s="4" t="str">
        <f t="shared" si="2"/>
        <v>#VALUE!</v>
      </c>
      <c r="K2424" s="5" t="str">
        <f t="shared" si="3"/>
        <v>#VALUE!</v>
      </c>
      <c r="L2424" s="5" t="str">
        <f t="shared" si="4"/>
        <v>#VALUE!</v>
      </c>
      <c r="M2424" s="5" t="str">
        <f t="shared" si="5"/>
        <v>#VALUE!</v>
      </c>
      <c r="N2424" s="4" t="b">
        <v>0</v>
      </c>
      <c r="O2424" s="4" t="b">
        <v>1</v>
      </c>
      <c r="P2424" s="4" t="b">
        <v>1</v>
      </c>
      <c r="Q2424" s="4" t="b">
        <v>0</v>
      </c>
      <c r="R2424" s="4" t="s">
        <v>39</v>
      </c>
      <c r="S2424" s="4" t="s">
        <v>39</v>
      </c>
      <c r="T2424" s="4" t="s">
        <v>39</v>
      </c>
    </row>
    <row r="2425" ht="12.75" customHeight="1">
      <c r="A2425" s="8" t="str">
        <f t="shared" si="1"/>
        <v>Chile1934</v>
      </c>
      <c r="B2425" s="4" t="s">
        <v>66</v>
      </c>
      <c r="C2425" s="4">
        <v>1934.0</v>
      </c>
      <c r="D2425" s="4">
        <v>20.7229995727539</v>
      </c>
      <c r="E2425" s="4" t="s">
        <v>39</v>
      </c>
      <c r="F2425" s="4" t="s">
        <v>39</v>
      </c>
      <c r="G2425" s="4" t="s">
        <v>39</v>
      </c>
      <c r="H2425" s="4">
        <v>12.8599996566772</v>
      </c>
      <c r="I2425" s="4">
        <v>10.4399995803833</v>
      </c>
      <c r="J2425" s="4" t="str">
        <f t="shared" si="2"/>
        <v>#VALUE!</v>
      </c>
      <c r="K2425" s="5" t="str">
        <f t="shared" si="3"/>
        <v>#VALUE!</v>
      </c>
      <c r="L2425" s="5" t="str">
        <f t="shared" si="4"/>
        <v>#VALUE!</v>
      </c>
      <c r="M2425" s="5" t="str">
        <f t="shared" si="5"/>
        <v>#VALUE!</v>
      </c>
      <c r="N2425" s="4" t="b">
        <v>0</v>
      </c>
      <c r="O2425" s="4" t="b">
        <v>1</v>
      </c>
      <c r="P2425" s="4" t="b">
        <v>1</v>
      </c>
      <c r="Q2425" s="4" t="b">
        <v>0</v>
      </c>
      <c r="R2425" s="4" t="s">
        <v>39</v>
      </c>
      <c r="S2425" s="4" t="s">
        <v>39</v>
      </c>
      <c r="T2425" s="4" t="s">
        <v>39</v>
      </c>
    </row>
    <row r="2426" ht="12.75" customHeight="1">
      <c r="A2426" s="8" t="str">
        <f t="shared" si="1"/>
        <v>Chile1933</v>
      </c>
      <c r="B2426" s="4" t="s">
        <v>66</v>
      </c>
      <c r="C2426" s="4">
        <v>1933.0</v>
      </c>
      <c r="D2426" s="4">
        <v>23.2248001098633</v>
      </c>
      <c r="E2426" s="4" t="s">
        <v>39</v>
      </c>
      <c r="F2426" s="4" t="s">
        <v>39</v>
      </c>
      <c r="G2426" s="4" t="s">
        <v>39</v>
      </c>
      <c r="H2426" s="4">
        <v>13.5299997329712</v>
      </c>
      <c r="I2426" s="4">
        <v>11.7700004577637</v>
      </c>
      <c r="J2426" s="4" t="str">
        <f t="shared" si="2"/>
        <v>#VALUE!</v>
      </c>
      <c r="K2426" s="5" t="str">
        <f t="shared" si="3"/>
        <v>#VALUE!</v>
      </c>
      <c r="L2426" s="5" t="str">
        <f t="shared" si="4"/>
        <v>#VALUE!</v>
      </c>
      <c r="M2426" s="5" t="str">
        <f t="shared" si="5"/>
        <v>#VALUE!</v>
      </c>
      <c r="N2426" s="4" t="b">
        <v>0</v>
      </c>
      <c r="O2426" s="4" t="b">
        <v>0</v>
      </c>
      <c r="P2426" s="4" t="b">
        <v>1</v>
      </c>
      <c r="Q2426" s="4" t="b">
        <v>1</v>
      </c>
      <c r="R2426" s="4" t="s">
        <v>39</v>
      </c>
      <c r="S2426" s="4" t="s">
        <v>39</v>
      </c>
      <c r="T2426" s="4" t="s">
        <v>39</v>
      </c>
    </row>
    <row r="2427" ht="12.75" customHeight="1">
      <c r="A2427" s="8" t="str">
        <f t="shared" si="1"/>
        <v>Chile1932</v>
      </c>
      <c r="B2427" s="4" t="s">
        <v>66</v>
      </c>
      <c r="C2427" s="4">
        <v>1932.0</v>
      </c>
      <c r="D2427" s="4">
        <v>-15.5034999847412</v>
      </c>
      <c r="E2427" s="4" t="s">
        <v>39</v>
      </c>
      <c r="F2427" s="4" t="s">
        <v>39</v>
      </c>
      <c r="G2427" s="4" t="s">
        <v>39</v>
      </c>
      <c r="H2427" s="4">
        <v>9.32999992370605</v>
      </c>
      <c r="I2427" s="4">
        <v>9.64999961853027</v>
      </c>
      <c r="J2427" s="4" t="str">
        <f t="shared" si="2"/>
        <v>#VALUE!</v>
      </c>
      <c r="K2427" s="5" t="str">
        <f t="shared" si="3"/>
        <v>#VALUE!</v>
      </c>
      <c r="L2427" s="5" t="str">
        <f t="shared" si="4"/>
        <v>#VALUE!</v>
      </c>
      <c r="M2427" s="5" t="str">
        <f t="shared" si="5"/>
        <v>#VALUE!</v>
      </c>
      <c r="N2427" s="4" t="b">
        <v>1</v>
      </c>
      <c r="O2427" s="4" t="b">
        <v>1</v>
      </c>
      <c r="P2427" s="4" t="b">
        <v>0</v>
      </c>
      <c r="Q2427" s="4" t="b">
        <v>1</v>
      </c>
      <c r="R2427" s="4" t="s">
        <v>39</v>
      </c>
      <c r="S2427" s="4" t="s">
        <v>39</v>
      </c>
      <c r="T2427" s="4" t="s">
        <v>39</v>
      </c>
    </row>
    <row r="2428" ht="12.75" customHeight="1">
      <c r="A2428" s="8" t="str">
        <f t="shared" si="1"/>
        <v>Chile1931</v>
      </c>
      <c r="B2428" s="4" t="s">
        <v>66</v>
      </c>
      <c r="C2428" s="4">
        <v>1931.0</v>
      </c>
      <c r="D2428" s="4">
        <v>-21.2180004119873</v>
      </c>
      <c r="E2428" s="4" t="s">
        <v>39</v>
      </c>
      <c r="F2428" s="4" t="s">
        <v>39</v>
      </c>
      <c r="G2428" s="4" t="s">
        <v>39</v>
      </c>
      <c r="H2428" s="4">
        <v>13.8199996948242</v>
      </c>
      <c r="I2428" s="4">
        <v>16.5499992370605</v>
      </c>
      <c r="J2428" s="4" t="str">
        <f t="shared" si="2"/>
        <v>#VALUE!</v>
      </c>
      <c r="K2428" s="5" t="str">
        <f t="shared" si="3"/>
        <v>#VALUE!</v>
      </c>
      <c r="L2428" s="5" t="str">
        <f t="shared" si="4"/>
        <v>#VALUE!</v>
      </c>
      <c r="M2428" s="5" t="str">
        <f t="shared" si="5"/>
        <v>#VALUE!</v>
      </c>
      <c r="N2428" s="4" t="b">
        <v>1</v>
      </c>
      <c r="O2428" s="4" t="b">
        <v>1</v>
      </c>
      <c r="P2428" s="4" t="b">
        <v>0</v>
      </c>
      <c r="Q2428" s="4" t="b">
        <v>0</v>
      </c>
      <c r="R2428" s="4" t="s">
        <v>39</v>
      </c>
      <c r="S2428" s="4" t="s">
        <v>39</v>
      </c>
      <c r="T2428" s="4" t="s">
        <v>39</v>
      </c>
    </row>
    <row r="2429" ht="12.75" customHeight="1">
      <c r="A2429" s="8" t="str">
        <f t="shared" si="1"/>
        <v>Chile1930</v>
      </c>
      <c r="B2429" s="4" t="s">
        <v>66</v>
      </c>
      <c r="C2429" s="4">
        <v>1930.0</v>
      </c>
      <c r="D2429" s="4">
        <v>-16.0102996826172</v>
      </c>
      <c r="E2429" s="4" t="s">
        <v>39</v>
      </c>
      <c r="F2429" s="4" t="s">
        <v>39</v>
      </c>
      <c r="G2429" s="4" t="s">
        <v>39</v>
      </c>
      <c r="H2429" s="4">
        <v>15.3599996566772</v>
      </c>
      <c r="I2429" s="4">
        <v>13.8900003433228</v>
      </c>
      <c r="J2429" s="4" t="str">
        <f t="shared" si="2"/>
        <v>#VALUE!</v>
      </c>
      <c r="K2429" s="5" t="str">
        <f t="shared" si="3"/>
        <v>#VALUE!</v>
      </c>
      <c r="L2429" s="5" t="str">
        <f t="shared" si="4"/>
        <v>#VALUE!</v>
      </c>
      <c r="M2429" s="5" t="str">
        <f t="shared" si="5"/>
        <v>#VALUE!</v>
      </c>
      <c r="N2429" s="4" t="b">
        <v>1</v>
      </c>
      <c r="O2429" s="4" t="b">
        <v>1</v>
      </c>
      <c r="P2429" s="4" t="b">
        <v>0</v>
      </c>
      <c r="Q2429" s="4" t="b">
        <v>0</v>
      </c>
      <c r="R2429" s="4" t="s">
        <v>39</v>
      </c>
      <c r="S2429" s="4" t="s">
        <v>39</v>
      </c>
      <c r="T2429" s="4" t="s">
        <v>39</v>
      </c>
    </row>
    <row r="2430" ht="12.75" customHeight="1">
      <c r="A2430" s="8" t="str">
        <f t="shared" si="1"/>
        <v>Chile1929</v>
      </c>
      <c r="B2430" s="4" t="s">
        <v>66</v>
      </c>
      <c r="C2430" s="4">
        <v>1929.0</v>
      </c>
      <c r="D2430" s="4">
        <v>5.23113012313843</v>
      </c>
      <c r="E2430" s="4" t="s">
        <v>39</v>
      </c>
      <c r="F2430" s="4" t="s">
        <v>39</v>
      </c>
      <c r="G2430" s="4" t="s">
        <v>39</v>
      </c>
      <c r="H2430" s="4">
        <v>12.8900003433228</v>
      </c>
      <c r="I2430" s="4">
        <v>11.0</v>
      </c>
      <c r="J2430" s="4" t="str">
        <f t="shared" si="2"/>
        <v>#VALUE!</v>
      </c>
      <c r="K2430" s="5" t="str">
        <f t="shared" si="3"/>
        <v>#VALUE!</v>
      </c>
      <c r="L2430" s="5" t="str">
        <f t="shared" si="4"/>
        <v>#VALUE!</v>
      </c>
      <c r="M2430" s="5" t="str">
        <f t="shared" si="5"/>
        <v>#VALUE!</v>
      </c>
      <c r="N2430" s="4" t="b">
        <v>1</v>
      </c>
      <c r="O2430" s="4" t="b">
        <v>1</v>
      </c>
      <c r="P2430" s="4" t="b">
        <v>1</v>
      </c>
      <c r="Q2430" s="4" t="b">
        <v>0</v>
      </c>
      <c r="R2430" s="4" t="s">
        <v>39</v>
      </c>
      <c r="S2430" s="4" t="s">
        <v>39</v>
      </c>
      <c r="T2430" s="4" t="s">
        <v>39</v>
      </c>
    </row>
    <row r="2431" ht="12.75" customHeight="1">
      <c r="A2431" s="8" t="str">
        <f t="shared" si="1"/>
        <v>Chile1928</v>
      </c>
      <c r="B2431" s="4" t="s">
        <v>66</v>
      </c>
      <c r="C2431" s="4">
        <v>1928.0</v>
      </c>
      <c r="D2431" s="4">
        <v>22.4953994750977</v>
      </c>
      <c r="E2431" s="4" t="s">
        <v>39</v>
      </c>
      <c r="F2431" s="4" t="s">
        <v>39</v>
      </c>
      <c r="G2431" s="4" t="s">
        <v>39</v>
      </c>
      <c r="H2431" s="4">
        <v>15.8699998855591</v>
      </c>
      <c r="I2431" s="4">
        <v>11.7600002288818</v>
      </c>
      <c r="J2431" s="4" t="str">
        <f t="shared" si="2"/>
        <v>#VALUE!</v>
      </c>
      <c r="K2431" s="5" t="str">
        <f t="shared" si="3"/>
        <v>#VALUE!</v>
      </c>
      <c r="L2431" s="5" t="str">
        <f t="shared" si="4"/>
        <v>#VALUE!</v>
      </c>
      <c r="M2431" s="5" t="str">
        <f t="shared" si="5"/>
        <v>#VALUE!</v>
      </c>
      <c r="N2431" s="4" t="b">
        <v>0</v>
      </c>
      <c r="O2431" s="4" t="b">
        <v>0</v>
      </c>
      <c r="P2431" s="4" t="b">
        <v>1</v>
      </c>
      <c r="Q2431" s="4" t="b">
        <v>1</v>
      </c>
      <c r="R2431" s="4" t="s">
        <v>39</v>
      </c>
      <c r="S2431" s="4" t="s">
        <v>39</v>
      </c>
      <c r="T2431" s="4" t="s">
        <v>39</v>
      </c>
    </row>
    <row r="2432" ht="12.75" customHeight="1">
      <c r="A2432" s="8" t="str">
        <f t="shared" si="1"/>
        <v>Chile1927</v>
      </c>
      <c r="B2432" s="4" t="s">
        <v>66</v>
      </c>
      <c r="C2432" s="4">
        <v>1927.0</v>
      </c>
      <c r="D2432" s="4">
        <v>-1.81386995315552</v>
      </c>
      <c r="E2432" s="4" t="s">
        <v>39</v>
      </c>
      <c r="F2432" s="4" t="s">
        <v>39</v>
      </c>
      <c r="G2432" s="4" t="s">
        <v>39</v>
      </c>
      <c r="H2432" s="4">
        <v>13.039999961853</v>
      </c>
      <c r="I2432" s="4">
        <v>13.210000038147</v>
      </c>
      <c r="J2432" s="4" t="str">
        <f t="shared" si="2"/>
        <v>#VALUE!</v>
      </c>
      <c r="K2432" s="5" t="str">
        <f t="shared" si="3"/>
        <v>#VALUE!</v>
      </c>
      <c r="L2432" s="5" t="str">
        <f t="shared" si="4"/>
        <v>#VALUE!</v>
      </c>
      <c r="M2432" s="5" t="str">
        <f t="shared" si="5"/>
        <v>#VALUE!</v>
      </c>
      <c r="N2432" s="4" t="b">
        <v>1</v>
      </c>
      <c r="O2432" s="4" t="b">
        <v>1</v>
      </c>
      <c r="P2432" s="4" t="b">
        <v>0</v>
      </c>
      <c r="Q2432" s="4" t="b">
        <v>1</v>
      </c>
      <c r="R2432" s="4" t="s">
        <v>39</v>
      </c>
      <c r="S2432" s="4" t="s">
        <v>39</v>
      </c>
      <c r="T2432" s="4" t="s">
        <v>39</v>
      </c>
    </row>
    <row r="2433" ht="12.75" customHeight="1">
      <c r="A2433" s="8" t="str">
        <f t="shared" si="1"/>
        <v>Chile1926</v>
      </c>
      <c r="B2433" s="4" t="s">
        <v>66</v>
      </c>
      <c r="C2433" s="4">
        <v>1926.0</v>
      </c>
      <c r="D2433" s="4">
        <v>-8.33006000518799</v>
      </c>
      <c r="E2433" s="4" t="s">
        <v>39</v>
      </c>
      <c r="F2433" s="4" t="s">
        <v>39</v>
      </c>
      <c r="G2433" s="4" t="s">
        <v>39</v>
      </c>
      <c r="H2433" s="4">
        <v>10.8100004196167</v>
      </c>
      <c r="I2433" s="4">
        <v>14.039999961853</v>
      </c>
      <c r="J2433" s="4" t="str">
        <f t="shared" si="2"/>
        <v>#VALUE!</v>
      </c>
      <c r="K2433" s="5" t="str">
        <f t="shared" si="3"/>
        <v>#VALUE!</v>
      </c>
      <c r="L2433" s="5" t="str">
        <f t="shared" si="4"/>
        <v>#VALUE!</v>
      </c>
      <c r="M2433" s="5" t="str">
        <f t="shared" si="5"/>
        <v>#VALUE!</v>
      </c>
      <c r="N2433" s="4" t="b">
        <v>1</v>
      </c>
      <c r="O2433" s="4" t="b">
        <v>1</v>
      </c>
      <c r="P2433" s="4" t="b">
        <v>0</v>
      </c>
      <c r="Q2433" s="4" t="b">
        <v>0</v>
      </c>
      <c r="R2433" s="4" t="s">
        <v>39</v>
      </c>
      <c r="S2433" s="4" t="s">
        <v>39</v>
      </c>
      <c r="T2433" s="4" t="s">
        <v>39</v>
      </c>
    </row>
    <row r="2434" ht="12.75" customHeight="1">
      <c r="A2434" s="8" t="str">
        <f t="shared" si="1"/>
        <v>Chile1925</v>
      </c>
      <c r="B2434" s="4" t="s">
        <v>66</v>
      </c>
      <c r="C2434" s="4">
        <v>1925.0</v>
      </c>
      <c r="D2434" s="4">
        <v>4.35363006591797</v>
      </c>
      <c r="E2434" s="4" t="s">
        <v>39</v>
      </c>
      <c r="F2434" s="4" t="s">
        <v>39</v>
      </c>
      <c r="G2434" s="4" t="s">
        <v>39</v>
      </c>
      <c r="H2434" s="4">
        <v>13.1199998855591</v>
      </c>
      <c r="I2434" s="4">
        <v>10.6800003051758</v>
      </c>
      <c r="J2434" s="4" t="str">
        <f t="shared" si="2"/>
        <v>#VALUE!</v>
      </c>
      <c r="K2434" s="5" t="str">
        <f t="shared" si="3"/>
        <v>#VALUE!</v>
      </c>
      <c r="L2434" s="5" t="str">
        <f t="shared" si="4"/>
        <v>#VALUE!</v>
      </c>
      <c r="M2434" s="5" t="str">
        <f t="shared" si="5"/>
        <v>#VALUE!</v>
      </c>
      <c r="N2434" s="4" t="b">
        <v>1</v>
      </c>
      <c r="O2434" s="4" t="b">
        <v>1</v>
      </c>
      <c r="P2434" s="4" t="b">
        <v>1</v>
      </c>
      <c r="Q2434" s="4" t="b">
        <v>0</v>
      </c>
      <c r="R2434" s="4" t="s">
        <v>39</v>
      </c>
      <c r="S2434" s="4" t="s">
        <v>39</v>
      </c>
      <c r="T2434" s="4" t="s">
        <v>39</v>
      </c>
    </row>
    <row r="2435" ht="12.75" customHeight="1">
      <c r="A2435" s="8" t="str">
        <f t="shared" si="1"/>
        <v>Chile1924</v>
      </c>
      <c r="B2435" s="4" t="s">
        <v>66</v>
      </c>
      <c r="C2435" s="4">
        <v>1924.0</v>
      </c>
      <c r="D2435" s="4">
        <v>7.53930997848511</v>
      </c>
      <c r="E2435" s="4" t="s">
        <v>39</v>
      </c>
      <c r="F2435" s="4" t="s">
        <v>39</v>
      </c>
      <c r="G2435" s="4" t="s">
        <v>39</v>
      </c>
      <c r="H2435" s="4">
        <v>13.3299999237061</v>
      </c>
      <c r="I2435" s="4">
        <v>9.64999961853027</v>
      </c>
      <c r="J2435" s="4" t="str">
        <f t="shared" si="2"/>
        <v>#VALUE!</v>
      </c>
      <c r="K2435" s="5" t="str">
        <f t="shared" si="3"/>
        <v>#VALUE!</v>
      </c>
      <c r="L2435" s="5" t="str">
        <f t="shared" si="4"/>
        <v>#VALUE!</v>
      </c>
      <c r="M2435" s="5" t="str">
        <f t="shared" si="5"/>
        <v>#VALUE!</v>
      </c>
      <c r="N2435" s="4" t="b">
        <v>0</v>
      </c>
      <c r="O2435" s="4" t="b">
        <v>0</v>
      </c>
      <c r="P2435" s="4" t="b">
        <v>1</v>
      </c>
      <c r="Q2435" s="4" t="b">
        <v>1</v>
      </c>
      <c r="R2435" s="4" t="s">
        <v>39</v>
      </c>
      <c r="S2435" s="4" t="s">
        <v>39</v>
      </c>
      <c r="T2435" s="4" t="s">
        <v>39</v>
      </c>
    </row>
    <row r="2436" ht="12.75" customHeight="1">
      <c r="A2436" s="8" t="str">
        <f t="shared" si="1"/>
        <v>Chile1923</v>
      </c>
      <c r="B2436" s="4" t="s">
        <v>66</v>
      </c>
      <c r="C2436" s="4">
        <v>1923.0</v>
      </c>
      <c r="D2436" s="4">
        <v>20.4503993988037</v>
      </c>
      <c r="E2436" s="4" t="s">
        <v>39</v>
      </c>
      <c r="F2436" s="4" t="s">
        <v>39</v>
      </c>
      <c r="G2436" s="4" t="s">
        <v>39</v>
      </c>
      <c r="H2436" s="4">
        <v>12.4099998474121</v>
      </c>
      <c r="I2436" s="4">
        <v>9.53999996185303</v>
      </c>
      <c r="J2436" s="4" t="str">
        <f t="shared" si="2"/>
        <v>#VALUE!</v>
      </c>
      <c r="K2436" s="5" t="str">
        <f t="shared" si="3"/>
        <v>#VALUE!</v>
      </c>
      <c r="L2436" s="5" t="str">
        <f t="shared" si="4"/>
        <v>#VALUE!</v>
      </c>
      <c r="M2436" s="5" t="str">
        <f t="shared" si="5"/>
        <v>#VALUE!</v>
      </c>
      <c r="N2436" s="4" t="b">
        <v>0</v>
      </c>
      <c r="O2436" s="4" t="b">
        <v>0</v>
      </c>
      <c r="P2436" s="4" t="b">
        <v>1</v>
      </c>
      <c r="Q2436" s="4" t="b">
        <v>1</v>
      </c>
      <c r="R2436" s="4" t="s">
        <v>39</v>
      </c>
      <c r="S2436" s="4" t="s">
        <v>39</v>
      </c>
      <c r="T2436" s="4" t="s">
        <v>39</v>
      </c>
    </row>
    <row r="2437" ht="12.75" customHeight="1">
      <c r="A2437" s="8" t="str">
        <f t="shared" si="1"/>
        <v>Chile1922</v>
      </c>
      <c r="B2437" s="4" t="s">
        <v>66</v>
      </c>
      <c r="C2437" s="4">
        <v>1922.0</v>
      </c>
      <c r="D2437" s="4">
        <v>3.65815997123718</v>
      </c>
      <c r="E2437" s="4" t="s">
        <v>39</v>
      </c>
      <c r="F2437" s="4" t="s">
        <v>39</v>
      </c>
      <c r="G2437" s="4" t="s">
        <v>39</v>
      </c>
      <c r="H2437" s="4">
        <v>10.5299997329712</v>
      </c>
      <c r="I2437" s="4">
        <v>10.7600002288818</v>
      </c>
      <c r="J2437" s="4" t="str">
        <f t="shared" si="2"/>
        <v>#VALUE!</v>
      </c>
      <c r="K2437" s="5" t="str">
        <f t="shared" si="3"/>
        <v>#VALUE!</v>
      </c>
      <c r="L2437" s="5" t="str">
        <f t="shared" si="4"/>
        <v>#VALUE!</v>
      </c>
      <c r="M2437" s="5" t="str">
        <f t="shared" si="5"/>
        <v>#VALUE!</v>
      </c>
      <c r="N2437" s="4" t="b">
        <v>0</v>
      </c>
      <c r="O2437" s="4" t="b">
        <v>1</v>
      </c>
      <c r="P2437" s="4" t="b">
        <v>1</v>
      </c>
      <c r="Q2437" s="4" t="b">
        <v>1</v>
      </c>
      <c r="R2437" s="4" t="s">
        <v>39</v>
      </c>
      <c r="S2437" s="4" t="s">
        <v>39</v>
      </c>
      <c r="T2437" s="4" t="s">
        <v>39</v>
      </c>
    </row>
    <row r="2438" ht="12.75" customHeight="1">
      <c r="A2438" s="8" t="str">
        <f t="shared" si="1"/>
        <v>Chile1921</v>
      </c>
      <c r="B2438" s="4" t="s">
        <v>66</v>
      </c>
      <c r="C2438" s="4">
        <v>1921.0</v>
      </c>
      <c r="D2438" s="4">
        <v>-13.3278999328613</v>
      </c>
      <c r="E2438" s="4" t="s">
        <v>39</v>
      </c>
      <c r="F2438" s="4" t="s">
        <v>39</v>
      </c>
      <c r="G2438" s="4" t="s">
        <v>39</v>
      </c>
      <c r="H2438" s="4">
        <v>10.4300003051758</v>
      </c>
      <c r="I2438" s="4">
        <v>11.0</v>
      </c>
      <c r="J2438" s="4" t="str">
        <f t="shared" si="2"/>
        <v>#VALUE!</v>
      </c>
      <c r="K2438" s="5" t="str">
        <f t="shared" si="3"/>
        <v>#VALUE!</v>
      </c>
      <c r="L2438" s="5" t="str">
        <f t="shared" si="4"/>
        <v>#VALUE!</v>
      </c>
      <c r="M2438" s="5" t="str">
        <f t="shared" si="5"/>
        <v>#VALUE!</v>
      </c>
      <c r="N2438" s="4" t="b">
        <v>1</v>
      </c>
      <c r="O2438" s="4" t="b">
        <v>1</v>
      </c>
      <c r="P2438" s="4" t="b">
        <v>0</v>
      </c>
      <c r="Q2438" s="4" t="b">
        <v>0</v>
      </c>
      <c r="R2438" s="4" t="s">
        <v>39</v>
      </c>
      <c r="S2438" s="4" t="s">
        <v>39</v>
      </c>
      <c r="T2438" s="4" t="s">
        <v>39</v>
      </c>
    </row>
    <row r="2439" ht="12.75" customHeight="1">
      <c r="A2439" s="8" t="str">
        <f t="shared" si="1"/>
        <v>Chile1920</v>
      </c>
      <c r="B2439" s="4" t="s">
        <v>66</v>
      </c>
      <c r="C2439" s="4">
        <v>1920.0</v>
      </c>
      <c r="D2439" s="4">
        <v>12.960599899292</v>
      </c>
      <c r="E2439" s="4" t="s">
        <v>39</v>
      </c>
      <c r="F2439" s="4" t="s">
        <v>39</v>
      </c>
      <c r="G2439" s="4" t="s">
        <v>39</v>
      </c>
      <c r="H2439" s="4">
        <v>6.96000003814697</v>
      </c>
      <c r="I2439" s="4">
        <v>8.76000022888184</v>
      </c>
      <c r="J2439" s="4" t="str">
        <f t="shared" si="2"/>
        <v>#VALUE!</v>
      </c>
      <c r="K2439" s="5" t="str">
        <f t="shared" si="3"/>
        <v>#VALUE!</v>
      </c>
      <c r="L2439" s="5" t="str">
        <f t="shared" si="4"/>
        <v>#VALUE!</v>
      </c>
      <c r="M2439" s="5" t="str">
        <f t="shared" si="5"/>
        <v>#VALUE!</v>
      </c>
      <c r="N2439" s="4" t="b">
        <v>1</v>
      </c>
      <c r="O2439" s="4" t="b">
        <v>1</v>
      </c>
      <c r="P2439" s="4" t="b">
        <v>0</v>
      </c>
      <c r="Q2439" s="4" t="b">
        <v>0</v>
      </c>
      <c r="R2439" s="4" t="s">
        <v>39</v>
      </c>
      <c r="S2439" s="4" t="s">
        <v>39</v>
      </c>
      <c r="T2439" s="4" t="s">
        <v>39</v>
      </c>
    </row>
    <row r="2440" ht="12.75" customHeight="1">
      <c r="A2440" s="8" t="str">
        <f t="shared" si="1"/>
        <v>Chile1919</v>
      </c>
      <c r="B2440" s="4" t="s">
        <v>66</v>
      </c>
      <c r="C2440" s="4">
        <v>1919.0</v>
      </c>
      <c r="D2440" s="4">
        <v>-14.203800201416</v>
      </c>
      <c r="E2440" s="4" t="s">
        <v>39</v>
      </c>
      <c r="F2440" s="4" t="s">
        <v>39</v>
      </c>
      <c r="G2440" s="4" t="s">
        <v>39</v>
      </c>
      <c r="H2440" s="4">
        <v>4.78999996185303</v>
      </c>
      <c r="I2440" s="4">
        <v>7.32000017166138</v>
      </c>
      <c r="J2440" s="4" t="str">
        <f t="shared" si="2"/>
        <v>#VALUE!</v>
      </c>
      <c r="K2440" s="5" t="str">
        <f t="shared" si="3"/>
        <v>#VALUE!</v>
      </c>
      <c r="L2440" s="5" t="str">
        <f t="shared" si="4"/>
        <v>#VALUE!</v>
      </c>
      <c r="M2440" s="5" t="str">
        <f t="shared" si="5"/>
        <v>#VALUE!</v>
      </c>
      <c r="N2440" s="4" t="b">
        <v>1</v>
      </c>
      <c r="O2440" s="4" t="b">
        <v>1</v>
      </c>
      <c r="P2440" s="4" t="b">
        <v>0</v>
      </c>
      <c r="Q2440" s="4" t="b">
        <v>0</v>
      </c>
      <c r="R2440" s="4" t="s">
        <v>39</v>
      </c>
      <c r="S2440" s="4" t="s">
        <v>39</v>
      </c>
      <c r="T2440" s="4" t="s">
        <v>39</v>
      </c>
    </row>
    <row r="2441" ht="12.75" customHeight="1">
      <c r="A2441" s="8" t="str">
        <f t="shared" si="1"/>
        <v>Chile1918</v>
      </c>
      <c r="B2441" s="4" t="s">
        <v>66</v>
      </c>
      <c r="C2441" s="4">
        <v>1918.0</v>
      </c>
      <c r="D2441" s="4">
        <v>1.27272999286652</v>
      </c>
      <c r="E2441" s="4" t="s">
        <v>39</v>
      </c>
      <c r="F2441" s="4" t="s">
        <v>39</v>
      </c>
      <c r="G2441" s="4" t="s">
        <v>39</v>
      </c>
      <c r="H2441" s="4">
        <v>7.5</v>
      </c>
      <c r="I2441" s="4">
        <v>6.78999996185303</v>
      </c>
      <c r="J2441" s="4" t="str">
        <f t="shared" si="2"/>
        <v>#VALUE!</v>
      </c>
      <c r="K2441" s="5" t="str">
        <f t="shared" si="3"/>
        <v>#VALUE!</v>
      </c>
      <c r="L2441" s="5" t="str">
        <f t="shared" si="4"/>
        <v>#VALUE!</v>
      </c>
      <c r="M2441" s="5" t="str">
        <f t="shared" si="5"/>
        <v>#VALUE!</v>
      </c>
      <c r="N2441" s="4" t="b">
        <v>1</v>
      </c>
      <c r="O2441" s="4" t="b">
        <v>1</v>
      </c>
      <c r="P2441" s="4" t="b">
        <v>0</v>
      </c>
      <c r="Q2441" s="4" t="b">
        <v>0</v>
      </c>
      <c r="R2441" s="4" t="s">
        <v>39</v>
      </c>
      <c r="S2441" s="4" t="s">
        <v>39</v>
      </c>
      <c r="T2441" s="4" t="s">
        <v>39</v>
      </c>
    </row>
    <row r="2442" ht="12.75" customHeight="1">
      <c r="A2442" s="8" t="str">
        <f t="shared" si="1"/>
        <v>Chile1917</v>
      </c>
      <c r="B2442" s="4" t="s">
        <v>66</v>
      </c>
      <c r="C2442" s="4">
        <v>1917.0</v>
      </c>
      <c r="D2442" s="4">
        <v>2.15241003036499</v>
      </c>
      <c r="E2442" s="4" t="s">
        <v>39</v>
      </c>
      <c r="F2442" s="4" t="s">
        <v>39</v>
      </c>
      <c r="G2442" s="4" t="s">
        <v>39</v>
      </c>
      <c r="H2442" s="4">
        <v>7.32999992370606</v>
      </c>
      <c r="I2442" s="4">
        <v>6.84000015258789</v>
      </c>
      <c r="J2442" s="4" t="str">
        <f t="shared" si="2"/>
        <v>#VALUE!</v>
      </c>
      <c r="K2442" s="5" t="str">
        <f t="shared" si="3"/>
        <v>#VALUE!</v>
      </c>
      <c r="L2442" s="5" t="str">
        <f t="shared" si="4"/>
        <v>#VALUE!</v>
      </c>
      <c r="M2442" s="5" t="str">
        <f t="shared" si="5"/>
        <v>#VALUE!</v>
      </c>
      <c r="N2442" s="4" t="b">
        <v>0</v>
      </c>
      <c r="O2442" s="4" t="b">
        <v>0</v>
      </c>
      <c r="P2442" s="4" t="b">
        <v>1</v>
      </c>
      <c r="Q2442" s="4" t="b">
        <v>1</v>
      </c>
      <c r="R2442" s="4" t="s">
        <v>39</v>
      </c>
      <c r="S2442" s="4" t="s">
        <v>39</v>
      </c>
      <c r="T2442" s="4" t="s">
        <v>39</v>
      </c>
    </row>
    <row r="2443" ht="12.75" customHeight="1">
      <c r="A2443" s="8" t="str">
        <f t="shared" si="1"/>
        <v>Chile1916</v>
      </c>
      <c r="B2443" s="4" t="s">
        <v>66</v>
      </c>
      <c r="C2443" s="4">
        <v>1916.0</v>
      </c>
      <c r="D2443" s="4">
        <v>22.5846996307373</v>
      </c>
      <c r="E2443" s="4" t="s">
        <v>39</v>
      </c>
      <c r="F2443" s="4" t="s">
        <v>39</v>
      </c>
      <c r="G2443" s="4" t="s">
        <v>39</v>
      </c>
      <c r="H2443" s="4">
        <v>8.89000034332275</v>
      </c>
      <c r="I2443" s="4">
        <v>7.90999984741211</v>
      </c>
      <c r="J2443" s="4" t="str">
        <f t="shared" si="2"/>
        <v>#VALUE!</v>
      </c>
      <c r="K2443" s="5" t="str">
        <f t="shared" si="3"/>
        <v>#VALUE!</v>
      </c>
      <c r="L2443" s="5" t="str">
        <f t="shared" si="4"/>
        <v>#VALUE!</v>
      </c>
      <c r="M2443" s="5" t="str">
        <f t="shared" si="5"/>
        <v>#VALUE!</v>
      </c>
      <c r="N2443" s="4" t="b">
        <v>0</v>
      </c>
      <c r="O2443" s="4" t="b">
        <v>0</v>
      </c>
      <c r="P2443" s="4" t="b">
        <v>1</v>
      </c>
      <c r="Q2443" s="4" t="b">
        <v>1</v>
      </c>
      <c r="R2443" s="4" t="s">
        <v>39</v>
      </c>
      <c r="S2443" s="4" t="s">
        <v>39</v>
      </c>
      <c r="T2443" s="4" t="s">
        <v>39</v>
      </c>
    </row>
    <row r="2444" ht="12.75" customHeight="1">
      <c r="A2444" s="8" t="str">
        <f t="shared" si="1"/>
        <v>Chile1915</v>
      </c>
      <c r="B2444" s="4" t="s">
        <v>66</v>
      </c>
      <c r="C2444" s="4">
        <v>1915.0</v>
      </c>
      <c r="D2444" s="4">
        <v>-3.21914005279541</v>
      </c>
      <c r="E2444" s="4" t="s">
        <v>39</v>
      </c>
      <c r="F2444" s="4" t="s">
        <v>39</v>
      </c>
      <c r="G2444" s="4" t="s">
        <v>39</v>
      </c>
      <c r="H2444" s="4">
        <v>7.92000007629395</v>
      </c>
      <c r="I2444" s="4">
        <v>10.0500001907349</v>
      </c>
      <c r="J2444" s="4" t="str">
        <f t="shared" si="2"/>
        <v>#VALUE!</v>
      </c>
      <c r="K2444" s="5" t="str">
        <f t="shared" si="3"/>
        <v>#VALUE!</v>
      </c>
      <c r="L2444" s="5" t="str">
        <f t="shared" si="4"/>
        <v>#VALUE!</v>
      </c>
      <c r="M2444" s="5" t="str">
        <f t="shared" si="5"/>
        <v>#VALUE!</v>
      </c>
      <c r="N2444" s="4" t="b">
        <v>1</v>
      </c>
      <c r="O2444" s="4" t="b">
        <v>1</v>
      </c>
      <c r="P2444" s="4" t="b">
        <v>0</v>
      </c>
      <c r="Q2444" s="4" t="b">
        <v>1</v>
      </c>
      <c r="R2444" s="4" t="s">
        <v>39</v>
      </c>
      <c r="S2444" s="4" t="s">
        <v>39</v>
      </c>
      <c r="T2444" s="4" t="s">
        <v>39</v>
      </c>
    </row>
    <row r="2445" ht="12.75" customHeight="1">
      <c r="A2445" s="8" t="str">
        <f t="shared" si="1"/>
        <v>Chile1914</v>
      </c>
      <c r="B2445" s="4" t="s">
        <v>66</v>
      </c>
      <c r="C2445" s="4">
        <v>1914.0</v>
      </c>
      <c r="D2445" s="4">
        <v>-15.4968004226685</v>
      </c>
      <c r="E2445" s="4" t="s">
        <v>39</v>
      </c>
      <c r="F2445" s="4" t="s">
        <v>39</v>
      </c>
      <c r="G2445" s="4" t="s">
        <v>39</v>
      </c>
      <c r="H2445" s="4">
        <v>9.22000026702881</v>
      </c>
      <c r="I2445" s="4">
        <v>11.8900003433228</v>
      </c>
      <c r="J2445" s="4" t="str">
        <f t="shared" si="2"/>
        <v>#VALUE!</v>
      </c>
      <c r="K2445" s="5" t="str">
        <f t="shared" si="3"/>
        <v>#VALUE!</v>
      </c>
      <c r="L2445" s="5" t="str">
        <f t="shared" si="4"/>
        <v>#VALUE!</v>
      </c>
      <c r="M2445" s="5" t="str">
        <f t="shared" si="5"/>
        <v>#VALUE!</v>
      </c>
      <c r="N2445" s="4" t="b">
        <v>1</v>
      </c>
      <c r="O2445" s="4" t="b">
        <v>1</v>
      </c>
      <c r="P2445" s="4" t="b">
        <v>0</v>
      </c>
      <c r="Q2445" s="4" t="b">
        <v>0</v>
      </c>
      <c r="R2445" s="4" t="s">
        <v>39</v>
      </c>
      <c r="S2445" s="4" t="s">
        <v>39</v>
      </c>
      <c r="T2445" s="4" t="s">
        <v>39</v>
      </c>
    </row>
    <row r="2446" ht="12.75" customHeight="1">
      <c r="A2446" s="8" t="str">
        <f t="shared" si="1"/>
        <v>Chile1913</v>
      </c>
      <c r="B2446" s="4" t="s">
        <v>66</v>
      </c>
      <c r="C2446" s="4">
        <v>1913.0</v>
      </c>
      <c r="D2446" s="4">
        <v>1.83289003372192</v>
      </c>
      <c r="E2446" s="4" t="s">
        <v>39</v>
      </c>
      <c r="F2446" s="4" t="s">
        <v>39</v>
      </c>
      <c r="G2446" s="4" t="s">
        <v>39</v>
      </c>
      <c r="H2446" s="4">
        <v>10.0900001525879</v>
      </c>
      <c r="I2446" s="4">
        <v>12.3199996948242</v>
      </c>
      <c r="J2446" s="4" t="str">
        <f t="shared" si="2"/>
        <v>#VALUE!</v>
      </c>
      <c r="K2446" s="5" t="str">
        <f t="shared" si="3"/>
        <v>#VALUE!</v>
      </c>
      <c r="L2446" s="5" t="str">
        <f t="shared" si="4"/>
        <v>#VALUE!</v>
      </c>
      <c r="M2446" s="5" t="str">
        <f t="shared" si="5"/>
        <v>#VALUE!</v>
      </c>
      <c r="N2446" s="4" t="b">
        <v>1</v>
      </c>
      <c r="O2446" s="4" t="b">
        <v>1</v>
      </c>
      <c r="P2446" s="4" t="b">
        <v>0</v>
      </c>
      <c r="Q2446" s="4" t="b">
        <v>0</v>
      </c>
      <c r="R2446" s="4" t="s">
        <v>39</v>
      </c>
      <c r="S2446" s="4" t="s">
        <v>39</v>
      </c>
      <c r="T2446" s="4" t="s">
        <v>39</v>
      </c>
    </row>
    <row r="2447" ht="12.75" customHeight="1">
      <c r="A2447" s="8" t="str">
        <f t="shared" si="1"/>
        <v>Chile1912</v>
      </c>
      <c r="B2447" s="4" t="s">
        <v>66</v>
      </c>
      <c r="C2447" s="4">
        <v>1912.0</v>
      </c>
      <c r="D2447" s="4">
        <v>3.97220993041992</v>
      </c>
      <c r="E2447" s="4" t="s">
        <v>39</v>
      </c>
      <c r="F2447" s="4" t="s">
        <v>39</v>
      </c>
      <c r="G2447" s="4" t="s">
        <v>39</v>
      </c>
      <c r="H2447" s="4">
        <v>11.5699996948242</v>
      </c>
      <c r="I2447" s="4">
        <v>14.8599996566772</v>
      </c>
      <c r="J2447" s="4" t="str">
        <f t="shared" si="2"/>
        <v>#VALUE!</v>
      </c>
      <c r="K2447" s="5" t="str">
        <f t="shared" si="3"/>
        <v>#VALUE!</v>
      </c>
      <c r="L2447" s="5" t="str">
        <f t="shared" si="4"/>
        <v>#VALUE!</v>
      </c>
      <c r="M2447" s="5" t="str">
        <f t="shared" si="5"/>
        <v>#VALUE!</v>
      </c>
      <c r="N2447" s="4" t="b">
        <v>0</v>
      </c>
      <c r="O2447" s="4" t="b">
        <v>0</v>
      </c>
      <c r="P2447" s="4" t="b">
        <v>0</v>
      </c>
      <c r="Q2447" s="4" t="b">
        <v>1</v>
      </c>
      <c r="R2447" s="4" t="s">
        <v>39</v>
      </c>
      <c r="S2447" s="4" t="s">
        <v>39</v>
      </c>
      <c r="T2447" s="4" t="s">
        <v>39</v>
      </c>
    </row>
    <row r="2448" ht="12.75" customHeight="1">
      <c r="A2448" s="8" t="str">
        <f t="shared" si="1"/>
        <v>Chile1911</v>
      </c>
      <c r="B2448" s="4" t="s">
        <v>66</v>
      </c>
      <c r="C2448" s="4">
        <v>1911.0</v>
      </c>
      <c r="D2448" s="4">
        <v>-2.7036600112915</v>
      </c>
      <c r="E2448" s="4" t="s">
        <v>39</v>
      </c>
      <c r="F2448" s="4" t="s">
        <v>39</v>
      </c>
      <c r="G2448" s="4" t="s">
        <v>39</v>
      </c>
      <c r="H2448" s="4">
        <v>9.90999984741211</v>
      </c>
      <c r="I2448" s="4">
        <v>13.2299995422363</v>
      </c>
      <c r="J2448" s="4" t="str">
        <f t="shared" si="2"/>
        <v>#VALUE!</v>
      </c>
      <c r="K2448" s="5" t="str">
        <f t="shared" si="3"/>
        <v>#VALUE!</v>
      </c>
      <c r="L2448" s="5" t="str">
        <f t="shared" si="4"/>
        <v>#VALUE!</v>
      </c>
      <c r="M2448" s="5" t="str">
        <f t="shared" si="5"/>
        <v>#VALUE!</v>
      </c>
      <c r="N2448" s="4" t="b">
        <v>1</v>
      </c>
      <c r="O2448" s="4" t="b">
        <v>1</v>
      </c>
      <c r="P2448" s="4" t="b">
        <v>0</v>
      </c>
      <c r="Q2448" s="4" t="b">
        <v>1</v>
      </c>
      <c r="R2448" s="4" t="s">
        <v>39</v>
      </c>
      <c r="S2448" s="4" t="s">
        <v>39</v>
      </c>
      <c r="T2448" s="4" t="s">
        <v>39</v>
      </c>
    </row>
    <row r="2449" ht="12.75" customHeight="1">
      <c r="A2449" s="8" t="str">
        <f t="shared" si="1"/>
        <v>Chile1910</v>
      </c>
      <c r="B2449" s="4" t="s">
        <v>66</v>
      </c>
      <c r="C2449" s="4">
        <v>1910.0</v>
      </c>
      <c r="D2449" s="4">
        <v>11.3050003051758</v>
      </c>
      <c r="E2449" s="4" t="s">
        <v>39</v>
      </c>
      <c r="F2449" s="4" t="s">
        <v>39</v>
      </c>
      <c r="G2449" s="4" t="s">
        <v>39</v>
      </c>
      <c r="H2449" s="4">
        <v>9.64000034332275</v>
      </c>
      <c r="I2449" s="4">
        <v>12.8100004196167</v>
      </c>
      <c r="J2449" s="4" t="str">
        <f t="shared" si="2"/>
        <v>#VALUE!</v>
      </c>
      <c r="K2449" s="5" t="str">
        <f t="shared" si="3"/>
        <v>#VALUE!</v>
      </c>
      <c r="L2449" s="5" t="str">
        <f t="shared" si="4"/>
        <v>#VALUE!</v>
      </c>
      <c r="M2449" s="5" t="str">
        <f t="shared" si="5"/>
        <v>#VALUE!</v>
      </c>
      <c r="N2449" s="4" t="b">
        <v>1</v>
      </c>
      <c r="O2449" s="4" t="b">
        <v>1</v>
      </c>
      <c r="P2449" s="4" t="b">
        <v>0</v>
      </c>
      <c r="Q2449" s="4" t="b">
        <v>0</v>
      </c>
      <c r="R2449" s="4" t="s">
        <v>39</v>
      </c>
      <c r="S2449" s="4" t="s">
        <v>39</v>
      </c>
      <c r="T2449" s="4" t="s">
        <v>39</v>
      </c>
    </row>
    <row r="2450" ht="12.75" customHeight="1">
      <c r="A2450" s="8" t="str">
        <f t="shared" si="1"/>
        <v>Chile1909</v>
      </c>
      <c r="B2450" s="4" t="s">
        <v>66</v>
      </c>
      <c r="C2450" s="4">
        <v>1909.0</v>
      </c>
      <c r="D2450" s="4">
        <v>0.505024015903473</v>
      </c>
      <c r="E2450" s="4" t="s">
        <v>39</v>
      </c>
      <c r="F2450" s="4" t="s">
        <v>39</v>
      </c>
      <c r="G2450" s="4" t="s">
        <v>39</v>
      </c>
      <c r="H2450" s="4">
        <v>9.64999961853027</v>
      </c>
      <c r="I2450" s="4">
        <v>11.9099998474121</v>
      </c>
      <c r="J2450" s="4" t="str">
        <f t="shared" si="2"/>
        <v>#VALUE!</v>
      </c>
      <c r="K2450" s="5" t="str">
        <f t="shared" si="3"/>
        <v>#VALUE!</v>
      </c>
      <c r="L2450" s="5" t="str">
        <f t="shared" si="4"/>
        <v>#VALUE!</v>
      </c>
      <c r="M2450" s="5" t="str">
        <f t="shared" si="5"/>
        <v>#VALUE!</v>
      </c>
      <c r="N2450" s="4" t="b">
        <v>0</v>
      </c>
      <c r="O2450" s="4" t="b">
        <v>1</v>
      </c>
      <c r="P2450" s="4" t="b">
        <v>0</v>
      </c>
      <c r="Q2450" s="4" t="b">
        <v>0</v>
      </c>
      <c r="R2450" s="4" t="s">
        <v>39</v>
      </c>
      <c r="S2450" s="4" t="s">
        <v>39</v>
      </c>
      <c r="T2450" s="4" t="s">
        <v>39</v>
      </c>
    </row>
    <row r="2451" ht="12.75" customHeight="1">
      <c r="A2451" s="8" t="str">
        <f t="shared" si="1"/>
        <v>Chile1908</v>
      </c>
      <c r="B2451" s="4" t="s">
        <v>66</v>
      </c>
      <c r="C2451" s="4">
        <v>1908.0</v>
      </c>
      <c r="D2451" s="4">
        <v>10.6157999038696</v>
      </c>
      <c r="E2451" s="4" t="s">
        <v>39</v>
      </c>
      <c r="F2451" s="4" t="s">
        <v>39</v>
      </c>
      <c r="G2451" s="4" t="s">
        <v>39</v>
      </c>
      <c r="H2451" s="4">
        <v>10.6899995803833</v>
      </c>
      <c r="I2451" s="4">
        <v>11.5299997329712</v>
      </c>
      <c r="J2451" s="4" t="str">
        <f t="shared" si="2"/>
        <v>#VALUE!</v>
      </c>
      <c r="K2451" s="5" t="str">
        <f t="shared" si="3"/>
        <v>#VALUE!</v>
      </c>
      <c r="L2451" s="5" t="str">
        <f t="shared" si="4"/>
        <v>#VALUE!</v>
      </c>
      <c r="M2451" s="5" t="str">
        <f t="shared" si="5"/>
        <v>#VALUE!</v>
      </c>
      <c r="N2451" s="4" t="b">
        <v>0</v>
      </c>
      <c r="O2451" s="4" t="b">
        <v>1</v>
      </c>
      <c r="P2451" s="4" t="b">
        <v>1</v>
      </c>
      <c r="Q2451" s="4" t="b">
        <v>0</v>
      </c>
      <c r="R2451" s="4" t="s">
        <v>39</v>
      </c>
      <c r="S2451" s="4" t="s">
        <v>39</v>
      </c>
      <c r="T2451" s="4" t="s">
        <v>39</v>
      </c>
    </row>
    <row r="2452" ht="12.75" customHeight="1">
      <c r="A2452" s="8" t="str">
        <f t="shared" si="1"/>
        <v>Chile1907</v>
      </c>
      <c r="B2452" s="4" t="s">
        <v>66</v>
      </c>
      <c r="C2452" s="4">
        <v>1907.0</v>
      </c>
      <c r="D2452" s="4">
        <v>5.28699016571045</v>
      </c>
      <c r="E2452" s="4" t="s">
        <v>39</v>
      </c>
      <c r="F2452" s="4" t="s">
        <v>39</v>
      </c>
      <c r="G2452" s="4" t="s">
        <v>39</v>
      </c>
      <c r="H2452" s="4">
        <v>12.0200004577637</v>
      </c>
      <c r="I2452" s="4">
        <v>14.4099998474121</v>
      </c>
      <c r="J2452" s="4" t="str">
        <f t="shared" si="2"/>
        <v>#VALUE!</v>
      </c>
      <c r="K2452" s="5" t="str">
        <f t="shared" si="3"/>
        <v>#VALUE!</v>
      </c>
      <c r="L2452" s="5" t="str">
        <f t="shared" si="4"/>
        <v>#VALUE!</v>
      </c>
      <c r="M2452" s="5" t="str">
        <f t="shared" si="5"/>
        <v>#VALUE!</v>
      </c>
      <c r="N2452" s="4" t="b">
        <v>0</v>
      </c>
      <c r="O2452" s="4" t="b">
        <v>0</v>
      </c>
      <c r="P2452" s="4" t="b">
        <v>1</v>
      </c>
      <c r="Q2452" s="4" t="b">
        <v>0</v>
      </c>
      <c r="R2452" s="4" t="s">
        <v>39</v>
      </c>
      <c r="S2452" s="4" t="s">
        <v>39</v>
      </c>
      <c r="T2452" s="4" t="s">
        <v>39</v>
      </c>
    </row>
    <row r="2453" ht="12.75" customHeight="1">
      <c r="A2453" s="8" t="str">
        <f t="shared" si="1"/>
        <v>Chile1906</v>
      </c>
      <c r="B2453" s="4" t="s">
        <v>66</v>
      </c>
      <c r="C2453" s="4">
        <v>1906.0</v>
      </c>
      <c r="D2453" s="4">
        <v>7.8173999786377</v>
      </c>
      <c r="E2453" s="4" t="s">
        <v>39</v>
      </c>
      <c r="F2453" s="4" t="s">
        <v>39</v>
      </c>
      <c r="G2453" s="4" t="s">
        <v>39</v>
      </c>
      <c r="H2453" s="4">
        <v>11.7200002670288</v>
      </c>
      <c r="I2453" s="4">
        <v>14.5200004577637</v>
      </c>
      <c r="J2453" s="4" t="str">
        <f t="shared" si="2"/>
        <v>#VALUE!</v>
      </c>
      <c r="K2453" s="5" t="str">
        <f t="shared" si="3"/>
        <v>#VALUE!</v>
      </c>
      <c r="L2453" s="5" t="str">
        <f t="shared" si="4"/>
        <v>#VALUE!</v>
      </c>
      <c r="M2453" s="5" t="str">
        <f t="shared" si="5"/>
        <v>#VALUE!</v>
      </c>
      <c r="N2453" s="4" t="b">
        <v>0</v>
      </c>
      <c r="O2453" s="4" t="b">
        <v>0</v>
      </c>
      <c r="P2453" s="4" t="b">
        <v>1</v>
      </c>
      <c r="Q2453" s="4" t="b">
        <v>0</v>
      </c>
      <c r="R2453" s="4" t="s">
        <v>39</v>
      </c>
      <c r="S2453" s="4" t="s">
        <v>39</v>
      </c>
      <c r="T2453" s="4" t="s">
        <v>39</v>
      </c>
    </row>
    <row r="2454" ht="12.75" customHeight="1">
      <c r="A2454" s="8" t="str">
        <f t="shared" si="1"/>
        <v>Chile1905</v>
      </c>
      <c r="B2454" s="4" t="s">
        <v>66</v>
      </c>
      <c r="C2454" s="4">
        <v>1905.0</v>
      </c>
      <c r="D2454" s="4">
        <v>-0.101179003715515</v>
      </c>
      <c r="E2454" s="4" t="s">
        <v>39</v>
      </c>
      <c r="F2454" s="4" t="s">
        <v>39</v>
      </c>
      <c r="G2454" s="4" t="s">
        <v>39</v>
      </c>
      <c r="H2454" s="4">
        <v>10.7399997711182</v>
      </c>
      <c r="I2454" s="4">
        <v>12.0500001907349</v>
      </c>
      <c r="J2454" s="4" t="str">
        <f t="shared" si="2"/>
        <v>#VALUE!</v>
      </c>
      <c r="K2454" s="5" t="str">
        <f t="shared" si="3"/>
        <v>#VALUE!</v>
      </c>
      <c r="L2454" s="5" t="str">
        <f t="shared" si="4"/>
        <v>#VALUE!</v>
      </c>
      <c r="M2454" s="5" t="str">
        <f t="shared" si="5"/>
        <v>#VALUE!</v>
      </c>
      <c r="N2454" s="4" t="b">
        <v>1</v>
      </c>
      <c r="O2454" s="4" t="b">
        <v>1</v>
      </c>
      <c r="P2454" s="4" t="b">
        <v>0</v>
      </c>
      <c r="Q2454" s="4" t="b">
        <v>0</v>
      </c>
      <c r="R2454" s="4" t="s">
        <v>39</v>
      </c>
      <c r="S2454" s="4" t="s">
        <v>39</v>
      </c>
      <c r="T2454" s="4" t="s">
        <v>39</v>
      </c>
    </row>
    <row r="2455" ht="12.75" customHeight="1">
      <c r="A2455" s="8" t="str">
        <f t="shared" si="1"/>
        <v>Chile1904</v>
      </c>
      <c r="B2455" s="4" t="s">
        <v>66</v>
      </c>
      <c r="C2455" s="4">
        <v>1904.0</v>
      </c>
      <c r="D2455" s="4">
        <v>8.1894998550415</v>
      </c>
      <c r="E2455" s="4" t="s">
        <v>39</v>
      </c>
      <c r="F2455" s="4" t="s">
        <v>39</v>
      </c>
      <c r="G2455" s="4" t="s">
        <v>39</v>
      </c>
      <c r="H2455" s="4">
        <v>11.0100002288818</v>
      </c>
      <c r="I2455" s="4">
        <v>12.6099996566772</v>
      </c>
      <c r="J2455" s="4" t="str">
        <f t="shared" si="2"/>
        <v>#VALUE!</v>
      </c>
      <c r="K2455" s="5" t="str">
        <f t="shared" si="3"/>
        <v>#VALUE!</v>
      </c>
      <c r="L2455" s="5" t="str">
        <f t="shared" si="4"/>
        <v>#VALUE!</v>
      </c>
      <c r="M2455" s="5" t="str">
        <f t="shared" si="5"/>
        <v>#VALUE!</v>
      </c>
      <c r="N2455" s="4" t="b">
        <v>1</v>
      </c>
      <c r="O2455" s="4" t="b">
        <v>1</v>
      </c>
      <c r="P2455" s="4" t="b">
        <v>0</v>
      </c>
      <c r="Q2455" s="4" t="b">
        <v>0</v>
      </c>
      <c r="R2455" s="4" t="s">
        <v>39</v>
      </c>
      <c r="S2455" s="4" t="s">
        <v>39</v>
      </c>
      <c r="T2455" s="4" t="s">
        <v>39</v>
      </c>
    </row>
    <row r="2456" ht="12.75" customHeight="1">
      <c r="A2456" s="8" t="str">
        <f t="shared" si="1"/>
        <v>Chile1903</v>
      </c>
      <c r="B2456" s="4" t="s">
        <v>66</v>
      </c>
      <c r="C2456" s="4">
        <v>1903.0</v>
      </c>
      <c r="D2456" s="4">
        <v>-5.61968994140625</v>
      </c>
      <c r="E2456" s="4" t="s">
        <v>39</v>
      </c>
      <c r="F2456" s="4" t="s">
        <v>39</v>
      </c>
      <c r="G2456" s="4" t="s">
        <v>39</v>
      </c>
      <c r="H2456" s="4">
        <v>10.3900003433228</v>
      </c>
      <c r="I2456" s="4">
        <v>11.7399997711182</v>
      </c>
      <c r="J2456" s="4" t="str">
        <f t="shared" si="2"/>
        <v>#VALUE!</v>
      </c>
      <c r="K2456" s="5" t="str">
        <f t="shared" si="3"/>
        <v>#VALUE!</v>
      </c>
      <c r="L2456" s="5" t="str">
        <f t="shared" si="4"/>
        <v>#VALUE!</v>
      </c>
      <c r="M2456" s="5" t="str">
        <f t="shared" si="5"/>
        <v>#VALUE!</v>
      </c>
      <c r="N2456" s="4" t="b">
        <v>1</v>
      </c>
      <c r="O2456" s="4" t="b">
        <v>1</v>
      </c>
      <c r="P2456" s="4" t="b">
        <v>0</v>
      </c>
      <c r="Q2456" s="4" t="b">
        <v>0</v>
      </c>
      <c r="R2456" s="4" t="s">
        <v>39</v>
      </c>
      <c r="S2456" s="4" t="s">
        <v>39</v>
      </c>
      <c r="T2456" s="4" t="s">
        <v>39</v>
      </c>
    </row>
    <row r="2457" ht="12.75" customHeight="1">
      <c r="A2457" s="8" t="str">
        <f t="shared" si="1"/>
        <v>Chile1902</v>
      </c>
      <c r="B2457" s="4" t="s">
        <v>66</v>
      </c>
      <c r="C2457" s="4">
        <v>1902.0</v>
      </c>
      <c r="D2457" s="4">
        <v>4.36785984039307</v>
      </c>
      <c r="E2457" s="4" t="s">
        <v>39</v>
      </c>
      <c r="F2457" s="4" t="s">
        <v>39</v>
      </c>
      <c r="G2457" s="4" t="s">
        <v>39</v>
      </c>
      <c r="H2457" s="4">
        <v>9.0600004196167</v>
      </c>
      <c r="I2457" s="4">
        <v>12.710000038147</v>
      </c>
      <c r="J2457" s="4" t="str">
        <f t="shared" si="2"/>
        <v>#VALUE!</v>
      </c>
      <c r="K2457" s="5" t="str">
        <f t="shared" si="3"/>
        <v>#VALUE!</v>
      </c>
      <c r="L2457" s="5" t="str">
        <f t="shared" si="4"/>
        <v>#VALUE!</v>
      </c>
      <c r="M2457" s="5" t="str">
        <f t="shared" si="5"/>
        <v>#VALUE!</v>
      </c>
      <c r="N2457" s="4" t="b">
        <v>1</v>
      </c>
      <c r="O2457" s="4" t="b">
        <v>1</v>
      </c>
      <c r="P2457" s="4" t="b">
        <v>1</v>
      </c>
      <c r="Q2457" s="4" t="b">
        <v>0</v>
      </c>
      <c r="R2457" s="4" t="s">
        <v>39</v>
      </c>
      <c r="S2457" s="4" t="s">
        <v>39</v>
      </c>
      <c r="T2457" s="4" t="s">
        <v>39</v>
      </c>
    </row>
    <row r="2458" ht="12.75" customHeight="1">
      <c r="A2458" s="8" t="str">
        <f t="shared" si="1"/>
        <v>Chile1901</v>
      </c>
      <c r="B2458" s="4" t="s">
        <v>66</v>
      </c>
      <c r="C2458" s="4">
        <v>1901.0</v>
      </c>
      <c r="D2458" s="4">
        <v>2.50412011146545</v>
      </c>
      <c r="E2458" s="4" t="s">
        <v>39</v>
      </c>
      <c r="F2458" s="4" t="s">
        <v>39</v>
      </c>
      <c r="G2458" s="4" t="s">
        <v>39</v>
      </c>
      <c r="H2458" s="4">
        <v>9.44999980926514</v>
      </c>
      <c r="I2458" s="4">
        <v>13.3800001144409</v>
      </c>
      <c r="J2458" s="4" t="str">
        <f t="shared" si="2"/>
        <v>#VALUE!</v>
      </c>
      <c r="K2458" s="5" t="str">
        <f t="shared" si="3"/>
        <v>#VALUE!</v>
      </c>
      <c r="L2458" s="5" t="str">
        <f t="shared" si="4"/>
        <v>#VALUE!</v>
      </c>
      <c r="M2458" s="5" t="str">
        <f t="shared" si="5"/>
        <v>#VALUE!</v>
      </c>
      <c r="N2458" s="4" t="b">
        <v>0</v>
      </c>
      <c r="O2458" s="4" t="b">
        <v>0</v>
      </c>
      <c r="P2458" s="4" t="b">
        <v>1</v>
      </c>
      <c r="Q2458" s="4" t="b">
        <v>1</v>
      </c>
      <c r="R2458" s="4" t="s">
        <v>39</v>
      </c>
      <c r="S2458" s="4" t="s">
        <v>39</v>
      </c>
      <c r="T2458" s="4" t="s">
        <v>39</v>
      </c>
    </row>
    <row r="2459" ht="12.75" customHeight="1">
      <c r="A2459" s="8" t="str">
        <f t="shared" si="1"/>
        <v>Chile1900</v>
      </c>
      <c r="B2459" s="4" t="s">
        <v>66</v>
      </c>
      <c r="C2459" s="4">
        <v>1900.0</v>
      </c>
      <c r="D2459" s="4">
        <v>-2.56198000907898</v>
      </c>
      <c r="E2459" s="4" t="s">
        <v>39</v>
      </c>
      <c r="F2459" s="4" t="s">
        <v>39</v>
      </c>
      <c r="G2459" s="4" t="s">
        <v>39</v>
      </c>
      <c r="H2459" s="4">
        <v>9.73999977111816</v>
      </c>
      <c r="I2459" s="4">
        <v>11.6300001144409</v>
      </c>
      <c r="J2459" s="4" t="str">
        <f t="shared" si="2"/>
        <v>#VALUE!</v>
      </c>
      <c r="K2459" s="5" t="str">
        <f t="shared" si="3"/>
        <v>#VALUE!</v>
      </c>
      <c r="L2459" s="5" t="str">
        <f t="shared" si="4"/>
        <v>#VALUE!</v>
      </c>
      <c r="M2459" s="5" t="str">
        <f t="shared" si="5"/>
        <v>#VALUE!</v>
      </c>
      <c r="N2459" s="4" t="b">
        <v>1</v>
      </c>
      <c r="O2459" s="4" t="b">
        <v>1</v>
      </c>
      <c r="P2459" s="4" t="b">
        <v>0</v>
      </c>
      <c r="Q2459" s="4" t="b">
        <v>1</v>
      </c>
      <c r="R2459" s="4" t="s">
        <v>39</v>
      </c>
      <c r="S2459" s="4" t="s">
        <v>39</v>
      </c>
      <c r="T2459" s="4" t="s">
        <v>39</v>
      </c>
    </row>
    <row r="2460" ht="12.75" customHeight="1">
      <c r="A2460" s="8" t="str">
        <f t="shared" si="1"/>
        <v>Chile1899</v>
      </c>
      <c r="B2460" s="4" t="s">
        <v>66</v>
      </c>
      <c r="C2460" s="4">
        <v>1899.0</v>
      </c>
      <c r="D2460" s="4">
        <v>0.624594986438751</v>
      </c>
      <c r="E2460" s="4" t="s">
        <v>39</v>
      </c>
      <c r="F2460" s="4" t="s">
        <v>39</v>
      </c>
      <c r="G2460" s="4" t="s">
        <v>39</v>
      </c>
      <c r="H2460" s="4">
        <v>10.5200004577637</v>
      </c>
      <c r="I2460" s="4">
        <v>11.3000001907349</v>
      </c>
      <c r="J2460" s="4" t="str">
        <f t="shared" si="2"/>
        <v>#VALUE!</v>
      </c>
      <c r="K2460" s="5" t="str">
        <f t="shared" si="3"/>
        <v>#VALUE!</v>
      </c>
      <c r="L2460" s="5" t="str">
        <f t="shared" si="4"/>
        <v>#VALUE!</v>
      </c>
      <c r="M2460" s="5" t="str">
        <f t="shared" si="5"/>
        <v>#VALUE!</v>
      </c>
      <c r="N2460" s="4" t="b">
        <v>1</v>
      </c>
      <c r="O2460" s="4" t="b">
        <v>1</v>
      </c>
      <c r="P2460" s="4" t="b">
        <v>0</v>
      </c>
      <c r="Q2460" s="4" t="b">
        <v>0</v>
      </c>
      <c r="R2460" s="4" t="s">
        <v>39</v>
      </c>
      <c r="S2460" s="4" t="s">
        <v>39</v>
      </c>
      <c r="T2460" s="4" t="s">
        <v>39</v>
      </c>
    </row>
    <row r="2461" ht="12.75" customHeight="1">
      <c r="A2461" s="8" t="str">
        <f t="shared" si="1"/>
        <v>Chile1898</v>
      </c>
      <c r="B2461" s="4" t="s">
        <v>66</v>
      </c>
      <c r="C2461" s="4">
        <v>1898.0</v>
      </c>
      <c r="D2461" s="4">
        <v>12.1212997436523</v>
      </c>
      <c r="E2461" s="4" t="s">
        <v>39</v>
      </c>
      <c r="F2461" s="4" t="s">
        <v>39</v>
      </c>
      <c r="G2461" s="4" t="s">
        <v>39</v>
      </c>
      <c r="H2461" s="4">
        <v>8.19999980926514</v>
      </c>
      <c r="I2461" s="4">
        <v>12.039999961853</v>
      </c>
      <c r="J2461" s="4" t="str">
        <f t="shared" si="2"/>
        <v>#VALUE!</v>
      </c>
      <c r="K2461" s="5" t="str">
        <f t="shared" si="3"/>
        <v>#VALUE!</v>
      </c>
      <c r="L2461" s="5" t="str">
        <f t="shared" si="4"/>
        <v>#VALUE!</v>
      </c>
      <c r="M2461" s="5" t="str">
        <f t="shared" si="5"/>
        <v>#VALUE!</v>
      </c>
      <c r="N2461" s="4" t="b">
        <v>0</v>
      </c>
      <c r="O2461" s="4" t="b">
        <v>0</v>
      </c>
      <c r="P2461" s="4" t="b">
        <v>0</v>
      </c>
      <c r="Q2461" s="4" t="b">
        <v>1</v>
      </c>
      <c r="R2461" s="4" t="s">
        <v>39</v>
      </c>
      <c r="S2461" s="4" t="s">
        <v>39</v>
      </c>
      <c r="T2461" s="4" t="s">
        <v>39</v>
      </c>
    </row>
    <row r="2462" ht="12.75" customHeight="1">
      <c r="A2462" s="8" t="str">
        <f t="shared" si="1"/>
        <v>Chile1897</v>
      </c>
      <c r="B2462" s="4" t="s">
        <v>66</v>
      </c>
      <c r="C2462" s="4">
        <v>1897.0</v>
      </c>
      <c r="D2462" s="4">
        <v>-2.21545004844666</v>
      </c>
      <c r="E2462" s="4" t="s">
        <v>39</v>
      </c>
      <c r="F2462" s="4" t="s">
        <v>39</v>
      </c>
      <c r="G2462" s="4" t="s">
        <v>39</v>
      </c>
      <c r="H2462" s="4">
        <v>9.4399995803833</v>
      </c>
      <c r="I2462" s="4">
        <v>11.2200002670288</v>
      </c>
      <c r="J2462" s="4" t="str">
        <f t="shared" si="2"/>
        <v>#VALUE!</v>
      </c>
      <c r="K2462" s="5" t="str">
        <f t="shared" si="3"/>
        <v>#VALUE!</v>
      </c>
      <c r="L2462" s="5" t="str">
        <f t="shared" si="4"/>
        <v>#VALUE!</v>
      </c>
      <c r="M2462" s="5" t="str">
        <f t="shared" si="5"/>
        <v>#VALUE!</v>
      </c>
      <c r="N2462" s="4" t="b">
        <v>1</v>
      </c>
      <c r="O2462" s="4" t="b">
        <v>1</v>
      </c>
      <c r="P2462" s="4" t="b">
        <v>0</v>
      </c>
      <c r="Q2462" s="4" t="b">
        <v>1</v>
      </c>
      <c r="R2462" s="4" t="s">
        <v>39</v>
      </c>
      <c r="S2462" s="4" t="s">
        <v>39</v>
      </c>
      <c r="T2462" s="4" t="s">
        <v>39</v>
      </c>
    </row>
    <row r="2463" ht="12.75" customHeight="1">
      <c r="A2463" s="8" t="str">
        <f t="shared" si="1"/>
        <v>Chile1896</v>
      </c>
      <c r="B2463" s="4" t="s">
        <v>66</v>
      </c>
      <c r="C2463" s="4">
        <v>1896.0</v>
      </c>
      <c r="D2463" s="4">
        <v>0.56368499994278</v>
      </c>
      <c r="E2463" s="4" t="s">
        <v>39</v>
      </c>
      <c r="F2463" s="4" t="s">
        <v>39</v>
      </c>
      <c r="G2463" s="4" t="s">
        <v>39</v>
      </c>
      <c r="H2463" s="4">
        <v>10.1800003051758</v>
      </c>
      <c r="I2463" s="4">
        <v>15.539999961853</v>
      </c>
      <c r="J2463" s="4" t="str">
        <f t="shared" si="2"/>
        <v>#VALUE!</v>
      </c>
      <c r="K2463" s="5" t="str">
        <f t="shared" si="3"/>
        <v>#VALUE!</v>
      </c>
      <c r="L2463" s="5" t="str">
        <f t="shared" si="4"/>
        <v>#VALUE!</v>
      </c>
      <c r="M2463" s="5" t="str">
        <f t="shared" si="5"/>
        <v>#VALUE!</v>
      </c>
      <c r="N2463" s="4" t="b">
        <v>1</v>
      </c>
      <c r="O2463" s="4" t="b">
        <v>1</v>
      </c>
      <c r="P2463" s="4" t="b">
        <v>0</v>
      </c>
      <c r="Q2463" s="4" t="b">
        <v>0</v>
      </c>
      <c r="R2463" s="4" t="s">
        <v>39</v>
      </c>
      <c r="S2463" s="4" t="s">
        <v>39</v>
      </c>
      <c r="T2463" s="4" t="s">
        <v>39</v>
      </c>
    </row>
    <row r="2464" ht="12.75" customHeight="1">
      <c r="A2464" s="8" t="str">
        <f t="shared" si="1"/>
        <v>Chile1895</v>
      </c>
      <c r="B2464" s="4" t="s">
        <v>66</v>
      </c>
      <c r="C2464" s="4">
        <v>1895.0</v>
      </c>
      <c r="D2464" s="4">
        <v>7.0180401802063</v>
      </c>
      <c r="E2464" s="4" t="s">
        <v>39</v>
      </c>
      <c r="F2464" s="4" t="s">
        <v>39</v>
      </c>
      <c r="G2464" s="4" t="s">
        <v>39</v>
      </c>
      <c r="H2464" s="4">
        <v>9.5600004196167</v>
      </c>
      <c r="I2464" s="4">
        <v>11.8699998855591</v>
      </c>
      <c r="J2464" s="4" t="str">
        <f t="shared" si="2"/>
        <v>#VALUE!</v>
      </c>
      <c r="K2464" s="5" t="str">
        <f t="shared" si="3"/>
        <v>#VALUE!</v>
      </c>
      <c r="L2464" s="5" t="str">
        <f t="shared" si="4"/>
        <v>#VALUE!</v>
      </c>
      <c r="M2464" s="5" t="str">
        <f t="shared" si="5"/>
        <v>#VALUE!</v>
      </c>
      <c r="N2464" s="4" t="b">
        <v>0</v>
      </c>
      <c r="O2464" s="4" t="b">
        <v>1</v>
      </c>
      <c r="P2464" s="4" t="b">
        <v>0</v>
      </c>
      <c r="Q2464" s="4" t="b">
        <v>0</v>
      </c>
      <c r="R2464" s="4" t="s">
        <v>39</v>
      </c>
      <c r="S2464" s="4" t="s">
        <v>39</v>
      </c>
      <c r="T2464" s="4" t="s">
        <v>39</v>
      </c>
    </row>
    <row r="2465" ht="12.75" customHeight="1">
      <c r="A2465" s="8" t="str">
        <f t="shared" si="1"/>
        <v>Chile1894</v>
      </c>
      <c r="B2465" s="4" t="s">
        <v>66</v>
      </c>
      <c r="C2465" s="4">
        <v>1894.0</v>
      </c>
      <c r="D2465" s="4">
        <v>-1.64576995372772</v>
      </c>
      <c r="E2465" s="4" t="s">
        <v>39</v>
      </c>
      <c r="F2465" s="4" t="s">
        <v>39</v>
      </c>
      <c r="G2465" s="4" t="s">
        <v>39</v>
      </c>
      <c r="H2465" s="4">
        <v>9.18000030517578</v>
      </c>
      <c r="I2465" s="4">
        <v>8.35999965667725</v>
      </c>
      <c r="J2465" s="4" t="str">
        <f t="shared" si="2"/>
        <v>#VALUE!</v>
      </c>
      <c r="K2465" s="5" t="str">
        <f t="shared" si="3"/>
        <v>#VALUE!</v>
      </c>
      <c r="L2465" s="5" t="str">
        <f t="shared" si="4"/>
        <v>#VALUE!</v>
      </c>
      <c r="M2465" s="5" t="str">
        <f t="shared" si="5"/>
        <v>#VALUE!</v>
      </c>
      <c r="N2465" s="4" t="b">
        <v>1</v>
      </c>
      <c r="O2465" s="4" t="b">
        <v>1</v>
      </c>
      <c r="P2465" s="4" t="b">
        <v>0</v>
      </c>
      <c r="Q2465" s="4" t="b">
        <v>0</v>
      </c>
      <c r="R2465" s="4" t="s">
        <v>39</v>
      </c>
      <c r="S2465" s="4" t="s">
        <v>39</v>
      </c>
      <c r="T2465" s="4" t="s">
        <v>39</v>
      </c>
    </row>
    <row r="2466" ht="12.75" customHeight="1">
      <c r="A2466" s="8" t="str">
        <f t="shared" si="1"/>
        <v>Chile1893</v>
      </c>
      <c r="B2466" s="4" t="s">
        <v>66</v>
      </c>
      <c r="C2466" s="4">
        <v>1893.0</v>
      </c>
      <c r="D2466" s="4">
        <v>4.96765995025635</v>
      </c>
      <c r="E2466" s="4" t="s">
        <v>39</v>
      </c>
      <c r="F2466" s="4" t="s">
        <v>39</v>
      </c>
      <c r="G2466" s="4" t="s">
        <v>39</v>
      </c>
      <c r="H2466" s="4">
        <v>7.21999979019165</v>
      </c>
      <c r="I2466" s="4">
        <v>7.80999994277954</v>
      </c>
      <c r="J2466" s="4" t="str">
        <f t="shared" si="2"/>
        <v>#VALUE!</v>
      </c>
      <c r="K2466" s="5" t="str">
        <f t="shared" si="3"/>
        <v>#VALUE!</v>
      </c>
      <c r="L2466" s="5" t="str">
        <f t="shared" si="4"/>
        <v>#VALUE!</v>
      </c>
      <c r="M2466" s="5" t="str">
        <f t="shared" si="5"/>
        <v>#VALUE!</v>
      </c>
      <c r="N2466" s="4" t="b">
        <v>1</v>
      </c>
      <c r="O2466" s="4" t="b">
        <v>1</v>
      </c>
      <c r="P2466" s="4" t="b">
        <v>0</v>
      </c>
      <c r="Q2466" s="4" t="b">
        <v>0</v>
      </c>
      <c r="R2466" s="4" t="s">
        <v>39</v>
      </c>
      <c r="S2466" s="4" t="s">
        <v>39</v>
      </c>
      <c r="T2466" s="4" t="s">
        <v>39</v>
      </c>
    </row>
    <row r="2467" ht="12.75" customHeight="1">
      <c r="A2467" s="8" t="str">
        <f t="shared" si="1"/>
        <v>Chile1892</v>
      </c>
      <c r="B2467" s="4" t="s">
        <v>66</v>
      </c>
      <c r="C2467" s="4">
        <v>1892.0</v>
      </c>
      <c r="D2467" s="4">
        <v>-1.99980998039246</v>
      </c>
      <c r="E2467" s="4" t="s">
        <v>39</v>
      </c>
      <c r="F2467" s="4" t="s">
        <v>39</v>
      </c>
      <c r="G2467" s="4" t="s">
        <v>39</v>
      </c>
      <c r="H2467" s="4">
        <v>9.27000045776367</v>
      </c>
      <c r="I2467" s="4">
        <v>10.6000003814697</v>
      </c>
      <c r="J2467" s="4" t="str">
        <f t="shared" si="2"/>
        <v>#VALUE!</v>
      </c>
      <c r="K2467" s="5" t="str">
        <f t="shared" si="3"/>
        <v>#VALUE!</v>
      </c>
      <c r="L2467" s="5" t="str">
        <f t="shared" si="4"/>
        <v>#VALUE!</v>
      </c>
      <c r="M2467" s="5" t="str">
        <f t="shared" si="5"/>
        <v>#VALUE!</v>
      </c>
      <c r="N2467" s="4" t="b">
        <v>1</v>
      </c>
      <c r="O2467" s="4" t="b">
        <v>1</v>
      </c>
      <c r="P2467" s="4" t="b">
        <v>0</v>
      </c>
      <c r="Q2467" s="4" t="b">
        <v>0</v>
      </c>
      <c r="R2467" s="4" t="s">
        <v>39</v>
      </c>
      <c r="S2467" s="4" t="s">
        <v>39</v>
      </c>
      <c r="T2467" s="4" t="s">
        <v>39</v>
      </c>
    </row>
    <row r="2468" ht="12.75" customHeight="1">
      <c r="A2468" s="8" t="str">
        <f t="shared" si="1"/>
        <v>Chile1891</v>
      </c>
      <c r="B2468" s="4" t="s">
        <v>66</v>
      </c>
      <c r="C2468" s="4">
        <v>1891.0</v>
      </c>
      <c r="D2468" s="4">
        <v>8.16086959838867</v>
      </c>
      <c r="E2468" s="4" t="s">
        <v>39</v>
      </c>
      <c r="F2468" s="4" t="s">
        <v>39</v>
      </c>
      <c r="G2468" s="4" t="s">
        <v>39</v>
      </c>
      <c r="H2468" s="4">
        <v>7.0</v>
      </c>
      <c r="I2468" s="4">
        <v>13.7200002670288</v>
      </c>
      <c r="J2468" s="4" t="str">
        <f t="shared" si="2"/>
        <v>#VALUE!</v>
      </c>
      <c r="K2468" s="5" t="str">
        <f t="shared" si="3"/>
        <v>#VALUE!</v>
      </c>
      <c r="L2468" s="5" t="str">
        <f t="shared" si="4"/>
        <v>#VALUE!</v>
      </c>
      <c r="M2468" s="5" t="str">
        <f t="shared" si="5"/>
        <v>#VALUE!</v>
      </c>
      <c r="N2468" s="4" t="b">
        <v>1</v>
      </c>
      <c r="O2468" s="4" t="b">
        <v>1</v>
      </c>
      <c r="P2468" s="4" t="b">
        <v>1</v>
      </c>
      <c r="Q2468" s="4" t="b">
        <v>0</v>
      </c>
      <c r="R2468" s="4" t="s">
        <v>39</v>
      </c>
      <c r="S2468" s="4" t="s">
        <v>39</v>
      </c>
      <c r="T2468" s="4" t="s">
        <v>39</v>
      </c>
    </row>
    <row r="2469" ht="12.75" customHeight="1">
      <c r="A2469" s="8" t="str">
        <f t="shared" si="1"/>
        <v>Chile1890</v>
      </c>
      <c r="B2469" s="4" t="s">
        <v>66</v>
      </c>
      <c r="C2469" s="4">
        <v>1890.0</v>
      </c>
      <c r="D2469" s="4">
        <v>7.25350999832153</v>
      </c>
      <c r="E2469" s="4" t="s">
        <v>39</v>
      </c>
      <c r="F2469" s="4" t="s">
        <v>39</v>
      </c>
      <c r="G2469" s="4" t="s">
        <v>39</v>
      </c>
      <c r="H2469" s="4">
        <v>10.5600004196167</v>
      </c>
      <c r="I2469" s="4">
        <v>14.210000038147</v>
      </c>
      <c r="J2469" s="4" t="str">
        <f t="shared" si="2"/>
        <v>#VALUE!</v>
      </c>
      <c r="K2469" s="5" t="str">
        <f t="shared" si="3"/>
        <v>#VALUE!</v>
      </c>
      <c r="L2469" s="5" t="str">
        <f t="shared" si="4"/>
        <v>#VALUE!</v>
      </c>
      <c r="M2469" s="5" t="str">
        <f t="shared" si="5"/>
        <v>#VALUE!</v>
      </c>
      <c r="N2469" s="4" t="b">
        <v>0</v>
      </c>
      <c r="O2469" s="4" t="b">
        <v>0</v>
      </c>
      <c r="P2469" s="4" t="b">
        <v>1</v>
      </c>
      <c r="Q2469" s="4" t="b">
        <v>1</v>
      </c>
      <c r="R2469" s="4" t="s">
        <v>39</v>
      </c>
      <c r="S2469" s="4" t="s">
        <v>39</v>
      </c>
      <c r="T2469" s="4" t="s">
        <v>39</v>
      </c>
    </row>
    <row r="2470" ht="12.75" customHeight="1">
      <c r="A2470" s="8" t="str">
        <f t="shared" si="1"/>
        <v>Chile1889</v>
      </c>
      <c r="B2470" s="4" t="s">
        <v>66</v>
      </c>
      <c r="C2470" s="4">
        <v>1889.0</v>
      </c>
      <c r="D2470" s="4">
        <v>2.59032011032105</v>
      </c>
      <c r="E2470" s="4" t="s">
        <v>39</v>
      </c>
      <c r="F2470" s="4" t="s">
        <v>39</v>
      </c>
      <c r="G2470" s="4" t="s">
        <v>39</v>
      </c>
      <c r="H2470" s="4">
        <v>10.210000038147</v>
      </c>
      <c r="I2470" s="4">
        <v>12.9200000762939</v>
      </c>
      <c r="J2470" s="4" t="str">
        <f t="shared" si="2"/>
        <v>#VALUE!</v>
      </c>
      <c r="K2470" s="5" t="str">
        <f t="shared" si="3"/>
        <v>#VALUE!</v>
      </c>
      <c r="L2470" s="5" t="str">
        <f t="shared" si="4"/>
        <v>#VALUE!</v>
      </c>
      <c r="M2470" s="5" t="str">
        <f t="shared" si="5"/>
        <v>#VALUE!</v>
      </c>
      <c r="N2470" s="4" t="b">
        <v>0</v>
      </c>
      <c r="O2470" s="4" t="b">
        <v>1</v>
      </c>
      <c r="P2470" s="4" t="b">
        <v>1</v>
      </c>
      <c r="Q2470" s="4" t="b">
        <v>1</v>
      </c>
      <c r="R2470" s="4" t="s">
        <v>39</v>
      </c>
      <c r="S2470" s="4" t="s">
        <v>39</v>
      </c>
      <c r="T2470" s="4" t="s">
        <v>39</v>
      </c>
    </row>
    <row r="2471" ht="12.75" customHeight="1">
      <c r="A2471" s="8" t="str">
        <f t="shared" si="1"/>
        <v>Chile1888</v>
      </c>
      <c r="B2471" s="4" t="s">
        <v>66</v>
      </c>
      <c r="C2471" s="4">
        <v>1888.0</v>
      </c>
      <c r="D2471" s="4">
        <v>-3.954509973526</v>
      </c>
      <c r="E2471" s="4" t="s">
        <v>39</v>
      </c>
      <c r="F2471" s="4" t="s">
        <v>39</v>
      </c>
      <c r="G2471" s="4" t="s">
        <v>39</v>
      </c>
      <c r="H2471" s="4">
        <v>9.52000045776367</v>
      </c>
      <c r="I2471" s="4">
        <v>10.1000003814697</v>
      </c>
      <c r="J2471" s="4" t="str">
        <f t="shared" si="2"/>
        <v>#VALUE!</v>
      </c>
      <c r="K2471" s="5" t="str">
        <f t="shared" si="3"/>
        <v>#VALUE!</v>
      </c>
      <c r="L2471" s="5" t="str">
        <f t="shared" si="4"/>
        <v>#VALUE!</v>
      </c>
      <c r="M2471" s="5" t="str">
        <f t="shared" si="5"/>
        <v>#VALUE!</v>
      </c>
      <c r="N2471" s="4" t="b">
        <v>1</v>
      </c>
      <c r="O2471" s="4" t="b">
        <v>1</v>
      </c>
      <c r="P2471" s="4" t="b">
        <v>0</v>
      </c>
      <c r="Q2471" s="4" t="b">
        <v>0</v>
      </c>
      <c r="R2471" s="4" t="s">
        <v>39</v>
      </c>
      <c r="S2471" s="4" t="s">
        <v>39</v>
      </c>
      <c r="T2471" s="4" t="s">
        <v>39</v>
      </c>
    </row>
    <row r="2472" ht="12.75" customHeight="1">
      <c r="A2472" s="8" t="str">
        <f t="shared" si="1"/>
        <v>Chile1887</v>
      </c>
      <c r="B2472" s="4" t="s">
        <v>66</v>
      </c>
      <c r="C2472" s="4">
        <v>1887.0</v>
      </c>
      <c r="D2472" s="4">
        <v>6.99756002426148</v>
      </c>
      <c r="E2472" s="4" t="s">
        <v>39</v>
      </c>
      <c r="F2472" s="4" t="s">
        <v>39</v>
      </c>
      <c r="G2472" s="4" t="s">
        <v>39</v>
      </c>
      <c r="H2472" s="4">
        <v>8.31999969482422</v>
      </c>
      <c r="I2472" s="4">
        <v>12.3199996948242</v>
      </c>
      <c r="J2472" s="4" t="str">
        <f t="shared" si="2"/>
        <v>#VALUE!</v>
      </c>
      <c r="K2472" s="5" t="str">
        <f t="shared" si="3"/>
        <v>#VALUE!</v>
      </c>
      <c r="L2472" s="5" t="str">
        <f t="shared" si="4"/>
        <v>#VALUE!</v>
      </c>
      <c r="M2472" s="5" t="str">
        <f t="shared" si="5"/>
        <v>#VALUE!</v>
      </c>
      <c r="N2472" s="4" t="b">
        <v>1</v>
      </c>
      <c r="O2472" s="4" t="b">
        <v>1</v>
      </c>
      <c r="P2472" s="4" t="b">
        <v>1</v>
      </c>
      <c r="Q2472" s="4" t="b">
        <v>0</v>
      </c>
      <c r="R2472" s="4" t="s">
        <v>39</v>
      </c>
      <c r="S2472" s="4" t="s">
        <v>39</v>
      </c>
      <c r="T2472" s="4" t="s">
        <v>39</v>
      </c>
    </row>
    <row r="2473" ht="12.75" customHeight="1">
      <c r="A2473" s="8" t="str">
        <f t="shared" si="1"/>
        <v>Chile1886</v>
      </c>
      <c r="B2473" s="4" t="s">
        <v>66</v>
      </c>
      <c r="C2473" s="4">
        <v>1886.0</v>
      </c>
      <c r="D2473" s="4">
        <v>4.22700977325439</v>
      </c>
      <c r="E2473" s="4" t="s">
        <v>39</v>
      </c>
      <c r="F2473" s="4" t="s">
        <v>39</v>
      </c>
      <c r="G2473" s="4" t="s">
        <v>39</v>
      </c>
      <c r="H2473" s="4">
        <v>6.78999996185303</v>
      </c>
      <c r="I2473" s="4">
        <v>11.960000038147</v>
      </c>
      <c r="J2473" s="4" t="str">
        <f t="shared" si="2"/>
        <v>#VALUE!</v>
      </c>
      <c r="K2473" s="5" t="str">
        <f t="shared" si="3"/>
        <v>#VALUE!</v>
      </c>
      <c r="L2473" s="5" t="str">
        <f t="shared" si="4"/>
        <v>#VALUE!</v>
      </c>
      <c r="M2473" s="5" t="str">
        <f t="shared" si="5"/>
        <v>#VALUE!</v>
      </c>
      <c r="N2473" s="4" t="b">
        <v>0</v>
      </c>
      <c r="O2473" s="4" t="b">
        <v>0</v>
      </c>
      <c r="P2473" s="4" t="b">
        <v>1</v>
      </c>
      <c r="Q2473" s="4" t="b">
        <v>1</v>
      </c>
      <c r="R2473" s="4" t="s">
        <v>39</v>
      </c>
      <c r="S2473" s="4" t="s">
        <v>39</v>
      </c>
      <c r="T2473" s="4" t="s">
        <v>39</v>
      </c>
    </row>
    <row r="2474" ht="12.75" customHeight="1">
      <c r="A2474" s="8" t="str">
        <f t="shared" si="1"/>
        <v>Chile1885</v>
      </c>
      <c r="B2474" s="4" t="s">
        <v>66</v>
      </c>
      <c r="C2474" s="4">
        <v>1885.0</v>
      </c>
      <c r="D2474" s="4">
        <v>-2.98246002197266</v>
      </c>
      <c r="E2474" s="4" t="s">
        <v>39</v>
      </c>
      <c r="F2474" s="4" t="s">
        <v>39</v>
      </c>
      <c r="G2474" s="4" t="s">
        <v>39</v>
      </c>
      <c r="H2474" s="4">
        <v>6.92000007629395</v>
      </c>
      <c r="I2474" s="4">
        <v>9.38000011444092</v>
      </c>
      <c r="J2474" s="4" t="str">
        <f t="shared" si="2"/>
        <v>#VALUE!</v>
      </c>
      <c r="K2474" s="5" t="str">
        <f t="shared" si="3"/>
        <v>#VALUE!</v>
      </c>
      <c r="L2474" s="5" t="str">
        <f t="shared" si="4"/>
        <v>#VALUE!</v>
      </c>
      <c r="M2474" s="5" t="str">
        <f t="shared" si="5"/>
        <v>#VALUE!</v>
      </c>
      <c r="N2474" s="4" t="b">
        <v>1</v>
      </c>
      <c r="O2474" s="4" t="b">
        <v>1</v>
      </c>
      <c r="P2474" s="4" t="b">
        <v>0</v>
      </c>
      <c r="Q2474" s="4" t="b">
        <v>1</v>
      </c>
      <c r="R2474" s="4" t="s">
        <v>39</v>
      </c>
      <c r="S2474" s="4" t="s">
        <v>39</v>
      </c>
      <c r="T2474" s="4" t="s">
        <v>39</v>
      </c>
    </row>
    <row r="2475" ht="12.75" customHeight="1">
      <c r="A2475" s="8" t="str">
        <f t="shared" si="1"/>
        <v>Chile1884</v>
      </c>
      <c r="B2475" s="4" t="s">
        <v>66</v>
      </c>
      <c r="C2475" s="4">
        <v>1884.0</v>
      </c>
      <c r="D2475" s="4">
        <v>0.885284006595612</v>
      </c>
      <c r="E2475" s="4" t="s">
        <v>39</v>
      </c>
      <c r="F2475" s="4" t="s">
        <v>39</v>
      </c>
      <c r="G2475" s="4" t="s">
        <v>39</v>
      </c>
      <c r="H2475" s="4">
        <v>8.30000019073486</v>
      </c>
      <c r="I2475" s="4">
        <v>11.5299997329712</v>
      </c>
      <c r="J2475" s="4" t="str">
        <f t="shared" si="2"/>
        <v>#VALUE!</v>
      </c>
      <c r="K2475" s="5" t="str">
        <f t="shared" si="3"/>
        <v>#VALUE!</v>
      </c>
      <c r="L2475" s="5" t="str">
        <f t="shared" si="4"/>
        <v>#VALUE!</v>
      </c>
      <c r="M2475" s="5" t="str">
        <f t="shared" si="5"/>
        <v>#VALUE!</v>
      </c>
      <c r="N2475" s="4" t="b">
        <v>1</v>
      </c>
      <c r="O2475" s="4" t="b">
        <v>1</v>
      </c>
      <c r="P2475" s="4" t="b">
        <v>0</v>
      </c>
      <c r="Q2475" s="4" t="b">
        <v>0</v>
      </c>
      <c r="R2475" s="4" t="s">
        <v>39</v>
      </c>
      <c r="S2475" s="4" t="s">
        <v>39</v>
      </c>
      <c r="T2475" s="4" t="s">
        <v>39</v>
      </c>
    </row>
    <row r="2476" ht="12.75" customHeight="1">
      <c r="A2476" s="8" t="str">
        <f t="shared" si="1"/>
        <v>Chile1883</v>
      </c>
      <c r="B2476" s="4" t="s">
        <v>66</v>
      </c>
      <c r="C2476" s="4">
        <v>1883.0</v>
      </c>
      <c r="D2476" s="4">
        <v>0.618228018283844</v>
      </c>
      <c r="E2476" s="4" t="s">
        <v>39</v>
      </c>
      <c r="F2476" s="4" t="s">
        <v>39</v>
      </c>
      <c r="G2476" s="4" t="s">
        <v>39</v>
      </c>
      <c r="H2476" s="4">
        <v>8.72999954223633</v>
      </c>
      <c r="I2476" s="4">
        <v>12.3000001907349</v>
      </c>
      <c r="J2476" s="4" t="str">
        <f t="shared" si="2"/>
        <v>#VALUE!</v>
      </c>
      <c r="K2476" s="5" t="str">
        <f t="shared" si="3"/>
        <v>#VALUE!</v>
      </c>
      <c r="L2476" s="5" t="str">
        <f t="shared" si="4"/>
        <v>#VALUE!</v>
      </c>
      <c r="M2476" s="5" t="str">
        <f t="shared" si="5"/>
        <v>#VALUE!</v>
      </c>
      <c r="N2476" s="4" t="b">
        <v>0</v>
      </c>
      <c r="O2476" s="4" t="b">
        <v>0</v>
      </c>
      <c r="P2476" s="4" t="b">
        <v>0</v>
      </c>
      <c r="Q2476" s="4" t="b">
        <v>1</v>
      </c>
      <c r="R2476" s="4" t="s">
        <v>39</v>
      </c>
      <c r="S2476" s="4" t="s">
        <v>39</v>
      </c>
      <c r="T2476" s="4" t="s">
        <v>39</v>
      </c>
    </row>
    <row r="2477" ht="12.75" customHeight="1">
      <c r="A2477" s="8" t="str">
        <f t="shared" si="1"/>
        <v>Chile1882</v>
      </c>
      <c r="B2477" s="4" t="s">
        <v>66</v>
      </c>
      <c r="C2477" s="4">
        <v>1882.0</v>
      </c>
      <c r="D2477" s="4">
        <v>8.3355598449707</v>
      </c>
      <c r="E2477" s="4" t="s">
        <v>39</v>
      </c>
      <c r="F2477" s="4" t="s">
        <v>39</v>
      </c>
      <c r="G2477" s="4" t="s">
        <v>39</v>
      </c>
      <c r="H2477" s="4">
        <v>8.23999977111816</v>
      </c>
      <c r="I2477" s="4">
        <v>11.1000003814697</v>
      </c>
      <c r="J2477" s="4" t="str">
        <f t="shared" si="2"/>
        <v>#VALUE!</v>
      </c>
      <c r="K2477" s="5" t="str">
        <f t="shared" si="3"/>
        <v>#VALUE!</v>
      </c>
      <c r="L2477" s="5" t="str">
        <f t="shared" si="4"/>
        <v>#VALUE!</v>
      </c>
      <c r="M2477" s="5" t="str">
        <f t="shared" si="5"/>
        <v>#VALUE!</v>
      </c>
      <c r="N2477" s="4" t="b">
        <v>0</v>
      </c>
      <c r="O2477" s="4" t="b">
        <v>0</v>
      </c>
      <c r="P2477" s="4" t="b">
        <v>1</v>
      </c>
      <c r="Q2477" s="4" t="b">
        <v>1</v>
      </c>
      <c r="R2477" s="4" t="s">
        <v>39</v>
      </c>
      <c r="S2477" s="4" t="s">
        <v>39</v>
      </c>
      <c r="T2477" s="4" t="s">
        <v>39</v>
      </c>
    </row>
    <row r="2478" ht="12.75" customHeight="1">
      <c r="A2478" s="8" t="str">
        <f t="shared" si="1"/>
        <v>Chile1881</v>
      </c>
      <c r="B2478" s="4" t="s">
        <v>66</v>
      </c>
      <c r="C2478" s="4">
        <v>1881.0</v>
      </c>
      <c r="D2478" s="4">
        <v>3.51463007926941</v>
      </c>
      <c r="E2478" s="4" t="s">
        <v>39</v>
      </c>
      <c r="F2478" s="4" t="s">
        <v>39</v>
      </c>
      <c r="G2478" s="4" t="s">
        <v>39</v>
      </c>
      <c r="H2478" s="4">
        <v>7.30999994277954</v>
      </c>
      <c r="I2478" s="4">
        <v>9.14000034332275</v>
      </c>
      <c r="J2478" s="4" t="str">
        <f t="shared" si="2"/>
        <v>#VALUE!</v>
      </c>
      <c r="K2478" s="5" t="str">
        <f t="shared" si="3"/>
        <v>#VALUE!</v>
      </c>
      <c r="L2478" s="5" t="str">
        <f t="shared" si="4"/>
        <v>#VALUE!</v>
      </c>
      <c r="M2478" s="5" t="str">
        <f t="shared" si="5"/>
        <v>#VALUE!</v>
      </c>
      <c r="N2478" s="4" t="b">
        <v>0</v>
      </c>
      <c r="O2478" s="4" t="b">
        <v>0</v>
      </c>
      <c r="P2478" s="4" t="b">
        <v>1</v>
      </c>
      <c r="Q2478" s="4" t="b">
        <v>1</v>
      </c>
      <c r="R2478" s="4" t="s">
        <v>39</v>
      </c>
      <c r="S2478" s="4" t="s">
        <v>39</v>
      </c>
      <c r="T2478" s="4" t="s">
        <v>39</v>
      </c>
    </row>
    <row r="2479" ht="12.75" customHeight="1">
      <c r="A2479" s="8" t="str">
        <f t="shared" si="1"/>
        <v>Chile1880</v>
      </c>
      <c r="B2479" s="4" t="s">
        <v>66</v>
      </c>
      <c r="C2479" s="4">
        <v>1880.0</v>
      </c>
      <c r="D2479" s="4">
        <v>12.3719997406006</v>
      </c>
      <c r="E2479" s="4" t="s">
        <v>39</v>
      </c>
      <c r="F2479" s="4" t="s">
        <v>39</v>
      </c>
      <c r="G2479" s="4" t="s">
        <v>39</v>
      </c>
      <c r="H2479" s="4">
        <v>6.42000007629395</v>
      </c>
      <c r="I2479" s="4">
        <v>8.42000007629395</v>
      </c>
      <c r="J2479" s="4" t="str">
        <f t="shared" si="2"/>
        <v>#VALUE!</v>
      </c>
      <c r="K2479" s="5" t="str">
        <f t="shared" si="3"/>
        <v>#VALUE!</v>
      </c>
      <c r="L2479" s="5" t="str">
        <f t="shared" si="4"/>
        <v>#VALUE!</v>
      </c>
      <c r="M2479" s="5" t="str">
        <f t="shared" si="5"/>
        <v>#VALUE!</v>
      </c>
      <c r="N2479" s="4" t="b">
        <v>0</v>
      </c>
      <c r="O2479" s="4" t="b">
        <v>0</v>
      </c>
      <c r="P2479" s="4" t="b">
        <v>1</v>
      </c>
      <c r="Q2479" s="4" t="b">
        <v>0</v>
      </c>
      <c r="R2479" s="4" t="s">
        <v>39</v>
      </c>
      <c r="S2479" s="4" t="s">
        <v>39</v>
      </c>
      <c r="T2479" s="4" t="s">
        <v>39</v>
      </c>
    </row>
    <row r="2480" ht="12.75" customHeight="1">
      <c r="A2480" s="8" t="str">
        <f t="shared" si="1"/>
        <v>Chile1879</v>
      </c>
      <c r="B2480" s="4" t="s">
        <v>66</v>
      </c>
      <c r="C2480" s="4">
        <v>1879.0</v>
      </c>
      <c r="D2480" s="4">
        <v>15.2040004730225</v>
      </c>
      <c r="E2480" s="4" t="s">
        <v>39</v>
      </c>
      <c r="F2480" s="4" t="s">
        <v>39</v>
      </c>
      <c r="G2480" s="4" t="s">
        <v>39</v>
      </c>
      <c r="H2480" s="4">
        <v>4.09000015258789</v>
      </c>
      <c r="I2480" s="4">
        <v>8.43000030517578</v>
      </c>
      <c r="J2480" s="4" t="str">
        <f t="shared" si="2"/>
        <v>#VALUE!</v>
      </c>
      <c r="K2480" s="5" t="str">
        <f t="shared" si="3"/>
        <v>#VALUE!</v>
      </c>
      <c r="L2480" s="5" t="str">
        <f t="shared" si="4"/>
        <v>#VALUE!</v>
      </c>
      <c r="M2480" s="5" t="str">
        <f t="shared" si="5"/>
        <v>#VALUE!</v>
      </c>
      <c r="N2480" s="4" t="b">
        <v>0</v>
      </c>
      <c r="O2480" s="4" t="b">
        <v>0</v>
      </c>
      <c r="P2480" s="4" t="b">
        <v>1</v>
      </c>
      <c r="Q2480" s="4" t="b">
        <v>1</v>
      </c>
      <c r="R2480" s="4" t="s">
        <v>39</v>
      </c>
      <c r="S2480" s="4" t="s">
        <v>39</v>
      </c>
      <c r="T2480" s="4" t="s">
        <v>39</v>
      </c>
    </row>
    <row r="2481" ht="12.75" customHeight="1">
      <c r="A2481" s="8" t="str">
        <f t="shared" si="1"/>
        <v>Chile1878</v>
      </c>
      <c r="B2481" s="4" t="s">
        <v>66</v>
      </c>
      <c r="C2481" s="4">
        <v>1878.0</v>
      </c>
      <c r="D2481" s="4">
        <v>6.07477998733521</v>
      </c>
      <c r="E2481" s="4" t="s">
        <v>39</v>
      </c>
      <c r="F2481" s="4" t="s">
        <v>39</v>
      </c>
      <c r="G2481" s="4" t="s">
        <v>39</v>
      </c>
      <c r="H2481" s="4">
        <v>4.46999979019165</v>
      </c>
      <c r="I2481" s="4">
        <v>6.73999977111816</v>
      </c>
      <c r="J2481" s="4" t="str">
        <f t="shared" si="2"/>
        <v>#VALUE!</v>
      </c>
      <c r="K2481" s="5" t="str">
        <f t="shared" si="3"/>
        <v>#VALUE!</v>
      </c>
      <c r="L2481" s="5" t="str">
        <f t="shared" si="4"/>
        <v>#VALUE!</v>
      </c>
      <c r="M2481" s="5" t="str">
        <f t="shared" si="5"/>
        <v>#VALUE!</v>
      </c>
      <c r="N2481" s="4" t="b">
        <v>0</v>
      </c>
      <c r="O2481" s="4" t="b">
        <v>1</v>
      </c>
      <c r="P2481" s="4" t="b">
        <v>1</v>
      </c>
      <c r="Q2481" s="4" t="b">
        <v>1</v>
      </c>
      <c r="R2481" s="4" t="s">
        <v>39</v>
      </c>
      <c r="S2481" s="4" t="s">
        <v>39</v>
      </c>
      <c r="T2481" s="4" t="s">
        <v>39</v>
      </c>
    </row>
    <row r="2482" ht="12.75" customHeight="1">
      <c r="A2482" s="8" t="str">
        <f t="shared" si="1"/>
        <v>Chile1877</v>
      </c>
      <c r="B2482" s="4" t="s">
        <v>66</v>
      </c>
      <c r="C2482" s="4">
        <v>1877.0</v>
      </c>
      <c r="D2482" s="4">
        <v>-3.19847989082336</v>
      </c>
      <c r="E2482" s="4" t="s">
        <v>39</v>
      </c>
      <c r="F2482" s="4" t="s">
        <v>39</v>
      </c>
      <c r="G2482" s="4" t="s">
        <v>39</v>
      </c>
      <c r="H2482" s="4">
        <v>4.44999980926514</v>
      </c>
      <c r="I2482" s="4">
        <v>8.32999992370606</v>
      </c>
      <c r="J2482" s="4" t="str">
        <f t="shared" si="2"/>
        <v>#VALUE!</v>
      </c>
      <c r="K2482" s="5" t="str">
        <f t="shared" si="3"/>
        <v>#VALUE!</v>
      </c>
      <c r="L2482" s="5" t="str">
        <f t="shared" si="4"/>
        <v>#VALUE!</v>
      </c>
      <c r="M2482" s="5" t="str">
        <f t="shared" si="5"/>
        <v>#VALUE!</v>
      </c>
      <c r="N2482" s="4" t="b">
        <v>1</v>
      </c>
      <c r="O2482" s="4" t="b">
        <v>1</v>
      </c>
      <c r="P2482" s="4" t="b">
        <v>0</v>
      </c>
      <c r="Q2482" s="4" t="b">
        <v>0</v>
      </c>
      <c r="R2482" s="4" t="s">
        <v>39</v>
      </c>
      <c r="S2482" s="4" t="s">
        <v>39</v>
      </c>
      <c r="T2482" s="4" t="s">
        <v>39</v>
      </c>
    </row>
    <row r="2483" ht="12.75" customHeight="1">
      <c r="A2483" s="8" t="str">
        <f t="shared" si="1"/>
        <v>Chile1876</v>
      </c>
      <c r="B2483" s="4" t="s">
        <v>66</v>
      </c>
      <c r="C2483" s="4">
        <v>1876.0</v>
      </c>
      <c r="D2483" s="4">
        <v>-1.04877996444702</v>
      </c>
      <c r="E2483" s="4" t="s">
        <v>39</v>
      </c>
      <c r="F2483" s="4" t="s">
        <v>39</v>
      </c>
      <c r="G2483" s="4" t="s">
        <v>39</v>
      </c>
      <c r="H2483" s="4">
        <v>5.42999982833862</v>
      </c>
      <c r="I2483" s="4">
        <v>8.60000038146973</v>
      </c>
      <c r="J2483" s="4" t="str">
        <f t="shared" si="2"/>
        <v>#VALUE!</v>
      </c>
      <c r="K2483" s="5" t="str">
        <f t="shared" si="3"/>
        <v>#VALUE!</v>
      </c>
      <c r="L2483" s="5" t="str">
        <f t="shared" si="4"/>
        <v>#VALUE!</v>
      </c>
      <c r="M2483" s="5" t="str">
        <f t="shared" si="5"/>
        <v>#VALUE!</v>
      </c>
      <c r="N2483" s="4" t="b">
        <v>1</v>
      </c>
      <c r="O2483" s="4" t="b">
        <v>1</v>
      </c>
      <c r="P2483" s="4" t="b">
        <v>0</v>
      </c>
      <c r="Q2483" s="4" t="b">
        <v>0</v>
      </c>
      <c r="R2483" s="4" t="s">
        <v>39</v>
      </c>
      <c r="S2483" s="4" t="s">
        <v>39</v>
      </c>
      <c r="T2483" s="4" t="s">
        <v>39</v>
      </c>
    </row>
    <row r="2484" ht="12.75" customHeight="1">
      <c r="A2484" s="8" t="str">
        <f t="shared" si="1"/>
        <v>Chile1875</v>
      </c>
      <c r="B2484" s="4" t="s">
        <v>66</v>
      </c>
      <c r="C2484" s="4">
        <v>1875.0</v>
      </c>
      <c r="D2484" s="4">
        <v>8.29520034790039</v>
      </c>
      <c r="E2484" s="4" t="s">
        <v>39</v>
      </c>
      <c r="F2484" s="4" t="s">
        <v>39</v>
      </c>
      <c r="G2484" s="4" t="s">
        <v>39</v>
      </c>
      <c r="H2484" s="4">
        <v>5.55000019073486</v>
      </c>
      <c r="I2484" s="4">
        <v>9.27999973297119</v>
      </c>
      <c r="J2484" s="4" t="str">
        <f t="shared" si="2"/>
        <v>#VALUE!</v>
      </c>
      <c r="K2484" s="5" t="str">
        <f t="shared" si="3"/>
        <v>#VALUE!</v>
      </c>
      <c r="L2484" s="5" t="str">
        <f t="shared" si="4"/>
        <v>#VALUE!</v>
      </c>
      <c r="M2484" s="5" t="str">
        <f t="shared" si="5"/>
        <v>#VALUE!</v>
      </c>
      <c r="N2484" s="4" t="b">
        <v>1</v>
      </c>
      <c r="O2484" s="4" t="b">
        <v>1</v>
      </c>
      <c r="P2484" s="4" t="b">
        <v>0</v>
      </c>
      <c r="Q2484" s="4" t="b">
        <v>0</v>
      </c>
      <c r="R2484" s="4" t="s">
        <v>39</v>
      </c>
      <c r="S2484" s="4" t="s">
        <v>39</v>
      </c>
      <c r="T2484" s="4" t="s">
        <v>39</v>
      </c>
    </row>
    <row r="2485" ht="12.75" customHeight="1">
      <c r="A2485" s="8" t="str">
        <f t="shared" si="1"/>
        <v>Chile1874</v>
      </c>
      <c r="B2485" s="4" t="s">
        <v>66</v>
      </c>
      <c r="C2485" s="4">
        <v>1874.0</v>
      </c>
      <c r="D2485" s="4">
        <v>-4.15145015716553</v>
      </c>
      <c r="E2485" s="4" t="s">
        <v>39</v>
      </c>
      <c r="F2485" s="4" t="s">
        <v>39</v>
      </c>
      <c r="G2485" s="4" t="s">
        <v>39</v>
      </c>
      <c r="H2485" s="4">
        <v>5.51000022888184</v>
      </c>
      <c r="I2485" s="4">
        <v>10.2600002288818</v>
      </c>
      <c r="J2485" s="4" t="str">
        <f t="shared" si="2"/>
        <v>#VALUE!</v>
      </c>
      <c r="K2485" s="5" t="str">
        <f t="shared" si="3"/>
        <v>#VALUE!</v>
      </c>
      <c r="L2485" s="5" t="str">
        <f t="shared" si="4"/>
        <v>#VALUE!</v>
      </c>
      <c r="M2485" s="5" t="str">
        <f t="shared" si="5"/>
        <v>#VALUE!</v>
      </c>
      <c r="N2485" s="4" t="b">
        <v>1</v>
      </c>
      <c r="O2485" s="4" t="b">
        <v>1</v>
      </c>
      <c r="P2485" s="4" t="b">
        <v>0</v>
      </c>
      <c r="Q2485" s="4" t="b">
        <v>0</v>
      </c>
      <c r="R2485" s="4" t="s">
        <v>39</v>
      </c>
      <c r="S2485" s="4" t="s">
        <v>39</v>
      </c>
      <c r="T2485" s="4" t="s">
        <v>39</v>
      </c>
    </row>
    <row r="2486" ht="12.75" customHeight="1">
      <c r="A2486" s="8" t="str">
        <f t="shared" si="1"/>
        <v>Chile1873</v>
      </c>
      <c r="B2486" s="4" t="s">
        <v>66</v>
      </c>
      <c r="C2486" s="4">
        <v>1873.0</v>
      </c>
      <c r="D2486" s="4">
        <v>6.67465019226074</v>
      </c>
      <c r="E2486" s="4" t="s">
        <v>39</v>
      </c>
      <c r="F2486" s="4" t="s">
        <v>39</v>
      </c>
      <c r="G2486" s="4" t="s">
        <v>39</v>
      </c>
      <c r="H2486" s="4">
        <v>5.3600001335144</v>
      </c>
      <c r="I2486" s="4">
        <v>7.30000019073486</v>
      </c>
      <c r="J2486" s="4" t="str">
        <f t="shared" si="2"/>
        <v>#VALUE!</v>
      </c>
      <c r="K2486" s="5" t="str">
        <f t="shared" si="3"/>
        <v>#VALUE!</v>
      </c>
      <c r="L2486" s="5" t="str">
        <f t="shared" si="4"/>
        <v>#VALUE!</v>
      </c>
      <c r="M2486" s="5" t="str">
        <f t="shared" si="5"/>
        <v>#VALUE!</v>
      </c>
      <c r="N2486" s="4" t="b">
        <v>1</v>
      </c>
      <c r="O2486" s="4" t="b">
        <v>1</v>
      </c>
      <c r="P2486" s="4" t="b">
        <v>1</v>
      </c>
      <c r="Q2486" s="4" t="b">
        <v>0</v>
      </c>
      <c r="R2486" s="4" t="s">
        <v>39</v>
      </c>
      <c r="S2486" s="4" t="s">
        <v>39</v>
      </c>
      <c r="T2486" s="4" t="s">
        <v>39</v>
      </c>
    </row>
    <row r="2487" ht="12.75" customHeight="1">
      <c r="A2487" s="8" t="str">
        <f t="shared" si="1"/>
        <v>Chile1872</v>
      </c>
      <c r="B2487" s="4" t="s">
        <v>66</v>
      </c>
      <c r="C2487" s="4">
        <v>1872.0</v>
      </c>
      <c r="D2487" s="4">
        <v>7.54292011260986</v>
      </c>
      <c r="E2487" s="4" t="s">
        <v>39</v>
      </c>
      <c r="F2487" s="4" t="s">
        <v>39</v>
      </c>
      <c r="G2487" s="4" t="s">
        <v>39</v>
      </c>
      <c r="H2487" s="4">
        <v>5.51999998092651</v>
      </c>
      <c r="I2487" s="4">
        <v>7.30000019073486</v>
      </c>
      <c r="J2487" s="4" t="str">
        <f t="shared" si="2"/>
        <v>#VALUE!</v>
      </c>
      <c r="K2487" s="5" t="str">
        <f t="shared" si="3"/>
        <v>#VALUE!</v>
      </c>
      <c r="L2487" s="5" t="str">
        <f t="shared" si="4"/>
        <v>#VALUE!</v>
      </c>
      <c r="M2487" s="5" t="str">
        <f t="shared" si="5"/>
        <v>#VALUE!</v>
      </c>
      <c r="N2487" s="4" t="b">
        <v>0</v>
      </c>
      <c r="O2487" s="4" t="b">
        <v>0</v>
      </c>
      <c r="P2487" s="4" t="b">
        <v>1</v>
      </c>
      <c r="Q2487" s="4" t="b">
        <v>1</v>
      </c>
      <c r="R2487" s="4" t="s">
        <v>39</v>
      </c>
      <c r="S2487" s="4" t="s">
        <v>39</v>
      </c>
      <c r="T2487" s="4" t="s">
        <v>39</v>
      </c>
    </row>
    <row r="2488" ht="12.75" customHeight="1">
      <c r="A2488" s="8" t="str">
        <f t="shared" si="1"/>
        <v>Chile1871</v>
      </c>
      <c r="B2488" s="4" t="s">
        <v>66</v>
      </c>
      <c r="C2488" s="4">
        <v>1871.0</v>
      </c>
      <c r="D2488" s="4">
        <v>0.253255993127823</v>
      </c>
      <c r="E2488" s="4" t="s">
        <v>39</v>
      </c>
      <c r="F2488" s="4" t="s">
        <v>39</v>
      </c>
      <c r="G2488" s="4" t="s">
        <v>39</v>
      </c>
      <c r="H2488" s="4">
        <v>5.32000017166138</v>
      </c>
      <c r="I2488" s="4">
        <v>7.69999980926514</v>
      </c>
      <c r="J2488" s="4" t="str">
        <f t="shared" si="2"/>
        <v>#VALUE!</v>
      </c>
      <c r="K2488" s="5" t="str">
        <f t="shared" si="3"/>
        <v>#VALUE!</v>
      </c>
      <c r="L2488" s="5" t="str">
        <f t="shared" si="4"/>
        <v>#VALUE!</v>
      </c>
      <c r="M2488" s="5" t="str">
        <f t="shared" si="5"/>
        <v>#VALUE!</v>
      </c>
      <c r="N2488" s="4" t="b">
        <v>0</v>
      </c>
      <c r="O2488" s="4" t="b">
        <v>1</v>
      </c>
      <c r="P2488" s="4" t="b">
        <v>0</v>
      </c>
      <c r="Q2488" s="4" t="b">
        <v>1</v>
      </c>
      <c r="R2488" s="4" t="s">
        <v>39</v>
      </c>
      <c r="S2488" s="4" t="s">
        <v>39</v>
      </c>
      <c r="T2488" s="4" t="s">
        <v>39</v>
      </c>
    </row>
    <row r="2489" ht="12.75" customHeight="1">
      <c r="A2489" s="8" t="str">
        <f t="shared" si="1"/>
        <v>Chile1870</v>
      </c>
      <c r="B2489" s="4" t="s">
        <v>66</v>
      </c>
      <c r="C2489" s="4">
        <v>1870.0</v>
      </c>
      <c r="D2489" s="4">
        <v>2.68374991416931</v>
      </c>
      <c r="E2489" s="4" t="s">
        <v>39</v>
      </c>
      <c r="F2489" s="4" t="s">
        <v>39</v>
      </c>
      <c r="G2489" s="4" t="s">
        <v>39</v>
      </c>
      <c r="H2489" s="4">
        <v>6.19000005722046</v>
      </c>
      <c r="I2489" s="4">
        <v>8.02000045776367</v>
      </c>
      <c r="J2489" s="4" t="str">
        <f t="shared" si="2"/>
        <v>#VALUE!</v>
      </c>
      <c r="K2489" s="5" t="str">
        <f t="shared" si="3"/>
        <v>#VALUE!</v>
      </c>
      <c r="L2489" s="5" t="str">
        <f t="shared" si="4"/>
        <v>#VALUE!</v>
      </c>
      <c r="M2489" s="5" t="str">
        <f t="shared" si="5"/>
        <v>#VALUE!</v>
      </c>
      <c r="N2489" s="4" t="b">
        <v>0</v>
      </c>
      <c r="O2489" s="4" t="b">
        <v>1</v>
      </c>
      <c r="P2489" s="4" t="b">
        <v>1</v>
      </c>
      <c r="Q2489" s="4" t="b">
        <v>0</v>
      </c>
      <c r="R2489" s="4" t="s">
        <v>39</v>
      </c>
      <c r="S2489" s="4" t="s">
        <v>39</v>
      </c>
      <c r="T2489" s="4" t="s">
        <v>39</v>
      </c>
    </row>
    <row r="2490" ht="12.75" customHeight="1">
      <c r="A2490" s="8" t="str">
        <f t="shared" si="1"/>
        <v>Chile1869</v>
      </c>
      <c r="B2490" s="4" t="s">
        <v>66</v>
      </c>
      <c r="C2490" s="4">
        <v>1869.0</v>
      </c>
      <c r="D2490" s="4">
        <v>10.6138000488281</v>
      </c>
      <c r="E2490" s="4" t="s">
        <v>39</v>
      </c>
      <c r="F2490" s="4" t="s">
        <v>39</v>
      </c>
      <c r="G2490" s="4" t="s">
        <v>39</v>
      </c>
      <c r="H2490" s="4">
        <v>6.73999977111816</v>
      </c>
      <c r="I2490" s="4">
        <v>7.80999994277954</v>
      </c>
      <c r="J2490" s="4" t="str">
        <f t="shared" si="2"/>
        <v>#VALUE!</v>
      </c>
      <c r="K2490" s="5" t="str">
        <f t="shared" si="3"/>
        <v>#VALUE!</v>
      </c>
      <c r="L2490" s="5" t="str">
        <f t="shared" si="4"/>
        <v>#VALUE!</v>
      </c>
      <c r="M2490" s="5" t="str">
        <f t="shared" si="5"/>
        <v>#VALUE!</v>
      </c>
      <c r="N2490" s="4" t="b">
        <v>0</v>
      </c>
      <c r="O2490" s="4" t="b">
        <v>1</v>
      </c>
      <c r="P2490" s="4" t="b">
        <v>1</v>
      </c>
      <c r="Q2490" s="4" t="b">
        <v>0</v>
      </c>
      <c r="R2490" s="4" t="s">
        <v>39</v>
      </c>
      <c r="S2490" s="4" t="s">
        <v>39</v>
      </c>
      <c r="T2490" s="4" t="s">
        <v>39</v>
      </c>
    </row>
    <row r="2491" ht="12.75" customHeight="1">
      <c r="A2491" s="8" t="str">
        <f t="shared" si="1"/>
        <v>Chile1868</v>
      </c>
      <c r="B2491" s="4" t="s">
        <v>66</v>
      </c>
      <c r="C2491" s="4">
        <v>1868.0</v>
      </c>
      <c r="D2491" s="4">
        <v>5.57738018035889</v>
      </c>
      <c r="E2491" s="4" t="s">
        <v>39</v>
      </c>
      <c r="F2491" s="4" t="s">
        <v>39</v>
      </c>
      <c r="G2491" s="4" t="s">
        <v>39</v>
      </c>
      <c r="H2491" s="4">
        <v>6.03000020980835</v>
      </c>
      <c r="I2491" s="4">
        <v>8.88000011444092</v>
      </c>
      <c r="J2491" s="4" t="str">
        <f t="shared" si="2"/>
        <v>#VALUE!</v>
      </c>
      <c r="K2491" s="5" t="str">
        <f t="shared" si="3"/>
        <v>#VALUE!</v>
      </c>
      <c r="L2491" s="5" t="str">
        <f t="shared" si="4"/>
        <v>#VALUE!</v>
      </c>
      <c r="M2491" s="5" t="str">
        <f t="shared" si="5"/>
        <v>#VALUE!</v>
      </c>
      <c r="N2491" s="4" t="b">
        <v>0</v>
      </c>
      <c r="O2491" s="4" t="b">
        <v>0</v>
      </c>
      <c r="P2491" s="4" t="b">
        <v>1</v>
      </c>
      <c r="Q2491" s="4" t="b">
        <v>0</v>
      </c>
      <c r="R2491" s="4" t="s">
        <v>39</v>
      </c>
      <c r="S2491" s="4" t="s">
        <v>39</v>
      </c>
      <c r="T2491" s="4" t="s">
        <v>39</v>
      </c>
    </row>
    <row r="2492" ht="12.75" customHeight="1">
      <c r="A2492" s="8" t="str">
        <f t="shared" si="1"/>
        <v>Chile1867</v>
      </c>
      <c r="B2492" s="4" t="s">
        <v>66</v>
      </c>
      <c r="C2492" s="4">
        <v>1867.0</v>
      </c>
      <c r="D2492" s="4">
        <v>-3.37774991989136</v>
      </c>
      <c r="E2492" s="4" t="s">
        <v>39</v>
      </c>
      <c r="F2492" s="4" t="s">
        <v>39</v>
      </c>
      <c r="G2492" s="4" t="s">
        <v>39</v>
      </c>
      <c r="H2492" s="4">
        <v>6.07999992370606</v>
      </c>
      <c r="I2492" s="4">
        <v>10.3900003433228</v>
      </c>
      <c r="J2492" s="4" t="str">
        <f t="shared" si="2"/>
        <v>#VALUE!</v>
      </c>
      <c r="K2492" s="5" t="str">
        <f t="shared" si="3"/>
        <v>#VALUE!</v>
      </c>
      <c r="L2492" s="5" t="str">
        <f t="shared" si="4"/>
        <v>#VALUE!</v>
      </c>
      <c r="M2492" s="5" t="str">
        <f t="shared" si="5"/>
        <v>#VALUE!</v>
      </c>
      <c r="N2492" s="4" t="b">
        <v>1</v>
      </c>
      <c r="O2492" s="4" t="b">
        <v>1</v>
      </c>
      <c r="P2492" s="4" t="b">
        <v>0</v>
      </c>
      <c r="Q2492" s="4" t="b">
        <v>0</v>
      </c>
      <c r="R2492" s="4" t="s">
        <v>39</v>
      </c>
      <c r="S2492" s="4" t="s">
        <v>39</v>
      </c>
      <c r="T2492" s="4" t="s">
        <v>39</v>
      </c>
    </row>
    <row r="2493" ht="12.75" customHeight="1">
      <c r="A2493" s="8" t="str">
        <f t="shared" si="1"/>
        <v>Chile1866</v>
      </c>
      <c r="B2493" s="4" t="s">
        <v>66</v>
      </c>
      <c r="C2493" s="4">
        <v>1866.0</v>
      </c>
      <c r="D2493" s="4">
        <v>2.74222993850708</v>
      </c>
      <c r="E2493" s="4" t="s">
        <v>39</v>
      </c>
      <c r="F2493" s="4" t="s">
        <v>39</v>
      </c>
      <c r="G2493" s="4" t="s">
        <v>39</v>
      </c>
      <c r="H2493" s="4">
        <v>4.03999996185303</v>
      </c>
      <c r="I2493" s="4">
        <v>9.76000022888184</v>
      </c>
      <c r="J2493" s="4" t="str">
        <f t="shared" si="2"/>
        <v>#VALUE!</v>
      </c>
      <c r="K2493" s="5" t="str">
        <f t="shared" si="3"/>
        <v>#VALUE!</v>
      </c>
      <c r="L2493" s="5" t="str">
        <f t="shared" si="4"/>
        <v>#VALUE!</v>
      </c>
      <c r="M2493" s="5" t="str">
        <f t="shared" si="5"/>
        <v>#VALUE!</v>
      </c>
      <c r="N2493" s="4" t="b">
        <v>1</v>
      </c>
      <c r="O2493" s="4" t="b">
        <v>1</v>
      </c>
      <c r="P2493" s="4" t="b">
        <v>1</v>
      </c>
      <c r="Q2493" s="4" t="b">
        <v>0</v>
      </c>
      <c r="R2493" s="4" t="s">
        <v>39</v>
      </c>
      <c r="S2493" s="4" t="s">
        <v>39</v>
      </c>
      <c r="T2493" s="4" t="s">
        <v>39</v>
      </c>
    </row>
    <row r="2494" ht="12.75" customHeight="1">
      <c r="A2494" s="8" t="str">
        <f t="shared" si="1"/>
        <v>Chile1865</v>
      </c>
      <c r="B2494" s="4" t="s">
        <v>66</v>
      </c>
      <c r="C2494" s="4">
        <v>1865.0</v>
      </c>
      <c r="D2494" s="4">
        <v>3.99767994880676</v>
      </c>
      <c r="E2494" s="4" t="s">
        <v>39</v>
      </c>
      <c r="F2494" s="4" t="s">
        <v>39</v>
      </c>
      <c r="G2494" s="4" t="s">
        <v>39</v>
      </c>
      <c r="H2494" s="4">
        <v>5.23999977111816</v>
      </c>
      <c r="I2494" s="4">
        <v>7.19000005722046</v>
      </c>
      <c r="J2494" s="4" t="str">
        <f t="shared" si="2"/>
        <v>#VALUE!</v>
      </c>
      <c r="K2494" s="5" t="str">
        <f t="shared" si="3"/>
        <v>#VALUE!</v>
      </c>
      <c r="L2494" s="5" t="str">
        <f t="shared" si="4"/>
        <v>#VALUE!</v>
      </c>
      <c r="M2494" s="5" t="str">
        <f t="shared" si="5"/>
        <v>#VALUE!</v>
      </c>
      <c r="N2494" s="4" t="b">
        <v>0</v>
      </c>
      <c r="O2494" s="4" t="b">
        <v>0</v>
      </c>
      <c r="P2494" s="4" t="b">
        <v>1</v>
      </c>
      <c r="Q2494" s="4" t="b">
        <v>1</v>
      </c>
      <c r="R2494" s="4" t="s">
        <v>39</v>
      </c>
      <c r="S2494" s="4" t="s">
        <v>39</v>
      </c>
      <c r="T2494" s="4" t="s">
        <v>39</v>
      </c>
    </row>
    <row r="2495" ht="12.75" customHeight="1">
      <c r="A2495" s="8" t="str">
        <f t="shared" si="1"/>
        <v>Chile1864</v>
      </c>
      <c r="B2495" s="4" t="s">
        <v>66</v>
      </c>
      <c r="C2495" s="4">
        <v>1864.0</v>
      </c>
      <c r="D2495" s="4">
        <v>5.91906023025513</v>
      </c>
      <c r="E2495" s="4" t="s">
        <v>39</v>
      </c>
      <c r="F2495" s="4" t="s">
        <v>39</v>
      </c>
      <c r="G2495" s="4" t="s">
        <v>39</v>
      </c>
      <c r="H2495" s="4">
        <v>4.34999990463257</v>
      </c>
      <c r="I2495" s="4">
        <v>5.42000007629395</v>
      </c>
      <c r="J2495" s="4" t="str">
        <f t="shared" si="2"/>
        <v>#VALUE!</v>
      </c>
      <c r="K2495" s="5" t="str">
        <f t="shared" si="3"/>
        <v>#VALUE!</v>
      </c>
      <c r="L2495" s="5" t="str">
        <f t="shared" si="4"/>
        <v>#VALUE!</v>
      </c>
      <c r="M2495" s="5" t="str">
        <f t="shared" si="5"/>
        <v>#VALUE!</v>
      </c>
      <c r="N2495" s="4" t="b">
        <v>0</v>
      </c>
      <c r="O2495" s="4" t="b">
        <v>0</v>
      </c>
      <c r="P2495" s="4" t="b">
        <v>1</v>
      </c>
      <c r="Q2495" s="4" t="b">
        <v>1</v>
      </c>
      <c r="R2495" s="4" t="s">
        <v>39</v>
      </c>
      <c r="S2495" s="4" t="s">
        <v>39</v>
      </c>
      <c r="T2495" s="4" t="s">
        <v>39</v>
      </c>
    </row>
    <row r="2496" ht="12.75" customHeight="1">
      <c r="A2496" s="8" t="str">
        <f t="shared" si="1"/>
        <v>Chile1863</v>
      </c>
      <c r="B2496" s="4" t="s">
        <v>66</v>
      </c>
      <c r="C2496" s="4">
        <v>1863.0</v>
      </c>
      <c r="D2496" s="4">
        <v>4.4312801361084</v>
      </c>
      <c r="E2496" s="4" t="s">
        <v>39</v>
      </c>
      <c r="F2496" s="4" t="s">
        <v>39</v>
      </c>
      <c r="G2496" s="4" t="s">
        <v>39</v>
      </c>
      <c r="H2496" s="4">
        <v>4.55000019073486</v>
      </c>
      <c r="I2496" s="4">
        <v>4.80999994277954</v>
      </c>
      <c r="J2496" s="4" t="str">
        <f t="shared" si="2"/>
        <v>#VALUE!</v>
      </c>
      <c r="K2496" s="5" t="str">
        <f t="shared" si="3"/>
        <v>#VALUE!</v>
      </c>
      <c r="L2496" s="5" t="str">
        <f t="shared" si="4"/>
        <v>#VALUE!</v>
      </c>
      <c r="M2496" s="5" t="str">
        <f t="shared" si="5"/>
        <v>#VALUE!</v>
      </c>
      <c r="N2496" s="4" t="b">
        <v>0</v>
      </c>
      <c r="O2496" s="4" t="b">
        <v>0</v>
      </c>
      <c r="P2496" s="4" t="b">
        <v>1</v>
      </c>
      <c r="Q2496" s="4" t="b">
        <v>1</v>
      </c>
      <c r="R2496" s="4" t="s">
        <v>39</v>
      </c>
      <c r="S2496" s="4" t="s">
        <v>39</v>
      </c>
      <c r="T2496" s="4" t="s">
        <v>39</v>
      </c>
    </row>
    <row r="2497" ht="12.75" customHeight="1">
      <c r="A2497" s="8" t="str">
        <f t="shared" si="1"/>
        <v>Chile1862</v>
      </c>
      <c r="B2497" s="4" t="s">
        <v>66</v>
      </c>
      <c r="C2497" s="4">
        <v>1862.0</v>
      </c>
      <c r="D2497" s="4">
        <v>0.248497992753983</v>
      </c>
      <c r="E2497" s="4" t="s">
        <v>39</v>
      </c>
      <c r="F2497" s="4" t="s">
        <v>39</v>
      </c>
      <c r="G2497" s="4" t="s">
        <v>39</v>
      </c>
      <c r="H2497" s="4">
        <v>4.48000001907349</v>
      </c>
      <c r="I2497" s="4">
        <v>4.6100001335144</v>
      </c>
      <c r="J2497" s="4" t="str">
        <f t="shared" si="2"/>
        <v>#VALUE!</v>
      </c>
      <c r="K2497" s="5" t="str">
        <f t="shared" si="3"/>
        <v>#VALUE!</v>
      </c>
      <c r="L2497" s="5" t="str">
        <f t="shared" si="4"/>
        <v>#VALUE!</v>
      </c>
      <c r="M2497" s="5" t="str">
        <f t="shared" si="5"/>
        <v>#VALUE!</v>
      </c>
      <c r="N2497" s="4" t="b">
        <v>0</v>
      </c>
      <c r="O2497" s="4" t="b">
        <v>1</v>
      </c>
      <c r="P2497" s="4" t="b">
        <v>0</v>
      </c>
      <c r="Q2497" s="4" t="b">
        <v>0</v>
      </c>
      <c r="R2497" s="4" t="s">
        <v>39</v>
      </c>
      <c r="S2497" s="4" t="s">
        <v>39</v>
      </c>
      <c r="T2497" s="4" t="s">
        <v>39</v>
      </c>
    </row>
    <row r="2498" ht="12.75" customHeight="1">
      <c r="A2498" s="8" t="str">
        <f t="shared" si="1"/>
        <v>Chile1861</v>
      </c>
      <c r="B2498" s="4" t="s">
        <v>66</v>
      </c>
      <c r="C2498" s="4">
        <v>1861.0</v>
      </c>
      <c r="D2498" s="4">
        <v>0.642898976802826</v>
      </c>
      <c r="E2498" s="4" t="s">
        <v>39</v>
      </c>
      <c r="F2498" s="4" t="s">
        <v>39</v>
      </c>
      <c r="G2498" s="4" t="s">
        <v>39</v>
      </c>
      <c r="H2498" s="4">
        <v>4.44999980926514</v>
      </c>
      <c r="I2498" s="4">
        <v>4.94999980926514</v>
      </c>
      <c r="J2498" s="4" t="str">
        <f t="shared" si="2"/>
        <v>#VALUE!</v>
      </c>
      <c r="K2498" s="5" t="str">
        <f t="shared" si="3"/>
        <v>#VALUE!</v>
      </c>
      <c r="L2498" s="5" t="str">
        <f t="shared" si="4"/>
        <v>#VALUE!</v>
      </c>
      <c r="M2498" s="5" t="str">
        <f t="shared" si="5"/>
        <v>#VALUE!</v>
      </c>
      <c r="N2498" s="4" t="b">
        <v>0</v>
      </c>
      <c r="O2498" s="4" t="b">
        <v>1</v>
      </c>
      <c r="P2498" s="4" t="b">
        <v>0</v>
      </c>
      <c r="Q2498" s="4" t="b">
        <v>0</v>
      </c>
      <c r="R2498" s="4" t="s">
        <v>39</v>
      </c>
      <c r="S2498" s="4" t="s">
        <v>39</v>
      </c>
      <c r="T2498" s="4" t="s">
        <v>39</v>
      </c>
    </row>
    <row r="2499" ht="12.75" customHeight="1">
      <c r="A2499" s="8" t="str">
        <f t="shared" si="1"/>
        <v>Chile1860</v>
      </c>
      <c r="B2499" s="4" t="s">
        <v>66</v>
      </c>
      <c r="C2499" s="4">
        <v>1860.0</v>
      </c>
      <c r="D2499" s="4">
        <v>4.02178001403809</v>
      </c>
      <c r="E2499" s="4" t="s">
        <v>39</v>
      </c>
      <c r="F2499" s="4" t="s">
        <v>39</v>
      </c>
      <c r="G2499" s="4" t="s">
        <v>39</v>
      </c>
      <c r="H2499" s="4">
        <v>5.44999980926514</v>
      </c>
      <c r="I2499" s="4">
        <v>5.51999998092651</v>
      </c>
      <c r="J2499" s="4" t="str">
        <f t="shared" si="2"/>
        <v>#VALUE!</v>
      </c>
      <c r="K2499" s="5" t="str">
        <f t="shared" si="3"/>
        <v>#VALUE!</v>
      </c>
      <c r="L2499" s="5" t="str">
        <f t="shared" si="4"/>
        <v>#VALUE!</v>
      </c>
      <c r="M2499" s="5" t="str">
        <f t="shared" si="5"/>
        <v>#VALUE!</v>
      </c>
      <c r="N2499" s="4" t="b">
        <v>0</v>
      </c>
      <c r="O2499" s="4" t="b">
        <v>1</v>
      </c>
      <c r="P2499" s="4" t="b">
        <v>1</v>
      </c>
      <c r="Q2499" s="4" t="b">
        <v>0</v>
      </c>
      <c r="R2499" s="4" t="s">
        <v>39</v>
      </c>
      <c r="S2499" s="4" t="s">
        <v>39</v>
      </c>
      <c r="T2499" s="4" t="s">
        <v>39</v>
      </c>
    </row>
    <row r="2500" ht="12.75" customHeight="1">
      <c r="A2500" s="8" t="str">
        <f t="shared" si="1"/>
        <v>Chile1859</v>
      </c>
      <c r="B2500" s="4" t="s">
        <v>66</v>
      </c>
      <c r="C2500" s="4">
        <v>1859.0</v>
      </c>
      <c r="D2500" s="4">
        <v>3.91212010383606</v>
      </c>
      <c r="E2500" s="4" t="s">
        <v>39</v>
      </c>
      <c r="F2500" s="4" t="s">
        <v>39</v>
      </c>
      <c r="G2500" s="4" t="s">
        <v>39</v>
      </c>
      <c r="H2500" s="4">
        <v>5.26000022888184</v>
      </c>
      <c r="I2500" s="4">
        <v>6.8600001335144</v>
      </c>
      <c r="J2500" s="4" t="str">
        <f t="shared" si="2"/>
        <v>#VALUE!</v>
      </c>
      <c r="K2500" s="5" t="str">
        <f t="shared" si="3"/>
        <v>#VALUE!</v>
      </c>
      <c r="L2500" s="5" t="str">
        <f t="shared" si="4"/>
        <v>#VALUE!</v>
      </c>
      <c r="M2500" s="5" t="str">
        <f t="shared" si="5"/>
        <v>#VALUE!</v>
      </c>
      <c r="N2500" s="4" t="b">
        <v>0</v>
      </c>
      <c r="O2500" s="4" t="b">
        <v>0</v>
      </c>
      <c r="P2500" s="4" t="b">
        <v>1</v>
      </c>
      <c r="Q2500" s="4" t="b">
        <v>1</v>
      </c>
      <c r="R2500" s="4" t="s">
        <v>39</v>
      </c>
      <c r="S2500" s="4" t="s">
        <v>39</v>
      </c>
      <c r="T2500" s="4" t="s">
        <v>39</v>
      </c>
    </row>
    <row r="2501" ht="12.75" customHeight="1">
      <c r="A2501" s="8" t="str">
        <f t="shared" si="1"/>
        <v>Chile1858</v>
      </c>
      <c r="B2501" s="4" t="s">
        <v>66</v>
      </c>
      <c r="C2501" s="4">
        <v>1858.0</v>
      </c>
      <c r="D2501" s="4">
        <v>5.048180103302</v>
      </c>
      <c r="E2501" s="4" t="s">
        <v>39</v>
      </c>
      <c r="F2501" s="4" t="s">
        <v>39</v>
      </c>
      <c r="G2501" s="4" t="s">
        <v>39</v>
      </c>
      <c r="H2501" s="4">
        <v>5.34000015258789</v>
      </c>
      <c r="I2501" s="4">
        <v>6.71000003814697</v>
      </c>
      <c r="J2501" s="4" t="str">
        <f t="shared" si="2"/>
        <v>#VALUE!</v>
      </c>
      <c r="K2501" s="5" t="str">
        <f t="shared" si="3"/>
        <v>#VALUE!</v>
      </c>
      <c r="L2501" s="5" t="str">
        <f t="shared" si="4"/>
        <v>#VALUE!</v>
      </c>
      <c r="M2501" s="5" t="str">
        <f t="shared" si="5"/>
        <v>#VALUE!</v>
      </c>
      <c r="N2501" s="4" t="b">
        <v>0</v>
      </c>
      <c r="O2501" s="4" t="b">
        <v>0</v>
      </c>
      <c r="P2501" s="4" t="b">
        <v>1</v>
      </c>
      <c r="Q2501" s="4" t="b">
        <v>1</v>
      </c>
      <c r="R2501" s="4" t="s">
        <v>39</v>
      </c>
      <c r="S2501" s="4" t="s">
        <v>39</v>
      </c>
      <c r="T2501" s="4" t="s">
        <v>39</v>
      </c>
    </row>
    <row r="2502" ht="12.75" customHeight="1">
      <c r="A2502" s="8" t="str">
        <f t="shared" si="1"/>
        <v>Chile1857</v>
      </c>
      <c r="B2502" s="4" t="s">
        <v>66</v>
      </c>
      <c r="C2502" s="4">
        <v>1857.0</v>
      </c>
      <c r="D2502" s="4">
        <v>3.91750001907349</v>
      </c>
      <c r="E2502" s="4" t="s">
        <v>39</v>
      </c>
      <c r="F2502" s="4" t="s">
        <v>39</v>
      </c>
      <c r="G2502" s="4" t="s">
        <v>39</v>
      </c>
      <c r="H2502" s="4">
        <v>5.28000020980835</v>
      </c>
      <c r="I2502" s="4">
        <v>5.57999992370606</v>
      </c>
      <c r="J2502" s="4" t="str">
        <f t="shared" si="2"/>
        <v>#VALUE!</v>
      </c>
      <c r="K2502" s="5" t="str">
        <f t="shared" si="3"/>
        <v>#VALUE!</v>
      </c>
      <c r="L2502" s="5" t="str">
        <f t="shared" si="4"/>
        <v>#VALUE!</v>
      </c>
      <c r="M2502" s="5" t="str">
        <f t="shared" si="5"/>
        <v>#VALUE!</v>
      </c>
      <c r="N2502" s="4" t="b">
        <v>0</v>
      </c>
      <c r="O2502" s="4" t="b">
        <v>0</v>
      </c>
      <c r="P2502" s="4" t="b">
        <v>1</v>
      </c>
      <c r="Q2502" s="4" t="b">
        <v>1</v>
      </c>
      <c r="R2502" s="4" t="s">
        <v>39</v>
      </c>
      <c r="S2502" s="4" t="s">
        <v>39</v>
      </c>
      <c r="T2502" s="4" t="s">
        <v>39</v>
      </c>
    </row>
    <row r="2503" ht="12.75" customHeight="1">
      <c r="A2503" s="8" t="str">
        <f t="shared" si="1"/>
        <v>Chile1856</v>
      </c>
      <c r="B2503" s="4" t="s">
        <v>66</v>
      </c>
      <c r="C2503" s="4">
        <v>1856.0</v>
      </c>
      <c r="D2503" s="4">
        <v>1.83624994754791</v>
      </c>
      <c r="E2503" s="4" t="s">
        <v>39</v>
      </c>
      <c r="F2503" s="4" t="s">
        <v>39</v>
      </c>
      <c r="G2503" s="4" t="s">
        <v>39</v>
      </c>
      <c r="H2503" s="4">
        <v>5.78000020980835</v>
      </c>
      <c r="I2503" s="4">
        <v>5.67000007629395</v>
      </c>
      <c r="J2503" s="4" t="str">
        <f t="shared" si="2"/>
        <v>#VALUE!</v>
      </c>
      <c r="K2503" s="5" t="str">
        <f t="shared" si="3"/>
        <v>#VALUE!</v>
      </c>
      <c r="L2503" s="5" t="str">
        <f t="shared" si="4"/>
        <v>#VALUE!</v>
      </c>
      <c r="M2503" s="5" t="str">
        <f t="shared" si="5"/>
        <v>#VALUE!</v>
      </c>
      <c r="N2503" s="4" t="b">
        <v>0</v>
      </c>
      <c r="O2503" s="4" t="b">
        <v>1</v>
      </c>
      <c r="P2503" s="4" t="b">
        <v>0</v>
      </c>
      <c r="Q2503" s="4" t="b">
        <v>0</v>
      </c>
      <c r="R2503" s="4" t="s">
        <v>39</v>
      </c>
      <c r="S2503" s="4" t="s">
        <v>39</v>
      </c>
      <c r="T2503" s="4" t="s">
        <v>39</v>
      </c>
    </row>
    <row r="2504" ht="12.75" customHeight="1">
      <c r="A2504" s="8" t="str">
        <f t="shared" si="1"/>
        <v>Chile1855</v>
      </c>
      <c r="B2504" s="4" t="s">
        <v>66</v>
      </c>
      <c r="C2504" s="4">
        <v>1855.0</v>
      </c>
      <c r="D2504" s="4">
        <v>5.24718999862671</v>
      </c>
      <c r="E2504" s="4" t="s">
        <v>39</v>
      </c>
      <c r="F2504" s="4" t="s">
        <v>39</v>
      </c>
      <c r="G2504" s="4" t="s">
        <v>39</v>
      </c>
      <c r="H2504" s="4">
        <v>5.69000005722046</v>
      </c>
      <c r="I2504" s="4">
        <v>5.59000015258789</v>
      </c>
      <c r="J2504" s="4" t="str">
        <f t="shared" si="2"/>
        <v>#VALUE!</v>
      </c>
      <c r="K2504" s="5" t="str">
        <f t="shared" si="3"/>
        <v>#VALUE!</v>
      </c>
      <c r="L2504" s="5" t="str">
        <f t="shared" si="4"/>
        <v>#VALUE!</v>
      </c>
      <c r="M2504" s="5" t="str">
        <f t="shared" si="5"/>
        <v>#VALUE!</v>
      </c>
      <c r="N2504" s="4" t="b">
        <v>0</v>
      </c>
      <c r="O2504" s="4" t="b">
        <v>1</v>
      </c>
      <c r="P2504" s="4" t="b">
        <v>1</v>
      </c>
      <c r="Q2504" s="4" t="b">
        <v>0</v>
      </c>
      <c r="R2504" s="4" t="s">
        <v>39</v>
      </c>
      <c r="S2504" s="4" t="s">
        <v>39</v>
      </c>
      <c r="T2504" s="4" t="s">
        <v>39</v>
      </c>
    </row>
    <row r="2505" ht="12.75" customHeight="1">
      <c r="A2505" s="8" t="str">
        <f t="shared" si="1"/>
        <v>Chile1854</v>
      </c>
      <c r="B2505" s="4" t="s">
        <v>66</v>
      </c>
      <c r="C2505" s="4">
        <v>1854.0</v>
      </c>
      <c r="D2505" s="4">
        <v>3.54691004753113</v>
      </c>
      <c r="E2505" s="4" t="s">
        <v>39</v>
      </c>
      <c r="F2505" s="4" t="s">
        <v>39</v>
      </c>
      <c r="G2505" s="4" t="s">
        <v>39</v>
      </c>
      <c r="H2505" s="4">
        <v>5.8899998664856</v>
      </c>
      <c r="I2505" s="4">
        <v>6.09000015258789</v>
      </c>
      <c r="J2505" s="4" t="str">
        <f t="shared" si="2"/>
        <v>#VALUE!</v>
      </c>
      <c r="K2505" s="5" t="str">
        <f t="shared" si="3"/>
        <v>#VALUE!</v>
      </c>
      <c r="L2505" s="5" t="str">
        <f t="shared" si="4"/>
        <v>#VALUE!</v>
      </c>
      <c r="M2505" s="5" t="str">
        <f t="shared" si="5"/>
        <v>#VALUE!</v>
      </c>
      <c r="N2505" s="4" t="b">
        <v>0</v>
      </c>
      <c r="O2505" s="4" t="b">
        <v>0</v>
      </c>
      <c r="P2505" s="4" t="b">
        <v>1</v>
      </c>
      <c r="Q2505" s="4" t="b">
        <v>1</v>
      </c>
      <c r="R2505" s="4" t="s">
        <v>39</v>
      </c>
      <c r="S2505" s="4" t="s">
        <v>39</v>
      </c>
      <c r="T2505" s="4" t="s">
        <v>39</v>
      </c>
    </row>
    <row r="2506" ht="12.75" customHeight="1">
      <c r="A2506" s="8" t="str">
        <f t="shared" si="1"/>
        <v>Chile1853</v>
      </c>
      <c r="B2506" s="4" t="s">
        <v>66</v>
      </c>
      <c r="C2506" s="4">
        <v>1853.0</v>
      </c>
      <c r="D2506" s="4">
        <v>-1.54895997047424</v>
      </c>
      <c r="E2506" s="4" t="s">
        <v>39</v>
      </c>
      <c r="F2506" s="4" t="s">
        <v>39</v>
      </c>
      <c r="G2506" s="4" t="s">
        <v>39</v>
      </c>
      <c r="H2506" s="4">
        <v>6.01999998092651</v>
      </c>
      <c r="I2506" s="4">
        <v>5.75</v>
      </c>
      <c r="J2506" s="4" t="str">
        <f t="shared" si="2"/>
        <v>#VALUE!</v>
      </c>
      <c r="K2506" s="5" t="str">
        <f t="shared" si="3"/>
        <v>#VALUE!</v>
      </c>
      <c r="L2506" s="5" t="str">
        <f t="shared" si="4"/>
        <v>#VALUE!</v>
      </c>
      <c r="M2506" s="5" t="str">
        <f t="shared" si="5"/>
        <v>#VALUE!</v>
      </c>
      <c r="N2506" s="4" t="b">
        <v>1</v>
      </c>
      <c r="O2506" s="4" t="b">
        <v>1</v>
      </c>
      <c r="P2506" s="4" t="b">
        <v>0</v>
      </c>
      <c r="Q2506" s="4" t="b">
        <v>1</v>
      </c>
      <c r="R2506" s="4" t="s">
        <v>39</v>
      </c>
      <c r="S2506" s="4" t="s">
        <v>39</v>
      </c>
      <c r="T2506" s="4" t="s">
        <v>39</v>
      </c>
    </row>
    <row r="2507" ht="12.75" customHeight="1">
      <c r="A2507" s="8" t="str">
        <f t="shared" si="1"/>
        <v>Chile1852</v>
      </c>
      <c r="B2507" s="4" t="s">
        <v>66</v>
      </c>
      <c r="C2507" s="4">
        <v>1852.0</v>
      </c>
      <c r="D2507" s="4">
        <v>3.66918992996216</v>
      </c>
      <c r="E2507" s="4" t="s">
        <v>39</v>
      </c>
      <c r="F2507" s="4" t="s">
        <v>39</v>
      </c>
      <c r="G2507" s="4" t="s">
        <v>39</v>
      </c>
      <c r="H2507" s="4">
        <v>6.92999982833862</v>
      </c>
      <c r="I2507" s="4">
        <v>6.25</v>
      </c>
      <c r="J2507" s="4" t="str">
        <f t="shared" si="2"/>
        <v>#VALUE!</v>
      </c>
      <c r="K2507" s="5" t="str">
        <f t="shared" si="3"/>
        <v>#VALUE!</v>
      </c>
      <c r="L2507" s="5" t="str">
        <f t="shared" si="4"/>
        <v>#VALUE!</v>
      </c>
      <c r="M2507" s="5" t="str">
        <f t="shared" si="5"/>
        <v>#VALUE!</v>
      </c>
      <c r="N2507" s="4" t="b">
        <v>1</v>
      </c>
      <c r="O2507" s="4" t="b">
        <v>1</v>
      </c>
      <c r="P2507" s="4" t="b">
        <v>1</v>
      </c>
      <c r="Q2507" s="4" t="b">
        <v>0</v>
      </c>
      <c r="R2507" s="4" t="s">
        <v>39</v>
      </c>
      <c r="S2507" s="4" t="s">
        <v>39</v>
      </c>
      <c r="T2507" s="4" t="s">
        <v>39</v>
      </c>
    </row>
    <row r="2508" ht="12.75" customHeight="1">
      <c r="A2508" s="8" t="str">
        <f t="shared" si="1"/>
        <v>Chile1851</v>
      </c>
      <c r="B2508" s="4" t="s">
        <v>66</v>
      </c>
      <c r="C2508" s="4">
        <v>1851.0</v>
      </c>
      <c r="D2508" s="4">
        <v>3.43909001350403</v>
      </c>
      <c r="E2508" s="4" t="s">
        <v>39</v>
      </c>
      <c r="F2508" s="4" t="s">
        <v>39</v>
      </c>
      <c r="G2508" s="4" t="s">
        <v>39</v>
      </c>
      <c r="H2508" s="4">
        <v>6.01000022888184</v>
      </c>
      <c r="I2508" s="4">
        <v>6.40000009536743</v>
      </c>
      <c r="J2508" s="4" t="str">
        <f t="shared" si="2"/>
        <v>#VALUE!</v>
      </c>
      <c r="K2508" s="5" t="str">
        <f t="shared" si="3"/>
        <v>#VALUE!</v>
      </c>
      <c r="L2508" s="5" t="str">
        <f t="shared" si="4"/>
        <v>#VALUE!</v>
      </c>
      <c r="M2508" s="5" t="str">
        <f t="shared" si="5"/>
        <v>#VALUE!</v>
      </c>
      <c r="N2508" s="4" t="b">
        <v>0</v>
      </c>
      <c r="O2508" s="4" t="b">
        <v>0</v>
      </c>
      <c r="P2508" s="4" t="b">
        <v>1</v>
      </c>
      <c r="Q2508" s="4" t="b">
        <v>1</v>
      </c>
      <c r="R2508" s="4" t="s">
        <v>39</v>
      </c>
      <c r="S2508" s="4" t="s">
        <v>39</v>
      </c>
      <c r="T2508" s="4" t="s">
        <v>39</v>
      </c>
    </row>
    <row r="2509" ht="12.75" customHeight="1">
      <c r="A2509" s="8" t="str">
        <f t="shared" si="1"/>
        <v>Chile1850</v>
      </c>
      <c r="B2509" s="4" t="s">
        <v>66</v>
      </c>
      <c r="C2509" s="4">
        <v>1850.0</v>
      </c>
      <c r="D2509" s="4">
        <v>5.83072996139526</v>
      </c>
      <c r="E2509" s="4" t="s">
        <v>39</v>
      </c>
      <c r="F2509" s="4" t="s">
        <v>39</v>
      </c>
      <c r="G2509" s="4" t="s">
        <v>39</v>
      </c>
      <c r="H2509" s="4">
        <v>5.98000001907349</v>
      </c>
      <c r="I2509" s="4">
        <v>5.63000011444092</v>
      </c>
      <c r="J2509" s="4" t="str">
        <f t="shared" si="2"/>
        <v>#VALUE!</v>
      </c>
      <c r="K2509" s="5" t="str">
        <f t="shared" si="3"/>
        <v>#VALUE!</v>
      </c>
      <c r="L2509" s="5" t="str">
        <f t="shared" si="4"/>
        <v>#VALUE!</v>
      </c>
      <c r="M2509" s="5" t="str">
        <f t="shared" si="5"/>
        <v>#VALUE!</v>
      </c>
      <c r="N2509" s="4" t="b">
        <v>0</v>
      </c>
      <c r="O2509" s="4" t="b">
        <v>0</v>
      </c>
      <c r="P2509" s="4" t="b">
        <v>1</v>
      </c>
      <c r="Q2509" s="4" t="b">
        <v>1</v>
      </c>
      <c r="R2509" s="4" t="s">
        <v>39</v>
      </c>
      <c r="S2509" s="4" t="s">
        <v>39</v>
      </c>
      <c r="T2509" s="4" t="s">
        <v>39</v>
      </c>
    </row>
    <row r="2510" ht="12.75" customHeight="1">
      <c r="A2510" s="8" t="str">
        <f t="shared" si="1"/>
        <v>Chile1849</v>
      </c>
      <c r="B2510" s="4" t="s">
        <v>66</v>
      </c>
      <c r="C2510" s="4">
        <v>1849.0</v>
      </c>
      <c r="D2510" s="4">
        <v>7.80928993225098</v>
      </c>
      <c r="E2510" s="4" t="s">
        <v>39</v>
      </c>
      <c r="F2510" s="4" t="s">
        <v>39</v>
      </c>
      <c r="G2510" s="4" t="s">
        <v>39</v>
      </c>
      <c r="H2510" s="4">
        <v>5.96999979019165</v>
      </c>
      <c r="I2510" s="4">
        <v>5.36999988555908</v>
      </c>
      <c r="J2510" s="4" t="str">
        <f t="shared" si="2"/>
        <v>#VALUE!</v>
      </c>
      <c r="K2510" s="5" t="str">
        <f t="shared" si="3"/>
        <v>#VALUE!</v>
      </c>
      <c r="L2510" s="5" t="str">
        <f t="shared" si="4"/>
        <v>#VALUE!</v>
      </c>
      <c r="M2510" s="5" t="str">
        <f t="shared" si="5"/>
        <v>#VALUE!</v>
      </c>
      <c r="N2510" s="4" t="b">
        <v>0</v>
      </c>
      <c r="O2510" s="4" t="b">
        <v>0</v>
      </c>
      <c r="P2510" s="4" t="b">
        <v>1</v>
      </c>
      <c r="Q2510" s="4" t="b">
        <v>1</v>
      </c>
      <c r="R2510" s="4" t="s">
        <v>39</v>
      </c>
      <c r="S2510" s="4" t="s">
        <v>39</v>
      </c>
      <c r="T2510" s="4" t="s">
        <v>39</v>
      </c>
    </row>
    <row r="2511" ht="12.75" customHeight="1">
      <c r="A2511" s="8" t="str">
        <f t="shared" si="1"/>
        <v>Chile1848</v>
      </c>
      <c r="B2511" s="4" t="s">
        <v>66</v>
      </c>
      <c r="C2511" s="4">
        <v>1848.0</v>
      </c>
      <c r="D2511" s="4">
        <v>4.82376003265381</v>
      </c>
      <c r="E2511" s="4" t="s">
        <v>39</v>
      </c>
      <c r="F2511" s="4" t="s">
        <v>39</v>
      </c>
      <c r="G2511" s="4" t="s">
        <v>39</v>
      </c>
      <c r="H2511" s="4">
        <v>5.19000005722046</v>
      </c>
      <c r="I2511" s="4">
        <v>5.44000005722046</v>
      </c>
      <c r="J2511" s="4" t="str">
        <f t="shared" si="2"/>
        <v>#VALUE!</v>
      </c>
      <c r="K2511" s="5" t="str">
        <f t="shared" si="3"/>
        <v>#VALUE!</v>
      </c>
      <c r="L2511" s="5" t="str">
        <f t="shared" si="4"/>
        <v>#VALUE!</v>
      </c>
      <c r="M2511" s="5" t="str">
        <f t="shared" si="5"/>
        <v>#VALUE!</v>
      </c>
      <c r="N2511" s="4" t="b">
        <v>0</v>
      </c>
      <c r="O2511" s="4" t="b">
        <v>1</v>
      </c>
      <c r="P2511" s="4" t="b">
        <v>1</v>
      </c>
      <c r="Q2511" s="4" t="b">
        <v>1</v>
      </c>
      <c r="R2511" s="4" t="s">
        <v>39</v>
      </c>
      <c r="S2511" s="4" t="s">
        <v>39</v>
      </c>
      <c r="T2511" s="4" t="s">
        <v>39</v>
      </c>
    </row>
    <row r="2512" ht="12.75" customHeight="1">
      <c r="A2512" s="8" t="str">
        <f t="shared" si="1"/>
        <v>Chile1847</v>
      </c>
      <c r="B2512" s="4" t="s">
        <v>66</v>
      </c>
      <c r="C2512" s="4">
        <v>1847.0</v>
      </c>
      <c r="D2512" s="4">
        <v>2.84923005104065</v>
      </c>
      <c r="E2512" s="4" t="s">
        <v>39</v>
      </c>
      <c r="F2512" s="4" t="s">
        <v>39</v>
      </c>
      <c r="G2512" s="4" t="s">
        <v>39</v>
      </c>
      <c r="H2512" s="4">
        <v>4.73999977111816</v>
      </c>
      <c r="I2512" s="4">
        <v>4.69999980926514</v>
      </c>
      <c r="J2512" s="4" t="str">
        <f t="shared" si="2"/>
        <v>#VALUE!</v>
      </c>
      <c r="K2512" s="5" t="str">
        <f t="shared" si="3"/>
        <v>#VALUE!</v>
      </c>
      <c r="L2512" s="5" t="str">
        <f t="shared" si="4"/>
        <v>#VALUE!</v>
      </c>
      <c r="M2512" s="5" t="str">
        <f t="shared" si="5"/>
        <v>#VALUE!</v>
      </c>
      <c r="N2512" s="4" t="b">
        <v>0</v>
      </c>
      <c r="O2512" s="4" t="b">
        <v>1</v>
      </c>
      <c r="P2512" s="4" t="b">
        <v>1</v>
      </c>
      <c r="Q2512" s="4" t="b">
        <v>0</v>
      </c>
      <c r="R2512" s="4" t="s">
        <v>39</v>
      </c>
      <c r="S2512" s="4" t="s">
        <v>39</v>
      </c>
      <c r="T2512" s="4" t="s">
        <v>39</v>
      </c>
    </row>
    <row r="2513" ht="12.75" customHeight="1">
      <c r="A2513" s="8" t="str">
        <f t="shared" si="1"/>
        <v>Chile1846</v>
      </c>
      <c r="B2513" s="4" t="s">
        <v>66</v>
      </c>
      <c r="C2513" s="4">
        <v>1846.0</v>
      </c>
      <c r="D2513" s="4">
        <v>4.09026002883911</v>
      </c>
      <c r="E2513" s="4" t="s">
        <v>39</v>
      </c>
      <c r="F2513" s="4" t="s">
        <v>39</v>
      </c>
      <c r="G2513" s="4" t="s">
        <v>39</v>
      </c>
      <c r="H2513" s="4">
        <v>5.11999988555908</v>
      </c>
      <c r="I2513" s="4">
        <v>4.76000022888184</v>
      </c>
      <c r="J2513" s="4" t="str">
        <f t="shared" si="2"/>
        <v>#VALUE!</v>
      </c>
      <c r="K2513" s="5" t="str">
        <f t="shared" si="3"/>
        <v>#VALUE!</v>
      </c>
      <c r="L2513" s="5" t="str">
        <f t="shared" si="4"/>
        <v>#VALUE!</v>
      </c>
      <c r="M2513" s="5" t="str">
        <f t="shared" si="5"/>
        <v>#VALUE!</v>
      </c>
      <c r="N2513" s="4" t="b">
        <v>0</v>
      </c>
      <c r="O2513" s="4" t="b">
        <v>1</v>
      </c>
      <c r="P2513" s="4" t="b">
        <v>1</v>
      </c>
      <c r="Q2513" s="4" t="b">
        <v>0</v>
      </c>
      <c r="R2513" s="4" t="s">
        <v>39</v>
      </c>
      <c r="S2513" s="4" t="s">
        <v>39</v>
      </c>
      <c r="T2513" s="4" t="s">
        <v>39</v>
      </c>
    </row>
    <row r="2514" ht="12.75" customHeight="1">
      <c r="A2514" s="8" t="str">
        <f t="shared" si="1"/>
        <v>Chile1845</v>
      </c>
      <c r="B2514" s="4" t="s">
        <v>66</v>
      </c>
      <c r="C2514" s="4">
        <v>1845.0</v>
      </c>
      <c r="D2514" s="4">
        <v>3.74071002006531</v>
      </c>
      <c r="E2514" s="4" t="s">
        <v>39</v>
      </c>
      <c r="F2514" s="4" t="s">
        <v>39</v>
      </c>
      <c r="G2514" s="4" t="s">
        <v>39</v>
      </c>
      <c r="H2514" s="4">
        <v>4.90999984741211</v>
      </c>
      <c r="I2514" s="4">
        <v>5.11999988555908</v>
      </c>
      <c r="J2514" s="4" t="str">
        <f t="shared" si="2"/>
        <v>#VALUE!</v>
      </c>
      <c r="K2514" s="5" t="str">
        <f t="shared" si="3"/>
        <v>#VALUE!</v>
      </c>
      <c r="L2514" s="5" t="str">
        <f t="shared" si="4"/>
        <v>#VALUE!</v>
      </c>
      <c r="M2514" s="5" t="str">
        <f t="shared" si="5"/>
        <v>#VALUE!</v>
      </c>
      <c r="N2514" s="4" t="b">
        <v>0</v>
      </c>
      <c r="O2514" s="4" t="b">
        <v>0</v>
      </c>
      <c r="P2514" s="4" t="b">
        <v>1</v>
      </c>
      <c r="Q2514" s="4" t="b">
        <v>1</v>
      </c>
      <c r="R2514" s="4" t="s">
        <v>39</v>
      </c>
      <c r="S2514" s="4" t="s">
        <v>39</v>
      </c>
      <c r="T2514" s="4" t="s">
        <v>39</v>
      </c>
    </row>
    <row r="2515" ht="12.75" customHeight="1">
      <c r="A2515" s="8" t="str">
        <f t="shared" si="1"/>
        <v>Chile1844</v>
      </c>
      <c r="B2515" s="4" t="s">
        <v>66</v>
      </c>
      <c r="C2515" s="4">
        <v>1844.0</v>
      </c>
      <c r="D2515" s="4">
        <v>2.18309998512268</v>
      </c>
      <c r="E2515" s="4" t="s">
        <v>39</v>
      </c>
      <c r="F2515" s="4" t="s">
        <v>39</v>
      </c>
      <c r="G2515" s="4" t="s">
        <v>39</v>
      </c>
      <c r="H2515" s="4">
        <v>5.34000015258789</v>
      </c>
      <c r="I2515" s="4">
        <v>4.8600001335144</v>
      </c>
      <c r="J2515" s="4" t="str">
        <f t="shared" si="2"/>
        <v>#VALUE!</v>
      </c>
      <c r="K2515" s="5" t="str">
        <f t="shared" si="3"/>
        <v>#VALUE!</v>
      </c>
      <c r="L2515" s="5" t="str">
        <f t="shared" si="4"/>
        <v>#VALUE!</v>
      </c>
      <c r="M2515" s="5" t="str">
        <f t="shared" si="5"/>
        <v>#VALUE!</v>
      </c>
      <c r="N2515" s="4" t="b">
        <v>0</v>
      </c>
      <c r="O2515" s="4" t="b">
        <v>1</v>
      </c>
      <c r="P2515" s="4" t="b">
        <v>1</v>
      </c>
      <c r="Q2515" s="4" t="b">
        <v>1</v>
      </c>
      <c r="R2515" s="4" t="s">
        <v>39</v>
      </c>
      <c r="S2515" s="4" t="s">
        <v>39</v>
      </c>
      <c r="T2515" s="4" t="s">
        <v>39</v>
      </c>
    </row>
    <row r="2516" ht="12.75" customHeight="1">
      <c r="A2516" s="8" t="str">
        <f t="shared" si="1"/>
        <v>Chile1843</v>
      </c>
      <c r="B2516" s="4" t="s">
        <v>66</v>
      </c>
      <c r="C2516" s="4">
        <v>1843.0</v>
      </c>
      <c r="D2516" s="4">
        <v>3.81960010528564</v>
      </c>
      <c r="E2516" s="4" t="s">
        <v>39</v>
      </c>
      <c r="F2516" s="4" t="s">
        <v>39</v>
      </c>
      <c r="G2516" s="4" t="s">
        <v>39</v>
      </c>
      <c r="H2516" s="4">
        <v>5.28000020980835</v>
      </c>
      <c r="I2516" s="4">
        <v>4.59000015258789</v>
      </c>
      <c r="J2516" s="4" t="str">
        <f t="shared" si="2"/>
        <v>#VALUE!</v>
      </c>
      <c r="K2516" s="5" t="str">
        <f t="shared" si="3"/>
        <v>#VALUE!</v>
      </c>
      <c r="L2516" s="5" t="str">
        <f t="shared" si="4"/>
        <v>#VALUE!</v>
      </c>
      <c r="M2516" s="5" t="str">
        <f t="shared" si="5"/>
        <v>#VALUE!</v>
      </c>
      <c r="N2516" s="4" t="b">
        <v>0</v>
      </c>
      <c r="O2516" s="4" t="b">
        <v>1</v>
      </c>
      <c r="P2516" s="4" t="b">
        <v>1</v>
      </c>
      <c r="Q2516" s="4" t="b">
        <v>0</v>
      </c>
      <c r="R2516" s="4" t="s">
        <v>39</v>
      </c>
      <c r="S2516" s="4" t="s">
        <v>39</v>
      </c>
      <c r="T2516" s="4" t="s">
        <v>39</v>
      </c>
    </row>
    <row r="2517" ht="12.75" customHeight="1">
      <c r="A2517" s="8" t="str">
        <f t="shared" si="1"/>
        <v>Chile1842</v>
      </c>
      <c r="B2517" s="4" t="s">
        <v>66</v>
      </c>
      <c r="C2517" s="4">
        <v>1842.0</v>
      </c>
      <c r="D2517" s="4">
        <v>3.02573990821838</v>
      </c>
      <c r="E2517" s="4" t="s">
        <v>39</v>
      </c>
      <c r="F2517" s="4" t="s">
        <v>39</v>
      </c>
      <c r="G2517" s="4" t="s">
        <v>39</v>
      </c>
      <c r="H2517" s="4">
        <v>4.96000003814697</v>
      </c>
      <c r="I2517" s="4">
        <v>3.85999989509583</v>
      </c>
      <c r="J2517" s="4" t="str">
        <f t="shared" si="2"/>
        <v>#VALUE!</v>
      </c>
      <c r="K2517" s="5" t="str">
        <f t="shared" si="3"/>
        <v>#VALUE!</v>
      </c>
      <c r="L2517" s="5" t="str">
        <f t="shared" si="4"/>
        <v>#VALUE!</v>
      </c>
      <c r="M2517" s="5" t="str">
        <f t="shared" si="5"/>
        <v>#VALUE!</v>
      </c>
      <c r="N2517" s="4" t="b">
        <v>0</v>
      </c>
      <c r="O2517" s="4" t="b">
        <v>0</v>
      </c>
      <c r="P2517" s="4" t="b">
        <v>1</v>
      </c>
      <c r="Q2517" s="4" t="b">
        <v>1</v>
      </c>
      <c r="R2517" s="4" t="s">
        <v>39</v>
      </c>
      <c r="S2517" s="4" t="s">
        <v>39</v>
      </c>
      <c r="T2517" s="4" t="s">
        <v>39</v>
      </c>
    </row>
    <row r="2518" ht="12.75" customHeight="1">
      <c r="A2518" s="8" t="str">
        <f t="shared" si="1"/>
        <v>Chile1841</v>
      </c>
      <c r="B2518" s="4" t="s">
        <v>66</v>
      </c>
      <c r="C2518" s="4">
        <v>1841.0</v>
      </c>
      <c r="D2518" s="4">
        <v>2.05808997154236</v>
      </c>
      <c r="E2518" s="4" t="s">
        <v>39</v>
      </c>
      <c r="F2518" s="4" t="s">
        <v>39</v>
      </c>
      <c r="G2518" s="4" t="s">
        <v>39</v>
      </c>
      <c r="H2518" s="4">
        <v>4.15999984741211</v>
      </c>
      <c r="I2518" s="4">
        <v>3.84999990463257</v>
      </c>
      <c r="J2518" s="4" t="str">
        <f t="shared" si="2"/>
        <v>#VALUE!</v>
      </c>
      <c r="K2518" s="5" t="str">
        <f t="shared" si="3"/>
        <v>#VALUE!</v>
      </c>
      <c r="L2518" s="5" t="str">
        <f t="shared" si="4"/>
        <v>#VALUE!</v>
      </c>
      <c r="M2518" s="5" t="str">
        <f t="shared" si="5"/>
        <v>#VALUE!</v>
      </c>
      <c r="N2518" s="4" t="b">
        <v>0</v>
      </c>
      <c r="O2518" s="4" t="b">
        <v>1</v>
      </c>
      <c r="P2518" s="4" t="b">
        <v>1</v>
      </c>
      <c r="Q2518" s="4" t="b">
        <v>1</v>
      </c>
      <c r="R2518" s="4" t="s">
        <v>39</v>
      </c>
      <c r="S2518" s="4" t="s">
        <v>39</v>
      </c>
      <c r="T2518" s="4" t="s">
        <v>39</v>
      </c>
    </row>
    <row r="2519" ht="12.75" customHeight="1">
      <c r="A2519" s="8" t="str">
        <f t="shared" si="1"/>
        <v>Chile1840</v>
      </c>
      <c r="B2519" s="4" t="s">
        <v>66</v>
      </c>
      <c r="C2519" s="4">
        <v>1840.0</v>
      </c>
      <c r="D2519" s="4">
        <v>7.18148994445801</v>
      </c>
      <c r="E2519" s="4" t="s">
        <v>39</v>
      </c>
      <c r="F2519" s="4" t="s">
        <v>39</v>
      </c>
      <c r="G2519" s="4" t="s">
        <v>39</v>
      </c>
      <c r="H2519" s="4">
        <v>4.28999996185303</v>
      </c>
      <c r="I2519" s="4">
        <v>3.95000004768372</v>
      </c>
      <c r="J2519" s="4" t="str">
        <f t="shared" si="2"/>
        <v>#VALUE!</v>
      </c>
      <c r="K2519" s="5" t="str">
        <f t="shared" si="3"/>
        <v>#VALUE!</v>
      </c>
      <c r="L2519" s="5" t="str">
        <f t="shared" si="4"/>
        <v>#VALUE!</v>
      </c>
      <c r="M2519" s="5" t="str">
        <f t="shared" si="5"/>
        <v>#VALUE!</v>
      </c>
      <c r="N2519" s="4" t="b">
        <v>0</v>
      </c>
      <c r="O2519" s="4" t="b">
        <v>1</v>
      </c>
      <c r="P2519" s="4" t="b">
        <v>1</v>
      </c>
      <c r="Q2519" s="4" t="b">
        <v>0</v>
      </c>
      <c r="R2519" s="4" t="s">
        <v>39</v>
      </c>
      <c r="S2519" s="4" t="s">
        <v>39</v>
      </c>
      <c r="T2519" s="4" t="s">
        <v>39</v>
      </c>
    </row>
    <row r="2520" ht="12.75" customHeight="1">
      <c r="A2520" s="8" t="str">
        <f t="shared" si="1"/>
        <v>Chile1839</v>
      </c>
      <c r="B2520" s="4" t="s">
        <v>66</v>
      </c>
      <c r="C2520" s="4">
        <v>1839.0</v>
      </c>
      <c r="D2520" s="4">
        <v>2.11721992492676</v>
      </c>
      <c r="E2520" s="4" t="s">
        <v>39</v>
      </c>
      <c r="F2520" s="4" t="s">
        <v>39</v>
      </c>
      <c r="G2520" s="4" t="s">
        <v>39</v>
      </c>
      <c r="H2520" s="4">
        <v>3.6800000667572</v>
      </c>
      <c r="I2520" s="4">
        <v>3.4300000667572</v>
      </c>
      <c r="J2520" s="4" t="str">
        <f t="shared" si="2"/>
        <v>#VALUE!</v>
      </c>
      <c r="K2520" s="5" t="str">
        <f t="shared" si="3"/>
        <v>#VALUE!</v>
      </c>
      <c r="L2520" s="5" t="str">
        <f t="shared" si="4"/>
        <v>#VALUE!</v>
      </c>
      <c r="M2520" s="5" t="str">
        <f t="shared" si="5"/>
        <v>#VALUE!</v>
      </c>
      <c r="N2520" s="4" t="b">
        <v>0</v>
      </c>
      <c r="O2520" s="4" t="b">
        <v>1</v>
      </c>
      <c r="P2520" s="4" t="b">
        <v>1</v>
      </c>
      <c r="Q2520" s="4" t="b">
        <v>0</v>
      </c>
      <c r="R2520" s="4" t="s">
        <v>39</v>
      </c>
      <c r="S2520" s="4" t="s">
        <v>39</v>
      </c>
      <c r="T2520" s="4" t="s">
        <v>39</v>
      </c>
    </row>
    <row r="2521" ht="12.75" customHeight="1">
      <c r="A2521" s="8" t="str">
        <f t="shared" si="1"/>
        <v>Chile1838</v>
      </c>
      <c r="B2521" s="4" t="s">
        <v>66</v>
      </c>
      <c r="C2521" s="4">
        <v>1838.0</v>
      </c>
      <c r="D2521" s="4">
        <v>2.40664005279541</v>
      </c>
      <c r="E2521" s="4" t="s">
        <v>39</v>
      </c>
      <c r="F2521" s="4" t="s">
        <v>39</v>
      </c>
      <c r="G2521" s="4" t="s">
        <v>39</v>
      </c>
      <c r="H2521" s="4">
        <v>3.77999997138977</v>
      </c>
      <c r="I2521" s="4">
        <v>3.99000000953674</v>
      </c>
      <c r="J2521" s="4" t="str">
        <f t="shared" si="2"/>
        <v>#VALUE!</v>
      </c>
      <c r="K2521" s="5" t="str">
        <f t="shared" si="3"/>
        <v>#VALUE!</v>
      </c>
      <c r="L2521" s="5" t="str">
        <f t="shared" si="4"/>
        <v>#VALUE!</v>
      </c>
      <c r="M2521" s="5" t="str">
        <f t="shared" si="5"/>
        <v>#VALUE!</v>
      </c>
      <c r="N2521" s="4" t="b">
        <v>0</v>
      </c>
      <c r="O2521" s="4" t="b">
        <v>1</v>
      </c>
      <c r="P2521" s="4" t="b">
        <v>1</v>
      </c>
      <c r="Q2521" s="4" t="b">
        <v>0</v>
      </c>
      <c r="R2521" s="4" t="s">
        <v>39</v>
      </c>
      <c r="S2521" s="4" t="s">
        <v>39</v>
      </c>
      <c r="T2521" s="4" t="s">
        <v>39</v>
      </c>
    </row>
    <row r="2522" ht="12.75" customHeight="1">
      <c r="A2522" s="8" t="str">
        <f t="shared" si="1"/>
        <v>Chile1837</v>
      </c>
      <c r="B2522" s="4" t="s">
        <v>66</v>
      </c>
      <c r="C2522" s="4">
        <v>1837.0</v>
      </c>
      <c r="D2522" s="4">
        <v>4.40384006500244</v>
      </c>
      <c r="E2522" s="4" t="s">
        <v>39</v>
      </c>
      <c r="F2522" s="4" t="s">
        <v>39</v>
      </c>
      <c r="G2522" s="4" t="s">
        <v>39</v>
      </c>
      <c r="H2522" s="4">
        <v>4.42999982833862</v>
      </c>
      <c r="I2522" s="4">
        <v>4.48000001907349</v>
      </c>
      <c r="J2522" s="4" t="str">
        <f t="shared" si="2"/>
        <v>#VALUE!</v>
      </c>
      <c r="K2522" s="5" t="str">
        <f t="shared" si="3"/>
        <v>#VALUE!</v>
      </c>
      <c r="L2522" s="5" t="str">
        <f t="shared" si="4"/>
        <v>#VALUE!</v>
      </c>
      <c r="M2522" s="5" t="str">
        <f t="shared" si="5"/>
        <v>#VALUE!</v>
      </c>
      <c r="N2522" s="4" t="b">
        <v>0</v>
      </c>
      <c r="O2522" s="4" t="b">
        <v>1</v>
      </c>
      <c r="P2522" s="4" t="b">
        <v>1</v>
      </c>
      <c r="Q2522" s="4" t="b">
        <v>0</v>
      </c>
      <c r="R2522" s="4" t="s">
        <v>39</v>
      </c>
      <c r="S2522" s="4" t="s">
        <v>39</v>
      </c>
      <c r="T2522" s="4" t="s">
        <v>39</v>
      </c>
    </row>
    <row r="2523" ht="12.75" customHeight="1">
      <c r="A2523" s="8" t="str">
        <f t="shared" si="1"/>
        <v>Chile1836</v>
      </c>
      <c r="B2523" s="4" t="s">
        <v>66</v>
      </c>
      <c r="C2523" s="4">
        <v>1836.0</v>
      </c>
      <c r="D2523" s="4">
        <v>1.25994002819061</v>
      </c>
      <c r="E2523" s="4" t="s">
        <v>39</v>
      </c>
      <c r="F2523" s="4" t="s">
        <v>39</v>
      </c>
      <c r="G2523" s="4" t="s">
        <v>39</v>
      </c>
      <c r="H2523" s="4">
        <v>3.75999999046326</v>
      </c>
      <c r="I2523" s="4">
        <v>3.9300000667572</v>
      </c>
      <c r="J2523" s="4" t="str">
        <f t="shared" si="2"/>
        <v>#VALUE!</v>
      </c>
      <c r="K2523" s="5" t="str">
        <f t="shared" si="3"/>
        <v>#VALUE!</v>
      </c>
      <c r="L2523" s="5" t="str">
        <f t="shared" si="4"/>
        <v>#VALUE!</v>
      </c>
      <c r="M2523" s="5" t="str">
        <f t="shared" si="5"/>
        <v>#VALUE!</v>
      </c>
      <c r="N2523" s="4" t="b">
        <v>0</v>
      </c>
      <c r="O2523" s="4" t="b">
        <v>1</v>
      </c>
      <c r="P2523" s="4" t="b">
        <v>0</v>
      </c>
      <c r="Q2523" s="4" t="b">
        <v>0</v>
      </c>
      <c r="R2523" s="4" t="s">
        <v>39</v>
      </c>
      <c r="S2523" s="4" t="s">
        <v>39</v>
      </c>
      <c r="T2523" s="4" t="s">
        <v>39</v>
      </c>
    </row>
    <row r="2524" ht="12.75" customHeight="1">
      <c r="A2524" s="8" t="str">
        <f t="shared" si="1"/>
        <v>Chile1835</v>
      </c>
      <c r="B2524" s="4" t="s">
        <v>66</v>
      </c>
      <c r="C2524" s="4">
        <v>1835.0</v>
      </c>
      <c r="D2524" s="4">
        <v>4.33570003509522</v>
      </c>
      <c r="E2524" s="4" t="s">
        <v>39</v>
      </c>
      <c r="F2524" s="4" t="s">
        <v>39</v>
      </c>
      <c r="G2524" s="4" t="s">
        <v>39</v>
      </c>
      <c r="H2524" s="4">
        <v>4.1399998664856</v>
      </c>
      <c r="I2524" s="4">
        <v>4.71999979019165</v>
      </c>
      <c r="J2524" s="4" t="str">
        <f t="shared" si="2"/>
        <v>#VALUE!</v>
      </c>
      <c r="K2524" s="5" t="str">
        <f t="shared" si="3"/>
        <v>#VALUE!</v>
      </c>
      <c r="L2524" s="5" t="str">
        <f t="shared" si="4"/>
        <v>#VALUE!</v>
      </c>
      <c r="M2524" s="5" t="str">
        <f t="shared" si="5"/>
        <v>#VALUE!</v>
      </c>
      <c r="N2524" s="4" t="b">
        <v>0</v>
      </c>
      <c r="O2524" s="4" t="b">
        <v>1</v>
      </c>
      <c r="P2524" s="4" t="b">
        <v>1</v>
      </c>
      <c r="Q2524" s="4" t="b">
        <v>0</v>
      </c>
      <c r="R2524" s="4" t="s">
        <v>39</v>
      </c>
      <c r="S2524" s="4" t="s">
        <v>39</v>
      </c>
      <c r="T2524" s="4" t="s">
        <v>39</v>
      </c>
    </row>
    <row r="2525" ht="12.75" customHeight="1">
      <c r="A2525" s="8" t="str">
        <f t="shared" si="1"/>
        <v>Chile1834</v>
      </c>
      <c r="B2525" s="4" t="s">
        <v>66</v>
      </c>
      <c r="C2525" s="4">
        <v>1834.0</v>
      </c>
      <c r="D2525" s="4">
        <v>4.26246023178101</v>
      </c>
      <c r="E2525" s="4" t="s">
        <v>39</v>
      </c>
      <c r="F2525" s="4" t="s">
        <v>39</v>
      </c>
      <c r="G2525" s="4" t="s">
        <v>39</v>
      </c>
      <c r="H2525" s="4">
        <v>3.95000004768372</v>
      </c>
      <c r="I2525" s="4">
        <v>4.34000015258789</v>
      </c>
      <c r="J2525" s="4" t="str">
        <f t="shared" si="2"/>
        <v>#VALUE!</v>
      </c>
      <c r="K2525" s="5" t="str">
        <f t="shared" si="3"/>
        <v>#VALUE!</v>
      </c>
      <c r="L2525" s="5" t="str">
        <f t="shared" si="4"/>
        <v>#VALUE!</v>
      </c>
      <c r="M2525" s="5" t="str">
        <f t="shared" si="5"/>
        <v>#VALUE!</v>
      </c>
      <c r="N2525" s="4" t="b">
        <v>0</v>
      </c>
      <c r="O2525" s="4" t="b">
        <v>0</v>
      </c>
      <c r="P2525" s="4" t="b">
        <v>1</v>
      </c>
      <c r="Q2525" s="4" t="b">
        <v>1</v>
      </c>
      <c r="R2525" s="4" t="s">
        <v>39</v>
      </c>
      <c r="S2525" s="4" t="s">
        <v>39</v>
      </c>
      <c r="T2525" s="4" t="s">
        <v>39</v>
      </c>
    </row>
    <row r="2526" ht="12.75" customHeight="1">
      <c r="A2526" s="8" t="str">
        <f t="shared" si="1"/>
        <v>Chile1833</v>
      </c>
      <c r="B2526" s="4" t="s">
        <v>66</v>
      </c>
      <c r="C2526" s="4">
        <v>1833.0</v>
      </c>
      <c r="D2526" s="4">
        <v>1.70568001270294</v>
      </c>
      <c r="E2526" s="4" t="s">
        <v>39</v>
      </c>
      <c r="F2526" s="4" t="s">
        <v>39</v>
      </c>
      <c r="G2526" s="4" t="s">
        <v>39</v>
      </c>
      <c r="H2526" s="4">
        <v>3.78999996185303</v>
      </c>
      <c r="I2526" s="4">
        <v>4.23999977111816</v>
      </c>
      <c r="J2526" s="4" t="str">
        <f t="shared" si="2"/>
        <v>#VALUE!</v>
      </c>
      <c r="K2526" s="5" t="str">
        <f t="shared" si="3"/>
        <v>#VALUE!</v>
      </c>
      <c r="L2526" s="5" t="str">
        <f t="shared" si="4"/>
        <v>#VALUE!</v>
      </c>
      <c r="M2526" s="5" t="str">
        <f t="shared" si="5"/>
        <v>#VALUE!</v>
      </c>
      <c r="N2526" s="4" t="b">
        <v>0</v>
      </c>
      <c r="O2526" s="4" t="b">
        <v>1</v>
      </c>
      <c r="P2526" s="4" t="b">
        <v>0</v>
      </c>
      <c r="Q2526" s="4" t="b">
        <v>1</v>
      </c>
      <c r="R2526" s="4" t="s">
        <v>39</v>
      </c>
      <c r="S2526" s="4" t="s">
        <v>39</v>
      </c>
      <c r="T2526" s="4" t="s">
        <v>39</v>
      </c>
    </row>
    <row r="2527" ht="12.75" customHeight="1">
      <c r="A2527" s="8" t="str">
        <f t="shared" si="1"/>
        <v>Chile1832</v>
      </c>
      <c r="B2527" s="4" t="s">
        <v>66</v>
      </c>
      <c r="C2527" s="4">
        <v>1832.0</v>
      </c>
      <c r="D2527" s="4">
        <v>3.46450996398926</v>
      </c>
      <c r="E2527" s="4" t="s">
        <v>39</v>
      </c>
      <c r="F2527" s="4" t="s">
        <v>39</v>
      </c>
      <c r="G2527" s="4" t="s">
        <v>39</v>
      </c>
      <c r="H2527" s="4">
        <v>3.50999999046326</v>
      </c>
      <c r="I2527" s="4">
        <v>4.07999992370605</v>
      </c>
      <c r="J2527" s="4" t="str">
        <f t="shared" si="2"/>
        <v>#VALUE!</v>
      </c>
      <c r="K2527" s="5" t="str">
        <f t="shared" si="3"/>
        <v>#VALUE!</v>
      </c>
      <c r="L2527" s="5" t="str">
        <f t="shared" si="4"/>
        <v>#VALUE!</v>
      </c>
      <c r="M2527" s="5" t="str">
        <f t="shared" si="5"/>
        <v>#VALUE!</v>
      </c>
      <c r="N2527" s="4" t="b">
        <v>0</v>
      </c>
      <c r="O2527" s="4" t="b">
        <v>1</v>
      </c>
      <c r="P2527" s="4" t="b">
        <v>1</v>
      </c>
      <c r="Q2527" s="4" t="b">
        <v>0</v>
      </c>
      <c r="R2527" s="4" t="s">
        <v>39</v>
      </c>
      <c r="S2527" s="4" t="s">
        <v>39</v>
      </c>
      <c r="T2527" s="4" t="s">
        <v>39</v>
      </c>
    </row>
    <row r="2528" ht="12.75" customHeight="1">
      <c r="A2528" s="8" t="str">
        <f t="shared" si="1"/>
        <v>Chile1831</v>
      </c>
      <c r="B2528" s="4" t="s">
        <v>66</v>
      </c>
      <c r="C2528" s="4">
        <v>1831.0</v>
      </c>
      <c r="D2528" s="4">
        <v>2.02087998390198</v>
      </c>
      <c r="E2528" s="4" t="s">
        <v>39</v>
      </c>
      <c r="F2528" s="4" t="s">
        <v>39</v>
      </c>
      <c r="G2528" s="4" t="s">
        <v>39</v>
      </c>
      <c r="H2528" s="4">
        <v>3.17000007629395</v>
      </c>
      <c r="I2528" s="4">
        <v>3.94000005722046</v>
      </c>
      <c r="J2528" s="4" t="str">
        <f t="shared" si="2"/>
        <v>#VALUE!</v>
      </c>
      <c r="K2528" s="5" t="str">
        <f t="shared" si="3"/>
        <v>#VALUE!</v>
      </c>
      <c r="L2528" s="5" t="str">
        <f t="shared" si="4"/>
        <v>#VALUE!</v>
      </c>
      <c r="M2528" s="5" t="str">
        <f t="shared" si="5"/>
        <v>#VALUE!</v>
      </c>
      <c r="N2528" s="4" t="b">
        <v>0</v>
      </c>
      <c r="O2528" s="4" t="b">
        <v>0</v>
      </c>
      <c r="P2528" s="4" t="b">
        <v>1</v>
      </c>
      <c r="Q2528" s="4" t="b">
        <v>0</v>
      </c>
      <c r="R2528" s="4" t="s">
        <v>39</v>
      </c>
      <c r="S2528" s="4" t="s">
        <v>39</v>
      </c>
      <c r="T2528" s="4" t="s">
        <v>39</v>
      </c>
    </row>
    <row r="2529" ht="12.75" customHeight="1">
      <c r="A2529" s="8" t="str">
        <f t="shared" si="1"/>
        <v>Chile1830</v>
      </c>
      <c r="B2529" s="4" t="s">
        <v>66</v>
      </c>
      <c r="C2529" s="4">
        <v>1830.0</v>
      </c>
      <c r="D2529" s="4">
        <v>0.614103019237518</v>
      </c>
      <c r="E2529" s="4" t="s">
        <v>39</v>
      </c>
      <c r="F2529" s="4" t="s">
        <v>39</v>
      </c>
      <c r="G2529" s="4" t="s">
        <v>39</v>
      </c>
      <c r="H2529" s="4">
        <v>3.44000005722046</v>
      </c>
      <c r="I2529" s="4">
        <v>3.95000004768372</v>
      </c>
      <c r="J2529" s="4" t="str">
        <f t="shared" si="2"/>
        <v>#VALUE!</v>
      </c>
      <c r="K2529" s="5" t="str">
        <f t="shared" si="3"/>
        <v>#VALUE!</v>
      </c>
      <c r="L2529" s="5" t="str">
        <f t="shared" si="4"/>
        <v>#VALUE!</v>
      </c>
      <c r="M2529" s="5" t="str">
        <f t="shared" si="5"/>
        <v>#VALUE!</v>
      </c>
      <c r="N2529" s="4" t="b">
        <v>0</v>
      </c>
      <c r="O2529" s="4" t="b">
        <v>1</v>
      </c>
      <c r="P2529" s="4" t="b">
        <v>0</v>
      </c>
      <c r="Q2529" s="4" t="b">
        <v>0</v>
      </c>
      <c r="R2529" s="4" t="s">
        <v>39</v>
      </c>
      <c r="S2529" s="4" t="s">
        <v>39</v>
      </c>
      <c r="T2529" s="4" t="s">
        <v>39</v>
      </c>
    </row>
    <row r="2530" ht="12.75" customHeight="1">
      <c r="A2530" s="8" t="str">
        <f t="shared" si="1"/>
        <v>Chile1829</v>
      </c>
      <c r="B2530" s="4" t="s">
        <v>66</v>
      </c>
      <c r="C2530" s="4">
        <v>1829.0</v>
      </c>
      <c r="D2530" s="4">
        <v>2.81140995025635</v>
      </c>
      <c r="E2530" s="4" t="s">
        <v>39</v>
      </c>
      <c r="F2530" s="4" t="s">
        <v>39</v>
      </c>
      <c r="G2530" s="4" t="s">
        <v>39</v>
      </c>
      <c r="H2530" s="4">
        <v>3.85999989509583</v>
      </c>
      <c r="I2530" s="4">
        <v>3.92000007629395</v>
      </c>
      <c r="J2530" s="4" t="str">
        <f t="shared" si="2"/>
        <v>#VALUE!</v>
      </c>
      <c r="K2530" s="5" t="str">
        <f t="shared" si="3"/>
        <v>#VALUE!</v>
      </c>
      <c r="L2530" s="5" t="str">
        <f t="shared" si="4"/>
        <v>#VALUE!</v>
      </c>
      <c r="M2530" s="5" t="str">
        <f t="shared" si="5"/>
        <v>#VALUE!</v>
      </c>
      <c r="N2530" s="4" t="b">
        <v>0</v>
      </c>
      <c r="O2530" s="4" t="b">
        <v>1</v>
      </c>
      <c r="P2530" s="4" t="b">
        <v>0</v>
      </c>
      <c r="Q2530" s="4" t="b">
        <v>0</v>
      </c>
      <c r="R2530" s="4" t="s">
        <v>39</v>
      </c>
      <c r="S2530" s="4" t="s">
        <v>39</v>
      </c>
      <c r="T2530" s="4" t="s">
        <v>39</v>
      </c>
    </row>
    <row r="2531" ht="12.75" customHeight="1">
      <c r="A2531" s="8" t="str">
        <f t="shared" si="1"/>
        <v>Chile1828</v>
      </c>
      <c r="B2531" s="4" t="s">
        <v>66</v>
      </c>
      <c r="C2531" s="4">
        <v>1828.0</v>
      </c>
      <c r="D2531" s="4">
        <v>1.48275995254517</v>
      </c>
      <c r="E2531" s="4" t="s">
        <v>39</v>
      </c>
      <c r="F2531" s="4" t="s">
        <v>39</v>
      </c>
      <c r="G2531" s="4" t="s">
        <v>39</v>
      </c>
      <c r="H2531" s="4">
        <v>3.64000010490418</v>
      </c>
      <c r="I2531" s="4">
        <v>3.94000005722046</v>
      </c>
      <c r="J2531" s="4" t="str">
        <f t="shared" si="2"/>
        <v>#VALUE!</v>
      </c>
      <c r="K2531" s="5" t="str">
        <f t="shared" si="3"/>
        <v>#VALUE!</v>
      </c>
      <c r="L2531" s="5" t="str">
        <f t="shared" si="4"/>
        <v>#VALUE!</v>
      </c>
      <c r="M2531" s="5" t="str">
        <f t="shared" si="5"/>
        <v>#VALUE!</v>
      </c>
      <c r="N2531" s="4" t="b">
        <v>0</v>
      </c>
      <c r="O2531" s="4" t="b">
        <v>0</v>
      </c>
      <c r="P2531" s="4" t="b">
        <v>0</v>
      </c>
      <c r="Q2531" s="4" t="b">
        <v>0</v>
      </c>
      <c r="R2531" s="4" t="s">
        <v>39</v>
      </c>
      <c r="S2531" s="4" t="s">
        <v>39</v>
      </c>
      <c r="T2531" s="4" t="s">
        <v>39</v>
      </c>
    </row>
    <row r="2532" ht="12.75" customHeight="1">
      <c r="A2532" s="8" t="str">
        <f t="shared" si="1"/>
        <v>Chile1827</v>
      </c>
      <c r="B2532" s="4" t="s">
        <v>66</v>
      </c>
      <c r="C2532" s="4">
        <v>1827.0</v>
      </c>
      <c r="D2532" s="4">
        <v>2.69940996170044</v>
      </c>
      <c r="E2532" s="4" t="s">
        <v>39</v>
      </c>
      <c r="F2532" s="4" t="s">
        <v>39</v>
      </c>
      <c r="G2532" s="4" t="s">
        <v>39</v>
      </c>
      <c r="H2532" s="4">
        <v>3.92000007629395</v>
      </c>
      <c r="I2532" s="4">
        <v>3.84999990463257</v>
      </c>
      <c r="J2532" s="4" t="str">
        <f t="shared" si="2"/>
        <v>#VALUE!</v>
      </c>
      <c r="K2532" s="5" t="str">
        <f t="shared" si="3"/>
        <v>#VALUE!</v>
      </c>
      <c r="L2532" s="5" t="str">
        <f t="shared" si="4"/>
        <v>#VALUE!</v>
      </c>
      <c r="M2532" s="5" t="str">
        <f t="shared" si="5"/>
        <v>#VALUE!</v>
      </c>
      <c r="N2532" s="4" t="b">
        <v>0</v>
      </c>
      <c r="O2532" s="4" t="b">
        <v>0</v>
      </c>
      <c r="P2532" s="4" t="b">
        <v>1</v>
      </c>
      <c r="Q2532" s="4" t="b">
        <v>0</v>
      </c>
      <c r="R2532" s="4" t="s">
        <v>39</v>
      </c>
      <c r="S2532" s="4" t="s">
        <v>39</v>
      </c>
      <c r="T2532" s="4" t="s">
        <v>39</v>
      </c>
    </row>
    <row r="2533" ht="12.75" customHeight="1">
      <c r="A2533" s="8" t="str">
        <f t="shared" si="1"/>
        <v>Chile1826</v>
      </c>
      <c r="B2533" s="4" t="s">
        <v>66</v>
      </c>
      <c r="C2533" s="4">
        <v>1826.0</v>
      </c>
      <c r="D2533" s="4">
        <v>3.04229998588562</v>
      </c>
      <c r="E2533" s="4" t="s">
        <v>39</v>
      </c>
      <c r="F2533" s="4" t="s">
        <v>39</v>
      </c>
      <c r="G2533" s="4" t="s">
        <v>39</v>
      </c>
      <c r="H2533" s="4">
        <v>3.67000007629395</v>
      </c>
      <c r="I2533" s="4">
        <v>3.75</v>
      </c>
      <c r="J2533" s="4" t="str">
        <f t="shared" si="2"/>
        <v>#VALUE!</v>
      </c>
      <c r="K2533" s="5" t="str">
        <f t="shared" si="3"/>
        <v>#VALUE!</v>
      </c>
      <c r="L2533" s="5" t="str">
        <f t="shared" si="4"/>
        <v>#VALUE!</v>
      </c>
      <c r="M2533" s="5" t="str">
        <f t="shared" si="5"/>
        <v>#VALUE!</v>
      </c>
      <c r="N2533" s="4" t="b">
        <v>0</v>
      </c>
      <c r="O2533" s="4" t="b">
        <v>0</v>
      </c>
      <c r="P2533" s="4" t="b">
        <v>1</v>
      </c>
      <c r="Q2533" s="4" t="b">
        <v>1</v>
      </c>
      <c r="R2533" s="4" t="s">
        <v>39</v>
      </c>
      <c r="S2533" s="4" t="s">
        <v>39</v>
      </c>
      <c r="T2533" s="4" t="s">
        <v>39</v>
      </c>
    </row>
    <row r="2534" ht="12.75" customHeight="1">
      <c r="A2534" s="8" t="str">
        <f t="shared" si="1"/>
        <v>Chile1825</v>
      </c>
      <c r="B2534" s="4" t="s">
        <v>66</v>
      </c>
      <c r="C2534" s="4">
        <v>1825.0</v>
      </c>
      <c r="D2534" s="4">
        <v>5.32677984237671</v>
      </c>
      <c r="E2534" s="4" t="s">
        <v>39</v>
      </c>
      <c r="F2534" s="4" t="s">
        <v>39</v>
      </c>
      <c r="G2534" s="4" t="s">
        <v>39</v>
      </c>
      <c r="H2534" s="4">
        <v>3.66000008583069</v>
      </c>
      <c r="I2534" s="4">
        <v>3.60999989509583</v>
      </c>
      <c r="J2534" s="4" t="str">
        <f t="shared" si="2"/>
        <v>#VALUE!</v>
      </c>
      <c r="K2534" s="5" t="str">
        <f t="shared" si="3"/>
        <v>#VALUE!</v>
      </c>
      <c r="L2534" s="5" t="str">
        <f t="shared" si="4"/>
        <v>#VALUE!</v>
      </c>
      <c r="M2534" s="5" t="str">
        <f t="shared" si="5"/>
        <v>#VALUE!</v>
      </c>
      <c r="N2534" s="4" t="b">
        <v>0</v>
      </c>
      <c r="O2534" s="4" t="b">
        <v>0</v>
      </c>
      <c r="P2534" s="4" t="b">
        <v>1</v>
      </c>
      <c r="Q2534" s="4" t="b">
        <v>1</v>
      </c>
      <c r="R2534" s="4" t="s">
        <v>39</v>
      </c>
      <c r="S2534" s="4" t="s">
        <v>39</v>
      </c>
      <c r="T2534" s="4" t="s">
        <v>39</v>
      </c>
    </row>
    <row r="2535" ht="12.75" customHeight="1">
      <c r="A2535" s="8" t="str">
        <f t="shared" si="1"/>
        <v>Chile1824</v>
      </c>
      <c r="B2535" s="4" t="s">
        <v>66</v>
      </c>
      <c r="C2535" s="4">
        <v>1824.0</v>
      </c>
      <c r="D2535" s="4">
        <v>-0.18469500541687</v>
      </c>
      <c r="E2535" s="4" t="s">
        <v>39</v>
      </c>
      <c r="F2535" s="4" t="s">
        <v>39</v>
      </c>
      <c r="G2535" s="4" t="s">
        <v>39</v>
      </c>
      <c r="H2535" s="4">
        <v>3.17000007629395</v>
      </c>
      <c r="I2535" s="4">
        <v>3.53999996185303</v>
      </c>
      <c r="J2535" s="4" t="str">
        <f t="shared" si="2"/>
        <v>#VALUE!</v>
      </c>
      <c r="K2535" s="5" t="str">
        <f t="shared" si="3"/>
        <v>#VALUE!</v>
      </c>
      <c r="L2535" s="5" t="str">
        <f t="shared" si="4"/>
        <v>#VALUE!</v>
      </c>
      <c r="M2535" s="5" t="str">
        <f t="shared" si="5"/>
        <v>#VALUE!</v>
      </c>
      <c r="N2535" s="4" t="b">
        <v>1</v>
      </c>
      <c r="O2535" s="4" t="b">
        <v>1</v>
      </c>
      <c r="P2535" s="4" t="b">
        <v>0</v>
      </c>
      <c r="Q2535" s="4" t="b">
        <v>1</v>
      </c>
      <c r="R2535" s="4" t="s">
        <v>39</v>
      </c>
      <c r="S2535" s="4" t="s">
        <v>39</v>
      </c>
      <c r="T2535" s="4" t="s">
        <v>39</v>
      </c>
    </row>
    <row r="2536" ht="12.75" customHeight="1">
      <c r="A2536" s="8" t="str">
        <f t="shared" si="1"/>
        <v>Chile1823</v>
      </c>
      <c r="B2536" s="4" t="s">
        <v>66</v>
      </c>
      <c r="C2536" s="4">
        <v>1823.0</v>
      </c>
      <c r="D2536" s="4">
        <v>1.89002001285553</v>
      </c>
      <c r="E2536" s="4" t="s">
        <v>39</v>
      </c>
      <c r="F2536" s="4" t="s">
        <v>39</v>
      </c>
      <c r="G2536" s="4" t="s">
        <v>39</v>
      </c>
      <c r="H2536" s="4">
        <v>4.26000022888184</v>
      </c>
      <c r="I2536" s="4">
        <v>3.27999997138977</v>
      </c>
      <c r="J2536" s="4" t="str">
        <f t="shared" si="2"/>
        <v>#VALUE!</v>
      </c>
      <c r="K2536" s="5" t="str">
        <f t="shared" si="3"/>
        <v>#VALUE!</v>
      </c>
      <c r="L2536" s="5" t="str">
        <f t="shared" si="4"/>
        <v>#VALUE!</v>
      </c>
      <c r="M2536" s="5" t="str">
        <f t="shared" si="5"/>
        <v>#VALUE!</v>
      </c>
      <c r="N2536" s="4" t="b">
        <v>1</v>
      </c>
      <c r="O2536" s="4" t="b">
        <v>1</v>
      </c>
      <c r="P2536" s="4" t="b">
        <v>0</v>
      </c>
      <c r="Q2536" s="4" t="b">
        <v>0</v>
      </c>
      <c r="R2536" s="4" t="s">
        <v>39</v>
      </c>
      <c r="S2536" s="4" t="s">
        <v>39</v>
      </c>
      <c r="T2536" s="4" t="s">
        <v>39</v>
      </c>
    </row>
    <row r="2537" ht="12.75" customHeight="1">
      <c r="A2537" s="8" t="str">
        <f t="shared" si="1"/>
        <v>Chile1822</v>
      </c>
      <c r="B2537" s="4" t="s">
        <v>66</v>
      </c>
      <c r="C2537" s="4">
        <v>1822.0</v>
      </c>
      <c r="D2537" s="4">
        <v>2.85311007499695</v>
      </c>
      <c r="E2537" s="4" t="s">
        <v>39</v>
      </c>
      <c r="F2537" s="4" t="s">
        <v>39</v>
      </c>
      <c r="G2537" s="4" t="s">
        <v>39</v>
      </c>
      <c r="H2537" s="4">
        <v>4.40000009536743</v>
      </c>
      <c r="I2537" s="4">
        <v>3.11999988555908</v>
      </c>
      <c r="J2537" s="4" t="str">
        <f t="shared" si="2"/>
        <v>#VALUE!</v>
      </c>
      <c r="K2537" s="5" t="str">
        <f t="shared" si="3"/>
        <v>#VALUE!</v>
      </c>
      <c r="L2537" s="5" t="str">
        <f t="shared" si="4"/>
        <v>#VALUE!</v>
      </c>
      <c r="M2537" s="5" t="str">
        <f t="shared" si="5"/>
        <v>#VALUE!</v>
      </c>
      <c r="N2537" s="4" t="b">
        <v>0</v>
      </c>
      <c r="O2537" s="4" t="b">
        <v>1</v>
      </c>
      <c r="P2537" s="4" t="b">
        <v>0</v>
      </c>
      <c r="Q2537" s="4" t="b">
        <v>0</v>
      </c>
      <c r="R2537" s="4" t="s">
        <v>39</v>
      </c>
      <c r="S2537" s="4" t="s">
        <v>39</v>
      </c>
      <c r="T2537" s="4" t="s">
        <v>39</v>
      </c>
    </row>
    <row r="2538" ht="12.75" customHeight="1">
      <c r="A2538" s="8" t="str">
        <f t="shared" si="1"/>
        <v>Chile1821</v>
      </c>
      <c r="B2538" s="4" t="s">
        <v>66</v>
      </c>
      <c r="C2538" s="4">
        <v>1821.0</v>
      </c>
      <c r="D2538" s="4">
        <v>-2.19973993301392</v>
      </c>
      <c r="E2538" s="4" t="s">
        <v>39</v>
      </c>
      <c r="F2538" s="4" t="s">
        <v>39</v>
      </c>
      <c r="G2538" s="4" t="s">
        <v>39</v>
      </c>
      <c r="H2538" s="4">
        <v>2.84999990463257</v>
      </c>
      <c r="I2538" s="4">
        <v>3.03999996185303</v>
      </c>
      <c r="J2538" s="4" t="str">
        <f t="shared" si="2"/>
        <v>#VALUE!</v>
      </c>
      <c r="K2538" s="5" t="str">
        <f t="shared" si="3"/>
        <v>#VALUE!</v>
      </c>
      <c r="L2538" s="5" t="str">
        <f t="shared" si="4"/>
        <v>#VALUE!</v>
      </c>
      <c r="M2538" s="5" t="str">
        <f t="shared" si="5"/>
        <v>#VALUE!</v>
      </c>
      <c r="N2538" s="4" t="b">
        <v>1</v>
      </c>
      <c r="O2538" s="4" t="b">
        <v>1</v>
      </c>
      <c r="P2538" s="4" t="b">
        <v>0</v>
      </c>
      <c r="Q2538" s="4" t="b">
        <v>0</v>
      </c>
      <c r="R2538" s="4" t="s">
        <v>39</v>
      </c>
      <c r="S2538" s="4" t="s">
        <v>39</v>
      </c>
      <c r="T2538" s="4" t="s">
        <v>39</v>
      </c>
    </row>
    <row r="2539" ht="12.75" customHeight="1">
      <c r="A2539" s="8" t="str">
        <f t="shared" si="1"/>
        <v>Chile1820</v>
      </c>
      <c r="B2539" s="4" t="s">
        <v>66</v>
      </c>
      <c r="C2539" s="4">
        <v>1820.0</v>
      </c>
      <c r="D2539" s="4" t="s">
        <v>39</v>
      </c>
      <c r="E2539" s="4" t="s">
        <v>39</v>
      </c>
      <c r="F2539" s="4" t="s">
        <v>39</v>
      </c>
      <c r="G2539" s="4" t="s">
        <v>39</v>
      </c>
      <c r="H2539" s="4">
        <v>3.49000000953674</v>
      </c>
      <c r="I2539" s="4">
        <v>2.84999990463257</v>
      </c>
      <c r="J2539" s="4" t="str">
        <f t="shared" si="2"/>
        <v>#VALUE!</v>
      </c>
      <c r="K2539" s="5" t="str">
        <f t="shared" si="3"/>
        <v>#VALUE!</v>
      </c>
      <c r="L2539" s="5" t="str">
        <f t="shared" si="4"/>
        <v>#VALUE!</v>
      </c>
      <c r="M2539" s="5" t="str">
        <f t="shared" si="5"/>
        <v>#VALUE!</v>
      </c>
      <c r="N2539" s="4" t="b">
        <v>1</v>
      </c>
      <c r="O2539" s="4" t="b">
        <v>1</v>
      </c>
      <c r="P2539" s="4" t="s">
        <v>39</v>
      </c>
      <c r="Q2539" s="4" t="b">
        <v>0</v>
      </c>
      <c r="R2539" s="4" t="s">
        <v>39</v>
      </c>
      <c r="S2539" s="4" t="s">
        <v>39</v>
      </c>
      <c r="T2539" s="4" t="s">
        <v>39</v>
      </c>
    </row>
    <row r="2540" ht="12.75" customHeight="1">
      <c r="A2540" s="8" t="str">
        <f t="shared" si="1"/>
        <v>Chile1819</v>
      </c>
      <c r="B2540" s="4" t="s">
        <v>66</v>
      </c>
      <c r="C2540" s="4">
        <v>1819.0</v>
      </c>
      <c r="D2540" s="4" t="s">
        <v>39</v>
      </c>
      <c r="E2540" s="4" t="s">
        <v>39</v>
      </c>
      <c r="F2540" s="4" t="s">
        <v>39</v>
      </c>
      <c r="G2540" s="4" t="s">
        <v>39</v>
      </c>
      <c r="H2540" s="4">
        <v>3.00999999046326</v>
      </c>
      <c r="I2540" s="4">
        <v>2.84999990463257</v>
      </c>
      <c r="J2540" s="4" t="str">
        <f t="shared" si="2"/>
        <v>#VALUE!</v>
      </c>
      <c r="K2540" s="5" t="str">
        <f t="shared" si="3"/>
        <v>#VALUE!</v>
      </c>
      <c r="L2540" s="5" t="str">
        <f t="shared" si="4"/>
        <v>#VALUE!</v>
      </c>
      <c r="M2540" s="5" t="str">
        <f t="shared" si="5"/>
        <v>#VALUE!</v>
      </c>
      <c r="N2540" s="4" t="s">
        <v>39</v>
      </c>
      <c r="O2540" s="4" t="s">
        <v>39</v>
      </c>
      <c r="P2540" s="4" t="s">
        <v>39</v>
      </c>
      <c r="Q2540" s="4" t="s">
        <v>39</v>
      </c>
      <c r="R2540" s="4" t="s">
        <v>39</v>
      </c>
      <c r="S2540" s="4" t="s">
        <v>39</v>
      </c>
      <c r="T2540" s="4" t="s">
        <v>39</v>
      </c>
    </row>
    <row r="2541" ht="12.75" customHeight="1">
      <c r="A2541" s="8" t="str">
        <f t="shared" si="1"/>
        <v>Chile1818</v>
      </c>
      <c r="B2541" s="4" t="s">
        <v>66</v>
      </c>
      <c r="C2541" s="4">
        <v>1818.0</v>
      </c>
      <c r="D2541" s="4" t="s">
        <v>39</v>
      </c>
      <c r="E2541" s="4" t="s">
        <v>39</v>
      </c>
      <c r="F2541" s="4" t="s">
        <v>39</v>
      </c>
      <c r="G2541" s="4" t="s">
        <v>39</v>
      </c>
      <c r="H2541" s="4">
        <v>4.30999994277954</v>
      </c>
      <c r="I2541" s="4">
        <v>2.78999996185303</v>
      </c>
      <c r="J2541" s="4" t="str">
        <f t="shared" si="2"/>
        <v>#VALUE!</v>
      </c>
      <c r="K2541" s="5" t="str">
        <f t="shared" si="3"/>
        <v>#VALUE!</v>
      </c>
      <c r="L2541" s="5" t="str">
        <f t="shared" si="4"/>
        <v>#VALUE!</v>
      </c>
      <c r="M2541" s="5" t="str">
        <f t="shared" si="5"/>
        <v>#VALUE!</v>
      </c>
      <c r="N2541" s="4" t="s">
        <v>39</v>
      </c>
      <c r="O2541" s="4" t="s">
        <v>39</v>
      </c>
      <c r="P2541" s="4" t="s">
        <v>39</v>
      </c>
      <c r="Q2541" s="4" t="s">
        <v>39</v>
      </c>
      <c r="R2541" s="4" t="s">
        <v>39</v>
      </c>
      <c r="S2541" s="4" t="s">
        <v>39</v>
      </c>
      <c r="T2541" s="4" t="s">
        <v>39</v>
      </c>
    </row>
    <row r="2542" ht="12.75" customHeight="1">
      <c r="A2542" s="8" t="str">
        <f t="shared" si="1"/>
        <v>Chile1817</v>
      </c>
      <c r="B2542" s="4" t="s">
        <v>66</v>
      </c>
      <c r="C2542" s="4">
        <v>1817.0</v>
      </c>
      <c r="D2542" s="4" t="s">
        <v>39</v>
      </c>
      <c r="E2542" s="4" t="s">
        <v>39</v>
      </c>
      <c r="F2542" s="4" t="s">
        <v>39</v>
      </c>
      <c r="G2542" s="4" t="s">
        <v>39</v>
      </c>
      <c r="H2542" s="4">
        <v>3.82999992370605</v>
      </c>
      <c r="I2542" s="4">
        <v>2.89000010490418</v>
      </c>
      <c r="J2542" s="4" t="str">
        <f t="shared" si="2"/>
        <v>#VALUE!</v>
      </c>
      <c r="K2542" s="5" t="str">
        <f t="shared" si="3"/>
        <v>#VALUE!</v>
      </c>
      <c r="L2542" s="5" t="str">
        <f t="shared" si="4"/>
        <v>#VALUE!</v>
      </c>
      <c r="M2542" s="5" t="str">
        <f t="shared" si="5"/>
        <v>#VALUE!</v>
      </c>
      <c r="N2542" s="4" t="s">
        <v>39</v>
      </c>
      <c r="O2542" s="4" t="s">
        <v>39</v>
      </c>
      <c r="P2542" s="4" t="s">
        <v>39</v>
      </c>
      <c r="Q2542" s="4" t="s">
        <v>39</v>
      </c>
      <c r="R2542" s="4" t="s">
        <v>39</v>
      </c>
      <c r="S2542" s="4" t="s">
        <v>39</v>
      </c>
      <c r="T2542" s="4" t="s">
        <v>39</v>
      </c>
    </row>
    <row r="2543" ht="12.75" customHeight="1">
      <c r="A2543" s="8" t="str">
        <f t="shared" si="1"/>
        <v>Chile1816</v>
      </c>
      <c r="B2543" s="4" t="s">
        <v>66</v>
      </c>
      <c r="C2543" s="4">
        <v>1816.0</v>
      </c>
      <c r="D2543" s="4" t="s">
        <v>39</v>
      </c>
      <c r="E2543" s="4" t="s">
        <v>39</v>
      </c>
      <c r="F2543" s="4" t="s">
        <v>39</v>
      </c>
      <c r="G2543" s="4" t="s">
        <v>39</v>
      </c>
      <c r="H2543" s="4">
        <v>4.21000003814697</v>
      </c>
      <c r="I2543" s="4">
        <v>3.0</v>
      </c>
      <c r="J2543" s="4" t="str">
        <f t="shared" si="2"/>
        <v>#VALUE!</v>
      </c>
      <c r="K2543" s="5" t="str">
        <f t="shared" si="3"/>
        <v>#VALUE!</v>
      </c>
      <c r="L2543" s="5" t="str">
        <f t="shared" si="4"/>
        <v>#VALUE!</v>
      </c>
      <c r="M2543" s="5" t="str">
        <f t="shared" si="5"/>
        <v>#VALUE!</v>
      </c>
      <c r="N2543" s="4" t="s">
        <v>39</v>
      </c>
      <c r="O2543" s="4" t="s">
        <v>39</v>
      </c>
      <c r="P2543" s="4" t="s">
        <v>39</v>
      </c>
      <c r="Q2543" s="4" t="s">
        <v>39</v>
      </c>
      <c r="R2543" s="4" t="s">
        <v>39</v>
      </c>
      <c r="S2543" s="4" t="s">
        <v>39</v>
      </c>
      <c r="T2543" s="4" t="s">
        <v>39</v>
      </c>
    </row>
    <row r="2544" ht="12.75" customHeight="1">
      <c r="A2544" s="8" t="str">
        <f t="shared" si="1"/>
        <v>Chile1815</v>
      </c>
      <c r="B2544" s="4" t="s">
        <v>66</v>
      </c>
      <c r="C2544" s="4">
        <v>1815.0</v>
      </c>
      <c r="D2544" s="4" t="s">
        <v>39</v>
      </c>
      <c r="E2544" s="4" t="s">
        <v>39</v>
      </c>
      <c r="F2544" s="4" t="s">
        <v>39</v>
      </c>
      <c r="G2544" s="4" t="s">
        <v>39</v>
      </c>
      <c r="H2544" s="4">
        <v>4.69000005722046</v>
      </c>
      <c r="I2544" s="4">
        <v>3.16000008583069</v>
      </c>
      <c r="J2544" s="4" t="str">
        <f t="shared" si="2"/>
        <v>#VALUE!</v>
      </c>
      <c r="K2544" s="5" t="str">
        <f t="shared" si="3"/>
        <v>#VALUE!</v>
      </c>
      <c r="L2544" s="5" t="str">
        <f t="shared" si="4"/>
        <v>#VALUE!</v>
      </c>
      <c r="M2544" s="5" t="str">
        <f t="shared" si="5"/>
        <v>#VALUE!</v>
      </c>
      <c r="N2544" s="4" t="s">
        <v>39</v>
      </c>
      <c r="O2544" s="4" t="s">
        <v>39</v>
      </c>
      <c r="P2544" s="4" t="s">
        <v>39</v>
      </c>
      <c r="Q2544" s="4" t="s">
        <v>39</v>
      </c>
      <c r="R2544" s="4" t="s">
        <v>39</v>
      </c>
      <c r="S2544" s="4" t="s">
        <v>39</v>
      </c>
      <c r="T2544" s="4" t="s">
        <v>39</v>
      </c>
    </row>
    <row r="2545" ht="12.75" customHeight="1">
      <c r="A2545" s="8" t="str">
        <f t="shared" si="1"/>
        <v>Chile1814</v>
      </c>
      <c r="B2545" s="4" t="s">
        <v>66</v>
      </c>
      <c r="C2545" s="4">
        <v>1814.0</v>
      </c>
      <c r="D2545" s="4" t="s">
        <v>39</v>
      </c>
      <c r="E2545" s="4" t="s">
        <v>39</v>
      </c>
      <c r="F2545" s="4" t="s">
        <v>39</v>
      </c>
      <c r="G2545" s="4" t="s">
        <v>39</v>
      </c>
      <c r="H2545" s="4">
        <v>5.25</v>
      </c>
      <c r="I2545" s="4">
        <v>3.33999991416931</v>
      </c>
      <c r="J2545" s="4" t="str">
        <f t="shared" si="2"/>
        <v>#VALUE!</v>
      </c>
      <c r="K2545" s="5" t="str">
        <f t="shared" si="3"/>
        <v>#VALUE!</v>
      </c>
      <c r="L2545" s="5" t="str">
        <f t="shared" si="4"/>
        <v>#VALUE!</v>
      </c>
      <c r="M2545" s="5" t="str">
        <f t="shared" si="5"/>
        <v>#VALUE!</v>
      </c>
      <c r="N2545" s="4" t="s">
        <v>39</v>
      </c>
      <c r="O2545" s="4" t="s">
        <v>39</v>
      </c>
      <c r="P2545" s="4" t="s">
        <v>39</v>
      </c>
      <c r="Q2545" s="4" t="s">
        <v>39</v>
      </c>
      <c r="R2545" s="4" t="s">
        <v>39</v>
      </c>
      <c r="S2545" s="4" t="s">
        <v>39</v>
      </c>
      <c r="T2545" s="4" t="s">
        <v>39</v>
      </c>
    </row>
    <row r="2546" ht="12.75" customHeight="1">
      <c r="A2546" s="8" t="str">
        <f t="shared" si="1"/>
        <v>Chile1813</v>
      </c>
      <c r="B2546" s="4" t="s">
        <v>66</v>
      </c>
      <c r="C2546" s="4">
        <v>1813.0</v>
      </c>
      <c r="D2546" s="4" t="s">
        <v>39</v>
      </c>
      <c r="E2546" s="4" t="s">
        <v>39</v>
      </c>
      <c r="F2546" s="4" t="s">
        <v>39</v>
      </c>
      <c r="G2546" s="4" t="s">
        <v>39</v>
      </c>
      <c r="H2546" s="4">
        <v>5.8600001335144</v>
      </c>
      <c r="I2546" s="4">
        <v>3.51999998092651</v>
      </c>
      <c r="J2546" s="4" t="str">
        <f t="shared" si="2"/>
        <v>#VALUE!</v>
      </c>
      <c r="K2546" s="5" t="str">
        <f t="shared" si="3"/>
        <v>#VALUE!</v>
      </c>
      <c r="L2546" s="5" t="str">
        <f t="shared" si="4"/>
        <v>#VALUE!</v>
      </c>
      <c r="M2546" s="5" t="str">
        <f t="shared" si="5"/>
        <v>#VALUE!</v>
      </c>
      <c r="N2546" s="4" t="s">
        <v>39</v>
      </c>
      <c r="O2546" s="4" t="s">
        <v>39</v>
      </c>
      <c r="P2546" s="4" t="s">
        <v>39</v>
      </c>
      <c r="Q2546" s="4" t="s">
        <v>39</v>
      </c>
      <c r="R2546" s="4" t="s">
        <v>39</v>
      </c>
      <c r="S2546" s="4" t="s">
        <v>39</v>
      </c>
      <c r="T2546" s="4" t="s">
        <v>39</v>
      </c>
    </row>
    <row r="2547" ht="12.75" customHeight="1">
      <c r="A2547" s="8" t="str">
        <f t="shared" si="1"/>
        <v>Chile1812</v>
      </c>
      <c r="B2547" s="4" t="s">
        <v>66</v>
      </c>
      <c r="C2547" s="4">
        <v>1812.0</v>
      </c>
      <c r="D2547" s="4" t="s">
        <v>39</v>
      </c>
      <c r="E2547" s="4" t="s">
        <v>39</v>
      </c>
      <c r="F2547" s="4" t="s">
        <v>39</v>
      </c>
      <c r="G2547" s="4" t="s">
        <v>39</v>
      </c>
      <c r="H2547" s="4">
        <v>6.46000003814697</v>
      </c>
      <c r="I2547" s="4">
        <v>3.67000007629395</v>
      </c>
      <c r="J2547" s="4" t="str">
        <f t="shared" si="2"/>
        <v>#VALUE!</v>
      </c>
      <c r="K2547" s="5" t="str">
        <f t="shared" si="3"/>
        <v>#VALUE!</v>
      </c>
      <c r="L2547" s="5" t="str">
        <f t="shared" si="4"/>
        <v>#VALUE!</v>
      </c>
      <c r="M2547" s="5" t="str">
        <f t="shared" si="5"/>
        <v>#VALUE!</v>
      </c>
      <c r="N2547" s="4" t="s">
        <v>39</v>
      </c>
      <c r="O2547" s="4" t="s">
        <v>39</v>
      </c>
      <c r="P2547" s="4" t="s">
        <v>39</v>
      </c>
      <c r="Q2547" s="4" t="s">
        <v>39</v>
      </c>
      <c r="R2547" s="4" t="s">
        <v>39</v>
      </c>
      <c r="S2547" s="4" t="s">
        <v>39</v>
      </c>
      <c r="T2547" s="4" t="s">
        <v>39</v>
      </c>
    </row>
    <row r="2548" ht="12.75" customHeight="1">
      <c r="A2548" s="8" t="str">
        <f t="shared" si="1"/>
        <v>Chile1811</v>
      </c>
      <c r="B2548" s="4" t="s">
        <v>66</v>
      </c>
      <c r="C2548" s="4">
        <v>1811.0</v>
      </c>
      <c r="D2548" s="4" t="s">
        <v>39</v>
      </c>
      <c r="E2548" s="4" t="s">
        <v>39</v>
      </c>
      <c r="F2548" s="4" t="s">
        <v>39</v>
      </c>
      <c r="G2548" s="4" t="s">
        <v>39</v>
      </c>
      <c r="H2548" s="4">
        <v>7.0</v>
      </c>
      <c r="I2548" s="4">
        <v>3.75999999046326</v>
      </c>
      <c r="J2548" s="4" t="str">
        <f t="shared" si="2"/>
        <v>#VALUE!</v>
      </c>
      <c r="K2548" s="5" t="str">
        <f t="shared" si="3"/>
        <v>#VALUE!</v>
      </c>
      <c r="L2548" s="5" t="str">
        <f t="shared" si="4"/>
        <v>#VALUE!</v>
      </c>
      <c r="M2548" s="5" t="str">
        <f t="shared" si="5"/>
        <v>#VALUE!</v>
      </c>
      <c r="N2548" s="4" t="s">
        <v>39</v>
      </c>
      <c r="O2548" s="4" t="s">
        <v>39</v>
      </c>
      <c r="P2548" s="4" t="s">
        <v>39</v>
      </c>
      <c r="Q2548" s="4" t="s">
        <v>39</v>
      </c>
      <c r="R2548" s="4" t="s">
        <v>39</v>
      </c>
      <c r="S2548" s="4" t="s">
        <v>39</v>
      </c>
      <c r="T2548" s="4" t="s">
        <v>39</v>
      </c>
    </row>
    <row r="2549" ht="12.75" customHeight="1">
      <c r="A2549" s="8" t="str">
        <f t="shared" si="1"/>
        <v>Chile1810</v>
      </c>
      <c r="B2549" s="4" t="s">
        <v>66</v>
      </c>
      <c r="C2549" s="4">
        <v>1810.0</v>
      </c>
      <c r="D2549" s="4" t="s">
        <v>39</v>
      </c>
      <c r="E2549" s="4" t="s">
        <v>39</v>
      </c>
      <c r="F2549" s="4" t="s">
        <v>39</v>
      </c>
      <c r="G2549" s="4" t="s">
        <v>39</v>
      </c>
      <c r="H2549" s="4">
        <v>7.40000009536743</v>
      </c>
      <c r="I2549" s="4">
        <v>3.75999999046326</v>
      </c>
      <c r="J2549" s="4" t="str">
        <f t="shared" si="2"/>
        <v>#VALUE!</v>
      </c>
      <c r="K2549" s="5" t="str">
        <f t="shared" si="3"/>
        <v>#VALUE!</v>
      </c>
      <c r="L2549" s="5" t="str">
        <f t="shared" si="4"/>
        <v>#VALUE!</v>
      </c>
      <c r="M2549" s="5" t="str">
        <f t="shared" si="5"/>
        <v>#VALUE!</v>
      </c>
      <c r="N2549" s="4" t="s">
        <v>39</v>
      </c>
      <c r="O2549" s="4" t="s">
        <v>39</v>
      </c>
      <c r="P2549" s="4" t="s">
        <v>39</v>
      </c>
      <c r="Q2549" s="4" t="s">
        <v>39</v>
      </c>
      <c r="R2549" s="4" t="s">
        <v>39</v>
      </c>
      <c r="S2549" s="4" t="s">
        <v>39</v>
      </c>
      <c r="T2549" s="4" t="s">
        <v>39</v>
      </c>
    </row>
    <row r="2550" ht="12.75" customHeight="1">
      <c r="A2550" s="8" t="str">
        <f t="shared" si="1"/>
        <v>China2022</v>
      </c>
      <c r="B2550" s="4" t="s">
        <v>67</v>
      </c>
      <c r="C2550" s="4">
        <v>2022.0</v>
      </c>
      <c r="D2550" s="4" t="s">
        <v>39</v>
      </c>
      <c r="E2550" s="4" t="s">
        <v>39</v>
      </c>
      <c r="F2550" s="4">
        <v>4.01855410625999E11</v>
      </c>
      <c r="G2550" s="4">
        <v>1.79631705210798E13</v>
      </c>
      <c r="H2550" s="4" t="s">
        <v>39</v>
      </c>
      <c r="I2550" s="4" t="s">
        <v>39</v>
      </c>
      <c r="J2550" s="4" t="str">
        <f t="shared" si="2"/>
        <v>#VALUE!</v>
      </c>
      <c r="K2550" s="5" t="str">
        <f t="shared" si="3"/>
        <v>#VALUE!</v>
      </c>
      <c r="L2550" s="5" t="str">
        <f t="shared" si="4"/>
        <v>#VALUE!</v>
      </c>
      <c r="M2550" s="5" t="str">
        <f t="shared" si="5"/>
        <v>#VALUE!</v>
      </c>
      <c r="N2550" s="4" t="s">
        <v>39</v>
      </c>
      <c r="O2550" s="4" t="s">
        <v>39</v>
      </c>
      <c r="P2550" s="4" t="s">
        <v>39</v>
      </c>
      <c r="Q2550" s="4" t="s">
        <v>39</v>
      </c>
      <c r="R2550" s="4" t="s">
        <v>39</v>
      </c>
      <c r="S2550" s="4">
        <v>2.9908045977096</v>
      </c>
      <c r="T2550" s="4" t="s">
        <v>39</v>
      </c>
    </row>
    <row r="2551" ht="12.75" customHeight="1">
      <c r="A2551" s="8" t="str">
        <f t="shared" si="1"/>
        <v>China2021</v>
      </c>
      <c r="B2551" s="4" t="s">
        <v>67</v>
      </c>
      <c r="C2551" s="4">
        <v>2021.0</v>
      </c>
      <c r="D2551" s="4">
        <v>8.07955187117718</v>
      </c>
      <c r="E2551" s="4">
        <v>-9.24468355554132E11</v>
      </c>
      <c r="F2551" s="4">
        <v>3.5288575463463E11</v>
      </c>
      <c r="G2551" s="4">
        <v>1.78204593424512E13</v>
      </c>
      <c r="H2551" s="4">
        <v>26.6116425726934</v>
      </c>
      <c r="I2551" s="4">
        <v>32.7130391217023</v>
      </c>
      <c r="J2551" s="4">
        <f t="shared" si="2"/>
        <v>474231694502526</v>
      </c>
      <c r="K2551" s="5">
        <f t="shared" si="3"/>
        <v>582961383636311</v>
      </c>
      <c r="L2551" s="5">
        <f t="shared" si="4"/>
        <v>108729689133785</v>
      </c>
      <c r="M2551" s="5">
        <f t="shared" si="5"/>
        <v>6.101396549</v>
      </c>
      <c r="N2551" s="4" t="s">
        <v>39</v>
      </c>
      <c r="O2551" s="4" t="s">
        <v>39</v>
      </c>
      <c r="P2551" s="4" t="b">
        <v>1</v>
      </c>
      <c r="Q2551" s="4" t="s">
        <v>39</v>
      </c>
      <c r="R2551" s="4">
        <v>3.91006408493</v>
      </c>
      <c r="S2551" s="4">
        <v>8.44747829343031</v>
      </c>
      <c r="T2551" s="4">
        <v>-1.42711178628601E11</v>
      </c>
    </row>
    <row r="2552" ht="12.75" customHeight="1">
      <c r="A2552" s="8" t="str">
        <f t="shared" si="1"/>
        <v>China2020</v>
      </c>
      <c r="B2552" s="4" t="s">
        <v>67</v>
      </c>
      <c r="C2552" s="4">
        <v>2020.0</v>
      </c>
      <c r="D2552" s="4">
        <v>2.2435643345748</v>
      </c>
      <c r="E2552" s="4">
        <v>-1.2868483967418E12</v>
      </c>
      <c r="F2552" s="4">
        <v>2.4883564393604E11</v>
      </c>
      <c r="G2552" s="4">
        <v>1.46877435569696E13</v>
      </c>
      <c r="H2552" s="4">
        <v>25.6846155673926</v>
      </c>
      <c r="I2552" s="4">
        <v>35.4027335075745</v>
      </c>
      <c r="J2552" s="4">
        <f t="shared" si="2"/>
        <v>377249046813212</v>
      </c>
      <c r="K2552" s="5">
        <f t="shared" si="3"/>
        <v>519986270974989</v>
      </c>
      <c r="L2552" s="5">
        <f t="shared" si="4"/>
        <v>142737224161777</v>
      </c>
      <c r="M2552" s="5">
        <f t="shared" si="5"/>
        <v>9.71811794</v>
      </c>
      <c r="N2552" s="4" t="b">
        <v>0</v>
      </c>
      <c r="O2552" s="4" t="s">
        <v>39</v>
      </c>
      <c r="P2552" s="4" t="b">
        <v>1</v>
      </c>
      <c r="Q2552" s="4" t="s">
        <v>39</v>
      </c>
      <c r="R2552" s="4">
        <v>3.97891221394</v>
      </c>
      <c r="S2552" s="4">
        <v>2.23863835629443</v>
      </c>
      <c r="T2552" s="4">
        <v>-3.13271578548159E12</v>
      </c>
    </row>
    <row r="2553" ht="12.75" customHeight="1">
      <c r="A2553" s="8" t="str">
        <f t="shared" si="1"/>
        <v>China2019</v>
      </c>
      <c r="B2553" s="4" t="s">
        <v>67</v>
      </c>
      <c r="C2553" s="4">
        <v>2019.0</v>
      </c>
      <c r="D2553" s="4">
        <v>5.95096594858068</v>
      </c>
      <c r="E2553" s="4">
        <v>-7.49656831926107E11</v>
      </c>
      <c r="F2553" s="4">
        <v>1.02909876008388E11</v>
      </c>
      <c r="G2553" s="4">
        <v>1.4279968485748E13</v>
      </c>
      <c r="H2553" s="4">
        <v>28.0507290018879</v>
      </c>
      <c r="I2553" s="4">
        <v>34.1526093263726</v>
      </c>
      <c r="J2553" s="4">
        <f t="shared" si="2"/>
        <v>400563526149217</v>
      </c>
      <c r="K2553" s="5">
        <f t="shared" si="3"/>
        <v>487698184886664</v>
      </c>
      <c r="L2553" s="5">
        <f t="shared" si="4"/>
        <v>87134658737447</v>
      </c>
      <c r="M2553" s="5">
        <f t="shared" si="5"/>
        <v>6.101880324</v>
      </c>
      <c r="N2553" s="4" t="b">
        <v>0</v>
      </c>
      <c r="O2553" s="4" t="s">
        <v>39</v>
      </c>
      <c r="P2553" s="4" t="b">
        <v>1</v>
      </c>
      <c r="Q2553" s="4" t="s">
        <v>39</v>
      </c>
      <c r="R2553" s="4">
        <v>3.62591316235</v>
      </c>
      <c r="S2553" s="4">
        <v>5.95050075376979</v>
      </c>
      <c r="T2553" s="4">
        <v>-4.07775071221599E11</v>
      </c>
    </row>
    <row r="2554" ht="12.75" customHeight="1">
      <c r="A2554" s="8" t="str">
        <f t="shared" si="1"/>
        <v>China2018</v>
      </c>
      <c r="B2554" s="4" t="s">
        <v>67</v>
      </c>
      <c r="C2554" s="4">
        <v>2018.0</v>
      </c>
      <c r="D2554" s="4">
        <v>6.75086291601228</v>
      </c>
      <c r="E2554" s="4">
        <v>-4.82866947356446E11</v>
      </c>
      <c r="F2554" s="4">
        <v>2.41309091844985E10</v>
      </c>
      <c r="G2554" s="4">
        <v>1.38949074853989E13</v>
      </c>
      <c r="H2554" s="4">
        <v>28.9934492475604</v>
      </c>
      <c r="I2554" s="4">
        <v>33.2769417738228</v>
      </c>
      <c r="J2554" s="4">
        <f t="shared" si="2"/>
        <v>402861294977460</v>
      </c>
      <c r="K2554" s="5">
        <f t="shared" si="3"/>
        <v>462380027344274</v>
      </c>
      <c r="L2554" s="5">
        <f t="shared" si="4"/>
        <v>59518732366814</v>
      </c>
      <c r="M2554" s="5">
        <f t="shared" si="5"/>
        <v>4.283492526</v>
      </c>
      <c r="N2554" s="4" t="b">
        <v>0</v>
      </c>
      <c r="O2554" s="4" t="b">
        <v>0</v>
      </c>
      <c r="P2554" s="4" t="b">
        <v>1</v>
      </c>
      <c r="Q2554" s="4" t="b">
        <v>1</v>
      </c>
      <c r="R2554" s="4">
        <v>3.83267001527</v>
      </c>
      <c r="S2554" s="4">
        <v>6.74977383247717</v>
      </c>
      <c r="T2554" s="4">
        <v>-3.85061000349099E11</v>
      </c>
    </row>
    <row r="2555" ht="12.75" customHeight="1">
      <c r="A2555" s="8" t="str">
        <f t="shared" si="1"/>
        <v>China2017</v>
      </c>
      <c r="B2555" s="4" t="s">
        <v>67</v>
      </c>
      <c r="C2555" s="4">
        <v>2017.0</v>
      </c>
      <c r="D2555" s="4">
        <v>6.94671762516259</v>
      </c>
      <c r="E2555" s="4">
        <v>-3.25828268638072E11</v>
      </c>
      <c r="F2555" s="4">
        <v>1.88676126121162E11</v>
      </c>
      <c r="G2555" s="4">
        <v>1.23104911767273E13</v>
      </c>
      <c r="H2555" s="4">
        <v>29.2316917415372</v>
      </c>
      <c r="I2555" s="4">
        <v>32.6351635213076</v>
      </c>
      <c r="J2555" s="4">
        <f t="shared" si="2"/>
        <v>359856483265006</v>
      </c>
      <c r="K2555" s="5">
        <f t="shared" si="3"/>
        <v>401754892580110</v>
      </c>
      <c r="L2555" s="5">
        <f t="shared" si="4"/>
        <v>41898409315104</v>
      </c>
      <c r="M2555" s="5">
        <f t="shared" si="5"/>
        <v>3.40347178</v>
      </c>
      <c r="N2555" s="4" t="b">
        <v>0</v>
      </c>
      <c r="O2555" s="4" t="b">
        <v>0</v>
      </c>
      <c r="P2555" s="4" t="b">
        <v>1</v>
      </c>
      <c r="Q2555" s="4" t="b">
        <v>1</v>
      </c>
      <c r="R2555" s="4">
        <v>3.94086130229</v>
      </c>
      <c r="S2555" s="4">
        <v>6.94720079327288</v>
      </c>
      <c r="T2555" s="4">
        <v>-1.58441630867159E12</v>
      </c>
    </row>
    <row r="2556" ht="12.75" customHeight="1">
      <c r="A2556" s="8" t="str">
        <f t="shared" si="1"/>
        <v>China2016</v>
      </c>
      <c r="B2556" s="4" t="s">
        <v>67</v>
      </c>
      <c r="C2556" s="4">
        <v>2016.0</v>
      </c>
      <c r="D2556" s="4">
        <v>6.85051140741582</v>
      </c>
      <c r="E2556" s="4">
        <v>-3.04603362950899E11</v>
      </c>
      <c r="F2556" s="4">
        <v>1.91337035941994E11</v>
      </c>
      <c r="G2556" s="4">
        <v>1.12333140186901E13</v>
      </c>
      <c r="H2556" s="4">
        <v>28.9242851407467</v>
      </c>
      <c r="I2556" s="4">
        <v>32.316197079203</v>
      </c>
      <c r="J2556" s="4">
        <f t="shared" si="2"/>
        <v>324915577752140</v>
      </c>
      <c r="K2556" s="5">
        <f t="shared" si="3"/>
        <v>363017989680563</v>
      </c>
      <c r="L2556" s="5">
        <f t="shared" si="4"/>
        <v>38102411928424</v>
      </c>
      <c r="M2556" s="5">
        <f t="shared" si="5"/>
        <v>3.391911938</v>
      </c>
      <c r="N2556" s="4" t="b">
        <v>0</v>
      </c>
      <c r="O2556" s="4" t="b">
        <v>0</v>
      </c>
      <c r="P2556" s="4" t="b">
        <v>1</v>
      </c>
      <c r="Q2556" s="4" t="b">
        <v>1</v>
      </c>
      <c r="R2556" s="4">
        <v>4.03600743655</v>
      </c>
      <c r="S2556" s="4">
        <v>6.84876220503246</v>
      </c>
      <c r="T2556" s="4">
        <v>-1.0771771580372E12</v>
      </c>
    </row>
    <row r="2557" ht="12.75" customHeight="1">
      <c r="A2557" s="8" t="str">
        <f t="shared" si="1"/>
        <v>China2015</v>
      </c>
      <c r="B2557" s="4" t="s">
        <v>67</v>
      </c>
      <c r="C2557" s="4">
        <v>2015.0</v>
      </c>
      <c r="D2557" s="4">
        <v>7.01838662575656</v>
      </c>
      <c r="E2557" s="4">
        <v>-2.24637915492732E11</v>
      </c>
      <c r="F2557" s="4">
        <v>2.93022317035547E11</v>
      </c>
      <c r="G2557" s="4">
        <v>1.10615731994397E13</v>
      </c>
      <c r="H2557" s="4">
        <v>29.008644438779</v>
      </c>
      <c r="I2557" s="4">
        <v>31.5521723981539</v>
      </c>
      <c r="J2557" s="4">
        <f t="shared" si="2"/>
        <v>320881243876073</v>
      </c>
      <c r="K2557" s="5">
        <f t="shared" si="3"/>
        <v>349016664583520</v>
      </c>
      <c r="L2557" s="5">
        <f t="shared" si="4"/>
        <v>28135420707447</v>
      </c>
      <c r="M2557" s="5">
        <f t="shared" si="5"/>
        <v>2.543527959</v>
      </c>
      <c r="N2557" s="4" t="b">
        <v>0</v>
      </c>
      <c r="O2557" s="4" t="b">
        <v>0</v>
      </c>
      <c r="P2557" s="4" t="b">
        <v>1</v>
      </c>
      <c r="Q2557" s="4" t="b">
        <v>1</v>
      </c>
      <c r="R2557" s="4">
        <v>4.0465793065</v>
      </c>
      <c r="S2557" s="4">
        <v>7.04132887865481</v>
      </c>
      <c r="T2557" s="4">
        <v>-1.717408192504E11</v>
      </c>
    </row>
    <row r="2558" ht="12.75" customHeight="1">
      <c r="A2558" s="8" t="str">
        <f t="shared" si="1"/>
        <v>China2014</v>
      </c>
      <c r="B2558" s="4" t="s">
        <v>67</v>
      </c>
      <c r="C2558" s="4">
        <v>2014.0</v>
      </c>
      <c r="D2558" s="4">
        <v>7.39132222748215</v>
      </c>
      <c r="E2558" s="4">
        <v>-1.34379834918707E10</v>
      </c>
      <c r="F2558" s="4">
        <v>2.36046577873629E11</v>
      </c>
      <c r="G2558" s="4">
        <v>1.04756247832356E13</v>
      </c>
      <c r="H2558" s="4">
        <v>28.2070497691589</v>
      </c>
      <c r="I2558" s="4">
        <v>28.8900745189337</v>
      </c>
      <c r="J2558" s="4">
        <f t="shared" si="2"/>
        <v>295486469623761</v>
      </c>
      <c r="K2558" s="5">
        <f t="shared" si="3"/>
        <v>302641580620065</v>
      </c>
      <c r="L2558" s="5">
        <f t="shared" si="4"/>
        <v>7155110996304</v>
      </c>
      <c r="M2558" s="5">
        <f t="shared" si="5"/>
        <v>0.6830247498</v>
      </c>
      <c r="N2558" s="4" t="b">
        <v>0</v>
      </c>
      <c r="O2558" s="4" t="b">
        <v>0</v>
      </c>
      <c r="P2558" s="4" t="b">
        <v>1</v>
      </c>
      <c r="Q2558" s="4" t="b">
        <v>1</v>
      </c>
      <c r="R2558" s="4">
        <v>4.07905556097</v>
      </c>
      <c r="S2558" s="4">
        <v>7.42576365645755</v>
      </c>
      <c r="T2558" s="4">
        <v>-5.85948416204099E11</v>
      </c>
    </row>
    <row r="2559" ht="12.75" customHeight="1">
      <c r="A2559" s="8" t="str">
        <f t="shared" si="1"/>
        <v>China2013</v>
      </c>
      <c r="B2559" s="4" t="s">
        <v>67</v>
      </c>
      <c r="C2559" s="4">
        <v>2013.0</v>
      </c>
      <c r="D2559" s="4">
        <v>7.77062110194133</v>
      </c>
      <c r="E2559" s="4">
        <v>-3.09762320315495E10</v>
      </c>
      <c r="F2559" s="4">
        <v>1.48203949879877E11</v>
      </c>
      <c r="G2559" s="4">
        <v>9.57047057724486E12</v>
      </c>
      <c r="H2559" s="4">
        <v>27.7282826771429</v>
      </c>
      <c r="I2559" s="4">
        <v>28.5644380459468</v>
      </c>
      <c r="J2559" s="4">
        <f t="shared" si="2"/>
        <v>265372713519124</v>
      </c>
      <c r="K2559" s="5">
        <f t="shared" si="3"/>
        <v>273375113874268</v>
      </c>
      <c r="L2559" s="5">
        <f t="shared" si="4"/>
        <v>8002400355143</v>
      </c>
      <c r="M2559" s="5">
        <f t="shared" si="5"/>
        <v>0.8361553688</v>
      </c>
      <c r="N2559" s="4" t="b">
        <v>0</v>
      </c>
      <c r="O2559" s="4" t="b">
        <v>0</v>
      </c>
      <c r="P2559" s="4" t="b">
        <v>1</v>
      </c>
      <c r="Q2559" s="4" t="b">
        <v>1</v>
      </c>
      <c r="R2559" s="4">
        <v>4.07190923195</v>
      </c>
      <c r="S2559" s="4">
        <v>7.766150097539</v>
      </c>
      <c r="T2559" s="4">
        <v>-9.0515420599074E11</v>
      </c>
    </row>
    <row r="2560" ht="12.75" customHeight="1">
      <c r="A2560" s="8" t="str">
        <f t="shared" si="1"/>
        <v>China2012</v>
      </c>
      <c r="B2560" s="4" t="s">
        <v>67</v>
      </c>
      <c r="C2560" s="4">
        <v>2012.0</v>
      </c>
      <c r="D2560" s="4">
        <v>7.84767170719339</v>
      </c>
      <c r="E2560" s="4">
        <v>1.59768780749488E10</v>
      </c>
      <c r="F2560" s="4">
        <v>2.15391747469442E11</v>
      </c>
      <c r="G2560" s="4">
        <v>8.53218561574662E12</v>
      </c>
      <c r="H2560" s="4">
        <v>27.857013613482</v>
      </c>
      <c r="I2560" s="4">
        <v>28.1587287521683</v>
      </c>
      <c r="J2560" s="4">
        <f t="shared" si="2"/>
        <v>237681210850609</v>
      </c>
      <c r="K2560" s="5">
        <f t="shared" si="3"/>
        <v>240255500416961</v>
      </c>
      <c r="L2560" s="5">
        <f t="shared" si="4"/>
        <v>2574289566352</v>
      </c>
      <c r="M2560" s="5">
        <f t="shared" si="5"/>
        <v>0.3017151387</v>
      </c>
      <c r="N2560" s="4" t="b">
        <v>0</v>
      </c>
      <c r="O2560" s="4" t="b">
        <v>0</v>
      </c>
      <c r="P2560" s="4" t="b">
        <v>1</v>
      </c>
      <c r="Q2560" s="4" t="b">
        <v>1</v>
      </c>
      <c r="R2560" s="4">
        <v>4.09977288406</v>
      </c>
      <c r="S2560" s="4">
        <v>7.86373644866194</v>
      </c>
      <c r="T2560" s="4">
        <v>-1.03828496149823E12</v>
      </c>
    </row>
    <row r="2561" ht="12.75" customHeight="1">
      <c r="A2561" s="8" t="str">
        <f t="shared" si="1"/>
        <v>China2011</v>
      </c>
      <c r="B2561" s="4" t="s">
        <v>67</v>
      </c>
      <c r="C2561" s="4">
        <v>2011.0</v>
      </c>
      <c r="D2561" s="4">
        <v>9.55087340749896</v>
      </c>
      <c r="E2561" s="4">
        <v>2.97809961202074E10</v>
      </c>
      <c r="F2561" s="4">
        <v>1.3609676157755E11</v>
      </c>
      <c r="G2561" s="4">
        <v>7.55154532179988E12</v>
      </c>
      <c r="H2561" s="4">
        <v>27.0209720445247</v>
      </c>
      <c r="I2561" s="4">
        <v>27.1190697778979</v>
      </c>
      <c r="J2561" s="4">
        <f t="shared" si="2"/>
        <v>204050095033316</v>
      </c>
      <c r="K2561" s="5">
        <f t="shared" si="3"/>
        <v>204790884512849</v>
      </c>
      <c r="L2561" s="5">
        <f t="shared" si="4"/>
        <v>740789479534</v>
      </c>
      <c r="M2561" s="5">
        <f t="shared" si="5"/>
        <v>0.09809773337</v>
      </c>
      <c r="N2561" s="4" t="b">
        <v>0</v>
      </c>
      <c r="O2561" s="4" t="b">
        <v>0</v>
      </c>
      <c r="P2561" s="4" t="b">
        <v>1</v>
      </c>
      <c r="Q2561" s="4" t="b">
        <v>1</v>
      </c>
      <c r="R2561" s="4">
        <v>4.09985840369</v>
      </c>
      <c r="S2561" s="4">
        <v>9.55083217886229</v>
      </c>
      <c r="T2561" s="4">
        <v>-9.8064029394674E11</v>
      </c>
    </row>
    <row r="2562" ht="12.75" customHeight="1">
      <c r="A2562" s="8" t="str">
        <f t="shared" si="1"/>
        <v>China2010</v>
      </c>
      <c r="B2562" s="4" t="s">
        <v>67</v>
      </c>
      <c r="C2562" s="4">
        <v>2010.0</v>
      </c>
      <c r="D2562" s="4">
        <v>10.6109247808009</v>
      </c>
      <c r="E2562" s="4">
        <v>5.44692695575195E9</v>
      </c>
      <c r="F2562" s="4">
        <v>2.37810389607955E11</v>
      </c>
      <c r="G2562" s="4">
        <v>6.08719172086669E12</v>
      </c>
      <c r="H2562" s="4">
        <v>24.7323856050582</v>
      </c>
      <c r="I2562" s="4">
        <v>25.0943642073804</v>
      </c>
      <c r="J2562" s="4">
        <f t="shared" si="2"/>
        <v>150550772892393</v>
      </c>
      <c r="K2562" s="5">
        <f t="shared" si="3"/>
        <v>152754206043579</v>
      </c>
      <c r="L2562" s="5">
        <f t="shared" si="4"/>
        <v>2203433151187</v>
      </c>
      <c r="M2562" s="5">
        <f t="shared" si="5"/>
        <v>0.3619786023</v>
      </c>
      <c r="N2562" s="4" t="b">
        <v>0</v>
      </c>
      <c r="O2562" s="4" t="b">
        <v>0</v>
      </c>
      <c r="P2562" s="4" t="b">
        <v>1</v>
      </c>
      <c r="Q2562" s="4" t="b">
        <v>1</v>
      </c>
      <c r="R2562" s="4">
        <v>4.14962199234</v>
      </c>
      <c r="S2562" s="4">
        <v>10.6358710646812</v>
      </c>
      <c r="T2562" s="4">
        <v>-1.46435360093318E12</v>
      </c>
    </row>
    <row r="2563" ht="12.75" customHeight="1">
      <c r="A2563" s="8" t="str">
        <f t="shared" si="1"/>
        <v>China2009</v>
      </c>
      <c r="B2563" s="4" t="s">
        <v>67</v>
      </c>
      <c r="C2563" s="4">
        <v>2009.0</v>
      </c>
      <c r="D2563" s="4">
        <v>9.44558863923536</v>
      </c>
      <c r="E2563" s="4">
        <v>-6.74366417529557E10</v>
      </c>
      <c r="F2563" s="4">
        <v>2.43256567919618E11</v>
      </c>
      <c r="G2563" s="4">
        <v>5.10169108562595E12</v>
      </c>
      <c r="H2563" s="4">
        <v>23.903664337743</v>
      </c>
      <c r="I2563" s="4">
        <v>25.654472951077</v>
      </c>
      <c r="J2563" s="4">
        <f t="shared" si="2"/>
        <v>121949111265658</v>
      </c>
      <c r="K2563" s="5">
        <f t="shared" si="3"/>
        <v>130881195960942</v>
      </c>
      <c r="L2563" s="5">
        <f t="shared" si="4"/>
        <v>8932084695283</v>
      </c>
      <c r="M2563" s="5">
        <f t="shared" si="5"/>
        <v>1.750808613</v>
      </c>
      <c r="N2563" s="4" t="b">
        <v>0</v>
      </c>
      <c r="O2563" s="4" t="b">
        <v>0</v>
      </c>
      <c r="P2563" s="4" t="b">
        <v>1</v>
      </c>
      <c r="Q2563" s="4" t="b">
        <v>1</v>
      </c>
      <c r="R2563" s="4">
        <v>4.29934038562</v>
      </c>
      <c r="S2563" s="4">
        <v>9.39872563237978</v>
      </c>
      <c r="T2563" s="4">
        <v>-9.8550063524074E11</v>
      </c>
    </row>
    <row r="2564" ht="12.75" customHeight="1">
      <c r="A2564" s="8" t="str">
        <f t="shared" si="1"/>
        <v>China2008</v>
      </c>
      <c r="B2564" s="4" t="s">
        <v>67</v>
      </c>
      <c r="C2564" s="4">
        <v>2008.0</v>
      </c>
      <c r="D2564" s="4">
        <v>9.59231806488722</v>
      </c>
      <c r="E2564" s="4">
        <v>1.77132347361172E10</v>
      </c>
      <c r="F2564" s="4">
        <v>4.20568516143545E11</v>
      </c>
      <c r="G2564" s="4">
        <v>4.59433678573767E12</v>
      </c>
      <c r="H2564" s="4">
        <v>22.5004385204673</v>
      </c>
      <c r="I2564" s="4">
        <v>22.5252120309161</v>
      </c>
      <c r="J2564" s="4">
        <f t="shared" si="2"/>
        <v>103374592389812</v>
      </c>
      <c r="K2564" s="5">
        <f t="shared" si="3"/>
        <v>103488410240179</v>
      </c>
      <c r="L2564" s="5">
        <f t="shared" si="4"/>
        <v>113817850367</v>
      </c>
      <c r="M2564" s="5">
        <f t="shared" si="5"/>
        <v>0.02477351045</v>
      </c>
      <c r="N2564" s="4" t="b">
        <v>0</v>
      </c>
      <c r="O2564" s="4" t="b">
        <v>0</v>
      </c>
      <c r="P2564" s="4" t="b">
        <v>1</v>
      </c>
      <c r="Q2564" s="4" t="b">
        <v>0</v>
      </c>
      <c r="R2564" s="4">
        <v>4.04951220272</v>
      </c>
      <c r="S2564" s="4">
        <v>9.65067891955702</v>
      </c>
      <c r="T2564" s="4">
        <v>-5.0735429988828E11</v>
      </c>
    </row>
    <row r="2565" ht="12.75" customHeight="1">
      <c r="A2565" s="8" t="str">
        <f t="shared" si="1"/>
        <v>China2007</v>
      </c>
      <c r="B2565" s="4" t="s">
        <v>67</v>
      </c>
      <c r="C2565" s="4">
        <v>2007.0</v>
      </c>
      <c r="D2565" s="4">
        <v>5.68311977386475</v>
      </c>
      <c r="E2565" s="4">
        <v>1.59119337116129E10</v>
      </c>
      <c r="F2565" s="4">
        <v>3.53182677237316E11</v>
      </c>
      <c r="G2565" s="4">
        <v>3.55032756965547E12</v>
      </c>
      <c r="H2565" s="4">
        <v>18.2099401505843</v>
      </c>
      <c r="I2565" s="4">
        <v>18.1510010193809</v>
      </c>
      <c r="J2565" s="4">
        <f t="shared" si="2"/>
        <v>64651252558396</v>
      </c>
      <c r="K2565" s="5">
        <f t="shared" si="3"/>
        <v>64441999335953</v>
      </c>
      <c r="L2565" s="5">
        <f t="shared" si="4"/>
        <v>-209253222443</v>
      </c>
      <c r="M2565" s="5">
        <f t="shared" si="5"/>
        <v>-0.0589391312</v>
      </c>
      <c r="N2565" s="4" t="b">
        <v>0</v>
      </c>
      <c r="O2565" s="4" t="b">
        <v>1</v>
      </c>
      <c r="P2565" s="4" t="b">
        <v>1</v>
      </c>
      <c r="Q2565" s="4" t="b">
        <v>0</v>
      </c>
      <c r="R2565" s="4">
        <v>4.04965868474</v>
      </c>
      <c r="S2565" s="4">
        <v>14.2308609330803</v>
      </c>
      <c r="T2565" s="4">
        <v>-1.04400921608219E12</v>
      </c>
    </row>
    <row r="2566" ht="12.75" customHeight="1">
      <c r="A2566" s="8" t="str">
        <f t="shared" si="1"/>
        <v>China2006</v>
      </c>
      <c r="B2566" s="4" t="s">
        <v>67</v>
      </c>
      <c r="C2566" s="4">
        <v>2006.0</v>
      </c>
      <c r="D2566" s="4">
        <v>6.17753982543945</v>
      </c>
      <c r="E2566" s="4">
        <v>-1.92517628844449E10</v>
      </c>
      <c r="F2566" s="4">
        <v>2.31843041064414E11</v>
      </c>
      <c r="G2566" s="4">
        <v>2.7521185421304E12</v>
      </c>
      <c r="H2566" s="4">
        <v>17.1951851137326</v>
      </c>
      <c r="I2566" s="4">
        <v>18.3388820027505</v>
      </c>
      <c r="J2566" s="4">
        <f t="shared" si="2"/>
        <v>47323187786868</v>
      </c>
      <c r="K2566" s="5">
        <f t="shared" si="3"/>
        <v>50470777201711</v>
      </c>
      <c r="L2566" s="5">
        <f t="shared" si="4"/>
        <v>3147589414843</v>
      </c>
      <c r="M2566" s="5">
        <f t="shared" si="5"/>
        <v>1.143696889</v>
      </c>
      <c r="N2566" s="4" t="b">
        <v>0</v>
      </c>
      <c r="O2566" s="4" t="b">
        <v>1</v>
      </c>
      <c r="P2566" s="4" t="b">
        <v>1</v>
      </c>
      <c r="Q2566" s="4" t="b">
        <v>0</v>
      </c>
      <c r="R2566" s="4">
        <v>4.15019826942</v>
      </c>
      <c r="S2566" s="4">
        <v>12.7209556651735</v>
      </c>
      <c r="T2566" s="4">
        <v>-7.9820902752507E11</v>
      </c>
    </row>
    <row r="2567" ht="12.75" customHeight="1">
      <c r="A2567" s="8" t="str">
        <f t="shared" si="1"/>
        <v>China2005</v>
      </c>
      <c r="B2567" s="4" t="s">
        <v>67</v>
      </c>
      <c r="C2567" s="4">
        <v>2005.0</v>
      </c>
      <c r="D2567" s="4">
        <v>7.6673002243042</v>
      </c>
      <c r="E2567" s="4">
        <v>-2.21092840519082E10</v>
      </c>
      <c r="F2567" s="4">
        <v>1.32378493766399E11</v>
      </c>
      <c r="G2567" s="4">
        <v>2.28596124286955E12</v>
      </c>
      <c r="H2567" s="4">
        <v>16.8654504305586</v>
      </c>
      <c r="I2567" s="4">
        <v>18.2669341914222</v>
      </c>
      <c r="J2567" s="4">
        <f t="shared" si="2"/>
        <v>38553766027795</v>
      </c>
      <c r="K2567" s="5">
        <f t="shared" si="3"/>
        <v>41757503587640</v>
      </c>
      <c r="L2567" s="5">
        <f t="shared" si="4"/>
        <v>3203737559845</v>
      </c>
      <c r="M2567" s="5">
        <f t="shared" si="5"/>
        <v>1.401483761</v>
      </c>
      <c r="N2567" s="4" t="b">
        <v>0</v>
      </c>
      <c r="O2567" s="4" t="b">
        <v>0</v>
      </c>
      <c r="P2567" s="4" t="b">
        <v>1</v>
      </c>
      <c r="Q2567" s="4" t="b">
        <v>0</v>
      </c>
      <c r="R2567" s="4">
        <v>4.2005789129</v>
      </c>
      <c r="S2567" s="4">
        <v>11.3945918097286</v>
      </c>
      <c r="T2567" s="4">
        <v>-4.6615729926085E11</v>
      </c>
    </row>
    <row r="2568" ht="12.75" customHeight="1">
      <c r="A2568" s="8" t="str">
        <f t="shared" si="1"/>
        <v>China2004</v>
      </c>
      <c r="B2568" s="4" t="s">
        <v>67</v>
      </c>
      <c r="C2568" s="4">
        <v>2004.0</v>
      </c>
      <c r="D2568" s="4">
        <v>7.36856985092163</v>
      </c>
      <c r="E2568" s="4">
        <v>-2.03633782629946E10</v>
      </c>
      <c r="F2568" s="4">
        <v>6.8940960688562E10</v>
      </c>
      <c r="G2568" s="4">
        <v>1.95534680809544E12</v>
      </c>
      <c r="H2568" s="4">
        <v>16.3591899846293</v>
      </c>
      <c r="I2568" s="4">
        <v>17.8710184689798</v>
      </c>
      <c r="J2568" s="4">
        <f t="shared" si="2"/>
        <v>31987889919472</v>
      </c>
      <c r="K2568" s="5">
        <f t="shared" si="3"/>
        <v>34944038920734</v>
      </c>
      <c r="L2568" s="5">
        <f t="shared" si="4"/>
        <v>2956149001263</v>
      </c>
      <c r="M2568" s="5">
        <f t="shared" si="5"/>
        <v>1.511828484</v>
      </c>
      <c r="N2568" s="4" t="b">
        <v>0</v>
      </c>
      <c r="O2568" s="4" t="b">
        <v>0</v>
      </c>
      <c r="P2568" s="4" t="b">
        <v>1</v>
      </c>
      <c r="Q2568" s="4" t="b">
        <v>1</v>
      </c>
      <c r="R2568" s="4">
        <v>4.25093076566</v>
      </c>
      <c r="S2568" s="4">
        <v>10.1136213780461</v>
      </c>
      <c r="T2568" s="4">
        <v>-3.30614434774109E11</v>
      </c>
    </row>
    <row r="2569" ht="12.75" customHeight="1">
      <c r="A2569" s="8" t="str">
        <f t="shared" si="1"/>
        <v>China2003</v>
      </c>
      <c r="B2569" s="4" t="s">
        <v>67</v>
      </c>
      <c r="C2569" s="4">
        <v>2003.0</v>
      </c>
      <c r="D2569" s="4">
        <v>4.84632015228272</v>
      </c>
      <c r="E2569" s="4">
        <v>-2.80835666703668E10</v>
      </c>
      <c r="F2569" s="4">
        <v>4.3051582861334E10</v>
      </c>
      <c r="G2569" s="4">
        <v>1.66028061070971E12</v>
      </c>
      <c r="H2569" s="4">
        <v>15.8335916529522</v>
      </c>
      <c r="I2569" s="4">
        <v>18.2278889744566</v>
      </c>
      <c r="J2569" s="4">
        <f t="shared" si="2"/>
        <v>26288205219292</v>
      </c>
      <c r="K2569" s="5">
        <f t="shared" si="3"/>
        <v>30263410638460</v>
      </c>
      <c r="L2569" s="5">
        <f t="shared" si="4"/>
        <v>3975205419168</v>
      </c>
      <c r="M2569" s="5">
        <f t="shared" si="5"/>
        <v>2.394297322</v>
      </c>
      <c r="N2569" s="4" t="b">
        <v>0</v>
      </c>
      <c r="O2569" s="4" t="b">
        <v>1</v>
      </c>
      <c r="P2569" s="4" t="b">
        <v>1</v>
      </c>
      <c r="Q2569" s="4" t="b">
        <v>1</v>
      </c>
      <c r="R2569" s="4">
        <v>4.20135764077</v>
      </c>
      <c r="S2569" s="4">
        <v>10.038030481108</v>
      </c>
      <c r="T2569" s="4">
        <v>-2.9506619738573E11</v>
      </c>
    </row>
    <row r="2570" ht="12.75" customHeight="1">
      <c r="A2570" s="8" t="str">
        <f t="shared" si="1"/>
        <v>China2002</v>
      </c>
      <c r="B2570" s="4" t="s">
        <v>67</v>
      </c>
      <c r="C2570" s="4">
        <v>2002.0</v>
      </c>
      <c r="D2570" s="4">
        <v>3.22443008422852</v>
      </c>
      <c r="E2570" s="4">
        <v>-3.41797326947367E10</v>
      </c>
      <c r="F2570" s="4">
        <v>3.54219979796472E10</v>
      </c>
      <c r="G2570" s="4">
        <v>1.47055756596551E12</v>
      </c>
      <c r="H2570" s="4">
        <v>15.5807773665848</v>
      </c>
      <c r="I2570" s="4">
        <v>18.4643228332129</v>
      </c>
      <c r="J2570" s="4">
        <f t="shared" si="2"/>
        <v>22912430040056</v>
      </c>
      <c r="K2570" s="5">
        <f t="shared" si="3"/>
        <v>27152849642811</v>
      </c>
      <c r="L2570" s="5">
        <f t="shared" si="4"/>
        <v>4240419602756</v>
      </c>
      <c r="M2570" s="5">
        <f t="shared" si="5"/>
        <v>2.883545467</v>
      </c>
      <c r="N2570" s="4" t="b">
        <v>0</v>
      </c>
      <c r="O2570" s="4" t="b">
        <v>1</v>
      </c>
      <c r="P2570" s="4" t="b">
        <v>1</v>
      </c>
      <c r="Q2570" s="4" t="b">
        <v>0</v>
      </c>
      <c r="R2570" s="4">
        <v>3.85139492851</v>
      </c>
      <c r="S2570" s="4">
        <v>9.13363078993316</v>
      </c>
      <c r="T2570" s="4">
        <v>-1.89723044744199E11</v>
      </c>
    </row>
    <row r="2571" ht="12.75" customHeight="1">
      <c r="A2571" s="8" t="str">
        <f t="shared" si="1"/>
        <v>China2001</v>
      </c>
      <c r="B2571" s="4" t="s">
        <v>67</v>
      </c>
      <c r="C2571" s="4">
        <v>2001.0</v>
      </c>
      <c r="D2571" s="4">
        <v>1.9824800491333</v>
      </c>
      <c r="E2571" s="4">
        <v>-2.50747971561948E10</v>
      </c>
      <c r="F2571" s="4">
        <v>1.7401E10</v>
      </c>
      <c r="G2571" s="4">
        <v>1.33940084316488E12</v>
      </c>
      <c r="H2571" s="4">
        <v>14.8439933330504</v>
      </c>
      <c r="I2571" s="4">
        <v>17.4398649808426</v>
      </c>
      <c r="J2571" s="4">
        <f t="shared" si="2"/>
        <v>19882057186222</v>
      </c>
      <c r="K2571" s="5">
        <f t="shared" si="3"/>
        <v>23358969860022</v>
      </c>
      <c r="L2571" s="5">
        <f t="shared" si="4"/>
        <v>3476912673801</v>
      </c>
      <c r="M2571" s="5">
        <f t="shared" si="5"/>
        <v>2.595871648</v>
      </c>
      <c r="N2571" s="4" t="b">
        <v>0</v>
      </c>
      <c r="O2571" s="4" t="b">
        <v>1</v>
      </c>
      <c r="P2571" s="4" t="b">
        <v>0</v>
      </c>
      <c r="Q2571" s="4" t="b">
        <v>0</v>
      </c>
      <c r="R2571" s="4">
        <v>3.25011141762</v>
      </c>
      <c r="S2571" s="4">
        <v>8.3357334781433</v>
      </c>
      <c r="T2571" s="4">
        <v>-1.3115672280063E11</v>
      </c>
    </row>
    <row r="2572" ht="12.75" customHeight="1">
      <c r="A2572" s="8" t="str">
        <f t="shared" si="1"/>
        <v>China2000</v>
      </c>
      <c r="B2572" s="4" t="s">
        <v>67</v>
      </c>
      <c r="C2572" s="4">
        <v>2000.0</v>
      </c>
      <c r="D2572" s="4">
        <v>4.26008987426758</v>
      </c>
      <c r="E2572" s="4">
        <v>-2.5602937411957E10</v>
      </c>
      <c r="F2572" s="4">
        <v>2.0518382E10</v>
      </c>
      <c r="G2572" s="4">
        <v>1.211331627479E12</v>
      </c>
      <c r="H2572" s="4">
        <v>13.4222136597739</v>
      </c>
      <c r="I2572" s="4">
        <v>16.2682051650669</v>
      </c>
      <c r="J2572" s="4">
        <f t="shared" si="2"/>
        <v>16258751916865</v>
      </c>
      <c r="K2572" s="5">
        <f t="shared" si="3"/>
        <v>19706191438763</v>
      </c>
      <c r="L2572" s="5">
        <f t="shared" si="4"/>
        <v>3447439521898</v>
      </c>
      <c r="M2572" s="5">
        <f t="shared" si="5"/>
        <v>2.845991505</v>
      </c>
      <c r="N2572" s="4" t="b">
        <v>0</v>
      </c>
      <c r="O2572" s="4" t="b">
        <v>1</v>
      </c>
      <c r="P2572" s="4" t="b">
        <v>1</v>
      </c>
      <c r="Q2572" s="4" t="b">
        <v>0</v>
      </c>
      <c r="R2572" s="4">
        <v>3.00053132188</v>
      </c>
      <c r="S2572" s="4">
        <v>8.49009340575191</v>
      </c>
      <c r="T2572" s="4">
        <v>-1.28069215685879E11</v>
      </c>
    </row>
    <row r="2573" ht="12.75" customHeight="1">
      <c r="A2573" s="8" t="str">
        <f t="shared" si="1"/>
        <v>China1999</v>
      </c>
      <c r="B2573" s="4" t="s">
        <v>67</v>
      </c>
      <c r="C2573" s="4">
        <v>1999.0</v>
      </c>
      <c r="D2573" s="4">
        <v>3.6601300239563</v>
      </c>
      <c r="E2573" s="4">
        <v>-1.81774669571205E10</v>
      </c>
      <c r="F2573" s="4">
        <v>2.1115E10</v>
      </c>
      <c r="G2573" s="4">
        <v>1.09401048267739E12</v>
      </c>
      <c r="H2573" s="4">
        <v>12.7022211185857</v>
      </c>
      <c r="I2573" s="4">
        <v>15.0248666165672</v>
      </c>
      <c r="J2573" s="4">
        <f t="shared" si="2"/>
        <v>13896363057019</v>
      </c>
      <c r="K2573" s="5">
        <f t="shared" si="3"/>
        <v>16437361579354</v>
      </c>
      <c r="L2573" s="5">
        <f t="shared" si="4"/>
        <v>2540998522335</v>
      </c>
      <c r="M2573" s="5">
        <f t="shared" si="5"/>
        <v>2.322645498</v>
      </c>
      <c r="N2573" s="4" t="b">
        <v>0</v>
      </c>
      <c r="O2573" s="4" t="b">
        <v>0</v>
      </c>
      <c r="P2573" s="4" t="b">
        <v>1</v>
      </c>
      <c r="Q2573" s="4" t="b">
        <v>1</v>
      </c>
      <c r="R2573" s="4" t="s">
        <v>39</v>
      </c>
      <c r="S2573" s="4">
        <v>7.66165150053656</v>
      </c>
      <c r="T2573" s="4">
        <v>-1.17321144801609E11</v>
      </c>
    </row>
    <row r="2574" ht="12.75" customHeight="1">
      <c r="A2574" s="8" t="str">
        <f t="shared" si="1"/>
        <v>China1998</v>
      </c>
      <c r="B2574" s="4" t="s">
        <v>67</v>
      </c>
      <c r="C2574" s="4">
        <v>1998.0</v>
      </c>
      <c r="D2574" s="4">
        <v>2.55023002624512</v>
      </c>
      <c r="E2574" s="4">
        <v>-2.3451719679925E9</v>
      </c>
      <c r="F2574" s="4">
        <v>3.1472E10</v>
      </c>
      <c r="G2574" s="4">
        <v>1.02906070618788E12</v>
      </c>
      <c r="H2574" s="4">
        <v>11.6474314016832</v>
      </c>
      <c r="I2574" s="4">
        <v>12.7350848083504</v>
      </c>
      <c r="J2574" s="4">
        <f t="shared" si="2"/>
        <v>11985913983491</v>
      </c>
      <c r="K2574" s="5">
        <f t="shared" si="3"/>
        <v>13105175366244</v>
      </c>
      <c r="L2574" s="5">
        <f t="shared" si="4"/>
        <v>1119261382753</v>
      </c>
      <c r="M2574" s="5">
        <f t="shared" si="5"/>
        <v>1.087653407</v>
      </c>
      <c r="N2574" s="4" t="b">
        <v>0</v>
      </c>
      <c r="O2574" s="4" t="b">
        <v>1</v>
      </c>
      <c r="P2574" s="4" t="b">
        <v>1</v>
      </c>
      <c r="Q2574" s="4" t="b">
        <v>1</v>
      </c>
      <c r="R2574" s="4" t="s">
        <v>39</v>
      </c>
      <c r="S2574" s="4">
        <v>7.84595178761953</v>
      </c>
      <c r="T2574" s="4">
        <v>-6.494977648951E10</v>
      </c>
    </row>
    <row r="2575" ht="12.75" customHeight="1">
      <c r="A2575" s="8" t="str">
        <f t="shared" si="1"/>
        <v>China1997</v>
      </c>
      <c r="B2575" s="4" t="s">
        <v>67</v>
      </c>
      <c r="C2575" s="4">
        <v>1997.0</v>
      </c>
      <c r="D2575" s="4">
        <v>1.01440000534058</v>
      </c>
      <c r="E2575" s="4">
        <v>1.14424774527825E8</v>
      </c>
      <c r="F2575" s="4">
        <v>3.6963E10</v>
      </c>
      <c r="G2575" s="4">
        <v>9.61602019650615E11</v>
      </c>
      <c r="H2575" s="4">
        <v>10.8934697110748</v>
      </c>
      <c r="I2575" s="4">
        <v>11.6268498932385</v>
      </c>
      <c r="J2575" s="4">
        <f t="shared" si="2"/>
        <v>10475182475172</v>
      </c>
      <c r="K2575" s="5">
        <f t="shared" si="3"/>
        <v>11180402339513</v>
      </c>
      <c r="L2575" s="5">
        <f t="shared" si="4"/>
        <v>705219864340</v>
      </c>
      <c r="M2575" s="5">
        <f t="shared" si="5"/>
        <v>0.7333801822</v>
      </c>
      <c r="N2575" s="4" t="b">
        <v>0</v>
      </c>
      <c r="O2575" s="4" t="b">
        <v>1</v>
      </c>
      <c r="P2575" s="4" t="b">
        <v>0</v>
      </c>
      <c r="Q2575" s="4" t="b">
        <v>0</v>
      </c>
      <c r="R2575" s="4" t="s">
        <v>39</v>
      </c>
      <c r="S2575" s="4">
        <v>9.23677989162672</v>
      </c>
      <c r="T2575" s="4">
        <v>-6.7458686537265E10</v>
      </c>
    </row>
    <row r="2576" ht="12.75" customHeight="1">
      <c r="A2576" s="8" t="str">
        <f t="shared" si="1"/>
        <v>China1996</v>
      </c>
      <c r="B2576" s="4" t="s">
        <v>67</v>
      </c>
      <c r="C2576" s="4">
        <v>1996.0</v>
      </c>
      <c r="D2576" s="4">
        <v>4.84658002853394</v>
      </c>
      <c r="E2576" s="4">
        <v>-1.66081765490914E9</v>
      </c>
      <c r="F2576" s="4">
        <v>7.243E9</v>
      </c>
      <c r="G2576" s="4">
        <v>8.63749314718538E11</v>
      </c>
      <c r="H2576" s="4">
        <v>10.3548176977403</v>
      </c>
      <c r="I2576" s="4">
        <v>11.0950316100181</v>
      </c>
      <c r="J2576" s="4">
        <f t="shared" si="2"/>
        <v>8943966690459</v>
      </c>
      <c r="K2576" s="5">
        <f t="shared" si="3"/>
        <v>9583325949934</v>
      </c>
      <c r="L2576" s="5">
        <f t="shared" si="4"/>
        <v>639359259475</v>
      </c>
      <c r="M2576" s="5">
        <f t="shared" si="5"/>
        <v>0.7402139123</v>
      </c>
      <c r="N2576" s="4" t="b">
        <v>0</v>
      </c>
      <c r="O2576" s="4" t="b">
        <v>1</v>
      </c>
      <c r="P2576" s="4" t="b">
        <v>1</v>
      </c>
      <c r="Q2576" s="4" t="b">
        <v>0</v>
      </c>
      <c r="R2576" s="4" t="s">
        <v>39</v>
      </c>
      <c r="S2576" s="4">
        <v>9.92255675231162</v>
      </c>
      <c r="T2576" s="4">
        <v>-9.7852704932077E10</v>
      </c>
    </row>
    <row r="2577" ht="12.75" customHeight="1">
      <c r="A2577" s="8" t="str">
        <f t="shared" si="1"/>
        <v>China1995</v>
      </c>
      <c r="B2577" s="4" t="s">
        <v>67</v>
      </c>
      <c r="C2577" s="4">
        <v>1995.0</v>
      </c>
      <c r="D2577" s="4">
        <v>4.96260976791382</v>
      </c>
      <c r="E2577" s="4">
        <v>-3.23051100749928E9</v>
      </c>
      <c r="F2577" s="4">
        <v>1.61839E9</v>
      </c>
      <c r="G2577" s="4">
        <v>7.3448486388936E11</v>
      </c>
      <c r="H2577" s="4">
        <v>10.2246727199702</v>
      </c>
      <c r="I2577" s="4">
        <v>11.1771977400139</v>
      </c>
      <c r="J2577" s="4">
        <f t="shared" si="2"/>
        <v>7509867351041</v>
      </c>
      <c r="K2577" s="5">
        <f t="shared" si="3"/>
        <v>8209482560739</v>
      </c>
      <c r="L2577" s="5">
        <f t="shared" si="4"/>
        <v>699615209698</v>
      </c>
      <c r="M2577" s="5">
        <f t="shared" si="5"/>
        <v>0.95252502</v>
      </c>
      <c r="N2577" s="4" t="b">
        <v>0</v>
      </c>
      <c r="O2577" s="4" t="b">
        <v>0</v>
      </c>
      <c r="P2577" s="4" t="b">
        <v>1</v>
      </c>
      <c r="Q2577" s="4" t="b">
        <v>1</v>
      </c>
      <c r="R2577" s="4" t="s">
        <v>39</v>
      </c>
      <c r="S2577" s="4">
        <v>10.9539543428699</v>
      </c>
      <c r="T2577" s="4">
        <v>-1.29264450829177E11</v>
      </c>
    </row>
    <row r="2578" ht="12.75" customHeight="1">
      <c r="A2578" s="8" t="str">
        <f t="shared" si="1"/>
        <v>China1994</v>
      </c>
      <c r="B2578" s="4" t="s">
        <v>67</v>
      </c>
      <c r="C2578" s="4">
        <v>1994.0</v>
      </c>
      <c r="D2578" s="4">
        <v>3.73742008209229</v>
      </c>
      <c r="E2578" s="4">
        <v>-7.59146879356078E9</v>
      </c>
      <c r="F2578" s="4">
        <v>6.908E9</v>
      </c>
      <c r="G2578" s="4">
        <v>5.64321876346387E11</v>
      </c>
      <c r="H2578" s="4">
        <v>10.778899140202</v>
      </c>
      <c r="I2578" s="4">
        <v>12.4691042690732</v>
      </c>
      <c r="J2578" s="4">
        <f t="shared" si="2"/>
        <v>6082768587747</v>
      </c>
      <c r="K2578" s="5">
        <f t="shared" si="3"/>
        <v>7036588317482</v>
      </c>
      <c r="L2578" s="5">
        <f t="shared" si="4"/>
        <v>953819729735</v>
      </c>
      <c r="M2578" s="5">
        <f t="shared" si="5"/>
        <v>1.690205129</v>
      </c>
      <c r="N2578" s="4" t="b">
        <v>0</v>
      </c>
      <c r="O2578" s="4" t="b">
        <v>0</v>
      </c>
      <c r="P2578" s="4" t="b">
        <v>1</v>
      </c>
      <c r="Q2578" s="4" t="b">
        <v>1</v>
      </c>
      <c r="R2578" s="4" t="s">
        <v>39</v>
      </c>
      <c r="S2578" s="4">
        <v>13.0368066319673</v>
      </c>
      <c r="T2578" s="4">
        <v>-1.70162987542973E11</v>
      </c>
    </row>
    <row r="2579" ht="12.75" customHeight="1">
      <c r="A2579" s="8" t="str">
        <f t="shared" si="1"/>
        <v>China1993</v>
      </c>
      <c r="B2579" s="4" t="s">
        <v>67</v>
      </c>
      <c r="C2579" s="4">
        <v>1993.0</v>
      </c>
      <c r="D2579" s="4">
        <v>1.75775003433228</v>
      </c>
      <c r="E2579" s="4">
        <v>-2.76963264240396E9</v>
      </c>
      <c r="F2579" s="4">
        <v>-1.1609E10</v>
      </c>
      <c r="G2579" s="4">
        <v>4.44731282435515E11</v>
      </c>
      <c r="H2579" s="4">
        <v>12.6344163237311</v>
      </c>
      <c r="I2579" s="4">
        <v>13.5298376099387</v>
      </c>
      <c r="J2579" s="4">
        <f t="shared" si="2"/>
        <v>5618920174477</v>
      </c>
      <c r="K2579" s="5">
        <f t="shared" si="3"/>
        <v>6017142031412</v>
      </c>
      <c r="L2579" s="5">
        <f t="shared" si="4"/>
        <v>398221856935</v>
      </c>
      <c r="M2579" s="5">
        <f t="shared" si="5"/>
        <v>0.8954212862</v>
      </c>
      <c r="N2579" s="4" t="b">
        <v>0</v>
      </c>
      <c r="O2579" s="4" t="b">
        <v>1</v>
      </c>
      <c r="P2579" s="4" t="b">
        <v>0</v>
      </c>
      <c r="Q2579" s="4" t="b">
        <v>0</v>
      </c>
      <c r="R2579" s="4" t="s">
        <v>39</v>
      </c>
      <c r="S2579" s="4">
        <v>13.8837293021031</v>
      </c>
      <c r="T2579" s="4">
        <v>-1.19590593910871E11</v>
      </c>
    </row>
    <row r="2580" ht="12.75" customHeight="1">
      <c r="A2580" s="8" t="str">
        <f t="shared" si="1"/>
        <v>China1992</v>
      </c>
      <c r="B2580" s="4" t="s">
        <v>67</v>
      </c>
      <c r="C2580" s="4">
        <v>1992.0</v>
      </c>
      <c r="D2580" s="4">
        <v>7.70590019226074</v>
      </c>
      <c r="E2580" s="4">
        <v>-2.99575305497053E9</v>
      </c>
      <c r="F2580" s="4">
        <v>6.401E9</v>
      </c>
      <c r="G2580" s="4">
        <v>4.26915712715856E11</v>
      </c>
      <c r="H2580" s="4">
        <v>13.5245701731459</v>
      </c>
      <c r="I2580" s="4">
        <v>14.7494969558944</v>
      </c>
      <c r="J2580" s="4">
        <f t="shared" si="2"/>
        <v>5773851514644</v>
      </c>
      <c r="K2580" s="5">
        <f t="shared" si="3"/>
        <v>6296792005126</v>
      </c>
      <c r="L2580" s="5">
        <f t="shared" si="4"/>
        <v>522940490482</v>
      </c>
      <c r="M2580" s="5">
        <f t="shared" si="5"/>
        <v>1.224926783</v>
      </c>
      <c r="N2580" s="4" t="b">
        <v>0</v>
      </c>
      <c r="O2580" s="4" t="b">
        <v>1</v>
      </c>
      <c r="P2580" s="4" t="b">
        <v>1</v>
      </c>
      <c r="Q2580" s="4" t="b">
        <v>0</v>
      </c>
      <c r="R2580" s="4" t="s">
        <v>39</v>
      </c>
      <c r="S2580" s="4">
        <v>14.2245295931824</v>
      </c>
      <c r="T2580" s="4">
        <v>-1.78155697196589E10</v>
      </c>
    </row>
    <row r="2581" ht="12.75" customHeight="1">
      <c r="A2581" s="8" t="str">
        <f t="shared" si="1"/>
        <v>China1991</v>
      </c>
      <c r="B2581" s="4" t="s">
        <v>67</v>
      </c>
      <c r="C2581" s="4">
        <v>1991.0</v>
      </c>
      <c r="D2581" s="4">
        <v>5.0615701675415</v>
      </c>
      <c r="E2581" s="4">
        <v>-2.64147978380272E9</v>
      </c>
      <c r="F2581" s="4">
        <v>1.3272E10</v>
      </c>
      <c r="G2581" s="4">
        <v>3.83373318083624E11</v>
      </c>
      <c r="H2581" s="4">
        <v>15.5992274978369</v>
      </c>
      <c r="I2581" s="4">
        <v>16.6428285857326</v>
      </c>
      <c r="J2581" s="4">
        <f t="shared" si="2"/>
        <v>5980327605387</v>
      </c>
      <c r="K2581" s="5">
        <f t="shared" si="3"/>
        <v>6380416417209</v>
      </c>
      <c r="L2581" s="5">
        <f t="shared" si="4"/>
        <v>400088811822</v>
      </c>
      <c r="M2581" s="5">
        <f t="shared" si="5"/>
        <v>1.043601088</v>
      </c>
      <c r="N2581" s="4" t="b">
        <v>0</v>
      </c>
      <c r="O2581" s="4" t="b">
        <v>0</v>
      </c>
      <c r="P2581" s="4" t="b">
        <v>1</v>
      </c>
      <c r="Q2581" s="4" t="b">
        <v>1</v>
      </c>
      <c r="R2581" s="4" t="s">
        <v>39</v>
      </c>
      <c r="S2581" s="4">
        <v>9.26278608406234</v>
      </c>
      <c r="T2581" s="4">
        <v>-4.35423946322319E10</v>
      </c>
    </row>
    <row r="2582" ht="12.75" customHeight="1">
      <c r="A2582" s="8" t="str">
        <f t="shared" si="1"/>
        <v>China1990</v>
      </c>
      <c r="B2582" s="4" t="s">
        <v>67</v>
      </c>
      <c r="C2582" s="4">
        <v>1990.0</v>
      </c>
      <c r="D2582" s="4">
        <v>4.45859003067017</v>
      </c>
      <c r="E2582" s="4">
        <v>-1.75702000172703E9</v>
      </c>
      <c r="F2582" s="4">
        <v>1.1997E10</v>
      </c>
      <c r="G2582" s="4">
        <v>3.60857912565966E11</v>
      </c>
      <c r="H2582" s="4">
        <v>17.4881997842179</v>
      </c>
      <c r="I2582" s="4">
        <v>18.207054879385</v>
      </c>
      <c r="J2582" s="4">
        <f t="shared" si="2"/>
        <v>6310755268669</v>
      </c>
      <c r="K2582" s="5">
        <f t="shared" si="3"/>
        <v>6570159817749</v>
      </c>
      <c r="L2582" s="5">
        <f t="shared" si="4"/>
        <v>259404549079</v>
      </c>
      <c r="M2582" s="5">
        <f t="shared" si="5"/>
        <v>0.7188550952</v>
      </c>
      <c r="N2582" s="4" t="b">
        <v>0</v>
      </c>
      <c r="O2582" s="4" t="b">
        <v>1</v>
      </c>
      <c r="P2582" s="4" t="b">
        <v>1</v>
      </c>
      <c r="Q2582" s="4" t="b">
        <v>1</v>
      </c>
      <c r="R2582" s="4" t="s">
        <v>39</v>
      </c>
      <c r="S2582" s="4">
        <v>3.92025136776569</v>
      </c>
      <c r="T2582" s="4">
        <v>-2.2515405517658E10</v>
      </c>
    </row>
    <row r="2583" ht="12.75" customHeight="1">
      <c r="A2583" s="8" t="str">
        <f t="shared" si="1"/>
        <v>China1989</v>
      </c>
      <c r="B2583" s="4" t="s">
        <v>67</v>
      </c>
      <c r="C2583" s="4">
        <v>1989.0</v>
      </c>
      <c r="D2583" s="4">
        <v>4.95977020263672</v>
      </c>
      <c r="E2583" s="4">
        <v>-2.61307608300611E9</v>
      </c>
      <c r="F2583" s="4">
        <v>-4.317E9</v>
      </c>
      <c r="G2583" s="4">
        <v>3.47768051311741E11</v>
      </c>
      <c r="H2583" s="4">
        <v>17.6813597109598</v>
      </c>
      <c r="I2583" s="4">
        <v>18.5950586663547</v>
      </c>
      <c r="J2583" s="4">
        <f t="shared" si="2"/>
        <v>6149012011222</v>
      </c>
      <c r="K2583" s="5">
        <f t="shared" si="3"/>
        <v>6466767316426</v>
      </c>
      <c r="L2583" s="5">
        <f t="shared" si="4"/>
        <v>317755305203</v>
      </c>
      <c r="M2583" s="5">
        <f t="shared" si="5"/>
        <v>0.9136989554</v>
      </c>
      <c r="N2583" s="4" t="b">
        <v>0</v>
      </c>
      <c r="O2583" s="4" t="b">
        <v>1</v>
      </c>
      <c r="P2583" s="4" t="b">
        <v>1</v>
      </c>
      <c r="Q2583" s="4" t="b">
        <v>0</v>
      </c>
      <c r="R2583" s="4" t="s">
        <v>39</v>
      </c>
      <c r="S2583" s="4">
        <v>4.20633435547815</v>
      </c>
      <c r="T2583" s="4">
        <v>-1.30898612542249E10</v>
      </c>
    </row>
    <row r="2584" ht="12.75" customHeight="1">
      <c r="A2584" s="8" t="str">
        <f t="shared" si="1"/>
        <v>China1988</v>
      </c>
      <c r="B2584" s="4" t="s">
        <v>67</v>
      </c>
      <c r="C2584" s="4">
        <v>1988.0</v>
      </c>
      <c r="D2584" s="4">
        <v>7.62527990341187</v>
      </c>
      <c r="E2584" s="4" t="s">
        <v>39</v>
      </c>
      <c r="F2584" s="4">
        <v>-3.802E9</v>
      </c>
      <c r="G2584" s="4">
        <v>3.12353631207819E11</v>
      </c>
      <c r="H2584" s="4">
        <v>18.6334991455078</v>
      </c>
      <c r="I2584" s="4">
        <v>20.8537998199463</v>
      </c>
      <c r="J2584" s="4">
        <f t="shared" si="2"/>
        <v>5820241120207</v>
      </c>
      <c r="K2584" s="5">
        <f t="shared" si="3"/>
        <v>6513760098241</v>
      </c>
      <c r="L2584" s="5">
        <f t="shared" si="4"/>
        <v>693518978034</v>
      </c>
      <c r="M2584" s="5">
        <f t="shared" si="5"/>
        <v>2.220300674</v>
      </c>
      <c r="N2584" s="4" t="b">
        <v>0</v>
      </c>
      <c r="O2584" s="4" t="b">
        <v>0</v>
      </c>
      <c r="P2584" s="4" t="b">
        <v>1</v>
      </c>
      <c r="Q2584" s="4" t="b">
        <v>1</v>
      </c>
      <c r="R2584" s="4" t="s">
        <v>39</v>
      </c>
      <c r="S2584" s="4">
        <v>11.222594982521</v>
      </c>
      <c r="T2584" s="4">
        <v>-3.5414420103922E10</v>
      </c>
    </row>
    <row r="2585" ht="12.75" customHeight="1">
      <c r="A2585" s="8" t="str">
        <f t="shared" si="1"/>
        <v>China1987</v>
      </c>
      <c r="B2585" s="4" t="s">
        <v>67</v>
      </c>
      <c r="C2585" s="4">
        <v>1987.0</v>
      </c>
      <c r="D2585" s="4">
        <v>6.4523401260376</v>
      </c>
      <c r="E2585" s="4" t="s">
        <v>39</v>
      </c>
      <c r="F2585" s="4">
        <v>3.0E8</v>
      </c>
      <c r="G2585" s="4">
        <v>2.72972974764574E11</v>
      </c>
      <c r="H2585" s="4">
        <v>21.3623008728027</v>
      </c>
      <c r="I2585" s="4">
        <v>23.4437999725342</v>
      </c>
      <c r="J2585" s="4">
        <f t="shared" si="2"/>
        <v>5831330817065</v>
      </c>
      <c r="K2585" s="5">
        <f t="shared" si="3"/>
        <v>6399523818288</v>
      </c>
      <c r="L2585" s="5">
        <f t="shared" si="4"/>
        <v>568193001223</v>
      </c>
      <c r="M2585" s="5">
        <f t="shared" si="5"/>
        <v>2.0814991</v>
      </c>
      <c r="N2585" s="4" t="b">
        <v>0</v>
      </c>
      <c r="O2585" s="4" t="b">
        <v>0</v>
      </c>
      <c r="P2585" s="4" t="b">
        <v>1</v>
      </c>
      <c r="Q2585" s="4" t="b">
        <v>1</v>
      </c>
      <c r="R2585" s="4" t="s">
        <v>39</v>
      </c>
      <c r="S2585" s="4">
        <v>11.6574277931357</v>
      </c>
      <c r="T2585" s="4">
        <v>-3.93806564432449E10</v>
      </c>
    </row>
    <row r="2586" ht="12.75" customHeight="1">
      <c r="A2586" s="8" t="str">
        <f t="shared" si="1"/>
        <v>China1986</v>
      </c>
      <c r="B2586" s="4" t="s">
        <v>67</v>
      </c>
      <c r="C2586" s="4">
        <v>1986.0</v>
      </c>
      <c r="D2586" s="4">
        <v>5.50164985656738</v>
      </c>
      <c r="E2586" s="4" t="s">
        <v>39</v>
      </c>
      <c r="F2586" s="4">
        <v>-7.034E9</v>
      </c>
      <c r="G2586" s="4">
        <v>3.00758100107246E11</v>
      </c>
      <c r="H2586" s="4">
        <v>23.8048992156982</v>
      </c>
      <c r="I2586" s="4">
        <v>25.6249008178711</v>
      </c>
      <c r="J2586" s="4">
        <f t="shared" si="2"/>
        <v>7159516261358</v>
      </c>
      <c r="K2586" s="5">
        <f t="shared" si="3"/>
        <v>7706896485420</v>
      </c>
      <c r="L2586" s="5">
        <f t="shared" si="4"/>
        <v>547380224062</v>
      </c>
      <c r="M2586" s="5">
        <f t="shared" si="5"/>
        <v>1.820001602</v>
      </c>
      <c r="N2586" s="4" t="b">
        <v>0</v>
      </c>
      <c r="O2586" s="4" t="b">
        <v>0</v>
      </c>
      <c r="P2586" s="4" t="b">
        <v>1</v>
      </c>
      <c r="Q2586" s="4" t="b">
        <v>1</v>
      </c>
      <c r="R2586" s="4" t="s">
        <v>39</v>
      </c>
      <c r="S2586" s="4">
        <v>8.94996176438008</v>
      </c>
      <c r="T2586" s="4">
        <v>2.77851253426719E10</v>
      </c>
    </row>
    <row r="2587" ht="12.75" customHeight="1">
      <c r="A2587" s="8" t="str">
        <f t="shared" si="1"/>
        <v>China1985</v>
      </c>
      <c r="B2587" s="4" t="s">
        <v>67</v>
      </c>
      <c r="C2587" s="4">
        <v>1985.0</v>
      </c>
      <c r="D2587" s="4">
        <v>7.59211015701294</v>
      </c>
      <c r="E2587" s="4" t="s">
        <v>39</v>
      </c>
      <c r="F2587" s="4">
        <v>-1.1417E10</v>
      </c>
      <c r="G2587" s="4">
        <v>3.09488028132653E11</v>
      </c>
      <c r="H2587" s="4">
        <v>25.3215999603272</v>
      </c>
      <c r="I2587" s="4">
        <v>25.7763004302979</v>
      </c>
      <c r="J2587" s="4">
        <f t="shared" si="2"/>
        <v>7836732040886</v>
      </c>
      <c r="K2587" s="5">
        <f t="shared" si="3"/>
        <v>7977456392728</v>
      </c>
      <c r="L2587" s="5">
        <f t="shared" si="4"/>
        <v>140724351842</v>
      </c>
      <c r="M2587" s="5">
        <f t="shared" si="5"/>
        <v>0.45470047</v>
      </c>
      <c r="N2587" s="4" t="b">
        <v>0</v>
      </c>
      <c r="O2587" s="4" t="b">
        <v>0</v>
      </c>
      <c r="P2587" s="4" t="b">
        <v>1</v>
      </c>
      <c r="Q2587" s="4" t="b">
        <v>0</v>
      </c>
      <c r="R2587" s="4" t="s">
        <v>39</v>
      </c>
      <c r="S2587" s="4">
        <v>13.4306775204064</v>
      </c>
      <c r="T2587" s="4">
        <v>8.72992802540704E9</v>
      </c>
    </row>
    <row r="2588" ht="12.75" customHeight="1">
      <c r="A2588" s="8" t="str">
        <f t="shared" si="1"/>
        <v>China1984</v>
      </c>
      <c r="B2588" s="4" t="s">
        <v>67</v>
      </c>
      <c r="C2588" s="4">
        <v>1984.0</v>
      </c>
      <c r="D2588" s="4">
        <v>5.06520986557007</v>
      </c>
      <c r="E2588" s="4" t="s">
        <v>39</v>
      </c>
      <c r="F2588" s="4">
        <v>2.03E9</v>
      </c>
      <c r="G2588" s="4">
        <v>2.59946510957143E11</v>
      </c>
      <c r="H2588" s="4">
        <v>25.4575996398926</v>
      </c>
      <c r="I2588" s="4">
        <v>26.9004993438721</v>
      </c>
      <c r="J2588" s="4">
        <f t="shared" si="2"/>
        <v>6617614203734</v>
      </c>
      <c r="K2588" s="5">
        <f t="shared" si="3"/>
        <v>6992690947444</v>
      </c>
      <c r="L2588" s="5">
        <f t="shared" si="4"/>
        <v>375076743711</v>
      </c>
      <c r="M2588" s="5">
        <f t="shared" si="5"/>
        <v>1.442899704</v>
      </c>
      <c r="N2588" s="4" t="b">
        <v>0</v>
      </c>
      <c r="O2588" s="4" t="b">
        <v>0</v>
      </c>
      <c r="P2588" s="4" t="b">
        <v>1</v>
      </c>
      <c r="Q2588" s="4" t="b">
        <v>0</v>
      </c>
      <c r="R2588" s="4" t="s">
        <v>39</v>
      </c>
      <c r="S2588" s="4">
        <v>15.1915400236134</v>
      </c>
      <c r="T2588" s="4">
        <v>-4.954151717551E10</v>
      </c>
    </row>
    <row r="2589" ht="12.75" customHeight="1">
      <c r="A2589" s="8" t="str">
        <f t="shared" si="1"/>
        <v>China1983</v>
      </c>
      <c r="B2589" s="4" t="s">
        <v>67</v>
      </c>
      <c r="C2589" s="4">
        <v>1983.0</v>
      </c>
      <c r="D2589" s="4">
        <v>6.77837991714478</v>
      </c>
      <c r="E2589" s="4" t="s">
        <v>39</v>
      </c>
      <c r="F2589" s="4">
        <v>4.24E9</v>
      </c>
      <c r="G2589" s="4">
        <v>2.30686747153257E11</v>
      </c>
      <c r="H2589" s="4">
        <v>26.7331008911133</v>
      </c>
      <c r="I2589" s="4">
        <v>28.3430995941162</v>
      </c>
      <c r="J2589" s="4">
        <f t="shared" si="2"/>
        <v>6166972085891</v>
      </c>
      <c r="K2589" s="5">
        <f t="shared" si="3"/>
        <v>6538377449607</v>
      </c>
      <c r="L2589" s="5">
        <f t="shared" si="4"/>
        <v>371405363717</v>
      </c>
      <c r="M2589" s="5">
        <f t="shared" si="5"/>
        <v>1.609998703</v>
      </c>
      <c r="N2589" s="4" t="b">
        <v>0</v>
      </c>
      <c r="O2589" s="4" t="b">
        <v>0</v>
      </c>
      <c r="P2589" s="4" t="b">
        <v>1</v>
      </c>
      <c r="Q2589" s="4" t="b">
        <v>0</v>
      </c>
      <c r="R2589" s="4" t="s">
        <v>39</v>
      </c>
      <c r="S2589" s="4">
        <v>10.7702025065715</v>
      </c>
      <c r="T2589" s="4">
        <v>-2.9259763803886E10</v>
      </c>
    </row>
    <row r="2590" ht="12.75" customHeight="1">
      <c r="A2590" s="8" t="str">
        <f t="shared" si="1"/>
        <v>China1982</v>
      </c>
      <c r="B2590" s="4" t="s">
        <v>67</v>
      </c>
      <c r="C2590" s="4">
        <v>1982.0</v>
      </c>
      <c r="D2590" s="4">
        <v>6.53748989105225</v>
      </c>
      <c r="E2590" s="4" t="s">
        <v>39</v>
      </c>
      <c r="F2590" s="4">
        <v>5.674E9</v>
      </c>
      <c r="G2590" s="4">
        <v>2.05089699858779E11</v>
      </c>
      <c r="H2590" s="4">
        <v>26.5247001647949</v>
      </c>
      <c r="I2590" s="4">
        <v>27.8584003448486</v>
      </c>
      <c r="J2590" s="4">
        <f t="shared" si="2"/>
        <v>5439942795642</v>
      </c>
      <c r="K2590" s="5">
        <f t="shared" si="3"/>
        <v>5713470965271</v>
      </c>
      <c r="L2590" s="5">
        <f t="shared" si="4"/>
        <v>273528169629</v>
      </c>
      <c r="M2590" s="5">
        <f t="shared" si="5"/>
        <v>1.33370018</v>
      </c>
      <c r="N2590" s="4" t="b">
        <v>0</v>
      </c>
      <c r="O2590" s="4" t="b">
        <v>0</v>
      </c>
      <c r="P2590" s="4" t="b">
        <v>1</v>
      </c>
      <c r="Q2590" s="4" t="b">
        <v>1</v>
      </c>
      <c r="R2590" s="4" t="s">
        <v>39</v>
      </c>
      <c r="S2590" s="4">
        <v>9.01711391382203</v>
      </c>
      <c r="T2590" s="4">
        <v>-2.55970472944779E10</v>
      </c>
    </row>
    <row r="2591" ht="12.75" customHeight="1">
      <c r="A2591" s="8" t="str">
        <f t="shared" si="1"/>
        <v>China1981</v>
      </c>
      <c r="B2591" s="4" t="s">
        <v>67</v>
      </c>
      <c r="C2591" s="4">
        <v>1981.0</v>
      </c>
      <c r="D2591" s="4">
        <v>7.92076015472412</v>
      </c>
      <c r="E2591" s="4" t="s">
        <v>39</v>
      </c>
      <c r="F2591" s="4" t="s">
        <v>39</v>
      </c>
      <c r="G2591" s="4">
        <v>1.9586638243254E11</v>
      </c>
      <c r="H2591" s="4" t="s">
        <v>39</v>
      </c>
      <c r="I2591" s="4" t="s">
        <v>39</v>
      </c>
      <c r="J2591" s="4" t="str">
        <f t="shared" si="2"/>
        <v>#VALUE!</v>
      </c>
      <c r="K2591" s="5" t="str">
        <f t="shared" si="3"/>
        <v>#VALUE!</v>
      </c>
      <c r="L2591" s="5" t="str">
        <f t="shared" si="4"/>
        <v>#VALUE!</v>
      </c>
      <c r="M2591" s="5" t="str">
        <f t="shared" si="5"/>
        <v>#VALUE!</v>
      </c>
      <c r="N2591" s="4" t="b">
        <v>0</v>
      </c>
      <c r="O2591" s="4" t="b">
        <v>0</v>
      </c>
      <c r="P2591" s="4" t="b">
        <v>1</v>
      </c>
      <c r="Q2591" s="4" t="b">
        <v>1</v>
      </c>
      <c r="R2591" s="4" t="s">
        <v>39</v>
      </c>
      <c r="S2591" s="4">
        <v>5.11276109058912</v>
      </c>
      <c r="T2591" s="4">
        <v>-9.22331742623898E9</v>
      </c>
    </row>
    <row r="2592" ht="12.75" customHeight="1">
      <c r="A2592" s="8" t="str">
        <f t="shared" si="1"/>
        <v>China1980</v>
      </c>
      <c r="B2592" s="4" t="s">
        <v>67</v>
      </c>
      <c r="C2592" s="4">
        <v>1980.0</v>
      </c>
      <c r="D2592" s="4">
        <v>10.2157001495361</v>
      </c>
      <c r="E2592" s="4" t="s">
        <v>39</v>
      </c>
      <c r="F2592" s="4" t="s">
        <v>39</v>
      </c>
      <c r="G2592" s="4">
        <v>1.91149211575E11</v>
      </c>
      <c r="H2592" s="4" t="s">
        <v>39</v>
      </c>
      <c r="I2592" s="4" t="s">
        <v>39</v>
      </c>
      <c r="J2592" s="4" t="str">
        <f t="shared" si="2"/>
        <v>#VALUE!</v>
      </c>
      <c r="K2592" s="5" t="str">
        <f t="shared" si="3"/>
        <v>#VALUE!</v>
      </c>
      <c r="L2592" s="5" t="str">
        <f t="shared" si="4"/>
        <v>#VALUE!</v>
      </c>
      <c r="M2592" s="5" t="str">
        <f t="shared" si="5"/>
        <v>#VALUE!</v>
      </c>
      <c r="N2592" s="4" t="b">
        <v>0</v>
      </c>
      <c r="O2592" s="4" t="b">
        <v>0</v>
      </c>
      <c r="P2592" s="4" t="b">
        <v>1</v>
      </c>
      <c r="Q2592" s="4" t="b">
        <v>1</v>
      </c>
      <c r="R2592" s="4" t="s">
        <v>39</v>
      </c>
      <c r="S2592" s="4">
        <v>7.83414501593799</v>
      </c>
      <c r="T2592" s="4">
        <v>-4.71717085754E9</v>
      </c>
    </row>
    <row r="2593" ht="12.75" customHeight="1">
      <c r="A2593" s="8" t="str">
        <f t="shared" si="1"/>
        <v>China1979</v>
      </c>
      <c r="B2593" s="4" t="s">
        <v>67</v>
      </c>
      <c r="C2593" s="4">
        <v>1979.0</v>
      </c>
      <c r="D2593" s="4">
        <v>3.7584400177002</v>
      </c>
      <c r="E2593" s="4" t="s">
        <v>39</v>
      </c>
      <c r="F2593" s="4" t="s">
        <v>39</v>
      </c>
      <c r="G2593" s="4">
        <v>1.78280594413043E11</v>
      </c>
      <c r="H2593" s="4" t="s">
        <v>39</v>
      </c>
      <c r="I2593" s="4" t="s">
        <v>39</v>
      </c>
      <c r="J2593" s="4" t="str">
        <f t="shared" si="2"/>
        <v>#VALUE!</v>
      </c>
      <c r="K2593" s="5" t="str">
        <f t="shared" si="3"/>
        <v>#VALUE!</v>
      </c>
      <c r="L2593" s="5" t="str">
        <f t="shared" si="4"/>
        <v>#VALUE!</v>
      </c>
      <c r="M2593" s="5" t="str">
        <f t="shared" si="5"/>
        <v>#VALUE!</v>
      </c>
      <c r="N2593" s="4" t="b">
        <v>0</v>
      </c>
      <c r="O2593" s="4" t="b">
        <v>1</v>
      </c>
      <c r="P2593" s="4" t="b">
        <v>1</v>
      </c>
      <c r="Q2593" s="4" t="b">
        <v>1</v>
      </c>
      <c r="R2593" s="4" t="s">
        <v>39</v>
      </c>
      <c r="S2593" s="4">
        <v>7.5913246800003</v>
      </c>
      <c r="T2593" s="4">
        <v>-1.2868617161957E10</v>
      </c>
    </row>
    <row r="2594" ht="12.75" customHeight="1">
      <c r="A2594" s="8" t="str">
        <f t="shared" si="1"/>
        <v>China1978</v>
      </c>
      <c r="B2594" s="4" t="s">
        <v>67</v>
      </c>
      <c r="C2594" s="4">
        <v>1978.0</v>
      </c>
      <c r="D2594" s="4">
        <v>8.04852962493897</v>
      </c>
      <c r="E2594" s="4" t="s">
        <v>39</v>
      </c>
      <c r="F2594" s="4" t="s">
        <v>39</v>
      </c>
      <c r="G2594" s="4">
        <v>1.49540752829268E11</v>
      </c>
      <c r="H2594" s="4" t="s">
        <v>39</v>
      </c>
      <c r="I2594" s="4" t="s">
        <v>39</v>
      </c>
      <c r="J2594" s="4" t="str">
        <f t="shared" si="2"/>
        <v>#VALUE!</v>
      </c>
      <c r="K2594" s="5" t="str">
        <f t="shared" si="3"/>
        <v>#VALUE!</v>
      </c>
      <c r="L2594" s="5" t="str">
        <f t="shared" si="4"/>
        <v>#VALUE!</v>
      </c>
      <c r="M2594" s="5" t="str">
        <f t="shared" si="5"/>
        <v>#VALUE!</v>
      </c>
      <c r="N2594" s="4" t="b">
        <v>0</v>
      </c>
      <c r="O2594" s="4" t="b">
        <v>1</v>
      </c>
      <c r="P2594" s="4" t="b">
        <v>1</v>
      </c>
      <c r="Q2594" s="4" t="b">
        <v>0</v>
      </c>
      <c r="R2594" s="4" t="s">
        <v>39</v>
      </c>
      <c r="S2594" s="4">
        <v>11.3259779879134</v>
      </c>
      <c r="T2594" s="4">
        <v>-2.87398415837749E10</v>
      </c>
    </row>
    <row r="2595" ht="12.75" customHeight="1">
      <c r="A2595" s="8" t="str">
        <f t="shared" si="1"/>
        <v>China1977</v>
      </c>
      <c r="B2595" s="4" t="s">
        <v>67</v>
      </c>
      <c r="C2595" s="4">
        <v>1977.0</v>
      </c>
      <c r="D2595" s="4">
        <v>3.94770002365112</v>
      </c>
      <c r="E2595" s="4" t="s">
        <v>39</v>
      </c>
      <c r="F2595" s="4" t="s">
        <v>39</v>
      </c>
      <c r="G2595" s="4">
        <v>1.74935897086309E11</v>
      </c>
      <c r="H2595" s="4" t="s">
        <v>39</v>
      </c>
      <c r="I2595" s="4" t="s">
        <v>39</v>
      </c>
      <c r="J2595" s="4" t="str">
        <f t="shared" si="2"/>
        <v>#VALUE!</v>
      </c>
      <c r="K2595" s="5" t="str">
        <f t="shared" si="3"/>
        <v>#VALUE!</v>
      </c>
      <c r="L2595" s="5" t="str">
        <f t="shared" si="4"/>
        <v>#VALUE!</v>
      </c>
      <c r="M2595" s="5" t="str">
        <f t="shared" si="5"/>
        <v>#VALUE!</v>
      </c>
      <c r="N2595" s="4" t="b">
        <v>0</v>
      </c>
      <c r="O2595" s="4" t="b">
        <v>1</v>
      </c>
      <c r="P2595" s="4" t="b">
        <v>1</v>
      </c>
      <c r="Q2595" s="4" t="b">
        <v>0</v>
      </c>
      <c r="R2595" s="4" t="s">
        <v>39</v>
      </c>
      <c r="S2595" s="4">
        <v>7.57000000137049</v>
      </c>
      <c r="T2595" s="4">
        <v>2.53951442570409E10</v>
      </c>
    </row>
    <row r="2596" ht="12.75" customHeight="1">
      <c r="A2596" s="8" t="str">
        <f t="shared" si="1"/>
        <v>China1976</v>
      </c>
      <c r="B2596" s="4" t="s">
        <v>67</v>
      </c>
      <c r="C2596" s="4">
        <v>1976.0</v>
      </c>
      <c r="D2596" s="4">
        <v>5.15618991851807</v>
      </c>
      <c r="E2596" s="4" t="s">
        <v>39</v>
      </c>
      <c r="F2596" s="4" t="s">
        <v>39</v>
      </c>
      <c r="G2596" s="4">
        <v>1.53939238114518E11</v>
      </c>
      <c r="H2596" s="4" t="s">
        <v>39</v>
      </c>
      <c r="I2596" s="4" t="s">
        <v>39</v>
      </c>
      <c r="J2596" s="4" t="str">
        <f t="shared" si="2"/>
        <v>#VALUE!</v>
      </c>
      <c r="K2596" s="5" t="str">
        <f t="shared" si="3"/>
        <v>#VALUE!</v>
      </c>
      <c r="L2596" s="5" t="str">
        <f t="shared" si="4"/>
        <v>#VALUE!</v>
      </c>
      <c r="M2596" s="5" t="str">
        <f t="shared" si="5"/>
        <v>#VALUE!</v>
      </c>
      <c r="N2596" s="4" t="b">
        <v>0</v>
      </c>
      <c r="O2596" s="4" t="b">
        <v>1</v>
      </c>
      <c r="P2596" s="4" t="b">
        <v>1</v>
      </c>
      <c r="Q2596" s="4" t="b">
        <v>0</v>
      </c>
      <c r="R2596" s="4" t="s">
        <v>39</v>
      </c>
      <c r="S2596" s="4">
        <v>-1.5700000016835</v>
      </c>
      <c r="T2596" s="4">
        <v>-2.09966589717909E10</v>
      </c>
    </row>
    <row r="2597" ht="12.75" customHeight="1">
      <c r="A2597" s="8" t="str">
        <f t="shared" si="1"/>
        <v>China1975</v>
      </c>
      <c r="B2597" s="4" t="s">
        <v>67</v>
      </c>
      <c r="C2597" s="4">
        <v>1975.0</v>
      </c>
      <c r="D2597" s="4">
        <v>4.2114200592041</v>
      </c>
      <c r="E2597" s="4" t="s">
        <v>39</v>
      </c>
      <c r="F2597" s="4" t="s">
        <v>39</v>
      </c>
      <c r="G2597" s="4">
        <v>1.63429496442805E11</v>
      </c>
      <c r="H2597" s="4" t="s">
        <v>39</v>
      </c>
      <c r="I2597" s="4" t="s">
        <v>39</v>
      </c>
      <c r="J2597" s="4" t="str">
        <f t="shared" si="2"/>
        <v>#VALUE!</v>
      </c>
      <c r="K2597" s="5" t="str">
        <f t="shared" si="3"/>
        <v>#VALUE!</v>
      </c>
      <c r="L2597" s="5" t="str">
        <f t="shared" si="4"/>
        <v>#VALUE!</v>
      </c>
      <c r="M2597" s="5" t="str">
        <f t="shared" si="5"/>
        <v>#VALUE!</v>
      </c>
      <c r="N2597" s="4" t="b">
        <v>0</v>
      </c>
      <c r="O2597" s="4" t="b">
        <v>0</v>
      </c>
      <c r="P2597" s="4" t="b">
        <v>1</v>
      </c>
      <c r="Q2597" s="4" t="b">
        <v>0</v>
      </c>
      <c r="R2597" s="4" t="s">
        <v>39</v>
      </c>
      <c r="S2597" s="4">
        <v>8.71999999750163</v>
      </c>
      <c r="T2597" s="4">
        <v>9.49025832828698E9</v>
      </c>
    </row>
    <row r="2598" ht="12.75" customHeight="1">
      <c r="A2598" s="8" t="str">
        <f t="shared" si="1"/>
        <v>China1974</v>
      </c>
      <c r="B2598" s="4" t="s">
        <v>67</v>
      </c>
      <c r="C2598" s="4">
        <v>1974.0</v>
      </c>
      <c r="D2598" s="4">
        <v>3.54018998146057</v>
      </c>
      <c r="E2598" s="4" t="s">
        <v>39</v>
      </c>
      <c r="F2598" s="4" t="s">
        <v>39</v>
      </c>
      <c r="G2598" s="4">
        <v>1.44188964286502E11</v>
      </c>
      <c r="H2598" s="4" t="s">
        <v>39</v>
      </c>
      <c r="I2598" s="4" t="s">
        <v>39</v>
      </c>
      <c r="J2598" s="4" t="str">
        <f t="shared" si="2"/>
        <v>#VALUE!</v>
      </c>
      <c r="K2598" s="5" t="str">
        <f t="shared" si="3"/>
        <v>#VALUE!</v>
      </c>
      <c r="L2598" s="5" t="str">
        <f t="shared" si="4"/>
        <v>#VALUE!</v>
      </c>
      <c r="M2598" s="5" t="str">
        <f t="shared" si="5"/>
        <v>#VALUE!</v>
      </c>
      <c r="N2598" s="4" t="b">
        <v>0</v>
      </c>
      <c r="O2598" s="4" t="b">
        <v>0</v>
      </c>
      <c r="P2598" s="4" t="b">
        <v>1</v>
      </c>
      <c r="Q2598" s="4" t="b">
        <v>0</v>
      </c>
      <c r="R2598" s="4" t="s">
        <v>39</v>
      </c>
      <c r="S2598" s="4">
        <v>2.31000000295589</v>
      </c>
      <c r="T2598" s="4">
        <v>-1.92405321563029E10</v>
      </c>
    </row>
    <row r="2599" ht="12.75" customHeight="1">
      <c r="A2599" s="8" t="str">
        <f t="shared" si="1"/>
        <v>China1973</v>
      </c>
      <c r="B2599" s="4" t="s">
        <v>67</v>
      </c>
      <c r="C2599" s="4">
        <v>1973.0</v>
      </c>
      <c r="D2599" s="4">
        <v>7.06426000595093</v>
      </c>
      <c r="E2599" s="4" t="s">
        <v>39</v>
      </c>
      <c r="F2599" s="4" t="s">
        <v>39</v>
      </c>
      <c r="G2599" s="4">
        <v>1.38543203562724E11</v>
      </c>
      <c r="H2599" s="4" t="s">
        <v>39</v>
      </c>
      <c r="I2599" s="4" t="s">
        <v>39</v>
      </c>
      <c r="J2599" s="4" t="str">
        <f t="shared" si="2"/>
        <v>#VALUE!</v>
      </c>
      <c r="K2599" s="5" t="str">
        <f t="shared" si="3"/>
        <v>#VALUE!</v>
      </c>
      <c r="L2599" s="5" t="str">
        <f t="shared" si="4"/>
        <v>#VALUE!</v>
      </c>
      <c r="M2599" s="5" t="str">
        <f t="shared" si="5"/>
        <v>#VALUE!</v>
      </c>
      <c r="N2599" s="4" t="b">
        <v>0</v>
      </c>
      <c r="O2599" s="4" t="b">
        <v>0</v>
      </c>
      <c r="P2599" s="4" t="b">
        <v>1</v>
      </c>
      <c r="Q2599" s="4" t="b">
        <v>0</v>
      </c>
      <c r="R2599" s="4" t="s">
        <v>39</v>
      </c>
      <c r="S2599" s="4">
        <v>7.76000000082682</v>
      </c>
      <c r="T2599" s="4">
        <v>-5.64576072377801E9</v>
      </c>
    </row>
    <row r="2600" ht="12.75" customHeight="1">
      <c r="A2600" s="8" t="str">
        <f t="shared" si="1"/>
        <v>China1972</v>
      </c>
      <c r="B2600" s="4" t="s">
        <v>67</v>
      </c>
      <c r="C2600" s="4">
        <v>1972.0</v>
      </c>
      <c r="D2600" s="4">
        <v>0.813405990600586</v>
      </c>
      <c r="E2600" s="4" t="s">
        <v>39</v>
      </c>
      <c r="F2600" s="4" t="s">
        <v>39</v>
      </c>
      <c r="G2600" s="4">
        <v>1.13689285303377E11</v>
      </c>
      <c r="H2600" s="4" t="s">
        <v>39</v>
      </c>
      <c r="I2600" s="4" t="s">
        <v>39</v>
      </c>
      <c r="J2600" s="4" t="str">
        <f t="shared" si="2"/>
        <v>#VALUE!</v>
      </c>
      <c r="K2600" s="5" t="str">
        <f t="shared" si="3"/>
        <v>#VALUE!</v>
      </c>
      <c r="L2600" s="5" t="str">
        <f t="shared" si="4"/>
        <v>#VALUE!</v>
      </c>
      <c r="M2600" s="5" t="str">
        <f t="shared" si="5"/>
        <v>#VALUE!</v>
      </c>
      <c r="N2600" s="4" t="b">
        <v>0</v>
      </c>
      <c r="O2600" s="4" t="b">
        <v>1</v>
      </c>
      <c r="P2600" s="4" t="b">
        <v>0</v>
      </c>
      <c r="Q2600" s="4" t="b">
        <v>0</v>
      </c>
      <c r="R2600" s="4" t="s">
        <v>39</v>
      </c>
      <c r="S2600" s="4">
        <v>3.81000000021395</v>
      </c>
      <c r="T2600" s="4">
        <v>-2.4853918259347E10</v>
      </c>
    </row>
    <row r="2601" ht="12.75" customHeight="1">
      <c r="A2601" s="8" t="str">
        <f t="shared" si="1"/>
        <v>China1971</v>
      </c>
      <c r="B2601" s="4" t="s">
        <v>67</v>
      </c>
      <c r="C2601" s="4">
        <v>1971.0</v>
      </c>
      <c r="D2601" s="4">
        <v>0.468373000621796</v>
      </c>
      <c r="E2601" s="4" t="s">
        <v>39</v>
      </c>
      <c r="F2601" s="4" t="s">
        <v>39</v>
      </c>
      <c r="G2601" s="4">
        <v>9.9800597892565E10</v>
      </c>
      <c r="H2601" s="4" t="s">
        <v>39</v>
      </c>
      <c r="I2601" s="4" t="s">
        <v>39</v>
      </c>
      <c r="J2601" s="4" t="str">
        <f t="shared" si="2"/>
        <v>#VALUE!</v>
      </c>
      <c r="K2601" s="5" t="str">
        <f t="shared" si="3"/>
        <v>#VALUE!</v>
      </c>
      <c r="L2601" s="5" t="str">
        <f t="shared" si="4"/>
        <v>#VALUE!</v>
      </c>
      <c r="M2601" s="5" t="str">
        <f t="shared" si="5"/>
        <v>#VALUE!</v>
      </c>
      <c r="N2601" s="4" t="b">
        <v>0</v>
      </c>
      <c r="O2601" s="4" t="b">
        <v>1</v>
      </c>
      <c r="P2601" s="4" t="b">
        <v>0</v>
      </c>
      <c r="Q2601" s="4" t="b">
        <v>0</v>
      </c>
      <c r="R2601" s="4" t="s">
        <v>39</v>
      </c>
      <c r="S2601" s="4">
        <v>7.05999999854134</v>
      </c>
      <c r="T2601" s="4">
        <v>-1.38886874108119E10</v>
      </c>
    </row>
    <row r="2602" ht="12.75" customHeight="1">
      <c r="A2602" s="8" t="str">
        <f t="shared" si="1"/>
        <v>China1970</v>
      </c>
      <c r="B2602" s="4" t="s">
        <v>67</v>
      </c>
      <c r="C2602" s="4">
        <v>1970.0</v>
      </c>
      <c r="D2602" s="4">
        <v>11.3535003662109</v>
      </c>
      <c r="E2602" s="4" t="s">
        <v>39</v>
      </c>
      <c r="F2602" s="4" t="s">
        <v>39</v>
      </c>
      <c r="G2602" s="4">
        <v>9.26026386974156E10</v>
      </c>
      <c r="H2602" s="4" t="s">
        <v>39</v>
      </c>
      <c r="I2602" s="4" t="s">
        <v>39</v>
      </c>
      <c r="J2602" s="4" t="str">
        <f t="shared" si="2"/>
        <v>#VALUE!</v>
      </c>
      <c r="K2602" s="5" t="str">
        <f t="shared" si="3"/>
        <v>#VALUE!</v>
      </c>
      <c r="L2602" s="5" t="str">
        <f t="shared" si="4"/>
        <v>#VALUE!</v>
      </c>
      <c r="M2602" s="5" t="str">
        <f t="shared" si="5"/>
        <v>#VALUE!</v>
      </c>
      <c r="N2602" s="4" t="b">
        <v>0</v>
      </c>
      <c r="O2602" s="4" t="b">
        <v>1</v>
      </c>
      <c r="P2602" s="4" t="b">
        <v>1</v>
      </c>
      <c r="Q2602" s="4" t="b">
        <v>0</v>
      </c>
      <c r="R2602" s="4" t="s">
        <v>39</v>
      </c>
      <c r="S2602" s="4">
        <v>19.2999999967145</v>
      </c>
      <c r="T2602" s="4">
        <v>-7.19795919514939E9</v>
      </c>
    </row>
    <row r="2603" ht="12.75" customHeight="1">
      <c r="A2603" s="8" t="str">
        <f t="shared" si="1"/>
        <v>China1969</v>
      </c>
      <c r="B2603" s="4" t="s">
        <v>67</v>
      </c>
      <c r="C2603" s="4">
        <v>1969.0</v>
      </c>
      <c r="D2603" s="4">
        <v>5.50790023803711</v>
      </c>
      <c r="E2603" s="4" t="s">
        <v>39</v>
      </c>
      <c r="F2603" s="4" t="s">
        <v>39</v>
      </c>
      <c r="G2603" s="4">
        <v>7.9705618130486E10</v>
      </c>
      <c r="H2603" s="4" t="s">
        <v>39</v>
      </c>
      <c r="I2603" s="4" t="s">
        <v>39</v>
      </c>
      <c r="J2603" s="4" t="str">
        <f t="shared" si="2"/>
        <v>#VALUE!</v>
      </c>
      <c r="K2603" s="5" t="str">
        <f t="shared" si="3"/>
        <v>#VALUE!</v>
      </c>
      <c r="L2603" s="5" t="str">
        <f t="shared" si="4"/>
        <v>#VALUE!</v>
      </c>
      <c r="M2603" s="5" t="str">
        <f t="shared" si="5"/>
        <v>#VALUE!</v>
      </c>
      <c r="N2603" s="4" t="b">
        <v>0</v>
      </c>
      <c r="O2603" s="4" t="b">
        <v>0</v>
      </c>
      <c r="P2603" s="4" t="b">
        <v>1</v>
      </c>
      <c r="Q2603" s="4" t="b">
        <v>0</v>
      </c>
      <c r="R2603" s="4" t="s">
        <v>39</v>
      </c>
      <c r="S2603" s="4">
        <v>16.9399999960691</v>
      </c>
      <c r="T2603" s="4">
        <v>-1.28970205669296E10</v>
      </c>
    </row>
    <row r="2604" ht="12.75" customHeight="1">
      <c r="A2604" s="8" t="str">
        <f t="shared" si="1"/>
        <v>China1968</v>
      </c>
      <c r="B2604" s="4" t="s">
        <v>67</v>
      </c>
      <c r="C2604" s="4">
        <v>1968.0</v>
      </c>
      <c r="D2604" s="4">
        <v>7.23322010040283</v>
      </c>
      <c r="E2604" s="4" t="s">
        <v>39</v>
      </c>
      <c r="F2604" s="4" t="s">
        <v>39</v>
      </c>
      <c r="G2604" s="4">
        <v>7.08462789630928E10</v>
      </c>
      <c r="H2604" s="4" t="s">
        <v>39</v>
      </c>
      <c r="I2604" s="4" t="s">
        <v>39</v>
      </c>
      <c r="J2604" s="4" t="str">
        <f t="shared" si="2"/>
        <v>#VALUE!</v>
      </c>
      <c r="K2604" s="5" t="str">
        <f t="shared" si="3"/>
        <v>#VALUE!</v>
      </c>
      <c r="L2604" s="5" t="str">
        <f t="shared" si="4"/>
        <v>#VALUE!</v>
      </c>
      <c r="M2604" s="5" t="str">
        <f t="shared" si="5"/>
        <v>#VALUE!</v>
      </c>
      <c r="N2604" s="4" t="b">
        <v>0</v>
      </c>
      <c r="O2604" s="4" t="b">
        <v>0</v>
      </c>
      <c r="P2604" s="4" t="b">
        <v>1</v>
      </c>
      <c r="Q2604" s="4" t="b">
        <v>0</v>
      </c>
      <c r="R2604" s="4" t="s">
        <v>39</v>
      </c>
      <c r="S2604" s="4">
        <v>-4.09999998651148</v>
      </c>
      <c r="T2604" s="4">
        <v>-8.85933916739318E9</v>
      </c>
    </row>
    <row r="2605" ht="12.75" customHeight="1">
      <c r="A2605" s="8" t="str">
        <f t="shared" si="1"/>
        <v>China1967</v>
      </c>
      <c r="B2605" s="4" t="s">
        <v>67</v>
      </c>
      <c r="C2605" s="4">
        <v>1967.0</v>
      </c>
      <c r="D2605" s="4">
        <v>5.40060997009277</v>
      </c>
      <c r="E2605" s="4" t="s">
        <v>39</v>
      </c>
      <c r="F2605" s="4" t="s">
        <v>39</v>
      </c>
      <c r="G2605" s="4">
        <v>7.28813678777484E10</v>
      </c>
      <c r="H2605" s="4" t="s">
        <v>39</v>
      </c>
      <c r="I2605" s="4" t="s">
        <v>39</v>
      </c>
      <c r="J2605" s="4" t="str">
        <f t="shared" si="2"/>
        <v>#VALUE!</v>
      </c>
      <c r="K2605" s="5" t="str">
        <f t="shared" si="3"/>
        <v>#VALUE!</v>
      </c>
      <c r="L2605" s="5" t="str">
        <f t="shared" si="4"/>
        <v>#VALUE!</v>
      </c>
      <c r="M2605" s="5" t="str">
        <f t="shared" si="5"/>
        <v>#VALUE!</v>
      </c>
      <c r="N2605" s="4" t="b">
        <v>0</v>
      </c>
      <c r="O2605" s="4" t="b">
        <v>0</v>
      </c>
      <c r="P2605" s="4" t="b">
        <v>1</v>
      </c>
      <c r="Q2605" s="4" t="b">
        <v>0</v>
      </c>
      <c r="R2605" s="4" t="s">
        <v>39</v>
      </c>
      <c r="S2605" s="4">
        <v>-5.77000000405035</v>
      </c>
      <c r="T2605" s="4">
        <v>2.03508891465559E9</v>
      </c>
    </row>
    <row r="2606" ht="12.75" customHeight="1">
      <c r="A2606" s="8" t="str">
        <f t="shared" si="1"/>
        <v>China1966</v>
      </c>
      <c r="B2606" s="4" t="s">
        <v>67</v>
      </c>
      <c r="C2606" s="4">
        <v>1966.0</v>
      </c>
      <c r="D2606" s="4">
        <v>5.78994989395142</v>
      </c>
      <c r="E2606" s="4" t="s">
        <v>39</v>
      </c>
      <c r="F2606" s="4" t="s">
        <v>39</v>
      </c>
      <c r="G2606" s="4">
        <v>7.67200086449133E10</v>
      </c>
      <c r="H2606" s="4" t="s">
        <v>39</v>
      </c>
      <c r="I2606" s="4" t="s">
        <v>39</v>
      </c>
      <c r="J2606" s="4" t="str">
        <f t="shared" si="2"/>
        <v>#VALUE!</v>
      </c>
      <c r="K2606" s="5" t="str">
        <f t="shared" si="3"/>
        <v>#VALUE!</v>
      </c>
      <c r="L2606" s="5" t="str">
        <f t="shared" si="4"/>
        <v>#VALUE!</v>
      </c>
      <c r="M2606" s="5" t="str">
        <f t="shared" si="5"/>
        <v>#VALUE!</v>
      </c>
      <c r="N2606" s="4" t="b">
        <v>0</v>
      </c>
      <c r="O2606" s="4" t="b">
        <v>0</v>
      </c>
      <c r="P2606" s="4" t="b">
        <v>1</v>
      </c>
      <c r="Q2606" s="4" t="b">
        <v>0</v>
      </c>
      <c r="R2606" s="4" t="s">
        <v>39</v>
      </c>
      <c r="S2606" s="4">
        <v>10.6499999984073</v>
      </c>
      <c r="T2606" s="4">
        <v>3.8386407671649E9</v>
      </c>
    </row>
    <row r="2607" ht="12.75" customHeight="1">
      <c r="A2607" s="8" t="str">
        <f t="shared" si="1"/>
        <v>China1965</v>
      </c>
      <c r="B2607" s="4" t="s">
        <v>67</v>
      </c>
      <c r="C2607" s="4">
        <v>1965.0</v>
      </c>
      <c r="D2607" s="4">
        <v>10.4194002151489</v>
      </c>
      <c r="E2607" s="4" t="s">
        <v>39</v>
      </c>
      <c r="F2607" s="4" t="s">
        <v>39</v>
      </c>
      <c r="G2607" s="4">
        <v>7.04360115371841E10</v>
      </c>
      <c r="H2607" s="4" t="s">
        <v>39</v>
      </c>
      <c r="I2607" s="4" t="s">
        <v>39</v>
      </c>
      <c r="J2607" s="4" t="str">
        <f t="shared" si="2"/>
        <v>#VALUE!</v>
      </c>
      <c r="K2607" s="5" t="str">
        <f t="shared" si="3"/>
        <v>#VALUE!</v>
      </c>
      <c r="L2607" s="5" t="str">
        <f t="shared" si="4"/>
        <v>#VALUE!</v>
      </c>
      <c r="M2607" s="5" t="str">
        <f t="shared" si="5"/>
        <v>#VALUE!</v>
      </c>
      <c r="N2607" s="4" t="b">
        <v>0</v>
      </c>
      <c r="O2607" s="4" t="b">
        <v>0</v>
      </c>
      <c r="P2607" s="4" t="b">
        <v>1</v>
      </c>
      <c r="Q2607" s="4" t="b">
        <v>0</v>
      </c>
      <c r="R2607" s="4" t="s">
        <v>39</v>
      </c>
      <c r="S2607" s="4">
        <v>16.9500000039607</v>
      </c>
      <c r="T2607" s="4">
        <v>-6.2839971077292E9</v>
      </c>
    </row>
    <row r="2608" ht="12.75" customHeight="1">
      <c r="A2608" s="8" t="str">
        <f t="shared" si="1"/>
        <v>China1964</v>
      </c>
      <c r="B2608" s="4" t="s">
        <v>67</v>
      </c>
      <c r="C2608" s="4">
        <v>1964.0</v>
      </c>
      <c r="D2608" s="4">
        <v>7.56975984573364</v>
      </c>
      <c r="E2608" s="4" t="s">
        <v>39</v>
      </c>
      <c r="F2608" s="4" t="s">
        <v>39</v>
      </c>
      <c r="G2608" s="4">
        <v>5.97081276577318E10</v>
      </c>
      <c r="H2608" s="4" t="s">
        <v>39</v>
      </c>
      <c r="I2608" s="4" t="s">
        <v>39</v>
      </c>
      <c r="J2608" s="4" t="str">
        <f t="shared" si="2"/>
        <v>#VALUE!</v>
      </c>
      <c r="K2608" s="5" t="str">
        <f t="shared" si="3"/>
        <v>#VALUE!</v>
      </c>
      <c r="L2608" s="5" t="str">
        <f t="shared" si="4"/>
        <v>#VALUE!</v>
      </c>
      <c r="M2608" s="5" t="str">
        <f t="shared" si="5"/>
        <v>#VALUE!</v>
      </c>
      <c r="N2608" s="4" t="b">
        <v>0</v>
      </c>
      <c r="O2608" s="4" t="b">
        <v>0</v>
      </c>
      <c r="P2608" s="4" t="b">
        <v>1</v>
      </c>
      <c r="Q2608" s="4" t="b">
        <v>0</v>
      </c>
      <c r="R2608" s="4" t="s">
        <v>39</v>
      </c>
      <c r="S2608" s="4">
        <v>18.1799999937238</v>
      </c>
      <c r="T2608" s="4">
        <v>-1.07278838794523E10</v>
      </c>
    </row>
    <row r="2609" ht="12.75" customHeight="1">
      <c r="A2609" s="8" t="str">
        <f t="shared" si="1"/>
        <v>China1963</v>
      </c>
      <c r="B2609" s="4" t="s">
        <v>67</v>
      </c>
      <c r="C2609" s="4">
        <v>1963.0</v>
      </c>
      <c r="D2609" s="4">
        <v>8.68883037567139</v>
      </c>
      <c r="E2609" s="4" t="s">
        <v>39</v>
      </c>
      <c r="F2609" s="4" t="s">
        <v>39</v>
      </c>
      <c r="G2609" s="4">
        <v>5.07066166100732E10</v>
      </c>
      <c r="H2609" s="4" t="s">
        <v>39</v>
      </c>
      <c r="I2609" s="4" t="s">
        <v>39</v>
      </c>
      <c r="J2609" s="4" t="str">
        <f t="shared" si="2"/>
        <v>#VALUE!</v>
      </c>
      <c r="K2609" s="5" t="str">
        <f t="shared" si="3"/>
        <v>#VALUE!</v>
      </c>
      <c r="L2609" s="5" t="str">
        <f t="shared" si="4"/>
        <v>#VALUE!</v>
      </c>
      <c r="M2609" s="5" t="str">
        <f t="shared" si="5"/>
        <v>#VALUE!</v>
      </c>
      <c r="N2609" s="4" t="b">
        <v>0</v>
      </c>
      <c r="O2609" s="4" t="b">
        <v>0</v>
      </c>
      <c r="P2609" s="4" t="b">
        <v>1</v>
      </c>
      <c r="Q2609" s="4" t="b">
        <v>0</v>
      </c>
      <c r="R2609" s="4" t="s">
        <v>39</v>
      </c>
      <c r="S2609" s="4">
        <v>10.2999999964787</v>
      </c>
      <c r="T2609" s="4">
        <v>-9.0015110476586E9</v>
      </c>
    </row>
    <row r="2610" ht="12.75" customHeight="1">
      <c r="A2610" s="8" t="str">
        <f t="shared" si="1"/>
        <v>China1962</v>
      </c>
      <c r="B2610" s="4" t="s">
        <v>67</v>
      </c>
      <c r="C2610" s="4">
        <v>1962.0</v>
      </c>
      <c r="D2610" s="4">
        <v>4.48286008834839</v>
      </c>
      <c r="E2610" s="4" t="s">
        <v>39</v>
      </c>
      <c r="F2610" s="4" t="s">
        <v>39</v>
      </c>
      <c r="G2610" s="4">
        <v>4.72091883555452E10</v>
      </c>
      <c r="H2610" s="4" t="s">
        <v>39</v>
      </c>
      <c r="I2610" s="4" t="s">
        <v>39</v>
      </c>
      <c r="J2610" s="4" t="str">
        <f t="shared" si="2"/>
        <v>#VALUE!</v>
      </c>
      <c r="K2610" s="5" t="str">
        <f t="shared" si="3"/>
        <v>#VALUE!</v>
      </c>
      <c r="L2610" s="5" t="str">
        <f t="shared" si="4"/>
        <v>#VALUE!</v>
      </c>
      <c r="M2610" s="5" t="str">
        <f t="shared" si="5"/>
        <v>#VALUE!</v>
      </c>
      <c r="N2610" s="4" t="b">
        <v>0</v>
      </c>
      <c r="O2610" s="4" t="b">
        <v>1</v>
      </c>
      <c r="P2610" s="4" t="b">
        <v>1</v>
      </c>
      <c r="Q2610" s="4" t="b">
        <v>0</v>
      </c>
      <c r="R2610" s="4" t="s">
        <v>39</v>
      </c>
      <c r="S2610" s="4">
        <v>-5.57999999020275</v>
      </c>
      <c r="T2610" s="4">
        <v>-3.497428254528E9</v>
      </c>
    </row>
    <row r="2611" ht="12.75" customHeight="1">
      <c r="A2611" s="8" t="str">
        <f t="shared" si="1"/>
        <v>China1961</v>
      </c>
      <c r="B2611" s="4" t="s">
        <v>67</v>
      </c>
      <c r="C2611" s="4">
        <v>1961.0</v>
      </c>
      <c r="D2611" s="4">
        <v>5.98734998703003</v>
      </c>
      <c r="E2611" s="4" t="s">
        <v>39</v>
      </c>
      <c r="F2611" s="4" t="s">
        <v>39</v>
      </c>
      <c r="G2611" s="4">
        <v>5.00566880145744E10</v>
      </c>
      <c r="H2611" s="4" t="s">
        <v>39</v>
      </c>
      <c r="I2611" s="4" t="s">
        <v>39</v>
      </c>
      <c r="J2611" s="4" t="str">
        <f t="shared" si="2"/>
        <v>#VALUE!</v>
      </c>
      <c r="K2611" s="5" t="str">
        <f t="shared" si="3"/>
        <v>#VALUE!</v>
      </c>
      <c r="L2611" s="5" t="str">
        <f t="shared" si="4"/>
        <v>#VALUE!</v>
      </c>
      <c r="M2611" s="5" t="str">
        <f t="shared" si="5"/>
        <v>#VALUE!</v>
      </c>
      <c r="N2611" s="4" t="b">
        <v>0</v>
      </c>
      <c r="O2611" s="4" t="b">
        <v>1</v>
      </c>
      <c r="P2611" s="4" t="b">
        <v>1</v>
      </c>
      <c r="Q2611" s="4" t="b">
        <v>0</v>
      </c>
      <c r="R2611" s="4" t="s">
        <v>39</v>
      </c>
      <c r="S2611" s="4">
        <v>-27.2700000039227</v>
      </c>
      <c r="T2611" s="4">
        <v>2.8474996590292E9</v>
      </c>
    </row>
    <row r="2612" ht="12.75" customHeight="1">
      <c r="A2612" s="8" t="str">
        <f t="shared" si="1"/>
        <v>China1960</v>
      </c>
      <c r="B2612" s="4" t="s">
        <v>67</v>
      </c>
      <c r="C2612" s="4">
        <v>1960.0</v>
      </c>
      <c r="D2612" s="4">
        <v>-3.3786199092865</v>
      </c>
      <c r="E2612" s="4" t="s">
        <v>39</v>
      </c>
      <c r="F2612" s="4" t="s">
        <v>39</v>
      </c>
      <c r="G2612" s="4">
        <v>5.97162517651756E10</v>
      </c>
      <c r="H2612" s="4" t="s">
        <v>39</v>
      </c>
      <c r="I2612" s="4" t="s">
        <v>39</v>
      </c>
      <c r="J2612" s="4" t="str">
        <f t="shared" si="2"/>
        <v>#VALUE!</v>
      </c>
      <c r="K2612" s="5" t="str">
        <f t="shared" si="3"/>
        <v>#VALUE!</v>
      </c>
      <c r="L2612" s="5" t="str">
        <f t="shared" si="4"/>
        <v>#VALUE!</v>
      </c>
      <c r="M2612" s="5" t="str">
        <f t="shared" si="5"/>
        <v>#VALUE!</v>
      </c>
      <c r="N2612" s="4" t="b">
        <v>1</v>
      </c>
      <c r="O2612" s="4" t="b">
        <v>1</v>
      </c>
      <c r="P2612" s="4" t="b">
        <v>0</v>
      </c>
      <c r="Q2612" s="4" t="b">
        <v>0</v>
      </c>
      <c r="R2612" s="4" t="s">
        <v>39</v>
      </c>
      <c r="S2612" s="4" t="s">
        <v>39</v>
      </c>
      <c r="T2612" s="4">
        <v>9.65956375060119E9</v>
      </c>
    </row>
    <row r="2613" ht="12.75" customHeight="1">
      <c r="A2613" s="8" t="str">
        <f t="shared" si="1"/>
        <v>China1959</v>
      </c>
      <c r="B2613" s="4" t="s">
        <v>67</v>
      </c>
      <c r="C2613" s="4">
        <v>1959.0</v>
      </c>
      <c r="D2613" s="4">
        <v>1.36636996269226</v>
      </c>
      <c r="E2613" s="4" t="s">
        <v>39</v>
      </c>
      <c r="F2613" s="4" t="s">
        <v>39</v>
      </c>
      <c r="G2613" s="4" t="s">
        <v>39</v>
      </c>
      <c r="H2613" s="4" t="s">
        <v>39</v>
      </c>
      <c r="I2613" s="4" t="s">
        <v>39</v>
      </c>
      <c r="J2613" s="4" t="str">
        <f t="shared" si="2"/>
        <v>#VALUE!</v>
      </c>
      <c r="K2613" s="5" t="str">
        <f t="shared" si="3"/>
        <v>#VALUE!</v>
      </c>
      <c r="L2613" s="5" t="str">
        <f t="shared" si="4"/>
        <v>#VALUE!</v>
      </c>
      <c r="M2613" s="5" t="str">
        <f t="shared" si="5"/>
        <v>#VALUE!</v>
      </c>
      <c r="N2613" s="4" t="b">
        <v>1</v>
      </c>
      <c r="O2613" s="4" t="b">
        <v>1</v>
      </c>
      <c r="P2613" s="4" t="b">
        <v>0</v>
      </c>
      <c r="Q2613" s="4" t="b">
        <v>0</v>
      </c>
      <c r="R2613" s="4" t="s">
        <v>39</v>
      </c>
      <c r="S2613" s="4" t="s">
        <v>39</v>
      </c>
      <c r="T2613" s="4" t="s">
        <v>39</v>
      </c>
    </row>
    <row r="2614" ht="12.75" customHeight="1">
      <c r="A2614" s="8" t="str">
        <f t="shared" si="1"/>
        <v>China1958</v>
      </c>
      <c r="B2614" s="4" t="s">
        <v>67</v>
      </c>
      <c r="C2614" s="4">
        <v>1958.0</v>
      </c>
      <c r="D2614" s="4">
        <v>11.2462997436523</v>
      </c>
      <c r="E2614" s="4" t="s">
        <v>39</v>
      </c>
      <c r="F2614" s="4" t="s">
        <v>39</v>
      </c>
      <c r="G2614" s="4" t="s">
        <v>39</v>
      </c>
      <c r="H2614" s="4" t="s">
        <v>39</v>
      </c>
      <c r="I2614" s="4" t="s">
        <v>39</v>
      </c>
      <c r="J2614" s="4" t="str">
        <f t="shared" si="2"/>
        <v>#VALUE!</v>
      </c>
      <c r="K2614" s="5" t="str">
        <f t="shared" si="3"/>
        <v>#VALUE!</v>
      </c>
      <c r="L2614" s="5" t="str">
        <f t="shared" si="4"/>
        <v>#VALUE!</v>
      </c>
      <c r="M2614" s="5" t="str">
        <f t="shared" si="5"/>
        <v>#VALUE!</v>
      </c>
      <c r="N2614" s="4" t="b">
        <v>0</v>
      </c>
      <c r="O2614" s="4" t="b">
        <v>0</v>
      </c>
      <c r="P2614" s="4" t="b">
        <v>1</v>
      </c>
      <c r="Q2614" s="4" t="b">
        <v>1</v>
      </c>
      <c r="R2614" s="4" t="s">
        <v>39</v>
      </c>
      <c r="S2614" s="4" t="s">
        <v>39</v>
      </c>
      <c r="T2614" s="4" t="s">
        <v>39</v>
      </c>
    </row>
    <row r="2615" ht="12.75" customHeight="1">
      <c r="A2615" s="8" t="str">
        <f t="shared" si="1"/>
        <v>China1957</v>
      </c>
      <c r="B2615" s="4" t="s">
        <v>67</v>
      </c>
      <c r="C2615" s="4">
        <v>1957.0</v>
      </c>
      <c r="D2615" s="4">
        <v>5.87476015090942</v>
      </c>
      <c r="E2615" s="4" t="s">
        <v>39</v>
      </c>
      <c r="F2615" s="4" t="s">
        <v>39</v>
      </c>
      <c r="G2615" s="4" t="s">
        <v>39</v>
      </c>
      <c r="H2615" s="4" t="s">
        <v>39</v>
      </c>
      <c r="I2615" s="4" t="s">
        <v>39</v>
      </c>
      <c r="J2615" s="4" t="str">
        <f t="shared" si="2"/>
        <v>#VALUE!</v>
      </c>
      <c r="K2615" s="5" t="str">
        <f t="shared" si="3"/>
        <v>#VALUE!</v>
      </c>
      <c r="L2615" s="5" t="str">
        <f t="shared" si="4"/>
        <v>#VALUE!</v>
      </c>
      <c r="M2615" s="5" t="str">
        <f t="shared" si="5"/>
        <v>#VALUE!</v>
      </c>
      <c r="N2615" s="4" t="b">
        <v>0</v>
      </c>
      <c r="O2615" s="4" t="b">
        <v>0</v>
      </c>
      <c r="P2615" s="4" t="b">
        <v>1</v>
      </c>
      <c r="Q2615" s="4" t="b">
        <v>1</v>
      </c>
      <c r="R2615" s="4" t="s">
        <v>39</v>
      </c>
      <c r="S2615" s="4" t="s">
        <v>39</v>
      </c>
      <c r="T2615" s="4" t="s">
        <v>39</v>
      </c>
    </row>
    <row r="2616" ht="12.75" customHeight="1">
      <c r="A2616" s="8" t="str">
        <f t="shared" si="1"/>
        <v>China1956</v>
      </c>
      <c r="B2616" s="4" t="s">
        <v>67</v>
      </c>
      <c r="C2616" s="4">
        <v>1956.0</v>
      </c>
      <c r="D2616" s="4">
        <v>9.11464023590088</v>
      </c>
      <c r="E2616" s="4" t="s">
        <v>39</v>
      </c>
      <c r="F2616" s="4" t="s">
        <v>39</v>
      </c>
      <c r="G2616" s="4" t="s">
        <v>39</v>
      </c>
      <c r="H2616" s="4" t="s">
        <v>39</v>
      </c>
      <c r="I2616" s="4" t="s">
        <v>39</v>
      </c>
      <c r="J2616" s="4" t="str">
        <f t="shared" si="2"/>
        <v>#VALUE!</v>
      </c>
      <c r="K2616" s="5" t="str">
        <f t="shared" si="3"/>
        <v>#VALUE!</v>
      </c>
      <c r="L2616" s="5" t="str">
        <f t="shared" si="4"/>
        <v>#VALUE!</v>
      </c>
      <c r="M2616" s="5" t="str">
        <f t="shared" si="5"/>
        <v>#VALUE!</v>
      </c>
      <c r="N2616" s="4" t="b">
        <v>0</v>
      </c>
      <c r="O2616" s="4" t="b">
        <v>0</v>
      </c>
      <c r="P2616" s="4" t="b">
        <v>1</v>
      </c>
      <c r="Q2616" s="4" t="b">
        <v>0</v>
      </c>
      <c r="R2616" s="4" t="s">
        <v>39</v>
      </c>
      <c r="S2616" s="4" t="s">
        <v>39</v>
      </c>
      <c r="T2616" s="4" t="s">
        <v>39</v>
      </c>
    </row>
    <row r="2617" ht="12.75" customHeight="1">
      <c r="A2617" s="8" t="str">
        <f t="shared" si="1"/>
        <v>China1955</v>
      </c>
      <c r="B2617" s="4" t="s">
        <v>67</v>
      </c>
      <c r="C2617" s="4">
        <v>1955.0</v>
      </c>
      <c r="D2617" s="4">
        <v>5.8386402130127</v>
      </c>
      <c r="E2617" s="4" t="s">
        <v>39</v>
      </c>
      <c r="F2617" s="4" t="s">
        <v>39</v>
      </c>
      <c r="G2617" s="4" t="s">
        <v>39</v>
      </c>
      <c r="H2617" s="4" t="s">
        <v>39</v>
      </c>
      <c r="I2617" s="4" t="s">
        <v>39</v>
      </c>
      <c r="J2617" s="4" t="str">
        <f t="shared" si="2"/>
        <v>#VALUE!</v>
      </c>
      <c r="K2617" s="5" t="str">
        <f t="shared" si="3"/>
        <v>#VALUE!</v>
      </c>
      <c r="L2617" s="5" t="str">
        <f t="shared" si="4"/>
        <v>#VALUE!</v>
      </c>
      <c r="M2617" s="5" t="str">
        <f t="shared" si="5"/>
        <v>#VALUE!</v>
      </c>
      <c r="N2617" s="4" t="b">
        <v>0</v>
      </c>
      <c r="O2617" s="4" t="b">
        <v>0</v>
      </c>
      <c r="P2617" s="4" t="b">
        <v>1</v>
      </c>
      <c r="Q2617" s="4" t="b">
        <v>0</v>
      </c>
      <c r="R2617" s="4" t="s">
        <v>39</v>
      </c>
      <c r="S2617" s="4" t="s">
        <v>39</v>
      </c>
      <c r="T2617" s="4" t="s">
        <v>39</v>
      </c>
    </row>
    <row r="2618" ht="12.75" customHeight="1">
      <c r="A2618" s="8" t="str">
        <f t="shared" si="1"/>
        <v>China1954</v>
      </c>
      <c r="B2618" s="4" t="s">
        <v>67</v>
      </c>
      <c r="C2618" s="4">
        <v>1954.0</v>
      </c>
      <c r="D2618" s="4">
        <v>3.27694988250732</v>
      </c>
      <c r="E2618" s="4" t="s">
        <v>39</v>
      </c>
      <c r="F2618" s="4" t="s">
        <v>39</v>
      </c>
      <c r="G2618" s="4" t="s">
        <v>39</v>
      </c>
      <c r="H2618" s="4" t="s">
        <v>39</v>
      </c>
      <c r="I2618" s="4" t="s">
        <v>39</v>
      </c>
      <c r="J2618" s="4" t="str">
        <f t="shared" si="2"/>
        <v>#VALUE!</v>
      </c>
      <c r="K2618" s="5" t="str">
        <f t="shared" si="3"/>
        <v>#VALUE!</v>
      </c>
      <c r="L2618" s="5" t="str">
        <f t="shared" si="4"/>
        <v>#VALUE!</v>
      </c>
      <c r="M2618" s="5" t="str">
        <f t="shared" si="5"/>
        <v>#VALUE!</v>
      </c>
      <c r="N2618" s="4" t="b">
        <v>0</v>
      </c>
      <c r="O2618" s="4" t="b">
        <v>1</v>
      </c>
      <c r="P2618" s="4" t="b">
        <v>1</v>
      </c>
      <c r="Q2618" s="4" t="b">
        <v>0</v>
      </c>
      <c r="R2618" s="4" t="s">
        <v>39</v>
      </c>
      <c r="S2618" s="4" t="s">
        <v>39</v>
      </c>
      <c r="T2618" s="4" t="s">
        <v>39</v>
      </c>
    </row>
    <row r="2619" ht="12.75" customHeight="1">
      <c r="A2619" s="8" t="str">
        <f t="shared" si="1"/>
        <v>China1953</v>
      </c>
      <c r="B2619" s="4" t="s">
        <v>67</v>
      </c>
      <c r="C2619" s="4">
        <v>1953.0</v>
      </c>
      <c r="D2619" s="4">
        <v>4.96184015274048</v>
      </c>
      <c r="E2619" s="4" t="s">
        <v>39</v>
      </c>
      <c r="F2619" s="4" t="s">
        <v>39</v>
      </c>
      <c r="G2619" s="4" t="s">
        <v>39</v>
      </c>
      <c r="H2619" s="4" t="s">
        <v>39</v>
      </c>
      <c r="I2619" s="4" t="s">
        <v>39</v>
      </c>
      <c r="J2619" s="4" t="str">
        <f t="shared" si="2"/>
        <v>#VALUE!</v>
      </c>
      <c r="K2619" s="5" t="str">
        <f t="shared" si="3"/>
        <v>#VALUE!</v>
      </c>
      <c r="L2619" s="5" t="str">
        <f t="shared" si="4"/>
        <v>#VALUE!</v>
      </c>
      <c r="M2619" s="5" t="str">
        <f t="shared" si="5"/>
        <v>#VALUE!</v>
      </c>
      <c r="N2619" s="4" t="b">
        <v>0</v>
      </c>
      <c r="O2619" s="4" t="b">
        <v>1</v>
      </c>
      <c r="P2619" s="4" t="b">
        <v>1</v>
      </c>
      <c r="Q2619" s="4" t="b">
        <v>0</v>
      </c>
      <c r="R2619" s="4" t="s">
        <v>39</v>
      </c>
      <c r="S2619" s="4" t="s">
        <v>39</v>
      </c>
      <c r="T2619" s="4" t="s">
        <v>39</v>
      </c>
    </row>
    <row r="2620" ht="12.75" customHeight="1">
      <c r="A2620" s="8" t="str">
        <f t="shared" si="1"/>
        <v>China1952</v>
      </c>
      <c r="B2620" s="4" t="s">
        <v>67</v>
      </c>
      <c r="C2620" s="4">
        <v>1952.0</v>
      </c>
      <c r="D2620" s="4">
        <v>11.7343997955322</v>
      </c>
      <c r="E2620" s="4" t="s">
        <v>39</v>
      </c>
      <c r="F2620" s="4" t="s">
        <v>39</v>
      </c>
      <c r="G2620" s="4" t="s">
        <v>39</v>
      </c>
      <c r="H2620" s="4" t="s">
        <v>39</v>
      </c>
      <c r="I2620" s="4" t="s">
        <v>39</v>
      </c>
      <c r="J2620" s="4" t="str">
        <f t="shared" si="2"/>
        <v>#VALUE!</v>
      </c>
      <c r="K2620" s="5" t="str">
        <f t="shared" si="3"/>
        <v>#VALUE!</v>
      </c>
      <c r="L2620" s="5" t="str">
        <f t="shared" si="4"/>
        <v>#VALUE!</v>
      </c>
      <c r="M2620" s="5" t="str">
        <f t="shared" si="5"/>
        <v>#VALUE!</v>
      </c>
      <c r="N2620" s="4" t="b">
        <v>0</v>
      </c>
      <c r="O2620" s="4" t="b">
        <v>0</v>
      </c>
      <c r="P2620" s="4" t="b">
        <v>1</v>
      </c>
      <c r="Q2620" s="4" t="b">
        <v>1</v>
      </c>
      <c r="R2620" s="4" t="s">
        <v>39</v>
      </c>
      <c r="S2620" s="4" t="s">
        <v>39</v>
      </c>
      <c r="T2620" s="4" t="s">
        <v>39</v>
      </c>
    </row>
    <row r="2621" ht="12.75" customHeight="1">
      <c r="A2621" s="8" t="str">
        <f t="shared" si="1"/>
        <v>China1951</v>
      </c>
      <c r="B2621" s="4" t="s">
        <v>67</v>
      </c>
      <c r="C2621" s="4">
        <v>1951.0</v>
      </c>
      <c r="D2621" s="4">
        <v>11.7346000671387</v>
      </c>
      <c r="E2621" s="4" t="s">
        <v>39</v>
      </c>
      <c r="F2621" s="4" t="s">
        <v>39</v>
      </c>
      <c r="G2621" s="4" t="s">
        <v>39</v>
      </c>
      <c r="H2621" s="4" t="s">
        <v>39</v>
      </c>
      <c r="I2621" s="4" t="s">
        <v>39</v>
      </c>
      <c r="J2621" s="4" t="str">
        <f t="shared" si="2"/>
        <v>#VALUE!</v>
      </c>
      <c r="K2621" s="5" t="str">
        <f t="shared" si="3"/>
        <v>#VALUE!</v>
      </c>
      <c r="L2621" s="5" t="str">
        <f t="shared" si="4"/>
        <v>#VALUE!</v>
      </c>
      <c r="M2621" s="5" t="str">
        <f t="shared" si="5"/>
        <v>#VALUE!</v>
      </c>
      <c r="N2621" s="4" t="b">
        <v>0</v>
      </c>
      <c r="O2621" s="4" t="b">
        <v>0</v>
      </c>
      <c r="P2621" s="4" t="b">
        <v>1</v>
      </c>
      <c r="Q2621" s="4" t="b">
        <v>1</v>
      </c>
      <c r="R2621" s="4" t="s">
        <v>39</v>
      </c>
      <c r="S2621" s="4" t="s">
        <v>39</v>
      </c>
      <c r="T2621" s="4" t="s">
        <v>39</v>
      </c>
    </row>
    <row r="2622" ht="12.75" customHeight="1">
      <c r="A2622" s="8" t="str">
        <f t="shared" si="1"/>
        <v>China1950</v>
      </c>
      <c r="B2622" s="4" t="s">
        <v>67</v>
      </c>
      <c r="C2622" s="4">
        <v>1950.0</v>
      </c>
      <c r="D2622" s="4" t="s">
        <v>39</v>
      </c>
      <c r="E2622" s="4" t="s">
        <v>39</v>
      </c>
      <c r="F2622" s="4" t="s">
        <v>39</v>
      </c>
      <c r="G2622" s="4" t="s">
        <v>39</v>
      </c>
      <c r="H2622" s="4" t="s">
        <v>39</v>
      </c>
      <c r="I2622" s="4" t="s">
        <v>39</v>
      </c>
      <c r="J2622" s="4" t="str">
        <f t="shared" si="2"/>
        <v>#VALUE!</v>
      </c>
      <c r="K2622" s="5" t="str">
        <f t="shared" si="3"/>
        <v>#VALUE!</v>
      </c>
      <c r="L2622" s="5" t="str">
        <f t="shared" si="4"/>
        <v>#VALUE!</v>
      </c>
      <c r="M2622" s="5" t="str">
        <f t="shared" si="5"/>
        <v>#VALUE!</v>
      </c>
      <c r="N2622" s="4" t="s">
        <v>39</v>
      </c>
      <c r="O2622" s="4" t="s">
        <v>39</v>
      </c>
      <c r="P2622" s="4" t="s">
        <v>39</v>
      </c>
      <c r="Q2622" s="4" t="b">
        <v>1</v>
      </c>
      <c r="R2622" s="4" t="s">
        <v>39</v>
      </c>
      <c r="S2622" s="4" t="s">
        <v>39</v>
      </c>
      <c r="T2622" s="4" t="s">
        <v>39</v>
      </c>
    </row>
    <row r="2623" ht="12.75" customHeight="1">
      <c r="A2623" s="8" t="str">
        <f t="shared" si="1"/>
        <v>China1938</v>
      </c>
      <c r="B2623" s="4" t="s">
        <v>67</v>
      </c>
      <c r="C2623" s="4">
        <v>1938.0</v>
      </c>
      <c r="D2623" s="4">
        <v>-2.49625992774963</v>
      </c>
      <c r="E2623" s="4" t="s">
        <v>39</v>
      </c>
      <c r="F2623" s="4" t="s">
        <v>39</v>
      </c>
      <c r="G2623" s="4" t="s">
        <v>39</v>
      </c>
      <c r="H2623" s="4" t="s">
        <v>39</v>
      </c>
      <c r="I2623" s="4" t="s">
        <v>39</v>
      </c>
      <c r="J2623" s="4" t="str">
        <f t="shared" si="2"/>
        <v>#VALUE!</v>
      </c>
      <c r="K2623" s="5" t="str">
        <f t="shared" si="3"/>
        <v>#VALUE!</v>
      </c>
      <c r="L2623" s="5" t="str">
        <f t="shared" si="4"/>
        <v>#VALUE!</v>
      </c>
      <c r="M2623" s="5" t="str">
        <f t="shared" si="5"/>
        <v>#VALUE!</v>
      </c>
      <c r="N2623" s="4" t="b">
        <v>1</v>
      </c>
      <c r="O2623" s="4" t="b">
        <v>1</v>
      </c>
      <c r="P2623" s="4" t="b">
        <v>0</v>
      </c>
      <c r="Q2623" s="4" t="s">
        <v>39</v>
      </c>
      <c r="R2623" s="4" t="s">
        <v>39</v>
      </c>
      <c r="S2623" s="4" t="s">
        <v>39</v>
      </c>
      <c r="T2623" s="4" t="s">
        <v>39</v>
      </c>
    </row>
    <row r="2624" ht="12.75" customHeight="1">
      <c r="A2624" s="8" t="str">
        <f t="shared" si="1"/>
        <v>China1937</v>
      </c>
      <c r="B2624" s="4" t="s">
        <v>67</v>
      </c>
      <c r="C2624" s="4">
        <v>1937.0</v>
      </c>
      <c r="D2624" s="4">
        <v>-2.43546009063721</v>
      </c>
      <c r="E2624" s="4" t="s">
        <v>39</v>
      </c>
      <c r="F2624" s="4" t="s">
        <v>39</v>
      </c>
      <c r="G2624" s="4" t="s">
        <v>39</v>
      </c>
      <c r="H2624" s="4" t="s">
        <v>39</v>
      </c>
      <c r="I2624" s="4" t="s">
        <v>39</v>
      </c>
      <c r="J2624" s="4" t="str">
        <f t="shared" si="2"/>
        <v>#VALUE!</v>
      </c>
      <c r="K2624" s="5" t="str">
        <f t="shared" si="3"/>
        <v>#VALUE!</v>
      </c>
      <c r="L2624" s="5" t="str">
        <f t="shared" si="4"/>
        <v>#VALUE!</v>
      </c>
      <c r="M2624" s="5" t="str">
        <f t="shared" si="5"/>
        <v>#VALUE!</v>
      </c>
      <c r="N2624" s="4" t="b">
        <v>1</v>
      </c>
      <c r="O2624" s="4" t="b">
        <v>1</v>
      </c>
      <c r="P2624" s="4" t="b">
        <v>0</v>
      </c>
      <c r="Q2624" s="4" t="b">
        <v>0</v>
      </c>
      <c r="R2624" s="4" t="s">
        <v>39</v>
      </c>
      <c r="S2624" s="4" t="s">
        <v>39</v>
      </c>
      <c r="T2624" s="4" t="s">
        <v>39</v>
      </c>
    </row>
    <row r="2625" ht="12.75" customHeight="1">
      <c r="A2625" s="8" t="str">
        <f t="shared" si="1"/>
        <v>China1936</v>
      </c>
      <c r="B2625" s="4" t="s">
        <v>67</v>
      </c>
      <c r="C2625" s="4">
        <v>1936.0</v>
      </c>
      <c r="D2625" s="4">
        <v>6.31737995147705</v>
      </c>
      <c r="E2625" s="4" t="s">
        <v>39</v>
      </c>
      <c r="F2625" s="4" t="s">
        <v>39</v>
      </c>
      <c r="G2625" s="4" t="s">
        <v>39</v>
      </c>
      <c r="H2625" s="4" t="s">
        <v>39</v>
      </c>
      <c r="I2625" s="4" t="s">
        <v>39</v>
      </c>
      <c r="J2625" s="4" t="str">
        <f t="shared" si="2"/>
        <v>#VALUE!</v>
      </c>
      <c r="K2625" s="5" t="str">
        <f t="shared" si="3"/>
        <v>#VALUE!</v>
      </c>
      <c r="L2625" s="5" t="str">
        <f t="shared" si="4"/>
        <v>#VALUE!</v>
      </c>
      <c r="M2625" s="5" t="str">
        <f t="shared" si="5"/>
        <v>#VALUE!</v>
      </c>
      <c r="N2625" s="4" t="b">
        <v>1</v>
      </c>
      <c r="O2625" s="4" t="b">
        <v>1</v>
      </c>
      <c r="P2625" s="4" t="b">
        <v>1</v>
      </c>
      <c r="Q2625" s="4" t="b">
        <v>0</v>
      </c>
      <c r="R2625" s="4" t="s">
        <v>39</v>
      </c>
      <c r="S2625" s="4" t="s">
        <v>39</v>
      </c>
      <c r="T2625" s="4" t="s">
        <v>39</v>
      </c>
    </row>
    <row r="2626" ht="12.75" customHeight="1">
      <c r="A2626" s="8" t="str">
        <f t="shared" si="1"/>
        <v>China1935</v>
      </c>
      <c r="B2626" s="4" t="s">
        <v>67</v>
      </c>
      <c r="C2626" s="4">
        <v>1935.0</v>
      </c>
      <c r="D2626" s="4">
        <v>8.06995010375977</v>
      </c>
      <c r="E2626" s="4" t="s">
        <v>39</v>
      </c>
      <c r="F2626" s="4" t="s">
        <v>39</v>
      </c>
      <c r="G2626" s="4" t="s">
        <v>39</v>
      </c>
      <c r="H2626" s="4" t="s">
        <v>39</v>
      </c>
      <c r="I2626" s="4" t="s">
        <v>39</v>
      </c>
      <c r="J2626" s="4" t="str">
        <f t="shared" si="2"/>
        <v>#VALUE!</v>
      </c>
      <c r="K2626" s="5" t="str">
        <f t="shared" si="3"/>
        <v>#VALUE!</v>
      </c>
      <c r="L2626" s="5" t="str">
        <f t="shared" si="4"/>
        <v>#VALUE!</v>
      </c>
      <c r="M2626" s="5" t="str">
        <f t="shared" si="5"/>
        <v>#VALUE!</v>
      </c>
      <c r="N2626" s="4" t="b">
        <v>0</v>
      </c>
      <c r="O2626" s="4" t="b">
        <v>0</v>
      </c>
      <c r="P2626" s="4" t="b">
        <v>1</v>
      </c>
      <c r="Q2626" s="4" t="b">
        <v>1</v>
      </c>
      <c r="R2626" s="4" t="s">
        <v>39</v>
      </c>
      <c r="S2626" s="4" t="s">
        <v>39</v>
      </c>
      <c r="T2626" s="4" t="s">
        <v>39</v>
      </c>
    </row>
    <row r="2627" ht="12.75" customHeight="1">
      <c r="A2627" s="8" t="str">
        <f t="shared" si="1"/>
        <v>China1934</v>
      </c>
      <c r="B2627" s="4" t="s">
        <v>67</v>
      </c>
      <c r="C2627" s="4">
        <v>1934.0</v>
      </c>
      <c r="D2627" s="4">
        <v>-8.71506023406982</v>
      </c>
      <c r="E2627" s="4" t="s">
        <v>39</v>
      </c>
      <c r="F2627" s="4" t="s">
        <v>39</v>
      </c>
      <c r="G2627" s="4" t="s">
        <v>39</v>
      </c>
      <c r="H2627" s="4" t="s">
        <v>39</v>
      </c>
      <c r="I2627" s="4" t="s">
        <v>39</v>
      </c>
      <c r="J2627" s="4" t="str">
        <f t="shared" si="2"/>
        <v>#VALUE!</v>
      </c>
      <c r="K2627" s="5" t="str">
        <f t="shared" si="3"/>
        <v>#VALUE!</v>
      </c>
      <c r="L2627" s="5" t="str">
        <f t="shared" si="4"/>
        <v>#VALUE!</v>
      </c>
      <c r="M2627" s="5" t="str">
        <f t="shared" si="5"/>
        <v>#VALUE!</v>
      </c>
      <c r="N2627" s="4" t="b">
        <v>1</v>
      </c>
      <c r="O2627" s="4" t="b">
        <v>1</v>
      </c>
      <c r="P2627" s="4" t="b">
        <v>0</v>
      </c>
      <c r="Q2627" s="4" t="b">
        <v>1</v>
      </c>
      <c r="R2627" s="4" t="s">
        <v>39</v>
      </c>
      <c r="S2627" s="4" t="s">
        <v>39</v>
      </c>
      <c r="T2627" s="4" t="s">
        <v>39</v>
      </c>
    </row>
    <row r="2628" ht="12.75" customHeight="1">
      <c r="A2628" s="8" t="str">
        <f t="shared" si="1"/>
        <v>China1933</v>
      </c>
      <c r="B2628" s="4" t="s">
        <v>67</v>
      </c>
      <c r="C2628" s="4">
        <v>1933.0</v>
      </c>
      <c r="D2628" s="4" t="s">
        <v>39</v>
      </c>
      <c r="E2628" s="4" t="s">
        <v>39</v>
      </c>
      <c r="F2628" s="4" t="s">
        <v>39</v>
      </c>
      <c r="G2628" s="4" t="s">
        <v>39</v>
      </c>
      <c r="H2628" s="4" t="s">
        <v>39</v>
      </c>
      <c r="I2628" s="4" t="s">
        <v>39</v>
      </c>
      <c r="J2628" s="4" t="str">
        <f t="shared" si="2"/>
        <v>#VALUE!</v>
      </c>
      <c r="K2628" s="5" t="str">
        <f t="shared" si="3"/>
        <v>#VALUE!</v>
      </c>
      <c r="L2628" s="5" t="str">
        <f t="shared" si="4"/>
        <v>#VALUE!</v>
      </c>
      <c r="M2628" s="5" t="str">
        <f t="shared" si="5"/>
        <v>#VALUE!</v>
      </c>
      <c r="N2628" s="4" t="b">
        <v>1</v>
      </c>
      <c r="O2628" s="4" t="b">
        <v>1</v>
      </c>
      <c r="P2628" s="4" t="s">
        <v>39</v>
      </c>
      <c r="Q2628" s="4" t="b">
        <v>0</v>
      </c>
      <c r="R2628" s="4" t="s">
        <v>39</v>
      </c>
      <c r="S2628" s="4" t="s">
        <v>39</v>
      </c>
      <c r="T2628" s="4" t="s">
        <v>39</v>
      </c>
    </row>
    <row r="2629" ht="12.75" customHeight="1">
      <c r="A2629" s="8" t="str">
        <f t="shared" si="1"/>
        <v>China1932</v>
      </c>
      <c r="B2629" s="4" t="s">
        <v>67</v>
      </c>
      <c r="C2629" s="4">
        <v>1932.0</v>
      </c>
      <c r="D2629" s="4">
        <v>3.17804002761841</v>
      </c>
      <c r="E2629" s="4" t="s">
        <v>39</v>
      </c>
      <c r="F2629" s="4" t="s">
        <v>39</v>
      </c>
      <c r="G2629" s="4" t="s">
        <v>39</v>
      </c>
      <c r="H2629" s="4" t="s">
        <v>39</v>
      </c>
      <c r="I2629" s="4" t="s">
        <v>39</v>
      </c>
      <c r="J2629" s="4" t="str">
        <f t="shared" si="2"/>
        <v>#VALUE!</v>
      </c>
      <c r="K2629" s="5" t="str">
        <f t="shared" si="3"/>
        <v>#VALUE!</v>
      </c>
      <c r="L2629" s="5" t="str">
        <f t="shared" si="4"/>
        <v>#VALUE!</v>
      </c>
      <c r="M2629" s="5" t="str">
        <f t="shared" si="5"/>
        <v>#VALUE!</v>
      </c>
      <c r="N2629" s="4" t="s">
        <v>39</v>
      </c>
      <c r="O2629" s="4" t="s">
        <v>39</v>
      </c>
      <c r="P2629" s="4" t="s">
        <v>39</v>
      </c>
      <c r="Q2629" s="4" t="s">
        <v>39</v>
      </c>
      <c r="R2629" s="4" t="s">
        <v>39</v>
      </c>
      <c r="S2629" s="4" t="s">
        <v>39</v>
      </c>
      <c r="T2629" s="4" t="s">
        <v>39</v>
      </c>
    </row>
    <row r="2630" ht="12.75" customHeight="1">
      <c r="A2630" s="8" t="str">
        <f t="shared" si="1"/>
        <v>China1931</v>
      </c>
      <c r="B2630" s="4" t="s">
        <v>67</v>
      </c>
      <c r="C2630" s="4">
        <v>1931.0</v>
      </c>
      <c r="D2630" s="4">
        <v>1.01812994480133</v>
      </c>
      <c r="E2630" s="4" t="s">
        <v>39</v>
      </c>
      <c r="F2630" s="4" t="s">
        <v>39</v>
      </c>
      <c r="G2630" s="4" t="s">
        <v>39</v>
      </c>
      <c r="H2630" s="4" t="s">
        <v>39</v>
      </c>
      <c r="I2630" s="4" t="s">
        <v>39</v>
      </c>
      <c r="J2630" s="4" t="str">
        <f t="shared" si="2"/>
        <v>#VALUE!</v>
      </c>
      <c r="K2630" s="5" t="str">
        <f t="shared" si="3"/>
        <v>#VALUE!</v>
      </c>
      <c r="L2630" s="5" t="str">
        <f t="shared" si="4"/>
        <v>#VALUE!</v>
      </c>
      <c r="M2630" s="5" t="str">
        <f t="shared" si="5"/>
        <v>#VALUE!</v>
      </c>
      <c r="N2630" s="4" t="b">
        <v>0</v>
      </c>
      <c r="O2630" s="4" t="s">
        <v>39</v>
      </c>
      <c r="P2630" s="4" t="b">
        <v>0</v>
      </c>
      <c r="Q2630" s="4" t="s">
        <v>39</v>
      </c>
      <c r="R2630" s="4" t="s">
        <v>39</v>
      </c>
      <c r="S2630" s="4" t="s">
        <v>39</v>
      </c>
      <c r="T2630" s="4" t="s">
        <v>39</v>
      </c>
    </row>
    <row r="2631" ht="12.75" customHeight="1">
      <c r="A2631" s="8" t="str">
        <f t="shared" si="1"/>
        <v>China1930</v>
      </c>
      <c r="B2631" s="4" t="s">
        <v>67</v>
      </c>
      <c r="C2631" s="4">
        <v>1930.0</v>
      </c>
      <c r="D2631" s="4">
        <v>1.26856005191803</v>
      </c>
      <c r="E2631" s="4" t="s">
        <v>39</v>
      </c>
      <c r="F2631" s="4" t="s">
        <v>39</v>
      </c>
      <c r="G2631" s="4" t="s">
        <v>39</v>
      </c>
      <c r="H2631" s="4" t="s">
        <v>39</v>
      </c>
      <c r="I2631" s="4" t="s">
        <v>39</v>
      </c>
      <c r="J2631" s="4" t="str">
        <f t="shared" si="2"/>
        <v>#VALUE!</v>
      </c>
      <c r="K2631" s="5" t="str">
        <f t="shared" si="3"/>
        <v>#VALUE!</v>
      </c>
      <c r="L2631" s="5" t="str">
        <f t="shared" si="4"/>
        <v>#VALUE!</v>
      </c>
      <c r="M2631" s="5" t="str">
        <f t="shared" si="5"/>
        <v>#VALUE!</v>
      </c>
      <c r="N2631" s="4" t="b">
        <v>0</v>
      </c>
      <c r="O2631" s="4" t="b">
        <v>1</v>
      </c>
      <c r="P2631" s="4" t="b">
        <v>0</v>
      </c>
      <c r="Q2631" s="4" t="s">
        <v>39</v>
      </c>
      <c r="R2631" s="4" t="s">
        <v>39</v>
      </c>
      <c r="S2631" s="4" t="s">
        <v>39</v>
      </c>
      <c r="T2631" s="4" t="s">
        <v>39</v>
      </c>
    </row>
    <row r="2632" ht="12.75" customHeight="1">
      <c r="A2632" s="8" t="str">
        <f t="shared" si="1"/>
        <v>China1929</v>
      </c>
      <c r="B2632" s="4" t="s">
        <v>67</v>
      </c>
      <c r="C2632" s="4">
        <v>1929.0</v>
      </c>
      <c r="D2632" s="4" t="s">
        <v>39</v>
      </c>
      <c r="E2632" s="4" t="s">
        <v>39</v>
      </c>
      <c r="F2632" s="4" t="s">
        <v>39</v>
      </c>
      <c r="G2632" s="4" t="s">
        <v>39</v>
      </c>
      <c r="H2632" s="4" t="s">
        <v>39</v>
      </c>
      <c r="I2632" s="4" t="s">
        <v>39</v>
      </c>
      <c r="J2632" s="4" t="str">
        <f t="shared" si="2"/>
        <v>#VALUE!</v>
      </c>
      <c r="K2632" s="5" t="str">
        <f t="shared" si="3"/>
        <v>#VALUE!</v>
      </c>
      <c r="L2632" s="5" t="str">
        <f t="shared" si="4"/>
        <v>#VALUE!</v>
      </c>
      <c r="M2632" s="5" t="str">
        <f t="shared" si="5"/>
        <v>#VALUE!</v>
      </c>
      <c r="N2632" s="4" t="s">
        <v>39</v>
      </c>
      <c r="O2632" s="4" t="b">
        <v>1</v>
      </c>
      <c r="P2632" s="4" t="s">
        <v>39</v>
      </c>
      <c r="Q2632" s="4" t="b">
        <v>0</v>
      </c>
      <c r="R2632" s="4" t="s">
        <v>39</v>
      </c>
      <c r="S2632" s="4" t="s">
        <v>39</v>
      </c>
      <c r="T2632" s="4" t="s">
        <v>39</v>
      </c>
    </row>
    <row r="2633" ht="12.75" customHeight="1">
      <c r="A2633" s="8" t="str">
        <f t="shared" si="1"/>
        <v>Colombia2022</v>
      </c>
      <c r="B2633" s="4" t="s">
        <v>68</v>
      </c>
      <c r="C2633" s="4">
        <v>2022.0</v>
      </c>
      <c r="D2633" s="4" t="s">
        <v>39</v>
      </c>
      <c r="E2633" s="4" t="s">
        <v>39</v>
      </c>
      <c r="F2633" s="4">
        <v>-2.14460051726899E10</v>
      </c>
      <c r="G2633" s="4">
        <v>3.43939445259487E11</v>
      </c>
      <c r="H2633" s="4" t="s">
        <v>39</v>
      </c>
      <c r="I2633" s="4" t="s">
        <v>39</v>
      </c>
      <c r="J2633" s="4" t="str">
        <f t="shared" si="2"/>
        <v>#VALUE!</v>
      </c>
      <c r="K2633" s="5" t="str">
        <f t="shared" si="3"/>
        <v>#VALUE!</v>
      </c>
      <c r="L2633" s="5" t="str">
        <f t="shared" si="4"/>
        <v>#VALUE!</v>
      </c>
      <c r="M2633" s="5" t="str">
        <f t="shared" si="5"/>
        <v>#VALUE!</v>
      </c>
      <c r="N2633" s="4" t="s">
        <v>39</v>
      </c>
      <c r="O2633" s="4" t="s">
        <v>39</v>
      </c>
      <c r="P2633" s="4" t="s">
        <v>39</v>
      </c>
      <c r="Q2633" s="4" t="s">
        <v>39</v>
      </c>
      <c r="R2633" s="4">
        <v>11.20425376079</v>
      </c>
      <c r="S2633" s="4">
        <v>7.49577578140568</v>
      </c>
      <c r="T2633" s="4" t="s">
        <v>39</v>
      </c>
    </row>
    <row r="2634" ht="12.75" customHeight="1">
      <c r="A2634" s="8" t="str">
        <f t="shared" si="1"/>
        <v>Colombia2021</v>
      </c>
      <c r="B2634" s="4" t="s">
        <v>68</v>
      </c>
      <c r="C2634" s="4">
        <v>2021.0</v>
      </c>
      <c r="D2634" s="4">
        <v>10.6768890815087</v>
      </c>
      <c r="E2634" s="4">
        <v>-1.11278244686652E10</v>
      </c>
      <c r="F2634" s="4">
        <v>-1.79809703084815E10</v>
      </c>
      <c r="G2634" s="4">
        <v>3.18511813576972E11</v>
      </c>
      <c r="H2634" s="4">
        <v>27.6715464479886</v>
      </c>
      <c r="I2634" s="4">
        <v>34.5127419653088</v>
      </c>
      <c r="J2634" s="4">
        <f t="shared" si="2"/>
        <v>8813714443628</v>
      </c>
      <c r="K2634" s="5">
        <f t="shared" si="3"/>
        <v>10992716034885</v>
      </c>
      <c r="L2634" s="5">
        <f t="shared" si="4"/>
        <v>2179001591256</v>
      </c>
      <c r="M2634" s="5">
        <f t="shared" si="5"/>
        <v>6.841195517</v>
      </c>
      <c r="N2634" s="4" t="s">
        <v>39</v>
      </c>
      <c r="O2634" s="4" t="s">
        <v>39</v>
      </c>
      <c r="P2634" s="4" t="s">
        <v>39</v>
      </c>
      <c r="Q2634" s="4" t="s">
        <v>39</v>
      </c>
      <c r="R2634" s="4">
        <v>13.76852977562</v>
      </c>
      <c r="S2634" s="4">
        <v>11.0161932669779</v>
      </c>
      <c r="T2634" s="4">
        <v>-2.5427631682515E10</v>
      </c>
    </row>
    <row r="2635" ht="12.75" customHeight="1">
      <c r="A2635" s="8" t="str">
        <f t="shared" si="1"/>
        <v>Colombia2020</v>
      </c>
      <c r="B2635" s="4" t="s">
        <v>68</v>
      </c>
      <c r="C2635" s="4">
        <v>2020.0</v>
      </c>
      <c r="D2635" s="4">
        <v>-7.04814320973645</v>
      </c>
      <c r="E2635" s="4">
        <v>-1.06960482518485E10</v>
      </c>
      <c r="F2635" s="4">
        <v>-9.34631310339321E9</v>
      </c>
      <c r="G2635" s="4">
        <v>2.70150956772567E11</v>
      </c>
      <c r="H2635" s="4">
        <v>26.5841514861971</v>
      </c>
      <c r="I2635" s="4">
        <v>33.559739682891</v>
      </c>
      <c r="J2635" s="4">
        <f t="shared" si="2"/>
        <v>7181733958983</v>
      </c>
      <c r="K2635" s="5">
        <f t="shared" si="3"/>
        <v>9066195784371</v>
      </c>
      <c r="L2635" s="5">
        <f t="shared" si="4"/>
        <v>1884461825388</v>
      </c>
      <c r="M2635" s="5">
        <f t="shared" si="5"/>
        <v>6.975588197</v>
      </c>
      <c r="N2635" s="4" t="b">
        <v>1</v>
      </c>
      <c r="O2635" s="4" t="b">
        <v>1</v>
      </c>
      <c r="P2635" s="4" t="b">
        <v>0</v>
      </c>
      <c r="Q2635" s="4" t="s">
        <v>39</v>
      </c>
      <c r="R2635" s="4">
        <v>16.71848093519</v>
      </c>
      <c r="S2635" s="4">
        <v>-7.25229907492306</v>
      </c>
      <c r="T2635" s="4">
        <v>-4.8360856804405E10</v>
      </c>
    </row>
    <row r="2636" ht="12.75" customHeight="1">
      <c r="A2636" s="8" t="str">
        <f t="shared" si="1"/>
        <v>Colombia2019</v>
      </c>
      <c r="B2636" s="4" t="s">
        <v>68</v>
      </c>
      <c r="C2636" s="4">
        <v>2019.0</v>
      </c>
      <c r="D2636" s="4">
        <v>3.18697248737717</v>
      </c>
      <c r="E2636" s="4">
        <v>-1.15648311077599E9</v>
      </c>
      <c r="F2636" s="4">
        <v>-1.48076278918266E10</v>
      </c>
      <c r="G2636" s="4">
        <v>3.23031701210767E11</v>
      </c>
      <c r="H2636" s="4">
        <v>29.3970841532359</v>
      </c>
      <c r="I2636" s="4">
        <v>32.8788615809522</v>
      </c>
      <c r="J2636" s="4">
        <f t="shared" si="2"/>
        <v>9496190104656</v>
      </c>
      <c r="K2636" s="5">
        <f t="shared" si="3"/>
        <v>10620914590368</v>
      </c>
      <c r="L2636" s="5">
        <f t="shared" si="4"/>
        <v>1124724485712</v>
      </c>
      <c r="M2636" s="5">
        <f t="shared" si="5"/>
        <v>3.481777428</v>
      </c>
      <c r="N2636" s="4" t="b">
        <v>1</v>
      </c>
      <c r="O2636" s="4" t="b">
        <v>1</v>
      </c>
      <c r="P2636" s="4" t="b">
        <v>1</v>
      </c>
      <c r="Q2636" s="4" t="b">
        <v>0</v>
      </c>
      <c r="R2636" s="4">
        <v>10.90372338939</v>
      </c>
      <c r="S2636" s="4">
        <v>3.18685539245533</v>
      </c>
      <c r="T2636" s="4">
        <v>5.28807444382E10</v>
      </c>
    </row>
    <row r="2637" ht="12.75" customHeight="1">
      <c r="A2637" s="8" t="str">
        <f t="shared" si="1"/>
        <v>Colombia2018</v>
      </c>
      <c r="B2637" s="4" t="s">
        <v>68</v>
      </c>
      <c r="C2637" s="4">
        <v>2018.0</v>
      </c>
      <c r="D2637" s="4">
        <v>2.56432428277704</v>
      </c>
      <c r="E2637" s="4">
        <v>-5.59495445439852E9</v>
      </c>
      <c r="F2637" s="4">
        <v>-1.40409486149478E10</v>
      </c>
      <c r="G2637" s="4">
        <v>3.34198218100716E11</v>
      </c>
      <c r="H2637" s="4">
        <v>29.9902422981858</v>
      </c>
      <c r="I2637" s="4">
        <v>34.6578943359318</v>
      </c>
      <c r="J2637" s="4">
        <f t="shared" si="2"/>
        <v>10022685536462</v>
      </c>
      <c r="K2637" s="5">
        <f t="shared" si="3"/>
        <v>11582606530191</v>
      </c>
      <c r="L2637" s="5">
        <f t="shared" si="4"/>
        <v>1559920993729</v>
      </c>
      <c r="M2637" s="5">
        <f t="shared" si="5"/>
        <v>4.667652038</v>
      </c>
      <c r="N2637" s="4" t="b">
        <v>0</v>
      </c>
      <c r="O2637" s="4" t="b">
        <v>0</v>
      </c>
      <c r="P2637" s="4" t="b">
        <v>1</v>
      </c>
      <c r="Q2637" s="4" t="b">
        <v>1</v>
      </c>
      <c r="R2637" s="4">
        <v>9.98951435516</v>
      </c>
      <c r="S2637" s="4">
        <v>2.56432428277704</v>
      </c>
      <c r="T2637" s="4">
        <v>1.11665168899489E10</v>
      </c>
    </row>
    <row r="2638" ht="12.75" customHeight="1">
      <c r="A2638" s="8" t="str">
        <f t="shared" si="1"/>
        <v>Colombia2017</v>
      </c>
      <c r="B2638" s="4" t="s">
        <v>68</v>
      </c>
      <c r="C2638" s="4">
        <v>2017.0</v>
      </c>
      <c r="D2638" s="4">
        <v>1.35936086788746</v>
      </c>
      <c r="E2638" s="4">
        <v>2.02697531658814E9</v>
      </c>
      <c r="F2638" s="4">
        <v>-9.92435840823202E9</v>
      </c>
      <c r="G2638" s="4">
        <v>3.11866875135576E11</v>
      </c>
      <c r="H2638" s="4">
        <v>26.8249721753864</v>
      </c>
      <c r="I2638" s="4">
        <v>29.32049070962</v>
      </c>
      <c r="J2638" s="4">
        <f t="shared" si="2"/>
        <v>8365820247937</v>
      </c>
      <c r="K2638" s="5">
        <f t="shared" si="3"/>
        <v>9144089815051</v>
      </c>
      <c r="L2638" s="5">
        <f t="shared" si="4"/>
        <v>778269567114</v>
      </c>
      <c r="M2638" s="5">
        <f t="shared" si="5"/>
        <v>2.495518534</v>
      </c>
      <c r="N2638" s="4" t="b">
        <v>0</v>
      </c>
      <c r="O2638" s="4" t="b">
        <v>1</v>
      </c>
      <c r="P2638" s="4" t="b">
        <v>0</v>
      </c>
      <c r="Q2638" s="4" t="b">
        <v>1</v>
      </c>
      <c r="R2638" s="4">
        <v>9.67199531319</v>
      </c>
      <c r="S2638" s="4">
        <v>1.35936086788746</v>
      </c>
      <c r="T2638" s="4">
        <v>-2.233134296514E10</v>
      </c>
    </row>
    <row r="2639" ht="12.75" customHeight="1">
      <c r="A2639" s="8" t="str">
        <f t="shared" si="1"/>
        <v>Colombia2016</v>
      </c>
      <c r="B2639" s="4" t="s">
        <v>68</v>
      </c>
      <c r="C2639" s="4">
        <v>2016.0</v>
      </c>
      <c r="D2639" s="4">
        <v>2.08738250162795</v>
      </c>
      <c r="E2639" s="4">
        <v>2.81981499247444E9</v>
      </c>
      <c r="F2639" s="4">
        <v>-1.25865594201664E10</v>
      </c>
      <c r="G2639" s="4">
        <v>2.82720100286228E11</v>
      </c>
      <c r="H2639" s="4">
        <v>27.7197005776679</v>
      </c>
      <c r="I2639" s="4">
        <v>29.9936575736327</v>
      </c>
      <c r="J2639" s="4">
        <f t="shared" si="2"/>
        <v>7836916527222</v>
      </c>
      <c r="K2639" s="5">
        <f t="shared" si="3"/>
        <v>8479809877168</v>
      </c>
      <c r="L2639" s="5">
        <f t="shared" si="4"/>
        <v>642893349946</v>
      </c>
      <c r="M2639" s="5">
        <f t="shared" si="5"/>
        <v>2.273956996</v>
      </c>
      <c r="N2639" s="4" t="b">
        <v>0</v>
      </c>
      <c r="O2639" s="4" t="b">
        <v>1</v>
      </c>
      <c r="P2639" s="4" t="b">
        <v>1</v>
      </c>
      <c r="Q2639" s="4" t="b">
        <v>0</v>
      </c>
      <c r="R2639" s="4">
        <v>9.54197192011</v>
      </c>
      <c r="S2639" s="4">
        <v>2.08738250162794</v>
      </c>
      <c r="T2639" s="4">
        <v>-2.91467748493479E10</v>
      </c>
    </row>
    <row r="2640" ht="12.75" customHeight="1">
      <c r="A2640" s="8" t="str">
        <f t="shared" si="1"/>
        <v>Colombia2015</v>
      </c>
      <c r="B2640" s="4" t="s">
        <v>68</v>
      </c>
      <c r="C2640" s="4">
        <v>2015.0</v>
      </c>
      <c r="D2640" s="4">
        <v>2.95590137527524</v>
      </c>
      <c r="E2640" s="4">
        <v>-2.06567037663216E9</v>
      </c>
      <c r="F2640" s="4">
        <v>-1.8702227284958E10</v>
      </c>
      <c r="G2640" s="4">
        <v>2.93492370228847E11</v>
      </c>
      <c r="H2640" s="4">
        <v>27.7571278256755</v>
      </c>
      <c r="I2640" s="4">
        <v>31.2773505503654</v>
      </c>
      <c r="J2640" s="4">
        <f t="shared" si="2"/>
        <v>8146505236303</v>
      </c>
      <c r="K2640" s="5">
        <f t="shared" si="3"/>
        <v>9179663747505</v>
      </c>
      <c r="L2640" s="5">
        <f t="shared" si="4"/>
        <v>1033158511203</v>
      </c>
      <c r="M2640" s="5">
        <f t="shared" si="5"/>
        <v>3.520222725</v>
      </c>
      <c r="N2640" s="4" t="b">
        <v>0</v>
      </c>
      <c r="O2640" s="4" t="b">
        <v>0</v>
      </c>
      <c r="P2640" s="4" t="b">
        <v>1</v>
      </c>
      <c r="Q2640" s="4" t="b">
        <v>1</v>
      </c>
      <c r="R2640" s="4">
        <v>9.19816876042</v>
      </c>
      <c r="S2640" s="4">
        <v>2.95590137527523</v>
      </c>
      <c r="T2640" s="4">
        <v>1.07722699426189E10</v>
      </c>
    </row>
    <row r="2641" ht="12.75" customHeight="1">
      <c r="A2641" s="8" t="str">
        <f t="shared" si="1"/>
        <v>Colombia2014</v>
      </c>
      <c r="B2641" s="4" t="s">
        <v>68</v>
      </c>
      <c r="C2641" s="4">
        <v>2014.0</v>
      </c>
      <c r="D2641" s="4">
        <v>4.49903000110972</v>
      </c>
      <c r="E2641" s="4">
        <v>3.61781321356839E9</v>
      </c>
      <c r="F2641" s="4">
        <v>-1.98185440181905E10</v>
      </c>
      <c r="G2641" s="4">
        <v>3.81240864422407E11</v>
      </c>
      <c r="H2641" s="4">
        <v>29.5171268543781</v>
      </c>
      <c r="I2641" s="4">
        <v>31.2612038833854</v>
      </c>
      <c r="J2641" s="4">
        <f t="shared" si="2"/>
        <v>11253134957229</v>
      </c>
      <c r="K2641" s="5">
        <f t="shared" si="3"/>
        <v>11918048391387</v>
      </c>
      <c r="L2641" s="5">
        <f t="shared" si="4"/>
        <v>664913434158</v>
      </c>
      <c r="M2641" s="5">
        <f t="shared" si="5"/>
        <v>1.744077029</v>
      </c>
      <c r="N2641" s="4" t="b">
        <v>0</v>
      </c>
      <c r="O2641" s="4" t="b">
        <v>0</v>
      </c>
      <c r="P2641" s="4" t="b">
        <v>1</v>
      </c>
      <c r="Q2641" s="4" t="b">
        <v>1</v>
      </c>
      <c r="R2641" s="4">
        <v>9.40408426088</v>
      </c>
      <c r="S2641" s="4">
        <v>4.49903000110972</v>
      </c>
      <c r="T2641" s="4">
        <v>8.774849419356E10</v>
      </c>
    </row>
    <row r="2642" ht="12.75" customHeight="1">
      <c r="A2642" s="8" t="str">
        <f t="shared" si="1"/>
        <v>Colombia2013</v>
      </c>
      <c r="B2642" s="4" t="s">
        <v>68</v>
      </c>
      <c r="C2642" s="4">
        <v>2013.0</v>
      </c>
      <c r="D2642" s="4">
        <v>5.13384573863956</v>
      </c>
      <c r="E2642" s="4">
        <v>5.62607003095265E9</v>
      </c>
      <c r="F2642" s="4">
        <v>-1.23651277420201E10</v>
      </c>
      <c r="G2642" s="4">
        <v>3.82093697077685E11</v>
      </c>
      <c r="H2642" s="4">
        <v>28.9775782224582</v>
      </c>
      <c r="I2642" s="4">
        <v>29.9983198624681</v>
      </c>
      <c r="J2642" s="4">
        <f t="shared" si="2"/>
        <v>11072149995377</v>
      </c>
      <c r="K2642" s="5">
        <f t="shared" si="3"/>
        <v>11462168942369</v>
      </c>
      <c r="L2642" s="5">
        <f t="shared" si="4"/>
        <v>390018946993</v>
      </c>
      <c r="M2642" s="5">
        <f t="shared" si="5"/>
        <v>1.02074164</v>
      </c>
      <c r="N2642" s="4" t="b">
        <v>0</v>
      </c>
      <c r="O2642" s="4" t="b">
        <v>0</v>
      </c>
      <c r="P2642" s="4" t="b">
        <v>1</v>
      </c>
      <c r="Q2642" s="4" t="b">
        <v>1</v>
      </c>
      <c r="R2642" s="4">
        <v>9.88684679599</v>
      </c>
      <c r="S2642" s="4">
        <v>5.13399351995672</v>
      </c>
      <c r="T2642" s="4">
        <v>8.52832655278015E8</v>
      </c>
    </row>
    <row r="2643" ht="12.75" customHeight="1">
      <c r="A2643" s="8" t="str">
        <f t="shared" si="1"/>
        <v>Colombia2012</v>
      </c>
      <c r="B2643" s="4" t="s">
        <v>68</v>
      </c>
      <c r="C2643" s="4">
        <v>2012.0</v>
      </c>
      <c r="D2643" s="4">
        <v>3.91278183188535</v>
      </c>
      <c r="E2643" s="4">
        <v>1.09401071061466E10</v>
      </c>
      <c r="F2643" s="4">
        <v>-1.16399989297531E10</v>
      </c>
      <c r="G2643" s="4">
        <v>3.70691143086761E11</v>
      </c>
      <c r="H2643" s="4">
        <v>29.2473809915929</v>
      </c>
      <c r="I2643" s="4">
        <v>29.0925973415475</v>
      </c>
      <c r="J2643" s="4">
        <f t="shared" si="2"/>
        <v>10841745092068</v>
      </c>
      <c r="K2643" s="5">
        <f t="shared" si="3"/>
        <v>10784368163901</v>
      </c>
      <c r="L2643" s="5">
        <f t="shared" si="4"/>
        <v>-57376928166</v>
      </c>
      <c r="M2643" s="5">
        <f t="shared" si="5"/>
        <v>-0.15478365</v>
      </c>
      <c r="N2643" s="4" t="b">
        <v>0</v>
      </c>
      <c r="O2643" s="4" t="b">
        <v>0</v>
      </c>
      <c r="P2643" s="4" t="b">
        <v>1</v>
      </c>
      <c r="Q2643" s="4" t="b">
        <v>1</v>
      </c>
      <c r="R2643" s="4">
        <v>10.63502426127</v>
      </c>
      <c r="S2643" s="4">
        <v>3.91263576716115</v>
      </c>
      <c r="T2643" s="4">
        <v>-1.1402553990924E10</v>
      </c>
    </row>
    <row r="2644" ht="12.75" customHeight="1">
      <c r="A2644" s="8" t="str">
        <f t="shared" si="1"/>
        <v>Colombia2011</v>
      </c>
      <c r="B2644" s="4" t="s">
        <v>68</v>
      </c>
      <c r="C2644" s="4">
        <v>2011.0</v>
      </c>
      <c r="D2644" s="4">
        <v>6.94789198173556</v>
      </c>
      <c r="E2644" s="4">
        <v>3.26831231268511E9</v>
      </c>
      <c r="F2644" s="4">
        <v>-9.73449931954437E9</v>
      </c>
      <c r="G2644" s="4">
        <v>3.34966134865305E11</v>
      </c>
      <c r="H2644" s="4">
        <v>28.240387873111</v>
      </c>
      <c r="I2644" s="4">
        <v>30.2333663321007</v>
      </c>
      <c r="J2644" s="4">
        <f t="shared" si="2"/>
        <v>9459573572953</v>
      </c>
      <c r="K2644" s="5">
        <f t="shared" si="3"/>
        <v>10127153864231</v>
      </c>
      <c r="L2644" s="5">
        <f t="shared" si="4"/>
        <v>667580291278</v>
      </c>
      <c r="M2644" s="5">
        <f t="shared" si="5"/>
        <v>1.992978459</v>
      </c>
      <c r="N2644" s="4" t="b">
        <v>0</v>
      </c>
      <c r="O2644" s="4" t="b">
        <v>0</v>
      </c>
      <c r="P2644" s="4" t="b">
        <v>1</v>
      </c>
      <c r="Q2644" s="4" t="b">
        <v>0</v>
      </c>
      <c r="R2644" s="4">
        <v>11.04388188311</v>
      </c>
      <c r="S2644" s="4">
        <v>6.94789198173555</v>
      </c>
      <c r="T2644" s="4">
        <v>-3.57250082214559E10</v>
      </c>
    </row>
    <row r="2645" ht="12.75" customHeight="1">
      <c r="A2645" s="8" t="str">
        <f t="shared" si="1"/>
        <v>Colombia2010</v>
      </c>
      <c r="B2645" s="4" t="s">
        <v>68</v>
      </c>
      <c r="C2645" s="4">
        <v>2010.0</v>
      </c>
      <c r="D2645" s="4">
        <v>4.4944883997669</v>
      </c>
      <c r="E2645" s="4">
        <v>-9.01502301787373E8</v>
      </c>
      <c r="F2645" s="4">
        <v>-8.58301164750193E9</v>
      </c>
      <c r="G2645" s="4">
        <v>2.86498534094963E11</v>
      </c>
      <c r="H2645" s="4">
        <v>27.0474524299052</v>
      </c>
      <c r="I2645" s="4">
        <v>30.3502257271509</v>
      </c>
      <c r="J2645" s="4">
        <f t="shared" si="2"/>
        <v>7749055472171</v>
      </c>
      <c r="K2645" s="5">
        <f t="shared" si="3"/>
        <v>8695295180280</v>
      </c>
      <c r="L2645" s="5">
        <f t="shared" si="4"/>
        <v>946239708109</v>
      </c>
      <c r="M2645" s="5">
        <f t="shared" si="5"/>
        <v>3.302773297</v>
      </c>
      <c r="N2645" s="4" t="b">
        <v>0</v>
      </c>
      <c r="O2645" s="4" t="b">
        <v>0</v>
      </c>
      <c r="P2645" s="4" t="b">
        <v>1</v>
      </c>
      <c r="Q2645" s="4" t="b">
        <v>0</v>
      </c>
      <c r="R2645" s="4">
        <v>12.01003607107</v>
      </c>
      <c r="S2645" s="4">
        <v>4.49465897070922</v>
      </c>
      <c r="T2645" s="4">
        <v>-4.84676007703419E10</v>
      </c>
    </row>
    <row r="2646" ht="12.75" customHeight="1">
      <c r="A2646" s="8" t="str">
        <f t="shared" si="1"/>
        <v>Colombia2009</v>
      </c>
      <c r="B2646" s="4" t="s">
        <v>68</v>
      </c>
      <c r="C2646" s="4">
        <v>2009.0</v>
      </c>
      <c r="D2646" s="4">
        <v>1.13981374017067</v>
      </c>
      <c r="E2646" s="4">
        <v>1.50853683505139E9</v>
      </c>
      <c r="F2646" s="4">
        <v>-4.43300541950091E9</v>
      </c>
      <c r="G2646" s="4">
        <v>2.32468666665153E11</v>
      </c>
      <c r="H2646" s="4">
        <v>28.2401133722709</v>
      </c>
      <c r="I2646" s="4">
        <v>30.9141553855443</v>
      </c>
      <c r="J2646" s="4">
        <f t="shared" si="2"/>
        <v>6564941502125</v>
      </c>
      <c r="K2646" s="5">
        <f t="shared" si="3"/>
        <v>7186572483557</v>
      </c>
      <c r="L2646" s="5">
        <f t="shared" si="4"/>
        <v>621630981432</v>
      </c>
      <c r="M2646" s="5">
        <f t="shared" si="5"/>
        <v>2.674042013</v>
      </c>
      <c r="N2646" s="4" t="b">
        <v>0</v>
      </c>
      <c r="O2646" s="4" t="b">
        <v>1</v>
      </c>
      <c r="P2646" s="4" t="b">
        <v>0</v>
      </c>
      <c r="Q2646" s="4" t="b">
        <v>0</v>
      </c>
      <c r="R2646" s="4">
        <v>12.24319653885</v>
      </c>
      <c r="S2646" s="4">
        <v>1.13964864548062</v>
      </c>
      <c r="T2646" s="4">
        <v>-5.402986742981E10</v>
      </c>
    </row>
    <row r="2647" ht="12.75" customHeight="1">
      <c r="A2647" s="8" t="str">
        <f t="shared" si="1"/>
        <v>Colombia2008</v>
      </c>
      <c r="B2647" s="4" t="s">
        <v>68</v>
      </c>
      <c r="C2647" s="4">
        <v>2008.0</v>
      </c>
      <c r="D2647" s="4">
        <v>3.2834461861654</v>
      </c>
      <c r="E2647" s="4">
        <v>8.55718492980789E9</v>
      </c>
      <c r="F2647" s="4">
        <v>-6.49727073668045E9</v>
      </c>
      <c r="G2647" s="4">
        <v>2.42504150472931E11</v>
      </c>
      <c r="H2647" s="4">
        <v>28.4706104847373</v>
      </c>
      <c r="I2647" s="4">
        <v>28.4287928123019</v>
      </c>
      <c r="J2647" s="4">
        <f t="shared" si="2"/>
        <v>6904241209047</v>
      </c>
      <c r="K2647" s="5">
        <f t="shared" si="3"/>
        <v>6894100249918</v>
      </c>
      <c r="L2647" s="5">
        <f t="shared" si="4"/>
        <v>-10140959129</v>
      </c>
      <c r="M2647" s="5">
        <f t="shared" si="5"/>
        <v>-0.04181767244</v>
      </c>
      <c r="N2647" s="4" t="b">
        <v>0</v>
      </c>
      <c r="O2647" s="4" t="b">
        <v>1</v>
      </c>
      <c r="P2647" s="4" t="b">
        <v>1</v>
      </c>
      <c r="Q2647" s="4" t="b">
        <v>0</v>
      </c>
      <c r="R2647" s="4">
        <v>11.40321466153</v>
      </c>
      <c r="S2647" s="4">
        <v>3.28344618616541</v>
      </c>
      <c r="T2647" s="4">
        <v>1.00354838077779E10</v>
      </c>
    </row>
    <row r="2648" ht="12.75" customHeight="1">
      <c r="A2648" s="8" t="str">
        <f t="shared" si="1"/>
        <v>Colombia2007</v>
      </c>
      <c r="B2648" s="4" t="s">
        <v>68</v>
      </c>
      <c r="C2648" s="4">
        <v>2007.0</v>
      </c>
      <c r="D2648" s="4">
        <v>6.90583992004395</v>
      </c>
      <c r="E2648" s="4">
        <v>6.72660020959642E9</v>
      </c>
      <c r="F2648" s="4">
        <v>-6.14961355724906E9</v>
      </c>
      <c r="G2648" s="4">
        <v>2.06229536757674E11</v>
      </c>
      <c r="H2648" s="4">
        <v>27.3424562330789</v>
      </c>
      <c r="I2648" s="4">
        <v>28.1622332385364</v>
      </c>
      <c r="J2648" s="4">
        <f t="shared" si="2"/>
        <v>5638822082765</v>
      </c>
      <c r="K2648" s="5">
        <f t="shared" si="3"/>
        <v>5807884314845</v>
      </c>
      <c r="L2648" s="5">
        <f t="shared" si="4"/>
        <v>169062232080</v>
      </c>
      <c r="M2648" s="5">
        <f t="shared" si="5"/>
        <v>0.8197770055</v>
      </c>
      <c r="N2648" s="4" t="b">
        <v>0</v>
      </c>
      <c r="O2648" s="4" t="b">
        <v>0</v>
      </c>
      <c r="P2648" s="4" t="b">
        <v>1</v>
      </c>
      <c r="Q2648" s="4" t="b">
        <v>1</v>
      </c>
      <c r="R2648" s="4">
        <v>11.28752946824</v>
      </c>
      <c r="S2648" s="4">
        <v>6.73819469090975</v>
      </c>
      <c r="T2648" s="4">
        <v>-3.62746137152569E10</v>
      </c>
    </row>
    <row r="2649" ht="12.75" customHeight="1">
      <c r="A2649" s="8" t="str">
        <f t="shared" si="1"/>
        <v>Colombia2006</v>
      </c>
      <c r="B2649" s="4" t="s">
        <v>68</v>
      </c>
      <c r="C2649" s="4">
        <v>2006.0</v>
      </c>
      <c r="D2649" s="4">
        <v>6.66965007781982</v>
      </c>
      <c r="E2649" s="4">
        <v>4.69469839149928E9</v>
      </c>
      <c r="F2649" s="4">
        <v>-2.99101180311064E9</v>
      </c>
      <c r="G2649" s="4">
        <v>1.6179295924785E11</v>
      </c>
      <c r="H2649" s="4">
        <v>27.4484407412054</v>
      </c>
      <c r="I2649" s="4">
        <v>28.4410891213758</v>
      </c>
      <c r="J2649" s="4">
        <f t="shared" si="2"/>
        <v>4440964454259</v>
      </c>
      <c r="K2649" s="5">
        <f t="shared" si="3"/>
        <v>4601567973179</v>
      </c>
      <c r="L2649" s="5">
        <f t="shared" si="4"/>
        <v>160603518920</v>
      </c>
      <c r="M2649" s="5">
        <f t="shared" si="5"/>
        <v>0.9926483802</v>
      </c>
      <c r="N2649" s="4" t="b">
        <v>0</v>
      </c>
      <c r="O2649" s="4" t="b">
        <v>0</v>
      </c>
      <c r="P2649" s="4" t="b">
        <v>1</v>
      </c>
      <c r="Q2649" s="4" t="b">
        <v>1</v>
      </c>
      <c r="R2649" s="4">
        <v>12.09886246238</v>
      </c>
      <c r="S2649" s="4">
        <v>6.71686869844402</v>
      </c>
      <c r="T2649" s="4">
        <v>-4.4436577509824E10</v>
      </c>
    </row>
    <row r="2650" ht="12.75" customHeight="1">
      <c r="A2650" s="8" t="str">
        <f t="shared" si="1"/>
        <v>Colombia2005</v>
      </c>
      <c r="B2650" s="4" t="s">
        <v>68</v>
      </c>
      <c r="C2650" s="4">
        <v>2005.0</v>
      </c>
      <c r="D2650" s="4">
        <v>4.73355007171631</v>
      </c>
      <c r="E2650" s="4">
        <v>4.84714124049579E9</v>
      </c>
      <c r="F2650" s="4">
        <v>-1.94774352340683E9</v>
      </c>
      <c r="G2650" s="4">
        <v>1.45600527535771E11</v>
      </c>
      <c r="H2650" s="4">
        <v>25.8685599620259</v>
      </c>
      <c r="I2650" s="4">
        <v>25.8893311532684</v>
      </c>
      <c r="J2650" s="4">
        <f t="shared" si="2"/>
        <v>3766475977062</v>
      </c>
      <c r="K2650" s="5">
        <f t="shared" si="3"/>
        <v>3769500273464</v>
      </c>
      <c r="L2650" s="5">
        <f t="shared" si="4"/>
        <v>3024296402</v>
      </c>
      <c r="M2650" s="5">
        <f t="shared" si="5"/>
        <v>0.02077119124</v>
      </c>
      <c r="N2650" s="4" t="b">
        <v>0</v>
      </c>
      <c r="O2650" s="4" t="b">
        <v>1</v>
      </c>
      <c r="P2650" s="4" t="b">
        <v>1</v>
      </c>
      <c r="Q2650" s="4" t="b">
        <v>1</v>
      </c>
      <c r="R2650" s="4">
        <v>11.82127734828</v>
      </c>
      <c r="S2650" s="4">
        <v>4.82876110795085</v>
      </c>
      <c r="T2650" s="4">
        <v>-1.6192431712079E10</v>
      </c>
    </row>
    <row r="2651" ht="12.75" customHeight="1">
      <c r="A2651" s="8" t="str">
        <f t="shared" si="1"/>
        <v>Colombia2004</v>
      </c>
      <c r="B2651" s="4" t="s">
        <v>68</v>
      </c>
      <c r="C2651" s="4">
        <v>2004.0</v>
      </c>
      <c r="D2651" s="4">
        <v>5.33299016952515</v>
      </c>
      <c r="E2651" s="4">
        <v>3.11717677115459E9</v>
      </c>
      <c r="F2651" s="4">
        <v>-7.74546542895837E8</v>
      </c>
      <c r="G2651" s="4">
        <v>1.17092416651395E11</v>
      </c>
      <c r="H2651" s="4">
        <v>25.3203399811395</v>
      </c>
      <c r="I2651" s="4">
        <v>26.6314370723361</v>
      </c>
      <c r="J2651" s="4">
        <f t="shared" si="2"/>
        <v>2964819798827</v>
      </c>
      <c r="K2651" s="5">
        <f t="shared" si="3"/>
        <v>3118339325699</v>
      </c>
      <c r="L2651" s="5">
        <f t="shared" si="4"/>
        <v>153519526873</v>
      </c>
      <c r="M2651" s="5">
        <f t="shared" si="5"/>
        <v>1.311097091</v>
      </c>
      <c r="N2651" s="4" t="b">
        <v>0</v>
      </c>
      <c r="O2651" s="4" t="b">
        <v>1</v>
      </c>
      <c r="P2651" s="4" t="b">
        <v>1</v>
      </c>
      <c r="Q2651" s="4" t="b">
        <v>0</v>
      </c>
      <c r="R2651" s="4">
        <v>13.61259041767</v>
      </c>
      <c r="S2651" s="4">
        <v>5.33302206745236</v>
      </c>
      <c r="T2651" s="4">
        <v>-2.85081108843759E10</v>
      </c>
    </row>
    <row r="2652" ht="12.75" customHeight="1">
      <c r="A2652" s="8" t="str">
        <f t="shared" si="1"/>
        <v>Colombia2003</v>
      </c>
      <c r="B2652" s="4" t="s">
        <v>68</v>
      </c>
      <c r="C2652" s="4">
        <v>2003.0</v>
      </c>
      <c r="D2652" s="4">
        <v>3.91860008239746</v>
      </c>
      <c r="E2652" s="4">
        <v>1.22031209413505E9</v>
      </c>
      <c r="F2652" s="4">
        <v>-9.11997622355946E8</v>
      </c>
      <c r="G2652" s="4">
        <v>9.46449691461352E10</v>
      </c>
      <c r="H2652" s="4">
        <v>25.3118461391999</v>
      </c>
      <c r="I2652" s="4">
        <v>28.0142118817792</v>
      </c>
      <c r="J2652" s="4">
        <f t="shared" si="2"/>
        <v>2395638896876</v>
      </c>
      <c r="K2652" s="5">
        <f t="shared" si="3"/>
        <v>2651404219204</v>
      </c>
      <c r="L2652" s="5">
        <f t="shared" si="4"/>
        <v>255765322328</v>
      </c>
      <c r="M2652" s="5">
        <f t="shared" si="5"/>
        <v>2.702365743</v>
      </c>
      <c r="N2652" s="4" t="b">
        <v>0</v>
      </c>
      <c r="O2652" s="4" t="b">
        <v>0</v>
      </c>
      <c r="P2652" s="4" t="b">
        <v>1</v>
      </c>
      <c r="Q2652" s="4" t="b">
        <v>0</v>
      </c>
      <c r="R2652" s="4">
        <v>14.07279270402</v>
      </c>
      <c r="S2652" s="4">
        <v>3.91827190359832</v>
      </c>
      <c r="T2652" s="4">
        <v>-2.24474475052598E10</v>
      </c>
    </row>
    <row r="2653" ht="12.75" customHeight="1">
      <c r="A2653" s="8" t="str">
        <f t="shared" si="1"/>
        <v>Colombia2002</v>
      </c>
      <c r="B2653" s="4" t="s">
        <v>68</v>
      </c>
      <c r="C2653" s="4">
        <v>2002.0</v>
      </c>
      <c r="D2653" s="4">
        <v>2.5036199092865</v>
      </c>
      <c r="E2653" s="4">
        <v>2.88951725943953E8</v>
      </c>
      <c r="F2653" s="4">
        <v>-1.28919377636478E9</v>
      </c>
      <c r="G2653" s="4">
        <v>9.79458127898533E10</v>
      </c>
      <c r="H2653" s="4">
        <v>24.6217414119262</v>
      </c>
      <c r="I2653" s="4">
        <v>28.0739434428545</v>
      </c>
      <c r="J2653" s="4">
        <f t="shared" si="2"/>
        <v>2411596474893</v>
      </c>
      <c r="K2653" s="5">
        <f t="shared" si="3"/>
        <v>2749725208727</v>
      </c>
      <c r="L2653" s="5">
        <f t="shared" si="4"/>
        <v>338128733834</v>
      </c>
      <c r="M2653" s="5">
        <f t="shared" si="5"/>
        <v>3.452202031</v>
      </c>
      <c r="N2653" s="4" t="b">
        <v>0</v>
      </c>
      <c r="O2653" s="4" t="b">
        <v>1</v>
      </c>
      <c r="P2653" s="4" t="b">
        <v>1</v>
      </c>
      <c r="Q2653" s="4" t="b">
        <v>0</v>
      </c>
      <c r="R2653" s="4">
        <v>15.67144179721</v>
      </c>
      <c r="S2653" s="4">
        <v>2.50398046550686</v>
      </c>
      <c r="T2653" s="4">
        <v>3.3008436437181E9</v>
      </c>
    </row>
    <row r="2654" ht="12.75" customHeight="1">
      <c r="A2654" s="8" t="str">
        <f t="shared" si="1"/>
        <v>Colombia2001</v>
      </c>
      <c r="B2654" s="4" t="s">
        <v>68</v>
      </c>
      <c r="C2654" s="4">
        <v>2001.0</v>
      </c>
      <c r="D2654" s="4">
        <v>1.67823994159698</v>
      </c>
      <c r="E2654" s="4">
        <v>1.47779233845391E9</v>
      </c>
      <c r="F2654" s="4">
        <v>-1.04031475193966E9</v>
      </c>
      <c r="G2654" s="4">
        <v>9.82006411891568E10</v>
      </c>
      <c r="H2654" s="4">
        <v>24.7980052060944</v>
      </c>
      <c r="I2654" s="4">
        <v>27.506674647963</v>
      </c>
      <c r="J2654" s="4">
        <f t="shared" si="2"/>
        <v>2435180011451</v>
      </c>
      <c r="K2654" s="5">
        <f t="shared" si="3"/>
        <v>2701173087411</v>
      </c>
      <c r="L2654" s="5">
        <f t="shared" si="4"/>
        <v>265993075961</v>
      </c>
      <c r="M2654" s="5">
        <f t="shared" si="5"/>
        <v>2.708669442</v>
      </c>
      <c r="N2654" s="4" t="b">
        <v>0</v>
      </c>
      <c r="O2654" s="4" t="b">
        <v>1</v>
      </c>
      <c r="P2654" s="4" t="b">
        <v>0</v>
      </c>
      <c r="Q2654" s="4" t="b">
        <v>0</v>
      </c>
      <c r="R2654" s="4">
        <v>14.97301033961</v>
      </c>
      <c r="S2654" s="4">
        <v>1.67789830769955</v>
      </c>
      <c r="T2654" s="4">
        <v>2.54828399303497E8</v>
      </c>
    </row>
    <row r="2655" ht="12.75" customHeight="1">
      <c r="A2655" s="8" t="str">
        <f t="shared" si="1"/>
        <v>Colombia2000</v>
      </c>
      <c r="B2655" s="4" t="s">
        <v>68</v>
      </c>
      <c r="C2655" s="4">
        <v>2000.0</v>
      </c>
      <c r="D2655" s="4">
        <v>4.39280986785889</v>
      </c>
      <c r="E2655" s="4">
        <v>7.74869521136861E8</v>
      </c>
      <c r="F2655" s="4">
        <v>8.45404083052557E8</v>
      </c>
      <c r="G2655" s="4">
        <v>9.9875074935083E10</v>
      </c>
      <c r="H2655" s="4">
        <v>23.6422323771384</v>
      </c>
      <c r="I2655" s="4">
        <v>26.579007656801</v>
      </c>
      <c r="J2655" s="4">
        <f t="shared" si="2"/>
        <v>2361269730299</v>
      </c>
      <c r="K2655" s="5">
        <f t="shared" si="3"/>
        <v>2654580381423</v>
      </c>
      <c r="L2655" s="5">
        <f t="shared" si="4"/>
        <v>293310651124</v>
      </c>
      <c r="M2655" s="5">
        <f t="shared" si="5"/>
        <v>2.93677528</v>
      </c>
      <c r="N2655" s="4" t="b">
        <v>0</v>
      </c>
      <c r="O2655" s="4" t="b">
        <v>1</v>
      </c>
      <c r="P2655" s="4" t="b">
        <v>0</v>
      </c>
      <c r="Q2655" s="4" t="b">
        <v>0</v>
      </c>
      <c r="R2655" s="4" t="s">
        <v>39</v>
      </c>
      <c r="S2655" s="4">
        <v>2.92486148314592</v>
      </c>
      <c r="T2655" s="4">
        <v>1.67443374592619E9</v>
      </c>
    </row>
    <row r="2656" ht="12.75" customHeight="1">
      <c r="A2656" s="8" t="str">
        <f t="shared" si="1"/>
        <v>Colombia1999</v>
      </c>
      <c r="B2656" s="4" t="s">
        <v>68</v>
      </c>
      <c r="C2656" s="4">
        <v>1999.0</v>
      </c>
      <c r="D2656" s="4">
        <v>-4.20401000976563</v>
      </c>
      <c r="E2656" s="4">
        <v>-3.19232028028269E9</v>
      </c>
      <c r="F2656" s="4">
        <v>6.70982414631348E8</v>
      </c>
      <c r="G2656" s="4">
        <v>8.62789476205906E10</v>
      </c>
      <c r="H2656" s="4">
        <v>12.3000001907349</v>
      </c>
      <c r="I2656" s="4">
        <v>19.2999992370605</v>
      </c>
      <c r="J2656" s="4">
        <f t="shared" si="2"/>
        <v>1061231072190</v>
      </c>
      <c r="K2656" s="5">
        <f t="shared" si="3"/>
        <v>1665183623252</v>
      </c>
      <c r="L2656" s="5">
        <f t="shared" si="4"/>
        <v>603952551062</v>
      </c>
      <c r="M2656" s="5">
        <f t="shared" si="5"/>
        <v>6.999999046</v>
      </c>
      <c r="N2656" s="4" t="b">
        <v>1</v>
      </c>
      <c r="O2656" s="4" t="b">
        <v>1</v>
      </c>
      <c r="P2656" s="4" t="b">
        <v>0</v>
      </c>
      <c r="Q2656" s="4" t="b">
        <v>0</v>
      </c>
      <c r="R2656" s="4" t="s">
        <v>39</v>
      </c>
      <c r="S2656" s="4">
        <v>-4.20401524369927</v>
      </c>
      <c r="T2656" s="4">
        <v>-1.35961273144923E10</v>
      </c>
    </row>
    <row r="2657" ht="12.75" customHeight="1">
      <c r="A2657" s="8" t="str">
        <f t="shared" si="1"/>
        <v>Colombia1998</v>
      </c>
      <c r="B2657" s="4" t="s">
        <v>68</v>
      </c>
      <c r="C2657" s="4">
        <v>1998.0</v>
      </c>
      <c r="D2657" s="4">
        <v>0.569783985614777</v>
      </c>
      <c r="E2657" s="4">
        <v>-2.26518596612437E9</v>
      </c>
      <c r="F2657" s="4">
        <v>-4.85762399357951E9</v>
      </c>
      <c r="G2657" s="4">
        <v>9.84863586041784E10</v>
      </c>
      <c r="H2657" s="4">
        <v>11.8000001907349</v>
      </c>
      <c r="I2657" s="4">
        <v>17.0</v>
      </c>
      <c r="J2657" s="4">
        <f t="shared" si="2"/>
        <v>1162139050314</v>
      </c>
      <c r="K2657" s="5">
        <f t="shared" si="3"/>
        <v>1674268096271</v>
      </c>
      <c r="L2657" s="5">
        <f t="shared" si="4"/>
        <v>512129045957</v>
      </c>
      <c r="M2657" s="5">
        <f t="shared" si="5"/>
        <v>5.199999809</v>
      </c>
      <c r="N2657" s="4" t="b">
        <v>1</v>
      </c>
      <c r="O2657" s="4" t="b">
        <v>1</v>
      </c>
      <c r="P2657" s="4" t="b">
        <v>0</v>
      </c>
      <c r="Q2657" s="4" t="b">
        <v>0</v>
      </c>
      <c r="R2657" s="4" t="s">
        <v>39</v>
      </c>
      <c r="S2657" s="4">
        <v>0.569784089866261</v>
      </c>
      <c r="T2657" s="4">
        <v>1.22074109835878E10</v>
      </c>
    </row>
    <row r="2658" ht="12.75" customHeight="1">
      <c r="A2658" s="8" t="str">
        <f t="shared" si="1"/>
        <v>Colombia1997</v>
      </c>
      <c r="B2658" s="4" t="s">
        <v>68</v>
      </c>
      <c r="C2658" s="4">
        <v>1997.0</v>
      </c>
      <c r="D2658" s="4">
        <v>3.43028998374939</v>
      </c>
      <c r="E2658" s="4">
        <v>-2.02647294730837E9</v>
      </c>
      <c r="F2658" s="4">
        <v>-5.75051392835473E9</v>
      </c>
      <c r="G2658" s="4">
        <v>1.06656492324769E11</v>
      </c>
      <c r="H2658" s="4">
        <v>12.3999996185303</v>
      </c>
      <c r="I2658" s="4">
        <v>16.2999992370605</v>
      </c>
      <c r="J2658" s="4">
        <f t="shared" si="2"/>
        <v>1322540464141</v>
      </c>
      <c r="K2658" s="5">
        <f t="shared" si="3"/>
        <v>1738500743521</v>
      </c>
      <c r="L2658" s="5">
        <f t="shared" si="4"/>
        <v>415960279380</v>
      </c>
      <c r="M2658" s="5">
        <f t="shared" si="5"/>
        <v>3.899999619</v>
      </c>
      <c r="N2658" s="4" t="b">
        <v>0</v>
      </c>
      <c r="O2658" s="4" t="b">
        <v>0</v>
      </c>
      <c r="P2658" s="4" t="b">
        <v>1</v>
      </c>
      <c r="Q2658" s="4" t="b">
        <v>1</v>
      </c>
      <c r="R2658" s="4" t="s">
        <v>39</v>
      </c>
      <c r="S2658" s="4">
        <v>3.43029367827623</v>
      </c>
      <c r="T2658" s="4">
        <v>8.17013372059059E9</v>
      </c>
    </row>
    <row r="2659" ht="12.75" customHeight="1">
      <c r="A2659" s="8" t="str">
        <f t="shared" si="1"/>
        <v>Colombia1996</v>
      </c>
      <c r="B2659" s="4" t="s">
        <v>68</v>
      </c>
      <c r="C2659" s="4">
        <v>1996.0</v>
      </c>
      <c r="D2659" s="4">
        <v>2.05586004257202</v>
      </c>
      <c r="E2659" s="4">
        <v>-1.94306743277133E9</v>
      </c>
      <c r="F2659" s="4">
        <v>-4.64124016200298E9</v>
      </c>
      <c r="G2659" s="4">
        <v>9.71533890109466E10</v>
      </c>
      <c r="H2659" s="4">
        <v>11.8000001907349</v>
      </c>
      <c r="I2659" s="4">
        <v>15.6999998092651</v>
      </c>
      <c r="J2659" s="4">
        <f t="shared" si="2"/>
        <v>1146410008860</v>
      </c>
      <c r="K2659" s="5">
        <f t="shared" si="3"/>
        <v>1525308188941</v>
      </c>
      <c r="L2659" s="5">
        <f t="shared" si="4"/>
        <v>378898180082</v>
      </c>
      <c r="M2659" s="5">
        <f t="shared" si="5"/>
        <v>3.899999619</v>
      </c>
      <c r="N2659" s="4" t="b">
        <v>0</v>
      </c>
      <c r="O2659" s="4" t="b">
        <v>0</v>
      </c>
      <c r="P2659" s="4" t="b">
        <v>1</v>
      </c>
      <c r="Q2659" s="4" t="b">
        <v>1</v>
      </c>
      <c r="R2659" s="4" t="s">
        <v>39</v>
      </c>
      <c r="S2659" s="4">
        <v>2.05585471217387</v>
      </c>
      <c r="T2659" s="4">
        <v>-9.5031033138224E9</v>
      </c>
    </row>
    <row r="2660" ht="12.75" customHeight="1">
      <c r="A2660" s="8" t="str">
        <f t="shared" si="1"/>
        <v>Colombia1995</v>
      </c>
      <c r="B2660" s="4" t="s">
        <v>68</v>
      </c>
      <c r="C2660" s="4">
        <v>1995.0</v>
      </c>
      <c r="D2660" s="4">
        <v>5.20243978500366</v>
      </c>
      <c r="E2660" s="4">
        <v>-1.01745580794189E9</v>
      </c>
      <c r="F2660" s="4">
        <v>-4.51587629287012E9</v>
      </c>
      <c r="G2660" s="4">
        <v>9.24959705113951E10</v>
      </c>
      <c r="H2660" s="4">
        <v>11.3000001907349</v>
      </c>
      <c r="I2660" s="4">
        <v>13.6000003814697</v>
      </c>
      <c r="J2660" s="4">
        <f t="shared" si="2"/>
        <v>1045204484421</v>
      </c>
      <c r="K2660" s="5">
        <f t="shared" si="3"/>
        <v>1257945234239</v>
      </c>
      <c r="L2660" s="5">
        <f t="shared" si="4"/>
        <v>212740749818</v>
      </c>
      <c r="M2660" s="5">
        <f t="shared" si="5"/>
        <v>2.300000191</v>
      </c>
      <c r="N2660" s="4" t="b">
        <v>0</v>
      </c>
      <c r="O2660" s="4" t="b">
        <v>0</v>
      </c>
      <c r="P2660" s="4" t="b">
        <v>1</v>
      </c>
      <c r="Q2660" s="4" t="b">
        <v>1</v>
      </c>
      <c r="R2660" s="4" t="s">
        <v>39</v>
      </c>
      <c r="S2660" s="4">
        <v>5.2024375925092</v>
      </c>
      <c r="T2660" s="4">
        <v>-4.65741849955149E9</v>
      </c>
    </row>
    <row r="2661" ht="12.75" customHeight="1">
      <c r="A2661" s="8" t="str">
        <f t="shared" si="1"/>
        <v>Colombia1994</v>
      </c>
      <c r="B2661" s="4" t="s">
        <v>68</v>
      </c>
      <c r="C2661" s="4">
        <v>1994.0</v>
      </c>
      <c r="D2661" s="4">
        <v>5.83581018447876</v>
      </c>
      <c r="E2661" s="4">
        <v>-1.6341142379553E8</v>
      </c>
      <c r="F2661" s="4">
        <v>-3.66697244769263E9</v>
      </c>
      <c r="G2661" s="4">
        <v>8.17054976165703E10</v>
      </c>
      <c r="H2661" s="4">
        <v>11.3999996185303</v>
      </c>
      <c r="I2661" s="4">
        <v>12.8000001907349</v>
      </c>
      <c r="J2661" s="4">
        <f t="shared" si="2"/>
        <v>931442641661</v>
      </c>
      <c r="K2661" s="5">
        <f t="shared" si="3"/>
        <v>1045830385076</v>
      </c>
      <c r="L2661" s="5">
        <f t="shared" si="4"/>
        <v>114387743415</v>
      </c>
      <c r="M2661" s="5">
        <f t="shared" si="5"/>
        <v>1.400000572</v>
      </c>
      <c r="N2661" s="4" t="b">
        <v>0</v>
      </c>
      <c r="O2661" s="4" t="b">
        <v>0</v>
      </c>
      <c r="P2661" s="4" t="b">
        <v>1</v>
      </c>
      <c r="Q2661" s="4" t="b">
        <v>1</v>
      </c>
      <c r="R2661" s="4" t="s">
        <v>39</v>
      </c>
      <c r="S2661" s="4">
        <v>5.81466190787813</v>
      </c>
      <c r="T2661" s="4">
        <v>-1.07904728948247E10</v>
      </c>
    </row>
    <row r="2662" ht="12.75" customHeight="1">
      <c r="A2662" s="8" t="str">
        <f t="shared" si="1"/>
        <v>Colombia1993</v>
      </c>
      <c r="B2662" s="4" t="s">
        <v>68</v>
      </c>
      <c r="C2662" s="4">
        <v>1993.0</v>
      </c>
      <c r="D2662" s="4">
        <v>2.36564993858337</v>
      </c>
      <c r="E2662" s="4">
        <v>2.65896547955364E8</v>
      </c>
      <c r="F2662" s="4">
        <v>-2.1024E9</v>
      </c>
      <c r="G2662" s="4">
        <v>6.64741013293543E10</v>
      </c>
      <c r="H2662" s="4">
        <v>11.3000001907349</v>
      </c>
      <c r="I2662" s="4">
        <v>12.0</v>
      </c>
      <c r="J2662" s="4">
        <f t="shared" si="2"/>
        <v>751157357701</v>
      </c>
      <c r="K2662" s="5">
        <f t="shared" si="3"/>
        <v>797689215952</v>
      </c>
      <c r="L2662" s="5">
        <f t="shared" si="4"/>
        <v>46531858252</v>
      </c>
      <c r="M2662" s="5">
        <f t="shared" si="5"/>
        <v>0.6999998093</v>
      </c>
      <c r="N2662" s="4" t="b">
        <v>0</v>
      </c>
      <c r="O2662" s="4" t="b">
        <v>1</v>
      </c>
      <c r="P2662" s="4" t="b">
        <v>1</v>
      </c>
      <c r="Q2662" s="4" t="b">
        <v>1</v>
      </c>
      <c r="R2662" s="4" t="s">
        <v>39</v>
      </c>
      <c r="S2662" s="4">
        <v>5.38540993856773</v>
      </c>
      <c r="T2662" s="4">
        <v>-1.52313962872159E10</v>
      </c>
    </row>
    <row r="2663" ht="12.75" customHeight="1">
      <c r="A2663" s="8" t="str">
        <f t="shared" si="1"/>
        <v>Colombia1992</v>
      </c>
      <c r="B2663" s="4" t="s">
        <v>68</v>
      </c>
      <c r="C2663" s="4">
        <v>1992.0</v>
      </c>
      <c r="D2663" s="4">
        <v>5.03268003463745</v>
      </c>
      <c r="E2663" s="4">
        <v>-3.50366325957914E8</v>
      </c>
      <c r="F2663" s="4">
        <v>9.007E8</v>
      </c>
      <c r="G2663" s="4">
        <v>5.83944433489332E10</v>
      </c>
      <c r="H2663" s="4">
        <v>10.6000003814697</v>
      </c>
      <c r="I2663" s="4">
        <v>12.1999998092651</v>
      </c>
      <c r="J2663" s="4">
        <f t="shared" si="2"/>
        <v>618981121774</v>
      </c>
      <c r="K2663" s="5">
        <f t="shared" si="3"/>
        <v>712412197719</v>
      </c>
      <c r="L2663" s="5">
        <f t="shared" si="4"/>
        <v>93431075945</v>
      </c>
      <c r="M2663" s="5">
        <f t="shared" si="5"/>
        <v>1.599999428</v>
      </c>
      <c r="N2663" s="4" t="b">
        <v>0</v>
      </c>
      <c r="O2663" s="4" t="b">
        <v>1</v>
      </c>
      <c r="P2663" s="4" t="b">
        <v>1</v>
      </c>
      <c r="Q2663" s="4" t="b">
        <v>0</v>
      </c>
      <c r="R2663" s="4" t="s">
        <v>39</v>
      </c>
      <c r="S2663" s="4">
        <v>4.04492943774078</v>
      </c>
      <c r="T2663" s="4">
        <v>-8.0796579804211E9</v>
      </c>
    </row>
    <row r="2664" ht="12.75" customHeight="1">
      <c r="A2664" s="8" t="str">
        <f t="shared" si="1"/>
        <v>Colombia1991</v>
      </c>
      <c r="B2664" s="4" t="s">
        <v>68</v>
      </c>
      <c r="C2664" s="4">
        <v>1991.0</v>
      </c>
      <c r="D2664" s="4">
        <v>2.27723002433777</v>
      </c>
      <c r="E2664" s="4">
        <v>4.96380057834602E8</v>
      </c>
      <c r="F2664" s="4">
        <v>2.3488E9</v>
      </c>
      <c r="G2664" s="4">
        <v>4.96379939488402E10</v>
      </c>
      <c r="H2664" s="4">
        <v>10.1999998092651</v>
      </c>
      <c r="I2664" s="4">
        <v>10.3999996185303</v>
      </c>
      <c r="J2664" s="4">
        <f t="shared" si="2"/>
        <v>506307528810</v>
      </c>
      <c r="K2664" s="5">
        <f t="shared" si="3"/>
        <v>516235118133</v>
      </c>
      <c r="L2664" s="5">
        <f t="shared" si="4"/>
        <v>9927589322</v>
      </c>
      <c r="M2664" s="5">
        <f t="shared" si="5"/>
        <v>0.1999998093</v>
      </c>
      <c r="N2664" s="4" t="b">
        <v>0</v>
      </c>
      <c r="O2664" s="4" t="b">
        <v>1</v>
      </c>
      <c r="P2664" s="4" t="b">
        <v>1</v>
      </c>
      <c r="Q2664" s="4" t="b">
        <v>0</v>
      </c>
      <c r="R2664" s="4" t="s">
        <v>39</v>
      </c>
      <c r="S2664" s="4">
        <v>2.00160759689192</v>
      </c>
      <c r="T2664" s="4">
        <v>-8.75644940009299E9</v>
      </c>
    </row>
    <row r="2665" ht="12.75" customHeight="1">
      <c r="A2665" s="8" t="str">
        <f t="shared" si="1"/>
        <v>Colombia1990</v>
      </c>
      <c r="B2665" s="4" t="s">
        <v>68</v>
      </c>
      <c r="C2665" s="4">
        <v>1990.0</v>
      </c>
      <c r="D2665" s="4">
        <v>6.04203987121582</v>
      </c>
      <c r="E2665" s="4">
        <v>1.43532363385333E8</v>
      </c>
      <c r="F2665" s="4">
        <v>5.42E8</v>
      </c>
      <c r="G2665" s="4">
        <v>4.78440907099908E10</v>
      </c>
      <c r="H2665" s="4">
        <v>8.69999980926514</v>
      </c>
      <c r="I2665" s="4">
        <v>9.39999961853027</v>
      </c>
      <c r="J2665" s="4">
        <f t="shared" si="2"/>
        <v>416243580051</v>
      </c>
      <c r="K2665" s="5">
        <f t="shared" si="3"/>
        <v>449734434423</v>
      </c>
      <c r="L2665" s="5">
        <f t="shared" si="4"/>
        <v>33490854371</v>
      </c>
      <c r="M2665" s="5">
        <f t="shared" si="5"/>
        <v>0.6999998093</v>
      </c>
      <c r="N2665" s="4" t="b">
        <v>0</v>
      </c>
      <c r="O2665" s="4" t="b">
        <v>1</v>
      </c>
      <c r="P2665" s="4" t="b">
        <v>1</v>
      </c>
      <c r="Q2665" s="4" t="b">
        <v>0</v>
      </c>
      <c r="R2665" s="4" t="s">
        <v>39</v>
      </c>
      <c r="S2665" s="4">
        <v>4.28199833053058</v>
      </c>
      <c r="T2665" s="4">
        <v>-1.7939032388494E9</v>
      </c>
    </row>
    <row r="2666" ht="12.75" customHeight="1">
      <c r="A2666" s="8" t="str">
        <f t="shared" si="1"/>
        <v>Colombia1989</v>
      </c>
      <c r="B2666" s="4" t="s">
        <v>68</v>
      </c>
      <c r="C2666" s="4">
        <v>1989.0</v>
      </c>
      <c r="D2666" s="4">
        <v>3.41742992401123</v>
      </c>
      <c r="E2666" s="4">
        <v>-1.18620457424245E8</v>
      </c>
      <c r="F2666" s="4">
        <v>-2.01E8</v>
      </c>
      <c r="G2666" s="4">
        <v>3.95400802003938E10</v>
      </c>
      <c r="H2666" s="4">
        <v>8.89999961853027</v>
      </c>
      <c r="I2666" s="4">
        <v>10.3000001907349</v>
      </c>
      <c r="J2666" s="4">
        <f t="shared" si="2"/>
        <v>351906698700</v>
      </c>
      <c r="K2666" s="5">
        <f t="shared" si="3"/>
        <v>407262833606</v>
      </c>
      <c r="L2666" s="5">
        <f t="shared" si="4"/>
        <v>55356134906</v>
      </c>
      <c r="M2666" s="5">
        <f t="shared" si="5"/>
        <v>1.400000572</v>
      </c>
      <c r="N2666" s="4" t="b">
        <v>0</v>
      </c>
      <c r="O2666" s="4" t="b">
        <v>0</v>
      </c>
      <c r="P2666" s="4" t="b">
        <v>1</v>
      </c>
      <c r="Q2666" s="4" t="b">
        <v>0</v>
      </c>
      <c r="R2666" s="4" t="s">
        <v>39</v>
      </c>
      <c r="S2666" s="4">
        <v>3.41409610966596</v>
      </c>
      <c r="T2666" s="4">
        <v>-8.304010509597E9</v>
      </c>
    </row>
    <row r="2667" ht="12.75" customHeight="1">
      <c r="A2667" s="8" t="str">
        <f t="shared" si="1"/>
        <v>Colombia1988</v>
      </c>
      <c r="B2667" s="4" t="s">
        <v>68</v>
      </c>
      <c r="C2667" s="4">
        <v>1988.0</v>
      </c>
      <c r="D2667" s="4">
        <v>4.0598201751709</v>
      </c>
      <c r="E2667" s="4">
        <v>-3.92126061444249E7</v>
      </c>
      <c r="F2667" s="4">
        <v>-2.16E8</v>
      </c>
      <c r="G2667" s="4">
        <v>3.92125500504223E10</v>
      </c>
      <c r="H2667" s="4">
        <v>9.0</v>
      </c>
      <c r="I2667" s="4">
        <v>10.3000001907349</v>
      </c>
      <c r="J2667" s="4">
        <f t="shared" si="2"/>
        <v>352912950454</v>
      </c>
      <c r="K2667" s="5">
        <f t="shared" si="3"/>
        <v>403889272999</v>
      </c>
      <c r="L2667" s="5">
        <f t="shared" si="4"/>
        <v>50976322545</v>
      </c>
      <c r="M2667" s="5">
        <f t="shared" si="5"/>
        <v>1.300000191</v>
      </c>
      <c r="N2667" s="4" t="b">
        <v>0</v>
      </c>
      <c r="O2667" s="4" t="b">
        <v>0</v>
      </c>
      <c r="P2667" s="4" t="b">
        <v>1</v>
      </c>
      <c r="Q2667" s="4" t="b">
        <v>0</v>
      </c>
      <c r="R2667" s="4" t="s">
        <v>39</v>
      </c>
      <c r="S2667" s="4">
        <v>4.06417324490376</v>
      </c>
      <c r="T2667" s="4">
        <v>-3.27530149971496E8</v>
      </c>
    </row>
    <row r="2668" ht="12.75" customHeight="1">
      <c r="A2668" s="8" t="str">
        <f t="shared" si="1"/>
        <v>Colombia1987</v>
      </c>
      <c r="B2668" s="4" t="s">
        <v>68</v>
      </c>
      <c r="C2668" s="4">
        <v>1987.0</v>
      </c>
      <c r="D2668" s="4">
        <v>5.37151002883911</v>
      </c>
      <c r="E2668" s="4">
        <v>2.54613297020848E8</v>
      </c>
      <c r="F2668" s="4">
        <v>3.36E8</v>
      </c>
      <c r="G2668" s="4">
        <v>3.63733070850887E10</v>
      </c>
      <c r="H2668" s="4">
        <v>9.30000019073486</v>
      </c>
      <c r="I2668" s="4">
        <v>9.69999980926514</v>
      </c>
      <c r="J2668" s="4">
        <f t="shared" si="2"/>
        <v>338271762829</v>
      </c>
      <c r="K2668" s="5">
        <f t="shared" si="3"/>
        <v>352821071788</v>
      </c>
      <c r="L2668" s="5">
        <f t="shared" si="4"/>
        <v>14549308959</v>
      </c>
      <c r="M2668" s="5">
        <f t="shared" si="5"/>
        <v>0.3999996185</v>
      </c>
      <c r="N2668" s="4" t="b">
        <v>0</v>
      </c>
      <c r="O2668" s="4" t="b">
        <v>0</v>
      </c>
      <c r="P2668" s="4" t="b">
        <v>1</v>
      </c>
      <c r="Q2668" s="4" t="b">
        <v>0</v>
      </c>
      <c r="R2668" s="4" t="s">
        <v>39</v>
      </c>
      <c r="S2668" s="4">
        <v>5.36893214821323</v>
      </c>
      <c r="T2668" s="4">
        <v>-2.8392429653336E9</v>
      </c>
    </row>
    <row r="2669" ht="12.75" customHeight="1">
      <c r="A2669" s="8" t="str">
        <f t="shared" si="1"/>
        <v>Colombia1986</v>
      </c>
      <c r="B2669" s="4" t="s">
        <v>68</v>
      </c>
      <c r="C2669" s="4">
        <v>1986.0</v>
      </c>
      <c r="D2669" s="4">
        <v>5.83829021453857</v>
      </c>
      <c r="E2669" s="4">
        <v>-1.74712656693324E8</v>
      </c>
      <c r="F2669" s="4">
        <v>3.83E8</v>
      </c>
      <c r="G2669" s="4">
        <v>3.49424896839712E10</v>
      </c>
      <c r="H2669" s="4">
        <v>8.39999961853027</v>
      </c>
      <c r="I2669" s="4">
        <v>9.80000019073486</v>
      </c>
      <c r="J2669" s="4">
        <f t="shared" si="2"/>
        <v>293516900016</v>
      </c>
      <c r="K2669" s="5">
        <f t="shared" si="3"/>
        <v>342436405568</v>
      </c>
      <c r="L2669" s="5">
        <f t="shared" si="4"/>
        <v>48919505552</v>
      </c>
      <c r="M2669" s="5">
        <f t="shared" si="5"/>
        <v>1.400000572</v>
      </c>
      <c r="N2669" s="4" t="b">
        <v>0</v>
      </c>
      <c r="O2669" s="4" t="b">
        <v>0</v>
      </c>
      <c r="P2669" s="4" t="b">
        <v>1</v>
      </c>
      <c r="Q2669" s="4" t="b">
        <v>1</v>
      </c>
      <c r="R2669" s="4" t="s">
        <v>39</v>
      </c>
      <c r="S2669" s="4">
        <v>5.82407613745866</v>
      </c>
      <c r="T2669" s="4">
        <v>-1.4308174011175E9</v>
      </c>
    </row>
    <row r="2670" ht="12.75" customHeight="1">
      <c r="A2670" s="8" t="str">
        <f t="shared" si="1"/>
        <v>Colombia1985</v>
      </c>
      <c r="B2670" s="4" t="s">
        <v>68</v>
      </c>
      <c r="C2670" s="4">
        <v>1985.0</v>
      </c>
      <c r="D2670" s="4">
        <v>3.08825993537903</v>
      </c>
      <c r="E2670" s="4">
        <v>-5.23416168087056E8</v>
      </c>
      <c r="F2670" s="4">
        <v>-1.809E9</v>
      </c>
      <c r="G2670" s="4">
        <v>3.48944195252817E10</v>
      </c>
      <c r="H2670" s="4">
        <v>8.10000038146973</v>
      </c>
      <c r="I2670" s="4">
        <v>10.5</v>
      </c>
      <c r="J2670" s="4">
        <f t="shared" si="2"/>
        <v>282644811466</v>
      </c>
      <c r="K2670" s="5">
        <f t="shared" si="3"/>
        <v>366391405015</v>
      </c>
      <c r="L2670" s="5">
        <f t="shared" si="4"/>
        <v>83746593550</v>
      </c>
      <c r="M2670" s="5">
        <f t="shared" si="5"/>
        <v>2.399999619</v>
      </c>
      <c r="N2670" s="4" t="b">
        <v>0</v>
      </c>
      <c r="O2670" s="4" t="b">
        <v>1</v>
      </c>
      <c r="P2670" s="4" t="b">
        <v>1</v>
      </c>
      <c r="Q2670" s="4" t="b">
        <v>1</v>
      </c>
      <c r="R2670" s="4" t="s">
        <v>39</v>
      </c>
      <c r="S2670" s="4">
        <v>3.1071061957296</v>
      </c>
      <c r="T2670" s="4">
        <v>-4.80701586894989E7</v>
      </c>
    </row>
    <row r="2671" ht="12.75" customHeight="1">
      <c r="A2671" s="8" t="str">
        <f t="shared" si="1"/>
        <v>Colombia1984</v>
      </c>
      <c r="B2671" s="4" t="s">
        <v>68</v>
      </c>
      <c r="C2671" s="4">
        <v>1984.0</v>
      </c>
      <c r="D2671" s="4">
        <v>3.35509991645813</v>
      </c>
      <c r="E2671" s="4">
        <v>-9.94581216709308E8</v>
      </c>
      <c r="F2671" s="4">
        <v>-1.401E9</v>
      </c>
      <c r="G2671" s="4">
        <v>3.82531207379671E10</v>
      </c>
      <c r="H2671" s="4">
        <v>7.0</v>
      </c>
      <c r="I2671" s="4">
        <v>10.3000001907349</v>
      </c>
      <c r="J2671" s="4">
        <f t="shared" si="2"/>
        <v>267771845166</v>
      </c>
      <c r="K2671" s="5">
        <f t="shared" si="3"/>
        <v>394007150897</v>
      </c>
      <c r="L2671" s="5">
        <f t="shared" si="4"/>
        <v>126235305731</v>
      </c>
      <c r="M2671" s="5">
        <f t="shared" si="5"/>
        <v>3.300000191</v>
      </c>
      <c r="N2671" s="4" t="b">
        <v>0</v>
      </c>
      <c r="O2671" s="4" t="b">
        <v>1</v>
      </c>
      <c r="P2671" s="4" t="b">
        <v>1</v>
      </c>
      <c r="Q2671" s="4" t="b">
        <v>0</v>
      </c>
      <c r="R2671" s="4" t="s">
        <v>39</v>
      </c>
      <c r="S2671" s="4">
        <v>3.35068373940706</v>
      </c>
      <c r="T2671" s="4">
        <v>3.3587012126854E9</v>
      </c>
    </row>
    <row r="2672" ht="12.75" customHeight="1">
      <c r="A2672" s="8" t="str">
        <f t="shared" si="1"/>
        <v>Colombia1983</v>
      </c>
      <c r="B2672" s="4" t="s">
        <v>68</v>
      </c>
      <c r="C2672" s="4">
        <v>1983.0</v>
      </c>
      <c r="D2672" s="4">
        <v>1.58438003063202</v>
      </c>
      <c r="E2672" s="4">
        <v>-9.68245523370445E8</v>
      </c>
      <c r="F2672" s="4">
        <v>-3.003E9</v>
      </c>
      <c r="G2672" s="4">
        <v>3.87298227815997E10</v>
      </c>
      <c r="H2672" s="4">
        <v>7.09999990463257</v>
      </c>
      <c r="I2672" s="4">
        <v>10.1999998092651</v>
      </c>
      <c r="J2672" s="4">
        <f t="shared" si="2"/>
        <v>274981738056</v>
      </c>
      <c r="K2672" s="5">
        <f t="shared" si="3"/>
        <v>395044184985</v>
      </c>
      <c r="L2672" s="5">
        <f t="shared" si="4"/>
        <v>120062446929</v>
      </c>
      <c r="M2672" s="5">
        <f t="shared" si="5"/>
        <v>3.099999905</v>
      </c>
      <c r="N2672" s="4" t="b">
        <v>0</v>
      </c>
      <c r="O2672" s="4" t="b">
        <v>1</v>
      </c>
      <c r="P2672" s="4" t="b">
        <v>0</v>
      </c>
      <c r="Q2672" s="4" t="b">
        <v>0</v>
      </c>
      <c r="R2672" s="4" t="s">
        <v>39</v>
      </c>
      <c r="S2672" s="4">
        <v>1.57395603843689</v>
      </c>
      <c r="T2672" s="4">
        <v>4.76702043632598E8</v>
      </c>
    </row>
    <row r="2673" ht="12.75" customHeight="1">
      <c r="A2673" s="8" t="str">
        <f t="shared" si="1"/>
        <v>Colombia1982</v>
      </c>
      <c r="B2673" s="4" t="s">
        <v>68</v>
      </c>
      <c r="C2673" s="4">
        <v>1982.0</v>
      </c>
      <c r="D2673" s="4">
        <v>0.948480010032654</v>
      </c>
      <c r="E2673" s="4">
        <v>-1.13007330522732E9</v>
      </c>
      <c r="F2673" s="4">
        <v>-3.05379700000043E9</v>
      </c>
      <c r="G2673" s="4">
        <v>3.8968039721748E10</v>
      </c>
      <c r="H2673" s="4">
        <v>7.0</v>
      </c>
      <c r="I2673" s="4">
        <v>10.6000003814697</v>
      </c>
      <c r="J2673" s="4">
        <f t="shared" si="2"/>
        <v>272776278052</v>
      </c>
      <c r="K2673" s="5">
        <f t="shared" si="3"/>
        <v>413061235916</v>
      </c>
      <c r="L2673" s="5">
        <f t="shared" si="4"/>
        <v>140284957863</v>
      </c>
      <c r="M2673" s="5">
        <f t="shared" si="5"/>
        <v>3.600000381</v>
      </c>
      <c r="N2673" s="4" t="b">
        <v>0</v>
      </c>
      <c r="O2673" s="4" t="b">
        <v>1</v>
      </c>
      <c r="P2673" s="4" t="b">
        <v>0</v>
      </c>
      <c r="Q2673" s="4" t="b">
        <v>0</v>
      </c>
      <c r="R2673" s="4" t="s">
        <v>39</v>
      </c>
      <c r="S2673" s="4">
        <v>0.948420786604515</v>
      </c>
      <c r="T2673" s="4">
        <v>2.382169401483E8</v>
      </c>
    </row>
    <row r="2674" ht="12.75" customHeight="1">
      <c r="A2674" s="8" t="str">
        <f t="shared" si="1"/>
        <v>Colombia1981</v>
      </c>
      <c r="B2674" s="4" t="s">
        <v>68</v>
      </c>
      <c r="C2674" s="4">
        <v>1981.0</v>
      </c>
      <c r="D2674" s="4">
        <v>2.2632200717926</v>
      </c>
      <c r="E2674" s="4">
        <v>-8.00543958335065E8</v>
      </c>
      <c r="F2674" s="4">
        <v>-1.96125996E9</v>
      </c>
      <c r="G2674" s="4">
        <v>3.63883668690309E10</v>
      </c>
      <c r="H2674" s="4">
        <v>7.09999990463257</v>
      </c>
      <c r="I2674" s="4">
        <v>9.89999961853027</v>
      </c>
      <c r="J2674" s="4">
        <f t="shared" si="2"/>
        <v>258357401300</v>
      </c>
      <c r="K2674" s="5">
        <f t="shared" si="3"/>
        <v>360244818122</v>
      </c>
      <c r="L2674" s="5">
        <f t="shared" si="4"/>
        <v>101887416822</v>
      </c>
      <c r="M2674" s="5">
        <f t="shared" si="5"/>
        <v>2.799999714</v>
      </c>
      <c r="N2674" s="4" t="b">
        <v>0</v>
      </c>
      <c r="O2674" s="4" t="b">
        <v>1</v>
      </c>
      <c r="P2674" s="4" t="b">
        <v>1</v>
      </c>
      <c r="Q2674" s="4" t="b">
        <v>0</v>
      </c>
      <c r="R2674" s="4" t="s">
        <v>39</v>
      </c>
      <c r="S2674" s="4">
        <v>2.27687274512178</v>
      </c>
      <c r="T2674" s="4">
        <v>-2.5796728527171E9</v>
      </c>
    </row>
    <row r="2675" ht="12.75" customHeight="1">
      <c r="A2675" s="8" t="str">
        <f t="shared" si="1"/>
        <v>Colombia1980</v>
      </c>
      <c r="B2675" s="4" t="s">
        <v>68</v>
      </c>
      <c r="C2675" s="4">
        <v>1980.0</v>
      </c>
      <c r="D2675" s="4">
        <v>4.09819984436035</v>
      </c>
      <c r="E2675" s="4">
        <v>-5.6781260150909E8</v>
      </c>
      <c r="F2675" s="4">
        <v>-2.05835310002476E8</v>
      </c>
      <c r="G2675" s="4">
        <v>3.34007356440481E10</v>
      </c>
      <c r="H2675" s="4">
        <v>7.40000009536743</v>
      </c>
      <c r="I2675" s="4">
        <v>9.60000038146973</v>
      </c>
      <c r="J2675" s="4">
        <f t="shared" si="2"/>
        <v>247165446951</v>
      </c>
      <c r="K2675" s="5">
        <f t="shared" si="3"/>
        <v>320647074924</v>
      </c>
      <c r="L2675" s="5">
        <f t="shared" si="4"/>
        <v>73481627973</v>
      </c>
      <c r="M2675" s="5">
        <f t="shared" si="5"/>
        <v>2.200000286</v>
      </c>
      <c r="N2675" s="4" t="b">
        <v>0</v>
      </c>
      <c r="O2675" s="4" t="b">
        <v>0</v>
      </c>
      <c r="P2675" s="4" t="b">
        <v>1</v>
      </c>
      <c r="Q2675" s="4" t="b">
        <v>1</v>
      </c>
      <c r="R2675" s="4" t="s">
        <v>39</v>
      </c>
      <c r="S2675" s="4">
        <v>4.08735367550767</v>
      </c>
      <c r="T2675" s="4">
        <v>-2.98763122498279E9</v>
      </c>
    </row>
    <row r="2676" ht="12.75" customHeight="1">
      <c r="A2676" s="8" t="str">
        <f t="shared" si="1"/>
        <v>Colombia1979</v>
      </c>
      <c r="B2676" s="4" t="s">
        <v>68</v>
      </c>
      <c r="C2676" s="4">
        <v>1979.0</v>
      </c>
      <c r="D2676" s="4">
        <v>5.3828501701355</v>
      </c>
      <c r="E2676" s="4">
        <v>-8.38213120235989E7</v>
      </c>
      <c r="F2676" s="4">
        <v>4.38044E8</v>
      </c>
      <c r="G2676" s="4">
        <v>2.79404112502732E10</v>
      </c>
      <c r="H2676" s="4">
        <v>7.90000009536743</v>
      </c>
      <c r="I2676" s="4">
        <v>8.60000038146973</v>
      </c>
      <c r="J2676" s="4">
        <f t="shared" si="2"/>
        <v>220729251542</v>
      </c>
      <c r="K2676" s="5">
        <f t="shared" si="3"/>
        <v>240287547411</v>
      </c>
      <c r="L2676" s="5">
        <f t="shared" si="4"/>
        <v>19558295869</v>
      </c>
      <c r="M2676" s="5">
        <f t="shared" si="5"/>
        <v>0.7000002861</v>
      </c>
      <c r="N2676" s="4" t="b">
        <v>0</v>
      </c>
      <c r="O2676" s="4" t="b">
        <v>0</v>
      </c>
      <c r="P2676" s="4" t="b">
        <v>1</v>
      </c>
      <c r="Q2676" s="4" t="b">
        <v>1</v>
      </c>
      <c r="R2676" s="4" t="s">
        <v>39</v>
      </c>
      <c r="S2676" s="4">
        <v>5.37911898820207</v>
      </c>
      <c r="T2676" s="4">
        <v>-5.46032439377489E9</v>
      </c>
    </row>
    <row r="2677" ht="12.75" customHeight="1">
      <c r="A2677" s="8" t="str">
        <f t="shared" si="1"/>
        <v>Colombia1978</v>
      </c>
      <c r="B2677" s="4" t="s">
        <v>68</v>
      </c>
      <c r="C2677" s="4">
        <v>1978.0</v>
      </c>
      <c r="D2677" s="4">
        <v>8.46345043182373</v>
      </c>
      <c r="E2677" s="4">
        <v>1.62844407606458E8</v>
      </c>
      <c r="F2677" s="4">
        <v>2.58131999999078E8</v>
      </c>
      <c r="G2677" s="4">
        <v>2.32635119580509E10</v>
      </c>
      <c r="H2677" s="4">
        <v>8.39999961853027</v>
      </c>
      <c r="I2677" s="4">
        <v>8.10000038146973</v>
      </c>
      <c r="J2677" s="4">
        <f t="shared" si="2"/>
        <v>195413491573</v>
      </c>
      <c r="K2677" s="5">
        <f t="shared" si="3"/>
        <v>188434455735</v>
      </c>
      <c r="L2677" s="5">
        <f t="shared" si="4"/>
        <v>-6979035839</v>
      </c>
      <c r="M2677" s="5">
        <f t="shared" si="5"/>
        <v>-0.2999992371</v>
      </c>
      <c r="N2677" s="4" t="b">
        <v>0</v>
      </c>
      <c r="O2677" s="4" t="b">
        <v>0</v>
      </c>
      <c r="P2677" s="4" t="b">
        <v>1</v>
      </c>
      <c r="Q2677" s="4" t="b">
        <v>1</v>
      </c>
      <c r="R2677" s="4" t="s">
        <v>39</v>
      </c>
      <c r="S2677" s="4">
        <v>8.4699008376688</v>
      </c>
      <c r="T2677" s="4">
        <v>-4.6768992922223E9</v>
      </c>
    </row>
    <row r="2678" ht="12.75" customHeight="1">
      <c r="A2678" s="8" t="str">
        <f t="shared" si="1"/>
        <v>Colombia1977</v>
      </c>
      <c r="B2678" s="4" t="s">
        <v>68</v>
      </c>
      <c r="C2678" s="4">
        <v>1977.0</v>
      </c>
      <c r="D2678" s="4">
        <v>4.14800977706909</v>
      </c>
      <c r="E2678" s="4">
        <v>1.94709606191297E8</v>
      </c>
      <c r="F2678" s="4">
        <v>3.75428639996063E8</v>
      </c>
      <c r="G2678" s="4">
        <v>1.94709606191297E10</v>
      </c>
      <c r="H2678" s="4">
        <v>8.19999980926514</v>
      </c>
      <c r="I2678" s="4">
        <v>7.69999980926514</v>
      </c>
      <c r="J2678" s="4">
        <f t="shared" si="2"/>
        <v>159661873363</v>
      </c>
      <c r="K2678" s="5">
        <f t="shared" si="3"/>
        <v>149926393054</v>
      </c>
      <c r="L2678" s="5">
        <f t="shared" si="4"/>
        <v>-9735480310</v>
      </c>
      <c r="M2678" s="5">
        <f t="shared" si="5"/>
        <v>-0.5</v>
      </c>
      <c r="N2678" s="4" t="b">
        <v>0</v>
      </c>
      <c r="O2678" s="4" t="b">
        <v>1</v>
      </c>
      <c r="P2678" s="4" t="b">
        <v>1</v>
      </c>
      <c r="Q2678" s="4" t="b">
        <v>1</v>
      </c>
      <c r="R2678" s="4" t="s">
        <v>39</v>
      </c>
      <c r="S2678" s="4">
        <v>4.15850545346419</v>
      </c>
      <c r="T2678" s="4">
        <v>-3.7925513389212E9</v>
      </c>
    </row>
    <row r="2679" ht="12.75" customHeight="1">
      <c r="A2679" s="8" t="str">
        <f t="shared" si="1"/>
        <v>Colombia1976</v>
      </c>
      <c r="B2679" s="4" t="s">
        <v>68</v>
      </c>
      <c r="C2679" s="4">
        <v>1976.0</v>
      </c>
      <c r="D2679" s="4">
        <v>4.81719017028809</v>
      </c>
      <c r="E2679" s="4">
        <v>1.84096906106123E8</v>
      </c>
      <c r="F2679" s="4">
        <v>1.62860199999657E8</v>
      </c>
      <c r="G2679" s="4">
        <v>1.53414036604698E10</v>
      </c>
      <c r="H2679" s="4">
        <v>8.60000038146973</v>
      </c>
      <c r="I2679" s="4">
        <v>8.0</v>
      </c>
      <c r="J2679" s="4">
        <f t="shared" si="2"/>
        <v>131936077332</v>
      </c>
      <c r="K2679" s="5">
        <f t="shared" si="3"/>
        <v>122731229284</v>
      </c>
      <c r="L2679" s="5">
        <f t="shared" si="4"/>
        <v>-9204848049</v>
      </c>
      <c r="M2679" s="5">
        <f t="shared" si="5"/>
        <v>-0.6000003815</v>
      </c>
      <c r="N2679" s="4" t="b">
        <v>0</v>
      </c>
      <c r="O2679" s="4" t="b">
        <v>1</v>
      </c>
      <c r="P2679" s="4" t="b">
        <v>1</v>
      </c>
      <c r="Q2679" s="4" t="b">
        <v>0</v>
      </c>
      <c r="R2679" s="4" t="s">
        <v>39</v>
      </c>
      <c r="S2679" s="4">
        <v>4.7283687345395</v>
      </c>
      <c r="T2679" s="4">
        <v>-4.12955695865989E9</v>
      </c>
    </row>
    <row r="2680" ht="12.75" customHeight="1">
      <c r="A2680" s="8" t="str">
        <f t="shared" si="1"/>
        <v>Colombia1975</v>
      </c>
      <c r="B2680" s="4" t="s">
        <v>68</v>
      </c>
      <c r="C2680" s="4">
        <v>1975.0</v>
      </c>
      <c r="D2680" s="4">
        <v>2.24804997444153</v>
      </c>
      <c r="E2680" s="4">
        <v>3.92959032670807E7</v>
      </c>
      <c r="F2680" s="4">
        <v>-1.7167765E8</v>
      </c>
      <c r="G2680" s="4">
        <v>1.30986339018673E10</v>
      </c>
      <c r="H2680" s="4">
        <v>8.89999961853027</v>
      </c>
      <c r="I2680" s="4">
        <v>9.39999961853027</v>
      </c>
      <c r="J2680" s="4">
        <f t="shared" si="2"/>
        <v>116577836730</v>
      </c>
      <c r="K2680" s="5">
        <f t="shared" si="3"/>
        <v>123127153681</v>
      </c>
      <c r="L2680" s="5">
        <f t="shared" si="4"/>
        <v>6549316951</v>
      </c>
      <c r="M2680" s="5">
        <f t="shared" si="5"/>
        <v>0.5</v>
      </c>
      <c r="N2680" s="4" t="b">
        <v>0</v>
      </c>
      <c r="O2680" s="4" t="b">
        <v>1</v>
      </c>
      <c r="P2680" s="4" t="b">
        <v>1</v>
      </c>
      <c r="Q2680" s="4" t="b">
        <v>0</v>
      </c>
      <c r="R2680" s="4" t="s">
        <v>39</v>
      </c>
      <c r="S2680" s="4">
        <v>2.32325528115796</v>
      </c>
      <c r="T2680" s="4">
        <v>-2.2427697586025E9</v>
      </c>
    </row>
    <row r="2681" ht="12.75" customHeight="1">
      <c r="A2681" s="8" t="str">
        <f t="shared" si="1"/>
        <v>Colombia1974</v>
      </c>
      <c r="B2681" s="4" t="s">
        <v>68</v>
      </c>
      <c r="C2681" s="4">
        <v>1974.0</v>
      </c>
      <c r="D2681" s="4">
        <v>5.74251985549927</v>
      </c>
      <c r="E2681" s="4">
        <v>-7.4220209943545E7</v>
      </c>
      <c r="F2681" s="4">
        <v>-3.51911520000237E8</v>
      </c>
      <c r="G2681" s="4">
        <v>1.23700295836419E10</v>
      </c>
      <c r="H2681" s="4">
        <v>7.59999990463257</v>
      </c>
      <c r="I2681" s="4">
        <v>8.80000019073486</v>
      </c>
      <c r="J2681" s="4">
        <f t="shared" si="2"/>
        <v>94012223656</v>
      </c>
      <c r="K2681" s="5">
        <f t="shared" si="3"/>
        <v>108856262695</v>
      </c>
      <c r="L2681" s="5">
        <f t="shared" si="4"/>
        <v>14844039039</v>
      </c>
      <c r="M2681" s="5">
        <f t="shared" si="5"/>
        <v>1.200000286</v>
      </c>
      <c r="N2681" s="4" t="b">
        <v>0</v>
      </c>
      <c r="O2681" s="4" t="b">
        <v>1</v>
      </c>
      <c r="P2681" s="4" t="b">
        <v>1</v>
      </c>
      <c r="Q2681" s="4" t="b">
        <v>0</v>
      </c>
      <c r="R2681" s="4" t="s">
        <v>39</v>
      </c>
      <c r="S2681" s="4">
        <v>5.74575718912141</v>
      </c>
      <c r="T2681" s="4">
        <v>-7.286043182254E8</v>
      </c>
    </row>
    <row r="2682" ht="12.75" customHeight="1">
      <c r="A2682" s="8" t="str">
        <f t="shared" si="1"/>
        <v>Colombia1973</v>
      </c>
      <c r="B2682" s="4" t="s">
        <v>68</v>
      </c>
      <c r="C2682" s="4">
        <v>1973.0</v>
      </c>
      <c r="D2682" s="4">
        <v>6.72747993469238</v>
      </c>
      <c r="E2682" s="4">
        <v>-5.15787385149759E7</v>
      </c>
      <c r="F2682" s="4">
        <v>-5.47430299958997E7</v>
      </c>
      <c r="G2682" s="4">
        <v>1.03157600003394E10</v>
      </c>
      <c r="H2682" s="4">
        <v>8.30000019073486</v>
      </c>
      <c r="I2682" s="4">
        <v>9.39999961853027</v>
      </c>
      <c r="J2682" s="4">
        <f t="shared" si="2"/>
        <v>85620809970</v>
      </c>
      <c r="K2682" s="5">
        <f t="shared" si="3"/>
        <v>96968140068</v>
      </c>
      <c r="L2682" s="5">
        <f t="shared" si="4"/>
        <v>11347330098</v>
      </c>
      <c r="M2682" s="5">
        <f t="shared" si="5"/>
        <v>1.099999428</v>
      </c>
      <c r="N2682" s="4" t="b">
        <v>0</v>
      </c>
      <c r="O2682" s="4" t="b">
        <v>0</v>
      </c>
      <c r="P2682" s="4" t="b">
        <v>1</v>
      </c>
      <c r="Q2682" s="4" t="b">
        <v>1</v>
      </c>
      <c r="R2682" s="4" t="s">
        <v>39</v>
      </c>
      <c r="S2682" s="4">
        <v>6.72295496919133</v>
      </c>
      <c r="T2682" s="4">
        <v>-2.05426958330249E9</v>
      </c>
    </row>
    <row r="2683" ht="12.75" customHeight="1">
      <c r="A2683" s="8" t="str">
        <f t="shared" si="1"/>
        <v>Colombia1972</v>
      </c>
      <c r="B2683" s="4" t="s">
        <v>68</v>
      </c>
      <c r="C2683" s="4">
        <v>1972.0</v>
      </c>
      <c r="D2683" s="4">
        <v>7.67341995239258</v>
      </c>
      <c r="E2683" s="4">
        <v>-1.04056288252914E8</v>
      </c>
      <c r="F2683" s="4">
        <v>-1.9122831E8</v>
      </c>
      <c r="G2683" s="4">
        <v>8.67135873268486E9</v>
      </c>
      <c r="H2683" s="4">
        <v>8.60000038146973</v>
      </c>
      <c r="I2683" s="4">
        <v>10.3000001907349</v>
      </c>
      <c r="J2683" s="4">
        <f t="shared" si="2"/>
        <v>74573688409</v>
      </c>
      <c r="K2683" s="5">
        <f t="shared" si="3"/>
        <v>89314996601</v>
      </c>
      <c r="L2683" s="5">
        <f t="shared" si="4"/>
        <v>14741308192</v>
      </c>
      <c r="M2683" s="5">
        <f t="shared" si="5"/>
        <v>1.699999809</v>
      </c>
      <c r="N2683" s="4" t="b">
        <v>0</v>
      </c>
      <c r="O2683" s="4" t="b">
        <v>0</v>
      </c>
      <c r="P2683" s="4" t="b">
        <v>1</v>
      </c>
      <c r="Q2683" s="4" t="b">
        <v>1</v>
      </c>
      <c r="R2683" s="4" t="s">
        <v>39</v>
      </c>
      <c r="S2683" s="4">
        <v>7.66914754440097</v>
      </c>
      <c r="T2683" s="4">
        <v>-1.64440126765453E9</v>
      </c>
    </row>
    <row r="2684" ht="12.75" customHeight="1">
      <c r="A2684" s="8" t="str">
        <f t="shared" si="1"/>
        <v>Colombia1971</v>
      </c>
      <c r="B2684" s="4" t="s">
        <v>68</v>
      </c>
      <c r="C2684" s="4">
        <v>1971.0</v>
      </c>
      <c r="D2684" s="4">
        <v>5.95122003555298</v>
      </c>
      <c r="E2684" s="4">
        <v>-3.12815220176228E7</v>
      </c>
      <c r="F2684" s="4">
        <v>-4.53986379995353E8</v>
      </c>
      <c r="G2684" s="4">
        <v>7.82038097053674E9</v>
      </c>
      <c r="H2684" s="4">
        <v>9.30000019073486</v>
      </c>
      <c r="I2684" s="4">
        <v>10.3000001907349</v>
      </c>
      <c r="J2684" s="4">
        <f t="shared" si="2"/>
        <v>72729544518</v>
      </c>
      <c r="K2684" s="5">
        <f t="shared" si="3"/>
        <v>80549925488</v>
      </c>
      <c r="L2684" s="5">
        <f t="shared" si="4"/>
        <v>7820380971</v>
      </c>
      <c r="M2684" s="5">
        <f t="shared" si="5"/>
        <v>1</v>
      </c>
      <c r="N2684" s="4" t="b">
        <v>0</v>
      </c>
      <c r="O2684" s="4" t="b">
        <v>0</v>
      </c>
      <c r="P2684" s="4" t="b">
        <v>1</v>
      </c>
      <c r="Q2684" s="4" t="b">
        <v>1</v>
      </c>
      <c r="R2684" s="4" t="s">
        <v>39</v>
      </c>
      <c r="S2684" s="4">
        <v>5.9607279462907</v>
      </c>
      <c r="T2684" s="4">
        <v>-8.50977762148119E8</v>
      </c>
    </row>
    <row r="2685" ht="12.75" customHeight="1">
      <c r="A2685" s="8" t="str">
        <f t="shared" si="1"/>
        <v>Colombia1970</v>
      </c>
      <c r="B2685" s="4" t="s">
        <v>68</v>
      </c>
      <c r="C2685" s="4">
        <v>1970.0</v>
      </c>
      <c r="D2685" s="4">
        <v>6.95651006698608</v>
      </c>
      <c r="E2685" s="4">
        <v>-1.43967071906147E7</v>
      </c>
      <c r="F2685" s="4">
        <v>-2.93000000000172E8</v>
      </c>
      <c r="G2685" s="4">
        <v>7.19836046019887E9</v>
      </c>
      <c r="H2685" s="4">
        <v>9.30000019073486</v>
      </c>
      <c r="I2685" s="4">
        <v>10.0</v>
      </c>
      <c r="J2685" s="4">
        <f t="shared" si="2"/>
        <v>66944753653</v>
      </c>
      <c r="K2685" s="5">
        <f t="shared" si="3"/>
        <v>71983604602</v>
      </c>
      <c r="L2685" s="5">
        <f t="shared" si="4"/>
        <v>5038850949</v>
      </c>
      <c r="M2685" s="5">
        <f t="shared" si="5"/>
        <v>0.6999998093</v>
      </c>
      <c r="N2685" s="4" t="b">
        <v>0</v>
      </c>
      <c r="O2685" s="4" t="b">
        <v>0</v>
      </c>
      <c r="P2685" s="4" t="b">
        <v>1</v>
      </c>
      <c r="Q2685" s="4" t="b">
        <v>0</v>
      </c>
      <c r="R2685" s="4" t="s">
        <v>39</v>
      </c>
      <c r="S2685" s="4">
        <v>6.20779696127698</v>
      </c>
      <c r="T2685" s="4">
        <v>-6.2202051033787E8</v>
      </c>
    </row>
    <row r="2686" ht="12.75" customHeight="1">
      <c r="A2686" s="8" t="str">
        <f t="shared" si="1"/>
        <v>Colombia1969</v>
      </c>
      <c r="B2686" s="4" t="s">
        <v>68</v>
      </c>
      <c r="C2686" s="4">
        <v>1969.0</v>
      </c>
      <c r="D2686" s="4">
        <v>6.52093982696533</v>
      </c>
      <c r="E2686" s="4">
        <v>-6450174.82928882</v>
      </c>
      <c r="F2686" s="4">
        <v>-1.74999999999802E8</v>
      </c>
      <c r="G2686" s="4">
        <v>6.45017521374923E9</v>
      </c>
      <c r="H2686" s="4">
        <v>8.69999980926514</v>
      </c>
      <c r="I2686" s="4">
        <v>9.19999980926514</v>
      </c>
      <c r="J2686" s="4">
        <f t="shared" si="2"/>
        <v>56116523129</v>
      </c>
      <c r="K2686" s="5">
        <f t="shared" si="3"/>
        <v>59341610736</v>
      </c>
      <c r="L2686" s="5">
        <f t="shared" si="4"/>
        <v>3225087607</v>
      </c>
      <c r="M2686" s="5">
        <f t="shared" si="5"/>
        <v>0.5</v>
      </c>
      <c r="N2686" s="4" t="b">
        <v>0</v>
      </c>
      <c r="O2686" s="4" t="b">
        <v>0</v>
      </c>
      <c r="P2686" s="4" t="b">
        <v>1</v>
      </c>
      <c r="Q2686" s="4" t="b">
        <v>1</v>
      </c>
      <c r="R2686" s="4" t="s">
        <v>39</v>
      </c>
      <c r="S2686" s="4">
        <v>6.10251730873333</v>
      </c>
      <c r="T2686" s="4">
        <v>-7.48185246449639E8</v>
      </c>
    </row>
    <row r="2687" ht="12.75" customHeight="1">
      <c r="A2687" s="8" t="str">
        <f t="shared" si="1"/>
        <v>Colombia1968</v>
      </c>
      <c r="B2687" s="4" t="s">
        <v>68</v>
      </c>
      <c r="C2687" s="4">
        <v>1968.0</v>
      </c>
      <c r="D2687" s="4">
        <v>6.42744016647339</v>
      </c>
      <c r="E2687" s="4">
        <v>2.38408518317751E7</v>
      </c>
      <c r="F2687" s="4">
        <v>-1.64000000000152E8</v>
      </c>
      <c r="G2687" s="4">
        <v>5.96021286912968E9</v>
      </c>
      <c r="H2687" s="4">
        <v>8.89999961853027</v>
      </c>
      <c r="I2687" s="4">
        <v>8.89999961853027</v>
      </c>
      <c r="J2687" s="4">
        <f t="shared" si="2"/>
        <v>53045892262</v>
      </c>
      <c r="K2687" s="5">
        <f t="shared" si="3"/>
        <v>53045892262</v>
      </c>
      <c r="L2687" s="5">
        <f t="shared" si="4"/>
        <v>0</v>
      </c>
      <c r="M2687" s="5">
        <f t="shared" si="5"/>
        <v>0</v>
      </c>
      <c r="N2687" s="4" t="b">
        <v>0</v>
      </c>
      <c r="O2687" s="4" t="b">
        <v>0</v>
      </c>
      <c r="P2687" s="4" t="b">
        <v>1</v>
      </c>
      <c r="Q2687" s="4" t="b">
        <v>1</v>
      </c>
      <c r="R2687" s="4" t="s">
        <v>39</v>
      </c>
      <c r="S2687" s="4">
        <v>5.93311799878289</v>
      </c>
      <c r="T2687" s="4">
        <v>-4.8996234461955E8</v>
      </c>
    </row>
    <row r="2688" ht="12.75" customHeight="1">
      <c r="A2688" s="8" t="str">
        <f t="shared" si="1"/>
        <v>Colombia1967</v>
      </c>
      <c r="B2688" s="4" t="s">
        <v>68</v>
      </c>
      <c r="C2688" s="4">
        <v>1967.0</v>
      </c>
      <c r="D2688" s="4">
        <v>4.19063997268677</v>
      </c>
      <c r="E2688" s="4">
        <v>1.16503523348121E7</v>
      </c>
      <c r="F2688" s="4" t="s">
        <v>39</v>
      </c>
      <c r="G2688" s="4">
        <v>5.82517043848704E9</v>
      </c>
      <c r="H2688" s="4">
        <v>8.0</v>
      </c>
      <c r="I2688" s="4">
        <v>8.19999980926514</v>
      </c>
      <c r="J2688" s="4">
        <f t="shared" si="2"/>
        <v>46601363508</v>
      </c>
      <c r="K2688" s="5">
        <f t="shared" si="3"/>
        <v>47766396485</v>
      </c>
      <c r="L2688" s="5">
        <f t="shared" si="4"/>
        <v>1165032977</v>
      </c>
      <c r="M2688" s="5">
        <f t="shared" si="5"/>
        <v>0.1999998093</v>
      </c>
      <c r="N2688" s="4" t="b">
        <v>0</v>
      </c>
      <c r="O2688" s="4" t="b">
        <v>1</v>
      </c>
      <c r="P2688" s="4" t="b">
        <v>1</v>
      </c>
      <c r="Q2688" s="4" t="b">
        <v>0</v>
      </c>
      <c r="R2688" s="4" t="s">
        <v>39</v>
      </c>
      <c r="S2688" s="4">
        <v>4.13486416579858</v>
      </c>
      <c r="T2688" s="4">
        <v>-1.3504243064264E8</v>
      </c>
    </row>
    <row r="2689" ht="12.75" customHeight="1">
      <c r="A2689" s="8" t="str">
        <f t="shared" si="1"/>
        <v>Colombia1966</v>
      </c>
      <c r="B2689" s="4" t="s">
        <v>68</v>
      </c>
      <c r="C2689" s="4">
        <v>1966.0</v>
      </c>
      <c r="D2689" s="4">
        <v>5.32237005233765</v>
      </c>
      <c r="E2689" s="4">
        <v>2.71426136243122E7</v>
      </c>
      <c r="F2689" s="4" t="s">
        <v>39</v>
      </c>
      <c r="G2689" s="4">
        <v>5.42851851851852E9</v>
      </c>
      <c r="H2689" s="4">
        <v>8.10000038146973</v>
      </c>
      <c r="I2689" s="4">
        <v>8.0</v>
      </c>
      <c r="J2689" s="4">
        <f t="shared" si="2"/>
        <v>43971002071</v>
      </c>
      <c r="K2689" s="5">
        <f t="shared" si="3"/>
        <v>43428148148</v>
      </c>
      <c r="L2689" s="5">
        <f t="shared" si="4"/>
        <v>-542853922.7</v>
      </c>
      <c r="M2689" s="5">
        <f t="shared" si="5"/>
        <v>-0.1000003815</v>
      </c>
      <c r="N2689" s="4" t="b">
        <v>0</v>
      </c>
      <c r="O2689" s="4" t="b">
        <v>1</v>
      </c>
      <c r="P2689" s="4" t="b">
        <v>1</v>
      </c>
      <c r="Q2689" s="4" t="b">
        <v>0</v>
      </c>
      <c r="R2689" s="4" t="s">
        <v>39</v>
      </c>
      <c r="S2689" s="4">
        <v>5.23673586229452</v>
      </c>
      <c r="T2689" s="4">
        <v>-3.96651919968519E8</v>
      </c>
    </row>
    <row r="2690" ht="12.75" customHeight="1">
      <c r="A2690" s="8" t="str">
        <f t="shared" si="1"/>
        <v>Colombia1965</v>
      </c>
      <c r="B2690" s="4" t="s">
        <v>68</v>
      </c>
      <c r="C2690" s="4">
        <v>1965.0</v>
      </c>
      <c r="D2690" s="4">
        <v>3.01249003410339</v>
      </c>
      <c r="E2690" s="4">
        <v>-1.72822795336586E7</v>
      </c>
      <c r="F2690" s="4" t="s">
        <v>39</v>
      </c>
      <c r="G2690" s="4">
        <v>5.7607619047619E9</v>
      </c>
      <c r="H2690" s="4">
        <v>6.40000009536743</v>
      </c>
      <c r="I2690" s="4">
        <v>7.0</v>
      </c>
      <c r="J2690" s="4">
        <f t="shared" si="2"/>
        <v>36868876740</v>
      </c>
      <c r="K2690" s="5">
        <f t="shared" si="3"/>
        <v>40325333333</v>
      </c>
      <c r="L2690" s="5">
        <f t="shared" si="4"/>
        <v>3456456593</v>
      </c>
      <c r="M2690" s="5">
        <f t="shared" si="5"/>
        <v>0.5999999046</v>
      </c>
      <c r="N2690" s="4" t="b">
        <v>0</v>
      </c>
      <c r="O2690" s="4" t="b">
        <v>1</v>
      </c>
      <c r="P2690" s="4" t="b">
        <v>1</v>
      </c>
      <c r="Q2690" s="4" t="b">
        <v>0</v>
      </c>
      <c r="R2690" s="4" t="s">
        <v>39</v>
      </c>
      <c r="S2690" s="4">
        <v>3.60001138983772</v>
      </c>
      <c r="T2690" s="4">
        <v>3.32243386243379E8</v>
      </c>
    </row>
    <row r="2691" ht="12.75" customHeight="1">
      <c r="A2691" s="8" t="str">
        <f t="shared" si="1"/>
        <v>Colombia1964</v>
      </c>
      <c r="B2691" s="4" t="s">
        <v>68</v>
      </c>
      <c r="C2691" s="4">
        <v>1964.0</v>
      </c>
      <c r="D2691" s="4">
        <v>6.60234022140503</v>
      </c>
      <c r="E2691" s="4">
        <v>-3.58402227865855E7</v>
      </c>
      <c r="F2691" s="4" t="s">
        <v>39</v>
      </c>
      <c r="G2691" s="4">
        <v>5.97336666666667E9</v>
      </c>
      <c r="H2691" s="4">
        <v>7.0</v>
      </c>
      <c r="I2691" s="4">
        <v>8.10000038146973</v>
      </c>
      <c r="J2691" s="4">
        <f t="shared" si="2"/>
        <v>41813566667</v>
      </c>
      <c r="K2691" s="5">
        <f t="shared" si="3"/>
        <v>48384272279</v>
      </c>
      <c r="L2691" s="5">
        <f t="shared" si="4"/>
        <v>6570705612</v>
      </c>
      <c r="M2691" s="5">
        <f t="shared" si="5"/>
        <v>1.100000381</v>
      </c>
      <c r="N2691" s="4" t="b">
        <v>0</v>
      </c>
      <c r="O2691" s="4" t="b">
        <v>1</v>
      </c>
      <c r="P2691" s="4" t="b">
        <v>1</v>
      </c>
      <c r="Q2691" s="4" t="b">
        <v>0</v>
      </c>
      <c r="R2691" s="4" t="s">
        <v>39</v>
      </c>
      <c r="S2691" s="4">
        <v>6.16694132350723</v>
      </c>
      <c r="T2691" s="4">
        <v>2.12604761904769E8</v>
      </c>
    </row>
    <row r="2692" ht="12.75" customHeight="1">
      <c r="A2692" s="8" t="str">
        <f t="shared" si="1"/>
        <v>Colombia1963</v>
      </c>
      <c r="B2692" s="4" t="s">
        <v>68</v>
      </c>
      <c r="C2692" s="4">
        <v>1963.0</v>
      </c>
      <c r="D2692" s="4">
        <v>2.90410995483398</v>
      </c>
      <c r="E2692" s="4">
        <v>-4.83616810795663E7</v>
      </c>
      <c r="F2692" s="4" t="s">
        <v>39</v>
      </c>
      <c r="G2692" s="4">
        <v>4.83616666666667E9</v>
      </c>
      <c r="H2692" s="4">
        <v>6.90000009536743</v>
      </c>
      <c r="I2692" s="4">
        <v>8.60000038146973</v>
      </c>
      <c r="J2692" s="4">
        <f t="shared" si="2"/>
        <v>33369550461</v>
      </c>
      <c r="K2692" s="5">
        <f t="shared" si="3"/>
        <v>41591035178</v>
      </c>
      <c r="L2692" s="5">
        <f t="shared" si="4"/>
        <v>8221484717</v>
      </c>
      <c r="M2692" s="5">
        <f t="shared" si="5"/>
        <v>1.700000286</v>
      </c>
      <c r="N2692" s="4" t="b">
        <v>0</v>
      </c>
      <c r="O2692" s="4" t="b">
        <v>1</v>
      </c>
      <c r="P2692" s="4" t="b">
        <v>1</v>
      </c>
      <c r="Q2692" s="4" t="b">
        <v>0</v>
      </c>
      <c r="R2692" s="4" t="s">
        <v>39</v>
      </c>
      <c r="S2692" s="4">
        <v>3.28670755407101</v>
      </c>
      <c r="T2692" s="4">
        <v>-1.1372E9</v>
      </c>
    </row>
    <row r="2693" ht="12.75" customHeight="1">
      <c r="A2693" s="8" t="str">
        <f t="shared" si="1"/>
        <v>Colombia1962</v>
      </c>
      <c r="B2693" s="4" t="s">
        <v>68</v>
      </c>
      <c r="C2693" s="4">
        <v>1962.0</v>
      </c>
      <c r="D2693" s="4">
        <v>5.46649980545044</v>
      </c>
      <c r="E2693" s="4">
        <v>-6.44220120538917E7</v>
      </c>
      <c r="F2693" s="4" t="s">
        <v>39</v>
      </c>
      <c r="G2693" s="4">
        <v>4.95553798005851E9</v>
      </c>
      <c r="H2693" s="4">
        <v>6.19999980926514</v>
      </c>
      <c r="I2693" s="4">
        <v>7.80000019073486</v>
      </c>
      <c r="J2693" s="4">
        <f t="shared" si="2"/>
        <v>30724334531</v>
      </c>
      <c r="K2693" s="5">
        <f t="shared" si="3"/>
        <v>38653197190</v>
      </c>
      <c r="L2693" s="5">
        <f t="shared" si="4"/>
        <v>7928862658</v>
      </c>
      <c r="M2693" s="5">
        <f t="shared" si="5"/>
        <v>1.600000381</v>
      </c>
      <c r="N2693" s="4" t="b">
        <v>0</v>
      </c>
      <c r="O2693" s="4" t="b">
        <v>1</v>
      </c>
      <c r="P2693" s="4" t="b">
        <v>1</v>
      </c>
      <c r="Q2693" s="4" t="b">
        <v>0</v>
      </c>
      <c r="R2693" s="4" t="s">
        <v>39</v>
      </c>
      <c r="S2693" s="4">
        <v>5.41188961342047</v>
      </c>
      <c r="T2693" s="4">
        <v>1.19371313391839E8</v>
      </c>
    </row>
    <row r="2694" ht="12.75" customHeight="1">
      <c r="A2694" s="8" t="str">
        <f t="shared" si="1"/>
        <v>Colombia1961</v>
      </c>
      <c r="B2694" s="4" t="s">
        <v>68</v>
      </c>
      <c r="C2694" s="4">
        <v>1961.0</v>
      </c>
      <c r="D2694" s="4">
        <v>5.26536989212036</v>
      </c>
      <c r="E2694" s="4">
        <v>-5.90258424195586E7</v>
      </c>
      <c r="F2694" s="4" t="s">
        <v>39</v>
      </c>
      <c r="G2694" s="4">
        <v>4.54044776187171E9</v>
      </c>
      <c r="H2694" s="4">
        <v>7.09999990463257</v>
      </c>
      <c r="I2694" s="4">
        <v>8.60000038146973</v>
      </c>
      <c r="J2694" s="4">
        <f t="shared" si="2"/>
        <v>32237178676</v>
      </c>
      <c r="K2694" s="5">
        <f t="shared" si="3"/>
        <v>39047852484</v>
      </c>
      <c r="L2694" s="5">
        <f t="shared" si="4"/>
        <v>6810673808</v>
      </c>
      <c r="M2694" s="5">
        <f t="shared" si="5"/>
        <v>1.500000477</v>
      </c>
      <c r="N2694" s="4" t="b">
        <v>0</v>
      </c>
      <c r="O2694" s="4" t="b">
        <v>0</v>
      </c>
      <c r="P2694" s="4" t="b">
        <v>1</v>
      </c>
      <c r="Q2694" s="4" t="b">
        <v>1</v>
      </c>
      <c r="R2694" s="4" t="s">
        <v>39</v>
      </c>
      <c r="S2694" s="4">
        <v>5.08921698439107</v>
      </c>
      <c r="T2694" s="4">
        <v>-4.150902181868E8</v>
      </c>
    </row>
    <row r="2695" ht="12.75" customHeight="1">
      <c r="A2695" s="8" t="str">
        <f t="shared" si="1"/>
        <v>Colombia1960</v>
      </c>
      <c r="B2695" s="4" t="s">
        <v>68</v>
      </c>
      <c r="C2695" s="4">
        <v>1960.0</v>
      </c>
      <c r="D2695" s="4">
        <v>4.25052976608276</v>
      </c>
      <c r="E2695" s="4">
        <v>5.64361533348112E7</v>
      </c>
      <c r="F2695" s="4" t="s">
        <v>39</v>
      </c>
      <c r="G2695" s="4">
        <v>4.03115297724659E9</v>
      </c>
      <c r="H2695" s="4">
        <v>7.90000009536743</v>
      </c>
      <c r="I2695" s="4">
        <v>6.69999980926514</v>
      </c>
      <c r="J2695" s="4">
        <f t="shared" si="2"/>
        <v>31846108905</v>
      </c>
      <c r="K2695" s="5">
        <f t="shared" si="3"/>
        <v>27008724179</v>
      </c>
      <c r="L2695" s="5">
        <f t="shared" si="4"/>
        <v>-4837384726</v>
      </c>
      <c r="M2695" s="5">
        <f t="shared" si="5"/>
        <v>-1.200000286</v>
      </c>
      <c r="N2695" s="4" t="b">
        <v>0</v>
      </c>
      <c r="O2695" s="4" t="b">
        <v>0</v>
      </c>
      <c r="P2695" s="4" t="b">
        <v>1</v>
      </c>
      <c r="Q2695" s="4" t="b">
        <v>1</v>
      </c>
      <c r="R2695" s="4" t="s">
        <v>39</v>
      </c>
      <c r="S2695" s="4" t="s">
        <v>39</v>
      </c>
      <c r="T2695" s="4">
        <v>-5.09294784625119E8</v>
      </c>
    </row>
    <row r="2696" ht="12.75" customHeight="1">
      <c r="A2696" s="8" t="str">
        <f t="shared" si="1"/>
        <v>Colombia1959</v>
      </c>
      <c r="B2696" s="4" t="s">
        <v>68</v>
      </c>
      <c r="C2696" s="4">
        <v>1959.0</v>
      </c>
      <c r="D2696" s="4">
        <v>7.20558977127075</v>
      </c>
      <c r="E2696" s="4" t="s">
        <v>39</v>
      </c>
      <c r="F2696" s="4" t="s">
        <v>39</v>
      </c>
      <c r="G2696" s="4" t="s">
        <v>39</v>
      </c>
      <c r="H2696" s="4">
        <v>8.0</v>
      </c>
      <c r="I2696" s="4">
        <v>6.0</v>
      </c>
      <c r="J2696" s="4" t="str">
        <f t="shared" si="2"/>
        <v>#VALUE!</v>
      </c>
      <c r="K2696" s="5" t="str">
        <f t="shared" si="3"/>
        <v>#VALUE!</v>
      </c>
      <c r="L2696" s="5" t="str">
        <f t="shared" si="4"/>
        <v>#VALUE!</v>
      </c>
      <c r="M2696" s="5" t="str">
        <f t="shared" si="5"/>
        <v>#VALUE!</v>
      </c>
      <c r="N2696" s="4" t="b">
        <v>0</v>
      </c>
      <c r="O2696" s="4" t="b">
        <v>0</v>
      </c>
      <c r="P2696" s="4" t="b">
        <v>1</v>
      </c>
      <c r="Q2696" s="4" t="b">
        <v>0</v>
      </c>
      <c r="R2696" s="4" t="s">
        <v>39</v>
      </c>
      <c r="S2696" s="4" t="s">
        <v>39</v>
      </c>
      <c r="T2696" s="4" t="s">
        <v>39</v>
      </c>
    </row>
    <row r="2697" ht="12.75" customHeight="1">
      <c r="A2697" s="8" t="str">
        <f t="shared" si="1"/>
        <v>Colombia1958</v>
      </c>
      <c r="B2697" s="4" t="s">
        <v>68</v>
      </c>
      <c r="C2697" s="4">
        <v>1958.0</v>
      </c>
      <c r="D2697" s="4">
        <v>2.51107001304626</v>
      </c>
      <c r="E2697" s="4" t="s">
        <v>39</v>
      </c>
      <c r="F2697" s="4" t="s">
        <v>39</v>
      </c>
      <c r="G2697" s="4" t="s">
        <v>39</v>
      </c>
      <c r="H2697" s="4">
        <v>7.80000019073486</v>
      </c>
      <c r="I2697" s="4">
        <v>6.09999990463257</v>
      </c>
      <c r="J2697" s="4" t="str">
        <f t="shared" si="2"/>
        <v>#VALUE!</v>
      </c>
      <c r="K2697" s="5" t="str">
        <f t="shared" si="3"/>
        <v>#VALUE!</v>
      </c>
      <c r="L2697" s="5" t="str">
        <f t="shared" si="4"/>
        <v>#VALUE!</v>
      </c>
      <c r="M2697" s="5" t="str">
        <f t="shared" si="5"/>
        <v>#VALUE!</v>
      </c>
      <c r="N2697" s="4" t="b">
        <v>0</v>
      </c>
      <c r="O2697" s="4" t="b">
        <v>1</v>
      </c>
      <c r="P2697" s="4" t="b">
        <v>1</v>
      </c>
      <c r="Q2697" s="4" t="b">
        <v>0</v>
      </c>
      <c r="R2697" s="4" t="s">
        <v>39</v>
      </c>
      <c r="S2697" s="4" t="s">
        <v>39</v>
      </c>
      <c r="T2697" s="4" t="s">
        <v>39</v>
      </c>
    </row>
    <row r="2698" ht="12.75" customHeight="1">
      <c r="A2698" s="8" t="str">
        <f t="shared" si="1"/>
        <v>Colombia1957</v>
      </c>
      <c r="B2698" s="4" t="s">
        <v>68</v>
      </c>
      <c r="C2698" s="4">
        <v>1957.0</v>
      </c>
      <c r="D2698" s="4">
        <v>3.6584300994873</v>
      </c>
      <c r="E2698" s="4" t="s">
        <v>39</v>
      </c>
      <c r="F2698" s="4" t="s">
        <v>39</v>
      </c>
      <c r="G2698" s="4" t="s">
        <v>39</v>
      </c>
      <c r="H2698" s="4">
        <v>7.30000019073486</v>
      </c>
      <c r="I2698" s="4">
        <v>5.90000009536743</v>
      </c>
      <c r="J2698" s="4" t="str">
        <f t="shared" si="2"/>
        <v>#VALUE!</v>
      </c>
      <c r="K2698" s="5" t="str">
        <f t="shared" si="3"/>
        <v>#VALUE!</v>
      </c>
      <c r="L2698" s="5" t="str">
        <f t="shared" si="4"/>
        <v>#VALUE!</v>
      </c>
      <c r="M2698" s="5" t="str">
        <f t="shared" si="5"/>
        <v>#VALUE!</v>
      </c>
      <c r="N2698" s="4" t="b">
        <v>0</v>
      </c>
      <c r="O2698" s="4" t="b">
        <v>1</v>
      </c>
      <c r="P2698" s="4" t="b">
        <v>1</v>
      </c>
      <c r="Q2698" s="4" t="b">
        <v>0</v>
      </c>
      <c r="R2698" s="4" t="s">
        <v>39</v>
      </c>
      <c r="S2698" s="4" t="s">
        <v>39</v>
      </c>
      <c r="T2698" s="4" t="s">
        <v>39</v>
      </c>
    </row>
    <row r="2699" ht="12.75" customHeight="1">
      <c r="A2699" s="8" t="str">
        <f t="shared" si="1"/>
        <v>Colombia1956</v>
      </c>
      <c r="B2699" s="4" t="s">
        <v>68</v>
      </c>
      <c r="C2699" s="4">
        <v>1956.0</v>
      </c>
      <c r="D2699" s="4">
        <v>4.02269983291626</v>
      </c>
      <c r="E2699" s="4" t="s">
        <v>39</v>
      </c>
      <c r="F2699" s="4" t="s">
        <v>39</v>
      </c>
      <c r="G2699" s="4" t="s">
        <v>39</v>
      </c>
      <c r="H2699" s="4">
        <v>7.5</v>
      </c>
      <c r="I2699" s="4">
        <v>7.69999980926514</v>
      </c>
      <c r="J2699" s="4" t="str">
        <f t="shared" si="2"/>
        <v>#VALUE!</v>
      </c>
      <c r="K2699" s="5" t="str">
        <f t="shared" si="3"/>
        <v>#VALUE!</v>
      </c>
      <c r="L2699" s="5" t="str">
        <f t="shared" si="4"/>
        <v>#VALUE!</v>
      </c>
      <c r="M2699" s="5" t="str">
        <f t="shared" si="5"/>
        <v>#VALUE!</v>
      </c>
      <c r="N2699" s="4" t="b">
        <v>0</v>
      </c>
      <c r="O2699" s="4" t="b">
        <v>0</v>
      </c>
      <c r="P2699" s="4" t="b">
        <v>1</v>
      </c>
      <c r="Q2699" s="4" t="b">
        <v>0</v>
      </c>
      <c r="R2699" s="4" t="s">
        <v>39</v>
      </c>
      <c r="S2699" s="4" t="s">
        <v>39</v>
      </c>
      <c r="T2699" s="4" t="s">
        <v>39</v>
      </c>
    </row>
    <row r="2700" ht="12.75" customHeight="1">
      <c r="A2700" s="8" t="str">
        <f t="shared" si="1"/>
        <v>Colombia1955</v>
      </c>
      <c r="B2700" s="4" t="s">
        <v>68</v>
      </c>
      <c r="C2700" s="4">
        <v>1955.0</v>
      </c>
      <c r="D2700" s="4">
        <v>3.86573004722595</v>
      </c>
      <c r="E2700" s="4" t="s">
        <v>39</v>
      </c>
      <c r="F2700" s="4" t="s">
        <v>39</v>
      </c>
      <c r="G2700" s="4" t="s">
        <v>39</v>
      </c>
      <c r="H2700" s="4">
        <v>10.6999998092651</v>
      </c>
      <c r="I2700" s="4">
        <v>10.0</v>
      </c>
      <c r="J2700" s="4" t="str">
        <f t="shared" si="2"/>
        <v>#VALUE!</v>
      </c>
      <c r="K2700" s="5" t="str">
        <f t="shared" si="3"/>
        <v>#VALUE!</v>
      </c>
      <c r="L2700" s="5" t="str">
        <f t="shared" si="4"/>
        <v>#VALUE!</v>
      </c>
      <c r="M2700" s="5" t="str">
        <f t="shared" si="5"/>
        <v>#VALUE!</v>
      </c>
      <c r="N2700" s="4" t="b">
        <v>0</v>
      </c>
      <c r="O2700" s="4" t="b">
        <v>0</v>
      </c>
      <c r="P2700" s="4" t="b">
        <v>1</v>
      </c>
      <c r="Q2700" s="4" t="b">
        <v>1</v>
      </c>
      <c r="R2700" s="4" t="s">
        <v>39</v>
      </c>
      <c r="S2700" s="4" t="s">
        <v>39</v>
      </c>
      <c r="T2700" s="4" t="s">
        <v>39</v>
      </c>
    </row>
    <row r="2701" ht="12.75" customHeight="1">
      <c r="A2701" s="8" t="str">
        <f t="shared" si="1"/>
        <v>Colombia1954</v>
      </c>
      <c r="B2701" s="4" t="s">
        <v>68</v>
      </c>
      <c r="C2701" s="4">
        <v>1954.0</v>
      </c>
      <c r="D2701" s="4">
        <v>6.94549989700317</v>
      </c>
      <c r="E2701" s="4" t="s">
        <v>39</v>
      </c>
      <c r="F2701" s="4" t="s">
        <v>39</v>
      </c>
      <c r="G2701" s="4" t="s">
        <v>39</v>
      </c>
      <c r="H2701" s="4">
        <v>8.0</v>
      </c>
      <c r="I2701" s="4">
        <v>6.69999980926514</v>
      </c>
      <c r="J2701" s="4" t="str">
        <f t="shared" si="2"/>
        <v>#VALUE!</v>
      </c>
      <c r="K2701" s="5" t="str">
        <f t="shared" si="3"/>
        <v>#VALUE!</v>
      </c>
      <c r="L2701" s="5" t="str">
        <f t="shared" si="4"/>
        <v>#VALUE!</v>
      </c>
      <c r="M2701" s="5" t="str">
        <f t="shared" si="5"/>
        <v>#VALUE!</v>
      </c>
      <c r="N2701" s="4" t="b">
        <v>0</v>
      </c>
      <c r="O2701" s="4" t="b">
        <v>0</v>
      </c>
      <c r="P2701" s="4" t="b">
        <v>1</v>
      </c>
      <c r="Q2701" s="4" t="b">
        <v>1</v>
      </c>
      <c r="R2701" s="4" t="s">
        <v>39</v>
      </c>
      <c r="S2701" s="4" t="s">
        <v>39</v>
      </c>
      <c r="T2701" s="4" t="s">
        <v>39</v>
      </c>
    </row>
    <row r="2702" ht="12.75" customHeight="1">
      <c r="A2702" s="8" t="str">
        <f t="shared" si="1"/>
        <v>Colombia1953</v>
      </c>
      <c r="B2702" s="4" t="s">
        <v>68</v>
      </c>
      <c r="C2702" s="4">
        <v>1953.0</v>
      </c>
      <c r="D2702" s="4">
        <v>6.12797021865845</v>
      </c>
      <c r="E2702" s="4" t="s">
        <v>39</v>
      </c>
      <c r="F2702" s="4" t="s">
        <v>39</v>
      </c>
      <c r="G2702" s="4" t="s">
        <v>39</v>
      </c>
      <c r="H2702" s="4">
        <v>7.69999980926514</v>
      </c>
      <c r="I2702" s="4">
        <v>6.40000009536743</v>
      </c>
      <c r="J2702" s="4" t="str">
        <f t="shared" si="2"/>
        <v>#VALUE!</v>
      </c>
      <c r="K2702" s="5" t="str">
        <f t="shared" si="3"/>
        <v>#VALUE!</v>
      </c>
      <c r="L2702" s="5" t="str">
        <f t="shared" si="4"/>
        <v>#VALUE!</v>
      </c>
      <c r="M2702" s="5" t="str">
        <f t="shared" si="5"/>
        <v>#VALUE!</v>
      </c>
      <c r="N2702" s="4" t="b">
        <v>0</v>
      </c>
      <c r="O2702" s="4" t="b">
        <v>0</v>
      </c>
      <c r="P2702" s="4" t="b">
        <v>1</v>
      </c>
      <c r="Q2702" s="4" t="b">
        <v>1</v>
      </c>
      <c r="R2702" s="4" t="s">
        <v>39</v>
      </c>
      <c r="S2702" s="4" t="s">
        <v>39</v>
      </c>
      <c r="T2702" s="4" t="s">
        <v>39</v>
      </c>
    </row>
    <row r="2703" ht="12.75" customHeight="1">
      <c r="A2703" s="8" t="str">
        <f t="shared" si="1"/>
        <v>Colombia1952</v>
      </c>
      <c r="B2703" s="4" t="s">
        <v>68</v>
      </c>
      <c r="C2703" s="4">
        <v>1952.0</v>
      </c>
      <c r="D2703" s="4">
        <v>6.31267976760864</v>
      </c>
      <c r="E2703" s="4" t="s">
        <v>39</v>
      </c>
      <c r="F2703" s="4" t="s">
        <v>39</v>
      </c>
      <c r="G2703" s="4" t="s">
        <v>39</v>
      </c>
      <c r="H2703" s="4">
        <v>7.19999980926514</v>
      </c>
      <c r="I2703" s="4">
        <v>5.59999990463257</v>
      </c>
      <c r="J2703" s="4" t="str">
        <f t="shared" si="2"/>
        <v>#VALUE!</v>
      </c>
      <c r="K2703" s="5" t="str">
        <f t="shared" si="3"/>
        <v>#VALUE!</v>
      </c>
      <c r="L2703" s="5" t="str">
        <f t="shared" si="4"/>
        <v>#VALUE!</v>
      </c>
      <c r="M2703" s="5" t="str">
        <f t="shared" si="5"/>
        <v>#VALUE!</v>
      </c>
      <c r="N2703" s="4" t="b">
        <v>0</v>
      </c>
      <c r="O2703" s="4" t="b">
        <v>0</v>
      </c>
      <c r="P2703" s="4" t="b">
        <v>1</v>
      </c>
      <c r="Q2703" s="4" t="b">
        <v>1</v>
      </c>
      <c r="R2703" s="4" t="s">
        <v>39</v>
      </c>
      <c r="S2703" s="4" t="s">
        <v>39</v>
      </c>
      <c r="T2703" s="4" t="s">
        <v>39</v>
      </c>
    </row>
    <row r="2704" ht="12.75" customHeight="1">
      <c r="A2704" s="8" t="str">
        <f t="shared" si="1"/>
        <v>Colombia1951</v>
      </c>
      <c r="B2704" s="4" t="s">
        <v>68</v>
      </c>
      <c r="C2704" s="4">
        <v>1951.0</v>
      </c>
      <c r="D2704" s="4">
        <v>3.08956003189087</v>
      </c>
      <c r="E2704" s="4" t="s">
        <v>39</v>
      </c>
      <c r="F2704" s="4" t="s">
        <v>39</v>
      </c>
      <c r="G2704" s="4" t="s">
        <v>39</v>
      </c>
      <c r="H2704" s="4">
        <v>7.30000019073486</v>
      </c>
      <c r="I2704" s="4">
        <v>5.19999980926514</v>
      </c>
      <c r="J2704" s="4" t="str">
        <f t="shared" si="2"/>
        <v>#VALUE!</v>
      </c>
      <c r="K2704" s="5" t="str">
        <f t="shared" si="3"/>
        <v>#VALUE!</v>
      </c>
      <c r="L2704" s="5" t="str">
        <f t="shared" si="4"/>
        <v>#VALUE!</v>
      </c>
      <c r="M2704" s="5" t="str">
        <f t="shared" si="5"/>
        <v>#VALUE!</v>
      </c>
      <c r="N2704" s="4" t="b">
        <v>0</v>
      </c>
      <c r="O2704" s="4" t="b">
        <v>1</v>
      </c>
      <c r="P2704" s="4" t="b">
        <v>1</v>
      </c>
      <c r="Q2704" s="4" t="b">
        <v>0</v>
      </c>
      <c r="R2704" s="4" t="s">
        <v>39</v>
      </c>
      <c r="S2704" s="4" t="s">
        <v>39</v>
      </c>
      <c r="T2704" s="4" t="s">
        <v>39</v>
      </c>
    </row>
    <row r="2705" ht="12.75" customHeight="1">
      <c r="A2705" s="8" t="str">
        <f t="shared" si="1"/>
        <v>Colombia1950</v>
      </c>
      <c r="B2705" s="4" t="s">
        <v>68</v>
      </c>
      <c r="C2705" s="4">
        <v>1950.0</v>
      </c>
      <c r="D2705" s="4">
        <v>1.77875995635986</v>
      </c>
      <c r="E2705" s="4" t="s">
        <v>39</v>
      </c>
      <c r="F2705" s="4" t="s">
        <v>39</v>
      </c>
      <c r="G2705" s="4" t="s">
        <v>39</v>
      </c>
      <c r="H2705" s="4">
        <v>6.5</v>
      </c>
      <c r="I2705" s="4">
        <v>5.59999990463257</v>
      </c>
      <c r="J2705" s="4" t="str">
        <f t="shared" si="2"/>
        <v>#VALUE!</v>
      </c>
      <c r="K2705" s="5" t="str">
        <f t="shared" si="3"/>
        <v>#VALUE!</v>
      </c>
      <c r="L2705" s="5" t="str">
        <f t="shared" si="4"/>
        <v>#VALUE!</v>
      </c>
      <c r="M2705" s="5" t="str">
        <f t="shared" si="5"/>
        <v>#VALUE!</v>
      </c>
      <c r="N2705" s="4" t="b">
        <v>0</v>
      </c>
      <c r="O2705" s="4" t="b">
        <v>1</v>
      </c>
      <c r="P2705" s="4" t="b">
        <v>0</v>
      </c>
      <c r="Q2705" s="4" t="b">
        <v>0</v>
      </c>
      <c r="R2705" s="4" t="s">
        <v>39</v>
      </c>
      <c r="S2705" s="4" t="s">
        <v>39</v>
      </c>
      <c r="T2705" s="4" t="s">
        <v>39</v>
      </c>
    </row>
    <row r="2706" ht="12.75" customHeight="1">
      <c r="A2706" s="8" t="str">
        <f t="shared" si="1"/>
        <v>Colombia1949</v>
      </c>
      <c r="B2706" s="4" t="s">
        <v>68</v>
      </c>
      <c r="C2706" s="4">
        <v>1949.0</v>
      </c>
      <c r="D2706" s="4">
        <v>5.52639007568359</v>
      </c>
      <c r="E2706" s="4" t="s">
        <v>39</v>
      </c>
      <c r="F2706" s="4" t="s">
        <v>39</v>
      </c>
      <c r="G2706" s="4" t="s">
        <v>39</v>
      </c>
      <c r="H2706" s="4">
        <v>5.5</v>
      </c>
      <c r="I2706" s="4">
        <v>5.0</v>
      </c>
      <c r="J2706" s="4" t="str">
        <f t="shared" si="2"/>
        <v>#VALUE!</v>
      </c>
      <c r="K2706" s="5" t="str">
        <f t="shared" si="3"/>
        <v>#VALUE!</v>
      </c>
      <c r="L2706" s="5" t="str">
        <f t="shared" si="4"/>
        <v>#VALUE!</v>
      </c>
      <c r="M2706" s="5" t="str">
        <f t="shared" si="5"/>
        <v>#VALUE!</v>
      </c>
      <c r="N2706" s="4" t="b">
        <v>0</v>
      </c>
      <c r="O2706" s="4" t="b">
        <v>1</v>
      </c>
      <c r="P2706" s="4" t="b">
        <v>1</v>
      </c>
      <c r="Q2706" s="4" t="b">
        <v>0</v>
      </c>
      <c r="R2706" s="4" t="s">
        <v>39</v>
      </c>
      <c r="S2706" s="4" t="s">
        <v>39</v>
      </c>
      <c r="T2706" s="4" t="s">
        <v>39</v>
      </c>
    </row>
    <row r="2707" ht="12.75" customHeight="1">
      <c r="A2707" s="8" t="str">
        <f t="shared" si="1"/>
        <v>Colombia1948</v>
      </c>
      <c r="B2707" s="4" t="s">
        <v>68</v>
      </c>
      <c r="C2707" s="4">
        <v>1948.0</v>
      </c>
      <c r="D2707" s="4">
        <v>3.10541009902954</v>
      </c>
      <c r="E2707" s="4" t="s">
        <v>39</v>
      </c>
      <c r="F2707" s="4" t="s">
        <v>39</v>
      </c>
      <c r="G2707" s="4" t="s">
        <v>39</v>
      </c>
      <c r="H2707" s="4">
        <v>5.40000009536743</v>
      </c>
      <c r="I2707" s="4">
        <v>5.5</v>
      </c>
      <c r="J2707" s="4" t="str">
        <f t="shared" si="2"/>
        <v>#VALUE!</v>
      </c>
      <c r="K2707" s="5" t="str">
        <f t="shared" si="3"/>
        <v>#VALUE!</v>
      </c>
      <c r="L2707" s="5" t="str">
        <f t="shared" si="4"/>
        <v>#VALUE!</v>
      </c>
      <c r="M2707" s="5" t="str">
        <f t="shared" si="5"/>
        <v>#VALUE!</v>
      </c>
      <c r="N2707" s="4" t="b">
        <v>0</v>
      </c>
      <c r="O2707" s="4" t="b">
        <v>0</v>
      </c>
      <c r="P2707" s="4" t="b">
        <v>1</v>
      </c>
      <c r="Q2707" s="4" t="b">
        <v>0</v>
      </c>
      <c r="R2707" s="4" t="s">
        <v>39</v>
      </c>
      <c r="S2707" s="4" t="s">
        <v>39</v>
      </c>
      <c r="T2707" s="4" t="s">
        <v>39</v>
      </c>
    </row>
    <row r="2708" ht="12.75" customHeight="1">
      <c r="A2708" s="8" t="str">
        <f t="shared" si="1"/>
        <v>Colombia1947</v>
      </c>
      <c r="B2708" s="4" t="s">
        <v>68</v>
      </c>
      <c r="C2708" s="4">
        <v>1947.0</v>
      </c>
      <c r="D2708" s="4">
        <v>3.93841004371643</v>
      </c>
      <c r="E2708" s="4" t="s">
        <v>39</v>
      </c>
      <c r="F2708" s="4" t="s">
        <v>39</v>
      </c>
      <c r="G2708" s="4" t="s">
        <v>39</v>
      </c>
      <c r="H2708" s="4">
        <v>6.0</v>
      </c>
      <c r="I2708" s="4">
        <v>5.80000019073486</v>
      </c>
      <c r="J2708" s="4" t="str">
        <f t="shared" si="2"/>
        <v>#VALUE!</v>
      </c>
      <c r="K2708" s="5" t="str">
        <f t="shared" si="3"/>
        <v>#VALUE!</v>
      </c>
      <c r="L2708" s="5" t="str">
        <f t="shared" si="4"/>
        <v>#VALUE!</v>
      </c>
      <c r="M2708" s="5" t="str">
        <f t="shared" si="5"/>
        <v>#VALUE!</v>
      </c>
      <c r="N2708" s="4" t="b">
        <v>0</v>
      </c>
      <c r="O2708" s="4" t="b">
        <v>0</v>
      </c>
      <c r="P2708" s="4" t="b">
        <v>1</v>
      </c>
      <c r="Q2708" s="4" t="b">
        <v>0</v>
      </c>
      <c r="R2708" s="4" t="s">
        <v>39</v>
      </c>
      <c r="S2708" s="4" t="s">
        <v>39</v>
      </c>
      <c r="T2708" s="4" t="s">
        <v>39</v>
      </c>
    </row>
    <row r="2709" ht="12.75" customHeight="1">
      <c r="A2709" s="8" t="str">
        <f t="shared" si="1"/>
        <v>Colombia1946</v>
      </c>
      <c r="B2709" s="4" t="s">
        <v>68</v>
      </c>
      <c r="C2709" s="4">
        <v>1946.0</v>
      </c>
      <c r="D2709" s="4">
        <v>9.0410099029541</v>
      </c>
      <c r="E2709" s="4" t="s">
        <v>39</v>
      </c>
      <c r="F2709" s="4" t="s">
        <v>39</v>
      </c>
      <c r="G2709" s="4" t="s">
        <v>39</v>
      </c>
      <c r="H2709" s="4">
        <v>4.69999980926514</v>
      </c>
      <c r="I2709" s="4">
        <v>5.19999980926514</v>
      </c>
      <c r="J2709" s="4" t="str">
        <f t="shared" si="2"/>
        <v>#VALUE!</v>
      </c>
      <c r="K2709" s="5" t="str">
        <f t="shared" si="3"/>
        <v>#VALUE!</v>
      </c>
      <c r="L2709" s="5" t="str">
        <f t="shared" si="4"/>
        <v>#VALUE!</v>
      </c>
      <c r="M2709" s="5" t="str">
        <f t="shared" si="5"/>
        <v>#VALUE!</v>
      </c>
      <c r="N2709" s="4" t="b">
        <v>0</v>
      </c>
      <c r="O2709" s="4" t="b">
        <v>0</v>
      </c>
      <c r="P2709" s="4" t="b">
        <v>1</v>
      </c>
      <c r="Q2709" s="4" t="b">
        <v>0</v>
      </c>
      <c r="R2709" s="4" t="s">
        <v>39</v>
      </c>
      <c r="S2709" s="4" t="s">
        <v>39</v>
      </c>
      <c r="T2709" s="4" t="s">
        <v>39</v>
      </c>
    </row>
    <row r="2710" ht="12.75" customHeight="1">
      <c r="A2710" s="8" t="str">
        <f t="shared" si="1"/>
        <v>Colombia1945</v>
      </c>
      <c r="B2710" s="4" t="s">
        <v>68</v>
      </c>
      <c r="C2710" s="4">
        <v>1945.0</v>
      </c>
      <c r="D2710" s="4">
        <v>4.69912004470825</v>
      </c>
      <c r="E2710" s="4" t="s">
        <v>39</v>
      </c>
      <c r="F2710" s="4" t="s">
        <v>39</v>
      </c>
      <c r="G2710" s="4" t="s">
        <v>39</v>
      </c>
      <c r="H2710" s="4">
        <v>4.59999990463257</v>
      </c>
      <c r="I2710" s="4">
        <v>4.5</v>
      </c>
      <c r="J2710" s="4" t="str">
        <f t="shared" si="2"/>
        <v>#VALUE!</v>
      </c>
      <c r="K2710" s="5" t="str">
        <f t="shared" si="3"/>
        <v>#VALUE!</v>
      </c>
      <c r="L2710" s="5" t="str">
        <f t="shared" si="4"/>
        <v>#VALUE!</v>
      </c>
      <c r="M2710" s="5" t="str">
        <f t="shared" si="5"/>
        <v>#VALUE!</v>
      </c>
      <c r="N2710" s="4" t="b">
        <v>0</v>
      </c>
      <c r="O2710" s="4" t="b">
        <v>1</v>
      </c>
      <c r="P2710" s="4" t="b">
        <v>1</v>
      </c>
      <c r="Q2710" s="4" t="b">
        <v>0</v>
      </c>
      <c r="R2710" s="4" t="s">
        <v>39</v>
      </c>
      <c r="S2710" s="4" t="s">
        <v>39</v>
      </c>
      <c r="T2710" s="4" t="s">
        <v>39</v>
      </c>
    </row>
    <row r="2711" ht="12.75" customHeight="1">
      <c r="A2711" s="8" t="str">
        <f t="shared" si="1"/>
        <v>Colombia1944</v>
      </c>
      <c r="B2711" s="4" t="s">
        <v>68</v>
      </c>
      <c r="C2711" s="4">
        <v>1944.0</v>
      </c>
      <c r="D2711" s="4">
        <v>6.74846982955933</v>
      </c>
      <c r="E2711" s="4" t="s">
        <v>39</v>
      </c>
      <c r="F2711" s="4" t="s">
        <v>39</v>
      </c>
      <c r="G2711" s="4" t="s">
        <v>39</v>
      </c>
      <c r="H2711" s="4">
        <v>4.30000019073486</v>
      </c>
      <c r="I2711" s="4">
        <v>4.5</v>
      </c>
      <c r="J2711" s="4" t="str">
        <f t="shared" si="2"/>
        <v>#VALUE!</v>
      </c>
      <c r="K2711" s="5" t="str">
        <f t="shared" si="3"/>
        <v>#VALUE!</v>
      </c>
      <c r="L2711" s="5" t="str">
        <f t="shared" si="4"/>
        <v>#VALUE!</v>
      </c>
      <c r="M2711" s="5" t="str">
        <f t="shared" si="5"/>
        <v>#VALUE!</v>
      </c>
      <c r="N2711" s="4" t="b">
        <v>0</v>
      </c>
      <c r="O2711" s="4" t="b">
        <v>1</v>
      </c>
      <c r="P2711" s="4" t="b">
        <v>1</v>
      </c>
      <c r="Q2711" s="4" t="b">
        <v>0</v>
      </c>
      <c r="R2711" s="4" t="s">
        <v>39</v>
      </c>
      <c r="S2711" s="4" t="s">
        <v>39</v>
      </c>
      <c r="T2711" s="4" t="s">
        <v>39</v>
      </c>
    </row>
    <row r="2712" ht="12.75" customHeight="1">
      <c r="A2712" s="8" t="str">
        <f t="shared" si="1"/>
        <v>Colombia1943</v>
      </c>
      <c r="B2712" s="4" t="s">
        <v>68</v>
      </c>
      <c r="C2712" s="4">
        <v>1943.0</v>
      </c>
      <c r="D2712" s="4">
        <v>0.434940010309219</v>
      </c>
      <c r="E2712" s="4" t="s">
        <v>39</v>
      </c>
      <c r="F2712" s="4" t="s">
        <v>39</v>
      </c>
      <c r="G2712" s="4" t="s">
        <v>39</v>
      </c>
      <c r="H2712" s="4">
        <v>4.5</v>
      </c>
      <c r="I2712" s="4">
        <v>5.19999980926514</v>
      </c>
      <c r="J2712" s="4" t="str">
        <f t="shared" si="2"/>
        <v>#VALUE!</v>
      </c>
      <c r="K2712" s="5" t="str">
        <f t="shared" si="3"/>
        <v>#VALUE!</v>
      </c>
      <c r="L2712" s="5" t="str">
        <f t="shared" si="4"/>
        <v>#VALUE!</v>
      </c>
      <c r="M2712" s="5" t="str">
        <f t="shared" si="5"/>
        <v>#VALUE!</v>
      </c>
      <c r="N2712" s="4" t="b">
        <v>0</v>
      </c>
      <c r="O2712" s="4" t="b">
        <v>1</v>
      </c>
      <c r="P2712" s="4" t="b">
        <v>0</v>
      </c>
      <c r="Q2712" s="4" t="b">
        <v>0</v>
      </c>
      <c r="R2712" s="4" t="s">
        <v>39</v>
      </c>
      <c r="S2712" s="4" t="s">
        <v>39</v>
      </c>
      <c r="T2712" s="4" t="s">
        <v>39</v>
      </c>
    </row>
    <row r="2713" ht="12.75" customHeight="1">
      <c r="A2713" s="8" t="str">
        <f t="shared" si="1"/>
        <v>Colombia1942</v>
      </c>
      <c r="B2713" s="4" t="s">
        <v>68</v>
      </c>
      <c r="C2713" s="4">
        <v>1942.0</v>
      </c>
      <c r="D2713" s="4">
        <v>0.18155400454998</v>
      </c>
      <c r="E2713" s="4" t="s">
        <v>39</v>
      </c>
      <c r="F2713" s="4" t="s">
        <v>39</v>
      </c>
      <c r="G2713" s="4" t="s">
        <v>39</v>
      </c>
      <c r="H2713" s="4">
        <v>4.5</v>
      </c>
      <c r="I2713" s="4">
        <v>6.0</v>
      </c>
      <c r="J2713" s="4" t="str">
        <f t="shared" si="2"/>
        <v>#VALUE!</v>
      </c>
      <c r="K2713" s="5" t="str">
        <f t="shared" si="3"/>
        <v>#VALUE!</v>
      </c>
      <c r="L2713" s="5" t="str">
        <f t="shared" si="4"/>
        <v>#VALUE!</v>
      </c>
      <c r="M2713" s="5" t="str">
        <f t="shared" si="5"/>
        <v>#VALUE!</v>
      </c>
      <c r="N2713" s="4" t="b">
        <v>0</v>
      </c>
      <c r="O2713" s="4" t="b">
        <v>1</v>
      </c>
      <c r="P2713" s="4" t="b">
        <v>0</v>
      </c>
      <c r="Q2713" s="4" t="b">
        <v>0</v>
      </c>
      <c r="R2713" s="4" t="s">
        <v>39</v>
      </c>
      <c r="S2713" s="4" t="s">
        <v>39</v>
      </c>
      <c r="T2713" s="4" t="s">
        <v>39</v>
      </c>
    </row>
    <row r="2714" ht="12.75" customHeight="1">
      <c r="A2714" s="8" t="str">
        <f t="shared" si="1"/>
        <v>Colombia1941</v>
      </c>
      <c r="B2714" s="4" t="s">
        <v>68</v>
      </c>
      <c r="C2714" s="4">
        <v>1941.0</v>
      </c>
      <c r="D2714" s="4">
        <v>1.6986700296402</v>
      </c>
      <c r="E2714" s="4" t="s">
        <v>39</v>
      </c>
      <c r="F2714" s="4" t="s">
        <v>39</v>
      </c>
      <c r="G2714" s="4" t="s">
        <v>39</v>
      </c>
      <c r="H2714" s="4">
        <v>5.19999980926514</v>
      </c>
      <c r="I2714" s="4">
        <v>5.19999980926514</v>
      </c>
      <c r="J2714" s="4" t="str">
        <f t="shared" si="2"/>
        <v>#VALUE!</v>
      </c>
      <c r="K2714" s="5" t="str">
        <f t="shared" si="3"/>
        <v>#VALUE!</v>
      </c>
      <c r="L2714" s="5" t="str">
        <f t="shared" si="4"/>
        <v>#VALUE!</v>
      </c>
      <c r="M2714" s="5" t="str">
        <f t="shared" si="5"/>
        <v>#VALUE!</v>
      </c>
      <c r="N2714" s="4" t="b">
        <v>0</v>
      </c>
      <c r="O2714" s="4" t="b">
        <v>1</v>
      </c>
      <c r="P2714" s="4" t="b">
        <v>0</v>
      </c>
      <c r="Q2714" s="4" t="b">
        <v>0</v>
      </c>
      <c r="R2714" s="4" t="s">
        <v>39</v>
      </c>
      <c r="S2714" s="4" t="s">
        <v>39</v>
      </c>
      <c r="T2714" s="4" t="s">
        <v>39</v>
      </c>
    </row>
    <row r="2715" ht="12.75" customHeight="1">
      <c r="A2715" s="8" t="str">
        <f t="shared" si="1"/>
        <v>Colombia1940</v>
      </c>
      <c r="B2715" s="4" t="s">
        <v>68</v>
      </c>
      <c r="C2715" s="4">
        <v>1940.0</v>
      </c>
      <c r="D2715" s="4">
        <v>2.15013003349304</v>
      </c>
      <c r="E2715" s="4" t="s">
        <v>39</v>
      </c>
      <c r="F2715" s="4" t="s">
        <v>39</v>
      </c>
      <c r="G2715" s="4" t="s">
        <v>39</v>
      </c>
      <c r="H2715" s="4">
        <v>4.59999990463257</v>
      </c>
      <c r="I2715" s="4">
        <v>6.09999990463257</v>
      </c>
      <c r="J2715" s="4" t="str">
        <f t="shared" si="2"/>
        <v>#VALUE!</v>
      </c>
      <c r="K2715" s="5" t="str">
        <f t="shared" si="3"/>
        <v>#VALUE!</v>
      </c>
      <c r="L2715" s="5" t="str">
        <f t="shared" si="4"/>
        <v>#VALUE!</v>
      </c>
      <c r="M2715" s="5" t="str">
        <f t="shared" si="5"/>
        <v>#VALUE!</v>
      </c>
      <c r="N2715" s="4" t="b">
        <v>0</v>
      </c>
      <c r="O2715" s="4" t="b">
        <v>0</v>
      </c>
      <c r="P2715" s="4" t="b">
        <v>1</v>
      </c>
      <c r="Q2715" s="4" t="b">
        <v>1</v>
      </c>
      <c r="R2715" s="4" t="s">
        <v>39</v>
      </c>
      <c r="S2715" s="4" t="s">
        <v>39</v>
      </c>
      <c r="T2715" s="4" t="s">
        <v>39</v>
      </c>
    </row>
    <row r="2716" ht="12.75" customHeight="1">
      <c r="A2716" s="8" t="str">
        <f t="shared" si="1"/>
        <v>Colombia1939</v>
      </c>
      <c r="B2716" s="4" t="s">
        <v>68</v>
      </c>
      <c r="C2716" s="4">
        <v>1939.0</v>
      </c>
      <c r="D2716" s="4">
        <v>6.12489986419678</v>
      </c>
      <c r="E2716" s="4" t="s">
        <v>39</v>
      </c>
      <c r="F2716" s="4" t="s">
        <v>39</v>
      </c>
      <c r="G2716" s="4" t="s">
        <v>39</v>
      </c>
      <c r="H2716" s="4">
        <v>5.40000009536743</v>
      </c>
      <c r="I2716" s="4">
        <v>4.59999990463257</v>
      </c>
      <c r="J2716" s="4" t="str">
        <f t="shared" si="2"/>
        <v>#VALUE!</v>
      </c>
      <c r="K2716" s="5" t="str">
        <f t="shared" si="3"/>
        <v>#VALUE!</v>
      </c>
      <c r="L2716" s="5" t="str">
        <f t="shared" si="4"/>
        <v>#VALUE!</v>
      </c>
      <c r="M2716" s="5" t="str">
        <f t="shared" si="5"/>
        <v>#VALUE!</v>
      </c>
      <c r="N2716" s="4" t="b">
        <v>0</v>
      </c>
      <c r="O2716" s="4" t="b">
        <v>0</v>
      </c>
      <c r="P2716" s="4" t="b">
        <v>1</v>
      </c>
      <c r="Q2716" s="4" t="b">
        <v>1</v>
      </c>
      <c r="R2716" s="4" t="s">
        <v>39</v>
      </c>
      <c r="S2716" s="4" t="s">
        <v>39</v>
      </c>
      <c r="T2716" s="4" t="s">
        <v>39</v>
      </c>
    </row>
    <row r="2717" ht="12.75" customHeight="1">
      <c r="A2717" s="8" t="str">
        <f t="shared" si="1"/>
        <v>Colombia1938</v>
      </c>
      <c r="B2717" s="4" t="s">
        <v>68</v>
      </c>
      <c r="C2717" s="4">
        <v>1938.0</v>
      </c>
      <c r="D2717" s="4">
        <v>6.52451992034912</v>
      </c>
      <c r="E2717" s="4" t="s">
        <v>39</v>
      </c>
      <c r="F2717" s="4" t="s">
        <v>39</v>
      </c>
      <c r="G2717" s="4" t="s">
        <v>39</v>
      </c>
      <c r="H2717" s="4">
        <v>5.40000009536743</v>
      </c>
      <c r="I2717" s="4">
        <v>4.90000009536743</v>
      </c>
      <c r="J2717" s="4" t="str">
        <f t="shared" si="2"/>
        <v>#VALUE!</v>
      </c>
      <c r="K2717" s="5" t="str">
        <f t="shared" si="3"/>
        <v>#VALUE!</v>
      </c>
      <c r="L2717" s="5" t="str">
        <f t="shared" si="4"/>
        <v>#VALUE!</v>
      </c>
      <c r="M2717" s="5" t="str">
        <f t="shared" si="5"/>
        <v>#VALUE!</v>
      </c>
      <c r="N2717" s="4" t="b">
        <v>0</v>
      </c>
      <c r="O2717" s="4" t="b">
        <v>0</v>
      </c>
      <c r="P2717" s="4" t="b">
        <v>1</v>
      </c>
      <c r="Q2717" s="4" t="b">
        <v>1</v>
      </c>
      <c r="R2717" s="4" t="s">
        <v>39</v>
      </c>
      <c r="S2717" s="4" t="s">
        <v>39</v>
      </c>
      <c r="T2717" s="4" t="s">
        <v>39</v>
      </c>
    </row>
    <row r="2718" ht="12.75" customHeight="1">
      <c r="A2718" s="8" t="str">
        <f t="shared" si="1"/>
        <v>Colombia1937</v>
      </c>
      <c r="B2718" s="4" t="s">
        <v>68</v>
      </c>
      <c r="C2718" s="4">
        <v>1937.0</v>
      </c>
      <c r="D2718" s="4">
        <v>1.55912005901337</v>
      </c>
      <c r="E2718" s="4" t="s">
        <v>39</v>
      </c>
      <c r="F2718" s="4" t="s">
        <v>39</v>
      </c>
      <c r="G2718" s="4" t="s">
        <v>39</v>
      </c>
      <c r="H2718" s="4">
        <v>6.5</v>
      </c>
      <c r="I2718" s="4">
        <v>5.09999990463257</v>
      </c>
      <c r="J2718" s="4" t="str">
        <f t="shared" si="2"/>
        <v>#VALUE!</v>
      </c>
      <c r="K2718" s="5" t="str">
        <f t="shared" si="3"/>
        <v>#VALUE!</v>
      </c>
      <c r="L2718" s="5" t="str">
        <f t="shared" si="4"/>
        <v>#VALUE!</v>
      </c>
      <c r="M2718" s="5" t="str">
        <f t="shared" si="5"/>
        <v>#VALUE!</v>
      </c>
      <c r="N2718" s="4" t="b">
        <v>0</v>
      </c>
      <c r="O2718" s="4" t="b">
        <v>1</v>
      </c>
      <c r="P2718" s="4" t="b">
        <v>0</v>
      </c>
      <c r="Q2718" s="4" t="b">
        <v>1</v>
      </c>
      <c r="R2718" s="4" t="s">
        <v>39</v>
      </c>
      <c r="S2718" s="4" t="s">
        <v>39</v>
      </c>
      <c r="T2718" s="4" t="s">
        <v>39</v>
      </c>
    </row>
    <row r="2719" ht="12.75" customHeight="1">
      <c r="A2719" s="8" t="str">
        <f t="shared" si="1"/>
        <v>Colombia1936</v>
      </c>
      <c r="B2719" s="4" t="s">
        <v>68</v>
      </c>
      <c r="C2719" s="4">
        <v>1936.0</v>
      </c>
      <c r="D2719" s="4">
        <v>5.28955984115601</v>
      </c>
      <c r="E2719" s="4" t="s">
        <v>39</v>
      </c>
      <c r="F2719" s="4" t="s">
        <v>39</v>
      </c>
      <c r="G2719" s="4" t="s">
        <v>39</v>
      </c>
      <c r="H2719" s="4">
        <v>5.69999980926514</v>
      </c>
      <c r="I2719" s="4">
        <v>4.59999990463257</v>
      </c>
      <c r="J2719" s="4" t="str">
        <f t="shared" si="2"/>
        <v>#VALUE!</v>
      </c>
      <c r="K2719" s="5" t="str">
        <f t="shared" si="3"/>
        <v>#VALUE!</v>
      </c>
      <c r="L2719" s="5" t="str">
        <f t="shared" si="4"/>
        <v>#VALUE!</v>
      </c>
      <c r="M2719" s="5" t="str">
        <f t="shared" si="5"/>
        <v>#VALUE!</v>
      </c>
      <c r="N2719" s="4" t="b">
        <v>0</v>
      </c>
      <c r="O2719" s="4" t="b">
        <v>1</v>
      </c>
      <c r="P2719" s="4" t="b">
        <v>1</v>
      </c>
      <c r="Q2719" s="4" t="b">
        <v>0</v>
      </c>
      <c r="R2719" s="4" t="s">
        <v>39</v>
      </c>
      <c r="S2719" s="4" t="s">
        <v>39</v>
      </c>
      <c r="T2719" s="4" t="s">
        <v>39</v>
      </c>
    </row>
    <row r="2720" ht="12.75" customHeight="1">
      <c r="A2720" s="8" t="str">
        <f t="shared" si="1"/>
        <v>Colombia1935</v>
      </c>
      <c r="B2720" s="4" t="s">
        <v>68</v>
      </c>
      <c r="C2720" s="4">
        <v>1935.0</v>
      </c>
      <c r="D2720" s="4">
        <v>11.2068996429443</v>
      </c>
      <c r="E2720" s="4" t="s">
        <v>39</v>
      </c>
      <c r="F2720" s="4" t="s">
        <v>39</v>
      </c>
      <c r="G2720" s="4" t="s">
        <v>39</v>
      </c>
      <c r="H2720" s="4">
        <v>5.40000009536743</v>
      </c>
      <c r="I2720" s="4">
        <v>4.09999990463257</v>
      </c>
      <c r="J2720" s="4" t="str">
        <f t="shared" si="2"/>
        <v>#VALUE!</v>
      </c>
      <c r="K2720" s="5" t="str">
        <f t="shared" si="3"/>
        <v>#VALUE!</v>
      </c>
      <c r="L2720" s="5" t="str">
        <f t="shared" si="4"/>
        <v>#VALUE!</v>
      </c>
      <c r="M2720" s="5" t="str">
        <f t="shared" si="5"/>
        <v>#VALUE!</v>
      </c>
      <c r="N2720" s="4" t="b">
        <v>0</v>
      </c>
      <c r="O2720" s="4" t="b">
        <v>0</v>
      </c>
      <c r="P2720" s="4" t="b">
        <v>1</v>
      </c>
      <c r="Q2720" s="4" t="b">
        <v>1</v>
      </c>
      <c r="R2720" s="4" t="s">
        <v>39</v>
      </c>
      <c r="S2720" s="4" t="s">
        <v>39</v>
      </c>
      <c r="T2720" s="4" t="s">
        <v>39</v>
      </c>
    </row>
    <row r="2721" ht="12.75" customHeight="1">
      <c r="A2721" s="8" t="str">
        <f t="shared" si="1"/>
        <v>Colombia1934</v>
      </c>
      <c r="B2721" s="4" t="s">
        <v>68</v>
      </c>
      <c r="C2721" s="4">
        <v>1934.0</v>
      </c>
      <c r="D2721" s="4">
        <v>-2.08540010452271</v>
      </c>
      <c r="E2721" s="4" t="s">
        <v>39</v>
      </c>
      <c r="F2721" s="4" t="s">
        <v>39</v>
      </c>
      <c r="G2721" s="4" t="s">
        <v>39</v>
      </c>
      <c r="H2721" s="4">
        <v>5.0</v>
      </c>
      <c r="I2721" s="4">
        <v>4.80000019073486</v>
      </c>
      <c r="J2721" s="4" t="str">
        <f t="shared" si="2"/>
        <v>#VALUE!</v>
      </c>
      <c r="K2721" s="5" t="str">
        <f t="shared" si="3"/>
        <v>#VALUE!</v>
      </c>
      <c r="L2721" s="5" t="str">
        <f t="shared" si="4"/>
        <v>#VALUE!</v>
      </c>
      <c r="M2721" s="5" t="str">
        <f t="shared" si="5"/>
        <v>#VALUE!</v>
      </c>
      <c r="N2721" s="4" t="b">
        <v>1</v>
      </c>
      <c r="O2721" s="4" t="b">
        <v>1</v>
      </c>
      <c r="P2721" s="4" t="b">
        <v>0</v>
      </c>
      <c r="Q2721" s="4" t="b">
        <v>1</v>
      </c>
      <c r="R2721" s="4" t="s">
        <v>39</v>
      </c>
      <c r="S2721" s="4" t="s">
        <v>39</v>
      </c>
      <c r="T2721" s="4" t="s">
        <v>39</v>
      </c>
    </row>
    <row r="2722" ht="12.75" customHeight="1">
      <c r="A2722" s="8" t="str">
        <f t="shared" si="1"/>
        <v>Colombia1933</v>
      </c>
      <c r="B2722" s="4" t="s">
        <v>68</v>
      </c>
      <c r="C2722" s="4">
        <v>1933.0</v>
      </c>
      <c r="D2722" s="4">
        <v>5.61090993881226</v>
      </c>
      <c r="E2722" s="4" t="s">
        <v>39</v>
      </c>
      <c r="F2722" s="4" t="s">
        <v>39</v>
      </c>
      <c r="G2722" s="4" t="s">
        <v>39</v>
      </c>
      <c r="H2722" s="4">
        <v>6.0</v>
      </c>
      <c r="I2722" s="4">
        <v>6.40000009536743</v>
      </c>
      <c r="J2722" s="4" t="str">
        <f t="shared" si="2"/>
        <v>#VALUE!</v>
      </c>
      <c r="K2722" s="5" t="str">
        <f t="shared" si="3"/>
        <v>#VALUE!</v>
      </c>
      <c r="L2722" s="5" t="str">
        <f t="shared" si="4"/>
        <v>#VALUE!</v>
      </c>
      <c r="M2722" s="5" t="str">
        <f t="shared" si="5"/>
        <v>#VALUE!</v>
      </c>
      <c r="N2722" s="4" t="b">
        <v>1</v>
      </c>
      <c r="O2722" s="4" t="b">
        <v>1</v>
      </c>
      <c r="P2722" s="4" t="b">
        <v>1</v>
      </c>
      <c r="Q2722" s="4" t="b">
        <v>0</v>
      </c>
      <c r="R2722" s="4" t="s">
        <v>39</v>
      </c>
      <c r="S2722" s="4" t="s">
        <v>39</v>
      </c>
      <c r="T2722" s="4" t="s">
        <v>39</v>
      </c>
    </row>
    <row r="2723" ht="12.75" customHeight="1">
      <c r="A2723" s="8" t="str">
        <f t="shared" si="1"/>
        <v>Colombia1932</v>
      </c>
      <c r="B2723" s="4" t="s">
        <v>68</v>
      </c>
      <c r="C2723" s="4">
        <v>1932.0</v>
      </c>
      <c r="D2723" s="4">
        <v>5.59247016906738</v>
      </c>
      <c r="E2723" s="4" t="s">
        <v>39</v>
      </c>
      <c r="F2723" s="4" t="s">
        <v>39</v>
      </c>
      <c r="G2723" s="4" t="s">
        <v>39</v>
      </c>
      <c r="H2723" s="4">
        <v>5.30000019073486</v>
      </c>
      <c r="I2723" s="4">
        <v>6.09999990463257</v>
      </c>
      <c r="J2723" s="4" t="str">
        <f t="shared" si="2"/>
        <v>#VALUE!</v>
      </c>
      <c r="K2723" s="5" t="str">
        <f t="shared" si="3"/>
        <v>#VALUE!</v>
      </c>
      <c r="L2723" s="5" t="str">
        <f t="shared" si="4"/>
        <v>#VALUE!</v>
      </c>
      <c r="M2723" s="5" t="str">
        <f t="shared" si="5"/>
        <v>#VALUE!</v>
      </c>
      <c r="N2723" s="4" t="b">
        <v>0</v>
      </c>
      <c r="O2723" s="4" t="b">
        <v>0</v>
      </c>
      <c r="P2723" s="4" t="b">
        <v>1</v>
      </c>
      <c r="Q2723" s="4" t="b">
        <v>1</v>
      </c>
      <c r="R2723" s="4" t="s">
        <v>39</v>
      </c>
      <c r="S2723" s="4" t="s">
        <v>39</v>
      </c>
      <c r="T2723" s="4" t="s">
        <v>39</v>
      </c>
    </row>
    <row r="2724" ht="12.75" customHeight="1">
      <c r="A2724" s="8" t="str">
        <f t="shared" si="1"/>
        <v>Colombia1931</v>
      </c>
      <c r="B2724" s="4" t="s">
        <v>68</v>
      </c>
      <c r="C2724" s="4">
        <v>1931.0</v>
      </c>
      <c r="D2724" s="4">
        <v>-0.605394005775452</v>
      </c>
      <c r="E2724" s="4" t="s">
        <v>39</v>
      </c>
      <c r="F2724" s="4" t="s">
        <v>39</v>
      </c>
      <c r="G2724" s="4" t="s">
        <v>39</v>
      </c>
      <c r="H2724" s="4">
        <v>5.80000019073486</v>
      </c>
      <c r="I2724" s="4">
        <v>6.0</v>
      </c>
      <c r="J2724" s="4" t="str">
        <f t="shared" si="2"/>
        <v>#VALUE!</v>
      </c>
      <c r="K2724" s="5" t="str">
        <f t="shared" si="3"/>
        <v>#VALUE!</v>
      </c>
      <c r="L2724" s="5" t="str">
        <f t="shared" si="4"/>
        <v>#VALUE!</v>
      </c>
      <c r="M2724" s="5" t="str">
        <f t="shared" si="5"/>
        <v>#VALUE!</v>
      </c>
      <c r="N2724" s="4" t="b">
        <v>1</v>
      </c>
      <c r="O2724" s="4" t="b">
        <v>1</v>
      </c>
      <c r="P2724" s="4" t="b">
        <v>0</v>
      </c>
      <c r="Q2724" s="4" t="b">
        <v>1</v>
      </c>
      <c r="R2724" s="4" t="s">
        <v>39</v>
      </c>
      <c r="S2724" s="4" t="s">
        <v>39</v>
      </c>
      <c r="T2724" s="4" t="s">
        <v>39</v>
      </c>
    </row>
    <row r="2725" ht="12.75" customHeight="1">
      <c r="A2725" s="8" t="str">
        <f t="shared" si="1"/>
        <v>Colombia1930</v>
      </c>
      <c r="B2725" s="4" t="s">
        <v>68</v>
      </c>
      <c r="C2725" s="4">
        <v>1930.0</v>
      </c>
      <c r="D2725" s="4">
        <v>-0.872886002063751</v>
      </c>
      <c r="E2725" s="4" t="s">
        <v>39</v>
      </c>
      <c r="F2725" s="4" t="s">
        <v>39</v>
      </c>
      <c r="G2725" s="4" t="s">
        <v>39</v>
      </c>
      <c r="H2725" s="4">
        <v>5.19999980926514</v>
      </c>
      <c r="I2725" s="4">
        <v>4.90000009536743</v>
      </c>
      <c r="J2725" s="4" t="str">
        <f t="shared" si="2"/>
        <v>#VALUE!</v>
      </c>
      <c r="K2725" s="5" t="str">
        <f t="shared" si="3"/>
        <v>#VALUE!</v>
      </c>
      <c r="L2725" s="5" t="str">
        <f t="shared" si="4"/>
        <v>#VALUE!</v>
      </c>
      <c r="M2725" s="5" t="str">
        <f t="shared" si="5"/>
        <v>#VALUE!</v>
      </c>
      <c r="N2725" s="4" t="b">
        <v>1</v>
      </c>
      <c r="O2725" s="4" t="b">
        <v>1</v>
      </c>
      <c r="P2725" s="4" t="b">
        <v>0</v>
      </c>
      <c r="Q2725" s="4" t="b">
        <v>0</v>
      </c>
      <c r="R2725" s="4" t="s">
        <v>39</v>
      </c>
      <c r="S2725" s="4" t="s">
        <v>39</v>
      </c>
      <c r="T2725" s="4" t="s">
        <v>39</v>
      </c>
    </row>
    <row r="2726" ht="12.75" customHeight="1">
      <c r="A2726" s="8" t="str">
        <f t="shared" si="1"/>
        <v>Colombia1929</v>
      </c>
      <c r="B2726" s="4" t="s">
        <v>68</v>
      </c>
      <c r="C2726" s="4">
        <v>1929.0</v>
      </c>
      <c r="D2726" s="4">
        <v>3.61786007881165</v>
      </c>
      <c r="E2726" s="4" t="s">
        <v>39</v>
      </c>
      <c r="F2726" s="4" t="s">
        <v>39</v>
      </c>
      <c r="G2726" s="4" t="s">
        <v>39</v>
      </c>
      <c r="H2726" s="4">
        <v>6.30000019073486</v>
      </c>
      <c r="I2726" s="4">
        <v>5.90000009536743</v>
      </c>
      <c r="J2726" s="4" t="str">
        <f t="shared" si="2"/>
        <v>#VALUE!</v>
      </c>
      <c r="K2726" s="5" t="str">
        <f t="shared" si="3"/>
        <v>#VALUE!</v>
      </c>
      <c r="L2726" s="5" t="str">
        <f t="shared" si="4"/>
        <v>#VALUE!</v>
      </c>
      <c r="M2726" s="5" t="str">
        <f t="shared" si="5"/>
        <v>#VALUE!</v>
      </c>
      <c r="N2726" s="4" t="b">
        <v>1</v>
      </c>
      <c r="O2726" s="4" t="b">
        <v>1</v>
      </c>
      <c r="P2726" s="4" t="b">
        <v>1</v>
      </c>
      <c r="Q2726" s="4" t="b">
        <v>0</v>
      </c>
      <c r="R2726" s="4" t="s">
        <v>39</v>
      </c>
      <c r="S2726" s="4" t="s">
        <v>39</v>
      </c>
      <c r="T2726" s="4" t="s">
        <v>39</v>
      </c>
    </row>
    <row r="2727" ht="12.75" customHeight="1">
      <c r="A2727" s="8" t="str">
        <f t="shared" si="1"/>
        <v>Colombia1928</v>
      </c>
      <c r="B2727" s="4" t="s">
        <v>68</v>
      </c>
      <c r="C2727" s="4">
        <v>1928.0</v>
      </c>
      <c r="D2727" s="4">
        <v>7.34222984313965</v>
      </c>
      <c r="E2727" s="4" t="s">
        <v>39</v>
      </c>
      <c r="F2727" s="4" t="s">
        <v>39</v>
      </c>
      <c r="G2727" s="4" t="s">
        <v>39</v>
      </c>
      <c r="H2727" s="4">
        <v>5.80000019073486</v>
      </c>
      <c r="I2727" s="4">
        <v>6.19999980926514</v>
      </c>
      <c r="J2727" s="4" t="str">
        <f t="shared" si="2"/>
        <v>#VALUE!</v>
      </c>
      <c r="K2727" s="5" t="str">
        <f t="shared" si="3"/>
        <v>#VALUE!</v>
      </c>
      <c r="L2727" s="5" t="str">
        <f t="shared" si="4"/>
        <v>#VALUE!</v>
      </c>
      <c r="M2727" s="5" t="str">
        <f t="shared" si="5"/>
        <v>#VALUE!</v>
      </c>
      <c r="N2727" s="4" t="b">
        <v>0</v>
      </c>
      <c r="O2727" s="4" t="b">
        <v>0</v>
      </c>
      <c r="P2727" s="4" t="b">
        <v>1</v>
      </c>
      <c r="Q2727" s="4" t="b">
        <v>1</v>
      </c>
      <c r="R2727" s="4" t="s">
        <v>39</v>
      </c>
      <c r="S2727" s="4" t="s">
        <v>39</v>
      </c>
      <c r="T2727" s="4" t="s">
        <v>39</v>
      </c>
    </row>
    <row r="2728" ht="12.75" customHeight="1">
      <c r="A2728" s="8" t="str">
        <f t="shared" si="1"/>
        <v>Colombia1927</v>
      </c>
      <c r="B2728" s="4" t="s">
        <v>68</v>
      </c>
      <c r="C2728" s="4">
        <v>1927.0</v>
      </c>
      <c r="D2728" s="4">
        <v>8.9947099685669</v>
      </c>
      <c r="E2728" s="4" t="s">
        <v>39</v>
      </c>
      <c r="F2728" s="4" t="s">
        <v>39</v>
      </c>
      <c r="G2728" s="4" t="s">
        <v>39</v>
      </c>
      <c r="H2728" s="4">
        <v>5.80000019073486</v>
      </c>
      <c r="I2728" s="4">
        <v>6.40000009536743</v>
      </c>
      <c r="J2728" s="4" t="str">
        <f t="shared" si="2"/>
        <v>#VALUE!</v>
      </c>
      <c r="K2728" s="5" t="str">
        <f t="shared" si="3"/>
        <v>#VALUE!</v>
      </c>
      <c r="L2728" s="5" t="str">
        <f t="shared" si="4"/>
        <v>#VALUE!</v>
      </c>
      <c r="M2728" s="5" t="str">
        <f t="shared" si="5"/>
        <v>#VALUE!</v>
      </c>
      <c r="N2728" s="4" t="b">
        <v>0</v>
      </c>
      <c r="O2728" s="4" t="b">
        <v>0</v>
      </c>
      <c r="P2728" s="4" t="b">
        <v>1</v>
      </c>
      <c r="Q2728" s="4" t="b">
        <v>1</v>
      </c>
      <c r="R2728" s="4" t="s">
        <v>39</v>
      </c>
      <c r="S2728" s="4" t="s">
        <v>39</v>
      </c>
      <c r="T2728" s="4" t="s">
        <v>39</v>
      </c>
    </row>
    <row r="2729" ht="12.75" customHeight="1">
      <c r="A2729" s="8" t="str">
        <f t="shared" si="1"/>
        <v>Colombia1926</v>
      </c>
      <c r="B2729" s="4" t="s">
        <v>68</v>
      </c>
      <c r="C2729" s="4">
        <v>1926.0</v>
      </c>
      <c r="D2729" s="4">
        <v>9.56521987915039</v>
      </c>
      <c r="E2729" s="4" t="s">
        <v>39</v>
      </c>
      <c r="F2729" s="4" t="s">
        <v>39</v>
      </c>
      <c r="G2729" s="4" t="s">
        <v>39</v>
      </c>
      <c r="H2729" s="4">
        <v>5.40000009536743</v>
      </c>
      <c r="I2729" s="4">
        <v>5.40000009536743</v>
      </c>
      <c r="J2729" s="4" t="str">
        <f t="shared" si="2"/>
        <v>#VALUE!</v>
      </c>
      <c r="K2729" s="5" t="str">
        <f t="shared" si="3"/>
        <v>#VALUE!</v>
      </c>
      <c r="L2729" s="5" t="str">
        <f t="shared" si="4"/>
        <v>#VALUE!</v>
      </c>
      <c r="M2729" s="5" t="str">
        <f t="shared" si="5"/>
        <v>#VALUE!</v>
      </c>
      <c r="N2729" s="4" t="b">
        <v>0</v>
      </c>
      <c r="O2729" s="4" t="b">
        <v>0</v>
      </c>
      <c r="P2729" s="4" t="b">
        <v>1</v>
      </c>
      <c r="Q2729" s="4" t="b">
        <v>1</v>
      </c>
      <c r="R2729" s="4" t="s">
        <v>39</v>
      </c>
      <c r="S2729" s="4" t="s">
        <v>39</v>
      </c>
      <c r="T2729" s="4" t="s">
        <v>39</v>
      </c>
    </row>
    <row r="2730" ht="12.75" customHeight="1">
      <c r="A2730" s="8" t="str">
        <f t="shared" si="1"/>
        <v>Colombia1925</v>
      </c>
      <c r="B2730" s="4" t="s">
        <v>68</v>
      </c>
      <c r="C2730" s="4">
        <v>1925.0</v>
      </c>
      <c r="D2730" s="4">
        <v>2.58100008964539</v>
      </c>
      <c r="E2730" s="4" t="s">
        <v>39</v>
      </c>
      <c r="F2730" s="4" t="s">
        <v>39</v>
      </c>
      <c r="G2730" s="4" t="s">
        <v>39</v>
      </c>
      <c r="H2730" s="4">
        <v>5.59999990463257</v>
      </c>
      <c r="I2730" s="4">
        <v>4.59999990463257</v>
      </c>
      <c r="J2730" s="4" t="str">
        <f t="shared" si="2"/>
        <v>#VALUE!</v>
      </c>
      <c r="K2730" s="5" t="str">
        <f t="shared" si="3"/>
        <v>#VALUE!</v>
      </c>
      <c r="L2730" s="5" t="str">
        <f t="shared" si="4"/>
        <v>#VALUE!</v>
      </c>
      <c r="M2730" s="5" t="str">
        <f t="shared" si="5"/>
        <v>#VALUE!</v>
      </c>
      <c r="N2730" s="4" t="b">
        <v>0</v>
      </c>
      <c r="O2730" s="4" t="b">
        <v>1</v>
      </c>
      <c r="P2730" s="4" t="b">
        <v>1</v>
      </c>
      <c r="Q2730" s="4" t="b">
        <v>1</v>
      </c>
      <c r="R2730" s="4" t="s">
        <v>39</v>
      </c>
      <c r="S2730" s="4" t="s">
        <v>39</v>
      </c>
      <c r="T2730" s="4" t="s">
        <v>39</v>
      </c>
    </row>
    <row r="2731" ht="12.75" customHeight="1">
      <c r="A2731" s="8" t="str">
        <f t="shared" si="1"/>
        <v>Colombia1924</v>
      </c>
      <c r="B2731" s="4" t="s">
        <v>68</v>
      </c>
      <c r="C2731" s="4">
        <v>1924.0</v>
      </c>
      <c r="D2731" s="4">
        <v>2.57719993591309</v>
      </c>
      <c r="E2731" s="4" t="s">
        <v>39</v>
      </c>
      <c r="F2731" s="4" t="s">
        <v>39</v>
      </c>
      <c r="G2731" s="4" t="s">
        <v>39</v>
      </c>
      <c r="H2731" s="4">
        <v>4.90000009536743</v>
      </c>
      <c r="I2731" s="4">
        <v>4.40000009536743</v>
      </c>
      <c r="J2731" s="4" t="str">
        <f t="shared" si="2"/>
        <v>#VALUE!</v>
      </c>
      <c r="K2731" s="5" t="str">
        <f t="shared" si="3"/>
        <v>#VALUE!</v>
      </c>
      <c r="L2731" s="5" t="str">
        <f t="shared" si="4"/>
        <v>#VALUE!</v>
      </c>
      <c r="M2731" s="5" t="str">
        <f t="shared" si="5"/>
        <v>#VALUE!</v>
      </c>
      <c r="N2731" s="4" t="b">
        <v>0</v>
      </c>
      <c r="O2731" s="4" t="b">
        <v>1</v>
      </c>
      <c r="P2731" s="4" t="b">
        <v>1</v>
      </c>
      <c r="Q2731" s="4" t="b">
        <v>0</v>
      </c>
      <c r="R2731" s="4" t="s">
        <v>39</v>
      </c>
      <c r="S2731" s="4" t="s">
        <v>39</v>
      </c>
      <c r="T2731" s="4" t="s">
        <v>39</v>
      </c>
    </row>
    <row r="2732" ht="12.75" customHeight="1">
      <c r="A2732" s="8" t="str">
        <f t="shared" si="1"/>
        <v>Colombia1923</v>
      </c>
      <c r="B2732" s="4" t="s">
        <v>68</v>
      </c>
      <c r="C2732" s="4">
        <v>1923.0</v>
      </c>
      <c r="D2732" s="4">
        <v>2.60785007476807</v>
      </c>
      <c r="E2732" s="4" t="s">
        <v>39</v>
      </c>
      <c r="F2732" s="4" t="s">
        <v>39</v>
      </c>
      <c r="G2732" s="4" t="s">
        <v>39</v>
      </c>
      <c r="H2732" s="4">
        <v>5.5</v>
      </c>
      <c r="I2732" s="4">
        <v>5.19999980926514</v>
      </c>
      <c r="J2732" s="4" t="str">
        <f t="shared" si="2"/>
        <v>#VALUE!</v>
      </c>
      <c r="K2732" s="5" t="str">
        <f t="shared" si="3"/>
        <v>#VALUE!</v>
      </c>
      <c r="L2732" s="5" t="str">
        <f t="shared" si="4"/>
        <v>#VALUE!</v>
      </c>
      <c r="M2732" s="5" t="str">
        <f t="shared" si="5"/>
        <v>#VALUE!</v>
      </c>
      <c r="N2732" s="4" t="b">
        <v>0</v>
      </c>
      <c r="O2732" s="4" t="b">
        <v>1</v>
      </c>
      <c r="P2732" s="4" t="b">
        <v>1</v>
      </c>
      <c r="Q2732" s="4" t="b">
        <v>0</v>
      </c>
      <c r="R2732" s="4" t="s">
        <v>39</v>
      </c>
      <c r="S2732" s="4" t="s">
        <v>39</v>
      </c>
      <c r="T2732" s="4" t="s">
        <v>39</v>
      </c>
    </row>
    <row r="2733" ht="12.75" customHeight="1">
      <c r="A2733" s="8" t="str">
        <f t="shared" si="1"/>
        <v>Colombia1922</v>
      </c>
      <c r="B2733" s="4" t="s">
        <v>68</v>
      </c>
      <c r="C2733" s="4">
        <v>1922.0</v>
      </c>
      <c r="D2733" s="4">
        <v>2.58782005310059</v>
      </c>
      <c r="E2733" s="4" t="s">
        <v>39</v>
      </c>
      <c r="F2733" s="4" t="s">
        <v>39</v>
      </c>
      <c r="G2733" s="4" t="s">
        <v>39</v>
      </c>
      <c r="H2733" s="4">
        <v>4.0</v>
      </c>
      <c r="I2733" s="4">
        <v>4.69999980926514</v>
      </c>
      <c r="J2733" s="4" t="str">
        <f t="shared" si="2"/>
        <v>#VALUE!</v>
      </c>
      <c r="K2733" s="5" t="str">
        <f t="shared" si="3"/>
        <v>#VALUE!</v>
      </c>
      <c r="L2733" s="5" t="str">
        <f t="shared" si="4"/>
        <v>#VALUE!</v>
      </c>
      <c r="M2733" s="5" t="str">
        <f t="shared" si="5"/>
        <v>#VALUE!</v>
      </c>
      <c r="N2733" s="4" t="b">
        <v>0</v>
      </c>
      <c r="O2733" s="4" t="b">
        <v>0</v>
      </c>
      <c r="P2733" s="4" t="b">
        <v>1</v>
      </c>
      <c r="Q2733" s="4" t="b">
        <v>0</v>
      </c>
      <c r="R2733" s="4" t="s">
        <v>39</v>
      </c>
      <c r="S2733" s="4" t="s">
        <v>39</v>
      </c>
      <c r="T2733" s="4" t="s">
        <v>39</v>
      </c>
    </row>
    <row r="2734" ht="12.75" customHeight="1">
      <c r="A2734" s="8" t="str">
        <f t="shared" si="1"/>
        <v>Colombia1921</v>
      </c>
      <c r="B2734" s="4" t="s">
        <v>68</v>
      </c>
      <c r="C2734" s="4">
        <v>1921.0</v>
      </c>
      <c r="D2734" s="4">
        <v>2.59073996543884</v>
      </c>
      <c r="E2734" s="4" t="s">
        <v>39</v>
      </c>
      <c r="F2734" s="4" t="s">
        <v>39</v>
      </c>
      <c r="G2734" s="4" t="s">
        <v>39</v>
      </c>
      <c r="H2734" s="4">
        <v>3.09999990463257</v>
      </c>
      <c r="I2734" s="4">
        <v>4.69999980926514</v>
      </c>
      <c r="J2734" s="4" t="str">
        <f t="shared" si="2"/>
        <v>#VALUE!</v>
      </c>
      <c r="K2734" s="5" t="str">
        <f t="shared" si="3"/>
        <v>#VALUE!</v>
      </c>
      <c r="L2734" s="5" t="str">
        <f t="shared" si="4"/>
        <v>#VALUE!</v>
      </c>
      <c r="M2734" s="5" t="str">
        <f t="shared" si="5"/>
        <v>#VALUE!</v>
      </c>
      <c r="N2734" s="4" t="b">
        <v>0</v>
      </c>
      <c r="O2734" s="4" t="b">
        <v>0</v>
      </c>
      <c r="P2734" s="4" t="b">
        <v>1</v>
      </c>
      <c r="Q2734" s="4" t="b">
        <v>0</v>
      </c>
      <c r="R2734" s="4" t="s">
        <v>39</v>
      </c>
      <c r="S2734" s="4" t="s">
        <v>39</v>
      </c>
      <c r="T2734" s="4" t="s">
        <v>39</v>
      </c>
    </row>
    <row r="2735" ht="12.75" customHeight="1">
      <c r="A2735" s="8" t="str">
        <f t="shared" si="1"/>
        <v>Colombia1920</v>
      </c>
      <c r="B2735" s="4" t="s">
        <v>68</v>
      </c>
      <c r="C2735" s="4">
        <v>1920.0</v>
      </c>
      <c r="D2735" s="4">
        <v>2.75434994697571</v>
      </c>
      <c r="E2735" s="4" t="s">
        <v>39</v>
      </c>
      <c r="F2735" s="4" t="s">
        <v>39</v>
      </c>
      <c r="G2735" s="4" t="s">
        <v>39</v>
      </c>
      <c r="H2735" s="4">
        <v>4.80000019073486</v>
      </c>
      <c r="I2735" s="4">
        <v>4.40000009536743</v>
      </c>
      <c r="J2735" s="4" t="str">
        <f t="shared" si="2"/>
        <v>#VALUE!</v>
      </c>
      <c r="K2735" s="5" t="str">
        <f t="shared" si="3"/>
        <v>#VALUE!</v>
      </c>
      <c r="L2735" s="5" t="str">
        <f t="shared" si="4"/>
        <v>#VALUE!</v>
      </c>
      <c r="M2735" s="5" t="str">
        <f t="shared" si="5"/>
        <v>#VALUE!</v>
      </c>
      <c r="N2735" s="4" t="b">
        <v>0</v>
      </c>
      <c r="O2735" s="4" t="b">
        <v>0</v>
      </c>
      <c r="P2735" s="4" t="b">
        <v>1</v>
      </c>
      <c r="Q2735" s="4" t="b">
        <v>0</v>
      </c>
      <c r="R2735" s="4" t="s">
        <v>39</v>
      </c>
      <c r="S2735" s="4" t="s">
        <v>39</v>
      </c>
      <c r="T2735" s="4" t="s">
        <v>39</v>
      </c>
    </row>
    <row r="2736" ht="12.75" customHeight="1">
      <c r="A2736" s="8" t="str">
        <f t="shared" si="1"/>
        <v>Colombia1919</v>
      </c>
      <c r="B2736" s="4" t="s">
        <v>68</v>
      </c>
      <c r="C2736" s="4">
        <v>1919.0</v>
      </c>
      <c r="D2736" s="4">
        <v>2.66540002822876</v>
      </c>
      <c r="E2736" s="4" t="s">
        <v>39</v>
      </c>
      <c r="F2736" s="4" t="s">
        <v>39</v>
      </c>
      <c r="G2736" s="4" t="s">
        <v>39</v>
      </c>
      <c r="H2736" s="4">
        <v>3.20000004768372</v>
      </c>
      <c r="I2736" s="4">
        <v>4.0</v>
      </c>
      <c r="J2736" s="4" t="str">
        <f t="shared" si="2"/>
        <v>#VALUE!</v>
      </c>
      <c r="K2736" s="5" t="str">
        <f t="shared" si="3"/>
        <v>#VALUE!</v>
      </c>
      <c r="L2736" s="5" t="str">
        <f t="shared" si="4"/>
        <v>#VALUE!</v>
      </c>
      <c r="M2736" s="5" t="str">
        <f t="shared" si="5"/>
        <v>#VALUE!</v>
      </c>
      <c r="N2736" s="4" t="b">
        <v>0</v>
      </c>
      <c r="O2736" s="4" t="b">
        <v>0</v>
      </c>
      <c r="P2736" s="4" t="b">
        <v>1</v>
      </c>
      <c r="Q2736" s="4" t="b">
        <v>0</v>
      </c>
      <c r="R2736" s="4" t="s">
        <v>39</v>
      </c>
      <c r="S2736" s="4" t="s">
        <v>39</v>
      </c>
      <c r="T2736" s="4" t="s">
        <v>39</v>
      </c>
    </row>
    <row r="2737" ht="12.75" customHeight="1">
      <c r="A2737" s="8" t="str">
        <f t="shared" si="1"/>
        <v>Colombia1918</v>
      </c>
      <c r="B2737" s="4" t="s">
        <v>68</v>
      </c>
      <c r="C2737" s="4">
        <v>1918.0</v>
      </c>
      <c r="D2737" s="4">
        <v>-0.578423023223877</v>
      </c>
      <c r="E2737" s="4" t="s">
        <v>39</v>
      </c>
      <c r="F2737" s="4" t="s">
        <v>39</v>
      </c>
      <c r="G2737" s="4" t="s">
        <v>39</v>
      </c>
      <c r="H2737" s="4">
        <v>3.0</v>
      </c>
      <c r="I2737" s="4">
        <v>5.09999990463257</v>
      </c>
      <c r="J2737" s="4" t="str">
        <f t="shared" si="2"/>
        <v>#VALUE!</v>
      </c>
      <c r="K2737" s="5" t="str">
        <f t="shared" si="3"/>
        <v>#VALUE!</v>
      </c>
      <c r="L2737" s="5" t="str">
        <f t="shared" si="4"/>
        <v>#VALUE!</v>
      </c>
      <c r="M2737" s="5" t="str">
        <f t="shared" si="5"/>
        <v>#VALUE!</v>
      </c>
      <c r="N2737" s="4" t="b">
        <v>1</v>
      </c>
      <c r="O2737" s="4" t="b">
        <v>1</v>
      </c>
      <c r="P2737" s="4" t="b">
        <v>0</v>
      </c>
      <c r="Q2737" s="4" t="b">
        <v>0</v>
      </c>
      <c r="R2737" s="4" t="s">
        <v>39</v>
      </c>
      <c r="S2737" s="4" t="s">
        <v>39</v>
      </c>
      <c r="T2737" s="4" t="s">
        <v>39</v>
      </c>
    </row>
    <row r="2738" ht="12.75" customHeight="1">
      <c r="A2738" s="8" t="str">
        <f t="shared" si="1"/>
        <v>Colombia1917</v>
      </c>
      <c r="B2738" s="4" t="s">
        <v>68</v>
      </c>
      <c r="C2738" s="4">
        <v>1917.0</v>
      </c>
      <c r="D2738" s="4">
        <v>8.46220970153809</v>
      </c>
      <c r="E2738" s="4" t="s">
        <v>39</v>
      </c>
      <c r="F2738" s="4" t="s">
        <v>39</v>
      </c>
      <c r="G2738" s="4" t="s">
        <v>39</v>
      </c>
      <c r="H2738" s="4">
        <v>4.0</v>
      </c>
      <c r="I2738" s="4">
        <v>4.5</v>
      </c>
      <c r="J2738" s="4" t="str">
        <f t="shared" si="2"/>
        <v>#VALUE!</v>
      </c>
      <c r="K2738" s="5" t="str">
        <f t="shared" si="3"/>
        <v>#VALUE!</v>
      </c>
      <c r="L2738" s="5" t="str">
        <f t="shared" si="4"/>
        <v>#VALUE!</v>
      </c>
      <c r="M2738" s="5" t="str">
        <f t="shared" si="5"/>
        <v>#VALUE!</v>
      </c>
      <c r="N2738" s="4" t="b">
        <v>1</v>
      </c>
      <c r="O2738" s="4" t="b">
        <v>1</v>
      </c>
      <c r="P2738" s="4" t="b">
        <v>1</v>
      </c>
      <c r="Q2738" s="4" t="b">
        <v>0</v>
      </c>
      <c r="R2738" s="4" t="s">
        <v>39</v>
      </c>
      <c r="S2738" s="4" t="s">
        <v>39</v>
      </c>
      <c r="T2738" s="4" t="s">
        <v>39</v>
      </c>
    </row>
    <row r="2739" ht="12.75" customHeight="1">
      <c r="A2739" s="8" t="str">
        <f t="shared" si="1"/>
        <v>Colombia1916</v>
      </c>
      <c r="B2739" s="4" t="s">
        <v>68</v>
      </c>
      <c r="C2739" s="4">
        <v>1916.0</v>
      </c>
      <c r="D2739" s="4">
        <v>11.0319004058838</v>
      </c>
      <c r="E2739" s="4" t="s">
        <v>39</v>
      </c>
      <c r="F2739" s="4" t="s">
        <v>39</v>
      </c>
      <c r="G2739" s="4" t="s">
        <v>39</v>
      </c>
      <c r="H2739" s="4">
        <v>6.5</v>
      </c>
      <c r="I2739" s="4">
        <v>6.30000019073486</v>
      </c>
      <c r="J2739" s="4" t="str">
        <f t="shared" si="2"/>
        <v>#VALUE!</v>
      </c>
      <c r="K2739" s="5" t="str">
        <f t="shared" si="3"/>
        <v>#VALUE!</v>
      </c>
      <c r="L2739" s="5" t="str">
        <f t="shared" si="4"/>
        <v>#VALUE!</v>
      </c>
      <c r="M2739" s="5" t="str">
        <f t="shared" si="5"/>
        <v>#VALUE!</v>
      </c>
      <c r="N2739" s="4" t="b">
        <v>0</v>
      </c>
      <c r="O2739" s="4" t="b">
        <v>0</v>
      </c>
      <c r="P2739" s="4" t="b">
        <v>1</v>
      </c>
      <c r="Q2739" s="4" t="b">
        <v>1</v>
      </c>
      <c r="R2739" s="4" t="s">
        <v>39</v>
      </c>
      <c r="S2739" s="4" t="s">
        <v>39</v>
      </c>
      <c r="T2739" s="4" t="s">
        <v>39</v>
      </c>
    </row>
    <row r="2740" ht="12.75" customHeight="1">
      <c r="A2740" s="8" t="str">
        <f t="shared" si="1"/>
        <v>Colombia1915</v>
      </c>
      <c r="B2740" s="4" t="s">
        <v>68</v>
      </c>
      <c r="C2740" s="4">
        <v>1915.0</v>
      </c>
      <c r="D2740" s="4">
        <v>-0.419423013925552</v>
      </c>
      <c r="E2740" s="4" t="s">
        <v>39</v>
      </c>
      <c r="F2740" s="4" t="s">
        <v>39</v>
      </c>
      <c r="G2740" s="4" t="s">
        <v>39</v>
      </c>
      <c r="H2740" s="4">
        <v>3.90000009536743</v>
      </c>
      <c r="I2740" s="4">
        <v>4.09999990463257</v>
      </c>
      <c r="J2740" s="4" t="str">
        <f t="shared" si="2"/>
        <v>#VALUE!</v>
      </c>
      <c r="K2740" s="5" t="str">
        <f t="shared" si="3"/>
        <v>#VALUE!</v>
      </c>
      <c r="L2740" s="5" t="str">
        <f t="shared" si="4"/>
        <v>#VALUE!</v>
      </c>
      <c r="M2740" s="5" t="str">
        <f t="shared" si="5"/>
        <v>#VALUE!</v>
      </c>
      <c r="N2740" s="4" t="b">
        <v>1</v>
      </c>
      <c r="O2740" s="4" t="b">
        <v>1</v>
      </c>
      <c r="P2740" s="4" t="b">
        <v>0</v>
      </c>
      <c r="Q2740" s="4" t="b">
        <v>1</v>
      </c>
      <c r="R2740" s="4" t="s">
        <v>39</v>
      </c>
      <c r="S2740" s="4" t="s">
        <v>39</v>
      </c>
      <c r="T2740" s="4" t="s">
        <v>39</v>
      </c>
    </row>
    <row r="2741" ht="12.75" customHeight="1">
      <c r="A2741" s="8" t="str">
        <f t="shared" si="1"/>
        <v>Colombia1914</v>
      </c>
      <c r="B2741" s="4" t="s">
        <v>68</v>
      </c>
      <c r="C2741" s="4">
        <v>1914.0</v>
      </c>
      <c r="D2741" s="4">
        <v>-3.44585990905762</v>
      </c>
      <c r="E2741" s="4" t="s">
        <v>39</v>
      </c>
      <c r="F2741" s="4" t="s">
        <v>39</v>
      </c>
      <c r="G2741" s="4" t="s">
        <v>39</v>
      </c>
      <c r="H2741" s="4">
        <v>5.09999990463257</v>
      </c>
      <c r="I2741" s="4">
        <v>5.59999990463257</v>
      </c>
      <c r="J2741" s="4" t="str">
        <f t="shared" si="2"/>
        <v>#VALUE!</v>
      </c>
      <c r="K2741" s="5" t="str">
        <f t="shared" si="3"/>
        <v>#VALUE!</v>
      </c>
      <c r="L2741" s="5" t="str">
        <f t="shared" si="4"/>
        <v>#VALUE!</v>
      </c>
      <c r="M2741" s="5" t="str">
        <f t="shared" si="5"/>
        <v>#VALUE!</v>
      </c>
      <c r="N2741" s="4" t="b">
        <v>1</v>
      </c>
      <c r="O2741" s="4" t="b">
        <v>1</v>
      </c>
      <c r="P2741" s="4" t="b">
        <v>0</v>
      </c>
      <c r="Q2741" s="4" t="b">
        <v>0</v>
      </c>
      <c r="R2741" s="4" t="s">
        <v>39</v>
      </c>
      <c r="S2741" s="4" t="s">
        <v>39</v>
      </c>
      <c r="T2741" s="4" t="s">
        <v>39</v>
      </c>
    </row>
    <row r="2742" ht="12.75" customHeight="1">
      <c r="A2742" s="8" t="str">
        <f t="shared" si="1"/>
        <v>Colombia1913</v>
      </c>
      <c r="B2742" s="4" t="s">
        <v>68</v>
      </c>
      <c r="C2742" s="4">
        <v>1913.0</v>
      </c>
      <c r="D2742" s="4">
        <v>2.03801989555359</v>
      </c>
      <c r="E2742" s="4" t="s">
        <v>39</v>
      </c>
      <c r="F2742" s="4" t="s">
        <v>39</v>
      </c>
      <c r="G2742" s="4" t="s">
        <v>39</v>
      </c>
      <c r="H2742" s="4">
        <v>6.09999990463257</v>
      </c>
      <c r="I2742" s="4">
        <v>5.59999990463257</v>
      </c>
      <c r="J2742" s="4" t="str">
        <f t="shared" si="2"/>
        <v>#VALUE!</v>
      </c>
      <c r="K2742" s="5" t="str">
        <f t="shared" si="3"/>
        <v>#VALUE!</v>
      </c>
      <c r="L2742" s="5" t="str">
        <f t="shared" si="4"/>
        <v>#VALUE!</v>
      </c>
      <c r="M2742" s="5" t="str">
        <f t="shared" si="5"/>
        <v>#VALUE!</v>
      </c>
      <c r="N2742" s="4" t="b">
        <v>1</v>
      </c>
      <c r="O2742" s="4" t="b">
        <v>1</v>
      </c>
      <c r="P2742" s="4" t="b">
        <v>1</v>
      </c>
      <c r="Q2742" s="4" t="b">
        <v>0</v>
      </c>
      <c r="R2742" s="4" t="s">
        <v>39</v>
      </c>
      <c r="S2742" s="4" t="s">
        <v>39</v>
      </c>
      <c r="T2742" s="4" t="s">
        <v>39</v>
      </c>
    </row>
    <row r="2743" ht="12.75" customHeight="1">
      <c r="A2743" s="8" t="str">
        <f t="shared" si="1"/>
        <v>Colombia1912</v>
      </c>
      <c r="B2743" s="4" t="s">
        <v>68</v>
      </c>
      <c r="C2743" s="4">
        <v>1912.0</v>
      </c>
      <c r="D2743" s="4">
        <v>4.98915004730225</v>
      </c>
      <c r="E2743" s="4" t="s">
        <v>39</v>
      </c>
      <c r="F2743" s="4" t="s">
        <v>39</v>
      </c>
      <c r="G2743" s="4" t="s">
        <v>39</v>
      </c>
      <c r="H2743" s="4">
        <v>4.69999980926514</v>
      </c>
      <c r="I2743" s="4">
        <v>5.0</v>
      </c>
      <c r="J2743" s="4" t="str">
        <f t="shared" si="2"/>
        <v>#VALUE!</v>
      </c>
      <c r="K2743" s="5" t="str">
        <f t="shared" si="3"/>
        <v>#VALUE!</v>
      </c>
      <c r="L2743" s="5" t="str">
        <f t="shared" si="4"/>
        <v>#VALUE!</v>
      </c>
      <c r="M2743" s="5" t="str">
        <f t="shared" si="5"/>
        <v>#VALUE!</v>
      </c>
      <c r="N2743" s="4" t="b">
        <v>0</v>
      </c>
      <c r="O2743" s="4" t="b">
        <v>0</v>
      </c>
      <c r="P2743" s="4" t="b">
        <v>1</v>
      </c>
      <c r="Q2743" s="4" t="b">
        <v>1</v>
      </c>
      <c r="R2743" s="4" t="s">
        <v>39</v>
      </c>
      <c r="S2743" s="4" t="s">
        <v>39</v>
      </c>
      <c r="T2743" s="4" t="s">
        <v>39</v>
      </c>
    </row>
    <row r="2744" ht="12.75" customHeight="1">
      <c r="A2744" s="8" t="str">
        <f t="shared" si="1"/>
        <v>Colombia1911</v>
      </c>
      <c r="B2744" s="4" t="s">
        <v>68</v>
      </c>
      <c r="C2744" s="4">
        <v>1911.0</v>
      </c>
      <c r="D2744" s="4">
        <v>5.47342014312744</v>
      </c>
      <c r="E2744" s="4" t="s">
        <v>39</v>
      </c>
      <c r="F2744" s="4" t="s">
        <v>39</v>
      </c>
      <c r="G2744" s="4" t="s">
        <v>39</v>
      </c>
      <c r="H2744" s="4">
        <v>5.19999980926514</v>
      </c>
      <c r="I2744" s="4">
        <v>5.30000019073486</v>
      </c>
      <c r="J2744" s="4" t="str">
        <f t="shared" si="2"/>
        <v>#VALUE!</v>
      </c>
      <c r="K2744" s="5" t="str">
        <f t="shared" si="3"/>
        <v>#VALUE!</v>
      </c>
      <c r="L2744" s="5" t="str">
        <f t="shared" si="4"/>
        <v>#VALUE!</v>
      </c>
      <c r="M2744" s="5" t="str">
        <f t="shared" si="5"/>
        <v>#VALUE!</v>
      </c>
      <c r="N2744" s="4" t="b">
        <v>0</v>
      </c>
      <c r="O2744" s="4" t="b">
        <v>0</v>
      </c>
      <c r="P2744" s="4" t="b">
        <v>1</v>
      </c>
      <c r="Q2744" s="4" t="b">
        <v>1</v>
      </c>
      <c r="R2744" s="4" t="s">
        <v>39</v>
      </c>
      <c r="S2744" s="4" t="s">
        <v>39</v>
      </c>
      <c r="T2744" s="4" t="s">
        <v>39</v>
      </c>
    </row>
    <row r="2745" ht="12.75" customHeight="1">
      <c r="A2745" s="8" t="str">
        <f t="shared" si="1"/>
        <v>Colombia1910</v>
      </c>
      <c r="B2745" s="4" t="s">
        <v>68</v>
      </c>
      <c r="C2745" s="4">
        <v>1910.0</v>
      </c>
      <c r="D2745" s="4">
        <v>4.81461000442505</v>
      </c>
      <c r="E2745" s="4" t="s">
        <v>39</v>
      </c>
      <c r="F2745" s="4" t="s">
        <v>39</v>
      </c>
      <c r="G2745" s="4" t="s">
        <v>39</v>
      </c>
      <c r="H2745" s="4">
        <v>5.59999990463257</v>
      </c>
      <c r="I2745" s="4">
        <v>5.90000009536743</v>
      </c>
      <c r="J2745" s="4" t="str">
        <f t="shared" si="2"/>
        <v>#VALUE!</v>
      </c>
      <c r="K2745" s="5" t="str">
        <f t="shared" si="3"/>
        <v>#VALUE!</v>
      </c>
      <c r="L2745" s="5" t="str">
        <f t="shared" si="4"/>
        <v>#VALUE!</v>
      </c>
      <c r="M2745" s="5" t="str">
        <f t="shared" si="5"/>
        <v>#VALUE!</v>
      </c>
      <c r="N2745" s="4" t="b">
        <v>0</v>
      </c>
      <c r="O2745" s="4" t="b">
        <v>0</v>
      </c>
      <c r="P2745" s="4" t="b">
        <v>1</v>
      </c>
      <c r="Q2745" s="4" t="b">
        <v>1</v>
      </c>
      <c r="R2745" s="4" t="s">
        <v>39</v>
      </c>
      <c r="S2745" s="4" t="s">
        <v>39</v>
      </c>
      <c r="T2745" s="4" t="s">
        <v>39</v>
      </c>
    </row>
    <row r="2746" ht="12.75" customHeight="1">
      <c r="A2746" s="8" t="str">
        <f t="shared" si="1"/>
        <v>Colombia1909</v>
      </c>
      <c r="B2746" s="4" t="s">
        <v>68</v>
      </c>
      <c r="C2746" s="4">
        <v>1909.0</v>
      </c>
      <c r="D2746" s="4">
        <v>5.30303001403809</v>
      </c>
      <c r="E2746" s="4" t="s">
        <v>39</v>
      </c>
      <c r="F2746" s="4" t="s">
        <v>39</v>
      </c>
      <c r="G2746" s="4" t="s">
        <v>39</v>
      </c>
      <c r="H2746" s="4">
        <v>5.19999980926514</v>
      </c>
      <c r="I2746" s="4">
        <v>8.5</v>
      </c>
      <c r="J2746" s="4" t="str">
        <f t="shared" si="2"/>
        <v>#VALUE!</v>
      </c>
      <c r="K2746" s="5" t="str">
        <f t="shared" si="3"/>
        <v>#VALUE!</v>
      </c>
      <c r="L2746" s="5" t="str">
        <f t="shared" si="4"/>
        <v>#VALUE!</v>
      </c>
      <c r="M2746" s="5" t="str">
        <f t="shared" si="5"/>
        <v>#VALUE!</v>
      </c>
      <c r="N2746" s="4" t="b">
        <v>0</v>
      </c>
      <c r="O2746" s="4" t="b">
        <v>0</v>
      </c>
      <c r="P2746" s="4" t="b">
        <v>1</v>
      </c>
      <c r="Q2746" s="4" t="b">
        <v>0</v>
      </c>
      <c r="R2746" s="4" t="s">
        <v>39</v>
      </c>
      <c r="S2746" s="4" t="s">
        <v>39</v>
      </c>
      <c r="T2746" s="4" t="s">
        <v>39</v>
      </c>
    </row>
    <row r="2747" ht="12.75" customHeight="1">
      <c r="A2747" s="8" t="str">
        <f t="shared" si="1"/>
        <v>Colombia1908</v>
      </c>
      <c r="B2747" s="4" t="s">
        <v>68</v>
      </c>
      <c r="C2747" s="4">
        <v>1908.0</v>
      </c>
      <c r="D2747" s="4">
        <v>1.55849003791809</v>
      </c>
      <c r="E2747" s="4" t="s">
        <v>39</v>
      </c>
      <c r="F2747" s="4" t="s">
        <v>39</v>
      </c>
      <c r="G2747" s="4" t="s">
        <v>39</v>
      </c>
      <c r="H2747" s="4">
        <v>6.5</v>
      </c>
      <c r="I2747" s="4">
        <v>9.19999980926514</v>
      </c>
      <c r="J2747" s="4" t="str">
        <f t="shared" si="2"/>
        <v>#VALUE!</v>
      </c>
      <c r="K2747" s="5" t="str">
        <f t="shared" si="3"/>
        <v>#VALUE!</v>
      </c>
      <c r="L2747" s="5" t="str">
        <f t="shared" si="4"/>
        <v>#VALUE!</v>
      </c>
      <c r="M2747" s="5" t="str">
        <f t="shared" si="5"/>
        <v>#VALUE!</v>
      </c>
      <c r="N2747" s="4" t="b">
        <v>0</v>
      </c>
      <c r="O2747" s="4" t="b">
        <v>1</v>
      </c>
      <c r="P2747" s="4" t="b">
        <v>0</v>
      </c>
      <c r="Q2747" s="4" t="b">
        <v>0</v>
      </c>
      <c r="R2747" s="4" t="s">
        <v>39</v>
      </c>
      <c r="S2747" s="4" t="s">
        <v>39</v>
      </c>
      <c r="T2747" s="4" t="s">
        <v>39</v>
      </c>
    </row>
    <row r="2748" ht="12.75" customHeight="1">
      <c r="A2748" s="8" t="str">
        <f t="shared" si="1"/>
        <v>Colombia1907</v>
      </c>
      <c r="B2748" s="4" t="s">
        <v>68</v>
      </c>
      <c r="C2748" s="4">
        <v>1907.0</v>
      </c>
      <c r="D2748" s="4">
        <v>1.84850001335144</v>
      </c>
      <c r="E2748" s="4" t="s">
        <v>39</v>
      </c>
      <c r="F2748" s="4" t="s">
        <v>39</v>
      </c>
      <c r="G2748" s="4" t="s">
        <v>39</v>
      </c>
      <c r="H2748" s="4">
        <v>7.80000019073486</v>
      </c>
      <c r="I2748" s="4">
        <v>10.5</v>
      </c>
      <c r="J2748" s="4" t="str">
        <f t="shared" si="2"/>
        <v>#VALUE!</v>
      </c>
      <c r="K2748" s="5" t="str">
        <f t="shared" si="3"/>
        <v>#VALUE!</v>
      </c>
      <c r="L2748" s="5" t="str">
        <f t="shared" si="4"/>
        <v>#VALUE!</v>
      </c>
      <c r="M2748" s="5" t="str">
        <f t="shared" si="5"/>
        <v>#VALUE!</v>
      </c>
      <c r="N2748" s="4" t="b">
        <v>0</v>
      </c>
      <c r="O2748" s="4" t="b">
        <v>1</v>
      </c>
      <c r="P2748" s="4" t="b">
        <v>0</v>
      </c>
      <c r="Q2748" s="4" t="b">
        <v>0</v>
      </c>
      <c r="R2748" s="4" t="s">
        <v>39</v>
      </c>
      <c r="S2748" s="4" t="s">
        <v>39</v>
      </c>
      <c r="T2748" s="4" t="s">
        <v>39</v>
      </c>
    </row>
    <row r="2749" ht="12.75" customHeight="1">
      <c r="A2749" s="8" t="str">
        <f t="shared" si="1"/>
        <v>Colombia1906</v>
      </c>
      <c r="B2749" s="4" t="s">
        <v>68</v>
      </c>
      <c r="C2749" s="4">
        <v>1906.0</v>
      </c>
      <c r="D2749" s="4">
        <v>6.89433002471924</v>
      </c>
      <c r="E2749" s="4" t="s">
        <v>39</v>
      </c>
      <c r="F2749" s="4" t="s">
        <v>39</v>
      </c>
      <c r="G2749" s="4" t="s">
        <v>39</v>
      </c>
      <c r="H2749" s="4">
        <v>6.80000019073486</v>
      </c>
      <c r="I2749" s="4">
        <v>6.59999990463257</v>
      </c>
      <c r="J2749" s="4" t="str">
        <f t="shared" si="2"/>
        <v>#VALUE!</v>
      </c>
      <c r="K2749" s="5" t="str">
        <f t="shared" si="3"/>
        <v>#VALUE!</v>
      </c>
      <c r="L2749" s="5" t="str">
        <f t="shared" si="4"/>
        <v>#VALUE!</v>
      </c>
      <c r="M2749" s="5" t="str">
        <f t="shared" si="5"/>
        <v>#VALUE!</v>
      </c>
      <c r="N2749" s="4" t="b">
        <v>0</v>
      </c>
      <c r="O2749" s="4" t="b">
        <v>1</v>
      </c>
      <c r="P2749" s="4" t="b">
        <v>1</v>
      </c>
      <c r="Q2749" s="4" t="b">
        <v>0</v>
      </c>
      <c r="R2749" s="4" t="s">
        <v>39</v>
      </c>
      <c r="S2749" s="4" t="s">
        <v>39</v>
      </c>
      <c r="T2749" s="4" t="s">
        <v>39</v>
      </c>
    </row>
    <row r="2750" ht="12.75" customHeight="1">
      <c r="A2750" s="8" t="str">
        <f t="shared" si="1"/>
        <v>Colombia1905</v>
      </c>
      <c r="B2750" s="4" t="s">
        <v>68</v>
      </c>
      <c r="C2750" s="4">
        <v>1905.0</v>
      </c>
      <c r="D2750" s="4">
        <v>3.39773988723755</v>
      </c>
      <c r="E2750" s="4" t="s">
        <v>39</v>
      </c>
      <c r="F2750" s="4" t="s">
        <v>39</v>
      </c>
      <c r="G2750" s="4" t="s">
        <v>39</v>
      </c>
      <c r="H2750" s="4">
        <v>4.5</v>
      </c>
      <c r="I2750" s="4">
        <v>5.40000009536743</v>
      </c>
      <c r="J2750" s="4" t="str">
        <f t="shared" si="2"/>
        <v>#VALUE!</v>
      </c>
      <c r="K2750" s="5" t="str">
        <f t="shared" si="3"/>
        <v>#VALUE!</v>
      </c>
      <c r="L2750" s="5" t="str">
        <f t="shared" si="4"/>
        <v>#VALUE!</v>
      </c>
      <c r="M2750" s="5" t="str">
        <f t="shared" si="5"/>
        <v>#VALUE!</v>
      </c>
      <c r="N2750" s="4" t="b">
        <v>0</v>
      </c>
      <c r="O2750" s="4" t="b">
        <v>0</v>
      </c>
      <c r="P2750" s="4" t="b">
        <v>1</v>
      </c>
      <c r="Q2750" s="4" t="b">
        <v>0</v>
      </c>
      <c r="R2750" s="4" t="s">
        <v>39</v>
      </c>
      <c r="S2750" s="4" t="s">
        <v>39</v>
      </c>
      <c r="T2750" s="4" t="s">
        <v>39</v>
      </c>
    </row>
    <row r="2751" ht="12.75" customHeight="1">
      <c r="A2751" s="8" t="str">
        <f t="shared" si="1"/>
        <v>Colombia1904</v>
      </c>
      <c r="B2751" s="4" t="s">
        <v>68</v>
      </c>
      <c r="C2751" s="4">
        <v>1904.0</v>
      </c>
      <c r="D2751" s="4">
        <v>2.94923996925354</v>
      </c>
      <c r="E2751" s="4" t="s">
        <v>39</v>
      </c>
      <c r="F2751" s="4" t="s">
        <v>39</v>
      </c>
      <c r="G2751" s="4" t="s">
        <v>39</v>
      </c>
      <c r="H2751" s="4" t="s">
        <v>39</v>
      </c>
      <c r="I2751" s="4" t="s">
        <v>39</v>
      </c>
      <c r="J2751" s="4" t="str">
        <f t="shared" si="2"/>
        <v>#VALUE!</v>
      </c>
      <c r="K2751" s="5" t="str">
        <f t="shared" si="3"/>
        <v>#VALUE!</v>
      </c>
      <c r="L2751" s="5" t="str">
        <f t="shared" si="4"/>
        <v>#VALUE!</v>
      </c>
      <c r="M2751" s="5" t="str">
        <f t="shared" si="5"/>
        <v>#VALUE!</v>
      </c>
      <c r="N2751" s="4" t="b">
        <v>0</v>
      </c>
      <c r="O2751" s="4" t="b">
        <v>1</v>
      </c>
      <c r="P2751" s="4" t="b">
        <v>1</v>
      </c>
      <c r="Q2751" s="4" t="b">
        <v>0</v>
      </c>
      <c r="R2751" s="4" t="s">
        <v>39</v>
      </c>
      <c r="S2751" s="4" t="s">
        <v>39</v>
      </c>
      <c r="T2751" s="4" t="s">
        <v>39</v>
      </c>
    </row>
    <row r="2752" ht="12.75" customHeight="1">
      <c r="A2752" s="8" t="str">
        <f t="shared" si="1"/>
        <v>Colombia1903</v>
      </c>
      <c r="B2752" s="4" t="s">
        <v>68</v>
      </c>
      <c r="C2752" s="4">
        <v>1903.0</v>
      </c>
      <c r="D2752" s="4">
        <v>3.03887009620667</v>
      </c>
      <c r="E2752" s="4" t="s">
        <v>39</v>
      </c>
      <c r="F2752" s="4" t="s">
        <v>39</v>
      </c>
      <c r="G2752" s="4" t="s">
        <v>39</v>
      </c>
      <c r="H2752" s="4" t="s">
        <v>39</v>
      </c>
      <c r="I2752" s="4" t="s">
        <v>39</v>
      </c>
      <c r="J2752" s="4" t="str">
        <f t="shared" si="2"/>
        <v>#VALUE!</v>
      </c>
      <c r="K2752" s="5" t="str">
        <f t="shared" si="3"/>
        <v>#VALUE!</v>
      </c>
      <c r="L2752" s="5" t="str">
        <f t="shared" si="4"/>
        <v>#VALUE!</v>
      </c>
      <c r="M2752" s="5" t="str">
        <f t="shared" si="5"/>
        <v>#VALUE!</v>
      </c>
      <c r="N2752" s="4" t="b">
        <v>0</v>
      </c>
      <c r="O2752" s="4" t="b">
        <v>1</v>
      </c>
      <c r="P2752" s="4" t="b">
        <v>1</v>
      </c>
      <c r="Q2752" s="4" t="b">
        <v>0</v>
      </c>
      <c r="R2752" s="4" t="s">
        <v>39</v>
      </c>
      <c r="S2752" s="4" t="s">
        <v>39</v>
      </c>
      <c r="T2752" s="4" t="s">
        <v>39</v>
      </c>
    </row>
    <row r="2753" ht="12.75" customHeight="1">
      <c r="A2753" s="8" t="str">
        <f t="shared" si="1"/>
        <v>Colombia1902</v>
      </c>
      <c r="B2753" s="4" t="s">
        <v>68</v>
      </c>
      <c r="C2753" s="4">
        <v>1902.0</v>
      </c>
      <c r="D2753" s="4">
        <v>1.82298004627228</v>
      </c>
      <c r="E2753" s="4" t="s">
        <v>39</v>
      </c>
      <c r="F2753" s="4" t="s">
        <v>39</v>
      </c>
      <c r="G2753" s="4" t="s">
        <v>39</v>
      </c>
      <c r="H2753" s="4" t="s">
        <v>39</v>
      </c>
      <c r="I2753" s="4" t="s">
        <v>39</v>
      </c>
      <c r="J2753" s="4" t="str">
        <f t="shared" si="2"/>
        <v>#VALUE!</v>
      </c>
      <c r="K2753" s="5" t="str">
        <f t="shared" si="3"/>
        <v>#VALUE!</v>
      </c>
      <c r="L2753" s="5" t="str">
        <f t="shared" si="4"/>
        <v>#VALUE!</v>
      </c>
      <c r="M2753" s="5" t="str">
        <f t="shared" si="5"/>
        <v>#VALUE!</v>
      </c>
      <c r="N2753" s="4" t="b">
        <v>0</v>
      </c>
      <c r="O2753" s="4" t="b">
        <v>1</v>
      </c>
      <c r="P2753" s="4" t="b">
        <v>0</v>
      </c>
      <c r="Q2753" s="4" t="b">
        <v>0</v>
      </c>
      <c r="R2753" s="4" t="s">
        <v>39</v>
      </c>
      <c r="S2753" s="4" t="s">
        <v>39</v>
      </c>
      <c r="T2753" s="4" t="s">
        <v>39</v>
      </c>
    </row>
    <row r="2754" ht="12.75" customHeight="1">
      <c r="A2754" s="8" t="str">
        <f t="shared" si="1"/>
        <v>Colombia1901</v>
      </c>
      <c r="B2754" s="4" t="s">
        <v>68</v>
      </c>
      <c r="C2754" s="4">
        <v>1901.0</v>
      </c>
      <c r="D2754" s="4">
        <v>7.15402984619141</v>
      </c>
      <c r="E2754" s="4" t="s">
        <v>39</v>
      </c>
      <c r="F2754" s="4" t="s">
        <v>39</v>
      </c>
      <c r="G2754" s="4" t="s">
        <v>39</v>
      </c>
      <c r="H2754" s="4" t="s">
        <v>39</v>
      </c>
      <c r="I2754" s="4" t="s">
        <v>39</v>
      </c>
      <c r="J2754" s="4" t="str">
        <f t="shared" si="2"/>
        <v>#VALUE!</v>
      </c>
      <c r="K2754" s="5" t="str">
        <f t="shared" si="3"/>
        <v>#VALUE!</v>
      </c>
      <c r="L2754" s="5" t="str">
        <f t="shared" si="4"/>
        <v>#VALUE!</v>
      </c>
      <c r="M2754" s="5" t="str">
        <f t="shared" si="5"/>
        <v>#VALUE!</v>
      </c>
      <c r="N2754" s="4" t="b">
        <v>0</v>
      </c>
      <c r="O2754" s="4" t="b">
        <v>1</v>
      </c>
      <c r="P2754" s="4" t="s">
        <v>39</v>
      </c>
      <c r="Q2754" s="4" t="b">
        <v>0</v>
      </c>
      <c r="R2754" s="4" t="s">
        <v>39</v>
      </c>
      <c r="S2754" s="4" t="s">
        <v>39</v>
      </c>
      <c r="T2754" s="4" t="s">
        <v>39</v>
      </c>
    </row>
    <row r="2755" ht="12.75" customHeight="1">
      <c r="A2755" s="8" t="str">
        <f t="shared" si="1"/>
        <v>Comoros2022</v>
      </c>
      <c r="B2755" s="4" t="s">
        <v>69</v>
      </c>
      <c r="C2755" s="4">
        <v>2022.0</v>
      </c>
      <c r="D2755" s="4" t="s">
        <v>39</v>
      </c>
      <c r="E2755" s="4" t="s">
        <v>39</v>
      </c>
      <c r="F2755" s="4" t="s">
        <v>39</v>
      </c>
      <c r="G2755" s="4">
        <v>1.24251940727821E9</v>
      </c>
      <c r="H2755" s="4" t="s">
        <v>39</v>
      </c>
      <c r="I2755" s="4" t="s">
        <v>39</v>
      </c>
      <c r="J2755" s="4" t="str">
        <f t="shared" si="2"/>
        <v>#VALUE!</v>
      </c>
      <c r="K2755" s="5" t="str">
        <f t="shared" si="3"/>
        <v>#VALUE!</v>
      </c>
      <c r="L2755" s="5" t="str">
        <f t="shared" si="4"/>
        <v>#VALUE!</v>
      </c>
      <c r="M2755" s="5" t="str">
        <f t="shared" si="5"/>
        <v>#VALUE!</v>
      </c>
      <c r="N2755" s="4" t="s">
        <v>39</v>
      </c>
      <c r="O2755" s="4" t="s">
        <v>39</v>
      </c>
      <c r="P2755" s="4" t="s">
        <v>39</v>
      </c>
      <c r="Q2755" s="4" t="s">
        <v>39</v>
      </c>
      <c r="R2755" s="4" t="s">
        <v>39</v>
      </c>
      <c r="S2755" s="4">
        <v>2.38767848524202</v>
      </c>
      <c r="T2755" s="4" t="s">
        <v>39</v>
      </c>
    </row>
    <row r="2756" ht="12.75" customHeight="1">
      <c r="A2756" s="8" t="str">
        <f t="shared" si="1"/>
        <v>Comoros2021</v>
      </c>
      <c r="B2756" s="4" t="s">
        <v>69</v>
      </c>
      <c r="C2756" s="4">
        <v>2021.0</v>
      </c>
      <c r="D2756" s="4">
        <v>2.24285666812948</v>
      </c>
      <c r="E2756" s="4">
        <v>-3.23014288899363E7</v>
      </c>
      <c r="F2756" s="4">
        <v>6144964.80132334</v>
      </c>
      <c r="G2756" s="4">
        <v>1.29608947945824E9</v>
      </c>
      <c r="H2756" s="4">
        <v>17.0494858240764</v>
      </c>
      <c r="I2756" s="4">
        <v>19.7682572182953</v>
      </c>
      <c r="J2756" s="4">
        <f t="shared" si="2"/>
        <v>22097659207</v>
      </c>
      <c r="K2756" s="5">
        <f t="shared" si="3"/>
        <v>25621430208</v>
      </c>
      <c r="L2756" s="5">
        <f t="shared" si="4"/>
        <v>3523771001</v>
      </c>
      <c r="M2756" s="5">
        <f t="shared" si="5"/>
        <v>2.718771394</v>
      </c>
      <c r="N2756" s="4" t="s">
        <v>39</v>
      </c>
      <c r="O2756" s="4" t="s">
        <v>39</v>
      </c>
      <c r="P2756" s="4" t="s">
        <v>39</v>
      </c>
      <c r="Q2756" s="4" t="s">
        <v>39</v>
      </c>
      <c r="R2756" s="4" t="s">
        <v>39</v>
      </c>
      <c r="S2756" s="4">
        <v>2.11219557695527</v>
      </c>
      <c r="T2756" s="4">
        <v>5.35700721800301E7</v>
      </c>
    </row>
    <row r="2757" ht="12.75" customHeight="1">
      <c r="A2757" s="8" t="str">
        <f t="shared" si="1"/>
        <v>Comoros2020</v>
      </c>
      <c r="B2757" s="4" t="s">
        <v>69</v>
      </c>
      <c r="C2757" s="4">
        <v>2020.0</v>
      </c>
      <c r="D2757" s="4">
        <v>-0.341609920277414</v>
      </c>
      <c r="E2757" s="4">
        <v>-3252507.20662821</v>
      </c>
      <c r="F2757" s="4">
        <v>-2.20481257691236E7</v>
      </c>
      <c r="G2757" s="4">
        <v>1.22503919593744E9</v>
      </c>
      <c r="H2757" s="4">
        <v>18.2507670933779</v>
      </c>
      <c r="I2757" s="4">
        <v>18.7625833998894</v>
      </c>
      <c r="J2757" s="4">
        <f t="shared" si="2"/>
        <v>22357905045</v>
      </c>
      <c r="K2757" s="5">
        <f t="shared" si="3"/>
        <v>22984900082</v>
      </c>
      <c r="L2757" s="5">
        <f t="shared" si="4"/>
        <v>626995036.6</v>
      </c>
      <c r="M2757" s="5">
        <f t="shared" si="5"/>
        <v>0.5118163065</v>
      </c>
      <c r="N2757" s="4" t="b">
        <v>1</v>
      </c>
      <c r="O2757" s="4" t="b">
        <v>1</v>
      </c>
      <c r="P2757" s="4" t="b">
        <v>0</v>
      </c>
      <c r="Q2757" s="4" t="s">
        <v>39</v>
      </c>
      <c r="R2757" s="4" t="s">
        <v>39</v>
      </c>
      <c r="S2757" s="4">
        <v>-0.195556827149787</v>
      </c>
      <c r="T2757" s="4">
        <v>-7.10502835208001E7</v>
      </c>
    </row>
    <row r="2758" ht="12.75" customHeight="1">
      <c r="A2758" s="8" t="str">
        <f t="shared" si="1"/>
        <v>Comoros2019</v>
      </c>
      <c r="B2758" s="4" t="s">
        <v>69</v>
      </c>
      <c r="C2758" s="4">
        <v>2019.0</v>
      </c>
      <c r="D2758" s="4">
        <v>1.75575890778813</v>
      </c>
      <c r="E2758" s="4">
        <v>-4.93702317595166E7</v>
      </c>
      <c r="F2758" s="4">
        <v>-3.98140045057828E7</v>
      </c>
      <c r="G2758" s="4">
        <v>1.19501953103671E9</v>
      </c>
      <c r="H2758" s="4">
        <v>15.8442009781305</v>
      </c>
      <c r="I2758" s="4">
        <v>20.1799576228095</v>
      </c>
      <c r="J2758" s="4">
        <f t="shared" si="2"/>
        <v>18934129623</v>
      </c>
      <c r="K2758" s="5">
        <f t="shared" si="3"/>
        <v>24115443495</v>
      </c>
      <c r="L2758" s="5">
        <f t="shared" si="4"/>
        <v>5181313872</v>
      </c>
      <c r="M2758" s="5">
        <f t="shared" si="5"/>
        <v>4.335756645</v>
      </c>
      <c r="N2758" s="4" t="b">
        <v>1</v>
      </c>
      <c r="O2758" s="4" t="b">
        <v>1</v>
      </c>
      <c r="P2758" s="4" t="b">
        <v>0</v>
      </c>
      <c r="Q2758" s="4" t="b">
        <v>0</v>
      </c>
      <c r="R2758" s="4" t="s">
        <v>39</v>
      </c>
      <c r="S2758" s="4">
        <v>1.76078023923176</v>
      </c>
      <c r="T2758" s="4">
        <v>-3.00196649007298E7</v>
      </c>
    </row>
    <row r="2759" ht="12.75" customHeight="1">
      <c r="A2759" s="8" t="str">
        <f t="shared" si="1"/>
        <v>Comoros2018</v>
      </c>
      <c r="B2759" s="4" t="s">
        <v>69</v>
      </c>
      <c r="C2759" s="4">
        <v>2018.0</v>
      </c>
      <c r="D2759" s="4">
        <v>3.63901226340896</v>
      </c>
      <c r="E2759" s="4">
        <v>-1.48795113322473E7</v>
      </c>
      <c r="F2759" s="4">
        <v>-3.36697172453526E7</v>
      </c>
      <c r="G2759" s="4">
        <v>1.18879744996036E9</v>
      </c>
      <c r="H2759" s="4">
        <v>17.8205895627408</v>
      </c>
      <c r="I2759" s="4">
        <v>19.1675400335558</v>
      </c>
      <c r="J2759" s="4">
        <f t="shared" si="2"/>
        <v>21185071429</v>
      </c>
      <c r="K2759" s="5">
        <f t="shared" si="3"/>
        <v>22786322714</v>
      </c>
      <c r="L2759" s="5">
        <f t="shared" si="4"/>
        <v>1601251285</v>
      </c>
      <c r="M2759" s="5">
        <f t="shared" si="5"/>
        <v>1.346950471</v>
      </c>
      <c r="N2759" s="4" t="b">
        <v>0</v>
      </c>
      <c r="O2759" s="4" t="b">
        <v>0</v>
      </c>
      <c r="P2759" s="4" t="b">
        <v>1</v>
      </c>
      <c r="Q2759" s="4" t="b">
        <v>1</v>
      </c>
      <c r="R2759" s="4" t="s">
        <v>39</v>
      </c>
      <c r="S2759" s="4">
        <v>3.6424511379732</v>
      </c>
      <c r="T2759" s="4">
        <v>-6222081.07634997</v>
      </c>
    </row>
    <row r="2760" ht="12.75" customHeight="1">
      <c r="A2760" s="8" t="str">
        <f t="shared" si="1"/>
        <v>Comoros2017</v>
      </c>
      <c r="B2760" s="4" t="s">
        <v>69</v>
      </c>
      <c r="C2760" s="4">
        <v>2017.0</v>
      </c>
      <c r="D2760" s="4">
        <v>4.17749013826229</v>
      </c>
      <c r="E2760" s="4">
        <v>-326711.490281377</v>
      </c>
      <c r="F2760" s="4">
        <v>-2.29714699123709E7</v>
      </c>
      <c r="G2760" s="4">
        <v>1.07743975612224E9</v>
      </c>
      <c r="H2760" s="4">
        <v>18.751722429068</v>
      </c>
      <c r="I2760" s="4">
        <v>18.8494826745296</v>
      </c>
      <c r="J2760" s="4">
        <f t="shared" si="2"/>
        <v>20203851241</v>
      </c>
      <c r="K2760" s="5">
        <f t="shared" si="3"/>
        <v>20309182016</v>
      </c>
      <c r="L2760" s="5">
        <f t="shared" si="4"/>
        <v>105330775</v>
      </c>
      <c r="M2760" s="5">
        <f t="shared" si="5"/>
        <v>0.09776024546</v>
      </c>
      <c r="N2760" s="4" t="b">
        <v>0</v>
      </c>
      <c r="O2760" s="4" t="b">
        <v>0</v>
      </c>
      <c r="P2760" s="4" t="b">
        <v>1</v>
      </c>
      <c r="Q2760" s="4" t="b">
        <v>1</v>
      </c>
      <c r="R2760" s="4" t="s">
        <v>39</v>
      </c>
      <c r="S2760" s="4">
        <v>3.81576287682401</v>
      </c>
      <c r="T2760" s="4">
        <v>-1.11357693838119E8</v>
      </c>
    </row>
    <row r="2761" ht="12.75" customHeight="1">
      <c r="A2761" s="8" t="str">
        <f t="shared" si="1"/>
        <v>Comoros2016</v>
      </c>
      <c r="B2761" s="4" t="s">
        <v>69</v>
      </c>
      <c r="C2761" s="4">
        <v>2016.0</v>
      </c>
      <c r="D2761" s="4">
        <v>3.45658285737269</v>
      </c>
      <c r="E2761" s="4">
        <v>-5.50273258507353E7</v>
      </c>
      <c r="F2761" s="4">
        <v>-4.40440547424766E7</v>
      </c>
      <c r="G2761" s="4">
        <v>1.01283549251585E9</v>
      </c>
      <c r="H2761" s="4">
        <v>13.3855455142951</v>
      </c>
      <c r="I2761" s="4">
        <v>18.905928606681</v>
      </c>
      <c r="J2761" s="4">
        <f t="shared" si="2"/>
        <v>13557355584</v>
      </c>
      <c r="K2761" s="5">
        <f t="shared" si="3"/>
        <v>19148595512</v>
      </c>
      <c r="L2761" s="5">
        <f t="shared" si="4"/>
        <v>5591239928</v>
      </c>
      <c r="M2761" s="5">
        <f t="shared" si="5"/>
        <v>5.520383092</v>
      </c>
      <c r="N2761" s="4" t="b">
        <v>0</v>
      </c>
      <c r="O2761" s="4" t="b">
        <v>0</v>
      </c>
      <c r="P2761" s="4" t="b">
        <v>1</v>
      </c>
      <c r="Q2761" s="4" t="b">
        <v>1</v>
      </c>
      <c r="R2761" s="4" t="s">
        <v>39</v>
      </c>
      <c r="S2761" s="4">
        <v>3.32044656240026</v>
      </c>
      <c r="T2761" s="4">
        <v>-6.46042636063901E7</v>
      </c>
    </row>
    <row r="2762" ht="12.75" customHeight="1">
      <c r="A2762" s="8" t="str">
        <f t="shared" si="1"/>
        <v>Comoros2015</v>
      </c>
      <c r="B2762" s="4" t="s">
        <v>69</v>
      </c>
      <c r="C2762" s="4">
        <v>2015.0</v>
      </c>
      <c r="D2762" s="4">
        <v>1.29925165657793</v>
      </c>
      <c r="E2762" s="4">
        <v>2.59177302069101E7</v>
      </c>
      <c r="F2762" s="4">
        <v>-2477534.16977595</v>
      </c>
      <c r="G2762" s="4">
        <v>9.66029599801322E8</v>
      </c>
      <c r="H2762" s="4">
        <v>21.6571403488818</v>
      </c>
      <c r="I2762" s="4">
        <v>19.0589464298506</v>
      </c>
      <c r="J2762" s="4">
        <f t="shared" si="2"/>
        <v>20921438624</v>
      </c>
      <c r="K2762" s="5">
        <f t="shared" si="3"/>
        <v>18411506392</v>
      </c>
      <c r="L2762" s="5">
        <f t="shared" si="4"/>
        <v>-2509932232</v>
      </c>
      <c r="M2762" s="5">
        <f t="shared" si="5"/>
        <v>-2.598193919</v>
      </c>
      <c r="N2762" s="4" t="b">
        <v>0</v>
      </c>
      <c r="O2762" s="4" t="b">
        <v>1</v>
      </c>
      <c r="P2762" s="4" t="b">
        <v>0</v>
      </c>
      <c r="Q2762" s="4" t="b">
        <v>0</v>
      </c>
      <c r="R2762" s="4" t="s">
        <v>39</v>
      </c>
      <c r="S2762" s="4">
        <v>1.14735076108914</v>
      </c>
      <c r="T2762" s="4">
        <v>-4.68058927145279E7</v>
      </c>
    </row>
    <row r="2763" ht="12.75" customHeight="1">
      <c r="A2763" s="8" t="str">
        <f t="shared" si="1"/>
        <v>Comoros2014</v>
      </c>
      <c r="B2763" s="4" t="s">
        <v>69</v>
      </c>
      <c r="C2763" s="4">
        <v>2014.0</v>
      </c>
      <c r="D2763" s="4">
        <v>2.10665760321016</v>
      </c>
      <c r="E2763" s="4">
        <v>-3075512.59935259</v>
      </c>
      <c r="F2763" s="4">
        <v>-4.34582000492284E7</v>
      </c>
      <c r="G2763" s="4">
        <v>1.14958765974505E9</v>
      </c>
      <c r="H2763" s="4">
        <v>14.199788207689</v>
      </c>
      <c r="I2763" s="4">
        <v>14.5280764426831</v>
      </c>
      <c r="J2763" s="4">
        <f t="shared" si="2"/>
        <v>16323901295</v>
      </c>
      <c r="K2763" s="5">
        <f t="shared" si="3"/>
        <v>16701297398</v>
      </c>
      <c r="L2763" s="5">
        <f t="shared" si="4"/>
        <v>377396103.8</v>
      </c>
      <c r="M2763" s="5">
        <f t="shared" si="5"/>
        <v>0.328288235</v>
      </c>
      <c r="N2763" s="4" t="b">
        <v>0</v>
      </c>
      <c r="O2763" s="4" t="b">
        <v>1</v>
      </c>
      <c r="P2763" s="4" t="b">
        <v>1</v>
      </c>
      <c r="Q2763" s="4" t="b">
        <v>0</v>
      </c>
      <c r="R2763" s="4" t="s">
        <v>39</v>
      </c>
      <c r="S2763" s="4">
        <v>2.10665758942474</v>
      </c>
      <c r="T2763" s="4">
        <v>1.83558059943727E8</v>
      </c>
    </row>
    <row r="2764" ht="12.75" customHeight="1">
      <c r="A2764" s="8" t="str">
        <f t="shared" si="1"/>
        <v>Comoros2013</v>
      </c>
      <c r="B2764" s="4" t="s">
        <v>69</v>
      </c>
      <c r="C2764" s="4">
        <v>2013.0</v>
      </c>
      <c r="D2764" s="4">
        <v>4.46624729869706</v>
      </c>
      <c r="E2764" s="4">
        <v>1.18310129363193E8</v>
      </c>
      <c r="F2764" s="4" t="s">
        <v>39</v>
      </c>
      <c r="G2764" s="4">
        <v>1.11622410717123E9</v>
      </c>
      <c r="H2764" s="4">
        <v>25.3151818553537</v>
      </c>
      <c r="I2764" s="4">
        <v>14.8266400413847</v>
      </c>
      <c r="J2764" s="4">
        <f t="shared" si="2"/>
        <v>28257416264</v>
      </c>
      <c r="K2764" s="5">
        <f t="shared" si="3"/>
        <v>16549853043</v>
      </c>
      <c r="L2764" s="5">
        <f t="shared" si="4"/>
        <v>-11707563222</v>
      </c>
      <c r="M2764" s="5">
        <f t="shared" si="5"/>
        <v>-10.48854181</v>
      </c>
      <c r="N2764" s="4" t="b">
        <v>0</v>
      </c>
      <c r="O2764" s="4" t="b">
        <v>0</v>
      </c>
      <c r="P2764" s="4" t="b">
        <v>1</v>
      </c>
      <c r="Q2764" s="4" t="b">
        <v>0</v>
      </c>
      <c r="R2764" s="4" t="s">
        <v>39</v>
      </c>
      <c r="S2764" s="4">
        <v>4.4662473147818</v>
      </c>
      <c r="T2764" s="4">
        <v>-3.33635525738198E7</v>
      </c>
    </row>
    <row r="2765" ht="12.75" customHeight="1">
      <c r="A2765" s="8" t="str">
        <f t="shared" si="1"/>
        <v>Comoros2012</v>
      </c>
      <c r="B2765" s="4" t="s">
        <v>69</v>
      </c>
      <c r="C2765" s="4">
        <v>2012.0</v>
      </c>
      <c r="D2765" s="4">
        <v>3.1684098843339</v>
      </c>
      <c r="E2765" s="4">
        <v>2.24791107657717E7</v>
      </c>
      <c r="F2765" s="4">
        <v>-4.11386573809883E7</v>
      </c>
      <c r="G2765" s="4">
        <v>1.01584349124638E9</v>
      </c>
      <c r="H2765" s="4">
        <v>16.8215102902852</v>
      </c>
      <c r="I2765" s="4">
        <v>14.8599319387178</v>
      </c>
      <c r="J2765" s="4">
        <f t="shared" si="2"/>
        <v>17088021741</v>
      </c>
      <c r="K2765" s="5">
        <f t="shared" si="3"/>
        <v>15095365140</v>
      </c>
      <c r="L2765" s="5">
        <f t="shared" si="4"/>
        <v>-1992656601</v>
      </c>
      <c r="M2765" s="5">
        <f t="shared" si="5"/>
        <v>-1.961578352</v>
      </c>
      <c r="N2765" s="4" t="b">
        <v>0</v>
      </c>
      <c r="O2765" s="4" t="b">
        <v>0</v>
      </c>
      <c r="P2765" s="4" t="b">
        <v>1</v>
      </c>
      <c r="Q2765" s="4" t="b">
        <v>0</v>
      </c>
      <c r="R2765" s="4" t="s">
        <v>39</v>
      </c>
      <c r="S2765" s="4">
        <v>3.16840986908748</v>
      </c>
      <c r="T2765" s="4">
        <v>-1.0038061592485E8</v>
      </c>
    </row>
    <row r="2766" ht="12.75" customHeight="1">
      <c r="A2766" s="8" t="str">
        <f t="shared" si="1"/>
        <v>Comoros2011</v>
      </c>
      <c r="B2766" s="4" t="s">
        <v>69</v>
      </c>
      <c r="C2766" s="4">
        <v>2011.0</v>
      </c>
      <c r="D2766" s="4">
        <v>4.1435066876601</v>
      </c>
      <c r="E2766" s="4">
        <v>1.15037192728037E7</v>
      </c>
      <c r="F2766" s="4">
        <v>-5.54996706325586E7</v>
      </c>
      <c r="G2766" s="4">
        <v>1.02308627269622E9</v>
      </c>
      <c r="H2766" s="4">
        <v>14.0783881544997</v>
      </c>
      <c r="I2766" s="4">
        <v>13.2171609674839</v>
      </c>
      <c r="J2766" s="4">
        <f t="shared" si="2"/>
        <v>14403405663</v>
      </c>
      <c r="K2766" s="5">
        <f t="shared" si="3"/>
        <v>13522295950</v>
      </c>
      <c r="L2766" s="5">
        <f t="shared" si="4"/>
        <v>-881109712.7</v>
      </c>
      <c r="M2766" s="5">
        <f t="shared" si="5"/>
        <v>-0.861227187</v>
      </c>
      <c r="N2766" s="4" t="b">
        <v>0</v>
      </c>
      <c r="O2766" s="4" t="b">
        <v>0</v>
      </c>
      <c r="P2766" s="4" t="b">
        <v>1</v>
      </c>
      <c r="Q2766" s="4" t="b">
        <v>0</v>
      </c>
      <c r="R2766" s="4" t="s">
        <v>39</v>
      </c>
      <c r="S2766" s="4">
        <v>4.1435066947591</v>
      </c>
      <c r="T2766" s="4">
        <v>7242781.44984006</v>
      </c>
    </row>
    <row r="2767" ht="12.75" customHeight="1">
      <c r="A2767" s="8" t="str">
        <f t="shared" si="1"/>
        <v>Comoros2010</v>
      </c>
      <c r="B2767" s="4" t="s">
        <v>69</v>
      </c>
      <c r="C2767" s="4">
        <v>2010.0</v>
      </c>
      <c r="D2767" s="4">
        <v>3.77776673684391</v>
      </c>
      <c r="E2767" s="4">
        <v>4.0964208978194E7</v>
      </c>
      <c r="F2767" s="4">
        <v>-3.93356607539694E7</v>
      </c>
      <c r="G2767" s="4">
        <v>9.07978731702118E8</v>
      </c>
      <c r="H2767" s="4">
        <v>17.4712015086675</v>
      </c>
      <c r="I2767" s="4">
        <v>13.2671621079631</v>
      </c>
      <c r="J2767" s="4">
        <f t="shared" si="2"/>
        <v>15863479387</v>
      </c>
      <c r="K2767" s="5">
        <f t="shared" si="3"/>
        <v>12046301024</v>
      </c>
      <c r="L2767" s="5">
        <f t="shared" si="4"/>
        <v>-3817178363</v>
      </c>
      <c r="M2767" s="5">
        <f t="shared" si="5"/>
        <v>-4.204039401</v>
      </c>
      <c r="N2767" s="4" t="b">
        <v>0</v>
      </c>
      <c r="O2767" s="4" t="b">
        <v>0</v>
      </c>
      <c r="P2767" s="4" t="b">
        <v>1</v>
      </c>
      <c r="Q2767" s="4" t="b">
        <v>1</v>
      </c>
      <c r="R2767" s="4" t="s">
        <v>39</v>
      </c>
      <c r="S2767" s="4">
        <v>3.77776674982255</v>
      </c>
      <c r="T2767" s="4">
        <v>-1.15107540994102E8</v>
      </c>
    </row>
    <row r="2768" ht="12.75" customHeight="1">
      <c r="A2768" s="8" t="str">
        <f t="shared" si="1"/>
        <v>Comoros2009</v>
      </c>
      <c r="B2768" s="4" t="s">
        <v>69</v>
      </c>
      <c r="C2768" s="4">
        <v>2009.0</v>
      </c>
      <c r="D2768" s="4">
        <v>3.24074074074072</v>
      </c>
      <c r="E2768" s="4">
        <v>6288088.49942173</v>
      </c>
      <c r="F2768" s="4">
        <v>-3.93850824731095E7</v>
      </c>
      <c r="G2768" s="4">
        <v>9.05341173973674E8</v>
      </c>
      <c r="H2768" s="4">
        <v>14.0216370423259</v>
      </c>
      <c r="I2768" s="4">
        <v>13.6619991481941</v>
      </c>
      <c r="J2768" s="4">
        <f t="shared" si="2"/>
        <v>12694365341</v>
      </c>
      <c r="K2768" s="5">
        <f t="shared" si="3"/>
        <v>12368770348</v>
      </c>
      <c r="L2768" s="5">
        <f t="shared" si="4"/>
        <v>-325594993.3</v>
      </c>
      <c r="M2768" s="5">
        <f t="shared" si="5"/>
        <v>-0.3596378941</v>
      </c>
      <c r="N2768" s="4" t="b">
        <v>0</v>
      </c>
      <c r="O2768" s="4" t="b">
        <v>0</v>
      </c>
      <c r="P2768" s="4" t="b">
        <v>1</v>
      </c>
      <c r="Q2768" s="4" t="b">
        <v>1</v>
      </c>
      <c r="R2768" s="4" t="s">
        <v>39</v>
      </c>
      <c r="S2768" s="4">
        <v>3.24074072826829</v>
      </c>
      <c r="T2768" s="4">
        <v>-2637557.72844398</v>
      </c>
    </row>
    <row r="2769" ht="12.75" customHeight="1">
      <c r="A2769" s="8" t="str">
        <f t="shared" si="1"/>
        <v>Comoros2008</v>
      </c>
      <c r="B2769" s="4" t="s">
        <v>69</v>
      </c>
      <c r="C2769" s="4">
        <v>2008.0</v>
      </c>
      <c r="D2769" s="4">
        <v>3.96461118871815</v>
      </c>
      <c r="E2769" s="4">
        <v>-9602390.73724862</v>
      </c>
      <c r="F2769" s="4">
        <v>-6.89921326176021E7</v>
      </c>
      <c r="G2769" s="4">
        <v>9.15659107761637E8</v>
      </c>
      <c r="H2769" s="4">
        <v>13.6644922425952</v>
      </c>
      <c r="I2769" s="4">
        <v>15.1289486130835</v>
      </c>
      <c r="J2769" s="4">
        <f t="shared" si="2"/>
        <v>12512016775</v>
      </c>
      <c r="K2769" s="5">
        <f t="shared" si="3"/>
        <v>13852959588</v>
      </c>
      <c r="L2769" s="5">
        <f t="shared" si="4"/>
        <v>1340942814</v>
      </c>
      <c r="M2769" s="5">
        <f t="shared" si="5"/>
        <v>1.46445637</v>
      </c>
      <c r="N2769" s="4" t="b">
        <v>0</v>
      </c>
      <c r="O2769" s="4" t="b">
        <v>0</v>
      </c>
      <c r="P2769" s="4" t="b">
        <v>1</v>
      </c>
      <c r="Q2769" s="4" t="b">
        <v>0</v>
      </c>
      <c r="R2769" s="4" t="s">
        <v>39</v>
      </c>
      <c r="S2769" s="4">
        <v>3.96461118871815</v>
      </c>
      <c r="T2769" s="4">
        <v>1.03179337879629E7</v>
      </c>
    </row>
    <row r="2770" ht="12.75" customHeight="1">
      <c r="A2770" s="8" t="str">
        <f t="shared" si="1"/>
        <v>Comoros2007</v>
      </c>
      <c r="B2770" s="4" t="s">
        <v>69</v>
      </c>
      <c r="C2770" s="4">
        <v>2007.0</v>
      </c>
      <c r="D2770" s="4">
        <v>0.803699500929258</v>
      </c>
      <c r="E2770" s="4">
        <v>-7098817.32559363</v>
      </c>
      <c r="F2770" s="4">
        <v>-3.16189209904044E7</v>
      </c>
      <c r="G2770" s="4">
        <v>7.95673153183435E8</v>
      </c>
      <c r="H2770" s="4">
        <v>11.884415688993</v>
      </c>
      <c r="I2770" s="4">
        <v>13.0637753876444</v>
      </c>
      <c r="J2770" s="4">
        <f t="shared" si="2"/>
        <v>9456110505</v>
      </c>
      <c r="K2770" s="5">
        <f t="shared" si="3"/>
        <v>10394495355</v>
      </c>
      <c r="L2770" s="5">
        <f t="shared" si="4"/>
        <v>938384850.2</v>
      </c>
      <c r="M2770" s="5">
        <f t="shared" si="5"/>
        <v>1.179359699</v>
      </c>
      <c r="N2770" s="4" t="b">
        <v>0</v>
      </c>
      <c r="O2770" s="4" t="b">
        <v>1</v>
      </c>
      <c r="P2770" s="4" t="b">
        <v>0</v>
      </c>
      <c r="Q2770" s="4" t="b">
        <v>0</v>
      </c>
      <c r="R2770" s="4" t="s">
        <v>39</v>
      </c>
      <c r="S2770" s="4">
        <v>0.800042348955387</v>
      </c>
      <c r="T2770" s="4">
        <v>-1.19985954578202E8</v>
      </c>
    </row>
    <row r="2771" ht="12.75" customHeight="1">
      <c r="A2771" s="8" t="str">
        <f t="shared" si="1"/>
        <v>Comoros2006</v>
      </c>
      <c r="B2771" s="4" t="s">
        <v>69</v>
      </c>
      <c r="C2771" s="4">
        <v>2006.0</v>
      </c>
      <c r="D2771" s="4">
        <v>-1.82879209384017</v>
      </c>
      <c r="E2771" s="4">
        <v>-7561131.32405225</v>
      </c>
      <c r="F2771" s="4">
        <v>-2.25385064825176E7</v>
      </c>
      <c r="G2771" s="4">
        <v>6.98431794458549E8</v>
      </c>
      <c r="H2771" s="4">
        <v>10.9478635222483</v>
      </c>
      <c r="I2771" s="4">
        <v>12.4546574484619</v>
      </c>
      <c r="J2771" s="4">
        <f t="shared" si="2"/>
        <v>7646335965</v>
      </c>
      <c r="K2771" s="5">
        <f t="shared" si="3"/>
        <v>8698728751</v>
      </c>
      <c r="L2771" s="5">
        <f t="shared" si="4"/>
        <v>1052392786</v>
      </c>
      <c r="M2771" s="5">
        <f t="shared" si="5"/>
        <v>1.506793926</v>
      </c>
      <c r="N2771" s="4" t="b">
        <v>1</v>
      </c>
      <c r="O2771" s="4" t="b">
        <v>1</v>
      </c>
      <c r="P2771" s="4" t="b">
        <v>0</v>
      </c>
      <c r="Q2771" s="4" t="b">
        <v>0</v>
      </c>
      <c r="R2771" s="4" t="s">
        <v>39</v>
      </c>
      <c r="S2771" s="4">
        <v>2.6469554759412</v>
      </c>
      <c r="T2771" s="4">
        <v>-9.72413587248859E7</v>
      </c>
    </row>
    <row r="2772" ht="12.75" customHeight="1">
      <c r="A2772" s="8" t="str">
        <f t="shared" si="1"/>
        <v>Comoros2005</v>
      </c>
      <c r="B2772" s="4" t="s">
        <v>69</v>
      </c>
      <c r="C2772" s="4">
        <v>2005.0</v>
      </c>
      <c r="D2772" s="4">
        <v>5.74522696080803</v>
      </c>
      <c r="E2772" s="4">
        <v>3190013.86265809</v>
      </c>
      <c r="F2772" s="4">
        <v>-2.68508464468694E7</v>
      </c>
      <c r="G2772" s="4">
        <v>6.53845169189708E8</v>
      </c>
      <c r="H2772" s="4">
        <v>11.7632264547991</v>
      </c>
      <c r="I2772" s="4">
        <v>11.7308686901234</v>
      </c>
      <c r="J2772" s="4">
        <f t="shared" si="2"/>
        <v>7691328792</v>
      </c>
      <c r="K2772" s="5">
        <f t="shared" si="3"/>
        <v>7670171823</v>
      </c>
      <c r="L2772" s="5">
        <f t="shared" si="4"/>
        <v>-21156968.12</v>
      </c>
      <c r="M2772" s="5">
        <f t="shared" si="5"/>
        <v>-0.03235776468</v>
      </c>
      <c r="N2772" s="4" t="b">
        <v>1</v>
      </c>
      <c r="O2772" s="4" t="b">
        <v>1</v>
      </c>
      <c r="P2772" s="4" t="b">
        <v>1</v>
      </c>
      <c r="Q2772" s="4" t="b">
        <v>0</v>
      </c>
      <c r="R2772" s="4" t="s">
        <v>39</v>
      </c>
      <c r="S2772" s="4">
        <v>2.83754786988332</v>
      </c>
      <c r="T2772" s="4">
        <v>-4.4586625268841E7</v>
      </c>
    </row>
    <row r="2773" ht="12.75" customHeight="1">
      <c r="A2773" s="8" t="str">
        <f t="shared" si="1"/>
        <v>Comoros2004</v>
      </c>
      <c r="B2773" s="4" t="s">
        <v>69</v>
      </c>
      <c r="C2773" s="4">
        <v>2004.0</v>
      </c>
      <c r="D2773" s="4">
        <v>3.10032787884401</v>
      </c>
      <c r="E2773" s="4">
        <v>-2910840.86086022</v>
      </c>
      <c r="F2773" s="4">
        <v>-2.0735592726262E7</v>
      </c>
      <c r="G2773" s="4">
        <v>6.33706110445225E8</v>
      </c>
      <c r="H2773" s="4">
        <v>10.7335947102289</v>
      </c>
      <c r="I2773" s="4">
        <v>11.7134944586781</v>
      </c>
      <c r="J2773" s="4">
        <f t="shared" si="2"/>
        <v>6801944555</v>
      </c>
      <c r="K2773" s="5">
        <f t="shared" si="3"/>
        <v>7422913013</v>
      </c>
      <c r="L2773" s="5">
        <f t="shared" si="4"/>
        <v>620968458.2</v>
      </c>
      <c r="M2773" s="5">
        <f t="shared" si="5"/>
        <v>0.9798997484</v>
      </c>
      <c r="N2773" s="4" t="b">
        <v>0</v>
      </c>
      <c r="O2773" s="4" t="b">
        <v>0</v>
      </c>
      <c r="P2773" s="4" t="b">
        <v>1</v>
      </c>
      <c r="Q2773" s="4" t="b">
        <v>1</v>
      </c>
      <c r="R2773" s="4" t="s">
        <v>39</v>
      </c>
      <c r="S2773" s="4">
        <v>1.91965980712278</v>
      </c>
      <c r="T2773" s="4">
        <v>-2.01390587444829E7</v>
      </c>
    </row>
    <row r="2774" ht="12.75" customHeight="1">
      <c r="A2774" s="8" t="str">
        <f t="shared" si="1"/>
        <v>Comoros2003</v>
      </c>
      <c r="B2774" s="4" t="s">
        <v>69</v>
      </c>
      <c r="C2774" s="4">
        <v>2003.0</v>
      </c>
      <c r="D2774" s="4">
        <v>1.97106987420937</v>
      </c>
      <c r="E2774" s="4">
        <v>-7896091.78220206</v>
      </c>
      <c r="F2774" s="4">
        <v>-1.84400427570676E7</v>
      </c>
      <c r="G2774" s="4">
        <v>5.46885223179133E8</v>
      </c>
      <c r="H2774" s="4">
        <v>10.7144887950076</v>
      </c>
      <c r="I2774" s="4">
        <v>12.7598858940003</v>
      </c>
      <c r="J2774" s="4">
        <f t="shared" si="2"/>
        <v>5859595596</v>
      </c>
      <c r="K2774" s="5">
        <f t="shared" si="3"/>
        <v>6978193045</v>
      </c>
      <c r="L2774" s="5">
        <f t="shared" si="4"/>
        <v>1118597449</v>
      </c>
      <c r="M2774" s="5">
        <f t="shared" si="5"/>
        <v>2.045397099</v>
      </c>
      <c r="N2774" s="4" t="b">
        <v>0</v>
      </c>
      <c r="O2774" s="4" t="b">
        <v>1</v>
      </c>
      <c r="P2774" s="4" t="b">
        <v>0</v>
      </c>
      <c r="Q2774" s="4" t="b">
        <v>1</v>
      </c>
      <c r="R2774" s="4" t="s">
        <v>39</v>
      </c>
      <c r="S2774" s="4">
        <v>2.1038716355305</v>
      </c>
      <c r="T2774" s="4">
        <v>-8.68208872660919E7</v>
      </c>
    </row>
    <row r="2775" ht="12.75" customHeight="1">
      <c r="A2775" s="8" t="str">
        <f t="shared" si="1"/>
        <v>Comoros2002</v>
      </c>
      <c r="B2775" s="4" t="s">
        <v>69</v>
      </c>
      <c r="C2775" s="4">
        <v>2002.0</v>
      </c>
      <c r="D2775" s="4">
        <v>4.61579540744782</v>
      </c>
      <c r="E2775" s="4">
        <v>-6584190.16783034</v>
      </c>
      <c r="F2775" s="4" t="s">
        <v>39</v>
      </c>
      <c r="G2775" s="4">
        <v>4.25964681148945E8</v>
      </c>
      <c r="H2775" s="4">
        <v>12.1151934552887</v>
      </c>
      <c r="I2775" s="4">
        <v>14.2615210092343</v>
      </c>
      <c r="J2775" s="4">
        <f t="shared" si="2"/>
        <v>5160644517</v>
      </c>
      <c r="K2775" s="5">
        <f t="shared" si="3"/>
        <v>6074904249</v>
      </c>
      <c r="L2775" s="5">
        <f t="shared" si="4"/>
        <v>914259732.2</v>
      </c>
      <c r="M2775" s="5">
        <f t="shared" si="5"/>
        <v>2.146327554</v>
      </c>
      <c r="N2775" s="4" t="b">
        <v>0</v>
      </c>
      <c r="O2775" s="4" t="b">
        <v>1</v>
      </c>
      <c r="P2775" s="4" t="b">
        <v>1</v>
      </c>
      <c r="Q2775" s="4" t="b">
        <v>0</v>
      </c>
      <c r="R2775" s="4" t="s">
        <v>39</v>
      </c>
      <c r="S2775" s="4">
        <v>2.3249448613998</v>
      </c>
      <c r="T2775" s="4">
        <v>-1.20920542030188E8</v>
      </c>
    </row>
    <row r="2776" ht="12.75" customHeight="1">
      <c r="A2776" s="8" t="str">
        <f t="shared" si="1"/>
        <v>Comoros2001</v>
      </c>
      <c r="B2776" s="4" t="s">
        <v>69</v>
      </c>
      <c r="C2776" s="4">
        <v>2001.0</v>
      </c>
      <c r="D2776" s="4">
        <v>5.44426241914087</v>
      </c>
      <c r="E2776" s="4">
        <v>-5571763.32996301</v>
      </c>
      <c r="F2776" s="4" t="s">
        <v>39</v>
      </c>
      <c r="G2776" s="4">
        <v>3.78512024115338E8</v>
      </c>
      <c r="H2776" s="4">
        <v>10.8652254257221</v>
      </c>
      <c r="I2776" s="4">
        <v>12.9944803049895</v>
      </c>
      <c r="J2776" s="4">
        <f t="shared" si="2"/>
        <v>4112618468</v>
      </c>
      <c r="K2776" s="5">
        <f t="shared" si="3"/>
        <v>4918567043</v>
      </c>
      <c r="L2776" s="5">
        <f t="shared" si="4"/>
        <v>805948574.2</v>
      </c>
      <c r="M2776" s="5">
        <f t="shared" si="5"/>
        <v>2.129254879</v>
      </c>
      <c r="N2776" s="4" t="b">
        <v>0</v>
      </c>
      <c r="O2776" s="4" t="b">
        <v>0</v>
      </c>
      <c r="P2776" s="4" t="b">
        <v>1</v>
      </c>
      <c r="Q2776" s="4" t="b">
        <v>1</v>
      </c>
      <c r="R2776" s="4" t="s">
        <v>39</v>
      </c>
      <c r="S2776" s="4">
        <v>2.33290710182874</v>
      </c>
      <c r="T2776" s="4">
        <v>-4.74526570336069E7</v>
      </c>
    </row>
    <row r="2777" ht="12.75" customHeight="1">
      <c r="A2777" s="8" t="str">
        <f t="shared" si="1"/>
        <v>Comoros2000</v>
      </c>
      <c r="B2777" s="4" t="s">
        <v>69</v>
      </c>
      <c r="C2777" s="4">
        <v>2000.0</v>
      </c>
      <c r="D2777" s="4">
        <v>-0.96687486386381</v>
      </c>
      <c r="E2777" s="4">
        <v>-2133699.67624376</v>
      </c>
      <c r="F2777" s="4" t="s">
        <v>39</v>
      </c>
      <c r="G2777" s="4">
        <v>3.51136579797929E8</v>
      </c>
      <c r="H2777" s="4">
        <v>8.60873795668646</v>
      </c>
      <c r="I2777" s="4">
        <v>9.74764687222554</v>
      </c>
      <c r="J2777" s="4">
        <f t="shared" si="2"/>
        <v>3022842802</v>
      </c>
      <c r="K2777" s="5">
        <f t="shared" si="3"/>
        <v>3422755384</v>
      </c>
      <c r="L2777" s="5">
        <f t="shared" si="4"/>
        <v>399912581.3</v>
      </c>
      <c r="M2777" s="5">
        <f t="shared" si="5"/>
        <v>1.138908916</v>
      </c>
      <c r="N2777" s="4" t="b">
        <v>1</v>
      </c>
      <c r="O2777" s="4" t="b">
        <v>1</v>
      </c>
      <c r="P2777" s="4" t="b">
        <v>0</v>
      </c>
      <c r="Q2777" s="4" t="b">
        <v>1</v>
      </c>
      <c r="R2777" s="4" t="s">
        <v>39</v>
      </c>
      <c r="S2777" s="4">
        <v>10.847878616072</v>
      </c>
      <c r="T2777" s="4">
        <v>-2.7375444317409E7</v>
      </c>
    </row>
    <row r="2778" ht="12.75" customHeight="1">
      <c r="A2778" s="8" t="str">
        <f t="shared" si="1"/>
        <v>Comoros1999</v>
      </c>
      <c r="B2778" s="4" t="s">
        <v>69</v>
      </c>
      <c r="C2778" s="4">
        <v>1999.0</v>
      </c>
      <c r="D2778" s="4">
        <v>2.72364743223726</v>
      </c>
      <c r="E2778" s="4">
        <v>371198.295387595</v>
      </c>
      <c r="F2778" s="4" t="s">
        <v>39</v>
      </c>
      <c r="G2778" s="4">
        <v>3.82454989945311E8</v>
      </c>
      <c r="H2778" s="4">
        <v>11.0085062396017</v>
      </c>
      <c r="I2778" s="4">
        <v>11.4652266334978</v>
      </c>
      <c r="J2778" s="4">
        <f t="shared" si="2"/>
        <v>4210258143</v>
      </c>
      <c r="K2778" s="5">
        <f t="shared" si="3"/>
        <v>4384933137</v>
      </c>
      <c r="L2778" s="5">
        <f t="shared" si="4"/>
        <v>174674993.7</v>
      </c>
      <c r="M2778" s="5">
        <f t="shared" si="5"/>
        <v>0.4567203939</v>
      </c>
      <c r="N2778" s="4" t="b">
        <v>1</v>
      </c>
      <c r="O2778" s="4" t="b">
        <v>1</v>
      </c>
      <c r="P2778" s="4" t="b">
        <v>0</v>
      </c>
      <c r="Q2778" s="4" t="b">
        <v>0</v>
      </c>
      <c r="R2778" s="4" t="s">
        <v>39</v>
      </c>
      <c r="S2778" s="4">
        <v>1.92440871212295</v>
      </c>
      <c r="T2778" s="4">
        <v>3.1318410147382E7</v>
      </c>
    </row>
    <row r="2779" ht="12.75" customHeight="1">
      <c r="A2779" s="8" t="str">
        <f t="shared" si="1"/>
        <v>Comoros1998</v>
      </c>
      <c r="B2779" s="4" t="s">
        <v>69</v>
      </c>
      <c r="C2779" s="4">
        <v>1998.0</v>
      </c>
      <c r="D2779" s="4">
        <v>0.0140912075226425</v>
      </c>
      <c r="E2779" s="4">
        <v>-5215952.31351255</v>
      </c>
      <c r="F2779" s="4" t="s">
        <v>39</v>
      </c>
      <c r="G2779" s="4">
        <v>3.70106745980287E8</v>
      </c>
      <c r="H2779" s="4">
        <v>11.0774393808549</v>
      </c>
      <c r="I2779" s="4">
        <v>13.0837822027817</v>
      </c>
      <c r="J2779" s="4">
        <f t="shared" si="2"/>
        <v>4099835043</v>
      </c>
      <c r="K2779" s="5">
        <f t="shared" si="3"/>
        <v>4842396056</v>
      </c>
      <c r="L2779" s="5">
        <f t="shared" si="4"/>
        <v>742561013.1</v>
      </c>
      <c r="M2779" s="5">
        <f t="shared" si="5"/>
        <v>2.006342822</v>
      </c>
      <c r="N2779" s="4" t="b">
        <v>0</v>
      </c>
      <c r="O2779" s="4" t="b">
        <v>1</v>
      </c>
      <c r="P2779" s="4" t="b">
        <v>0</v>
      </c>
      <c r="Q2779" s="4" t="b">
        <v>0</v>
      </c>
      <c r="R2779" s="4" t="s">
        <v>39</v>
      </c>
      <c r="S2779" s="4">
        <v>1.28251579338536</v>
      </c>
      <c r="T2779" s="4">
        <v>-1.23482439650239E7</v>
      </c>
    </row>
    <row r="2780" ht="12.75" customHeight="1">
      <c r="A2780" s="8" t="str">
        <f t="shared" si="1"/>
        <v>Comoros1997</v>
      </c>
      <c r="B2780" s="4" t="s">
        <v>69</v>
      </c>
      <c r="C2780" s="4">
        <v>1997.0</v>
      </c>
      <c r="D2780" s="4">
        <v>4.40155881044299</v>
      </c>
      <c r="E2780" s="4">
        <v>-2707103.37496885</v>
      </c>
      <c r="F2780" s="4" t="s">
        <v>39</v>
      </c>
      <c r="G2780" s="4">
        <v>3.64445600133152E8</v>
      </c>
      <c r="H2780" s="4">
        <v>13.2464632694561</v>
      </c>
      <c r="I2780" s="4">
        <v>14.5483941480729</v>
      </c>
      <c r="J2780" s="4">
        <f t="shared" si="2"/>
        <v>4827615256</v>
      </c>
      <c r="K2780" s="5">
        <f t="shared" si="3"/>
        <v>5302098236</v>
      </c>
      <c r="L2780" s="5">
        <f t="shared" si="4"/>
        <v>474482980.4</v>
      </c>
      <c r="M2780" s="5">
        <f t="shared" si="5"/>
        <v>1.301930879</v>
      </c>
      <c r="N2780" s="4" t="b">
        <v>0</v>
      </c>
      <c r="O2780" s="4" t="b">
        <v>1</v>
      </c>
      <c r="P2780" s="4" t="b">
        <v>0</v>
      </c>
      <c r="Q2780" s="4" t="b">
        <v>0</v>
      </c>
      <c r="R2780" s="4" t="s">
        <v>39</v>
      </c>
      <c r="S2780" s="4">
        <v>4.03015366772979</v>
      </c>
      <c r="T2780" s="4">
        <v>-5661145.847135</v>
      </c>
    </row>
    <row r="2781" ht="12.75" customHeight="1">
      <c r="A2781" s="8" t="str">
        <f t="shared" si="1"/>
        <v>Comoros1996</v>
      </c>
      <c r="B2781" s="4" t="s">
        <v>69</v>
      </c>
      <c r="C2781" s="4">
        <v>1996.0</v>
      </c>
      <c r="D2781" s="4">
        <v>-0.524668964771277</v>
      </c>
      <c r="E2781" s="4">
        <v>-1.15370147928212E7</v>
      </c>
      <c r="F2781" s="4" t="s">
        <v>39</v>
      </c>
      <c r="G2781" s="4">
        <v>3.96053806399557E8</v>
      </c>
      <c r="H2781" s="4">
        <v>12.097889219696</v>
      </c>
      <c r="I2781" s="4">
        <v>15.5278368230939</v>
      </c>
      <c r="J2781" s="4">
        <f t="shared" si="2"/>
        <v>4791415075</v>
      </c>
      <c r="K2781" s="5">
        <f t="shared" si="3"/>
        <v>6149858879</v>
      </c>
      <c r="L2781" s="5">
        <f t="shared" si="4"/>
        <v>1358443804</v>
      </c>
      <c r="M2781" s="5">
        <f t="shared" si="5"/>
        <v>3.429947603</v>
      </c>
      <c r="N2781" s="4" t="b">
        <v>1</v>
      </c>
      <c r="O2781" s="4" t="b">
        <v>1</v>
      </c>
      <c r="P2781" s="4" t="b">
        <v>0</v>
      </c>
      <c r="Q2781" s="4" t="b">
        <v>0</v>
      </c>
      <c r="R2781" s="4" t="s">
        <v>39</v>
      </c>
      <c r="S2781" s="4">
        <v>-1.29168892620011</v>
      </c>
      <c r="T2781" s="4">
        <v>3.16082062664049E7</v>
      </c>
    </row>
    <row r="2782" ht="12.75" customHeight="1">
      <c r="A2782" s="8" t="str">
        <f t="shared" si="1"/>
        <v>Comoros1995</v>
      </c>
      <c r="B2782" s="4" t="s">
        <v>69</v>
      </c>
      <c r="C2782" s="4">
        <v>1995.0</v>
      </c>
      <c r="D2782" s="4">
        <v>5.63033603104471</v>
      </c>
      <c r="E2782" s="4">
        <v>-1.42671528532462E7</v>
      </c>
      <c r="F2782" s="4">
        <v>-1.89631774793974E7</v>
      </c>
      <c r="G2782" s="4">
        <v>3.98461796741693E8</v>
      </c>
      <c r="H2782" s="4">
        <v>14.2638638939522</v>
      </c>
      <c r="I2782" s="4">
        <v>18.3974760152808</v>
      </c>
      <c r="J2782" s="4">
        <f t="shared" si="2"/>
        <v>5683604836</v>
      </c>
      <c r="K2782" s="5">
        <f t="shared" si="3"/>
        <v>7330691349</v>
      </c>
      <c r="L2782" s="5">
        <f t="shared" si="4"/>
        <v>1647086513</v>
      </c>
      <c r="M2782" s="5">
        <f t="shared" si="5"/>
        <v>4.133612121</v>
      </c>
      <c r="N2782" s="4" t="b">
        <v>1</v>
      </c>
      <c r="O2782" s="4" t="b">
        <v>1</v>
      </c>
      <c r="P2782" s="4" t="b">
        <v>0</v>
      </c>
      <c r="Q2782" s="4" t="b">
        <v>0</v>
      </c>
      <c r="R2782" s="4" t="s">
        <v>39</v>
      </c>
      <c r="S2782" s="4">
        <v>3.61020643165317</v>
      </c>
      <c r="T2782" s="4">
        <v>2407990.34213602</v>
      </c>
    </row>
    <row r="2783" ht="12.75" customHeight="1">
      <c r="A2783" s="8" t="str">
        <f t="shared" si="1"/>
        <v>Comoros1994</v>
      </c>
      <c r="B2783" s="4" t="s">
        <v>69</v>
      </c>
      <c r="C2783" s="4">
        <v>1994.0</v>
      </c>
      <c r="D2783" s="4">
        <v>-4.00683096008834</v>
      </c>
      <c r="E2783" s="4">
        <v>-9604289.7014422</v>
      </c>
      <c r="F2783" s="4">
        <v>-7216639.07004114</v>
      </c>
      <c r="G2783" s="4">
        <v>3.19189184292569E8</v>
      </c>
      <c r="H2783" s="4">
        <v>18.0989475836293</v>
      </c>
      <c r="I2783" s="4">
        <v>21.8029547468687</v>
      </c>
      <c r="J2783" s="4">
        <f t="shared" si="2"/>
        <v>5776988316</v>
      </c>
      <c r="K2783" s="5">
        <f t="shared" si="3"/>
        <v>6959267341</v>
      </c>
      <c r="L2783" s="5">
        <f t="shared" si="4"/>
        <v>1182279025</v>
      </c>
      <c r="M2783" s="5">
        <f t="shared" si="5"/>
        <v>3.704007163</v>
      </c>
      <c r="N2783" s="4" t="b">
        <v>1</v>
      </c>
      <c r="O2783" s="4" t="b">
        <v>1</v>
      </c>
      <c r="P2783" s="4" t="b">
        <v>0</v>
      </c>
      <c r="Q2783" s="4" t="b">
        <v>0</v>
      </c>
      <c r="R2783" s="4" t="s">
        <v>39</v>
      </c>
      <c r="S2783" s="4">
        <v>-5.27678299744868</v>
      </c>
      <c r="T2783" s="4">
        <v>-7.9272612449124E7</v>
      </c>
    </row>
    <row r="2784" ht="12.75" customHeight="1">
      <c r="A2784" s="8" t="str">
        <f t="shared" si="1"/>
        <v>Comoros1993</v>
      </c>
      <c r="B2784" s="4" t="s">
        <v>69</v>
      </c>
      <c r="C2784" s="4">
        <v>1993.0</v>
      </c>
      <c r="D2784" s="4">
        <v>2.5106575608053</v>
      </c>
      <c r="E2784" s="4">
        <v>8510532.37562923</v>
      </c>
      <c r="F2784" s="4">
        <v>9574086.299955</v>
      </c>
      <c r="G2784" s="4">
        <v>4.52881475076956E8</v>
      </c>
      <c r="H2784" s="4">
        <v>17.5591923324355</v>
      </c>
      <c r="I2784" s="4">
        <v>16.284659095278</v>
      </c>
      <c r="J2784" s="4">
        <f t="shared" si="2"/>
        <v>7952232925</v>
      </c>
      <c r="K2784" s="5">
        <f t="shared" si="3"/>
        <v>7375020432</v>
      </c>
      <c r="L2784" s="5">
        <f t="shared" si="4"/>
        <v>-577212492.5</v>
      </c>
      <c r="M2784" s="5">
        <f t="shared" si="5"/>
        <v>-1.274533237</v>
      </c>
      <c r="N2784" s="4" t="b">
        <v>1</v>
      </c>
      <c r="O2784" s="4" t="b">
        <v>1</v>
      </c>
      <c r="P2784" s="4" t="b">
        <v>1</v>
      </c>
      <c r="Q2784" s="4" t="b">
        <v>0</v>
      </c>
      <c r="R2784" s="4" t="s">
        <v>39</v>
      </c>
      <c r="S2784" s="4">
        <v>3.0060613074486</v>
      </c>
      <c r="T2784" s="4">
        <v>1.33692290784386E8</v>
      </c>
    </row>
    <row r="2785" ht="12.75" customHeight="1">
      <c r="A2785" s="8" t="str">
        <f t="shared" si="1"/>
        <v>Comoros1992</v>
      </c>
      <c r="B2785" s="4" t="s">
        <v>69</v>
      </c>
      <c r="C2785" s="4">
        <v>1992.0</v>
      </c>
      <c r="D2785" s="4">
        <v>7.38169185725432</v>
      </c>
      <c r="E2785" s="4">
        <v>-6416189.84285984</v>
      </c>
      <c r="F2785" s="4">
        <v>-1.41902084527909E7</v>
      </c>
      <c r="G2785" s="4">
        <v>4.57388651902444E8</v>
      </c>
      <c r="H2785" s="4">
        <v>18.3771619893411</v>
      </c>
      <c r="I2785" s="4">
        <v>20.3690513161695</v>
      </c>
      <c r="J2785" s="4">
        <f t="shared" si="2"/>
        <v>8405505348</v>
      </c>
      <c r="K2785" s="5">
        <f t="shared" si="3"/>
        <v>9316572922</v>
      </c>
      <c r="L2785" s="5">
        <f t="shared" si="4"/>
        <v>911067573.9</v>
      </c>
      <c r="M2785" s="5">
        <f t="shared" si="5"/>
        <v>1.991889327</v>
      </c>
      <c r="N2785" s="4" t="b">
        <v>0</v>
      </c>
      <c r="O2785" s="4" t="b">
        <v>0</v>
      </c>
      <c r="P2785" s="4" t="b">
        <v>1</v>
      </c>
      <c r="Q2785" s="4" t="b">
        <v>1</v>
      </c>
      <c r="R2785" s="4" t="s">
        <v>39</v>
      </c>
      <c r="S2785" s="4">
        <v>8.53098178773288</v>
      </c>
      <c r="T2785" s="4">
        <v>4507176.82548803</v>
      </c>
    </row>
    <row r="2786" ht="12.75" customHeight="1">
      <c r="A2786" s="8" t="str">
        <f t="shared" si="1"/>
        <v>Comoros1991</v>
      </c>
      <c r="B2786" s="4" t="s">
        <v>69</v>
      </c>
      <c r="C2786" s="4">
        <v>1991.0</v>
      </c>
      <c r="D2786" s="4">
        <v>-6.15552702566315</v>
      </c>
      <c r="E2786" s="4">
        <v>-6409291.14477371</v>
      </c>
      <c r="F2786" s="4">
        <v>-1.02493927354419E7</v>
      </c>
      <c r="G2786" s="4">
        <v>4.24108769124465E8</v>
      </c>
      <c r="H2786" s="4">
        <v>17.6949980770777</v>
      </c>
      <c r="I2786" s="4">
        <v>19.9530984798839</v>
      </c>
      <c r="J2786" s="4">
        <f t="shared" si="2"/>
        <v>7504603854</v>
      </c>
      <c r="K2786" s="5">
        <f t="shared" si="3"/>
        <v>8462284037</v>
      </c>
      <c r="L2786" s="5">
        <f t="shared" si="4"/>
        <v>957680182.4</v>
      </c>
      <c r="M2786" s="5">
        <f t="shared" si="5"/>
        <v>2.258100403</v>
      </c>
      <c r="N2786" s="4" t="b">
        <v>1</v>
      </c>
      <c r="O2786" s="4" t="b">
        <v>1</v>
      </c>
      <c r="P2786" s="4" t="b">
        <v>0</v>
      </c>
      <c r="Q2786" s="4" t="b">
        <v>1</v>
      </c>
      <c r="R2786" s="4" t="s">
        <v>39</v>
      </c>
      <c r="S2786" s="4">
        <v>-5.39563714860034</v>
      </c>
      <c r="T2786" s="4">
        <v>-3.3279882777979E7</v>
      </c>
    </row>
    <row r="2787" ht="12.75" customHeight="1">
      <c r="A2787" s="8" t="str">
        <f t="shared" si="1"/>
        <v>Comoros1990</v>
      </c>
      <c r="B2787" s="4" t="s">
        <v>69</v>
      </c>
      <c r="C2787" s="4">
        <v>1990.0</v>
      </c>
      <c r="D2787" s="4">
        <v>7.36285633785026</v>
      </c>
      <c r="E2787" s="4">
        <v>-736516.702042327</v>
      </c>
      <c r="F2787" s="4">
        <v>-1.04751855328596E7</v>
      </c>
      <c r="G2787" s="4">
        <v>4.29622178042984E8</v>
      </c>
      <c r="H2787" s="4">
        <v>19.2474067255493</v>
      </c>
      <c r="I2787" s="4">
        <v>20.2776123599576</v>
      </c>
      <c r="J2787" s="4">
        <f t="shared" si="2"/>
        <v>8269112799</v>
      </c>
      <c r="K2787" s="5">
        <f t="shared" si="3"/>
        <v>8711711988</v>
      </c>
      <c r="L2787" s="5">
        <f t="shared" si="4"/>
        <v>442599188.5</v>
      </c>
      <c r="M2787" s="5">
        <f t="shared" si="5"/>
        <v>1.030205634</v>
      </c>
      <c r="N2787" s="4" t="b">
        <v>1</v>
      </c>
      <c r="O2787" s="4" t="b">
        <v>1</v>
      </c>
      <c r="P2787" s="4" t="b">
        <v>0</v>
      </c>
      <c r="Q2787" s="4" t="b">
        <v>0</v>
      </c>
      <c r="R2787" s="4" t="s">
        <v>39</v>
      </c>
      <c r="S2787" s="4">
        <v>5.09123641339696</v>
      </c>
      <c r="T2787" s="4">
        <v>5513408.91851902</v>
      </c>
    </row>
    <row r="2788" ht="12.75" customHeight="1">
      <c r="A2788" s="8" t="str">
        <f t="shared" si="1"/>
        <v>Comoros1989</v>
      </c>
      <c r="B2788" s="4" t="s">
        <v>69</v>
      </c>
      <c r="C2788" s="4">
        <v>1989.0</v>
      </c>
      <c r="D2788" s="4">
        <v>-0.815650322042182</v>
      </c>
      <c r="E2788" s="4">
        <v>-1435909.47006551</v>
      </c>
      <c r="F2788" s="4">
        <v>5407428.64822856</v>
      </c>
      <c r="G2788" s="4">
        <v>3.414767680797E8</v>
      </c>
      <c r="H2788" s="4">
        <v>18.3787451043542</v>
      </c>
      <c r="I2788" s="4">
        <v>19.6952100226922</v>
      </c>
      <c r="J2788" s="4">
        <f t="shared" si="2"/>
        <v>6275914480</v>
      </c>
      <c r="K2788" s="5">
        <f t="shared" si="3"/>
        <v>6725456665</v>
      </c>
      <c r="L2788" s="5">
        <f t="shared" si="4"/>
        <v>449542185.6</v>
      </c>
      <c r="M2788" s="5">
        <f t="shared" si="5"/>
        <v>1.316464918</v>
      </c>
      <c r="N2788" s="4" t="b">
        <v>1</v>
      </c>
      <c r="O2788" s="4" t="b">
        <v>1</v>
      </c>
      <c r="P2788" s="4" t="b">
        <v>0</v>
      </c>
      <c r="Q2788" s="4" t="b">
        <v>0</v>
      </c>
      <c r="R2788" s="4" t="s">
        <v>39</v>
      </c>
      <c r="S2788" s="4">
        <v>-3.18025651617585</v>
      </c>
      <c r="T2788" s="4">
        <v>-8.8145409963284E7</v>
      </c>
    </row>
    <row r="2789" ht="12.75" customHeight="1">
      <c r="A2789" s="8" t="str">
        <f t="shared" si="1"/>
        <v>Comoros1988</v>
      </c>
      <c r="B2789" s="4" t="s">
        <v>69</v>
      </c>
      <c r="C2789" s="4">
        <v>1988.0</v>
      </c>
      <c r="D2789" s="4">
        <v>5.06792455303568</v>
      </c>
      <c r="E2789" s="4">
        <v>-5406343.92319146</v>
      </c>
      <c r="F2789" s="4">
        <v>-6516797.23234333</v>
      </c>
      <c r="G2789" s="4">
        <v>3.5650003283085E8</v>
      </c>
      <c r="H2789" s="4">
        <v>17.5541053802784</v>
      </c>
      <c r="I2789" s="4">
        <v>20.2502298424188</v>
      </c>
      <c r="J2789" s="4">
        <f t="shared" si="2"/>
        <v>6258039144</v>
      </c>
      <c r="K2789" s="5">
        <f t="shared" si="3"/>
        <v>7219207604</v>
      </c>
      <c r="L2789" s="5">
        <f t="shared" si="4"/>
        <v>961168459.3</v>
      </c>
      <c r="M2789" s="5">
        <f t="shared" si="5"/>
        <v>2.696124462</v>
      </c>
      <c r="N2789" s="4" t="b">
        <v>1</v>
      </c>
      <c r="O2789" s="4" t="b">
        <v>1</v>
      </c>
      <c r="P2789" s="4" t="b">
        <v>1</v>
      </c>
      <c r="Q2789" s="4" t="b">
        <v>0</v>
      </c>
      <c r="R2789" s="4" t="s">
        <v>39</v>
      </c>
      <c r="S2789" s="4">
        <v>2.68737940417255</v>
      </c>
      <c r="T2789" s="4">
        <v>1.502326475115E7</v>
      </c>
    </row>
    <row r="2790" ht="12.75" customHeight="1">
      <c r="A2790" s="8" t="str">
        <f t="shared" si="1"/>
        <v>Comoros1987</v>
      </c>
      <c r="B2790" s="4" t="s">
        <v>69</v>
      </c>
      <c r="C2790" s="4">
        <v>1987.0</v>
      </c>
      <c r="D2790" s="4">
        <v>2.16814803707728</v>
      </c>
      <c r="E2790" s="4">
        <v>-7407709.93833506</v>
      </c>
      <c r="F2790" s="4">
        <v>-2.13653019796774E7</v>
      </c>
      <c r="G2790" s="4">
        <v>3.3752585301581E8</v>
      </c>
      <c r="H2790" s="4">
        <v>19.3794750273184</v>
      </c>
      <c r="I2790" s="4">
        <v>22.5015131366573</v>
      </c>
      <c r="J2790" s="4">
        <f t="shared" si="2"/>
        <v>6541073840</v>
      </c>
      <c r="K2790" s="5">
        <f t="shared" si="3"/>
        <v>7594842416</v>
      </c>
      <c r="L2790" s="5">
        <f t="shared" si="4"/>
        <v>1053768576</v>
      </c>
      <c r="M2790" s="5">
        <f t="shared" si="5"/>
        <v>3.122038109</v>
      </c>
      <c r="N2790" s="4" t="b">
        <v>0</v>
      </c>
      <c r="O2790" s="4" t="b">
        <v>0</v>
      </c>
      <c r="P2790" s="4" t="b">
        <v>1</v>
      </c>
      <c r="Q2790" s="4" t="b">
        <v>1</v>
      </c>
      <c r="R2790" s="4" t="s">
        <v>39</v>
      </c>
      <c r="S2790" s="4">
        <v>1.63778418052955</v>
      </c>
      <c r="T2790" s="4">
        <v>-1.89741798150399E7</v>
      </c>
    </row>
    <row r="2791" ht="12.75" customHeight="1">
      <c r="A2791" s="8" t="str">
        <f t="shared" si="1"/>
        <v>Comoros1986</v>
      </c>
      <c r="B2791" s="4" t="s">
        <v>69</v>
      </c>
      <c r="C2791" s="4">
        <v>1986.0</v>
      </c>
      <c r="D2791" s="4">
        <v>2.16692840464661</v>
      </c>
      <c r="E2791" s="4">
        <v>-1.04202035922214E7</v>
      </c>
      <c r="F2791" s="4">
        <v>-1.5685687061894E7</v>
      </c>
      <c r="G2791" s="4">
        <v>2.79197721824989E8</v>
      </c>
      <c r="H2791" s="4">
        <v>20.8363681369583</v>
      </c>
      <c r="I2791" s="4">
        <v>25.6877589351992</v>
      </c>
      <c r="J2791" s="4">
        <f t="shared" si="2"/>
        <v>5817466515</v>
      </c>
      <c r="K2791" s="5">
        <f t="shared" si="3"/>
        <v>7171963773</v>
      </c>
      <c r="L2791" s="5">
        <f t="shared" si="4"/>
        <v>1354497259</v>
      </c>
      <c r="M2791" s="5">
        <f t="shared" si="5"/>
        <v>4.851390798</v>
      </c>
      <c r="N2791" s="4" t="b">
        <v>0</v>
      </c>
      <c r="O2791" s="4" t="b">
        <v>1</v>
      </c>
      <c r="P2791" s="4" t="b">
        <v>1</v>
      </c>
      <c r="Q2791" s="4" t="b">
        <v>1</v>
      </c>
      <c r="R2791" s="4" t="s">
        <v>39</v>
      </c>
      <c r="S2791" s="4">
        <v>1.86761216652651</v>
      </c>
      <c r="T2791" s="4">
        <v>-5.83281311908209E7</v>
      </c>
    </row>
    <row r="2792" ht="12.75" customHeight="1">
      <c r="A2792" s="8" t="str">
        <f t="shared" si="1"/>
        <v>Comoros1985</v>
      </c>
      <c r="B2792" s="4" t="s">
        <v>69</v>
      </c>
      <c r="C2792" s="4">
        <v>1985.0</v>
      </c>
      <c r="D2792" s="4">
        <v>2.88834604807768</v>
      </c>
      <c r="E2792" s="4">
        <v>-7872740.04969441</v>
      </c>
      <c r="F2792" s="4">
        <v>-1.42568046059231E7</v>
      </c>
      <c r="G2792" s="4">
        <v>1.96726096467773E8</v>
      </c>
      <c r="H2792" s="4">
        <v>19.8552107232308</v>
      </c>
      <c r="I2792" s="4">
        <v>24.9055133673105</v>
      </c>
      <c r="J2792" s="4">
        <f t="shared" si="2"/>
        <v>3906038100</v>
      </c>
      <c r="K2792" s="5">
        <f t="shared" si="3"/>
        <v>4899564425</v>
      </c>
      <c r="L2792" s="5">
        <f t="shared" si="4"/>
        <v>993526325.2</v>
      </c>
      <c r="M2792" s="5">
        <f t="shared" si="5"/>
        <v>5.050302644</v>
      </c>
      <c r="N2792" s="4" t="b">
        <v>0</v>
      </c>
      <c r="O2792" s="4" t="b">
        <v>1</v>
      </c>
      <c r="P2792" s="4" t="b">
        <v>1</v>
      </c>
      <c r="Q2792" s="4" t="b">
        <v>0</v>
      </c>
      <c r="R2792" s="4" t="s">
        <v>39</v>
      </c>
      <c r="S2792" s="4">
        <v>2.2799607772245</v>
      </c>
      <c r="T2792" s="4">
        <v>-8.2471625357216E7</v>
      </c>
    </row>
    <row r="2793" ht="12.75" customHeight="1">
      <c r="A2793" s="8" t="str">
        <f t="shared" si="1"/>
        <v>Comoros1984</v>
      </c>
      <c r="B2793" s="4" t="s">
        <v>69</v>
      </c>
      <c r="C2793" s="4">
        <v>1984.0</v>
      </c>
      <c r="D2793" s="4">
        <v>4.16666666667661</v>
      </c>
      <c r="E2793" s="4">
        <v>-8986217.98898471</v>
      </c>
      <c r="F2793" s="4">
        <v>-3.27197689665401E7</v>
      </c>
      <c r="G2793" s="4">
        <v>1.84697225619057E8</v>
      </c>
      <c r="H2793" s="4">
        <v>17.7208449500875</v>
      </c>
      <c r="I2793" s="4">
        <v>23.4636432193423</v>
      </c>
      <c r="J2793" s="4">
        <f t="shared" si="2"/>
        <v>3272990898</v>
      </c>
      <c r="K2793" s="5">
        <f t="shared" si="3"/>
        <v>4333669806</v>
      </c>
      <c r="L2793" s="5">
        <f t="shared" si="4"/>
        <v>1060678908</v>
      </c>
      <c r="M2793" s="5">
        <f t="shared" si="5"/>
        <v>5.742798269</v>
      </c>
      <c r="N2793" s="4" t="b">
        <v>0</v>
      </c>
      <c r="O2793" s="4" t="b">
        <v>0</v>
      </c>
      <c r="P2793" s="4" t="b">
        <v>1</v>
      </c>
      <c r="Q2793" s="4" t="b">
        <v>1</v>
      </c>
      <c r="R2793" s="4" t="s">
        <v>39</v>
      </c>
      <c r="S2793" s="4">
        <v>4.11029998859358</v>
      </c>
      <c r="T2793" s="4">
        <v>-1.20288708487159E7</v>
      </c>
    </row>
    <row r="2794" ht="12.75" customHeight="1">
      <c r="A2794" s="8" t="str">
        <f t="shared" si="1"/>
        <v>Comoros1983</v>
      </c>
      <c r="B2794" s="4" t="s">
        <v>69</v>
      </c>
      <c r="C2794" s="4">
        <v>1983.0</v>
      </c>
      <c r="D2794" s="4">
        <v>3.0927835051167</v>
      </c>
      <c r="E2794" s="4" t="s">
        <v>39</v>
      </c>
      <c r="F2794" s="4">
        <v>-1.10532960021483E7</v>
      </c>
      <c r="G2794" s="4">
        <v>1.91621954909039E8</v>
      </c>
      <c r="H2794" s="4" t="s">
        <v>39</v>
      </c>
      <c r="I2794" s="4" t="s">
        <v>39</v>
      </c>
      <c r="J2794" s="4" t="str">
        <f t="shared" si="2"/>
        <v>#VALUE!</v>
      </c>
      <c r="K2794" s="5" t="str">
        <f t="shared" si="3"/>
        <v>#VALUE!</v>
      </c>
      <c r="L2794" s="5" t="str">
        <f t="shared" si="4"/>
        <v>#VALUE!</v>
      </c>
      <c r="M2794" s="5" t="str">
        <f t="shared" si="5"/>
        <v>#VALUE!</v>
      </c>
      <c r="N2794" s="4" t="b">
        <v>0</v>
      </c>
      <c r="O2794" s="4" t="b">
        <v>0</v>
      </c>
      <c r="P2794" s="4" t="b">
        <v>1</v>
      </c>
      <c r="Q2794" s="4" t="b">
        <v>1</v>
      </c>
      <c r="R2794" s="4" t="s">
        <v>39</v>
      </c>
      <c r="S2794" s="4">
        <v>4.82140188312658</v>
      </c>
      <c r="T2794" s="4">
        <v>6924729.28998199</v>
      </c>
    </row>
    <row r="2795" ht="12.75" customHeight="1">
      <c r="A2795" s="8" t="str">
        <f t="shared" si="1"/>
        <v>Comoros1982</v>
      </c>
      <c r="B2795" s="4" t="s">
        <v>69</v>
      </c>
      <c r="C2795" s="4">
        <v>1982.0</v>
      </c>
      <c r="D2795" s="4">
        <v>4.05827263266371</v>
      </c>
      <c r="E2795" s="4" t="s">
        <v>39</v>
      </c>
      <c r="F2795" s="4">
        <v>-1.09584966364648E7</v>
      </c>
      <c r="G2795" s="4">
        <v>1.84009013501939E8</v>
      </c>
      <c r="H2795" s="4" t="s">
        <v>39</v>
      </c>
      <c r="I2795" s="4" t="s">
        <v>39</v>
      </c>
      <c r="J2795" s="4" t="str">
        <f t="shared" si="2"/>
        <v>#VALUE!</v>
      </c>
      <c r="K2795" s="5" t="str">
        <f t="shared" si="3"/>
        <v>#VALUE!</v>
      </c>
      <c r="L2795" s="5" t="str">
        <f t="shared" si="4"/>
        <v>#VALUE!</v>
      </c>
      <c r="M2795" s="5" t="str">
        <f t="shared" si="5"/>
        <v>#VALUE!</v>
      </c>
      <c r="N2795" s="4" t="b">
        <v>0</v>
      </c>
      <c r="O2795" s="4" t="b">
        <v>0</v>
      </c>
      <c r="P2795" s="4" t="b">
        <v>1</v>
      </c>
      <c r="Q2795" s="4" t="b">
        <v>0</v>
      </c>
      <c r="R2795" s="4" t="s">
        <v>39</v>
      </c>
      <c r="S2795" s="4">
        <v>6.3833170098831</v>
      </c>
      <c r="T2795" s="4">
        <v>-7612941.40709999</v>
      </c>
    </row>
    <row r="2796" ht="12.75" customHeight="1">
      <c r="A2796" s="8" t="str">
        <f t="shared" si="1"/>
        <v>Comoros1981</v>
      </c>
      <c r="B2796" s="4" t="s">
        <v>69</v>
      </c>
      <c r="C2796" s="4">
        <v>1981.0</v>
      </c>
      <c r="D2796" s="4">
        <v>5.46214571334237</v>
      </c>
      <c r="E2796" s="4" t="s">
        <v>39</v>
      </c>
      <c r="F2796" s="4">
        <v>-8155179.52602065</v>
      </c>
      <c r="G2796" s="4">
        <v>1.96349931602575E8</v>
      </c>
      <c r="H2796" s="4" t="s">
        <v>39</v>
      </c>
      <c r="I2796" s="4" t="s">
        <v>39</v>
      </c>
      <c r="J2796" s="4" t="str">
        <f t="shared" si="2"/>
        <v>#VALUE!</v>
      </c>
      <c r="K2796" s="5" t="str">
        <f t="shared" si="3"/>
        <v>#VALUE!</v>
      </c>
      <c r="L2796" s="5" t="str">
        <f t="shared" si="4"/>
        <v>#VALUE!</v>
      </c>
      <c r="M2796" s="5" t="str">
        <f t="shared" si="5"/>
        <v>#VALUE!</v>
      </c>
      <c r="N2796" s="4" t="b">
        <v>0</v>
      </c>
      <c r="O2796" s="4" t="b">
        <v>0</v>
      </c>
      <c r="P2796" s="4" t="b">
        <v>1</v>
      </c>
      <c r="Q2796" s="4" t="b">
        <v>1</v>
      </c>
      <c r="R2796" s="4" t="s">
        <v>39</v>
      </c>
      <c r="S2796" s="4">
        <v>3.86492895691175</v>
      </c>
      <c r="T2796" s="4">
        <v>1.2340918100636E7</v>
      </c>
    </row>
    <row r="2797" ht="12.75" customHeight="1">
      <c r="A2797" s="8" t="str">
        <f t="shared" si="1"/>
        <v>Comoros1980</v>
      </c>
      <c r="B2797" s="4" t="s">
        <v>69</v>
      </c>
      <c r="C2797" s="4">
        <v>1980.0</v>
      </c>
      <c r="D2797" s="4">
        <v>7.38331173434368</v>
      </c>
      <c r="E2797" s="4" t="s">
        <v>39</v>
      </c>
      <c r="F2797" s="4">
        <v>-8907704.98072867</v>
      </c>
      <c r="G2797" s="4">
        <v>2.12218261541409E8</v>
      </c>
      <c r="H2797" s="4" t="s">
        <v>39</v>
      </c>
      <c r="I2797" s="4" t="s">
        <v>39</v>
      </c>
      <c r="J2797" s="4" t="str">
        <f t="shared" si="2"/>
        <v>#VALUE!</v>
      </c>
      <c r="K2797" s="5" t="str">
        <f t="shared" si="3"/>
        <v>#VALUE!</v>
      </c>
      <c r="L2797" s="5" t="str">
        <f t="shared" si="4"/>
        <v>#VALUE!</v>
      </c>
      <c r="M2797" s="5" t="str">
        <f t="shared" si="5"/>
        <v>#VALUE!</v>
      </c>
      <c r="N2797" s="4" t="b">
        <v>0</v>
      </c>
      <c r="O2797" s="4" t="b">
        <v>0</v>
      </c>
      <c r="P2797" s="4" t="b">
        <v>1</v>
      </c>
      <c r="Q2797" s="4" t="b">
        <v>1</v>
      </c>
      <c r="R2797" s="4" t="s">
        <v>39</v>
      </c>
      <c r="S2797" s="4" t="s">
        <v>39</v>
      </c>
      <c r="T2797" s="4">
        <v>1.58683299388339E7</v>
      </c>
    </row>
    <row r="2798" ht="12.75" customHeight="1">
      <c r="A2798" s="8" t="str">
        <f t="shared" si="1"/>
        <v>Comoros1979</v>
      </c>
      <c r="B2798" s="4" t="s">
        <v>69</v>
      </c>
      <c r="C2798" s="4">
        <v>1979.0</v>
      </c>
      <c r="D2798" s="4">
        <v>9.56504529994911</v>
      </c>
      <c r="E2798" s="4" t="s">
        <v>39</v>
      </c>
      <c r="F2798" s="4" t="s">
        <v>39</v>
      </c>
      <c r="G2798" s="4" t="s">
        <v>39</v>
      </c>
      <c r="H2798" s="4" t="s">
        <v>39</v>
      </c>
      <c r="I2798" s="4" t="s">
        <v>39</v>
      </c>
      <c r="J2798" s="4" t="str">
        <f t="shared" si="2"/>
        <v>#VALUE!</v>
      </c>
      <c r="K2798" s="5" t="str">
        <f t="shared" si="3"/>
        <v>#VALUE!</v>
      </c>
      <c r="L2798" s="5" t="str">
        <f t="shared" si="4"/>
        <v>#VALUE!</v>
      </c>
      <c r="M2798" s="5" t="str">
        <f t="shared" si="5"/>
        <v>#VALUE!</v>
      </c>
      <c r="N2798" s="4" t="b">
        <v>0</v>
      </c>
      <c r="O2798" s="4" t="b">
        <v>0</v>
      </c>
      <c r="P2798" s="4" t="b">
        <v>1</v>
      </c>
      <c r="Q2798" s="4" t="b">
        <v>1</v>
      </c>
      <c r="R2798" s="4" t="s">
        <v>39</v>
      </c>
      <c r="S2798" s="4" t="s">
        <v>39</v>
      </c>
      <c r="T2798" s="4" t="s">
        <v>39</v>
      </c>
    </row>
    <row r="2799" ht="12.75" customHeight="1">
      <c r="A2799" s="8" t="str">
        <f t="shared" si="1"/>
        <v>Comoros1978</v>
      </c>
      <c r="B2799" s="4" t="s">
        <v>69</v>
      </c>
      <c r="C2799" s="4">
        <v>1978.0</v>
      </c>
      <c r="D2799" s="4">
        <v>3.04069291701526</v>
      </c>
      <c r="E2799" s="4" t="s">
        <v>39</v>
      </c>
      <c r="F2799" s="4" t="s">
        <v>39</v>
      </c>
      <c r="G2799" s="4" t="s">
        <v>39</v>
      </c>
      <c r="H2799" s="4" t="s">
        <v>39</v>
      </c>
      <c r="I2799" s="4" t="s">
        <v>39</v>
      </c>
      <c r="J2799" s="4" t="str">
        <f t="shared" si="2"/>
        <v>#VALUE!</v>
      </c>
      <c r="K2799" s="5" t="str">
        <f t="shared" si="3"/>
        <v>#VALUE!</v>
      </c>
      <c r="L2799" s="5" t="str">
        <f t="shared" si="4"/>
        <v>#VALUE!</v>
      </c>
      <c r="M2799" s="5" t="str">
        <f t="shared" si="5"/>
        <v>#VALUE!</v>
      </c>
      <c r="N2799" s="4" t="b">
        <v>0</v>
      </c>
      <c r="O2799" s="4" t="b">
        <v>1</v>
      </c>
      <c r="P2799" s="4" t="b">
        <v>1</v>
      </c>
      <c r="Q2799" s="4" t="b">
        <v>1</v>
      </c>
      <c r="R2799" s="4" t="s">
        <v>39</v>
      </c>
      <c r="S2799" s="4" t="s">
        <v>39</v>
      </c>
      <c r="T2799" s="4" t="s">
        <v>39</v>
      </c>
    </row>
    <row r="2800" ht="12.75" customHeight="1">
      <c r="A2800" s="8" t="str">
        <f t="shared" si="1"/>
        <v>Comoros1977</v>
      </c>
      <c r="B2800" s="4" t="s">
        <v>69</v>
      </c>
      <c r="C2800" s="4">
        <v>1977.0</v>
      </c>
      <c r="D2800" s="4">
        <v>3.973903156694</v>
      </c>
      <c r="E2800" s="4" t="s">
        <v>39</v>
      </c>
      <c r="F2800" s="4" t="s">
        <v>39</v>
      </c>
      <c r="G2800" s="4" t="s">
        <v>39</v>
      </c>
      <c r="H2800" s="4" t="s">
        <v>39</v>
      </c>
      <c r="I2800" s="4" t="s">
        <v>39</v>
      </c>
      <c r="J2800" s="4" t="str">
        <f t="shared" si="2"/>
        <v>#VALUE!</v>
      </c>
      <c r="K2800" s="5" t="str">
        <f t="shared" si="3"/>
        <v>#VALUE!</v>
      </c>
      <c r="L2800" s="5" t="str">
        <f t="shared" si="4"/>
        <v>#VALUE!</v>
      </c>
      <c r="M2800" s="5" t="str">
        <f t="shared" si="5"/>
        <v>#VALUE!</v>
      </c>
      <c r="N2800" s="4" t="b">
        <v>0</v>
      </c>
      <c r="O2800" s="4" t="b">
        <v>1</v>
      </c>
      <c r="P2800" s="4" t="b">
        <v>1</v>
      </c>
      <c r="Q2800" s="4" t="b">
        <v>0</v>
      </c>
      <c r="R2800" s="4" t="s">
        <v>39</v>
      </c>
      <c r="S2800" s="4" t="s">
        <v>39</v>
      </c>
      <c r="T2800" s="4" t="s">
        <v>39</v>
      </c>
    </row>
    <row r="2801" ht="12.75" customHeight="1">
      <c r="A2801" s="8" t="str">
        <f t="shared" si="1"/>
        <v>Comoros1976</v>
      </c>
      <c r="B2801" s="4" t="s">
        <v>69</v>
      </c>
      <c r="C2801" s="4">
        <v>1976.0</v>
      </c>
      <c r="D2801" s="4">
        <v>0.29162976335878</v>
      </c>
      <c r="E2801" s="4" t="s">
        <v>39</v>
      </c>
      <c r="F2801" s="4" t="s">
        <v>39</v>
      </c>
      <c r="G2801" s="4" t="s">
        <v>39</v>
      </c>
      <c r="H2801" s="4" t="s">
        <v>39</v>
      </c>
      <c r="I2801" s="4" t="s">
        <v>39</v>
      </c>
      <c r="J2801" s="4" t="str">
        <f t="shared" si="2"/>
        <v>#VALUE!</v>
      </c>
      <c r="K2801" s="5" t="str">
        <f t="shared" si="3"/>
        <v>#VALUE!</v>
      </c>
      <c r="L2801" s="5" t="str">
        <f t="shared" si="4"/>
        <v>#VALUE!</v>
      </c>
      <c r="M2801" s="5" t="str">
        <f t="shared" si="5"/>
        <v>#VALUE!</v>
      </c>
      <c r="N2801" s="4" t="b">
        <v>0</v>
      </c>
      <c r="O2801" s="4" t="b">
        <v>1</v>
      </c>
      <c r="P2801" s="4" t="b">
        <v>0</v>
      </c>
      <c r="Q2801" s="4" t="b">
        <v>0</v>
      </c>
      <c r="R2801" s="4" t="s">
        <v>39</v>
      </c>
      <c r="S2801" s="4" t="s">
        <v>39</v>
      </c>
      <c r="T2801" s="4" t="s">
        <v>39</v>
      </c>
    </row>
    <row r="2802" ht="12.75" customHeight="1">
      <c r="A2802" s="8" t="str">
        <f t="shared" si="1"/>
        <v>Comoros1975</v>
      </c>
      <c r="B2802" s="4" t="s">
        <v>69</v>
      </c>
      <c r="C2802" s="4">
        <v>1975.0</v>
      </c>
      <c r="D2802" s="4">
        <v>6.57581098640532</v>
      </c>
      <c r="E2802" s="4" t="s">
        <v>39</v>
      </c>
      <c r="F2802" s="4" t="s">
        <v>39</v>
      </c>
      <c r="G2802" s="4" t="s">
        <v>39</v>
      </c>
      <c r="H2802" s="4" t="s">
        <v>39</v>
      </c>
      <c r="I2802" s="4" t="s">
        <v>39</v>
      </c>
      <c r="J2802" s="4" t="str">
        <f t="shared" si="2"/>
        <v>#VALUE!</v>
      </c>
      <c r="K2802" s="5" t="str">
        <f t="shared" si="3"/>
        <v>#VALUE!</v>
      </c>
      <c r="L2802" s="5" t="str">
        <f t="shared" si="4"/>
        <v>#VALUE!</v>
      </c>
      <c r="M2802" s="5" t="str">
        <f t="shared" si="5"/>
        <v>#VALUE!</v>
      </c>
      <c r="N2802" s="4" t="b">
        <v>0</v>
      </c>
      <c r="O2802" s="4" t="b">
        <v>1</v>
      </c>
      <c r="P2802" s="4" t="b">
        <v>1</v>
      </c>
      <c r="Q2802" s="4" t="b">
        <v>0</v>
      </c>
      <c r="R2802" s="4" t="s">
        <v>39</v>
      </c>
      <c r="S2802" s="4" t="s">
        <v>39</v>
      </c>
      <c r="T2802" s="4" t="s">
        <v>39</v>
      </c>
    </row>
    <row r="2803" ht="12.75" customHeight="1">
      <c r="A2803" s="8" t="str">
        <f t="shared" si="1"/>
        <v>Comoros1974</v>
      </c>
      <c r="B2803" s="4" t="s">
        <v>69</v>
      </c>
      <c r="C2803" s="4">
        <v>1974.0</v>
      </c>
      <c r="D2803" s="4">
        <v>3.03867456835803</v>
      </c>
      <c r="E2803" s="4" t="s">
        <v>39</v>
      </c>
      <c r="F2803" s="4" t="s">
        <v>39</v>
      </c>
      <c r="G2803" s="4" t="s">
        <v>39</v>
      </c>
      <c r="H2803" s="4" t="s">
        <v>39</v>
      </c>
      <c r="I2803" s="4" t="s">
        <v>39</v>
      </c>
      <c r="J2803" s="4" t="str">
        <f t="shared" si="2"/>
        <v>#VALUE!</v>
      </c>
      <c r="K2803" s="5" t="str">
        <f t="shared" si="3"/>
        <v>#VALUE!</v>
      </c>
      <c r="L2803" s="5" t="str">
        <f t="shared" si="4"/>
        <v>#VALUE!</v>
      </c>
      <c r="M2803" s="5" t="str">
        <f t="shared" si="5"/>
        <v>#VALUE!</v>
      </c>
      <c r="N2803" s="4" t="b">
        <v>0</v>
      </c>
      <c r="O2803" s="4" t="b">
        <v>0</v>
      </c>
      <c r="P2803" s="4" t="b">
        <v>1</v>
      </c>
      <c r="Q2803" s="4" t="b">
        <v>0</v>
      </c>
      <c r="R2803" s="4" t="s">
        <v>39</v>
      </c>
      <c r="S2803" s="4" t="s">
        <v>39</v>
      </c>
      <c r="T2803" s="4" t="s">
        <v>39</v>
      </c>
    </row>
    <row r="2804" ht="12.75" customHeight="1">
      <c r="A2804" s="8" t="str">
        <f t="shared" si="1"/>
        <v>Comoros1973</v>
      </c>
      <c r="B2804" s="4" t="s">
        <v>69</v>
      </c>
      <c r="C2804" s="4">
        <v>1973.0</v>
      </c>
      <c r="D2804" s="4">
        <v>7.32207554400968</v>
      </c>
      <c r="E2804" s="4" t="s">
        <v>39</v>
      </c>
      <c r="F2804" s="4" t="s">
        <v>39</v>
      </c>
      <c r="G2804" s="4" t="s">
        <v>39</v>
      </c>
      <c r="H2804" s="4" t="s">
        <v>39</v>
      </c>
      <c r="I2804" s="4" t="s">
        <v>39</v>
      </c>
      <c r="J2804" s="4" t="str">
        <f t="shared" si="2"/>
        <v>#VALUE!</v>
      </c>
      <c r="K2804" s="5" t="str">
        <f t="shared" si="3"/>
        <v>#VALUE!</v>
      </c>
      <c r="L2804" s="5" t="str">
        <f t="shared" si="4"/>
        <v>#VALUE!</v>
      </c>
      <c r="M2804" s="5" t="str">
        <f t="shared" si="5"/>
        <v>#VALUE!</v>
      </c>
      <c r="N2804" s="4" t="b">
        <v>0</v>
      </c>
      <c r="O2804" s="4" t="b">
        <v>0</v>
      </c>
      <c r="P2804" s="4" t="b">
        <v>1</v>
      </c>
      <c r="Q2804" s="4" t="b">
        <v>0</v>
      </c>
      <c r="R2804" s="4" t="s">
        <v>39</v>
      </c>
      <c r="S2804" s="4" t="s">
        <v>39</v>
      </c>
      <c r="T2804" s="4" t="s">
        <v>39</v>
      </c>
    </row>
    <row r="2805" ht="12.75" customHeight="1">
      <c r="A2805" s="8" t="str">
        <f t="shared" si="1"/>
        <v>Comoros1972</v>
      </c>
      <c r="B2805" s="4" t="s">
        <v>69</v>
      </c>
      <c r="C2805" s="4">
        <v>1972.0</v>
      </c>
      <c r="D2805" s="4">
        <v>2.20806943194144</v>
      </c>
      <c r="E2805" s="4" t="s">
        <v>39</v>
      </c>
      <c r="F2805" s="4" t="s">
        <v>39</v>
      </c>
      <c r="G2805" s="4" t="s">
        <v>39</v>
      </c>
      <c r="H2805" s="4" t="s">
        <v>39</v>
      </c>
      <c r="I2805" s="4" t="s">
        <v>39</v>
      </c>
      <c r="J2805" s="4" t="str">
        <f t="shared" si="2"/>
        <v>#VALUE!</v>
      </c>
      <c r="K2805" s="5" t="str">
        <f t="shared" si="3"/>
        <v>#VALUE!</v>
      </c>
      <c r="L2805" s="5" t="str">
        <f t="shared" si="4"/>
        <v>#VALUE!</v>
      </c>
      <c r="M2805" s="5" t="str">
        <f t="shared" si="5"/>
        <v>#VALUE!</v>
      </c>
      <c r="N2805" s="4" t="b">
        <v>0</v>
      </c>
      <c r="O2805" s="4" t="b">
        <v>1</v>
      </c>
      <c r="P2805" s="4" t="b">
        <v>1</v>
      </c>
      <c r="Q2805" s="4" t="b">
        <v>0</v>
      </c>
      <c r="R2805" s="4" t="s">
        <v>39</v>
      </c>
      <c r="S2805" s="4" t="s">
        <v>39</v>
      </c>
      <c r="T2805" s="4" t="s">
        <v>39</v>
      </c>
    </row>
    <row r="2806" ht="12.75" customHeight="1">
      <c r="A2806" s="8" t="str">
        <f t="shared" si="1"/>
        <v>Comoros1971</v>
      </c>
      <c r="B2806" s="4" t="s">
        <v>69</v>
      </c>
      <c r="C2806" s="4">
        <v>1971.0</v>
      </c>
      <c r="D2806" s="4">
        <v>4.2817632352817</v>
      </c>
      <c r="E2806" s="4" t="s">
        <v>39</v>
      </c>
      <c r="F2806" s="4" t="s">
        <v>39</v>
      </c>
      <c r="G2806" s="4" t="s">
        <v>39</v>
      </c>
      <c r="H2806" s="4" t="s">
        <v>39</v>
      </c>
      <c r="I2806" s="4" t="s">
        <v>39</v>
      </c>
      <c r="J2806" s="4" t="str">
        <f t="shared" si="2"/>
        <v>#VALUE!</v>
      </c>
      <c r="K2806" s="5" t="str">
        <f t="shared" si="3"/>
        <v>#VALUE!</v>
      </c>
      <c r="L2806" s="5" t="str">
        <f t="shared" si="4"/>
        <v>#VALUE!</v>
      </c>
      <c r="M2806" s="5" t="str">
        <f t="shared" si="5"/>
        <v>#VALUE!</v>
      </c>
      <c r="N2806" s="4" t="b">
        <v>0</v>
      </c>
      <c r="O2806" s="4" t="b">
        <v>1</v>
      </c>
      <c r="P2806" s="4" t="b">
        <v>1</v>
      </c>
      <c r="Q2806" s="4" t="b">
        <v>0</v>
      </c>
      <c r="R2806" s="4" t="s">
        <v>39</v>
      </c>
      <c r="S2806" s="4" t="s">
        <v>39</v>
      </c>
      <c r="T2806" s="4" t="s">
        <v>39</v>
      </c>
    </row>
    <row r="2807" ht="12.75" customHeight="1">
      <c r="A2807" s="8" t="str">
        <f t="shared" si="1"/>
        <v>Comoros1970</v>
      </c>
      <c r="B2807" s="4" t="s">
        <v>69</v>
      </c>
      <c r="C2807" s="4">
        <v>1970.0</v>
      </c>
      <c r="D2807" s="4">
        <v>9.75686711198229</v>
      </c>
      <c r="E2807" s="4" t="s">
        <v>39</v>
      </c>
      <c r="F2807" s="4" t="s">
        <v>39</v>
      </c>
      <c r="G2807" s="4" t="s">
        <v>39</v>
      </c>
      <c r="H2807" s="4" t="s">
        <v>39</v>
      </c>
      <c r="I2807" s="4" t="s">
        <v>39</v>
      </c>
      <c r="J2807" s="4" t="str">
        <f t="shared" si="2"/>
        <v>#VALUE!</v>
      </c>
      <c r="K2807" s="5" t="str">
        <f t="shared" si="3"/>
        <v>#VALUE!</v>
      </c>
      <c r="L2807" s="5" t="str">
        <f t="shared" si="4"/>
        <v>#VALUE!</v>
      </c>
      <c r="M2807" s="5" t="str">
        <f t="shared" si="5"/>
        <v>#VALUE!</v>
      </c>
      <c r="N2807" s="4" t="b">
        <v>0</v>
      </c>
      <c r="O2807" s="4" t="b">
        <v>0</v>
      </c>
      <c r="P2807" s="4" t="b">
        <v>1</v>
      </c>
      <c r="Q2807" s="4" t="b">
        <v>0</v>
      </c>
      <c r="R2807" s="4" t="s">
        <v>39</v>
      </c>
      <c r="S2807" s="4" t="s">
        <v>39</v>
      </c>
      <c r="T2807" s="4" t="s">
        <v>39</v>
      </c>
    </row>
    <row r="2808" ht="12.75" customHeight="1">
      <c r="A2808" s="8" t="str">
        <f t="shared" si="1"/>
        <v>Comoros1969</v>
      </c>
      <c r="B2808" s="4" t="s">
        <v>69</v>
      </c>
      <c r="C2808" s="4">
        <v>1969.0</v>
      </c>
      <c r="D2808" s="4">
        <v>8.30170091961273</v>
      </c>
      <c r="E2808" s="4" t="s">
        <v>39</v>
      </c>
      <c r="F2808" s="4" t="s">
        <v>39</v>
      </c>
      <c r="G2808" s="4" t="s">
        <v>39</v>
      </c>
      <c r="H2808" s="4" t="s">
        <v>39</v>
      </c>
      <c r="I2808" s="4" t="s">
        <v>39</v>
      </c>
      <c r="J2808" s="4" t="str">
        <f t="shared" si="2"/>
        <v>#VALUE!</v>
      </c>
      <c r="K2808" s="5" t="str">
        <f t="shared" si="3"/>
        <v>#VALUE!</v>
      </c>
      <c r="L2808" s="5" t="str">
        <f t="shared" si="4"/>
        <v>#VALUE!</v>
      </c>
      <c r="M2808" s="5" t="str">
        <f t="shared" si="5"/>
        <v>#VALUE!</v>
      </c>
      <c r="N2808" s="4" t="b">
        <v>0</v>
      </c>
      <c r="O2808" s="4" t="b">
        <v>0</v>
      </c>
      <c r="P2808" s="4" t="b">
        <v>1</v>
      </c>
      <c r="Q2808" s="4" t="b">
        <v>1</v>
      </c>
      <c r="R2808" s="4" t="s">
        <v>39</v>
      </c>
      <c r="S2808" s="4" t="s">
        <v>39</v>
      </c>
      <c r="T2808" s="4" t="s">
        <v>39</v>
      </c>
    </row>
    <row r="2809" ht="12.75" customHeight="1">
      <c r="A2809" s="8" t="str">
        <f t="shared" si="1"/>
        <v>Comoros1968</v>
      </c>
      <c r="B2809" s="4" t="s">
        <v>69</v>
      </c>
      <c r="C2809" s="4">
        <v>1968.0</v>
      </c>
      <c r="D2809" s="4">
        <v>1.98229362470234</v>
      </c>
      <c r="E2809" s="4" t="s">
        <v>39</v>
      </c>
      <c r="F2809" s="4" t="s">
        <v>39</v>
      </c>
      <c r="G2809" s="4" t="s">
        <v>39</v>
      </c>
      <c r="H2809" s="4" t="s">
        <v>39</v>
      </c>
      <c r="I2809" s="4" t="s">
        <v>39</v>
      </c>
      <c r="J2809" s="4" t="str">
        <f t="shared" si="2"/>
        <v>#VALUE!</v>
      </c>
      <c r="K2809" s="5" t="str">
        <f t="shared" si="3"/>
        <v>#VALUE!</v>
      </c>
      <c r="L2809" s="5" t="str">
        <f t="shared" si="4"/>
        <v>#VALUE!</v>
      </c>
      <c r="M2809" s="5" t="str">
        <f t="shared" si="5"/>
        <v>#VALUE!</v>
      </c>
      <c r="N2809" s="4" t="b">
        <v>0</v>
      </c>
      <c r="O2809" s="4" t="b">
        <v>1</v>
      </c>
      <c r="P2809" s="4" t="b">
        <v>0</v>
      </c>
      <c r="Q2809" s="4" t="b">
        <v>1</v>
      </c>
      <c r="R2809" s="4" t="s">
        <v>39</v>
      </c>
      <c r="S2809" s="4" t="s">
        <v>39</v>
      </c>
      <c r="T2809" s="4" t="s">
        <v>39</v>
      </c>
    </row>
    <row r="2810" ht="12.75" customHeight="1">
      <c r="A2810" s="8" t="str">
        <f t="shared" si="1"/>
        <v>Comoros1967</v>
      </c>
      <c r="B2810" s="4" t="s">
        <v>69</v>
      </c>
      <c r="C2810" s="4">
        <v>1967.0</v>
      </c>
      <c r="D2810" s="4">
        <v>1.09670443309114</v>
      </c>
      <c r="E2810" s="4" t="s">
        <v>39</v>
      </c>
      <c r="F2810" s="4" t="s">
        <v>39</v>
      </c>
      <c r="G2810" s="4" t="s">
        <v>39</v>
      </c>
      <c r="H2810" s="4" t="s">
        <v>39</v>
      </c>
      <c r="I2810" s="4" t="s">
        <v>39</v>
      </c>
      <c r="J2810" s="4" t="str">
        <f t="shared" si="2"/>
        <v>#VALUE!</v>
      </c>
      <c r="K2810" s="5" t="str">
        <f t="shared" si="3"/>
        <v>#VALUE!</v>
      </c>
      <c r="L2810" s="5" t="str">
        <f t="shared" si="4"/>
        <v>#VALUE!</v>
      </c>
      <c r="M2810" s="5" t="str">
        <f t="shared" si="5"/>
        <v>#VALUE!</v>
      </c>
      <c r="N2810" s="4" t="b">
        <v>0</v>
      </c>
      <c r="O2810" s="4" t="b">
        <v>1</v>
      </c>
      <c r="P2810" s="4" t="b">
        <v>0</v>
      </c>
      <c r="Q2810" s="4" t="b">
        <v>0</v>
      </c>
      <c r="R2810" s="4" t="s">
        <v>39</v>
      </c>
      <c r="S2810" s="4" t="s">
        <v>39</v>
      </c>
      <c r="T2810" s="4" t="s">
        <v>39</v>
      </c>
    </row>
    <row r="2811" ht="12.75" customHeight="1">
      <c r="A2811" s="8" t="str">
        <f t="shared" si="1"/>
        <v>Comoros1966</v>
      </c>
      <c r="B2811" s="4" t="s">
        <v>69</v>
      </c>
      <c r="C2811" s="4">
        <v>1966.0</v>
      </c>
      <c r="D2811" s="4">
        <v>5.95445681726632</v>
      </c>
      <c r="E2811" s="4" t="s">
        <v>39</v>
      </c>
      <c r="F2811" s="4" t="s">
        <v>39</v>
      </c>
      <c r="G2811" s="4" t="s">
        <v>39</v>
      </c>
      <c r="H2811" s="4" t="s">
        <v>39</v>
      </c>
      <c r="I2811" s="4" t="s">
        <v>39</v>
      </c>
      <c r="J2811" s="4" t="str">
        <f t="shared" si="2"/>
        <v>#VALUE!</v>
      </c>
      <c r="K2811" s="5" t="str">
        <f t="shared" si="3"/>
        <v>#VALUE!</v>
      </c>
      <c r="L2811" s="5" t="str">
        <f t="shared" si="4"/>
        <v>#VALUE!</v>
      </c>
      <c r="M2811" s="5" t="str">
        <f t="shared" si="5"/>
        <v>#VALUE!</v>
      </c>
      <c r="N2811" s="4" t="b">
        <v>0</v>
      </c>
      <c r="O2811" s="4" t="b">
        <v>1</v>
      </c>
      <c r="P2811" s="4" t="b">
        <v>1</v>
      </c>
      <c r="Q2811" s="4" t="b">
        <v>0</v>
      </c>
      <c r="R2811" s="4" t="s">
        <v>39</v>
      </c>
      <c r="S2811" s="4" t="s">
        <v>39</v>
      </c>
      <c r="T2811" s="4" t="s">
        <v>39</v>
      </c>
    </row>
    <row r="2812" ht="12.75" customHeight="1">
      <c r="A2812" s="8" t="str">
        <f t="shared" si="1"/>
        <v>Comoros1965</v>
      </c>
      <c r="B2812" s="4" t="s">
        <v>69</v>
      </c>
      <c r="C2812" s="4">
        <v>1965.0</v>
      </c>
      <c r="D2812" s="4">
        <v>5.95445824684002</v>
      </c>
      <c r="E2812" s="4" t="s">
        <v>39</v>
      </c>
      <c r="F2812" s="4" t="s">
        <v>39</v>
      </c>
      <c r="G2812" s="4" t="s">
        <v>39</v>
      </c>
      <c r="H2812" s="4" t="s">
        <v>39</v>
      </c>
      <c r="I2812" s="4" t="s">
        <v>39</v>
      </c>
      <c r="J2812" s="4" t="str">
        <f t="shared" si="2"/>
        <v>#VALUE!</v>
      </c>
      <c r="K2812" s="5" t="str">
        <f t="shared" si="3"/>
        <v>#VALUE!</v>
      </c>
      <c r="L2812" s="5" t="str">
        <f t="shared" si="4"/>
        <v>#VALUE!</v>
      </c>
      <c r="M2812" s="5" t="str">
        <f t="shared" si="5"/>
        <v>#VALUE!</v>
      </c>
      <c r="N2812" s="4" t="b">
        <v>0</v>
      </c>
      <c r="O2812" s="4" t="b">
        <v>0</v>
      </c>
      <c r="P2812" s="4" t="b">
        <v>1</v>
      </c>
      <c r="Q2812" s="4" t="b">
        <v>1</v>
      </c>
      <c r="R2812" s="4" t="s">
        <v>39</v>
      </c>
      <c r="S2812" s="4" t="s">
        <v>39</v>
      </c>
      <c r="T2812" s="4" t="s">
        <v>39</v>
      </c>
    </row>
    <row r="2813" ht="12.75" customHeight="1">
      <c r="A2813" s="8" t="str">
        <f t="shared" si="1"/>
        <v>Comoros1964</v>
      </c>
      <c r="B2813" s="4" t="s">
        <v>69</v>
      </c>
      <c r="C2813" s="4">
        <v>1964.0</v>
      </c>
      <c r="D2813" s="4">
        <v>5.95446726389263</v>
      </c>
      <c r="E2813" s="4" t="s">
        <v>39</v>
      </c>
      <c r="F2813" s="4" t="s">
        <v>39</v>
      </c>
      <c r="G2813" s="4" t="s">
        <v>39</v>
      </c>
      <c r="H2813" s="4" t="s">
        <v>39</v>
      </c>
      <c r="I2813" s="4" t="s">
        <v>39</v>
      </c>
      <c r="J2813" s="4" t="str">
        <f t="shared" si="2"/>
        <v>#VALUE!</v>
      </c>
      <c r="K2813" s="5" t="str">
        <f t="shared" si="3"/>
        <v>#VALUE!</v>
      </c>
      <c r="L2813" s="5" t="str">
        <f t="shared" si="4"/>
        <v>#VALUE!</v>
      </c>
      <c r="M2813" s="5" t="str">
        <f t="shared" si="5"/>
        <v>#VALUE!</v>
      </c>
      <c r="N2813" s="4" t="b">
        <v>0</v>
      </c>
      <c r="O2813" s="4" t="b">
        <v>0</v>
      </c>
      <c r="P2813" s="4" t="b">
        <v>1</v>
      </c>
      <c r="Q2813" s="4" t="b">
        <v>1</v>
      </c>
      <c r="R2813" s="4" t="s">
        <v>39</v>
      </c>
      <c r="S2813" s="4" t="s">
        <v>39</v>
      </c>
      <c r="T2813" s="4" t="s">
        <v>39</v>
      </c>
    </row>
    <row r="2814" ht="12.75" customHeight="1">
      <c r="A2814" s="8" t="str">
        <f t="shared" si="1"/>
        <v>Comoros1963</v>
      </c>
      <c r="B2814" s="4" t="s">
        <v>69</v>
      </c>
      <c r="C2814" s="4">
        <v>1963.0</v>
      </c>
      <c r="D2814" s="4" t="s">
        <v>39</v>
      </c>
      <c r="E2814" s="4" t="s">
        <v>39</v>
      </c>
      <c r="F2814" s="4" t="s">
        <v>39</v>
      </c>
      <c r="G2814" s="4" t="s">
        <v>39</v>
      </c>
      <c r="H2814" s="4" t="s">
        <v>39</v>
      </c>
      <c r="I2814" s="4" t="s">
        <v>39</v>
      </c>
      <c r="J2814" s="4" t="str">
        <f t="shared" si="2"/>
        <v>#VALUE!</v>
      </c>
      <c r="K2814" s="5" t="str">
        <f t="shared" si="3"/>
        <v>#VALUE!</v>
      </c>
      <c r="L2814" s="5" t="str">
        <f t="shared" si="4"/>
        <v>#VALUE!</v>
      </c>
      <c r="M2814" s="5" t="str">
        <f t="shared" si="5"/>
        <v>#VALUE!</v>
      </c>
      <c r="N2814" s="4" t="s">
        <v>39</v>
      </c>
      <c r="O2814" s="4" t="s">
        <v>39</v>
      </c>
      <c r="P2814" s="4" t="s">
        <v>39</v>
      </c>
      <c r="Q2814" s="4" t="b">
        <v>1</v>
      </c>
      <c r="R2814" s="4" t="s">
        <v>39</v>
      </c>
      <c r="S2814" s="4" t="s">
        <v>39</v>
      </c>
      <c r="T2814" s="4" t="s">
        <v>39</v>
      </c>
    </row>
    <row r="2815" ht="12.75" customHeight="1">
      <c r="A2815" s="8" t="str">
        <f t="shared" si="1"/>
        <v>Congo, Rep.2022</v>
      </c>
      <c r="B2815" s="4" t="s">
        <v>70</v>
      </c>
      <c r="C2815" s="4">
        <v>2022.0</v>
      </c>
      <c r="D2815" s="4" t="s">
        <v>39</v>
      </c>
      <c r="E2815" s="4" t="s">
        <v>39</v>
      </c>
      <c r="F2815" s="4" t="s">
        <v>39</v>
      </c>
      <c r="G2815" s="4">
        <v>1.46155322100523E10</v>
      </c>
      <c r="H2815" s="4" t="s">
        <v>39</v>
      </c>
      <c r="I2815" s="4" t="s">
        <v>39</v>
      </c>
      <c r="J2815" s="4" t="str">
        <f t="shared" si="2"/>
        <v>#VALUE!</v>
      </c>
      <c r="K2815" s="5" t="str">
        <f t="shared" si="3"/>
        <v>#VALUE!</v>
      </c>
      <c r="L2815" s="5" t="str">
        <f t="shared" si="4"/>
        <v>#VALUE!</v>
      </c>
      <c r="M2815" s="5" t="str">
        <f t="shared" si="5"/>
        <v>#VALUE!</v>
      </c>
      <c r="N2815" s="4" t="s">
        <v>39</v>
      </c>
      <c r="O2815" s="4" t="s">
        <v>39</v>
      </c>
      <c r="P2815" s="4" t="s">
        <v>39</v>
      </c>
      <c r="Q2815" s="4" t="s">
        <v>39</v>
      </c>
      <c r="R2815" s="4" t="s">
        <v>39</v>
      </c>
      <c r="S2815" s="4">
        <v>1.54795289692822</v>
      </c>
      <c r="T2815" s="4" t="s">
        <v>39</v>
      </c>
    </row>
    <row r="2816" ht="12.75" customHeight="1">
      <c r="A2816" s="8" t="str">
        <f t="shared" si="1"/>
        <v>Congo, Rep.2021</v>
      </c>
      <c r="B2816" s="4" t="s">
        <v>70</v>
      </c>
      <c r="C2816" s="4">
        <v>2021.0</v>
      </c>
      <c r="D2816" s="4">
        <v>-0.559229131156407</v>
      </c>
      <c r="E2816" s="4">
        <v>5.2178722671767E8</v>
      </c>
      <c r="F2816" s="4" t="s">
        <v>39</v>
      </c>
      <c r="G2816" s="4">
        <v>1.33662308213293E10</v>
      </c>
      <c r="H2816" s="4">
        <v>23.896327434411</v>
      </c>
      <c r="I2816" s="4">
        <v>22.1707614740364</v>
      </c>
      <c r="J2816" s="4">
        <f t="shared" si="2"/>
        <v>319403828270</v>
      </c>
      <c r="K2816" s="5">
        <f t="shared" si="3"/>
        <v>296339515347</v>
      </c>
      <c r="L2816" s="5">
        <f t="shared" si="4"/>
        <v>-23064312924</v>
      </c>
      <c r="M2816" s="5">
        <f t="shared" si="5"/>
        <v>-1.72556596</v>
      </c>
      <c r="N2816" s="4" t="b">
        <v>1</v>
      </c>
      <c r="O2816" s="4" t="b">
        <v>1</v>
      </c>
      <c r="P2816" s="4" t="b">
        <v>0</v>
      </c>
      <c r="Q2816" s="4" t="s">
        <v>39</v>
      </c>
      <c r="R2816" s="4" t="s">
        <v>39</v>
      </c>
      <c r="S2816" s="4">
        <v>-2.20000260638274</v>
      </c>
      <c r="T2816" s="4">
        <v>-1.24930138872299E9</v>
      </c>
    </row>
    <row r="2817" ht="12.75" customHeight="1">
      <c r="A2817" s="8" t="str">
        <f t="shared" si="1"/>
        <v>Congo, Rep.2020</v>
      </c>
      <c r="B2817" s="4" t="s">
        <v>70</v>
      </c>
      <c r="C2817" s="4">
        <v>2020.0</v>
      </c>
      <c r="D2817" s="4">
        <v>-8.13587847727764</v>
      </c>
      <c r="E2817" s="4">
        <v>1.20286749168824E7</v>
      </c>
      <c r="F2817" s="4">
        <v>1.44063092830853E9</v>
      </c>
      <c r="G2817" s="4">
        <v>1.04831510936873E10</v>
      </c>
      <c r="H2817" s="4">
        <v>22.2411700239457</v>
      </c>
      <c r="I2817" s="4">
        <v>23.4696470030976</v>
      </c>
      <c r="J2817" s="4">
        <f t="shared" si="2"/>
        <v>233157545861</v>
      </c>
      <c r="K2817" s="5">
        <f t="shared" si="3"/>
        <v>246035855649</v>
      </c>
      <c r="L2817" s="5">
        <f t="shared" si="4"/>
        <v>12878309788</v>
      </c>
      <c r="M2817" s="5">
        <f t="shared" si="5"/>
        <v>1.228476979</v>
      </c>
      <c r="N2817" s="4" t="b">
        <v>1</v>
      </c>
      <c r="O2817" s="4" t="b">
        <v>1</v>
      </c>
      <c r="P2817" s="4" t="b">
        <v>0</v>
      </c>
      <c r="Q2817" s="4" t="b">
        <v>0</v>
      </c>
      <c r="R2817" s="4" t="s">
        <v>39</v>
      </c>
      <c r="S2817" s="4">
        <v>-6.23931963197583</v>
      </c>
      <c r="T2817" s="4">
        <v>-2.883079727642E9</v>
      </c>
    </row>
    <row r="2818" ht="12.75" customHeight="1">
      <c r="A2818" s="8" t="str">
        <f t="shared" si="1"/>
        <v>Congo, Rep.2019</v>
      </c>
      <c r="B2818" s="4" t="s">
        <v>70</v>
      </c>
      <c r="C2818" s="4">
        <v>2019.0</v>
      </c>
      <c r="D2818" s="4">
        <v>-0.431147586646093</v>
      </c>
      <c r="E2818" s="4">
        <v>1.01264733572752E9</v>
      </c>
      <c r="F2818" s="4">
        <v>1.63237416345606E9</v>
      </c>
      <c r="G2818" s="4">
        <v>1.27503387361661E10</v>
      </c>
      <c r="H2818" s="4">
        <v>26.7256487585293</v>
      </c>
      <c r="I2818" s="4">
        <v>22.0225120179184</v>
      </c>
      <c r="J2818" s="4">
        <f t="shared" si="2"/>
        <v>340761074615</v>
      </c>
      <c r="K2818" s="5">
        <f t="shared" si="3"/>
        <v>280794488050</v>
      </c>
      <c r="L2818" s="5">
        <f t="shared" si="4"/>
        <v>-59966586565</v>
      </c>
      <c r="M2818" s="5">
        <f t="shared" si="5"/>
        <v>-4.703136741</v>
      </c>
      <c r="N2818" s="4" t="b">
        <v>1</v>
      </c>
      <c r="O2818" s="4" t="b">
        <v>1</v>
      </c>
      <c r="P2818" s="4" t="b">
        <v>0</v>
      </c>
      <c r="Q2818" s="4" t="b">
        <v>0</v>
      </c>
      <c r="R2818" s="4" t="s">
        <v>39</v>
      </c>
      <c r="S2818" s="4">
        <v>-0.0868859578877448</v>
      </c>
      <c r="T2818" s="4">
        <v>2.2671876424788E9</v>
      </c>
    </row>
    <row r="2819" ht="12.75" customHeight="1">
      <c r="A2819" s="8" t="str">
        <f t="shared" si="1"/>
        <v>Congo, Rep.2018</v>
      </c>
      <c r="B2819" s="4" t="s">
        <v>70</v>
      </c>
      <c r="C2819" s="4">
        <v>2018.0</v>
      </c>
      <c r="D2819" s="4">
        <v>-4.84600106183986</v>
      </c>
      <c r="E2819" s="4">
        <v>1.03571263630653E9</v>
      </c>
      <c r="F2819" s="4" t="s">
        <v>39</v>
      </c>
      <c r="G2819" s="4">
        <v>1.36700380198594E10</v>
      </c>
      <c r="H2819" s="4">
        <v>24.9161609175654</v>
      </c>
      <c r="I2819" s="4">
        <v>19.2614485083443</v>
      </c>
      <c r="J2819" s="4">
        <f t="shared" si="2"/>
        <v>340604867052</v>
      </c>
      <c r="K2819" s="5">
        <f t="shared" si="3"/>
        <v>263304733427</v>
      </c>
      <c r="L2819" s="5">
        <f t="shared" si="4"/>
        <v>-77300133625</v>
      </c>
      <c r="M2819" s="5">
        <f t="shared" si="5"/>
        <v>-5.654712409</v>
      </c>
      <c r="N2819" s="4" t="b">
        <v>1</v>
      </c>
      <c r="O2819" s="4" t="b">
        <v>1</v>
      </c>
      <c r="P2819" s="4" t="b">
        <v>0</v>
      </c>
      <c r="Q2819" s="4" t="b">
        <v>0</v>
      </c>
      <c r="R2819" s="4" t="s">
        <v>39</v>
      </c>
      <c r="S2819" s="4">
        <v>-4.80535155756866</v>
      </c>
      <c r="T2819" s="4">
        <v>9.196992836933E8</v>
      </c>
    </row>
    <row r="2820" ht="12.75" customHeight="1">
      <c r="A2820" s="8" t="str">
        <f t="shared" si="1"/>
        <v>Congo, Rep.2017</v>
      </c>
      <c r="B2820" s="4" t="s">
        <v>70</v>
      </c>
      <c r="C2820" s="4">
        <v>2017.0</v>
      </c>
      <c r="D2820" s="4">
        <v>-4.37350099866344</v>
      </c>
      <c r="E2820" s="4">
        <v>-4.67277845925187E8</v>
      </c>
      <c r="F2820" s="4" t="s">
        <v>39</v>
      </c>
      <c r="G2820" s="4">
        <v>1.10948236765914E10</v>
      </c>
      <c r="H2820" s="4">
        <v>22.3925307766216</v>
      </c>
      <c r="I2820" s="4">
        <v>28.3248395634495</v>
      </c>
      <c r="J2820" s="4">
        <f t="shared" si="2"/>
        <v>248441180639</v>
      </c>
      <c r="K2820" s="5">
        <f t="shared" si="3"/>
        <v>314259100624</v>
      </c>
      <c r="L2820" s="5">
        <f t="shared" si="4"/>
        <v>65817919985</v>
      </c>
      <c r="M2820" s="5">
        <f t="shared" si="5"/>
        <v>5.932308787</v>
      </c>
      <c r="N2820" s="4" t="b">
        <v>1</v>
      </c>
      <c r="O2820" s="4" t="b">
        <v>1</v>
      </c>
      <c r="P2820" s="4" t="b">
        <v>0</v>
      </c>
      <c r="Q2820" s="4" t="b">
        <v>0</v>
      </c>
      <c r="R2820" s="4" t="s">
        <v>39</v>
      </c>
      <c r="S2820" s="4">
        <v>-4.38253094629233</v>
      </c>
      <c r="T2820" s="4">
        <v>-2.57521434326799E9</v>
      </c>
    </row>
    <row r="2821" ht="12.75" customHeight="1">
      <c r="A2821" s="8" t="str">
        <f t="shared" si="1"/>
        <v>Congo, Rep.2016</v>
      </c>
      <c r="B2821" s="4" t="s">
        <v>70</v>
      </c>
      <c r="C2821" s="4">
        <v>2016.0</v>
      </c>
      <c r="D2821" s="4">
        <v>-10.7020962582211</v>
      </c>
      <c r="E2821" s="4">
        <v>-1.3907725227841E9</v>
      </c>
      <c r="F2821" s="4">
        <v>-3.59601216362652E9</v>
      </c>
      <c r="G2821" s="4">
        <v>1.02193410171383E10</v>
      </c>
      <c r="H2821" s="4">
        <v>26.1017418129922</v>
      </c>
      <c r="I2821" s="4">
        <v>41.7451811925397</v>
      </c>
      <c r="J2821" s="4">
        <f t="shared" si="2"/>
        <v>266742600728</v>
      </c>
      <c r="K2821" s="5">
        <f t="shared" si="3"/>
        <v>426608242429</v>
      </c>
      <c r="L2821" s="5">
        <f t="shared" si="4"/>
        <v>159865641701</v>
      </c>
      <c r="M2821" s="5">
        <f t="shared" si="5"/>
        <v>15.64343938</v>
      </c>
      <c r="N2821" s="4" t="b">
        <v>1</v>
      </c>
      <c r="O2821" s="4" t="b">
        <v>1</v>
      </c>
      <c r="P2821" s="4" t="b">
        <v>0</v>
      </c>
      <c r="Q2821" s="4" t="b">
        <v>0</v>
      </c>
      <c r="R2821" s="4" t="s">
        <v>39</v>
      </c>
      <c r="S2821" s="4">
        <v>-10.7832382689225</v>
      </c>
      <c r="T2821" s="4">
        <v>-8.754826594531E8</v>
      </c>
    </row>
    <row r="2822" ht="12.75" customHeight="1">
      <c r="A2822" s="8" t="str">
        <f t="shared" si="1"/>
        <v>Congo, Rep.2015</v>
      </c>
      <c r="B2822" s="4" t="s">
        <v>70</v>
      </c>
      <c r="C2822" s="4">
        <v>2015.0</v>
      </c>
      <c r="D2822" s="4">
        <v>-3.55058176538323</v>
      </c>
      <c r="E2822" s="4">
        <v>-2.03961020555619E9</v>
      </c>
      <c r="F2822" s="4">
        <v>-4.63057143378872E9</v>
      </c>
      <c r="G2822" s="4">
        <v>1.18902591766829E10</v>
      </c>
      <c r="H2822" s="4">
        <v>23.4830345972801</v>
      </c>
      <c r="I2822" s="4">
        <v>41.2881824472978</v>
      </c>
      <c r="J2822" s="4">
        <f t="shared" si="2"/>
        <v>279219367617</v>
      </c>
      <c r="K2822" s="5">
        <f t="shared" si="3"/>
        <v>490927190233</v>
      </c>
      <c r="L2822" s="5">
        <f t="shared" si="4"/>
        <v>211707822616</v>
      </c>
      <c r="M2822" s="5">
        <f t="shared" si="5"/>
        <v>17.80514785</v>
      </c>
      <c r="N2822" s="4" t="b">
        <v>1</v>
      </c>
      <c r="O2822" s="4" t="b">
        <v>1</v>
      </c>
      <c r="P2822" s="4" t="b">
        <v>0</v>
      </c>
      <c r="Q2822" s="4" t="b">
        <v>0</v>
      </c>
      <c r="R2822" s="4" t="s">
        <v>39</v>
      </c>
      <c r="S2822" s="4">
        <v>-3.55058176545468</v>
      </c>
      <c r="T2822" s="4">
        <v>1.67091815954459E9</v>
      </c>
    </row>
    <row r="2823" ht="12.75" customHeight="1">
      <c r="A2823" s="8" t="str">
        <f t="shared" si="1"/>
        <v>Congo, Rep.2014</v>
      </c>
      <c r="B2823" s="4" t="s">
        <v>70</v>
      </c>
      <c r="C2823" s="4">
        <v>2014.0</v>
      </c>
      <c r="D2823" s="4">
        <v>6.71667933273282</v>
      </c>
      <c r="E2823" s="4">
        <v>-1.88761533153615E9</v>
      </c>
      <c r="F2823" s="4">
        <v>6.79779275549713E8</v>
      </c>
      <c r="G2823" s="4">
        <v>1.79129076820663E10</v>
      </c>
      <c r="H2823" s="4">
        <v>37.8301264090596</v>
      </c>
      <c r="I2823" s="4">
        <v>48.5623329919328</v>
      </c>
      <c r="J2823" s="4">
        <f t="shared" si="2"/>
        <v>677647561966</v>
      </c>
      <c r="K2823" s="5">
        <f t="shared" si="3"/>
        <v>869892587710</v>
      </c>
      <c r="L2823" s="5">
        <f t="shared" si="4"/>
        <v>192245025744</v>
      </c>
      <c r="M2823" s="5">
        <f t="shared" si="5"/>
        <v>10.73220658</v>
      </c>
      <c r="N2823" s="4" t="b">
        <v>1</v>
      </c>
      <c r="O2823" s="4" t="b">
        <v>1</v>
      </c>
      <c r="P2823" s="4" t="b">
        <v>0</v>
      </c>
      <c r="Q2823" s="4" t="b">
        <v>0</v>
      </c>
      <c r="R2823" s="4" t="s">
        <v>39</v>
      </c>
      <c r="S2823" s="4">
        <v>6.71667933378647</v>
      </c>
      <c r="T2823" s="4">
        <v>6.0226485053834E9</v>
      </c>
    </row>
    <row r="2824" ht="12.75" customHeight="1">
      <c r="A2824" s="8" t="str">
        <f t="shared" si="1"/>
        <v>Congo, Rep.2013</v>
      </c>
      <c r="B2824" s="4" t="s">
        <v>70</v>
      </c>
      <c r="C2824" s="4">
        <v>2013.0</v>
      </c>
      <c r="D2824" s="4">
        <v>-0.712434450529815</v>
      </c>
      <c r="E2824" s="4">
        <v>-4.75045984228174E8</v>
      </c>
      <c r="F2824" s="4">
        <v>1.93695227491449E9</v>
      </c>
      <c r="G2824" s="4">
        <v>1.79587207044596E10</v>
      </c>
      <c r="H2824" s="4">
        <v>39.542358102251</v>
      </c>
      <c r="I2824" s="4">
        <v>42.3916318067234</v>
      </c>
      <c r="J2824" s="4">
        <f t="shared" si="2"/>
        <v>710130165154</v>
      </c>
      <c r="K2824" s="5">
        <f t="shared" si="3"/>
        <v>761299475823</v>
      </c>
      <c r="L2824" s="5">
        <f t="shared" si="4"/>
        <v>51169310669</v>
      </c>
      <c r="M2824" s="5">
        <f t="shared" si="5"/>
        <v>2.849273704</v>
      </c>
      <c r="N2824" s="4" t="b">
        <v>1</v>
      </c>
      <c r="O2824" s="4" t="b">
        <v>1</v>
      </c>
      <c r="P2824" s="4" t="b">
        <v>0</v>
      </c>
      <c r="Q2824" s="4" t="b">
        <v>0</v>
      </c>
      <c r="R2824" s="4" t="s">
        <v>39</v>
      </c>
      <c r="S2824" s="4">
        <v>-0.712434451876447</v>
      </c>
      <c r="T2824" s="4">
        <v>4.58130223932991E7</v>
      </c>
    </row>
    <row r="2825" ht="12.75" customHeight="1">
      <c r="A2825" s="8" t="str">
        <f t="shared" si="1"/>
        <v>Congo, Rep.2012</v>
      </c>
      <c r="B2825" s="4" t="s">
        <v>70</v>
      </c>
      <c r="C2825" s="4">
        <v>2012.0</v>
      </c>
      <c r="D2825" s="4">
        <v>9.9471531408645</v>
      </c>
      <c r="E2825" s="4">
        <v>1.30572074549898E9</v>
      </c>
      <c r="F2825" s="4">
        <v>2.42125874637588E9</v>
      </c>
      <c r="G2825" s="4">
        <v>1.76929112805627E10</v>
      </c>
      <c r="H2825" s="4">
        <v>37.8927379849381</v>
      </c>
      <c r="I2825" s="4">
        <v>30.6567421386502</v>
      </c>
      <c r="J2825" s="4">
        <f t="shared" si="2"/>
        <v>670432851345</v>
      </c>
      <c r="K2825" s="5">
        <f t="shared" si="3"/>
        <v>542407018810</v>
      </c>
      <c r="L2825" s="5">
        <f t="shared" si="4"/>
        <v>-128025832535</v>
      </c>
      <c r="M2825" s="5">
        <f t="shared" si="5"/>
        <v>-7.235995846</v>
      </c>
      <c r="N2825" s="4" t="b">
        <v>1</v>
      </c>
      <c r="O2825" s="4" t="b">
        <v>1</v>
      </c>
      <c r="P2825" s="4" t="b">
        <v>1</v>
      </c>
      <c r="Q2825" s="4" t="b">
        <v>0</v>
      </c>
      <c r="R2825" s="4" t="s">
        <v>39</v>
      </c>
      <c r="S2825" s="4">
        <v>9.94715314257564</v>
      </c>
      <c r="T2825" s="4">
        <v>-2.658094238969E8</v>
      </c>
    </row>
    <row r="2826" ht="12.75" customHeight="1">
      <c r="A2826" s="8" t="str">
        <f t="shared" si="1"/>
        <v>Congo, Rep.2011</v>
      </c>
      <c r="B2826" s="4" t="s">
        <v>70</v>
      </c>
      <c r="C2826" s="4">
        <v>2011.0</v>
      </c>
      <c r="D2826" s="4">
        <v>2.20591936280751</v>
      </c>
      <c r="E2826" s="4">
        <v>2.53775788836736E9</v>
      </c>
      <c r="F2826" s="4">
        <v>2.07314026329423E9</v>
      </c>
      <c r="G2826" s="4">
        <v>1.56553835859887E10</v>
      </c>
      <c r="H2826" s="4">
        <v>43.9378638106035</v>
      </c>
      <c r="I2826" s="4">
        <v>27.8727687791395</v>
      </c>
      <c r="J2826" s="4">
        <f t="shared" si="2"/>
        <v>687864111904</v>
      </c>
      <c r="K2826" s="5">
        <f t="shared" si="3"/>
        <v>436358886841</v>
      </c>
      <c r="L2826" s="5">
        <f t="shared" si="4"/>
        <v>-251505225063</v>
      </c>
      <c r="M2826" s="5">
        <f t="shared" si="5"/>
        <v>-16.06509503</v>
      </c>
      <c r="N2826" s="4" t="b">
        <v>0</v>
      </c>
      <c r="O2826" s="4" t="b">
        <v>1</v>
      </c>
      <c r="P2826" s="4" t="b">
        <v>1</v>
      </c>
      <c r="Q2826" s="4" t="b">
        <v>0</v>
      </c>
      <c r="R2826" s="4" t="s">
        <v>39</v>
      </c>
      <c r="S2826" s="4">
        <v>2.20591936286718</v>
      </c>
      <c r="T2826" s="4">
        <v>-2.03752769457399E9</v>
      </c>
    </row>
    <row r="2827" ht="12.75" customHeight="1">
      <c r="A2827" s="8" t="str">
        <f t="shared" si="1"/>
        <v>Congo, Rep.2010</v>
      </c>
      <c r="B2827" s="4" t="s">
        <v>70</v>
      </c>
      <c r="C2827" s="4">
        <v>2010.0</v>
      </c>
      <c r="D2827" s="4">
        <v>9.93126543313405</v>
      </c>
      <c r="E2827" s="4">
        <v>2.15868382101584E9</v>
      </c>
      <c r="F2827" s="4">
        <v>9.01208914583327E8</v>
      </c>
      <c r="G2827" s="4">
        <v>1.3148396205671E10</v>
      </c>
      <c r="H2827" s="4">
        <v>38.5144535503349</v>
      </c>
      <c r="I2827" s="4">
        <v>22.9973461253116</v>
      </c>
      <c r="J2827" s="4">
        <f t="shared" si="2"/>
        <v>506403294925</v>
      </c>
      <c r="K2827" s="5">
        <f t="shared" si="3"/>
        <v>302378218535</v>
      </c>
      <c r="L2827" s="5">
        <f t="shared" si="4"/>
        <v>-204025076390</v>
      </c>
      <c r="M2827" s="5">
        <f t="shared" si="5"/>
        <v>-15.51710743</v>
      </c>
      <c r="N2827" s="4" t="b">
        <v>0</v>
      </c>
      <c r="O2827" s="4" t="b">
        <v>1</v>
      </c>
      <c r="P2827" s="4" t="b">
        <v>1</v>
      </c>
      <c r="Q2827" s="4" t="b">
        <v>0</v>
      </c>
      <c r="R2827" s="4" t="s">
        <v>39</v>
      </c>
      <c r="S2827" s="4">
        <v>9.93126543095578</v>
      </c>
      <c r="T2827" s="4">
        <v>-2.5069873803177E9</v>
      </c>
    </row>
    <row r="2828" ht="12.75" customHeight="1">
      <c r="A2828" s="8" t="str">
        <f t="shared" si="1"/>
        <v>Congo, Rep.2009</v>
      </c>
      <c r="B2828" s="4" t="s">
        <v>70</v>
      </c>
      <c r="C2828" s="4">
        <v>2009.0</v>
      </c>
      <c r="D2828" s="4">
        <v>11.6372888599895</v>
      </c>
      <c r="E2828" s="4">
        <v>6.18298222329296E8</v>
      </c>
      <c r="F2828" s="4">
        <v>-1.37128219956384E9</v>
      </c>
      <c r="G2828" s="4">
        <v>9.72329990819473E9</v>
      </c>
      <c r="H2828" s="4">
        <v>29.1891082600131</v>
      </c>
      <c r="I2828" s="4">
        <v>24.4331291376508</v>
      </c>
      <c r="J2828" s="4">
        <f t="shared" si="2"/>
        <v>283814453665</v>
      </c>
      <c r="K2828" s="5">
        <f t="shared" si="3"/>
        <v>237570642301</v>
      </c>
      <c r="L2828" s="5">
        <f t="shared" si="4"/>
        <v>-46243811364</v>
      </c>
      <c r="M2828" s="5">
        <f t="shared" si="5"/>
        <v>-4.755979122</v>
      </c>
      <c r="N2828" s="4" t="b">
        <v>0</v>
      </c>
      <c r="O2828" s="4" t="b">
        <v>0</v>
      </c>
      <c r="P2828" s="4" t="b">
        <v>1</v>
      </c>
      <c r="Q2828" s="4" t="b">
        <v>1</v>
      </c>
      <c r="R2828" s="4" t="s">
        <v>39</v>
      </c>
      <c r="S2828" s="4">
        <v>11.6372888615758</v>
      </c>
      <c r="T2828" s="4">
        <v>-3.42509629747626E9</v>
      </c>
    </row>
    <row r="2829" ht="12.75" customHeight="1">
      <c r="A2829" s="8" t="str">
        <f t="shared" si="1"/>
        <v>Congo, Rep.2008</v>
      </c>
      <c r="B2829" s="4" t="s">
        <v>70</v>
      </c>
      <c r="C2829" s="4">
        <v>2008.0</v>
      </c>
      <c r="D2829" s="4">
        <v>6.30637595754977</v>
      </c>
      <c r="E2829" s="4">
        <v>3.1207104724221E9</v>
      </c>
      <c r="F2829" s="4">
        <v>8.69277946151101E8</v>
      </c>
      <c r="G2829" s="4">
        <v>1.16498576621388E10</v>
      </c>
      <c r="H2829" s="4">
        <v>48.0626393784101</v>
      </c>
      <c r="I2829" s="4">
        <v>24.1658735637781</v>
      </c>
      <c r="J2829" s="4">
        <f t="shared" si="2"/>
        <v>559922907625</v>
      </c>
      <c r="K2829" s="5">
        <f t="shared" si="3"/>
        <v>281528987299</v>
      </c>
      <c r="L2829" s="5">
        <f t="shared" si="4"/>
        <v>-278393920326</v>
      </c>
      <c r="M2829" s="5">
        <f t="shared" si="5"/>
        <v>-23.89676581</v>
      </c>
      <c r="N2829" s="4" t="b">
        <v>0</v>
      </c>
      <c r="O2829" s="4" t="b">
        <v>1</v>
      </c>
      <c r="P2829" s="4" t="b">
        <v>1</v>
      </c>
      <c r="Q2829" s="4" t="b">
        <v>1</v>
      </c>
      <c r="R2829" s="4" t="s">
        <v>39</v>
      </c>
      <c r="S2829" s="4">
        <v>6.30637595585259</v>
      </c>
      <c r="T2829" s="4">
        <v>1.92655775394406E9</v>
      </c>
    </row>
    <row r="2830" ht="12.75" customHeight="1">
      <c r="A2830" s="8" t="str">
        <f t="shared" si="1"/>
        <v>Congo, Rep.2007</v>
      </c>
      <c r="B2830" s="4" t="s">
        <v>70</v>
      </c>
      <c r="C2830" s="4">
        <v>2007.0</v>
      </c>
      <c r="D2830" s="4">
        <v>-6.61399480553223</v>
      </c>
      <c r="E2830" s="4">
        <v>1.00005999047816E9</v>
      </c>
      <c r="F2830" s="4">
        <v>-2.10786862908787E9</v>
      </c>
      <c r="G2830" s="4">
        <v>8.78270342796085E9</v>
      </c>
      <c r="H2830" s="4">
        <v>37.5680991341909</v>
      </c>
      <c r="I2830" s="4">
        <v>28.5816678553026</v>
      </c>
      <c r="J2830" s="4">
        <f t="shared" si="2"/>
        <v>329949473048</v>
      </c>
      <c r="K2830" s="5">
        <f t="shared" si="3"/>
        <v>251024312250</v>
      </c>
      <c r="L2830" s="5">
        <f t="shared" si="4"/>
        <v>-78925160798</v>
      </c>
      <c r="M2830" s="5">
        <f t="shared" si="5"/>
        <v>-8.986431279</v>
      </c>
      <c r="N2830" s="4" t="b">
        <v>1</v>
      </c>
      <c r="O2830" s="4" t="b">
        <v>1</v>
      </c>
      <c r="P2830" s="4" t="b">
        <v>0</v>
      </c>
      <c r="Q2830" s="4" t="b">
        <v>0</v>
      </c>
      <c r="R2830" s="4" t="s">
        <v>39</v>
      </c>
      <c r="S2830" s="4">
        <v>-6.61399480441001</v>
      </c>
      <c r="T2830" s="4">
        <v>-2.86715423417795E9</v>
      </c>
    </row>
    <row r="2831" ht="12.75" customHeight="1">
      <c r="A2831" s="8" t="str">
        <f t="shared" si="1"/>
        <v>Congo, Rep.2006</v>
      </c>
      <c r="B2831" s="4" t="s">
        <v>70</v>
      </c>
      <c r="C2831" s="4">
        <v>2006.0</v>
      </c>
      <c r="D2831" s="4">
        <v>7.98623836334292</v>
      </c>
      <c r="E2831" s="4">
        <v>1.6305612883574E9</v>
      </c>
      <c r="F2831" s="4">
        <v>1.24228209542788E8</v>
      </c>
      <c r="G2831" s="4">
        <v>8.07230503068484E9</v>
      </c>
      <c r="H2831" s="4">
        <v>42.5877108844562</v>
      </c>
      <c r="I2831" s="4">
        <v>26.6304323340318</v>
      </c>
      <c r="J2831" s="4">
        <f t="shared" si="2"/>
        <v>343780992818</v>
      </c>
      <c r="K2831" s="5">
        <f t="shared" si="3"/>
        <v>214968972899</v>
      </c>
      <c r="L2831" s="5">
        <f t="shared" si="4"/>
        <v>-128812019919</v>
      </c>
      <c r="M2831" s="5">
        <f t="shared" si="5"/>
        <v>-15.95727855</v>
      </c>
      <c r="N2831" s="4" t="b">
        <v>1</v>
      </c>
      <c r="O2831" s="4" t="b">
        <v>1</v>
      </c>
      <c r="P2831" s="4" t="b">
        <v>1</v>
      </c>
      <c r="Q2831" s="4" t="b">
        <v>0</v>
      </c>
      <c r="R2831" s="4" t="s">
        <v>39</v>
      </c>
      <c r="S2831" s="4">
        <v>7.98623836334291</v>
      </c>
      <c r="T2831" s="4">
        <v>-7.10398397276009E8</v>
      </c>
    </row>
    <row r="2832" ht="12.75" customHeight="1">
      <c r="A2832" s="8" t="str">
        <f t="shared" si="1"/>
        <v>Congo, Rep.2005</v>
      </c>
      <c r="B2832" s="4" t="s">
        <v>70</v>
      </c>
      <c r="C2832" s="4">
        <v>2005.0</v>
      </c>
      <c r="D2832" s="4">
        <v>9.21137486445159</v>
      </c>
      <c r="E2832" s="4">
        <v>1.19094934188322E9</v>
      </c>
      <c r="F2832" s="4">
        <v>6.95863785177766E8</v>
      </c>
      <c r="G2832" s="4">
        <v>6.6500016849045E9</v>
      </c>
      <c r="H2832" s="4">
        <v>35.5277932183754</v>
      </c>
      <c r="I2832" s="4">
        <v>22.1249995365444</v>
      </c>
      <c r="J2832" s="4">
        <f t="shared" si="2"/>
        <v>236259884763</v>
      </c>
      <c r="K2832" s="5">
        <f t="shared" si="3"/>
        <v>147131284197</v>
      </c>
      <c r="L2832" s="5">
        <f t="shared" si="4"/>
        <v>-89128600567</v>
      </c>
      <c r="M2832" s="5">
        <f t="shared" si="5"/>
        <v>-13.40279368</v>
      </c>
      <c r="N2832" s="4" t="b">
        <v>0</v>
      </c>
      <c r="O2832" s="4" t="b">
        <v>0</v>
      </c>
      <c r="P2832" s="4" t="b">
        <v>1</v>
      </c>
      <c r="Q2832" s="4" t="b">
        <v>1</v>
      </c>
      <c r="R2832" s="4" t="s">
        <v>39</v>
      </c>
      <c r="S2832" s="4">
        <v>7.75575897806648</v>
      </c>
      <c r="T2832" s="4">
        <v>-1.42230334578034E9</v>
      </c>
    </row>
    <row r="2833" ht="12.75" customHeight="1">
      <c r="A2833" s="8" t="str">
        <f t="shared" si="1"/>
        <v>Congo, Rep.2004</v>
      </c>
      <c r="B2833" s="4" t="s">
        <v>70</v>
      </c>
      <c r="C2833" s="4">
        <v>2004.0</v>
      </c>
      <c r="D2833" s="4">
        <v>-0.197161883773395</v>
      </c>
      <c r="E2833" s="4">
        <v>3.76228193981589E8</v>
      </c>
      <c r="F2833" s="4">
        <v>6.75657696168204E8</v>
      </c>
      <c r="G2833" s="4">
        <v>4.65697493755227E9</v>
      </c>
      <c r="H2833" s="4">
        <v>27.7147060304041</v>
      </c>
      <c r="I2833" s="4">
        <v>24.3891642730149</v>
      </c>
      <c r="J2833" s="4">
        <f t="shared" si="2"/>
        <v>129066691385</v>
      </c>
      <c r="K2833" s="5">
        <f t="shared" si="3"/>
        <v>113579726767</v>
      </c>
      <c r="L2833" s="5">
        <f t="shared" si="4"/>
        <v>-15486964618</v>
      </c>
      <c r="M2833" s="5">
        <f t="shared" si="5"/>
        <v>-3.325541757</v>
      </c>
      <c r="N2833" s="4" t="b">
        <v>1</v>
      </c>
      <c r="O2833" s="4" t="b">
        <v>1</v>
      </c>
      <c r="P2833" s="4" t="b">
        <v>0</v>
      </c>
      <c r="Q2833" s="4" t="b">
        <v>1</v>
      </c>
      <c r="R2833" s="4" t="s">
        <v>39</v>
      </c>
      <c r="S2833" s="4">
        <v>3.47663162118089</v>
      </c>
      <c r="T2833" s="4">
        <v>-1.99302674735223E9</v>
      </c>
    </row>
    <row r="2834" ht="12.75" customHeight="1">
      <c r="A2834" s="8" t="str">
        <f t="shared" si="1"/>
        <v>Congo, Rep.2003</v>
      </c>
      <c r="B2834" s="4" t="s">
        <v>70</v>
      </c>
      <c r="C2834" s="4">
        <v>2003.0</v>
      </c>
      <c r="D2834" s="4">
        <v>0.458615749202341</v>
      </c>
      <c r="E2834" s="4">
        <v>1.97013448672981E8</v>
      </c>
      <c r="F2834" s="4">
        <v>5.21643977619646E8</v>
      </c>
      <c r="G2834" s="4">
        <v>3.5037230867028E9</v>
      </c>
      <c r="H2834" s="4">
        <v>27.3785296224497</v>
      </c>
      <c r="I2834" s="4">
        <v>27.0129470394552</v>
      </c>
      <c r="J2834" s="4">
        <f t="shared" si="2"/>
        <v>95926786318</v>
      </c>
      <c r="K2834" s="5">
        <f t="shared" si="3"/>
        <v>94645886182</v>
      </c>
      <c r="L2834" s="5">
        <f t="shared" si="4"/>
        <v>-1280900136</v>
      </c>
      <c r="M2834" s="5">
        <f t="shared" si="5"/>
        <v>-0.365582583</v>
      </c>
      <c r="N2834" s="4" t="b">
        <v>1</v>
      </c>
      <c r="O2834" s="4" t="b">
        <v>1</v>
      </c>
      <c r="P2834" s="4" t="b">
        <v>0</v>
      </c>
      <c r="Q2834" s="4" t="b">
        <v>0</v>
      </c>
      <c r="R2834" s="4" t="s">
        <v>39</v>
      </c>
      <c r="S2834" s="4">
        <v>0.813264076303781</v>
      </c>
      <c r="T2834" s="4">
        <v>-1.15325185084947E9</v>
      </c>
    </row>
    <row r="2835" ht="12.75" customHeight="1">
      <c r="A2835" s="8" t="str">
        <f t="shared" si="1"/>
        <v>Congo, Rep.2002</v>
      </c>
      <c r="B2835" s="4" t="s">
        <v>70</v>
      </c>
      <c r="C2835" s="4">
        <v>2002.0</v>
      </c>
      <c r="D2835" s="4">
        <v>0.985153716548467</v>
      </c>
      <c r="E2835" s="4">
        <v>9507289.9319197</v>
      </c>
      <c r="F2835" s="4">
        <v>-3.46137266565805E7</v>
      </c>
      <c r="G2835" s="4">
        <v>3.03425092618009E9</v>
      </c>
      <c r="H2835" s="4">
        <v>24.7931336592333</v>
      </c>
      <c r="I2835" s="4">
        <v>32.135115355037</v>
      </c>
      <c r="J2835" s="4">
        <f t="shared" si="2"/>
        <v>75228588768</v>
      </c>
      <c r="K2835" s="5">
        <f t="shared" si="3"/>
        <v>97506003529</v>
      </c>
      <c r="L2835" s="5">
        <f t="shared" si="4"/>
        <v>22277414760</v>
      </c>
      <c r="M2835" s="5">
        <f t="shared" si="5"/>
        <v>7.341981696</v>
      </c>
      <c r="N2835" s="4" t="b">
        <v>0</v>
      </c>
      <c r="O2835" s="4" t="b">
        <v>1</v>
      </c>
      <c r="P2835" s="4" t="b">
        <v>0</v>
      </c>
      <c r="Q2835" s="4" t="b">
        <v>0</v>
      </c>
      <c r="R2835" s="4" t="s">
        <v>39</v>
      </c>
      <c r="S2835" s="4">
        <v>4.58187006108889</v>
      </c>
      <c r="T2835" s="4">
        <v>-4.69472160522709E8</v>
      </c>
    </row>
    <row r="2836" ht="12.75" customHeight="1">
      <c r="A2836" s="8" t="str">
        <f t="shared" si="1"/>
        <v>Congo, Rep.2001</v>
      </c>
      <c r="B2836" s="4" t="s">
        <v>70</v>
      </c>
      <c r="C2836" s="4">
        <v>2001.0</v>
      </c>
      <c r="D2836" s="4">
        <v>-4.82253735917099</v>
      </c>
      <c r="E2836" s="4">
        <v>1.73140370695381E8</v>
      </c>
      <c r="F2836" s="4">
        <v>-2.8449024610181E7</v>
      </c>
      <c r="G2836" s="4">
        <v>2.79670460304443E9</v>
      </c>
      <c r="H2836" s="4">
        <v>28.3725403561589</v>
      </c>
      <c r="I2836" s="4">
        <v>29.0783986234283</v>
      </c>
      <c r="J2836" s="4">
        <f t="shared" si="2"/>
        <v>79349614214</v>
      </c>
      <c r="K2836" s="5">
        <f t="shared" si="3"/>
        <v>81323691279</v>
      </c>
      <c r="L2836" s="5">
        <f t="shared" si="4"/>
        <v>1974077065</v>
      </c>
      <c r="M2836" s="5">
        <f t="shared" si="5"/>
        <v>0.7058582673</v>
      </c>
      <c r="N2836" s="4" t="b">
        <v>1</v>
      </c>
      <c r="O2836" s="4" t="b">
        <v>1</v>
      </c>
      <c r="P2836" s="4" t="b">
        <v>0</v>
      </c>
      <c r="Q2836" s="4" t="b">
        <v>0</v>
      </c>
      <c r="R2836" s="4" t="s">
        <v>39</v>
      </c>
      <c r="S2836" s="4">
        <v>3.80260189913561</v>
      </c>
      <c r="T2836" s="4">
        <v>-2.3754632313566E8</v>
      </c>
    </row>
    <row r="2837" ht="12.75" customHeight="1">
      <c r="A2837" s="8" t="str">
        <f t="shared" si="1"/>
        <v>Congo, Rep.2000</v>
      </c>
      <c r="B2837" s="4" t="s">
        <v>70</v>
      </c>
      <c r="C2837" s="4">
        <v>2000.0</v>
      </c>
      <c r="D2837" s="4">
        <v>11.7523894595919</v>
      </c>
      <c r="E2837" s="4">
        <v>2.33576052126814E8</v>
      </c>
      <c r="F2837" s="4">
        <v>6.49747700566336E8</v>
      </c>
      <c r="G2837" s="4">
        <v>3.22792769743665E9</v>
      </c>
      <c r="H2837" s="4">
        <v>23.6916864072409</v>
      </c>
      <c r="I2837" s="4">
        <v>22.6448223723848</v>
      </c>
      <c r="J2837" s="4">
        <f t="shared" si="2"/>
        <v>76475050753</v>
      </c>
      <c r="K2837" s="5">
        <f t="shared" si="3"/>
        <v>73095849339</v>
      </c>
      <c r="L2837" s="5">
        <f t="shared" si="4"/>
        <v>-3379201414</v>
      </c>
      <c r="M2837" s="5">
        <f t="shared" si="5"/>
        <v>-1.046864035</v>
      </c>
      <c r="N2837" s="4" t="b">
        <v>1</v>
      </c>
      <c r="O2837" s="4" t="b">
        <v>1</v>
      </c>
      <c r="P2837" s="4" t="b">
        <v>0</v>
      </c>
      <c r="Q2837" s="4" t="b">
        <v>0</v>
      </c>
      <c r="R2837" s="4" t="s">
        <v>39</v>
      </c>
      <c r="S2837" s="4">
        <v>7.5759803952642</v>
      </c>
      <c r="T2837" s="4">
        <v>4.3122309439222E8</v>
      </c>
    </row>
    <row r="2838" ht="12.75" customHeight="1">
      <c r="A2838" s="8" t="str">
        <f t="shared" si="1"/>
        <v>Congo, Rep.1999</v>
      </c>
      <c r="B2838" s="4" t="s">
        <v>70</v>
      </c>
      <c r="C2838" s="4">
        <v>1999.0</v>
      </c>
      <c r="D2838" s="4">
        <v>-3.67751711448171</v>
      </c>
      <c r="E2838" s="4">
        <v>1.3093125206405E8</v>
      </c>
      <c r="F2838" s="4">
        <v>-2.30732980001638E8</v>
      </c>
      <c r="G2838" s="4">
        <v>2.35477295906186E9</v>
      </c>
      <c r="H2838" s="4">
        <v>24.006393073701</v>
      </c>
      <c r="I2838" s="4">
        <v>28.7523909331407</v>
      </c>
      <c r="J2838" s="4">
        <f t="shared" si="2"/>
        <v>56529605255</v>
      </c>
      <c r="K2838" s="5">
        <f t="shared" si="3"/>
        <v>67705352678</v>
      </c>
      <c r="L2838" s="5">
        <f t="shared" si="4"/>
        <v>11175747423</v>
      </c>
      <c r="M2838" s="5">
        <f t="shared" si="5"/>
        <v>4.745997859</v>
      </c>
      <c r="N2838" s="4" t="b">
        <v>1</v>
      </c>
      <c r="O2838" s="4" t="b">
        <v>1</v>
      </c>
      <c r="P2838" s="4" t="b">
        <v>0</v>
      </c>
      <c r="Q2838" s="4" t="b">
        <v>0</v>
      </c>
      <c r="R2838" s="4" t="s">
        <v>39</v>
      </c>
      <c r="S2838" s="4">
        <v>-2.58219935813743</v>
      </c>
      <c r="T2838" s="4">
        <v>-8.73154738374789E8</v>
      </c>
    </row>
    <row r="2839" ht="12.75" customHeight="1">
      <c r="A2839" s="8" t="str">
        <f t="shared" si="1"/>
        <v>Congo, Rep.1998</v>
      </c>
      <c r="B2839" s="4" t="s">
        <v>70</v>
      </c>
      <c r="C2839" s="4">
        <v>1998.0</v>
      </c>
      <c r="D2839" s="4">
        <v>8.94964795516956</v>
      </c>
      <c r="E2839" s="4">
        <v>-9.70114256108685E7</v>
      </c>
      <c r="F2839" s="4">
        <v>-2.40607802398939E8</v>
      </c>
      <c r="G2839" s="4">
        <v>1.94948138064925E9</v>
      </c>
      <c r="H2839" s="4">
        <v>19.9075660034986</v>
      </c>
      <c r="I2839" s="4">
        <v>25.0675574012807</v>
      </c>
      <c r="J2839" s="4">
        <f t="shared" si="2"/>
        <v>38809429258</v>
      </c>
      <c r="K2839" s="5">
        <f t="shared" si="3"/>
        <v>48868736412</v>
      </c>
      <c r="L2839" s="5">
        <f t="shared" si="4"/>
        <v>10059307154</v>
      </c>
      <c r="M2839" s="5">
        <f t="shared" si="5"/>
        <v>5.159991398</v>
      </c>
      <c r="N2839" s="4" t="b">
        <v>1</v>
      </c>
      <c r="O2839" s="4" t="b">
        <v>1</v>
      </c>
      <c r="P2839" s="4" t="b">
        <v>0</v>
      </c>
      <c r="Q2839" s="4" t="b">
        <v>0</v>
      </c>
      <c r="R2839" s="4" t="s">
        <v>39</v>
      </c>
      <c r="S2839" s="4">
        <v>3.73755276980884</v>
      </c>
      <c r="T2839" s="4">
        <v>-4.0529157841261E8</v>
      </c>
    </row>
    <row r="2840" ht="12.75" customHeight="1">
      <c r="A2840" s="8" t="str">
        <f t="shared" si="1"/>
        <v>Congo, Rep.1997</v>
      </c>
      <c r="B2840" s="4" t="s">
        <v>70</v>
      </c>
      <c r="C2840" s="4">
        <v>1997.0</v>
      </c>
      <c r="D2840" s="4">
        <v>-1.00396913365439</v>
      </c>
      <c r="E2840" s="4">
        <v>9.55766172824476E7</v>
      </c>
      <c r="F2840" s="4">
        <v>-1.55846793250828E8</v>
      </c>
      <c r="G2840" s="4">
        <v>2.32271910128455E9</v>
      </c>
      <c r="H2840" s="4">
        <v>25.8647500528516</v>
      </c>
      <c r="I2840" s="4">
        <v>22.1970399561544</v>
      </c>
      <c r="J2840" s="4">
        <f t="shared" si="2"/>
        <v>60076548998</v>
      </c>
      <c r="K2840" s="5">
        <f t="shared" si="3"/>
        <v>51557488698</v>
      </c>
      <c r="L2840" s="5">
        <f t="shared" si="4"/>
        <v>-8519060300</v>
      </c>
      <c r="M2840" s="5">
        <f t="shared" si="5"/>
        <v>-3.667710097</v>
      </c>
      <c r="N2840" s="4" t="b">
        <v>1</v>
      </c>
      <c r="O2840" s="4" t="b">
        <v>1</v>
      </c>
      <c r="P2840" s="4" t="b">
        <v>0</v>
      </c>
      <c r="Q2840" s="4" t="b">
        <v>0</v>
      </c>
      <c r="R2840" s="4" t="s">
        <v>39</v>
      </c>
      <c r="S2840" s="4">
        <v>-0.624812152260716</v>
      </c>
      <c r="T2840" s="4">
        <v>3.732377206353E8</v>
      </c>
    </row>
    <row r="2841" ht="12.75" customHeight="1">
      <c r="A2841" s="8" t="str">
        <f t="shared" si="1"/>
        <v>Congo, Rep.1996</v>
      </c>
      <c r="B2841" s="4" t="s">
        <v>70</v>
      </c>
      <c r="C2841" s="4">
        <v>1996.0</v>
      </c>
      <c r="D2841" s="4">
        <v>3.49542021132602</v>
      </c>
      <c r="E2841" s="4">
        <v>2.51168297746593E8</v>
      </c>
      <c r="F2841" s="4">
        <v>-6.50850196963453E8</v>
      </c>
      <c r="G2841" s="4">
        <v>2.54069753770424E9</v>
      </c>
      <c r="H2841" s="4">
        <v>24.9140900375957</v>
      </c>
      <c r="I2841" s="4">
        <v>15.7190296384937</v>
      </c>
      <c r="J2841" s="4">
        <f t="shared" si="2"/>
        <v>63299167213</v>
      </c>
      <c r="K2841" s="5">
        <f t="shared" si="3"/>
        <v>39937299898</v>
      </c>
      <c r="L2841" s="5">
        <f t="shared" si="4"/>
        <v>-23361867315</v>
      </c>
      <c r="M2841" s="5">
        <f t="shared" si="5"/>
        <v>-9.195060399</v>
      </c>
      <c r="N2841" s="4" t="b">
        <v>1</v>
      </c>
      <c r="O2841" s="4" t="b">
        <v>1</v>
      </c>
      <c r="P2841" s="4" t="b">
        <v>1</v>
      </c>
      <c r="Q2841" s="4" t="b">
        <v>0</v>
      </c>
      <c r="R2841" s="4" t="s">
        <v>39</v>
      </c>
      <c r="S2841" s="4">
        <v>4.29048155870402</v>
      </c>
      <c r="T2841" s="4">
        <v>2.17978436419689E8</v>
      </c>
    </row>
    <row r="2842" ht="12.75" customHeight="1">
      <c r="A2842" s="8" t="str">
        <f t="shared" si="1"/>
        <v>Congo, Rep.1995</v>
      </c>
      <c r="B2842" s="4" t="s">
        <v>70</v>
      </c>
      <c r="C2842" s="4">
        <v>1995.0</v>
      </c>
      <c r="D2842" s="4">
        <v>3.96507238797095</v>
      </c>
      <c r="E2842" s="4">
        <v>1.24510889541583E8</v>
      </c>
      <c r="F2842" s="4">
        <v>-6.25202813044033E8</v>
      </c>
      <c r="G2842" s="4">
        <v>2.11600386817373E9</v>
      </c>
      <c r="H2842" s="4">
        <v>21.2009724243122</v>
      </c>
      <c r="I2842" s="4">
        <v>27.5805113801225</v>
      </c>
      <c r="J2842" s="4">
        <f t="shared" si="2"/>
        <v>44861339659</v>
      </c>
      <c r="K2842" s="5">
        <f t="shared" si="3"/>
        <v>58360468767</v>
      </c>
      <c r="L2842" s="5">
        <f t="shared" si="4"/>
        <v>13499129108</v>
      </c>
      <c r="M2842" s="5">
        <f t="shared" si="5"/>
        <v>6.379538956</v>
      </c>
      <c r="N2842" s="4" t="b">
        <v>0</v>
      </c>
      <c r="O2842" s="4" t="b">
        <v>0</v>
      </c>
      <c r="P2842" s="4" t="b">
        <v>1</v>
      </c>
      <c r="Q2842" s="4" t="b">
        <v>0</v>
      </c>
      <c r="R2842" s="4" t="s">
        <v>39</v>
      </c>
      <c r="S2842" s="4">
        <v>3.9853243781107</v>
      </c>
      <c r="T2842" s="4">
        <v>-4.24693669530509E8</v>
      </c>
    </row>
    <row r="2843" ht="12.75" customHeight="1">
      <c r="A2843" s="8" t="str">
        <f t="shared" si="1"/>
        <v>Congo, Rep.1994</v>
      </c>
      <c r="B2843" s="4" t="s">
        <v>70</v>
      </c>
      <c r="C2843" s="4">
        <v>1994.0</v>
      </c>
      <c r="D2843" s="4">
        <v>-1.40148361692836</v>
      </c>
      <c r="E2843" s="4">
        <v>-3004635.34842732</v>
      </c>
      <c r="F2843" s="4">
        <v>-7.93401070716395E8</v>
      </c>
      <c r="G2843" s="4">
        <v>1.76936543888526E9</v>
      </c>
      <c r="H2843" s="4">
        <v>20.0809316106753</v>
      </c>
      <c r="I2843" s="4">
        <v>30.707920829643</v>
      </c>
      <c r="J2843" s="4">
        <f t="shared" si="2"/>
        <v>35530506373</v>
      </c>
      <c r="K2843" s="5">
        <f t="shared" si="3"/>
        <v>54333533816</v>
      </c>
      <c r="L2843" s="5">
        <f t="shared" si="4"/>
        <v>18803027443</v>
      </c>
      <c r="M2843" s="5">
        <f t="shared" si="5"/>
        <v>10.62698922</v>
      </c>
      <c r="N2843" s="4" t="b">
        <v>1</v>
      </c>
      <c r="O2843" s="4" t="b">
        <v>1</v>
      </c>
      <c r="P2843" s="4" t="b">
        <v>0</v>
      </c>
      <c r="Q2843" s="4" t="b">
        <v>0</v>
      </c>
      <c r="R2843" s="4" t="s">
        <v>39</v>
      </c>
      <c r="S2843" s="4">
        <v>-5.49307574541402</v>
      </c>
      <c r="T2843" s="4">
        <v>-3.46638429288469E8</v>
      </c>
    </row>
    <row r="2844" ht="12.75" customHeight="1">
      <c r="A2844" s="8" t="str">
        <f t="shared" si="1"/>
        <v>Congo, Rep.1993</v>
      </c>
      <c r="B2844" s="4" t="s">
        <v>70</v>
      </c>
      <c r="C2844" s="4">
        <v>1993.0</v>
      </c>
      <c r="D2844" s="4">
        <v>1.3155293245543</v>
      </c>
      <c r="E2844" s="4">
        <v>-1.25216368595471E8</v>
      </c>
      <c r="F2844" s="4">
        <v>-5.52686023260323E8</v>
      </c>
      <c r="G2844" s="4">
        <v>2.68432361840365E9</v>
      </c>
      <c r="H2844" s="4">
        <v>21.5374139841923</v>
      </c>
      <c r="I2844" s="4">
        <v>32.843843278617</v>
      </c>
      <c r="J2844" s="4">
        <f t="shared" si="2"/>
        <v>57813389037</v>
      </c>
      <c r="K2844" s="5">
        <f t="shared" si="3"/>
        <v>88163504232</v>
      </c>
      <c r="L2844" s="5">
        <f t="shared" si="4"/>
        <v>30350115195</v>
      </c>
      <c r="M2844" s="5">
        <f t="shared" si="5"/>
        <v>11.30642929</v>
      </c>
      <c r="N2844" s="4" t="b">
        <v>1</v>
      </c>
      <c r="O2844" s="4" t="b">
        <v>1</v>
      </c>
      <c r="P2844" s="4" t="b">
        <v>0</v>
      </c>
      <c r="Q2844" s="4" t="b">
        <v>0</v>
      </c>
      <c r="R2844" s="4" t="s">
        <v>39</v>
      </c>
      <c r="S2844" s="4">
        <v>-0.979683208744774</v>
      </c>
      <c r="T2844" s="4">
        <v>9.14958179518389E8</v>
      </c>
    </row>
    <row r="2845" ht="12.75" customHeight="1">
      <c r="A2845" s="8" t="str">
        <f t="shared" si="1"/>
        <v>Congo, Rep.1992</v>
      </c>
      <c r="B2845" s="4" t="s">
        <v>70</v>
      </c>
      <c r="C2845" s="4">
        <v>1992.0</v>
      </c>
      <c r="D2845" s="4">
        <v>4.18064848260184</v>
      </c>
      <c r="E2845" s="4">
        <v>-1.63580732708353E8</v>
      </c>
      <c r="F2845" s="4">
        <v>-3.16594619713836E8</v>
      </c>
      <c r="G2845" s="4">
        <v>2.9332227057974E9</v>
      </c>
      <c r="H2845" s="4">
        <v>20.0820562915539</v>
      </c>
      <c r="I2845" s="4">
        <v>32.7664695336809</v>
      </c>
      <c r="J2845" s="4">
        <f t="shared" si="2"/>
        <v>58905143493</v>
      </c>
      <c r="K2845" s="5">
        <f t="shared" si="3"/>
        <v>96111352425</v>
      </c>
      <c r="L2845" s="5">
        <f t="shared" si="4"/>
        <v>37206208932</v>
      </c>
      <c r="M2845" s="5">
        <f t="shared" si="5"/>
        <v>12.68441324</v>
      </c>
      <c r="N2845" s="4" t="b">
        <v>0</v>
      </c>
      <c r="O2845" s="4" t="b">
        <v>0</v>
      </c>
      <c r="P2845" s="4" t="b">
        <v>1</v>
      </c>
      <c r="Q2845" s="4" t="b">
        <v>1</v>
      </c>
      <c r="R2845" s="4" t="s">
        <v>39</v>
      </c>
      <c r="S2845" s="4">
        <v>2.61194805533871</v>
      </c>
      <c r="T2845" s="4">
        <v>2.4889908739375E8</v>
      </c>
    </row>
    <row r="2846" ht="12.75" customHeight="1">
      <c r="A2846" s="8" t="str">
        <f t="shared" si="1"/>
        <v>Congo, Rep.1991</v>
      </c>
      <c r="B2846" s="4" t="s">
        <v>70</v>
      </c>
      <c r="C2846" s="4">
        <v>1991.0</v>
      </c>
      <c r="D2846" s="4">
        <v>3.40221655032959</v>
      </c>
      <c r="E2846" s="4">
        <v>-9.03285247488436E7</v>
      </c>
      <c r="F2846" s="4">
        <v>-4.61527158444158E8</v>
      </c>
      <c r="G2846" s="4">
        <v>2.72485350764996E9</v>
      </c>
      <c r="H2846" s="4">
        <v>22.8849100285718</v>
      </c>
      <c r="I2846" s="4">
        <v>34.0803620777446</v>
      </c>
      <c r="J2846" s="4">
        <f t="shared" si="2"/>
        <v>62358027364</v>
      </c>
      <c r="K2846" s="5">
        <f t="shared" si="3"/>
        <v>92863994150</v>
      </c>
      <c r="L2846" s="5">
        <f t="shared" si="4"/>
        <v>30505966786</v>
      </c>
      <c r="M2846" s="5">
        <f t="shared" si="5"/>
        <v>11.19545205</v>
      </c>
      <c r="N2846" s="4" t="b">
        <v>0</v>
      </c>
      <c r="O2846" s="4" t="b">
        <v>0</v>
      </c>
      <c r="P2846" s="4" t="b">
        <v>1</v>
      </c>
      <c r="Q2846" s="4" t="b">
        <v>1</v>
      </c>
      <c r="R2846" s="4" t="s">
        <v>39</v>
      </c>
      <c r="S2846" s="4">
        <v>2.39536745255616</v>
      </c>
      <c r="T2846" s="4">
        <v>-2.08369198147439E8</v>
      </c>
    </row>
    <row r="2847" ht="12.75" customHeight="1">
      <c r="A2847" s="8" t="str">
        <f t="shared" si="1"/>
        <v>Congo, Rep.1990</v>
      </c>
      <c r="B2847" s="4" t="s">
        <v>70</v>
      </c>
      <c r="C2847" s="4">
        <v>1990.0</v>
      </c>
      <c r="D2847" s="4">
        <v>1.00341413944086</v>
      </c>
      <c r="E2847" s="4">
        <v>1.62099989760941E8</v>
      </c>
      <c r="F2847" s="4">
        <v>-2.51226023438101E8</v>
      </c>
      <c r="G2847" s="4">
        <v>2.79874605058236E9</v>
      </c>
      <c r="H2847" s="4">
        <v>26.3337709326164</v>
      </c>
      <c r="I2847" s="4">
        <v>30.4370863113319</v>
      </c>
      <c r="J2847" s="4">
        <f t="shared" si="2"/>
        <v>73701537395</v>
      </c>
      <c r="K2847" s="5">
        <f t="shared" si="3"/>
        <v>85185675105</v>
      </c>
      <c r="L2847" s="5">
        <f t="shared" si="4"/>
        <v>11484137710</v>
      </c>
      <c r="M2847" s="5">
        <f t="shared" si="5"/>
        <v>4.103315379</v>
      </c>
      <c r="N2847" s="4" t="b">
        <v>0</v>
      </c>
      <c r="O2847" s="4" t="b">
        <v>1</v>
      </c>
      <c r="P2847" s="4" t="b">
        <v>0</v>
      </c>
      <c r="Q2847" s="4" t="b">
        <v>1</v>
      </c>
      <c r="R2847" s="4" t="s">
        <v>39</v>
      </c>
      <c r="S2847" s="4">
        <v>1.00000356627487</v>
      </c>
      <c r="T2847" s="4">
        <v>7.38925429323997E7</v>
      </c>
    </row>
    <row r="2848" ht="12.75" customHeight="1">
      <c r="A2848" s="8" t="str">
        <f t="shared" si="1"/>
        <v>Congo, Rep.1989</v>
      </c>
      <c r="B2848" s="4" t="s">
        <v>70</v>
      </c>
      <c r="C2848" s="4">
        <v>1989.0</v>
      </c>
      <c r="D2848" s="4">
        <v>21.2694244790434</v>
      </c>
      <c r="E2848" s="4">
        <v>3.73722070642732E7</v>
      </c>
      <c r="F2848" s="4">
        <v>-8.49507678750146E7</v>
      </c>
      <c r="G2848" s="4">
        <v>2.38959302194866E9</v>
      </c>
      <c r="H2848" s="4">
        <v>21.0691468649377</v>
      </c>
      <c r="I2848" s="4">
        <v>20.2894452410846</v>
      </c>
      <c r="J2848" s="4">
        <f t="shared" si="2"/>
        <v>50346686327</v>
      </c>
      <c r="K2848" s="5">
        <f t="shared" si="3"/>
        <v>48483516767</v>
      </c>
      <c r="L2848" s="5">
        <f t="shared" si="4"/>
        <v>-1863169560</v>
      </c>
      <c r="M2848" s="5">
        <f t="shared" si="5"/>
        <v>-0.7797016239</v>
      </c>
      <c r="N2848" s="4" t="b">
        <v>0</v>
      </c>
      <c r="O2848" s="4" t="b">
        <v>1</v>
      </c>
      <c r="P2848" s="4" t="b">
        <v>1</v>
      </c>
      <c r="Q2848" s="4" t="b">
        <v>0</v>
      </c>
      <c r="R2848" s="4" t="s">
        <v>39</v>
      </c>
      <c r="S2848" s="4">
        <v>2.59987651814491</v>
      </c>
      <c r="T2848" s="4">
        <v>-4.09153028633699E8</v>
      </c>
    </row>
    <row r="2849" ht="12.75" customHeight="1">
      <c r="A2849" s="8" t="str">
        <f t="shared" si="1"/>
        <v>Congo, Rep.1988</v>
      </c>
      <c r="B2849" s="4" t="s">
        <v>70</v>
      </c>
      <c r="C2849" s="4">
        <v>1988.0</v>
      </c>
      <c r="D2849" s="4">
        <v>21.9078576573799</v>
      </c>
      <c r="E2849" s="4" t="s">
        <v>39</v>
      </c>
      <c r="F2849" s="4">
        <v>-4.45451715393532E8</v>
      </c>
      <c r="G2849" s="4">
        <v>2.21253631333492E9</v>
      </c>
      <c r="H2849" s="4" t="s">
        <v>39</v>
      </c>
      <c r="I2849" s="4" t="s">
        <v>39</v>
      </c>
      <c r="J2849" s="4" t="str">
        <f t="shared" si="2"/>
        <v>#VALUE!</v>
      </c>
      <c r="K2849" s="5" t="str">
        <f t="shared" si="3"/>
        <v>#VALUE!</v>
      </c>
      <c r="L2849" s="5" t="str">
        <f t="shared" si="4"/>
        <v>#VALUE!</v>
      </c>
      <c r="M2849" s="5" t="str">
        <f t="shared" si="5"/>
        <v>#VALUE!</v>
      </c>
      <c r="N2849" s="4" t="b">
        <v>0</v>
      </c>
      <c r="O2849" s="4" t="b">
        <v>0</v>
      </c>
      <c r="P2849" s="4" t="b">
        <v>1</v>
      </c>
      <c r="Q2849" s="4" t="b">
        <v>1</v>
      </c>
      <c r="R2849" s="4" t="s">
        <v>39</v>
      </c>
      <c r="S2849" s="4">
        <v>1.76626342847234</v>
      </c>
      <c r="T2849" s="4">
        <v>-1.77056708613739E8</v>
      </c>
    </row>
    <row r="2850" ht="12.75" customHeight="1">
      <c r="A2850" s="8" t="str">
        <f t="shared" si="1"/>
        <v>Congo, Rep.1987</v>
      </c>
      <c r="B2850" s="4" t="s">
        <v>70</v>
      </c>
      <c r="C2850" s="4">
        <v>1987.0</v>
      </c>
      <c r="D2850" s="4">
        <v>2.32715742519447</v>
      </c>
      <c r="E2850" s="4" t="s">
        <v>39</v>
      </c>
      <c r="F2850" s="4">
        <v>-2.22683097605522E8</v>
      </c>
      <c r="G2850" s="4">
        <v>2.29775364927979E9</v>
      </c>
      <c r="H2850" s="4" t="s">
        <v>39</v>
      </c>
      <c r="I2850" s="4" t="s">
        <v>39</v>
      </c>
      <c r="J2850" s="4" t="str">
        <f t="shared" si="2"/>
        <v>#VALUE!</v>
      </c>
      <c r="K2850" s="5" t="str">
        <f t="shared" si="3"/>
        <v>#VALUE!</v>
      </c>
      <c r="L2850" s="5" t="str">
        <f t="shared" si="4"/>
        <v>#VALUE!</v>
      </c>
      <c r="M2850" s="5" t="str">
        <f t="shared" si="5"/>
        <v>#VALUE!</v>
      </c>
      <c r="N2850" s="4" t="b">
        <v>0</v>
      </c>
      <c r="O2850" s="4" t="b">
        <v>1</v>
      </c>
      <c r="P2850" s="4" t="b">
        <v>1</v>
      </c>
      <c r="Q2850" s="4" t="b">
        <v>1</v>
      </c>
      <c r="R2850" s="4" t="s">
        <v>39</v>
      </c>
      <c r="S2850" s="4">
        <v>0.189376640368906</v>
      </c>
      <c r="T2850" s="4">
        <v>8.521733594487E7</v>
      </c>
    </row>
    <row r="2851" ht="12.75" customHeight="1">
      <c r="A2851" s="8" t="str">
        <f t="shared" si="1"/>
        <v>Congo, Rep.1986</v>
      </c>
      <c r="B2851" s="4" t="s">
        <v>70</v>
      </c>
      <c r="C2851" s="4">
        <v>1986.0</v>
      </c>
      <c r="D2851" s="4">
        <v>2.34276334685437</v>
      </c>
      <c r="E2851" s="4" t="s">
        <v>39</v>
      </c>
      <c r="F2851" s="4">
        <v>-6.00702191353665E8</v>
      </c>
      <c r="G2851" s="4">
        <v>1.84926821468184E9</v>
      </c>
      <c r="H2851" s="4" t="s">
        <v>39</v>
      </c>
      <c r="I2851" s="4" t="s">
        <v>39</v>
      </c>
      <c r="J2851" s="4" t="str">
        <f t="shared" si="2"/>
        <v>#VALUE!</v>
      </c>
      <c r="K2851" s="5" t="str">
        <f t="shared" si="3"/>
        <v>#VALUE!</v>
      </c>
      <c r="L2851" s="5" t="str">
        <f t="shared" si="4"/>
        <v>#VALUE!</v>
      </c>
      <c r="M2851" s="5" t="str">
        <f t="shared" si="5"/>
        <v>#VALUE!</v>
      </c>
      <c r="N2851" s="4" t="b">
        <v>0</v>
      </c>
      <c r="O2851" s="4" t="b">
        <v>1</v>
      </c>
      <c r="P2851" s="4" t="b">
        <v>1</v>
      </c>
      <c r="Q2851" s="4" t="b">
        <v>0</v>
      </c>
      <c r="R2851" s="4" t="s">
        <v>39</v>
      </c>
      <c r="S2851" s="4">
        <v>-6.86152643665193</v>
      </c>
      <c r="T2851" s="4">
        <v>-4.4848543459795E8</v>
      </c>
    </row>
    <row r="2852" ht="12.75" customHeight="1">
      <c r="A2852" s="8" t="str">
        <f t="shared" si="1"/>
        <v>Congo, Rep.1985</v>
      </c>
      <c r="B2852" s="4" t="s">
        <v>70</v>
      </c>
      <c r="C2852" s="4">
        <v>1985.0</v>
      </c>
      <c r="D2852" s="4">
        <v>2.35884450988957</v>
      </c>
      <c r="E2852" s="4" t="s">
        <v>39</v>
      </c>
      <c r="F2852" s="4">
        <v>-1.61266354036195E8</v>
      </c>
      <c r="G2852" s="4">
        <v>2.16087254141887E9</v>
      </c>
      <c r="H2852" s="4" t="s">
        <v>39</v>
      </c>
      <c r="I2852" s="4" t="s">
        <v>39</v>
      </c>
      <c r="J2852" s="4" t="str">
        <f t="shared" si="2"/>
        <v>#VALUE!</v>
      </c>
      <c r="K2852" s="5" t="str">
        <f t="shared" si="3"/>
        <v>#VALUE!</v>
      </c>
      <c r="L2852" s="5" t="str">
        <f t="shared" si="4"/>
        <v>#VALUE!</v>
      </c>
      <c r="M2852" s="5" t="str">
        <f t="shared" si="5"/>
        <v>#VALUE!</v>
      </c>
      <c r="N2852" s="4" t="b">
        <v>0</v>
      </c>
      <c r="O2852" s="4" t="b">
        <v>1</v>
      </c>
      <c r="P2852" s="4" t="b">
        <v>1</v>
      </c>
      <c r="Q2852" s="4" t="b">
        <v>0</v>
      </c>
      <c r="R2852" s="4" t="s">
        <v>39</v>
      </c>
      <c r="S2852" s="4">
        <v>-1.18566085432533</v>
      </c>
      <c r="T2852" s="4">
        <v>3.1160432673703E8</v>
      </c>
    </row>
    <row r="2853" ht="12.75" customHeight="1">
      <c r="A2853" s="8" t="str">
        <f t="shared" si="1"/>
        <v>Congo, Rep.1984</v>
      </c>
      <c r="B2853" s="4" t="s">
        <v>70</v>
      </c>
      <c r="C2853" s="4">
        <v>1984.0</v>
      </c>
      <c r="D2853" s="4">
        <v>2.37542067437357</v>
      </c>
      <c r="E2853" s="4" t="s">
        <v>39</v>
      </c>
      <c r="F2853" s="4">
        <v>2.10194756576982E8</v>
      </c>
      <c r="G2853" s="4">
        <v>2.19358136640722E9</v>
      </c>
      <c r="H2853" s="4" t="s">
        <v>39</v>
      </c>
      <c r="I2853" s="4" t="s">
        <v>39</v>
      </c>
      <c r="J2853" s="4" t="str">
        <f t="shared" si="2"/>
        <v>#VALUE!</v>
      </c>
      <c r="K2853" s="5" t="str">
        <f t="shared" si="3"/>
        <v>#VALUE!</v>
      </c>
      <c r="L2853" s="5" t="str">
        <f t="shared" si="4"/>
        <v>#VALUE!</v>
      </c>
      <c r="M2853" s="5" t="str">
        <f t="shared" si="5"/>
        <v>#VALUE!</v>
      </c>
      <c r="N2853" s="4" t="b">
        <v>0</v>
      </c>
      <c r="O2853" s="4" t="b">
        <v>0</v>
      </c>
      <c r="P2853" s="4" t="b">
        <v>1</v>
      </c>
      <c r="Q2853" s="4" t="b">
        <v>1</v>
      </c>
      <c r="R2853" s="4" t="s">
        <v>39</v>
      </c>
      <c r="S2853" s="4">
        <v>6.9761310544814</v>
      </c>
      <c r="T2853" s="4">
        <v>3.27088249883499E7</v>
      </c>
    </row>
    <row r="2854" ht="12.75" customHeight="1">
      <c r="A2854" s="8" t="str">
        <f t="shared" si="1"/>
        <v>Congo, Rep.1983</v>
      </c>
      <c r="B2854" s="4" t="s">
        <v>70</v>
      </c>
      <c r="C2854" s="4">
        <v>1983.0</v>
      </c>
      <c r="D2854" s="4">
        <v>2.39251269728029</v>
      </c>
      <c r="E2854" s="4" t="s">
        <v>39</v>
      </c>
      <c r="F2854" s="4">
        <v>-4.00906891607959E8</v>
      </c>
      <c r="G2854" s="4">
        <v>2.09727428961512E9</v>
      </c>
      <c r="H2854" s="4" t="s">
        <v>39</v>
      </c>
      <c r="I2854" s="4" t="s">
        <v>39</v>
      </c>
      <c r="J2854" s="4" t="str">
        <f t="shared" si="2"/>
        <v>#VALUE!</v>
      </c>
      <c r="K2854" s="5" t="str">
        <f t="shared" si="3"/>
        <v>#VALUE!</v>
      </c>
      <c r="L2854" s="5" t="str">
        <f t="shared" si="4"/>
        <v>#VALUE!</v>
      </c>
      <c r="M2854" s="5" t="str">
        <f t="shared" si="5"/>
        <v>#VALUE!</v>
      </c>
      <c r="N2854" s="4" t="b">
        <v>0</v>
      </c>
      <c r="O2854" s="4" t="b">
        <v>0</v>
      </c>
      <c r="P2854" s="4" t="b">
        <v>1</v>
      </c>
      <c r="Q2854" s="4" t="b">
        <v>1</v>
      </c>
      <c r="R2854" s="4" t="s">
        <v>39</v>
      </c>
      <c r="S2854" s="4">
        <v>5.85396283993704</v>
      </c>
      <c r="T2854" s="4">
        <v>-9.63070767920999E7</v>
      </c>
    </row>
    <row r="2855" ht="12.75" customHeight="1">
      <c r="A2855" s="8" t="str">
        <f t="shared" si="1"/>
        <v>Congo, Rep.1982</v>
      </c>
      <c r="B2855" s="4" t="s">
        <v>70</v>
      </c>
      <c r="C2855" s="4">
        <v>1982.0</v>
      </c>
      <c r="D2855" s="4">
        <v>2.41014260976154</v>
      </c>
      <c r="E2855" s="4" t="s">
        <v>39</v>
      </c>
      <c r="F2855" s="4">
        <v>-3.3154468915086E8</v>
      </c>
      <c r="G2855" s="4">
        <v>2.1606405665396E9</v>
      </c>
      <c r="H2855" s="4" t="s">
        <v>39</v>
      </c>
      <c r="I2855" s="4" t="s">
        <v>39</v>
      </c>
      <c r="J2855" s="4" t="str">
        <f t="shared" si="2"/>
        <v>#VALUE!</v>
      </c>
      <c r="K2855" s="5" t="str">
        <f t="shared" si="3"/>
        <v>#VALUE!</v>
      </c>
      <c r="L2855" s="5" t="str">
        <f t="shared" si="4"/>
        <v>#VALUE!</v>
      </c>
      <c r="M2855" s="5" t="str">
        <f t="shared" si="5"/>
        <v>#VALUE!</v>
      </c>
      <c r="N2855" s="4" t="b">
        <v>0</v>
      </c>
      <c r="O2855" s="4" t="b">
        <v>0</v>
      </c>
      <c r="P2855" s="4" t="b">
        <v>1</v>
      </c>
      <c r="Q2855" s="4" t="b">
        <v>1</v>
      </c>
      <c r="R2855" s="4" t="s">
        <v>39</v>
      </c>
      <c r="S2855" s="4">
        <v>23.5976999601492</v>
      </c>
      <c r="T2855" s="4">
        <v>6.33662769244799E7</v>
      </c>
    </row>
    <row r="2856" ht="12.75" customHeight="1">
      <c r="A2856" s="8" t="str">
        <f t="shared" si="1"/>
        <v>Congo, Rep.1981</v>
      </c>
      <c r="B2856" s="4" t="s">
        <v>70</v>
      </c>
      <c r="C2856" s="4">
        <v>1981.0</v>
      </c>
      <c r="D2856" s="4">
        <v>2.61269591585303</v>
      </c>
      <c r="E2856" s="4" t="s">
        <v>39</v>
      </c>
      <c r="F2856" s="4">
        <v>-4.60704628909769E8</v>
      </c>
      <c r="G2856" s="4">
        <v>1.99351232592286E9</v>
      </c>
      <c r="H2856" s="4" t="s">
        <v>39</v>
      </c>
      <c r="I2856" s="4" t="s">
        <v>39</v>
      </c>
      <c r="J2856" s="4" t="str">
        <f t="shared" si="2"/>
        <v>#VALUE!</v>
      </c>
      <c r="K2856" s="5" t="str">
        <f t="shared" si="3"/>
        <v>#VALUE!</v>
      </c>
      <c r="L2856" s="5" t="str">
        <f t="shared" si="4"/>
        <v>#VALUE!</v>
      </c>
      <c r="M2856" s="5" t="str">
        <f t="shared" si="5"/>
        <v>#VALUE!</v>
      </c>
      <c r="N2856" s="4" t="b">
        <v>0</v>
      </c>
      <c r="O2856" s="4" t="b">
        <v>0</v>
      </c>
      <c r="P2856" s="4" t="b">
        <v>1</v>
      </c>
      <c r="Q2856" s="4" t="b">
        <v>1</v>
      </c>
      <c r="R2856" s="4" t="s">
        <v>39</v>
      </c>
      <c r="S2856" s="4">
        <v>17.6197224701567</v>
      </c>
      <c r="T2856" s="4">
        <v>-1.6712824061674E8</v>
      </c>
    </row>
    <row r="2857" ht="12.75" customHeight="1">
      <c r="A2857" s="8" t="str">
        <f t="shared" si="1"/>
        <v>Congo, Rep.1980</v>
      </c>
      <c r="B2857" s="4" t="s">
        <v>70</v>
      </c>
      <c r="C2857" s="4">
        <v>1980.0</v>
      </c>
      <c r="D2857" s="4">
        <v>12.678245712197</v>
      </c>
      <c r="E2857" s="4" t="s">
        <v>39</v>
      </c>
      <c r="F2857" s="4">
        <v>-1.66655973555449E8</v>
      </c>
      <c r="G2857" s="4">
        <v>1.70579684954655E9</v>
      </c>
      <c r="H2857" s="4" t="s">
        <v>39</v>
      </c>
      <c r="I2857" s="4" t="s">
        <v>39</v>
      </c>
      <c r="J2857" s="4" t="str">
        <f t="shared" si="2"/>
        <v>#VALUE!</v>
      </c>
      <c r="K2857" s="5" t="str">
        <f t="shared" si="3"/>
        <v>#VALUE!</v>
      </c>
      <c r="L2857" s="5" t="str">
        <f t="shared" si="4"/>
        <v>#VALUE!</v>
      </c>
      <c r="M2857" s="5" t="str">
        <f t="shared" si="5"/>
        <v>#VALUE!</v>
      </c>
      <c r="N2857" s="4" t="b">
        <v>0</v>
      </c>
      <c r="O2857" s="4" t="b">
        <v>0</v>
      </c>
      <c r="P2857" s="4" t="b">
        <v>1</v>
      </c>
      <c r="Q2857" s="4" t="b">
        <v>1</v>
      </c>
      <c r="R2857" s="4" t="s">
        <v>39</v>
      </c>
      <c r="S2857" s="4">
        <v>17.6366054827611</v>
      </c>
      <c r="T2857" s="4">
        <v>-2.87715476376309E8</v>
      </c>
    </row>
    <row r="2858" ht="12.75" customHeight="1">
      <c r="A2858" s="8" t="str">
        <f t="shared" si="1"/>
        <v>Congo, Rep.1979</v>
      </c>
      <c r="B2858" s="4" t="s">
        <v>70</v>
      </c>
      <c r="C2858" s="4">
        <v>1979.0</v>
      </c>
      <c r="D2858" s="4">
        <v>11.2573582244473</v>
      </c>
      <c r="E2858" s="4" t="s">
        <v>39</v>
      </c>
      <c r="F2858" s="4">
        <v>-9.93551929014402E7</v>
      </c>
      <c r="G2858" s="4">
        <v>1.19874966595066E9</v>
      </c>
      <c r="H2858" s="4" t="s">
        <v>39</v>
      </c>
      <c r="I2858" s="4" t="s">
        <v>39</v>
      </c>
      <c r="J2858" s="4" t="str">
        <f t="shared" si="2"/>
        <v>#VALUE!</v>
      </c>
      <c r="K2858" s="5" t="str">
        <f t="shared" si="3"/>
        <v>#VALUE!</v>
      </c>
      <c r="L2858" s="5" t="str">
        <f t="shared" si="4"/>
        <v>#VALUE!</v>
      </c>
      <c r="M2858" s="5" t="str">
        <f t="shared" si="5"/>
        <v>#VALUE!</v>
      </c>
      <c r="N2858" s="4" t="b">
        <v>0</v>
      </c>
      <c r="O2858" s="4" t="b">
        <v>0</v>
      </c>
      <c r="P2858" s="4" t="b">
        <v>1</v>
      </c>
      <c r="Q2858" s="4" t="b">
        <v>1</v>
      </c>
      <c r="R2858" s="4" t="s">
        <v>39</v>
      </c>
      <c r="S2858" s="4">
        <v>9.81322473809402</v>
      </c>
      <c r="T2858" s="4">
        <v>-5.0704718359589E8</v>
      </c>
    </row>
    <row r="2859" ht="12.75" customHeight="1">
      <c r="A2859" s="8" t="str">
        <f t="shared" si="1"/>
        <v>Congo, Rep.1978</v>
      </c>
      <c r="B2859" s="4" t="s">
        <v>70</v>
      </c>
      <c r="C2859" s="4">
        <v>1978.0</v>
      </c>
      <c r="D2859" s="4">
        <v>7.41014758377427</v>
      </c>
      <c r="E2859" s="4" t="s">
        <v>39</v>
      </c>
      <c r="F2859" s="4">
        <v>-1.80602444615207E8</v>
      </c>
      <c r="G2859" s="4">
        <v>8.7877177129105E8</v>
      </c>
      <c r="H2859" s="4" t="s">
        <v>39</v>
      </c>
      <c r="I2859" s="4" t="s">
        <v>39</v>
      </c>
      <c r="J2859" s="4" t="str">
        <f t="shared" si="2"/>
        <v>#VALUE!</v>
      </c>
      <c r="K2859" s="5" t="str">
        <f t="shared" si="3"/>
        <v>#VALUE!</v>
      </c>
      <c r="L2859" s="5" t="str">
        <f t="shared" si="4"/>
        <v>#VALUE!</v>
      </c>
      <c r="M2859" s="5" t="str">
        <f t="shared" si="5"/>
        <v>#VALUE!</v>
      </c>
      <c r="N2859" s="4" t="b">
        <v>0</v>
      </c>
      <c r="O2859" s="4" t="b">
        <v>1</v>
      </c>
      <c r="P2859" s="4" t="b">
        <v>1</v>
      </c>
      <c r="Q2859" s="4" t="b">
        <v>1</v>
      </c>
      <c r="R2859" s="4" t="s">
        <v>39</v>
      </c>
      <c r="S2859" s="4">
        <v>6.3597470112115</v>
      </c>
      <c r="T2859" s="4">
        <v>-3.1997789465961E8</v>
      </c>
    </row>
    <row r="2860" ht="12.75" customHeight="1">
      <c r="A2860" s="8" t="str">
        <f t="shared" si="1"/>
        <v>Congo, Rep.1977</v>
      </c>
      <c r="B2860" s="4" t="s">
        <v>70</v>
      </c>
      <c r="C2860" s="4">
        <v>1977.0</v>
      </c>
      <c r="D2860" s="4">
        <v>-5.33147194834658</v>
      </c>
      <c r="E2860" s="4" t="s">
        <v>39</v>
      </c>
      <c r="F2860" s="4" t="s">
        <v>39</v>
      </c>
      <c r="G2860" s="4">
        <v>7.65224030636552E8</v>
      </c>
      <c r="H2860" s="4" t="s">
        <v>39</v>
      </c>
      <c r="I2860" s="4" t="s">
        <v>39</v>
      </c>
      <c r="J2860" s="4" t="str">
        <f t="shared" si="2"/>
        <v>#VALUE!</v>
      </c>
      <c r="K2860" s="5" t="str">
        <f t="shared" si="3"/>
        <v>#VALUE!</v>
      </c>
      <c r="L2860" s="5" t="str">
        <f t="shared" si="4"/>
        <v>#VALUE!</v>
      </c>
      <c r="M2860" s="5" t="str">
        <f t="shared" si="5"/>
        <v>#VALUE!</v>
      </c>
      <c r="N2860" s="4" t="b">
        <v>1</v>
      </c>
      <c r="O2860" s="4" t="b">
        <v>1</v>
      </c>
      <c r="P2860" s="4" t="b">
        <v>0</v>
      </c>
      <c r="Q2860" s="4" t="b">
        <v>0</v>
      </c>
      <c r="R2860" s="4" t="s">
        <v>39</v>
      </c>
      <c r="S2860" s="4">
        <v>-8.95342798038182</v>
      </c>
      <c r="T2860" s="4">
        <v>-1.13547740654497E8</v>
      </c>
    </row>
    <row r="2861" ht="12.75" customHeight="1">
      <c r="A2861" s="8" t="str">
        <f t="shared" si="1"/>
        <v>Congo, Rep.1976</v>
      </c>
      <c r="B2861" s="4" t="s">
        <v>70</v>
      </c>
      <c r="C2861" s="4">
        <v>1976.0</v>
      </c>
      <c r="D2861" s="4">
        <v>-0.13045285716841</v>
      </c>
      <c r="E2861" s="4" t="s">
        <v>39</v>
      </c>
      <c r="F2861" s="4" t="s">
        <v>39</v>
      </c>
      <c r="G2861" s="4">
        <v>7.54549600548182E8</v>
      </c>
      <c r="H2861" s="4" t="s">
        <v>39</v>
      </c>
      <c r="I2861" s="4" t="s">
        <v>39</v>
      </c>
      <c r="J2861" s="4" t="str">
        <f t="shared" si="2"/>
        <v>#VALUE!</v>
      </c>
      <c r="K2861" s="5" t="str">
        <f t="shared" si="3"/>
        <v>#VALUE!</v>
      </c>
      <c r="L2861" s="5" t="str">
        <f t="shared" si="4"/>
        <v>#VALUE!</v>
      </c>
      <c r="M2861" s="5" t="str">
        <f t="shared" si="5"/>
        <v>#VALUE!</v>
      </c>
      <c r="N2861" s="4" t="b">
        <v>1</v>
      </c>
      <c r="O2861" s="4" t="b">
        <v>1</v>
      </c>
      <c r="P2861" s="4" t="b">
        <v>0</v>
      </c>
      <c r="Q2861" s="4" t="b">
        <v>0</v>
      </c>
      <c r="R2861" s="4" t="s">
        <v>39</v>
      </c>
      <c r="S2861" s="4">
        <v>0.916286751103684</v>
      </c>
      <c r="T2861" s="4">
        <v>-1.06744300883699E7</v>
      </c>
    </row>
    <row r="2862" ht="12.75" customHeight="1">
      <c r="A2862" s="8" t="str">
        <f t="shared" si="1"/>
        <v>Congo, Rep.1975</v>
      </c>
      <c r="B2862" s="4" t="s">
        <v>70</v>
      </c>
      <c r="C2862" s="4">
        <v>1975.0</v>
      </c>
      <c r="D2862" s="4">
        <v>-3.28075343012599</v>
      </c>
      <c r="E2862" s="4" t="s">
        <v>39</v>
      </c>
      <c r="F2862" s="4" t="s">
        <v>39</v>
      </c>
      <c r="G2862" s="4">
        <v>7.67102679018622E8</v>
      </c>
      <c r="H2862" s="4" t="s">
        <v>39</v>
      </c>
      <c r="I2862" s="4" t="s">
        <v>39</v>
      </c>
      <c r="J2862" s="4" t="str">
        <f t="shared" si="2"/>
        <v>#VALUE!</v>
      </c>
      <c r="K2862" s="5" t="str">
        <f t="shared" si="3"/>
        <v>#VALUE!</v>
      </c>
      <c r="L2862" s="5" t="str">
        <f t="shared" si="4"/>
        <v>#VALUE!</v>
      </c>
      <c r="M2862" s="5" t="str">
        <f t="shared" si="5"/>
        <v>#VALUE!</v>
      </c>
      <c r="N2862" s="4" t="b">
        <v>1</v>
      </c>
      <c r="O2862" s="4" t="b">
        <v>1</v>
      </c>
      <c r="P2862" s="4" t="b">
        <v>0</v>
      </c>
      <c r="Q2862" s="4" t="b">
        <v>0</v>
      </c>
      <c r="R2862" s="4" t="s">
        <v>39</v>
      </c>
      <c r="S2862" s="4">
        <v>7.73159683364941</v>
      </c>
      <c r="T2862" s="4">
        <v>1.255307847044E7</v>
      </c>
    </row>
    <row r="2863" ht="12.75" customHeight="1">
      <c r="A2863" s="8" t="str">
        <f t="shared" si="1"/>
        <v>Congo, Rep.1974</v>
      </c>
      <c r="B2863" s="4" t="s">
        <v>70</v>
      </c>
      <c r="C2863" s="4">
        <v>1974.0</v>
      </c>
      <c r="D2863" s="4">
        <v>15.147108571658</v>
      </c>
      <c r="E2863" s="4" t="s">
        <v>39</v>
      </c>
      <c r="F2863" s="4" t="s">
        <v>39</v>
      </c>
      <c r="G2863" s="4">
        <v>5.85364635354748E8</v>
      </c>
      <c r="H2863" s="4" t="s">
        <v>39</v>
      </c>
      <c r="I2863" s="4" t="s">
        <v>39</v>
      </c>
      <c r="J2863" s="4" t="str">
        <f t="shared" si="2"/>
        <v>#VALUE!</v>
      </c>
      <c r="K2863" s="5" t="str">
        <f t="shared" si="3"/>
        <v>#VALUE!</v>
      </c>
      <c r="L2863" s="5" t="str">
        <f t="shared" si="4"/>
        <v>#VALUE!</v>
      </c>
      <c r="M2863" s="5" t="str">
        <f t="shared" si="5"/>
        <v>#VALUE!</v>
      </c>
      <c r="N2863" s="4" t="b">
        <v>1</v>
      </c>
      <c r="O2863" s="4" t="b">
        <v>1</v>
      </c>
      <c r="P2863" s="4" t="b">
        <v>1</v>
      </c>
      <c r="Q2863" s="4" t="b">
        <v>0</v>
      </c>
      <c r="R2863" s="4" t="s">
        <v>39</v>
      </c>
      <c r="S2863" s="4">
        <v>7.88552081113494</v>
      </c>
      <c r="T2863" s="4">
        <v>-1.81738043663874E8</v>
      </c>
    </row>
    <row r="2864" ht="12.75" customHeight="1">
      <c r="A2864" s="8" t="str">
        <f t="shared" si="1"/>
        <v>Congo, Rep.1973</v>
      </c>
      <c r="B2864" s="4" t="s">
        <v>70</v>
      </c>
      <c r="C2864" s="4">
        <v>1973.0</v>
      </c>
      <c r="D2864" s="4">
        <v>6.25239612981592</v>
      </c>
      <c r="E2864" s="4" t="s">
        <v>39</v>
      </c>
      <c r="F2864" s="4" t="s">
        <v>39</v>
      </c>
      <c r="G2864" s="4">
        <v>5.41973362480998E8</v>
      </c>
      <c r="H2864" s="4" t="s">
        <v>39</v>
      </c>
      <c r="I2864" s="4" t="s">
        <v>39</v>
      </c>
      <c r="J2864" s="4" t="str">
        <f t="shared" si="2"/>
        <v>#VALUE!</v>
      </c>
      <c r="K2864" s="5" t="str">
        <f t="shared" si="3"/>
        <v>#VALUE!</v>
      </c>
      <c r="L2864" s="5" t="str">
        <f t="shared" si="4"/>
        <v>#VALUE!</v>
      </c>
      <c r="M2864" s="5" t="str">
        <f t="shared" si="5"/>
        <v>#VALUE!</v>
      </c>
      <c r="N2864" s="4" t="b">
        <v>0</v>
      </c>
      <c r="O2864" s="4" t="b">
        <v>0</v>
      </c>
      <c r="P2864" s="4" t="b">
        <v>1</v>
      </c>
      <c r="Q2864" s="4" t="b">
        <v>1</v>
      </c>
      <c r="R2864" s="4" t="s">
        <v>39</v>
      </c>
      <c r="S2864" s="4">
        <v>8.231188946413</v>
      </c>
      <c r="T2864" s="4">
        <v>-4.33912728737499E7</v>
      </c>
    </row>
    <row r="2865" ht="12.75" customHeight="1">
      <c r="A2865" s="8" t="str">
        <f t="shared" si="1"/>
        <v>Congo, Rep.1972</v>
      </c>
      <c r="B2865" s="4" t="s">
        <v>70</v>
      </c>
      <c r="C2865" s="4">
        <v>1972.0</v>
      </c>
      <c r="D2865" s="4">
        <v>5.11156534934632</v>
      </c>
      <c r="E2865" s="4" t="s">
        <v>39</v>
      </c>
      <c r="F2865" s="4" t="s">
        <v>39</v>
      </c>
      <c r="G2865" s="4">
        <v>4.10669262897929E8</v>
      </c>
      <c r="H2865" s="4" t="s">
        <v>39</v>
      </c>
      <c r="I2865" s="4" t="s">
        <v>39</v>
      </c>
      <c r="J2865" s="4" t="str">
        <f t="shared" si="2"/>
        <v>#VALUE!</v>
      </c>
      <c r="K2865" s="5" t="str">
        <f t="shared" si="3"/>
        <v>#VALUE!</v>
      </c>
      <c r="L2865" s="5" t="str">
        <f t="shared" si="4"/>
        <v>#VALUE!</v>
      </c>
      <c r="M2865" s="5" t="str">
        <f t="shared" si="5"/>
        <v>#VALUE!</v>
      </c>
      <c r="N2865" s="4" t="b">
        <v>0</v>
      </c>
      <c r="O2865" s="4" t="b">
        <v>1</v>
      </c>
      <c r="P2865" s="4" t="b">
        <v>1</v>
      </c>
      <c r="Q2865" s="4" t="b">
        <v>1</v>
      </c>
      <c r="R2865" s="4" t="s">
        <v>39</v>
      </c>
      <c r="S2865" s="4">
        <v>8.61755084484118</v>
      </c>
      <c r="T2865" s="4">
        <v>-1.31304099583069E8</v>
      </c>
    </row>
    <row r="2866" ht="12.75" customHeight="1">
      <c r="A2866" s="8" t="str">
        <f t="shared" si="1"/>
        <v>Congo, Rep.1971</v>
      </c>
      <c r="B2866" s="4" t="s">
        <v>70</v>
      </c>
      <c r="C2866" s="4">
        <v>1971.0</v>
      </c>
      <c r="D2866" s="4">
        <v>5.61268875117073</v>
      </c>
      <c r="E2866" s="4" t="s">
        <v>39</v>
      </c>
      <c r="F2866" s="4" t="s">
        <v>39</v>
      </c>
      <c r="G2866" s="4">
        <v>3.22128019323561E8</v>
      </c>
      <c r="H2866" s="4" t="s">
        <v>39</v>
      </c>
      <c r="I2866" s="4" t="s">
        <v>39</v>
      </c>
      <c r="J2866" s="4" t="str">
        <f t="shared" si="2"/>
        <v>#VALUE!</v>
      </c>
      <c r="K2866" s="5" t="str">
        <f t="shared" si="3"/>
        <v>#VALUE!</v>
      </c>
      <c r="L2866" s="5" t="str">
        <f t="shared" si="4"/>
        <v>#VALUE!</v>
      </c>
      <c r="M2866" s="5" t="str">
        <f t="shared" si="5"/>
        <v>#VALUE!</v>
      </c>
      <c r="N2866" s="4" t="b">
        <v>0</v>
      </c>
      <c r="O2866" s="4" t="b">
        <v>1</v>
      </c>
      <c r="P2866" s="4" t="b">
        <v>1</v>
      </c>
      <c r="Q2866" s="4" t="b">
        <v>0</v>
      </c>
      <c r="R2866" s="4" t="s">
        <v>39</v>
      </c>
      <c r="S2866" s="4">
        <v>7.75303585308524</v>
      </c>
      <c r="T2866" s="4">
        <v>-8.8541243574368E7</v>
      </c>
    </row>
    <row r="2867" ht="12.75" customHeight="1">
      <c r="A2867" s="8" t="str">
        <f t="shared" si="1"/>
        <v>Congo, Rep.1970</v>
      </c>
      <c r="B2867" s="4" t="s">
        <v>70</v>
      </c>
      <c r="C2867" s="4">
        <v>1970.0</v>
      </c>
      <c r="D2867" s="4">
        <v>3.77946981168945</v>
      </c>
      <c r="E2867" s="4" t="s">
        <v>39</v>
      </c>
      <c r="F2867" s="4" t="s">
        <v>39</v>
      </c>
      <c r="G2867" s="4">
        <v>2.7496069985855E8</v>
      </c>
      <c r="H2867" s="4" t="s">
        <v>39</v>
      </c>
      <c r="I2867" s="4" t="s">
        <v>39</v>
      </c>
      <c r="J2867" s="4" t="str">
        <f t="shared" si="2"/>
        <v>#VALUE!</v>
      </c>
      <c r="K2867" s="5" t="str">
        <f t="shared" si="3"/>
        <v>#VALUE!</v>
      </c>
      <c r="L2867" s="5" t="str">
        <f t="shared" si="4"/>
        <v>#VALUE!</v>
      </c>
      <c r="M2867" s="5" t="str">
        <f t="shared" si="5"/>
        <v>#VALUE!</v>
      </c>
      <c r="N2867" s="4" t="b">
        <v>0</v>
      </c>
      <c r="O2867" s="4" t="b">
        <v>1</v>
      </c>
      <c r="P2867" s="4" t="b">
        <v>1</v>
      </c>
      <c r="Q2867" s="4" t="b">
        <v>0</v>
      </c>
      <c r="R2867" s="4" t="s">
        <v>39</v>
      </c>
      <c r="S2867" s="4">
        <v>6.35847018696658</v>
      </c>
      <c r="T2867" s="4">
        <v>-4.7167319465011E7</v>
      </c>
    </row>
    <row r="2868" ht="12.75" customHeight="1">
      <c r="A2868" s="8" t="str">
        <f t="shared" si="1"/>
        <v>Congo, Rep.1969</v>
      </c>
      <c r="B2868" s="4" t="s">
        <v>70</v>
      </c>
      <c r="C2868" s="4">
        <v>1969.0</v>
      </c>
      <c r="D2868" s="4">
        <v>6.13497204186059</v>
      </c>
      <c r="E2868" s="4" t="s">
        <v>39</v>
      </c>
      <c r="F2868" s="4" t="s">
        <v>39</v>
      </c>
      <c r="G2868" s="4">
        <v>2.65040036059116E8</v>
      </c>
      <c r="H2868" s="4" t="s">
        <v>39</v>
      </c>
      <c r="I2868" s="4" t="s">
        <v>39</v>
      </c>
      <c r="J2868" s="4" t="str">
        <f t="shared" si="2"/>
        <v>#VALUE!</v>
      </c>
      <c r="K2868" s="5" t="str">
        <f t="shared" si="3"/>
        <v>#VALUE!</v>
      </c>
      <c r="L2868" s="5" t="str">
        <f t="shared" si="4"/>
        <v>#VALUE!</v>
      </c>
      <c r="M2868" s="5" t="str">
        <f t="shared" si="5"/>
        <v>#VALUE!</v>
      </c>
      <c r="N2868" s="4" t="b">
        <v>0</v>
      </c>
      <c r="O2868" s="4" t="b">
        <v>1</v>
      </c>
      <c r="P2868" s="4" t="b">
        <v>1</v>
      </c>
      <c r="Q2868" s="4" t="b">
        <v>0</v>
      </c>
      <c r="R2868" s="4" t="s">
        <v>39</v>
      </c>
      <c r="S2868" s="4">
        <v>7.54852519466465</v>
      </c>
      <c r="T2868" s="4">
        <v>-9920663.799434</v>
      </c>
    </row>
    <row r="2869" ht="12.75" customHeight="1">
      <c r="A2869" s="8" t="str">
        <f t="shared" si="1"/>
        <v>Congo, Rep.1968</v>
      </c>
      <c r="B2869" s="4" t="s">
        <v>70</v>
      </c>
      <c r="C2869" s="4">
        <v>1968.0</v>
      </c>
      <c r="D2869" s="4">
        <v>3.97446186449608</v>
      </c>
      <c r="E2869" s="4" t="s">
        <v>39</v>
      </c>
      <c r="F2869" s="4" t="s">
        <v>39</v>
      </c>
      <c r="G2869" s="4">
        <v>2.51247458012189E8</v>
      </c>
      <c r="H2869" s="4" t="s">
        <v>39</v>
      </c>
      <c r="I2869" s="4" t="s">
        <v>39</v>
      </c>
      <c r="J2869" s="4" t="str">
        <f t="shared" si="2"/>
        <v>#VALUE!</v>
      </c>
      <c r="K2869" s="5" t="str">
        <f t="shared" si="3"/>
        <v>#VALUE!</v>
      </c>
      <c r="L2869" s="5" t="str">
        <f t="shared" si="4"/>
        <v>#VALUE!</v>
      </c>
      <c r="M2869" s="5" t="str">
        <f t="shared" si="5"/>
        <v>#VALUE!</v>
      </c>
      <c r="N2869" s="4" t="b">
        <v>0</v>
      </c>
      <c r="O2869" s="4" t="b">
        <v>0</v>
      </c>
      <c r="P2869" s="4" t="b">
        <v>1</v>
      </c>
      <c r="Q2869" s="4" t="b">
        <v>0</v>
      </c>
      <c r="R2869" s="4" t="s">
        <v>39</v>
      </c>
      <c r="S2869" s="4">
        <v>7.63132623875093</v>
      </c>
      <c r="T2869" s="4">
        <v>-1.3792578046927E7</v>
      </c>
    </row>
    <row r="2870" ht="12.75" customHeight="1">
      <c r="A2870" s="8" t="str">
        <f t="shared" si="1"/>
        <v>Congo, Rep.1967</v>
      </c>
      <c r="B2870" s="4" t="s">
        <v>70</v>
      </c>
      <c r="C2870" s="4">
        <v>1967.0</v>
      </c>
      <c r="D2870" s="4">
        <v>1.5445986320841</v>
      </c>
      <c r="E2870" s="4" t="s">
        <v>39</v>
      </c>
      <c r="F2870" s="4" t="s">
        <v>39</v>
      </c>
      <c r="G2870" s="4">
        <v>2.37397428336429E8</v>
      </c>
      <c r="H2870" s="4" t="s">
        <v>39</v>
      </c>
      <c r="I2870" s="4" t="s">
        <v>39</v>
      </c>
      <c r="J2870" s="4" t="str">
        <f t="shared" si="2"/>
        <v>#VALUE!</v>
      </c>
      <c r="K2870" s="5" t="str">
        <f t="shared" si="3"/>
        <v>#VALUE!</v>
      </c>
      <c r="L2870" s="5" t="str">
        <f t="shared" si="4"/>
        <v>#VALUE!</v>
      </c>
      <c r="M2870" s="5" t="str">
        <f t="shared" si="5"/>
        <v>#VALUE!</v>
      </c>
      <c r="N2870" s="4" t="b">
        <v>0</v>
      </c>
      <c r="O2870" s="4" t="b">
        <v>1</v>
      </c>
      <c r="P2870" s="4" t="b">
        <v>0</v>
      </c>
      <c r="Q2870" s="4" t="b">
        <v>0</v>
      </c>
      <c r="R2870" s="4" t="s">
        <v>39</v>
      </c>
      <c r="S2870" s="4">
        <v>2.11627205671408</v>
      </c>
      <c r="T2870" s="4">
        <v>-1.385002967576E7</v>
      </c>
    </row>
    <row r="2871" ht="12.75" customHeight="1">
      <c r="A2871" s="8" t="str">
        <f t="shared" si="1"/>
        <v>Congo, Rep.1966</v>
      </c>
      <c r="B2871" s="4" t="s">
        <v>70</v>
      </c>
      <c r="C2871" s="4">
        <v>1966.0</v>
      </c>
      <c r="D2871" s="4">
        <v>0.955734360272386</v>
      </c>
      <c r="E2871" s="4" t="s">
        <v>39</v>
      </c>
      <c r="F2871" s="4" t="s">
        <v>39</v>
      </c>
      <c r="G2871" s="4">
        <v>2.20613582369827E8</v>
      </c>
      <c r="H2871" s="4" t="s">
        <v>39</v>
      </c>
      <c r="I2871" s="4" t="s">
        <v>39</v>
      </c>
      <c r="J2871" s="4" t="str">
        <f t="shared" si="2"/>
        <v>#VALUE!</v>
      </c>
      <c r="K2871" s="5" t="str">
        <f t="shared" si="3"/>
        <v>#VALUE!</v>
      </c>
      <c r="L2871" s="5" t="str">
        <f t="shared" si="4"/>
        <v>#VALUE!</v>
      </c>
      <c r="M2871" s="5" t="str">
        <f t="shared" si="5"/>
        <v>#VALUE!</v>
      </c>
      <c r="N2871" s="4" t="b">
        <v>0</v>
      </c>
      <c r="O2871" s="4" t="b">
        <v>1</v>
      </c>
      <c r="P2871" s="4" t="b">
        <v>0</v>
      </c>
      <c r="Q2871" s="4" t="b">
        <v>0</v>
      </c>
      <c r="R2871" s="4" t="s">
        <v>39</v>
      </c>
      <c r="S2871" s="4">
        <v>1.35898246232004</v>
      </c>
      <c r="T2871" s="4">
        <v>-1.67838459666019E7</v>
      </c>
    </row>
    <row r="2872" ht="12.75" customHeight="1">
      <c r="A2872" s="8" t="str">
        <f t="shared" si="1"/>
        <v>Congo, Rep.1965</v>
      </c>
      <c r="B2872" s="4" t="s">
        <v>70</v>
      </c>
      <c r="C2872" s="4">
        <v>1965.0</v>
      </c>
      <c r="D2872" s="4">
        <v>7.01613176492782</v>
      </c>
      <c r="E2872" s="4" t="s">
        <v>39</v>
      </c>
      <c r="F2872" s="4" t="s">
        <v>39</v>
      </c>
      <c r="G2872" s="4">
        <v>1.98318063860835E8</v>
      </c>
      <c r="H2872" s="4" t="s">
        <v>39</v>
      </c>
      <c r="I2872" s="4" t="s">
        <v>39</v>
      </c>
      <c r="J2872" s="4" t="str">
        <f t="shared" si="2"/>
        <v>#VALUE!</v>
      </c>
      <c r="K2872" s="5" t="str">
        <f t="shared" si="3"/>
        <v>#VALUE!</v>
      </c>
      <c r="L2872" s="5" t="str">
        <f t="shared" si="4"/>
        <v>#VALUE!</v>
      </c>
      <c r="M2872" s="5" t="str">
        <f t="shared" si="5"/>
        <v>#VALUE!</v>
      </c>
      <c r="N2872" s="4" t="b">
        <v>0</v>
      </c>
      <c r="O2872" s="4" t="b">
        <v>1</v>
      </c>
      <c r="P2872" s="4" t="b">
        <v>1</v>
      </c>
      <c r="Q2872" s="4" t="b">
        <v>0</v>
      </c>
      <c r="R2872" s="4" t="s">
        <v>39</v>
      </c>
      <c r="S2872" s="4">
        <v>3.67646773649125</v>
      </c>
      <c r="T2872" s="4">
        <v>-2.2295518508992E7</v>
      </c>
    </row>
    <row r="2873" ht="12.75" customHeight="1">
      <c r="A2873" s="8" t="str">
        <f t="shared" si="1"/>
        <v>Congo, Rep.1964</v>
      </c>
      <c r="B2873" s="4" t="s">
        <v>70</v>
      </c>
      <c r="C2873" s="4">
        <v>1964.0</v>
      </c>
      <c r="D2873" s="4">
        <v>7.01613081838052</v>
      </c>
      <c r="E2873" s="4" t="s">
        <v>39</v>
      </c>
      <c r="F2873" s="4" t="s">
        <v>39</v>
      </c>
      <c r="G2873" s="4">
        <v>1.85693724845331E8</v>
      </c>
      <c r="H2873" s="4" t="s">
        <v>39</v>
      </c>
      <c r="I2873" s="4" t="s">
        <v>39</v>
      </c>
      <c r="J2873" s="4" t="str">
        <f t="shared" si="2"/>
        <v>#VALUE!</v>
      </c>
      <c r="K2873" s="5" t="str">
        <f t="shared" si="3"/>
        <v>#VALUE!</v>
      </c>
      <c r="L2873" s="5" t="str">
        <f t="shared" si="4"/>
        <v>#VALUE!</v>
      </c>
      <c r="M2873" s="5" t="str">
        <f t="shared" si="5"/>
        <v>#VALUE!</v>
      </c>
      <c r="N2873" s="4" t="b">
        <v>0</v>
      </c>
      <c r="O2873" s="4" t="b">
        <v>0</v>
      </c>
      <c r="P2873" s="4" t="b">
        <v>1</v>
      </c>
      <c r="Q2873" s="4" t="b">
        <v>1</v>
      </c>
      <c r="R2873" s="4" t="s">
        <v>39</v>
      </c>
      <c r="S2873" s="4">
        <v>3.81679626842326</v>
      </c>
      <c r="T2873" s="4">
        <v>-1.26243390155039E7</v>
      </c>
    </row>
    <row r="2874" ht="12.75" customHeight="1">
      <c r="A2874" s="8" t="str">
        <f t="shared" si="1"/>
        <v>Congo, Rep.1963</v>
      </c>
      <c r="B2874" s="4" t="s">
        <v>70</v>
      </c>
      <c r="C2874" s="4">
        <v>1963.0</v>
      </c>
      <c r="D2874" s="4" t="s">
        <v>39</v>
      </c>
      <c r="E2874" s="4" t="s">
        <v>39</v>
      </c>
      <c r="F2874" s="4" t="s">
        <v>39</v>
      </c>
      <c r="G2874" s="4">
        <v>1.72233430871502E8</v>
      </c>
      <c r="H2874" s="4" t="s">
        <v>39</v>
      </c>
      <c r="I2874" s="4" t="s">
        <v>39</v>
      </c>
      <c r="J2874" s="4" t="str">
        <f t="shared" si="2"/>
        <v>#VALUE!</v>
      </c>
      <c r="K2874" s="5" t="str">
        <f t="shared" si="3"/>
        <v>#VALUE!</v>
      </c>
      <c r="L2874" s="5" t="str">
        <f t="shared" si="4"/>
        <v>#VALUE!</v>
      </c>
      <c r="M2874" s="5" t="str">
        <f t="shared" si="5"/>
        <v>#VALUE!</v>
      </c>
      <c r="N2874" s="4" t="s">
        <v>39</v>
      </c>
      <c r="O2874" s="4" t="s">
        <v>39</v>
      </c>
      <c r="P2874" s="4" t="s">
        <v>39</v>
      </c>
      <c r="Q2874" s="4" t="b">
        <v>1</v>
      </c>
      <c r="R2874" s="4" t="s">
        <v>39</v>
      </c>
      <c r="S2874" s="4">
        <v>-4.02930039798804</v>
      </c>
      <c r="T2874" s="4">
        <v>-1.3460293973829E7</v>
      </c>
    </row>
    <row r="2875" ht="12.75" customHeight="1">
      <c r="A2875" s="8" t="str">
        <f t="shared" si="1"/>
        <v>Congo, Rep.1962</v>
      </c>
      <c r="B2875" s="4" t="s">
        <v>70</v>
      </c>
      <c r="C2875" s="4">
        <v>1962.0</v>
      </c>
      <c r="D2875" s="4" t="s">
        <v>39</v>
      </c>
      <c r="E2875" s="4" t="s">
        <v>39</v>
      </c>
      <c r="F2875" s="4" t="s">
        <v>39</v>
      </c>
      <c r="G2875" s="4">
        <v>1.66521239863281E8</v>
      </c>
      <c r="H2875" s="4" t="s">
        <v>39</v>
      </c>
      <c r="I2875" s="4" t="s">
        <v>39</v>
      </c>
      <c r="J2875" s="4" t="str">
        <f t="shared" si="2"/>
        <v>#VALUE!</v>
      </c>
      <c r="K2875" s="5" t="str">
        <f t="shared" si="3"/>
        <v>#VALUE!</v>
      </c>
      <c r="L2875" s="5" t="str">
        <f t="shared" si="4"/>
        <v>#VALUE!</v>
      </c>
      <c r="M2875" s="5" t="str">
        <f t="shared" si="5"/>
        <v>#VALUE!</v>
      </c>
      <c r="N2875" s="4" t="s">
        <v>39</v>
      </c>
      <c r="O2875" s="4" t="s">
        <v>39</v>
      </c>
      <c r="P2875" s="4" t="s">
        <v>39</v>
      </c>
      <c r="Q2875" s="4" t="s">
        <v>39</v>
      </c>
      <c r="R2875" s="4" t="s">
        <v>39</v>
      </c>
      <c r="S2875" s="4">
        <v>5.20230878797427</v>
      </c>
      <c r="T2875" s="4">
        <v>-5712191.008221</v>
      </c>
    </row>
    <row r="2876" ht="12.75" customHeight="1">
      <c r="A2876" s="8" t="str">
        <f t="shared" si="1"/>
        <v>Congo, Rep.1961</v>
      </c>
      <c r="B2876" s="4" t="s">
        <v>70</v>
      </c>
      <c r="C2876" s="4">
        <v>1961.0</v>
      </c>
      <c r="D2876" s="4" t="s">
        <v>39</v>
      </c>
      <c r="E2876" s="4" t="s">
        <v>39</v>
      </c>
      <c r="F2876" s="4" t="s">
        <v>39</v>
      </c>
      <c r="G2876" s="4">
        <v>1.51675739160627E8</v>
      </c>
      <c r="H2876" s="4" t="s">
        <v>39</v>
      </c>
      <c r="I2876" s="4" t="s">
        <v>39</v>
      </c>
      <c r="J2876" s="4" t="str">
        <f t="shared" si="2"/>
        <v>#VALUE!</v>
      </c>
      <c r="K2876" s="5" t="str">
        <f t="shared" si="3"/>
        <v>#VALUE!</v>
      </c>
      <c r="L2876" s="5" t="str">
        <f t="shared" si="4"/>
        <v>#VALUE!</v>
      </c>
      <c r="M2876" s="5" t="str">
        <f t="shared" si="5"/>
        <v>#VALUE!</v>
      </c>
      <c r="N2876" s="4" t="s">
        <v>39</v>
      </c>
      <c r="O2876" s="4" t="s">
        <v>39</v>
      </c>
      <c r="P2876" s="4" t="s">
        <v>39</v>
      </c>
      <c r="Q2876" s="4" t="s">
        <v>39</v>
      </c>
      <c r="R2876" s="4" t="s">
        <v>39</v>
      </c>
      <c r="S2876" s="4">
        <v>8.35072672427799</v>
      </c>
      <c r="T2876" s="4">
        <v>-1.4845500702654E7</v>
      </c>
    </row>
    <row r="2877" ht="12.75" customHeight="1">
      <c r="A2877" s="8" t="str">
        <f t="shared" si="1"/>
        <v>Congo, Rep.1960</v>
      </c>
      <c r="B2877" s="4" t="s">
        <v>70</v>
      </c>
      <c r="C2877" s="4">
        <v>1960.0</v>
      </c>
      <c r="D2877" s="4" t="s">
        <v>39</v>
      </c>
      <c r="E2877" s="4" t="s">
        <v>39</v>
      </c>
      <c r="F2877" s="4" t="s">
        <v>39</v>
      </c>
      <c r="G2877" s="4">
        <v>1.31731862568997E8</v>
      </c>
      <c r="H2877" s="4" t="s">
        <v>39</v>
      </c>
      <c r="I2877" s="4" t="s">
        <v>39</v>
      </c>
      <c r="J2877" s="4" t="str">
        <f t="shared" si="2"/>
        <v>#VALUE!</v>
      </c>
      <c r="K2877" s="5" t="str">
        <f t="shared" si="3"/>
        <v>#VALUE!</v>
      </c>
      <c r="L2877" s="5" t="str">
        <f t="shared" si="4"/>
        <v>#VALUE!</v>
      </c>
      <c r="M2877" s="5" t="str">
        <f t="shared" si="5"/>
        <v>#VALUE!</v>
      </c>
      <c r="N2877" s="4" t="s">
        <v>39</v>
      </c>
      <c r="O2877" s="4" t="s">
        <v>39</v>
      </c>
      <c r="P2877" s="4" t="s">
        <v>39</v>
      </c>
      <c r="Q2877" s="4" t="s">
        <v>39</v>
      </c>
      <c r="R2877" s="4" t="s">
        <v>39</v>
      </c>
      <c r="S2877" s="4" t="s">
        <v>39</v>
      </c>
      <c r="T2877" s="4">
        <v>-1.994387659163E7</v>
      </c>
    </row>
    <row r="2878" ht="12.75" customHeight="1">
      <c r="A2878" s="8" t="str">
        <f t="shared" si="1"/>
        <v>Costa Rica2022</v>
      </c>
      <c r="B2878" s="4" t="s">
        <v>71</v>
      </c>
      <c r="C2878" s="4">
        <v>2022.0</v>
      </c>
      <c r="D2878" s="4" t="s">
        <v>39</v>
      </c>
      <c r="E2878" s="4" t="s">
        <v>39</v>
      </c>
      <c r="F2878" s="4">
        <v>-2.70605346037863E9</v>
      </c>
      <c r="G2878" s="4">
        <v>6.83808383162777E10</v>
      </c>
      <c r="H2878" s="4" t="s">
        <v>39</v>
      </c>
      <c r="I2878" s="4" t="s">
        <v>39</v>
      </c>
      <c r="J2878" s="4" t="str">
        <f t="shared" si="2"/>
        <v>#VALUE!</v>
      </c>
      <c r="K2878" s="5" t="str">
        <f t="shared" si="3"/>
        <v>#VALUE!</v>
      </c>
      <c r="L2878" s="5" t="str">
        <f t="shared" si="4"/>
        <v>#VALUE!</v>
      </c>
      <c r="M2878" s="5" t="str">
        <f t="shared" si="5"/>
        <v>#VALUE!</v>
      </c>
      <c r="N2878" s="4" t="s">
        <v>39</v>
      </c>
      <c r="O2878" s="4" t="s">
        <v>39</v>
      </c>
      <c r="P2878" s="4" t="s">
        <v>39</v>
      </c>
      <c r="Q2878" s="4" t="s">
        <v>39</v>
      </c>
      <c r="R2878" s="4" t="s">
        <v>39</v>
      </c>
      <c r="S2878" s="4">
        <v>4.30501579784834</v>
      </c>
      <c r="T2878" s="4" t="s">
        <v>39</v>
      </c>
    </row>
    <row r="2879" ht="12.75" customHeight="1">
      <c r="A2879" s="8" t="str">
        <f t="shared" si="1"/>
        <v>Costa Rica2021</v>
      </c>
      <c r="B2879" s="4" t="s">
        <v>71</v>
      </c>
      <c r="C2879" s="4">
        <v>2021.0</v>
      </c>
      <c r="D2879" s="4">
        <v>7.76390102333776</v>
      </c>
      <c r="E2879" s="4">
        <v>-1.80634831684657E8</v>
      </c>
      <c r="F2879" s="4">
        <v>-1.60451170216627E9</v>
      </c>
      <c r="G2879" s="4">
        <v>6.46164821677475E10</v>
      </c>
      <c r="H2879" s="4">
        <v>15.8182594734103</v>
      </c>
      <c r="I2879" s="4">
        <v>20.950354973376</v>
      </c>
      <c r="J2879" s="4">
        <f t="shared" si="2"/>
        <v>1022120281188</v>
      </c>
      <c r="K2879" s="5">
        <f t="shared" si="3"/>
        <v>1353738238545</v>
      </c>
      <c r="L2879" s="5">
        <f t="shared" si="4"/>
        <v>331617957357</v>
      </c>
      <c r="M2879" s="5">
        <f t="shared" si="5"/>
        <v>5.1320955</v>
      </c>
      <c r="N2879" s="4" t="s">
        <v>39</v>
      </c>
      <c r="O2879" s="4" t="s">
        <v>39</v>
      </c>
      <c r="P2879" s="4" t="s">
        <v>39</v>
      </c>
      <c r="Q2879" s="4" t="s">
        <v>39</v>
      </c>
      <c r="R2879" s="4" t="s">
        <v>39</v>
      </c>
      <c r="S2879" s="4">
        <v>7.78079756393568</v>
      </c>
      <c r="T2879" s="4">
        <v>-3.7643561485302E9</v>
      </c>
    </row>
    <row r="2880" ht="12.75" customHeight="1">
      <c r="A2880" s="8" t="str">
        <f t="shared" si="1"/>
        <v>Costa Rica2020</v>
      </c>
      <c r="B2880" s="4" t="s">
        <v>71</v>
      </c>
      <c r="C2880" s="4">
        <v>2020.0</v>
      </c>
      <c r="D2880" s="4">
        <v>-4.05090868058684</v>
      </c>
      <c r="E2880" s="4">
        <v>-2.3482927732382E9</v>
      </c>
      <c r="F2880" s="4">
        <v>-6.31661878257182E8</v>
      </c>
      <c r="G2880" s="4">
        <v>6.23956107640705E10</v>
      </c>
      <c r="H2880" s="4">
        <v>13.9655875544162</v>
      </c>
      <c r="I2880" s="4">
        <v>22.4077147272077</v>
      </c>
      <c r="J2880" s="4">
        <f t="shared" si="2"/>
        <v>871391365137</v>
      </c>
      <c r="K2880" s="5">
        <f t="shared" si="3"/>
        <v>1398143046231</v>
      </c>
      <c r="L2880" s="5">
        <f t="shared" si="4"/>
        <v>526751681094</v>
      </c>
      <c r="M2880" s="5">
        <f t="shared" si="5"/>
        <v>8.442127173</v>
      </c>
      <c r="N2880" s="4" t="b">
        <v>1</v>
      </c>
      <c r="O2880" s="4" t="b">
        <v>1</v>
      </c>
      <c r="P2880" s="4" t="b">
        <v>0</v>
      </c>
      <c r="Q2880" s="4" t="s">
        <v>39</v>
      </c>
      <c r="R2880" s="4" t="s">
        <v>39</v>
      </c>
      <c r="S2880" s="4">
        <v>-4.27335432161462</v>
      </c>
      <c r="T2880" s="4">
        <v>-2.22087140367699E9</v>
      </c>
    </row>
    <row r="2881" ht="12.75" customHeight="1">
      <c r="A2881" s="8" t="str">
        <f t="shared" si="1"/>
        <v>Costa Rica2019</v>
      </c>
      <c r="B2881" s="4" t="s">
        <v>71</v>
      </c>
      <c r="C2881" s="4">
        <v>2019.0</v>
      </c>
      <c r="D2881" s="4">
        <v>2.41751241877443</v>
      </c>
      <c r="E2881" s="4">
        <v>-1.69305661404988E9</v>
      </c>
      <c r="F2881" s="4">
        <v>-8.25214056665626E8</v>
      </c>
      <c r="G2881" s="4">
        <v>6.44176705557821E10</v>
      </c>
      <c r="H2881" s="4">
        <v>15.0022164787337</v>
      </c>
      <c r="I2881" s="4">
        <v>21.7344626101145</v>
      </c>
      <c r="J2881" s="4">
        <f t="shared" si="2"/>
        <v>966407838734</v>
      </c>
      <c r="K2881" s="5">
        <f t="shared" si="3"/>
        <v>1400083452125</v>
      </c>
      <c r="L2881" s="5">
        <f t="shared" si="4"/>
        <v>433675613392</v>
      </c>
      <c r="M2881" s="5">
        <f t="shared" si="5"/>
        <v>6.732246131</v>
      </c>
      <c r="N2881" s="4" t="b">
        <v>1</v>
      </c>
      <c r="O2881" s="4" t="b">
        <v>1</v>
      </c>
      <c r="P2881" s="4" t="b">
        <v>1</v>
      </c>
      <c r="Q2881" s="4" t="b">
        <v>0</v>
      </c>
      <c r="R2881" s="4" t="s">
        <v>39</v>
      </c>
      <c r="S2881" s="4">
        <v>2.41751181762513</v>
      </c>
      <c r="T2881" s="4">
        <v>2.02205979171159E9</v>
      </c>
    </row>
    <row r="2882" ht="12.75" customHeight="1">
      <c r="A2882" s="8" t="str">
        <f t="shared" si="1"/>
        <v>Costa Rica2018</v>
      </c>
      <c r="B2882" s="4" t="s">
        <v>71</v>
      </c>
      <c r="C2882" s="4">
        <v>2018.0</v>
      </c>
      <c r="D2882" s="4">
        <v>2.61590444816878</v>
      </c>
      <c r="E2882" s="4">
        <v>-1.40353513164886E9</v>
      </c>
      <c r="F2882" s="4">
        <v>-1.86731866449117E9</v>
      </c>
      <c r="G2882" s="4">
        <v>6.24201649646987E10</v>
      </c>
      <c r="H2882" s="4">
        <v>13.2348928195006</v>
      </c>
      <c r="I2882" s="4">
        <v>18.9649723353821</v>
      </c>
      <c r="J2882" s="4">
        <f t="shared" si="2"/>
        <v>826124193083</v>
      </c>
      <c r="K2882" s="5">
        <f t="shared" si="3"/>
        <v>1183796701726</v>
      </c>
      <c r="L2882" s="5">
        <f t="shared" si="4"/>
        <v>357672508642</v>
      </c>
      <c r="M2882" s="5">
        <f t="shared" si="5"/>
        <v>5.730079516</v>
      </c>
      <c r="N2882" s="4" t="b">
        <v>0</v>
      </c>
      <c r="O2882" s="4" t="b">
        <v>0</v>
      </c>
      <c r="P2882" s="4" t="b">
        <v>1</v>
      </c>
      <c r="Q2882" s="4" t="b">
        <v>1</v>
      </c>
      <c r="R2882" s="4" t="s">
        <v>39</v>
      </c>
      <c r="S2882" s="4">
        <v>2.6159044043379</v>
      </c>
      <c r="T2882" s="4">
        <v>-1.99750559108339E9</v>
      </c>
    </row>
    <row r="2883" ht="12.75" customHeight="1">
      <c r="A2883" s="8" t="str">
        <f t="shared" si="1"/>
        <v>Costa Rica2017</v>
      </c>
      <c r="B2883" s="4" t="s">
        <v>71</v>
      </c>
      <c r="C2883" s="4">
        <v>2017.0</v>
      </c>
      <c r="D2883" s="4">
        <v>4.1576984124671</v>
      </c>
      <c r="E2883" s="4">
        <v>-1.75623066874173E9</v>
      </c>
      <c r="F2883" s="4">
        <v>-2.18872394764844E9</v>
      </c>
      <c r="G2883" s="4">
        <v>6.05160446234876E10</v>
      </c>
      <c r="H2883" s="4">
        <v>13.2777532809406</v>
      </c>
      <c r="I2883" s="4">
        <v>19.249308126307</v>
      </c>
      <c r="J2883" s="4">
        <f t="shared" si="2"/>
        <v>803517110049</v>
      </c>
      <c r="K2883" s="5">
        <f t="shared" si="3"/>
        <v>1164891989543</v>
      </c>
      <c r="L2883" s="5">
        <f t="shared" si="4"/>
        <v>361374879494</v>
      </c>
      <c r="M2883" s="5">
        <f t="shared" si="5"/>
        <v>5.971554845</v>
      </c>
      <c r="N2883" s="4" t="b">
        <v>0</v>
      </c>
      <c r="O2883" s="4" t="b">
        <v>0</v>
      </c>
      <c r="P2883" s="4" t="b">
        <v>1</v>
      </c>
      <c r="Q2883" s="4" t="b">
        <v>1</v>
      </c>
      <c r="R2883" s="4" t="s">
        <v>39</v>
      </c>
      <c r="S2883" s="4">
        <v>4.1576989627609</v>
      </c>
      <c r="T2883" s="4">
        <v>-1.90412034121109E9</v>
      </c>
    </row>
    <row r="2884" ht="12.75" customHeight="1">
      <c r="A2884" s="8" t="str">
        <f t="shared" si="1"/>
        <v>Costa Rica2016</v>
      </c>
      <c r="B2884" s="4" t="s">
        <v>71</v>
      </c>
      <c r="C2884" s="4">
        <v>2016.0</v>
      </c>
      <c r="D2884" s="4">
        <v>4.20432345446149</v>
      </c>
      <c r="E2884" s="4">
        <v>-1.39215875242669E9</v>
      </c>
      <c r="F2884" s="4">
        <v>-1.2572761242559E9</v>
      </c>
      <c r="G2884" s="4">
        <v>5.88470195849144E10</v>
      </c>
      <c r="H2884" s="4">
        <v>13.6617892312052</v>
      </c>
      <c r="I2884" s="4">
        <v>18.7910957228127</v>
      </c>
      <c r="J2884" s="4">
        <f t="shared" si="2"/>
        <v>803955578454</v>
      </c>
      <c r="K2884" s="5">
        <f t="shared" si="3"/>
        <v>1105799978022</v>
      </c>
      <c r="L2884" s="5">
        <f t="shared" si="4"/>
        <v>301844399569</v>
      </c>
      <c r="M2884" s="5">
        <f t="shared" si="5"/>
        <v>5.129306492</v>
      </c>
      <c r="N2884" s="4" t="b">
        <v>0</v>
      </c>
      <c r="O2884" s="4" t="b">
        <v>0</v>
      </c>
      <c r="P2884" s="4" t="b">
        <v>1</v>
      </c>
      <c r="Q2884" s="4" t="b">
        <v>1</v>
      </c>
      <c r="R2884" s="4" t="s">
        <v>39</v>
      </c>
      <c r="S2884" s="4">
        <v>4.20432325175899</v>
      </c>
      <c r="T2884" s="4">
        <v>-1.6690250385732E9</v>
      </c>
    </row>
    <row r="2885" ht="12.75" customHeight="1">
      <c r="A2885" s="8" t="str">
        <f t="shared" si="1"/>
        <v>Costa Rica2015</v>
      </c>
      <c r="B2885" s="4" t="s">
        <v>71</v>
      </c>
      <c r="C2885" s="4">
        <v>2015.0</v>
      </c>
      <c r="D2885" s="4">
        <v>3.6520809152201</v>
      </c>
      <c r="E2885" s="4">
        <v>-1.6203926996181E9</v>
      </c>
      <c r="F2885" s="4">
        <v>-1.92126298344276E9</v>
      </c>
      <c r="G2885" s="4">
        <v>5.64419208237632E10</v>
      </c>
      <c r="H2885" s="4">
        <v>13.2368659869223</v>
      </c>
      <c r="I2885" s="4">
        <v>18.7161306274967</v>
      </c>
      <c r="J2885" s="4">
        <f t="shared" si="2"/>
        <v>747114141989</v>
      </c>
      <c r="K2885" s="5">
        <f t="shared" si="3"/>
        <v>1056374363004</v>
      </c>
      <c r="L2885" s="5">
        <f t="shared" si="4"/>
        <v>309260221016</v>
      </c>
      <c r="M2885" s="5">
        <f t="shared" si="5"/>
        <v>5.479264641</v>
      </c>
      <c r="N2885" s="4" t="b">
        <v>0</v>
      </c>
      <c r="O2885" s="4" t="b">
        <v>0</v>
      </c>
      <c r="P2885" s="4" t="b">
        <v>1</v>
      </c>
      <c r="Q2885" s="4" t="b">
        <v>1</v>
      </c>
      <c r="R2885" s="4" t="s">
        <v>39</v>
      </c>
      <c r="S2885" s="4">
        <v>3.65208096802883</v>
      </c>
      <c r="T2885" s="4">
        <v>-2.40509876115119E9</v>
      </c>
    </row>
    <row r="2886" ht="12.75" customHeight="1">
      <c r="A2886" s="8" t="str">
        <f t="shared" si="1"/>
        <v>Costa Rica2014</v>
      </c>
      <c r="B2886" s="4" t="s">
        <v>71</v>
      </c>
      <c r="C2886" s="4">
        <v>2014.0</v>
      </c>
      <c r="D2886" s="4">
        <v>3.54210988977504</v>
      </c>
      <c r="E2886" s="4">
        <v>-1.54354777360605E9</v>
      </c>
      <c r="F2886" s="4">
        <v>-2.45309634475792E9</v>
      </c>
      <c r="G2886" s="4">
        <v>5.20164089239289E10</v>
      </c>
      <c r="H2886" s="4">
        <v>12.9464960207857</v>
      </c>
      <c r="I2886" s="4">
        <v>18.6807810067973</v>
      </c>
      <c r="J2886" s="4">
        <f t="shared" si="2"/>
        <v>673430231149</v>
      </c>
      <c r="K2886" s="5">
        <f t="shared" si="3"/>
        <v>971707143868</v>
      </c>
      <c r="L2886" s="5">
        <f t="shared" si="4"/>
        <v>298276912719</v>
      </c>
      <c r="M2886" s="5">
        <f t="shared" si="5"/>
        <v>5.734284986</v>
      </c>
      <c r="N2886" s="4" t="b">
        <v>0</v>
      </c>
      <c r="O2886" s="4" t="b">
        <v>0</v>
      </c>
      <c r="P2886" s="4" t="b">
        <v>1</v>
      </c>
      <c r="Q2886" s="4" t="b">
        <v>0</v>
      </c>
      <c r="R2886" s="4" t="s">
        <v>39</v>
      </c>
      <c r="S2886" s="4">
        <v>3.54210987765977</v>
      </c>
      <c r="T2886" s="4">
        <v>-4.42551189983429E9</v>
      </c>
    </row>
    <row r="2887" ht="12.75" customHeight="1">
      <c r="A2887" s="8" t="str">
        <f t="shared" si="1"/>
        <v>Costa Rica2013</v>
      </c>
      <c r="B2887" s="4" t="s">
        <v>71</v>
      </c>
      <c r="C2887" s="4">
        <v>2013.0</v>
      </c>
      <c r="D2887" s="4">
        <v>2.49476602965732</v>
      </c>
      <c r="E2887" s="4">
        <v>-1.40946180320244E9</v>
      </c>
      <c r="F2887" s="4">
        <v>-2.43116856287704E9</v>
      </c>
      <c r="G2887" s="4">
        <v>5.09496688859875E10</v>
      </c>
      <c r="H2887" s="4">
        <v>13.2731820563588</v>
      </c>
      <c r="I2887" s="4">
        <v>18.7147424455031</v>
      </c>
      <c r="J2887" s="4">
        <f t="shared" si="2"/>
        <v>676264230835</v>
      </c>
      <c r="K2887" s="5">
        <f t="shared" si="3"/>
        <v>953509930885</v>
      </c>
      <c r="L2887" s="5">
        <f t="shared" si="4"/>
        <v>277245700050</v>
      </c>
      <c r="M2887" s="5">
        <f t="shared" si="5"/>
        <v>5.441560389</v>
      </c>
      <c r="N2887" s="4" t="b">
        <v>0</v>
      </c>
      <c r="O2887" s="4" t="b">
        <v>1</v>
      </c>
      <c r="P2887" s="4" t="b">
        <v>1</v>
      </c>
      <c r="Q2887" s="4" t="b">
        <v>0</v>
      </c>
      <c r="R2887" s="4" t="s">
        <v>39</v>
      </c>
      <c r="S2887" s="4">
        <v>2.49476611209954</v>
      </c>
      <c r="T2887" s="4">
        <v>-1.06674003794139E9</v>
      </c>
    </row>
    <row r="2888" ht="12.75" customHeight="1">
      <c r="A2888" s="8" t="str">
        <f t="shared" si="1"/>
        <v>Costa Rica2012</v>
      </c>
      <c r="B2888" s="4" t="s">
        <v>71</v>
      </c>
      <c r="C2888" s="4">
        <v>2012.0</v>
      </c>
      <c r="D2888" s="4">
        <v>4.88259265398108</v>
      </c>
      <c r="E2888" s="4">
        <v>-1.05274076769625E9</v>
      </c>
      <c r="F2888" s="4">
        <v>-2.41108998096441E9</v>
      </c>
      <c r="G2888" s="4">
        <v>4.72316554334666E10</v>
      </c>
      <c r="H2888" s="4">
        <v>13.127902999435</v>
      </c>
      <c r="I2888" s="4">
        <v>17.5882785488713</v>
      </c>
      <c r="J2888" s="4">
        <f t="shared" si="2"/>
        <v>620052591033</v>
      </c>
      <c r="K2888" s="5">
        <f t="shared" si="3"/>
        <v>830723512088</v>
      </c>
      <c r="L2888" s="5">
        <f t="shared" si="4"/>
        <v>210670921055</v>
      </c>
      <c r="M2888" s="5">
        <f t="shared" si="5"/>
        <v>4.460375549</v>
      </c>
      <c r="N2888" s="4" t="b">
        <v>0</v>
      </c>
      <c r="O2888" s="4" t="b">
        <v>1</v>
      </c>
      <c r="P2888" s="4" t="b">
        <v>1</v>
      </c>
      <c r="Q2888" s="4" t="b">
        <v>0</v>
      </c>
      <c r="R2888" s="4" t="s">
        <v>39</v>
      </c>
      <c r="S2888" s="4">
        <v>4.88259241025739</v>
      </c>
      <c r="T2888" s="4">
        <v>-3.7180134525209E9</v>
      </c>
    </row>
    <row r="2889" ht="12.75" customHeight="1">
      <c r="A2889" s="8" t="str">
        <f t="shared" si="1"/>
        <v>Costa Rica2011</v>
      </c>
      <c r="B2889" s="4" t="s">
        <v>71</v>
      </c>
      <c r="C2889" s="4">
        <v>2011.0</v>
      </c>
      <c r="D2889" s="4">
        <v>4.40315916669535</v>
      </c>
      <c r="E2889" s="4">
        <v>-7.83103347520282E8</v>
      </c>
      <c r="F2889" s="4">
        <v>-2.2650576214729E9</v>
      </c>
      <c r="G2889" s="4">
        <v>4.27626137057835E10</v>
      </c>
      <c r="H2889" s="4">
        <v>13.2701495141611</v>
      </c>
      <c r="I2889" s="4">
        <v>17.3994726370194</v>
      </c>
      <c r="J2889" s="4">
        <f t="shared" si="2"/>
        <v>567466277492</v>
      </c>
      <c r="K2889" s="5">
        <f t="shared" si="3"/>
        <v>744046927061</v>
      </c>
      <c r="L2889" s="5">
        <f t="shared" si="4"/>
        <v>176580649569</v>
      </c>
      <c r="M2889" s="5">
        <f t="shared" si="5"/>
        <v>4.129323123</v>
      </c>
      <c r="N2889" s="4" t="b">
        <v>0</v>
      </c>
      <c r="O2889" s="4" t="b">
        <v>0</v>
      </c>
      <c r="P2889" s="4" t="b">
        <v>1</v>
      </c>
      <c r="Q2889" s="4" t="b">
        <v>1</v>
      </c>
      <c r="R2889" s="4" t="s">
        <v>39</v>
      </c>
      <c r="S2889" s="4">
        <v>4.40315923970431</v>
      </c>
      <c r="T2889" s="4">
        <v>-4.46904172768309E9</v>
      </c>
    </row>
    <row r="2890" ht="12.75" customHeight="1">
      <c r="A2890" s="8" t="str">
        <f t="shared" si="1"/>
        <v>Costa Rica2010</v>
      </c>
      <c r="B2890" s="4" t="s">
        <v>71</v>
      </c>
      <c r="C2890" s="4">
        <v>2010.0</v>
      </c>
      <c r="D2890" s="4">
        <v>5.36034320606852</v>
      </c>
      <c r="E2890" s="4">
        <v>-1.10273201821825E9</v>
      </c>
      <c r="F2890" s="4">
        <v>-1.21387425444305E9</v>
      </c>
      <c r="G2890" s="4">
        <v>3.76586148032775E10</v>
      </c>
      <c r="H2890" s="4">
        <v>13.0859899267292</v>
      </c>
      <c r="I2890" s="4">
        <v>18.2963986589012</v>
      </c>
      <c r="J2890" s="4">
        <f t="shared" si="2"/>
        <v>492800253970</v>
      </c>
      <c r="K2890" s="5">
        <f t="shared" si="3"/>
        <v>689017029383</v>
      </c>
      <c r="L2890" s="5">
        <f t="shared" si="4"/>
        <v>196216775412</v>
      </c>
      <c r="M2890" s="5">
        <f t="shared" si="5"/>
        <v>5.210408732</v>
      </c>
      <c r="N2890" s="4" t="b">
        <v>0</v>
      </c>
      <c r="O2890" s="4" t="b">
        <v>0</v>
      </c>
      <c r="P2890" s="4" t="b">
        <v>1</v>
      </c>
      <c r="Q2890" s="4" t="b">
        <v>1</v>
      </c>
      <c r="R2890" s="4" t="s">
        <v>39</v>
      </c>
      <c r="S2890" s="4">
        <v>5.36034347985841</v>
      </c>
      <c r="T2890" s="4">
        <v>-5.103998902506E9</v>
      </c>
    </row>
    <row r="2891" ht="12.75" customHeight="1">
      <c r="A2891" s="8" t="str">
        <f t="shared" si="1"/>
        <v>Costa Rica2009</v>
      </c>
      <c r="B2891" s="4" t="s">
        <v>71</v>
      </c>
      <c r="C2891" s="4">
        <v>2009.0</v>
      </c>
      <c r="D2891" s="4">
        <v>-0.873455307967187</v>
      </c>
      <c r="E2891" s="4">
        <v>-3.71425010344622E8</v>
      </c>
      <c r="F2891" s="4">
        <v>-5.60580957632153E8</v>
      </c>
      <c r="G2891" s="4">
        <v>3.07457143269486E10</v>
      </c>
      <c r="H2891" s="4">
        <v>13.4077272408062</v>
      </c>
      <c r="I2891" s="4">
        <v>16.8476595072553</v>
      </c>
      <c r="J2891" s="4">
        <f t="shared" si="2"/>
        <v>412230151519</v>
      </c>
      <c r="K2891" s="5">
        <f t="shared" si="3"/>
        <v>517993326288</v>
      </c>
      <c r="L2891" s="5">
        <f t="shared" si="4"/>
        <v>105763174768</v>
      </c>
      <c r="M2891" s="5">
        <f t="shared" si="5"/>
        <v>3.439932266</v>
      </c>
      <c r="N2891" s="4" t="b">
        <v>1</v>
      </c>
      <c r="O2891" s="4" t="b">
        <v>1</v>
      </c>
      <c r="P2891" s="4" t="b">
        <v>0</v>
      </c>
      <c r="Q2891" s="4" t="b">
        <v>1</v>
      </c>
      <c r="R2891" s="4" t="s">
        <v>39</v>
      </c>
      <c r="S2891" s="4">
        <v>-0.873455942799893</v>
      </c>
      <c r="T2891" s="4">
        <v>-6.91290047632889E9</v>
      </c>
    </row>
    <row r="2892" ht="12.75" customHeight="1">
      <c r="A2892" s="8" t="str">
        <f t="shared" si="1"/>
        <v>Costa Rica2008</v>
      </c>
      <c r="B2892" s="4" t="s">
        <v>71</v>
      </c>
      <c r="C2892" s="4">
        <v>2008.0</v>
      </c>
      <c r="D2892" s="4">
        <v>4.73817461651413</v>
      </c>
      <c r="E2892" s="4">
        <v>7.02507594580027E8</v>
      </c>
      <c r="F2892" s="4">
        <v>-2.58054737789337E9</v>
      </c>
      <c r="G2892" s="4">
        <v>3.08017448810001E10</v>
      </c>
      <c r="H2892" s="4">
        <v>15.3620488941469</v>
      </c>
      <c r="I2892" s="4">
        <v>15.6431642403728</v>
      </c>
      <c r="J2892" s="4">
        <f t="shared" si="2"/>
        <v>473177910887</v>
      </c>
      <c r="K2892" s="5">
        <f t="shared" si="3"/>
        <v>481836754064</v>
      </c>
      <c r="L2892" s="5">
        <f t="shared" si="4"/>
        <v>8658843177</v>
      </c>
      <c r="M2892" s="5">
        <f t="shared" si="5"/>
        <v>0.2811153462</v>
      </c>
      <c r="N2892" s="4" t="b">
        <v>1</v>
      </c>
      <c r="O2892" s="4" t="b">
        <v>1</v>
      </c>
      <c r="P2892" s="4" t="b">
        <v>1</v>
      </c>
      <c r="Q2892" s="4" t="b">
        <v>0</v>
      </c>
      <c r="R2892" s="4" t="s">
        <v>39</v>
      </c>
      <c r="S2892" s="4">
        <v>4.73817487796701</v>
      </c>
      <c r="T2892" s="4">
        <v>5.60305540514984E7</v>
      </c>
    </row>
    <row r="2893" ht="12.75" customHeight="1">
      <c r="A2893" s="8" t="str">
        <f t="shared" si="1"/>
        <v>Costa Rica2007</v>
      </c>
      <c r="B2893" s="4" t="s">
        <v>71</v>
      </c>
      <c r="C2893" s="4">
        <v>2007.0</v>
      </c>
      <c r="D2893" s="4">
        <v>7.79547023773193</v>
      </c>
      <c r="E2893" s="4">
        <v>9.62438020048196E8</v>
      </c>
      <c r="F2893" s="4">
        <v>-1.49880891255762E9</v>
      </c>
      <c r="G2893" s="4">
        <v>2.68847003450342E10</v>
      </c>
      <c r="H2893" s="4">
        <v>15.15366616627</v>
      </c>
      <c r="I2893" s="4">
        <v>14.8444491120978</v>
      </c>
      <c r="J2893" s="4">
        <f t="shared" si="2"/>
        <v>407401774009</v>
      </c>
      <c r="K2893" s="5">
        <f t="shared" si="3"/>
        <v>399088566166</v>
      </c>
      <c r="L2893" s="5">
        <f t="shared" si="4"/>
        <v>-8313207843</v>
      </c>
      <c r="M2893" s="5">
        <f t="shared" si="5"/>
        <v>-0.3092170542</v>
      </c>
      <c r="N2893" s="4" t="b">
        <v>0</v>
      </c>
      <c r="O2893" s="4" t="b">
        <v>0</v>
      </c>
      <c r="P2893" s="4" t="b">
        <v>1</v>
      </c>
      <c r="Q2893" s="4" t="b">
        <v>1</v>
      </c>
      <c r="R2893" s="4" t="s">
        <v>39</v>
      </c>
      <c r="S2893" s="4">
        <v>8.21513198350125</v>
      </c>
      <c r="T2893" s="4">
        <v>-3.9170445359659E9</v>
      </c>
    </row>
    <row r="2894" ht="12.75" customHeight="1">
      <c r="A2894" s="8" t="str">
        <f t="shared" si="1"/>
        <v>Costa Rica2006</v>
      </c>
      <c r="B2894" s="4" t="s">
        <v>71</v>
      </c>
      <c r="C2894" s="4">
        <v>2006.0</v>
      </c>
      <c r="D2894" s="4">
        <v>8.77964019775391</v>
      </c>
      <c r="E2894" s="4">
        <v>6.17397255409969E8</v>
      </c>
      <c r="F2894" s="4">
        <v>-9.38716203573065E8</v>
      </c>
      <c r="G2894" s="4">
        <v>2.27155403243032E10</v>
      </c>
      <c r="H2894" s="4">
        <v>14.1075304656928</v>
      </c>
      <c r="I2894" s="4">
        <v>15.5367254683545</v>
      </c>
      <c r="J2894" s="4">
        <f t="shared" si="2"/>
        <v>320460177170</v>
      </c>
      <c r="K2894" s="5">
        <f t="shared" si="3"/>
        <v>352925113884</v>
      </c>
      <c r="L2894" s="5">
        <f t="shared" si="4"/>
        <v>32464936714</v>
      </c>
      <c r="M2894" s="5">
        <f t="shared" si="5"/>
        <v>1.429195003</v>
      </c>
      <c r="N2894" s="4" t="b">
        <v>0</v>
      </c>
      <c r="O2894" s="4" t="b">
        <v>0</v>
      </c>
      <c r="P2894" s="4" t="b">
        <v>1</v>
      </c>
      <c r="Q2894" s="4" t="b">
        <v>1</v>
      </c>
      <c r="R2894" s="4" t="s">
        <v>39</v>
      </c>
      <c r="S2894" s="4">
        <v>7.32669543218398</v>
      </c>
      <c r="T2894" s="4">
        <v>-4.16916002073099E9</v>
      </c>
    </row>
    <row r="2895" ht="12.75" customHeight="1">
      <c r="A2895" s="8" t="str">
        <f t="shared" si="1"/>
        <v>Costa Rica2005</v>
      </c>
      <c r="B2895" s="4" t="s">
        <v>71</v>
      </c>
      <c r="C2895" s="4">
        <v>2005.0</v>
      </c>
      <c r="D2895" s="4">
        <v>5.88638019561768</v>
      </c>
      <c r="E2895" s="4">
        <v>4.05104689315011E8</v>
      </c>
      <c r="F2895" s="4">
        <v>-8.60047056609942E8</v>
      </c>
      <c r="G2895" s="4">
        <v>2.00406424769817E10</v>
      </c>
      <c r="H2895" s="4">
        <v>13.7974468557336</v>
      </c>
      <c r="I2895" s="4">
        <v>16.5813117392013</v>
      </c>
      <c r="J2895" s="4">
        <f t="shared" si="2"/>
        <v>276509699531</v>
      </c>
      <c r="K2895" s="5">
        <f t="shared" si="3"/>
        <v>332300140365</v>
      </c>
      <c r="L2895" s="5">
        <f t="shared" si="4"/>
        <v>55790440834</v>
      </c>
      <c r="M2895" s="5">
        <f t="shared" si="5"/>
        <v>2.783864883</v>
      </c>
      <c r="N2895" s="4" t="b">
        <v>0</v>
      </c>
      <c r="O2895" s="4" t="b">
        <v>1</v>
      </c>
      <c r="P2895" s="4" t="b">
        <v>1</v>
      </c>
      <c r="Q2895" s="4" t="b">
        <v>1</v>
      </c>
      <c r="R2895" s="4" t="s">
        <v>39</v>
      </c>
      <c r="S2895" s="4">
        <v>3.97666636792908</v>
      </c>
      <c r="T2895" s="4">
        <v>-2.67489784732149E9</v>
      </c>
    </row>
    <row r="2896" ht="12.75" customHeight="1">
      <c r="A2896" s="8" t="str">
        <f t="shared" si="1"/>
        <v>Costa Rica2004</v>
      </c>
      <c r="B2896" s="4" t="s">
        <v>71</v>
      </c>
      <c r="C2896" s="4">
        <v>2004.0</v>
      </c>
      <c r="D2896" s="4">
        <v>4.25944995880127</v>
      </c>
      <c r="E2896" s="4">
        <v>2.53221519451975E8</v>
      </c>
      <c r="F2896" s="4">
        <v>-6.75040285839869E8</v>
      </c>
      <c r="G2896" s="4">
        <v>1.86105948462083E10</v>
      </c>
      <c r="H2896" s="4">
        <v>13.5909935166986</v>
      </c>
      <c r="I2896" s="4">
        <v>17.0062261955354</v>
      </c>
      <c r="J2896" s="4">
        <f t="shared" si="2"/>
        <v>252936473897</v>
      </c>
      <c r="K2896" s="5">
        <f t="shared" si="3"/>
        <v>316495985588</v>
      </c>
      <c r="L2896" s="5">
        <f t="shared" si="4"/>
        <v>63559511691</v>
      </c>
      <c r="M2896" s="5">
        <f t="shared" si="5"/>
        <v>3.415232679</v>
      </c>
      <c r="N2896" s="4" t="b">
        <v>0</v>
      </c>
      <c r="O2896" s="4" t="b">
        <v>1</v>
      </c>
      <c r="P2896" s="4" t="b">
        <v>1</v>
      </c>
      <c r="Q2896" s="4" t="b">
        <v>0</v>
      </c>
      <c r="R2896" s="4" t="s">
        <v>39</v>
      </c>
      <c r="S2896" s="4">
        <v>4.42459959724218</v>
      </c>
      <c r="T2896" s="4">
        <v>-1.43004763077339E9</v>
      </c>
    </row>
    <row r="2897" ht="12.75" customHeight="1">
      <c r="A2897" s="8" t="str">
        <f t="shared" si="1"/>
        <v>Costa Rica2003</v>
      </c>
      <c r="B2897" s="4" t="s">
        <v>71</v>
      </c>
      <c r="C2897" s="4">
        <v>2003.0</v>
      </c>
      <c r="D2897" s="4">
        <v>6.40451002120972</v>
      </c>
      <c r="E2897" s="4">
        <v>2.44518378431384E8</v>
      </c>
      <c r="F2897" s="4">
        <v>-8.99691788356237E8</v>
      </c>
      <c r="G2897" s="4">
        <v>1.72717605069483E10</v>
      </c>
      <c r="H2897" s="4">
        <v>14.1349894707184</v>
      </c>
      <c r="I2897" s="4">
        <v>17.5671656627339</v>
      </c>
      <c r="J2897" s="4">
        <f t="shared" si="2"/>
        <v>244136152906</v>
      </c>
      <c r="K2897" s="5">
        <f t="shared" si="3"/>
        <v>303415878113</v>
      </c>
      <c r="L2897" s="5">
        <f t="shared" si="4"/>
        <v>59279725206</v>
      </c>
      <c r="M2897" s="5">
        <f t="shared" si="5"/>
        <v>3.432176192</v>
      </c>
      <c r="N2897" s="4" t="b">
        <v>0</v>
      </c>
      <c r="O2897" s="4" t="b">
        <v>1</v>
      </c>
      <c r="P2897" s="4" t="b">
        <v>1</v>
      </c>
      <c r="Q2897" s="4" t="b">
        <v>0</v>
      </c>
      <c r="R2897" s="4" t="s">
        <v>39</v>
      </c>
      <c r="S2897" s="4">
        <v>4.31717986611369</v>
      </c>
      <c r="T2897" s="4">
        <v>-1.33883433926E9</v>
      </c>
    </row>
    <row r="2898" ht="12.75" customHeight="1">
      <c r="A2898" s="8" t="str">
        <f t="shared" si="1"/>
        <v>Costa Rica2002</v>
      </c>
      <c r="B2898" s="4" t="s">
        <v>71</v>
      </c>
      <c r="C2898" s="4">
        <v>2002.0</v>
      </c>
      <c r="D2898" s="4">
        <v>2.90217995643616</v>
      </c>
      <c r="E2898" s="4">
        <v>292090.487704857</v>
      </c>
      <c r="F2898" s="4">
        <v>-8.60075342237825E8</v>
      </c>
      <c r="G2898" s="4">
        <v>1.65788206872881E10</v>
      </c>
      <c r="H2898" s="4">
        <v>13.5582388367382</v>
      </c>
      <c r="I2898" s="4">
        <v>18.55066462421</v>
      </c>
      <c r="J2898" s="4">
        <f t="shared" si="2"/>
        <v>224779610510</v>
      </c>
      <c r="K2898" s="5">
        <f t="shared" si="3"/>
        <v>307548142435</v>
      </c>
      <c r="L2898" s="5">
        <f t="shared" si="4"/>
        <v>82768531925</v>
      </c>
      <c r="M2898" s="5">
        <f t="shared" si="5"/>
        <v>4.992425787</v>
      </c>
      <c r="N2898" s="4" t="b">
        <v>0</v>
      </c>
      <c r="O2898" s="4" t="b">
        <v>1</v>
      </c>
      <c r="P2898" s="4" t="b">
        <v>1</v>
      </c>
      <c r="Q2898" s="4" t="b">
        <v>0</v>
      </c>
      <c r="R2898" s="4" t="s">
        <v>39</v>
      </c>
      <c r="S2898" s="4">
        <v>3.41687639003383</v>
      </c>
      <c r="T2898" s="4">
        <v>-6.929398196602E8</v>
      </c>
    </row>
    <row r="2899" ht="12.75" customHeight="1">
      <c r="A2899" s="8" t="str">
        <f t="shared" si="1"/>
        <v>Costa Rica2001</v>
      </c>
      <c r="B2899" s="4" t="s">
        <v>71</v>
      </c>
      <c r="C2899" s="4">
        <v>2001.0</v>
      </c>
      <c r="D2899" s="4">
        <v>1.0764000415802</v>
      </c>
      <c r="E2899" s="4">
        <v>1.73799162555498E8</v>
      </c>
      <c r="F2899" s="4">
        <v>-5.14265066186886E8</v>
      </c>
      <c r="G2899" s="4">
        <v>1.59761743369721E10</v>
      </c>
      <c r="H2899" s="4">
        <v>13.8095117010302</v>
      </c>
      <c r="I2899" s="4">
        <v>17.280035391391</v>
      </c>
      <c r="J2899" s="4">
        <f t="shared" si="2"/>
        <v>220623166444</v>
      </c>
      <c r="K2899" s="5">
        <f t="shared" si="3"/>
        <v>276068857962</v>
      </c>
      <c r="L2899" s="5">
        <f t="shared" si="4"/>
        <v>55445691518</v>
      </c>
      <c r="M2899" s="5">
        <f t="shared" si="5"/>
        <v>3.47052369</v>
      </c>
      <c r="N2899" s="4" t="b">
        <v>0</v>
      </c>
      <c r="O2899" s="4" t="b">
        <v>1</v>
      </c>
      <c r="P2899" s="4" t="b">
        <v>0</v>
      </c>
      <c r="Q2899" s="4" t="b">
        <v>0</v>
      </c>
      <c r="R2899" s="4" t="s">
        <v>39</v>
      </c>
      <c r="S2899" s="4">
        <v>3.49116987272102</v>
      </c>
      <c r="T2899" s="4">
        <v>-6.02646350316E8</v>
      </c>
    </row>
    <row r="2900" ht="12.75" customHeight="1">
      <c r="A2900" s="8" t="str">
        <f t="shared" si="1"/>
        <v>Costa Rica2000</v>
      </c>
      <c r="B2900" s="4" t="s">
        <v>71</v>
      </c>
      <c r="C2900" s="4">
        <v>2000.0</v>
      </c>
      <c r="D2900" s="4">
        <v>1.80083000659943</v>
      </c>
      <c r="E2900" s="4">
        <v>7.94470622980855E7</v>
      </c>
      <c r="F2900" s="4">
        <v>-6.84555193408292E8</v>
      </c>
      <c r="G2900" s="4">
        <v>1.50136296586521E10</v>
      </c>
      <c r="H2900" s="4">
        <v>13.1863222586397</v>
      </c>
      <c r="I2900" s="4">
        <v>16.8700701823409</v>
      </c>
      <c r="J2900" s="4">
        <f t="shared" si="2"/>
        <v>197974558951</v>
      </c>
      <c r="K2900" s="5">
        <f t="shared" si="3"/>
        <v>253280986033</v>
      </c>
      <c r="L2900" s="5">
        <f t="shared" si="4"/>
        <v>55306427082</v>
      </c>
      <c r="M2900" s="5">
        <f t="shared" si="5"/>
        <v>3.683747924</v>
      </c>
      <c r="N2900" s="4" t="b">
        <v>0</v>
      </c>
      <c r="O2900" s="4" t="b">
        <v>1</v>
      </c>
      <c r="P2900" s="4" t="b">
        <v>0</v>
      </c>
      <c r="Q2900" s="4" t="b">
        <v>0</v>
      </c>
      <c r="R2900" s="4" t="s">
        <v>39</v>
      </c>
      <c r="S2900" s="4">
        <v>3.86871808818643</v>
      </c>
      <c r="T2900" s="4">
        <v>-9.62544678319999E8</v>
      </c>
    </row>
    <row r="2901" ht="12.75" customHeight="1">
      <c r="A2901" s="8" t="str">
        <f t="shared" si="1"/>
        <v>Costa Rica1999</v>
      </c>
      <c r="B2901" s="4" t="s">
        <v>71</v>
      </c>
      <c r="C2901" s="4">
        <v>1999.0</v>
      </c>
      <c r="D2901" s="4">
        <v>8.22218990325928</v>
      </c>
      <c r="E2901" s="4">
        <v>2.06031272638508E8</v>
      </c>
      <c r="F2901" s="4">
        <v>-6.66448850927037E8</v>
      </c>
      <c r="G2901" s="4">
        <v>1.42548662811537E10</v>
      </c>
      <c r="H2901" s="4">
        <v>12.1298999786377</v>
      </c>
      <c r="I2901" s="4">
        <v>14.3236999511719</v>
      </c>
      <c r="J2901" s="4">
        <f t="shared" si="2"/>
        <v>172910102199</v>
      </c>
      <c r="K2901" s="5">
        <f t="shared" si="3"/>
        <v>204182427455</v>
      </c>
      <c r="L2901" s="5">
        <f t="shared" si="4"/>
        <v>31272325256</v>
      </c>
      <c r="M2901" s="5">
        <f t="shared" si="5"/>
        <v>2.193799973</v>
      </c>
      <c r="N2901" s="4" t="b">
        <v>0</v>
      </c>
      <c r="O2901" s="4" t="b">
        <v>0</v>
      </c>
      <c r="P2901" s="4" t="b">
        <v>1</v>
      </c>
      <c r="Q2901" s="4" t="b">
        <v>0</v>
      </c>
      <c r="R2901" s="4" t="s">
        <v>39</v>
      </c>
      <c r="S2901" s="4">
        <v>4.21481116964706</v>
      </c>
      <c r="T2901" s="4">
        <v>-7.58763377498399E8</v>
      </c>
    </row>
    <row r="2902" ht="12.75" customHeight="1">
      <c r="A2902" s="8" t="str">
        <f t="shared" si="1"/>
        <v>Costa Rica1998</v>
      </c>
      <c r="B2902" s="4" t="s">
        <v>71</v>
      </c>
      <c r="C2902" s="4">
        <v>1998.0</v>
      </c>
      <c r="D2902" s="4">
        <v>8.39785003662109</v>
      </c>
      <c r="E2902" s="4">
        <v>1.00649053456552E8</v>
      </c>
      <c r="F2902" s="4">
        <v>-5.2075E8</v>
      </c>
      <c r="G2902" s="4">
        <v>1.36842559465765E10</v>
      </c>
      <c r="H2902" s="4">
        <v>12.2558002471924</v>
      </c>
      <c r="I2902" s="4">
        <v>14.7207002639771</v>
      </c>
      <c r="J2902" s="4">
        <f t="shared" si="2"/>
        <v>167711507413</v>
      </c>
      <c r="K2902" s="5">
        <f t="shared" si="3"/>
        <v>201441830125</v>
      </c>
      <c r="L2902" s="5">
        <f t="shared" si="4"/>
        <v>33730322712</v>
      </c>
      <c r="M2902" s="5">
        <f t="shared" si="5"/>
        <v>2.464900017</v>
      </c>
      <c r="N2902" s="4" t="b">
        <v>0</v>
      </c>
      <c r="O2902" s="4" t="b">
        <v>0</v>
      </c>
      <c r="P2902" s="4" t="b">
        <v>1</v>
      </c>
      <c r="Q2902" s="4" t="b">
        <v>1</v>
      </c>
      <c r="R2902" s="4" t="s">
        <v>39</v>
      </c>
      <c r="S2902" s="4">
        <v>7.15530857702895</v>
      </c>
      <c r="T2902" s="4">
        <v>-5.70610334577199E8</v>
      </c>
    </row>
    <row r="2903" ht="12.75" customHeight="1">
      <c r="A2903" s="8" t="str">
        <f t="shared" si="1"/>
        <v>Costa Rica1997</v>
      </c>
      <c r="B2903" s="4" t="s">
        <v>71</v>
      </c>
      <c r="C2903" s="4">
        <v>1997.0</v>
      </c>
      <c r="D2903" s="4">
        <v>5.57818984985352</v>
      </c>
      <c r="E2903" s="4">
        <v>1.34351898606397E8</v>
      </c>
      <c r="F2903" s="4">
        <v>-4.80876E8</v>
      </c>
      <c r="G2903" s="4">
        <v>1.26146023822012E10</v>
      </c>
      <c r="H2903" s="4">
        <v>12.1815004348755</v>
      </c>
      <c r="I2903" s="4">
        <v>14.9226999282837</v>
      </c>
      <c r="J2903" s="4">
        <f t="shared" si="2"/>
        <v>153664784405</v>
      </c>
      <c r="K2903" s="5">
        <f t="shared" si="3"/>
        <v>188243926064</v>
      </c>
      <c r="L2903" s="5">
        <f t="shared" si="4"/>
        <v>34579141660</v>
      </c>
      <c r="M2903" s="5">
        <f t="shared" si="5"/>
        <v>2.741199493</v>
      </c>
      <c r="N2903" s="4" t="b">
        <v>0</v>
      </c>
      <c r="O2903" s="4" t="b">
        <v>1</v>
      </c>
      <c r="P2903" s="4" t="b">
        <v>1</v>
      </c>
      <c r="Q2903" s="4" t="b">
        <v>1</v>
      </c>
      <c r="R2903" s="4" t="s">
        <v>39</v>
      </c>
      <c r="S2903" s="4">
        <v>5.47616577405525</v>
      </c>
      <c r="T2903" s="4">
        <v>-1.06965356437529E9</v>
      </c>
    </row>
    <row r="2904" ht="12.75" customHeight="1">
      <c r="A2904" s="8" t="str">
        <f t="shared" si="1"/>
        <v>Costa Rica1996</v>
      </c>
      <c r="B2904" s="4" t="s">
        <v>71</v>
      </c>
      <c r="C2904" s="4">
        <v>1996.0</v>
      </c>
      <c r="D2904" s="4">
        <v>0.886592984199524</v>
      </c>
      <c r="E2904" s="4">
        <v>8.75356708996495E7</v>
      </c>
      <c r="F2904" s="4">
        <v>-2.6367E8</v>
      </c>
      <c r="G2904" s="4">
        <v>1.16784245072457E10</v>
      </c>
      <c r="H2904" s="4">
        <v>12.2968997955322</v>
      </c>
      <c r="I2904" s="4">
        <v>16.1749992370605</v>
      </c>
      <c r="J2904" s="4">
        <f t="shared" si="2"/>
        <v>143608415935</v>
      </c>
      <c r="K2904" s="5">
        <f t="shared" si="3"/>
        <v>188898507495</v>
      </c>
      <c r="L2904" s="5">
        <f t="shared" si="4"/>
        <v>45290091559</v>
      </c>
      <c r="M2904" s="5">
        <f t="shared" si="5"/>
        <v>3.878099442</v>
      </c>
      <c r="N2904" s="4" t="b">
        <v>0</v>
      </c>
      <c r="O2904" s="4" t="b">
        <v>1</v>
      </c>
      <c r="P2904" s="4" t="b">
        <v>0</v>
      </c>
      <c r="Q2904" s="4" t="b">
        <v>0</v>
      </c>
      <c r="R2904" s="4" t="s">
        <v>39</v>
      </c>
      <c r="S2904" s="4">
        <v>1.35045953903885</v>
      </c>
      <c r="T2904" s="4">
        <v>-9.36177874955499E8</v>
      </c>
    </row>
    <row r="2905" ht="12.75" customHeight="1">
      <c r="A2905" s="8" t="str">
        <f t="shared" si="1"/>
        <v>Costa Rica1995</v>
      </c>
      <c r="B2905" s="4" t="s">
        <v>71</v>
      </c>
      <c r="C2905" s="4">
        <v>1995.0</v>
      </c>
      <c r="D2905" s="4">
        <v>3.92088007926941</v>
      </c>
      <c r="E2905" s="4">
        <v>3.4901217139345E7</v>
      </c>
      <c r="F2905" s="4">
        <v>-3.58142E8</v>
      </c>
      <c r="G2905" s="4">
        <v>1.15785942598675E10</v>
      </c>
      <c r="H2905" s="4">
        <v>12.0481996536255</v>
      </c>
      <c r="I2905" s="4">
        <v>16.0659008026123</v>
      </c>
      <c r="J2905" s="4">
        <f t="shared" si="2"/>
        <v>139501215351</v>
      </c>
      <c r="K2905" s="5">
        <f t="shared" si="3"/>
        <v>186020546813</v>
      </c>
      <c r="L2905" s="5">
        <f t="shared" si="4"/>
        <v>46519331462</v>
      </c>
      <c r="M2905" s="5">
        <f t="shared" si="5"/>
        <v>4.017701149</v>
      </c>
      <c r="N2905" s="4" t="b">
        <v>0</v>
      </c>
      <c r="O2905" s="4" t="b">
        <v>1</v>
      </c>
      <c r="P2905" s="4" t="b">
        <v>1</v>
      </c>
      <c r="Q2905" s="4" t="b">
        <v>0</v>
      </c>
      <c r="R2905" s="4" t="s">
        <v>39</v>
      </c>
      <c r="S2905" s="4">
        <v>4.15395304305277</v>
      </c>
      <c r="T2905" s="4">
        <v>-9.98302473782005E7</v>
      </c>
    </row>
    <row r="2906" ht="12.75" customHeight="1">
      <c r="A2906" s="8" t="str">
        <f t="shared" si="1"/>
        <v>Costa Rica1994</v>
      </c>
      <c r="B2906" s="4" t="s">
        <v>71</v>
      </c>
      <c r="C2906" s="4">
        <v>1994.0</v>
      </c>
      <c r="D2906" s="4">
        <v>4.72959995269775</v>
      </c>
      <c r="E2906" s="4">
        <v>-2.02426474769228E8</v>
      </c>
      <c r="F2906" s="4">
        <v>-2.336E8</v>
      </c>
      <c r="G2906" s="4">
        <v>1.0486787030348E10</v>
      </c>
      <c r="H2906" s="4">
        <v>11.5302000045776</v>
      </c>
      <c r="I2906" s="4">
        <v>16.68630027771</v>
      </c>
      <c r="J2906" s="4">
        <f t="shared" si="2"/>
        <v>120914751865</v>
      </c>
      <c r="K2906" s="5">
        <f t="shared" si="3"/>
        <v>174985677337</v>
      </c>
      <c r="L2906" s="5">
        <f t="shared" si="4"/>
        <v>54070925471</v>
      </c>
      <c r="M2906" s="5">
        <f t="shared" si="5"/>
        <v>5.156100273</v>
      </c>
      <c r="N2906" s="4" t="b">
        <v>0</v>
      </c>
      <c r="O2906" s="4" t="b">
        <v>0</v>
      </c>
      <c r="P2906" s="4" t="b">
        <v>1</v>
      </c>
      <c r="Q2906" s="4" t="b">
        <v>1</v>
      </c>
      <c r="R2906" s="4" t="s">
        <v>39</v>
      </c>
      <c r="S2906" s="4">
        <v>4.51902837684617</v>
      </c>
      <c r="T2906" s="4">
        <v>-1.0918072295195E9</v>
      </c>
    </row>
    <row r="2907" ht="12.75" customHeight="1">
      <c r="A2907" s="8" t="str">
        <f t="shared" si="1"/>
        <v>Costa Rica1993</v>
      </c>
      <c r="B2907" s="4" t="s">
        <v>71</v>
      </c>
      <c r="C2907" s="4">
        <v>1993.0</v>
      </c>
      <c r="D2907" s="4">
        <v>7.41369009017944</v>
      </c>
      <c r="E2907" s="4">
        <v>2.13279017944441E8</v>
      </c>
      <c r="F2907" s="4">
        <v>-6.202E8</v>
      </c>
      <c r="G2907" s="4">
        <v>9.58286850989998E9</v>
      </c>
      <c r="H2907" s="4">
        <v>20.2801990509033</v>
      </c>
      <c r="I2907" s="4">
        <v>20.4845008850098</v>
      </c>
      <c r="J2907" s="4">
        <f t="shared" si="2"/>
        <v>194342480859</v>
      </c>
      <c r="K2907" s="5">
        <f t="shared" si="3"/>
        <v>196300278472</v>
      </c>
      <c r="L2907" s="5">
        <f t="shared" si="4"/>
        <v>1957797613</v>
      </c>
      <c r="M2907" s="5">
        <f t="shared" si="5"/>
        <v>0.2043018341</v>
      </c>
      <c r="N2907" s="4" t="b">
        <v>0</v>
      </c>
      <c r="O2907" s="4" t="b">
        <v>0</v>
      </c>
      <c r="P2907" s="4" t="b">
        <v>1</v>
      </c>
      <c r="Q2907" s="4" t="b">
        <v>1</v>
      </c>
      <c r="R2907" s="4" t="s">
        <v>39</v>
      </c>
      <c r="S2907" s="4">
        <v>7.09719123994756</v>
      </c>
      <c r="T2907" s="4">
        <v>-9.03918520448019E8</v>
      </c>
    </row>
    <row r="2908" ht="12.75" customHeight="1">
      <c r="A2908" s="8" t="str">
        <f t="shared" si="1"/>
        <v>Costa Rica1992</v>
      </c>
      <c r="B2908" s="4" t="s">
        <v>71</v>
      </c>
      <c r="C2908" s="4">
        <v>1992.0</v>
      </c>
      <c r="D2908" s="4">
        <v>9.15202045440674</v>
      </c>
      <c r="E2908" s="4">
        <v>3.10366907868158E8</v>
      </c>
      <c r="F2908" s="4">
        <v>-3.704E8</v>
      </c>
      <c r="G2908" s="4">
        <v>8.56404189492938E9</v>
      </c>
      <c r="H2908" s="4">
        <v>19.5279998779297</v>
      </c>
      <c r="I2908" s="4">
        <v>18.7649993896484</v>
      </c>
      <c r="J2908" s="4">
        <f t="shared" si="2"/>
        <v>167238609079</v>
      </c>
      <c r="K2908" s="5">
        <f t="shared" si="3"/>
        <v>160704240931</v>
      </c>
      <c r="L2908" s="5">
        <f t="shared" si="4"/>
        <v>-6534368147</v>
      </c>
      <c r="M2908" s="5">
        <f t="shared" si="5"/>
        <v>-0.7630004883</v>
      </c>
      <c r="N2908" s="4" t="b">
        <v>0</v>
      </c>
      <c r="O2908" s="4" t="b">
        <v>0</v>
      </c>
      <c r="P2908" s="4" t="b">
        <v>1</v>
      </c>
      <c r="Q2908" s="4" t="b">
        <v>1</v>
      </c>
      <c r="R2908" s="4" t="s">
        <v>39</v>
      </c>
      <c r="S2908" s="4">
        <v>9.20110373232539</v>
      </c>
      <c r="T2908" s="4">
        <v>-1.0188266149706E9</v>
      </c>
    </row>
    <row r="2909" ht="12.75" customHeight="1">
      <c r="A2909" s="8" t="str">
        <f t="shared" si="1"/>
        <v>Costa Rica1991</v>
      </c>
      <c r="B2909" s="4" t="s">
        <v>71</v>
      </c>
      <c r="C2909" s="4">
        <v>1991.0</v>
      </c>
      <c r="D2909" s="4">
        <v>2.5719199180603</v>
      </c>
      <c r="E2909" s="4">
        <v>1.63899539773024E8</v>
      </c>
      <c r="F2909" s="4">
        <v>-7.52E7</v>
      </c>
      <c r="G2909" s="4">
        <v>7.196276092461E9</v>
      </c>
      <c r="H2909" s="4">
        <v>18.5307998657227</v>
      </c>
      <c r="I2909" s="4">
        <v>19.5114994049072</v>
      </c>
      <c r="J2909" s="4">
        <f t="shared" si="2"/>
        <v>133352752048</v>
      </c>
      <c r="K2909" s="5">
        <f t="shared" si="3"/>
        <v>140410136696</v>
      </c>
      <c r="L2909" s="5">
        <f t="shared" si="4"/>
        <v>7057384648</v>
      </c>
      <c r="M2909" s="5">
        <f t="shared" si="5"/>
        <v>0.9806995392</v>
      </c>
      <c r="N2909" s="4" t="b">
        <v>0</v>
      </c>
      <c r="O2909" s="4" t="b">
        <v>1</v>
      </c>
      <c r="P2909" s="4" t="b">
        <v>1</v>
      </c>
      <c r="Q2909" s="4" t="b">
        <v>1</v>
      </c>
      <c r="R2909" s="4" t="s">
        <v>39</v>
      </c>
      <c r="S2909" s="4">
        <v>2.26565498851714</v>
      </c>
      <c r="T2909" s="4">
        <v>-1.36776580246838E9</v>
      </c>
    </row>
    <row r="2910" ht="12.75" customHeight="1">
      <c r="A2910" s="8" t="str">
        <f t="shared" si="1"/>
        <v>Costa Rica1990</v>
      </c>
      <c r="B2910" s="4" t="s">
        <v>71</v>
      </c>
      <c r="C2910" s="4">
        <v>1990.0</v>
      </c>
      <c r="D2910" s="4">
        <v>3.90492010116577</v>
      </c>
      <c r="E2910" s="4">
        <v>3.36423986281425E7</v>
      </c>
      <c r="F2910" s="4">
        <v>-4.24E8</v>
      </c>
      <c r="G2910" s="4">
        <v>5.71168778675989E9</v>
      </c>
      <c r="H2910" s="4">
        <v>23.0848999023438</v>
      </c>
      <c r="I2910" s="4">
        <v>25.6096000671387</v>
      </c>
      <c r="J2910" s="4">
        <f t="shared" si="2"/>
        <v>131853740831</v>
      </c>
      <c r="K2910" s="5">
        <f t="shared" si="3"/>
        <v>146274039927</v>
      </c>
      <c r="L2910" s="5">
        <f t="shared" si="4"/>
        <v>14420299096</v>
      </c>
      <c r="M2910" s="5">
        <f t="shared" si="5"/>
        <v>2.524700165</v>
      </c>
      <c r="N2910" s="4" t="b">
        <v>0</v>
      </c>
      <c r="O2910" s="4" t="b">
        <v>1</v>
      </c>
      <c r="P2910" s="4" t="b">
        <v>1</v>
      </c>
      <c r="Q2910" s="4" t="b">
        <v>0</v>
      </c>
      <c r="R2910" s="4" t="s">
        <v>39</v>
      </c>
      <c r="S2910" s="4">
        <v>3.55306336572285</v>
      </c>
      <c r="T2910" s="4">
        <v>-1.48458830570111E9</v>
      </c>
    </row>
    <row r="2911" ht="12.75" customHeight="1">
      <c r="A2911" s="8" t="str">
        <f t="shared" si="1"/>
        <v>Costa Rica1989</v>
      </c>
      <c r="B2911" s="4" t="s">
        <v>71</v>
      </c>
      <c r="C2911" s="4">
        <v>1989.0</v>
      </c>
      <c r="D2911" s="4">
        <v>5.06567001342773</v>
      </c>
      <c r="E2911" s="4">
        <v>5.14127676696169E7</v>
      </c>
      <c r="F2911" s="4">
        <v>-4.149E8</v>
      </c>
      <c r="G2911" s="4">
        <v>5.25102576747627E9</v>
      </c>
      <c r="H2911" s="4">
        <v>24.5354995727539</v>
      </c>
      <c r="I2911" s="4">
        <v>26.0851001739502</v>
      </c>
      <c r="J2911" s="4">
        <f t="shared" si="2"/>
        <v>128836540474</v>
      </c>
      <c r="K2911" s="5">
        <f t="shared" si="3"/>
        <v>136973533161</v>
      </c>
      <c r="L2911" s="5">
        <f t="shared" si="4"/>
        <v>8136992686</v>
      </c>
      <c r="M2911" s="5">
        <f t="shared" si="5"/>
        <v>1.549600601</v>
      </c>
      <c r="N2911" s="4" t="b">
        <v>0</v>
      </c>
      <c r="O2911" s="4" t="b">
        <v>1</v>
      </c>
      <c r="P2911" s="4" t="b">
        <v>1</v>
      </c>
      <c r="Q2911" s="4" t="b">
        <v>0</v>
      </c>
      <c r="R2911" s="4" t="s">
        <v>39</v>
      </c>
      <c r="S2911" s="4">
        <v>5.66597554871299</v>
      </c>
      <c r="T2911" s="4">
        <v>-4.60662019283619E8</v>
      </c>
    </row>
    <row r="2912" ht="12.75" customHeight="1">
      <c r="A2912" s="8" t="str">
        <f t="shared" si="1"/>
        <v>Costa Rica1988</v>
      </c>
      <c r="B2912" s="4" t="s">
        <v>71</v>
      </c>
      <c r="C2912" s="4">
        <v>1988.0</v>
      </c>
      <c r="D2912" s="4">
        <v>3.81939005851746</v>
      </c>
      <c r="E2912" s="4">
        <v>1.40258419041986E8</v>
      </c>
      <c r="F2912" s="4">
        <v>-1.785E8</v>
      </c>
      <c r="G2912" s="4">
        <v>4.61462989840348E9</v>
      </c>
      <c r="H2912" s="4">
        <v>25.0753993988037</v>
      </c>
      <c r="I2912" s="4">
        <v>24.5034999847412</v>
      </c>
      <c r="J2912" s="4">
        <f t="shared" si="2"/>
        <v>115713687780</v>
      </c>
      <c r="K2912" s="5">
        <f t="shared" si="3"/>
        <v>113074583645</v>
      </c>
      <c r="L2912" s="5">
        <f t="shared" si="4"/>
        <v>-2639104135</v>
      </c>
      <c r="M2912" s="5">
        <f t="shared" si="5"/>
        <v>-0.5718994141</v>
      </c>
      <c r="N2912" s="4" t="b">
        <v>0</v>
      </c>
      <c r="O2912" s="4" t="b">
        <v>0</v>
      </c>
      <c r="P2912" s="4" t="b">
        <v>1</v>
      </c>
      <c r="Q2912" s="4" t="b">
        <v>0</v>
      </c>
      <c r="R2912" s="4" t="s">
        <v>39</v>
      </c>
      <c r="S2912" s="4">
        <v>3.43214737968853</v>
      </c>
      <c r="T2912" s="4">
        <v>-6.3639586907279E8</v>
      </c>
    </row>
    <row r="2913" ht="12.75" customHeight="1">
      <c r="A2913" s="8" t="str">
        <f t="shared" si="1"/>
        <v>Costa Rica1987</v>
      </c>
      <c r="B2913" s="4" t="s">
        <v>71</v>
      </c>
      <c r="C2913" s="4">
        <v>1987.0</v>
      </c>
      <c r="D2913" s="4">
        <v>6.87544012069702</v>
      </c>
      <c r="E2913" s="4">
        <v>-1.27398710315425E7</v>
      </c>
      <c r="F2913" s="4">
        <v>-2.5643E8</v>
      </c>
      <c r="G2913" s="4">
        <v>4.53295204715628E9</v>
      </c>
      <c r="H2913" s="4">
        <v>24.6366996765137</v>
      </c>
      <c r="I2913" s="4">
        <v>27.2021999359131</v>
      </c>
      <c r="J2913" s="4">
        <f t="shared" si="2"/>
        <v>111676978234</v>
      </c>
      <c r="K2913" s="5">
        <f t="shared" si="3"/>
        <v>123306267887</v>
      </c>
      <c r="L2913" s="5">
        <f t="shared" si="4"/>
        <v>11629289653</v>
      </c>
      <c r="M2913" s="5">
        <f t="shared" si="5"/>
        <v>2.565500259</v>
      </c>
      <c r="N2913" s="4" t="b">
        <v>0</v>
      </c>
      <c r="O2913" s="4" t="b">
        <v>0</v>
      </c>
      <c r="P2913" s="4" t="b">
        <v>1</v>
      </c>
      <c r="Q2913" s="4" t="b">
        <v>0</v>
      </c>
      <c r="R2913" s="4" t="s">
        <v>39</v>
      </c>
      <c r="S2913" s="4">
        <v>4.76453327969497</v>
      </c>
      <c r="T2913" s="4">
        <v>-8.16778512472E7</v>
      </c>
    </row>
    <row r="2914" ht="12.75" customHeight="1">
      <c r="A2914" s="8" t="str">
        <f t="shared" si="1"/>
        <v>Costa Rica1986</v>
      </c>
      <c r="B2914" s="4" t="s">
        <v>71</v>
      </c>
      <c r="C2914" s="4">
        <v>1986.0</v>
      </c>
      <c r="D2914" s="4">
        <v>5.7849497795105</v>
      </c>
      <c r="E2914" s="4">
        <v>-6472952.33388099</v>
      </c>
      <c r="F2914" s="4">
        <v>-8.0E7</v>
      </c>
      <c r="G2914" s="4">
        <v>4.41898387096774E9</v>
      </c>
      <c r="H2914" s="4">
        <v>22.1427993774414</v>
      </c>
      <c r="I2914" s="4">
        <v>26.4011001586914</v>
      </c>
      <c r="J2914" s="4">
        <f t="shared" si="2"/>
        <v>97848673307</v>
      </c>
      <c r="K2914" s="5">
        <f t="shared" si="3"/>
        <v>116666035777</v>
      </c>
      <c r="L2914" s="5">
        <f t="shared" si="4"/>
        <v>18817362470</v>
      </c>
      <c r="M2914" s="5">
        <f t="shared" si="5"/>
        <v>4.258300781</v>
      </c>
      <c r="N2914" s="4" t="b">
        <v>0</v>
      </c>
      <c r="O2914" s="4" t="b">
        <v>0</v>
      </c>
      <c r="P2914" s="4" t="b">
        <v>1</v>
      </c>
      <c r="Q2914" s="4" t="b">
        <v>1</v>
      </c>
      <c r="R2914" s="4" t="s">
        <v>39</v>
      </c>
      <c r="S2914" s="4">
        <v>5.53625084315689</v>
      </c>
      <c r="T2914" s="4">
        <v>-1.13968176188539E8</v>
      </c>
    </row>
    <row r="2915" ht="12.75" customHeight="1">
      <c r="A2915" s="8" t="str">
        <f t="shared" si="1"/>
        <v>Costa Rica1985</v>
      </c>
      <c r="B2915" s="4" t="s">
        <v>71</v>
      </c>
      <c r="C2915" s="4">
        <v>1985.0</v>
      </c>
      <c r="D2915" s="4">
        <v>1.04140996932983</v>
      </c>
      <c r="E2915" s="4">
        <v>5.89036460515203E7</v>
      </c>
      <c r="F2915" s="4">
        <v>-1.2601E8</v>
      </c>
      <c r="G2915" s="4">
        <v>3.91920396039604E9</v>
      </c>
      <c r="H2915" s="4">
        <v>20.7152996063232</v>
      </c>
      <c r="I2915" s="4">
        <v>21.7763004302979</v>
      </c>
      <c r="J2915" s="4">
        <f t="shared" si="2"/>
        <v>81187484258</v>
      </c>
      <c r="K2915" s="5">
        <f t="shared" si="3"/>
        <v>85345762889</v>
      </c>
      <c r="L2915" s="5">
        <f t="shared" si="4"/>
        <v>4158278631</v>
      </c>
      <c r="M2915" s="5">
        <f t="shared" si="5"/>
        <v>1.061000824</v>
      </c>
      <c r="N2915" s="4" t="b">
        <v>0</v>
      </c>
      <c r="O2915" s="4" t="b">
        <v>1</v>
      </c>
      <c r="P2915" s="4" t="b">
        <v>0</v>
      </c>
      <c r="Q2915" s="4" t="b">
        <v>1</v>
      </c>
      <c r="R2915" s="4" t="s">
        <v>39</v>
      </c>
      <c r="S2915" s="4">
        <v>0.721601729268301</v>
      </c>
      <c r="T2915" s="4">
        <v>-4.997799105717E8</v>
      </c>
    </row>
    <row r="2916" ht="12.75" customHeight="1">
      <c r="A2916" s="8" t="str">
        <f t="shared" si="1"/>
        <v>Costa Rica1984</v>
      </c>
      <c r="B2916" s="4" t="s">
        <v>71</v>
      </c>
      <c r="C2916" s="4">
        <v>1984.0</v>
      </c>
      <c r="D2916" s="4">
        <v>6.20170021057129</v>
      </c>
      <c r="E2916" s="4">
        <v>6.96676595103344E7</v>
      </c>
      <c r="F2916" s="4">
        <v>-1.5110389025E8</v>
      </c>
      <c r="G2916" s="4">
        <v>3.66047782885798E9</v>
      </c>
      <c r="H2916" s="4">
        <v>22.3185997009277</v>
      </c>
      <c r="I2916" s="4">
        <v>22.8204002380371</v>
      </c>
      <c r="J2916" s="4">
        <f t="shared" si="2"/>
        <v>81696739376</v>
      </c>
      <c r="K2916" s="5">
        <f t="shared" si="3"/>
        <v>83533569117</v>
      </c>
      <c r="L2916" s="5">
        <f t="shared" si="4"/>
        <v>1836829741</v>
      </c>
      <c r="M2916" s="5">
        <f t="shared" si="5"/>
        <v>0.5018005371</v>
      </c>
      <c r="N2916" s="4" t="b">
        <v>0</v>
      </c>
      <c r="O2916" s="4" t="b">
        <v>1</v>
      </c>
      <c r="P2916" s="4" t="b">
        <v>1</v>
      </c>
      <c r="Q2916" s="4" t="b">
        <v>0</v>
      </c>
      <c r="R2916" s="4" t="s">
        <v>39</v>
      </c>
      <c r="S2916" s="4">
        <v>8.02410790730326</v>
      </c>
      <c r="T2916" s="4">
        <v>-2.5872613153806E8</v>
      </c>
    </row>
    <row r="2917" ht="12.75" customHeight="1">
      <c r="A2917" s="8" t="str">
        <f t="shared" si="1"/>
        <v>Costa Rica1983</v>
      </c>
      <c r="B2917" s="4" t="s">
        <v>71</v>
      </c>
      <c r="C2917" s="4">
        <v>1983.0</v>
      </c>
      <c r="D2917" s="4">
        <v>2.86298990249634</v>
      </c>
      <c r="E2917" s="4">
        <v>1.62455481495148E7</v>
      </c>
      <c r="F2917" s="4">
        <v>-2.799E8</v>
      </c>
      <c r="G2917" s="4">
        <v>3.1467726563741E9</v>
      </c>
      <c r="H2917" s="4">
        <v>21.7415008544922</v>
      </c>
      <c r="I2917" s="4">
        <v>23.5781002044678</v>
      </c>
      <c r="J2917" s="4">
        <f t="shared" si="2"/>
        <v>68415560397</v>
      </c>
      <c r="K2917" s="5">
        <f t="shared" si="3"/>
        <v>74194921013</v>
      </c>
      <c r="L2917" s="5">
        <f t="shared" si="4"/>
        <v>5779360615</v>
      </c>
      <c r="M2917" s="5">
        <f t="shared" si="5"/>
        <v>1.83659935</v>
      </c>
      <c r="N2917" s="4" t="b">
        <v>0</v>
      </c>
      <c r="O2917" s="4" t="b">
        <v>0</v>
      </c>
      <c r="P2917" s="4" t="b">
        <v>1</v>
      </c>
      <c r="Q2917" s="4" t="b">
        <v>0</v>
      </c>
      <c r="R2917" s="4" t="s">
        <v>39</v>
      </c>
      <c r="S2917" s="4">
        <v>2.86299270239464</v>
      </c>
      <c r="T2917" s="4">
        <v>-5.13705172483879E8</v>
      </c>
    </row>
    <row r="2918" ht="12.75" customHeight="1">
      <c r="A2918" s="8" t="str">
        <f t="shared" si="1"/>
        <v>Costa Rica1982</v>
      </c>
      <c r="B2918" s="4" t="s">
        <v>71</v>
      </c>
      <c r="C2918" s="4">
        <v>1982.0</v>
      </c>
      <c r="D2918" s="4">
        <v>-7.28557014465332</v>
      </c>
      <c r="E2918" s="4">
        <v>2.55795925534393E7</v>
      </c>
      <c r="F2918" s="4">
        <v>-2.667E8</v>
      </c>
      <c r="G2918" s="4">
        <v>2.6066235778575E9</v>
      </c>
      <c r="H2918" s="4">
        <v>17.4624996185303</v>
      </c>
      <c r="I2918" s="4">
        <v>18.3988990783691</v>
      </c>
      <c r="J2918" s="4">
        <f t="shared" si="2"/>
        <v>45518163234</v>
      </c>
      <c r="K2918" s="5">
        <f t="shared" si="3"/>
        <v>47959004144</v>
      </c>
      <c r="L2918" s="5">
        <f t="shared" si="4"/>
        <v>2440840910</v>
      </c>
      <c r="M2918" s="5">
        <f t="shared" si="5"/>
        <v>0.9363994598</v>
      </c>
      <c r="N2918" s="4" t="b">
        <v>1</v>
      </c>
      <c r="O2918" s="4" t="b">
        <v>1</v>
      </c>
      <c r="P2918" s="4" t="b">
        <v>0</v>
      </c>
      <c r="Q2918" s="4" t="b">
        <v>0</v>
      </c>
      <c r="R2918" s="4" t="s">
        <v>39</v>
      </c>
      <c r="S2918" s="4">
        <v>-7.28556884666179</v>
      </c>
      <c r="T2918" s="4">
        <v>-5.401490785166E8</v>
      </c>
    </row>
    <row r="2919" ht="12.75" customHeight="1">
      <c r="A2919" s="8" t="str">
        <f t="shared" si="1"/>
        <v>Costa Rica1981</v>
      </c>
      <c r="B2919" s="4" t="s">
        <v>71</v>
      </c>
      <c r="C2919" s="4">
        <v>1981.0</v>
      </c>
      <c r="D2919" s="4">
        <v>-2.26166009902954</v>
      </c>
      <c r="E2919" s="4">
        <v>-3.31695982818641E7</v>
      </c>
      <c r="F2919" s="4">
        <v>-4.0910253344E8</v>
      </c>
      <c r="G2919" s="4">
        <v>2.62380305569857E9</v>
      </c>
      <c r="H2919" s="4">
        <v>17.8605995178223</v>
      </c>
      <c r="I2919" s="4">
        <v>20.9969997406006</v>
      </c>
      <c r="J2919" s="4">
        <f t="shared" si="2"/>
        <v>46862695591</v>
      </c>
      <c r="K2919" s="5">
        <f t="shared" si="3"/>
        <v>55091992080</v>
      </c>
      <c r="L2919" s="5">
        <f t="shared" si="4"/>
        <v>8229296488</v>
      </c>
      <c r="M2919" s="5">
        <f t="shared" si="5"/>
        <v>3.136400223</v>
      </c>
      <c r="N2919" s="4" t="b">
        <v>1</v>
      </c>
      <c r="O2919" s="4" t="b">
        <v>1</v>
      </c>
      <c r="P2919" s="4" t="b">
        <v>0</v>
      </c>
      <c r="Q2919" s="4" t="b">
        <v>0</v>
      </c>
      <c r="R2919" s="4" t="s">
        <v>39</v>
      </c>
      <c r="S2919" s="4">
        <v>-2.26165550729665</v>
      </c>
      <c r="T2919" s="4">
        <v>1.71794778410697E7</v>
      </c>
    </row>
    <row r="2920" ht="12.75" customHeight="1">
      <c r="A2920" s="8" t="str">
        <f t="shared" si="1"/>
        <v>Costa Rica1980</v>
      </c>
      <c r="B2920" s="4" t="s">
        <v>71</v>
      </c>
      <c r="C2920" s="4">
        <v>1980.0</v>
      </c>
      <c r="D2920" s="4">
        <v>0.751895010471344</v>
      </c>
      <c r="E2920" s="4">
        <v>-2.12836320384611E8</v>
      </c>
      <c r="F2920" s="4">
        <v>-6.639E8</v>
      </c>
      <c r="G2920" s="4">
        <v>4.83144700168365E9</v>
      </c>
      <c r="H2920" s="4">
        <v>17.8069000244141</v>
      </c>
      <c r="I2920" s="4">
        <v>25.0450992584229</v>
      </c>
      <c r="J2920" s="4">
        <f t="shared" si="2"/>
        <v>86033093732</v>
      </c>
      <c r="K2920" s="5">
        <f t="shared" si="3"/>
        <v>121004069719</v>
      </c>
      <c r="L2920" s="5">
        <f t="shared" si="4"/>
        <v>34970975987</v>
      </c>
      <c r="M2920" s="5">
        <f t="shared" si="5"/>
        <v>7.238199234</v>
      </c>
      <c r="N2920" s="4" t="b">
        <v>1</v>
      </c>
      <c r="O2920" s="4" t="b">
        <v>1</v>
      </c>
      <c r="P2920" s="4" t="b">
        <v>0</v>
      </c>
      <c r="Q2920" s="4" t="b">
        <v>0</v>
      </c>
      <c r="R2920" s="4" t="s">
        <v>39</v>
      </c>
      <c r="S2920" s="4">
        <v>0.751895403326316</v>
      </c>
      <c r="T2920" s="4">
        <v>2.20764394598508E9</v>
      </c>
    </row>
    <row r="2921" ht="12.75" customHeight="1">
      <c r="A2921" s="8" t="str">
        <f t="shared" si="1"/>
        <v>Costa Rica1979</v>
      </c>
      <c r="B2921" s="4" t="s">
        <v>71</v>
      </c>
      <c r="C2921" s="4">
        <v>1979.0</v>
      </c>
      <c r="D2921" s="4">
        <v>4.93911981582642</v>
      </c>
      <c r="E2921" s="4">
        <v>-1.81390960446363E8</v>
      </c>
      <c r="F2921" s="4">
        <v>-5.582E8</v>
      </c>
      <c r="G2921" s="4">
        <v>4.03551932369143E9</v>
      </c>
      <c r="H2921" s="4">
        <v>18.2654991149902</v>
      </c>
      <c r="I2921" s="4">
        <v>24.8696994781494</v>
      </c>
      <c r="J2921" s="4">
        <f t="shared" si="2"/>
        <v>73710774635</v>
      </c>
      <c r="K2921" s="5">
        <f t="shared" si="3"/>
        <v>100362152818</v>
      </c>
      <c r="L2921" s="5">
        <f t="shared" si="4"/>
        <v>26651378183</v>
      </c>
      <c r="M2921" s="5">
        <f t="shared" si="5"/>
        <v>6.604200363</v>
      </c>
      <c r="N2921" s="4" t="b">
        <v>0</v>
      </c>
      <c r="O2921" s="4" t="b">
        <v>0</v>
      </c>
      <c r="P2921" s="4" t="b">
        <v>1</v>
      </c>
      <c r="Q2921" s="4" t="b">
        <v>1</v>
      </c>
      <c r="R2921" s="4" t="s">
        <v>39</v>
      </c>
      <c r="S2921" s="4">
        <v>4.93912395498313</v>
      </c>
      <c r="T2921" s="4">
        <v>-7.95927677992219E8</v>
      </c>
    </row>
    <row r="2922" ht="12.75" customHeight="1">
      <c r="A2922" s="8" t="str">
        <f t="shared" si="1"/>
        <v>Costa Rica1978</v>
      </c>
      <c r="B2922" s="4" t="s">
        <v>71</v>
      </c>
      <c r="C2922" s="4">
        <v>1978.0</v>
      </c>
      <c r="D2922" s="4">
        <v>6.26769018173218</v>
      </c>
      <c r="E2922" s="4">
        <v>-8.06522568642018E7</v>
      </c>
      <c r="F2922" s="4">
        <v>-3.632E8</v>
      </c>
      <c r="G2922" s="4">
        <v>3.52320881021274E9</v>
      </c>
      <c r="H2922" s="4">
        <v>19.0599002838135</v>
      </c>
      <c r="I2922" s="4">
        <v>23.1832008361816</v>
      </c>
      <c r="J2922" s="4">
        <f t="shared" si="2"/>
        <v>67152008602</v>
      </c>
      <c r="K2922" s="5">
        <f t="shared" si="3"/>
        <v>81679257435</v>
      </c>
      <c r="L2922" s="5">
        <f t="shared" si="4"/>
        <v>14527248833</v>
      </c>
      <c r="M2922" s="5">
        <f t="shared" si="5"/>
        <v>4.123300552</v>
      </c>
      <c r="N2922" s="4" t="b">
        <v>0</v>
      </c>
      <c r="O2922" s="4" t="b">
        <v>0</v>
      </c>
      <c r="P2922" s="4" t="b">
        <v>1</v>
      </c>
      <c r="Q2922" s="4" t="b">
        <v>1</v>
      </c>
      <c r="R2922" s="4" t="s">
        <v>39</v>
      </c>
      <c r="S2922" s="4">
        <v>6.2676868244256</v>
      </c>
      <c r="T2922" s="4">
        <v>-5.1231051347869E8</v>
      </c>
    </row>
    <row r="2923" ht="12.75" customHeight="1">
      <c r="A2923" s="8" t="str">
        <f t="shared" si="1"/>
        <v>Costa Rica1977</v>
      </c>
      <c r="B2923" s="4" t="s">
        <v>71</v>
      </c>
      <c r="C2923" s="4">
        <v>1977.0</v>
      </c>
      <c r="D2923" s="4">
        <v>8.90447044372559</v>
      </c>
      <c r="E2923" s="4">
        <v>-4.3606076345063E7</v>
      </c>
      <c r="F2923" s="4">
        <v>-2.256E8</v>
      </c>
      <c r="G2923" s="4">
        <v>3.07242701319398E9</v>
      </c>
      <c r="H2923" s="4">
        <v>16.6835994720459</v>
      </c>
      <c r="I2923" s="4">
        <v>19.3117008209229</v>
      </c>
      <c r="J2923" s="4">
        <f t="shared" si="2"/>
        <v>51259141695</v>
      </c>
      <c r="K2923" s="5">
        <f t="shared" si="3"/>
        <v>59333791273</v>
      </c>
      <c r="L2923" s="5">
        <f t="shared" si="4"/>
        <v>8074649578</v>
      </c>
      <c r="M2923" s="5">
        <f t="shared" si="5"/>
        <v>2.628101349</v>
      </c>
      <c r="N2923" s="4" t="b">
        <v>0</v>
      </c>
      <c r="O2923" s="4" t="b">
        <v>0</v>
      </c>
      <c r="P2923" s="4" t="b">
        <v>1</v>
      </c>
      <c r="Q2923" s="4" t="b">
        <v>1</v>
      </c>
      <c r="R2923" s="4" t="s">
        <v>39</v>
      </c>
      <c r="S2923" s="4">
        <v>8.90447443155173</v>
      </c>
      <c r="T2923" s="4">
        <v>-4.50781797018759E8</v>
      </c>
    </row>
    <row r="2924" ht="12.75" customHeight="1">
      <c r="A2924" s="8" t="str">
        <f t="shared" si="1"/>
        <v>Costa Rica1976</v>
      </c>
      <c r="B2924" s="4" t="s">
        <v>71</v>
      </c>
      <c r="C2924" s="4">
        <v>1976.0</v>
      </c>
      <c r="D2924" s="4">
        <v>5.51756000518799</v>
      </c>
      <c r="E2924" s="4">
        <v>-3.15378782738681E7</v>
      </c>
      <c r="F2924" s="4" t="s">
        <v>39</v>
      </c>
      <c r="G2924" s="4">
        <v>2.41255542618583E9</v>
      </c>
      <c r="H2924" s="4">
        <v>17.6438999176025</v>
      </c>
      <c r="I2924" s="4">
        <v>20.0620994567871</v>
      </c>
      <c r="J2924" s="4">
        <f t="shared" si="2"/>
        <v>42566886485</v>
      </c>
      <c r="K2924" s="5">
        <f t="shared" si="3"/>
        <v>48400926905</v>
      </c>
      <c r="L2924" s="5">
        <f t="shared" si="4"/>
        <v>5834040420</v>
      </c>
      <c r="M2924" s="5">
        <f t="shared" si="5"/>
        <v>2.418199539</v>
      </c>
      <c r="N2924" s="4" t="b">
        <v>0</v>
      </c>
      <c r="O2924" s="4" t="b">
        <v>1</v>
      </c>
      <c r="P2924" s="4" t="b">
        <v>1</v>
      </c>
      <c r="Q2924" s="4" t="b">
        <v>1</v>
      </c>
      <c r="R2924" s="4" t="s">
        <v>39</v>
      </c>
      <c r="S2924" s="4">
        <v>5.51756440295588</v>
      </c>
      <c r="T2924" s="4">
        <v>-6.5987158700815E8</v>
      </c>
    </row>
    <row r="2925" ht="12.75" customHeight="1">
      <c r="A2925" s="8" t="str">
        <f t="shared" si="1"/>
        <v>Costa Rica1975</v>
      </c>
      <c r="B2925" s="4" t="s">
        <v>71</v>
      </c>
      <c r="C2925" s="4">
        <v>1975.0</v>
      </c>
      <c r="D2925" s="4">
        <v>2.10006999969482</v>
      </c>
      <c r="E2925" s="4">
        <v>619046.104891352</v>
      </c>
      <c r="F2925" s="4" t="s">
        <v>39</v>
      </c>
      <c r="G2925" s="4">
        <v>1.9608634658064E9</v>
      </c>
      <c r="H2925" s="4">
        <v>18.0128002166748</v>
      </c>
      <c r="I2925" s="4">
        <v>19.1434001922607</v>
      </c>
      <c r="J2925" s="4">
        <f t="shared" si="2"/>
        <v>35320641862</v>
      </c>
      <c r="K2925" s="5">
        <f t="shared" si="3"/>
        <v>37537594048</v>
      </c>
      <c r="L2925" s="5">
        <f t="shared" si="4"/>
        <v>2216952187</v>
      </c>
      <c r="M2925" s="5">
        <f t="shared" si="5"/>
        <v>1.130599976</v>
      </c>
      <c r="N2925" s="4" t="b">
        <v>0</v>
      </c>
      <c r="O2925" s="4" t="b">
        <v>1</v>
      </c>
      <c r="P2925" s="4" t="b">
        <v>1</v>
      </c>
      <c r="Q2925" s="4" t="b">
        <v>0</v>
      </c>
      <c r="R2925" s="4" t="s">
        <v>39</v>
      </c>
      <c r="S2925" s="4">
        <v>2.10007104948492</v>
      </c>
      <c r="T2925" s="4">
        <v>-4.5169196037943E8</v>
      </c>
    </row>
    <row r="2926" ht="12.75" customHeight="1">
      <c r="A2926" s="8" t="str">
        <f t="shared" si="1"/>
        <v>Costa Rica1974</v>
      </c>
      <c r="B2926" s="4" t="s">
        <v>71</v>
      </c>
      <c r="C2926" s="4">
        <v>1974.0</v>
      </c>
      <c r="D2926" s="4">
        <v>5.54489994049072</v>
      </c>
      <c r="E2926" s="4">
        <v>2.57002765768904E7</v>
      </c>
      <c r="F2926" s="4" t="s">
        <v>39</v>
      </c>
      <c r="G2926" s="4">
        <v>1.66654475430852E9</v>
      </c>
      <c r="H2926" s="4">
        <v>18.5308990478516</v>
      </c>
      <c r="I2926" s="4">
        <v>18.2735996246338</v>
      </c>
      <c r="J2926" s="4">
        <f t="shared" si="2"/>
        <v>30882572601</v>
      </c>
      <c r="K2926" s="5">
        <f t="shared" si="3"/>
        <v>30453771597</v>
      </c>
      <c r="L2926" s="5">
        <f t="shared" si="4"/>
        <v>-428801004.1</v>
      </c>
      <c r="M2926" s="5">
        <f t="shared" si="5"/>
        <v>-0.2572994232</v>
      </c>
      <c r="N2926" s="4" t="b">
        <v>0</v>
      </c>
      <c r="O2926" s="4" t="b">
        <v>1</v>
      </c>
      <c r="P2926" s="4" t="b">
        <v>1</v>
      </c>
      <c r="Q2926" s="4" t="b">
        <v>0</v>
      </c>
      <c r="R2926" s="4" t="s">
        <v>39</v>
      </c>
      <c r="S2926" s="4">
        <v>5.54489999097112</v>
      </c>
      <c r="T2926" s="4">
        <v>-2.9431871149788E8</v>
      </c>
    </row>
    <row r="2927" ht="12.75" customHeight="1">
      <c r="A2927" s="8" t="str">
        <f t="shared" si="1"/>
        <v>Costa Rica1973</v>
      </c>
      <c r="B2927" s="4" t="s">
        <v>71</v>
      </c>
      <c r="C2927" s="4">
        <v>1973.0</v>
      </c>
      <c r="D2927" s="4">
        <v>7.70892000198364</v>
      </c>
      <c r="E2927" s="4">
        <v>-1.60824789993555E7</v>
      </c>
      <c r="F2927" s="4" t="s">
        <v>39</v>
      </c>
      <c r="G2927" s="4">
        <v>1.52892576980943E9</v>
      </c>
      <c r="H2927" s="4">
        <v>15.9409999847412</v>
      </c>
      <c r="I2927" s="4">
        <v>18.3518009185791</v>
      </c>
      <c r="J2927" s="4">
        <f t="shared" si="2"/>
        <v>24372605673</v>
      </c>
      <c r="K2927" s="5">
        <f t="shared" si="3"/>
        <v>28058541347</v>
      </c>
      <c r="L2927" s="5">
        <f t="shared" si="4"/>
        <v>3685935674</v>
      </c>
      <c r="M2927" s="5">
        <f t="shared" si="5"/>
        <v>2.410800934</v>
      </c>
      <c r="N2927" s="4" t="b">
        <v>0</v>
      </c>
      <c r="O2927" s="4" t="b">
        <v>0</v>
      </c>
      <c r="P2927" s="4" t="b">
        <v>1</v>
      </c>
      <c r="Q2927" s="4" t="b">
        <v>1</v>
      </c>
      <c r="R2927" s="4" t="s">
        <v>39</v>
      </c>
      <c r="S2927" s="4">
        <v>7.70891581191246</v>
      </c>
      <c r="T2927" s="4">
        <v>-1.3761898449909E8</v>
      </c>
    </row>
    <row r="2928" ht="12.75" customHeight="1">
      <c r="A2928" s="8" t="str">
        <f t="shared" si="1"/>
        <v>Costa Rica1972</v>
      </c>
      <c r="B2928" s="4" t="s">
        <v>71</v>
      </c>
      <c r="C2928" s="4">
        <v>1972.0</v>
      </c>
      <c r="D2928" s="4">
        <v>8.17805004119873</v>
      </c>
      <c r="E2928" s="4">
        <v>-3.97887416116935E7</v>
      </c>
      <c r="F2928" s="4" t="s">
        <v>39</v>
      </c>
      <c r="G2928" s="4">
        <v>1.2382516957405E9</v>
      </c>
      <c r="H2928" s="4">
        <v>12.670599937439</v>
      </c>
      <c r="I2928" s="4">
        <v>17.210599899292</v>
      </c>
      <c r="J2928" s="4">
        <f t="shared" si="2"/>
        <v>15689391859</v>
      </c>
      <c r="K2928" s="5">
        <f t="shared" si="3"/>
        <v>21311054510</v>
      </c>
      <c r="L2928" s="5">
        <f t="shared" si="4"/>
        <v>5621662651</v>
      </c>
      <c r="M2928" s="5">
        <f t="shared" si="5"/>
        <v>4.539999962</v>
      </c>
      <c r="N2928" s="4" t="b">
        <v>0</v>
      </c>
      <c r="O2928" s="4" t="b">
        <v>0</v>
      </c>
      <c r="P2928" s="4" t="b">
        <v>1</v>
      </c>
      <c r="Q2928" s="4" t="b">
        <v>1</v>
      </c>
      <c r="R2928" s="4" t="s">
        <v>39</v>
      </c>
      <c r="S2928" s="4">
        <v>8.17804513351518</v>
      </c>
      <c r="T2928" s="4">
        <v>-2.90674074068929E8</v>
      </c>
    </row>
    <row r="2929" ht="12.75" customHeight="1">
      <c r="A2929" s="8" t="str">
        <f t="shared" si="1"/>
        <v>Costa Rica1971</v>
      </c>
      <c r="B2929" s="4" t="s">
        <v>71</v>
      </c>
      <c r="C2929" s="4">
        <v>1971.0</v>
      </c>
      <c r="D2929" s="4">
        <v>6.77850008010864</v>
      </c>
      <c r="E2929" s="4">
        <v>-3.59042423802841E7</v>
      </c>
      <c r="F2929" s="4" t="s">
        <v>39</v>
      </c>
      <c r="G2929" s="4">
        <v>1.07714748251074E9</v>
      </c>
      <c r="H2929" s="4">
        <v>12.7503995895386</v>
      </c>
      <c r="I2929" s="4">
        <v>17.4722003936768</v>
      </c>
      <c r="J2929" s="4">
        <f t="shared" si="2"/>
        <v>13734060819</v>
      </c>
      <c r="K2929" s="5">
        <f t="shared" si="3"/>
        <v>18820136668</v>
      </c>
      <c r="L2929" s="5">
        <f t="shared" si="4"/>
        <v>5086075849</v>
      </c>
      <c r="M2929" s="5">
        <f t="shared" si="5"/>
        <v>4.721800804</v>
      </c>
      <c r="N2929" s="4" t="b">
        <v>0</v>
      </c>
      <c r="O2929" s="4" t="b">
        <v>0</v>
      </c>
      <c r="P2929" s="4" t="b">
        <v>1</v>
      </c>
      <c r="Q2929" s="4" t="b">
        <v>1</v>
      </c>
      <c r="R2929" s="4" t="s">
        <v>39</v>
      </c>
      <c r="S2929" s="4">
        <v>6.77850542642193</v>
      </c>
      <c r="T2929" s="4">
        <v>-1.61104213229759E8</v>
      </c>
    </row>
    <row r="2930" ht="12.75" customHeight="1">
      <c r="A2930" s="8" t="str">
        <f t="shared" si="1"/>
        <v>Costa Rica1970</v>
      </c>
      <c r="B2930" s="4" t="s">
        <v>71</v>
      </c>
      <c r="C2930" s="4">
        <v>1970.0</v>
      </c>
      <c r="D2930" s="4">
        <v>7.50312995910645</v>
      </c>
      <c r="E2930" s="4">
        <v>-286189.356281242</v>
      </c>
      <c r="F2930" s="4" t="s">
        <v>39</v>
      </c>
      <c r="G2930" s="4">
        <v>9.8483015765439E8</v>
      </c>
      <c r="H2930" s="4">
        <v>13.532600402832</v>
      </c>
      <c r="I2930" s="4">
        <v>14.9425001144409</v>
      </c>
      <c r="J2930" s="4">
        <f t="shared" si="2"/>
        <v>13327312988</v>
      </c>
      <c r="K2930" s="5">
        <f t="shared" si="3"/>
        <v>14715824743</v>
      </c>
      <c r="L2930" s="5">
        <f t="shared" si="4"/>
        <v>1388511755</v>
      </c>
      <c r="M2930" s="5">
        <f t="shared" si="5"/>
        <v>1.409899712</v>
      </c>
      <c r="N2930" s="4" t="b">
        <v>0</v>
      </c>
      <c r="O2930" s="4" t="b">
        <v>0</v>
      </c>
      <c r="P2930" s="4" t="b">
        <v>1</v>
      </c>
      <c r="Q2930" s="4" t="b">
        <v>0</v>
      </c>
      <c r="R2930" s="4" t="s">
        <v>39</v>
      </c>
      <c r="S2930" s="4">
        <v>7.50313434335064</v>
      </c>
      <c r="T2930" s="4">
        <v>-9.231732485635E7</v>
      </c>
    </row>
    <row r="2931" ht="12.75" customHeight="1">
      <c r="A2931" s="8" t="str">
        <f t="shared" si="1"/>
        <v>Costa Rica1969</v>
      </c>
      <c r="B2931" s="4" t="s">
        <v>71</v>
      </c>
      <c r="C2931" s="4">
        <v>1969.0</v>
      </c>
      <c r="D2931" s="4">
        <v>5.57773017883301</v>
      </c>
      <c r="E2931" s="4">
        <v>-429896.006965151</v>
      </c>
      <c r="F2931" s="4" t="s">
        <v>39</v>
      </c>
      <c r="G2931" s="4">
        <v>8.53630203048805E8</v>
      </c>
      <c r="H2931" s="4">
        <v>12.9343996047974</v>
      </c>
      <c r="I2931" s="4">
        <v>14.5481004714966</v>
      </c>
      <c r="J2931" s="4">
        <f t="shared" si="2"/>
        <v>11041194161</v>
      </c>
      <c r="K2931" s="5">
        <f t="shared" si="3"/>
        <v>12418697959</v>
      </c>
      <c r="L2931" s="5">
        <f t="shared" si="4"/>
        <v>1377503799</v>
      </c>
      <c r="M2931" s="5">
        <f t="shared" si="5"/>
        <v>1.613700867</v>
      </c>
      <c r="N2931" s="4" t="b">
        <v>0</v>
      </c>
      <c r="O2931" s="4" t="b">
        <v>0</v>
      </c>
      <c r="P2931" s="4" t="b">
        <v>1</v>
      </c>
      <c r="Q2931" s="4" t="b">
        <v>0</v>
      </c>
      <c r="R2931" s="4" t="s">
        <v>39</v>
      </c>
      <c r="S2931" s="4">
        <v>5.4917999425584</v>
      </c>
      <c r="T2931" s="4">
        <v>-1.31199954605584E8</v>
      </c>
    </row>
    <row r="2932" ht="12.75" customHeight="1">
      <c r="A2932" s="8" t="str">
        <f t="shared" si="1"/>
        <v>Costa Rica1968</v>
      </c>
      <c r="B2932" s="4" t="s">
        <v>71</v>
      </c>
      <c r="C2932" s="4">
        <v>1968.0</v>
      </c>
      <c r="D2932" s="4">
        <v>8.38502025604248</v>
      </c>
      <c r="E2932" s="4">
        <v>-5826052.45934839</v>
      </c>
      <c r="F2932" s="4" t="s">
        <v>39</v>
      </c>
      <c r="G2932" s="4">
        <v>7.73841493682587E8</v>
      </c>
      <c r="H2932" s="4">
        <v>12.1279001235962</v>
      </c>
      <c r="I2932" s="4">
        <v>13.8443002700806</v>
      </c>
      <c r="J2932" s="4">
        <f t="shared" si="2"/>
        <v>9385072347</v>
      </c>
      <c r="K2932" s="5">
        <f t="shared" si="3"/>
        <v>10713294000</v>
      </c>
      <c r="L2932" s="5">
        <f t="shared" si="4"/>
        <v>1328221653</v>
      </c>
      <c r="M2932" s="5">
        <f t="shared" si="5"/>
        <v>1.716400146</v>
      </c>
      <c r="N2932" s="4" t="b">
        <v>0</v>
      </c>
      <c r="O2932" s="4" t="b">
        <v>0</v>
      </c>
      <c r="P2932" s="4" t="b">
        <v>1</v>
      </c>
      <c r="Q2932" s="4" t="b">
        <v>0</v>
      </c>
      <c r="R2932" s="4" t="s">
        <v>39</v>
      </c>
      <c r="S2932" s="4">
        <v>8.47330434699462</v>
      </c>
      <c r="T2932" s="4">
        <v>-7.97887093662179E7</v>
      </c>
    </row>
    <row r="2933" ht="12.75" customHeight="1">
      <c r="A2933" s="8" t="str">
        <f t="shared" si="1"/>
        <v>Costa Rica1967</v>
      </c>
      <c r="B2933" s="4" t="s">
        <v>71</v>
      </c>
      <c r="C2933" s="4">
        <v>1967.0</v>
      </c>
      <c r="D2933" s="4">
        <v>5.65012979507446</v>
      </c>
      <c r="E2933" s="4">
        <v>-1.2920499650936E7</v>
      </c>
      <c r="F2933" s="4" t="s">
        <v>39</v>
      </c>
      <c r="G2933" s="4">
        <v>6.99456618274046E8</v>
      </c>
      <c r="H2933" s="4">
        <v>11.6962003707886</v>
      </c>
      <c r="I2933" s="4">
        <v>14.730299949646</v>
      </c>
      <c r="J2933" s="4">
        <f t="shared" si="2"/>
        <v>8180984758</v>
      </c>
      <c r="K2933" s="5">
        <f t="shared" si="3"/>
        <v>10303205789</v>
      </c>
      <c r="L2933" s="5">
        <f t="shared" si="4"/>
        <v>2122221031</v>
      </c>
      <c r="M2933" s="5">
        <f t="shared" si="5"/>
        <v>3.034099579</v>
      </c>
      <c r="N2933" s="4" t="b">
        <v>0</v>
      </c>
      <c r="O2933" s="4" t="b">
        <v>0</v>
      </c>
      <c r="P2933" s="4" t="b">
        <v>1</v>
      </c>
      <c r="Q2933" s="4" t="b">
        <v>0</v>
      </c>
      <c r="R2933" s="4" t="s">
        <v>39</v>
      </c>
      <c r="S2933" s="4">
        <v>5.65012592038407</v>
      </c>
      <c r="T2933" s="4">
        <v>-7.4384875408541E7</v>
      </c>
    </row>
    <row r="2934" ht="12.75" customHeight="1">
      <c r="A2934" s="8" t="str">
        <f t="shared" si="1"/>
        <v>Costa Rica1966</v>
      </c>
      <c r="B2934" s="4" t="s">
        <v>71</v>
      </c>
      <c r="C2934" s="4">
        <v>1966.0</v>
      </c>
      <c r="D2934" s="4">
        <v>7.87070989608765</v>
      </c>
      <c r="E2934" s="4">
        <v>-6838331.51952941</v>
      </c>
      <c r="F2934" s="4" t="s">
        <v>39</v>
      </c>
      <c r="G2934" s="4">
        <v>6.4730562963908E8</v>
      </c>
      <c r="H2934" s="4">
        <v>12.1665000915527</v>
      </c>
      <c r="I2934" s="4">
        <v>14.2817001342773</v>
      </c>
      <c r="J2934" s="4">
        <f t="shared" si="2"/>
        <v>7875444002</v>
      </c>
      <c r="K2934" s="5">
        <f t="shared" si="3"/>
        <v>9244624898</v>
      </c>
      <c r="L2934" s="5">
        <f t="shared" si="4"/>
        <v>1369180895</v>
      </c>
      <c r="M2934" s="5">
        <f t="shared" si="5"/>
        <v>2.115200043</v>
      </c>
      <c r="N2934" s="4" t="b">
        <v>0</v>
      </c>
      <c r="O2934" s="4" t="b">
        <v>0</v>
      </c>
      <c r="P2934" s="4" t="b">
        <v>1</v>
      </c>
      <c r="Q2934" s="4" t="b">
        <v>0</v>
      </c>
      <c r="R2934" s="4" t="s">
        <v>39</v>
      </c>
      <c r="S2934" s="4">
        <v>6.96931903096743</v>
      </c>
      <c r="T2934" s="4">
        <v>-5.21509886349659E7</v>
      </c>
    </row>
    <row r="2935" ht="12.75" customHeight="1">
      <c r="A2935" s="8" t="str">
        <f t="shared" si="1"/>
        <v>Costa Rica1965</v>
      </c>
      <c r="B2935" s="4" t="s">
        <v>71</v>
      </c>
      <c r="C2935" s="4">
        <v>1965.0</v>
      </c>
      <c r="D2935" s="4">
        <v>9.82962036132812</v>
      </c>
      <c r="E2935" s="4">
        <v>-4180577.53042623</v>
      </c>
      <c r="F2935" s="4" t="s">
        <v>39</v>
      </c>
      <c r="G2935" s="4">
        <v>5.92981161760676E8</v>
      </c>
      <c r="H2935" s="4">
        <v>12.0539999008179</v>
      </c>
      <c r="I2935" s="4">
        <v>13.766900062561</v>
      </c>
      <c r="J2935" s="4">
        <f t="shared" si="2"/>
        <v>7147794865</v>
      </c>
      <c r="K2935" s="5">
        <f t="shared" si="3"/>
        <v>8163512393</v>
      </c>
      <c r="L2935" s="5">
        <f t="shared" si="4"/>
        <v>1015717528</v>
      </c>
      <c r="M2935" s="5">
        <f t="shared" si="5"/>
        <v>1.712900162</v>
      </c>
      <c r="N2935" s="4" t="b">
        <v>0</v>
      </c>
      <c r="O2935" s="4" t="b">
        <v>0</v>
      </c>
      <c r="P2935" s="4" t="b">
        <v>1</v>
      </c>
      <c r="Q2935" s="4" t="b">
        <v>1</v>
      </c>
      <c r="R2935" s="4" t="s">
        <v>39</v>
      </c>
      <c r="S2935" s="4">
        <v>8.1905275942481</v>
      </c>
      <c r="T2935" s="4">
        <v>-5.4324467878404E7</v>
      </c>
    </row>
    <row r="2936" ht="12.75" customHeight="1">
      <c r="A2936" s="8" t="str">
        <f t="shared" si="1"/>
        <v>Costa Rica1964</v>
      </c>
      <c r="B2936" s="4" t="s">
        <v>71</v>
      </c>
      <c r="C2936" s="4">
        <v>1964.0</v>
      </c>
      <c r="D2936" s="4">
        <v>4.14905023574829</v>
      </c>
      <c r="E2936" s="4">
        <v>-2631667.50650108</v>
      </c>
      <c r="F2936" s="4" t="s">
        <v>39</v>
      </c>
      <c r="G2936" s="4">
        <v>5.42578367242598E8</v>
      </c>
      <c r="H2936" s="4">
        <v>12.0122003555298</v>
      </c>
      <c r="I2936" s="4">
        <v>13.5255002975464</v>
      </c>
      <c r="J2936" s="4">
        <f t="shared" si="2"/>
        <v>6517560056</v>
      </c>
      <c r="K2936" s="5">
        <f t="shared" si="3"/>
        <v>7338643868</v>
      </c>
      <c r="L2936" s="5">
        <f t="shared" si="4"/>
        <v>821083811.7</v>
      </c>
      <c r="M2936" s="5">
        <f t="shared" si="5"/>
        <v>1.513299942</v>
      </c>
      <c r="N2936" s="4" t="b">
        <v>0</v>
      </c>
      <c r="O2936" s="4" t="b">
        <v>1</v>
      </c>
      <c r="P2936" s="4" t="b">
        <v>1</v>
      </c>
      <c r="Q2936" s="4" t="b">
        <v>1</v>
      </c>
      <c r="R2936" s="4" t="s">
        <v>39</v>
      </c>
      <c r="S2936" s="4">
        <v>3.65904831414015</v>
      </c>
      <c r="T2936" s="4">
        <v>-5.04027945180779E7</v>
      </c>
    </row>
    <row r="2937" ht="12.75" customHeight="1">
      <c r="A2937" s="8" t="str">
        <f t="shared" si="1"/>
        <v>Costa Rica1963</v>
      </c>
      <c r="B2937" s="4" t="s">
        <v>71</v>
      </c>
      <c r="C2937" s="4">
        <v>1963.0</v>
      </c>
      <c r="D2937" s="4">
        <v>4.78470993041992</v>
      </c>
      <c r="E2937" s="4">
        <v>-5789528.86458977</v>
      </c>
      <c r="F2937" s="4" t="s">
        <v>39</v>
      </c>
      <c r="G2937" s="4">
        <v>5.11902136809973E8</v>
      </c>
      <c r="H2937" s="4">
        <v>11.3308000564575</v>
      </c>
      <c r="I2937" s="4">
        <v>13.3430995941162</v>
      </c>
      <c r="J2937" s="4">
        <f t="shared" si="2"/>
        <v>5800260761</v>
      </c>
      <c r="K2937" s="5">
        <f t="shared" si="3"/>
        <v>6830361194</v>
      </c>
      <c r="L2937" s="5">
        <f t="shared" si="4"/>
        <v>1030100433</v>
      </c>
      <c r="M2937" s="5">
        <f t="shared" si="5"/>
        <v>2.012299538</v>
      </c>
      <c r="N2937" s="4" t="b">
        <v>0</v>
      </c>
      <c r="O2937" s="4" t="b">
        <v>1</v>
      </c>
      <c r="P2937" s="4" t="b">
        <v>1</v>
      </c>
      <c r="Q2937" s="4" t="b">
        <v>0</v>
      </c>
      <c r="R2937" s="4" t="s">
        <v>39</v>
      </c>
      <c r="S2937" s="4">
        <v>6.89892344200918</v>
      </c>
      <c r="T2937" s="4">
        <v>-3.0676230432625E7</v>
      </c>
    </row>
    <row r="2938" ht="12.75" customHeight="1">
      <c r="A2938" s="8" t="str">
        <f t="shared" si="1"/>
        <v>Costa Rica1962</v>
      </c>
      <c r="B2938" s="4" t="s">
        <v>71</v>
      </c>
      <c r="C2938" s="4">
        <v>1962.0</v>
      </c>
      <c r="D2938" s="4">
        <v>8.14832019805908</v>
      </c>
      <c r="E2938" s="4">
        <v>-5307671.73417505</v>
      </c>
      <c r="F2938" s="4" t="s">
        <v>39</v>
      </c>
      <c r="G2938" s="4">
        <v>4.79180824348506E8</v>
      </c>
      <c r="H2938" s="4">
        <v>11.9579000473022</v>
      </c>
      <c r="I2938" s="4">
        <v>13.950400352478</v>
      </c>
      <c r="J2938" s="4">
        <f t="shared" si="2"/>
        <v>5729996402</v>
      </c>
      <c r="K2938" s="5">
        <f t="shared" si="3"/>
        <v>6684764341</v>
      </c>
      <c r="L2938" s="5">
        <f t="shared" si="4"/>
        <v>954767938.7</v>
      </c>
      <c r="M2938" s="5">
        <f t="shared" si="5"/>
        <v>1.992500305</v>
      </c>
      <c r="N2938" s="4" t="b">
        <v>0</v>
      </c>
      <c r="O2938" s="4" t="b">
        <v>1</v>
      </c>
      <c r="P2938" s="4" t="b">
        <v>1</v>
      </c>
      <c r="Q2938" s="4" t="b">
        <v>0</v>
      </c>
      <c r="R2938" s="4" t="s">
        <v>39</v>
      </c>
      <c r="S2938" s="4">
        <v>5.44239137528237</v>
      </c>
      <c r="T2938" s="4">
        <v>-3.2721312461467E7</v>
      </c>
    </row>
    <row r="2939" ht="12.75" customHeight="1">
      <c r="A2939" s="8" t="str">
        <f t="shared" si="1"/>
        <v>Costa Rica1961</v>
      </c>
      <c r="B2939" s="4" t="s">
        <v>71</v>
      </c>
      <c r="C2939" s="4">
        <v>1961.0</v>
      </c>
      <c r="D2939" s="4">
        <v>-0.955940008163452</v>
      </c>
      <c r="E2939" s="4">
        <v>1473427.34376679</v>
      </c>
      <c r="F2939" s="4" t="s">
        <v>39</v>
      </c>
      <c r="G2939" s="4">
        <v>4.90325181614275E8</v>
      </c>
      <c r="H2939" s="4">
        <v>12.4786996841431</v>
      </c>
      <c r="I2939" s="4">
        <v>13.1921997070313</v>
      </c>
      <c r="J2939" s="4">
        <f t="shared" si="2"/>
        <v>6118620689</v>
      </c>
      <c r="K2939" s="5">
        <f t="shared" si="3"/>
        <v>6468467717</v>
      </c>
      <c r="L2939" s="5">
        <f t="shared" si="4"/>
        <v>349847028.3</v>
      </c>
      <c r="M2939" s="5">
        <f t="shared" si="5"/>
        <v>0.7135000229</v>
      </c>
      <c r="N2939" s="4" t="b">
        <v>1</v>
      </c>
      <c r="O2939" s="4" t="b">
        <v>1</v>
      </c>
      <c r="P2939" s="4" t="b">
        <v>0</v>
      </c>
      <c r="Q2939" s="4" t="b">
        <v>0</v>
      </c>
      <c r="R2939" s="4" t="s">
        <v>39</v>
      </c>
      <c r="S2939" s="4">
        <v>1.8792765563641</v>
      </c>
      <c r="T2939" s="4">
        <v>1.1144357265769E7</v>
      </c>
    </row>
    <row r="2940" ht="12.75" customHeight="1">
      <c r="A2940" s="8" t="str">
        <f t="shared" si="1"/>
        <v>Costa Rica1960</v>
      </c>
      <c r="B2940" s="4" t="s">
        <v>71</v>
      </c>
      <c r="C2940" s="4">
        <v>1960.0</v>
      </c>
      <c r="D2940" s="4">
        <v>8.6914701461792</v>
      </c>
      <c r="E2940" s="4">
        <v>2891693.50535668</v>
      </c>
      <c r="F2940" s="4" t="s">
        <v>39</v>
      </c>
      <c r="G2940" s="4">
        <v>5.07513829994855E8</v>
      </c>
      <c r="H2940" s="4">
        <v>12.3034000396729</v>
      </c>
      <c r="I2940" s="4">
        <v>12.4920997619629</v>
      </c>
      <c r="J2940" s="4">
        <f t="shared" si="2"/>
        <v>6244145676</v>
      </c>
      <c r="K2940" s="5">
        <f t="shared" si="3"/>
        <v>6339913395</v>
      </c>
      <c r="L2940" s="5">
        <f t="shared" si="4"/>
        <v>95767718.78</v>
      </c>
      <c r="M2940" s="5">
        <f t="shared" si="5"/>
        <v>0.1886997223</v>
      </c>
      <c r="N2940" s="4" t="b">
        <v>1</v>
      </c>
      <c r="O2940" s="4" t="b">
        <v>1</v>
      </c>
      <c r="P2940" s="4" t="b">
        <v>1</v>
      </c>
      <c r="Q2940" s="4" t="b">
        <v>0</v>
      </c>
      <c r="R2940" s="4" t="s">
        <v>39</v>
      </c>
      <c r="S2940" s="4" t="s">
        <v>39</v>
      </c>
      <c r="T2940" s="4">
        <v>1.718864838058E7</v>
      </c>
    </row>
    <row r="2941" ht="12.75" customHeight="1">
      <c r="A2941" s="8" t="str">
        <f t="shared" si="1"/>
        <v>Costa Rica1959</v>
      </c>
      <c r="B2941" s="4" t="s">
        <v>71</v>
      </c>
      <c r="C2941" s="4">
        <v>1959.0</v>
      </c>
      <c r="D2941" s="4">
        <v>3.69139003753662</v>
      </c>
      <c r="E2941" s="4" t="s">
        <v>39</v>
      </c>
      <c r="F2941" s="4" t="s">
        <v>39</v>
      </c>
      <c r="G2941" s="4" t="s">
        <v>39</v>
      </c>
      <c r="H2941" s="4">
        <v>12.5419998168945</v>
      </c>
      <c r="I2941" s="4">
        <v>12.0530004501343</v>
      </c>
      <c r="J2941" s="4" t="str">
        <f t="shared" si="2"/>
        <v>#VALUE!</v>
      </c>
      <c r="K2941" s="5" t="str">
        <f t="shared" si="3"/>
        <v>#VALUE!</v>
      </c>
      <c r="L2941" s="5" t="str">
        <f t="shared" si="4"/>
        <v>#VALUE!</v>
      </c>
      <c r="M2941" s="5" t="str">
        <f t="shared" si="5"/>
        <v>#VALUE!</v>
      </c>
      <c r="N2941" s="4" t="b">
        <v>0</v>
      </c>
      <c r="O2941" s="4" t="b">
        <v>0</v>
      </c>
      <c r="P2941" s="4" t="b">
        <v>1</v>
      </c>
      <c r="Q2941" s="4" t="b">
        <v>0</v>
      </c>
      <c r="R2941" s="4" t="s">
        <v>39</v>
      </c>
      <c r="S2941" s="4" t="s">
        <v>39</v>
      </c>
      <c r="T2941" s="4" t="s">
        <v>39</v>
      </c>
    </row>
    <row r="2942" ht="12.75" customHeight="1">
      <c r="A2942" s="8" t="str">
        <f t="shared" si="1"/>
        <v>Costa Rica1958</v>
      </c>
      <c r="B2942" s="4" t="s">
        <v>71</v>
      </c>
      <c r="C2942" s="4">
        <v>1958.0</v>
      </c>
      <c r="D2942" s="4">
        <v>12.3691997528076</v>
      </c>
      <c r="E2942" s="4" t="s">
        <v>39</v>
      </c>
      <c r="F2942" s="4" t="s">
        <v>39</v>
      </c>
      <c r="G2942" s="4" t="s">
        <v>39</v>
      </c>
      <c r="H2942" s="4">
        <v>11.9088001251221</v>
      </c>
      <c r="I2942" s="4">
        <v>11.9088001251221</v>
      </c>
      <c r="J2942" s="4" t="str">
        <f t="shared" si="2"/>
        <v>#VALUE!</v>
      </c>
      <c r="K2942" s="5" t="str">
        <f t="shared" si="3"/>
        <v>#VALUE!</v>
      </c>
      <c r="L2942" s="5" t="str">
        <f t="shared" si="4"/>
        <v>#VALUE!</v>
      </c>
      <c r="M2942" s="5" t="str">
        <f t="shared" si="5"/>
        <v>#VALUE!</v>
      </c>
      <c r="N2942" s="4" t="b">
        <v>0</v>
      </c>
      <c r="O2942" s="4" t="b">
        <v>0</v>
      </c>
      <c r="P2942" s="4" t="b">
        <v>1</v>
      </c>
      <c r="Q2942" s="4" t="b">
        <v>0</v>
      </c>
      <c r="R2942" s="4" t="s">
        <v>39</v>
      </c>
      <c r="S2942" s="4" t="s">
        <v>39</v>
      </c>
      <c r="T2942" s="4" t="s">
        <v>39</v>
      </c>
    </row>
    <row r="2943" ht="12.75" customHeight="1">
      <c r="A2943" s="8" t="str">
        <f t="shared" si="1"/>
        <v>Costa Rica1957</v>
      </c>
      <c r="B2943" s="4" t="s">
        <v>71</v>
      </c>
      <c r="C2943" s="4">
        <v>1957.0</v>
      </c>
      <c r="D2943" s="4">
        <v>8.51581001281738</v>
      </c>
      <c r="E2943" s="4" t="s">
        <v>39</v>
      </c>
      <c r="F2943" s="4" t="s">
        <v>39</v>
      </c>
      <c r="G2943" s="4" t="s">
        <v>39</v>
      </c>
      <c r="H2943" s="4">
        <v>12.2840003967285</v>
      </c>
      <c r="I2943" s="4">
        <v>11.9840002059937</v>
      </c>
      <c r="J2943" s="4" t="str">
        <f t="shared" si="2"/>
        <v>#VALUE!</v>
      </c>
      <c r="K2943" s="5" t="str">
        <f t="shared" si="3"/>
        <v>#VALUE!</v>
      </c>
      <c r="L2943" s="5" t="str">
        <f t="shared" si="4"/>
        <v>#VALUE!</v>
      </c>
      <c r="M2943" s="5" t="str">
        <f t="shared" si="5"/>
        <v>#VALUE!</v>
      </c>
      <c r="N2943" s="4" t="b">
        <v>0</v>
      </c>
      <c r="O2943" s="4" t="b">
        <v>0</v>
      </c>
      <c r="P2943" s="4" t="b">
        <v>1</v>
      </c>
      <c r="Q2943" s="4" t="b">
        <v>1</v>
      </c>
      <c r="R2943" s="4" t="s">
        <v>39</v>
      </c>
      <c r="S2943" s="4" t="s">
        <v>39</v>
      </c>
      <c r="T2943" s="4" t="s">
        <v>39</v>
      </c>
    </row>
    <row r="2944" ht="12.75" customHeight="1">
      <c r="A2944" s="8" t="str">
        <f t="shared" si="1"/>
        <v>Costa Rica1956</v>
      </c>
      <c r="B2944" s="4" t="s">
        <v>71</v>
      </c>
      <c r="C2944" s="4">
        <v>1956.0</v>
      </c>
      <c r="D2944" s="4">
        <v>-2.83687996864319</v>
      </c>
      <c r="E2944" s="4" t="s">
        <v>39</v>
      </c>
      <c r="F2944" s="4" t="s">
        <v>39</v>
      </c>
      <c r="G2944" s="4" t="s">
        <v>39</v>
      </c>
      <c r="H2944" s="4">
        <v>12.7138004302979</v>
      </c>
      <c r="I2944" s="4">
        <v>12.6658000946045</v>
      </c>
      <c r="J2944" s="4" t="str">
        <f t="shared" si="2"/>
        <v>#VALUE!</v>
      </c>
      <c r="K2944" s="5" t="str">
        <f t="shared" si="3"/>
        <v>#VALUE!</v>
      </c>
      <c r="L2944" s="5" t="str">
        <f t="shared" si="4"/>
        <v>#VALUE!</v>
      </c>
      <c r="M2944" s="5" t="str">
        <f t="shared" si="5"/>
        <v>#VALUE!</v>
      </c>
      <c r="N2944" s="4" t="b">
        <v>1</v>
      </c>
      <c r="O2944" s="4" t="b">
        <v>1</v>
      </c>
      <c r="P2944" s="4" t="b">
        <v>0</v>
      </c>
      <c r="Q2944" s="4" t="b">
        <v>1</v>
      </c>
      <c r="R2944" s="4" t="s">
        <v>39</v>
      </c>
      <c r="S2944" s="4" t="s">
        <v>39</v>
      </c>
      <c r="T2944" s="4" t="s">
        <v>39</v>
      </c>
    </row>
    <row r="2945" ht="12.75" customHeight="1">
      <c r="A2945" s="8" t="str">
        <f t="shared" si="1"/>
        <v>Costa Rica1955</v>
      </c>
      <c r="B2945" s="4" t="s">
        <v>71</v>
      </c>
      <c r="C2945" s="4">
        <v>1955.0</v>
      </c>
      <c r="D2945" s="4">
        <v>11.5604000091553</v>
      </c>
      <c r="E2945" s="4" t="s">
        <v>39</v>
      </c>
      <c r="F2945" s="4" t="s">
        <v>39</v>
      </c>
      <c r="G2945" s="4" t="s">
        <v>39</v>
      </c>
      <c r="H2945" s="4" t="s">
        <v>39</v>
      </c>
      <c r="I2945" s="4" t="s">
        <v>39</v>
      </c>
      <c r="J2945" s="4" t="str">
        <f t="shared" si="2"/>
        <v>#VALUE!</v>
      </c>
      <c r="K2945" s="5" t="str">
        <f t="shared" si="3"/>
        <v>#VALUE!</v>
      </c>
      <c r="L2945" s="5" t="str">
        <f t="shared" si="4"/>
        <v>#VALUE!</v>
      </c>
      <c r="M2945" s="5" t="str">
        <f t="shared" si="5"/>
        <v>#VALUE!</v>
      </c>
      <c r="N2945" s="4" t="b">
        <v>1</v>
      </c>
      <c r="O2945" s="4" t="b">
        <v>1</v>
      </c>
      <c r="P2945" s="4" t="b">
        <v>0</v>
      </c>
      <c r="Q2945" s="4" t="b">
        <v>0</v>
      </c>
      <c r="R2945" s="4" t="s">
        <v>39</v>
      </c>
      <c r="S2945" s="4" t="s">
        <v>39</v>
      </c>
      <c r="T2945" s="4" t="s">
        <v>39</v>
      </c>
    </row>
    <row r="2946" ht="12.75" customHeight="1">
      <c r="A2946" s="8" t="str">
        <f t="shared" si="1"/>
        <v>Costa Rica1954</v>
      </c>
      <c r="B2946" s="4" t="s">
        <v>71</v>
      </c>
      <c r="C2946" s="4">
        <v>1954.0</v>
      </c>
      <c r="D2946" s="4">
        <v>0.8421990275383</v>
      </c>
      <c r="E2946" s="4" t="s">
        <v>39</v>
      </c>
      <c r="F2946" s="4" t="s">
        <v>39</v>
      </c>
      <c r="G2946" s="4" t="s">
        <v>39</v>
      </c>
      <c r="H2946" s="4" t="s">
        <v>39</v>
      </c>
      <c r="I2946" s="4" t="s">
        <v>39</v>
      </c>
      <c r="J2946" s="4" t="str">
        <f t="shared" si="2"/>
        <v>#VALUE!</v>
      </c>
      <c r="K2946" s="5" t="str">
        <f t="shared" si="3"/>
        <v>#VALUE!</v>
      </c>
      <c r="L2946" s="5" t="str">
        <f t="shared" si="4"/>
        <v>#VALUE!</v>
      </c>
      <c r="M2946" s="5" t="str">
        <f t="shared" si="5"/>
        <v>#VALUE!</v>
      </c>
      <c r="N2946" s="4" t="b">
        <v>0</v>
      </c>
      <c r="O2946" s="4" t="b">
        <v>1</v>
      </c>
      <c r="P2946" s="4" t="b">
        <v>0</v>
      </c>
      <c r="Q2946" s="4" t="b">
        <v>0</v>
      </c>
      <c r="R2946" s="4" t="s">
        <v>39</v>
      </c>
      <c r="S2946" s="4" t="s">
        <v>39</v>
      </c>
      <c r="T2946" s="4" t="s">
        <v>39</v>
      </c>
    </row>
    <row r="2947" ht="12.75" customHeight="1">
      <c r="A2947" s="8" t="str">
        <f t="shared" si="1"/>
        <v>Costa Rica1953</v>
      </c>
      <c r="B2947" s="4" t="s">
        <v>71</v>
      </c>
      <c r="C2947" s="4">
        <v>1953.0</v>
      </c>
      <c r="D2947" s="4">
        <v>15.2195997238159</v>
      </c>
      <c r="E2947" s="4" t="s">
        <v>39</v>
      </c>
      <c r="F2947" s="4" t="s">
        <v>39</v>
      </c>
      <c r="G2947" s="4" t="s">
        <v>39</v>
      </c>
      <c r="H2947" s="4" t="s">
        <v>39</v>
      </c>
      <c r="I2947" s="4" t="s">
        <v>39</v>
      </c>
      <c r="J2947" s="4" t="str">
        <f t="shared" si="2"/>
        <v>#VALUE!</v>
      </c>
      <c r="K2947" s="5" t="str">
        <f t="shared" si="3"/>
        <v>#VALUE!</v>
      </c>
      <c r="L2947" s="5" t="str">
        <f t="shared" si="4"/>
        <v>#VALUE!</v>
      </c>
      <c r="M2947" s="5" t="str">
        <f t="shared" si="5"/>
        <v>#VALUE!</v>
      </c>
      <c r="N2947" s="4" t="b">
        <v>0</v>
      </c>
      <c r="O2947" s="4" t="b">
        <v>1</v>
      </c>
      <c r="P2947" s="4" t="b">
        <v>1</v>
      </c>
      <c r="Q2947" s="4" t="b">
        <v>0</v>
      </c>
      <c r="R2947" s="4" t="s">
        <v>39</v>
      </c>
      <c r="S2947" s="4" t="s">
        <v>39</v>
      </c>
      <c r="T2947" s="4" t="s">
        <v>39</v>
      </c>
    </row>
    <row r="2948" ht="12.75" customHeight="1">
      <c r="A2948" s="8" t="str">
        <f t="shared" si="1"/>
        <v>Costa Rica1952</v>
      </c>
      <c r="B2948" s="4" t="s">
        <v>71</v>
      </c>
      <c r="C2948" s="4">
        <v>1952.0</v>
      </c>
      <c r="D2948" s="4">
        <v>12.0778999328613</v>
      </c>
      <c r="E2948" s="4" t="s">
        <v>39</v>
      </c>
      <c r="F2948" s="4" t="s">
        <v>39</v>
      </c>
      <c r="G2948" s="4" t="s">
        <v>39</v>
      </c>
      <c r="H2948" s="4" t="s">
        <v>39</v>
      </c>
      <c r="I2948" s="4" t="s">
        <v>39</v>
      </c>
      <c r="J2948" s="4" t="str">
        <f t="shared" si="2"/>
        <v>#VALUE!</v>
      </c>
      <c r="K2948" s="5" t="str">
        <f t="shared" si="3"/>
        <v>#VALUE!</v>
      </c>
      <c r="L2948" s="5" t="str">
        <f t="shared" si="4"/>
        <v>#VALUE!</v>
      </c>
      <c r="M2948" s="5" t="str">
        <f t="shared" si="5"/>
        <v>#VALUE!</v>
      </c>
      <c r="N2948" s="4" t="b">
        <v>0</v>
      </c>
      <c r="O2948" s="4" t="b">
        <v>0</v>
      </c>
      <c r="P2948" s="4" t="b">
        <v>1</v>
      </c>
      <c r="Q2948" s="4" t="b">
        <v>1</v>
      </c>
      <c r="R2948" s="4" t="s">
        <v>39</v>
      </c>
      <c r="S2948" s="4" t="s">
        <v>39</v>
      </c>
      <c r="T2948" s="4" t="s">
        <v>39</v>
      </c>
    </row>
    <row r="2949" ht="12.75" customHeight="1">
      <c r="A2949" s="8" t="str">
        <f t="shared" si="1"/>
        <v>Costa Rica1951</v>
      </c>
      <c r="B2949" s="4" t="s">
        <v>71</v>
      </c>
      <c r="C2949" s="4">
        <v>1951.0</v>
      </c>
      <c r="D2949" s="4">
        <v>2.64394998550415</v>
      </c>
      <c r="E2949" s="4" t="s">
        <v>39</v>
      </c>
      <c r="F2949" s="4" t="s">
        <v>39</v>
      </c>
      <c r="G2949" s="4" t="s">
        <v>39</v>
      </c>
      <c r="H2949" s="4" t="s">
        <v>39</v>
      </c>
      <c r="I2949" s="4" t="s">
        <v>39</v>
      </c>
      <c r="J2949" s="4" t="str">
        <f t="shared" si="2"/>
        <v>#VALUE!</v>
      </c>
      <c r="K2949" s="5" t="str">
        <f t="shared" si="3"/>
        <v>#VALUE!</v>
      </c>
      <c r="L2949" s="5" t="str">
        <f t="shared" si="4"/>
        <v>#VALUE!</v>
      </c>
      <c r="M2949" s="5" t="str">
        <f t="shared" si="5"/>
        <v>#VALUE!</v>
      </c>
      <c r="N2949" s="4" t="b">
        <v>0</v>
      </c>
      <c r="O2949" s="4" t="b">
        <v>1</v>
      </c>
      <c r="P2949" s="4" t="b">
        <v>1</v>
      </c>
      <c r="Q2949" s="4" t="b">
        <v>1</v>
      </c>
      <c r="R2949" s="4" t="s">
        <v>39</v>
      </c>
      <c r="S2949" s="4" t="s">
        <v>39</v>
      </c>
      <c r="T2949" s="4" t="s">
        <v>39</v>
      </c>
    </row>
    <row r="2950" ht="12.75" customHeight="1">
      <c r="A2950" s="8" t="str">
        <f t="shared" si="1"/>
        <v>Costa Rica1950</v>
      </c>
      <c r="B2950" s="4" t="s">
        <v>71</v>
      </c>
      <c r="C2950" s="4">
        <v>1950.0</v>
      </c>
      <c r="D2950" s="4">
        <v>4.09785985946655</v>
      </c>
      <c r="E2950" s="4" t="s">
        <v>39</v>
      </c>
      <c r="F2950" s="4" t="s">
        <v>39</v>
      </c>
      <c r="G2950" s="4" t="s">
        <v>39</v>
      </c>
      <c r="H2950" s="4" t="s">
        <v>39</v>
      </c>
      <c r="I2950" s="4" t="s">
        <v>39</v>
      </c>
      <c r="J2950" s="4" t="str">
        <f t="shared" si="2"/>
        <v>#VALUE!</v>
      </c>
      <c r="K2950" s="5" t="str">
        <f t="shared" si="3"/>
        <v>#VALUE!</v>
      </c>
      <c r="L2950" s="5" t="str">
        <f t="shared" si="4"/>
        <v>#VALUE!</v>
      </c>
      <c r="M2950" s="5" t="str">
        <f t="shared" si="5"/>
        <v>#VALUE!</v>
      </c>
      <c r="N2950" s="4" t="b">
        <v>0</v>
      </c>
      <c r="O2950" s="4" t="b">
        <v>1</v>
      </c>
      <c r="P2950" s="4" t="b">
        <v>1</v>
      </c>
      <c r="Q2950" s="4" t="b">
        <v>0</v>
      </c>
      <c r="R2950" s="4" t="s">
        <v>39</v>
      </c>
      <c r="S2950" s="4" t="s">
        <v>39</v>
      </c>
      <c r="T2950" s="4" t="s">
        <v>39</v>
      </c>
    </row>
    <row r="2951" ht="12.75" customHeight="1">
      <c r="A2951" s="8" t="str">
        <f t="shared" si="1"/>
        <v>Costa Rica1949</v>
      </c>
      <c r="B2951" s="4" t="s">
        <v>71</v>
      </c>
      <c r="C2951" s="4">
        <v>1949.0</v>
      </c>
      <c r="D2951" s="4">
        <v>4.07384014129639</v>
      </c>
      <c r="E2951" s="4" t="s">
        <v>39</v>
      </c>
      <c r="F2951" s="4" t="s">
        <v>39</v>
      </c>
      <c r="G2951" s="4" t="s">
        <v>39</v>
      </c>
      <c r="H2951" s="4" t="s">
        <v>39</v>
      </c>
      <c r="I2951" s="4" t="s">
        <v>39</v>
      </c>
      <c r="J2951" s="4" t="str">
        <f t="shared" si="2"/>
        <v>#VALUE!</v>
      </c>
      <c r="K2951" s="5" t="str">
        <f t="shared" si="3"/>
        <v>#VALUE!</v>
      </c>
      <c r="L2951" s="5" t="str">
        <f t="shared" si="4"/>
        <v>#VALUE!</v>
      </c>
      <c r="M2951" s="5" t="str">
        <f t="shared" si="5"/>
        <v>#VALUE!</v>
      </c>
      <c r="N2951" s="4" t="b">
        <v>0</v>
      </c>
      <c r="O2951" s="4" t="b">
        <v>1</v>
      </c>
      <c r="P2951" s="4" t="b">
        <v>1</v>
      </c>
      <c r="Q2951" s="4" t="b">
        <v>0</v>
      </c>
      <c r="R2951" s="4" t="s">
        <v>39</v>
      </c>
      <c r="S2951" s="4" t="s">
        <v>39</v>
      </c>
      <c r="T2951" s="4" t="s">
        <v>39</v>
      </c>
    </row>
    <row r="2952" ht="12.75" customHeight="1">
      <c r="A2952" s="8" t="str">
        <f t="shared" si="1"/>
        <v>Costa Rica1948</v>
      </c>
      <c r="B2952" s="4" t="s">
        <v>71</v>
      </c>
      <c r="C2952" s="4">
        <v>1948.0</v>
      </c>
      <c r="D2952" s="4">
        <v>5.72004985809326</v>
      </c>
      <c r="E2952" s="4" t="s">
        <v>39</v>
      </c>
      <c r="F2952" s="4" t="s">
        <v>39</v>
      </c>
      <c r="G2952" s="4" t="s">
        <v>39</v>
      </c>
      <c r="H2952" s="4" t="s">
        <v>39</v>
      </c>
      <c r="I2952" s="4" t="s">
        <v>39</v>
      </c>
      <c r="J2952" s="4" t="str">
        <f t="shared" si="2"/>
        <v>#VALUE!</v>
      </c>
      <c r="K2952" s="5" t="str">
        <f t="shared" si="3"/>
        <v>#VALUE!</v>
      </c>
      <c r="L2952" s="5" t="str">
        <f t="shared" si="4"/>
        <v>#VALUE!</v>
      </c>
      <c r="M2952" s="5" t="str">
        <f t="shared" si="5"/>
        <v>#VALUE!</v>
      </c>
      <c r="N2952" s="4" t="b">
        <v>0</v>
      </c>
      <c r="O2952" s="4" t="b">
        <v>0</v>
      </c>
      <c r="P2952" s="4" t="b">
        <v>1</v>
      </c>
      <c r="Q2952" s="4" t="b">
        <v>1</v>
      </c>
      <c r="R2952" s="4" t="s">
        <v>39</v>
      </c>
      <c r="S2952" s="4" t="s">
        <v>39</v>
      </c>
      <c r="T2952" s="4" t="s">
        <v>39</v>
      </c>
    </row>
    <row r="2953" ht="12.75" customHeight="1">
      <c r="A2953" s="8" t="str">
        <f t="shared" si="1"/>
        <v>Costa Rica1947</v>
      </c>
      <c r="B2953" s="4" t="s">
        <v>71</v>
      </c>
      <c r="C2953" s="4">
        <v>1947.0</v>
      </c>
      <c r="D2953" s="4">
        <v>18.9752006530762</v>
      </c>
      <c r="E2953" s="4" t="s">
        <v>39</v>
      </c>
      <c r="F2953" s="4" t="s">
        <v>39</v>
      </c>
      <c r="G2953" s="4" t="s">
        <v>39</v>
      </c>
      <c r="H2953" s="4" t="s">
        <v>39</v>
      </c>
      <c r="I2953" s="4" t="s">
        <v>39</v>
      </c>
      <c r="J2953" s="4" t="str">
        <f t="shared" si="2"/>
        <v>#VALUE!</v>
      </c>
      <c r="K2953" s="5" t="str">
        <f t="shared" si="3"/>
        <v>#VALUE!</v>
      </c>
      <c r="L2953" s="5" t="str">
        <f t="shared" si="4"/>
        <v>#VALUE!</v>
      </c>
      <c r="M2953" s="5" t="str">
        <f t="shared" si="5"/>
        <v>#VALUE!</v>
      </c>
      <c r="N2953" s="4" t="b">
        <v>0</v>
      </c>
      <c r="O2953" s="4" t="b">
        <v>0</v>
      </c>
      <c r="P2953" s="4" t="b">
        <v>1</v>
      </c>
      <c r="Q2953" s="4" t="b">
        <v>1</v>
      </c>
      <c r="R2953" s="4" t="s">
        <v>39</v>
      </c>
      <c r="S2953" s="4" t="s">
        <v>39</v>
      </c>
      <c r="T2953" s="4" t="s">
        <v>39</v>
      </c>
    </row>
    <row r="2954" ht="12.75" customHeight="1">
      <c r="A2954" s="8" t="str">
        <f t="shared" si="1"/>
        <v>Costa Rica1946</v>
      </c>
      <c r="B2954" s="4" t="s">
        <v>71</v>
      </c>
      <c r="C2954" s="4">
        <v>1946.0</v>
      </c>
      <c r="D2954" s="4">
        <v>10.5310001373291</v>
      </c>
      <c r="E2954" s="4" t="s">
        <v>39</v>
      </c>
      <c r="F2954" s="4" t="s">
        <v>39</v>
      </c>
      <c r="G2954" s="4" t="s">
        <v>39</v>
      </c>
      <c r="H2954" s="4" t="s">
        <v>39</v>
      </c>
      <c r="I2954" s="4" t="s">
        <v>39</v>
      </c>
      <c r="J2954" s="4" t="str">
        <f t="shared" si="2"/>
        <v>#VALUE!</v>
      </c>
      <c r="K2954" s="5" t="str">
        <f t="shared" si="3"/>
        <v>#VALUE!</v>
      </c>
      <c r="L2954" s="5" t="str">
        <f t="shared" si="4"/>
        <v>#VALUE!</v>
      </c>
      <c r="M2954" s="5" t="str">
        <f t="shared" si="5"/>
        <v>#VALUE!</v>
      </c>
      <c r="N2954" s="4" t="b">
        <v>0</v>
      </c>
      <c r="O2954" s="4" t="b">
        <v>0</v>
      </c>
      <c r="P2954" s="4" t="b">
        <v>1</v>
      </c>
      <c r="Q2954" s="4" t="b">
        <v>1</v>
      </c>
      <c r="R2954" s="4" t="s">
        <v>39</v>
      </c>
      <c r="S2954" s="4" t="s">
        <v>39</v>
      </c>
      <c r="T2954" s="4" t="s">
        <v>39</v>
      </c>
    </row>
    <row r="2955" ht="12.75" customHeight="1">
      <c r="A2955" s="8" t="str">
        <f t="shared" si="1"/>
        <v>Costa Rica1945</v>
      </c>
      <c r="B2955" s="4" t="s">
        <v>71</v>
      </c>
      <c r="C2955" s="4">
        <v>1945.0</v>
      </c>
      <c r="D2955" s="4">
        <v>13.9112997055054</v>
      </c>
      <c r="E2955" s="4" t="s">
        <v>39</v>
      </c>
      <c r="F2955" s="4" t="s">
        <v>39</v>
      </c>
      <c r="G2955" s="4" t="s">
        <v>39</v>
      </c>
      <c r="H2955" s="4" t="s">
        <v>39</v>
      </c>
      <c r="I2955" s="4" t="s">
        <v>39</v>
      </c>
      <c r="J2955" s="4" t="str">
        <f t="shared" si="2"/>
        <v>#VALUE!</v>
      </c>
      <c r="K2955" s="5" t="str">
        <f t="shared" si="3"/>
        <v>#VALUE!</v>
      </c>
      <c r="L2955" s="5" t="str">
        <f t="shared" si="4"/>
        <v>#VALUE!</v>
      </c>
      <c r="M2955" s="5" t="str">
        <f t="shared" si="5"/>
        <v>#VALUE!</v>
      </c>
      <c r="N2955" s="4" t="b">
        <v>0</v>
      </c>
      <c r="O2955" s="4" t="b">
        <v>0</v>
      </c>
      <c r="P2955" s="4" t="b">
        <v>1</v>
      </c>
      <c r="Q2955" s="4" t="b">
        <v>0</v>
      </c>
      <c r="R2955" s="4" t="s">
        <v>39</v>
      </c>
      <c r="S2955" s="4" t="s">
        <v>39</v>
      </c>
      <c r="T2955" s="4" t="s">
        <v>39</v>
      </c>
    </row>
    <row r="2956" ht="12.75" customHeight="1">
      <c r="A2956" s="8" t="str">
        <f t="shared" si="1"/>
        <v>Costa Rica1944</v>
      </c>
      <c r="B2956" s="4" t="s">
        <v>71</v>
      </c>
      <c r="C2956" s="4">
        <v>1944.0</v>
      </c>
      <c r="D2956" s="4">
        <v>-9.40639019012451</v>
      </c>
      <c r="E2956" s="4" t="s">
        <v>39</v>
      </c>
      <c r="F2956" s="4" t="s">
        <v>39</v>
      </c>
      <c r="G2956" s="4" t="s">
        <v>39</v>
      </c>
      <c r="H2956" s="4" t="s">
        <v>39</v>
      </c>
      <c r="I2956" s="4" t="s">
        <v>39</v>
      </c>
      <c r="J2956" s="4" t="str">
        <f t="shared" si="2"/>
        <v>#VALUE!</v>
      </c>
      <c r="K2956" s="5" t="str">
        <f t="shared" si="3"/>
        <v>#VALUE!</v>
      </c>
      <c r="L2956" s="5" t="str">
        <f t="shared" si="4"/>
        <v>#VALUE!</v>
      </c>
      <c r="M2956" s="5" t="str">
        <f t="shared" si="5"/>
        <v>#VALUE!</v>
      </c>
      <c r="N2956" s="4" t="b">
        <v>1</v>
      </c>
      <c r="O2956" s="4" t="b">
        <v>1</v>
      </c>
      <c r="P2956" s="4" t="b">
        <v>0</v>
      </c>
      <c r="Q2956" s="4" t="b">
        <v>0</v>
      </c>
      <c r="R2956" s="4" t="s">
        <v>39</v>
      </c>
      <c r="S2956" s="4" t="s">
        <v>39</v>
      </c>
      <c r="T2956" s="4" t="s">
        <v>39</v>
      </c>
    </row>
    <row r="2957" ht="12.75" customHeight="1">
      <c r="A2957" s="8" t="str">
        <f t="shared" si="1"/>
        <v>Costa Rica1943</v>
      </c>
      <c r="B2957" s="4" t="s">
        <v>71</v>
      </c>
      <c r="C2957" s="4">
        <v>1943.0</v>
      </c>
      <c r="D2957" s="4">
        <v>-0.18231500685215</v>
      </c>
      <c r="E2957" s="4" t="s">
        <v>39</v>
      </c>
      <c r="F2957" s="4" t="s">
        <v>39</v>
      </c>
      <c r="G2957" s="4" t="s">
        <v>39</v>
      </c>
      <c r="H2957" s="4" t="s">
        <v>39</v>
      </c>
      <c r="I2957" s="4" t="s">
        <v>39</v>
      </c>
      <c r="J2957" s="4" t="str">
        <f t="shared" si="2"/>
        <v>#VALUE!</v>
      </c>
      <c r="K2957" s="5" t="str">
        <f t="shared" si="3"/>
        <v>#VALUE!</v>
      </c>
      <c r="L2957" s="5" t="str">
        <f t="shared" si="4"/>
        <v>#VALUE!</v>
      </c>
      <c r="M2957" s="5" t="str">
        <f t="shared" si="5"/>
        <v>#VALUE!</v>
      </c>
      <c r="N2957" s="4" t="b">
        <v>1</v>
      </c>
      <c r="O2957" s="4" t="b">
        <v>1</v>
      </c>
      <c r="P2957" s="4" t="b">
        <v>0</v>
      </c>
      <c r="Q2957" s="4" t="b">
        <v>0</v>
      </c>
      <c r="R2957" s="4" t="s">
        <v>39</v>
      </c>
      <c r="S2957" s="4" t="s">
        <v>39</v>
      </c>
      <c r="T2957" s="4" t="s">
        <v>39</v>
      </c>
    </row>
    <row r="2958" ht="12.75" customHeight="1">
      <c r="A2958" s="8" t="str">
        <f t="shared" si="1"/>
        <v>Costa Rica1942</v>
      </c>
      <c r="B2958" s="4" t="s">
        <v>71</v>
      </c>
      <c r="C2958" s="4">
        <v>1942.0</v>
      </c>
      <c r="D2958" s="4">
        <v>-10.3758001327515</v>
      </c>
      <c r="E2958" s="4" t="s">
        <v>39</v>
      </c>
      <c r="F2958" s="4" t="s">
        <v>39</v>
      </c>
      <c r="G2958" s="4" t="s">
        <v>39</v>
      </c>
      <c r="H2958" s="4" t="s">
        <v>39</v>
      </c>
      <c r="I2958" s="4" t="s">
        <v>39</v>
      </c>
      <c r="J2958" s="4" t="str">
        <f t="shared" si="2"/>
        <v>#VALUE!</v>
      </c>
      <c r="K2958" s="5" t="str">
        <f t="shared" si="3"/>
        <v>#VALUE!</v>
      </c>
      <c r="L2958" s="5" t="str">
        <f t="shared" si="4"/>
        <v>#VALUE!</v>
      </c>
      <c r="M2958" s="5" t="str">
        <f t="shared" si="5"/>
        <v>#VALUE!</v>
      </c>
      <c r="N2958" s="4" t="b">
        <v>1</v>
      </c>
      <c r="O2958" s="4" t="b">
        <v>1</v>
      </c>
      <c r="P2958" s="4" t="b">
        <v>0</v>
      </c>
      <c r="Q2958" s="4" t="b">
        <v>0</v>
      </c>
      <c r="R2958" s="4" t="s">
        <v>39</v>
      </c>
      <c r="S2958" s="4" t="s">
        <v>39</v>
      </c>
      <c r="T2958" s="4" t="s">
        <v>39</v>
      </c>
    </row>
    <row r="2959" ht="12.75" customHeight="1">
      <c r="A2959" s="8" t="str">
        <f t="shared" si="1"/>
        <v>Costa Rica1941</v>
      </c>
      <c r="B2959" s="4" t="s">
        <v>71</v>
      </c>
      <c r="C2959" s="4">
        <v>1941.0</v>
      </c>
      <c r="D2959" s="4">
        <v>11.9854001998901</v>
      </c>
      <c r="E2959" s="4" t="s">
        <v>39</v>
      </c>
      <c r="F2959" s="4" t="s">
        <v>39</v>
      </c>
      <c r="G2959" s="4" t="s">
        <v>39</v>
      </c>
      <c r="H2959" s="4" t="s">
        <v>39</v>
      </c>
      <c r="I2959" s="4" t="s">
        <v>39</v>
      </c>
      <c r="J2959" s="4" t="str">
        <f t="shared" si="2"/>
        <v>#VALUE!</v>
      </c>
      <c r="K2959" s="5" t="str">
        <f t="shared" si="3"/>
        <v>#VALUE!</v>
      </c>
      <c r="L2959" s="5" t="str">
        <f t="shared" si="4"/>
        <v>#VALUE!</v>
      </c>
      <c r="M2959" s="5" t="str">
        <f t="shared" si="5"/>
        <v>#VALUE!</v>
      </c>
      <c r="N2959" s="4" t="b">
        <v>1</v>
      </c>
      <c r="O2959" s="4" t="b">
        <v>1</v>
      </c>
      <c r="P2959" s="4" t="b">
        <v>0</v>
      </c>
      <c r="Q2959" s="4" t="b">
        <v>0</v>
      </c>
      <c r="R2959" s="4" t="s">
        <v>39</v>
      </c>
      <c r="S2959" s="4" t="s">
        <v>39</v>
      </c>
      <c r="T2959" s="4" t="s">
        <v>39</v>
      </c>
    </row>
    <row r="2960" ht="12.75" customHeight="1">
      <c r="A2960" s="8" t="str">
        <f t="shared" si="1"/>
        <v>Costa Rica1940</v>
      </c>
      <c r="B2960" s="4" t="s">
        <v>71</v>
      </c>
      <c r="C2960" s="4">
        <v>1940.0</v>
      </c>
      <c r="D2960" s="4">
        <v>-4.03863000869751</v>
      </c>
      <c r="E2960" s="4" t="s">
        <v>39</v>
      </c>
      <c r="F2960" s="4" t="s">
        <v>39</v>
      </c>
      <c r="G2960" s="4" t="s">
        <v>39</v>
      </c>
      <c r="H2960" s="4" t="s">
        <v>39</v>
      </c>
      <c r="I2960" s="4" t="s">
        <v>39</v>
      </c>
      <c r="J2960" s="4" t="str">
        <f t="shared" si="2"/>
        <v>#VALUE!</v>
      </c>
      <c r="K2960" s="5" t="str">
        <f t="shared" si="3"/>
        <v>#VALUE!</v>
      </c>
      <c r="L2960" s="5" t="str">
        <f t="shared" si="4"/>
        <v>#VALUE!</v>
      </c>
      <c r="M2960" s="5" t="str">
        <f t="shared" si="5"/>
        <v>#VALUE!</v>
      </c>
      <c r="N2960" s="4" t="b">
        <v>1</v>
      </c>
      <c r="O2960" s="4" t="b">
        <v>1</v>
      </c>
      <c r="P2960" s="4" t="b">
        <v>0</v>
      </c>
      <c r="Q2960" s="4" t="b">
        <v>0</v>
      </c>
      <c r="R2960" s="4" t="s">
        <v>39</v>
      </c>
      <c r="S2960" s="4" t="s">
        <v>39</v>
      </c>
      <c r="T2960" s="4" t="s">
        <v>39</v>
      </c>
    </row>
    <row r="2961" ht="12.75" customHeight="1">
      <c r="A2961" s="8" t="str">
        <f t="shared" si="1"/>
        <v>Costa Rica1939</v>
      </c>
      <c r="B2961" s="4" t="s">
        <v>71</v>
      </c>
      <c r="C2961" s="4">
        <v>1939.0</v>
      </c>
      <c r="D2961" s="4">
        <v>2.89070010185242</v>
      </c>
      <c r="E2961" s="4" t="s">
        <v>39</v>
      </c>
      <c r="F2961" s="4" t="s">
        <v>39</v>
      </c>
      <c r="G2961" s="4" t="s">
        <v>39</v>
      </c>
      <c r="H2961" s="4" t="s">
        <v>39</v>
      </c>
      <c r="I2961" s="4" t="s">
        <v>39</v>
      </c>
      <c r="J2961" s="4" t="str">
        <f t="shared" si="2"/>
        <v>#VALUE!</v>
      </c>
      <c r="K2961" s="5" t="str">
        <f t="shared" si="3"/>
        <v>#VALUE!</v>
      </c>
      <c r="L2961" s="5" t="str">
        <f t="shared" si="4"/>
        <v>#VALUE!</v>
      </c>
      <c r="M2961" s="5" t="str">
        <f t="shared" si="5"/>
        <v>#VALUE!</v>
      </c>
      <c r="N2961" s="4" t="b">
        <v>1</v>
      </c>
      <c r="O2961" s="4" t="b">
        <v>1</v>
      </c>
      <c r="P2961" s="4" t="b">
        <v>1</v>
      </c>
      <c r="Q2961" s="4" t="b">
        <v>0</v>
      </c>
      <c r="R2961" s="4" t="s">
        <v>39</v>
      </c>
      <c r="S2961" s="4" t="s">
        <v>39</v>
      </c>
      <c r="T2961" s="4" t="s">
        <v>39</v>
      </c>
    </row>
    <row r="2962" ht="12.75" customHeight="1">
      <c r="A2962" s="8" t="str">
        <f t="shared" si="1"/>
        <v>Costa Rica1938</v>
      </c>
      <c r="B2962" s="4" t="s">
        <v>71</v>
      </c>
      <c r="C2962" s="4">
        <v>1938.0</v>
      </c>
      <c r="D2962" s="4">
        <v>5.93301010131836</v>
      </c>
      <c r="E2962" s="4" t="s">
        <v>39</v>
      </c>
      <c r="F2962" s="4" t="s">
        <v>39</v>
      </c>
      <c r="G2962" s="4" t="s">
        <v>39</v>
      </c>
      <c r="H2962" s="4" t="s">
        <v>39</v>
      </c>
      <c r="I2962" s="4" t="s">
        <v>39</v>
      </c>
      <c r="J2962" s="4" t="str">
        <f t="shared" si="2"/>
        <v>#VALUE!</v>
      </c>
      <c r="K2962" s="5" t="str">
        <f t="shared" si="3"/>
        <v>#VALUE!</v>
      </c>
      <c r="L2962" s="5" t="str">
        <f t="shared" si="4"/>
        <v>#VALUE!</v>
      </c>
      <c r="M2962" s="5" t="str">
        <f t="shared" si="5"/>
        <v>#VALUE!</v>
      </c>
      <c r="N2962" s="4" t="b">
        <v>0</v>
      </c>
      <c r="O2962" s="4" t="b">
        <v>1</v>
      </c>
      <c r="P2962" s="4" t="b">
        <v>1</v>
      </c>
      <c r="Q2962" s="4" t="b">
        <v>0</v>
      </c>
      <c r="R2962" s="4" t="s">
        <v>39</v>
      </c>
      <c r="S2962" s="4" t="s">
        <v>39</v>
      </c>
      <c r="T2962" s="4" t="s">
        <v>39</v>
      </c>
    </row>
    <row r="2963" ht="12.75" customHeight="1">
      <c r="A2963" s="8" t="str">
        <f t="shared" si="1"/>
        <v>Costa Rica1937</v>
      </c>
      <c r="B2963" s="4" t="s">
        <v>71</v>
      </c>
      <c r="C2963" s="4">
        <v>1937.0</v>
      </c>
      <c r="D2963" s="4">
        <v>16.6294994354248</v>
      </c>
      <c r="E2963" s="4" t="s">
        <v>39</v>
      </c>
      <c r="F2963" s="4" t="s">
        <v>39</v>
      </c>
      <c r="G2963" s="4" t="s">
        <v>39</v>
      </c>
      <c r="H2963" s="4" t="s">
        <v>39</v>
      </c>
      <c r="I2963" s="4" t="s">
        <v>39</v>
      </c>
      <c r="J2963" s="4" t="str">
        <f t="shared" si="2"/>
        <v>#VALUE!</v>
      </c>
      <c r="K2963" s="5" t="str">
        <f t="shared" si="3"/>
        <v>#VALUE!</v>
      </c>
      <c r="L2963" s="5" t="str">
        <f t="shared" si="4"/>
        <v>#VALUE!</v>
      </c>
      <c r="M2963" s="5" t="str">
        <f t="shared" si="5"/>
        <v>#VALUE!</v>
      </c>
      <c r="N2963" s="4" t="b">
        <v>0</v>
      </c>
      <c r="O2963" s="4" t="b">
        <v>0</v>
      </c>
      <c r="P2963" s="4" t="b">
        <v>1</v>
      </c>
      <c r="Q2963" s="4" t="b">
        <v>1</v>
      </c>
      <c r="R2963" s="4" t="s">
        <v>39</v>
      </c>
      <c r="S2963" s="4" t="s">
        <v>39</v>
      </c>
      <c r="T2963" s="4" t="s">
        <v>39</v>
      </c>
    </row>
    <row r="2964" ht="12.75" customHeight="1">
      <c r="A2964" s="8" t="str">
        <f t="shared" si="1"/>
        <v>Costa Rica1936</v>
      </c>
      <c r="B2964" s="4" t="s">
        <v>71</v>
      </c>
      <c r="C2964" s="4">
        <v>1936.0</v>
      </c>
      <c r="D2964" s="4">
        <v>6.66666984558106</v>
      </c>
      <c r="E2964" s="4" t="s">
        <v>39</v>
      </c>
      <c r="F2964" s="4" t="s">
        <v>39</v>
      </c>
      <c r="G2964" s="4" t="s">
        <v>39</v>
      </c>
      <c r="H2964" s="4" t="s">
        <v>39</v>
      </c>
      <c r="I2964" s="4" t="s">
        <v>39</v>
      </c>
      <c r="J2964" s="4" t="str">
        <f t="shared" si="2"/>
        <v>#VALUE!</v>
      </c>
      <c r="K2964" s="5" t="str">
        <f t="shared" si="3"/>
        <v>#VALUE!</v>
      </c>
      <c r="L2964" s="5" t="str">
        <f t="shared" si="4"/>
        <v>#VALUE!</v>
      </c>
      <c r="M2964" s="5" t="str">
        <f t="shared" si="5"/>
        <v>#VALUE!</v>
      </c>
      <c r="N2964" s="4" t="b">
        <v>0</v>
      </c>
      <c r="O2964" s="4" t="b">
        <v>1</v>
      </c>
      <c r="P2964" s="4" t="b">
        <v>1</v>
      </c>
      <c r="Q2964" s="4" t="b">
        <v>1</v>
      </c>
      <c r="R2964" s="4" t="s">
        <v>39</v>
      </c>
      <c r="S2964" s="4" t="s">
        <v>39</v>
      </c>
      <c r="T2964" s="4" t="s">
        <v>39</v>
      </c>
    </row>
    <row r="2965" ht="12.75" customHeight="1">
      <c r="A2965" s="8" t="str">
        <f t="shared" si="1"/>
        <v>Costa Rica1935</v>
      </c>
      <c r="B2965" s="4" t="s">
        <v>71</v>
      </c>
      <c r="C2965" s="4">
        <v>1935.0</v>
      </c>
      <c r="D2965" s="4">
        <v>8.24742031097412</v>
      </c>
      <c r="E2965" s="4" t="s">
        <v>39</v>
      </c>
      <c r="F2965" s="4" t="s">
        <v>39</v>
      </c>
      <c r="G2965" s="4" t="s">
        <v>39</v>
      </c>
      <c r="H2965" s="4" t="s">
        <v>39</v>
      </c>
      <c r="I2965" s="4" t="s">
        <v>39</v>
      </c>
      <c r="J2965" s="4" t="str">
        <f t="shared" si="2"/>
        <v>#VALUE!</v>
      </c>
      <c r="K2965" s="5" t="str">
        <f t="shared" si="3"/>
        <v>#VALUE!</v>
      </c>
      <c r="L2965" s="5" t="str">
        <f t="shared" si="4"/>
        <v>#VALUE!</v>
      </c>
      <c r="M2965" s="5" t="str">
        <f t="shared" si="5"/>
        <v>#VALUE!</v>
      </c>
      <c r="N2965" s="4" t="b">
        <v>0</v>
      </c>
      <c r="O2965" s="4" t="b">
        <v>1</v>
      </c>
      <c r="P2965" s="4" t="b">
        <v>1</v>
      </c>
      <c r="Q2965" s="4" t="b">
        <v>0</v>
      </c>
      <c r="R2965" s="4" t="s">
        <v>39</v>
      </c>
      <c r="S2965" s="4" t="s">
        <v>39</v>
      </c>
      <c r="T2965" s="4" t="s">
        <v>39</v>
      </c>
    </row>
    <row r="2966" ht="12.75" customHeight="1">
      <c r="A2966" s="8" t="str">
        <f t="shared" si="1"/>
        <v>Costa Rica1934</v>
      </c>
      <c r="B2966" s="4" t="s">
        <v>71</v>
      </c>
      <c r="C2966" s="4">
        <v>1934.0</v>
      </c>
      <c r="D2966" s="4">
        <v>-11.8182001113892</v>
      </c>
      <c r="E2966" s="4" t="s">
        <v>39</v>
      </c>
      <c r="F2966" s="4" t="s">
        <v>39</v>
      </c>
      <c r="G2966" s="4" t="s">
        <v>39</v>
      </c>
      <c r="H2966" s="4" t="s">
        <v>39</v>
      </c>
      <c r="I2966" s="4" t="s">
        <v>39</v>
      </c>
      <c r="J2966" s="4" t="str">
        <f t="shared" si="2"/>
        <v>#VALUE!</v>
      </c>
      <c r="K2966" s="5" t="str">
        <f t="shared" si="3"/>
        <v>#VALUE!</v>
      </c>
      <c r="L2966" s="5" t="str">
        <f t="shared" si="4"/>
        <v>#VALUE!</v>
      </c>
      <c r="M2966" s="5" t="str">
        <f t="shared" si="5"/>
        <v>#VALUE!</v>
      </c>
      <c r="N2966" s="4" t="b">
        <v>1</v>
      </c>
      <c r="O2966" s="4" t="b">
        <v>1</v>
      </c>
      <c r="P2966" s="4" t="b">
        <v>0</v>
      </c>
      <c r="Q2966" s="4" t="b">
        <v>0</v>
      </c>
      <c r="R2966" s="4" t="s">
        <v>39</v>
      </c>
      <c r="S2966" s="4" t="s">
        <v>39</v>
      </c>
      <c r="T2966" s="4" t="s">
        <v>39</v>
      </c>
    </row>
    <row r="2967" ht="12.75" customHeight="1">
      <c r="A2967" s="8" t="str">
        <f t="shared" si="1"/>
        <v>Costa Rica1933</v>
      </c>
      <c r="B2967" s="4" t="s">
        <v>71</v>
      </c>
      <c r="C2967" s="4">
        <v>1933.0</v>
      </c>
      <c r="D2967" s="4">
        <v>19.0797996520996</v>
      </c>
      <c r="E2967" s="4" t="s">
        <v>39</v>
      </c>
      <c r="F2967" s="4" t="s">
        <v>39</v>
      </c>
      <c r="G2967" s="4" t="s">
        <v>39</v>
      </c>
      <c r="H2967" s="4" t="s">
        <v>39</v>
      </c>
      <c r="I2967" s="4" t="s">
        <v>39</v>
      </c>
      <c r="J2967" s="4" t="str">
        <f t="shared" si="2"/>
        <v>#VALUE!</v>
      </c>
      <c r="K2967" s="5" t="str">
        <f t="shared" si="3"/>
        <v>#VALUE!</v>
      </c>
      <c r="L2967" s="5" t="str">
        <f t="shared" si="4"/>
        <v>#VALUE!</v>
      </c>
      <c r="M2967" s="5" t="str">
        <f t="shared" si="5"/>
        <v>#VALUE!</v>
      </c>
      <c r="N2967" s="4" t="b">
        <v>1</v>
      </c>
      <c r="O2967" s="4" t="b">
        <v>1</v>
      </c>
      <c r="P2967" s="4" t="b">
        <v>0</v>
      </c>
      <c r="Q2967" s="4" t="b">
        <v>0</v>
      </c>
      <c r="R2967" s="4" t="s">
        <v>39</v>
      </c>
      <c r="S2967" s="4" t="s">
        <v>39</v>
      </c>
      <c r="T2967" s="4" t="s">
        <v>39</v>
      </c>
    </row>
    <row r="2968" ht="12.75" customHeight="1">
      <c r="A2968" s="8" t="str">
        <f t="shared" si="1"/>
        <v>Costa Rica1932</v>
      </c>
      <c r="B2968" s="4" t="s">
        <v>71</v>
      </c>
      <c r="C2968" s="4">
        <v>1932.0</v>
      </c>
      <c r="D2968" s="4">
        <v>-7.9701099395752</v>
      </c>
      <c r="E2968" s="4" t="s">
        <v>39</v>
      </c>
      <c r="F2968" s="4" t="s">
        <v>39</v>
      </c>
      <c r="G2968" s="4" t="s">
        <v>39</v>
      </c>
      <c r="H2968" s="4" t="s">
        <v>39</v>
      </c>
      <c r="I2968" s="4" t="s">
        <v>39</v>
      </c>
      <c r="J2968" s="4" t="str">
        <f t="shared" si="2"/>
        <v>#VALUE!</v>
      </c>
      <c r="K2968" s="5" t="str">
        <f t="shared" si="3"/>
        <v>#VALUE!</v>
      </c>
      <c r="L2968" s="5" t="str">
        <f t="shared" si="4"/>
        <v>#VALUE!</v>
      </c>
      <c r="M2968" s="5" t="str">
        <f t="shared" si="5"/>
        <v>#VALUE!</v>
      </c>
      <c r="N2968" s="4" t="b">
        <v>1</v>
      </c>
      <c r="O2968" s="4" t="b">
        <v>1</v>
      </c>
      <c r="P2968" s="4" t="b">
        <v>0</v>
      </c>
      <c r="Q2968" s="4" t="b">
        <v>0</v>
      </c>
      <c r="R2968" s="4" t="s">
        <v>39</v>
      </c>
      <c r="S2968" s="4" t="s">
        <v>39</v>
      </c>
      <c r="T2968" s="4" t="s">
        <v>39</v>
      </c>
    </row>
    <row r="2969" ht="12.75" customHeight="1">
      <c r="A2969" s="8" t="str">
        <f t="shared" si="1"/>
        <v>Costa Rica1931</v>
      </c>
      <c r="B2969" s="4" t="s">
        <v>71</v>
      </c>
      <c r="C2969" s="4">
        <v>1931.0</v>
      </c>
      <c r="D2969" s="4">
        <v>-1.23001003265381</v>
      </c>
      <c r="E2969" s="4" t="s">
        <v>39</v>
      </c>
      <c r="F2969" s="4" t="s">
        <v>39</v>
      </c>
      <c r="G2969" s="4" t="s">
        <v>39</v>
      </c>
      <c r="H2969" s="4" t="s">
        <v>39</v>
      </c>
      <c r="I2969" s="4" t="s">
        <v>39</v>
      </c>
      <c r="J2969" s="4" t="str">
        <f t="shared" si="2"/>
        <v>#VALUE!</v>
      </c>
      <c r="K2969" s="5" t="str">
        <f t="shared" si="3"/>
        <v>#VALUE!</v>
      </c>
      <c r="L2969" s="5" t="str">
        <f t="shared" si="4"/>
        <v>#VALUE!</v>
      </c>
      <c r="M2969" s="5" t="str">
        <f t="shared" si="5"/>
        <v>#VALUE!</v>
      </c>
      <c r="N2969" s="4" t="b">
        <v>1</v>
      </c>
      <c r="O2969" s="4" t="b">
        <v>1</v>
      </c>
      <c r="P2969" s="4" t="b">
        <v>0</v>
      </c>
      <c r="Q2969" s="4" t="b">
        <v>0</v>
      </c>
      <c r="R2969" s="4" t="s">
        <v>39</v>
      </c>
      <c r="S2969" s="4" t="s">
        <v>39</v>
      </c>
      <c r="T2969" s="4" t="s">
        <v>39</v>
      </c>
    </row>
    <row r="2970" ht="12.75" customHeight="1">
      <c r="A2970" s="8" t="str">
        <f t="shared" si="1"/>
        <v>Costa Rica1930</v>
      </c>
      <c r="B2970" s="4" t="s">
        <v>71</v>
      </c>
      <c r="C2970" s="4">
        <v>1930.0</v>
      </c>
      <c r="D2970" s="4">
        <v>4.9032301902771</v>
      </c>
      <c r="E2970" s="4" t="s">
        <v>39</v>
      </c>
      <c r="F2970" s="4" t="s">
        <v>39</v>
      </c>
      <c r="G2970" s="4" t="s">
        <v>39</v>
      </c>
      <c r="H2970" s="4" t="s">
        <v>39</v>
      </c>
      <c r="I2970" s="4" t="s">
        <v>39</v>
      </c>
      <c r="J2970" s="4" t="str">
        <f t="shared" si="2"/>
        <v>#VALUE!</v>
      </c>
      <c r="K2970" s="5" t="str">
        <f t="shared" si="3"/>
        <v>#VALUE!</v>
      </c>
      <c r="L2970" s="5" t="str">
        <f t="shared" si="4"/>
        <v>#VALUE!</v>
      </c>
      <c r="M2970" s="5" t="str">
        <f t="shared" si="5"/>
        <v>#VALUE!</v>
      </c>
      <c r="N2970" s="4" t="b">
        <v>1</v>
      </c>
      <c r="O2970" s="4" t="b">
        <v>1</v>
      </c>
      <c r="P2970" s="4" t="b">
        <v>0</v>
      </c>
      <c r="Q2970" s="4" t="b">
        <v>0</v>
      </c>
      <c r="R2970" s="4" t="s">
        <v>39</v>
      </c>
      <c r="S2970" s="4" t="s">
        <v>39</v>
      </c>
      <c r="T2970" s="4" t="s">
        <v>39</v>
      </c>
    </row>
    <row r="2971" ht="12.75" customHeight="1">
      <c r="A2971" s="8" t="str">
        <f t="shared" si="1"/>
        <v>Costa Rica1929</v>
      </c>
      <c r="B2971" s="4" t="s">
        <v>71</v>
      </c>
      <c r="C2971" s="4">
        <v>1929.0</v>
      </c>
      <c r="D2971" s="4">
        <v>-4.20272016525269</v>
      </c>
      <c r="E2971" s="4" t="s">
        <v>39</v>
      </c>
      <c r="F2971" s="4" t="s">
        <v>39</v>
      </c>
      <c r="G2971" s="4" t="s">
        <v>39</v>
      </c>
      <c r="H2971" s="4" t="s">
        <v>39</v>
      </c>
      <c r="I2971" s="4" t="s">
        <v>39</v>
      </c>
      <c r="J2971" s="4" t="str">
        <f t="shared" si="2"/>
        <v>#VALUE!</v>
      </c>
      <c r="K2971" s="5" t="str">
        <f t="shared" si="3"/>
        <v>#VALUE!</v>
      </c>
      <c r="L2971" s="5" t="str">
        <f t="shared" si="4"/>
        <v>#VALUE!</v>
      </c>
      <c r="M2971" s="5" t="str">
        <f t="shared" si="5"/>
        <v>#VALUE!</v>
      </c>
      <c r="N2971" s="4" t="b">
        <v>1</v>
      </c>
      <c r="O2971" s="4" t="b">
        <v>1</v>
      </c>
      <c r="P2971" s="4" t="b">
        <v>0</v>
      </c>
      <c r="Q2971" s="4" t="b">
        <v>0</v>
      </c>
      <c r="R2971" s="4" t="s">
        <v>39</v>
      </c>
      <c r="S2971" s="4" t="s">
        <v>39</v>
      </c>
      <c r="T2971" s="4" t="s">
        <v>39</v>
      </c>
    </row>
    <row r="2972" ht="12.75" customHeight="1">
      <c r="A2972" s="8" t="str">
        <f t="shared" si="1"/>
        <v>Costa Rica1928</v>
      </c>
      <c r="B2972" s="4" t="s">
        <v>71</v>
      </c>
      <c r="C2972" s="4">
        <v>1928.0</v>
      </c>
      <c r="D2972" s="4">
        <v>5.20156002044678</v>
      </c>
      <c r="E2972" s="4" t="s">
        <v>39</v>
      </c>
      <c r="F2972" s="4" t="s">
        <v>39</v>
      </c>
      <c r="G2972" s="4" t="s">
        <v>39</v>
      </c>
      <c r="H2972" s="4" t="s">
        <v>39</v>
      </c>
      <c r="I2972" s="4" t="s">
        <v>39</v>
      </c>
      <c r="J2972" s="4" t="str">
        <f t="shared" si="2"/>
        <v>#VALUE!</v>
      </c>
      <c r="K2972" s="5" t="str">
        <f t="shared" si="3"/>
        <v>#VALUE!</v>
      </c>
      <c r="L2972" s="5" t="str">
        <f t="shared" si="4"/>
        <v>#VALUE!</v>
      </c>
      <c r="M2972" s="5" t="str">
        <f t="shared" si="5"/>
        <v>#VALUE!</v>
      </c>
      <c r="N2972" s="4" t="b">
        <v>1</v>
      </c>
      <c r="O2972" s="4" t="b">
        <v>1</v>
      </c>
      <c r="P2972" s="4" t="b">
        <v>0</v>
      </c>
      <c r="Q2972" s="4" t="b">
        <v>0</v>
      </c>
      <c r="R2972" s="4" t="s">
        <v>39</v>
      </c>
      <c r="S2972" s="4" t="s">
        <v>39</v>
      </c>
      <c r="T2972" s="4" t="s">
        <v>39</v>
      </c>
    </row>
    <row r="2973" ht="12.75" customHeight="1">
      <c r="A2973" s="8" t="str">
        <f t="shared" si="1"/>
        <v>Costa Rica1927</v>
      </c>
      <c r="B2973" s="4" t="s">
        <v>71</v>
      </c>
      <c r="C2973" s="4">
        <v>1927.0</v>
      </c>
      <c r="D2973" s="4">
        <v>-9.20897006988525</v>
      </c>
      <c r="E2973" s="4" t="s">
        <v>39</v>
      </c>
      <c r="F2973" s="4" t="s">
        <v>39</v>
      </c>
      <c r="G2973" s="4" t="s">
        <v>39</v>
      </c>
      <c r="H2973" s="4" t="s">
        <v>39</v>
      </c>
      <c r="I2973" s="4" t="s">
        <v>39</v>
      </c>
      <c r="J2973" s="4" t="str">
        <f t="shared" si="2"/>
        <v>#VALUE!</v>
      </c>
      <c r="K2973" s="5" t="str">
        <f t="shared" si="3"/>
        <v>#VALUE!</v>
      </c>
      <c r="L2973" s="5" t="str">
        <f t="shared" si="4"/>
        <v>#VALUE!</v>
      </c>
      <c r="M2973" s="5" t="str">
        <f t="shared" si="5"/>
        <v>#VALUE!</v>
      </c>
      <c r="N2973" s="4" t="b">
        <v>1</v>
      </c>
      <c r="O2973" s="4" t="b">
        <v>1</v>
      </c>
      <c r="P2973" s="4" t="b">
        <v>0</v>
      </c>
      <c r="Q2973" s="4" t="b">
        <v>0</v>
      </c>
      <c r="R2973" s="4" t="s">
        <v>39</v>
      </c>
      <c r="S2973" s="4" t="s">
        <v>39</v>
      </c>
      <c r="T2973" s="4" t="s">
        <v>39</v>
      </c>
    </row>
    <row r="2974" ht="12.75" customHeight="1">
      <c r="A2974" s="8" t="str">
        <f t="shared" si="1"/>
        <v>Costa Rica1926</v>
      </c>
      <c r="B2974" s="4" t="s">
        <v>71</v>
      </c>
      <c r="C2974" s="4">
        <v>1926.0</v>
      </c>
      <c r="D2974" s="4">
        <v>10.5743999481201</v>
      </c>
      <c r="E2974" s="4" t="s">
        <v>39</v>
      </c>
      <c r="F2974" s="4" t="s">
        <v>39</v>
      </c>
      <c r="G2974" s="4" t="s">
        <v>39</v>
      </c>
      <c r="H2974" s="4" t="s">
        <v>39</v>
      </c>
      <c r="I2974" s="4" t="s">
        <v>39</v>
      </c>
      <c r="J2974" s="4" t="str">
        <f t="shared" si="2"/>
        <v>#VALUE!</v>
      </c>
      <c r="K2974" s="5" t="str">
        <f t="shared" si="3"/>
        <v>#VALUE!</v>
      </c>
      <c r="L2974" s="5" t="str">
        <f t="shared" si="4"/>
        <v>#VALUE!</v>
      </c>
      <c r="M2974" s="5" t="str">
        <f t="shared" si="5"/>
        <v>#VALUE!</v>
      </c>
      <c r="N2974" s="4" t="b">
        <v>1</v>
      </c>
      <c r="O2974" s="4" t="b">
        <v>1</v>
      </c>
      <c r="P2974" s="4" t="b">
        <v>0</v>
      </c>
      <c r="Q2974" s="4" t="b">
        <v>0</v>
      </c>
      <c r="R2974" s="4" t="s">
        <v>39</v>
      </c>
      <c r="S2974" s="4" t="s">
        <v>39</v>
      </c>
      <c r="T2974" s="4" t="s">
        <v>39</v>
      </c>
    </row>
    <row r="2975" ht="12.75" customHeight="1">
      <c r="A2975" s="8" t="str">
        <f t="shared" si="1"/>
        <v>Costa Rica1925</v>
      </c>
      <c r="B2975" s="4" t="s">
        <v>71</v>
      </c>
      <c r="C2975" s="4">
        <v>1925.0</v>
      </c>
      <c r="D2975" s="4">
        <v>-0.390116989612579</v>
      </c>
      <c r="E2975" s="4" t="s">
        <v>39</v>
      </c>
      <c r="F2975" s="4" t="s">
        <v>39</v>
      </c>
      <c r="G2975" s="4" t="s">
        <v>39</v>
      </c>
      <c r="H2975" s="4" t="s">
        <v>39</v>
      </c>
      <c r="I2975" s="4" t="s">
        <v>39</v>
      </c>
      <c r="J2975" s="4" t="str">
        <f t="shared" si="2"/>
        <v>#VALUE!</v>
      </c>
      <c r="K2975" s="5" t="str">
        <f t="shared" si="3"/>
        <v>#VALUE!</v>
      </c>
      <c r="L2975" s="5" t="str">
        <f t="shared" si="4"/>
        <v>#VALUE!</v>
      </c>
      <c r="M2975" s="5" t="str">
        <f t="shared" si="5"/>
        <v>#VALUE!</v>
      </c>
      <c r="N2975" s="4" t="b">
        <v>1</v>
      </c>
      <c r="O2975" s="4" t="b">
        <v>1</v>
      </c>
      <c r="P2975" s="4" t="b">
        <v>0</v>
      </c>
      <c r="Q2975" s="4" t="b">
        <v>0</v>
      </c>
      <c r="R2975" s="4" t="s">
        <v>39</v>
      </c>
      <c r="S2975" s="4" t="s">
        <v>39</v>
      </c>
      <c r="T2975" s="4" t="s">
        <v>39</v>
      </c>
    </row>
    <row r="2976" ht="12.75" customHeight="1">
      <c r="A2976" s="8" t="str">
        <f t="shared" si="1"/>
        <v>Costa Rica1924</v>
      </c>
      <c r="B2976" s="4" t="s">
        <v>71</v>
      </c>
      <c r="C2976" s="4">
        <v>1924.0</v>
      </c>
      <c r="D2976" s="4">
        <v>14.4344997406006</v>
      </c>
      <c r="E2976" s="4" t="s">
        <v>39</v>
      </c>
      <c r="F2976" s="4" t="s">
        <v>39</v>
      </c>
      <c r="G2976" s="4" t="s">
        <v>39</v>
      </c>
      <c r="H2976" s="4" t="s">
        <v>39</v>
      </c>
      <c r="I2976" s="4" t="s">
        <v>39</v>
      </c>
      <c r="J2976" s="4" t="str">
        <f t="shared" si="2"/>
        <v>#VALUE!</v>
      </c>
      <c r="K2976" s="5" t="str">
        <f t="shared" si="3"/>
        <v>#VALUE!</v>
      </c>
      <c r="L2976" s="5" t="str">
        <f t="shared" si="4"/>
        <v>#VALUE!</v>
      </c>
      <c r="M2976" s="5" t="str">
        <f t="shared" si="5"/>
        <v>#VALUE!</v>
      </c>
      <c r="N2976" s="4" t="b">
        <v>1</v>
      </c>
      <c r="O2976" s="4" t="b">
        <v>1</v>
      </c>
      <c r="P2976" s="4" t="b">
        <v>0</v>
      </c>
      <c r="Q2976" s="4" t="b">
        <v>0</v>
      </c>
      <c r="R2976" s="4" t="s">
        <v>39</v>
      </c>
      <c r="S2976" s="4" t="s">
        <v>39</v>
      </c>
      <c r="T2976" s="4" t="s">
        <v>39</v>
      </c>
    </row>
    <row r="2977" ht="12.75" customHeight="1">
      <c r="A2977" s="8" t="str">
        <f t="shared" si="1"/>
        <v>Costa Rica1923</v>
      </c>
      <c r="B2977" s="4" t="s">
        <v>71</v>
      </c>
      <c r="C2977" s="4">
        <v>1923.0</v>
      </c>
      <c r="D2977" s="4">
        <v>-7.56534004211426</v>
      </c>
      <c r="E2977" s="4" t="s">
        <v>39</v>
      </c>
      <c r="F2977" s="4" t="s">
        <v>39</v>
      </c>
      <c r="G2977" s="4" t="s">
        <v>39</v>
      </c>
      <c r="H2977" s="4" t="s">
        <v>39</v>
      </c>
      <c r="I2977" s="4" t="s">
        <v>39</v>
      </c>
      <c r="J2977" s="4" t="str">
        <f t="shared" si="2"/>
        <v>#VALUE!</v>
      </c>
      <c r="K2977" s="5" t="str">
        <f t="shared" si="3"/>
        <v>#VALUE!</v>
      </c>
      <c r="L2977" s="5" t="str">
        <f t="shared" si="4"/>
        <v>#VALUE!</v>
      </c>
      <c r="M2977" s="5" t="str">
        <f t="shared" si="5"/>
        <v>#VALUE!</v>
      </c>
      <c r="N2977" s="4" t="b">
        <v>1</v>
      </c>
      <c r="O2977" s="4" t="b">
        <v>1</v>
      </c>
      <c r="P2977" s="4" t="b">
        <v>0</v>
      </c>
      <c r="Q2977" s="4" t="b">
        <v>0</v>
      </c>
      <c r="R2977" s="4" t="s">
        <v>39</v>
      </c>
      <c r="S2977" s="4" t="s">
        <v>39</v>
      </c>
      <c r="T2977" s="4" t="s">
        <v>39</v>
      </c>
    </row>
    <row r="2978" ht="12.75" customHeight="1">
      <c r="A2978" s="8" t="str">
        <f t="shared" si="1"/>
        <v>Costa Rica1922</v>
      </c>
      <c r="B2978" s="4" t="s">
        <v>71</v>
      </c>
      <c r="C2978" s="4">
        <v>1922.0</v>
      </c>
      <c r="D2978" s="4">
        <v>8.83234024047852</v>
      </c>
      <c r="E2978" s="4" t="s">
        <v>39</v>
      </c>
      <c r="F2978" s="4" t="s">
        <v>39</v>
      </c>
      <c r="G2978" s="4" t="s">
        <v>39</v>
      </c>
      <c r="H2978" s="4" t="s">
        <v>39</v>
      </c>
      <c r="I2978" s="4" t="s">
        <v>39</v>
      </c>
      <c r="J2978" s="4" t="str">
        <f t="shared" si="2"/>
        <v>#VALUE!</v>
      </c>
      <c r="K2978" s="5" t="str">
        <f t="shared" si="3"/>
        <v>#VALUE!</v>
      </c>
      <c r="L2978" s="5" t="str">
        <f t="shared" si="4"/>
        <v>#VALUE!</v>
      </c>
      <c r="M2978" s="5" t="str">
        <f t="shared" si="5"/>
        <v>#VALUE!</v>
      </c>
      <c r="N2978" s="4" t="b">
        <v>1</v>
      </c>
      <c r="O2978" s="4" t="b">
        <v>1</v>
      </c>
      <c r="P2978" s="4" t="b">
        <v>0</v>
      </c>
      <c r="Q2978" s="4" t="b">
        <v>0</v>
      </c>
      <c r="R2978" s="4" t="s">
        <v>39</v>
      </c>
      <c r="S2978" s="4" t="s">
        <v>39</v>
      </c>
      <c r="T2978" s="4" t="s">
        <v>39</v>
      </c>
    </row>
    <row r="2979" ht="12.75" customHeight="1">
      <c r="A2979" s="8" t="str">
        <f t="shared" si="1"/>
        <v>Costa Rica1921</v>
      </c>
      <c r="B2979" s="4" t="s">
        <v>71</v>
      </c>
      <c r="C2979" s="4">
        <v>1921.0</v>
      </c>
      <c r="D2979" s="4">
        <v>-2.05278992652893</v>
      </c>
      <c r="E2979" s="4" t="s">
        <v>39</v>
      </c>
      <c r="F2979" s="4" t="s">
        <v>39</v>
      </c>
      <c r="G2979" s="4" t="s">
        <v>39</v>
      </c>
      <c r="H2979" s="4" t="s">
        <v>39</v>
      </c>
      <c r="I2979" s="4" t="s">
        <v>39</v>
      </c>
      <c r="J2979" s="4" t="str">
        <f t="shared" si="2"/>
        <v>#VALUE!</v>
      </c>
      <c r="K2979" s="5" t="str">
        <f t="shared" si="3"/>
        <v>#VALUE!</v>
      </c>
      <c r="L2979" s="5" t="str">
        <f t="shared" si="4"/>
        <v>#VALUE!</v>
      </c>
      <c r="M2979" s="5" t="str">
        <f t="shared" si="5"/>
        <v>#VALUE!</v>
      </c>
      <c r="N2979" s="4" t="b">
        <v>1</v>
      </c>
      <c r="O2979" s="4" t="b">
        <v>1</v>
      </c>
      <c r="P2979" s="4" t="b">
        <v>0</v>
      </c>
      <c r="Q2979" s="4" t="b">
        <v>0</v>
      </c>
      <c r="R2979" s="4" t="s">
        <v>39</v>
      </c>
      <c r="S2979" s="4" t="s">
        <v>39</v>
      </c>
      <c r="T2979" s="4" t="s">
        <v>39</v>
      </c>
    </row>
    <row r="2980" ht="12.75" customHeight="1">
      <c r="A2980" s="8" t="str">
        <f t="shared" si="1"/>
        <v>Costa Rica1920</v>
      </c>
      <c r="B2980" s="4" t="s">
        <v>71</v>
      </c>
      <c r="C2980" s="4">
        <v>1920.0</v>
      </c>
      <c r="D2980" s="4" t="s">
        <v>39</v>
      </c>
      <c r="E2980" s="4" t="s">
        <v>39</v>
      </c>
      <c r="F2980" s="4" t="s">
        <v>39</v>
      </c>
      <c r="G2980" s="4" t="s">
        <v>39</v>
      </c>
      <c r="H2980" s="4" t="s">
        <v>39</v>
      </c>
      <c r="I2980" s="4" t="s">
        <v>39</v>
      </c>
      <c r="J2980" s="4" t="str">
        <f t="shared" si="2"/>
        <v>#VALUE!</v>
      </c>
      <c r="K2980" s="5" t="str">
        <f t="shared" si="3"/>
        <v>#VALUE!</v>
      </c>
      <c r="L2980" s="5" t="str">
        <f t="shared" si="4"/>
        <v>#VALUE!</v>
      </c>
      <c r="M2980" s="5" t="str">
        <f t="shared" si="5"/>
        <v>#VALUE!</v>
      </c>
      <c r="N2980" s="4" t="b">
        <v>1</v>
      </c>
      <c r="O2980" s="4" t="b">
        <v>1</v>
      </c>
      <c r="P2980" s="4" t="s">
        <v>39</v>
      </c>
      <c r="Q2980" s="4" t="b">
        <v>0</v>
      </c>
      <c r="R2980" s="4" t="s">
        <v>39</v>
      </c>
      <c r="S2980" s="4" t="s">
        <v>39</v>
      </c>
      <c r="T2980" s="4" t="s">
        <v>39</v>
      </c>
    </row>
    <row r="2981" ht="12.75" customHeight="1">
      <c r="A2981" s="8" t="str">
        <f t="shared" si="1"/>
        <v>Cote d'Ivoire2022</v>
      </c>
      <c r="B2981" s="4" t="s">
        <v>72</v>
      </c>
      <c r="C2981" s="4">
        <v>2022.0</v>
      </c>
      <c r="D2981" s="4" t="s">
        <v>39</v>
      </c>
      <c r="E2981" s="4" t="s">
        <v>39</v>
      </c>
      <c r="F2981" s="4" t="s">
        <v>39</v>
      </c>
      <c r="G2981" s="4">
        <v>7.00187150166967E10</v>
      </c>
      <c r="H2981" s="4" t="s">
        <v>39</v>
      </c>
      <c r="I2981" s="4" t="s">
        <v>39</v>
      </c>
      <c r="J2981" s="4" t="str">
        <f t="shared" si="2"/>
        <v>#VALUE!</v>
      </c>
      <c r="K2981" s="5" t="str">
        <f t="shared" si="3"/>
        <v>#VALUE!</v>
      </c>
      <c r="L2981" s="5" t="str">
        <f t="shared" si="4"/>
        <v>#VALUE!</v>
      </c>
      <c r="M2981" s="5" t="str">
        <f t="shared" si="5"/>
        <v>#VALUE!</v>
      </c>
      <c r="N2981" s="4" t="s">
        <v>39</v>
      </c>
      <c r="O2981" s="4" t="s">
        <v>39</v>
      </c>
      <c r="P2981" s="4" t="s">
        <v>39</v>
      </c>
      <c r="Q2981" s="4" t="s">
        <v>39</v>
      </c>
      <c r="R2981" s="4" t="s">
        <v>39</v>
      </c>
      <c r="S2981" s="4">
        <v>6.74133000220331</v>
      </c>
      <c r="T2981" s="4" t="s">
        <v>39</v>
      </c>
    </row>
    <row r="2982" ht="12.75" customHeight="1">
      <c r="A2982" s="8" t="str">
        <f t="shared" si="1"/>
        <v>Cote d'Ivoire2021</v>
      </c>
      <c r="B2982" s="4" t="s">
        <v>72</v>
      </c>
      <c r="C2982" s="4">
        <v>2021.0</v>
      </c>
      <c r="D2982" s="4">
        <v>7.00000000000002</v>
      </c>
      <c r="E2982" s="4">
        <v>-2.11804434092884E9</v>
      </c>
      <c r="F2982" s="4">
        <v>-2.87411650889644E9</v>
      </c>
      <c r="G2982" s="4">
        <v>7.1811075954676E10</v>
      </c>
      <c r="H2982" s="4">
        <v>15.8901563841511</v>
      </c>
      <c r="I2982" s="4">
        <v>20.8594567882144</v>
      </c>
      <c r="J2982" s="4">
        <f t="shared" si="2"/>
        <v>1141089227034</v>
      </c>
      <c r="K2982" s="5">
        <f t="shared" si="3"/>
        <v>1497940035792</v>
      </c>
      <c r="L2982" s="5">
        <f t="shared" si="4"/>
        <v>356850808758</v>
      </c>
      <c r="M2982" s="5">
        <f t="shared" si="5"/>
        <v>4.969300404</v>
      </c>
      <c r="N2982" s="4" t="s">
        <v>39</v>
      </c>
      <c r="O2982" s="4" t="s">
        <v>39</v>
      </c>
      <c r="P2982" s="4" t="s">
        <v>39</v>
      </c>
      <c r="Q2982" s="4" t="s">
        <v>39</v>
      </c>
      <c r="R2982" s="4" t="s">
        <v>39</v>
      </c>
      <c r="S2982" s="4">
        <v>6.99999999501503</v>
      </c>
      <c r="T2982" s="4">
        <v>1.79236093797929E9</v>
      </c>
    </row>
    <row r="2983" ht="12.75" customHeight="1">
      <c r="A2983" s="8" t="str">
        <f t="shared" si="1"/>
        <v>Cote d'Ivoire2020</v>
      </c>
      <c r="B2983" s="4" t="s">
        <v>72</v>
      </c>
      <c r="C2983" s="4">
        <v>2020.0</v>
      </c>
      <c r="D2983" s="4">
        <v>1.95067463692583</v>
      </c>
      <c r="E2983" s="4">
        <v>-2.32237655796937E9</v>
      </c>
      <c r="F2983" s="4">
        <v>-1.97430675268546E9</v>
      </c>
      <c r="G2983" s="4">
        <v>6.29827683715174E10</v>
      </c>
      <c r="H2983" s="4">
        <v>14.978703662108</v>
      </c>
      <c r="I2983" s="4">
        <v>20.5459273317264</v>
      </c>
      <c r="J2983" s="4">
        <f t="shared" si="2"/>
        <v>943400223256</v>
      </c>
      <c r="K2983" s="5">
        <f t="shared" si="3"/>
        <v>1294039382112</v>
      </c>
      <c r="L2983" s="5">
        <f t="shared" si="4"/>
        <v>350639158856</v>
      </c>
      <c r="M2983" s="5">
        <f t="shared" si="5"/>
        <v>5.56722367</v>
      </c>
      <c r="N2983" s="4" t="b">
        <v>0</v>
      </c>
      <c r="O2983" s="4" t="s">
        <v>39</v>
      </c>
      <c r="P2983" s="4" t="b">
        <v>0</v>
      </c>
      <c r="Q2983" s="4" t="s">
        <v>39</v>
      </c>
      <c r="R2983" s="4" t="s">
        <v>39</v>
      </c>
      <c r="S2983" s="4">
        <v>1.73762042928969</v>
      </c>
      <c r="T2983" s="4">
        <v>-8.82830758315859E9</v>
      </c>
    </row>
    <row r="2984" ht="12.75" customHeight="1">
      <c r="A2984" s="8" t="str">
        <f t="shared" si="1"/>
        <v>Cote d'Ivoire2019</v>
      </c>
      <c r="B2984" s="4" t="s">
        <v>72</v>
      </c>
      <c r="C2984" s="4">
        <v>2019.0</v>
      </c>
      <c r="D2984" s="4">
        <v>6.23170946450505</v>
      </c>
      <c r="E2984" s="4">
        <v>-4.61521331162093E8</v>
      </c>
      <c r="F2984" s="4">
        <v>-1.34882741986918E9</v>
      </c>
      <c r="G2984" s="4">
        <v>5.98984798211946E10</v>
      </c>
      <c r="H2984" s="4">
        <v>15.0399168859473</v>
      </c>
      <c r="I2984" s="4">
        <v>17.3294222644445</v>
      </c>
      <c r="J2984" s="4">
        <f t="shared" si="2"/>
        <v>900868158105</v>
      </c>
      <c r="K2984" s="5">
        <f t="shared" si="3"/>
        <v>1038006049820</v>
      </c>
      <c r="L2984" s="5">
        <f t="shared" si="4"/>
        <v>137137891714</v>
      </c>
      <c r="M2984" s="5">
        <f t="shared" si="5"/>
        <v>2.289505378</v>
      </c>
      <c r="N2984" s="4" t="b">
        <v>0</v>
      </c>
      <c r="O2984" s="4" t="s">
        <v>39</v>
      </c>
      <c r="P2984" s="4" t="b">
        <v>1</v>
      </c>
      <c r="Q2984" s="4" t="s">
        <v>39</v>
      </c>
      <c r="R2984" s="4" t="s">
        <v>39</v>
      </c>
      <c r="S2984" s="4">
        <v>6.51828673526198</v>
      </c>
      <c r="T2984" s="4">
        <v>-3.08428855032279E9</v>
      </c>
    </row>
    <row r="2985" ht="12.75" customHeight="1">
      <c r="A2985" s="8" t="str">
        <f t="shared" si="1"/>
        <v>Cote d'Ivoire2018</v>
      </c>
      <c r="B2985" s="4" t="s">
        <v>72</v>
      </c>
      <c r="C2985" s="4">
        <v>2018.0</v>
      </c>
      <c r="D2985" s="4">
        <v>6.89028646627071</v>
      </c>
      <c r="E2985" s="4">
        <v>-9.26341442609423E8</v>
      </c>
      <c r="F2985" s="4">
        <v>-2.28450150715009E9</v>
      </c>
      <c r="G2985" s="4">
        <v>5.85224777447313E10</v>
      </c>
      <c r="H2985" s="4">
        <v>14.7850115737473</v>
      </c>
      <c r="I2985" s="4">
        <v>17.7153150084286</v>
      </c>
      <c r="J2985" s="4">
        <f t="shared" si="2"/>
        <v>865255510780</v>
      </c>
      <c r="K2985" s="5">
        <f t="shared" si="3"/>
        <v>1036744128322</v>
      </c>
      <c r="L2985" s="5">
        <f t="shared" si="4"/>
        <v>171488617541</v>
      </c>
      <c r="M2985" s="5">
        <f t="shared" si="5"/>
        <v>2.930303435</v>
      </c>
      <c r="N2985" s="4" t="b">
        <v>0</v>
      </c>
      <c r="O2985" s="4" t="b">
        <v>0</v>
      </c>
      <c r="P2985" s="4" t="b">
        <v>1</v>
      </c>
      <c r="Q2985" s="4" t="b">
        <v>1</v>
      </c>
      <c r="R2985" s="4" t="s">
        <v>39</v>
      </c>
      <c r="S2985" s="4">
        <v>4.84314605889178</v>
      </c>
      <c r="T2985" s="4">
        <v>-1.3760020764633E9</v>
      </c>
    </row>
    <row r="2986" ht="12.75" customHeight="1">
      <c r="A2986" s="8" t="str">
        <f t="shared" si="1"/>
        <v>Cote d'Ivoire2017</v>
      </c>
      <c r="B2986" s="4" t="s">
        <v>72</v>
      </c>
      <c r="C2986" s="4">
        <v>2017.0</v>
      </c>
      <c r="D2986" s="4">
        <v>7.35963718386861</v>
      </c>
      <c r="E2986" s="4">
        <v>-1.0849079993975E9</v>
      </c>
      <c r="F2986" s="4">
        <v>-1.04909168873414E9</v>
      </c>
      <c r="G2986" s="4">
        <v>5.25123440339625E10</v>
      </c>
      <c r="H2986" s="4">
        <v>15.1007394249325</v>
      </c>
      <c r="I2986" s="4">
        <v>18.4335089507778</v>
      </c>
      <c r="J2986" s="4">
        <f t="shared" si="2"/>
        <v>792975223849</v>
      </c>
      <c r="K2986" s="5">
        <f t="shared" si="3"/>
        <v>967986763776</v>
      </c>
      <c r="L2986" s="5">
        <f t="shared" si="4"/>
        <v>175011539927</v>
      </c>
      <c r="M2986" s="5">
        <f t="shared" si="5"/>
        <v>3.332769526</v>
      </c>
      <c r="N2986" s="4" t="b">
        <v>0</v>
      </c>
      <c r="O2986" s="4" t="b">
        <v>0</v>
      </c>
      <c r="P2986" s="4" t="b">
        <v>1</v>
      </c>
      <c r="Q2986" s="4" t="b">
        <v>1</v>
      </c>
      <c r="R2986" s="4" t="s">
        <v>39</v>
      </c>
      <c r="S2986" s="4">
        <v>7.41076242592504</v>
      </c>
      <c r="T2986" s="4">
        <v>-6.01013371076879E9</v>
      </c>
    </row>
    <row r="2987" ht="12.75" customHeight="1">
      <c r="A2987" s="8" t="str">
        <f t="shared" si="1"/>
        <v>Cote d'Ivoire2016</v>
      </c>
      <c r="B2987" s="4" t="s">
        <v>72</v>
      </c>
      <c r="C2987" s="4">
        <v>2016.0</v>
      </c>
      <c r="D2987" s="4">
        <v>7.18725719683861</v>
      </c>
      <c r="E2987" s="4">
        <v>-8.41893901370282E8</v>
      </c>
      <c r="F2987" s="4">
        <v>-4.1427295617827E8</v>
      </c>
      <c r="G2987" s="4">
        <v>4.84077610316758E10</v>
      </c>
      <c r="H2987" s="4">
        <v>14.7372158220989</v>
      </c>
      <c r="I2987" s="4">
        <v>17.7434030416547</v>
      </c>
      <c r="J2987" s="4">
        <f t="shared" si="2"/>
        <v>713395621788</v>
      </c>
      <c r="K2987" s="5">
        <f t="shared" si="3"/>
        <v>858918414329</v>
      </c>
      <c r="L2987" s="5">
        <f t="shared" si="4"/>
        <v>145522792541</v>
      </c>
      <c r="M2987" s="5">
        <f t="shared" si="5"/>
        <v>3.00618722</v>
      </c>
      <c r="N2987" s="4" t="b">
        <v>0</v>
      </c>
      <c r="O2987" s="4" t="b">
        <v>0</v>
      </c>
      <c r="P2987" s="4" t="b">
        <v>1</v>
      </c>
      <c r="Q2987" s="4" t="b">
        <v>1</v>
      </c>
      <c r="R2987" s="4" t="s">
        <v>39</v>
      </c>
      <c r="S2987" s="4">
        <v>7.17275963956332</v>
      </c>
      <c r="T2987" s="4">
        <v>-4.1045830022867E9</v>
      </c>
    </row>
    <row r="2988" ht="12.75" customHeight="1">
      <c r="A2988" s="8" t="str">
        <f t="shared" si="1"/>
        <v>Cote d'Ivoire2015</v>
      </c>
      <c r="B2988" s="4" t="s">
        <v>72</v>
      </c>
      <c r="C2988" s="4">
        <v>2015.0</v>
      </c>
      <c r="D2988" s="4">
        <v>8.84286544134923</v>
      </c>
      <c r="E2988" s="4">
        <v>-4.32397879318122E8</v>
      </c>
      <c r="F2988" s="4">
        <v>-2.01372902110014E8</v>
      </c>
      <c r="G2988" s="4">
        <v>4.58150051706127E10</v>
      </c>
      <c r="H2988" s="4">
        <v>14.4605720774147</v>
      </c>
      <c r="I2988" s="4">
        <v>16.5027288121642</v>
      </c>
      <c r="J2988" s="4">
        <f t="shared" si="2"/>
        <v>662511184497</v>
      </c>
      <c r="K2988" s="5">
        <f t="shared" si="3"/>
        <v>756072605859</v>
      </c>
      <c r="L2988" s="5">
        <f t="shared" si="4"/>
        <v>93561421362</v>
      </c>
      <c r="M2988" s="5">
        <f t="shared" si="5"/>
        <v>2.042156735</v>
      </c>
      <c r="N2988" s="4" t="b">
        <v>0</v>
      </c>
      <c r="O2988" s="4" t="b">
        <v>0</v>
      </c>
      <c r="P2988" s="4" t="b">
        <v>1</v>
      </c>
      <c r="Q2988" s="4" t="b">
        <v>1</v>
      </c>
      <c r="R2988" s="4" t="s">
        <v>39</v>
      </c>
      <c r="S2988" s="4">
        <v>7.19494942813037</v>
      </c>
      <c r="T2988" s="4">
        <v>-2.59275586106309E9</v>
      </c>
    </row>
    <row r="2989" ht="12.75" customHeight="1">
      <c r="A2989" s="8" t="str">
        <f t="shared" si="1"/>
        <v>Cote d'Ivoire2014</v>
      </c>
      <c r="B2989" s="4" t="s">
        <v>72</v>
      </c>
      <c r="C2989" s="4">
        <v>2014.0</v>
      </c>
      <c r="D2989" s="4">
        <v>8.79407739043443</v>
      </c>
      <c r="E2989" s="4">
        <v>-3.33690506763974E8</v>
      </c>
      <c r="F2989" s="4">
        <v>5.10714255800385E8</v>
      </c>
      <c r="G2989" s="4">
        <v>4.88430056250307E10</v>
      </c>
      <c r="H2989" s="4">
        <v>13.6454892119307</v>
      </c>
      <c r="I2989" s="4">
        <v>15.2136694307202</v>
      </c>
      <c r="J2989" s="4">
        <f t="shared" si="2"/>
        <v>666486706335</v>
      </c>
      <c r="K2989" s="5">
        <f t="shared" si="3"/>
        <v>743081341582</v>
      </c>
      <c r="L2989" s="5">
        <f t="shared" si="4"/>
        <v>76594635247</v>
      </c>
      <c r="M2989" s="5">
        <f t="shared" si="5"/>
        <v>1.568180219</v>
      </c>
      <c r="N2989" s="4" t="b">
        <v>0</v>
      </c>
      <c r="O2989" s="4" t="b">
        <v>0</v>
      </c>
      <c r="P2989" s="4" t="b">
        <v>1</v>
      </c>
      <c r="Q2989" s="4" t="b">
        <v>1</v>
      </c>
      <c r="R2989" s="4" t="s">
        <v>39</v>
      </c>
      <c r="S2989" s="4">
        <v>9.37199994201148</v>
      </c>
      <c r="T2989" s="4">
        <v>3.02800045441799E9</v>
      </c>
    </row>
    <row r="2990" ht="12.75" customHeight="1">
      <c r="A2990" s="8" t="str">
        <f t="shared" si="1"/>
        <v>Cote d'Ivoire2013</v>
      </c>
      <c r="B2990" s="4" t="s">
        <v>72</v>
      </c>
      <c r="C2990" s="4">
        <v>2013.0</v>
      </c>
      <c r="D2990" s="4">
        <v>9.27194273555243</v>
      </c>
      <c r="E2990" s="4">
        <v>-2.62960743873884E8</v>
      </c>
      <c r="F2990" s="4">
        <v>-6.32903985211776E8</v>
      </c>
      <c r="G2990" s="4">
        <v>4.27602354963898E10</v>
      </c>
      <c r="H2990" s="4">
        <v>14.2364120378368</v>
      </c>
      <c r="I2990" s="4">
        <v>15.8573581669074</v>
      </c>
      <c r="J2990" s="4">
        <f t="shared" si="2"/>
        <v>608752331362</v>
      </c>
      <c r="K2990" s="5">
        <f t="shared" si="3"/>
        <v>678064369568</v>
      </c>
      <c r="L2990" s="5">
        <f t="shared" si="4"/>
        <v>69312038206</v>
      </c>
      <c r="M2990" s="5">
        <f t="shared" si="5"/>
        <v>1.620946129</v>
      </c>
      <c r="N2990" s="4" t="b">
        <v>0</v>
      </c>
      <c r="O2990" s="4" t="b">
        <v>0</v>
      </c>
      <c r="P2990" s="4" t="b">
        <v>1</v>
      </c>
      <c r="Q2990" s="4" t="b">
        <v>1</v>
      </c>
      <c r="R2990" s="4" t="s">
        <v>39</v>
      </c>
      <c r="S2990" s="4">
        <v>10.7602131317082</v>
      </c>
      <c r="T2990" s="4">
        <v>-6.0827701286409E9</v>
      </c>
    </row>
    <row r="2991" ht="12.75" customHeight="1">
      <c r="A2991" s="8" t="str">
        <f t="shared" si="1"/>
        <v>Cote d'Ivoire2012</v>
      </c>
      <c r="B2991" s="4" t="s">
        <v>72</v>
      </c>
      <c r="C2991" s="4">
        <v>2012.0</v>
      </c>
      <c r="D2991" s="4">
        <v>10.8640275567242</v>
      </c>
      <c r="E2991" s="4">
        <v>-3.79118378272671E8</v>
      </c>
      <c r="F2991" s="4">
        <v>-3.20534296113486E8</v>
      </c>
      <c r="G2991" s="4">
        <v>3.63023028440196E10</v>
      </c>
      <c r="H2991" s="4">
        <v>13.8653931451697</v>
      </c>
      <c r="I2991" s="4">
        <v>16.1418997440226</v>
      </c>
      <c r="J2991" s="4">
        <f t="shared" si="2"/>
        <v>503345701007</v>
      </c>
      <c r="K2991" s="5">
        <f t="shared" si="3"/>
        <v>585988132985</v>
      </c>
      <c r="L2991" s="5">
        <f t="shared" si="4"/>
        <v>82642431978</v>
      </c>
      <c r="M2991" s="5">
        <f t="shared" si="5"/>
        <v>2.276506599</v>
      </c>
      <c r="N2991" s="4" t="b">
        <v>0</v>
      </c>
      <c r="O2991" s="4" t="b">
        <v>0</v>
      </c>
      <c r="P2991" s="4" t="b">
        <v>1</v>
      </c>
      <c r="Q2991" s="4" t="b">
        <v>1</v>
      </c>
      <c r="R2991" s="4" t="s">
        <v>39</v>
      </c>
      <c r="S2991" s="4">
        <v>7.62041176292934</v>
      </c>
      <c r="T2991" s="4">
        <v>-6.4579326523702E9</v>
      </c>
    </row>
    <row r="2992" ht="12.75" customHeight="1">
      <c r="A2992" s="8" t="str">
        <f t="shared" si="1"/>
        <v>Cote d'Ivoire2011</v>
      </c>
      <c r="B2992" s="4" t="s">
        <v>72</v>
      </c>
      <c r="C2992" s="4">
        <v>2011.0</v>
      </c>
      <c r="D2992" s="4">
        <v>-4.85733810554218</v>
      </c>
      <c r="E2992" s="4">
        <v>-5.79563655912501E8</v>
      </c>
      <c r="F2992" s="4">
        <v>2.66621185450729E9</v>
      </c>
      <c r="G2992" s="4">
        <v>3.66937108222216E10</v>
      </c>
      <c r="H2992" s="4">
        <v>10.3079309628208</v>
      </c>
      <c r="I2992" s="4">
        <v>13.1971052306023</v>
      </c>
      <c r="J2992" s="4">
        <f t="shared" si="2"/>
        <v>378236237925</v>
      </c>
      <c r="K2992" s="5">
        <f t="shared" si="3"/>
        <v>484250763022</v>
      </c>
      <c r="L2992" s="5">
        <f t="shared" si="4"/>
        <v>106014525097</v>
      </c>
      <c r="M2992" s="5">
        <f t="shared" si="5"/>
        <v>2.889174268</v>
      </c>
      <c r="N2992" s="4" t="b">
        <v>1</v>
      </c>
      <c r="O2992" s="4" t="b">
        <v>1</v>
      </c>
      <c r="P2992" s="4" t="b">
        <v>0</v>
      </c>
      <c r="Q2992" s="4" t="b">
        <v>1</v>
      </c>
      <c r="R2992" s="4" t="s">
        <v>39</v>
      </c>
      <c r="S2992" s="4">
        <v>-5.37044724136562</v>
      </c>
      <c r="T2992" s="4">
        <v>3.91407978202003E8</v>
      </c>
    </row>
    <row r="2993" ht="12.75" customHeight="1">
      <c r="A2993" s="8" t="str">
        <f t="shared" si="1"/>
        <v>Cote d'Ivoire2010</v>
      </c>
      <c r="B2993" s="4" t="s">
        <v>72</v>
      </c>
      <c r="C2993" s="4">
        <v>2010.0</v>
      </c>
      <c r="D2993" s="4">
        <v>2.01763859205303</v>
      </c>
      <c r="E2993" s="4">
        <v>-6.82889612002681E7</v>
      </c>
      <c r="F2993" s="4">
        <v>4.64985734719055E8</v>
      </c>
      <c r="G2993" s="4">
        <v>3.49363079643213E10</v>
      </c>
      <c r="H2993" s="4">
        <v>13.1285748988032</v>
      </c>
      <c r="I2993" s="4">
        <v>14.4654793183208</v>
      </c>
      <c r="J2993" s="4">
        <f t="shared" si="2"/>
        <v>458663935797</v>
      </c>
      <c r="K2993" s="5">
        <f t="shared" si="3"/>
        <v>505370440316</v>
      </c>
      <c r="L2993" s="5">
        <f t="shared" si="4"/>
        <v>46706504519</v>
      </c>
      <c r="M2993" s="5">
        <f t="shared" si="5"/>
        <v>1.33690442</v>
      </c>
      <c r="N2993" s="4" t="b">
        <v>1</v>
      </c>
      <c r="O2993" s="4" t="b">
        <v>1</v>
      </c>
      <c r="P2993" s="4" t="b">
        <v>1</v>
      </c>
      <c r="Q2993" s="4" t="b">
        <v>0</v>
      </c>
      <c r="R2993" s="4" t="s">
        <v>39</v>
      </c>
      <c r="S2993" s="4">
        <v>6.84804940059942</v>
      </c>
      <c r="T2993" s="4">
        <v>-1.7574028579003E9</v>
      </c>
    </row>
    <row r="2994" ht="12.75" customHeight="1">
      <c r="A2994" s="8" t="str">
        <f t="shared" si="1"/>
        <v>Cote d'Ivoire2009</v>
      </c>
      <c r="B2994" s="4" t="s">
        <v>72</v>
      </c>
      <c r="C2994" s="4">
        <v>2009.0</v>
      </c>
      <c r="D2994" s="4">
        <v>3.25145371882855</v>
      </c>
      <c r="E2994" s="4">
        <v>2.09364294624631E7</v>
      </c>
      <c r="F2994" s="4">
        <v>1.62409925153341E9</v>
      </c>
      <c r="G2994" s="4">
        <v>3.3886813225179E10</v>
      </c>
      <c r="H2994" s="4">
        <v>13.3840919695396</v>
      </c>
      <c r="I2994" s="4">
        <v>14.3859424977198</v>
      </c>
      <c r="J2994" s="4">
        <f t="shared" si="2"/>
        <v>453544224760</v>
      </c>
      <c r="K2994" s="5">
        <f t="shared" si="3"/>
        <v>487493746488</v>
      </c>
      <c r="L2994" s="5">
        <f t="shared" si="4"/>
        <v>33949521728</v>
      </c>
      <c r="M2994" s="5">
        <f t="shared" si="5"/>
        <v>1.001850528</v>
      </c>
      <c r="N2994" s="4" t="b">
        <v>0</v>
      </c>
      <c r="O2994" s="4" t="b">
        <v>1</v>
      </c>
      <c r="P2994" s="4" t="b">
        <v>1</v>
      </c>
      <c r="Q2994" s="4" t="b">
        <v>0</v>
      </c>
      <c r="R2994" s="4" t="s">
        <v>39</v>
      </c>
      <c r="S2994" s="4">
        <v>3.60332156609111</v>
      </c>
      <c r="T2994" s="4">
        <v>-1.04949473914229E9</v>
      </c>
    </row>
    <row r="2995" ht="12.75" customHeight="1">
      <c r="A2995" s="8" t="str">
        <f t="shared" si="1"/>
        <v>Cote d'Ivoire2008</v>
      </c>
      <c r="B2995" s="4" t="s">
        <v>72</v>
      </c>
      <c r="C2995" s="4">
        <v>2008.0</v>
      </c>
      <c r="D2995" s="4">
        <v>2.54284147623202</v>
      </c>
      <c r="E2995" s="4">
        <v>3.56055877225062E8</v>
      </c>
      <c r="F2995" s="4">
        <v>4.53391411416661E8</v>
      </c>
      <c r="G2995" s="4">
        <v>3.40782402601872E10</v>
      </c>
      <c r="H2995" s="4">
        <v>14.379647002794</v>
      </c>
      <c r="I2995" s="4">
        <v>14.5895177447303</v>
      </c>
      <c r="J2995" s="4">
        <f t="shared" si="2"/>
        <v>490033065418</v>
      </c>
      <c r="K2995" s="5">
        <f t="shared" si="3"/>
        <v>497185090985</v>
      </c>
      <c r="L2995" s="5">
        <f t="shared" si="4"/>
        <v>7152025567</v>
      </c>
      <c r="M2995" s="5">
        <f t="shared" si="5"/>
        <v>0.2098707419</v>
      </c>
      <c r="N2995" s="4" t="b">
        <v>0</v>
      </c>
      <c r="O2995" s="4" t="b">
        <v>0</v>
      </c>
      <c r="P2995" s="4" t="b">
        <v>1</v>
      </c>
      <c r="Q2995" s="4" t="b">
        <v>0</v>
      </c>
      <c r="R2995" s="4" t="s">
        <v>39</v>
      </c>
      <c r="S2995" s="4">
        <v>4.78266598108668</v>
      </c>
      <c r="T2995" s="4">
        <v>1.91427035008197E8</v>
      </c>
    </row>
    <row r="2996" ht="12.75" customHeight="1">
      <c r="A2996" s="8" t="str">
        <f t="shared" si="1"/>
        <v>Cote d'Ivoire2007</v>
      </c>
      <c r="B2996" s="4" t="s">
        <v>72</v>
      </c>
      <c r="C2996" s="4">
        <v>2007.0</v>
      </c>
      <c r="D2996" s="4">
        <v>1.76503678377541</v>
      </c>
      <c r="E2996" s="4">
        <v>2.42932526683074E8</v>
      </c>
      <c r="F2996" s="4">
        <v>-1.3922434456784E8</v>
      </c>
      <c r="G2996" s="4">
        <v>2.87600909242666E10</v>
      </c>
      <c r="H2996" s="4">
        <v>14.4538991122167</v>
      </c>
      <c r="I2996" s="4">
        <v>14.8424072886434</v>
      </c>
      <c r="J2996" s="4">
        <f t="shared" si="2"/>
        <v>415695452678</v>
      </c>
      <c r="K2996" s="5">
        <f t="shared" si="3"/>
        <v>426868983156</v>
      </c>
      <c r="L2996" s="5">
        <f t="shared" si="4"/>
        <v>11173530479</v>
      </c>
      <c r="M2996" s="5">
        <f t="shared" si="5"/>
        <v>0.3885081764</v>
      </c>
      <c r="N2996" s="4" t="b">
        <v>0</v>
      </c>
      <c r="O2996" s="4" t="b">
        <v>1</v>
      </c>
      <c r="P2996" s="4" t="b">
        <v>0</v>
      </c>
      <c r="Q2996" s="4" t="b">
        <v>0</v>
      </c>
      <c r="R2996" s="4" t="s">
        <v>39</v>
      </c>
      <c r="S2996" s="4">
        <v>1.1014297644742</v>
      </c>
      <c r="T2996" s="4">
        <v>-5.31814933592059E9</v>
      </c>
    </row>
    <row r="2997" ht="12.75" customHeight="1">
      <c r="A2997" s="8" t="str">
        <f t="shared" si="1"/>
        <v>Cote d'Ivoire2006</v>
      </c>
      <c r="B2997" s="4" t="s">
        <v>72</v>
      </c>
      <c r="C2997" s="4">
        <v>2006.0</v>
      </c>
      <c r="D2997" s="4">
        <v>1.51584236366828</v>
      </c>
      <c r="E2997" s="4">
        <v>5.69624857624309E7</v>
      </c>
      <c r="F2997" s="4">
        <v>4.79390726766612E8</v>
      </c>
      <c r="G2997" s="4">
        <v>2.52814132682525E10</v>
      </c>
      <c r="H2997" s="4">
        <v>13.427055480523</v>
      </c>
      <c r="I2997" s="4">
        <v>14.4614123578789</v>
      </c>
      <c r="J2997" s="4">
        <f t="shared" si="2"/>
        <v>339454938579</v>
      </c>
      <c r="K2997" s="5">
        <f t="shared" si="3"/>
        <v>365604942262</v>
      </c>
      <c r="L2997" s="5">
        <f t="shared" si="4"/>
        <v>26150003683</v>
      </c>
      <c r="M2997" s="5">
        <f t="shared" si="5"/>
        <v>1.034356877</v>
      </c>
      <c r="N2997" s="4" t="b">
        <v>0</v>
      </c>
      <c r="O2997" s="4" t="b">
        <v>1</v>
      </c>
      <c r="P2997" s="4" t="b">
        <v>0</v>
      </c>
      <c r="Q2997" s="4" t="b">
        <v>0</v>
      </c>
      <c r="R2997" s="4" t="s">
        <v>39</v>
      </c>
      <c r="S2997" s="4">
        <v>2.8155785960885</v>
      </c>
      <c r="T2997" s="4">
        <v>-3.4786776560141E9</v>
      </c>
    </row>
    <row r="2998" ht="12.75" customHeight="1">
      <c r="A2998" s="8" t="str">
        <f t="shared" si="1"/>
        <v>Cote d'Ivoire2005</v>
      </c>
      <c r="B2998" s="4" t="s">
        <v>72</v>
      </c>
      <c r="C2998" s="4">
        <v>2005.0</v>
      </c>
      <c r="D2998" s="4">
        <v>1.72124736720611</v>
      </c>
      <c r="E2998" s="4">
        <v>9.60998335653397E7</v>
      </c>
      <c r="F2998" s="4">
        <v>3.96904468140347E7</v>
      </c>
      <c r="G2998" s="4">
        <v>2.40369187193374E10</v>
      </c>
      <c r="H2998" s="4">
        <v>12.5715496345131</v>
      </c>
      <c r="I2998" s="4">
        <v>13.5966848485795</v>
      </c>
      <c r="J2998" s="4">
        <f t="shared" si="2"/>
        <v>302181316741</v>
      </c>
      <c r="K2998" s="5">
        <f t="shared" si="3"/>
        <v>326822408558</v>
      </c>
      <c r="L2998" s="5">
        <f t="shared" si="4"/>
        <v>24641091817</v>
      </c>
      <c r="M2998" s="5">
        <f t="shared" si="5"/>
        <v>1.025135214</v>
      </c>
      <c r="N2998" s="4" t="b">
        <v>0</v>
      </c>
      <c r="O2998" s="4" t="b">
        <v>1</v>
      </c>
      <c r="P2998" s="4" t="b">
        <v>0</v>
      </c>
      <c r="Q2998" s="4" t="b">
        <v>0</v>
      </c>
      <c r="R2998" s="4" t="s">
        <v>39</v>
      </c>
      <c r="S2998" s="4">
        <v>0.99606556186427</v>
      </c>
      <c r="T2998" s="4">
        <v>-1.2444945489151E9</v>
      </c>
    </row>
    <row r="2999" ht="12.75" customHeight="1">
      <c r="A2999" s="8" t="str">
        <f t="shared" si="1"/>
        <v>Cote d'Ivoire2004</v>
      </c>
      <c r="B2999" s="4" t="s">
        <v>72</v>
      </c>
      <c r="C2999" s="4">
        <v>2004.0</v>
      </c>
      <c r="D2999" s="4">
        <v>1.23177283969001</v>
      </c>
      <c r="E2999" s="4">
        <v>1.08785416961314E8</v>
      </c>
      <c r="F2999" s="4" t="s">
        <v>39</v>
      </c>
      <c r="G2999" s="4">
        <v>2.35105756685588E10</v>
      </c>
      <c r="H2999" s="4">
        <v>12.4703377156734</v>
      </c>
      <c r="I2999" s="4">
        <v>13.5082158584783</v>
      </c>
      <c r="J2999" s="4">
        <f t="shared" si="2"/>
        <v>293184818477</v>
      </c>
      <c r="K2999" s="5">
        <f t="shared" si="3"/>
        <v>317585931088</v>
      </c>
      <c r="L2999" s="5">
        <f t="shared" si="4"/>
        <v>24401112611</v>
      </c>
      <c r="M2999" s="5">
        <f t="shared" si="5"/>
        <v>1.037878143</v>
      </c>
      <c r="N2999" s="4" t="b">
        <v>0</v>
      </c>
      <c r="O2999" s="4" t="b">
        <v>0</v>
      </c>
      <c r="P2999" s="4" t="b">
        <v>0</v>
      </c>
      <c r="Q2999" s="4" t="b">
        <v>0</v>
      </c>
      <c r="R2999" s="4" t="s">
        <v>39</v>
      </c>
      <c r="S2999" s="4">
        <v>3.18503822886049</v>
      </c>
      <c r="T2999" s="4">
        <v>-5.26343050778598E8</v>
      </c>
    </row>
    <row r="3000" ht="12.75" customHeight="1">
      <c r="A3000" s="8" t="str">
        <f t="shared" si="1"/>
        <v>Cote d'Ivoire2003</v>
      </c>
      <c r="B3000" s="4" t="s">
        <v>72</v>
      </c>
      <c r="C3000" s="4">
        <v>2003.0</v>
      </c>
      <c r="D3000" s="4">
        <v>-1.35953594246214</v>
      </c>
      <c r="E3000" s="4">
        <v>3.28653316817715E7</v>
      </c>
      <c r="F3000" s="4" t="s">
        <v>39</v>
      </c>
      <c r="G3000" s="4">
        <v>2.12517543347999E10</v>
      </c>
      <c r="H3000" s="4">
        <v>11.4136060480026</v>
      </c>
      <c r="I3000" s="4">
        <v>12.6748317516531</v>
      </c>
      <c r="J3000" s="4">
        <f t="shared" si="2"/>
        <v>242559151806</v>
      </c>
      <c r="K3000" s="5">
        <f t="shared" si="3"/>
        <v>269362410621</v>
      </c>
      <c r="L3000" s="5">
        <f t="shared" si="4"/>
        <v>26803258815</v>
      </c>
      <c r="M3000" s="5">
        <f t="shared" si="5"/>
        <v>1.261225704</v>
      </c>
      <c r="N3000" s="4" t="b">
        <v>1</v>
      </c>
      <c r="O3000" s="4" t="b">
        <v>1</v>
      </c>
      <c r="P3000" s="4" t="b">
        <v>0</v>
      </c>
      <c r="Q3000" s="4" t="b">
        <v>0</v>
      </c>
      <c r="R3000" s="4" t="s">
        <v>39</v>
      </c>
      <c r="S3000" s="4">
        <v>-4.72586658580518</v>
      </c>
      <c r="T3000" s="4">
        <v>-2.25882133375889E9</v>
      </c>
    </row>
    <row r="3001" ht="12.75" customHeight="1">
      <c r="A3001" s="8" t="str">
        <f t="shared" si="1"/>
        <v>Cote d'Ivoire2002</v>
      </c>
      <c r="B3001" s="4" t="s">
        <v>72</v>
      </c>
      <c r="C3001" s="4">
        <v>2002.0</v>
      </c>
      <c r="D3001" s="4">
        <v>-1.66764213832808</v>
      </c>
      <c r="E3001" s="4">
        <v>2.56705388930725E8</v>
      </c>
      <c r="F3001" s="4" t="s">
        <v>39</v>
      </c>
      <c r="G3001" s="4">
        <v>1.80543833335221E10</v>
      </c>
      <c r="H3001" s="4">
        <v>12.4607028966593</v>
      </c>
      <c r="I3001" s="4">
        <v>13.0979917507411</v>
      </c>
      <c r="J3001" s="4">
        <f t="shared" si="2"/>
        <v>224970306701</v>
      </c>
      <c r="K3001" s="5">
        <f t="shared" si="3"/>
        <v>236476163967</v>
      </c>
      <c r="L3001" s="5">
        <f t="shared" si="4"/>
        <v>11505857266</v>
      </c>
      <c r="M3001" s="5">
        <f t="shared" si="5"/>
        <v>0.6372888541</v>
      </c>
      <c r="N3001" s="4" t="b">
        <v>1</v>
      </c>
      <c r="O3001" s="4" t="b">
        <v>1</v>
      </c>
      <c r="P3001" s="4" t="b">
        <v>0</v>
      </c>
      <c r="Q3001" s="4" t="b">
        <v>0</v>
      </c>
      <c r="R3001" s="4" t="s">
        <v>39</v>
      </c>
      <c r="S3001" s="4">
        <v>-2.73052647391259</v>
      </c>
      <c r="T3001" s="4">
        <v>-3.1973710012778E9</v>
      </c>
    </row>
    <row r="3002" ht="12.75" customHeight="1">
      <c r="A3002" s="8" t="str">
        <f t="shared" si="1"/>
        <v>Cote d'Ivoire2001</v>
      </c>
      <c r="B3002" s="4" t="s">
        <v>72</v>
      </c>
      <c r="C3002" s="4">
        <v>2001.0</v>
      </c>
      <c r="D3002" s="4">
        <v>0.121371915474204</v>
      </c>
      <c r="E3002" s="4">
        <v>5.02494682980968E8</v>
      </c>
      <c r="F3002" s="4" t="s">
        <v>39</v>
      </c>
      <c r="G3002" s="4">
        <v>1.68105370384139E10</v>
      </c>
      <c r="H3002" s="4">
        <v>12.1383023183144</v>
      </c>
      <c r="I3002" s="4">
        <v>11.4390669748288</v>
      </c>
      <c r="J3002" s="4">
        <f t="shared" si="2"/>
        <v>204051380705</v>
      </c>
      <c r="K3002" s="5">
        <f t="shared" si="3"/>
        <v>192296859065</v>
      </c>
      <c r="L3002" s="5">
        <f t="shared" si="4"/>
        <v>-11754521640</v>
      </c>
      <c r="M3002" s="5">
        <f t="shared" si="5"/>
        <v>-0.6992353435</v>
      </c>
      <c r="N3002" s="4" t="b">
        <v>1</v>
      </c>
      <c r="O3002" s="4" t="b">
        <v>1</v>
      </c>
      <c r="P3002" s="4" t="b">
        <v>0</v>
      </c>
      <c r="Q3002" s="4" t="b">
        <v>0</v>
      </c>
      <c r="R3002" s="4" t="s">
        <v>39</v>
      </c>
      <c r="S3002" s="4">
        <v>-2.15401249027668</v>
      </c>
      <c r="T3002" s="4">
        <v>-1.24384629510819E9</v>
      </c>
    </row>
    <row r="3003" ht="12.75" customHeight="1">
      <c r="A3003" s="8" t="str">
        <f t="shared" si="1"/>
        <v>Cote d'Ivoire2000</v>
      </c>
      <c r="B3003" s="4" t="s">
        <v>72</v>
      </c>
      <c r="C3003" s="4">
        <v>2000.0</v>
      </c>
      <c r="D3003" s="4">
        <v>-2.06840005742483</v>
      </c>
      <c r="E3003" s="4">
        <v>3.46573436653323E8</v>
      </c>
      <c r="F3003" s="4" t="s">
        <v>39</v>
      </c>
      <c r="G3003" s="4">
        <v>1.65775338915688E10</v>
      </c>
      <c r="H3003" s="4">
        <v>12.0469083292295</v>
      </c>
      <c r="I3003" s="4">
        <v>12.8774680408937</v>
      </c>
      <c r="J3003" s="4">
        <f t="shared" si="2"/>
        <v>199708031116</v>
      </c>
      <c r="K3003" s="5">
        <f t="shared" si="3"/>
        <v>213476662886</v>
      </c>
      <c r="L3003" s="5">
        <f t="shared" si="4"/>
        <v>13768631769</v>
      </c>
      <c r="M3003" s="5">
        <f t="shared" si="5"/>
        <v>0.8305597117</v>
      </c>
      <c r="N3003" s="4" t="b">
        <v>1</v>
      </c>
      <c r="O3003" s="4" t="b">
        <v>1</v>
      </c>
      <c r="P3003" s="4" t="b">
        <v>0</v>
      </c>
      <c r="Q3003" s="4" t="b">
        <v>0</v>
      </c>
      <c r="R3003" s="4" t="s">
        <v>39</v>
      </c>
      <c r="S3003" s="4">
        <v>-0.265789463943307</v>
      </c>
      <c r="T3003" s="4">
        <v>-2.330031468451E8</v>
      </c>
    </row>
    <row r="3004" ht="12.75" customHeight="1">
      <c r="A3004" s="8" t="str">
        <f t="shared" si="1"/>
        <v>Cote d'Ivoire1999</v>
      </c>
      <c r="B3004" s="4" t="s">
        <v>72</v>
      </c>
      <c r="C3004" s="4">
        <v>1999.0</v>
      </c>
      <c r="D3004" s="4">
        <v>1.61752744307705</v>
      </c>
      <c r="E3004" s="4">
        <v>2.95677753231134E8</v>
      </c>
      <c r="F3004" s="4" t="s">
        <v>39</v>
      </c>
      <c r="G3004" s="4">
        <v>1.88709924557304E10</v>
      </c>
      <c r="H3004" s="4">
        <v>12.4000898523753</v>
      </c>
      <c r="I3004" s="4">
        <v>13.6680691130551</v>
      </c>
      <c r="J3004" s="4">
        <f t="shared" si="2"/>
        <v>234002002055</v>
      </c>
      <c r="K3004" s="5">
        <f t="shared" si="3"/>
        <v>257930029117</v>
      </c>
      <c r="L3004" s="5">
        <f t="shared" si="4"/>
        <v>23928027062</v>
      </c>
      <c r="M3004" s="5">
        <f t="shared" si="5"/>
        <v>1.267979261</v>
      </c>
      <c r="N3004" s="4" t="b">
        <v>1</v>
      </c>
      <c r="O3004" s="4" t="b">
        <v>1</v>
      </c>
      <c r="P3004" s="4" t="b">
        <v>0</v>
      </c>
      <c r="Q3004" s="4" t="b">
        <v>0</v>
      </c>
      <c r="R3004" s="4" t="s">
        <v>39</v>
      </c>
      <c r="S3004" s="4">
        <v>1.16685998317148</v>
      </c>
      <c r="T3004" s="4">
        <v>2.2934585641616E9</v>
      </c>
    </row>
    <row r="3005" ht="12.75" customHeight="1">
      <c r="A3005" s="8" t="str">
        <f t="shared" si="1"/>
        <v>Cote d'Ivoire1998</v>
      </c>
      <c r="B3005" s="4" t="s">
        <v>72</v>
      </c>
      <c r="C3005" s="4">
        <v>1998.0</v>
      </c>
      <c r="D3005" s="4">
        <v>4.9306796284514</v>
      </c>
      <c r="E3005" s="4">
        <v>4.09412781423006E8</v>
      </c>
      <c r="F3005" s="4" t="s">
        <v>39</v>
      </c>
      <c r="G3005" s="4">
        <v>1.96196547700679E10</v>
      </c>
      <c r="H3005" s="4">
        <v>13.8681318962869</v>
      </c>
      <c r="I3005" s="4">
        <v>14.5650296682279</v>
      </c>
      <c r="J3005" s="4">
        <f t="shared" si="2"/>
        <v>272087960111</v>
      </c>
      <c r="K3005" s="5">
        <f t="shared" si="3"/>
        <v>285760853806</v>
      </c>
      <c r="L3005" s="5">
        <f t="shared" si="4"/>
        <v>13672893696</v>
      </c>
      <c r="M3005" s="5">
        <f t="shared" si="5"/>
        <v>0.6968977719</v>
      </c>
      <c r="N3005" s="4" t="b">
        <v>0</v>
      </c>
      <c r="O3005" s="4" t="b">
        <v>0</v>
      </c>
      <c r="P3005" s="4" t="b">
        <v>1</v>
      </c>
      <c r="Q3005" s="4" t="b">
        <v>1</v>
      </c>
      <c r="R3005" s="4" t="s">
        <v>39</v>
      </c>
      <c r="S3005" s="4">
        <v>4.26390593959081</v>
      </c>
      <c r="T3005" s="4">
        <v>7.48662314337501E8</v>
      </c>
    </row>
    <row r="3006" ht="12.75" customHeight="1">
      <c r="A3006" s="8" t="str">
        <f t="shared" si="1"/>
        <v>Cote d'Ivoire1997</v>
      </c>
      <c r="B3006" s="4" t="s">
        <v>72</v>
      </c>
      <c r="C3006" s="4">
        <v>1997.0</v>
      </c>
      <c r="D3006" s="4">
        <v>5.72265496045816</v>
      </c>
      <c r="E3006" s="4">
        <v>4.43342834387651E8</v>
      </c>
      <c r="F3006" s="4" t="s">
        <v>39</v>
      </c>
      <c r="G3006" s="4">
        <v>1.80475580266049E10</v>
      </c>
      <c r="H3006" s="4">
        <v>14.4231134465725</v>
      </c>
      <c r="I3006" s="4">
        <v>15.1722892052062</v>
      </c>
      <c r="J3006" s="4">
        <f t="shared" si="2"/>
        <v>260301976851</v>
      </c>
      <c r="K3006" s="5">
        <f t="shared" si="3"/>
        <v>273822769827</v>
      </c>
      <c r="L3006" s="5">
        <f t="shared" si="4"/>
        <v>13520792976</v>
      </c>
      <c r="M3006" s="5">
        <f t="shared" si="5"/>
        <v>0.7491757586</v>
      </c>
      <c r="N3006" s="4" t="b">
        <v>0</v>
      </c>
      <c r="O3006" s="4" t="b">
        <v>0</v>
      </c>
      <c r="P3006" s="4" t="b">
        <v>1</v>
      </c>
      <c r="Q3006" s="4" t="b">
        <v>1</v>
      </c>
      <c r="R3006" s="4" t="s">
        <v>39</v>
      </c>
      <c r="S3006" s="4">
        <v>9.64884004862283</v>
      </c>
      <c r="T3006" s="4">
        <v>-1.572096743463E9</v>
      </c>
    </row>
    <row r="3007" ht="12.75" customHeight="1">
      <c r="A3007" s="8" t="str">
        <f t="shared" si="1"/>
        <v>Cote d'Ivoire1996</v>
      </c>
      <c r="B3007" s="4" t="s">
        <v>72</v>
      </c>
      <c r="C3007" s="4">
        <v>1996.0</v>
      </c>
      <c r="D3007" s="4">
        <v>8.13569669346052</v>
      </c>
      <c r="E3007" s="4" t="s">
        <v>39</v>
      </c>
      <c r="F3007" s="4" t="s">
        <v>39</v>
      </c>
      <c r="G3007" s="4">
        <v>1.80711528209832E10</v>
      </c>
      <c r="H3007" s="4" t="s">
        <v>39</v>
      </c>
      <c r="I3007" s="4" t="s">
        <v>39</v>
      </c>
      <c r="J3007" s="4" t="str">
        <f t="shared" si="2"/>
        <v>#VALUE!</v>
      </c>
      <c r="K3007" s="5" t="str">
        <f t="shared" si="3"/>
        <v>#VALUE!</v>
      </c>
      <c r="L3007" s="5" t="str">
        <f t="shared" si="4"/>
        <v>#VALUE!</v>
      </c>
      <c r="M3007" s="5" t="str">
        <f t="shared" si="5"/>
        <v>#VALUE!</v>
      </c>
      <c r="N3007" s="4" t="b">
        <v>0</v>
      </c>
      <c r="O3007" s="4" t="b">
        <v>0</v>
      </c>
      <c r="P3007" s="4" t="b">
        <v>1</v>
      </c>
      <c r="Q3007" s="4" t="b">
        <v>1</v>
      </c>
      <c r="R3007" s="4" t="s">
        <v>39</v>
      </c>
      <c r="S3007" s="4">
        <v>7.72932742204171</v>
      </c>
      <c r="T3007" s="4">
        <v>2.35947943782997E7</v>
      </c>
    </row>
    <row r="3008" ht="12.75" customHeight="1">
      <c r="A3008" s="8" t="str">
        <f t="shared" si="1"/>
        <v>Cote d'Ivoire1995</v>
      </c>
      <c r="B3008" s="4" t="s">
        <v>72</v>
      </c>
      <c r="C3008" s="4">
        <v>1995.0</v>
      </c>
      <c r="D3008" s="4">
        <v>5.57170558731586</v>
      </c>
      <c r="E3008" s="4" t="s">
        <v>39</v>
      </c>
      <c r="F3008" s="4" t="s">
        <v>39</v>
      </c>
      <c r="G3008" s="4">
        <v>1.10001462686884E10</v>
      </c>
      <c r="H3008" s="4" t="s">
        <v>39</v>
      </c>
      <c r="I3008" s="4" t="s">
        <v>39</v>
      </c>
      <c r="J3008" s="4" t="str">
        <f t="shared" si="2"/>
        <v>#VALUE!</v>
      </c>
      <c r="K3008" s="5" t="str">
        <f t="shared" si="3"/>
        <v>#VALUE!</v>
      </c>
      <c r="L3008" s="5" t="str">
        <f t="shared" si="4"/>
        <v>#VALUE!</v>
      </c>
      <c r="M3008" s="5" t="str">
        <f t="shared" si="5"/>
        <v>#VALUE!</v>
      </c>
      <c r="N3008" s="4" t="b">
        <v>0</v>
      </c>
      <c r="O3008" s="4" t="b">
        <v>0</v>
      </c>
      <c r="P3008" s="4" t="b">
        <v>1</v>
      </c>
      <c r="Q3008" s="4" t="b">
        <v>1</v>
      </c>
      <c r="R3008" s="4" t="s">
        <v>39</v>
      </c>
      <c r="S3008" s="4">
        <v>7.12574472448119</v>
      </c>
      <c r="T3008" s="4">
        <v>-7.0710065522948E9</v>
      </c>
    </row>
    <row r="3009" ht="12.75" customHeight="1">
      <c r="A3009" s="8" t="str">
        <f t="shared" si="1"/>
        <v>Cote d'Ivoire1994</v>
      </c>
      <c r="B3009" s="4" t="s">
        <v>72</v>
      </c>
      <c r="C3009" s="4">
        <v>1994.0</v>
      </c>
      <c r="D3009" s="4">
        <v>0.171398789653107</v>
      </c>
      <c r="E3009" s="4" t="s">
        <v>39</v>
      </c>
      <c r="F3009" s="4" t="s">
        <v>39</v>
      </c>
      <c r="G3009" s="4">
        <v>8.31355751530312E9</v>
      </c>
      <c r="H3009" s="4" t="s">
        <v>39</v>
      </c>
      <c r="I3009" s="4" t="s">
        <v>39</v>
      </c>
      <c r="J3009" s="4" t="str">
        <f t="shared" si="2"/>
        <v>#VALUE!</v>
      </c>
      <c r="K3009" s="5" t="str">
        <f t="shared" si="3"/>
        <v>#VALUE!</v>
      </c>
      <c r="L3009" s="5" t="str">
        <f t="shared" si="4"/>
        <v>#VALUE!</v>
      </c>
      <c r="M3009" s="5" t="str">
        <f t="shared" si="5"/>
        <v>#VALUE!</v>
      </c>
      <c r="N3009" s="4" t="b">
        <v>0</v>
      </c>
      <c r="O3009" s="4" t="b">
        <v>1</v>
      </c>
      <c r="P3009" s="4" t="b">
        <v>0</v>
      </c>
      <c r="Q3009" s="4" t="b">
        <v>0</v>
      </c>
      <c r="R3009" s="4" t="s">
        <v>39</v>
      </c>
      <c r="S3009" s="4">
        <v>0.811206684432904</v>
      </c>
      <c r="T3009" s="4">
        <v>-2.68658875338528E9</v>
      </c>
    </row>
    <row r="3010" ht="12.75" customHeight="1">
      <c r="A3010" s="8" t="str">
        <f t="shared" si="1"/>
        <v>Cote d'Ivoire1993</v>
      </c>
      <c r="B3010" s="4" t="s">
        <v>72</v>
      </c>
      <c r="C3010" s="4">
        <v>1993.0</v>
      </c>
      <c r="D3010" s="4">
        <v>-0.179999999999793</v>
      </c>
      <c r="E3010" s="4" t="s">
        <v>39</v>
      </c>
      <c r="F3010" s="4" t="s">
        <v>39</v>
      </c>
      <c r="G3010" s="4">
        <v>1.10457602686156E10</v>
      </c>
      <c r="H3010" s="4" t="s">
        <v>39</v>
      </c>
      <c r="I3010" s="4" t="s">
        <v>39</v>
      </c>
      <c r="J3010" s="4" t="str">
        <f t="shared" si="2"/>
        <v>#VALUE!</v>
      </c>
      <c r="K3010" s="5" t="str">
        <f t="shared" si="3"/>
        <v>#VALUE!</v>
      </c>
      <c r="L3010" s="5" t="str">
        <f t="shared" si="4"/>
        <v>#VALUE!</v>
      </c>
      <c r="M3010" s="5" t="str">
        <f t="shared" si="5"/>
        <v>#VALUE!</v>
      </c>
      <c r="N3010" s="4" t="b">
        <v>1</v>
      </c>
      <c r="O3010" s="4" t="b">
        <v>1</v>
      </c>
      <c r="P3010" s="4" t="b">
        <v>0</v>
      </c>
      <c r="Q3010" s="4" t="b">
        <v>0</v>
      </c>
      <c r="R3010" s="4" t="s">
        <v>39</v>
      </c>
      <c r="S3010" s="4">
        <v>-0.192485100099432</v>
      </c>
      <c r="T3010" s="4">
        <v>2.73220275331248E9</v>
      </c>
    </row>
    <row r="3011" ht="12.75" customHeight="1">
      <c r="A3011" s="8" t="str">
        <f t="shared" si="1"/>
        <v>Cote d'Ivoire1992</v>
      </c>
      <c r="B3011" s="4" t="s">
        <v>72</v>
      </c>
      <c r="C3011" s="4">
        <v>1992.0</v>
      </c>
      <c r="D3011" s="4">
        <v>-0.250000000000057</v>
      </c>
      <c r="E3011" s="4" t="s">
        <v>39</v>
      </c>
      <c r="F3011" s="4" t="s">
        <v>39</v>
      </c>
      <c r="G3011" s="4">
        <v>1.11529712844479E10</v>
      </c>
      <c r="H3011" s="4" t="s">
        <v>39</v>
      </c>
      <c r="I3011" s="4" t="s">
        <v>39</v>
      </c>
      <c r="J3011" s="4" t="str">
        <f t="shared" si="2"/>
        <v>#VALUE!</v>
      </c>
      <c r="K3011" s="5" t="str">
        <f t="shared" si="3"/>
        <v>#VALUE!</v>
      </c>
      <c r="L3011" s="5" t="str">
        <f t="shared" si="4"/>
        <v>#VALUE!</v>
      </c>
      <c r="M3011" s="5" t="str">
        <f t="shared" si="5"/>
        <v>#VALUE!</v>
      </c>
      <c r="N3011" s="4" t="b">
        <v>1</v>
      </c>
      <c r="O3011" s="4" t="b">
        <v>1</v>
      </c>
      <c r="P3011" s="4" t="b">
        <v>0</v>
      </c>
      <c r="Q3011" s="4" t="b">
        <v>0</v>
      </c>
      <c r="R3011" s="4" t="s">
        <v>39</v>
      </c>
      <c r="S3011" s="4">
        <v>-0.24456061143492</v>
      </c>
      <c r="T3011" s="4">
        <v>1.072110158323E8</v>
      </c>
    </row>
    <row r="3012" ht="12.75" customHeight="1">
      <c r="A3012" s="8" t="str">
        <f t="shared" si="1"/>
        <v>Cote d'Ivoire1991</v>
      </c>
      <c r="B3012" s="4" t="s">
        <v>72</v>
      </c>
      <c r="C3012" s="4">
        <v>1991.0</v>
      </c>
      <c r="D3012" s="4">
        <v>0.0399999999999301</v>
      </c>
      <c r="E3012" s="4" t="s">
        <v>39</v>
      </c>
      <c r="F3012" s="4" t="s">
        <v>39</v>
      </c>
      <c r="G3012" s="4">
        <v>1.04926285878592E10</v>
      </c>
      <c r="H3012" s="4" t="s">
        <v>39</v>
      </c>
      <c r="I3012" s="4" t="s">
        <v>39</v>
      </c>
      <c r="J3012" s="4" t="str">
        <f t="shared" si="2"/>
        <v>#VALUE!</v>
      </c>
      <c r="K3012" s="5" t="str">
        <f t="shared" si="3"/>
        <v>#VALUE!</v>
      </c>
      <c r="L3012" s="5" t="str">
        <f t="shared" si="4"/>
        <v>#VALUE!</v>
      </c>
      <c r="M3012" s="5" t="str">
        <f t="shared" si="5"/>
        <v>#VALUE!</v>
      </c>
      <c r="N3012" s="4" t="b">
        <v>1</v>
      </c>
      <c r="O3012" s="4" t="b">
        <v>1</v>
      </c>
      <c r="P3012" s="4" t="b">
        <v>0</v>
      </c>
      <c r="Q3012" s="4" t="b">
        <v>0</v>
      </c>
      <c r="R3012" s="4" t="s">
        <v>39</v>
      </c>
      <c r="S3012" s="4">
        <v>0.0409251717252914</v>
      </c>
      <c r="T3012" s="4">
        <v>-6.60342696588701E8</v>
      </c>
    </row>
    <row r="3013" ht="12.75" customHeight="1">
      <c r="A3013" s="8" t="str">
        <f t="shared" si="1"/>
        <v>Cote d'Ivoire1990</v>
      </c>
      <c r="B3013" s="4" t="s">
        <v>72</v>
      </c>
      <c r="C3013" s="4">
        <v>1990.0</v>
      </c>
      <c r="D3013" s="4">
        <v>-1.08999999999997</v>
      </c>
      <c r="E3013" s="4" t="s">
        <v>39</v>
      </c>
      <c r="F3013" s="4" t="s">
        <v>39</v>
      </c>
      <c r="G3013" s="4">
        <v>1.07958505845874E10</v>
      </c>
      <c r="H3013" s="4" t="s">
        <v>39</v>
      </c>
      <c r="I3013" s="4" t="s">
        <v>39</v>
      </c>
      <c r="J3013" s="4" t="str">
        <f t="shared" si="2"/>
        <v>#VALUE!</v>
      </c>
      <c r="K3013" s="5" t="str">
        <f t="shared" si="3"/>
        <v>#VALUE!</v>
      </c>
      <c r="L3013" s="5" t="str">
        <f t="shared" si="4"/>
        <v>#VALUE!</v>
      </c>
      <c r="M3013" s="5" t="str">
        <f t="shared" si="5"/>
        <v>#VALUE!</v>
      </c>
      <c r="N3013" s="4" t="b">
        <v>1</v>
      </c>
      <c r="O3013" s="4" t="b">
        <v>1</v>
      </c>
      <c r="P3013" s="4" t="b">
        <v>0</v>
      </c>
      <c r="Q3013" s="4" t="b">
        <v>0</v>
      </c>
      <c r="R3013" s="4" t="s">
        <v>39</v>
      </c>
      <c r="S3013" s="4">
        <v>-1.09590841238308</v>
      </c>
      <c r="T3013" s="4">
        <v>3.032219967282E8</v>
      </c>
    </row>
    <row r="3014" ht="12.75" customHeight="1">
      <c r="A3014" s="8" t="str">
        <f t="shared" si="1"/>
        <v>Cote d'Ivoire1989</v>
      </c>
      <c r="B3014" s="4" t="s">
        <v>72</v>
      </c>
      <c r="C3014" s="4">
        <v>1989.0</v>
      </c>
      <c r="D3014" s="4">
        <v>2.95000000000006</v>
      </c>
      <c r="E3014" s="4" t="s">
        <v>39</v>
      </c>
      <c r="F3014" s="4" t="s">
        <v>39</v>
      </c>
      <c r="G3014" s="4">
        <v>9.75741062974456E9</v>
      </c>
      <c r="H3014" s="4" t="s">
        <v>39</v>
      </c>
      <c r="I3014" s="4" t="s">
        <v>39</v>
      </c>
      <c r="J3014" s="4" t="str">
        <f t="shared" si="2"/>
        <v>#VALUE!</v>
      </c>
      <c r="K3014" s="5" t="str">
        <f t="shared" si="3"/>
        <v>#VALUE!</v>
      </c>
      <c r="L3014" s="5" t="str">
        <f t="shared" si="4"/>
        <v>#VALUE!</v>
      </c>
      <c r="M3014" s="5" t="str">
        <f t="shared" si="5"/>
        <v>#VALUE!</v>
      </c>
      <c r="N3014" s="4" t="b">
        <v>1</v>
      </c>
      <c r="O3014" s="4" t="b">
        <v>1</v>
      </c>
      <c r="P3014" s="4" t="b">
        <v>0</v>
      </c>
      <c r="Q3014" s="4" t="b">
        <v>0</v>
      </c>
      <c r="R3014" s="4" t="s">
        <v>39</v>
      </c>
      <c r="S3014" s="4">
        <v>2.94800494335441</v>
      </c>
      <c r="T3014" s="4">
        <v>-1.03843995484284E9</v>
      </c>
    </row>
    <row r="3015" ht="12.75" customHeight="1">
      <c r="A3015" s="8" t="str">
        <f t="shared" si="1"/>
        <v>Cote d'Ivoire1988</v>
      </c>
      <c r="B3015" s="4" t="s">
        <v>72</v>
      </c>
      <c r="C3015" s="4">
        <v>1988.0</v>
      </c>
      <c r="D3015" s="4">
        <v>1.14000000000004</v>
      </c>
      <c r="E3015" s="4" t="s">
        <v>39</v>
      </c>
      <c r="F3015" s="4" t="s">
        <v>39</v>
      </c>
      <c r="G3015" s="4">
        <v>1.02551698120186E10</v>
      </c>
      <c r="H3015" s="4" t="s">
        <v>39</v>
      </c>
      <c r="I3015" s="4" t="s">
        <v>39</v>
      </c>
      <c r="J3015" s="4" t="str">
        <f t="shared" si="2"/>
        <v>#VALUE!</v>
      </c>
      <c r="K3015" s="5" t="str">
        <f t="shared" si="3"/>
        <v>#VALUE!</v>
      </c>
      <c r="L3015" s="5" t="str">
        <f t="shared" si="4"/>
        <v>#VALUE!</v>
      </c>
      <c r="M3015" s="5" t="str">
        <f t="shared" si="5"/>
        <v>#VALUE!</v>
      </c>
      <c r="N3015" s="4" t="b">
        <v>0</v>
      </c>
      <c r="O3015" s="4" t="b">
        <v>0</v>
      </c>
      <c r="P3015" s="4" t="b">
        <v>0</v>
      </c>
      <c r="Q3015" s="4" t="b">
        <v>1</v>
      </c>
      <c r="R3015" s="4" t="s">
        <v>39</v>
      </c>
      <c r="S3015" s="4">
        <v>1.13648396562287</v>
      </c>
      <c r="T3015" s="4">
        <v>4.9775918227404E8</v>
      </c>
    </row>
    <row r="3016" ht="12.75" customHeight="1">
      <c r="A3016" s="8" t="str">
        <f t="shared" si="1"/>
        <v>Cote d'Ivoire1987</v>
      </c>
      <c r="B3016" s="4" t="s">
        <v>72</v>
      </c>
      <c r="C3016" s="4">
        <v>1987.0</v>
      </c>
      <c r="D3016" s="4">
        <v>-0.499999999999915</v>
      </c>
      <c r="E3016" s="4" t="s">
        <v>39</v>
      </c>
      <c r="F3016" s="4" t="s">
        <v>39</v>
      </c>
      <c r="G3016" s="4">
        <v>1.0087654451341E10</v>
      </c>
      <c r="H3016" s="4" t="s">
        <v>39</v>
      </c>
      <c r="I3016" s="4" t="s">
        <v>39</v>
      </c>
      <c r="J3016" s="4" t="str">
        <f t="shared" si="2"/>
        <v>#VALUE!</v>
      </c>
      <c r="K3016" s="5" t="str">
        <f t="shared" si="3"/>
        <v>#VALUE!</v>
      </c>
      <c r="L3016" s="5" t="str">
        <f t="shared" si="4"/>
        <v>#VALUE!</v>
      </c>
      <c r="M3016" s="5" t="str">
        <f t="shared" si="5"/>
        <v>#VALUE!</v>
      </c>
      <c r="N3016" s="4" t="b">
        <v>1</v>
      </c>
      <c r="O3016" s="4" t="b">
        <v>1</v>
      </c>
      <c r="P3016" s="4" t="b">
        <v>0</v>
      </c>
      <c r="Q3016" s="4" t="b">
        <v>1</v>
      </c>
      <c r="R3016" s="4" t="s">
        <v>39</v>
      </c>
      <c r="S3016" s="4">
        <v>-0.348972913938866</v>
      </c>
      <c r="T3016" s="4">
        <v>-1.675153606776E8</v>
      </c>
    </row>
    <row r="3017" ht="12.75" customHeight="1">
      <c r="A3017" s="8" t="str">
        <f t="shared" si="1"/>
        <v>Cote d'Ivoire1986</v>
      </c>
      <c r="B3017" s="4" t="s">
        <v>72</v>
      </c>
      <c r="C3017" s="4">
        <v>1986.0</v>
      </c>
      <c r="D3017" s="4">
        <v>4.8000000000001</v>
      </c>
      <c r="E3017" s="4" t="s">
        <v>39</v>
      </c>
      <c r="F3017" s="4" t="s">
        <v>39</v>
      </c>
      <c r="G3017" s="4">
        <v>9.15830211136131E9</v>
      </c>
      <c r="H3017" s="4" t="s">
        <v>39</v>
      </c>
      <c r="I3017" s="4" t="s">
        <v>39</v>
      </c>
      <c r="J3017" s="4" t="str">
        <f t="shared" si="2"/>
        <v>#VALUE!</v>
      </c>
      <c r="K3017" s="5" t="str">
        <f t="shared" si="3"/>
        <v>#VALUE!</v>
      </c>
      <c r="L3017" s="5" t="str">
        <f t="shared" si="4"/>
        <v>#VALUE!</v>
      </c>
      <c r="M3017" s="5" t="str">
        <f t="shared" si="5"/>
        <v>#VALUE!</v>
      </c>
      <c r="N3017" s="4" t="b">
        <v>1</v>
      </c>
      <c r="O3017" s="4" t="b">
        <v>1</v>
      </c>
      <c r="P3017" s="4" t="b">
        <v>1</v>
      </c>
      <c r="Q3017" s="4" t="b">
        <v>0</v>
      </c>
      <c r="R3017" s="4" t="s">
        <v>39</v>
      </c>
      <c r="S3017" s="4">
        <v>3.25934876606091</v>
      </c>
      <c r="T3017" s="4">
        <v>-9.2935233997969E8</v>
      </c>
    </row>
    <row r="3018" ht="12.75" customHeight="1">
      <c r="A3018" s="8" t="str">
        <f t="shared" si="1"/>
        <v>Cote d'Ivoire1985</v>
      </c>
      <c r="B3018" s="4" t="s">
        <v>72</v>
      </c>
      <c r="C3018" s="4">
        <v>1985.0</v>
      </c>
      <c r="D3018" s="4">
        <v>3.59999999999994</v>
      </c>
      <c r="E3018" s="4" t="s">
        <v>39</v>
      </c>
      <c r="F3018" s="4" t="s">
        <v>39</v>
      </c>
      <c r="G3018" s="4">
        <v>6.97765064847401E9</v>
      </c>
      <c r="H3018" s="4" t="s">
        <v>39</v>
      </c>
      <c r="I3018" s="4" t="s">
        <v>39</v>
      </c>
      <c r="J3018" s="4" t="str">
        <f t="shared" si="2"/>
        <v>#VALUE!</v>
      </c>
      <c r="K3018" s="5" t="str">
        <f t="shared" si="3"/>
        <v>#VALUE!</v>
      </c>
      <c r="L3018" s="5" t="str">
        <f t="shared" si="4"/>
        <v>#VALUE!</v>
      </c>
      <c r="M3018" s="5" t="str">
        <f t="shared" si="5"/>
        <v>#VALUE!</v>
      </c>
      <c r="N3018" s="4" t="b">
        <v>0</v>
      </c>
      <c r="O3018" s="4" t="b">
        <v>0</v>
      </c>
      <c r="P3018" s="4" t="b">
        <v>1</v>
      </c>
      <c r="Q3018" s="4" t="b">
        <v>1</v>
      </c>
      <c r="R3018" s="4" t="s">
        <v>39</v>
      </c>
      <c r="S3018" s="4">
        <v>4.50122318068745</v>
      </c>
      <c r="T3018" s="4">
        <v>-2.18065146288729E9</v>
      </c>
    </row>
    <row r="3019" ht="12.75" customHeight="1">
      <c r="A3019" s="8" t="str">
        <f t="shared" si="1"/>
        <v>Cote d'Ivoire1984</v>
      </c>
      <c r="B3019" s="4" t="s">
        <v>72</v>
      </c>
      <c r="C3019" s="4">
        <v>1984.0</v>
      </c>
      <c r="D3019" s="4">
        <v>-1.99999999999996</v>
      </c>
      <c r="E3019" s="4" t="s">
        <v>39</v>
      </c>
      <c r="F3019" s="4" t="s">
        <v>39</v>
      </c>
      <c r="G3019" s="4">
        <v>6.84163925021886E9</v>
      </c>
      <c r="H3019" s="4" t="s">
        <v>39</v>
      </c>
      <c r="I3019" s="4" t="s">
        <v>39</v>
      </c>
      <c r="J3019" s="4" t="str">
        <f t="shared" si="2"/>
        <v>#VALUE!</v>
      </c>
      <c r="K3019" s="5" t="str">
        <f t="shared" si="3"/>
        <v>#VALUE!</v>
      </c>
      <c r="L3019" s="5" t="str">
        <f t="shared" si="4"/>
        <v>#VALUE!</v>
      </c>
      <c r="M3019" s="5" t="str">
        <f t="shared" si="5"/>
        <v>#VALUE!</v>
      </c>
      <c r="N3019" s="4" t="b">
        <v>1</v>
      </c>
      <c r="O3019" s="4" t="b">
        <v>1</v>
      </c>
      <c r="P3019" s="4" t="b">
        <v>0</v>
      </c>
      <c r="Q3019" s="4" t="b">
        <v>1</v>
      </c>
      <c r="R3019" s="4" t="s">
        <v>39</v>
      </c>
      <c r="S3019" s="4">
        <v>-2.70126143487833</v>
      </c>
      <c r="T3019" s="4">
        <v>-1.3601139825515E8</v>
      </c>
    </row>
    <row r="3020" ht="12.75" customHeight="1">
      <c r="A3020" s="8" t="str">
        <f t="shared" si="1"/>
        <v>Cote d'Ivoire1983</v>
      </c>
      <c r="B3020" s="4" t="s">
        <v>72</v>
      </c>
      <c r="C3020" s="4">
        <v>1983.0</v>
      </c>
      <c r="D3020" s="4">
        <v>-2.50000000000003</v>
      </c>
      <c r="E3020" s="4" t="s">
        <v>39</v>
      </c>
      <c r="F3020" s="4" t="s">
        <v>39</v>
      </c>
      <c r="G3020" s="4">
        <v>6.83818477207869E9</v>
      </c>
      <c r="H3020" s="4" t="s">
        <v>39</v>
      </c>
      <c r="I3020" s="4" t="s">
        <v>39</v>
      </c>
      <c r="J3020" s="4" t="str">
        <f t="shared" si="2"/>
        <v>#VALUE!</v>
      </c>
      <c r="K3020" s="5" t="str">
        <f t="shared" si="3"/>
        <v>#VALUE!</v>
      </c>
      <c r="L3020" s="5" t="str">
        <f t="shared" si="4"/>
        <v>#VALUE!</v>
      </c>
      <c r="M3020" s="5" t="str">
        <f t="shared" si="5"/>
        <v>#VALUE!</v>
      </c>
      <c r="N3020" s="4" t="b">
        <v>1</v>
      </c>
      <c r="O3020" s="4" t="b">
        <v>1</v>
      </c>
      <c r="P3020" s="4" t="b">
        <v>0</v>
      </c>
      <c r="Q3020" s="4" t="b">
        <v>0</v>
      </c>
      <c r="R3020" s="4" t="s">
        <v>39</v>
      </c>
      <c r="S3020" s="4">
        <v>-3.90024044138104</v>
      </c>
      <c r="T3020" s="4">
        <v>-3454478.14017009</v>
      </c>
    </row>
    <row r="3021" ht="12.75" customHeight="1">
      <c r="A3021" s="8" t="str">
        <f t="shared" si="1"/>
        <v>Cote d'Ivoire1982</v>
      </c>
      <c r="B3021" s="4" t="s">
        <v>72</v>
      </c>
      <c r="C3021" s="4">
        <v>1982.0</v>
      </c>
      <c r="D3021" s="4">
        <v>0.200000000000173</v>
      </c>
      <c r="E3021" s="4" t="s">
        <v>39</v>
      </c>
      <c r="F3021" s="4" t="s">
        <v>39</v>
      </c>
      <c r="G3021" s="4">
        <v>7.56711085585391E9</v>
      </c>
      <c r="H3021" s="4" t="s">
        <v>39</v>
      </c>
      <c r="I3021" s="4" t="s">
        <v>39</v>
      </c>
      <c r="J3021" s="4" t="str">
        <f t="shared" si="2"/>
        <v>#VALUE!</v>
      </c>
      <c r="K3021" s="5" t="str">
        <f t="shared" si="3"/>
        <v>#VALUE!</v>
      </c>
      <c r="L3021" s="5" t="str">
        <f t="shared" si="4"/>
        <v>#VALUE!</v>
      </c>
      <c r="M3021" s="5" t="str">
        <f t="shared" si="5"/>
        <v>#VALUE!</v>
      </c>
      <c r="N3021" s="4" t="b">
        <v>1</v>
      </c>
      <c r="O3021" s="4" t="b">
        <v>1</v>
      </c>
      <c r="P3021" s="4" t="b">
        <v>0</v>
      </c>
      <c r="Q3021" s="4" t="b">
        <v>0</v>
      </c>
      <c r="R3021" s="4" t="s">
        <v>39</v>
      </c>
      <c r="S3021" s="4">
        <v>0.200822346671046</v>
      </c>
      <c r="T3021" s="4">
        <v>7.2892608377522E8</v>
      </c>
    </row>
    <row r="3022" ht="12.75" customHeight="1">
      <c r="A3022" s="8" t="str">
        <f t="shared" si="1"/>
        <v>Cote d'Ivoire1981</v>
      </c>
      <c r="B3022" s="4" t="s">
        <v>72</v>
      </c>
      <c r="C3022" s="4">
        <v>1981.0</v>
      </c>
      <c r="D3022" s="4">
        <v>3.49759385259098</v>
      </c>
      <c r="E3022" s="4" t="s">
        <v>39</v>
      </c>
      <c r="F3022" s="4" t="s">
        <v>39</v>
      </c>
      <c r="G3022" s="4">
        <v>8.43258995634896E9</v>
      </c>
      <c r="H3022" s="4" t="s">
        <v>39</v>
      </c>
      <c r="I3022" s="4" t="s">
        <v>39</v>
      </c>
      <c r="J3022" s="4" t="str">
        <f t="shared" si="2"/>
        <v>#VALUE!</v>
      </c>
      <c r="K3022" s="5" t="str">
        <f t="shared" si="3"/>
        <v>#VALUE!</v>
      </c>
      <c r="L3022" s="5" t="str">
        <f t="shared" si="4"/>
        <v>#VALUE!</v>
      </c>
      <c r="M3022" s="5" t="str">
        <f t="shared" si="5"/>
        <v>#VALUE!</v>
      </c>
      <c r="N3022" s="4" t="b">
        <v>0</v>
      </c>
      <c r="O3022" s="4" t="b">
        <v>0</v>
      </c>
      <c r="P3022" s="4" t="b">
        <v>1</v>
      </c>
      <c r="Q3022" s="4" t="b">
        <v>1</v>
      </c>
      <c r="R3022" s="4" t="s">
        <v>39</v>
      </c>
      <c r="S3022" s="4">
        <v>3.50049890850418</v>
      </c>
      <c r="T3022" s="4">
        <v>8.65479100495049E8</v>
      </c>
    </row>
    <row r="3023" ht="12.75" customHeight="1">
      <c r="A3023" s="8" t="str">
        <f t="shared" si="1"/>
        <v>Cote d'Ivoire1980</v>
      </c>
      <c r="B3023" s="4" t="s">
        <v>72</v>
      </c>
      <c r="C3023" s="4">
        <v>1980.0</v>
      </c>
      <c r="D3023" s="4">
        <v>5.19645564052331</v>
      </c>
      <c r="E3023" s="4" t="s">
        <v>39</v>
      </c>
      <c r="F3023" s="4" t="s">
        <v>39</v>
      </c>
      <c r="G3023" s="4">
        <v>1.01756175891232E10</v>
      </c>
      <c r="H3023" s="4" t="s">
        <v>39</v>
      </c>
      <c r="I3023" s="4" t="s">
        <v>39</v>
      </c>
      <c r="J3023" s="4" t="str">
        <f t="shared" si="2"/>
        <v>#VALUE!</v>
      </c>
      <c r="K3023" s="5" t="str">
        <f t="shared" si="3"/>
        <v>#VALUE!</v>
      </c>
      <c r="L3023" s="5" t="str">
        <f t="shared" si="4"/>
        <v>#VALUE!</v>
      </c>
      <c r="M3023" s="5" t="str">
        <f t="shared" si="5"/>
        <v>#VALUE!</v>
      </c>
      <c r="N3023" s="4" t="b">
        <v>0</v>
      </c>
      <c r="O3023" s="4" t="b">
        <v>0</v>
      </c>
      <c r="P3023" s="4" t="b">
        <v>1</v>
      </c>
      <c r="Q3023" s="4" t="b">
        <v>1</v>
      </c>
      <c r="R3023" s="4" t="s">
        <v>39</v>
      </c>
      <c r="S3023" s="4">
        <v>-10.9576972637217</v>
      </c>
      <c r="T3023" s="4">
        <v>1.74302763277423E9</v>
      </c>
    </row>
    <row r="3024" ht="12.75" customHeight="1">
      <c r="A3024" s="8" t="str">
        <f t="shared" si="1"/>
        <v>Cote d'Ivoire1979</v>
      </c>
      <c r="B3024" s="4" t="s">
        <v>72</v>
      </c>
      <c r="C3024" s="4">
        <v>1979.0</v>
      </c>
      <c r="D3024" s="4">
        <v>1.99489940715921</v>
      </c>
      <c r="E3024" s="4" t="s">
        <v>39</v>
      </c>
      <c r="F3024" s="4" t="s">
        <v>39</v>
      </c>
      <c r="G3024" s="4">
        <v>9.14293395551749E9</v>
      </c>
      <c r="H3024" s="4" t="s">
        <v>39</v>
      </c>
      <c r="I3024" s="4" t="s">
        <v>39</v>
      </c>
      <c r="J3024" s="4" t="str">
        <f t="shared" si="2"/>
        <v>#VALUE!</v>
      </c>
      <c r="K3024" s="5" t="str">
        <f t="shared" si="3"/>
        <v>#VALUE!</v>
      </c>
      <c r="L3024" s="5" t="str">
        <f t="shared" si="4"/>
        <v>#VALUE!</v>
      </c>
      <c r="M3024" s="5" t="str">
        <f t="shared" si="5"/>
        <v>#VALUE!</v>
      </c>
      <c r="N3024" s="4" t="b">
        <v>0</v>
      </c>
      <c r="O3024" s="4" t="b">
        <v>1</v>
      </c>
      <c r="P3024" s="4" t="b">
        <v>0</v>
      </c>
      <c r="Q3024" s="4" t="b">
        <v>1</v>
      </c>
      <c r="R3024" s="4" t="s">
        <v>39</v>
      </c>
      <c r="S3024" s="4">
        <v>2.39440746193296</v>
      </c>
      <c r="T3024" s="4">
        <v>-1.0326836336057E9</v>
      </c>
    </row>
    <row r="3025" ht="12.75" customHeight="1">
      <c r="A3025" s="8" t="str">
        <f t="shared" si="1"/>
        <v>Cote d'Ivoire1978</v>
      </c>
      <c r="B3025" s="4" t="s">
        <v>72</v>
      </c>
      <c r="C3025" s="4">
        <v>1978.0</v>
      </c>
      <c r="D3025" s="4">
        <v>9.89997712880083</v>
      </c>
      <c r="E3025" s="4" t="s">
        <v>39</v>
      </c>
      <c r="F3025" s="4" t="s">
        <v>39</v>
      </c>
      <c r="G3025" s="4">
        <v>7.90052629012877E9</v>
      </c>
      <c r="H3025" s="4" t="s">
        <v>39</v>
      </c>
      <c r="I3025" s="4" t="s">
        <v>39</v>
      </c>
      <c r="J3025" s="4" t="str">
        <f t="shared" si="2"/>
        <v>#VALUE!</v>
      </c>
      <c r="K3025" s="5" t="str">
        <f t="shared" si="3"/>
        <v>#VALUE!</v>
      </c>
      <c r="L3025" s="5" t="str">
        <f t="shared" si="4"/>
        <v>#VALUE!</v>
      </c>
      <c r="M3025" s="5" t="str">
        <f t="shared" si="5"/>
        <v>#VALUE!</v>
      </c>
      <c r="N3025" s="4" t="b">
        <v>0</v>
      </c>
      <c r="O3025" s="4" t="b">
        <v>1</v>
      </c>
      <c r="P3025" s="4" t="b">
        <v>1</v>
      </c>
      <c r="Q3025" s="4" t="b">
        <v>0</v>
      </c>
      <c r="R3025" s="4" t="s">
        <v>39</v>
      </c>
      <c r="S3025" s="4">
        <v>10.9094536523705</v>
      </c>
      <c r="T3025" s="4">
        <v>-1.24240766538872E9</v>
      </c>
    </row>
    <row r="3026" ht="12.75" customHeight="1">
      <c r="A3026" s="8" t="str">
        <f t="shared" si="1"/>
        <v>Cote d'Ivoire1977</v>
      </c>
      <c r="B3026" s="4" t="s">
        <v>72</v>
      </c>
      <c r="C3026" s="4">
        <v>1977.0</v>
      </c>
      <c r="D3026" s="4">
        <v>4.71112698891793</v>
      </c>
      <c r="E3026" s="4" t="s">
        <v>39</v>
      </c>
      <c r="F3026" s="4" t="s">
        <v>39</v>
      </c>
      <c r="G3026" s="4">
        <v>6.26506820043055E9</v>
      </c>
      <c r="H3026" s="4" t="s">
        <v>39</v>
      </c>
      <c r="I3026" s="4" t="s">
        <v>39</v>
      </c>
      <c r="J3026" s="4" t="str">
        <f t="shared" si="2"/>
        <v>#VALUE!</v>
      </c>
      <c r="K3026" s="5" t="str">
        <f t="shared" si="3"/>
        <v>#VALUE!</v>
      </c>
      <c r="L3026" s="5" t="str">
        <f t="shared" si="4"/>
        <v>#VALUE!</v>
      </c>
      <c r="M3026" s="5" t="str">
        <f t="shared" si="5"/>
        <v>#VALUE!</v>
      </c>
      <c r="N3026" s="4" t="b">
        <v>0</v>
      </c>
      <c r="O3026" s="4" t="b">
        <v>0</v>
      </c>
      <c r="P3026" s="4" t="b">
        <v>1</v>
      </c>
      <c r="Q3026" s="4" t="b">
        <v>0</v>
      </c>
      <c r="R3026" s="4" t="s">
        <v>39</v>
      </c>
      <c r="S3026" s="4">
        <v>7.31445915354267</v>
      </c>
      <c r="T3026" s="4">
        <v>-1.63545808969822E9</v>
      </c>
    </row>
    <row r="3027" ht="12.75" customHeight="1">
      <c r="A3027" s="8" t="str">
        <f t="shared" si="1"/>
        <v>Cote d'Ivoire1976</v>
      </c>
      <c r="B3027" s="4" t="s">
        <v>72</v>
      </c>
      <c r="C3027" s="4">
        <v>1976.0</v>
      </c>
      <c r="D3027" s="4">
        <v>11.9890510914227</v>
      </c>
      <c r="E3027" s="4" t="s">
        <v>39</v>
      </c>
      <c r="F3027" s="4" t="s">
        <v>39</v>
      </c>
      <c r="G3027" s="4">
        <v>4.66205381962908E9</v>
      </c>
      <c r="H3027" s="4" t="s">
        <v>39</v>
      </c>
      <c r="I3027" s="4" t="s">
        <v>39</v>
      </c>
      <c r="J3027" s="4" t="str">
        <f t="shared" si="2"/>
        <v>#VALUE!</v>
      </c>
      <c r="K3027" s="5" t="str">
        <f t="shared" si="3"/>
        <v>#VALUE!</v>
      </c>
      <c r="L3027" s="5" t="str">
        <f t="shared" si="4"/>
        <v>#VALUE!</v>
      </c>
      <c r="M3027" s="5" t="str">
        <f t="shared" si="5"/>
        <v>#VALUE!</v>
      </c>
      <c r="N3027" s="4" t="b">
        <v>0</v>
      </c>
      <c r="O3027" s="4" t="b">
        <v>0</v>
      </c>
      <c r="P3027" s="4" t="b">
        <v>1</v>
      </c>
      <c r="Q3027" s="4" t="b">
        <v>0</v>
      </c>
      <c r="R3027" s="4" t="s">
        <v>39</v>
      </c>
      <c r="S3027" s="4">
        <v>12.9163974375478</v>
      </c>
      <c r="T3027" s="4">
        <v>-1.60301438080146E9</v>
      </c>
    </row>
    <row r="3028" ht="12.75" customHeight="1">
      <c r="A3028" s="8" t="str">
        <f t="shared" si="1"/>
        <v>Cote d'Ivoire1975</v>
      </c>
      <c r="B3028" s="4" t="s">
        <v>72</v>
      </c>
      <c r="C3028" s="4">
        <v>1975.0</v>
      </c>
      <c r="D3028" s="4">
        <v>9.21875362133358</v>
      </c>
      <c r="E3028" s="4" t="s">
        <v>39</v>
      </c>
      <c r="F3028" s="4" t="s">
        <v>39</v>
      </c>
      <c r="G3028" s="4">
        <v>3.89383918406847E9</v>
      </c>
      <c r="H3028" s="4" t="s">
        <v>39</v>
      </c>
      <c r="I3028" s="4" t="s">
        <v>39</v>
      </c>
      <c r="J3028" s="4" t="str">
        <f t="shared" si="2"/>
        <v>#VALUE!</v>
      </c>
      <c r="K3028" s="5" t="str">
        <f t="shared" si="3"/>
        <v>#VALUE!</v>
      </c>
      <c r="L3028" s="5" t="str">
        <f t="shared" si="4"/>
        <v>#VALUE!</v>
      </c>
      <c r="M3028" s="5" t="str">
        <f t="shared" si="5"/>
        <v>#VALUE!</v>
      </c>
      <c r="N3028" s="4" t="b">
        <v>0</v>
      </c>
      <c r="O3028" s="4" t="b">
        <v>0</v>
      </c>
      <c r="P3028" s="4" t="b">
        <v>1</v>
      </c>
      <c r="Q3028" s="4" t="b">
        <v>1</v>
      </c>
      <c r="R3028" s="4" t="s">
        <v>39</v>
      </c>
      <c r="S3028" s="4">
        <v>8.25288636734977</v>
      </c>
      <c r="T3028" s="4">
        <v>-7.68214635560609E8</v>
      </c>
    </row>
    <row r="3029" ht="12.75" customHeight="1">
      <c r="A3029" s="8" t="str">
        <f t="shared" si="1"/>
        <v>Cote d'Ivoire1974</v>
      </c>
      <c r="B3029" s="4" t="s">
        <v>72</v>
      </c>
      <c r="C3029" s="4">
        <v>1974.0</v>
      </c>
      <c r="D3029" s="4">
        <v>5.65871553785139</v>
      </c>
      <c r="E3029" s="4" t="s">
        <v>39</v>
      </c>
      <c r="F3029" s="4" t="s">
        <v>39</v>
      </c>
      <c r="G3029" s="4">
        <v>3.07015231383854E9</v>
      </c>
      <c r="H3029" s="4" t="s">
        <v>39</v>
      </c>
      <c r="I3029" s="4" t="s">
        <v>39</v>
      </c>
      <c r="J3029" s="4" t="str">
        <f t="shared" si="2"/>
        <v>#VALUE!</v>
      </c>
      <c r="K3029" s="5" t="str">
        <f t="shared" si="3"/>
        <v>#VALUE!</v>
      </c>
      <c r="L3029" s="5" t="str">
        <f t="shared" si="4"/>
        <v>#VALUE!</v>
      </c>
      <c r="M3029" s="5" t="str">
        <f t="shared" si="5"/>
        <v>#VALUE!</v>
      </c>
      <c r="N3029" s="4" t="b">
        <v>0</v>
      </c>
      <c r="O3029" s="4" t="b">
        <v>1</v>
      </c>
      <c r="P3029" s="4" t="b">
        <v>1</v>
      </c>
      <c r="Q3029" s="4" t="b">
        <v>1</v>
      </c>
      <c r="R3029" s="4" t="s">
        <v>39</v>
      </c>
      <c r="S3029" s="4">
        <v>4.3273808575466</v>
      </c>
      <c r="T3029" s="4">
        <v>-8.23686870229929E8</v>
      </c>
    </row>
    <row r="3030" ht="12.75" customHeight="1">
      <c r="A3030" s="8" t="str">
        <f t="shared" si="1"/>
        <v>Cote d'Ivoire1973</v>
      </c>
      <c r="B3030" s="4" t="s">
        <v>72</v>
      </c>
      <c r="C3030" s="4">
        <v>1973.0</v>
      </c>
      <c r="D3030" s="4">
        <v>3.93487064546856</v>
      </c>
      <c r="E3030" s="4" t="s">
        <v>39</v>
      </c>
      <c r="F3030" s="4" t="s">
        <v>39</v>
      </c>
      <c r="G3030" s="4">
        <v>2.50842142557669E9</v>
      </c>
      <c r="H3030" s="4" t="s">
        <v>39</v>
      </c>
      <c r="I3030" s="4" t="s">
        <v>39</v>
      </c>
      <c r="J3030" s="4" t="str">
        <f t="shared" si="2"/>
        <v>#VALUE!</v>
      </c>
      <c r="K3030" s="5" t="str">
        <f t="shared" si="3"/>
        <v>#VALUE!</v>
      </c>
      <c r="L3030" s="5" t="str">
        <f t="shared" si="4"/>
        <v>#VALUE!</v>
      </c>
      <c r="M3030" s="5" t="str">
        <f t="shared" si="5"/>
        <v>#VALUE!</v>
      </c>
      <c r="N3030" s="4" t="b">
        <v>0</v>
      </c>
      <c r="O3030" s="4" t="b">
        <v>1</v>
      </c>
      <c r="P3030" s="4" t="b">
        <v>1</v>
      </c>
      <c r="Q3030" s="4" t="b">
        <v>0</v>
      </c>
      <c r="R3030" s="4" t="s">
        <v>39</v>
      </c>
      <c r="S3030" s="4">
        <v>5.93919753616822</v>
      </c>
      <c r="T3030" s="4">
        <v>-5.61730888261849E8</v>
      </c>
    </row>
    <row r="3031" ht="12.75" customHeight="1">
      <c r="A3031" s="8" t="str">
        <f t="shared" si="1"/>
        <v>Cote d'Ivoire1972</v>
      </c>
      <c r="B3031" s="4" t="s">
        <v>72</v>
      </c>
      <c r="C3031" s="4">
        <v>1972.0</v>
      </c>
      <c r="D3031" s="4">
        <v>4.66648080125922</v>
      </c>
      <c r="E3031" s="4" t="s">
        <v>39</v>
      </c>
      <c r="F3031" s="4" t="s">
        <v>39</v>
      </c>
      <c r="G3031" s="4">
        <v>1.84940039825228E9</v>
      </c>
      <c r="H3031" s="4" t="s">
        <v>39</v>
      </c>
      <c r="I3031" s="4" t="s">
        <v>39</v>
      </c>
      <c r="J3031" s="4" t="str">
        <f t="shared" si="2"/>
        <v>#VALUE!</v>
      </c>
      <c r="K3031" s="5" t="str">
        <f t="shared" si="3"/>
        <v>#VALUE!</v>
      </c>
      <c r="L3031" s="5" t="str">
        <f t="shared" si="4"/>
        <v>#VALUE!</v>
      </c>
      <c r="M3031" s="5" t="str">
        <f t="shared" si="5"/>
        <v>#VALUE!</v>
      </c>
      <c r="N3031" s="4" t="b">
        <v>0</v>
      </c>
      <c r="O3031" s="4" t="b">
        <v>1</v>
      </c>
      <c r="P3031" s="4" t="b">
        <v>1</v>
      </c>
      <c r="Q3031" s="4" t="b">
        <v>0</v>
      </c>
      <c r="R3031" s="4" t="s">
        <v>39</v>
      </c>
      <c r="S3031" s="4">
        <v>4.23662501175109</v>
      </c>
      <c r="T3031" s="4">
        <v>-6.5902102732441E8</v>
      </c>
    </row>
    <row r="3032" ht="12.75" customHeight="1">
      <c r="A3032" s="8" t="str">
        <f t="shared" si="1"/>
        <v>Cote d'Ivoire1971</v>
      </c>
      <c r="B3032" s="4" t="s">
        <v>72</v>
      </c>
      <c r="C3032" s="4">
        <v>1971.0</v>
      </c>
      <c r="D3032" s="4">
        <v>6.39814985754502</v>
      </c>
      <c r="E3032" s="4" t="s">
        <v>39</v>
      </c>
      <c r="F3032" s="4" t="s">
        <v>39</v>
      </c>
      <c r="G3032" s="4">
        <v>1.58412851127902E9</v>
      </c>
      <c r="H3032" s="4" t="s">
        <v>39</v>
      </c>
      <c r="I3032" s="4" t="s">
        <v>39</v>
      </c>
      <c r="J3032" s="4" t="str">
        <f t="shared" si="2"/>
        <v>#VALUE!</v>
      </c>
      <c r="K3032" s="5" t="str">
        <f t="shared" si="3"/>
        <v>#VALUE!</v>
      </c>
      <c r="L3032" s="5" t="str">
        <f t="shared" si="4"/>
        <v>#VALUE!</v>
      </c>
      <c r="M3032" s="5" t="str">
        <f t="shared" si="5"/>
        <v>#VALUE!</v>
      </c>
      <c r="N3032" s="4" t="b">
        <v>0</v>
      </c>
      <c r="O3032" s="4" t="b">
        <v>0</v>
      </c>
      <c r="P3032" s="4" t="b">
        <v>1</v>
      </c>
      <c r="Q3032" s="4" t="b">
        <v>0</v>
      </c>
      <c r="R3032" s="4" t="s">
        <v>39</v>
      </c>
      <c r="S3032" s="4">
        <v>9.45663766175453</v>
      </c>
      <c r="T3032" s="4">
        <v>-2.65271886973259E8</v>
      </c>
    </row>
    <row r="3033" ht="12.75" customHeight="1">
      <c r="A3033" s="8" t="str">
        <f t="shared" si="1"/>
        <v>Cote d'Ivoire1970</v>
      </c>
      <c r="B3033" s="4" t="s">
        <v>72</v>
      </c>
      <c r="C3033" s="4">
        <v>1970.0</v>
      </c>
      <c r="D3033" s="4">
        <v>5.87561762728299</v>
      </c>
      <c r="E3033" s="4" t="s">
        <v>39</v>
      </c>
      <c r="F3033" s="4" t="s">
        <v>39</v>
      </c>
      <c r="G3033" s="4">
        <v>1.45548279526555E9</v>
      </c>
      <c r="H3033" s="4" t="s">
        <v>39</v>
      </c>
      <c r="I3033" s="4" t="s">
        <v>39</v>
      </c>
      <c r="J3033" s="4" t="str">
        <f t="shared" si="2"/>
        <v>#VALUE!</v>
      </c>
      <c r="K3033" s="5" t="str">
        <f t="shared" si="3"/>
        <v>#VALUE!</v>
      </c>
      <c r="L3033" s="5" t="str">
        <f t="shared" si="4"/>
        <v>#VALUE!</v>
      </c>
      <c r="M3033" s="5" t="str">
        <f t="shared" si="5"/>
        <v>#VALUE!</v>
      </c>
      <c r="N3033" s="4" t="b">
        <v>0</v>
      </c>
      <c r="O3033" s="4" t="b">
        <v>0</v>
      </c>
      <c r="P3033" s="4" t="b">
        <v>1</v>
      </c>
      <c r="Q3033" s="4" t="b">
        <v>1</v>
      </c>
      <c r="R3033" s="4" t="s">
        <v>39</v>
      </c>
      <c r="S3033" s="4">
        <v>10.3750318437426</v>
      </c>
      <c r="T3033" s="4">
        <v>-1.2864571601347E8</v>
      </c>
    </row>
    <row r="3034" ht="12.75" customHeight="1">
      <c r="A3034" s="8" t="str">
        <f t="shared" si="1"/>
        <v>Cote d'Ivoire1969</v>
      </c>
      <c r="B3034" s="4" t="s">
        <v>72</v>
      </c>
      <c r="C3034" s="4">
        <v>1969.0</v>
      </c>
      <c r="D3034" s="4">
        <v>5.64700627165429</v>
      </c>
      <c r="E3034" s="4" t="s">
        <v>39</v>
      </c>
      <c r="F3034" s="4" t="s">
        <v>39</v>
      </c>
      <c r="G3034" s="4">
        <v>1.3613602915873E9</v>
      </c>
      <c r="H3034" s="4" t="s">
        <v>39</v>
      </c>
      <c r="I3034" s="4" t="s">
        <v>39</v>
      </c>
      <c r="J3034" s="4" t="str">
        <f t="shared" si="2"/>
        <v>#VALUE!</v>
      </c>
      <c r="K3034" s="5" t="str">
        <f t="shared" si="3"/>
        <v>#VALUE!</v>
      </c>
      <c r="L3034" s="5" t="str">
        <f t="shared" si="4"/>
        <v>#VALUE!</v>
      </c>
      <c r="M3034" s="5" t="str">
        <f t="shared" si="5"/>
        <v>#VALUE!</v>
      </c>
      <c r="N3034" s="4" t="b">
        <v>0</v>
      </c>
      <c r="O3034" s="4" t="b">
        <v>0</v>
      </c>
      <c r="P3034" s="4" t="b">
        <v>1</v>
      </c>
      <c r="Q3034" s="4" t="b">
        <v>1</v>
      </c>
      <c r="R3034" s="4" t="s">
        <v>39</v>
      </c>
      <c r="S3034" s="4">
        <v>9.53921877056503</v>
      </c>
      <c r="T3034" s="4">
        <v>-9.41225036782498E7</v>
      </c>
    </row>
    <row r="3035" ht="12.75" customHeight="1">
      <c r="A3035" s="8" t="str">
        <f t="shared" si="1"/>
        <v>Cote d'Ivoire1968</v>
      </c>
      <c r="B3035" s="4" t="s">
        <v>72</v>
      </c>
      <c r="C3035" s="4">
        <v>1968.0</v>
      </c>
      <c r="D3035" s="4">
        <v>5.39785218233024</v>
      </c>
      <c r="E3035" s="4" t="s">
        <v>39</v>
      </c>
      <c r="F3035" s="4" t="s">
        <v>39</v>
      </c>
      <c r="G3035" s="4">
        <v>1.28128127798148E9</v>
      </c>
      <c r="H3035" s="4" t="s">
        <v>39</v>
      </c>
      <c r="I3035" s="4" t="s">
        <v>39</v>
      </c>
      <c r="J3035" s="4" t="str">
        <f t="shared" si="2"/>
        <v>#VALUE!</v>
      </c>
      <c r="K3035" s="5" t="str">
        <f t="shared" si="3"/>
        <v>#VALUE!</v>
      </c>
      <c r="L3035" s="5" t="str">
        <f t="shared" si="4"/>
        <v>#VALUE!</v>
      </c>
      <c r="M3035" s="5" t="str">
        <f t="shared" si="5"/>
        <v>#VALUE!</v>
      </c>
      <c r="N3035" s="4" t="b">
        <v>0</v>
      </c>
      <c r="O3035" s="4" t="b">
        <v>0</v>
      </c>
      <c r="P3035" s="4" t="b">
        <v>1</v>
      </c>
      <c r="Q3035" s="4" t="b">
        <v>0</v>
      </c>
      <c r="R3035" s="4" t="s">
        <v>39</v>
      </c>
      <c r="S3035" s="4">
        <v>12.5482486395257</v>
      </c>
      <c r="T3035" s="4">
        <v>-8.00790136058201E7</v>
      </c>
    </row>
    <row r="3036" ht="12.75" customHeight="1">
      <c r="A3036" s="8" t="str">
        <f t="shared" si="1"/>
        <v>Cote d'Ivoire1967</v>
      </c>
      <c r="B3036" s="4" t="s">
        <v>72</v>
      </c>
      <c r="C3036" s="4">
        <v>1967.0</v>
      </c>
      <c r="D3036" s="4">
        <v>5.00291953142947</v>
      </c>
      <c r="E3036" s="4" t="s">
        <v>39</v>
      </c>
      <c r="F3036" s="4" t="s">
        <v>39</v>
      </c>
      <c r="G3036" s="4">
        <v>1.08292272579069E9</v>
      </c>
      <c r="H3036" s="4" t="s">
        <v>39</v>
      </c>
      <c r="I3036" s="4" t="s">
        <v>39</v>
      </c>
      <c r="J3036" s="4" t="str">
        <f t="shared" si="2"/>
        <v>#VALUE!</v>
      </c>
      <c r="K3036" s="5" t="str">
        <f t="shared" si="3"/>
        <v>#VALUE!</v>
      </c>
      <c r="L3036" s="5" t="str">
        <f t="shared" si="4"/>
        <v>#VALUE!</v>
      </c>
      <c r="M3036" s="5" t="str">
        <f t="shared" si="5"/>
        <v>#VALUE!</v>
      </c>
      <c r="N3036" s="4" t="b">
        <v>0</v>
      </c>
      <c r="O3036" s="4" t="b">
        <v>0</v>
      </c>
      <c r="P3036" s="4" t="b">
        <v>1</v>
      </c>
      <c r="Q3036" s="4" t="b">
        <v>0</v>
      </c>
      <c r="R3036" s="4" t="s">
        <v>39</v>
      </c>
      <c r="S3036" s="4">
        <v>4.59815178505383</v>
      </c>
      <c r="T3036" s="4">
        <v>-1.98358552190789E8</v>
      </c>
    </row>
    <row r="3037" ht="12.75" customHeight="1">
      <c r="A3037" s="8" t="str">
        <f t="shared" si="1"/>
        <v>Cote d'Ivoire1966</v>
      </c>
      <c r="B3037" s="4" t="s">
        <v>72</v>
      </c>
      <c r="C3037" s="4">
        <v>1966.0</v>
      </c>
      <c r="D3037" s="4">
        <v>6.84662208422303</v>
      </c>
      <c r="E3037" s="4" t="s">
        <v>39</v>
      </c>
      <c r="F3037" s="4" t="s">
        <v>39</v>
      </c>
      <c r="G3037" s="4">
        <v>1.02410288190257E9</v>
      </c>
      <c r="H3037" s="4" t="s">
        <v>39</v>
      </c>
      <c r="I3037" s="4" t="s">
        <v>39</v>
      </c>
      <c r="J3037" s="4" t="str">
        <f t="shared" si="2"/>
        <v>#VALUE!</v>
      </c>
      <c r="K3037" s="5" t="str">
        <f t="shared" si="3"/>
        <v>#VALUE!</v>
      </c>
      <c r="L3037" s="5" t="str">
        <f t="shared" si="4"/>
        <v>#VALUE!</v>
      </c>
      <c r="M3037" s="5" t="str">
        <f t="shared" si="5"/>
        <v>#VALUE!</v>
      </c>
      <c r="N3037" s="4" t="b">
        <v>0</v>
      </c>
      <c r="O3037" s="4" t="b">
        <v>0</v>
      </c>
      <c r="P3037" s="4" t="b">
        <v>1</v>
      </c>
      <c r="Q3037" s="4" t="b">
        <v>0</v>
      </c>
      <c r="R3037" s="4" t="s">
        <v>39</v>
      </c>
      <c r="S3037" s="4">
        <v>11.5773596880237</v>
      </c>
      <c r="T3037" s="4">
        <v>-5.88198438881199E7</v>
      </c>
    </row>
    <row r="3038" ht="12.75" customHeight="1">
      <c r="A3038" s="8" t="str">
        <f t="shared" si="1"/>
        <v>Cote d'Ivoire1965</v>
      </c>
      <c r="B3038" s="4" t="s">
        <v>72</v>
      </c>
      <c r="C3038" s="4">
        <v>1965.0</v>
      </c>
      <c r="D3038" s="4">
        <v>6.8466057584471</v>
      </c>
      <c r="E3038" s="4" t="s">
        <v>39</v>
      </c>
      <c r="F3038" s="4" t="s">
        <v>39</v>
      </c>
      <c r="G3038" s="4">
        <v>9.19771228036518E8</v>
      </c>
      <c r="H3038" s="4" t="s">
        <v>39</v>
      </c>
      <c r="I3038" s="4" t="s">
        <v>39</v>
      </c>
      <c r="J3038" s="4" t="str">
        <f t="shared" si="2"/>
        <v>#VALUE!</v>
      </c>
      <c r="K3038" s="5" t="str">
        <f t="shared" si="3"/>
        <v>#VALUE!</v>
      </c>
      <c r="L3038" s="5" t="str">
        <f t="shared" si="4"/>
        <v>#VALUE!</v>
      </c>
      <c r="M3038" s="5" t="str">
        <f t="shared" si="5"/>
        <v>#VALUE!</v>
      </c>
      <c r="N3038" s="4" t="b">
        <v>0</v>
      </c>
      <c r="O3038" s="4" t="b">
        <v>0</v>
      </c>
      <c r="P3038" s="4" t="b">
        <v>1</v>
      </c>
      <c r="Q3038" s="4" t="b">
        <v>1</v>
      </c>
      <c r="R3038" s="4" t="s">
        <v>39</v>
      </c>
      <c r="S3038" s="4">
        <v>-3.10965427332918</v>
      </c>
      <c r="T3038" s="4">
        <v>-1.04331653866052E8</v>
      </c>
    </row>
    <row r="3039" ht="12.75" customHeight="1">
      <c r="A3039" s="8" t="str">
        <f t="shared" si="1"/>
        <v>Cote d'Ivoire1964</v>
      </c>
      <c r="B3039" s="4" t="s">
        <v>72</v>
      </c>
      <c r="C3039" s="4">
        <v>1964.0</v>
      </c>
      <c r="D3039" s="4">
        <v>6.84661793379546</v>
      </c>
      <c r="E3039" s="4" t="s">
        <v>39</v>
      </c>
      <c r="F3039" s="4" t="s">
        <v>39</v>
      </c>
      <c r="G3039" s="4">
        <v>9.21063326292797E8</v>
      </c>
      <c r="H3039" s="4" t="s">
        <v>39</v>
      </c>
      <c r="I3039" s="4" t="s">
        <v>39</v>
      </c>
      <c r="J3039" s="4" t="str">
        <f t="shared" si="2"/>
        <v>#VALUE!</v>
      </c>
      <c r="K3039" s="5" t="str">
        <f t="shared" si="3"/>
        <v>#VALUE!</v>
      </c>
      <c r="L3039" s="5" t="str">
        <f t="shared" si="4"/>
        <v>#VALUE!</v>
      </c>
      <c r="M3039" s="5" t="str">
        <f t="shared" si="5"/>
        <v>#VALUE!</v>
      </c>
      <c r="N3039" s="4" t="b">
        <v>0</v>
      </c>
      <c r="O3039" s="4" t="b">
        <v>0</v>
      </c>
      <c r="P3039" s="4" t="b">
        <v>1</v>
      </c>
      <c r="Q3039" s="4" t="b">
        <v>1</v>
      </c>
      <c r="R3039" s="4" t="s">
        <v>39</v>
      </c>
      <c r="S3039" s="4">
        <v>17.6130878299454</v>
      </c>
      <c r="T3039" s="4">
        <v>1292098.25627899</v>
      </c>
    </row>
    <row r="3040" ht="12.75" customHeight="1">
      <c r="A3040" s="8" t="str">
        <f t="shared" si="1"/>
        <v>Cote d'Ivoire1963</v>
      </c>
      <c r="B3040" s="4" t="s">
        <v>72</v>
      </c>
      <c r="C3040" s="4">
        <v>1963.0</v>
      </c>
      <c r="D3040" s="4">
        <v>0.46135606326766</v>
      </c>
      <c r="E3040" s="4" t="s">
        <v>39</v>
      </c>
      <c r="F3040" s="4" t="s">
        <v>39</v>
      </c>
      <c r="G3040" s="4">
        <v>7.61047198973677E8</v>
      </c>
      <c r="H3040" s="4" t="s">
        <v>39</v>
      </c>
      <c r="I3040" s="4" t="s">
        <v>39</v>
      </c>
      <c r="J3040" s="4" t="str">
        <f t="shared" si="2"/>
        <v>#VALUE!</v>
      </c>
      <c r="K3040" s="5" t="str">
        <f t="shared" si="3"/>
        <v>#VALUE!</v>
      </c>
      <c r="L3040" s="5" t="str">
        <f t="shared" si="4"/>
        <v>#VALUE!</v>
      </c>
      <c r="M3040" s="5" t="str">
        <f t="shared" si="5"/>
        <v>#VALUE!</v>
      </c>
      <c r="N3040" s="4" t="b">
        <v>0</v>
      </c>
      <c r="O3040" s="4" t="b">
        <v>1</v>
      </c>
      <c r="P3040" s="4" t="b">
        <v>0</v>
      </c>
      <c r="Q3040" s="4" t="b">
        <v>1</v>
      </c>
      <c r="R3040" s="4" t="s">
        <v>39</v>
      </c>
      <c r="S3040" s="4">
        <v>14.490355865667</v>
      </c>
      <c r="T3040" s="4">
        <v>-1.60016127319119E8</v>
      </c>
    </row>
    <row r="3041" ht="12.75" customHeight="1">
      <c r="A3041" s="8" t="str">
        <f t="shared" si="1"/>
        <v>Cote d'Ivoire1962</v>
      </c>
      <c r="B3041" s="4" t="s">
        <v>72</v>
      </c>
      <c r="C3041" s="4">
        <v>1962.0</v>
      </c>
      <c r="D3041" s="4" t="s">
        <v>39</v>
      </c>
      <c r="E3041" s="4" t="s">
        <v>39</v>
      </c>
      <c r="F3041" s="4" t="s">
        <v>39</v>
      </c>
      <c r="G3041" s="4">
        <v>6.45284474559229E8</v>
      </c>
      <c r="H3041" s="4" t="s">
        <v>39</v>
      </c>
      <c r="I3041" s="4" t="s">
        <v>39</v>
      </c>
      <c r="J3041" s="4" t="str">
        <f t="shared" si="2"/>
        <v>#VALUE!</v>
      </c>
      <c r="K3041" s="5" t="str">
        <f t="shared" si="3"/>
        <v>#VALUE!</v>
      </c>
      <c r="L3041" s="5" t="str">
        <f t="shared" si="4"/>
        <v>#VALUE!</v>
      </c>
      <c r="M3041" s="5" t="str">
        <f t="shared" si="5"/>
        <v>#VALUE!</v>
      </c>
      <c r="N3041" s="4" t="s">
        <v>39</v>
      </c>
      <c r="O3041" s="4" t="b">
        <v>1</v>
      </c>
      <c r="P3041" s="4" t="s">
        <v>39</v>
      </c>
      <c r="Q3041" s="4" t="b">
        <v>0</v>
      </c>
      <c r="R3041" s="4" t="s">
        <v>39</v>
      </c>
      <c r="S3041" s="4">
        <v>1.22699449007209</v>
      </c>
      <c r="T3041" s="4">
        <v>-1.15762724414448E8</v>
      </c>
    </row>
    <row r="3042" ht="12.75" customHeight="1">
      <c r="A3042" s="8" t="str">
        <f t="shared" si="1"/>
        <v>Cote d'Ivoire1961</v>
      </c>
      <c r="B3042" s="4" t="s">
        <v>72</v>
      </c>
      <c r="C3042" s="4">
        <v>1961.0</v>
      </c>
      <c r="D3042" s="4" t="s">
        <v>39</v>
      </c>
      <c r="E3042" s="4" t="s">
        <v>39</v>
      </c>
      <c r="F3042" s="4" t="s">
        <v>39</v>
      </c>
      <c r="G3042" s="4">
        <v>6.18245635134801E8</v>
      </c>
      <c r="H3042" s="4" t="s">
        <v>39</v>
      </c>
      <c r="I3042" s="4" t="s">
        <v>39</v>
      </c>
      <c r="J3042" s="4" t="str">
        <f t="shared" si="2"/>
        <v>#VALUE!</v>
      </c>
      <c r="K3042" s="5" t="str">
        <f t="shared" si="3"/>
        <v>#VALUE!</v>
      </c>
      <c r="L3042" s="5" t="str">
        <f t="shared" si="4"/>
        <v>#VALUE!</v>
      </c>
      <c r="M3042" s="5" t="str">
        <f t="shared" si="5"/>
        <v>#VALUE!</v>
      </c>
      <c r="N3042" s="4" t="s">
        <v>39</v>
      </c>
      <c r="O3042" s="4" t="s">
        <v>39</v>
      </c>
      <c r="P3042" s="4" t="s">
        <v>39</v>
      </c>
      <c r="Q3042" s="4" t="s">
        <v>39</v>
      </c>
      <c r="R3042" s="4" t="s">
        <v>39</v>
      </c>
      <c r="S3042" s="4">
        <v>9.93255515611813</v>
      </c>
      <c r="T3042" s="4">
        <v>-2.70388394244279E7</v>
      </c>
    </row>
    <row r="3043" ht="12.75" customHeight="1">
      <c r="A3043" s="8" t="str">
        <f t="shared" si="1"/>
        <v>Cote d'Ivoire1960</v>
      </c>
      <c r="B3043" s="4" t="s">
        <v>72</v>
      </c>
      <c r="C3043" s="4">
        <v>1960.0</v>
      </c>
      <c r="D3043" s="4" t="s">
        <v>39</v>
      </c>
      <c r="E3043" s="4" t="s">
        <v>39</v>
      </c>
      <c r="F3043" s="4" t="s">
        <v>39</v>
      </c>
      <c r="G3043" s="4">
        <v>5.46203558456965E8</v>
      </c>
      <c r="H3043" s="4" t="s">
        <v>39</v>
      </c>
      <c r="I3043" s="4" t="s">
        <v>39</v>
      </c>
      <c r="J3043" s="4" t="str">
        <f t="shared" si="2"/>
        <v>#VALUE!</v>
      </c>
      <c r="K3043" s="5" t="str">
        <f t="shared" si="3"/>
        <v>#VALUE!</v>
      </c>
      <c r="L3043" s="5" t="str">
        <f t="shared" si="4"/>
        <v>#VALUE!</v>
      </c>
      <c r="M3043" s="5" t="str">
        <f t="shared" si="5"/>
        <v>#VALUE!</v>
      </c>
      <c r="N3043" s="4" t="s">
        <v>39</v>
      </c>
      <c r="O3043" s="4" t="s">
        <v>39</v>
      </c>
      <c r="P3043" s="4" t="s">
        <v>39</v>
      </c>
      <c r="Q3043" s="4" t="s">
        <v>39</v>
      </c>
      <c r="R3043" s="4" t="s">
        <v>39</v>
      </c>
      <c r="S3043" s="4" t="s">
        <v>39</v>
      </c>
      <c r="T3043" s="4">
        <v>-7.2042076677836E7</v>
      </c>
    </row>
    <row r="3044" ht="12.75" customHeight="1">
      <c r="A3044" s="8" t="str">
        <f t="shared" si="1"/>
        <v>Croatia2023</v>
      </c>
      <c r="B3044" s="4" t="s">
        <v>73</v>
      </c>
      <c r="C3044" s="4">
        <v>2023.0</v>
      </c>
      <c r="D3044" s="4" t="s">
        <v>39</v>
      </c>
      <c r="E3044" s="4" t="s">
        <v>39</v>
      </c>
      <c r="F3044" s="4" t="s">
        <v>39</v>
      </c>
      <c r="G3044" s="4" t="s">
        <v>39</v>
      </c>
      <c r="H3044" s="4" t="s">
        <v>39</v>
      </c>
      <c r="I3044" s="4" t="s">
        <v>39</v>
      </c>
      <c r="J3044" s="4" t="str">
        <f t="shared" si="2"/>
        <v>#VALUE!</v>
      </c>
      <c r="K3044" s="5" t="str">
        <f t="shared" si="3"/>
        <v>#VALUE!</v>
      </c>
      <c r="L3044" s="5" t="str">
        <f t="shared" si="4"/>
        <v>#VALUE!</v>
      </c>
      <c r="M3044" s="5" t="str">
        <f t="shared" si="5"/>
        <v>#VALUE!</v>
      </c>
      <c r="N3044" s="4" t="s">
        <v>39</v>
      </c>
      <c r="O3044" s="4" t="s">
        <v>39</v>
      </c>
      <c r="P3044" s="4" t="s">
        <v>39</v>
      </c>
      <c r="Q3044" s="4" t="s">
        <v>39</v>
      </c>
      <c r="R3044" s="4">
        <v>6.04</v>
      </c>
      <c r="S3044" s="4" t="s">
        <v>39</v>
      </c>
      <c r="T3044" s="4" t="s">
        <v>39</v>
      </c>
    </row>
    <row r="3045" ht="12.75" customHeight="1">
      <c r="A3045" s="8" t="str">
        <f t="shared" si="1"/>
        <v>Croatia2022</v>
      </c>
      <c r="B3045" s="4" t="s">
        <v>73</v>
      </c>
      <c r="C3045" s="4">
        <v>2022.0</v>
      </c>
      <c r="D3045" s="4" t="s">
        <v>39</v>
      </c>
      <c r="E3045" s="4" t="s">
        <v>39</v>
      </c>
      <c r="F3045" s="4">
        <v>-1.46447670788695E9</v>
      </c>
      <c r="G3045" s="4">
        <v>7.09646064646427E10</v>
      </c>
      <c r="H3045" s="4" t="s">
        <v>39</v>
      </c>
      <c r="I3045" s="4" t="s">
        <v>39</v>
      </c>
      <c r="J3045" s="4" t="str">
        <f t="shared" si="2"/>
        <v>#VALUE!</v>
      </c>
      <c r="K3045" s="5" t="str">
        <f t="shared" si="3"/>
        <v>#VALUE!</v>
      </c>
      <c r="L3045" s="5" t="str">
        <f t="shared" si="4"/>
        <v>#VALUE!</v>
      </c>
      <c r="M3045" s="5" t="str">
        <f t="shared" si="5"/>
        <v>#VALUE!</v>
      </c>
      <c r="N3045" s="4" t="s">
        <v>39</v>
      </c>
      <c r="O3045" s="4" t="s">
        <v>39</v>
      </c>
      <c r="P3045" s="4" t="s">
        <v>39</v>
      </c>
      <c r="Q3045" s="4" t="s">
        <v>39</v>
      </c>
      <c r="R3045" s="4">
        <v>6.8</v>
      </c>
      <c r="S3045" s="4">
        <v>6.33133629634182</v>
      </c>
      <c r="T3045" s="4" t="s">
        <v>39</v>
      </c>
    </row>
    <row r="3046" ht="12.75" customHeight="1">
      <c r="A3046" s="8" t="str">
        <f t="shared" si="1"/>
        <v>Croatia2021</v>
      </c>
      <c r="B3046" s="4" t="s">
        <v>73</v>
      </c>
      <c r="C3046" s="4">
        <v>2021.0</v>
      </c>
      <c r="D3046" s="4">
        <v>10.2380357885976</v>
      </c>
      <c r="E3046" s="4">
        <v>-9.1878817971604E8</v>
      </c>
      <c r="F3046" s="4">
        <v>2.08211040873526E9</v>
      </c>
      <c r="G3046" s="4">
        <v>6.88436746412112E10</v>
      </c>
      <c r="H3046" s="4">
        <v>46.3592056920445</v>
      </c>
      <c r="I3046" s="4">
        <v>49.2476249526848</v>
      </c>
      <c r="J3046" s="4">
        <f t="shared" si="2"/>
        <v>3191538073288</v>
      </c>
      <c r="K3046" s="5">
        <f t="shared" si="3"/>
        <v>3390387469095</v>
      </c>
      <c r="L3046" s="5">
        <f t="shared" si="4"/>
        <v>198849395807</v>
      </c>
      <c r="M3046" s="5">
        <f t="shared" si="5"/>
        <v>2.888419261</v>
      </c>
      <c r="N3046" s="4" t="s">
        <v>39</v>
      </c>
      <c r="O3046" s="4" t="s">
        <v>39</v>
      </c>
      <c r="P3046" s="4" t="s">
        <v>39</v>
      </c>
      <c r="Q3046" s="4" t="s">
        <v>39</v>
      </c>
      <c r="R3046" s="4">
        <v>8.09166666667</v>
      </c>
      <c r="S3046" s="4">
        <v>13.0722049215981</v>
      </c>
      <c r="T3046" s="4">
        <v>-2.1209318234315E9</v>
      </c>
    </row>
    <row r="3047" ht="12.75" customHeight="1">
      <c r="A3047" s="8" t="str">
        <f t="shared" si="1"/>
        <v>Croatia2020</v>
      </c>
      <c r="B3047" s="4" t="s">
        <v>73</v>
      </c>
      <c r="C3047" s="4">
        <v>2020.0</v>
      </c>
      <c r="D3047" s="4">
        <v>-8.10192031165547</v>
      </c>
      <c r="E3047" s="4">
        <v>-3.07703219640655E9</v>
      </c>
      <c r="F3047" s="4">
        <v>-1.84774951504947E8</v>
      </c>
      <c r="G3047" s="4">
        <v>5.76249389823606E10</v>
      </c>
      <c r="H3047" s="4">
        <v>47.2131108544363</v>
      </c>
      <c r="I3047" s="4">
        <v>54.5372056573004</v>
      </c>
      <c r="J3047" s="4">
        <f t="shared" si="2"/>
        <v>2720652632154</v>
      </c>
      <c r="K3047" s="5">
        <f t="shared" si="3"/>
        <v>3142703148270</v>
      </c>
      <c r="L3047" s="5">
        <f t="shared" si="4"/>
        <v>422050516116</v>
      </c>
      <c r="M3047" s="5">
        <f t="shared" si="5"/>
        <v>7.324094803</v>
      </c>
      <c r="N3047" s="4" t="b">
        <v>1</v>
      </c>
      <c r="O3047" s="4" t="b">
        <v>1</v>
      </c>
      <c r="P3047" s="4" t="b">
        <v>0</v>
      </c>
      <c r="Q3047" s="4" t="s">
        <v>39</v>
      </c>
      <c r="R3047" s="4">
        <v>9.00833333333</v>
      </c>
      <c r="S3047" s="4">
        <v>-8.58034302106221</v>
      </c>
      <c r="T3047" s="4">
        <v>-1.12187356588505E10</v>
      </c>
    </row>
    <row r="3048" ht="12.75" customHeight="1">
      <c r="A3048" s="8" t="str">
        <f t="shared" si="1"/>
        <v>Croatia2019</v>
      </c>
      <c r="B3048" s="4" t="s">
        <v>73</v>
      </c>
      <c r="C3048" s="4">
        <v>2019.0</v>
      </c>
      <c r="D3048" s="4">
        <v>3.48231929482968</v>
      </c>
      <c r="E3048" s="4">
        <v>1.47980654503101E9</v>
      </c>
      <c r="F3048" s="4">
        <v>1.70036568180612E9</v>
      </c>
      <c r="G3048" s="4">
        <v>6.13292675331316E10</v>
      </c>
      <c r="H3048" s="4">
        <v>46.3020464403194</v>
      </c>
      <c r="I3048" s="4">
        <v>46.0670793832539</v>
      </c>
      <c r="J3048" s="4">
        <f t="shared" si="2"/>
        <v>2839670593470</v>
      </c>
      <c r="K3048" s="5">
        <f t="shared" si="3"/>
        <v>2825260235966</v>
      </c>
      <c r="L3048" s="5">
        <f t="shared" si="4"/>
        <v>-14410357504</v>
      </c>
      <c r="M3048" s="5">
        <f t="shared" si="5"/>
        <v>-0.2349670571</v>
      </c>
      <c r="N3048" s="4" t="b">
        <v>1</v>
      </c>
      <c r="O3048" s="4" t="b">
        <v>1</v>
      </c>
      <c r="P3048" s="4" t="b">
        <v>1</v>
      </c>
      <c r="Q3048" s="4" t="b">
        <v>0</v>
      </c>
      <c r="R3048" s="4">
        <v>7.74166666667</v>
      </c>
      <c r="S3048" s="4">
        <v>3.42100553041571</v>
      </c>
      <c r="T3048" s="4">
        <v>3.70432855077099E9</v>
      </c>
    </row>
    <row r="3049" ht="12.75" customHeight="1">
      <c r="A3049" s="8" t="str">
        <f t="shared" si="1"/>
        <v>Croatia2018</v>
      </c>
      <c r="B3049" s="4" t="s">
        <v>73</v>
      </c>
      <c r="C3049" s="4">
        <v>2018.0</v>
      </c>
      <c r="D3049" s="4">
        <v>2.89998289656221</v>
      </c>
      <c r="E3049" s="4">
        <v>1.38264106558035E9</v>
      </c>
      <c r="F3049" s="4">
        <v>9.64361819755824E8</v>
      </c>
      <c r="G3049" s="4">
        <v>6.13304836098835E10</v>
      </c>
      <c r="H3049" s="4">
        <v>45.4591460793745</v>
      </c>
      <c r="I3049" s="4">
        <v>45.488875698467</v>
      </c>
      <c r="J3049" s="4">
        <f t="shared" si="2"/>
        <v>2788031413540</v>
      </c>
      <c r="K3049" s="5">
        <f t="shared" si="3"/>
        <v>2789854745457</v>
      </c>
      <c r="L3049" s="5">
        <f t="shared" si="4"/>
        <v>1823331916</v>
      </c>
      <c r="M3049" s="5">
        <f t="shared" si="5"/>
        <v>0.02972961909</v>
      </c>
      <c r="N3049" s="4" t="b">
        <v>0</v>
      </c>
      <c r="O3049" s="4" t="b">
        <v>0</v>
      </c>
      <c r="P3049" s="4" t="b">
        <v>1</v>
      </c>
      <c r="Q3049" s="4" t="b">
        <v>1</v>
      </c>
      <c r="R3049" s="4">
        <v>9.85833333333</v>
      </c>
      <c r="S3049" s="4">
        <v>2.80067619923258</v>
      </c>
      <c r="T3049" s="4">
        <v>1216076.75189971</v>
      </c>
    </row>
    <row r="3050" ht="12.75" customHeight="1">
      <c r="A3050" s="8" t="str">
        <f t="shared" si="1"/>
        <v>Croatia2017</v>
      </c>
      <c r="B3050" s="4" t="s">
        <v>73</v>
      </c>
      <c r="C3050" s="4">
        <v>2017.0</v>
      </c>
      <c r="D3050" s="4">
        <v>3.41393706115046</v>
      </c>
      <c r="E3050" s="4">
        <v>1.89349632476849E9</v>
      </c>
      <c r="F3050" s="4">
        <v>2.15355738316906E9</v>
      </c>
      <c r="G3050" s="4">
        <v>5.59374835579256E10</v>
      </c>
      <c r="H3050" s="4">
        <v>45.4799586416189</v>
      </c>
      <c r="I3050" s="4">
        <v>44.7268601200467</v>
      </c>
      <c r="J3050" s="4">
        <f t="shared" si="2"/>
        <v>2544034438731</v>
      </c>
      <c r="K3050" s="5">
        <f t="shared" si="3"/>
        <v>2501908002563</v>
      </c>
      <c r="L3050" s="5">
        <f t="shared" si="4"/>
        <v>-42126436168</v>
      </c>
      <c r="M3050" s="5">
        <f t="shared" si="5"/>
        <v>-0.7530985216</v>
      </c>
      <c r="N3050" s="4" t="b">
        <v>0</v>
      </c>
      <c r="O3050" s="4" t="b">
        <v>0</v>
      </c>
      <c r="P3050" s="4" t="b">
        <v>1</v>
      </c>
      <c r="Q3050" s="4" t="b">
        <v>1</v>
      </c>
      <c r="R3050" s="4">
        <v>12.425</v>
      </c>
      <c r="S3050" s="4">
        <v>3.41246782244542</v>
      </c>
      <c r="T3050" s="4">
        <v>-5.3930000519579E9</v>
      </c>
    </row>
    <row r="3051" ht="12.75" customHeight="1">
      <c r="A3051" s="8" t="str">
        <f t="shared" si="1"/>
        <v>Croatia2016</v>
      </c>
      <c r="B3051" s="4" t="s">
        <v>73</v>
      </c>
      <c r="C3051" s="4">
        <v>2016.0</v>
      </c>
      <c r="D3051" s="4">
        <v>3.53219875884721</v>
      </c>
      <c r="E3051" s="4">
        <v>1.12041299018552E9</v>
      </c>
      <c r="F3051" s="4">
        <v>1.21087220226598E9</v>
      </c>
      <c r="G3051" s="4">
        <v>5.23910389790338E10</v>
      </c>
      <c r="H3051" s="4">
        <v>45.9259613061289</v>
      </c>
      <c r="I3051" s="4">
        <v>46.8521473806059</v>
      </c>
      <c r="J3051" s="4">
        <f t="shared" si="2"/>
        <v>2406108828939</v>
      </c>
      <c r="K3051" s="5">
        <f t="shared" si="3"/>
        <v>2454632679669</v>
      </c>
      <c r="L3051" s="5">
        <f t="shared" si="4"/>
        <v>48523850730</v>
      </c>
      <c r="M3051" s="5">
        <f t="shared" si="5"/>
        <v>0.9261860745</v>
      </c>
      <c r="N3051" s="4" t="b">
        <v>0</v>
      </c>
      <c r="O3051" s="4" t="b">
        <v>0</v>
      </c>
      <c r="P3051" s="4" t="b">
        <v>1</v>
      </c>
      <c r="Q3051" s="4" t="b">
        <v>1</v>
      </c>
      <c r="R3051" s="4">
        <v>14.94166666667</v>
      </c>
      <c r="S3051" s="4">
        <v>3.55935948219464</v>
      </c>
      <c r="T3051" s="4">
        <v>-3.5464445788918E9</v>
      </c>
    </row>
    <row r="3052" ht="12.75" customHeight="1">
      <c r="A3052" s="8" t="str">
        <f t="shared" si="1"/>
        <v>Croatia2015</v>
      </c>
      <c r="B3052" s="4" t="s">
        <v>73</v>
      </c>
      <c r="C3052" s="4">
        <v>2015.0</v>
      </c>
      <c r="D3052" s="4">
        <v>2.52593433643562</v>
      </c>
      <c r="E3052" s="4">
        <v>-3421792.55127494</v>
      </c>
      <c r="F3052" s="4">
        <v>1.6442996229613E9</v>
      </c>
      <c r="G3052" s="4">
        <v>5.0742086222907E10</v>
      </c>
      <c r="H3052" s="4">
        <v>44.8377054660136</v>
      </c>
      <c r="I3052" s="4">
        <v>48.248957228189</v>
      </c>
      <c r="J3052" s="4">
        <f t="shared" si="2"/>
        <v>2275158716794</v>
      </c>
      <c r="K3052" s="5">
        <f t="shared" si="3"/>
        <v>2448252747838</v>
      </c>
      <c r="L3052" s="5">
        <f t="shared" si="4"/>
        <v>173094031044</v>
      </c>
      <c r="M3052" s="5">
        <f t="shared" si="5"/>
        <v>3.411251762</v>
      </c>
      <c r="N3052" s="4" t="b">
        <v>0</v>
      </c>
      <c r="O3052" s="4" t="b">
        <v>1</v>
      </c>
      <c r="P3052" s="4" t="b">
        <v>1</v>
      </c>
      <c r="Q3052" s="4" t="b">
        <v>1</v>
      </c>
      <c r="R3052" s="4">
        <v>17.03333333333</v>
      </c>
      <c r="S3052" s="4">
        <v>2.52229227745173</v>
      </c>
      <c r="T3052" s="4">
        <v>-1.6489527561268E9</v>
      </c>
    </row>
    <row r="3053" ht="12.75" customHeight="1">
      <c r="A3053" s="8" t="str">
        <f t="shared" si="1"/>
        <v>Croatia2014</v>
      </c>
      <c r="B3053" s="4" t="s">
        <v>73</v>
      </c>
      <c r="C3053" s="4">
        <v>2014.0</v>
      </c>
      <c r="D3053" s="4">
        <v>-0.345980684477495</v>
      </c>
      <c r="E3053" s="4">
        <v>-1.22765285460046E9</v>
      </c>
      <c r="F3053" s="4">
        <v>1.09820703870207E8</v>
      </c>
      <c r="G3053" s="4">
        <v>5.92144616303993E10</v>
      </c>
      <c r="H3053" s="4">
        <v>43.1958018807431</v>
      </c>
      <c r="I3053" s="4">
        <v>48.6698499521314</v>
      </c>
      <c r="J3053" s="4">
        <f t="shared" si="2"/>
        <v>2557816153062</v>
      </c>
      <c r="K3053" s="5">
        <f t="shared" si="3"/>
        <v>2881958962548</v>
      </c>
      <c r="L3053" s="5">
        <f t="shared" si="4"/>
        <v>324142809486</v>
      </c>
      <c r="M3053" s="5">
        <f t="shared" si="5"/>
        <v>5.474048071</v>
      </c>
      <c r="N3053" s="4" t="b">
        <v>1</v>
      </c>
      <c r="O3053" s="4" t="b">
        <v>1</v>
      </c>
      <c r="P3053" s="4" t="b">
        <v>0</v>
      </c>
      <c r="Q3053" s="4" t="b">
        <v>0</v>
      </c>
      <c r="R3053" s="4">
        <v>19.25833333333</v>
      </c>
      <c r="S3053" s="4">
        <v>-0.429360585931008</v>
      </c>
      <c r="T3053" s="4">
        <v>8.4723754074923E9</v>
      </c>
    </row>
    <row r="3054" ht="12.75" customHeight="1">
      <c r="A3054" s="8" t="str">
        <f t="shared" si="1"/>
        <v>Croatia2013</v>
      </c>
      <c r="B3054" s="4" t="s">
        <v>73</v>
      </c>
      <c r="C3054" s="4">
        <v>2013.0</v>
      </c>
      <c r="D3054" s="4">
        <v>-0.363070385943524</v>
      </c>
      <c r="E3054" s="4">
        <v>-1.43149670943082E9</v>
      </c>
      <c r="F3054" s="4">
        <v>-6.15680160265274E8</v>
      </c>
      <c r="G3054" s="4">
        <v>5.93631240685843E10</v>
      </c>
      <c r="H3054" s="4">
        <v>42.8018633447932</v>
      </c>
      <c r="I3054" s="4">
        <v>48.2895625902279</v>
      </c>
      <c r="J3054" s="4">
        <f t="shared" si="2"/>
        <v>2540852324104</v>
      </c>
      <c r="K3054" s="5">
        <f t="shared" si="3"/>
        <v>2866619295261</v>
      </c>
      <c r="L3054" s="5">
        <f t="shared" si="4"/>
        <v>325766971158</v>
      </c>
      <c r="M3054" s="5">
        <f t="shared" si="5"/>
        <v>5.487699245</v>
      </c>
      <c r="N3054" s="4" t="b">
        <v>1</v>
      </c>
      <c r="O3054" s="4" t="b">
        <v>1</v>
      </c>
      <c r="P3054" s="4" t="b">
        <v>0</v>
      </c>
      <c r="Q3054" s="4" t="b">
        <v>0</v>
      </c>
      <c r="R3054" s="4">
        <v>19.81666666667</v>
      </c>
      <c r="S3054" s="4">
        <v>-0.397827665127963</v>
      </c>
      <c r="T3054" s="4">
        <v>1.48662438184997E8</v>
      </c>
    </row>
    <row r="3055" ht="12.75" customHeight="1">
      <c r="A3055" s="8" t="str">
        <f t="shared" si="1"/>
        <v>Croatia2012</v>
      </c>
      <c r="B3055" s="4" t="s">
        <v>73</v>
      </c>
      <c r="C3055" s="4">
        <v>2012.0</v>
      </c>
      <c r="D3055" s="4">
        <v>-2.27602639508186</v>
      </c>
      <c r="E3055" s="4">
        <v>-1.38562544886167E9</v>
      </c>
      <c r="F3055" s="4">
        <v>-2.0794836342988E8</v>
      </c>
      <c r="G3055" s="4">
        <v>5.72314556353668E10</v>
      </c>
      <c r="H3055" s="4">
        <v>42.9048127127585</v>
      </c>
      <c r="I3055" s="4">
        <v>48.3548669577666</v>
      </c>
      <c r="J3055" s="4">
        <f t="shared" si="2"/>
        <v>2455504885314</v>
      </c>
      <c r="K3055" s="5">
        <f t="shared" si="3"/>
        <v>2767419423047</v>
      </c>
      <c r="L3055" s="5">
        <f t="shared" si="4"/>
        <v>311914537734</v>
      </c>
      <c r="M3055" s="5">
        <f t="shared" si="5"/>
        <v>5.450054245</v>
      </c>
      <c r="N3055" s="4" t="b">
        <v>1</v>
      </c>
      <c r="O3055" s="4" t="b">
        <v>1</v>
      </c>
      <c r="P3055" s="4" t="b">
        <v>0</v>
      </c>
      <c r="Q3055" s="4" t="b">
        <v>0</v>
      </c>
      <c r="R3055" s="4">
        <v>18.6</v>
      </c>
      <c r="S3055" s="4">
        <v>-2.33166164485883</v>
      </c>
      <c r="T3055" s="4">
        <v>-2.13166843321749E9</v>
      </c>
    </row>
    <row r="3056" ht="12.75" customHeight="1">
      <c r="A3056" s="8" t="str">
        <f t="shared" si="1"/>
        <v>Croatia2011</v>
      </c>
      <c r="B3056" s="4" t="s">
        <v>73</v>
      </c>
      <c r="C3056" s="4">
        <v>2011.0</v>
      </c>
      <c r="D3056" s="4">
        <v>-0.084942620393163</v>
      </c>
      <c r="E3056" s="4">
        <v>-3.27767419575735E9</v>
      </c>
      <c r="F3056" s="4">
        <v>-1.04561282013437E9</v>
      </c>
      <c r="G3056" s="4">
        <v>6.2599775593221E10</v>
      </c>
      <c r="H3056" s="4">
        <v>41.0730451577737</v>
      </c>
      <c r="I3056" s="4">
        <v>48.9480170156293</v>
      </c>
      <c r="J3056" s="4">
        <f t="shared" si="2"/>
        <v>2571163409807</v>
      </c>
      <c r="K3056" s="5">
        <f t="shared" si="3"/>
        <v>3064134880912</v>
      </c>
      <c r="L3056" s="5">
        <f t="shared" si="4"/>
        <v>492971471105</v>
      </c>
      <c r="M3056" s="5">
        <f t="shared" si="5"/>
        <v>7.874971858</v>
      </c>
      <c r="N3056" s="4" t="b">
        <v>1</v>
      </c>
      <c r="O3056" s="4" t="b">
        <v>1</v>
      </c>
      <c r="P3056" s="4" t="b">
        <v>0</v>
      </c>
      <c r="Q3056" s="4" t="b">
        <v>0</v>
      </c>
      <c r="R3056" s="4">
        <v>17.39166666667</v>
      </c>
      <c r="S3056" s="4">
        <v>-0.0866137790413148</v>
      </c>
      <c r="T3056" s="4">
        <v>5.3683199578542E9</v>
      </c>
    </row>
    <row r="3057" ht="12.75" customHeight="1">
      <c r="A3057" s="8" t="str">
        <f t="shared" si="1"/>
        <v>Croatia2010</v>
      </c>
      <c r="B3057" s="4" t="s">
        <v>73</v>
      </c>
      <c r="C3057" s="4">
        <v>2010.0</v>
      </c>
      <c r="D3057" s="4">
        <v>-1.25050285450172</v>
      </c>
      <c r="E3057" s="4">
        <v>-2.36941825545464E9</v>
      </c>
      <c r="F3057" s="4">
        <v>-1.48524497455918E9</v>
      </c>
      <c r="G3057" s="4">
        <v>5.8693611581162E10</v>
      </c>
      <c r="H3057" s="4">
        <v>41.648711859203</v>
      </c>
      <c r="I3057" s="4">
        <v>48.0484192846371</v>
      </c>
      <c r="J3057" s="4">
        <f t="shared" si="2"/>
        <v>2444513316720</v>
      </c>
      <c r="K3057" s="5">
        <f t="shared" si="3"/>
        <v>2820135258581</v>
      </c>
      <c r="L3057" s="5">
        <f t="shared" si="4"/>
        <v>375621941862</v>
      </c>
      <c r="M3057" s="5">
        <f t="shared" si="5"/>
        <v>6.399707425</v>
      </c>
      <c r="N3057" s="4" t="b">
        <v>1</v>
      </c>
      <c r="O3057" s="4" t="b">
        <v>1</v>
      </c>
      <c r="P3057" s="4" t="b">
        <v>0</v>
      </c>
      <c r="Q3057" s="4" t="b">
        <v>0</v>
      </c>
      <c r="R3057" s="4">
        <v>17.175</v>
      </c>
      <c r="S3057" s="4">
        <v>-1.22377948197983</v>
      </c>
      <c r="T3057" s="4">
        <v>-3.90616401205899E9</v>
      </c>
    </row>
    <row r="3058" ht="12.75" customHeight="1">
      <c r="A3058" s="8" t="str">
        <f t="shared" si="1"/>
        <v>Croatia2009</v>
      </c>
      <c r="B3058" s="4" t="s">
        <v>73</v>
      </c>
      <c r="C3058" s="4">
        <v>2009.0</v>
      </c>
      <c r="D3058" s="4">
        <v>-7.28201953828695</v>
      </c>
      <c r="E3058" s="4">
        <v>-2.35678047361689E9</v>
      </c>
      <c r="F3058" s="4">
        <v>-4.08611992908062E9</v>
      </c>
      <c r="G3058" s="4">
        <v>6.19414660032875E10</v>
      </c>
      <c r="H3058" s="4">
        <v>42.4989575052125</v>
      </c>
      <c r="I3058" s="4">
        <v>48.5003374983125</v>
      </c>
      <c r="J3058" s="4">
        <f t="shared" si="2"/>
        <v>2632447731484</v>
      </c>
      <c r="K3058" s="5">
        <f t="shared" si="3"/>
        <v>3004182006300</v>
      </c>
      <c r="L3058" s="5">
        <f t="shared" si="4"/>
        <v>371734274815</v>
      </c>
      <c r="M3058" s="5">
        <f t="shared" si="5"/>
        <v>6.001379993</v>
      </c>
      <c r="N3058" s="4" t="b">
        <v>1</v>
      </c>
      <c r="O3058" s="4" t="b">
        <v>1</v>
      </c>
      <c r="P3058" s="4" t="b">
        <v>0</v>
      </c>
      <c r="Q3058" s="4" t="b">
        <v>0</v>
      </c>
      <c r="R3058" s="4">
        <v>14.54166666667</v>
      </c>
      <c r="S3058" s="4">
        <v>-7.1934447594569</v>
      </c>
      <c r="T3058" s="4">
        <v>3.24785442212549E9</v>
      </c>
    </row>
    <row r="3059" ht="12.75" customHeight="1">
      <c r="A3059" s="8" t="str">
        <f t="shared" si="1"/>
        <v>Croatia2008</v>
      </c>
      <c r="B3059" s="4" t="s">
        <v>73</v>
      </c>
      <c r="C3059" s="4">
        <v>2008.0</v>
      </c>
      <c r="D3059" s="4">
        <v>1.89571799004836</v>
      </c>
      <c r="E3059" s="4">
        <v>-7.0816732717637E8</v>
      </c>
      <c r="F3059" s="4">
        <v>-7.48298942041721E9</v>
      </c>
      <c r="G3059" s="4">
        <v>6.83420617620017E10</v>
      </c>
      <c r="H3059" s="4">
        <v>42.7241899775746</v>
      </c>
      <c r="I3059" s="4">
        <v>45.5286590273144</v>
      </c>
      <c r="J3059" s="4">
        <f t="shared" si="2"/>
        <v>2919859230179</v>
      </c>
      <c r="K3059" s="5">
        <f t="shared" si="3"/>
        <v>3111522427186</v>
      </c>
      <c r="L3059" s="5">
        <f t="shared" si="4"/>
        <v>191663197007</v>
      </c>
      <c r="M3059" s="5">
        <f t="shared" si="5"/>
        <v>2.80446905</v>
      </c>
      <c r="N3059" s="4" t="b">
        <v>1</v>
      </c>
      <c r="O3059" s="4" t="b">
        <v>1</v>
      </c>
      <c r="P3059" s="4" t="b">
        <v>0</v>
      </c>
      <c r="Q3059" s="4" t="b">
        <v>0</v>
      </c>
      <c r="R3059" s="4">
        <v>13.03333333333</v>
      </c>
      <c r="S3059" s="4">
        <v>2.00186402121565</v>
      </c>
      <c r="T3059" s="4">
        <v>6.4005957587142E9</v>
      </c>
    </row>
    <row r="3060" ht="12.75" customHeight="1">
      <c r="A3060" s="8" t="str">
        <f t="shared" si="1"/>
        <v>Croatia2007</v>
      </c>
      <c r="B3060" s="4" t="s">
        <v>73</v>
      </c>
      <c r="C3060" s="4">
        <v>2007.0</v>
      </c>
      <c r="D3060" s="4">
        <v>4.91229360081216</v>
      </c>
      <c r="E3060" s="4">
        <v>-3.35724393498809E8</v>
      </c>
      <c r="F3060" s="4">
        <v>-4.75258281371008E9</v>
      </c>
      <c r="G3060" s="4">
        <v>5.91729046606176E10</v>
      </c>
      <c r="H3060" s="4">
        <v>43.0754285925415</v>
      </c>
      <c r="I3060" s="4">
        <v>45.2910857677718</v>
      </c>
      <c r="J3060" s="4">
        <f t="shared" si="2"/>
        <v>2548898229322</v>
      </c>
      <c r="K3060" s="5">
        <f t="shared" si="3"/>
        <v>2680005100112</v>
      </c>
      <c r="L3060" s="5">
        <f t="shared" si="4"/>
        <v>131106870791</v>
      </c>
      <c r="M3060" s="5">
        <f t="shared" si="5"/>
        <v>2.215657175</v>
      </c>
      <c r="N3060" s="4" t="b">
        <v>0</v>
      </c>
      <c r="O3060" s="4" t="b">
        <v>0</v>
      </c>
      <c r="P3060" s="4" t="b">
        <v>1</v>
      </c>
      <c r="Q3060" s="4" t="b">
        <v>1</v>
      </c>
      <c r="R3060" s="4">
        <v>14.74166666667</v>
      </c>
      <c r="S3060" s="4">
        <v>4.96091783727972</v>
      </c>
      <c r="T3060" s="4">
        <v>-9.1691571013841E9</v>
      </c>
    </row>
    <row r="3061" ht="12.75" customHeight="1">
      <c r="A3061" s="8" t="str">
        <f t="shared" si="1"/>
        <v>Croatia2006</v>
      </c>
      <c r="B3061" s="4" t="s">
        <v>73</v>
      </c>
      <c r="C3061" s="4">
        <v>2006.0</v>
      </c>
      <c r="D3061" s="4">
        <v>4.93855736673581</v>
      </c>
      <c r="E3061" s="4">
        <v>-7.29076495164134E8</v>
      </c>
      <c r="F3061" s="4">
        <v>-3.9093928295932E9</v>
      </c>
      <c r="G3061" s="4">
        <v>4.95325925928832E10</v>
      </c>
      <c r="H3061" s="4">
        <v>43.0077160649753</v>
      </c>
      <c r="I3061" s="4">
        <v>46.1139458359856</v>
      </c>
      <c r="J3061" s="4">
        <f t="shared" si="2"/>
        <v>2130283678197</v>
      </c>
      <c r="K3061" s="5">
        <f t="shared" si="3"/>
        <v>2284143291944</v>
      </c>
      <c r="L3061" s="5">
        <f t="shared" si="4"/>
        <v>153859613747</v>
      </c>
      <c r="M3061" s="5">
        <f t="shared" si="5"/>
        <v>3.106229771</v>
      </c>
      <c r="N3061" s="4" t="b">
        <v>0</v>
      </c>
      <c r="O3061" s="4" t="b">
        <v>0</v>
      </c>
      <c r="P3061" s="4" t="b">
        <v>1</v>
      </c>
      <c r="Q3061" s="4" t="b">
        <v>1</v>
      </c>
      <c r="R3061" s="4">
        <v>16.53333333333</v>
      </c>
      <c r="S3061" s="4">
        <v>4.91805875807488</v>
      </c>
      <c r="T3061" s="4">
        <v>-9.64031206773439E9</v>
      </c>
    </row>
    <row r="3062" ht="12.75" customHeight="1">
      <c r="A3062" s="8" t="str">
        <f t="shared" si="1"/>
        <v>Croatia2005</v>
      </c>
      <c r="B3062" s="4" t="s">
        <v>73</v>
      </c>
      <c r="C3062" s="4">
        <v>2005.0</v>
      </c>
      <c r="D3062" s="4">
        <v>4.31265845119471</v>
      </c>
      <c r="E3062" s="4">
        <v>-8.39808881420926E8</v>
      </c>
      <c r="F3062" s="4">
        <v>-3.39212817373113E9</v>
      </c>
      <c r="G3062" s="4">
        <v>4.50253282137878E10</v>
      </c>
      <c r="H3062" s="4">
        <v>42.8859075187804</v>
      </c>
      <c r="I3062" s="4">
        <v>46.5200581587469</v>
      </c>
      <c r="J3062" s="4">
        <f t="shared" si="2"/>
        <v>1930952061779</v>
      </c>
      <c r="K3062" s="5">
        <f t="shared" si="3"/>
        <v>2094580887122</v>
      </c>
      <c r="L3062" s="5">
        <f t="shared" si="4"/>
        <v>163628825343</v>
      </c>
      <c r="M3062" s="5">
        <f t="shared" si="5"/>
        <v>3.63415064</v>
      </c>
      <c r="N3062" s="4" t="b">
        <v>0</v>
      </c>
      <c r="O3062" s="4" t="b">
        <v>0</v>
      </c>
      <c r="P3062" s="4" t="b">
        <v>1</v>
      </c>
      <c r="Q3062" s="4" t="b">
        <v>1</v>
      </c>
      <c r="R3062" s="4">
        <v>17.59166666667</v>
      </c>
      <c r="S3062" s="4">
        <v>4.30869993007165</v>
      </c>
      <c r="T3062" s="4">
        <v>-4.50726437909539E9</v>
      </c>
    </row>
    <row r="3063" ht="12.75" customHeight="1">
      <c r="A3063" s="8" t="str">
        <f t="shared" si="1"/>
        <v>Croatia2004</v>
      </c>
      <c r="B3063" s="4" t="s">
        <v>73</v>
      </c>
      <c r="C3063" s="4">
        <v>2004.0</v>
      </c>
      <c r="D3063" s="4">
        <v>4.14921706498506</v>
      </c>
      <c r="E3063" s="4">
        <v>-1.32586143666289E9</v>
      </c>
      <c r="F3063" s="4">
        <v>-2.57285070195802E9</v>
      </c>
      <c r="G3063" s="4">
        <v>4.18552659552919E10</v>
      </c>
      <c r="H3063" s="4">
        <v>43.4862990434212</v>
      </c>
      <c r="I3063" s="4">
        <v>48.4099544223007</v>
      </c>
      <c r="J3063" s="4">
        <f t="shared" si="2"/>
        <v>1820130611874</v>
      </c>
      <c r="K3063" s="5">
        <f t="shared" si="3"/>
        <v>2026211517229</v>
      </c>
      <c r="L3063" s="5">
        <f t="shared" si="4"/>
        <v>206080905355</v>
      </c>
      <c r="M3063" s="5">
        <f t="shared" si="5"/>
        <v>4.923655379</v>
      </c>
      <c r="N3063" s="4" t="b">
        <v>0</v>
      </c>
      <c r="O3063" s="4" t="b">
        <v>0</v>
      </c>
      <c r="P3063" s="4" t="b">
        <v>1</v>
      </c>
      <c r="Q3063" s="4" t="b">
        <v>0</v>
      </c>
      <c r="R3063" s="4">
        <v>17.775</v>
      </c>
      <c r="S3063" s="4">
        <v>4.18265382626039</v>
      </c>
      <c r="T3063" s="4">
        <v>-3.1700622584959E9</v>
      </c>
    </row>
    <row r="3064" ht="12.75" customHeight="1">
      <c r="A3064" s="8" t="str">
        <f t="shared" si="1"/>
        <v>Croatia2003</v>
      </c>
      <c r="B3064" s="4" t="s">
        <v>73</v>
      </c>
      <c r="C3064" s="4">
        <v>2003.0</v>
      </c>
      <c r="D3064" s="4">
        <v>5.52603287790539</v>
      </c>
      <c r="E3064" s="4">
        <v>-9.96689670701412E8</v>
      </c>
      <c r="F3064" s="4">
        <v>-3.20966266284215E9</v>
      </c>
      <c r="G3064" s="4">
        <v>3.5254833028402E10</v>
      </c>
      <c r="H3064" s="4">
        <v>45.1363737125708</v>
      </c>
      <c r="I3064" s="4">
        <v>49.6185458017871</v>
      </c>
      <c r="J3064" s="4">
        <f t="shared" si="2"/>
        <v>1591275318744</v>
      </c>
      <c r="K3064" s="5">
        <f t="shared" si="3"/>
        <v>1749293547354</v>
      </c>
      <c r="L3064" s="5">
        <f t="shared" si="4"/>
        <v>158018228610</v>
      </c>
      <c r="M3064" s="5">
        <f t="shared" si="5"/>
        <v>4.482172089</v>
      </c>
      <c r="N3064" s="4" t="b">
        <v>0</v>
      </c>
      <c r="O3064" s="4" t="b">
        <v>0</v>
      </c>
      <c r="P3064" s="4" t="b">
        <v>1</v>
      </c>
      <c r="Q3064" s="4" t="b">
        <v>0</v>
      </c>
      <c r="R3064" s="4">
        <v>19.075</v>
      </c>
      <c r="S3064" s="4">
        <v>5.59535310355051</v>
      </c>
      <c r="T3064" s="4">
        <v>-6.6004329268899E9</v>
      </c>
    </row>
    <row r="3065" ht="12.75" customHeight="1">
      <c r="A3065" s="8" t="str">
        <f t="shared" si="1"/>
        <v>Croatia2002</v>
      </c>
      <c r="B3065" s="4" t="s">
        <v>73</v>
      </c>
      <c r="C3065" s="4">
        <v>2002.0</v>
      </c>
      <c r="D3065" s="4">
        <v>5.7217258693369</v>
      </c>
      <c r="E3065" s="4">
        <v>-4.3365679810737E8</v>
      </c>
      <c r="F3065" s="4">
        <v>-1.66174075501362E9</v>
      </c>
      <c r="G3065" s="4">
        <v>2.67572559517786E10</v>
      </c>
      <c r="H3065" s="4">
        <v>46.9808045119485</v>
      </c>
      <c r="I3065" s="4">
        <v>50.2390638269919</v>
      </c>
      <c r="J3065" s="4">
        <f t="shared" si="2"/>
        <v>1257077411147</v>
      </c>
      <c r="K3065" s="5">
        <f t="shared" si="3"/>
        <v>1344259489597</v>
      </c>
      <c r="L3065" s="5">
        <f t="shared" si="4"/>
        <v>87182078450</v>
      </c>
      <c r="M3065" s="5">
        <f t="shared" si="5"/>
        <v>3.258259315</v>
      </c>
      <c r="N3065" s="4" t="b">
        <v>0</v>
      </c>
      <c r="O3065" s="4" t="b">
        <v>0</v>
      </c>
      <c r="P3065" s="4" t="b">
        <v>1</v>
      </c>
      <c r="Q3065" s="4" t="b">
        <v>1</v>
      </c>
      <c r="R3065" s="4">
        <v>21.78333333333</v>
      </c>
      <c r="S3065" s="4">
        <v>5.82301562722243</v>
      </c>
      <c r="T3065" s="4">
        <v>-8.4975770766234E9</v>
      </c>
    </row>
    <row r="3066" ht="12.75" customHeight="1">
      <c r="A3066" s="8" t="str">
        <f t="shared" si="1"/>
        <v>Croatia2001</v>
      </c>
      <c r="B3066" s="4" t="s">
        <v>73</v>
      </c>
      <c r="C3066" s="4">
        <v>2001.0</v>
      </c>
      <c r="D3066" s="4">
        <v>3.03248160981304</v>
      </c>
      <c r="E3066" s="4">
        <v>-8.90467496118718E8</v>
      </c>
      <c r="F3066" s="4">
        <v>-5.16315412874183E8</v>
      </c>
      <c r="G3066" s="4">
        <v>2.30633237225007E10</v>
      </c>
      <c r="H3066" s="4">
        <v>40.0708764878984</v>
      </c>
      <c r="I3066" s="4">
        <v>45.7707148167389</v>
      </c>
      <c r="J3066" s="4">
        <f t="shared" si="2"/>
        <v>924167596285</v>
      </c>
      <c r="K3066" s="5">
        <f t="shared" si="3"/>
        <v>1055624812829</v>
      </c>
      <c r="L3066" s="5">
        <f t="shared" si="4"/>
        <v>131457216544</v>
      </c>
      <c r="M3066" s="5">
        <f t="shared" si="5"/>
        <v>5.699838329</v>
      </c>
      <c r="N3066" s="4" t="b">
        <v>0</v>
      </c>
      <c r="O3066" s="4" t="b">
        <v>1</v>
      </c>
      <c r="P3066" s="4" t="b">
        <v>1</v>
      </c>
      <c r="Q3066" s="4" t="b">
        <v>1</v>
      </c>
      <c r="R3066" s="4">
        <v>21.51666666667</v>
      </c>
      <c r="S3066" s="4">
        <v>3.11246150800277</v>
      </c>
      <c r="T3066" s="4">
        <v>-3.69393222927789E9</v>
      </c>
    </row>
    <row r="3067" ht="12.75" customHeight="1">
      <c r="A3067" s="8" t="str">
        <f t="shared" si="1"/>
        <v>Croatia2000</v>
      </c>
      <c r="B3067" s="4" t="s">
        <v>73</v>
      </c>
      <c r="C3067" s="4">
        <v>2000.0</v>
      </c>
      <c r="D3067" s="4">
        <v>3.74920424114256</v>
      </c>
      <c r="E3067" s="4">
        <v>-8.35155061658017E8</v>
      </c>
      <c r="F3067" s="4">
        <v>-3.38043019674813E8</v>
      </c>
      <c r="G3067" s="4">
        <v>2.21287194184376E10</v>
      </c>
      <c r="H3067" s="4">
        <v>41.635457579592</v>
      </c>
      <c r="I3067" s="4">
        <v>47.0865613445683</v>
      </c>
      <c r="J3067" s="4">
        <f t="shared" si="2"/>
        <v>921339358637</v>
      </c>
      <c r="K3067" s="5">
        <f t="shared" si="3"/>
        <v>1041965304373</v>
      </c>
      <c r="L3067" s="5">
        <f t="shared" si="4"/>
        <v>120625945736</v>
      </c>
      <c r="M3067" s="5">
        <f t="shared" si="5"/>
        <v>5.451103765</v>
      </c>
      <c r="N3067" s="4" t="b">
        <v>0</v>
      </c>
      <c r="O3067" s="4" t="b">
        <v>1</v>
      </c>
      <c r="P3067" s="4" t="b">
        <v>1</v>
      </c>
      <c r="Q3067" s="4" t="b">
        <v>0</v>
      </c>
      <c r="R3067" s="4">
        <v>20.6</v>
      </c>
      <c r="S3067" s="4">
        <v>2.95879821960648</v>
      </c>
      <c r="T3067" s="4">
        <v>-9.34604304063106E8</v>
      </c>
    </row>
    <row r="3068" ht="12.75" customHeight="1">
      <c r="A3068" s="8" t="str">
        <f t="shared" si="1"/>
        <v>Croatia1999</v>
      </c>
      <c r="B3068" s="4" t="s">
        <v>73</v>
      </c>
      <c r="C3068" s="4">
        <v>1999.0</v>
      </c>
      <c r="D3068" s="4">
        <v>-0.93550648356187</v>
      </c>
      <c r="E3068" s="4">
        <v>-1.30439879541691E9</v>
      </c>
      <c r="F3068" s="4">
        <v>-1.50244673541374E9</v>
      </c>
      <c r="G3068" s="4">
        <v>2.37701597842572E10</v>
      </c>
      <c r="H3068" s="4">
        <v>43.8902125264808</v>
      </c>
      <c r="I3068" s="4">
        <v>50.8579667064855</v>
      </c>
      <c r="J3068" s="4">
        <f t="shared" si="2"/>
        <v>1043277364719</v>
      </c>
      <c r="K3068" s="5">
        <f t="shared" si="3"/>
        <v>1208901994916</v>
      </c>
      <c r="L3068" s="5">
        <f t="shared" si="4"/>
        <v>165624630196</v>
      </c>
      <c r="M3068" s="5">
        <f t="shared" si="5"/>
        <v>6.96775418</v>
      </c>
      <c r="N3068" s="4" t="b">
        <v>1</v>
      </c>
      <c r="O3068" s="4" t="b">
        <v>1</v>
      </c>
      <c r="P3068" s="4" t="b">
        <v>0</v>
      </c>
      <c r="Q3068" s="4" t="b">
        <v>0</v>
      </c>
      <c r="R3068" s="4">
        <v>18.63333333333</v>
      </c>
      <c r="S3068" s="4">
        <v>-0.840291072759229</v>
      </c>
      <c r="T3068" s="4">
        <v>1.64144036581959E9</v>
      </c>
    </row>
    <row r="3069" ht="12.75" customHeight="1">
      <c r="A3069" s="8" t="str">
        <f t="shared" si="1"/>
        <v>Croatia1998</v>
      </c>
      <c r="B3069" s="4" t="s">
        <v>73</v>
      </c>
      <c r="C3069" s="4">
        <v>1998.0</v>
      </c>
      <c r="D3069" s="4">
        <v>1.86188293781485</v>
      </c>
      <c r="E3069" s="4">
        <v>-3.52497948351902E8</v>
      </c>
      <c r="F3069" s="4">
        <v>-1.36929131480888E9</v>
      </c>
      <c r="G3069" s="4">
        <v>2.58852252936151E10</v>
      </c>
      <c r="H3069" s="4">
        <v>46.2993666860977</v>
      </c>
      <c r="I3069" s="4">
        <v>49.0235051691302</v>
      </c>
      <c r="J3069" s="4">
        <f t="shared" si="2"/>
        <v>1198469537621</v>
      </c>
      <c r="K3069" s="5">
        <f t="shared" si="3"/>
        <v>1268984475986</v>
      </c>
      <c r="L3069" s="5">
        <f t="shared" si="4"/>
        <v>70514938364</v>
      </c>
      <c r="M3069" s="5">
        <f t="shared" si="5"/>
        <v>2.724138483</v>
      </c>
      <c r="N3069" s="4" t="b">
        <v>1</v>
      </c>
      <c r="O3069" s="4" t="b">
        <v>1</v>
      </c>
      <c r="P3069" s="4" t="b">
        <v>0</v>
      </c>
      <c r="Q3069" s="4" t="b">
        <v>0</v>
      </c>
      <c r="R3069" s="4" t="s">
        <v>39</v>
      </c>
      <c r="S3069" s="4">
        <v>2.25093546115393</v>
      </c>
      <c r="T3069" s="4">
        <v>2.1150655093579E9</v>
      </c>
    </row>
    <row r="3070" ht="12.75" customHeight="1">
      <c r="A3070" s="8" t="str">
        <f t="shared" si="1"/>
        <v>Croatia1997</v>
      </c>
      <c r="B3070" s="4" t="s">
        <v>73</v>
      </c>
      <c r="C3070" s="4">
        <v>1997.0</v>
      </c>
      <c r="D3070" s="4">
        <v>6.64548608819781</v>
      </c>
      <c r="E3070" s="4">
        <v>-7.26253802582173E7</v>
      </c>
      <c r="F3070" s="4">
        <v>-2.49958265025622E9</v>
      </c>
      <c r="G3070" s="4">
        <v>2.41726081780871E10</v>
      </c>
      <c r="H3070" s="4">
        <v>42.8867869583074</v>
      </c>
      <c r="I3070" s="4">
        <v>44.5836881644445</v>
      </c>
      <c r="J3070" s="4">
        <f t="shared" si="2"/>
        <v>1036685497160</v>
      </c>
      <c r="K3070" s="5">
        <f t="shared" si="3"/>
        <v>1077704025133</v>
      </c>
      <c r="L3070" s="5">
        <f t="shared" si="4"/>
        <v>41018527973</v>
      </c>
      <c r="M3070" s="5">
        <f t="shared" si="5"/>
        <v>1.696901206</v>
      </c>
      <c r="N3070" s="4" t="b">
        <v>0</v>
      </c>
      <c r="O3070" s="4" t="b">
        <v>0</v>
      </c>
      <c r="P3070" s="4" t="b">
        <v>1</v>
      </c>
      <c r="Q3070" s="4" t="b">
        <v>1</v>
      </c>
      <c r="R3070" s="4" t="s">
        <v>39</v>
      </c>
      <c r="S3070" s="4">
        <v>6.17852386552794</v>
      </c>
      <c r="T3070" s="4">
        <v>-1.71261711552799E9</v>
      </c>
    </row>
    <row r="3071" ht="12.75" customHeight="1">
      <c r="A3071" s="8" t="str">
        <f t="shared" si="1"/>
        <v>Croatia1996</v>
      </c>
      <c r="B3071" s="4" t="s">
        <v>73</v>
      </c>
      <c r="C3071" s="4">
        <v>1996.0</v>
      </c>
      <c r="D3071" s="4">
        <v>5.8736953485069</v>
      </c>
      <c r="E3071" s="4">
        <v>-5.4541548899806E7</v>
      </c>
      <c r="F3071" s="4">
        <v>-1.09142576660964E9</v>
      </c>
      <c r="G3071" s="4">
        <v>2.41475392098502E10</v>
      </c>
      <c r="H3071" s="4">
        <v>43.7565216877634</v>
      </c>
      <c r="I3071" s="4">
        <v>44.9457734847076</v>
      </c>
      <c r="J3071" s="4">
        <f t="shared" si="2"/>
        <v>1056612323142</v>
      </c>
      <c r="K3071" s="5">
        <f t="shared" si="3"/>
        <v>1085329827539</v>
      </c>
      <c r="L3071" s="5">
        <f t="shared" si="4"/>
        <v>28717504397</v>
      </c>
      <c r="M3071" s="5">
        <f t="shared" si="5"/>
        <v>1.189251797</v>
      </c>
      <c r="N3071" s="4" t="b">
        <v>0</v>
      </c>
      <c r="O3071" s="4" t="b">
        <v>0</v>
      </c>
      <c r="P3071" s="4" t="b">
        <v>1</v>
      </c>
      <c r="Q3071" s="4" t="b">
        <v>1</v>
      </c>
      <c r="R3071" s="4" t="s">
        <v>39</v>
      </c>
      <c r="S3071" s="4">
        <v>6.04145449792506</v>
      </c>
      <c r="T3071" s="4">
        <v>-2.50689682369003E7</v>
      </c>
    </row>
    <row r="3072" ht="12.75" customHeight="1">
      <c r="A3072" s="8" t="str">
        <f t="shared" si="1"/>
        <v>Croatia1995</v>
      </c>
      <c r="B3072" s="4" t="s">
        <v>73</v>
      </c>
      <c r="C3072" s="4">
        <v>1995.0</v>
      </c>
      <c r="D3072" s="4">
        <v>6.63403155348159</v>
      </c>
      <c r="E3072" s="4">
        <v>1.94020637361268E7</v>
      </c>
      <c r="F3072" s="4">
        <v>-1.44188723103273E9</v>
      </c>
      <c r="G3072" s="4">
        <v>2.2778305790163E10</v>
      </c>
      <c r="H3072" s="4">
        <v>42.2687340583474</v>
      </c>
      <c r="I3072" s="4">
        <v>43.3950970628324</v>
      </c>
      <c r="J3072" s="4">
        <f t="shared" si="2"/>
        <v>962810149744</v>
      </c>
      <c r="K3072" s="5">
        <f t="shared" si="3"/>
        <v>988466790691</v>
      </c>
      <c r="L3072" s="5">
        <f t="shared" si="4"/>
        <v>25656640947</v>
      </c>
      <c r="M3072" s="5">
        <f t="shared" si="5"/>
        <v>1.126363004</v>
      </c>
      <c r="N3072" s="4" t="b">
        <v>0</v>
      </c>
      <c r="O3072" s="4" t="b">
        <v>0</v>
      </c>
      <c r="P3072" s="4" t="b">
        <v>1</v>
      </c>
      <c r="Q3072" s="4" t="b">
        <v>1</v>
      </c>
      <c r="R3072" s="4" t="s">
        <v>39</v>
      </c>
      <c r="S3072" s="4" t="s">
        <v>39</v>
      </c>
      <c r="T3072" s="4">
        <v>-1.3692334196872E9</v>
      </c>
    </row>
    <row r="3073" ht="12.75" customHeight="1">
      <c r="A3073" s="8" t="str">
        <f t="shared" si="1"/>
        <v>Croatia1994</v>
      </c>
      <c r="B3073" s="4" t="s">
        <v>73</v>
      </c>
      <c r="C3073" s="4">
        <v>1994.0</v>
      </c>
      <c r="D3073" s="4">
        <v>5.89998865148682</v>
      </c>
      <c r="E3073" s="4" t="s">
        <v>39</v>
      </c>
      <c r="F3073" s="4">
        <v>7.70534186177608E8</v>
      </c>
      <c r="G3073" s="4" t="s">
        <v>39</v>
      </c>
      <c r="H3073" s="4">
        <v>40.8847735688721</v>
      </c>
      <c r="I3073" s="4">
        <v>39.1471500778448</v>
      </c>
      <c r="J3073" s="4" t="str">
        <f t="shared" si="2"/>
        <v>#VALUE!</v>
      </c>
      <c r="K3073" s="5" t="str">
        <f t="shared" si="3"/>
        <v>#VALUE!</v>
      </c>
      <c r="L3073" s="5" t="str">
        <f t="shared" si="4"/>
        <v>#VALUE!</v>
      </c>
      <c r="M3073" s="5" t="str">
        <f t="shared" si="5"/>
        <v>#VALUE!</v>
      </c>
      <c r="N3073" s="4" t="b">
        <v>0</v>
      </c>
      <c r="O3073" s="4" t="b">
        <v>0</v>
      </c>
      <c r="P3073" s="4" t="b">
        <v>1</v>
      </c>
      <c r="Q3073" s="4" t="b">
        <v>1</v>
      </c>
      <c r="R3073" s="4" t="s">
        <v>39</v>
      </c>
      <c r="S3073" s="4" t="s">
        <v>39</v>
      </c>
      <c r="T3073" s="4" t="s">
        <v>39</v>
      </c>
    </row>
    <row r="3074" ht="12.75" customHeight="1">
      <c r="A3074" s="8" t="str">
        <f t="shared" si="1"/>
        <v>Croatia1993</v>
      </c>
      <c r="B3074" s="4" t="s">
        <v>73</v>
      </c>
      <c r="C3074" s="4">
        <v>1993.0</v>
      </c>
      <c r="D3074" s="4">
        <v>-7.99999240681222</v>
      </c>
      <c r="E3074" s="4" t="s">
        <v>39</v>
      </c>
      <c r="F3074" s="4">
        <v>6.94283341426339E8</v>
      </c>
      <c r="G3074" s="4" t="s">
        <v>39</v>
      </c>
      <c r="H3074" s="4">
        <v>30.5470565119062</v>
      </c>
      <c r="I3074" s="4">
        <v>31.0266206731245</v>
      </c>
      <c r="J3074" s="4" t="str">
        <f t="shared" si="2"/>
        <v>#VALUE!</v>
      </c>
      <c r="K3074" s="5" t="str">
        <f t="shared" si="3"/>
        <v>#VALUE!</v>
      </c>
      <c r="L3074" s="5" t="str">
        <f t="shared" si="4"/>
        <v>#VALUE!</v>
      </c>
      <c r="M3074" s="5" t="str">
        <f t="shared" si="5"/>
        <v>#VALUE!</v>
      </c>
      <c r="N3074" s="4" t="b">
        <v>1</v>
      </c>
      <c r="O3074" s="4" t="b">
        <v>1</v>
      </c>
      <c r="P3074" s="4" t="b">
        <v>0</v>
      </c>
      <c r="Q3074" s="4" t="b">
        <v>0</v>
      </c>
      <c r="R3074" s="4" t="s">
        <v>39</v>
      </c>
      <c r="S3074" s="4" t="s">
        <v>39</v>
      </c>
      <c r="T3074" s="4" t="s">
        <v>39</v>
      </c>
    </row>
    <row r="3075" ht="12.75" customHeight="1">
      <c r="A3075" s="8" t="str">
        <f t="shared" si="1"/>
        <v>Croatia1992</v>
      </c>
      <c r="B3075" s="4" t="s">
        <v>73</v>
      </c>
      <c r="C3075" s="4">
        <v>1992.0</v>
      </c>
      <c r="D3075" s="4" t="s">
        <v>39</v>
      </c>
      <c r="E3075" s="4" t="s">
        <v>39</v>
      </c>
      <c r="F3075" s="4" t="s">
        <v>39</v>
      </c>
      <c r="G3075" s="4" t="s">
        <v>39</v>
      </c>
      <c r="H3075" s="4">
        <v>28.8312520252098</v>
      </c>
      <c r="I3075" s="4">
        <v>32.0192400610718</v>
      </c>
      <c r="J3075" s="4" t="str">
        <f t="shared" si="2"/>
        <v>#VALUE!</v>
      </c>
      <c r="K3075" s="5" t="str">
        <f t="shared" si="3"/>
        <v>#VALUE!</v>
      </c>
      <c r="L3075" s="5" t="str">
        <f t="shared" si="4"/>
        <v>#VALUE!</v>
      </c>
      <c r="M3075" s="5" t="str">
        <f t="shared" si="5"/>
        <v>#VALUE!</v>
      </c>
      <c r="N3075" s="4" t="b">
        <v>1</v>
      </c>
      <c r="O3075" s="4" t="b">
        <v>1</v>
      </c>
      <c r="P3075" s="4" t="s">
        <v>39</v>
      </c>
      <c r="Q3075" s="4" t="b">
        <v>0</v>
      </c>
      <c r="R3075" s="4" t="s">
        <v>39</v>
      </c>
      <c r="S3075" s="4" t="s">
        <v>39</v>
      </c>
      <c r="T3075" s="4" t="s">
        <v>39</v>
      </c>
    </row>
    <row r="3076" ht="12.75" customHeight="1">
      <c r="A3076" s="8" t="str">
        <f t="shared" si="1"/>
        <v>Cyprus2022</v>
      </c>
      <c r="B3076" s="4" t="s">
        <v>74</v>
      </c>
      <c r="C3076" s="4">
        <v>2022.0</v>
      </c>
      <c r="D3076" s="4" t="s">
        <v>39</v>
      </c>
      <c r="E3076" s="4" t="s">
        <v>39</v>
      </c>
      <c r="F3076" s="4">
        <v>-2.62538519023531E9</v>
      </c>
      <c r="G3076" s="4">
        <v>2.84390527408561E10</v>
      </c>
      <c r="H3076" s="4" t="s">
        <v>39</v>
      </c>
      <c r="I3076" s="4" t="s">
        <v>39</v>
      </c>
      <c r="J3076" s="4" t="str">
        <f t="shared" si="2"/>
        <v>#VALUE!</v>
      </c>
      <c r="K3076" s="5" t="str">
        <f t="shared" si="3"/>
        <v>#VALUE!</v>
      </c>
      <c r="L3076" s="5" t="str">
        <f t="shared" si="4"/>
        <v>#VALUE!</v>
      </c>
      <c r="M3076" s="5" t="str">
        <f t="shared" si="5"/>
        <v>#VALUE!</v>
      </c>
      <c r="N3076" s="4" t="s">
        <v>39</v>
      </c>
      <c r="O3076" s="4" t="s">
        <v>39</v>
      </c>
      <c r="P3076" s="4" t="s">
        <v>39</v>
      </c>
      <c r="Q3076" s="4" t="s">
        <v>39</v>
      </c>
      <c r="R3076" s="4">
        <v>6.78333333333</v>
      </c>
      <c r="S3076" s="4">
        <v>5.63214801919504</v>
      </c>
      <c r="T3076" s="4" t="s">
        <v>39</v>
      </c>
    </row>
    <row r="3077" ht="12.75" customHeight="1">
      <c r="A3077" s="8" t="str">
        <f t="shared" si="1"/>
        <v>Cyprus2021</v>
      </c>
      <c r="B3077" s="4" t="s">
        <v>74</v>
      </c>
      <c r="C3077" s="4">
        <v>2021.0</v>
      </c>
      <c r="D3077" s="4">
        <v>5.58498029292521</v>
      </c>
      <c r="E3077" s="4">
        <v>5.30272849087481E7</v>
      </c>
      <c r="F3077" s="4">
        <v>-1.95737588507033E9</v>
      </c>
      <c r="G3077" s="4">
        <v>2.84080644621856E10</v>
      </c>
      <c r="H3077" s="4">
        <v>42.4372452095441</v>
      </c>
      <c r="I3077" s="4">
        <v>44.0959866192195</v>
      </c>
      <c r="J3077" s="4">
        <f t="shared" si="2"/>
        <v>1205559997510</v>
      </c>
      <c r="K3077" s="5">
        <f t="shared" si="3"/>
        <v>1252681630402</v>
      </c>
      <c r="L3077" s="5">
        <f t="shared" si="4"/>
        <v>47121632892</v>
      </c>
      <c r="M3077" s="5">
        <f t="shared" si="5"/>
        <v>1.65874141</v>
      </c>
      <c r="N3077" s="4" t="s">
        <v>39</v>
      </c>
      <c r="O3077" s="4" t="s">
        <v>39</v>
      </c>
      <c r="P3077" s="4" t="s">
        <v>39</v>
      </c>
      <c r="Q3077" s="4" t="s">
        <v>39</v>
      </c>
      <c r="R3077" s="4">
        <v>7.49166666667</v>
      </c>
      <c r="S3077" s="4">
        <v>6.63892696813528</v>
      </c>
      <c r="T3077" s="4">
        <v>-3.09882786704978E7</v>
      </c>
    </row>
    <row r="3078" ht="12.75" customHeight="1">
      <c r="A3078" s="8" t="str">
        <f t="shared" si="1"/>
        <v>Cyprus2020</v>
      </c>
      <c r="B3078" s="4" t="s">
        <v>74</v>
      </c>
      <c r="C3078" s="4">
        <v>2020.0</v>
      </c>
      <c r="D3078" s="4">
        <v>-4.98420231758928</v>
      </c>
      <c r="E3078" s="4">
        <v>-9.09153820424422E8</v>
      </c>
      <c r="F3078" s="4">
        <v>-2.52291114579052E9</v>
      </c>
      <c r="G3078" s="4">
        <v>2.50082661592479E10</v>
      </c>
      <c r="H3078" s="4">
        <v>39.3155671920029</v>
      </c>
      <c r="I3078" s="4">
        <v>45.0723705817864</v>
      </c>
      <c r="J3078" s="4">
        <f t="shared" si="2"/>
        <v>983214168539</v>
      </c>
      <c r="K3078" s="5">
        <f t="shared" si="3"/>
        <v>1127181839938</v>
      </c>
      <c r="L3078" s="5">
        <f t="shared" si="4"/>
        <v>143967671398</v>
      </c>
      <c r="M3078" s="5">
        <f t="shared" si="5"/>
        <v>5.75680339</v>
      </c>
      <c r="N3078" s="4" t="b">
        <v>1</v>
      </c>
      <c r="O3078" s="4" t="b">
        <v>1</v>
      </c>
      <c r="P3078" s="4" t="b">
        <v>0</v>
      </c>
      <c r="Q3078" s="4" t="s">
        <v>39</v>
      </c>
      <c r="R3078" s="4">
        <v>7.60833333333</v>
      </c>
      <c r="S3078" s="4">
        <v>-4.37247418575215</v>
      </c>
      <c r="T3078" s="4">
        <v>-3.3997983029377E9</v>
      </c>
    </row>
    <row r="3079" ht="12.75" customHeight="1">
      <c r="A3079" s="8" t="str">
        <f t="shared" si="1"/>
        <v>Cyprus2019</v>
      </c>
      <c r="B3079" s="4" t="s">
        <v>74</v>
      </c>
      <c r="C3079" s="4">
        <v>2019.0</v>
      </c>
      <c r="D3079" s="4">
        <v>5.28279515759461</v>
      </c>
      <c r="E3079" s="4">
        <v>9.12426876230475E8</v>
      </c>
      <c r="F3079" s="4">
        <v>-1.44450453923285E9</v>
      </c>
      <c r="G3079" s="4">
        <v>2.59451942404544E10</v>
      </c>
      <c r="H3079" s="4">
        <v>39.6707504161252</v>
      </c>
      <c r="I3079" s="4">
        <v>38.3743519093955</v>
      </c>
      <c r="J3079" s="4">
        <f t="shared" si="2"/>
        <v>1029265325211</v>
      </c>
      <c r="K3079" s="5">
        <f t="shared" si="3"/>
        <v>995630014141</v>
      </c>
      <c r="L3079" s="5">
        <f t="shared" si="4"/>
        <v>-33635311070</v>
      </c>
      <c r="M3079" s="5">
        <f t="shared" si="5"/>
        <v>-1.296398507</v>
      </c>
      <c r="N3079" s="4" t="b">
        <v>1</v>
      </c>
      <c r="O3079" s="4" t="b">
        <v>1</v>
      </c>
      <c r="P3079" s="4" t="b">
        <v>1</v>
      </c>
      <c r="Q3079" s="4" t="b">
        <v>0</v>
      </c>
      <c r="R3079" s="4">
        <v>7.075</v>
      </c>
      <c r="S3079" s="4">
        <v>5.52942854943188</v>
      </c>
      <c r="T3079" s="4">
        <v>9.36928081206501E8</v>
      </c>
    </row>
    <row r="3080" ht="12.75" customHeight="1">
      <c r="A3080" s="8" t="str">
        <f t="shared" si="1"/>
        <v>Cyprus2018</v>
      </c>
      <c r="B3080" s="4" t="s">
        <v>74</v>
      </c>
      <c r="C3080" s="4">
        <v>2018.0</v>
      </c>
      <c r="D3080" s="4">
        <v>5.69347058531006</v>
      </c>
      <c r="E3080" s="4">
        <v>-3.1468548244149E8</v>
      </c>
      <c r="F3080" s="4">
        <v>-9.75767835043536E8</v>
      </c>
      <c r="G3080" s="4">
        <v>2.5597301190678E10</v>
      </c>
      <c r="H3080" s="4">
        <v>39.1066363758346</v>
      </c>
      <c r="I3080" s="4">
        <v>42.6901775345052</v>
      </c>
      <c r="J3080" s="4">
        <f t="shared" si="2"/>
        <v>1001024349867</v>
      </c>
      <c r="K3080" s="5">
        <f t="shared" si="3"/>
        <v>1092753332234</v>
      </c>
      <c r="L3080" s="5">
        <f t="shared" si="4"/>
        <v>91728982368</v>
      </c>
      <c r="M3080" s="5">
        <f t="shared" si="5"/>
        <v>3.583541159</v>
      </c>
      <c r="N3080" s="4" t="b">
        <v>0</v>
      </c>
      <c r="O3080" s="4" t="b">
        <v>0</v>
      </c>
      <c r="P3080" s="4" t="b">
        <v>1</v>
      </c>
      <c r="Q3080" s="4" t="b">
        <v>1</v>
      </c>
      <c r="R3080" s="4">
        <v>8.4</v>
      </c>
      <c r="S3080" s="4">
        <v>5.64785820050915</v>
      </c>
      <c r="T3080" s="4">
        <v>-3.47893049776397E8</v>
      </c>
    </row>
    <row r="3081" ht="12.75" customHeight="1">
      <c r="A3081" s="8" t="str">
        <f t="shared" si="1"/>
        <v>Cyprus2017</v>
      </c>
      <c r="B3081" s="4" t="s">
        <v>74</v>
      </c>
      <c r="C3081" s="4">
        <v>2017.0</v>
      </c>
      <c r="D3081" s="4">
        <v>5.85188421512531</v>
      </c>
      <c r="E3081" s="4">
        <v>1.01565952576045E9</v>
      </c>
      <c r="F3081" s="4">
        <v>-1.13442637487637E9</v>
      </c>
      <c r="G3081" s="4">
        <v>2.29465833755508E10</v>
      </c>
      <c r="H3081" s="4">
        <v>38.4309522163059</v>
      </c>
      <c r="I3081" s="4">
        <v>36.4729765773954</v>
      </c>
      <c r="J3081" s="4">
        <f t="shared" si="2"/>
        <v>881859049233</v>
      </c>
      <c r="K3081" s="5">
        <f t="shared" si="3"/>
        <v>836930197988</v>
      </c>
      <c r="L3081" s="5">
        <f t="shared" si="4"/>
        <v>-44928851246</v>
      </c>
      <c r="M3081" s="5">
        <f t="shared" si="5"/>
        <v>-1.957975639</v>
      </c>
      <c r="N3081" s="4" t="b">
        <v>0</v>
      </c>
      <c r="O3081" s="4" t="b">
        <v>0</v>
      </c>
      <c r="P3081" s="4" t="b">
        <v>1</v>
      </c>
      <c r="Q3081" s="4" t="b">
        <v>1</v>
      </c>
      <c r="R3081" s="4">
        <v>11.1</v>
      </c>
      <c r="S3081" s="4">
        <v>5.73347613913472</v>
      </c>
      <c r="T3081" s="4">
        <v>-2.6507178151272E9</v>
      </c>
    </row>
    <row r="3082" ht="12.75" customHeight="1">
      <c r="A3082" s="8" t="str">
        <f t="shared" si="1"/>
        <v>Cyprus2016</v>
      </c>
      <c r="B3082" s="4" t="s">
        <v>74</v>
      </c>
      <c r="C3082" s="4">
        <v>2016.0</v>
      </c>
      <c r="D3082" s="4">
        <v>6.4554812751817</v>
      </c>
      <c r="E3082" s="4">
        <v>6.0373515519598E8</v>
      </c>
      <c r="F3082" s="4">
        <v>-8.63601462207072E8</v>
      </c>
      <c r="G3082" s="4">
        <v>2.10464521173765E10</v>
      </c>
      <c r="H3082" s="4">
        <v>37.7099930266467</v>
      </c>
      <c r="I3082" s="4">
        <v>37.4659256598271</v>
      </c>
      <c r="J3082" s="4">
        <f t="shared" si="2"/>
        <v>793661562582</v>
      </c>
      <c r="K3082" s="5">
        <f t="shared" si="3"/>
        <v>788524810433</v>
      </c>
      <c r="L3082" s="5">
        <f t="shared" si="4"/>
        <v>-5136752149</v>
      </c>
      <c r="M3082" s="5">
        <f t="shared" si="5"/>
        <v>-0.2440673668</v>
      </c>
      <c r="N3082" s="4" t="b">
        <v>0</v>
      </c>
      <c r="O3082" s="4" t="b">
        <v>0</v>
      </c>
      <c r="P3082" s="4" t="b">
        <v>1</v>
      </c>
      <c r="Q3082" s="4" t="b">
        <v>1</v>
      </c>
      <c r="R3082" s="4">
        <v>13.00833333333</v>
      </c>
      <c r="S3082" s="4">
        <v>6.57358020185954</v>
      </c>
      <c r="T3082" s="4">
        <v>-1.9001312581743E9</v>
      </c>
    </row>
    <row r="3083" ht="12.75" customHeight="1">
      <c r="A3083" s="8" t="str">
        <f t="shared" si="1"/>
        <v>Cyprus2015</v>
      </c>
      <c r="B3083" s="4" t="s">
        <v>74</v>
      </c>
      <c r="C3083" s="4">
        <v>2015.0</v>
      </c>
      <c r="D3083" s="4">
        <v>3.38209309735539</v>
      </c>
      <c r="E3083" s="4">
        <v>6.58606640614845E8</v>
      </c>
      <c r="F3083" s="4">
        <v>-8.35103402370826E7</v>
      </c>
      <c r="G3083" s="4">
        <v>1.99092690648473E10</v>
      </c>
      <c r="H3083" s="4">
        <v>39.6651699592366</v>
      </c>
      <c r="I3083" s="4">
        <v>39.4795260488601</v>
      </c>
      <c r="J3083" s="4">
        <f t="shared" si="2"/>
        <v>789704541221</v>
      </c>
      <c r="K3083" s="5">
        <f t="shared" si="3"/>
        <v>786008506659</v>
      </c>
      <c r="L3083" s="5">
        <f t="shared" si="4"/>
        <v>-3696034562</v>
      </c>
      <c r="M3083" s="5">
        <f t="shared" si="5"/>
        <v>-0.1856439104</v>
      </c>
      <c r="N3083" s="4" t="b">
        <v>0</v>
      </c>
      <c r="O3083" s="4" t="b">
        <v>1</v>
      </c>
      <c r="P3083" s="4" t="b">
        <v>1</v>
      </c>
      <c r="Q3083" s="4" t="b">
        <v>1</v>
      </c>
      <c r="R3083" s="4">
        <v>14.94166666667</v>
      </c>
      <c r="S3083" s="4">
        <v>3.41892318781653</v>
      </c>
      <c r="T3083" s="4">
        <v>-1.13718305252919E9</v>
      </c>
    </row>
    <row r="3084" ht="12.75" customHeight="1">
      <c r="A3084" s="8" t="str">
        <f t="shared" si="1"/>
        <v>Cyprus2014</v>
      </c>
      <c r="B3084" s="4" t="s">
        <v>74</v>
      </c>
      <c r="C3084" s="4">
        <v>2014.0</v>
      </c>
      <c r="D3084" s="4">
        <v>-1.82847068190866</v>
      </c>
      <c r="E3084" s="4">
        <v>7.05301479551222E8</v>
      </c>
      <c r="F3084" s="4">
        <v>-9.57946474880215E8</v>
      </c>
      <c r="G3084" s="4">
        <v>2.32259121834988E10</v>
      </c>
      <c r="H3084" s="4">
        <v>40.203441173602</v>
      </c>
      <c r="I3084" s="4">
        <v>40.4375190044808</v>
      </c>
      <c r="J3084" s="4">
        <f t="shared" si="2"/>
        <v>933761594173</v>
      </c>
      <c r="K3084" s="5">
        <f t="shared" si="3"/>
        <v>939198265317</v>
      </c>
      <c r="L3084" s="5">
        <f t="shared" si="4"/>
        <v>5436671144</v>
      </c>
      <c r="M3084" s="5">
        <f t="shared" si="5"/>
        <v>0.2340778309</v>
      </c>
      <c r="N3084" s="4" t="b">
        <v>1</v>
      </c>
      <c r="O3084" s="4" t="b">
        <v>1</v>
      </c>
      <c r="P3084" s="4" t="b">
        <v>0</v>
      </c>
      <c r="Q3084" s="4" t="b">
        <v>0</v>
      </c>
      <c r="R3084" s="4">
        <v>16.15833333333</v>
      </c>
      <c r="S3084" s="4">
        <v>-1.77606191187711</v>
      </c>
      <c r="T3084" s="4">
        <v>3.31664311865149E9</v>
      </c>
    </row>
    <row r="3085" ht="12.75" customHeight="1">
      <c r="A3085" s="8" t="str">
        <f t="shared" si="1"/>
        <v>Cyprus2013</v>
      </c>
      <c r="B3085" s="4" t="s">
        <v>74</v>
      </c>
      <c r="C3085" s="4">
        <v>2013.0</v>
      </c>
      <c r="D3085" s="4">
        <v>-6.5534303070243</v>
      </c>
      <c r="E3085" s="4">
        <v>-4.13022674104437E8</v>
      </c>
      <c r="F3085" s="4">
        <v>-3.49870669376077E8</v>
      </c>
      <c r="G3085" s="4">
        <v>2.39597089562928E10</v>
      </c>
      <c r="H3085" s="4">
        <v>37.0316033987408</v>
      </c>
      <c r="I3085" s="4">
        <v>42.204180073243</v>
      </c>
      <c r="J3085" s="4">
        <f t="shared" si="2"/>
        <v>887266439619</v>
      </c>
      <c r="K3085" s="5">
        <f t="shared" si="3"/>
        <v>1011199871294</v>
      </c>
      <c r="L3085" s="5">
        <f t="shared" si="4"/>
        <v>123933431675</v>
      </c>
      <c r="M3085" s="5">
        <f t="shared" si="5"/>
        <v>5.172576675</v>
      </c>
      <c r="N3085" s="4" t="b">
        <v>1</v>
      </c>
      <c r="O3085" s="4" t="b">
        <v>1</v>
      </c>
      <c r="P3085" s="4" t="b">
        <v>0</v>
      </c>
      <c r="Q3085" s="4" t="b">
        <v>0</v>
      </c>
      <c r="R3085" s="4">
        <v>15.91666666667</v>
      </c>
      <c r="S3085" s="4">
        <v>-6.58748225683094</v>
      </c>
      <c r="T3085" s="4">
        <v>7.33796772794002E8</v>
      </c>
    </row>
    <row r="3086" ht="12.75" customHeight="1">
      <c r="A3086" s="8" t="str">
        <f t="shared" si="1"/>
        <v>Cyprus2012</v>
      </c>
      <c r="B3086" s="4" t="s">
        <v>74</v>
      </c>
      <c r="C3086" s="4">
        <v>2012.0</v>
      </c>
      <c r="D3086" s="4">
        <v>-3.44726727867035</v>
      </c>
      <c r="E3086" s="4">
        <v>-6.67009048880038E8</v>
      </c>
      <c r="F3086" s="4">
        <v>-9.98425002416912E8</v>
      </c>
      <c r="G3086" s="4">
        <v>2.50474330995891E10</v>
      </c>
      <c r="H3086" s="4">
        <v>36.4453772002922</v>
      </c>
      <c r="I3086" s="4">
        <v>42.0115634291123</v>
      </c>
      <c r="J3086" s="4">
        <f t="shared" si="2"/>
        <v>912863147214</v>
      </c>
      <c r="K3086" s="5">
        <f t="shared" si="3"/>
        <v>1052281824400</v>
      </c>
      <c r="L3086" s="5">
        <f t="shared" si="4"/>
        <v>139418677186</v>
      </c>
      <c r="M3086" s="5">
        <f t="shared" si="5"/>
        <v>5.566186229</v>
      </c>
      <c r="N3086" s="4" t="b">
        <v>1</v>
      </c>
      <c r="O3086" s="4" t="b">
        <v>1</v>
      </c>
      <c r="P3086" s="4" t="b">
        <v>0</v>
      </c>
      <c r="Q3086" s="4" t="b">
        <v>0</v>
      </c>
      <c r="R3086" s="4">
        <v>11.875</v>
      </c>
      <c r="S3086" s="4">
        <v>-3.44738142393619</v>
      </c>
      <c r="T3086" s="4">
        <v>1.08772414329629E9</v>
      </c>
    </row>
    <row r="3087" ht="12.75" customHeight="1">
      <c r="A3087" s="8" t="str">
        <f t="shared" si="1"/>
        <v>Cyprus2011</v>
      </c>
      <c r="B3087" s="4" t="s">
        <v>74</v>
      </c>
      <c r="C3087" s="4">
        <v>2011.0</v>
      </c>
      <c r="D3087" s="4">
        <v>0.401856784424443</v>
      </c>
      <c r="E3087" s="4">
        <v>-1.00554831936779E9</v>
      </c>
      <c r="F3087" s="4">
        <v>-6.06475259489332E8</v>
      </c>
      <c r="G3087" s="4">
        <v>2.76415518090956E10</v>
      </c>
      <c r="H3087" s="4">
        <v>36.5260994490762</v>
      </c>
      <c r="I3087" s="4">
        <v>42.1918790492398</v>
      </c>
      <c r="J3087" s="4">
        <f t="shared" si="2"/>
        <v>1009638070306</v>
      </c>
      <c r="K3087" s="5">
        <f t="shared" si="3"/>
        <v>1166249010663</v>
      </c>
      <c r="L3087" s="5">
        <f t="shared" si="4"/>
        <v>156610940357</v>
      </c>
      <c r="M3087" s="5">
        <f t="shared" si="5"/>
        <v>5.6657796</v>
      </c>
      <c r="N3087" s="4" t="b">
        <v>1</v>
      </c>
      <c r="O3087" s="4" t="b">
        <v>1</v>
      </c>
      <c r="P3087" s="4" t="b">
        <v>0</v>
      </c>
      <c r="Q3087" s="4" t="b">
        <v>0</v>
      </c>
      <c r="R3087" s="4">
        <v>7.90833333333</v>
      </c>
      <c r="S3087" s="4">
        <v>0.416712762832276</v>
      </c>
      <c r="T3087" s="4">
        <v>2.5941187095065E9</v>
      </c>
    </row>
    <row r="3088" ht="12.75" customHeight="1">
      <c r="A3088" s="8" t="str">
        <f t="shared" si="1"/>
        <v>Cyprus2010</v>
      </c>
      <c r="B3088" s="4" t="s">
        <v>74</v>
      </c>
      <c r="C3088" s="4">
        <v>2010.0</v>
      </c>
      <c r="D3088" s="4">
        <v>2.01454805377734</v>
      </c>
      <c r="E3088" s="4">
        <v>-7.06747535739492E8</v>
      </c>
      <c r="F3088" s="4">
        <v>-2.79852622568993E9</v>
      </c>
      <c r="G3088" s="4">
        <v>2.57999404160173E10</v>
      </c>
      <c r="H3088" s="4">
        <v>37.1096044266298</v>
      </c>
      <c r="I3088" s="4">
        <v>41.8062009912518</v>
      </c>
      <c r="J3088" s="4">
        <f t="shared" si="2"/>
        <v>957425583069</v>
      </c>
      <c r="K3088" s="5">
        <f t="shared" si="3"/>
        <v>1078597494594</v>
      </c>
      <c r="L3088" s="5">
        <f t="shared" si="4"/>
        <v>121171911525</v>
      </c>
      <c r="M3088" s="5">
        <f t="shared" si="5"/>
        <v>4.696596565</v>
      </c>
      <c r="N3088" s="4" t="b">
        <v>0</v>
      </c>
      <c r="O3088" s="4" t="b">
        <v>0</v>
      </c>
      <c r="P3088" s="4" t="b">
        <v>0</v>
      </c>
      <c r="Q3088" s="4" t="b">
        <v>1</v>
      </c>
      <c r="R3088" s="4">
        <v>6.28333333333</v>
      </c>
      <c r="S3088" s="4">
        <v>2.28354499702917</v>
      </c>
      <c r="T3088" s="4">
        <v>-1.8416113930783E9</v>
      </c>
    </row>
    <row r="3089" ht="12.75" customHeight="1">
      <c r="A3089" s="8" t="str">
        <f t="shared" si="1"/>
        <v>Cyprus2009</v>
      </c>
      <c r="B3089" s="4" t="s">
        <v>74</v>
      </c>
      <c r="C3089" s="4">
        <v>2009.0</v>
      </c>
      <c r="D3089" s="4">
        <v>-2.0161601804502</v>
      </c>
      <c r="E3089" s="4">
        <v>-8.04528734287615E8</v>
      </c>
      <c r="F3089" s="4">
        <v>-1.73760777550751E9</v>
      </c>
      <c r="G3089" s="4">
        <v>2.59453917754932E10</v>
      </c>
      <c r="H3089" s="4">
        <v>36.4552488554523</v>
      </c>
      <c r="I3089" s="4">
        <v>41.8885705871329</v>
      </c>
      <c r="J3089" s="4">
        <f t="shared" si="2"/>
        <v>945845713828</v>
      </c>
      <c r="K3089" s="5">
        <f t="shared" si="3"/>
        <v>1086815374799</v>
      </c>
      <c r="L3089" s="5">
        <f t="shared" si="4"/>
        <v>140969660971</v>
      </c>
      <c r="M3089" s="5">
        <f t="shared" si="5"/>
        <v>5.433321732</v>
      </c>
      <c r="N3089" s="4" t="b">
        <v>1</v>
      </c>
      <c r="O3089" s="4" t="b">
        <v>1</v>
      </c>
      <c r="P3089" s="4" t="b">
        <v>0</v>
      </c>
      <c r="Q3089" s="4" t="b">
        <v>1</v>
      </c>
      <c r="R3089" s="4">
        <v>5.39166666667</v>
      </c>
      <c r="S3089" s="4">
        <v>-2.01526235906867</v>
      </c>
      <c r="T3089" s="4">
        <v>1.45451359475898E8</v>
      </c>
    </row>
    <row r="3090" ht="12.75" customHeight="1">
      <c r="A3090" s="8" t="str">
        <f t="shared" si="1"/>
        <v>Cyprus2008</v>
      </c>
      <c r="B3090" s="4" t="s">
        <v>74</v>
      </c>
      <c r="C3090" s="4">
        <v>2008.0</v>
      </c>
      <c r="D3090" s="4">
        <v>3.64832982823225</v>
      </c>
      <c r="E3090" s="4">
        <v>9.59424597992402E8</v>
      </c>
      <c r="F3090" s="4">
        <v>-4.0218901505924E9</v>
      </c>
      <c r="G3090" s="4">
        <v>2.78446989893072E10</v>
      </c>
      <c r="H3090" s="4">
        <v>39.0839365373285</v>
      </c>
      <c r="I3090" s="4">
        <v>38.2180582442555</v>
      </c>
      <c r="J3090" s="4">
        <f t="shared" si="2"/>
        <v>1088280448199</v>
      </c>
      <c r="K3090" s="5">
        <f t="shared" si="3"/>
        <v>1064170327767</v>
      </c>
      <c r="L3090" s="5">
        <f t="shared" si="4"/>
        <v>-24110120432</v>
      </c>
      <c r="M3090" s="5">
        <f t="shared" si="5"/>
        <v>-0.8658782931</v>
      </c>
      <c r="N3090" s="4" t="b">
        <v>1</v>
      </c>
      <c r="O3090" s="4" t="b">
        <v>1</v>
      </c>
      <c r="P3090" s="4" t="b">
        <v>1</v>
      </c>
      <c r="Q3090" s="4" t="b">
        <v>0</v>
      </c>
      <c r="R3090" s="4">
        <v>3.65833333333</v>
      </c>
      <c r="S3090" s="4">
        <v>3.6468119905756</v>
      </c>
      <c r="T3090" s="4">
        <v>1.899307213814E9</v>
      </c>
    </row>
    <row r="3091" ht="12.75" customHeight="1">
      <c r="A3091" s="8" t="str">
        <f t="shared" si="1"/>
        <v>Cyprus2007</v>
      </c>
      <c r="B3091" s="4" t="s">
        <v>74</v>
      </c>
      <c r="C3091" s="4">
        <v>2007.0</v>
      </c>
      <c r="D3091" s="4">
        <v>5.0970492538988</v>
      </c>
      <c r="E3091" s="4">
        <v>1.4418269049512E9</v>
      </c>
      <c r="F3091" s="4">
        <v>-1.83041773093204E9</v>
      </c>
      <c r="G3091" s="4">
        <v>2.39687640295647E10</v>
      </c>
      <c r="H3091" s="4">
        <v>40.7918179949291</v>
      </c>
      <c r="I3091" s="4">
        <v>37.5636720802211</v>
      </c>
      <c r="J3091" s="4">
        <f t="shared" si="2"/>
        <v>977729459857</v>
      </c>
      <c r="K3091" s="5">
        <f t="shared" si="3"/>
        <v>900354792175</v>
      </c>
      <c r="L3091" s="5">
        <f t="shared" si="4"/>
        <v>-77374667683</v>
      </c>
      <c r="M3091" s="5">
        <f t="shared" si="5"/>
        <v>-3.228145915</v>
      </c>
      <c r="N3091" s="4" t="b">
        <v>0</v>
      </c>
      <c r="O3091" s="4" t="b">
        <v>0</v>
      </c>
      <c r="P3091" s="4" t="b">
        <v>1</v>
      </c>
      <c r="Q3091" s="4" t="b">
        <v>1</v>
      </c>
      <c r="R3091" s="4">
        <v>3.94166666667</v>
      </c>
      <c r="S3091" s="4">
        <v>5.09806845261184</v>
      </c>
      <c r="T3091" s="4">
        <v>-3.8759349597425E9</v>
      </c>
    </row>
    <row r="3092" ht="12.75" customHeight="1">
      <c r="A3092" s="8" t="str">
        <f t="shared" si="1"/>
        <v>Cyprus2006</v>
      </c>
      <c r="B3092" s="4" t="s">
        <v>74</v>
      </c>
      <c r="C3092" s="4">
        <v>2006.0</v>
      </c>
      <c r="D3092" s="4">
        <v>4.7134566131723</v>
      </c>
      <c r="E3092" s="4">
        <v>3.84516910296483E8</v>
      </c>
      <c r="F3092" s="4">
        <v>-1.2782225305662E9</v>
      </c>
      <c r="G3092" s="4">
        <v>2.00727863505206E10</v>
      </c>
      <c r="H3092" s="4">
        <v>38.0853869663315</v>
      </c>
      <c r="I3092" s="4">
        <v>39.1266304585596</v>
      </c>
      <c r="J3092" s="4">
        <f t="shared" si="2"/>
        <v>764479835652</v>
      </c>
      <c r="K3092" s="5">
        <f t="shared" si="3"/>
        <v>785380493810</v>
      </c>
      <c r="L3092" s="5">
        <f t="shared" si="4"/>
        <v>20900658158</v>
      </c>
      <c r="M3092" s="5">
        <f t="shared" si="5"/>
        <v>1.041243492</v>
      </c>
      <c r="N3092" s="4" t="b">
        <v>0</v>
      </c>
      <c r="O3092" s="4" t="b">
        <v>0</v>
      </c>
      <c r="P3092" s="4" t="b">
        <v>1</v>
      </c>
      <c r="Q3092" s="4" t="b">
        <v>1</v>
      </c>
      <c r="R3092" s="4">
        <v>4.55833333333</v>
      </c>
      <c r="S3092" s="4">
        <v>4.71382866563106</v>
      </c>
      <c r="T3092" s="4">
        <v>-3.8959776790441E9</v>
      </c>
    </row>
    <row r="3093" ht="12.75" customHeight="1">
      <c r="A3093" s="8" t="str">
        <f t="shared" si="1"/>
        <v>Cyprus2005</v>
      </c>
      <c r="B3093" s="4" t="s">
        <v>74</v>
      </c>
      <c r="C3093" s="4">
        <v>2005.0</v>
      </c>
      <c r="D3093" s="4">
        <v>4.85353174505408</v>
      </c>
      <c r="E3093" s="4">
        <v>1.77837449483041E8</v>
      </c>
      <c r="F3093" s="4">
        <v>-9.70855828801321E8</v>
      </c>
      <c r="G3093" s="4">
        <v>1.84334112672553E10</v>
      </c>
      <c r="H3093" s="4">
        <v>37.4642433074266</v>
      </c>
      <c r="I3093" s="4">
        <v>39.688579447323</v>
      </c>
      <c r="J3093" s="4">
        <f t="shared" si="2"/>
        <v>690593804702</v>
      </c>
      <c r="K3093" s="5">
        <f t="shared" si="3"/>
        <v>731595907566</v>
      </c>
      <c r="L3093" s="5">
        <f t="shared" si="4"/>
        <v>41002102863</v>
      </c>
      <c r="M3093" s="5">
        <f t="shared" si="5"/>
        <v>2.22433614</v>
      </c>
      <c r="N3093" s="4" t="b">
        <v>0</v>
      </c>
      <c r="O3093" s="4" t="b">
        <v>0</v>
      </c>
      <c r="P3093" s="4" t="b">
        <v>1</v>
      </c>
      <c r="Q3093" s="4" t="b">
        <v>1</v>
      </c>
      <c r="R3093" s="4">
        <v>5.29166666667</v>
      </c>
      <c r="S3093" s="4">
        <v>4.85300383835666</v>
      </c>
      <c r="T3093" s="4">
        <v>-1.6393750832653E9</v>
      </c>
    </row>
    <row r="3094" ht="12.75" customHeight="1">
      <c r="A3094" s="8" t="str">
        <f t="shared" si="1"/>
        <v>Cyprus2004</v>
      </c>
      <c r="B3094" s="4" t="s">
        <v>74</v>
      </c>
      <c r="C3094" s="4">
        <v>2004.0</v>
      </c>
      <c r="D3094" s="4">
        <v>5.02564898730165</v>
      </c>
      <c r="E3094" s="4">
        <v>-1.23876269476708E8</v>
      </c>
      <c r="F3094" s="4">
        <v>-8.26757519186023E8</v>
      </c>
      <c r="G3094" s="4">
        <v>1.73205525E10</v>
      </c>
      <c r="H3094" s="4">
        <v>34.9263511904332</v>
      </c>
      <c r="I3094" s="4">
        <v>38.6380202507163</v>
      </c>
      <c r="J3094" s="4">
        <f t="shared" si="2"/>
        <v>604943699427</v>
      </c>
      <c r="K3094" s="5">
        <f t="shared" si="3"/>
        <v>669231858249</v>
      </c>
      <c r="L3094" s="5">
        <f t="shared" si="4"/>
        <v>64288158821</v>
      </c>
      <c r="M3094" s="5">
        <f t="shared" si="5"/>
        <v>3.71166906</v>
      </c>
      <c r="N3094" s="4" t="b">
        <v>0</v>
      </c>
      <c r="O3094" s="4" t="b">
        <v>0</v>
      </c>
      <c r="P3094" s="4" t="b">
        <v>1</v>
      </c>
      <c r="Q3094" s="4" t="b">
        <v>0</v>
      </c>
      <c r="R3094" s="4">
        <v>4.61666666667</v>
      </c>
      <c r="S3094" s="4">
        <v>5.02634392575987</v>
      </c>
      <c r="T3094" s="4">
        <v>-1.11285876725529E9</v>
      </c>
    </row>
    <row r="3095" ht="12.75" customHeight="1">
      <c r="A3095" s="8" t="str">
        <f t="shared" si="1"/>
        <v>Cyprus2003</v>
      </c>
      <c r="B3095" s="4" t="s">
        <v>74</v>
      </c>
      <c r="C3095" s="4">
        <v>2003.0</v>
      </c>
      <c r="D3095" s="4">
        <v>2.62424153909476</v>
      </c>
      <c r="E3095" s="4">
        <v>-3.88904136543022E8</v>
      </c>
      <c r="F3095" s="4">
        <v>-2.92062579511706E8</v>
      </c>
      <c r="G3095" s="4">
        <v>1.45473250283126E10</v>
      </c>
      <c r="H3095" s="4">
        <v>34.4790271852521</v>
      </c>
      <c r="I3095" s="4">
        <v>40.3862921558247</v>
      </c>
      <c r="J3095" s="4">
        <f t="shared" si="2"/>
        <v>501577615124</v>
      </c>
      <c r="K3095" s="5">
        <f t="shared" si="3"/>
        <v>587512518679</v>
      </c>
      <c r="L3095" s="5">
        <f t="shared" si="4"/>
        <v>85934903555</v>
      </c>
      <c r="M3095" s="5">
        <f t="shared" si="5"/>
        <v>5.907264971</v>
      </c>
      <c r="N3095" s="4" t="b">
        <v>0</v>
      </c>
      <c r="O3095" s="4" t="b">
        <v>1</v>
      </c>
      <c r="P3095" s="4" t="b">
        <v>1</v>
      </c>
      <c r="Q3095" s="4" t="b">
        <v>0</v>
      </c>
      <c r="R3095" s="4">
        <v>4.10833333333</v>
      </c>
      <c r="S3095" s="4">
        <v>2.6232861229859</v>
      </c>
      <c r="T3095" s="4">
        <v>-2.7732274716874E9</v>
      </c>
    </row>
    <row r="3096" ht="12.75" customHeight="1">
      <c r="A3096" s="8" t="str">
        <f t="shared" si="1"/>
        <v>Cyprus2002</v>
      </c>
      <c r="B3096" s="4" t="s">
        <v>74</v>
      </c>
      <c r="C3096" s="4">
        <v>2002.0</v>
      </c>
      <c r="D3096" s="4">
        <v>3.72242267331369</v>
      </c>
      <c r="E3096" s="4">
        <v>-1.32019642044097E8</v>
      </c>
      <c r="F3096" s="4">
        <v>-3.79165886404941E8</v>
      </c>
      <c r="G3096" s="4">
        <v>1.14202278846154E10</v>
      </c>
      <c r="H3096" s="4">
        <v>33.291235160394</v>
      </c>
      <c r="I3096" s="4">
        <v>37.4219078891976</v>
      </c>
      <c r="J3096" s="4">
        <f t="shared" si="2"/>
        <v>380193492092</v>
      </c>
      <c r="K3096" s="5">
        <f t="shared" si="3"/>
        <v>427366715972</v>
      </c>
      <c r="L3096" s="5">
        <f t="shared" si="4"/>
        <v>47173223880</v>
      </c>
      <c r="M3096" s="5">
        <f t="shared" si="5"/>
        <v>4.130672729</v>
      </c>
      <c r="N3096" s="4" t="b">
        <v>0</v>
      </c>
      <c r="O3096" s="4" t="b">
        <v>1</v>
      </c>
      <c r="P3096" s="4" t="b">
        <v>1</v>
      </c>
      <c r="Q3096" s="4" t="b">
        <v>0</v>
      </c>
      <c r="R3096" s="4">
        <v>3.51666666667</v>
      </c>
      <c r="S3096" s="4">
        <v>3.72295649883057</v>
      </c>
      <c r="T3096" s="4">
        <v>-3.12709714369719E9</v>
      </c>
    </row>
    <row r="3097" ht="12.75" customHeight="1">
      <c r="A3097" s="8" t="str">
        <f t="shared" si="1"/>
        <v>Cyprus2001</v>
      </c>
      <c r="B3097" s="4" t="s">
        <v>74</v>
      </c>
      <c r="C3097" s="4">
        <v>2001.0</v>
      </c>
      <c r="D3097" s="4">
        <v>3.95184206947397</v>
      </c>
      <c r="E3097" s="4">
        <v>1.0974490438E8</v>
      </c>
      <c r="F3097" s="4">
        <v>-3.22248391356221E8</v>
      </c>
      <c r="G3097" s="4">
        <v>1.03978970856102E10</v>
      </c>
      <c r="H3097" s="4">
        <v>33.608072243779</v>
      </c>
      <c r="I3097" s="4">
        <v>35.7154744282599</v>
      </c>
      <c r="J3097" s="4">
        <f t="shared" si="2"/>
        <v>349453276437</v>
      </c>
      <c r="K3097" s="5">
        <f t="shared" si="3"/>
        <v>371365827469</v>
      </c>
      <c r="L3097" s="5">
        <f t="shared" si="4"/>
        <v>21912551032</v>
      </c>
      <c r="M3097" s="5">
        <f t="shared" si="5"/>
        <v>2.107402184</v>
      </c>
      <c r="N3097" s="4" t="b">
        <v>0</v>
      </c>
      <c r="O3097" s="4" t="b">
        <v>0</v>
      </c>
      <c r="P3097" s="4" t="b">
        <v>1</v>
      </c>
      <c r="Q3097" s="4" t="b">
        <v>0</v>
      </c>
      <c r="R3097" s="4">
        <v>3.91666666667</v>
      </c>
      <c r="S3097" s="4">
        <v>3.95256054086292</v>
      </c>
      <c r="T3097" s="4">
        <v>-1.02233079900519E9</v>
      </c>
    </row>
    <row r="3098" ht="12.75" customHeight="1">
      <c r="A3098" s="8" t="str">
        <f t="shared" si="1"/>
        <v>Cyprus2000</v>
      </c>
      <c r="B3098" s="4" t="s">
        <v>74</v>
      </c>
      <c r="C3098" s="4">
        <v>2000.0</v>
      </c>
      <c r="D3098" s="4">
        <v>5.9654738247296</v>
      </c>
      <c r="E3098" s="4">
        <v>9.37792851713262E7</v>
      </c>
      <c r="F3098" s="4">
        <v>-4.88055775318415E8</v>
      </c>
      <c r="G3098" s="4">
        <v>9.98584448633365E9</v>
      </c>
      <c r="H3098" s="4">
        <v>32.7305332704106</v>
      </c>
      <c r="I3098" s="4">
        <v>34.9702689948089</v>
      </c>
      <c r="J3098" s="4">
        <f t="shared" si="2"/>
        <v>326842015193</v>
      </c>
      <c r="K3098" s="5">
        <f t="shared" si="3"/>
        <v>349207667827</v>
      </c>
      <c r="L3098" s="5">
        <f t="shared" si="4"/>
        <v>22365652634</v>
      </c>
      <c r="M3098" s="5">
        <f t="shared" si="5"/>
        <v>2.239735724</v>
      </c>
      <c r="N3098" s="4" t="b">
        <v>0</v>
      </c>
      <c r="O3098" s="4" t="b">
        <v>0</v>
      </c>
      <c r="P3098" s="4" t="b">
        <v>1</v>
      </c>
      <c r="Q3098" s="4" t="b">
        <v>1</v>
      </c>
      <c r="R3098" s="4">
        <v>4.85</v>
      </c>
      <c r="S3098" s="4">
        <v>5.96531031488554</v>
      </c>
      <c r="T3098" s="4">
        <v>-4.1205259927655E8</v>
      </c>
    </row>
    <row r="3099" ht="12.75" customHeight="1">
      <c r="A3099" s="8" t="str">
        <f t="shared" si="1"/>
        <v>Cyprus1999</v>
      </c>
      <c r="B3099" s="4" t="s">
        <v>74</v>
      </c>
      <c r="C3099" s="4">
        <v>1999.0</v>
      </c>
      <c r="D3099" s="4">
        <v>4.99816829396493</v>
      </c>
      <c r="E3099" s="4">
        <v>-1.26430134460876E8</v>
      </c>
      <c r="F3099" s="4">
        <v>-1.70232739706537E8</v>
      </c>
      <c r="G3099" s="4">
        <v>1.04979083063646E10</v>
      </c>
      <c r="H3099" s="4">
        <v>30.2666598160612</v>
      </c>
      <c r="I3099" s="4">
        <v>34.3205055746802</v>
      </c>
      <c r="J3099" s="4">
        <f t="shared" si="2"/>
        <v>317736619489</v>
      </c>
      <c r="K3099" s="5">
        <f t="shared" si="3"/>
        <v>360293520551</v>
      </c>
      <c r="L3099" s="5">
        <f t="shared" si="4"/>
        <v>42556901062</v>
      </c>
      <c r="M3099" s="5">
        <f t="shared" si="5"/>
        <v>4.053845759</v>
      </c>
      <c r="N3099" s="4" t="b">
        <v>0</v>
      </c>
      <c r="O3099" s="4" t="b">
        <v>0</v>
      </c>
      <c r="P3099" s="4" t="b">
        <v>1</v>
      </c>
      <c r="Q3099" s="4" t="b">
        <v>1</v>
      </c>
      <c r="R3099" s="4" t="s">
        <v>39</v>
      </c>
      <c r="S3099" s="4">
        <v>4.99796042248005</v>
      </c>
      <c r="T3099" s="4">
        <v>5.12063820030948E8</v>
      </c>
    </row>
    <row r="3100" ht="12.75" customHeight="1">
      <c r="A3100" s="8" t="str">
        <f t="shared" si="1"/>
        <v>Cyprus1998</v>
      </c>
      <c r="B3100" s="4" t="s">
        <v>74</v>
      </c>
      <c r="C3100" s="4">
        <v>1998.0</v>
      </c>
      <c r="D3100" s="4">
        <v>6.11151486470499</v>
      </c>
      <c r="E3100" s="4">
        <v>-9.96603914772772E7</v>
      </c>
      <c r="F3100" s="4">
        <v>2.91417461510126E8</v>
      </c>
      <c r="G3100" s="4">
        <v>1.02486176470588E10</v>
      </c>
      <c r="H3100" s="4">
        <v>30.5304752864302</v>
      </c>
      <c r="I3100" s="4">
        <v>34.3815536766816</v>
      </c>
      <c r="J3100" s="4">
        <f t="shared" si="2"/>
        <v>312895167794</v>
      </c>
      <c r="K3100" s="5">
        <f t="shared" si="3"/>
        <v>352363397744</v>
      </c>
      <c r="L3100" s="5">
        <f t="shared" si="4"/>
        <v>39468229951</v>
      </c>
      <c r="M3100" s="5">
        <f t="shared" si="5"/>
        <v>3.85107839</v>
      </c>
      <c r="N3100" s="4" t="b">
        <v>0</v>
      </c>
      <c r="O3100" s="4" t="b">
        <v>0</v>
      </c>
      <c r="P3100" s="4" t="b">
        <v>1</v>
      </c>
      <c r="Q3100" s="4" t="b">
        <v>1</v>
      </c>
      <c r="R3100" s="4" t="s">
        <v>39</v>
      </c>
      <c r="S3100" s="4">
        <v>6.11084674642566</v>
      </c>
      <c r="T3100" s="4">
        <v>-2.49290659305799E8</v>
      </c>
    </row>
    <row r="3101" ht="12.75" customHeight="1">
      <c r="A3101" s="8" t="str">
        <f t="shared" si="1"/>
        <v>Cyprus1997</v>
      </c>
      <c r="B3101" s="4" t="s">
        <v>74</v>
      </c>
      <c r="C3101" s="4">
        <v>1997.0</v>
      </c>
      <c r="D3101" s="4">
        <v>2.64118866500707</v>
      </c>
      <c r="E3101" s="4">
        <v>-2.40708019155194E8</v>
      </c>
      <c r="F3101" s="4">
        <v>-4.18075864699305E8</v>
      </c>
      <c r="G3101" s="4">
        <v>9.54781870011403E9</v>
      </c>
      <c r="H3101" s="4">
        <v>29.394272338596</v>
      </c>
      <c r="I3101" s="4">
        <v>34.2154919148733</v>
      </c>
      <c r="J3101" s="4">
        <f t="shared" si="2"/>
        <v>280651183111</v>
      </c>
      <c r="K3101" s="5">
        <f t="shared" si="3"/>
        <v>326683313538</v>
      </c>
      <c r="L3101" s="5">
        <f t="shared" si="4"/>
        <v>46032130428</v>
      </c>
      <c r="M3101" s="5">
        <f t="shared" si="5"/>
        <v>4.821219576</v>
      </c>
      <c r="N3101" s="4" t="b">
        <v>0</v>
      </c>
      <c r="O3101" s="4" t="b">
        <v>1</v>
      </c>
      <c r="P3101" s="4" t="b">
        <v>1</v>
      </c>
      <c r="Q3101" s="4" t="b">
        <v>1</v>
      </c>
      <c r="R3101" s="4" t="s">
        <v>39</v>
      </c>
      <c r="S3101" s="4">
        <v>2.64089463952175</v>
      </c>
      <c r="T3101" s="4">
        <v>-7.00798946944768E8</v>
      </c>
    </row>
    <row r="3102" ht="12.75" customHeight="1">
      <c r="A3102" s="8" t="str">
        <f t="shared" si="1"/>
        <v>Cyprus1996</v>
      </c>
      <c r="B3102" s="4" t="s">
        <v>74</v>
      </c>
      <c r="C3102" s="4">
        <v>1996.0</v>
      </c>
      <c r="D3102" s="4">
        <v>1.24704704528888</v>
      </c>
      <c r="E3102" s="4">
        <v>-7.69143796059058E7</v>
      </c>
      <c r="F3102" s="4">
        <v>-4.67713356690408E8</v>
      </c>
      <c r="G3102" s="4">
        <v>1.00119184441656E10</v>
      </c>
      <c r="H3102" s="4">
        <v>29.4884327142392</v>
      </c>
      <c r="I3102" s="4">
        <v>32.4447953480212</v>
      </c>
      <c r="J3102" s="4">
        <f t="shared" si="2"/>
        <v>295235783381</v>
      </c>
      <c r="K3102" s="5">
        <f t="shared" si="3"/>
        <v>324834644962</v>
      </c>
      <c r="L3102" s="5">
        <f t="shared" si="4"/>
        <v>29598861581</v>
      </c>
      <c r="M3102" s="5">
        <f t="shared" si="5"/>
        <v>2.956362634</v>
      </c>
      <c r="N3102" s="4" t="b">
        <v>0</v>
      </c>
      <c r="O3102" s="4" t="b">
        <v>1</v>
      </c>
      <c r="P3102" s="4" t="b">
        <v>0</v>
      </c>
      <c r="Q3102" s="4" t="b">
        <v>0</v>
      </c>
      <c r="R3102" s="4" t="s">
        <v>39</v>
      </c>
      <c r="S3102" s="4">
        <v>1.24858157644654</v>
      </c>
      <c r="T3102" s="4">
        <v>4.64099744051569E8</v>
      </c>
    </row>
    <row r="3103" ht="12.75" customHeight="1">
      <c r="A3103" s="8" t="str">
        <f t="shared" si="1"/>
        <v>Cyprus1995</v>
      </c>
      <c r="B3103" s="4" t="s">
        <v>74</v>
      </c>
      <c r="C3103" s="4">
        <v>1995.0</v>
      </c>
      <c r="D3103" s="4">
        <v>9.92394731960673</v>
      </c>
      <c r="E3103" s="4">
        <v>1.11125658794909E8</v>
      </c>
      <c r="F3103" s="4">
        <v>-2.05119061521351E8</v>
      </c>
      <c r="G3103" s="4">
        <v>9.93313324708926E9</v>
      </c>
      <c r="H3103" s="4">
        <v>29.7031895080942</v>
      </c>
      <c r="I3103" s="4">
        <v>30.4155867835328</v>
      </c>
      <c r="J3103" s="4">
        <f t="shared" si="2"/>
        <v>295045739247</v>
      </c>
      <c r="K3103" s="5">
        <f t="shared" si="3"/>
        <v>302122076309</v>
      </c>
      <c r="L3103" s="5">
        <f t="shared" si="4"/>
        <v>7076337062</v>
      </c>
      <c r="M3103" s="5">
        <f t="shared" si="5"/>
        <v>0.7123972754</v>
      </c>
      <c r="N3103" s="4" t="b">
        <v>0</v>
      </c>
      <c r="O3103" s="4" t="b">
        <v>1</v>
      </c>
      <c r="P3103" s="4" t="b">
        <v>1</v>
      </c>
      <c r="Q3103" s="4" t="b">
        <v>0</v>
      </c>
      <c r="R3103" s="4" t="s">
        <v>39</v>
      </c>
      <c r="S3103" s="4">
        <v>8.36246930466569</v>
      </c>
      <c r="T3103" s="4">
        <v>-7.87851970763397E7</v>
      </c>
    </row>
    <row r="3104" ht="12.75" customHeight="1">
      <c r="A3104" s="8" t="str">
        <f t="shared" si="1"/>
        <v>Cyprus1994</v>
      </c>
      <c r="B3104" s="4" t="s">
        <v>74</v>
      </c>
      <c r="C3104" s="4">
        <v>1994.0</v>
      </c>
      <c r="D3104" s="4">
        <v>5.89869510312891</v>
      </c>
      <c r="E3104" s="4" t="s">
        <v>39</v>
      </c>
      <c r="F3104" s="4">
        <v>7.43613759698979E7</v>
      </c>
      <c r="G3104" s="4">
        <v>7.42570392857143E9</v>
      </c>
      <c r="H3104" s="4" t="s">
        <v>39</v>
      </c>
      <c r="I3104" s="4" t="s">
        <v>39</v>
      </c>
      <c r="J3104" s="4" t="str">
        <f t="shared" si="2"/>
        <v>#VALUE!</v>
      </c>
      <c r="K3104" s="5" t="str">
        <f t="shared" si="3"/>
        <v>#VALUE!</v>
      </c>
      <c r="L3104" s="5" t="str">
        <f t="shared" si="4"/>
        <v>#VALUE!</v>
      </c>
      <c r="M3104" s="5" t="str">
        <f t="shared" si="5"/>
        <v>#VALUE!</v>
      </c>
      <c r="N3104" s="4" t="b">
        <v>0</v>
      </c>
      <c r="O3104" s="4" t="b">
        <v>0</v>
      </c>
      <c r="P3104" s="4" t="b">
        <v>1</v>
      </c>
      <c r="Q3104" s="4" t="b">
        <v>1</v>
      </c>
      <c r="R3104" s="4" t="s">
        <v>39</v>
      </c>
      <c r="S3104" s="4">
        <v>5.89999870094493</v>
      </c>
      <c r="T3104" s="4">
        <v>-2.50742931851783E9</v>
      </c>
    </row>
    <row r="3105" ht="12.75" customHeight="1">
      <c r="A3105" s="8" t="str">
        <f t="shared" si="1"/>
        <v>Cyprus1993</v>
      </c>
      <c r="B3105" s="4" t="s">
        <v>74</v>
      </c>
      <c r="C3105" s="4">
        <v>1993.0</v>
      </c>
      <c r="D3105" s="4">
        <v>0.70082233588608</v>
      </c>
      <c r="E3105" s="4" t="s">
        <v>39</v>
      </c>
      <c r="F3105" s="4">
        <v>1.09769667986963E8</v>
      </c>
      <c r="G3105" s="4">
        <v>6.59029104829211E9</v>
      </c>
      <c r="H3105" s="4" t="s">
        <v>39</v>
      </c>
      <c r="I3105" s="4" t="s">
        <v>39</v>
      </c>
      <c r="J3105" s="4" t="str">
        <f t="shared" si="2"/>
        <v>#VALUE!</v>
      </c>
      <c r="K3105" s="5" t="str">
        <f t="shared" si="3"/>
        <v>#VALUE!</v>
      </c>
      <c r="L3105" s="5" t="str">
        <f t="shared" si="4"/>
        <v>#VALUE!</v>
      </c>
      <c r="M3105" s="5" t="str">
        <f t="shared" si="5"/>
        <v>#VALUE!</v>
      </c>
      <c r="N3105" s="4" t="b">
        <v>0</v>
      </c>
      <c r="O3105" s="4" t="b">
        <v>1</v>
      </c>
      <c r="P3105" s="4" t="b">
        <v>0</v>
      </c>
      <c r="Q3105" s="4" t="b">
        <v>1</v>
      </c>
      <c r="R3105" s="4" t="s">
        <v>39</v>
      </c>
      <c r="S3105" s="4">
        <v>0.700000488145378</v>
      </c>
      <c r="T3105" s="4">
        <v>-8.35412880279319E8</v>
      </c>
    </row>
    <row r="3106" ht="12.75" customHeight="1">
      <c r="A3106" s="8" t="str">
        <f t="shared" si="1"/>
        <v>Cyprus1992</v>
      </c>
      <c r="B3106" s="4" t="s">
        <v>74</v>
      </c>
      <c r="C3106" s="4">
        <v>1992.0</v>
      </c>
      <c r="D3106" s="4">
        <v>9.36456148527935</v>
      </c>
      <c r="E3106" s="4" t="s">
        <v>39</v>
      </c>
      <c r="F3106" s="4">
        <v>-6.38195760450808E8</v>
      </c>
      <c r="G3106" s="4">
        <v>6.91215045632334E9</v>
      </c>
      <c r="H3106" s="4" t="s">
        <v>39</v>
      </c>
      <c r="I3106" s="4" t="s">
        <v>39</v>
      </c>
      <c r="J3106" s="4" t="str">
        <f t="shared" si="2"/>
        <v>#VALUE!</v>
      </c>
      <c r="K3106" s="5" t="str">
        <f t="shared" si="3"/>
        <v>#VALUE!</v>
      </c>
      <c r="L3106" s="5" t="str">
        <f t="shared" si="4"/>
        <v>#VALUE!</v>
      </c>
      <c r="M3106" s="5" t="str">
        <f t="shared" si="5"/>
        <v>#VALUE!</v>
      </c>
      <c r="N3106" s="4" t="b">
        <v>0</v>
      </c>
      <c r="O3106" s="4" t="b">
        <v>1</v>
      </c>
      <c r="P3106" s="4" t="b">
        <v>0</v>
      </c>
      <c r="Q3106" s="4" t="b">
        <v>0</v>
      </c>
      <c r="R3106" s="4" t="s">
        <v>39</v>
      </c>
      <c r="S3106" s="4">
        <v>9.39999901631703</v>
      </c>
      <c r="T3106" s="4">
        <v>3.2185940803123E8</v>
      </c>
    </row>
    <row r="3107" ht="12.75" customHeight="1">
      <c r="A3107" s="8" t="str">
        <f t="shared" si="1"/>
        <v>Cyprus1991</v>
      </c>
      <c r="B3107" s="4" t="s">
        <v>74</v>
      </c>
      <c r="C3107" s="4">
        <v>1991.0</v>
      </c>
      <c r="D3107" s="4">
        <v>0.739523418241604</v>
      </c>
      <c r="E3107" s="4" t="s">
        <v>39</v>
      </c>
      <c r="F3107" s="4">
        <v>-4.20301510350894E8</v>
      </c>
      <c r="G3107" s="4">
        <v>5.77019734848485E9</v>
      </c>
      <c r="H3107" s="4" t="s">
        <v>39</v>
      </c>
      <c r="I3107" s="4" t="s">
        <v>39</v>
      </c>
      <c r="J3107" s="4" t="str">
        <f t="shared" si="2"/>
        <v>#VALUE!</v>
      </c>
      <c r="K3107" s="5" t="str">
        <f t="shared" si="3"/>
        <v>#VALUE!</v>
      </c>
      <c r="L3107" s="5" t="str">
        <f t="shared" si="4"/>
        <v>#VALUE!</v>
      </c>
      <c r="M3107" s="5" t="str">
        <f t="shared" si="5"/>
        <v>#VALUE!</v>
      </c>
      <c r="N3107" s="4" t="b">
        <v>0</v>
      </c>
      <c r="O3107" s="4" t="b">
        <v>1</v>
      </c>
      <c r="P3107" s="4" t="b">
        <v>0</v>
      </c>
      <c r="Q3107" s="4" t="b">
        <v>0</v>
      </c>
      <c r="R3107" s="4" t="s">
        <v>39</v>
      </c>
      <c r="S3107" s="4">
        <v>0.739501202042675</v>
      </c>
      <c r="T3107" s="4">
        <v>-1.14195310783849E9</v>
      </c>
    </row>
    <row r="3108" ht="12.75" customHeight="1">
      <c r="A3108" s="8" t="str">
        <f t="shared" si="1"/>
        <v>Cyprus1990</v>
      </c>
      <c r="B3108" s="4" t="s">
        <v>74</v>
      </c>
      <c r="C3108" s="4">
        <v>1990.0</v>
      </c>
      <c r="D3108" s="4">
        <v>7.40157749285238</v>
      </c>
      <c r="E3108" s="4" t="s">
        <v>39</v>
      </c>
      <c r="F3108" s="4">
        <v>-1.54339881378049E8</v>
      </c>
      <c r="G3108" s="4">
        <v>5.59113021766965E9</v>
      </c>
      <c r="H3108" s="4" t="s">
        <v>39</v>
      </c>
      <c r="I3108" s="4" t="s">
        <v>39</v>
      </c>
      <c r="J3108" s="4" t="str">
        <f t="shared" si="2"/>
        <v>#VALUE!</v>
      </c>
      <c r="K3108" s="5" t="str">
        <f t="shared" si="3"/>
        <v>#VALUE!</v>
      </c>
      <c r="L3108" s="5" t="str">
        <f t="shared" si="4"/>
        <v>#VALUE!</v>
      </c>
      <c r="M3108" s="5" t="str">
        <f t="shared" si="5"/>
        <v>#VALUE!</v>
      </c>
      <c r="N3108" s="4" t="b">
        <v>0</v>
      </c>
      <c r="O3108" s="4" t="b">
        <v>1</v>
      </c>
      <c r="P3108" s="4" t="b">
        <v>1</v>
      </c>
      <c r="Q3108" s="4" t="b">
        <v>0</v>
      </c>
      <c r="R3108" s="4" t="s">
        <v>39</v>
      </c>
      <c r="S3108" s="4">
        <v>7.40399950659013</v>
      </c>
      <c r="T3108" s="4">
        <v>-1.79067130815199E8</v>
      </c>
    </row>
    <row r="3109" ht="12.75" customHeight="1">
      <c r="A3109" s="8" t="str">
        <f t="shared" si="1"/>
        <v>Cyprus1989</v>
      </c>
      <c r="B3109" s="4" t="s">
        <v>74</v>
      </c>
      <c r="C3109" s="4">
        <v>1989.0</v>
      </c>
      <c r="D3109" s="4">
        <v>8.08778133243531</v>
      </c>
      <c r="E3109" s="4" t="s">
        <v>39</v>
      </c>
      <c r="F3109" s="4">
        <v>-2.48673279196913E8</v>
      </c>
      <c r="G3109" s="4">
        <v>4.5634826035503E9</v>
      </c>
      <c r="H3109" s="4" t="s">
        <v>39</v>
      </c>
      <c r="I3109" s="4" t="s">
        <v>39</v>
      </c>
      <c r="J3109" s="4" t="str">
        <f t="shared" si="2"/>
        <v>#VALUE!</v>
      </c>
      <c r="K3109" s="5" t="str">
        <f t="shared" si="3"/>
        <v>#VALUE!</v>
      </c>
      <c r="L3109" s="5" t="str">
        <f t="shared" si="4"/>
        <v>#VALUE!</v>
      </c>
      <c r="M3109" s="5" t="str">
        <f t="shared" si="5"/>
        <v>#VALUE!</v>
      </c>
      <c r="N3109" s="4" t="b">
        <v>0</v>
      </c>
      <c r="O3109" s="4" t="b">
        <v>0</v>
      </c>
      <c r="P3109" s="4" t="b">
        <v>1</v>
      </c>
      <c r="Q3109" s="4" t="b">
        <v>1</v>
      </c>
      <c r="R3109" s="4" t="s">
        <v>39</v>
      </c>
      <c r="S3109" s="4">
        <v>7.94742553168615</v>
      </c>
      <c r="T3109" s="4">
        <v>-1.02764761411935E9</v>
      </c>
    </row>
    <row r="3110" ht="12.75" customHeight="1">
      <c r="A3110" s="8" t="str">
        <f t="shared" si="1"/>
        <v>Cyprus1988</v>
      </c>
      <c r="B3110" s="4" t="s">
        <v>74</v>
      </c>
      <c r="C3110" s="4">
        <v>1988.0</v>
      </c>
      <c r="D3110" s="4">
        <v>8.31661499179286</v>
      </c>
      <c r="E3110" s="4" t="s">
        <v>39</v>
      </c>
      <c r="F3110" s="4">
        <v>-1.07580150247895E8</v>
      </c>
      <c r="G3110" s="4">
        <v>4.27879259723965E9</v>
      </c>
      <c r="H3110" s="4" t="s">
        <v>39</v>
      </c>
      <c r="I3110" s="4" t="s">
        <v>39</v>
      </c>
      <c r="J3110" s="4" t="str">
        <f t="shared" si="2"/>
        <v>#VALUE!</v>
      </c>
      <c r="K3110" s="5" t="str">
        <f t="shared" si="3"/>
        <v>#VALUE!</v>
      </c>
      <c r="L3110" s="5" t="str">
        <f t="shared" si="4"/>
        <v>#VALUE!</v>
      </c>
      <c r="M3110" s="5" t="str">
        <f t="shared" si="5"/>
        <v>#VALUE!</v>
      </c>
      <c r="N3110" s="4" t="b">
        <v>0</v>
      </c>
      <c r="O3110" s="4" t="b">
        <v>0</v>
      </c>
      <c r="P3110" s="4" t="b">
        <v>1</v>
      </c>
      <c r="Q3110" s="4" t="b">
        <v>1</v>
      </c>
      <c r="R3110" s="4" t="s">
        <v>39</v>
      </c>
      <c r="S3110" s="4">
        <v>8.64677784441103</v>
      </c>
      <c r="T3110" s="4">
        <v>-2.84690006310649E8</v>
      </c>
    </row>
    <row r="3111" ht="12.75" customHeight="1">
      <c r="A3111" s="8" t="str">
        <f t="shared" si="1"/>
        <v>Cyprus1987</v>
      </c>
      <c r="B3111" s="4" t="s">
        <v>74</v>
      </c>
      <c r="C3111" s="4">
        <v>1987.0</v>
      </c>
      <c r="D3111" s="4">
        <v>7.13866996678176</v>
      </c>
      <c r="E3111" s="4" t="s">
        <v>39</v>
      </c>
      <c r="F3111" s="4">
        <v>-7690763.41046558</v>
      </c>
      <c r="G3111" s="4">
        <v>3.70481388550548E9</v>
      </c>
      <c r="H3111" s="4" t="s">
        <v>39</v>
      </c>
      <c r="I3111" s="4" t="s">
        <v>39</v>
      </c>
      <c r="J3111" s="4" t="str">
        <f t="shared" si="2"/>
        <v>#VALUE!</v>
      </c>
      <c r="K3111" s="5" t="str">
        <f t="shared" si="3"/>
        <v>#VALUE!</v>
      </c>
      <c r="L3111" s="5" t="str">
        <f t="shared" si="4"/>
        <v>#VALUE!</v>
      </c>
      <c r="M3111" s="5" t="str">
        <f t="shared" si="5"/>
        <v>#VALUE!</v>
      </c>
      <c r="N3111" s="4" t="b">
        <v>0</v>
      </c>
      <c r="O3111" s="4" t="b">
        <v>0</v>
      </c>
      <c r="P3111" s="4" t="b">
        <v>1</v>
      </c>
      <c r="Q3111" s="4" t="b">
        <v>1</v>
      </c>
      <c r="R3111" s="4" t="s">
        <v>39</v>
      </c>
      <c r="S3111" s="4">
        <v>7.06525081320717</v>
      </c>
      <c r="T3111" s="4">
        <v>-5.7397871173417E8</v>
      </c>
    </row>
    <row r="3112" ht="12.75" customHeight="1">
      <c r="A3112" s="8" t="str">
        <f t="shared" si="1"/>
        <v>Cyprus1986</v>
      </c>
      <c r="B3112" s="4" t="s">
        <v>74</v>
      </c>
      <c r="C3112" s="4">
        <v>1986.0</v>
      </c>
      <c r="D3112" s="4">
        <v>3.5825124814465</v>
      </c>
      <c r="E3112" s="4" t="s">
        <v>39</v>
      </c>
      <c r="F3112" s="4">
        <v>-1.8913694528072E7</v>
      </c>
      <c r="G3112" s="4">
        <v>3.09073446327684E9</v>
      </c>
      <c r="H3112" s="4" t="s">
        <v>39</v>
      </c>
      <c r="I3112" s="4" t="s">
        <v>39</v>
      </c>
      <c r="J3112" s="4" t="str">
        <f t="shared" si="2"/>
        <v>#VALUE!</v>
      </c>
      <c r="K3112" s="5" t="str">
        <f t="shared" si="3"/>
        <v>#VALUE!</v>
      </c>
      <c r="L3112" s="5" t="str">
        <f t="shared" si="4"/>
        <v>#VALUE!</v>
      </c>
      <c r="M3112" s="5" t="str">
        <f t="shared" si="5"/>
        <v>#VALUE!</v>
      </c>
      <c r="N3112" s="4" t="b">
        <v>0</v>
      </c>
      <c r="O3112" s="4" t="b">
        <v>1</v>
      </c>
      <c r="P3112" s="4" t="b">
        <v>1</v>
      </c>
      <c r="Q3112" s="4" t="b">
        <v>0</v>
      </c>
      <c r="R3112" s="4" t="s">
        <v>39</v>
      </c>
      <c r="S3112" s="4">
        <v>3.70395028878794</v>
      </c>
      <c r="T3112" s="4">
        <v>-6.14079422228639E8</v>
      </c>
    </row>
    <row r="3113" ht="12.75" customHeight="1">
      <c r="A3113" s="8" t="str">
        <f t="shared" si="1"/>
        <v>Cyprus1985</v>
      </c>
      <c r="B3113" s="4" t="s">
        <v>74</v>
      </c>
      <c r="C3113" s="4">
        <v>1985.0</v>
      </c>
      <c r="D3113" s="4">
        <v>4.74594028287055</v>
      </c>
      <c r="E3113" s="4" t="s">
        <v>39</v>
      </c>
      <c r="F3113" s="4">
        <v>-1.80229503810232E8</v>
      </c>
      <c r="G3113" s="4">
        <v>2.43041190019194E9</v>
      </c>
      <c r="H3113" s="4" t="s">
        <v>39</v>
      </c>
      <c r="I3113" s="4" t="s">
        <v>39</v>
      </c>
      <c r="J3113" s="4" t="str">
        <f t="shared" si="2"/>
        <v>#VALUE!</v>
      </c>
      <c r="K3113" s="5" t="str">
        <f t="shared" si="3"/>
        <v>#VALUE!</v>
      </c>
      <c r="L3113" s="5" t="str">
        <f t="shared" si="4"/>
        <v>#VALUE!</v>
      </c>
      <c r="M3113" s="5" t="str">
        <f t="shared" si="5"/>
        <v>#VALUE!</v>
      </c>
      <c r="N3113" s="4" t="b">
        <v>0</v>
      </c>
      <c r="O3113" s="4" t="b">
        <v>1</v>
      </c>
      <c r="P3113" s="4" t="b">
        <v>1</v>
      </c>
      <c r="Q3113" s="4" t="b">
        <v>0</v>
      </c>
      <c r="R3113" s="4" t="s">
        <v>39</v>
      </c>
      <c r="S3113" s="4">
        <v>4.88254077286288</v>
      </c>
      <c r="T3113" s="4">
        <v>-6.603225630849E8</v>
      </c>
    </row>
    <row r="3114" ht="12.75" customHeight="1">
      <c r="A3114" s="8" t="str">
        <f t="shared" si="1"/>
        <v>Cyprus1984</v>
      </c>
      <c r="B3114" s="4" t="s">
        <v>74</v>
      </c>
      <c r="C3114" s="4">
        <v>1984.0</v>
      </c>
      <c r="D3114" s="4">
        <v>8.83694412770803</v>
      </c>
      <c r="E3114" s="4" t="s">
        <v>39</v>
      </c>
      <c r="F3114" s="4">
        <v>-2.21623272828873E8</v>
      </c>
      <c r="G3114" s="4">
        <v>2.27824895314058E9</v>
      </c>
      <c r="H3114" s="4" t="s">
        <v>39</v>
      </c>
      <c r="I3114" s="4" t="s">
        <v>39</v>
      </c>
      <c r="J3114" s="4" t="str">
        <f t="shared" si="2"/>
        <v>#VALUE!</v>
      </c>
      <c r="K3114" s="5" t="str">
        <f t="shared" si="3"/>
        <v>#VALUE!</v>
      </c>
      <c r="L3114" s="5" t="str">
        <f t="shared" si="4"/>
        <v>#VALUE!</v>
      </c>
      <c r="M3114" s="5" t="str">
        <f t="shared" si="5"/>
        <v>#VALUE!</v>
      </c>
      <c r="N3114" s="4" t="b">
        <v>0</v>
      </c>
      <c r="O3114" s="4" t="b">
        <v>0</v>
      </c>
      <c r="P3114" s="4" t="b">
        <v>1</v>
      </c>
      <c r="Q3114" s="4" t="b">
        <v>0</v>
      </c>
      <c r="R3114" s="4" t="s">
        <v>39</v>
      </c>
      <c r="S3114" s="4">
        <v>8.75789438287178</v>
      </c>
      <c r="T3114" s="4">
        <v>-1.52162947051359E8</v>
      </c>
    </row>
    <row r="3115" ht="12.75" customHeight="1">
      <c r="A3115" s="8" t="str">
        <f t="shared" si="1"/>
        <v>Cyprus1983</v>
      </c>
      <c r="B3115" s="4" t="s">
        <v>74</v>
      </c>
      <c r="C3115" s="4">
        <v>1983.0</v>
      </c>
      <c r="D3115" s="4">
        <v>5.30739673390984</v>
      </c>
      <c r="E3115" s="4" t="s">
        <v>39</v>
      </c>
      <c r="F3115" s="4">
        <v>-2.0507337432689E8</v>
      </c>
      <c r="G3115" s="4">
        <v>2.16036407119021E9</v>
      </c>
      <c r="H3115" s="4" t="s">
        <v>39</v>
      </c>
      <c r="I3115" s="4" t="s">
        <v>39</v>
      </c>
      <c r="J3115" s="4" t="str">
        <f t="shared" si="2"/>
        <v>#VALUE!</v>
      </c>
      <c r="K3115" s="5" t="str">
        <f t="shared" si="3"/>
        <v>#VALUE!</v>
      </c>
      <c r="L3115" s="5" t="str">
        <f t="shared" si="4"/>
        <v>#VALUE!</v>
      </c>
      <c r="M3115" s="5" t="str">
        <f t="shared" si="5"/>
        <v>#VALUE!</v>
      </c>
      <c r="N3115" s="4" t="b">
        <v>0</v>
      </c>
      <c r="O3115" s="4" t="b">
        <v>0</v>
      </c>
      <c r="P3115" s="4" t="b">
        <v>1</v>
      </c>
      <c r="Q3115" s="4" t="b">
        <v>0</v>
      </c>
      <c r="R3115" s="4" t="s">
        <v>39</v>
      </c>
      <c r="S3115" s="4">
        <v>5.58218170195923</v>
      </c>
      <c r="T3115" s="4">
        <v>-1.1788488195037E8</v>
      </c>
    </row>
    <row r="3116" ht="12.75" customHeight="1">
      <c r="A3116" s="8" t="str">
        <f t="shared" si="1"/>
        <v>Cyprus1982</v>
      </c>
      <c r="B3116" s="4" t="s">
        <v>74</v>
      </c>
      <c r="C3116" s="4">
        <v>1982.0</v>
      </c>
      <c r="D3116" s="4">
        <v>6.27871362940268</v>
      </c>
      <c r="E3116" s="4" t="s">
        <v>39</v>
      </c>
      <c r="F3116" s="4">
        <v>-1.78171041169247E8</v>
      </c>
      <c r="G3116" s="4">
        <v>2.15924241676942E9</v>
      </c>
      <c r="H3116" s="4" t="s">
        <v>39</v>
      </c>
      <c r="I3116" s="4" t="s">
        <v>39</v>
      </c>
      <c r="J3116" s="4" t="str">
        <f t="shared" si="2"/>
        <v>#VALUE!</v>
      </c>
      <c r="K3116" s="5" t="str">
        <f t="shared" si="3"/>
        <v>#VALUE!</v>
      </c>
      <c r="L3116" s="5" t="str">
        <f t="shared" si="4"/>
        <v>#VALUE!</v>
      </c>
      <c r="M3116" s="5" t="str">
        <f t="shared" si="5"/>
        <v>#VALUE!</v>
      </c>
      <c r="N3116" s="4" t="b">
        <v>0</v>
      </c>
      <c r="O3116" s="4" t="b">
        <v>0</v>
      </c>
      <c r="P3116" s="4" t="b">
        <v>1</v>
      </c>
      <c r="Q3116" s="4" t="b">
        <v>0</v>
      </c>
      <c r="R3116" s="4" t="s">
        <v>39</v>
      </c>
      <c r="S3116" s="4">
        <v>6.02170898516665</v>
      </c>
      <c r="T3116" s="4">
        <v>-1121654.42078971</v>
      </c>
    </row>
    <row r="3117" ht="12.75" customHeight="1">
      <c r="A3117" s="8" t="str">
        <f t="shared" si="1"/>
        <v>Cyprus1981</v>
      </c>
      <c r="B3117" s="4" t="s">
        <v>74</v>
      </c>
      <c r="C3117" s="4">
        <v>1981.0</v>
      </c>
      <c r="D3117" s="4">
        <v>3.05102577590736</v>
      </c>
      <c r="E3117" s="4" t="s">
        <v>39</v>
      </c>
      <c r="F3117" s="4">
        <v>-1.71795718391641E8</v>
      </c>
      <c r="G3117" s="4">
        <v>2.08749637377964E9</v>
      </c>
      <c r="H3117" s="4" t="s">
        <v>39</v>
      </c>
      <c r="I3117" s="4" t="s">
        <v>39</v>
      </c>
      <c r="J3117" s="4" t="str">
        <f t="shared" si="2"/>
        <v>#VALUE!</v>
      </c>
      <c r="K3117" s="5" t="str">
        <f t="shared" si="3"/>
        <v>#VALUE!</v>
      </c>
      <c r="L3117" s="5" t="str">
        <f t="shared" si="4"/>
        <v>#VALUE!</v>
      </c>
      <c r="M3117" s="5" t="str">
        <f t="shared" si="5"/>
        <v>#VALUE!</v>
      </c>
      <c r="N3117" s="4" t="b">
        <v>0</v>
      </c>
      <c r="O3117" s="4" t="b">
        <v>1</v>
      </c>
      <c r="P3117" s="4" t="b">
        <v>1</v>
      </c>
      <c r="Q3117" s="4" t="b">
        <v>0</v>
      </c>
      <c r="R3117" s="4" t="s">
        <v>39</v>
      </c>
      <c r="S3117" s="4">
        <v>2.51699844098682</v>
      </c>
      <c r="T3117" s="4">
        <v>-7.17460429897801E7</v>
      </c>
    </row>
    <row r="3118" ht="12.75" customHeight="1">
      <c r="A3118" s="8" t="str">
        <f t="shared" si="1"/>
        <v>Cyprus1980</v>
      </c>
      <c r="B3118" s="4" t="s">
        <v>74</v>
      </c>
      <c r="C3118" s="4">
        <v>1980.0</v>
      </c>
      <c r="D3118" s="4">
        <v>5.92004457445328</v>
      </c>
      <c r="E3118" s="4" t="s">
        <v>39</v>
      </c>
      <c r="F3118" s="4">
        <v>-2.58319117107046E8</v>
      </c>
      <c r="G3118" s="4">
        <v>2.15431127694859E9</v>
      </c>
      <c r="H3118" s="4" t="s">
        <v>39</v>
      </c>
      <c r="I3118" s="4" t="s">
        <v>39</v>
      </c>
      <c r="J3118" s="4" t="str">
        <f t="shared" si="2"/>
        <v>#VALUE!</v>
      </c>
      <c r="K3118" s="5" t="str">
        <f t="shared" si="3"/>
        <v>#VALUE!</v>
      </c>
      <c r="L3118" s="5" t="str">
        <f t="shared" si="4"/>
        <v>#VALUE!</v>
      </c>
      <c r="M3118" s="5" t="str">
        <f t="shared" si="5"/>
        <v>#VALUE!</v>
      </c>
      <c r="N3118" s="4" t="b">
        <v>0</v>
      </c>
      <c r="O3118" s="4" t="b">
        <v>1</v>
      </c>
      <c r="P3118" s="4" t="b">
        <v>1</v>
      </c>
      <c r="Q3118" s="4" t="b">
        <v>0</v>
      </c>
      <c r="R3118" s="4" t="s">
        <v>39</v>
      </c>
      <c r="S3118" s="4">
        <v>5.75324470168211</v>
      </c>
      <c r="T3118" s="4">
        <v>6.68149031689498E7</v>
      </c>
    </row>
    <row r="3119" ht="12.75" customHeight="1">
      <c r="A3119" s="8" t="str">
        <f t="shared" si="1"/>
        <v>Cyprus1979</v>
      </c>
      <c r="B3119" s="4" t="s">
        <v>74</v>
      </c>
      <c r="C3119" s="4">
        <v>1979.0</v>
      </c>
      <c r="D3119" s="4">
        <v>9.9055700625456</v>
      </c>
      <c r="E3119" s="4" t="s">
        <v>39</v>
      </c>
      <c r="F3119" s="4">
        <v>-2.39812304981609E8</v>
      </c>
      <c r="G3119" s="4">
        <v>1.28871520958084E9</v>
      </c>
      <c r="H3119" s="4" t="s">
        <v>39</v>
      </c>
      <c r="I3119" s="4" t="s">
        <v>39</v>
      </c>
      <c r="J3119" s="4" t="str">
        <f t="shared" si="2"/>
        <v>#VALUE!</v>
      </c>
      <c r="K3119" s="5" t="str">
        <f t="shared" si="3"/>
        <v>#VALUE!</v>
      </c>
      <c r="L3119" s="5" t="str">
        <f t="shared" si="4"/>
        <v>#VALUE!</v>
      </c>
      <c r="M3119" s="5" t="str">
        <f t="shared" si="5"/>
        <v>#VALUE!</v>
      </c>
      <c r="N3119" s="4" t="b">
        <v>0</v>
      </c>
      <c r="O3119" s="4" t="b">
        <v>0</v>
      </c>
      <c r="P3119" s="4" t="b">
        <v>1</v>
      </c>
      <c r="Q3119" s="4" t="b">
        <v>1</v>
      </c>
      <c r="R3119" s="4" t="s">
        <v>39</v>
      </c>
      <c r="S3119" s="4">
        <v>9.90556938224569</v>
      </c>
      <c r="T3119" s="4">
        <v>-8.65596067367749E8</v>
      </c>
    </row>
    <row r="3120" ht="12.75" customHeight="1">
      <c r="A3120" s="8" t="str">
        <f t="shared" si="1"/>
        <v>Cyprus1978</v>
      </c>
      <c r="B3120" s="4" t="s">
        <v>74</v>
      </c>
      <c r="C3120" s="4">
        <v>1978.0</v>
      </c>
      <c r="D3120" s="4">
        <v>7.76548772689793</v>
      </c>
      <c r="E3120" s="4" t="s">
        <v>39</v>
      </c>
      <c r="F3120" s="4">
        <v>-1.85000460750296E8</v>
      </c>
      <c r="G3120" s="4">
        <v>9.64026512197839E8</v>
      </c>
      <c r="H3120" s="4" t="s">
        <v>39</v>
      </c>
      <c r="I3120" s="4" t="s">
        <v>39</v>
      </c>
      <c r="J3120" s="4" t="str">
        <f t="shared" si="2"/>
        <v>#VALUE!</v>
      </c>
      <c r="K3120" s="5" t="str">
        <f t="shared" si="3"/>
        <v>#VALUE!</v>
      </c>
      <c r="L3120" s="5" t="str">
        <f t="shared" si="4"/>
        <v>#VALUE!</v>
      </c>
      <c r="M3120" s="5" t="str">
        <f t="shared" si="5"/>
        <v>#VALUE!</v>
      </c>
      <c r="N3120" s="4" t="b">
        <v>0</v>
      </c>
      <c r="O3120" s="4" t="b">
        <v>0</v>
      </c>
      <c r="P3120" s="4" t="b">
        <v>1</v>
      </c>
      <c r="Q3120" s="4" t="b">
        <v>1</v>
      </c>
      <c r="R3120" s="4" t="s">
        <v>39</v>
      </c>
      <c r="S3120" s="4">
        <v>7.77740336119727</v>
      </c>
      <c r="T3120" s="4">
        <v>-3.24688697383001E8</v>
      </c>
    </row>
    <row r="3121" ht="12.75" customHeight="1">
      <c r="A3121" s="8" t="str">
        <f t="shared" si="1"/>
        <v>Cyprus1977</v>
      </c>
      <c r="B3121" s="4" t="s">
        <v>74</v>
      </c>
      <c r="C3121" s="4">
        <v>1977.0</v>
      </c>
      <c r="D3121" s="4">
        <v>15.7734325975052</v>
      </c>
      <c r="E3121" s="4" t="s">
        <v>39</v>
      </c>
      <c r="F3121" s="4">
        <v>-1.04625686017618E8</v>
      </c>
      <c r="G3121" s="4">
        <v>7.34887973975806E8</v>
      </c>
      <c r="H3121" s="4" t="s">
        <v>39</v>
      </c>
      <c r="I3121" s="4" t="s">
        <v>39</v>
      </c>
      <c r="J3121" s="4" t="str">
        <f t="shared" si="2"/>
        <v>#VALUE!</v>
      </c>
      <c r="K3121" s="5" t="str">
        <f t="shared" si="3"/>
        <v>#VALUE!</v>
      </c>
      <c r="L3121" s="5" t="str">
        <f t="shared" si="4"/>
        <v>#VALUE!</v>
      </c>
      <c r="M3121" s="5" t="str">
        <f t="shared" si="5"/>
        <v>#VALUE!</v>
      </c>
      <c r="N3121" s="4" t="b">
        <v>0</v>
      </c>
      <c r="O3121" s="4" t="b">
        <v>0</v>
      </c>
      <c r="P3121" s="4" t="b">
        <v>1</v>
      </c>
      <c r="Q3121" s="4" t="b">
        <v>0</v>
      </c>
      <c r="R3121" s="4" t="s">
        <v>39</v>
      </c>
      <c r="S3121" s="4">
        <v>16.3620009498824</v>
      </c>
      <c r="T3121" s="4">
        <v>-2.29138538222033E8</v>
      </c>
    </row>
    <row r="3122" ht="12.75" customHeight="1">
      <c r="A3122" s="8" t="str">
        <f t="shared" si="1"/>
        <v>Cyprus1976</v>
      </c>
      <c r="B3122" s="4" t="s">
        <v>74</v>
      </c>
      <c r="C3122" s="4">
        <v>1976.0</v>
      </c>
      <c r="D3122" s="4">
        <v>16.8491566900969</v>
      </c>
      <c r="E3122" s="4" t="s">
        <v>39</v>
      </c>
      <c r="F3122" s="4">
        <v>-2.65532628313077E7</v>
      </c>
      <c r="G3122" s="4">
        <v>5.76090073715036E8</v>
      </c>
      <c r="H3122" s="4" t="s">
        <v>39</v>
      </c>
      <c r="I3122" s="4" t="s">
        <v>39</v>
      </c>
      <c r="J3122" s="4" t="str">
        <f t="shared" si="2"/>
        <v>#VALUE!</v>
      </c>
      <c r="K3122" s="5" t="str">
        <f t="shared" si="3"/>
        <v>#VALUE!</v>
      </c>
      <c r="L3122" s="5" t="str">
        <f t="shared" si="4"/>
        <v>#VALUE!</v>
      </c>
      <c r="M3122" s="5" t="str">
        <f t="shared" si="5"/>
        <v>#VALUE!</v>
      </c>
      <c r="N3122" s="4" t="b">
        <v>0</v>
      </c>
      <c r="O3122" s="4" t="b">
        <v>0</v>
      </c>
      <c r="P3122" s="4" t="b">
        <v>1</v>
      </c>
      <c r="Q3122" s="4" t="b">
        <v>1</v>
      </c>
      <c r="R3122" s="4" t="s">
        <v>39</v>
      </c>
      <c r="S3122" s="4">
        <v>20.2662921874613</v>
      </c>
      <c r="T3122" s="4">
        <v>-1.58797900260769E8</v>
      </c>
    </row>
    <row r="3123" ht="12.75" customHeight="1">
      <c r="A3123" s="8" t="str">
        <f t="shared" si="1"/>
        <v>Cyprus1975</v>
      </c>
      <c r="B3123" s="4" t="s">
        <v>74</v>
      </c>
      <c r="C3123" s="4">
        <v>1975.0</v>
      </c>
      <c r="D3123" s="4">
        <v>-19.0076602796583</v>
      </c>
      <c r="E3123" s="4" t="s">
        <v>39</v>
      </c>
      <c r="F3123" s="4" t="s">
        <v>39</v>
      </c>
      <c r="G3123" s="4">
        <v>4.89914760682807E8</v>
      </c>
      <c r="H3123" s="4" t="s">
        <v>39</v>
      </c>
      <c r="I3123" s="4" t="s">
        <v>39</v>
      </c>
      <c r="J3123" s="4" t="str">
        <f t="shared" si="2"/>
        <v>#VALUE!</v>
      </c>
      <c r="K3123" s="5" t="str">
        <f t="shared" si="3"/>
        <v>#VALUE!</v>
      </c>
      <c r="L3123" s="5" t="str">
        <f t="shared" si="4"/>
        <v>#VALUE!</v>
      </c>
      <c r="M3123" s="5" t="str">
        <f t="shared" si="5"/>
        <v>#VALUE!</v>
      </c>
      <c r="N3123" s="4" t="b">
        <v>1</v>
      </c>
      <c r="O3123" s="4" t="b">
        <v>1</v>
      </c>
      <c r="P3123" s="4" t="b">
        <v>0</v>
      </c>
      <c r="Q3123" s="4" t="b">
        <v>1</v>
      </c>
      <c r="R3123" s="4" t="s">
        <v>39</v>
      </c>
      <c r="S3123" s="4" t="s">
        <v>39</v>
      </c>
      <c r="T3123" s="4">
        <v>-8.6175313032229E7</v>
      </c>
    </row>
    <row r="3124" ht="12.75" customHeight="1">
      <c r="A3124" s="8" t="str">
        <f t="shared" si="1"/>
        <v>Cyprus1974</v>
      </c>
      <c r="B3124" s="4" t="s">
        <v>74</v>
      </c>
      <c r="C3124" s="4">
        <v>1974.0</v>
      </c>
      <c r="D3124" s="4">
        <v>-16.9142086630812</v>
      </c>
      <c r="E3124" s="4" t="s">
        <v>39</v>
      </c>
      <c r="F3124" s="4" t="s">
        <v>39</v>
      </c>
      <c r="G3124" s="4" t="s">
        <v>39</v>
      </c>
      <c r="H3124" s="4" t="s">
        <v>39</v>
      </c>
      <c r="I3124" s="4" t="s">
        <v>39</v>
      </c>
      <c r="J3124" s="4" t="str">
        <f t="shared" si="2"/>
        <v>#VALUE!</v>
      </c>
      <c r="K3124" s="5" t="str">
        <f t="shared" si="3"/>
        <v>#VALUE!</v>
      </c>
      <c r="L3124" s="5" t="str">
        <f t="shared" si="4"/>
        <v>#VALUE!</v>
      </c>
      <c r="M3124" s="5" t="str">
        <f t="shared" si="5"/>
        <v>#VALUE!</v>
      </c>
      <c r="N3124" s="4" t="b">
        <v>1</v>
      </c>
      <c r="O3124" s="4" t="b">
        <v>1</v>
      </c>
      <c r="P3124" s="4" t="b">
        <v>0</v>
      </c>
      <c r="Q3124" s="4" t="b">
        <v>0</v>
      </c>
      <c r="R3124" s="4" t="s">
        <v>39</v>
      </c>
      <c r="S3124" s="4" t="s">
        <v>39</v>
      </c>
      <c r="T3124" s="4" t="s">
        <v>39</v>
      </c>
    </row>
    <row r="3125" ht="12.75" customHeight="1">
      <c r="A3125" s="8" t="str">
        <f t="shared" si="1"/>
        <v>Cyprus1973</v>
      </c>
      <c r="B3125" s="4" t="s">
        <v>74</v>
      </c>
      <c r="C3125" s="4">
        <v>1973.0</v>
      </c>
      <c r="D3125" s="4">
        <v>3.63023672006415</v>
      </c>
      <c r="E3125" s="4" t="s">
        <v>39</v>
      </c>
      <c r="F3125" s="4" t="s">
        <v>39</v>
      </c>
      <c r="G3125" s="4" t="s">
        <v>39</v>
      </c>
      <c r="H3125" s="4" t="s">
        <v>39</v>
      </c>
      <c r="I3125" s="4" t="s">
        <v>39</v>
      </c>
      <c r="J3125" s="4" t="str">
        <f t="shared" si="2"/>
        <v>#VALUE!</v>
      </c>
      <c r="K3125" s="5" t="str">
        <f t="shared" si="3"/>
        <v>#VALUE!</v>
      </c>
      <c r="L3125" s="5" t="str">
        <f t="shared" si="4"/>
        <v>#VALUE!</v>
      </c>
      <c r="M3125" s="5" t="str">
        <f t="shared" si="5"/>
        <v>#VALUE!</v>
      </c>
      <c r="N3125" s="4" t="b">
        <v>1</v>
      </c>
      <c r="O3125" s="4" t="b">
        <v>1</v>
      </c>
      <c r="P3125" s="4" t="b">
        <v>1</v>
      </c>
      <c r="Q3125" s="4" t="b">
        <v>0</v>
      </c>
      <c r="R3125" s="4" t="s">
        <v>39</v>
      </c>
      <c r="S3125" s="4" t="s">
        <v>39</v>
      </c>
      <c r="T3125" s="4" t="s">
        <v>39</v>
      </c>
    </row>
    <row r="3126" ht="12.75" customHeight="1">
      <c r="A3126" s="8" t="str">
        <f t="shared" si="1"/>
        <v>Cyprus1972</v>
      </c>
      <c r="B3126" s="4" t="s">
        <v>74</v>
      </c>
      <c r="C3126" s="4">
        <v>1972.0</v>
      </c>
      <c r="D3126" s="4">
        <v>6.76842427368417</v>
      </c>
      <c r="E3126" s="4" t="s">
        <v>39</v>
      </c>
      <c r="F3126" s="4" t="s">
        <v>39</v>
      </c>
      <c r="G3126" s="4" t="s">
        <v>39</v>
      </c>
      <c r="H3126" s="4" t="s">
        <v>39</v>
      </c>
      <c r="I3126" s="4" t="s">
        <v>39</v>
      </c>
      <c r="J3126" s="4" t="str">
        <f t="shared" si="2"/>
        <v>#VALUE!</v>
      </c>
      <c r="K3126" s="5" t="str">
        <f t="shared" si="3"/>
        <v>#VALUE!</v>
      </c>
      <c r="L3126" s="5" t="str">
        <f t="shared" si="4"/>
        <v>#VALUE!</v>
      </c>
      <c r="M3126" s="5" t="str">
        <f t="shared" si="5"/>
        <v>#VALUE!</v>
      </c>
      <c r="N3126" s="4" t="b">
        <v>0</v>
      </c>
      <c r="O3126" s="4" t="b">
        <v>0</v>
      </c>
      <c r="P3126" s="4" t="b">
        <v>1</v>
      </c>
      <c r="Q3126" s="4" t="b">
        <v>1</v>
      </c>
      <c r="R3126" s="4" t="s">
        <v>39</v>
      </c>
      <c r="S3126" s="4" t="s">
        <v>39</v>
      </c>
      <c r="T3126" s="4" t="s">
        <v>39</v>
      </c>
    </row>
    <row r="3127" ht="12.75" customHeight="1">
      <c r="A3127" s="8" t="str">
        <f t="shared" si="1"/>
        <v>Cyprus1971</v>
      </c>
      <c r="B3127" s="4" t="s">
        <v>74</v>
      </c>
      <c r="C3127" s="4">
        <v>1971.0</v>
      </c>
      <c r="D3127" s="4">
        <v>12.7272590978453</v>
      </c>
      <c r="E3127" s="4" t="s">
        <v>39</v>
      </c>
      <c r="F3127" s="4" t="s">
        <v>39</v>
      </c>
      <c r="G3127" s="4" t="s">
        <v>39</v>
      </c>
      <c r="H3127" s="4" t="s">
        <v>39</v>
      </c>
      <c r="I3127" s="4" t="s">
        <v>39</v>
      </c>
      <c r="J3127" s="4" t="str">
        <f t="shared" si="2"/>
        <v>#VALUE!</v>
      </c>
      <c r="K3127" s="5" t="str">
        <f t="shared" si="3"/>
        <v>#VALUE!</v>
      </c>
      <c r="L3127" s="5" t="str">
        <f t="shared" si="4"/>
        <v>#VALUE!</v>
      </c>
      <c r="M3127" s="5" t="str">
        <f t="shared" si="5"/>
        <v>#VALUE!</v>
      </c>
      <c r="N3127" s="4" t="b">
        <v>0</v>
      </c>
      <c r="O3127" s="4" t="b">
        <v>0</v>
      </c>
      <c r="P3127" s="4" t="b">
        <v>1</v>
      </c>
      <c r="Q3127" s="4" t="b">
        <v>1</v>
      </c>
      <c r="R3127" s="4" t="s">
        <v>39</v>
      </c>
      <c r="S3127" s="4" t="s">
        <v>39</v>
      </c>
      <c r="T3127" s="4" t="s">
        <v>39</v>
      </c>
    </row>
    <row r="3128" ht="12.75" customHeight="1">
      <c r="A3128" s="8" t="str">
        <f t="shared" si="1"/>
        <v>Cyprus1970</v>
      </c>
      <c r="B3128" s="4" t="s">
        <v>74</v>
      </c>
      <c r="C3128" s="4">
        <v>1970.0</v>
      </c>
      <c r="D3128" s="4">
        <v>3.0790010244498</v>
      </c>
      <c r="E3128" s="4" t="s">
        <v>39</v>
      </c>
      <c r="F3128" s="4" t="s">
        <v>39</v>
      </c>
      <c r="G3128" s="4" t="s">
        <v>39</v>
      </c>
      <c r="H3128" s="4" t="s">
        <v>39</v>
      </c>
      <c r="I3128" s="4" t="s">
        <v>39</v>
      </c>
      <c r="J3128" s="4" t="str">
        <f t="shared" si="2"/>
        <v>#VALUE!</v>
      </c>
      <c r="K3128" s="5" t="str">
        <f t="shared" si="3"/>
        <v>#VALUE!</v>
      </c>
      <c r="L3128" s="5" t="str">
        <f t="shared" si="4"/>
        <v>#VALUE!</v>
      </c>
      <c r="M3128" s="5" t="str">
        <f t="shared" si="5"/>
        <v>#VALUE!</v>
      </c>
      <c r="N3128" s="4" t="b">
        <v>0</v>
      </c>
      <c r="O3128" s="4" t="b">
        <v>1</v>
      </c>
      <c r="P3128" s="4" t="b">
        <v>1</v>
      </c>
      <c r="Q3128" s="4" t="b">
        <v>1</v>
      </c>
      <c r="R3128" s="4" t="s">
        <v>39</v>
      </c>
      <c r="S3128" s="4" t="s">
        <v>39</v>
      </c>
      <c r="T3128" s="4" t="s">
        <v>39</v>
      </c>
    </row>
    <row r="3129" ht="12.75" customHeight="1">
      <c r="A3129" s="8" t="str">
        <f t="shared" si="1"/>
        <v>Cyprus1969</v>
      </c>
      <c r="B3129" s="4" t="s">
        <v>74</v>
      </c>
      <c r="C3129" s="4">
        <v>1969.0</v>
      </c>
      <c r="D3129" s="4">
        <v>9.69161664654106</v>
      </c>
      <c r="E3129" s="4" t="s">
        <v>39</v>
      </c>
      <c r="F3129" s="4" t="s">
        <v>39</v>
      </c>
      <c r="G3129" s="4" t="s">
        <v>39</v>
      </c>
      <c r="H3129" s="4" t="s">
        <v>39</v>
      </c>
      <c r="I3129" s="4" t="s">
        <v>39</v>
      </c>
      <c r="J3129" s="4" t="str">
        <f t="shared" si="2"/>
        <v>#VALUE!</v>
      </c>
      <c r="K3129" s="5" t="str">
        <f t="shared" si="3"/>
        <v>#VALUE!</v>
      </c>
      <c r="L3129" s="5" t="str">
        <f t="shared" si="4"/>
        <v>#VALUE!</v>
      </c>
      <c r="M3129" s="5" t="str">
        <f t="shared" si="5"/>
        <v>#VALUE!</v>
      </c>
      <c r="N3129" s="4" t="b">
        <v>0</v>
      </c>
      <c r="O3129" s="4" t="b">
        <v>1</v>
      </c>
      <c r="P3129" s="4" t="b">
        <v>1</v>
      </c>
      <c r="Q3129" s="4" t="b">
        <v>0</v>
      </c>
      <c r="R3129" s="4" t="s">
        <v>39</v>
      </c>
      <c r="S3129" s="4" t="s">
        <v>39</v>
      </c>
      <c r="T3129" s="4" t="s">
        <v>39</v>
      </c>
    </row>
    <row r="3130" ht="12.75" customHeight="1">
      <c r="A3130" s="8" t="str">
        <f t="shared" si="1"/>
        <v>Cyprus1968</v>
      </c>
      <c r="B3130" s="4" t="s">
        <v>74</v>
      </c>
      <c r="C3130" s="4">
        <v>1968.0</v>
      </c>
      <c r="D3130" s="4">
        <v>5.41796009188724</v>
      </c>
      <c r="E3130" s="4" t="s">
        <v>39</v>
      </c>
      <c r="F3130" s="4" t="s">
        <v>39</v>
      </c>
      <c r="G3130" s="4" t="s">
        <v>39</v>
      </c>
      <c r="H3130" s="4" t="s">
        <v>39</v>
      </c>
      <c r="I3130" s="4" t="s">
        <v>39</v>
      </c>
      <c r="J3130" s="4" t="str">
        <f t="shared" si="2"/>
        <v>#VALUE!</v>
      </c>
      <c r="K3130" s="5" t="str">
        <f t="shared" si="3"/>
        <v>#VALUE!</v>
      </c>
      <c r="L3130" s="5" t="str">
        <f t="shared" si="4"/>
        <v>#VALUE!</v>
      </c>
      <c r="M3130" s="5" t="str">
        <f t="shared" si="5"/>
        <v>#VALUE!</v>
      </c>
      <c r="N3130" s="4" t="b">
        <v>0</v>
      </c>
      <c r="O3130" s="4" t="b">
        <v>0</v>
      </c>
      <c r="P3130" s="4" t="b">
        <v>1</v>
      </c>
      <c r="Q3130" s="4" t="b">
        <v>0</v>
      </c>
      <c r="R3130" s="4" t="s">
        <v>39</v>
      </c>
      <c r="S3130" s="4" t="s">
        <v>39</v>
      </c>
      <c r="T3130" s="4" t="s">
        <v>39</v>
      </c>
    </row>
    <row r="3131" ht="12.75" customHeight="1">
      <c r="A3131" s="8" t="str">
        <f t="shared" si="1"/>
        <v>Cyprus1967</v>
      </c>
      <c r="B3131" s="4" t="s">
        <v>74</v>
      </c>
      <c r="C3131" s="4">
        <v>1967.0</v>
      </c>
      <c r="D3131" s="4">
        <v>13.632357089372</v>
      </c>
      <c r="E3131" s="4" t="s">
        <v>39</v>
      </c>
      <c r="F3131" s="4" t="s">
        <v>39</v>
      </c>
      <c r="G3131" s="4" t="s">
        <v>39</v>
      </c>
      <c r="H3131" s="4" t="s">
        <v>39</v>
      </c>
      <c r="I3131" s="4" t="s">
        <v>39</v>
      </c>
      <c r="J3131" s="4" t="str">
        <f t="shared" si="2"/>
        <v>#VALUE!</v>
      </c>
      <c r="K3131" s="5" t="str">
        <f t="shared" si="3"/>
        <v>#VALUE!</v>
      </c>
      <c r="L3131" s="5" t="str">
        <f t="shared" si="4"/>
        <v>#VALUE!</v>
      </c>
      <c r="M3131" s="5" t="str">
        <f t="shared" si="5"/>
        <v>#VALUE!</v>
      </c>
      <c r="N3131" s="4" t="b">
        <v>0</v>
      </c>
      <c r="O3131" s="4" t="b">
        <v>0</v>
      </c>
      <c r="P3131" s="4" t="b">
        <v>1</v>
      </c>
      <c r="Q3131" s="4" t="b">
        <v>0</v>
      </c>
      <c r="R3131" s="4" t="s">
        <v>39</v>
      </c>
      <c r="S3131" s="4" t="s">
        <v>39</v>
      </c>
      <c r="T3131" s="4" t="s">
        <v>39</v>
      </c>
    </row>
    <row r="3132" ht="12.75" customHeight="1">
      <c r="A3132" s="8" t="str">
        <f t="shared" si="1"/>
        <v>Cyprus1966</v>
      </c>
      <c r="B3132" s="4" t="s">
        <v>74</v>
      </c>
      <c r="C3132" s="4">
        <v>1966.0</v>
      </c>
      <c r="D3132" s="4">
        <v>6.16248339386399</v>
      </c>
      <c r="E3132" s="4" t="s">
        <v>39</v>
      </c>
      <c r="F3132" s="4" t="s">
        <v>39</v>
      </c>
      <c r="G3132" s="4" t="s">
        <v>39</v>
      </c>
      <c r="H3132" s="4" t="s">
        <v>39</v>
      </c>
      <c r="I3132" s="4" t="s">
        <v>39</v>
      </c>
      <c r="J3132" s="4" t="str">
        <f t="shared" si="2"/>
        <v>#VALUE!</v>
      </c>
      <c r="K3132" s="5" t="str">
        <f t="shared" si="3"/>
        <v>#VALUE!</v>
      </c>
      <c r="L3132" s="5" t="str">
        <f t="shared" si="4"/>
        <v>#VALUE!</v>
      </c>
      <c r="M3132" s="5" t="str">
        <f t="shared" si="5"/>
        <v>#VALUE!</v>
      </c>
      <c r="N3132" s="4" t="b">
        <v>0</v>
      </c>
      <c r="O3132" s="4" t="b">
        <v>1</v>
      </c>
      <c r="P3132" s="4" t="b">
        <v>1</v>
      </c>
      <c r="Q3132" s="4" t="b">
        <v>0</v>
      </c>
      <c r="R3132" s="4" t="s">
        <v>39</v>
      </c>
      <c r="S3132" s="4" t="s">
        <v>39</v>
      </c>
      <c r="T3132" s="4" t="s">
        <v>39</v>
      </c>
    </row>
    <row r="3133" ht="12.75" customHeight="1">
      <c r="A3133" s="8" t="str">
        <f t="shared" si="1"/>
        <v>Cyprus1965</v>
      </c>
      <c r="B3133" s="4" t="s">
        <v>74</v>
      </c>
      <c r="C3133" s="4">
        <v>1965.0</v>
      </c>
      <c r="D3133" s="4">
        <v>23.886619925726</v>
      </c>
      <c r="E3133" s="4" t="s">
        <v>39</v>
      </c>
      <c r="F3133" s="4" t="s">
        <v>39</v>
      </c>
      <c r="G3133" s="4" t="s">
        <v>39</v>
      </c>
      <c r="H3133" s="4" t="s">
        <v>39</v>
      </c>
      <c r="I3133" s="4" t="s">
        <v>39</v>
      </c>
      <c r="J3133" s="4" t="str">
        <f t="shared" si="2"/>
        <v>#VALUE!</v>
      </c>
      <c r="K3133" s="5" t="str">
        <f t="shared" si="3"/>
        <v>#VALUE!</v>
      </c>
      <c r="L3133" s="5" t="str">
        <f t="shared" si="4"/>
        <v>#VALUE!</v>
      </c>
      <c r="M3133" s="5" t="str">
        <f t="shared" si="5"/>
        <v>#VALUE!</v>
      </c>
      <c r="N3133" s="4" t="b">
        <v>0</v>
      </c>
      <c r="O3133" s="4" t="b">
        <v>1</v>
      </c>
      <c r="P3133" s="4" t="b">
        <v>1</v>
      </c>
      <c r="Q3133" s="4" t="b">
        <v>0</v>
      </c>
      <c r="R3133" s="4" t="s">
        <v>39</v>
      </c>
      <c r="S3133" s="4" t="s">
        <v>39</v>
      </c>
      <c r="T3133" s="4" t="s">
        <v>39</v>
      </c>
    </row>
    <row r="3134" ht="12.75" customHeight="1">
      <c r="A3134" s="8" t="str">
        <f t="shared" si="1"/>
        <v>Cyprus1964</v>
      </c>
      <c r="B3134" s="4" t="s">
        <v>74</v>
      </c>
      <c r="C3134" s="4">
        <v>1964.0</v>
      </c>
      <c r="D3134" s="4">
        <v>-8.27586458949428</v>
      </c>
      <c r="E3134" s="4" t="s">
        <v>39</v>
      </c>
      <c r="F3134" s="4" t="s">
        <v>39</v>
      </c>
      <c r="G3134" s="4" t="s">
        <v>39</v>
      </c>
      <c r="H3134" s="4" t="s">
        <v>39</v>
      </c>
      <c r="I3134" s="4" t="s">
        <v>39</v>
      </c>
      <c r="J3134" s="4" t="str">
        <f t="shared" si="2"/>
        <v>#VALUE!</v>
      </c>
      <c r="K3134" s="5" t="str">
        <f t="shared" si="3"/>
        <v>#VALUE!</v>
      </c>
      <c r="L3134" s="5" t="str">
        <f t="shared" si="4"/>
        <v>#VALUE!</v>
      </c>
      <c r="M3134" s="5" t="str">
        <f t="shared" si="5"/>
        <v>#VALUE!</v>
      </c>
      <c r="N3134" s="4" t="b">
        <v>1</v>
      </c>
      <c r="O3134" s="4" t="b">
        <v>1</v>
      </c>
      <c r="P3134" s="4" t="b">
        <v>0</v>
      </c>
      <c r="Q3134" s="4" t="b">
        <v>0</v>
      </c>
      <c r="R3134" s="4" t="s">
        <v>39</v>
      </c>
      <c r="S3134" s="4" t="s">
        <v>39</v>
      </c>
      <c r="T3134" s="4" t="s">
        <v>39</v>
      </c>
    </row>
    <row r="3135" ht="12.75" customHeight="1">
      <c r="A3135" s="8" t="str">
        <f t="shared" si="1"/>
        <v>Cyprus1963</v>
      </c>
      <c r="B3135" s="4" t="s">
        <v>74</v>
      </c>
      <c r="C3135" s="4">
        <v>1963.0</v>
      </c>
      <c r="D3135" s="4" t="s">
        <v>39</v>
      </c>
      <c r="E3135" s="4" t="s">
        <v>39</v>
      </c>
      <c r="F3135" s="4" t="s">
        <v>39</v>
      </c>
      <c r="G3135" s="4" t="s">
        <v>39</v>
      </c>
      <c r="H3135" s="4" t="s">
        <v>39</v>
      </c>
      <c r="I3135" s="4" t="s">
        <v>39</v>
      </c>
      <c r="J3135" s="4" t="str">
        <f t="shared" si="2"/>
        <v>#VALUE!</v>
      </c>
      <c r="K3135" s="5" t="str">
        <f t="shared" si="3"/>
        <v>#VALUE!</v>
      </c>
      <c r="L3135" s="5" t="str">
        <f t="shared" si="4"/>
        <v>#VALUE!</v>
      </c>
      <c r="M3135" s="5" t="str">
        <f t="shared" si="5"/>
        <v>#VALUE!</v>
      </c>
      <c r="N3135" s="4" t="b">
        <v>1</v>
      </c>
      <c r="O3135" s="4" t="b">
        <v>1</v>
      </c>
      <c r="P3135" s="4" t="s">
        <v>39</v>
      </c>
      <c r="Q3135" s="4" t="b">
        <v>0</v>
      </c>
      <c r="R3135" s="4" t="s">
        <v>39</v>
      </c>
      <c r="S3135" s="4" t="s">
        <v>39</v>
      </c>
      <c r="T3135" s="4" t="s">
        <v>39</v>
      </c>
    </row>
    <row r="3136" ht="12.75" customHeight="1">
      <c r="A3136" s="8" t="str">
        <f t="shared" si="1"/>
        <v>Czechia2022</v>
      </c>
      <c r="B3136" s="4" t="s">
        <v>75</v>
      </c>
      <c r="C3136" s="4">
        <v>2022.0</v>
      </c>
      <c r="D3136" s="4" t="s">
        <v>39</v>
      </c>
      <c r="E3136" s="4" t="s">
        <v>39</v>
      </c>
      <c r="F3136" s="4">
        <v>-1.73657325640191E10</v>
      </c>
      <c r="G3136" s="4">
        <v>2.90923534700518E11</v>
      </c>
      <c r="H3136" s="4" t="s">
        <v>39</v>
      </c>
      <c r="I3136" s="4" t="s">
        <v>39</v>
      </c>
      <c r="J3136" s="4" t="str">
        <f t="shared" si="2"/>
        <v>#VALUE!</v>
      </c>
      <c r="K3136" s="5" t="str">
        <f t="shared" si="3"/>
        <v>#VALUE!</v>
      </c>
      <c r="L3136" s="5" t="str">
        <f t="shared" si="4"/>
        <v>#VALUE!</v>
      </c>
      <c r="M3136" s="5" t="str">
        <f t="shared" si="5"/>
        <v>#VALUE!</v>
      </c>
      <c r="N3136" s="4" t="s">
        <v>39</v>
      </c>
      <c r="O3136" s="4" t="s">
        <v>39</v>
      </c>
      <c r="P3136" s="4" t="s">
        <v>39</v>
      </c>
      <c r="Q3136" s="4" t="s">
        <v>39</v>
      </c>
      <c r="R3136" s="4">
        <v>2.39166666667</v>
      </c>
      <c r="S3136" s="4">
        <v>2.4609192430561</v>
      </c>
      <c r="T3136" s="4" t="s">
        <v>39</v>
      </c>
    </row>
    <row r="3137" ht="12.75" customHeight="1">
      <c r="A3137" s="8" t="str">
        <f t="shared" si="1"/>
        <v>Czechia2021</v>
      </c>
      <c r="B3137" s="4" t="s">
        <v>75</v>
      </c>
      <c r="C3137" s="4">
        <v>2021.0</v>
      </c>
      <c r="D3137" s="4">
        <v>3.48768221017624</v>
      </c>
      <c r="E3137" s="4">
        <v>-1.44990521938452E10</v>
      </c>
      <c r="F3137" s="4">
        <v>-7.68643747308186E9</v>
      </c>
      <c r="G3137" s="4">
        <v>2.817912185071E11</v>
      </c>
      <c r="H3137" s="4">
        <v>40.5984649405706</v>
      </c>
      <c r="I3137" s="4">
        <v>46.4821063618987</v>
      </c>
      <c r="J3137" s="4">
        <f t="shared" si="2"/>
        <v>11440290905121</v>
      </c>
      <c r="K3137" s="5">
        <f t="shared" si="3"/>
        <v>13098249390496</v>
      </c>
      <c r="L3137" s="5">
        <f t="shared" si="4"/>
        <v>1657958485375</v>
      </c>
      <c r="M3137" s="5">
        <f t="shared" si="5"/>
        <v>5.883641421</v>
      </c>
      <c r="N3137" s="4" t="s">
        <v>39</v>
      </c>
      <c r="O3137" s="4" t="s">
        <v>39</v>
      </c>
      <c r="P3137" s="4" t="s">
        <v>39</v>
      </c>
      <c r="Q3137" s="4" t="s">
        <v>39</v>
      </c>
      <c r="R3137" s="4">
        <v>2.825</v>
      </c>
      <c r="S3137" s="4">
        <v>3.55272206183683</v>
      </c>
      <c r="T3137" s="4">
        <v>-9.13231619341803E9</v>
      </c>
    </row>
    <row r="3138" ht="12.75" customHeight="1">
      <c r="A3138" s="8" t="str">
        <f t="shared" si="1"/>
        <v>Czechia2020</v>
      </c>
      <c r="B3138" s="4" t="s">
        <v>75</v>
      </c>
      <c r="C3138" s="4">
        <v>2020.0</v>
      </c>
      <c r="D3138" s="4">
        <v>-5.50296796125089</v>
      </c>
      <c r="E3138" s="4">
        <v>-1.22999536842558E10</v>
      </c>
      <c r="F3138" s="4">
        <v>4.96725607257008E9</v>
      </c>
      <c r="G3138" s="4">
        <v>2.45974558654043E11</v>
      </c>
      <c r="H3138" s="4">
        <v>41.4522980817921</v>
      </c>
      <c r="I3138" s="4">
        <v>47.218779880861</v>
      </c>
      <c r="J3138" s="4">
        <f t="shared" si="2"/>
        <v>10196210725865</v>
      </c>
      <c r="K3138" s="5">
        <f t="shared" si="3"/>
        <v>11614618541377</v>
      </c>
      <c r="L3138" s="5">
        <f t="shared" si="4"/>
        <v>1418407815513</v>
      </c>
      <c r="M3138" s="5">
        <f t="shared" si="5"/>
        <v>5.766481799</v>
      </c>
      <c r="N3138" s="4" t="b">
        <v>1</v>
      </c>
      <c r="O3138" s="4" t="b">
        <v>1</v>
      </c>
      <c r="P3138" s="4" t="b">
        <v>0</v>
      </c>
      <c r="Q3138" s="4" t="s">
        <v>39</v>
      </c>
      <c r="R3138" s="4">
        <v>2.55833333333</v>
      </c>
      <c r="S3138" s="4">
        <v>-5.50296796125089</v>
      </c>
      <c r="T3138" s="4">
        <v>-3.58166598530569E10</v>
      </c>
    </row>
    <row r="3139" ht="12.75" customHeight="1">
      <c r="A3139" s="8" t="str">
        <f t="shared" si="1"/>
        <v>Czechia2019</v>
      </c>
      <c r="B3139" s="4" t="s">
        <v>75</v>
      </c>
      <c r="C3139" s="4">
        <v>2019.0</v>
      </c>
      <c r="D3139" s="4">
        <v>3.02987866345278</v>
      </c>
      <c r="E3139" s="4">
        <v>2.49508879416549E9</v>
      </c>
      <c r="F3139" s="4">
        <v>8.98074466879909E8</v>
      </c>
      <c r="G3139" s="4">
        <v>2.52548179964897E11</v>
      </c>
      <c r="H3139" s="4">
        <v>41.3424126193258</v>
      </c>
      <c r="I3139" s="4">
        <v>41.0539034978515</v>
      </c>
      <c r="J3139" s="4">
        <f t="shared" si="2"/>
        <v>10440951062369</v>
      </c>
      <c r="K3139" s="5">
        <f t="shared" si="3"/>
        <v>10368088608837</v>
      </c>
      <c r="L3139" s="5">
        <f t="shared" si="4"/>
        <v>-72862453532</v>
      </c>
      <c r="M3139" s="5">
        <f t="shared" si="5"/>
        <v>-0.2885091215</v>
      </c>
      <c r="N3139" s="4" t="b">
        <v>1</v>
      </c>
      <c r="O3139" s="4" t="b">
        <v>1</v>
      </c>
      <c r="P3139" s="4" t="b">
        <v>1</v>
      </c>
      <c r="Q3139" s="4" t="b">
        <v>0</v>
      </c>
      <c r="R3139" s="4">
        <v>2.01666666667</v>
      </c>
      <c r="S3139" s="4">
        <v>3.02987866345279</v>
      </c>
      <c r="T3139" s="4">
        <v>6.573621310854E9</v>
      </c>
    </row>
    <row r="3140" ht="12.75" customHeight="1">
      <c r="A3140" s="8" t="str">
        <f t="shared" si="1"/>
        <v>Czechia2018</v>
      </c>
      <c r="B3140" s="4" t="s">
        <v>75</v>
      </c>
      <c r="C3140" s="4">
        <v>2018.0</v>
      </c>
      <c r="D3140" s="4">
        <v>3.22008806955105</v>
      </c>
      <c r="E3140" s="4">
        <v>4.06343021717364E9</v>
      </c>
      <c r="F3140" s="4">
        <v>1.25969206945759E9</v>
      </c>
      <c r="G3140" s="4">
        <v>2.49000540729179E11</v>
      </c>
      <c r="H3140" s="4">
        <v>41.4871401638328</v>
      </c>
      <c r="I3140" s="4">
        <v>40.594622456989</v>
      </c>
      <c r="J3140" s="4">
        <f t="shared" si="2"/>
        <v>10330320334102</v>
      </c>
      <c r="K3140" s="5">
        <f t="shared" si="3"/>
        <v>10108082942487</v>
      </c>
      <c r="L3140" s="5">
        <f t="shared" si="4"/>
        <v>-222237391614</v>
      </c>
      <c r="M3140" s="5">
        <f t="shared" si="5"/>
        <v>-0.8925177068</v>
      </c>
      <c r="N3140" s="4" t="b">
        <v>0</v>
      </c>
      <c r="O3140" s="4" t="b">
        <v>0</v>
      </c>
      <c r="P3140" s="4" t="b">
        <v>1</v>
      </c>
      <c r="Q3140" s="4" t="b">
        <v>1</v>
      </c>
      <c r="R3140" s="4">
        <v>2.25</v>
      </c>
      <c r="S3140" s="4">
        <v>3.22008806955105</v>
      </c>
      <c r="T3140" s="4">
        <v>-3.54763923571801E9</v>
      </c>
    </row>
    <row r="3141" ht="12.75" customHeight="1">
      <c r="A3141" s="8" t="str">
        <f t="shared" si="1"/>
        <v>Czechia2017</v>
      </c>
      <c r="B3141" s="4" t="s">
        <v>75</v>
      </c>
      <c r="C3141" s="4">
        <v>2017.0</v>
      </c>
      <c r="D3141" s="4">
        <v>5.16872430413072</v>
      </c>
      <c r="E3141" s="4">
        <v>4.90072580530157E9</v>
      </c>
      <c r="F3141" s="4">
        <v>2.96066645191053E9</v>
      </c>
      <c r="G3141" s="4">
        <v>2.18628940951675E11</v>
      </c>
      <c r="H3141" s="4">
        <v>40.4814916343866</v>
      </c>
      <c r="I3141" s="4">
        <v>38.9800856744313</v>
      </c>
      <c r="J3141" s="4">
        <f t="shared" si="2"/>
        <v>8850425644170</v>
      </c>
      <c r="K3141" s="5">
        <f t="shared" si="3"/>
        <v>8522174849206</v>
      </c>
      <c r="L3141" s="5">
        <f t="shared" si="4"/>
        <v>-328250794964</v>
      </c>
      <c r="M3141" s="5">
        <f t="shared" si="5"/>
        <v>-1.50140596</v>
      </c>
      <c r="N3141" s="4" t="b">
        <v>0</v>
      </c>
      <c r="O3141" s="4" t="b">
        <v>0</v>
      </c>
      <c r="P3141" s="4" t="b">
        <v>1</v>
      </c>
      <c r="Q3141" s="4" t="b">
        <v>1</v>
      </c>
      <c r="R3141" s="4">
        <v>2.90833333333</v>
      </c>
      <c r="S3141" s="4">
        <v>5.16872430413071</v>
      </c>
      <c r="T3141" s="4">
        <v>-3.03715997775039E10</v>
      </c>
    </row>
    <row r="3142" ht="12.75" customHeight="1">
      <c r="A3142" s="8" t="str">
        <f t="shared" si="1"/>
        <v>Czechia2016</v>
      </c>
      <c r="B3142" s="4" t="s">
        <v>75</v>
      </c>
      <c r="C3142" s="4">
        <v>2016.0</v>
      </c>
      <c r="D3142" s="4">
        <v>2.5372845203138</v>
      </c>
      <c r="E3142" s="4">
        <v>3.18888157692845E9</v>
      </c>
      <c r="F3142" s="4">
        <v>3.4625587293382E9</v>
      </c>
      <c r="G3142" s="4">
        <v>1.96272068576338E11</v>
      </c>
      <c r="H3142" s="4">
        <v>40.4627973265083</v>
      </c>
      <c r="I3142" s="4">
        <v>39.7510211339762</v>
      </c>
      <c r="J3142" s="4">
        <f t="shared" si="2"/>
        <v>7941716931659</v>
      </c>
      <c r="K3142" s="5">
        <f t="shared" si="3"/>
        <v>7802015145987</v>
      </c>
      <c r="L3142" s="5">
        <f t="shared" si="4"/>
        <v>-139701785672</v>
      </c>
      <c r="M3142" s="5">
        <f t="shared" si="5"/>
        <v>-0.7117761925</v>
      </c>
      <c r="N3142" s="4" t="b">
        <v>0</v>
      </c>
      <c r="O3142" s="4" t="b">
        <v>1</v>
      </c>
      <c r="P3142" s="4" t="b">
        <v>1</v>
      </c>
      <c r="Q3142" s="4" t="b">
        <v>1</v>
      </c>
      <c r="R3142" s="4">
        <v>3.95833333333</v>
      </c>
      <c r="S3142" s="4">
        <v>2.5372845203138</v>
      </c>
      <c r="T3142" s="4">
        <v>-2.23568723753369E10</v>
      </c>
    </row>
    <row r="3143" ht="12.75" customHeight="1">
      <c r="A3143" s="8" t="str">
        <f t="shared" si="1"/>
        <v>Czechia2015</v>
      </c>
      <c r="B3143" s="4" t="s">
        <v>75</v>
      </c>
      <c r="C3143" s="4">
        <v>2015.0</v>
      </c>
      <c r="D3143" s="4">
        <v>5.38838083815308</v>
      </c>
      <c r="E3143" s="4">
        <v>7.81462472686514E8</v>
      </c>
      <c r="F3143" s="4">
        <v>8.45256960753614E8</v>
      </c>
      <c r="G3143" s="4">
        <v>1.88033050459881E11</v>
      </c>
      <c r="H3143" s="4">
        <v>41.2903118404593</v>
      </c>
      <c r="I3143" s="4">
        <v>41.934129491687</v>
      </c>
      <c r="J3143" s="4">
        <f t="shared" si="2"/>
        <v>7763943289801</v>
      </c>
      <c r="K3143" s="5">
        <f t="shared" si="3"/>
        <v>7885002286702</v>
      </c>
      <c r="L3143" s="5">
        <f t="shared" si="4"/>
        <v>121058996900</v>
      </c>
      <c r="M3143" s="5">
        <f t="shared" si="5"/>
        <v>0.6438176512</v>
      </c>
      <c r="N3143" s="4" t="b">
        <v>0</v>
      </c>
      <c r="O3143" s="4" t="b">
        <v>1</v>
      </c>
      <c r="P3143" s="4" t="b">
        <v>1</v>
      </c>
      <c r="Q3143" s="4" t="b">
        <v>0</v>
      </c>
      <c r="R3143" s="4">
        <v>5.06666666667</v>
      </c>
      <c r="S3143" s="4">
        <v>5.38838083815307</v>
      </c>
      <c r="T3143" s="4">
        <v>-8.239018116457E9</v>
      </c>
    </row>
    <row r="3144" ht="12.75" customHeight="1">
      <c r="A3144" s="8" t="str">
        <f t="shared" si="1"/>
        <v>Czechia2014</v>
      </c>
      <c r="B3144" s="4" t="s">
        <v>75</v>
      </c>
      <c r="C3144" s="4">
        <v>2014.0</v>
      </c>
      <c r="D3144" s="4">
        <v>2.26210289708078</v>
      </c>
      <c r="E3144" s="4">
        <v>-1.64085270384183E9</v>
      </c>
      <c r="F3144" s="4">
        <v>4.57719869135026E8</v>
      </c>
      <c r="G3144" s="4">
        <v>2.09358834156329E11</v>
      </c>
      <c r="H3144" s="4">
        <v>40.5465687752171</v>
      </c>
      <c r="I3144" s="4">
        <v>42.6220601845566</v>
      </c>
      <c r="J3144" s="4">
        <f t="shared" si="2"/>
        <v>8488782367819</v>
      </c>
      <c r="K3144" s="5">
        <f t="shared" si="3"/>
        <v>8923304829580</v>
      </c>
      <c r="L3144" s="5">
        <f t="shared" si="4"/>
        <v>434522461761</v>
      </c>
      <c r="M3144" s="5">
        <f t="shared" si="5"/>
        <v>2.075491409</v>
      </c>
      <c r="N3144" s="4" t="b">
        <v>0</v>
      </c>
      <c r="O3144" s="4" t="b">
        <v>1</v>
      </c>
      <c r="P3144" s="4" t="b">
        <v>1</v>
      </c>
      <c r="Q3144" s="4" t="b">
        <v>0</v>
      </c>
      <c r="R3144" s="4">
        <v>6.11666666667</v>
      </c>
      <c r="S3144" s="4">
        <v>2.26210289708078</v>
      </c>
      <c r="T3144" s="4">
        <v>2.13257836964479E10</v>
      </c>
    </row>
    <row r="3145" ht="12.75" customHeight="1">
      <c r="A3145" s="8" t="str">
        <f t="shared" si="1"/>
        <v>Czechia2013</v>
      </c>
      <c r="B3145" s="4" t="s">
        <v>75</v>
      </c>
      <c r="C3145" s="4">
        <v>2013.0</v>
      </c>
      <c r="D3145" s="4">
        <v>-0.045903673551519</v>
      </c>
      <c r="E3145" s="4">
        <v>9.34054937895237E7</v>
      </c>
      <c r="F3145" s="4">
        <v>-1.10589038714822E9</v>
      </c>
      <c r="G3145" s="4">
        <v>2.11685616592931E11</v>
      </c>
      <c r="H3145" s="4">
        <v>41.3662848727591</v>
      </c>
      <c r="I3145" s="4">
        <v>42.6501715863939</v>
      </c>
      <c r="J3145" s="4">
        <f t="shared" si="2"/>
        <v>8756647519449</v>
      </c>
      <c r="K3145" s="5">
        <f t="shared" si="3"/>
        <v>9028427870060</v>
      </c>
      <c r="L3145" s="5">
        <f t="shared" si="4"/>
        <v>271780350611</v>
      </c>
      <c r="M3145" s="5">
        <f t="shared" si="5"/>
        <v>1.283886714</v>
      </c>
      <c r="N3145" s="4" t="b">
        <v>1</v>
      </c>
      <c r="O3145" s="4" t="b">
        <v>1</v>
      </c>
      <c r="P3145" s="4" t="b">
        <v>0</v>
      </c>
      <c r="Q3145" s="4" t="b">
        <v>0</v>
      </c>
      <c r="R3145" s="4">
        <v>6.95833333333</v>
      </c>
      <c r="S3145" s="4">
        <v>-0.0459036735515213</v>
      </c>
      <c r="T3145" s="4">
        <v>2.32678243660198E9</v>
      </c>
    </row>
    <row r="3146" ht="12.75" customHeight="1">
      <c r="A3146" s="8" t="str">
        <f t="shared" si="1"/>
        <v>Czechia2012</v>
      </c>
      <c r="B3146" s="4" t="s">
        <v>75</v>
      </c>
      <c r="C3146" s="4">
        <v>2012.0</v>
      </c>
      <c r="D3146" s="4">
        <v>-0.785004299003616</v>
      </c>
      <c r="E3146" s="4">
        <v>-5.18544247222578E9</v>
      </c>
      <c r="F3146" s="4">
        <v>-3.1584974356835E9</v>
      </c>
      <c r="G3146" s="4">
        <v>2.08857719320649E11</v>
      </c>
      <c r="H3146" s="4">
        <v>40.7779869070305</v>
      </c>
      <c r="I3146" s="4">
        <v>44.6750871625508</v>
      </c>
      <c r="J3146" s="4">
        <f t="shared" si="2"/>
        <v>8516797343890</v>
      </c>
      <c r="K3146" s="5">
        <f t="shared" si="3"/>
        <v>9330736815222</v>
      </c>
      <c r="L3146" s="5">
        <f t="shared" si="4"/>
        <v>813939471332</v>
      </c>
      <c r="M3146" s="5">
        <f t="shared" si="5"/>
        <v>3.897100256</v>
      </c>
      <c r="N3146" s="4" t="b">
        <v>1</v>
      </c>
      <c r="O3146" s="4" t="b">
        <v>1</v>
      </c>
      <c r="P3146" s="4" t="b">
        <v>0</v>
      </c>
      <c r="Q3146" s="4" t="b">
        <v>0</v>
      </c>
      <c r="R3146" s="4">
        <v>7.0</v>
      </c>
      <c r="S3146" s="4">
        <v>-0.785004299003617</v>
      </c>
      <c r="T3146" s="4">
        <v>-2.82789727228201E9</v>
      </c>
    </row>
    <row r="3147" ht="12.75" customHeight="1">
      <c r="A3147" s="8" t="str">
        <f t="shared" si="1"/>
        <v>Czechia2011</v>
      </c>
      <c r="B3147" s="4" t="s">
        <v>75</v>
      </c>
      <c r="C3147" s="4">
        <v>2011.0</v>
      </c>
      <c r="D3147" s="4">
        <v>1.76035962445222</v>
      </c>
      <c r="E3147" s="4">
        <v>-3.20265974730508E9</v>
      </c>
      <c r="F3147" s="4">
        <v>-5.02005912220126E9</v>
      </c>
      <c r="G3147" s="4">
        <v>2.29562733398948E11</v>
      </c>
      <c r="H3147" s="4">
        <v>40.4873024621627</v>
      </c>
      <c r="I3147" s="4">
        <v>43.1876539605541</v>
      </c>
      <c r="J3147" s="4">
        <f t="shared" si="2"/>
        <v>9294375821164</v>
      </c>
      <c r="K3147" s="5">
        <f t="shared" si="3"/>
        <v>9914275892273</v>
      </c>
      <c r="L3147" s="5">
        <f t="shared" si="4"/>
        <v>619900071109</v>
      </c>
      <c r="M3147" s="5">
        <f t="shared" si="5"/>
        <v>2.700351498</v>
      </c>
      <c r="N3147" s="4" t="b">
        <v>1</v>
      </c>
      <c r="O3147" s="4" t="b">
        <v>1</v>
      </c>
      <c r="P3147" s="4" t="b">
        <v>0</v>
      </c>
      <c r="Q3147" s="4" t="b">
        <v>0</v>
      </c>
      <c r="R3147" s="4">
        <v>6.71666666667</v>
      </c>
      <c r="S3147" s="4">
        <v>1.76035962445222</v>
      </c>
      <c r="T3147" s="4">
        <v>2.0705014078299E10</v>
      </c>
    </row>
    <row r="3148" ht="12.75" customHeight="1">
      <c r="A3148" s="8" t="str">
        <f t="shared" si="1"/>
        <v>Czechia2010</v>
      </c>
      <c r="B3148" s="4" t="s">
        <v>75</v>
      </c>
      <c r="C3148" s="4">
        <v>2010.0</v>
      </c>
      <c r="D3148" s="4">
        <v>2.43490215904517</v>
      </c>
      <c r="E3148" s="4">
        <v>-5.95557184558805E9</v>
      </c>
      <c r="F3148" s="4">
        <v>-7.35120448370952E9</v>
      </c>
      <c r="G3148" s="4">
        <v>2.09069940963177E11</v>
      </c>
      <c r="H3148" s="4">
        <v>39.4779945252412</v>
      </c>
      <c r="I3148" s="4">
        <v>43.6299954669198</v>
      </c>
      <c r="J3148" s="4">
        <f t="shared" si="2"/>
        <v>8253661984737</v>
      </c>
      <c r="K3148" s="5">
        <f t="shared" si="3"/>
        <v>9121720576493</v>
      </c>
      <c r="L3148" s="5">
        <f t="shared" si="4"/>
        <v>868058591756</v>
      </c>
      <c r="M3148" s="5">
        <f t="shared" si="5"/>
        <v>4.152000942</v>
      </c>
      <c r="N3148" s="4" t="b">
        <v>0</v>
      </c>
      <c r="O3148" s="4" t="b">
        <v>0</v>
      </c>
      <c r="P3148" s="4" t="b">
        <v>0</v>
      </c>
      <c r="Q3148" s="4" t="b">
        <v>1</v>
      </c>
      <c r="R3148" s="4">
        <v>7.3</v>
      </c>
      <c r="S3148" s="4">
        <v>2.43490215904518</v>
      </c>
      <c r="T3148" s="4">
        <v>-2.04927924357709E10</v>
      </c>
    </row>
    <row r="3149" ht="12.75" customHeight="1">
      <c r="A3149" s="8" t="str">
        <f t="shared" si="1"/>
        <v>Czechia2009</v>
      </c>
      <c r="B3149" s="4" t="s">
        <v>75</v>
      </c>
      <c r="C3149" s="4">
        <v>2009.0</v>
      </c>
      <c r="D3149" s="4">
        <v>-4.65733109171756</v>
      </c>
      <c r="E3149" s="4">
        <v>-8.6904999213134E9</v>
      </c>
      <c r="F3149" s="4">
        <v>-4.86976833255461E9</v>
      </c>
      <c r="G3149" s="4">
        <v>2.0743429680533E11</v>
      </c>
      <c r="H3149" s="4">
        <v>38.9460640514678</v>
      </c>
      <c r="I3149" s="4">
        <v>44.3574116409395</v>
      </c>
      <c r="J3149" s="4">
        <f t="shared" si="2"/>
        <v>8078749409852</v>
      </c>
      <c r="K3149" s="5">
        <f t="shared" si="3"/>
        <v>9201248491843</v>
      </c>
      <c r="L3149" s="5">
        <f t="shared" si="4"/>
        <v>1122499081991</v>
      </c>
      <c r="M3149" s="5">
        <f t="shared" si="5"/>
        <v>5.411347589</v>
      </c>
      <c r="N3149" s="4" t="b">
        <v>1</v>
      </c>
      <c r="O3149" s="4" t="b">
        <v>1</v>
      </c>
      <c r="P3149" s="4" t="b">
        <v>0</v>
      </c>
      <c r="Q3149" s="4" t="b">
        <v>1</v>
      </c>
      <c r="R3149" s="4">
        <v>6.68333333333</v>
      </c>
      <c r="S3149" s="4">
        <v>-4.65733109171755</v>
      </c>
      <c r="T3149" s="4">
        <v>-1.63564415784701E9</v>
      </c>
    </row>
    <row r="3150" ht="12.75" customHeight="1">
      <c r="A3150" s="8" t="str">
        <f t="shared" si="1"/>
        <v>Czechia2008</v>
      </c>
      <c r="B3150" s="4" t="s">
        <v>75</v>
      </c>
      <c r="C3150" s="4">
        <v>2008.0</v>
      </c>
      <c r="D3150" s="4">
        <v>2.68641195092762</v>
      </c>
      <c r="E3150" s="4">
        <v>-2.30774187249818E9</v>
      </c>
      <c r="F3150" s="4">
        <v>-4.4079526314357E9</v>
      </c>
      <c r="G3150" s="4">
        <v>2.36816948159718E11</v>
      </c>
      <c r="H3150" s="4">
        <v>38.9043894668626</v>
      </c>
      <c r="I3150" s="4">
        <v>40.8685930257293</v>
      </c>
      <c r="J3150" s="4">
        <f t="shared" si="2"/>
        <v>9213218783559</v>
      </c>
      <c r="K3150" s="5">
        <f t="shared" si="3"/>
        <v>9678375475935</v>
      </c>
      <c r="L3150" s="5">
        <f t="shared" si="4"/>
        <v>465156692375</v>
      </c>
      <c r="M3150" s="5">
        <f t="shared" si="5"/>
        <v>1.964203559</v>
      </c>
      <c r="N3150" s="4" t="b">
        <v>1</v>
      </c>
      <c r="O3150" s="4" t="b">
        <v>1</v>
      </c>
      <c r="P3150" s="4" t="b">
        <v>1</v>
      </c>
      <c r="Q3150" s="4" t="b">
        <v>0</v>
      </c>
      <c r="R3150" s="4">
        <v>4.4</v>
      </c>
      <c r="S3150" s="4">
        <v>2.68641195092762</v>
      </c>
      <c r="T3150" s="4">
        <v>2.9382651354388E10</v>
      </c>
    </row>
    <row r="3151" ht="12.75" customHeight="1">
      <c r="A3151" s="8" t="str">
        <f t="shared" si="1"/>
        <v>Czechia2007</v>
      </c>
      <c r="B3151" s="4" t="s">
        <v>75</v>
      </c>
      <c r="C3151" s="4">
        <v>2007.0</v>
      </c>
      <c r="D3151" s="4">
        <v>5.57033885921026</v>
      </c>
      <c r="E3151" s="4">
        <v>7.98032226803245E8</v>
      </c>
      <c r="F3151" s="4">
        <v>-8.94561893557797E9</v>
      </c>
      <c r="G3151" s="4">
        <v>1.9018411327015E11</v>
      </c>
      <c r="H3151" s="4">
        <v>39.7940113480051</v>
      </c>
      <c r="I3151" s="4">
        <v>40.4388562035873</v>
      </c>
      <c r="J3151" s="4">
        <f t="shared" si="2"/>
        <v>7568188761683</v>
      </c>
      <c r="K3151" s="5">
        <f t="shared" si="3"/>
        <v>7690828008738</v>
      </c>
      <c r="L3151" s="5">
        <f t="shared" si="4"/>
        <v>122639247056</v>
      </c>
      <c r="M3151" s="5">
        <f t="shared" si="5"/>
        <v>0.6448448556</v>
      </c>
      <c r="N3151" s="4" t="b">
        <v>0</v>
      </c>
      <c r="O3151" s="4" t="b">
        <v>0</v>
      </c>
      <c r="P3151" s="4" t="b">
        <v>1</v>
      </c>
      <c r="Q3151" s="4" t="b">
        <v>1</v>
      </c>
      <c r="R3151" s="4">
        <v>5.325</v>
      </c>
      <c r="S3151" s="4">
        <v>5.57033885921025</v>
      </c>
      <c r="T3151" s="4">
        <v>-4.66328348895679E10</v>
      </c>
    </row>
    <row r="3152" ht="12.75" customHeight="1">
      <c r="A3152" s="8" t="str">
        <f t="shared" si="1"/>
        <v>Czechia2006</v>
      </c>
      <c r="B3152" s="4" t="s">
        <v>75</v>
      </c>
      <c r="C3152" s="4">
        <v>2006.0</v>
      </c>
      <c r="D3152" s="4">
        <v>6.76693268125428</v>
      </c>
      <c r="E3152" s="4">
        <v>-1.75348427236881E9</v>
      </c>
      <c r="F3152" s="4">
        <v>-3.9960843532344E9</v>
      </c>
      <c r="G3152" s="4">
        <v>1.56264210926177E11</v>
      </c>
      <c r="H3152" s="4">
        <v>39.3103590860185</v>
      </c>
      <c r="I3152" s="4">
        <v>41.4605023505465</v>
      </c>
      <c r="J3152" s="4">
        <f t="shared" si="2"/>
        <v>6142802243801</v>
      </c>
      <c r="K3152" s="5">
        <f t="shared" si="3"/>
        <v>6478792684411</v>
      </c>
      <c r="L3152" s="5">
        <f t="shared" si="4"/>
        <v>335990440610</v>
      </c>
      <c r="M3152" s="5">
        <f t="shared" si="5"/>
        <v>2.150143265</v>
      </c>
      <c r="N3152" s="4" t="b">
        <v>0</v>
      </c>
      <c r="O3152" s="4" t="b">
        <v>0</v>
      </c>
      <c r="P3152" s="4" t="b">
        <v>1</v>
      </c>
      <c r="Q3152" s="4" t="b">
        <v>1</v>
      </c>
      <c r="R3152" s="4">
        <v>7.14166666667</v>
      </c>
      <c r="S3152" s="4">
        <v>6.76693268125427</v>
      </c>
      <c r="T3152" s="4">
        <v>-3.39199023439729E10</v>
      </c>
    </row>
    <row r="3153" ht="12.75" customHeight="1">
      <c r="A3153" s="8" t="str">
        <f t="shared" si="1"/>
        <v>Czechia2005</v>
      </c>
      <c r="B3153" s="4" t="s">
        <v>75</v>
      </c>
      <c r="C3153" s="4">
        <v>2005.0</v>
      </c>
      <c r="D3153" s="4">
        <v>6.60161752988951</v>
      </c>
      <c r="E3153" s="4">
        <v>-2.67716677855512E9</v>
      </c>
      <c r="F3153" s="4">
        <v>-2.80970422591577E9</v>
      </c>
      <c r="G3153" s="4">
        <v>1.3714337592047E11</v>
      </c>
      <c r="H3153" s="4">
        <v>39.3432130073006</v>
      </c>
      <c r="I3153" s="4">
        <v>42.3697825755471</v>
      </c>
      <c r="J3153" s="4">
        <f t="shared" si="2"/>
        <v>5395661051379</v>
      </c>
      <c r="K3153" s="5">
        <f t="shared" si="3"/>
        <v>5810735019427</v>
      </c>
      <c r="L3153" s="5">
        <f t="shared" si="4"/>
        <v>415073968047</v>
      </c>
      <c r="M3153" s="5">
        <f t="shared" si="5"/>
        <v>3.026569568</v>
      </c>
      <c r="N3153" s="4" t="b">
        <v>0</v>
      </c>
      <c r="O3153" s="4" t="b">
        <v>0</v>
      </c>
      <c r="P3153" s="4" t="b">
        <v>1</v>
      </c>
      <c r="Q3153" s="4" t="b">
        <v>1</v>
      </c>
      <c r="R3153" s="4">
        <v>7.93333333333</v>
      </c>
      <c r="S3153" s="4">
        <v>6.60161752988951</v>
      </c>
      <c r="T3153" s="4">
        <v>-1.9120835005707E10</v>
      </c>
    </row>
    <row r="3154" ht="12.75" customHeight="1">
      <c r="A3154" s="8" t="str">
        <f t="shared" si="1"/>
        <v>Czechia2004</v>
      </c>
      <c r="B3154" s="4" t="s">
        <v>75</v>
      </c>
      <c r="C3154" s="4">
        <v>2004.0</v>
      </c>
      <c r="D3154" s="4">
        <v>4.81426100126959</v>
      </c>
      <c r="E3154" s="4">
        <v>-1.5506376521173E9</v>
      </c>
      <c r="F3154" s="4">
        <v>-4.4572112250831E9</v>
      </c>
      <c r="G3154" s="4">
        <v>1.19814667457855E11</v>
      </c>
      <c r="H3154" s="4">
        <v>39.9545077677467</v>
      </c>
      <c r="I3154" s="4">
        <v>42.3240464184448</v>
      </c>
      <c r="J3154" s="4">
        <f t="shared" si="2"/>
        <v>4787136061635</v>
      </c>
      <c r="K3154" s="5">
        <f t="shared" si="3"/>
        <v>5071041547097</v>
      </c>
      <c r="L3154" s="5">
        <f t="shared" si="4"/>
        <v>283905485462</v>
      </c>
      <c r="M3154" s="5">
        <f t="shared" si="5"/>
        <v>2.369538651</v>
      </c>
      <c r="N3154" s="4" t="b">
        <v>0</v>
      </c>
      <c r="O3154" s="4" t="b">
        <v>1</v>
      </c>
      <c r="P3154" s="4" t="b">
        <v>1</v>
      </c>
      <c r="Q3154" s="4" t="b">
        <v>1</v>
      </c>
      <c r="R3154" s="4">
        <v>8.3</v>
      </c>
      <c r="S3154" s="4">
        <v>4.81426100126959</v>
      </c>
      <c r="T3154" s="4">
        <v>-1.7328708462615E10</v>
      </c>
    </row>
    <row r="3155" ht="12.75" customHeight="1">
      <c r="A3155" s="8" t="str">
        <f t="shared" si="1"/>
        <v>Czechia2003</v>
      </c>
      <c r="B3155" s="4" t="s">
        <v>75</v>
      </c>
      <c r="C3155" s="4">
        <v>2003.0</v>
      </c>
      <c r="D3155" s="4">
        <v>3.58368845880416</v>
      </c>
      <c r="E3155" s="4">
        <v>-5.82321244992727E9</v>
      </c>
      <c r="F3155" s="4">
        <v>-5.78548509344665E9</v>
      </c>
      <c r="G3155" s="4">
        <v>1.00090467581268E11</v>
      </c>
      <c r="H3155" s="4">
        <v>42.2612815801367</v>
      </c>
      <c r="I3155" s="4">
        <v>49.119305020946</v>
      </c>
      <c r="J3155" s="4">
        <f t="shared" si="2"/>
        <v>4229951433940</v>
      </c>
      <c r="K3155" s="5">
        <f t="shared" si="3"/>
        <v>4916374206813</v>
      </c>
      <c r="L3155" s="5">
        <f t="shared" si="4"/>
        <v>686422772874</v>
      </c>
      <c r="M3155" s="5">
        <f t="shared" si="5"/>
        <v>6.858023441</v>
      </c>
      <c r="N3155" s="4" t="b">
        <v>0</v>
      </c>
      <c r="O3155" s="4" t="b">
        <v>1</v>
      </c>
      <c r="P3155" s="4" t="b">
        <v>1</v>
      </c>
      <c r="Q3155" s="4" t="b">
        <v>0</v>
      </c>
      <c r="R3155" s="4">
        <v>7.79166666667</v>
      </c>
      <c r="S3155" s="4">
        <v>3.58368845880418</v>
      </c>
      <c r="T3155" s="4">
        <v>-1.97241998765869E10</v>
      </c>
    </row>
    <row r="3156" ht="12.75" customHeight="1">
      <c r="A3156" s="8" t="str">
        <f t="shared" si="1"/>
        <v>Czechia2002</v>
      </c>
      <c r="B3156" s="4" t="s">
        <v>75</v>
      </c>
      <c r="C3156" s="4">
        <v>2002.0</v>
      </c>
      <c r="D3156" s="4">
        <v>1.56985532822203</v>
      </c>
      <c r="E3156" s="4">
        <v>-4.32038489218952E9</v>
      </c>
      <c r="F3156" s="4">
        <v>-4.26483572629032E9</v>
      </c>
      <c r="G3156" s="4">
        <v>8.21962060897585E10</v>
      </c>
      <c r="H3156" s="4">
        <v>38.3068337134919</v>
      </c>
      <c r="I3156" s="4">
        <v>44.6581954097055</v>
      </c>
      <c r="J3156" s="4">
        <f t="shared" si="2"/>
        <v>3148676398560</v>
      </c>
      <c r="K3156" s="5">
        <f t="shared" si="3"/>
        <v>3670734233493</v>
      </c>
      <c r="L3156" s="5">
        <f t="shared" si="4"/>
        <v>522057834933</v>
      </c>
      <c r="M3156" s="5">
        <f t="shared" si="5"/>
        <v>6.351361696</v>
      </c>
      <c r="N3156" s="4" t="b">
        <v>0</v>
      </c>
      <c r="O3156" s="4" t="b">
        <v>1</v>
      </c>
      <c r="P3156" s="4" t="b">
        <v>0</v>
      </c>
      <c r="Q3156" s="4" t="b">
        <v>0</v>
      </c>
      <c r="R3156" s="4">
        <v>7.28333333333</v>
      </c>
      <c r="S3156" s="4">
        <v>1.56985532822202</v>
      </c>
      <c r="T3156" s="4">
        <v>-1.78942614915095E10</v>
      </c>
    </row>
    <row r="3157" ht="12.75" customHeight="1">
      <c r="A3157" s="8" t="str">
        <f t="shared" si="1"/>
        <v>Czechia2001</v>
      </c>
      <c r="B3157" s="4" t="s">
        <v>75</v>
      </c>
      <c r="C3157" s="4">
        <v>2001.0</v>
      </c>
      <c r="D3157" s="4">
        <v>3.04297656257043</v>
      </c>
      <c r="E3157" s="4">
        <v>-3.27966144808272E9</v>
      </c>
      <c r="F3157" s="4">
        <v>-3.27257349381492E9</v>
      </c>
      <c r="G3157" s="4">
        <v>6.7808695573681E10</v>
      </c>
      <c r="H3157" s="4">
        <v>37.5503174331149</v>
      </c>
      <c r="I3157" s="4">
        <v>43.309865435035</v>
      </c>
      <c r="J3157" s="4">
        <f t="shared" si="2"/>
        <v>2546238043517</v>
      </c>
      <c r="K3157" s="5">
        <f t="shared" si="3"/>
        <v>2936785480621</v>
      </c>
      <c r="L3157" s="5">
        <f t="shared" si="4"/>
        <v>390547437104</v>
      </c>
      <c r="M3157" s="5">
        <f t="shared" si="5"/>
        <v>5.759548002</v>
      </c>
      <c r="N3157" s="4" t="b">
        <v>0</v>
      </c>
      <c r="O3157" s="4" t="b">
        <v>1</v>
      </c>
      <c r="P3157" s="4" t="b">
        <v>1</v>
      </c>
      <c r="Q3157" s="4" t="b">
        <v>0</v>
      </c>
      <c r="R3157" s="4">
        <v>8.125</v>
      </c>
      <c r="S3157" s="4">
        <v>3.04297656257042</v>
      </c>
      <c r="T3157" s="4">
        <v>-1.43875105160775E10</v>
      </c>
    </row>
    <row r="3158" ht="12.75" customHeight="1">
      <c r="A3158" s="8" t="str">
        <f t="shared" si="1"/>
        <v>Czechia2000</v>
      </c>
      <c r="B3158" s="4" t="s">
        <v>75</v>
      </c>
      <c r="C3158" s="4">
        <v>2000.0</v>
      </c>
      <c r="D3158" s="4">
        <v>4.00102863502944</v>
      </c>
      <c r="E3158" s="4">
        <v>-1.74001956038782E9</v>
      </c>
      <c r="F3158" s="4">
        <v>-2.68975531383905E9</v>
      </c>
      <c r="G3158" s="4">
        <v>6.18234944870363E10</v>
      </c>
      <c r="H3158" s="4">
        <v>37.2713447532969</v>
      </c>
      <c r="I3158" s="4">
        <v>40.8469803950821</v>
      </c>
      <c r="J3158" s="4">
        <f t="shared" si="2"/>
        <v>2304244776880</v>
      </c>
      <c r="K3158" s="5">
        <f t="shared" si="3"/>
        <v>2525303067267</v>
      </c>
      <c r="L3158" s="5">
        <f t="shared" si="4"/>
        <v>221058290388</v>
      </c>
      <c r="M3158" s="5">
        <f t="shared" si="5"/>
        <v>3.575635642</v>
      </c>
      <c r="N3158" s="4" t="b">
        <v>0</v>
      </c>
      <c r="O3158" s="4" t="b">
        <v>0</v>
      </c>
      <c r="P3158" s="4" t="b">
        <v>1</v>
      </c>
      <c r="Q3158" s="4" t="b">
        <v>1</v>
      </c>
      <c r="R3158" s="4">
        <v>8.76666666667</v>
      </c>
      <c r="S3158" s="4">
        <v>4.00102863502944</v>
      </c>
      <c r="T3158" s="4">
        <v>-5.98520108664469E9</v>
      </c>
    </row>
    <row r="3159" ht="12.75" customHeight="1">
      <c r="A3159" s="8" t="str">
        <f t="shared" si="1"/>
        <v>Czechia1999</v>
      </c>
      <c r="B3159" s="4" t="s">
        <v>75</v>
      </c>
      <c r="C3159" s="4">
        <v>1999.0</v>
      </c>
      <c r="D3159" s="4">
        <v>1.38414894342924</v>
      </c>
      <c r="E3159" s="4">
        <v>-1.44541753147669E9</v>
      </c>
      <c r="F3159" s="4">
        <v>-1.46575116291064E9</v>
      </c>
      <c r="G3159" s="4">
        <v>6.51730367306204E10</v>
      </c>
      <c r="H3159" s="4">
        <v>38.0411658676519</v>
      </c>
      <c r="I3159" s="4">
        <v>41.1693297286309</v>
      </c>
      <c r="J3159" s="4">
        <f t="shared" si="2"/>
        <v>2479258300368</v>
      </c>
      <c r="K3159" s="5">
        <f t="shared" si="3"/>
        <v>2683130238579</v>
      </c>
      <c r="L3159" s="5">
        <f t="shared" si="4"/>
        <v>203871938211</v>
      </c>
      <c r="M3159" s="5">
        <f t="shared" si="5"/>
        <v>3.128163861</v>
      </c>
      <c r="N3159" s="4" t="b">
        <v>0</v>
      </c>
      <c r="O3159" s="4" t="b">
        <v>1</v>
      </c>
      <c r="P3159" s="4" t="b">
        <v>0</v>
      </c>
      <c r="Q3159" s="4" t="b">
        <v>1</v>
      </c>
      <c r="R3159" s="4">
        <v>8.69166666667</v>
      </c>
      <c r="S3159" s="4">
        <v>1.38414894342924</v>
      </c>
      <c r="T3159" s="4">
        <v>3.34954224358409E9</v>
      </c>
    </row>
    <row r="3160" ht="12.75" customHeight="1">
      <c r="A3160" s="8" t="str">
        <f t="shared" si="1"/>
        <v>Czechia1998</v>
      </c>
      <c r="B3160" s="4" t="s">
        <v>75</v>
      </c>
      <c r="C3160" s="4">
        <v>1998.0</v>
      </c>
      <c r="D3160" s="4">
        <v>-0.356566596194503</v>
      </c>
      <c r="E3160" s="4">
        <v>-2.07477011879992E9</v>
      </c>
      <c r="F3160" s="4">
        <v>-1.30828693864821E9</v>
      </c>
      <c r="G3160" s="4">
        <v>6.68074986963502E10</v>
      </c>
      <c r="H3160" s="4">
        <v>37.7088913041865</v>
      </c>
      <c r="I3160" s="4">
        <v>41.881941404714</v>
      </c>
      <c r="J3160" s="4">
        <f t="shared" si="2"/>
        <v>2519236706645</v>
      </c>
      <c r="K3160" s="5">
        <f t="shared" si="3"/>
        <v>2798027745796</v>
      </c>
      <c r="L3160" s="5">
        <f t="shared" si="4"/>
        <v>278791039151</v>
      </c>
      <c r="M3160" s="5">
        <f t="shared" si="5"/>
        <v>4.173050101</v>
      </c>
      <c r="N3160" s="4" t="b">
        <v>1</v>
      </c>
      <c r="O3160" s="4" t="b">
        <v>1</v>
      </c>
      <c r="P3160" s="4" t="b">
        <v>0</v>
      </c>
      <c r="Q3160" s="4" t="b">
        <v>0</v>
      </c>
      <c r="R3160" s="4">
        <v>6.45833333333</v>
      </c>
      <c r="S3160" s="4">
        <v>-0.356566596194511</v>
      </c>
      <c r="T3160" s="4">
        <v>1.63446196572979E9</v>
      </c>
    </row>
    <row r="3161" ht="12.75" customHeight="1">
      <c r="A3161" s="8" t="str">
        <f t="shared" si="1"/>
        <v>Czechia1997</v>
      </c>
      <c r="B3161" s="4" t="s">
        <v>75</v>
      </c>
      <c r="C3161" s="4">
        <v>1997.0</v>
      </c>
      <c r="D3161" s="4">
        <v>-0.518331043362061</v>
      </c>
      <c r="E3161" s="4">
        <v>-1.32419863242379E9</v>
      </c>
      <c r="F3161" s="4">
        <v>-3.62172604044344E9</v>
      </c>
      <c r="G3161" s="4">
        <v>6.2180519005944E10</v>
      </c>
      <c r="H3161" s="4">
        <v>38.4236315742477</v>
      </c>
      <c r="I3161" s="4">
        <v>41.5985294953283</v>
      </c>
      <c r="J3161" s="4">
        <f t="shared" si="2"/>
        <v>2389201353380</v>
      </c>
      <c r="K3161" s="5">
        <f t="shared" si="3"/>
        <v>2586618153904</v>
      </c>
      <c r="L3161" s="5">
        <f t="shared" si="4"/>
        <v>197416800524</v>
      </c>
      <c r="M3161" s="5">
        <f t="shared" si="5"/>
        <v>3.174897921</v>
      </c>
      <c r="N3161" s="4" t="b">
        <v>1</v>
      </c>
      <c r="O3161" s="4" t="b">
        <v>1</v>
      </c>
      <c r="P3161" s="4" t="b">
        <v>0</v>
      </c>
      <c r="Q3161" s="4" t="b">
        <v>0</v>
      </c>
      <c r="R3161" s="4">
        <v>4.78333333333</v>
      </c>
      <c r="S3161" s="4">
        <v>-0.518331043362068</v>
      </c>
      <c r="T3161" s="4">
        <v>-4.62697969040619E9</v>
      </c>
    </row>
    <row r="3162" ht="12.75" customHeight="1">
      <c r="A3162" s="8" t="str">
        <f t="shared" si="1"/>
        <v>Czechia1996</v>
      </c>
      <c r="B3162" s="4" t="s">
        <v>75</v>
      </c>
      <c r="C3162" s="4">
        <v>1996.0</v>
      </c>
      <c r="D3162" s="4">
        <v>4.52501283208084</v>
      </c>
      <c r="E3162" s="4">
        <v>-1.26922474742046E9</v>
      </c>
      <c r="F3162" s="4">
        <v>-4.12755302016764E9</v>
      </c>
      <c r="G3162" s="4">
        <v>6.73884920135445E10</v>
      </c>
      <c r="H3162" s="4">
        <v>38.691871827602</v>
      </c>
      <c r="I3162" s="4">
        <v>41.6967563297627</v>
      </c>
      <c r="J3162" s="4">
        <f t="shared" si="2"/>
        <v>2607386895643</v>
      </c>
      <c r="K3162" s="5">
        <f t="shared" si="3"/>
        <v>2809881530919</v>
      </c>
      <c r="L3162" s="5">
        <f t="shared" si="4"/>
        <v>202494635275</v>
      </c>
      <c r="M3162" s="5">
        <f t="shared" si="5"/>
        <v>3.004884502</v>
      </c>
      <c r="N3162" s="4" t="b">
        <v>1</v>
      </c>
      <c r="O3162" s="4" t="b">
        <v>1</v>
      </c>
      <c r="P3162" s="4" t="s">
        <v>39</v>
      </c>
      <c r="Q3162" s="4" t="b">
        <v>0</v>
      </c>
      <c r="R3162" s="4">
        <v>3.9</v>
      </c>
      <c r="S3162" s="4">
        <v>4.26541664546846</v>
      </c>
      <c r="T3162" s="4">
        <v>5.2079730076005E9</v>
      </c>
    </row>
    <row r="3163" ht="12.75" customHeight="1">
      <c r="A3163" s="8" t="str">
        <f t="shared" si="1"/>
        <v>Czechia1995</v>
      </c>
      <c r="B3163" s="4" t="s">
        <v>75</v>
      </c>
      <c r="C3163" s="4">
        <v>1995.0</v>
      </c>
      <c r="D3163" s="4" t="s">
        <v>39</v>
      </c>
      <c r="E3163" s="4">
        <v>-6.84187787294964E9</v>
      </c>
      <c r="F3163" s="4">
        <v>-1.37352308720907E9</v>
      </c>
      <c r="G3163" s="4">
        <v>6.01456632588982E10</v>
      </c>
      <c r="H3163" s="4">
        <v>40.8392877054901</v>
      </c>
      <c r="I3163" s="4">
        <v>53.2105373280561</v>
      </c>
      <c r="J3163" s="4">
        <f t="shared" si="2"/>
        <v>2456306046068</v>
      </c>
      <c r="K3163" s="5">
        <f t="shared" si="3"/>
        <v>3200383059958</v>
      </c>
      <c r="L3163" s="5">
        <f t="shared" si="4"/>
        <v>744077013891</v>
      </c>
      <c r="M3163" s="5">
        <f t="shared" si="5"/>
        <v>12.37124962</v>
      </c>
      <c r="N3163" s="4" t="s">
        <v>39</v>
      </c>
      <c r="O3163" s="4" t="s">
        <v>39</v>
      </c>
      <c r="P3163" s="4" t="s">
        <v>39</v>
      </c>
      <c r="Q3163" s="4" t="s">
        <v>39</v>
      </c>
      <c r="R3163" s="4">
        <v>4.025</v>
      </c>
      <c r="S3163" s="4">
        <v>6.50081352909872</v>
      </c>
      <c r="T3163" s="4">
        <v>-7.2428287546463E9</v>
      </c>
    </row>
    <row r="3164" ht="12.75" customHeight="1">
      <c r="A3164" s="8" t="str">
        <f t="shared" si="1"/>
        <v>Czechia1994</v>
      </c>
      <c r="B3164" s="4" t="s">
        <v>75</v>
      </c>
      <c r="C3164" s="4">
        <v>1994.0</v>
      </c>
      <c r="D3164" s="4" t="s">
        <v>39</v>
      </c>
      <c r="E3164" s="4" t="s">
        <v>39</v>
      </c>
      <c r="F3164" s="4">
        <v>-8.19875392269922E8</v>
      </c>
      <c r="G3164" s="4">
        <v>4.78500653289754E10</v>
      </c>
      <c r="H3164" s="4" t="s">
        <v>39</v>
      </c>
      <c r="I3164" s="4" t="s">
        <v>39</v>
      </c>
      <c r="J3164" s="4" t="str">
        <f t="shared" si="2"/>
        <v>#VALUE!</v>
      </c>
      <c r="K3164" s="5" t="str">
        <f t="shared" si="3"/>
        <v>#VALUE!</v>
      </c>
      <c r="L3164" s="5" t="str">
        <f t="shared" si="4"/>
        <v>#VALUE!</v>
      </c>
      <c r="M3164" s="5" t="str">
        <f t="shared" si="5"/>
        <v>#VALUE!</v>
      </c>
      <c r="N3164" s="4" t="s">
        <v>39</v>
      </c>
      <c r="O3164" s="4" t="s">
        <v>39</v>
      </c>
      <c r="P3164" s="4" t="s">
        <v>39</v>
      </c>
      <c r="Q3164" s="4" t="s">
        <v>39</v>
      </c>
      <c r="R3164" s="4">
        <v>4.3</v>
      </c>
      <c r="S3164" s="4">
        <v>2.90930943320329</v>
      </c>
      <c r="T3164" s="4">
        <v>-1.22955979299227E10</v>
      </c>
    </row>
    <row r="3165" ht="12.75" customHeight="1">
      <c r="A3165" s="8" t="str">
        <f t="shared" si="1"/>
        <v>Czechia1993</v>
      </c>
      <c r="B3165" s="4" t="s">
        <v>75</v>
      </c>
      <c r="C3165" s="4">
        <v>1993.0</v>
      </c>
      <c r="D3165" s="4" t="s">
        <v>39</v>
      </c>
      <c r="E3165" s="4" t="s">
        <v>39</v>
      </c>
      <c r="F3165" s="4">
        <v>4.66333364631824E8</v>
      </c>
      <c r="G3165" s="4">
        <v>4.08669823401957E10</v>
      </c>
      <c r="H3165" s="4" t="s">
        <v>39</v>
      </c>
      <c r="I3165" s="4" t="s">
        <v>39</v>
      </c>
      <c r="J3165" s="4" t="str">
        <f t="shared" si="2"/>
        <v>#VALUE!</v>
      </c>
      <c r="K3165" s="5" t="str">
        <f t="shared" si="3"/>
        <v>#VALUE!</v>
      </c>
      <c r="L3165" s="5" t="str">
        <f t="shared" si="4"/>
        <v>#VALUE!</v>
      </c>
      <c r="M3165" s="5" t="str">
        <f t="shared" si="5"/>
        <v>#VALUE!</v>
      </c>
      <c r="N3165" s="4" t="s">
        <v>39</v>
      </c>
      <c r="O3165" s="4" t="s">
        <v>39</v>
      </c>
      <c r="P3165" s="4" t="s">
        <v>39</v>
      </c>
      <c r="Q3165" s="4" t="s">
        <v>39</v>
      </c>
      <c r="R3165" s="4">
        <v>4.325</v>
      </c>
      <c r="S3165" s="4">
        <v>0.0619042687638398</v>
      </c>
      <c r="T3165" s="4">
        <v>-6.9830829887797E9</v>
      </c>
    </row>
    <row r="3166" ht="12.75" customHeight="1">
      <c r="A3166" s="8" t="str">
        <f t="shared" si="1"/>
        <v>Czechia1992</v>
      </c>
      <c r="B3166" s="4" t="s">
        <v>75</v>
      </c>
      <c r="C3166" s="4">
        <v>1992.0</v>
      </c>
      <c r="D3166" s="4" t="s">
        <v>39</v>
      </c>
      <c r="E3166" s="4" t="s">
        <v>39</v>
      </c>
      <c r="F3166" s="4" t="s">
        <v>39</v>
      </c>
      <c r="G3166" s="4">
        <v>3.4805013229572E10</v>
      </c>
      <c r="H3166" s="4" t="s">
        <v>39</v>
      </c>
      <c r="I3166" s="4" t="s">
        <v>39</v>
      </c>
      <c r="J3166" s="4" t="str">
        <f t="shared" si="2"/>
        <v>#VALUE!</v>
      </c>
      <c r="K3166" s="5" t="str">
        <f t="shared" si="3"/>
        <v>#VALUE!</v>
      </c>
      <c r="L3166" s="5" t="str">
        <f t="shared" si="4"/>
        <v>#VALUE!</v>
      </c>
      <c r="M3166" s="5" t="str">
        <f t="shared" si="5"/>
        <v>#VALUE!</v>
      </c>
      <c r="N3166" s="4" t="s">
        <v>39</v>
      </c>
      <c r="O3166" s="4" t="s">
        <v>39</v>
      </c>
      <c r="P3166" s="4" t="s">
        <v>39</v>
      </c>
      <c r="Q3166" s="4" t="s">
        <v>39</v>
      </c>
      <c r="R3166" s="4" t="s">
        <v>39</v>
      </c>
      <c r="S3166" s="4">
        <v>-0.506542369615516</v>
      </c>
      <c r="T3166" s="4">
        <v>-6.0619691106237E9</v>
      </c>
    </row>
    <row r="3167" ht="12.75" customHeight="1">
      <c r="A3167" s="8" t="str">
        <f t="shared" si="1"/>
        <v>Czechia1991</v>
      </c>
      <c r="B3167" s="4" t="s">
        <v>75</v>
      </c>
      <c r="C3167" s="4">
        <v>1991.0</v>
      </c>
      <c r="D3167" s="4" t="s">
        <v>39</v>
      </c>
      <c r="E3167" s="4" t="s">
        <v>39</v>
      </c>
      <c r="F3167" s="4" t="s">
        <v>39</v>
      </c>
      <c r="G3167" s="4">
        <v>2.98599211588696E10</v>
      </c>
      <c r="H3167" s="4" t="s">
        <v>39</v>
      </c>
      <c r="I3167" s="4" t="s">
        <v>39</v>
      </c>
      <c r="J3167" s="4" t="str">
        <f t="shared" si="2"/>
        <v>#VALUE!</v>
      </c>
      <c r="K3167" s="5" t="str">
        <f t="shared" si="3"/>
        <v>#VALUE!</v>
      </c>
      <c r="L3167" s="5" t="str">
        <f t="shared" si="4"/>
        <v>#VALUE!</v>
      </c>
      <c r="M3167" s="5" t="str">
        <f t="shared" si="5"/>
        <v>#VALUE!</v>
      </c>
      <c r="N3167" s="4" t="s">
        <v>39</v>
      </c>
      <c r="O3167" s="4" t="s">
        <v>39</v>
      </c>
      <c r="P3167" s="4" t="s">
        <v>39</v>
      </c>
      <c r="Q3167" s="4" t="s">
        <v>39</v>
      </c>
      <c r="R3167" s="4" t="s">
        <v>39</v>
      </c>
      <c r="S3167" s="4">
        <v>-11.6149423314776</v>
      </c>
      <c r="T3167" s="4">
        <v>-4.9450920707024E9</v>
      </c>
    </row>
    <row r="3168" ht="12.75" customHeight="1">
      <c r="A3168" s="8" t="str">
        <f t="shared" si="1"/>
        <v>Czechia1990</v>
      </c>
      <c r="B3168" s="4" t="s">
        <v>75</v>
      </c>
      <c r="C3168" s="4">
        <v>1990.0</v>
      </c>
      <c r="D3168" s="4" t="s">
        <v>39</v>
      </c>
      <c r="E3168" s="4" t="s">
        <v>39</v>
      </c>
      <c r="F3168" s="4" t="s">
        <v>39</v>
      </c>
      <c r="G3168" s="4">
        <v>4.07289507046176E10</v>
      </c>
      <c r="H3168" s="4" t="s">
        <v>39</v>
      </c>
      <c r="I3168" s="4" t="s">
        <v>39</v>
      </c>
      <c r="J3168" s="4" t="str">
        <f t="shared" si="2"/>
        <v>#VALUE!</v>
      </c>
      <c r="K3168" s="5" t="str">
        <f t="shared" si="3"/>
        <v>#VALUE!</v>
      </c>
      <c r="L3168" s="5" t="str">
        <f t="shared" si="4"/>
        <v>#VALUE!</v>
      </c>
      <c r="M3168" s="5" t="str">
        <f t="shared" si="5"/>
        <v>#VALUE!</v>
      </c>
      <c r="N3168" s="4" t="s">
        <v>39</v>
      </c>
      <c r="O3168" s="4" t="s">
        <v>39</v>
      </c>
      <c r="P3168" s="4" t="s">
        <v>39</v>
      </c>
      <c r="Q3168" s="4" t="s">
        <v>39</v>
      </c>
      <c r="R3168" s="4" t="s">
        <v>39</v>
      </c>
      <c r="S3168" s="4" t="s">
        <v>39</v>
      </c>
      <c r="T3168" s="4">
        <v>1.0869029545748E10</v>
      </c>
    </row>
    <row r="3169" ht="12.75" customHeight="1">
      <c r="A3169" s="8" t="str">
        <f t="shared" si="1"/>
        <v>Denmark2022</v>
      </c>
      <c r="B3169" s="4" t="s">
        <v>76</v>
      </c>
      <c r="C3169" s="4">
        <v>2022.0</v>
      </c>
      <c r="D3169" s="4" t="s">
        <v>39</v>
      </c>
      <c r="E3169" s="4" t="s">
        <v>39</v>
      </c>
      <c r="F3169" s="4">
        <v>5.14607241901217E10</v>
      </c>
      <c r="G3169" s="4">
        <v>3.95403906582001E11</v>
      </c>
      <c r="H3169" s="4" t="s">
        <v>39</v>
      </c>
      <c r="I3169" s="4" t="s">
        <v>39</v>
      </c>
      <c r="J3169" s="4" t="str">
        <f t="shared" si="2"/>
        <v>#VALUE!</v>
      </c>
      <c r="K3169" s="5" t="str">
        <f t="shared" si="3"/>
        <v>#VALUE!</v>
      </c>
      <c r="L3169" s="5" t="str">
        <f t="shared" si="4"/>
        <v>#VALUE!</v>
      </c>
      <c r="M3169" s="5" t="str">
        <f t="shared" si="5"/>
        <v>#VALUE!</v>
      </c>
      <c r="N3169" s="4" t="s">
        <v>39</v>
      </c>
      <c r="O3169" s="4" t="s">
        <v>39</v>
      </c>
      <c r="P3169" s="4" t="s">
        <v>39</v>
      </c>
      <c r="Q3169" s="4" t="s">
        <v>39</v>
      </c>
      <c r="R3169" s="4">
        <v>2.57842921082</v>
      </c>
      <c r="S3169" s="4">
        <v>3.81901774679091</v>
      </c>
      <c r="T3169" s="4" t="s">
        <v>39</v>
      </c>
    </row>
    <row r="3170" ht="12.75" customHeight="1">
      <c r="A3170" s="8" t="str">
        <f t="shared" si="1"/>
        <v>Denmark2021</v>
      </c>
      <c r="B3170" s="4" t="s">
        <v>76</v>
      </c>
      <c r="C3170" s="4">
        <v>2021.0</v>
      </c>
      <c r="D3170" s="4">
        <v>4.85740393401626</v>
      </c>
      <c r="E3170" s="4">
        <v>1.26226491684045E10</v>
      </c>
      <c r="F3170" s="4">
        <v>3.58718026522136E10</v>
      </c>
      <c r="G3170" s="4">
        <v>3.9830327276446E11</v>
      </c>
      <c r="H3170" s="4">
        <v>53.4150740942034</v>
      </c>
      <c r="I3170" s="4">
        <v>50.8099866742646</v>
      </c>
      <c r="J3170" s="4">
        <f t="shared" si="2"/>
        <v>21275398826677</v>
      </c>
      <c r="K3170" s="5">
        <f t="shared" si="3"/>
        <v>20237783981478</v>
      </c>
      <c r="L3170" s="5">
        <f t="shared" si="4"/>
        <v>-1037614845199</v>
      </c>
      <c r="M3170" s="5">
        <f t="shared" si="5"/>
        <v>-2.60508742</v>
      </c>
      <c r="N3170" s="4" t="s">
        <v>39</v>
      </c>
      <c r="O3170" s="4" t="s">
        <v>39</v>
      </c>
      <c r="P3170" s="4" t="s">
        <v>39</v>
      </c>
      <c r="Q3170" s="4" t="s">
        <v>39</v>
      </c>
      <c r="R3170" s="4">
        <v>3.60181751361</v>
      </c>
      <c r="S3170" s="4">
        <v>4.85570758570233</v>
      </c>
      <c r="T3170" s="4">
        <v>2.89936618245904E9</v>
      </c>
    </row>
    <row r="3171" ht="12.75" customHeight="1">
      <c r="A3171" s="8" t="str">
        <f t="shared" si="1"/>
        <v>Denmark2020</v>
      </c>
      <c r="B3171" s="4" t="s">
        <v>76</v>
      </c>
      <c r="C3171" s="4">
        <v>2020.0</v>
      </c>
      <c r="D3171" s="4">
        <v>-1.99377828054299</v>
      </c>
      <c r="E3171" s="4">
        <v>2.72066352488154E9</v>
      </c>
      <c r="F3171" s="4">
        <v>2.79868027065136E10</v>
      </c>
      <c r="G3171" s="4">
        <v>3.55222449505211E11</v>
      </c>
      <c r="H3171" s="4">
        <v>53.7509897070467</v>
      </c>
      <c r="I3171" s="4">
        <v>53.5360941856863</v>
      </c>
      <c r="J3171" s="4">
        <f t="shared" si="2"/>
        <v>19093558227067</v>
      </c>
      <c r="K3171" s="5">
        <f t="shared" si="3"/>
        <v>19017222513581</v>
      </c>
      <c r="L3171" s="5">
        <f t="shared" si="4"/>
        <v>-76335713485</v>
      </c>
      <c r="M3171" s="5">
        <f t="shared" si="5"/>
        <v>-0.2148955214</v>
      </c>
      <c r="N3171" s="4" t="b">
        <v>1</v>
      </c>
      <c r="O3171" s="4" t="b">
        <v>1</v>
      </c>
      <c r="P3171" s="4" t="b">
        <v>0</v>
      </c>
      <c r="Q3171" s="4" t="s">
        <v>39</v>
      </c>
      <c r="R3171" s="4">
        <v>4.6125783214</v>
      </c>
      <c r="S3171" s="4">
        <v>-1.99460756850381</v>
      </c>
      <c r="T3171" s="4">
        <v>-4.3080823259249E10</v>
      </c>
    </row>
    <row r="3172" ht="12.75" customHeight="1">
      <c r="A3172" s="8" t="str">
        <f t="shared" si="1"/>
        <v>Denmark2019</v>
      </c>
      <c r="B3172" s="4" t="s">
        <v>76</v>
      </c>
      <c r="C3172" s="4">
        <v>2019.0</v>
      </c>
      <c r="D3172" s="4">
        <v>1.49253731343284</v>
      </c>
      <c r="E3172" s="4">
        <v>1.68634668604733E10</v>
      </c>
      <c r="F3172" s="4">
        <v>3.05501469615163E10</v>
      </c>
      <c r="G3172" s="4">
        <v>3.46498737961635E11</v>
      </c>
      <c r="H3172" s="4">
        <v>53.7993600048465</v>
      </c>
      <c r="I3172" s="4">
        <v>49.6677780398147</v>
      </c>
      <c r="J3172" s="4">
        <f t="shared" si="2"/>
        <v>18641410344823</v>
      </c>
      <c r="K3172" s="5">
        <f t="shared" si="3"/>
        <v>17209822408154</v>
      </c>
      <c r="L3172" s="5">
        <f t="shared" si="4"/>
        <v>-1431587936669</v>
      </c>
      <c r="M3172" s="5">
        <f t="shared" si="5"/>
        <v>-4.131581965</v>
      </c>
      <c r="N3172" s="4" t="b">
        <v>1</v>
      </c>
      <c r="O3172" s="4" t="b">
        <v>1</v>
      </c>
      <c r="P3172" s="4" t="b">
        <v>0</v>
      </c>
      <c r="Q3172" s="4" t="b">
        <v>0</v>
      </c>
      <c r="R3172" s="4">
        <v>3.67050805427</v>
      </c>
      <c r="S3172" s="4">
        <v>1.49348695853648</v>
      </c>
      <c r="T3172" s="4">
        <v>-8.72371154357598E9</v>
      </c>
    </row>
    <row r="3173" ht="12.75" customHeight="1">
      <c r="A3173" s="8" t="str">
        <f t="shared" si="1"/>
        <v>Denmark2018</v>
      </c>
      <c r="B3173" s="4" t="s">
        <v>76</v>
      </c>
      <c r="C3173" s="4">
        <v>2018.0</v>
      </c>
      <c r="D3173" s="4">
        <v>1.99063231850117</v>
      </c>
      <c r="E3173" s="4">
        <v>5.56423446335005E9</v>
      </c>
      <c r="F3173" s="4">
        <v>2.5762026083542E10</v>
      </c>
      <c r="G3173" s="4">
        <v>3.56841216410068E11</v>
      </c>
      <c r="H3173" s="4">
        <v>51.3087606482005</v>
      </c>
      <c r="I3173" s="4">
        <v>50.5483254671451</v>
      </c>
      <c r="J3173" s="4">
        <f t="shared" si="2"/>
        <v>18309080562197</v>
      </c>
      <c r="K3173" s="5">
        <f t="shared" si="3"/>
        <v>18037725947188</v>
      </c>
      <c r="L3173" s="5">
        <f t="shared" si="4"/>
        <v>-271354615009</v>
      </c>
      <c r="M3173" s="5">
        <f t="shared" si="5"/>
        <v>-0.7604351811</v>
      </c>
      <c r="N3173" s="4" t="b">
        <v>0</v>
      </c>
      <c r="O3173" s="4" t="b">
        <v>0</v>
      </c>
      <c r="P3173" s="4" t="b">
        <v>0</v>
      </c>
      <c r="Q3173" s="4" t="b">
        <v>1</v>
      </c>
      <c r="R3173" s="4">
        <v>3.84759732428</v>
      </c>
      <c r="S3173" s="4">
        <v>1.98953731496432</v>
      </c>
      <c r="T3173" s="4">
        <v>1.03424784484329E10</v>
      </c>
    </row>
    <row r="3174" ht="12.75" customHeight="1">
      <c r="A3174" s="8" t="str">
        <f t="shared" si="1"/>
        <v>Denmark2017</v>
      </c>
      <c r="B3174" s="4" t="s">
        <v>76</v>
      </c>
      <c r="C3174" s="4">
        <v>2017.0</v>
      </c>
      <c r="D3174" s="4">
        <v>2.81930370221732</v>
      </c>
      <c r="E3174" s="4">
        <v>8.5398924494356E9</v>
      </c>
      <c r="F3174" s="4">
        <v>2.67341051695013E10</v>
      </c>
      <c r="G3174" s="4">
        <v>3.32121063806391E11</v>
      </c>
      <c r="H3174" s="4">
        <v>52.3357927185174</v>
      </c>
      <c r="I3174" s="4">
        <v>50.5495312271998</v>
      </c>
      <c r="J3174" s="4">
        <f t="shared" si="2"/>
        <v>17381819152825</v>
      </c>
      <c r="K3174" s="5">
        <f t="shared" si="3"/>
        <v>16788564086092</v>
      </c>
      <c r="L3174" s="5">
        <f t="shared" si="4"/>
        <v>-593255066733</v>
      </c>
      <c r="M3174" s="5">
        <f t="shared" si="5"/>
        <v>-1.786261491</v>
      </c>
      <c r="N3174" s="4" t="b">
        <v>0</v>
      </c>
      <c r="O3174" s="4" t="b">
        <v>0</v>
      </c>
      <c r="P3174" s="4" t="b">
        <v>1</v>
      </c>
      <c r="Q3174" s="4" t="b">
        <v>1</v>
      </c>
      <c r="R3174" s="4">
        <v>4.19048319536</v>
      </c>
      <c r="S3174" s="4">
        <v>2.82173634129026</v>
      </c>
      <c r="T3174" s="4">
        <v>-2.4720152603677E10</v>
      </c>
    </row>
    <row r="3175" ht="12.75" customHeight="1">
      <c r="A3175" s="8" t="str">
        <f t="shared" si="1"/>
        <v>Denmark2016</v>
      </c>
      <c r="B3175" s="4" t="s">
        <v>76</v>
      </c>
      <c r="C3175" s="4">
        <v>2016.0</v>
      </c>
      <c r="D3175" s="4">
        <v>3.24752680374994</v>
      </c>
      <c r="E3175" s="4">
        <v>3.83898871352691E9</v>
      </c>
      <c r="F3175" s="4">
        <v>2.43129842406132E10</v>
      </c>
      <c r="G3175" s="4">
        <v>3.13115929314339E11</v>
      </c>
      <c r="H3175" s="4">
        <v>52.3726295883545</v>
      </c>
      <c r="I3175" s="4">
        <v>52.4786164211273</v>
      </c>
      <c r="J3175" s="4">
        <f t="shared" si="2"/>
        <v>16398704584193</v>
      </c>
      <c r="K3175" s="5">
        <f t="shared" si="3"/>
        <v>16431890749832</v>
      </c>
      <c r="L3175" s="5">
        <f t="shared" si="4"/>
        <v>33186165639</v>
      </c>
      <c r="M3175" s="5">
        <f t="shared" si="5"/>
        <v>0.1059868328</v>
      </c>
      <c r="N3175" s="4" t="b">
        <v>0</v>
      </c>
      <c r="O3175" s="4" t="b">
        <v>0</v>
      </c>
      <c r="P3175" s="4" t="b">
        <v>1</v>
      </c>
      <c r="Q3175" s="4" t="b">
        <v>1</v>
      </c>
      <c r="R3175" s="4">
        <v>4.12876744499</v>
      </c>
      <c r="S3175" s="4">
        <v>3.24595698524399</v>
      </c>
      <c r="T3175" s="4">
        <v>-1.9005134492052E10</v>
      </c>
    </row>
    <row r="3176" ht="12.75" customHeight="1">
      <c r="A3176" s="8" t="str">
        <f t="shared" si="1"/>
        <v>Denmark2015</v>
      </c>
      <c r="B3176" s="4" t="s">
        <v>76</v>
      </c>
      <c r="C3176" s="4">
        <v>2015.0</v>
      </c>
      <c r="D3176" s="4">
        <v>2.34296315928969</v>
      </c>
      <c r="E3176" s="4">
        <v>6.68410042054517E8</v>
      </c>
      <c r="F3176" s="4">
        <v>2.4953251921341E10</v>
      </c>
      <c r="G3176" s="4">
        <v>3.02673070846857E11</v>
      </c>
      <c r="H3176" s="4">
        <v>53.1980655641744</v>
      </c>
      <c r="I3176" s="4">
        <v>54.5276464429599</v>
      </c>
      <c r="J3176" s="4">
        <f t="shared" si="2"/>
        <v>16101621867421</v>
      </c>
      <c r="K3176" s="5">
        <f t="shared" si="3"/>
        <v>16504050194942</v>
      </c>
      <c r="L3176" s="5">
        <f t="shared" si="4"/>
        <v>402428327521</v>
      </c>
      <c r="M3176" s="5">
        <f t="shared" si="5"/>
        <v>1.329580879</v>
      </c>
      <c r="N3176" s="4" t="b">
        <v>0</v>
      </c>
      <c r="O3176" s="4" t="b">
        <v>0</v>
      </c>
      <c r="P3176" s="4" t="b">
        <v>1</v>
      </c>
      <c r="Q3176" s="4" t="b">
        <v>1</v>
      </c>
      <c r="R3176" s="4">
        <v>4.55972690331</v>
      </c>
      <c r="S3176" s="4">
        <v>2.34259110757047</v>
      </c>
      <c r="T3176" s="4">
        <v>-1.04428584674819E10</v>
      </c>
    </row>
    <row r="3177" ht="12.75" customHeight="1">
      <c r="A3177" s="8" t="str">
        <f t="shared" si="1"/>
        <v>Denmark2014</v>
      </c>
      <c r="B3177" s="4" t="s">
        <v>76</v>
      </c>
      <c r="C3177" s="4">
        <v>2014.0</v>
      </c>
      <c r="D3177" s="4">
        <v>1.61594398060867</v>
      </c>
      <c r="E3177" s="4">
        <v>9.23515502949478E9</v>
      </c>
      <c r="F3177" s="4">
        <v>3.13533325755896E10</v>
      </c>
      <c r="G3177" s="4">
        <v>3.52993631617708E11</v>
      </c>
      <c r="H3177" s="4">
        <v>56.362140457761</v>
      </c>
      <c r="I3177" s="4">
        <v>55.2177128103919</v>
      </c>
      <c r="J3177" s="4">
        <f t="shared" si="2"/>
        <v>19895476645932</v>
      </c>
      <c r="K3177" s="5">
        <f t="shared" si="3"/>
        <v>19491500974564</v>
      </c>
      <c r="L3177" s="5">
        <f t="shared" si="4"/>
        <v>-403975671369</v>
      </c>
      <c r="M3177" s="5">
        <f t="shared" si="5"/>
        <v>-1.144427647</v>
      </c>
      <c r="N3177" s="4" t="b">
        <v>0</v>
      </c>
      <c r="O3177" s="4" t="b">
        <v>1</v>
      </c>
      <c r="P3177" s="4" t="b">
        <v>0</v>
      </c>
      <c r="Q3177" s="4" t="b">
        <v>0</v>
      </c>
      <c r="R3177" s="4">
        <v>5.0000490844</v>
      </c>
      <c r="S3177" s="4">
        <v>1.61939381103033</v>
      </c>
      <c r="T3177" s="4">
        <v>5.0320560770851E10</v>
      </c>
    </row>
    <row r="3178" ht="12.75" customHeight="1">
      <c r="A3178" s="8" t="str">
        <f t="shared" si="1"/>
        <v>Denmark2013</v>
      </c>
      <c r="B3178" s="4" t="s">
        <v>76</v>
      </c>
      <c r="C3178" s="4">
        <v>2013.0</v>
      </c>
      <c r="D3178" s="4">
        <v>0.935138367857337</v>
      </c>
      <c r="E3178" s="4">
        <v>1.46982585844869E9</v>
      </c>
      <c r="F3178" s="4">
        <v>2.66856459400187E10</v>
      </c>
      <c r="G3178" s="4">
        <v>3.43584391647927E11</v>
      </c>
      <c r="H3178" s="4">
        <v>54.584731019751</v>
      </c>
      <c r="I3178" s="4">
        <v>55.8203782291026</v>
      </c>
      <c r="J3178" s="4">
        <f t="shared" si="2"/>
        <v>18754461600687</v>
      </c>
      <c r="K3178" s="5">
        <f t="shared" si="3"/>
        <v>19179010695403</v>
      </c>
      <c r="L3178" s="5">
        <f t="shared" si="4"/>
        <v>424549094717</v>
      </c>
      <c r="M3178" s="5">
        <f t="shared" si="5"/>
        <v>1.235647209</v>
      </c>
      <c r="N3178" s="4" t="b">
        <v>0</v>
      </c>
      <c r="O3178" s="4" t="b">
        <v>1</v>
      </c>
      <c r="P3178" s="4" t="b">
        <v>0</v>
      </c>
      <c r="Q3178" s="4" t="b">
        <v>0</v>
      </c>
      <c r="R3178" s="4">
        <v>5.74904542563</v>
      </c>
      <c r="S3178" s="4">
        <v>0.933340972371226</v>
      </c>
      <c r="T3178" s="4">
        <v>-9.409239969781E9</v>
      </c>
    </row>
    <row r="3179" ht="12.75" customHeight="1">
      <c r="A3179" s="8" t="str">
        <f t="shared" si="1"/>
        <v>Denmark2012</v>
      </c>
      <c r="B3179" s="4" t="s">
        <v>76</v>
      </c>
      <c r="C3179" s="4">
        <v>2012.0</v>
      </c>
      <c r="D3179" s="4">
        <v>0.228870361288213</v>
      </c>
      <c r="E3179" s="4">
        <v>-5.4997218488545E9</v>
      </c>
      <c r="F3179" s="4">
        <v>2.04609907226196E10</v>
      </c>
      <c r="G3179" s="4">
        <v>3.27148943812137E11</v>
      </c>
      <c r="H3179" s="4">
        <v>54.4644807762736</v>
      </c>
      <c r="I3179" s="4">
        <v>57.9549256412394</v>
      </c>
      <c r="J3179" s="4">
        <f t="shared" si="2"/>
        <v>17817997361234</v>
      </c>
      <c r="K3179" s="5">
        <f t="shared" si="3"/>
        <v>18959892712242</v>
      </c>
      <c r="L3179" s="5">
        <f t="shared" si="4"/>
        <v>1141895351008</v>
      </c>
      <c r="M3179" s="5">
        <f t="shared" si="5"/>
        <v>3.490444865</v>
      </c>
      <c r="N3179" s="4" t="b">
        <v>0</v>
      </c>
      <c r="O3179" s="4" t="b">
        <v>1</v>
      </c>
      <c r="P3179" s="4" t="b">
        <v>0</v>
      </c>
      <c r="Q3179" s="4" t="b">
        <v>0</v>
      </c>
      <c r="R3179" s="4">
        <v>6.05246219641</v>
      </c>
      <c r="S3179" s="4">
        <v>0.226499791802965</v>
      </c>
      <c r="T3179" s="4">
        <v>-1.64354478357899E10</v>
      </c>
    </row>
    <row r="3180" ht="12.75" customHeight="1">
      <c r="A3180" s="8" t="str">
        <f t="shared" si="1"/>
        <v>Denmark2011</v>
      </c>
      <c r="B3180" s="4" t="s">
        <v>76</v>
      </c>
      <c r="C3180" s="4">
        <v>2011.0</v>
      </c>
      <c r="D3180" s="4">
        <v>1.33635209012093</v>
      </c>
      <c r="E3180" s="4">
        <v>-2.91690038031657E8</v>
      </c>
      <c r="F3180" s="4">
        <v>2.26819532738671E10</v>
      </c>
      <c r="G3180" s="4">
        <v>3.44003137611271E11</v>
      </c>
      <c r="H3180" s="4">
        <v>54.373545499536</v>
      </c>
      <c r="I3180" s="4">
        <v>56.429311683544</v>
      </c>
      <c r="J3180" s="4">
        <f t="shared" si="2"/>
        <v>18704670254890</v>
      </c>
      <c r="K3180" s="5">
        <f t="shared" si="3"/>
        <v>19411860272384</v>
      </c>
      <c r="L3180" s="5">
        <f t="shared" si="4"/>
        <v>707190017494</v>
      </c>
      <c r="M3180" s="5">
        <f t="shared" si="5"/>
        <v>2.055766184</v>
      </c>
      <c r="N3180" s="4" t="b">
        <v>0</v>
      </c>
      <c r="O3180" s="4" t="b">
        <v>1</v>
      </c>
      <c r="P3180" s="4" t="b">
        <v>0</v>
      </c>
      <c r="Q3180" s="4" t="b">
        <v>0</v>
      </c>
      <c r="R3180" s="4">
        <v>5.93572962737</v>
      </c>
      <c r="S3180" s="4">
        <v>1.33677776690328</v>
      </c>
      <c r="T3180" s="4">
        <v>1.68541937991339E10</v>
      </c>
    </row>
    <row r="3181" ht="12.75" customHeight="1">
      <c r="A3181" s="8" t="str">
        <f t="shared" si="1"/>
        <v>Denmark2010</v>
      </c>
      <c r="B3181" s="4" t="s">
        <v>76</v>
      </c>
      <c r="C3181" s="4">
        <v>2010.0</v>
      </c>
      <c r="D3181" s="4">
        <v>1.86758170669967</v>
      </c>
      <c r="E3181" s="4">
        <v>-2.86044739958912E9</v>
      </c>
      <c r="F3181" s="4">
        <v>2.10510113844253E10</v>
      </c>
      <c r="G3181" s="4">
        <v>3.21995279401502E11</v>
      </c>
      <c r="H3181" s="4">
        <v>55.6974983215332</v>
      </c>
      <c r="I3181" s="4">
        <v>58.4669990539551</v>
      </c>
      <c r="J3181" s="4">
        <f t="shared" si="2"/>
        <v>17934331534007</v>
      </c>
      <c r="K3181" s="5">
        <f t="shared" si="3"/>
        <v>18826097696146</v>
      </c>
      <c r="L3181" s="5">
        <f t="shared" si="4"/>
        <v>891766162139</v>
      </c>
      <c r="M3181" s="5">
        <f t="shared" si="5"/>
        <v>2.769500732</v>
      </c>
      <c r="N3181" s="4" t="b">
        <v>0</v>
      </c>
      <c r="O3181" s="4" t="b">
        <v>0</v>
      </c>
      <c r="P3181" s="4" t="b">
        <v>0</v>
      </c>
      <c r="Q3181" s="4" t="b">
        <v>1</v>
      </c>
      <c r="R3181" s="4">
        <v>6.07234687767</v>
      </c>
      <c r="S3181" s="4">
        <v>1.87099114718497</v>
      </c>
      <c r="T3181" s="4">
        <v>-2.20078582097689E10</v>
      </c>
    </row>
    <row r="3182" ht="12.75" customHeight="1">
      <c r="A3182" s="8" t="str">
        <f t="shared" si="1"/>
        <v>Denmark2009</v>
      </c>
      <c r="B3182" s="4" t="s">
        <v>76</v>
      </c>
      <c r="C3182" s="4">
        <v>2009.0</v>
      </c>
      <c r="D3182" s="4">
        <v>-4.90531721407938</v>
      </c>
      <c r="E3182" s="4">
        <v>-2.87036969010679E9</v>
      </c>
      <c r="F3182" s="4">
        <v>1.13234613791277E10</v>
      </c>
      <c r="G3182" s="4">
        <v>3.21243301145337E11</v>
      </c>
      <c r="H3182" s="4">
        <v>55.6068000793457</v>
      </c>
      <c r="I3182" s="4">
        <v>58.4170989990234</v>
      </c>
      <c r="J3182" s="4">
        <f t="shared" si="2"/>
        <v>17863312023618</v>
      </c>
      <c r="K3182" s="5">
        <f t="shared" si="3"/>
        <v>18766101725780</v>
      </c>
      <c r="L3182" s="5">
        <f t="shared" si="4"/>
        <v>902789702162</v>
      </c>
      <c r="M3182" s="5">
        <f t="shared" si="5"/>
        <v>2.81029892</v>
      </c>
      <c r="N3182" s="4" t="b">
        <v>1</v>
      </c>
      <c r="O3182" s="4" t="b">
        <v>1</v>
      </c>
      <c r="P3182" s="4" t="b">
        <v>0</v>
      </c>
      <c r="Q3182" s="4" t="b">
        <v>1</v>
      </c>
      <c r="R3182" s="4">
        <v>4.84406065725</v>
      </c>
      <c r="S3182" s="4">
        <v>-4.90654772965155</v>
      </c>
      <c r="T3182" s="4">
        <v>-7.51978256165039E8</v>
      </c>
    </row>
    <row r="3183" ht="12.75" customHeight="1">
      <c r="A3183" s="8" t="str">
        <f t="shared" si="1"/>
        <v>Denmark2008</v>
      </c>
      <c r="B3183" s="4" t="s">
        <v>76</v>
      </c>
      <c r="C3183" s="4">
        <v>2008.0</v>
      </c>
      <c r="D3183" s="4">
        <v>-0.510910058541778</v>
      </c>
      <c r="E3183" s="4">
        <v>1.65362461044601E10</v>
      </c>
      <c r="F3183" s="4">
        <v>1.04131168383802E10</v>
      </c>
      <c r="G3183" s="4">
        <v>3.53358901702046E11</v>
      </c>
      <c r="H3183" s="4">
        <v>55.1677017211914</v>
      </c>
      <c r="I3183" s="4">
        <v>51.9001007080078</v>
      </c>
      <c r="J3183" s="4">
        <f t="shared" si="2"/>
        <v>19493998489626</v>
      </c>
      <c r="K3183" s="5">
        <f t="shared" si="3"/>
        <v>18339362584407</v>
      </c>
      <c r="L3183" s="5">
        <f t="shared" si="4"/>
        <v>-1154635905219</v>
      </c>
      <c r="M3183" s="5">
        <f t="shared" si="5"/>
        <v>-3.267601013</v>
      </c>
      <c r="N3183" s="4" t="b">
        <v>1</v>
      </c>
      <c r="O3183" s="4" t="b">
        <v>1</v>
      </c>
      <c r="P3183" s="4" t="b">
        <v>0</v>
      </c>
      <c r="Q3183" s="4" t="b">
        <v>0</v>
      </c>
      <c r="R3183" s="4">
        <v>2.64221161414</v>
      </c>
      <c r="S3183" s="4">
        <v>-0.512016744849106</v>
      </c>
      <c r="T3183" s="4">
        <v>3.2115600556709E10</v>
      </c>
    </row>
    <row r="3184" ht="12.75" customHeight="1">
      <c r="A3184" s="8" t="str">
        <f t="shared" si="1"/>
        <v>Denmark2007</v>
      </c>
      <c r="B3184" s="4" t="s">
        <v>76</v>
      </c>
      <c r="C3184" s="4">
        <v>2007.0</v>
      </c>
      <c r="D3184" s="4">
        <v>1.69263994693756</v>
      </c>
      <c r="E3184" s="4">
        <v>2.03819552662719E10</v>
      </c>
      <c r="F3184" s="4">
        <v>4.84151901277284E9</v>
      </c>
      <c r="G3184" s="4">
        <v>3.19423375611047E11</v>
      </c>
      <c r="H3184" s="4">
        <v>55.6046981811524</v>
      </c>
      <c r="I3184" s="4">
        <v>50.8055992126465</v>
      </c>
      <c r="J3184" s="4">
        <f t="shared" si="2"/>
        <v>17761440392857</v>
      </c>
      <c r="K3184" s="5">
        <f t="shared" si="3"/>
        <v>16228496000446</v>
      </c>
      <c r="L3184" s="5">
        <f t="shared" si="4"/>
        <v>-1532944392412</v>
      </c>
      <c r="M3184" s="5">
        <f t="shared" si="5"/>
        <v>-4.799098969</v>
      </c>
      <c r="N3184" s="4" t="b">
        <v>1</v>
      </c>
      <c r="O3184" s="4" t="b">
        <v>1</v>
      </c>
      <c r="P3184" s="4" t="b">
        <v>0</v>
      </c>
      <c r="Q3184" s="4" t="b">
        <v>0</v>
      </c>
      <c r="R3184" s="4">
        <v>3.59621970141</v>
      </c>
      <c r="S3184" s="4">
        <v>0.909238928302372</v>
      </c>
      <c r="T3184" s="4">
        <v>-3.3935526090999E10</v>
      </c>
    </row>
    <row r="3185" ht="12.75" customHeight="1">
      <c r="A3185" s="8" t="str">
        <f t="shared" si="1"/>
        <v>Denmark2006</v>
      </c>
      <c r="B3185" s="4" t="s">
        <v>76</v>
      </c>
      <c r="C3185" s="4">
        <v>2006.0</v>
      </c>
      <c r="D3185" s="4">
        <v>3.39471006393433</v>
      </c>
      <c r="E3185" s="4">
        <v>1.92731885311739E10</v>
      </c>
      <c r="F3185" s="4">
        <v>9.46165681210659E9</v>
      </c>
      <c r="G3185" s="4">
        <v>2.82885978374285E11</v>
      </c>
      <c r="H3185" s="4">
        <v>56.6273994445801</v>
      </c>
      <c r="I3185" s="4">
        <v>51.5853004455567</v>
      </c>
      <c r="J3185" s="4">
        <f t="shared" si="2"/>
        <v>16019097294672</v>
      </c>
      <c r="K3185" s="5">
        <f t="shared" si="3"/>
        <v>14592758186273</v>
      </c>
      <c r="L3185" s="5">
        <f t="shared" si="4"/>
        <v>-1426339108399</v>
      </c>
      <c r="M3185" s="5">
        <f t="shared" si="5"/>
        <v>-5.042098999</v>
      </c>
      <c r="N3185" s="4" t="b">
        <v>0</v>
      </c>
      <c r="O3185" s="4" t="b">
        <v>0</v>
      </c>
      <c r="P3185" s="4" t="b">
        <v>1</v>
      </c>
      <c r="Q3185" s="4" t="b">
        <v>1</v>
      </c>
      <c r="R3185" s="4">
        <v>3.79575656306</v>
      </c>
      <c r="S3185" s="4">
        <v>3.9130079783106</v>
      </c>
      <c r="T3185" s="4">
        <v>-3.6537397236762E10</v>
      </c>
    </row>
    <row r="3186" ht="12.75" customHeight="1">
      <c r="A3186" s="8" t="str">
        <f t="shared" si="1"/>
        <v>Denmark2005</v>
      </c>
      <c r="B3186" s="4" t="s">
        <v>76</v>
      </c>
      <c r="C3186" s="4">
        <v>2005.0</v>
      </c>
      <c r="D3186" s="4">
        <v>2.44517993927002</v>
      </c>
      <c r="E3186" s="4">
        <v>1.87756625157074E10</v>
      </c>
      <c r="F3186" s="4">
        <v>1.10073843935368E10</v>
      </c>
      <c r="G3186" s="4">
        <v>2.64466895451157E11</v>
      </c>
      <c r="H3186" s="4">
        <v>57.8078994750977</v>
      </c>
      <c r="I3186" s="4">
        <v>52.788501739502</v>
      </c>
      <c r="J3186" s="4">
        <f t="shared" si="2"/>
        <v>15288275706732</v>
      </c>
      <c r="K3186" s="5">
        <f t="shared" si="3"/>
        <v>13960811170564</v>
      </c>
      <c r="L3186" s="5">
        <f t="shared" si="4"/>
        <v>-1327464536168</v>
      </c>
      <c r="M3186" s="5">
        <f t="shared" si="5"/>
        <v>-5.019397736</v>
      </c>
      <c r="N3186" s="4" t="b">
        <v>0</v>
      </c>
      <c r="O3186" s="4" t="b">
        <v>0</v>
      </c>
      <c r="P3186" s="4" t="b">
        <v>1</v>
      </c>
      <c r="Q3186" s="4" t="b">
        <v>1</v>
      </c>
      <c r="R3186" s="4" t="s">
        <v>39</v>
      </c>
      <c r="S3186" s="4">
        <v>2.33664130821947</v>
      </c>
      <c r="T3186" s="4">
        <v>-1.84190829231279E10</v>
      </c>
    </row>
    <row r="3187" ht="12.75" customHeight="1">
      <c r="A3187" s="8" t="str">
        <f t="shared" si="1"/>
        <v>Denmark2004</v>
      </c>
      <c r="B3187" s="4" t="s">
        <v>76</v>
      </c>
      <c r="C3187" s="4">
        <v>2004.0</v>
      </c>
      <c r="D3187" s="4">
        <v>2.29648995399475</v>
      </c>
      <c r="E3187" s="4">
        <v>1.11948291083868E10</v>
      </c>
      <c r="F3187" s="4">
        <v>5.94083808338819E9</v>
      </c>
      <c r="G3187" s="4">
        <v>2.51374821136171E11</v>
      </c>
      <c r="H3187" s="4">
        <v>56.4434013366699</v>
      </c>
      <c r="I3187" s="4">
        <v>54.5522003173828</v>
      </c>
      <c r="J3187" s="4">
        <f t="shared" si="2"/>
        <v>14188449915323</v>
      </c>
      <c r="K3187" s="5">
        <f t="shared" si="3"/>
        <v>13713049597367</v>
      </c>
      <c r="L3187" s="5">
        <f t="shared" si="4"/>
        <v>-475400317956</v>
      </c>
      <c r="M3187" s="5">
        <f t="shared" si="5"/>
        <v>-1.891201019</v>
      </c>
      <c r="N3187" s="4" t="b">
        <v>0</v>
      </c>
      <c r="O3187" s="4" t="b">
        <v>0</v>
      </c>
      <c r="P3187" s="4" t="b">
        <v>1</v>
      </c>
      <c r="Q3187" s="4" t="b">
        <v>0</v>
      </c>
      <c r="R3187" s="4" t="s">
        <v>39</v>
      </c>
      <c r="S3187" s="4">
        <v>2.66821926741747</v>
      </c>
      <c r="T3187" s="4">
        <v>-1.3092074314986E10</v>
      </c>
    </row>
    <row r="3188" ht="12.75" customHeight="1">
      <c r="A3188" s="8" t="str">
        <f t="shared" si="1"/>
        <v>Denmark2003</v>
      </c>
      <c r="B3188" s="4" t="s">
        <v>76</v>
      </c>
      <c r="C3188" s="4">
        <v>2003.0</v>
      </c>
      <c r="D3188" s="4">
        <v>0.383758991956711</v>
      </c>
      <c r="E3188" s="4">
        <v>6.06438585165035E9</v>
      </c>
      <c r="F3188" s="4">
        <v>6.96306604536346E9</v>
      </c>
      <c r="G3188" s="4">
        <v>2.18096916361973E11</v>
      </c>
      <c r="H3188" s="4">
        <v>54.9793014526367</v>
      </c>
      <c r="I3188" s="4">
        <v>55.0667991638184</v>
      </c>
      <c r="J3188" s="4">
        <f t="shared" si="2"/>
        <v>11990816110555</v>
      </c>
      <c r="K3188" s="5">
        <f t="shared" si="3"/>
        <v>12009899091553</v>
      </c>
      <c r="L3188" s="5">
        <f t="shared" si="4"/>
        <v>19082980997</v>
      </c>
      <c r="M3188" s="5">
        <f t="shared" si="5"/>
        <v>0.08749771118</v>
      </c>
      <c r="N3188" s="4" t="b">
        <v>0</v>
      </c>
      <c r="O3188" s="4" t="b">
        <v>1</v>
      </c>
      <c r="P3188" s="4" t="b">
        <v>0</v>
      </c>
      <c r="Q3188" s="4" t="b">
        <v>0</v>
      </c>
      <c r="R3188" s="4" t="s">
        <v>39</v>
      </c>
      <c r="S3188" s="4">
        <v>0.390058556485101</v>
      </c>
      <c r="T3188" s="4">
        <v>-3.32779047741979E10</v>
      </c>
    </row>
    <row r="3189" ht="12.75" customHeight="1">
      <c r="A3189" s="8" t="str">
        <f t="shared" si="1"/>
        <v>Denmark2002</v>
      </c>
      <c r="B3189" s="4" t="s">
        <v>76</v>
      </c>
      <c r="C3189" s="4">
        <v>2002.0</v>
      </c>
      <c r="D3189" s="4">
        <v>0.465817987918854</v>
      </c>
      <c r="E3189" s="4">
        <v>6.14400249568619E9</v>
      </c>
      <c r="F3189" s="4">
        <v>3.46040955663061E9</v>
      </c>
      <c r="G3189" s="4">
        <v>1.78634843165633E11</v>
      </c>
      <c r="H3189" s="4">
        <v>54.8235015869141</v>
      </c>
      <c r="I3189" s="4">
        <v>54.5651016235352</v>
      </c>
      <c r="J3189" s="4">
        <f t="shared" si="2"/>
        <v>9793387607769</v>
      </c>
      <c r="K3189" s="5">
        <f t="shared" si="3"/>
        <v>9747228370837</v>
      </c>
      <c r="L3189" s="5">
        <f t="shared" si="4"/>
        <v>-46159236932</v>
      </c>
      <c r="M3189" s="5">
        <f t="shared" si="5"/>
        <v>-0.2583999634</v>
      </c>
      <c r="N3189" s="4" t="b">
        <v>0</v>
      </c>
      <c r="O3189" s="4" t="b">
        <v>1</v>
      </c>
      <c r="P3189" s="4" t="b">
        <v>0</v>
      </c>
      <c r="Q3189" s="4" t="b">
        <v>0</v>
      </c>
      <c r="R3189" s="4" t="s">
        <v>39</v>
      </c>
      <c r="S3189" s="4">
        <v>0.46634557149423</v>
      </c>
      <c r="T3189" s="4">
        <v>-3.946207319634E10</v>
      </c>
    </row>
    <row r="3190" ht="12.75" customHeight="1">
      <c r="A3190" s="8" t="str">
        <f t="shared" si="1"/>
        <v>Denmark2001</v>
      </c>
      <c r="B3190" s="4" t="s">
        <v>76</v>
      </c>
      <c r="C3190" s="4">
        <v>2001.0</v>
      </c>
      <c r="D3190" s="4">
        <v>0.704887986183167</v>
      </c>
      <c r="E3190" s="4">
        <v>7.58590686572308E9</v>
      </c>
      <c r="F3190" s="4">
        <v>4.84807242025253E9</v>
      </c>
      <c r="G3190" s="4">
        <v>1.64791096044098E11</v>
      </c>
      <c r="H3190" s="4">
        <v>55.3704986572266</v>
      </c>
      <c r="I3190" s="4">
        <v>54.1897010803223</v>
      </c>
      <c r="J3190" s="4">
        <f t="shared" si="2"/>
        <v>9124565162233</v>
      </c>
      <c r="K3190" s="5">
        <f t="shared" si="3"/>
        <v>8929980235328</v>
      </c>
      <c r="L3190" s="5">
        <f t="shared" si="4"/>
        <v>-194584926904</v>
      </c>
      <c r="M3190" s="5">
        <f t="shared" si="5"/>
        <v>-1.180797577</v>
      </c>
      <c r="N3190" s="4" t="b">
        <v>0</v>
      </c>
      <c r="O3190" s="4" t="b">
        <v>1</v>
      </c>
      <c r="P3190" s="4" t="b">
        <v>0</v>
      </c>
      <c r="Q3190" s="4" t="b">
        <v>0</v>
      </c>
      <c r="R3190" s="4" t="s">
        <v>39</v>
      </c>
      <c r="S3190" s="4">
        <v>0.823152998014436</v>
      </c>
      <c r="T3190" s="4">
        <v>-1.3843747121535E10</v>
      </c>
    </row>
    <row r="3191" ht="12.75" customHeight="1">
      <c r="A3191" s="8" t="str">
        <f t="shared" si="1"/>
        <v>Denmark2000</v>
      </c>
      <c r="B3191" s="4" t="s">
        <v>76</v>
      </c>
      <c r="C3191" s="4">
        <v>2000.0</v>
      </c>
      <c r="D3191" s="4">
        <v>3.52870988845825</v>
      </c>
      <c r="E3191" s="4">
        <v>9.60577720464855E9</v>
      </c>
      <c r="F3191" s="4">
        <v>2.26183598164661E9</v>
      </c>
      <c r="G3191" s="4">
        <v>1.64157842126821E11</v>
      </c>
      <c r="H3191" s="4">
        <v>55.8358001708984</v>
      </c>
      <c r="I3191" s="4">
        <v>53.6706008911133</v>
      </c>
      <c r="J3191" s="4">
        <f t="shared" si="2"/>
        <v>9165884469479</v>
      </c>
      <c r="K3191" s="5">
        <f t="shared" si="3"/>
        <v>8810450027935</v>
      </c>
      <c r="L3191" s="5">
        <f t="shared" si="4"/>
        <v>-355434441544</v>
      </c>
      <c r="M3191" s="5">
        <f t="shared" si="5"/>
        <v>-2.16519928</v>
      </c>
      <c r="N3191" s="4" t="b">
        <v>0</v>
      </c>
      <c r="O3191" s="4" t="b">
        <v>0</v>
      </c>
      <c r="P3191" s="4" t="b">
        <v>1</v>
      </c>
      <c r="Q3191" s="4" t="b">
        <v>1</v>
      </c>
      <c r="R3191" s="4" t="s">
        <v>39</v>
      </c>
      <c r="S3191" s="4">
        <v>3.74686259540198</v>
      </c>
      <c r="T3191" s="4">
        <v>-6.33253917276977E8</v>
      </c>
    </row>
    <row r="3192" ht="12.75" customHeight="1">
      <c r="A3192" s="8" t="str">
        <f t="shared" si="1"/>
        <v>Denmark1999</v>
      </c>
      <c r="B3192" s="4" t="s">
        <v>76</v>
      </c>
      <c r="C3192" s="4">
        <v>1999.0</v>
      </c>
      <c r="D3192" s="4">
        <v>2.56044006347656</v>
      </c>
      <c r="E3192" s="4">
        <v>9.61319826741454E9</v>
      </c>
      <c r="F3192" s="4">
        <v>3.04719219655612E9</v>
      </c>
      <c r="G3192" s="4">
        <v>1.77964167947204E11</v>
      </c>
      <c r="H3192" s="4">
        <v>56.7757987976074</v>
      </c>
      <c r="I3192" s="4">
        <v>55.4950981140137</v>
      </c>
      <c r="J3192" s="4">
        <f t="shared" si="2"/>
        <v>10104057792554</v>
      </c>
      <c r="K3192" s="5">
        <f t="shared" si="3"/>
        <v>9876138961009</v>
      </c>
      <c r="L3192" s="5">
        <f t="shared" si="4"/>
        <v>-227918831545</v>
      </c>
      <c r="M3192" s="5">
        <f t="shared" si="5"/>
        <v>-1.280700684</v>
      </c>
      <c r="N3192" s="4" t="b">
        <v>0</v>
      </c>
      <c r="O3192" s="4" t="b">
        <v>0</v>
      </c>
      <c r="P3192" s="4" t="b">
        <v>1</v>
      </c>
      <c r="Q3192" s="4" t="b">
        <v>1</v>
      </c>
      <c r="R3192" s="4" t="s">
        <v>39</v>
      </c>
      <c r="S3192" s="4">
        <v>2.94802216063901</v>
      </c>
      <c r="T3192" s="4">
        <v>1.38063258203829E10</v>
      </c>
    </row>
    <row r="3193" ht="12.75" customHeight="1">
      <c r="A3193" s="8" t="str">
        <f t="shared" si="1"/>
        <v>Denmark1998</v>
      </c>
      <c r="B3193" s="4" t="s">
        <v>76</v>
      </c>
      <c r="C3193" s="4">
        <v>1998.0</v>
      </c>
      <c r="D3193" s="4">
        <v>2.16038990020752</v>
      </c>
      <c r="E3193" s="4">
        <v>7.91571815422033E9</v>
      </c>
      <c r="F3193" s="4">
        <v>-2.00809499207459E9</v>
      </c>
      <c r="G3193" s="4">
        <v>1.7699123063423E11</v>
      </c>
      <c r="H3193" s="4">
        <v>56.2350006103516</v>
      </c>
      <c r="I3193" s="4">
        <v>56.3314018249512</v>
      </c>
      <c r="J3193" s="4">
        <f t="shared" si="2"/>
        <v>9953101962743</v>
      </c>
      <c r="K3193" s="5">
        <f t="shared" si="3"/>
        <v>9970164132349</v>
      </c>
      <c r="L3193" s="5">
        <f t="shared" si="4"/>
        <v>17062169607</v>
      </c>
      <c r="M3193" s="5">
        <f t="shared" si="5"/>
        <v>0.0964012146</v>
      </c>
      <c r="N3193" s="4" t="b">
        <v>0</v>
      </c>
      <c r="O3193" s="4" t="b">
        <v>1</v>
      </c>
      <c r="P3193" s="4" t="b">
        <v>1</v>
      </c>
      <c r="Q3193" s="4" t="b">
        <v>1</v>
      </c>
      <c r="R3193" s="4" t="s">
        <v>39</v>
      </c>
      <c r="S3193" s="4">
        <v>2.21815874223761</v>
      </c>
      <c r="T3193" s="4">
        <v>-9.72937312973999E8</v>
      </c>
    </row>
    <row r="3194" ht="12.75" customHeight="1">
      <c r="A3194" s="8" t="str">
        <f t="shared" si="1"/>
        <v>Denmark1997</v>
      </c>
      <c r="B3194" s="4" t="s">
        <v>76</v>
      </c>
      <c r="C3194" s="4">
        <v>1997.0</v>
      </c>
      <c r="D3194" s="4">
        <v>3.19850993156433</v>
      </c>
      <c r="E3194" s="4">
        <v>7.6715063345579E9</v>
      </c>
      <c r="F3194" s="4">
        <v>9.21262661373001E8</v>
      </c>
      <c r="G3194" s="4">
        <v>1.73538719988553E11</v>
      </c>
      <c r="H3194" s="4">
        <v>56.0769004821777</v>
      </c>
      <c r="I3194" s="4">
        <v>56.6814994812012</v>
      </c>
      <c r="J3194" s="4">
        <f t="shared" si="2"/>
        <v>9731513530603</v>
      </c>
      <c r="K3194" s="5">
        <f t="shared" si="3"/>
        <v>9836434866999</v>
      </c>
      <c r="L3194" s="5">
        <f t="shared" si="4"/>
        <v>104921336397</v>
      </c>
      <c r="M3194" s="5">
        <f t="shared" si="5"/>
        <v>0.604598999</v>
      </c>
      <c r="N3194" s="4" t="b">
        <v>0</v>
      </c>
      <c r="O3194" s="4" t="b">
        <v>1</v>
      </c>
      <c r="P3194" s="4" t="b">
        <v>1</v>
      </c>
      <c r="Q3194" s="4" t="b">
        <v>0</v>
      </c>
      <c r="R3194" s="4" t="s">
        <v>39</v>
      </c>
      <c r="S3194" s="4">
        <v>3.26089015774798</v>
      </c>
      <c r="T3194" s="4">
        <v>-3.452510645677E9</v>
      </c>
    </row>
    <row r="3195" ht="12.75" customHeight="1">
      <c r="A3195" s="8" t="str">
        <f t="shared" si="1"/>
        <v>Denmark1996</v>
      </c>
      <c r="B3195" s="4" t="s">
        <v>76</v>
      </c>
      <c r="C3195" s="4">
        <v>1996.0</v>
      </c>
      <c r="D3195" s="4">
        <v>2.83456993103027</v>
      </c>
      <c r="E3195" s="4">
        <v>6.84826266636414E9</v>
      </c>
      <c r="F3195" s="4">
        <v>3.0896724862285E9</v>
      </c>
      <c r="G3195" s="4">
        <v>1.87633263192748E11</v>
      </c>
      <c r="H3195" s="4">
        <v>56.8804016113281</v>
      </c>
      <c r="I3195" s="4">
        <v>58.9091987609863</v>
      </c>
      <c r="J3195" s="4">
        <f t="shared" si="2"/>
        <v>10672655366048</v>
      </c>
      <c r="K3195" s="5">
        <f t="shared" si="3"/>
        <v>11053325195594</v>
      </c>
      <c r="L3195" s="5">
        <f t="shared" si="4"/>
        <v>380669829547</v>
      </c>
      <c r="M3195" s="5">
        <f t="shared" si="5"/>
        <v>2.02879715</v>
      </c>
      <c r="N3195" s="4" t="b">
        <v>0</v>
      </c>
      <c r="O3195" s="4" t="b">
        <v>0</v>
      </c>
      <c r="P3195" s="4" t="b">
        <v>1</v>
      </c>
      <c r="Q3195" s="4" t="b">
        <v>1</v>
      </c>
      <c r="R3195" s="4" t="s">
        <v>39</v>
      </c>
      <c r="S3195" s="4">
        <v>2.90009976874006</v>
      </c>
      <c r="T3195" s="4">
        <v>1.40945432041949E10</v>
      </c>
    </row>
    <row r="3196" ht="12.75" customHeight="1">
      <c r="A3196" s="8" t="str">
        <f t="shared" si="1"/>
        <v>Denmark1995</v>
      </c>
      <c r="B3196" s="4" t="s">
        <v>76</v>
      </c>
      <c r="C3196" s="4">
        <v>1995.0</v>
      </c>
      <c r="D3196" s="4">
        <v>3.06522011756897</v>
      </c>
      <c r="E3196" s="4">
        <v>5.50513678583838E9</v>
      </c>
      <c r="F3196" s="4">
        <v>1.85478404004598E9</v>
      </c>
      <c r="G3196" s="4">
        <v>1.85007982281298E11</v>
      </c>
      <c r="H3196" s="4">
        <v>56.3641014099121</v>
      </c>
      <c r="I3196" s="4">
        <v>59.2817001342774</v>
      </c>
      <c r="J3196" s="4">
        <f t="shared" si="2"/>
        <v>10427808674946</v>
      </c>
      <c r="K3196" s="5">
        <f t="shared" si="3"/>
        <v>10967587728048</v>
      </c>
      <c r="L3196" s="5">
        <f t="shared" si="4"/>
        <v>539779053101</v>
      </c>
      <c r="M3196" s="5">
        <f t="shared" si="5"/>
        <v>2.917598724</v>
      </c>
      <c r="N3196" s="4" t="b">
        <v>0</v>
      </c>
      <c r="O3196" s="4" t="b">
        <v>0</v>
      </c>
      <c r="P3196" s="4" t="b">
        <v>1</v>
      </c>
      <c r="Q3196" s="4" t="b">
        <v>1</v>
      </c>
      <c r="R3196" s="4" t="s">
        <v>39</v>
      </c>
      <c r="S3196" s="4">
        <v>3.0275872672533</v>
      </c>
      <c r="T3196" s="4">
        <v>-2.62528091144998E9</v>
      </c>
    </row>
    <row r="3197" ht="12.75" customHeight="1">
      <c r="A3197" s="8" t="str">
        <f t="shared" si="1"/>
        <v>Denmark1994</v>
      </c>
      <c r="B3197" s="4" t="s">
        <v>76</v>
      </c>
      <c r="C3197" s="4">
        <v>1994.0</v>
      </c>
      <c r="D3197" s="4">
        <v>5.52541017532349</v>
      </c>
      <c r="E3197" s="4">
        <v>4.26282400829408E9</v>
      </c>
      <c r="F3197" s="4">
        <v>3.1893865375911E9</v>
      </c>
      <c r="G3197" s="4">
        <v>1.56163573390254E11</v>
      </c>
      <c r="H3197" s="4">
        <v>56.8126983642578</v>
      </c>
      <c r="I3197" s="4">
        <v>60.1911010742188</v>
      </c>
      <c r="J3197" s="4">
        <f t="shared" si="2"/>
        <v>8872073990505</v>
      </c>
      <c r="K3197" s="5">
        <f t="shared" si="3"/>
        <v>9399657430044</v>
      </c>
      <c r="L3197" s="5">
        <f t="shared" si="4"/>
        <v>527583439539</v>
      </c>
      <c r="M3197" s="5">
        <f t="shared" si="5"/>
        <v>3.37840271</v>
      </c>
      <c r="N3197" s="4" t="b">
        <v>0</v>
      </c>
      <c r="O3197" s="4" t="b">
        <v>0</v>
      </c>
      <c r="P3197" s="4" t="b">
        <v>1</v>
      </c>
      <c r="Q3197" s="4" t="b">
        <v>1</v>
      </c>
      <c r="R3197" s="4" t="s">
        <v>39</v>
      </c>
      <c r="S3197" s="4">
        <v>5.33246271155308</v>
      </c>
      <c r="T3197" s="4">
        <v>-2.8844408891044E10</v>
      </c>
    </row>
    <row r="3198" ht="12.75" customHeight="1">
      <c r="A3198" s="8" t="str">
        <f t="shared" si="1"/>
        <v>Denmark1993</v>
      </c>
      <c r="B3198" s="4" t="s">
        <v>76</v>
      </c>
      <c r="C3198" s="4">
        <v>1993.0</v>
      </c>
      <c r="D3198" s="4">
        <v>-0.0896129980683327</v>
      </c>
      <c r="E3198" s="4">
        <v>3.99491940503303E9</v>
      </c>
      <c r="F3198" s="4">
        <v>4.83170629351908E9</v>
      </c>
      <c r="G3198" s="4">
        <v>1.43194762031877E11</v>
      </c>
      <c r="H3198" s="4">
        <v>56.3429985046387</v>
      </c>
      <c r="I3198" s="4">
        <v>60.214298248291</v>
      </c>
      <c r="J3198" s="4">
        <f t="shared" si="2"/>
        <v>8068022263034</v>
      </c>
      <c r="K3198" s="5">
        <f t="shared" si="3"/>
        <v>8622372108581</v>
      </c>
      <c r="L3198" s="5">
        <f t="shared" si="4"/>
        <v>554349845546</v>
      </c>
      <c r="M3198" s="5">
        <f t="shared" si="5"/>
        <v>3.871299744</v>
      </c>
      <c r="N3198" s="4" t="b">
        <v>1</v>
      </c>
      <c r="O3198" s="4" t="b">
        <v>1</v>
      </c>
      <c r="P3198" s="4" t="b">
        <v>0</v>
      </c>
      <c r="Q3198" s="4" t="b">
        <v>1</v>
      </c>
      <c r="R3198" s="4" t="s">
        <v>39</v>
      </c>
      <c r="S3198" s="4">
        <v>0.0106876308268369</v>
      </c>
      <c r="T3198" s="4">
        <v>-1.29688113583769E10</v>
      </c>
    </row>
    <row r="3199" ht="12.75" customHeight="1">
      <c r="A3199" s="8" t="str">
        <f t="shared" si="1"/>
        <v>Denmark1992</v>
      </c>
      <c r="B3199" s="4" t="s">
        <v>76</v>
      </c>
      <c r="C3199" s="4">
        <v>1992.0</v>
      </c>
      <c r="D3199" s="4">
        <v>1.97545003890991</v>
      </c>
      <c r="E3199" s="4">
        <v>5.11865313949241E9</v>
      </c>
      <c r="F3199" s="4">
        <v>4.19875227724612E9</v>
      </c>
      <c r="G3199" s="4">
        <v>1.52914810032913E11</v>
      </c>
      <c r="H3199" s="4">
        <v>54.4856986999512</v>
      </c>
      <c r="I3199" s="4">
        <v>57.125</v>
      </c>
      <c r="J3199" s="4">
        <f t="shared" si="2"/>
        <v>8331670266214</v>
      </c>
      <c r="K3199" s="5">
        <f t="shared" si="3"/>
        <v>8735258523130</v>
      </c>
      <c r="L3199" s="5">
        <f t="shared" si="4"/>
        <v>403588256917</v>
      </c>
      <c r="M3199" s="5">
        <f t="shared" si="5"/>
        <v>2.6393013</v>
      </c>
      <c r="N3199" s="4" t="b">
        <v>1</v>
      </c>
      <c r="O3199" s="4" t="b">
        <v>1</v>
      </c>
      <c r="P3199" s="4" t="b">
        <v>0</v>
      </c>
      <c r="Q3199" s="4" t="b">
        <v>0</v>
      </c>
      <c r="R3199" s="4" t="s">
        <v>39</v>
      </c>
      <c r="S3199" s="4">
        <v>1.95700671183856</v>
      </c>
      <c r="T3199" s="4">
        <v>9.72004800103598E9</v>
      </c>
    </row>
    <row r="3200" ht="12.75" customHeight="1">
      <c r="A3200" s="8" t="str">
        <f t="shared" si="1"/>
        <v>Denmark1991</v>
      </c>
      <c r="B3200" s="4" t="s">
        <v>76</v>
      </c>
      <c r="C3200" s="4">
        <v>1991.0</v>
      </c>
      <c r="D3200" s="4">
        <v>1.30040001869202</v>
      </c>
      <c r="E3200" s="4">
        <v>4.99938345983709E9</v>
      </c>
      <c r="F3200" s="4">
        <v>1.98327487971258E9</v>
      </c>
      <c r="G3200" s="4">
        <v>1.39225595726802E11</v>
      </c>
      <c r="H3200" s="4">
        <v>53.0964012145996</v>
      </c>
      <c r="I3200" s="4">
        <v>56.0741004943848</v>
      </c>
      <c r="J3200" s="4">
        <f t="shared" si="2"/>
        <v>7392378090052</v>
      </c>
      <c r="K3200" s="5">
        <f t="shared" si="3"/>
        <v>7806950046175</v>
      </c>
      <c r="L3200" s="5">
        <f t="shared" si="4"/>
        <v>414571956123</v>
      </c>
      <c r="M3200" s="5">
        <f t="shared" si="5"/>
        <v>2.97769928</v>
      </c>
      <c r="N3200" s="4" t="b">
        <v>0</v>
      </c>
      <c r="O3200" s="4" t="b">
        <v>1</v>
      </c>
      <c r="P3200" s="4" t="b">
        <v>0</v>
      </c>
      <c r="Q3200" s="4" t="b">
        <v>0</v>
      </c>
      <c r="R3200" s="4" t="s">
        <v>39</v>
      </c>
      <c r="S3200" s="4">
        <v>1.39363399746793</v>
      </c>
      <c r="T3200" s="4">
        <v>-1.36892143061109E10</v>
      </c>
    </row>
    <row r="3201" ht="12.75" customHeight="1">
      <c r="A3201" s="8" t="str">
        <f t="shared" si="1"/>
        <v>Denmark1990</v>
      </c>
      <c r="B3201" s="4" t="s">
        <v>76</v>
      </c>
      <c r="C3201" s="4">
        <v>1990.0</v>
      </c>
      <c r="D3201" s="4">
        <v>1.60743999481201</v>
      </c>
      <c r="E3201" s="4">
        <v>7.29151705386411E9</v>
      </c>
      <c r="F3201" s="4">
        <v>1.37154605678498E9</v>
      </c>
      <c r="G3201" s="4">
        <v>1.38248216614801E11</v>
      </c>
      <c r="H3201" s="4">
        <v>54.1052017211914</v>
      </c>
      <c r="I3201" s="4">
        <v>55.4109001159668</v>
      </c>
      <c r="J3201" s="4">
        <f t="shared" si="2"/>
        <v>7479947647539</v>
      </c>
      <c r="K3201" s="5">
        <f t="shared" si="3"/>
        <v>7660458122053</v>
      </c>
      <c r="L3201" s="5">
        <f t="shared" si="4"/>
        <v>180510474515</v>
      </c>
      <c r="M3201" s="5">
        <f t="shared" si="5"/>
        <v>1.305698395</v>
      </c>
      <c r="N3201" s="4" t="b">
        <v>0</v>
      </c>
      <c r="O3201" s="4" t="b">
        <v>0</v>
      </c>
      <c r="P3201" s="4" t="b">
        <v>0</v>
      </c>
      <c r="Q3201" s="4" t="b">
        <v>0</v>
      </c>
      <c r="R3201" s="4" t="s">
        <v>39</v>
      </c>
      <c r="S3201" s="4">
        <v>1.4752442765041</v>
      </c>
      <c r="T3201" s="4">
        <v>-9.77379112001007E8</v>
      </c>
    </row>
    <row r="3202" ht="12.75" customHeight="1">
      <c r="A3202" s="8" t="str">
        <f t="shared" si="1"/>
        <v>Denmark1989</v>
      </c>
      <c r="B3202" s="4" t="s">
        <v>76</v>
      </c>
      <c r="C3202" s="4">
        <v>1989.0</v>
      </c>
      <c r="D3202" s="4">
        <v>0.572899997234345</v>
      </c>
      <c r="E3202" s="4">
        <v>8.29153672218216E9</v>
      </c>
      <c r="F3202" s="4">
        <v>-1.11766121799614E9</v>
      </c>
      <c r="G3202" s="4">
        <v>1.12409606609965E11</v>
      </c>
      <c r="H3202" s="4">
        <v>56.5059013366699</v>
      </c>
      <c r="I3202" s="4">
        <v>56.2075996398926</v>
      </c>
      <c r="J3202" s="4">
        <f t="shared" si="2"/>
        <v>6351806140397</v>
      </c>
      <c r="K3202" s="5">
        <f t="shared" si="3"/>
        <v>6318274164011</v>
      </c>
      <c r="L3202" s="5">
        <f t="shared" si="4"/>
        <v>-33531976386</v>
      </c>
      <c r="M3202" s="5">
        <f t="shared" si="5"/>
        <v>-0.2983016968</v>
      </c>
      <c r="N3202" s="4" t="b">
        <v>0</v>
      </c>
      <c r="O3202" s="4" t="b">
        <v>1</v>
      </c>
      <c r="P3202" s="4" t="b">
        <v>0</v>
      </c>
      <c r="Q3202" s="4" t="b">
        <v>0</v>
      </c>
      <c r="R3202" s="4" t="s">
        <v>39</v>
      </c>
      <c r="S3202" s="4">
        <v>0.645187431976638</v>
      </c>
      <c r="T3202" s="4">
        <v>-2.5838610004836E10</v>
      </c>
    </row>
    <row r="3203" ht="12.75" customHeight="1">
      <c r="A3203" s="8" t="str">
        <f t="shared" si="1"/>
        <v>Denmark1988</v>
      </c>
      <c r="B3203" s="4" t="s">
        <v>76</v>
      </c>
      <c r="C3203" s="4">
        <v>1988.0</v>
      </c>
      <c r="D3203" s="4">
        <v>-0.14266400039196</v>
      </c>
      <c r="E3203" s="4">
        <v>1.02856529564325E10</v>
      </c>
      <c r="F3203" s="4">
        <v>-1.33987850258607E9</v>
      </c>
      <c r="G3203" s="4">
        <v>1.15552417468553E11</v>
      </c>
      <c r="H3203" s="4">
        <v>57.5957984924316</v>
      </c>
      <c r="I3203" s="4">
        <v>56.1398010253906</v>
      </c>
      <c r="J3203" s="4">
        <f t="shared" si="2"/>
        <v>6655333751832</v>
      </c>
      <c r="K3203" s="5">
        <f t="shared" si="3"/>
        <v>6487089724687</v>
      </c>
      <c r="L3203" s="5">
        <f t="shared" si="4"/>
        <v>-168244027145</v>
      </c>
      <c r="M3203" s="5">
        <f t="shared" si="5"/>
        <v>-1.455997467</v>
      </c>
      <c r="N3203" s="4" t="b">
        <v>1</v>
      </c>
      <c r="O3203" s="4" t="b">
        <v>1</v>
      </c>
      <c r="P3203" s="4" t="b">
        <v>0</v>
      </c>
      <c r="Q3203" s="4" t="b">
        <v>0</v>
      </c>
      <c r="R3203" s="4" t="s">
        <v>39</v>
      </c>
      <c r="S3203" s="4">
        <v>-0.0136012052800965</v>
      </c>
      <c r="T3203" s="4">
        <v>3.14281085858799E9</v>
      </c>
    </row>
    <row r="3204" ht="12.75" customHeight="1">
      <c r="A3204" s="8" t="str">
        <f t="shared" si="1"/>
        <v>Denmark1987</v>
      </c>
      <c r="B3204" s="4" t="s">
        <v>76</v>
      </c>
      <c r="C3204" s="4">
        <v>1987.0</v>
      </c>
      <c r="D3204" s="4">
        <v>0.289936989545822</v>
      </c>
      <c r="E3204" s="4">
        <v>1.12700491881698E10</v>
      </c>
      <c r="F3204" s="4">
        <v>-3.0015048304618E9</v>
      </c>
      <c r="G3204" s="4">
        <v>1.0941415733677E11</v>
      </c>
      <c r="H3204" s="4">
        <v>56.4446983337402</v>
      </c>
      <c r="I3204" s="4">
        <v>53.9896011352539</v>
      </c>
      <c r="J3204" s="4">
        <f t="shared" si="2"/>
        <v>6175849104314</v>
      </c>
      <c r="K3204" s="5">
        <f t="shared" si="3"/>
        <v>5907226713162</v>
      </c>
      <c r="L3204" s="5">
        <f t="shared" si="4"/>
        <v>-268622391152</v>
      </c>
      <c r="M3204" s="5">
        <f t="shared" si="5"/>
        <v>-2.455097198</v>
      </c>
      <c r="N3204" s="4" t="b">
        <v>1</v>
      </c>
      <c r="O3204" s="4" t="b">
        <v>1</v>
      </c>
      <c r="P3204" s="4" t="b">
        <v>0</v>
      </c>
      <c r="Q3204" s="4" t="b">
        <v>0</v>
      </c>
      <c r="R3204" s="4" t="s">
        <v>39</v>
      </c>
      <c r="S3204" s="4">
        <v>0.254266314633725</v>
      </c>
      <c r="T3204" s="4">
        <v>-6.13826013178298E9</v>
      </c>
    </row>
    <row r="3205" ht="12.75" customHeight="1">
      <c r="A3205" s="8" t="str">
        <f t="shared" si="1"/>
        <v>Denmark1986</v>
      </c>
      <c r="B3205" s="4" t="s">
        <v>76</v>
      </c>
      <c r="C3205" s="4">
        <v>1986.0</v>
      </c>
      <c r="D3205" s="4">
        <v>4.94924020767212</v>
      </c>
      <c r="E3205" s="4">
        <v>1.02353100351412E10</v>
      </c>
      <c r="F3205" s="4">
        <v>-4.49007152009462E9</v>
      </c>
      <c r="G3205" s="4">
        <v>8.80788508216244E10</v>
      </c>
      <c r="H3205" s="4">
        <v>55.5530014038086</v>
      </c>
      <c r="I3205" s="4">
        <v>52.3190994262695</v>
      </c>
      <c r="J3205" s="4">
        <f t="shared" si="2"/>
        <v>4893044523340</v>
      </c>
      <c r="K3205" s="5">
        <f t="shared" si="3"/>
        <v>4608206153488</v>
      </c>
      <c r="L3205" s="5">
        <f t="shared" si="4"/>
        <v>-284838369851</v>
      </c>
      <c r="M3205" s="5">
        <f t="shared" si="5"/>
        <v>-3.233901978</v>
      </c>
      <c r="N3205" s="4" t="b">
        <v>0</v>
      </c>
      <c r="O3205" s="4" t="b">
        <v>0</v>
      </c>
      <c r="P3205" s="4" t="b">
        <v>1</v>
      </c>
      <c r="Q3205" s="4" t="b">
        <v>1</v>
      </c>
      <c r="R3205" s="4" t="s">
        <v>39</v>
      </c>
      <c r="S3205" s="4">
        <v>4.90417835499042</v>
      </c>
      <c r="T3205" s="4">
        <v>-2.13353065151456E10</v>
      </c>
    </row>
    <row r="3206" ht="12.75" customHeight="1">
      <c r="A3206" s="8" t="str">
        <f t="shared" si="1"/>
        <v>Denmark1985</v>
      </c>
      <c r="B3206" s="4" t="s">
        <v>76</v>
      </c>
      <c r="C3206" s="4">
        <v>1985.0</v>
      </c>
      <c r="D3206" s="4">
        <v>4.02443981170654</v>
      </c>
      <c r="E3206" s="4">
        <v>4.98440334565746E9</v>
      </c>
      <c r="F3206" s="4">
        <v>-2.76704366962811E9</v>
      </c>
      <c r="G3206" s="4">
        <v>6.26586175654759E10</v>
      </c>
      <c r="H3206" s="4">
        <v>54.1377983093262</v>
      </c>
      <c r="I3206" s="4">
        <v>55.5213012695313</v>
      </c>
      <c r="J3206" s="4">
        <f t="shared" si="2"/>
        <v>3392199600101</v>
      </c>
      <c r="K3206" s="5">
        <f t="shared" si="3"/>
        <v>3478887982985</v>
      </c>
      <c r="L3206" s="5">
        <f t="shared" si="4"/>
        <v>86688382884</v>
      </c>
      <c r="M3206" s="5">
        <f t="shared" si="5"/>
        <v>1.38350296</v>
      </c>
      <c r="N3206" s="4" t="b">
        <v>0</v>
      </c>
      <c r="O3206" s="4" t="b">
        <v>0</v>
      </c>
      <c r="P3206" s="4" t="b">
        <v>1</v>
      </c>
      <c r="Q3206" s="4" t="b">
        <v>1</v>
      </c>
      <c r="R3206" s="4" t="s">
        <v>39</v>
      </c>
      <c r="S3206" s="4">
        <v>4.00375181515933</v>
      </c>
      <c r="T3206" s="4">
        <v>-2.54202332561485E10</v>
      </c>
    </row>
    <row r="3207" ht="12.75" customHeight="1">
      <c r="A3207" s="8" t="str">
        <f t="shared" si="1"/>
        <v>Denmark1984</v>
      </c>
      <c r="B3207" s="4" t="s">
        <v>76</v>
      </c>
      <c r="C3207" s="4">
        <v>1984.0</v>
      </c>
      <c r="D3207" s="4">
        <v>4.1655797958374</v>
      </c>
      <c r="E3207" s="4">
        <v>3.23181011834066E9</v>
      </c>
      <c r="F3207" s="4">
        <v>-1.71809108599371E9</v>
      </c>
      <c r="G3207" s="4">
        <v>5.91052844146403E10</v>
      </c>
      <c r="H3207" s="4">
        <v>53.0644989013672</v>
      </c>
      <c r="I3207" s="4">
        <v>56.6402015686035</v>
      </c>
      <c r="J3207" s="4">
        <f t="shared" si="2"/>
        <v>3136392299886</v>
      </c>
      <c r="K3207" s="5">
        <f t="shared" si="3"/>
        <v>3347735223015</v>
      </c>
      <c r="L3207" s="5">
        <f t="shared" si="4"/>
        <v>211342923129</v>
      </c>
      <c r="M3207" s="5">
        <f t="shared" si="5"/>
        <v>3.575702667</v>
      </c>
      <c r="N3207" s="4" t="b">
        <v>0</v>
      </c>
      <c r="O3207" s="4" t="b">
        <v>0</v>
      </c>
      <c r="P3207" s="4" t="b">
        <v>1</v>
      </c>
      <c r="Q3207" s="4" t="b">
        <v>1</v>
      </c>
      <c r="R3207" s="4" t="s">
        <v>39</v>
      </c>
      <c r="S3207" s="4">
        <v>4.16613792284444</v>
      </c>
      <c r="T3207" s="4">
        <v>-3.5533331508356E9</v>
      </c>
    </row>
    <row r="3208" ht="12.75" customHeight="1">
      <c r="A3208" s="8" t="str">
        <f t="shared" si="1"/>
        <v>Denmark1983</v>
      </c>
      <c r="B3208" s="4" t="s">
        <v>76</v>
      </c>
      <c r="C3208" s="4">
        <v>1983.0</v>
      </c>
      <c r="D3208" s="4">
        <v>2.651859998703</v>
      </c>
      <c r="E3208" s="4">
        <v>8.08270291308307E8</v>
      </c>
      <c r="F3208" s="4">
        <v>-1.38178841158732E9</v>
      </c>
      <c r="G3208" s="4">
        <v>6.06448374444217E10</v>
      </c>
      <c r="H3208" s="4">
        <v>51.6327018737793</v>
      </c>
      <c r="I3208" s="4">
        <v>57.918098449707</v>
      </c>
      <c r="J3208" s="4">
        <f t="shared" si="2"/>
        <v>3131256811952</v>
      </c>
      <c r="K3208" s="5">
        <f t="shared" si="3"/>
        <v>3512433665572</v>
      </c>
      <c r="L3208" s="5">
        <f t="shared" si="4"/>
        <v>381176853621</v>
      </c>
      <c r="M3208" s="5">
        <f t="shared" si="5"/>
        <v>6.285396576</v>
      </c>
      <c r="N3208" s="4" t="b">
        <v>0</v>
      </c>
      <c r="O3208" s="4" t="b">
        <v>1</v>
      </c>
      <c r="P3208" s="4" t="b">
        <v>1</v>
      </c>
      <c r="Q3208" s="4" t="b">
        <v>0</v>
      </c>
      <c r="R3208" s="4" t="s">
        <v>39</v>
      </c>
      <c r="S3208" s="4">
        <v>2.59607191923766</v>
      </c>
      <c r="T3208" s="4">
        <v>1.5395530297814E9</v>
      </c>
    </row>
    <row r="3209" ht="12.75" customHeight="1">
      <c r="A3209" s="8" t="str">
        <f t="shared" si="1"/>
        <v>Denmark1982</v>
      </c>
      <c r="B3209" s="4" t="s">
        <v>76</v>
      </c>
      <c r="C3209" s="4">
        <v>1982.0</v>
      </c>
      <c r="D3209" s="4">
        <v>3.71397995948792</v>
      </c>
      <c r="E3209" s="4">
        <v>-1.54301463261059E9</v>
      </c>
      <c r="F3209" s="4">
        <v>-2.25889841374716E9</v>
      </c>
      <c r="G3209" s="4">
        <v>6.04125425856814E10</v>
      </c>
      <c r="H3209" s="4">
        <v>49.5133018493652</v>
      </c>
      <c r="I3209" s="4">
        <v>57.7377014160156</v>
      </c>
      <c r="J3209" s="4">
        <f t="shared" si="2"/>
        <v>2991224456532</v>
      </c>
      <c r="K3209" s="5">
        <f t="shared" si="3"/>
        <v>3488081345594</v>
      </c>
      <c r="L3209" s="5">
        <f t="shared" si="4"/>
        <v>496856889062</v>
      </c>
      <c r="M3209" s="5">
        <f t="shared" si="5"/>
        <v>8.224399567</v>
      </c>
      <c r="N3209" s="4" t="b">
        <v>0</v>
      </c>
      <c r="O3209" s="4" t="b">
        <v>1</v>
      </c>
      <c r="P3209" s="4" t="b">
        <v>1</v>
      </c>
      <c r="Q3209" s="4" t="b">
        <v>0</v>
      </c>
      <c r="R3209" s="4" t="s">
        <v>39</v>
      </c>
      <c r="S3209" s="4">
        <v>3.68457296763364</v>
      </c>
      <c r="T3209" s="4">
        <v>-2.32294858740303E8</v>
      </c>
    </row>
    <row r="3210" ht="12.75" customHeight="1">
      <c r="A3210" s="8" t="str">
        <f t="shared" si="1"/>
        <v>Denmark1981</v>
      </c>
      <c r="B3210" s="4" t="s">
        <v>76</v>
      </c>
      <c r="C3210" s="4">
        <v>1981.0</v>
      </c>
      <c r="D3210" s="4">
        <v>-0.886904001235962</v>
      </c>
      <c r="E3210" s="4">
        <v>-5.20822143913586E8</v>
      </c>
      <c r="F3210" s="4">
        <v>-1.87506819133318E9</v>
      </c>
      <c r="G3210" s="4">
        <v>6.1878103527154E10</v>
      </c>
      <c r="H3210" s="4">
        <v>50.4804000854492</v>
      </c>
      <c r="I3210" s="4">
        <v>56.3199005126953</v>
      </c>
      <c r="J3210" s="4">
        <f t="shared" si="2"/>
        <v>3123631422580</v>
      </c>
      <c r="K3210" s="5">
        <f t="shared" si="3"/>
        <v>3484968634564</v>
      </c>
      <c r="L3210" s="5">
        <f t="shared" si="4"/>
        <v>361337211984</v>
      </c>
      <c r="M3210" s="5">
        <f t="shared" si="5"/>
        <v>5.839500427</v>
      </c>
      <c r="N3210" s="4" t="b">
        <v>1</v>
      </c>
      <c r="O3210" s="4" t="b">
        <v>1</v>
      </c>
      <c r="P3210" s="4" t="b">
        <v>0</v>
      </c>
      <c r="Q3210" s="4" t="b">
        <v>0</v>
      </c>
      <c r="R3210" s="4" t="s">
        <v>39</v>
      </c>
      <c r="S3210" s="4">
        <v>-0.666124155581699</v>
      </c>
      <c r="T3210" s="4">
        <v>1.4655609414726E9</v>
      </c>
    </row>
    <row r="3211" ht="12.75" customHeight="1">
      <c r="A3211" s="8" t="str">
        <f t="shared" si="1"/>
        <v>Denmark1980</v>
      </c>
      <c r="B3211" s="4" t="s">
        <v>76</v>
      </c>
      <c r="C3211" s="4">
        <v>1980.0</v>
      </c>
      <c r="D3211" s="4">
        <v>-0.487542003393173</v>
      </c>
      <c r="E3211" s="4">
        <v>1.01528218086235E9</v>
      </c>
      <c r="F3211" s="4">
        <v>-2.38892852411287E9</v>
      </c>
      <c r="G3211" s="4">
        <v>7.11270028648499E10</v>
      </c>
      <c r="H3211" s="4">
        <v>50.3465003967285</v>
      </c>
      <c r="I3211" s="4">
        <v>52.6619987487793</v>
      </c>
      <c r="J3211" s="4">
        <f t="shared" si="2"/>
        <v>3580995677953</v>
      </c>
      <c r="K3211" s="5">
        <f t="shared" si="3"/>
        <v>3745690135873</v>
      </c>
      <c r="L3211" s="5">
        <f t="shared" si="4"/>
        <v>164694457920</v>
      </c>
      <c r="M3211" s="5">
        <f t="shared" si="5"/>
        <v>2.315498352</v>
      </c>
      <c r="N3211" s="4" t="b">
        <v>1</v>
      </c>
      <c r="O3211" s="4" t="b">
        <v>1</v>
      </c>
      <c r="P3211" s="4" t="b">
        <v>0</v>
      </c>
      <c r="Q3211" s="4" t="b">
        <v>0</v>
      </c>
      <c r="R3211" s="4" t="s">
        <v>39</v>
      </c>
      <c r="S3211" s="4">
        <v>-0.482986336653326</v>
      </c>
      <c r="T3211" s="4">
        <v>9.2488993376959E9</v>
      </c>
    </row>
    <row r="3212" ht="12.75" customHeight="1">
      <c r="A3212" s="8" t="str">
        <f t="shared" si="1"/>
        <v>Denmark1979</v>
      </c>
      <c r="B3212" s="4" t="s">
        <v>76</v>
      </c>
      <c r="C3212" s="4">
        <v>1979.0</v>
      </c>
      <c r="D3212" s="4">
        <v>3.95012998580933</v>
      </c>
      <c r="E3212" s="4">
        <v>1.86834872405618E9</v>
      </c>
      <c r="F3212" s="4">
        <v>-3.05623698019782E9</v>
      </c>
      <c r="G3212" s="4">
        <v>7.03667992815695E10</v>
      </c>
      <c r="H3212" s="4">
        <v>48.8900985717774</v>
      </c>
      <c r="I3212" s="4">
        <v>49.5772018432617</v>
      </c>
      <c r="J3212" s="4">
        <f t="shared" si="2"/>
        <v>3440239753056</v>
      </c>
      <c r="K3212" s="5">
        <f t="shared" si="3"/>
        <v>3488589011047</v>
      </c>
      <c r="L3212" s="5">
        <f t="shared" si="4"/>
        <v>48349257990</v>
      </c>
      <c r="M3212" s="5">
        <f t="shared" si="5"/>
        <v>0.6871032715</v>
      </c>
      <c r="N3212" s="4" t="b">
        <v>1</v>
      </c>
      <c r="O3212" s="4" t="b">
        <v>1</v>
      </c>
      <c r="P3212" s="4" t="b">
        <v>1</v>
      </c>
      <c r="Q3212" s="4" t="b">
        <v>0</v>
      </c>
      <c r="R3212" s="4" t="s">
        <v>39</v>
      </c>
      <c r="S3212" s="4">
        <v>3.86911148264211</v>
      </c>
      <c r="T3212" s="4">
        <v>-7.60203583280395E8</v>
      </c>
    </row>
    <row r="3213" ht="12.75" customHeight="1">
      <c r="A3213" s="8" t="str">
        <f t="shared" si="1"/>
        <v>Denmark1978</v>
      </c>
      <c r="B3213" s="4" t="s">
        <v>76</v>
      </c>
      <c r="C3213" s="4">
        <v>1978.0</v>
      </c>
      <c r="D3213" s="4">
        <v>2.27454996109009</v>
      </c>
      <c r="E3213" s="4">
        <v>1.50889174161013E9</v>
      </c>
      <c r="F3213" s="4">
        <v>-1.50217863495262E9</v>
      </c>
      <c r="G3213" s="4">
        <v>6.03626582152663E10</v>
      </c>
      <c r="H3213" s="4">
        <v>47.5787010192871</v>
      </c>
      <c r="I3213" s="4">
        <v>47.1674003601074</v>
      </c>
      <c r="J3213" s="4">
        <f t="shared" si="2"/>
        <v>2871976867954</v>
      </c>
      <c r="K3213" s="5">
        <f t="shared" si="3"/>
        <v>2847149666840</v>
      </c>
      <c r="L3213" s="5">
        <f t="shared" si="4"/>
        <v>-24827201114</v>
      </c>
      <c r="M3213" s="5">
        <f t="shared" si="5"/>
        <v>-0.4113006592</v>
      </c>
      <c r="N3213" s="4" t="b">
        <v>0</v>
      </c>
      <c r="O3213" s="4" t="b">
        <v>0</v>
      </c>
      <c r="P3213" s="4" t="b">
        <v>1</v>
      </c>
      <c r="Q3213" s="4" t="b">
        <v>1</v>
      </c>
      <c r="R3213" s="4" t="s">
        <v>39</v>
      </c>
      <c r="S3213" s="4">
        <v>2.22630854042809</v>
      </c>
      <c r="T3213" s="4">
        <v>-1.00041410663032E10</v>
      </c>
    </row>
    <row r="3214" ht="12.75" customHeight="1">
      <c r="A3214" s="8" t="str">
        <f t="shared" si="1"/>
        <v>Denmark1977</v>
      </c>
      <c r="B3214" s="4" t="s">
        <v>76</v>
      </c>
      <c r="C3214" s="4">
        <v>1977.0</v>
      </c>
      <c r="D3214" s="4">
        <v>1.97885000705719</v>
      </c>
      <c r="E3214" s="4">
        <v>1.05209861738344E9</v>
      </c>
      <c r="F3214" s="4">
        <v>-1.72237063830776E9</v>
      </c>
      <c r="G3214" s="4">
        <v>4.97844076359022E10</v>
      </c>
      <c r="H3214" s="4">
        <v>46.0153007507324</v>
      </c>
      <c r="I3214" s="4">
        <v>45.6491012573242</v>
      </c>
      <c r="J3214" s="4">
        <f t="shared" si="2"/>
        <v>2290844490063</v>
      </c>
      <c r="K3214" s="5">
        <f t="shared" si="3"/>
        <v>2272613465207</v>
      </c>
      <c r="L3214" s="5">
        <f t="shared" si="4"/>
        <v>-18231024856</v>
      </c>
      <c r="M3214" s="5">
        <f t="shared" si="5"/>
        <v>-0.3661994934</v>
      </c>
      <c r="N3214" s="4" t="b">
        <v>0</v>
      </c>
      <c r="O3214" s="4" t="b">
        <v>1</v>
      </c>
      <c r="P3214" s="4" t="b">
        <v>0</v>
      </c>
      <c r="Q3214" s="4" t="b">
        <v>1</v>
      </c>
      <c r="R3214" s="4" t="s">
        <v>39</v>
      </c>
      <c r="S3214" s="4">
        <v>1.87029103033571</v>
      </c>
      <c r="T3214" s="4">
        <v>-1.0578250579364E10</v>
      </c>
    </row>
    <row r="3215" ht="12.75" customHeight="1">
      <c r="A3215" s="8" t="str">
        <f t="shared" si="1"/>
        <v>Denmark1976</v>
      </c>
      <c r="B3215" s="4" t="s">
        <v>76</v>
      </c>
      <c r="C3215" s="4">
        <v>1976.0</v>
      </c>
      <c r="D3215" s="4">
        <v>6.0935001373291</v>
      </c>
      <c r="E3215" s="4">
        <v>6.59435082575185E8</v>
      </c>
      <c r="F3215" s="4">
        <v>-1.91389658429256E9</v>
      </c>
      <c r="G3215" s="4">
        <v>4.45757081309963E10</v>
      </c>
      <c r="H3215" s="4">
        <v>45.1609992980957</v>
      </c>
      <c r="I3215" s="4">
        <v>44.9659996032715</v>
      </c>
      <c r="J3215" s="4">
        <f t="shared" si="2"/>
        <v>2013083523616</v>
      </c>
      <c r="K3215" s="5">
        <f t="shared" si="3"/>
        <v>2004391274134</v>
      </c>
      <c r="L3215" s="5">
        <f t="shared" si="4"/>
        <v>-8692249482</v>
      </c>
      <c r="M3215" s="5">
        <f t="shared" si="5"/>
        <v>-0.1949996948</v>
      </c>
      <c r="N3215" s="4" t="b">
        <v>0</v>
      </c>
      <c r="O3215" s="4" t="b">
        <v>1</v>
      </c>
      <c r="P3215" s="4" t="b">
        <v>0</v>
      </c>
      <c r="Q3215" s="4" t="b">
        <v>0</v>
      </c>
      <c r="R3215" s="4" t="s">
        <v>39</v>
      </c>
      <c r="S3215" s="4">
        <v>5.92460618689674</v>
      </c>
      <c r="T3215" s="4">
        <v>-5.20869950490589E9</v>
      </c>
    </row>
    <row r="3216" ht="12.75" customHeight="1">
      <c r="A3216" s="8" t="str">
        <f t="shared" si="1"/>
        <v>Denmark1975</v>
      </c>
      <c r="B3216" s="4" t="s">
        <v>76</v>
      </c>
      <c r="C3216" s="4">
        <v>1975.0</v>
      </c>
      <c r="D3216" s="4">
        <v>-1.22144997119904</v>
      </c>
      <c r="E3216" s="4">
        <v>-3.2387551718605E7</v>
      </c>
      <c r="F3216" s="4">
        <v>-4.90031786391202E8</v>
      </c>
      <c r="G3216" s="4">
        <v>4.04744062162821E10</v>
      </c>
      <c r="H3216" s="4">
        <v>44.0660018920898</v>
      </c>
      <c r="I3216" s="4">
        <v>45.2941017150879</v>
      </c>
      <c r="J3216" s="4">
        <f t="shared" si="2"/>
        <v>1783545260908</v>
      </c>
      <c r="K3216" s="5">
        <f t="shared" si="3"/>
        <v>1833251872018</v>
      </c>
      <c r="L3216" s="5">
        <f t="shared" si="4"/>
        <v>49706611110</v>
      </c>
      <c r="M3216" s="5">
        <f t="shared" si="5"/>
        <v>1.228099823</v>
      </c>
      <c r="N3216" s="4" t="b">
        <v>1</v>
      </c>
      <c r="O3216" s="4" t="b">
        <v>1</v>
      </c>
      <c r="P3216" s="4" t="b">
        <v>0</v>
      </c>
      <c r="Q3216" s="4" t="b">
        <v>0</v>
      </c>
      <c r="R3216" s="4" t="s">
        <v>39</v>
      </c>
      <c r="S3216" s="4">
        <v>-1.45664493601456</v>
      </c>
      <c r="T3216" s="4">
        <v>-4.1013019147142E9</v>
      </c>
    </row>
    <row r="3217" ht="12.75" customHeight="1">
      <c r="A3217" s="8" t="str">
        <f t="shared" si="1"/>
        <v>Denmark1974</v>
      </c>
      <c r="B3217" s="4" t="s">
        <v>76</v>
      </c>
      <c r="C3217" s="4">
        <v>1974.0</v>
      </c>
      <c r="D3217" s="4">
        <v>-0.815954029560089</v>
      </c>
      <c r="E3217" s="4">
        <v>1.66447099275296E9</v>
      </c>
      <c r="F3217" s="4" t="s">
        <v>39</v>
      </c>
      <c r="G3217" s="4">
        <v>3.41604448037147E10</v>
      </c>
      <c r="H3217" s="4">
        <v>47.3190002441406</v>
      </c>
      <c r="I3217" s="4">
        <v>43.617000579834</v>
      </c>
      <c r="J3217" s="4">
        <f t="shared" si="2"/>
        <v>1616438096007</v>
      </c>
      <c r="K3217" s="5">
        <f t="shared" si="3"/>
        <v>1489976140811</v>
      </c>
      <c r="L3217" s="5">
        <f t="shared" si="4"/>
        <v>-126461955196</v>
      </c>
      <c r="M3217" s="5">
        <f t="shared" si="5"/>
        <v>-3.701999664</v>
      </c>
      <c r="N3217" s="4" t="b">
        <v>1</v>
      </c>
      <c r="O3217" s="4" t="b">
        <v>1</v>
      </c>
      <c r="P3217" s="4" t="b">
        <v>0</v>
      </c>
      <c r="Q3217" s="4" t="b">
        <v>0</v>
      </c>
      <c r="R3217" s="4" t="s">
        <v>39</v>
      </c>
      <c r="S3217" s="4">
        <v>-1.12239425036076</v>
      </c>
      <c r="T3217" s="4">
        <v>-6.31396141256739E9</v>
      </c>
    </row>
    <row r="3218" ht="12.75" customHeight="1">
      <c r="A3218" s="8" t="str">
        <f t="shared" si="1"/>
        <v>Denmark1973</v>
      </c>
      <c r="B3218" s="4" t="s">
        <v>76</v>
      </c>
      <c r="C3218" s="4">
        <v>1973.0</v>
      </c>
      <c r="D3218" s="4">
        <v>3.75923991203308</v>
      </c>
      <c r="E3218" s="4">
        <v>1.89635337972224E9</v>
      </c>
      <c r="F3218" s="4" t="s">
        <v>39</v>
      </c>
      <c r="G3218" s="4">
        <v>3.07306266684405E10</v>
      </c>
      <c r="H3218" s="4">
        <v>44.4706993103027</v>
      </c>
      <c r="I3218" s="4">
        <v>39.505298614502</v>
      </c>
      <c r="J3218" s="4">
        <f t="shared" si="2"/>
        <v>1366612458189</v>
      </c>
      <c r="K3218" s="5">
        <f t="shared" si="3"/>
        <v>1214022583148</v>
      </c>
      <c r="L3218" s="5">
        <f t="shared" si="4"/>
        <v>-152589875042</v>
      </c>
      <c r="M3218" s="5">
        <f t="shared" si="5"/>
        <v>-4.965400696</v>
      </c>
      <c r="N3218" s="4" t="b">
        <v>1</v>
      </c>
      <c r="O3218" s="4" t="b">
        <v>1</v>
      </c>
      <c r="P3218" s="4" t="b">
        <v>1</v>
      </c>
      <c r="Q3218" s="4" t="b">
        <v>0</v>
      </c>
      <c r="R3218" s="4" t="s">
        <v>39</v>
      </c>
      <c r="S3218" s="4">
        <v>4.09294609206725</v>
      </c>
      <c r="T3218" s="4">
        <v>-3.4298181352742E9</v>
      </c>
    </row>
    <row r="3219" ht="12.75" customHeight="1">
      <c r="A3219" s="8" t="str">
        <f t="shared" si="1"/>
        <v>Denmark1972</v>
      </c>
      <c r="B3219" s="4" t="s">
        <v>76</v>
      </c>
      <c r="C3219" s="4">
        <v>1972.0</v>
      </c>
      <c r="D3219" s="4">
        <v>4.17500019073486</v>
      </c>
      <c r="E3219" s="4">
        <v>1.46282627951347E9</v>
      </c>
      <c r="F3219" s="4" t="s">
        <v>39</v>
      </c>
      <c r="G3219" s="4">
        <v>2.32324078146908E10</v>
      </c>
      <c r="H3219" s="4">
        <v>47.1577987670899</v>
      </c>
      <c r="I3219" s="4">
        <v>42.1428985595703</v>
      </c>
      <c r="J3219" s="4">
        <f t="shared" si="2"/>
        <v>1095589212600</v>
      </c>
      <c r="K3219" s="5">
        <f t="shared" si="3"/>
        <v>979081005829</v>
      </c>
      <c r="L3219" s="5">
        <f t="shared" si="4"/>
        <v>-116508206771</v>
      </c>
      <c r="M3219" s="5">
        <f t="shared" si="5"/>
        <v>-5.014900208</v>
      </c>
      <c r="N3219" s="4" t="b">
        <v>0</v>
      </c>
      <c r="O3219" s="4" t="b">
        <v>0</v>
      </c>
      <c r="P3219" s="4" t="b">
        <v>1</v>
      </c>
      <c r="Q3219" s="4" t="b">
        <v>1</v>
      </c>
      <c r="R3219" s="4" t="s">
        <v>39</v>
      </c>
      <c r="S3219" s="4">
        <v>3.92938534116061</v>
      </c>
      <c r="T3219" s="4">
        <v>-7.49821885374969E9</v>
      </c>
    </row>
    <row r="3220" ht="12.75" customHeight="1">
      <c r="A3220" s="8" t="str">
        <f t="shared" si="1"/>
        <v>Denmark1971</v>
      </c>
      <c r="B3220" s="4" t="s">
        <v>76</v>
      </c>
      <c r="C3220" s="4">
        <v>1971.0</v>
      </c>
      <c r="D3220" s="4">
        <v>3.00187993049622</v>
      </c>
      <c r="E3220" s="4">
        <v>1.19578534107888E9</v>
      </c>
      <c r="F3220" s="4" t="s">
        <v>39</v>
      </c>
      <c r="G3220" s="4">
        <v>1.90856336726328E10</v>
      </c>
      <c r="H3220" s="4">
        <v>47.1265983581543</v>
      </c>
      <c r="I3220" s="4">
        <v>42.1702995300293</v>
      </c>
      <c r="J3220" s="4">
        <f t="shared" si="2"/>
        <v>899440992501</v>
      </c>
      <c r="K3220" s="5">
        <f t="shared" si="3"/>
        <v>804846888695</v>
      </c>
      <c r="L3220" s="5">
        <f t="shared" si="4"/>
        <v>-94594103806</v>
      </c>
      <c r="M3220" s="5">
        <f t="shared" si="5"/>
        <v>-4.956298828</v>
      </c>
      <c r="N3220" s="4" t="b">
        <v>0</v>
      </c>
      <c r="O3220" s="4" t="b">
        <v>0</v>
      </c>
      <c r="P3220" s="4" t="b">
        <v>1</v>
      </c>
      <c r="Q3220" s="4" t="b">
        <v>1</v>
      </c>
      <c r="R3220" s="4" t="s">
        <v>39</v>
      </c>
      <c r="S3220" s="4">
        <v>3.00499557421739</v>
      </c>
      <c r="T3220" s="4">
        <v>-4.14677414205799E9</v>
      </c>
    </row>
    <row r="3221" ht="12.75" customHeight="1">
      <c r="A3221" s="8" t="str">
        <f t="shared" si="1"/>
        <v>Denmark1970</v>
      </c>
      <c r="B3221" s="4" t="s">
        <v>76</v>
      </c>
      <c r="C3221" s="4">
        <v>1970.0</v>
      </c>
      <c r="D3221" s="4">
        <v>2.02608990669251</v>
      </c>
      <c r="E3221" s="4">
        <v>1.68622430597846E8</v>
      </c>
      <c r="F3221" s="4" t="s">
        <v>39</v>
      </c>
      <c r="G3221" s="4">
        <v>1.70754575852013E10</v>
      </c>
      <c r="H3221" s="4">
        <v>25.088399887085</v>
      </c>
      <c r="I3221" s="4">
        <v>24.3866004943848</v>
      </c>
      <c r="J3221" s="4">
        <f t="shared" si="2"/>
        <v>428395908152</v>
      </c>
      <c r="K3221" s="5">
        <f t="shared" si="3"/>
        <v>416412362389</v>
      </c>
      <c r="L3221" s="5">
        <f t="shared" si="4"/>
        <v>-11983545763</v>
      </c>
      <c r="M3221" s="5">
        <f t="shared" si="5"/>
        <v>-0.7017993927</v>
      </c>
      <c r="N3221" s="4" t="b">
        <v>0</v>
      </c>
      <c r="O3221" s="4" t="b">
        <v>1</v>
      </c>
      <c r="P3221" s="4" t="b">
        <v>1</v>
      </c>
      <c r="Q3221" s="4" t="b">
        <v>0</v>
      </c>
      <c r="R3221" s="4" t="s">
        <v>39</v>
      </c>
      <c r="S3221" s="4">
        <v>1.59684180463518</v>
      </c>
      <c r="T3221" s="4">
        <v>-2.0101760874315E9</v>
      </c>
    </row>
    <row r="3222" ht="12.75" customHeight="1">
      <c r="A3222" s="8" t="str">
        <f t="shared" si="1"/>
        <v>Denmark1969</v>
      </c>
      <c r="B3222" s="4" t="s">
        <v>76</v>
      </c>
      <c r="C3222" s="4">
        <v>1969.0</v>
      </c>
      <c r="D3222" s="4">
        <v>6.32248020172119</v>
      </c>
      <c r="E3222" s="4">
        <v>9.14105900655128E7</v>
      </c>
      <c r="F3222" s="4" t="s">
        <v>39</v>
      </c>
      <c r="G3222" s="4">
        <v>1.54149022533071E10</v>
      </c>
      <c r="H3222" s="4">
        <v>25.6200008392334</v>
      </c>
      <c r="I3222" s="4">
        <v>25.3239994049072</v>
      </c>
      <c r="J3222" s="4">
        <f t="shared" si="2"/>
        <v>394929808666</v>
      </c>
      <c r="K3222" s="5">
        <f t="shared" si="3"/>
        <v>390366975489</v>
      </c>
      <c r="L3222" s="5">
        <f t="shared" si="4"/>
        <v>-4562833177</v>
      </c>
      <c r="M3222" s="5">
        <f t="shared" si="5"/>
        <v>-0.2960014343</v>
      </c>
      <c r="N3222" s="4" t="b">
        <v>0</v>
      </c>
      <c r="O3222" s="4" t="b">
        <v>1</v>
      </c>
      <c r="P3222" s="4" t="b">
        <v>1</v>
      </c>
      <c r="Q3222" s="4" t="b">
        <v>0</v>
      </c>
      <c r="R3222" s="4" t="s">
        <v>39</v>
      </c>
      <c r="S3222" s="4">
        <v>6.50924838489951</v>
      </c>
      <c r="T3222" s="4">
        <v>-1.66055533189419E9</v>
      </c>
    </row>
    <row r="3223" ht="12.75" customHeight="1">
      <c r="A3223" s="8" t="str">
        <f t="shared" si="1"/>
        <v>Denmark1968</v>
      </c>
      <c r="B3223" s="4" t="s">
        <v>76</v>
      </c>
      <c r="C3223" s="4">
        <v>1968.0</v>
      </c>
      <c r="D3223" s="4">
        <v>3.97495007514954</v>
      </c>
      <c r="E3223" s="4">
        <v>4.11382074372889E7</v>
      </c>
      <c r="F3223" s="4" t="s">
        <v>39</v>
      </c>
      <c r="G3223" s="4">
        <v>1.35055738549618E10</v>
      </c>
      <c r="H3223" s="4">
        <v>24.2005004882813</v>
      </c>
      <c r="I3223" s="4">
        <v>24.2576007843018</v>
      </c>
      <c r="J3223" s="4">
        <f t="shared" si="2"/>
        <v>326841646672</v>
      </c>
      <c r="K3223" s="5">
        <f t="shared" si="3"/>
        <v>327612818937</v>
      </c>
      <c r="L3223" s="5">
        <f t="shared" si="4"/>
        <v>771172265</v>
      </c>
      <c r="M3223" s="5">
        <f t="shared" si="5"/>
        <v>0.05710029602</v>
      </c>
      <c r="N3223" s="4" t="b">
        <v>0</v>
      </c>
      <c r="O3223" s="4" t="b">
        <v>0</v>
      </c>
      <c r="P3223" s="4" t="b">
        <v>1</v>
      </c>
      <c r="Q3223" s="4" t="b">
        <v>0</v>
      </c>
      <c r="R3223" s="4" t="s">
        <v>39</v>
      </c>
      <c r="S3223" s="4">
        <v>5.55307657638726</v>
      </c>
      <c r="T3223" s="4">
        <v>-1.9093283983453E9</v>
      </c>
    </row>
    <row r="3224" ht="12.75" customHeight="1">
      <c r="A3224" s="8" t="str">
        <f t="shared" si="1"/>
        <v>Denmark1967</v>
      </c>
      <c r="B3224" s="4" t="s">
        <v>76</v>
      </c>
      <c r="C3224" s="4">
        <v>1967.0</v>
      </c>
      <c r="D3224" s="4">
        <v>3.42161011695862</v>
      </c>
      <c r="E3224" s="4">
        <v>2.43644253443975E8</v>
      </c>
      <c r="F3224" s="4" t="s">
        <v>39</v>
      </c>
      <c r="G3224" s="4">
        <v>1.30590650186187E10</v>
      </c>
      <c r="H3224" s="4">
        <v>23.6520004272461</v>
      </c>
      <c r="I3224" s="4">
        <v>22.1648006439209</v>
      </c>
      <c r="J3224" s="4">
        <f t="shared" si="2"/>
        <v>308873011400</v>
      </c>
      <c r="K3224" s="5">
        <f t="shared" si="3"/>
        <v>289451572734</v>
      </c>
      <c r="L3224" s="5">
        <f t="shared" si="4"/>
        <v>-19421438666</v>
      </c>
      <c r="M3224" s="5">
        <f t="shared" si="5"/>
        <v>-1.487199783</v>
      </c>
      <c r="N3224" s="4" t="b">
        <v>0</v>
      </c>
      <c r="O3224" s="4" t="b">
        <v>1</v>
      </c>
      <c r="P3224" s="4" t="b">
        <v>1</v>
      </c>
      <c r="Q3224" s="4" t="b">
        <v>0</v>
      </c>
      <c r="R3224" s="4" t="s">
        <v>39</v>
      </c>
      <c r="S3224" s="4">
        <v>5.5303700075201</v>
      </c>
      <c r="T3224" s="4">
        <v>-4.46508836343099E8</v>
      </c>
    </row>
    <row r="3225" ht="12.75" customHeight="1">
      <c r="A3225" s="8" t="str">
        <f t="shared" si="1"/>
        <v>Denmark1966</v>
      </c>
      <c r="B3225" s="4" t="s">
        <v>76</v>
      </c>
      <c r="C3225" s="4">
        <v>1966.0</v>
      </c>
      <c r="D3225" s="4">
        <v>2.74091005325317</v>
      </c>
      <c r="E3225" s="4">
        <v>1.6866817826423E8</v>
      </c>
      <c r="F3225" s="4" t="s">
        <v>39</v>
      </c>
      <c r="G3225" s="4">
        <v>1.19317394651792E10</v>
      </c>
      <c r="H3225" s="4">
        <v>22.1392002105713</v>
      </c>
      <c r="I3225" s="4">
        <v>21.1445999145508</v>
      </c>
      <c r="J3225" s="4">
        <f t="shared" si="2"/>
        <v>264159168880</v>
      </c>
      <c r="K3225" s="5">
        <f t="shared" si="3"/>
        <v>252291857276</v>
      </c>
      <c r="L3225" s="5">
        <f t="shared" si="4"/>
        <v>-11867311604</v>
      </c>
      <c r="M3225" s="5">
        <f t="shared" si="5"/>
        <v>-0.994600296</v>
      </c>
      <c r="N3225" s="4" t="b">
        <v>0</v>
      </c>
      <c r="O3225" s="4" t="b">
        <v>1</v>
      </c>
      <c r="P3225" s="4" t="b">
        <v>1</v>
      </c>
      <c r="Q3225" s="4" t="b">
        <v>0</v>
      </c>
      <c r="R3225" s="4" t="s">
        <v>39</v>
      </c>
      <c r="S3225" s="4">
        <v>2.74091010903237</v>
      </c>
      <c r="T3225" s="4">
        <v>-1.1273255534395E9</v>
      </c>
    </row>
    <row r="3226" ht="12.75" customHeight="1">
      <c r="A3226" s="8" t="str">
        <f t="shared" si="1"/>
        <v>Denmark1965</v>
      </c>
      <c r="B3226" s="4" t="s">
        <v>76</v>
      </c>
      <c r="C3226" s="4">
        <v>1965.0</v>
      </c>
      <c r="D3226" s="4">
        <v>4.55525016784668</v>
      </c>
      <c r="E3226" s="4" t="s">
        <v>39</v>
      </c>
      <c r="F3226" s="4" t="s">
        <v>39</v>
      </c>
      <c r="G3226" s="4" t="s">
        <v>39</v>
      </c>
      <c r="H3226" s="4">
        <v>19.2693996429443</v>
      </c>
      <c r="I3226" s="4">
        <v>17.1347007751465</v>
      </c>
      <c r="J3226" s="4" t="str">
        <f t="shared" si="2"/>
        <v>#VALUE!</v>
      </c>
      <c r="K3226" s="5" t="str">
        <f t="shared" si="3"/>
        <v>#VALUE!</v>
      </c>
      <c r="L3226" s="5" t="str">
        <f t="shared" si="4"/>
        <v>#VALUE!</v>
      </c>
      <c r="M3226" s="5" t="str">
        <f t="shared" si="5"/>
        <v>#VALUE!</v>
      </c>
      <c r="N3226" s="4" t="b">
        <v>0</v>
      </c>
      <c r="O3226" s="4" t="b">
        <v>1</v>
      </c>
      <c r="P3226" s="4" t="b">
        <v>1</v>
      </c>
      <c r="Q3226" s="4" t="b">
        <v>0</v>
      </c>
      <c r="R3226" s="4" t="s">
        <v>39</v>
      </c>
      <c r="S3226" s="4">
        <v>4.55525481407106</v>
      </c>
      <c r="T3226" s="4" t="s">
        <v>39</v>
      </c>
    </row>
    <row r="3227" ht="12.75" customHeight="1">
      <c r="A3227" s="8" t="str">
        <f t="shared" si="1"/>
        <v>Denmark1964</v>
      </c>
      <c r="B3227" s="4" t="s">
        <v>76</v>
      </c>
      <c r="C3227" s="4">
        <v>1964.0</v>
      </c>
      <c r="D3227" s="4">
        <v>9.26994037628174</v>
      </c>
      <c r="E3227" s="4" t="s">
        <v>39</v>
      </c>
      <c r="F3227" s="4" t="s">
        <v>39</v>
      </c>
      <c r="G3227" s="4" t="s">
        <v>39</v>
      </c>
      <c r="H3227" s="4">
        <v>19.4108009338379</v>
      </c>
      <c r="I3227" s="4">
        <v>17.6236000061035</v>
      </c>
      <c r="J3227" s="4" t="str">
        <f t="shared" si="2"/>
        <v>#VALUE!</v>
      </c>
      <c r="K3227" s="5" t="str">
        <f t="shared" si="3"/>
        <v>#VALUE!</v>
      </c>
      <c r="L3227" s="5" t="str">
        <f t="shared" si="4"/>
        <v>#VALUE!</v>
      </c>
      <c r="M3227" s="5" t="str">
        <f t="shared" si="5"/>
        <v>#VALUE!</v>
      </c>
      <c r="N3227" s="4" t="b">
        <v>0</v>
      </c>
      <c r="O3227" s="4" t="b">
        <v>0</v>
      </c>
      <c r="P3227" s="4" t="b">
        <v>1</v>
      </c>
      <c r="Q3227" s="4" t="b">
        <v>1</v>
      </c>
      <c r="R3227" s="4" t="s">
        <v>39</v>
      </c>
      <c r="S3227" s="4">
        <v>9.26993821451794</v>
      </c>
      <c r="T3227" s="4" t="s">
        <v>39</v>
      </c>
    </row>
    <row r="3228" ht="12.75" customHeight="1">
      <c r="A3228" s="8" t="str">
        <f t="shared" si="1"/>
        <v>Denmark1963</v>
      </c>
      <c r="B3228" s="4" t="s">
        <v>76</v>
      </c>
      <c r="C3228" s="4">
        <v>1963.0</v>
      </c>
      <c r="D3228" s="4">
        <v>0.637021005153656</v>
      </c>
      <c r="E3228" s="4" t="s">
        <v>39</v>
      </c>
      <c r="F3228" s="4" t="s">
        <v>39</v>
      </c>
      <c r="G3228" s="4" t="s">
        <v>39</v>
      </c>
      <c r="H3228" s="4">
        <v>19.3943996429443</v>
      </c>
      <c r="I3228" s="4">
        <v>18.1944007873535</v>
      </c>
      <c r="J3228" s="4" t="str">
        <f t="shared" si="2"/>
        <v>#VALUE!</v>
      </c>
      <c r="K3228" s="5" t="str">
        <f t="shared" si="3"/>
        <v>#VALUE!</v>
      </c>
      <c r="L3228" s="5" t="str">
        <f t="shared" si="4"/>
        <v>#VALUE!</v>
      </c>
      <c r="M3228" s="5" t="str">
        <f t="shared" si="5"/>
        <v>#VALUE!</v>
      </c>
      <c r="N3228" s="4" t="b">
        <v>0</v>
      </c>
      <c r="O3228" s="4" t="b">
        <v>1</v>
      </c>
      <c r="P3228" s="4" t="b">
        <v>0</v>
      </c>
      <c r="Q3228" s="4" t="b">
        <v>1</v>
      </c>
      <c r="R3228" s="4" t="s">
        <v>39</v>
      </c>
      <c r="S3228" s="4">
        <v>0.637021234202351</v>
      </c>
      <c r="T3228" s="4" t="s">
        <v>39</v>
      </c>
    </row>
    <row r="3229" ht="12.75" customHeight="1">
      <c r="A3229" s="8" t="str">
        <f t="shared" si="1"/>
        <v>Denmark1962</v>
      </c>
      <c r="B3229" s="4" t="s">
        <v>76</v>
      </c>
      <c r="C3229" s="4">
        <v>1962.0</v>
      </c>
      <c r="D3229" s="4">
        <v>5.66682004928589</v>
      </c>
      <c r="E3229" s="4" t="s">
        <v>39</v>
      </c>
      <c r="F3229" s="4" t="s">
        <v>39</v>
      </c>
      <c r="G3229" s="4" t="s">
        <v>39</v>
      </c>
      <c r="H3229" s="4">
        <v>16.9428997039795</v>
      </c>
      <c r="I3229" s="4">
        <v>17.0294990539551</v>
      </c>
      <c r="J3229" s="4" t="str">
        <f t="shared" si="2"/>
        <v>#VALUE!</v>
      </c>
      <c r="K3229" s="5" t="str">
        <f t="shared" si="3"/>
        <v>#VALUE!</v>
      </c>
      <c r="L3229" s="5" t="str">
        <f t="shared" si="4"/>
        <v>#VALUE!</v>
      </c>
      <c r="M3229" s="5" t="str">
        <f t="shared" si="5"/>
        <v>#VALUE!</v>
      </c>
      <c r="N3229" s="4" t="b">
        <v>0</v>
      </c>
      <c r="O3229" s="4" t="b">
        <v>1</v>
      </c>
      <c r="P3229" s="4" t="b">
        <v>1</v>
      </c>
      <c r="Q3229" s="4" t="b">
        <v>0</v>
      </c>
      <c r="R3229" s="4" t="s">
        <v>39</v>
      </c>
      <c r="S3229" s="4">
        <v>5.66682217271807</v>
      </c>
      <c r="T3229" s="4" t="s">
        <v>39</v>
      </c>
    </row>
    <row r="3230" ht="12.75" customHeight="1">
      <c r="A3230" s="8" t="str">
        <f t="shared" si="1"/>
        <v>Denmark1961</v>
      </c>
      <c r="B3230" s="4" t="s">
        <v>76</v>
      </c>
      <c r="C3230" s="4">
        <v>1961.0</v>
      </c>
      <c r="D3230" s="4">
        <v>6.37882995605469</v>
      </c>
      <c r="E3230" s="4" t="s">
        <v>39</v>
      </c>
      <c r="F3230" s="4" t="s">
        <v>39</v>
      </c>
      <c r="G3230" s="4" t="s">
        <v>39</v>
      </c>
      <c r="H3230" s="4">
        <v>17.3560009002686</v>
      </c>
      <c r="I3230" s="4">
        <v>15.6241998672485</v>
      </c>
      <c r="J3230" s="4" t="str">
        <f t="shared" si="2"/>
        <v>#VALUE!</v>
      </c>
      <c r="K3230" s="5" t="str">
        <f t="shared" si="3"/>
        <v>#VALUE!</v>
      </c>
      <c r="L3230" s="5" t="str">
        <f t="shared" si="4"/>
        <v>#VALUE!</v>
      </c>
      <c r="M3230" s="5" t="str">
        <f t="shared" si="5"/>
        <v>#VALUE!</v>
      </c>
      <c r="N3230" s="4" t="b">
        <v>0</v>
      </c>
      <c r="O3230" s="4" t="b">
        <v>0</v>
      </c>
      <c r="P3230" s="4" t="b">
        <v>1</v>
      </c>
      <c r="Q3230" s="4" t="b">
        <v>1</v>
      </c>
      <c r="R3230" s="4" t="s">
        <v>39</v>
      </c>
      <c r="S3230" s="4">
        <v>6.37883247557384</v>
      </c>
      <c r="T3230" s="4" t="s">
        <v>39</v>
      </c>
    </row>
    <row r="3231" ht="12.75" customHeight="1">
      <c r="A3231" s="8" t="str">
        <f t="shared" si="1"/>
        <v>Denmark1960</v>
      </c>
      <c r="B3231" s="4" t="s">
        <v>76</v>
      </c>
      <c r="C3231" s="4">
        <v>1960.0</v>
      </c>
      <c r="D3231" s="4">
        <v>2.79347991943359</v>
      </c>
      <c r="E3231" s="4" t="s">
        <v>39</v>
      </c>
      <c r="F3231" s="4" t="s">
        <v>39</v>
      </c>
      <c r="G3231" s="4" t="s">
        <v>39</v>
      </c>
      <c r="H3231" s="4">
        <v>17.6667003631592</v>
      </c>
      <c r="I3231" s="4">
        <v>16.4172992706299</v>
      </c>
      <c r="J3231" s="4" t="str">
        <f t="shared" si="2"/>
        <v>#VALUE!</v>
      </c>
      <c r="K3231" s="5" t="str">
        <f t="shared" si="3"/>
        <v>#VALUE!</v>
      </c>
      <c r="L3231" s="5" t="str">
        <f t="shared" si="4"/>
        <v>#VALUE!</v>
      </c>
      <c r="M3231" s="5" t="str">
        <f t="shared" si="5"/>
        <v>#VALUE!</v>
      </c>
      <c r="N3231" s="4" t="b">
        <v>0</v>
      </c>
      <c r="O3231" s="4" t="b">
        <v>1</v>
      </c>
      <c r="P3231" s="4" t="b">
        <v>1</v>
      </c>
      <c r="Q3231" s="4" t="b">
        <v>1</v>
      </c>
      <c r="R3231" s="4" t="s">
        <v>39</v>
      </c>
      <c r="S3231" s="4" t="s">
        <v>39</v>
      </c>
      <c r="T3231" s="4" t="s">
        <v>39</v>
      </c>
    </row>
    <row r="3232" ht="12.75" customHeight="1">
      <c r="A3232" s="8" t="str">
        <f t="shared" si="1"/>
        <v>Denmark1959</v>
      </c>
      <c r="B3232" s="4" t="s">
        <v>76</v>
      </c>
      <c r="C3232" s="4">
        <v>1959.0</v>
      </c>
      <c r="D3232" s="4">
        <v>7.43892002105713</v>
      </c>
      <c r="E3232" s="4" t="s">
        <v>39</v>
      </c>
      <c r="F3232" s="4" t="s">
        <v>39</v>
      </c>
      <c r="G3232" s="4" t="s">
        <v>39</v>
      </c>
      <c r="H3232" s="4">
        <v>17.0667991638184</v>
      </c>
      <c r="I3232" s="4">
        <v>16.2754001617432</v>
      </c>
      <c r="J3232" s="4" t="str">
        <f t="shared" si="2"/>
        <v>#VALUE!</v>
      </c>
      <c r="K3232" s="5" t="str">
        <f t="shared" si="3"/>
        <v>#VALUE!</v>
      </c>
      <c r="L3232" s="5" t="str">
        <f t="shared" si="4"/>
        <v>#VALUE!</v>
      </c>
      <c r="M3232" s="5" t="str">
        <f t="shared" si="5"/>
        <v>#VALUE!</v>
      </c>
      <c r="N3232" s="4" t="b">
        <v>0</v>
      </c>
      <c r="O3232" s="4" t="b">
        <v>1</v>
      </c>
      <c r="P3232" s="4" t="b">
        <v>1</v>
      </c>
      <c r="Q3232" s="4" t="b">
        <v>0</v>
      </c>
      <c r="R3232" s="4" t="s">
        <v>39</v>
      </c>
      <c r="S3232" s="4" t="s">
        <v>39</v>
      </c>
      <c r="T3232" s="4" t="s">
        <v>39</v>
      </c>
    </row>
    <row r="3233" ht="12.75" customHeight="1">
      <c r="A3233" s="8" t="str">
        <f t="shared" si="1"/>
        <v>Denmark1958</v>
      </c>
      <c r="B3233" s="4" t="s">
        <v>76</v>
      </c>
      <c r="C3233" s="4">
        <v>1958.0</v>
      </c>
      <c r="D3233" s="4">
        <v>2.25200009346008</v>
      </c>
      <c r="E3233" s="4" t="s">
        <v>39</v>
      </c>
      <c r="F3233" s="4" t="s">
        <v>39</v>
      </c>
      <c r="G3233" s="4" t="s">
        <v>39</v>
      </c>
      <c r="H3233" s="4">
        <v>17.355899810791</v>
      </c>
      <c r="I3233" s="4">
        <v>17.1088008880615</v>
      </c>
      <c r="J3233" s="4" t="str">
        <f t="shared" si="2"/>
        <v>#VALUE!</v>
      </c>
      <c r="K3233" s="5" t="str">
        <f t="shared" si="3"/>
        <v>#VALUE!</v>
      </c>
      <c r="L3233" s="5" t="str">
        <f t="shared" si="4"/>
        <v>#VALUE!</v>
      </c>
      <c r="M3233" s="5" t="str">
        <f t="shared" si="5"/>
        <v>#VALUE!</v>
      </c>
      <c r="N3233" s="4" t="b">
        <v>0</v>
      </c>
      <c r="O3233" s="4" t="b">
        <v>1</v>
      </c>
      <c r="P3233" s="4" t="b">
        <v>1</v>
      </c>
      <c r="Q3233" s="4" t="b">
        <v>0</v>
      </c>
      <c r="R3233" s="4" t="s">
        <v>39</v>
      </c>
      <c r="S3233" s="4" t="s">
        <v>39</v>
      </c>
      <c r="T3233" s="4" t="s">
        <v>39</v>
      </c>
    </row>
    <row r="3234" ht="12.75" customHeight="1">
      <c r="A3234" s="8" t="str">
        <f t="shared" si="1"/>
        <v>Denmark1957</v>
      </c>
      <c r="B3234" s="4" t="s">
        <v>76</v>
      </c>
      <c r="C3234" s="4">
        <v>1957.0</v>
      </c>
      <c r="D3234" s="4">
        <v>7.58765983581543</v>
      </c>
      <c r="E3234" s="4" t="s">
        <v>39</v>
      </c>
      <c r="F3234" s="4" t="s">
        <v>39</v>
      </c>
      <c r="G3234" s="4" t="s">
        <v>39</v>
      </c>
      <c r="H3234" s="4">
        <v>16.2917003631592</v>
      </c>
      <c r="I3234" s="4">
        <v>16.0321006774902</v>
      </c>
      <c r="J3234" s="4" t="str">
        <f t="shared" si="2"/>
        <v>#VALUE!</v>
      </c>
      <c r="K3234" s="5" t="str">
        <f t="shared" si="3"/>
        <v>#VALUE!</v>
      </c>
      <c r="L3234" s="5" t="str">
        <f t="shared" si="4"/>
        <v>#VALUE!</v>
      </c>
      <c r="M3234" s="5" t="str">
        <f t="shared" si="5"/>
        <v>#VALUE!</v>
      </c>
      <c r="N3234" s="4" t="b">
        <v>0</v>
      </c>
      <c r="O3234" s="4" t="b">
        <v>1</v>
      </c>
      <c r="P3234" s="4" t="b">
        <v>1</v>
      </c>
      <c r="Q3234" s="4" t="b">
        <v>0</v>
      </c>
      <c r="R3234" s="4" t="s">
        <v>39</v>
      </c>
      <c r="S3234" s="4" t="s">
        <v>39</v>
      </c>
      <c r="T3234" s="4" t="s">
        <v>39</v>
      </c>
    </row>
    <row r="3235" ht="12.75" customHeight="1">
      <c r="A3235" s="8" t="str">
        <f t="shared" si="1"/>
        <v>Denmark1956</v>
      </c>
      <c r="B3235" s="4" t="s">
        <v>76</v>
      </c>
      <c r="C3235" s="4">
        <v>1956.0</v>
      </c>
      <c r="D3235" s="4">
        <v>1.20932996273041</v>
      </c>
      <c r="E3235" s="4" t="s">
        <v>39</v>
      </c>
      <c r="F3235" s="4" t="s">
        <v>39</v>
      </c>
      <c r="G3235" s="4" t="s">
        <v>39</v>
      </c>
      <c r="H3235" s="4">
        <v>16.3561992645264</v>
      </c>
      <c r="I3235" s="4">
        <v>16.3656997680664</v>
      </c>
      <c r="J3235" s="4" t="str">
        <f t="shared" si="2"/>
        <v>#VALUE!</v>
      </c>
      <c r="K3235" s="5" t="str">
        <f t="shared" si="3"/>
        <v>#VALUE!</v>
      </c>
      <c r="L3235" s="5" t="str">
        <f t="shared" si="4"/>
        <v>#VALUE!</v>
      </c>
      <c r="M3235" s="5" t="str">
        <f t="shared" si="5"/>
        <v>#VALUE!</v>
      </c>
      <c r="N3235" s="4" t="b">
        <v>0</v>
      </c>
      <c r="O3235" s="4" t="b">
        <v>1</v>
      </c>
      <c r="P3235" s="4" t="b">
        <v>0</v>
      </c>
      <c r="Q3235" s="4" t="b">
        <v>0</v>
      </c>
      <c r="R3235" s="4" t="s">
        <v>39</v>
      </c>
      <c r="S3235" s="4" t="s">
        <v>39</v>
      </c>
      <c r="T3235" s="4" t="s">
        <v>39</v>
      </c>
    </row>
    <row r="3236" ht="12.75" customHeight="1">
      <c r="A3236" s="8" t="str">
        <f t="shared" si="1"/>
        <v>Denmark1955</v>
      </c>
      <c r="B3236" s="4" t="s">
        <v>76</v>
      </c>
      <c r="C3236" s="4">
        <v>1955.0</v>
      </c>
      <c r="D3236" s="4">
        <v>1.07764995098114</v>
      </c>
      <c r="E3236" s="4" t="s">
        <v>39</v>
      </c>
      <c r="F3236" s="4" t="s">
        <v>39</v>
      </c>
      <c r="G3236" s="4" t="s">
        <v>39</v>
      </c>
      <c r="H3236" s="4">
        <v>15.6742000579834</v>
      </c>
      <c r="I3236" s="4">
        <v>16.8404006958008</v>
      </c>
      <c r="J3236" s="4" t="str">
        <f t="shared" si="2"/>
        <v>#VALUE!</v>
      </c>
      <c r="K3236" s="5" t="str">
        <f t="shared" si="3"/>
        <v>#VALUE!</v>
      </c>
      <c r="L3236" s="5" t="str">
        <f t="shared" si="4"/>
        <v>#VALUE!</v>
      </c>
      <c r="M3236" s="5" t="str">
        <f t="shared" si="5"/>
        <v>#VALUE!</v>
      </c>
      <c r="N3236" s="4" t="b">
        <v>0</v>
      </c>
      <c r="O3236" s="4" t="b">
        <v>1</v>
      </c>
      <c r="P3236" s="4" t="b">
        <v>0</v>
      </c>
      <c r="Q3236" s="4" t="b">
        <v>0</v>
      </c>
      <c r="R3236" s="4" t="s">
        <v>39</v>
      </c>
      <c r="S3236" s="4" t="s">
        <v>39</v>
      </c>
      <c r="T3236" s="4" t="s">
        <v>39</v>
      </c>
    </row>
    <row r="3237" ht="12.75" customHeight="1">
      <c r="A3237" s="8" t="str">
        <f t="shared" si="1"/>
        <v>Denmark1954</v>
      </c>
      <c r="B3237" s="4" t="s">
        <v>76</v>
      </c>
      <c r="C3237" s="4">
        <v>1954.0</v>
      </c>
      <c r="D3237" s="4">
        <v>1.94293999671936</v>
      </c>
      <c r="E3237" s="4" t="s">
        <v>39</v>
      </c>
      <c r="F3237" s="4" t="s">
        <v>39</v>
      </c>
      <c r="G3237" s="4" t="s">
        <v>39</v>
      </c>
      <c r="H3237" s="4">
        <v>16.2210006713867</v>
      </c>
      <c r="I3237" s="4">
        <v>17.0615997314453</v>
      </c>
      <c r="J3237" s="4" t="str">
        <f t="shared" si="2"/>
        <v>#VALUE!</v>
      </c>
      <c r="K3237" s="5" t="str">
        <f t="shared" si="3"/>
        <v>#VALUE!</v>
      </c>
      <c r="L3237" s="5" t="str">
        <f t="shared" si="4"/>
        <v>#VALUE!</v>
      </c>
      <c r="M3237" s="5" t="str">
        <f t="shared" si="5"/>
        <v>#VALUE!</v>
      </c>
      <c r="N3237" s="4" t="b">
        <v>0</v>
      </c>
      <c r="O3237" s="4" t="b">
        <v>1</v>
      </c>
      <c r="P3237" s="4" t="b">
        <v>0</v>
      </c>
      <c r="Q3237" s="4" t="b">
        <v>0</v>
      </c>
      <c r="R3237" s="4" t="s">
        <v>39</v>
      </c>
      <c r="S3237" s="4" t="s">
        <v>39</v>
      </c>
      <c r="T3237" s="4" t="s">
        <v>39</v>
      </c>
    </row>
    <row r="3238" ht="12.75" customHeight="1">
      <c r="A3238" s="8" t="str">
        <f t="shared" si="1"/>
        <v>Denmark1953</v>
      </c>
      <c r="B3238" s="4" t="s">
        <v>76</v>
      </c>
      <c r="C3238" s="4">
        <v>1953.0</v>
      </c>
      <c r="D3238" s="4">
        <v>5.68936014175415</v>
      </c>
      <c r="E3238" s="4" t="s">
        <v>39</v>
      </c>
      <c r="F3238" s="4" t="s">
        <v>39</v>
      </c>
      <c r="G3238" s="4" t="s">
        <v>39</v>
      </c>
      <c r="H3238" s="4">
        <v>12.4340000152588</v>
      </c>
      <c r="I3238" s="4">
        <v>10.6792001724243</v>
      </c>
      <c r="J3238" s="4" t="str">
        <f t="shared" si="2"/>
        <v>#VALUE!</v>
      </c>
      <c r="K3238" s="5" t="str">
        <f t="shared" si="3"/>
        <v>#VALUE!</v>
      </c>
      <c r="L3238" s="5" t="str">
        <f t="shared" si="4"/>
        <v>#VALUE!</v>
      </c>
      <c r="M3238" s="5" t="str">
        <f t="shared" si="5"/>
        <v>#VALUE!</v>
      </c>
      <c r="N3238" s="4" t="b">
        <v>0</v>
      </c>
      <c r="O3238" s="4" t="b">
        <v>0</v>
      </c>
      <c r="P3238" s="4" t="b">
        <v>0</v>
      </c>
      <c r="Q3238" s="4" t="b">
        <v>1</v>
      </c>
      <c r="R3238" s="4" t="s">
        <v>39</v>
      </c>
      <c r="S3238" s="4" t="s">
        <v>39</v>
      </c>
      <c r="T3238" s="4" t="s">
        <v>39</v>
      </c>
    </row>
    <row r="3239" ht="12.75" customHeight="1">
      <c r="A3239" s="8" t="str">
        <f t="shared" si="1"/>
        <v>Denmark1952</v>
      </c>
      <c r="B3239" s="4" t="s">
        <v>76</v>
      </c>
      <c r="C3239" s="4">
        <v>1952.0</v>
      </c>
      <c r="D3239" s="4">
        <v>0.978159010410309</v>
      </c>
      <c r="E3239" s="4" t="s">
        <v>39</v>
      </c>
      <c r="F3239" s="4" t="s">
        <v>39</v>
      </c>
      <c r="G3239" s="4" t="s">
        <v>39</v>
      </c>
      <c r="H3239" s="4">
        <v>11.3760004043579</v>
      </c>
      <c r="I3239" s="4">
        <v>10.1999998092651</v>
      </c>
      <c r="J3239" s="4" t="str">
        <f t="shared" si="2"/>
        <v>#VALUE!</v>
      </c>
      <c r="K3239" s="5" t="str">
        <f t="shared" si="3"/>
        <v>#VALUE!</v>
      </c>
      <c r="L3239" s="5" t="str">
        <f t="shared" si="4"/>
        <v>#VALUE!</v>
      </c>
      <c r="M3239" s="5" t="str">
        <f t="shared" si="5"/>
        <v>#VALUE!</v>
      </c>
      <c r="N3239" s="4" t="b">
        <v>0</v>
      </c>
      <c r="O3239" s="4" t="b">
        <v>1</v>
      </c>
      <c r="P3239" s="4" t="b">
        <v>0</v>
      </c>
      <c r="Q3239" s="4" t="b">
        <v>1</v>
      </c>
      <c r="R3239" s="4" t="s">
        <v>39</v>
      </c>
      <c r="S3239" s="4" t="s">
        <v>39</v>
      </c>
      <c r="T3239" s="4" t="s">
        <v>39</v>
      </c>
    </row>
    <row r="3240" ht="12.75" customHeight="1">
      <c r="A3240" s="8" t="str">
        <f t="shared" si="1"/>
        <v>Denmark1951</v>
      </c>
      <c r="B3240" s="4" t="s">
        <v>76</v>
      </c>
      <c r="C3240" s="4">
        <v>1951.0</v>
      </c>
      <c r="D3240" s="4">
        <v>0.667701005935669</v>
      </c>
      <c r="E3240" s="4" t="s">
        <v>39</v>
      </c>
      <c r="F3240" s="4" t="s">
        <v>39</v>
      </c>
      <c r="G3240" s="4" t="s">
        <v>39</v>
      </c>
      <c r="H3240" s="4">
        <v>11.0085000991821</v>
      </c>
      <c r="I3240" s="4">
        <v>10.2137002944946</v>
      </c>
      <c r="J3240" s="4" t="str">
        <f t="shared" si="2"/>
        <v>#VALUE!</v>
      </c>
      <c r="K3240" s="5" t="str">
        <f t="shared" si="3"/>
        <v>#VALUE!</v>
      </c>
      <c r="L3240" s="5" t="str">
        <f t="shared" si="4"/>
        <v>#VALUE!</v>
      </c>
      <c r="M3240" s="5" t="str">
        <f t="shared" si="5"/>
        <v>#VALUE!</v>
      </c>
      <c r="N3240" s="4" t="b">
        <v>0</v>
      </c>
      <c r="O3240" s="4" t="b">
        <v>1</v>
      </c>
      <c r="P3240" s="4" t="b">
        <v>0</v>
      </c>
      <c r="Q3240" s="4" t="b">
        <v>0</v>
      </c>
      <c r="R3240" s="4" t="s">
        <v>39</v>
      </c>
      <c r="S3240" s="4" t="s">
        <v>39</v>
      </c>
      <c r="T3240" s="4" t="s">
        <v>39</v>
      </c>
    </row>
    <row r="3241" ht="12.75" customHeight="1">
      <c r="A3241" s="8" t="str">
        <f t="shared" si="1"/>
        <v>Denmark1950</v>
      </c>
      <c r="B3241" s="4" t="s">
        <v>76</v>
      </c>
      <c r="C3241" s="4">
        <v>1950.0</v>
      </c>
      <c r="D3241" s="4">
        <v>7.94585990905762</v>
      </c>
      <c r="E3241" s="4" t="s">
        <v>39</v>
      </c>
      <c r="F3241" s="4" t="s">
        <v>39</v>
      </c>
      <c r="G3241" s="4" t="s">
        <v>39</v>
      </c>
      <c r="H3241" s="4">
        <v>11.125</v>
      </c>
      <c r="I3241" s="4">
        <v>10.0462999343872</v>
      </c>
      <c r="J3241" s="4" t="str">
        <f t="shared" si="2"/>
        <v>#VALUE!</v>
      </c>
      <c r="K3241" s="5" t="str">
        <f t="shared" si="3"/>
        <v>#VALUE!</v>
      </c>
      <c r="L3241" s="5" t="str">
        <f t="shared" si="4"/>
        <v>#VALUE!</v>
      </c>
      <c r="M3241" s="5" t="str">
        <f t="shared" si="5"/>
        <v>#VALUE!</v>
      </c>
      <c r="N3241" s="4" t="b">
        <v>0</v>
      </c>
      <c r="O3241" s="4" t="b">
        <v>1</v>
      </c>
      <c r="P3241" s="4" t="b">
        <v>1</v>
      </c>
      <c r="Q3241" s="4" t="b">
        <v>0</v>
      </c>
      <c r="R3241" s="4" t="s">
        <v>39</v>
      </c>
      <c r="S3241" s="4" t="s">
        <v>39</v>
      </c>
      <c r="T3241" s="4" t="s">
        <v>39</v>
      </c>
    </row>
    <row r="3242" ht="12.75" customHeight="1">
      <c r="A3242" s="8" t="str">
        <f t="shared" si="1"/>
        <v>Denmark1949</v>
      </c>
      <c r="B3242" s="4" t="s">
        <v>76</v>
      </c>
      <c r="C3242" s="4">
        <v>1949.0</v>
      </c>
      <c r="D3242" s="4">
        <v>6.90282011032105</v>
      </c>
      <c r="E3242" s="4" t="s">
        <v>39</v>
      </c>
      <c r="F3242" s="4" t="s">
        <v>39</v>
      </c>
      <c r="G3242" s="4" t="s">
        <v>39</v>
      </c>
      <c r="H3242" s="4">
        <v>11.5819997787476</v>
      </c>
      <c r="I3242" s="4">
        <v>10.9524002075195</v>
      </c>
      <c r="J3242" s="4" t="str">
        <f t="shared" si="2"/>
        <v>#VALUE!</v>
      </c>
      <c r="K3242" s="5" t="str">
        <f t="shared" si="3"/>
        <v>#VALUE!</v>
      </c>
      <c r="L3242" s="5" t="str">
        <f t="shared" si="4"/>
        <v>#VALUE!</v>
      </c>
      <c r="M3242" s="5" t="str">
        <f t="shared" si="5"/>
        <v>#VALUE!</v>
      </c>
      <c r="N3242" s="4" t="b">
        <v>0</v>
      </c>
      <c r="O3242" s="4" t="b">
        <v>0</v>
      </c>
      <c r="P3242" s="4" t="b">
        <v>1</v>
      </c>
      <c r="Q3242" s="4" t="b">
        <v>1</v>
      </c>
      <c r="R3242" s="4" t="s">
        <v>39</v>
      </c>
      <c r="S3242" s="4" t="s">
        <v>39</v>
      </c>
      <c r="T3242" s="4" t="s">
        <v>39</v>
      </c>
    </row>
    <row r="3243" ht="12.75" customHeight="1">
      <c r="A3243" s="8" t="str">
        <f t="shared" si="1"/>
        <v>Denmark1948</v>
      </c>
      <c r="B3243" s="4" t="s">
        <v>76</v>
      </c>
      <c r="C3243" s="4">
        <v>1948.0</v>
      </c>
      <c r="D3243" s="4">
        <v>2.70521998405457</v>
      </c>
      <c r="E3243" s="4" t="s">
        <v>39</v>
      </c>
      <c r="F3243" s="4" t="s">
        <v>39</v>
      </c>
      <c r="G3243" s="4" t="s">
        <v>39</v>
      </c>
      <c r="H3243" s="4">
        <v>12.2599000930786</v>
      </c>
      <c r="I3243" s="4">
        <v>11.1864004135132</v>
      </c>
      <c r="J3243" s="4" t="str">
        <f t="shared" si="2"/>
        <v>#VALUE!</v>
      </c>
      <c r="K3243" s="5" t="str">
        <f t="shared" si="3"/>
        <v>#VALUE!</v>
      </c>
      <c r="L3243" s="5" t="str">
        <f t="shared" si="4"/>
        <v>#VALUE!</v>
      </c>
      <c r="M3243" s="5" t="str">
        <f t="shared" si="5"/>
        <v>#VALUE!</v>
      </c>
      <c r="N3243" s="4" t="b">
        <v>0</v>
      </c>
      <c r="O3243" s="4" t="b">
        <v>1</v>
      </c>
      <c r="P3243" s="4" t="b">
        <v>1</v>
      </c>
      <c r="Q3243" s="4" t="b">
        <v>1</v>
      </c>
      <c r="R3243" s="4" t="s">
        <v>39</v>
      </c>
      <c r="S3243" s="4" t="s">
        <v>39</v>
      </c>
      <c r="T3243" s="4" t="s">
        <v>39</v>
      </c>
    </row>
    <row r="3244" ht="12.75" customHeight="1">
      <c r="A3244" s="8" t="str">
        <f t="shared" si="1"/>
        <v>Denmark1947</v>
      </c>
      <c r="B3244" s="4" t="s">
        <v>76</v>
      </c>
      <c r="C3244" s="4">
        <v>1947.0</v>
      </c>
      <c r="D3244" s="4">
        <v>5.61575984954834</v>
      </c>
      <c r="E3244" s="4" t="s">
        <v>39</v>
      </c>
      <c r="F3244" s="4" t="s">
        <v>39</v>
      </c>
      <c r="G3244" s="4" t="s">
        <v>39</v>
      </c>
      <c r="H3244" s="4">
        <v>12.3926000595093</v>
      </c>
      <c r="I3244" s="4">
        <v>11.5521001815796</v>
      </c>
      <c r="J3244" s="4" t="str">
        <f t="shared" si="2"/>
        <v>#VALUE!</v>
      </c>
      <c r="K3244" s="5" t="str">
        <f t="shared" si="3"/>
        <v>#VALUE!</v>
      </c>
      <c r="L3244" s="5" t="str">
        <f t="shared" si="4"/>
        <v>#VALUE!</v>
      </c>
      <c r="M3244" s="5" t="str">
        <f t="shared" si="5"/>
        <v>#VALUE!</v>
      </c>
      <c r="N3244" s="4" t="b">
        <v>0</v>
      </c>
      <c r="O3244" s="4" t="b">
        <v>1</v>
      </c>
      <c r="P3244" s="4" t="b">
        <v>1</v>
      </c>
      <c r="Q3244" s="4" t="b">
        <v>0</v>
      </c>
      <c r="R3244" s="4" t="s">
        <v>39</v>
      </c>
      <c r="S3244" s="4" t="s">
        <v>39</v>
      </c>
      <c r="T3244" s="4" t="s">
        <v>39</v>
      </c>
    </row>
    <row r="3245" ht="12.75" customHeight="1">
      <c r="A3245" s="8" t="str">
        <f t="shared" si="1"/>
        <v>Denmark1946</v>
      </c>
      <c r="B3245" s="4" t="s">
        <v>76</v>
      </c>
      <c r="C3245" s="4">
        <v>1946.0</v>
      </c>
      <c r="D3245" s="4">
        <v>15.6035995483398</v>
      </c>
      <c r="E3245" s="4" t="s">
        <v>39</v>
      </c>
      <c r="F3245" s="4" t="s">
        <v>39</v>
      </c>
      <c r="G3245" s="4" t="s">
        <v>39</v>
      </c>
      <c r="H3245" s="4">
        <v>12.8445997238159</v>
      </c>
      <c r="I3245" s="4">
        <v>10.1554002761841</v>
      </c>
      <c r="J3245" s="4" t="str">
        <f t="shared" si="2"/>
        <v>#VALUE!</v>
      </c>
      <c r="K3245" s="5" t="str">
        <f t="shared" si="3"/>
        <v>#VALUE!</v>
      </c>
      <c r="L3245" s="5" t="str">
        <f t="shared" si="4"/>
        <v>#VALUE!</v>
      </c>
      <c r="M3245" s="5" t="str">
        <f t="shared" si="5"/>
        <v>#VALUE!</v>
      </c>
      <c r="N3245" s="4" t="b">
        <v>0</v>
      </c>
      <c r="O3245" s="4" t="b">
        <v>0</v>
      </c>
      <c r="P3245" s="4" t="b">
        <v>1</v>
      </c>
      <c r="Q3245" s="4" t="b">
        <v>1</v>
      </c>
      <c r="R3245" s="4" t="s">
        <v>39</v>
      </c>
      <c r="S3245" s="4" t="s">
        <v>39</v>
      </c>
      <c r="T3245" s="4" t="s">
        <v>39</v>
      </c>
    </row>
    <row r="3246" ht="12.75" customHeight="1">
      <c r="A3246" s="8" t="str">
        <f t="shared" si="1"/>
        <v>Denmark1945</v>
      </c>
      <c r="B3246" s="4" t="s">
        <v>76</v>
      </c>
      <c r="C3246" s="4">
        <v>1945.0</v>
      </c>
      <c r="D3246" s="4">
        <v>-7.53028011322022</v>
      </c>
      <c r="E3246" s="4" t="s">
        <v>39</v>
      </c>
      <c r="F3246" s="4" t="s">
        <v>39</v>
      </c>
      <c r="G3246" s="4" t="s">
        <v>39</v>
      </c>
      <c r="H3246" s="4">
        <v>7.04142999649048</v>
      </c>
      <c r="I3246" s="4">
        <v>8.06643009185791</v>
      </c>
      <c r="J3246" s="4" t="str">
        <f t="shared" si="2"/>
        <v>#VALUE!</v>
      </c>
      <c r="K3246" s="5" t="str">
        <f t="shared" si="3"/>
        <v>#VALUE!</v>
      </c>
      <c r="L3246" s="5" t="str">
        <f t="shared" si="4"/>
        <v>#VALUE!</v>
      </c>
      <c r="M3246" s="5" t="str">
        <f t="shared" si="5"/>
        <v>#VALUE!</v>
      </c>
      <c r="N3246" s="4" t="b">
        <v>1</v>
      </c>
      <c r="O3246" s="4" t="b">
        <v>1</v>
      </c>
      <c r="P3246" s="4" t="b">
        <v>0</v>
      </c>
      <c r="Q3246" s="4" t="b">
        <v>1</v>
      </c>
      <c r="R3246" s="4" t="s">
        <v>39</v>
      </c>
      <c r="S3246" s="4" t="s">
        <v>39</v>
      </c>
      <c r="T3246" s="4" t="s">
        <v>39</v>
      </c>
    </row>
    <row r="3247" ht="12.75" customHeight="1">
      <c r="A3247" s="8" t="str">
        <f t="shared" si="1"/>
        <v>Denmark1944</v>
      </c>
      <c r="B3247" s="4" t="s">
        <v>76</v>
      </c>
      <c r="C3247" s="4">
        <v>1944.0</v>
      </c>
      <c r="D3247" s="4">
        <v>10.4711999893188</v>
      </c>
      <c r="E3247" s="4" t="s">
        <v>39</v>
      </c>
      <c r="F3247" s="4" t="s">
        <v>39</v>
      </c>
      <c r="G3247" s="4" t="s">
        <v>39</v>
      </c>
      <c r="H3247" s="4">
        <v>9.44620990753174</v>
      </c>
      <c r="I3247" s="4">
        <v>9.44620990753174</v>
      </c>
      <c r="J3247" s="4" t="str">
        <f t="shared" si="2"/>
        <v>#VALUE!</v>
      </c>
      <c r="K3247" s="5" t="str">
        <f t="shared" si="3"/>
        <v>#VALUE!</v>
      </c>
      <c r="L3247" s="5" t="str">
        <f t="shared" si="4"/>
        <v>#VALUE!</v>
      </c>
      <c r="M3247" s="5" t="str">
        <f t="shared" si="5"/>
        <v>#VALUE!</v>
      </c>
      <c r="N3247" s="4" t="b">
        <v>1</v>
      </c>
      <c r="O3247" s="4" t="b">
        <v>1</v>
      </c>
      <c r="P3247" s="4" t="b">
        <v>1</v>
      </c>
      <c r="Q3247" s="4" t="b">
        <v>0</v>
      </c>
      <c r="R3247" s="4" t="s">
        <v>39</v>
      </c>
      <c r="S3247" s="4" t="s">
        <v>39</v>
      </c>
      <c r="T3247" s="4" t="s">
        <v>39</v>
      </c>
    </row>
    <row r="3248" ht="12.75" customHeight="1">
      <c r="A3248" s="8" t="str">
        <f t="shared" si="1"/>
        <v>Denmark1943</v>
      </c>
      <c r="B3248" s="4" t="s">
        <v>76</v>
      </c>
      <c r="C3248" s="4">
        <v>1943.0</v>
      </c>
      <c r="D3248" s="4">
        <v>11.0465002059937</v>
      </c>
      <c r="E3248" s="4" t="s">
        <v>39</v>
      </c>
      <c r="F3248" s="4" t="s">
        <v>39</v>
      </c>
      <c r="G3248" s="4" t="s">
        <v>39</v>
      </c>
      <c r="H3248" s="4">
        <v>16.8997993469238</v>
      </c>
      <c r="I3248" s="4">
        <v>16.8997993469238</v>
      </c>
      <c r="J3248" s="4" t="str">
        <f t="shared" si="2"/>
        <v>#VALUE!</v>
      </c>
      <c r="K3248" s="5" t="str">
        <f t="shared" si="3"/>
        <v>#VALUE!</v>
      </c>
      <c r="L3248" s="5" t="str">
        <f t="shared" si="4"/>
        <v>#VALUE!</v>
      </c>
      <c r="M3248" s="5" t="str">
        <f t="shared" si="5"/>
        <v>#VALUE!</v>
      </c>
      <c r="N3248" s="4" t="b">
        <v>0</v>
      </c>
      <c r="O3248" s="4" t="b">
        <v>0</v>
      </c>
      <c r="P3248" s="4" t="b">
        <v>1</v>
      </c>
      <c r="Q3248" s="4" t="b">
        <v>1</v>
      </c>
      <c r="R3248" s="4" t="s">
        <v>39</v>
      </c>
      <c r="S3248" s="4" t="s">
        <v>39</v>
      </c>
      <c r="T3248" s="4" t="s">
        <v>39</v>
      </c>
    </row>
    <row r="3249" ht="12.75" customHeight="1">
      <c r="A3249" s="8" t="str">
        <f t="shared" si="1"/>
        <v>Denmark1942</v>
      </c>
      <c r="B3249" s="4" t="s">
        <v>76</v>
      </c>
      <c r="C3249" s="4">
        <v>1942.0</v>
      </c>
      <c r="D3249" s="4">
        <v>2.24570989608765</v>
      </c>
      <c r="E3249" s="4" t="s">
        <v>39</v>
      </c>
      <c r="F3249" s="4" t="s">
        <v>39</v>
      </c>
      <c r="G3249" s="4" t="s">
        <v>39</v>
      </c>
      <c r="H3249" s="4">
        <v>16.5979995727539</v>
      </c>
      <c r="I3249" s="4">
        <v>16.5979995727539</v>
      </c>
      <c r="J3249" s="4" t="str">
        <f t="shared" si="2"/>
        <v>#VALUE!</v>
      </c>
      <c r="K3249" s="5" t="str">
        <f t="shared" si="3"/>
        <v>#VALUE!</v>
      </c>
      <c r="L3249" s="5" t="str">
        <f t="shared" si="4"/>
        <v>#VALUE!</v>
      </c>
      <c r="M3249" s="5" t="str">
        <f t="shared" si="5"/>
        <v>#VALUE!</v>
      </c>
      <c r="N3249" s="4" t="b">
        <v>0</v>
      </c>
      <c r="O3249" s="4" t="b">
        <v>1</v>
      </c>
      <c r="P3249" s="4" t="b">
        <v>1</v>
      </c>
      <c r="Q3249" s="4" t="b">
        <v>1</v>
      </c>
      <c r="R3249" s="4" t="s">
        <v>39</v>
      </c>
      <c r="S3249" s="4" t="s">
        <v>39</v>
      </c>
      <c r="T3249" s="4" t="s">
        <v>39</v>
      </c>
    </row>
    <row r="3250" ht="12.75" customHeight="1">
      <c r="A3250" s="8" t="str">
        <f t="shared" si="1"/>
        <v>Denmark1941</v>
      </c>
      <c r="B3250" s="4" t="s">
        <v>76</v>
      </c>
      <c r="C3250" s="4">
        <v>1941.0</v>
      </c>
      <c r="D3250" s="4">
        <v>-9.88094997406006</v>
      </c>
      <c r="E3250" s="4" t="s">
        <v>39</v>
      </c>
      <c r="F3250" s="4" t="s">
        <v>39</v>
      </c>
      <c r="G3250" s="4" t="s">
        <v>39</v>
      </c>
      <c r="H3250" s="4">
        <v>15.8101997375488</v>
      </c>
      <c r="I3250" s="4">
        <v>15.8101997375488</v>
      </c>
      <c r="J3250" s="4" t="str">
        <f t="shared" si="2"/>
        <v>#VALUE!</v>
      </c>
      <c r="K3250" s="5" t="str">
        <f t="shared" si="3"/>
        <v>#VALUE!</v>
      </c>
      <c r="L3250" s="5" t="str">
        <f t="shared" si="4"/>
        <v>#VALUE!</v>
      </c>
      <c r="M3250" s="5" t="str">
        <f t="shared" si="5"/>
        <v>#VALUE!</v>
      </c>
      <c r="N3250" s="4" t="b">
        <v>1</v>
      </c>
      <c r="O3250" s="4" t="b">
        <v>1</v>
      </c>
      <c r="P3250" s="4" t="b">
        <v>0</v>
      </c>
      <c r="Q3250" s="4" t="b">
        <v>0</v>
      </c>
      <c r="R3250" s="4" t="s">
        <v>39</v>
      </c>
      <c r="S3250" s="4" t="s">
        <v>39</v>
      </c>
      <c r="T3250" s="4" t="s">
        <v>39</v>
      </c>
    </row>
    <row r="3251" ht="12.75" customHeight="1">
      <c r="A3251" s="8" t="str">
        <f t="shared" si="1"/>
        <v>Denmark1940</v>
      </c>
      <c r="B3251" s="4" t="s">
        <v>76</v>
      </c>
      <c r="C3251" s="4">
        <v>1940.0</v>
      </c>
      <c r="D3251" s="4">
        <v>-14.022500038147</v>
      </c>
      <c r="E3251" s="4" t="s">
        <v>39</v>
      </c>
      <c r="F3251" s="4" t="s">
        <v>39</v>
      </c>
      <c r="G3251" s="4" t="s">
        <v>39</v>
      </c>
      <c r="H3251" s="4">
        <v>12.190299987793</v>
      </c>
      <c r="I3251" s="4">
        <v>12.190299987793</v>
      </c>
      <c r="J3251" s="4" t="str">
        <f t="shared" si="2"/>
        <v>#VALUE!</v>
      </c>
      <c r="K3251" s="5" t="str">
        <f t="shared" si="3"/>
        <v>#VALUE!</v>
      </c>
      <c r="L3251" s="5" t="str">
        <f t="shared" si="4"/>
        <v>#VALUE!</v>
      </c>
      <c r="M3251" s="5" t="str">
        <f t="shared" si="5"/>
        <v>#VALUE!</v>
      </c>
      <c r="N3251" s="4" t="b">
        <v>1</v>
      </c>
      <c r="O3251" s="4" t="b">
        <v>1</v>
      </c>
      <c r="P3251" s="4" t="b">
        <v>0</v>
      </c>
      <c r="Q3251" s="4" t="b">
        <v>0</v>
      </c>
      <c r="R3251" s="4" t="s">
        <v>39</v>
      </c>
      <c r="S3251" s="4" t="s">
        <v>39</v>
      </c>
      <c r="T3251" s="4" t="s">
        <v>39</v>
      </c>
    </row>
    <row r="3252" ht="12.75" customHeight="1">
      <c r="A3252" s="8" t="str">
        <f t="shared" si="1"/>
        <v>Denmark1939</v>
      </c>
      <c r="B3252" s="4" t="s">
        <v>76</v>
      </c>
      <c r="C3252" s="4">
        <v>1939.0</v>
      </c>
      <c r="D3252" s="4">
        <v>4.77211999893189</v>
      </c>
      <c r="E3252" s="4" t="s">
        <v>39</v>
      </c>
      <c r="F3252" s="4" t="s">
        <v>39</v>
      </c>
      <c r="G3252" s="4" t="s">
        <v>39</v>
      </c>
      <c r="H3252" s="4">
        <v>10.271900177002</v>
      </c>
      <c r="I3252" s="4">
        <v>10.271900177002</v>
      </c>
      <c r="J3252" s="4" t="str">
        <f t="shared" si="2"/>
        <v>#VALUE!</v>
      </c>
      <c r="K3252" s="5" t="str">
        <f t="shared" si="3"/>
        <v>#VALUE!</v>
      </c>
      <c r="L3252" s="5" t="str">
        <f t="shared" si="4"/>
        <v>#VALUE!</v>
      </c>
      <c r="M3252" s="5" t="str">
        <f t="shared" si="5"/>
        <v>#VALUE!</v>
      </c>
      <c r="N3252" s="4" t="b">
        <v>1</v>
      </c>
      <c r="O3252" s="4" t="b">
        <v>1</v>
      </c>
      <c r="P3252" s="4" t="b">
        <v>1</v>
      </c>
      <c r="Q3252" s="4" t="b">
        <v>0</v>
      </c>
      <c r="R3252" s="4" t="s">
        <v>39</v>
      </c>
      <c r="S3252" s="4" t="s">
        <v>39</v>
      </c>
      <c r="T3252" s="4" t="s">
        <v>39</v>
      </c>
    </row>
    <row r="3253" ht="12.75" customHeight="1">
      <c r="A3253" s="8" t="str">
        <f t="shared" si="1"/>
        <v>Denmark1938</v>
      </c>
      <c r="B3253" s="4" t="s">
        <v>76</v>
      </c>
      <c r="C3253" s="4">
        <v>1938.0</v>
      </c>
      <c r="D3253" s="4">
        <v>2.41624999046326</v>
      </c>
      <c r="E3253" s="4" t="s">
        <v>39</v>
      </c>
      <c r="F3253" s="4" t="s">
        <v>39</v>
      </c>
      <c r="G3253" s="4" t="s">
        <v>39</v>
      </c>
      <c r="H3253" s="4">
        <v>8.51344013214111</v>
      </c>
      <c r="I3253" s="4">
        <v>8.48682022094727</v>
      </c>
      <c r="J3253" s="4" t="str">
        <f t="shared" si="2"/>
        <v>#VALUE!</v>
      </c>
      <c r="K3253" s="5" t="str">
        <f t="shared" si="3"/>
        <v>#VALUE!</v>
      </c>
      <c r="L3253" s="5" t="str">
        <f t="shared" si="4"/>
        <v>#VALUE!</v>
      </c>
      <c r="M3253" s="5" t="str">
        <f t="shared" si="5"/>
        <v>#VALUE!</v>
      </c>
      <c r="N3253" s="4" t="b">
        <v>0</v>
      </c>
      <c r="O3253" s="4" t="b">
        <v>0</v>
      </c>
      <c r="P3253" s="4" t="b">
        <v>1</v>
      </c>
      <c r="Q3253" s="4" t="b">
        <v>1</v>
      </c>
      <c r="R3253" s="4" t="s">
        <v>39</v>
      </c>
      <c r="S3253" s="4" t="s">
        <v>39</v>
      </c>
      <c r="T3253" s="4" t="s">
        <v>39</v>
      </c>
    </row>
    <row r="3254" ht="12.75" customHeight="1">
      <c r="A3254" s="8" t="str">
        <f t="shared" si="1"/>
        <v>Denmark1937</v>
      </c>
      <c r="B3254" s="4" t="s">
        <v>76</v>
      </c>
      <c r="C3254" s="4">
        <v>1937.0</v>
      </c>
      <c r="D3254" s="4">
        <v>2.41845011711121</v>
      </c>
      <c r="E3254" s="4" t="s">
        <v>39</v>
      </c>
      <c r="F3254" s="4" t="s">
        <v>39</v>
      </c>
      <c r="G3254" s="4" t="s">
        <v>39</v>
      </c>
      <c r="H3254" s="4">
        <v>9.3306303024292</v>
      </c>
      <c r="I3254" s="4">
        <v>9.11497020721436</v>
      </c>
      <c r="J3254" s="4" t="str">
        <f t="shared" si="2"/>
        <v>#VALUE!</v>
      </c>
      <c r="K3254" s="5" t="str">
        <f t="shared" si="3"/>
        <v>#VALUE!</v>
      </c>
      <c r="L3254" s="5" t="str">
        <f t="shared" si="4"/>
        <v>#VALUE!</v>
      </c>
      <c r="M3254" s="5" t="str">
        <f t="shared" si="5"/>
        <v>#VALUE!</v>
      </c>
      <c r="N3254" s="4" t="b">
        <v>0</v>
      </c>
      <c r="O3254" s="4" t="b">
        <v>1</v>
      </c>
      <c r="P3254" s="4" t="b">
        <v>1</v>
      </c>
      <c r="Q3254" s="4" t="b">
        <v>1</v>
      </c>
      <c r="R3254" s="4" t="s">
        <v>39</v>
      </c>
      <c r="S3254" s="4" t="s">
        <v>39</v>
      </c>
      <c r="T3254" s="4" t="s">
        <v>39</v>
      </c>
    </row>
    <row r="3255" ht="12.75" customHeight="1">
      <c r="A3255" s="8" t="str">
        <f t="shared" si="1"/>
        <v>Denmark1936</v>
      </c>
      <c r="B3255" s="4" t="s">
        <v>76</v>
      </c>
      <c r="C3255" s="4">
        <v>1936.0</v>
      </c>
      <c r="D3255" s="4">
        <v>2.47838997840881</v>
      </c>
      <c r="E3255" s="4" t="s">
        <v>39</v>
      </c>
      <c r="F3255" s="4" t="s">
        <v>39</v>
      </c>
      <c r="G3255" s="4" t="s">
        <v>39</v>
      </c>
      <c r="H3255" s="4">
        <v>7.35575008392334</v>
      </c>
      <c r="I3255" s="4">
        <v>8.71150970458984</v>
      </c>
      <c r="J3255" s="4" t="str">
        <f t="shared" si="2"/>
        <v>#VALUE!</v>
      </c>
      <c r="K3255" s="5" t="str">
        <f t="shared" si="3"/>
        <v>#VALUE!</v>
      </c>
      <c r="L3255" s="5" t="str">
        <f t="shared" si="4"/>
        <v>#VALUE!</v>
      </c>
      <c r="M3255" s="5" t="str">
        <f t="shared" si="5"/>
        <v>#VALUE!</v>
      </c>
      <c r="N3255" s="4" t="b">
        <v>0</v>
      </c>
      <c r="O3255" s="4" t="b">
        <v>1</v>
      </c>
      <c r="P3255" s="4" t="b">
        <v>1</v>
      </c>
      <c r="Q3255" s="4" t="b">
        <v>0</v>
      </c>
      <c r="R3255" s="4" t="s">
        <v>39</v>
      </c>
      <c r="S3255" s="4" t="s">
        <v>39</v>
      </c>
      <c r="T3255" s="4" t="s">
        <v>39</v>
      </c>
    </row>
    <row r="3256" ht="12.75" customHeight="1">
      <c r="A3256" s="8" t="str">
        <f t="shared" si="1"/>
        <v>Denmark1935</v>
      </c>
      <c r="B3256" s="4" t="s">
        <v>76</v>
      </c>
      <c r="C3256" s="4">
        <v>1935.0</v>
      </c>
      <c r="D3256" s="4">
        <v>2.23924994468689</v>
      </c>
      <c r="E3256" s="4" t="s">
        <v>39</v>
      </c>
      <c r="F3256" s="4" t="s">
        <v>39</v>
      </c>
      <c r="G3256" s="4" t="s">
        <v>39</v>
      </c>
      <c r="H3256" s="4">
        <v>8.02350997924805</v>
      </c>
      <c r="I3256" s="4">
        <v>8.99059963226318</v>
      </c>
      <c r="J3256" s="4" t="str">
        <f t="shared" si="2"/>
        <v>#VALUE!</v>
      </c>
      <c r="K3256" s="5" t="str">
        <f t="shared" si="3"/>
        <v>#VALUE!</v>
      </c>
      <c r="L3256" s="5" t="str">
        <f t="shared" si="4"/>
        <v>#VALUE!</v>
      </c>
      <c r="M3256" s="5" t="str">
        <f t="shared" si="5"/>
        <v>#VALUE!</v>
      </c>
      <c r="N3256" s="4" t="b">
        <v>0</v>
      </c>
      <c r="O3256" s="4" t="b">
        <v>0</v>
      </c>
      <c r="P3256" s="4" t="b">
        <v>1</v>
      </c>
      <c r="Q3256" s="4" t="b">
        <v>0</v>
      </c>
      <c r="R3256" s="4" t="s">
        <v>39</v>
      </c>
      <c r="S3256" s="4" t="s">
        <v>39</v>
      </c>
      <c r="T3256" s="4" t="s">
        <v>39</v>
      </c>
    </row>
    <row r="3257" ht="12.75" customHeight="1">
      <c r="A3257" s="8" t="str">
        <f t="shared" si="1"/>
        <v>Denmark1934</v>
      </c>
      <c r="B3257" s="4" t="s">
        <v>76</v>
      </c>
      <c r="C3257" s="4">
        <v>1934.0</v>
      </c>
      <c r="D3257" s="4">
        <v>3.03582000732422</v>
      </c>
      <c r="E3257" s="4" t="s">
        <v>39</v>
      </c>
      <c r="F3257" s="4" t="s">
        <v>39</v>
      </c>
      <c r="G3257" s="4" t="s">
        <v>39</v>
      </c>
      <c r="H3257" s="4">
        <v>11.33899974823</v>
      </c>
      <c r="I3257" s="4">
        <v>11.3121995925903</v>
      </c>
      <c r="J3257" s="4" t="str">
        <f t="shared" si="2"/>
        <v>#VALUE!</v>
      </c>
      <c r="K3257" s="5" t="str">
        <f t="shared" si="3"/>
        <v>#VALUE!</v>
      </c>
      <c r="L3257" s="5" t="str">
        <f t="shared" si="4"/>
        <v>#VALUE!</v>
      </c>
      <c r="M3257" s="5" t="str">
        <f t="shared" si="5"/>
        <v>#VALUE!</v>
      </c>
      <c r="N3257" s="4" t="b">
        <v>0</v>
      </c>
      <c r="O3257" s="4" t="b">
        <v>0</v>
      </c>
      <c r="P3257" s="4" t="b">
        <v>1</v>
      </c>
      <c r="Q3257" s="4" t="b">
        <v>0</v>
      </c>
      <c r="R3257" s="4" t="s">
        <v>39</v>
      </c>
      <c r="S3257" s="4" t="s">
        <v>39</v>
      </c>
      <c r="T3257" s="4" t="s">
        <v>39</v>
      </c>
    </row>
    <row r="3258" ht="12.75" customHeight="1">
      <c r="A3258" s="8" t="str">
        <f t="shared" si="1"/>
        <v>Denmark1933</v>
      </c>
      <c r="B3258" s="4" t="s">
        <v>76</v>
      </c>
      <c r="C3258" s="4">
        <v>1933.0</v>
      </c>
      <c r="D3258" s="4">
        <v>3.19548988342285</v>
      </c>
      <c r="E3258" s="4" t="s">
        <v>39</v>
      </c>
      <c r="F3258" s="4" t="s">
        <v>39</v>
      </c>
      <c r="G3258" s="4" t="s">
        <v>39</v>
      </c>
      <c r="H3258" s="4">
        <v>14.6094999313355</v>
      </c>
      <c r="I3258" s="4">
        <v>12.9240999221802</v>
      </c>
      <c r="J3258" s="4" t="str">
        <f t="shared" si="2"/>
        <v>#VALUE!</v>
      </c>
      <c r="K3258" s="5" t="str">
        <f t="shared" si="3"/>
        <v>#VALUE!</v>
      </c>
      <c r="L3258" s="5" t="str">
        <f t="shared" si="4"/>
        <v>#VALUE!</v>
      </c>
      <c r="M3258" s="5" t="str">
        <f t="shared" si="5"/>
        <v>#VALUE!</v>
      </c>
      <c r="N3258" s="4" t="b">
        <v>0</v>
      </c>
      <c r="O3258" s="4" t="b">
        <v>0</v>
      </c>
      <c r="P3258" s="4" t="b">
        <v>1</v>
      </c>
      <c r="Q3258" s="4" t="b">
        <v>1</v>
      </c>
      <c r="R3258" s="4" t="s">
        <v>39</v>
      </c>
      <c r="S3258" s="4" t="s">
        <v>39</v>
      </c>
      <c r="T3258" s="4" t="s">
        <v>39</v>
      </c>
    </row>
    <row r="3259" ht="12.75" customHeight="1">
      <c r="A3259" s="8" t="str">
        <f t="shared" si="1"/>
        <v>Denmark1932</v>
      </c>
      <c r="B3259" s="4" t="s">
        <v>76</v>
      </c>
      <c r="C3259" s="4">
        <v>1932.0</v>
      </c>
      <c r="D3259" s="4">
        <v>-2.6235499382019</v>
      </c>
      <c r="E3259" s="4" t="s">
        <v>39</v>
      </c>
      <c r="F3259" s="4" t="s">
        <v>39</v>
      </c>
      <c r="G3259" s="4" t="s">
        <v>39</v>
      </c>
      <c r="H3259" s="4">
        <v>7.13811016082764</v>
      </c>
      <c r="I3259" s="4">
        <v>10.3599004745483</v>
      </c>
      <c r="J3259" s="4" t="str">
        <f t="shared" si="2"/>
        <v>#VALUE!</v>
      </c>
      <c r="K3259" s="5" t="str">
        <f t="shared" si="3"/>
        <v>#VALUE!</v>
      </c>
      <c r="L3259" s="5" t="str">
        <f t="shared" si="4"/>
        <v>#VALUE!</v>
      </c>
      <c r="M3259" s="5" t="str">
        <f t="shared" si="5"/>
        <v>#VALUE!</v>
      </c>
      <c r="N3259" s="4" t="b">
        <v>1</v>
      </c>
      <c r="O3259" s="4" t="b">
        <v>1</v>
      </c>
      <c r="P3259" s="4" t="b">
        <v>0</v>
      </c>
      <c r="Q3259" s="4" t="b">
        <v>1</v>
      </c>
      <c r="R3259" s="4" t="s">
        <v>39</v>
      </c>
      <c r="S3259" s="4" t="s">
        <v>39</v>
      </c>
      <c r="T3259" s="4" t="s">
        <v>39</v>
      </c>
    </row>
    <row r="3260" ht="12.75" customHeight="1">
      <c r="A3260" s="8" t="str">
        <f t="shared" si="1"/>
        <v>Denmark1931</v>
      </c>
      <c r="B3260" s="4" t="s">
        <v>76</v>
      </c>
      <c r="C3260" s="4">
        <v>1931.0</v>
      </c>
      <c r="D3260" s="4">
        <v>1.11043000221252</v>
      </c>
      <c r="E3260" s="4" t="s">
        <v>39</v>
      </c>
      <c r="F3260" s="4" t="s">
        <v>39</v>
      </c>
      <c r="G3260" s="4" t="s">
        <v>39</v>
      </c>
      <c r="H3260" s="4">
        <v>7.21736001968384</v>
      </c>
      <c r="I3260" s="4">
        <v>8.88434028625488</v>
      </c>
      <c r="J3260" s="4" t="str">
        <f t="shared" si="2"/>
        <v>#VALUE!</v>
      </c>
      <c r="K3260" s="5" t="str">
        <f t="shared" si="3"/>
        <v>#VALUE!</v>
      </c>
      <c r="L3260" s="5" t="str">
        <f t="shared" si="4"/>
        <v>#VALUE!</v>
      </c>
      <c r="M3260" s="5" t="str">
        <f t="shared" si="5"/>
        <v>#VALUE!</v>
      </c>
      <c r="N3260" s="4" t="b">
        <v>1</v>
      </c>
      <c r="O3260" s="4" t="b">
        <v>1</v>
      </c>
      <c r="P3260" s="4" t="b">
        <v>0</v>
      </c>
      <c r="Q3260" s="4" t="b">
        <v>0</v>
      </c>
      <c r="R3260" s="4" t="s">
        <v>39</v>
      </c>
      <c r="S3260" s="4" t="s">
        <v>39</v>
      </c>
      <c r="T3260" s="4" t="s">
        <v>39</v>
      </c>
    </row>
    <row r="3261" ht="12.75" customHeight="1">
      <c r="A3261" s="8" t="str">
        <f t="shared" si="1"/>
        <v>Denmark1930</v>
      </c>
      <c r="B3261" s="4" t="s">
        <v>76</v>
      </c>
      <c r="C3261" s="4">
        <v>1930.0</v>
      </c>
      <c r="D3261" s="4">
        <v>5.94771003723145</v>
      </c>
      <c r="E3261" s="4" t="s">
        <v>39</v>
      </c>
      <c r="F3261" s="4" t="s">
        <v>39</v>
      </c>
      <c r="G3261" s="4" t="s">
        <v>39</v>
      </c>
      <c r="H3261" s="4">
        <v>6.92549991607666</v>
      </c>
      <c r="I3261" s="4">
        <v>6.89920997619629</v>
      </c>
      <c r="J3261" s="4" t="str">
        <f t="shared" si="2"/>
        <v>#VALUE!</v>
      </c>
      <c r="K3261" s="5" t="str">
        <f t="shared" si="3"/>
        <v>#VALUE!</v>
      </c>
      <c r="L3261" s="5" t="str">
        <f t="shared" si="4"/>
        <v>#VALUE!</v>
      </c>
      <c r="M3261" s="5" t="str">
        <f t="shared" si="5"/>
        <v>#VALUE!</v>
      </c>
      <c r="N3261" s="4" t="b">
        <v>0</v>
      </c>
      <c r="O3261" s="4" t="b">
        <v>0</v>
      </c>
      <c r="P3261" s="4" t="b">
        <v>1</v>
      </c>
      <c r="Q3261" s="4" t="b">
        <v>1</v>
      </c>
      <c r="R3261" s="4" t="s">
        <v>39</v>
      </c>
      <c r="S3261" s="4" t="s">
        <v>39</v>
      </c>
      <c r="T3261" s="4" t="s">
        <v>39</v>
      </c>
    </row>
    <row r="3262" ht="12.75" customHeight="1">
      <c r="A3262" s="8" t="str">
        <f t="shared" si="1"/>
        <v>Denmark1929</v>
      </c>
      <c r="B3262" s="4" t="s">
        <v>76</v>
      </c>
      <c r="C3262" s="4">
        <v>1929.0</v>
      </c>
      <c r="D3262" s="4">
        <v>6.69456005096436</v>
      </c>
      <c r="E3262" s="4" t="s">
        <v>39</v>
      </c>
      <c r="F3262" s="4" t="s">
        <v>39</v>
      </c>
      <c r="G3262" s="4" t="s">
        <v>39</v>
      </c>
      <c r="H3262" s="4">
        <v>6.52361011505127</v>
      </c>
      <c r="I3262" s="4">
        <v>6.38918018341065</v>
      </c>
      <c r="J3262" s="4" t="str">
        <f t="shared" si="2"/>
        <v>#VALUE!</v>
      </c>
      <c r="K3262" s="5" t="str">
        <f t="shared" si="3"/>
        <v>#VALUE!</v>
      </c>
      <c r="L3262" s="5" t="str">
        <f t="shared" si="4"/>
        <v>#VALUE!</v>
      </c>
      <c r="M3262" s="5" t="str">
        <f t="shared" si="5"/>
        <v>#VALUE!</v>
      </c>
      <c r="N3262" s="4" t="b">
        <v>0</v>
      </c>
      <c r="O3262" s="4" t="b">
        <v>0</v>
      </c>
      <c r="P3262" s="4" t="b">
        <v>1</v>
      </c>
      <c r="Q3262" s="4" t="b">
        <v>1</v>
      </c>
      <c r="R3262" s="4" t="s">
        <v>39</v>
      </c>
      <c r="S3262" s="4" t="s">
        <v>39</v>
      </c>
      <c r="T3262" s="4" t="s">
        <v>39</v>
      </c>
    </row>
    <row r="3263" ht="12.75" customHeight="1">
      <c r="A3263" s="8" t="str">
        <f t="shared" si="1"/>
        <v>Denmark1928</v>
      </c>
      <c r="B3263" s="4" t="s">
        <v>76</v>
      </c>
      <c r="C3263" s="4">
        <v>1928.0</v>
      </c>
      <c r="D3263" s="4">
        <v>3.38860988616943</v>
      </c>
      <c r="E3263" s="4" t="s">
        <v>39</v>
      </c>
      <c r="F3263" s="4" t="s">
        <v>39</v>
      </c>
      <c r="G3263" s="4" t="s">
        <v>39</v>
      </c>
      <c r="H3263" s="4">
        <v>8.04671955108643</v>
      </c>
      <c r="I3263" s="4">
        <v>13.036600112915</v>
      </c>
      <c r="J3263" s="4" t="str">
        <f t="shared" si="2"/>
        <v>#VALUE!</v>
      </c>
      <c r="K3263" s="5" t="str">
        <f t="shared" si="3"/>
        <v>#VALUE!</v>
      </c>
      <c r="L3263" s="5" t="str">
        <f t="shared" si="4"/>
        <v>#VALUE!</v>
      </c>
      <c r="M3263" s="5" t="str">
        <f t="shared" si="5"/>
        <v>#VALUE!</v>
      </c>
      <c r="N3263" s="4" t="b">
        <v>0</v>
      </c>
      <c r="O3263" s="4" t="b">
        <v>1</v>
      </c>
      <c r="P3263" s="4" t="b">
        <v>1</v>
      </c>
      <c r="Q3263" s="4" t="b">
        <v>1</v>
      </c>
      <c r="R3263" s="4" t="s">
        <v>39</v>
      </c>
      <c r="S3263" s="4" t="s">
        <v>39</v>
      </c>
      <c r="T3263" s="4" t="s">
        <v>39</v>
      </c>
    </row>
    <row r="3264" ht="12.75" customHeight="1">
      <c r="A3264" s="8" t="str">
        <f t="shared" si="1"/>
        <v>Denmark1927</v>
      </c>
      <c r="B3264" s="4" t="s">
        <v>76</v>
      </c>
      <c r="C3264" s="4">
        <v>1927.0</v>
      </c>
      <c r="D3264" s="4">
        <v>1.98529005050659</v>
      </c>
      <c r="E3264" s="4" t="s">
        <v>39</v>
      </c>
      <c r="F3264" s="4" t="s">
        <v>39</v>
      </c>
      <c r="G3264" s="4" t="s">
        <v>39</v>
      </c>
      <c r="H3264" s="4">
        <v>7.24333000183106</v>
      </c>
      <c r="I3264" s="4">
        <v>9.57503032684326</v>
      </c>
      <c r="J3264" s="4" t="str">
        <f t="shared" si="2"/>
        <v>#VALUE!</v>
      </c>
      <c r="K3264" s="5" t="str">
        <f t="shared" si="3"/>
        <v>#VALUE!</v>
      </c>
      <c r="L3264" s="5" t="str">
        <f t="shared" si="4"/>
        <v>#VALUE!</v>
      </c>
      <c r="M3264" s="5" t="str">
        <f t="shared" si="5"/>
        <v>#VALUE!</v>
      </c>
      <c r="N3264" s="4" t="b">
        <v>0</v>
      </c>
      <c r="O3264" s="4" t="b">
        <v>1</v>
      </c>
      <c r="P3264" s="4" t="b">
        <v>0</v>
      </c>
      <c r="Q3264" s="4" t="b">
        <v>0</v>
      </c>
      <c r="R3264" s="4" t="s">
        <v>39</v>
      </c>
      <c r="S3264" s="4" t="s">
        <v>39</v>
      </c>
      <c r="T3264" s="4" t="s">
        <v>39</v>
      </c>
    </row>
    <row r="3265" ht="12.75" customHeight="1">
      <c r="A3265" s="8" t="str">
        <f t="shared" si="1"/>
        <v>Denmark1926</v>
      </c>
      <c r="B3265" s="4" t="s">
        <v>76</v>
      </c>
      <c r="C3265" s="4">
        <v>1926.0</v>
      </c>
      <c r="D3265" s="4">
        <v>5.8365797996521</v>
      </c>
      <c r="E3265" s="4" t="s">
        <v>39</v>
      </c>
      <c r="F3265" s="4" t="s">
        <v>39</v>
      </c>
      <c r="G3265" s="4" t="s">
        <v>39</v>
      </c>
      <c r="H3265" s="4">
        <v>8.10091972351074</v>
      </c>
      <c r="I3265" s="4">
        <v>8.57839965820313</v>
      </c>
      <c r="J3265" s="4" t="str">
        <f t="shared" si="2"/>
        <v>#VALUE!</v>
      </c>
      <c r="K3265" s="5" t="str">
        <f t="shared" si="3"/>
        <v>#VALUE!</v>
      </c>
      <c r="L3265" s="5" t="str">
        <f t="shared" si="4"/>
        <v>#VALUE!</v>
      </c>
      <c r="M3265" s="5" t="str">
        <f t="shared" si="5"/>
        <v>#VALUE!</v>
      </c>
      <c r="N3265" s="4" t="b">
        <v>0</v>
      </c>
      <c r="O3265" s="4" t="b">
        <v>1</v>
      </c>
      <c r="P3265" s="4" t="b">
        <v>0</v>
      </c>
      <c r="Q3265" s="4" t="b">
        <v>0</v>
      </c>
      <c r="R3265" s="4" t="s">
        <v>39</v>
      </c>
      <c r="S3265" s="4" t="s">
        <v>39</v>
      </c>
      <c r="T3265" s="4" t="s">
        <v>39</v>
      </c>
    </row>
    <row r="3266" ht="12.75" customHeight="1">
      <c r="A3266" s="8" t="str">
        <f t="shared" si="1"/>
        <v>Denmark1925</v>
      </c>
      <c r="B3266" s="4" t="s">
        <v>76</v>
      </c>
      <c r="C3266" s="4">
        <v>1925.0</v>
      </c>
      <c r="D3266" s="4">
        <v>-2.28136992454529</v>
      </c>
      <c r="E3266" s="4" t="s">
        <v>39</v>
      </c>
      <c r="F3266" s="4" t="s">
        <v>39</v>
      </c>
      <c r="G3266" s="4" t="s">
        <v>39</v>
      </c>
      <c r="H3266" s="4">
        <v>7.82870006561279</v>
      </c>
      <c r="I3266" s="4">
        <v>10.9247999191284</v>
      </c>
      <c r="J3266" s="4" t="str">
        <f t="shared" si="2"/>
        <v>#VALUE!</v>
      </c>
      <c r="K3266" s="5" t="str">
        <f t="shared" si="3"/>
        <v>#VALUE!</v>
      </c>
      <c r="L3266" s="5" t="str">
        <f t="shared" si="4"/>
        <v>#VALUE!</v>
      </c>
      <c r="M3266" s="5" t="str">
        <f t="shared" si="5"/>
        <v>#VALUE!</v>
      </c>
      <c r="N3266" s="4" t="b">
        <v>1</v>
      </c>
      <c r="O3266" s="4" t="b">
        <v>1</v>
      </c>
      <c r="P3266" s="4" t="b">
        <v>0</v>
      </c>
      <c r="Q3266" s="4" t="b">
        <v>0</v>
      </c>
      <c r="R3266" s="4" t="s">
        <v>39</v>
      </c>
      <c r="S3266" s="4" t="s">
        <v>39</v>
      </c>
      <c r="T3266" s="4" t="s">
        <v>39</v>
      </c>
    </row>
    <row r="3267" ht="12.75" customHeight="1">
      <c r="A3267" s="8" t="str">
        <f t="shared" si="1"/>
        <v>Denmark1924</v>
      </c>
      <c r="B3267" s="4" t="s">
        <v>76</v>
      </c>
      <c r="C3267" s="4">
        <v>1924.0</v>
      </c>
      <c r="D3267" s="4">
        <v>0.305110991001129</v>
      </c>
      <c r="E3267" s="4" t="s">
        <v>39</v>
      </c>
      <c r="F3267" s="4" t="s">
        <v>39</v>
      </c>
      <c r="G3267" s="4" t="s">
        <v>39</v>
      </c>
      <c r="H3267" s="4">
        <v>6.88851976394653</v>
      </c>
      <c r="I3267" s="4">
        <v>7.68503999710083</v>
      </c>
      <c r="J3267" s="4" t="str">
        <f t="shared" si="2"/>
        <v>#VALUE!</v>
      </c>
      <c r="K3267" s="5" t="str">
        <f t="shared" si="3"/>
        <v>#VALUE!</v>
      </c>
      <c r="L3267" s="5" t="str">
        <f t="shared" si="4"/>
        <v>#VALUE!</v>
      </c>
      <c r="M3267" s="5" t="str">
        <f t="shared" si="5"/>
        <v>#VALUE!</v>
      </c>
      <c r="N3267" s="4" t="b">
        <v>1</v>
      </c>
      <c r="O3267" s="4" t="b">
        <v>1</v>
      </c>
      <c r="P3267" s="4" t="b">
        <v>0</v>
      </c>
      <c r="Q3267" s="4" t="b">
        <v>0</v>
      </c>
      <c r="R3267" s="4" t="s">
        <v>39</v>
      </c>
      <c r="S3267" s="4" t="s">
        <v>39</v>
      </c>
      <c r="T3267" s="4" t="s">
        <v>39</v>
      </c>
    </row>
    <row r="3268" ht="12.75" customHeight="1">
      <c r="A3268" s="8" t="str">
        <f t="shared" si="1"/>
        <v>Denmark1923</v>
      </c>
      <c r="B3268" s="4" t="s">
        <v>76</v>
      </c>
      <c r="C3268" s="4">
        <v>1923.0</v>
      </c>
      <c r="D3268" s="4">
        <v>10.5396003723145</v>
      </c>
      <c r="E3268" s="4" t="s">
        <v>39</v>
      </c>
      <c r="F3268" s="4" t="s">
        <v>39</v>
      </c>
      <c r="G3268" s="4" t="s">
        <v>39</v>
      </c>
      <c r="H3268" s="4">
        <v>6.46765995025635</v>
      </c>
      <c r="I3268" s="4">
        <v>7.03150987625122</v>
      </c>
      <c r="J3268" s="4" t="str">
        <f t="shared" si="2"/>
        <v>#VALUE!</v>
      </c>
      <c r="K3268" s="5" t="str">
        <f t="shared" si="3"/>
        <v>#VALUE!</v>
      </c>
      <c r="L3268" s="5" t="str">
        <f t="shared" si="4"/>
        <v>#VALUE!</v>
      </c>
      <c r="M3268" s="5" t="str">
        <f t="shared" si="5"/>
        <v>#VALUE!</v>
      </c>
      <c r="N3268" s="4" t="b">
        <v>0</v>
      </c>
      <c r="O3268" s="4" t="b">
        <v>1</v>
      </c>
      <c r="P3268" s="4" t="b">
        <v>1</v>
      </c>
      <c r="Q3268" s="4" t="b">
        <v>0</v>
      </c>
      <c r="R3268" s="4" t="s">
        <v>39</v>
      </c>
      <c r="S3268" s="4" t="s">
        <v>39</v>
      </c>
      <c r="T3268" s="4" t="s">
        <v>39</v>
      </c>
    </row>
    <row r="3269" ht="12.75" customHeight="1">
      <c r="A3269" s="8" t="str">
        <f t="shared" si="1"/>
        <v>Denmark1922</v>
      </c>
      <c r="B3269" s="4" t="s">
        <v>76</v>
      </c>
      <c r="C3269" s="4">
        <v>1922.0</v>
      </c>
      <c r="D3269" s="4">
        <v>10.1206998825073</v>
      </c>
      <c r="E3269" s="4" t="s">
        <v>39</v>
      </c>
      <c r="F3269" s="4" t="s">
        <v>39</v>
      </c>
      <c r="G3269" s="4" t="s">
        <v>39</v>
      </c>
      <c r="H3269" s="4">
        <v>7.89863014221191</v>
      </c>
      <c r="I3269" s="4">
        <v>9.2304801940918</v>
      </c>
      <c r="J3269" s="4" t="str">
        <f t="shared" si="2"/>
        <v>#VALUE!</v>
      </c>
      <c r="K3269" s="5" t="str">
        <f t="shared" si="3"/>
        <v>#VALUE!</v>
      </c>
      <c r="L3269" s="5" t="str">
        <f t="shared" si="4"/>
        <v>#VALUE!</v>
      </c>
      <c r="M3269" s="5" t="str">
        <f t="shared" si="5"/>
        <v>#VALUE!</v>
      </c>
      <c r="N3269" s="4" t="b">
        <v>0</v>
      </c>
      <c r="O3269" s="4" t="b">
        <v>0</v>
      </c>
      <c r="P3269" s="4" t="b">
        <v>1</v>
      </c>
      <c r="Q3269" s="4" t="b">
        <v>1</v>
      </c>
      <c r="R3269" s="4" t="s">
        <v>39</v>
      </c>
      <c r="S3269" s="4" t="s">
        <v>39</v>
      </c>
      <c r="T3269" s="4" t="s">
        <v>39</v>
      </c>
    </row>
    <row r="3270" ht="12.75" customHeight="1">
      <c r="A3270" s="8" t="str">
        <f t="shared" si="1"/>
        <v>Denmark1921</v>
      </c>
      <c r="B3270" s="4" t="s">
        <v>76</v>
      </c>
      <c r="C3270" s="4">
        <v>1921.0</v>
      </c>
      <c r="D3270" s="4">
        <v>-2.88547992706299</v>
      </c>
      <c r="E3270" s="4" t="s">
        <v>39</v>
      </c>
      <c r="F3270" s="4" t="s">
        <v>39</v>
      </c>
      <c r="G3270" s="4" t="s">
        <v>39</v>
      </c>
      <c r="H3270" s="4">
        <v>6.7525200843811</v>
      </c>
      <c r="I3270" s="4">
        <v>9.16294956207275</v>
      </c>
      <c r="J3270" s="4" t="str">
        <f t="shared" si="2"/>
        <v>#VALUE!</v>
      </c>
      <c r="K3270" s="5" t="str">
        <f t="shared" si="3"/>
        <v>#VALUE!</v>
      </c>
      <c r="L3270" s="5" t="str">
        <f t="shared" si="4"/>
        <v>#VALUE!</v>
      </c>
      <c r="M3270" s="5" t="str">
        <f t="shared" si="5"/>
        <v>#VALUE!</v>
      </c>
      <c r="N3270" s="4" t="b">
        <v>1</v>
      </c>
      <c r="O3270" s="4" t="b">
        <v>1</v>
      </c>
      <c r="P3270" s="4" t="b">
        <v>0</v>
      </c>
      <c r="Q3270" s="4" t="b">
        <v>1</v>
      </c>
      <c r="R3270" s="4" t="s">
        <v>39</v>
      </c>
      <c r="S3270" s="4" t="s">
        <v>39</v>
      </c>
      <c r="T3270" s="4" t="s">
        <v>39</v>
      </c>
    </row>
    <row r="3271" ht="12.75" customHeight="1">
      <c r="A3271" s="8" t="str">
        <f t="shared" si="1"/>
        <v>Denmark1920</v>
      </c>
      <c r="B3271" s="4" t="s">
        <v>76</v>
      </c>
      <c r="C3271" s="4">
        <v>1920.0</v>
      </c>
      <c r="D3271" s="4">
        <v>4.72143983840942</v>
      </c>
      <c r="E3271" s="4" t="s">
        <v>39</v>
      </c>
      <c r="F3271" s="4" t="s">
        <v>39</v>
      </c>
      <c r="G3271" s="4" t="s">
        <v>39</v>
      </c>
      <c r="H3271" s="4">
        <v>6.7468900680542</v>
      </c>
      <c r="I3271" s="4">
        <v>7.20660018920898</v>
      </c>
      <c r="J3271" s="4" t="str">
        <f t="shared" si="2"/>
        <v>#VALUE!</v>
      </c>
      <c r="K3271" s="5" t="str">
        <f t="shared" si="3"/>
        <v>#VALUE!</v>
      </c>
      <c r="L3271" s="5" t="str">
        <f t="shared" si="4"/>
        <v>#VALUE!</v>
      </c>
      <c r="M3271" s="5" t="str">
        <f t="shared" si="5"/>
        <v>#VALUE!</v>
      </c>
      <c r="N3271" s="4" t="b">
        <v>1</v>
      </c>
      <c r="O3271" s="4" t="b">
        <v>1</v>
      </c>
      <c r="P3271" s="4" t="b">
        <v>1</v>
      </c>
      <c r="Q3271" s="4" t="b">
        <v>0</v>
      </c>
      <c r="R3271" s="4" t="s">
        <v>39</v>
      </c>
      <c r="S3271" s="4" t="s">
        <v>39</v>
      </c>
      <c r="T3271" s="4" t="s">
        <v>39</v>
      </c>
    </row>
    <row r="3272" ht="12.75" customHeight="1">
      <c r="A3272" s="8" t="str">
        <f t="shared" si="1"/>
        <v>Denmark1919</v>
      </c>
      <c r="B3272" s="4" t="s">
        <v>76</v>
      </c>
      <c r="C3272" s="4">
        <v>1919.0</v>
      </c>
      <c r="D3272" s="4">
        <v>12.8998003005981</v>
      </c>
      <c r="E3272" s="4" t="s">
        <v>39</v>
      </c>
      <c r="F3272" s="4" t="s">
        <v>39</v>
      </c>
      <c r="G3272" s="4" t="s">
        <v>39</v>
      </c>
      <c r="H3272" s="4">
        <v>10.204400062561</v>
      </c>
      <c r="I3272" s="4">
        <v>10.5824003219605</v>
      </c>
      <c r="J3272" s="4" t="str">
        <f t="shared" si="2"/>
        <v>#VALUE!</v>
      </c>
      <c r="K3272" s="5" t="str">
        <f t="shared" si="3"/>
        <v>#VALUE!</v>
      </c>
      <c r="L3272" s="5" t="str">
        <f t="shared" si="4"/>
        <v>#VALUE!</v>
      </c>
      <c r="M3272" s="5" t="str">
        <f t="shared" si="5"/>
        <v>#VALUE!</v>
      </c>
      <c r="N3272" s="4" t="b">
        <v>0</v>
      </c>
      <c r="O3272" s="4" t="b">
        <v>0</v>
      </c>
      <c r="P3272" s="4" t="b">
        <v>1</v>
      </c>
      <c r="Q3272" s="4" t="b">
        <v>1</v>
      </c>
      <c r="R3272" s="4" t="s">
        <v>39</v>
      </c>
      <c r="S3272" s="4" t="s">
        <v>39</v>
      </c>
      <c r="T3272" s="4" t="s">
        <v>39</v>
      </c>
    </row>
    <row r="3273" ht="12.75" customHeight="1">
      <c r="A3273" s="8" t="str">
        <f t="shared" si="1"/>
        <v>Denmark1918</v>
      </c>
      <c r="B3273" s="4" t="s">
        <v>76</v>
      </c>
      <c r="C3273" s="4">
        <v>1918.0</v>
      </c>
      <c r="D3273" s="4">
        <v>-3.29896998405457</v>
      </c>
      <c r="E3273" s="4" t="s">
        <v>39</v>
      </c>
      <c r="F3273" s="4" t="s">
        <v>39</v>
      </c>
      <c r="G3273" s="4" t="s">
        <v>39</v>
      </c>
      <c r="H3273" s="4">
        <v>9.69365978240967</v>
      </c>
      <c r="I3273" s="4">
        <v>7.74234008789063</v>
      </c>
      <c r="J3273" s="4" t="str">
        <f t="shared" si="2"/>
        <v>#VALUE!</v>
      </c>
      <c r="K3273" s="5" t="str">
        <f t="shared" si="3"/>
        <v>#VALUE!</v>
      </c>
      <c r="L3273" s="5" t="str">
        <f t="shared" si="4"/>
        <v>#VALUE!</v>
      </c>
      <c r="M3273" s="5" t="str">
        <f t="shared" si="5"/>
        <v>#VALUE!</v>
      </c>
      <c r="N3273" s="4" t="b">
        <v>1</v>
      </c>
      <c r="O3273" s="4" t="b">
        <v>1</v>
      </c>
      <c r="P3273" s="4" t="b">
        <v>0</v>
      </c>
      <c r="Q3273" s="4" t="b">
        <v>1</v>
      </c>
      <c r="R3273" s="4" t="s">
        <v>39</v>
      </c>
      <c r="S3273" s="4" t="s">
        <v>39</v>
      </c>
      <c r="T3273" s="4" t="s">
        <v>39</v>
      </c>
    </row>
    <row r="3274" ht="12.75" customHeight="1">
      <c r="A3274" s="8" t="str">
        <f t="shared" si="1"/>
        <v>Denmark1917</v>
      </c>
      <c r="B3274" s="4" t="s">
        <v>76</v>
      </c>
      <c r="C3274" s="4">
        <v>1917.0</v>
      </c>
      <c r="D3274" s="4">
        <v>-5.91659021377564</v>
      </c>
      <c r="E3274" s="4" t="s">
        <v>39</v>
      </c>
      <c r="F3274" s="4" t="s">
        <v>39</v>
      </c>
      <c r="G3274" s="4" t="s">
        <v>39</v>
      </c>
      <c r="H3274" s="4">
        <v>9.36797046661377</v>
      </c>
      <c r="I3274" s="4">
        <v>6.27029991149902</v>
      </c>
      <c r="J3274" s="4" t="str">
        <f t="shared" si="2"/>
        <v>#VALUE!</v>
      </c>
      <c r="K3274" s="5" t="str">
        <f t="shared" si="3"/>
        <v>#VALUE!</v>
      </c>
      <c r="L3274" s="5" t="str">
        <f t="shared" si="4"/>
        <v>#VALUE!</v>
      </c>
      <c r="M3274" s="5" t="str">
        <f t="shared" si="5"/>
        <v>#VALUE!</v>
      </c>
      <c r="N3274" s="4" t="b">
        <v>1</v>
      </c>
      <c r="O3274" s="4" t="b">
        <v>1</v>
      </c>
      <c r="P3274" s="4" t="b">
        <v>0</v>
      </c>
      <c r="Q3274" s="4" t="b">
        <v>0</v>
      </c>
      <c r="R3274" s="4" t="s">
        <v>39</v>
      </c>
      <c r="S3274" s="4" t="s">
        <v>39</v>
      </c>
      <c r="T3274" s="4" t="s">
        <v>39</v>
      </c>
    </row>
    <row r="3275" ht="12.75" customHeight="1">
      <c r="A3275" s="8" t="str">
        <f t="shared" si="1"/>
        <v>Denmark1916</v>
      </c>
      <c r="B3275" s="4" t="s">
        <v>76</v>
      </c>
      <c r="C3275" s="4">
        <v>1916.0</v>
      </c>
      <c r="D3275" s="4">
        <v>4.2467098236084</v>
      </c>
      <c r="E3275" s="4" t="s">
        <v>39</v>
      </c>
      <c r="F3275" s="4" t="s">
        <v>39</v>
      </c>
      <c r="G3275" s="4" t="s">
        <v>39</v>
      </c>
      <c r="H3275" s="4">
        <v>6.42421007156372</v>
      </c>
      <c r="I3275" s="4">
        <v>4.91106986999512</v>
      </c>
      <c r="J3275" s="4" t="str">
        <f t="shared" si="2"/>
        <v>#VALUE!</v>
      </c>
      <c r="K3275" s="5" t="str">
        <f t="shared" si="3"/>
        <v>#VALUE!</v>
      </c>
      <c r="L3275" s="5" t="str">
        <f t="shared" si="4"/>
        <v>#VALUE!</v>
      </c>
      <c r="M3275" s="5" t="str">
        <f t="shared" si="5"/>
        <v>#VALUE!</v>
      </c>
      <c r="N3275" s="4" t="b">
        <v>1</v>
      </c>
      <c r="O3275" s="4" t="b">
        <v>1</v>
      </c>
      <c r="P3275" s="4" t="b">
        <v>0</v>
      </c>
      <c r="Q3275" s="4" t="b">
        <v>0</v>
      </c>
      <c r="R3275" s="4" t="s">
        <v>39</v>
      </c>
      <c r="S3275" s="4" t="s">
        <v>39</v>
      </c>
      <c r="T3275" s="4" t="s">
        <v>39</v>
      </c>
    </row>
    <row r="3276" ht="12.75" customHeight="1">
      <c r="A3276" s="8" t="str">
        <f t="shared" si="1"/>
        <v>Denmark1915</v>
      </c>
      <c r="B3276" s="4" t="s">
        <v>76</v>
      </c>
      <c r="C3276" s="4">
        <v>1915.0</v>
      </c>
      <c r="D3276" s="4">
        <v>-6.96143007278442</v>
      </c>
      <c r="E3276" s="4" t="s">
        <v>39</v>
      </c>
      <c r="F3276" s="4" t="s">
        <v>39</v>
      </c>
      <c r="G3276" s="4" t="s">
        <v>39</v>
      </c>
      <c r="H3276" s="4">
        <v>4.91860008239746</v>
      </c>
      <c r="I3276" s="4">
        <v>5.40353012084961</v>
      </c>
      <c r="J3276" s="4" t="str">
        <f t="shared" si="2"/>
        <v>#VALUE!</v>
      </c>
      <c r="K3276" s="5" t="str">
        <f t="shared" si="3"/>
        <v>#VALUE!</v>
      </c>
      <c r="L3276" s="5" t="str">
        <f t="shared" si="4"/>
        <v>#VALUE!</v>
      </c>
      <c r="M3276" s="5" t="str">
        <f t="shared" si="5"/>
        <v>#VALUE!</v>
      </c>
      <c r="N3276" s="4" t="b">
        <v>1</v>
      </c>
      <c r="O3276" s="4" t="b">
        <v>1</v>
      </c>
      <c r="P3276" s="4" t="b">
        <v>0</v>
      </c>
      <c r="Q3276" s="4" t="b">
        <v>0</v>
      </c>
      <c r="R3276" s="4" t="s">
        <v>39</v>
      </c>
      <c r="S3276" s="4" t="s">
        <v>39</v>
      </c>
      <c r="T3276" s="4" t="s">
        <v>39</v>
      </c>
    </row>
    <row r="3277" ht="12.75" customHeight="1">
      <c r="A3277" s="8" t="str">
        <f t="shared" si="1"/>
        <v>Denmark1914</v>
      </c>
      <c r="B3277" s="4" t="s">
        <v>76</v>
      </c>
      <c r="C3277" s="4">
        <v>1914.0</v>
      </c>
      <c r="D3277" s="4">
        <v>6.30000019073486</v>
      </c>
      <c r="E3277" s="4" t="s">
        <v>39</v>
      </c>
      <c r="F3277" s="4" t="s">
        <v>39</v>
      </c>
      <c r="G3277" s="4" t="s">
        <v>39</v>
      </c>
      <c r="H3277" s="4">
        <v>4.82403993606567</v>
      </c>
      <c r="I3277" s="4">
        <v>4.38909006118774</v>
      </c>
      <c r="J3277" s="4" t="str">
        <f t="shared" si="2"/>
        <v>#VALUE!</v>
      </c>
      <c r="K3277" s="5" t="str">
        <f t="shared" si="3"/>
        <v>#VALUE!</v>
      </c>
      <c r="L3277" s="5" t="str">
        <f t="shared" si="4"/>
        <v>#VALUE!</v>
      </c>
      <c r="M3277" s="5" t="str">
        <f t="shared" si="5"/>
        <v>#VALUE!</v>
      </c>
      <c r="N3277" s="4" t="b">
        <v>1</v>
      </c>
      <c r="O3277" s="4" t="b">
        <v>1</v>
      </c>
      <c r="P3277" s="4" t="b">
        <v>1</v>
      </c>
      <c r="Q3277" s="4" t="b">
        <v>0</v>
      </c>
      <c r="R3277" s="4" t="s">
        <v>39</v>
      </c>
      <c r="S3277" s="4" t="s">
        <v>39</v>
      </c>
      <c r="T3277" s="4" t="s">
        <v>39</v>
      </c>
    </row>
    <row r="3278" ht="12.75" customHeight="1">
      <c r="A3278" s="8" t="str">
        <f t="shared" si="1"/>
        <v>Denmark1913</v>
      </c>
      <c r="B3278" s="4" t="s">
        <v>76</v>
      </c>
      <c r="C3278" s="4">
        <v>1913.0</v>
      </c>
      <c r="D3278" s="4">
        <v>3.73444008827209</v>
      </c>
      <c r="E3278" s="4" t="s">
        <v>39</v>
      </c>
      <c r="F3278" s="4" t="s">
        <v>39</v>
      </c>
      <c r="G3278" s="4" t="s">
        <v>39</v>
      </c>
      <c r="H3278" s="4">
        <v>5.44545984268189</v>
      </c>
      <c r="I3278" s="4">
        <v>5.37158012390137</v>
      </c>
      <c r="J3278" s="4" t="str">
        <f t="shared" si="2"/>
        <v>#VALUE!</v>
      </c>
      <c r="K3278" s="5" t="str">
        <f t="shared" si="3"/>
        <v>#VALUE!</v>
      </c>
      <c r="L3278" s="5" t="str">
        <f t="shared" si="4"/>
        <v>#VALUE!</v>
      </c>
      <c r="M3278" s="5" t="str">
        <f t="shared" si="5"/>
        <v>#VALUE!</v>
      </c>
      <c r="N3278" s="4" t="b">
        <v>0</v>
      </c>
      <c r="O3278" s="4" t="b">
        <v>0</v>
      </c>
      <c r="P3278" s="4" t="b">
        <v>1</v>
      </c>
      <c r="Q3278" s="4" t="b">
        <v>1</v>
      </c>
      <c r="R3278" s="4" t="s">
        <v>39</v>
      </c>
      <c r="S3278" s="4" t="s">
        <v>39</v>
      </c>
      <c r="T3278" s="4" t="s">
        <v>39</v>
      </c>
    </row>
    <row r="3279" ht="12.75" customHeight="1">
      <c r="A3279" s="8" t="str">
        <f t="shared" si="1"/>
        <v>Denmark1912</v>
      </c>
      <c r="B3279" s="4" t="s">
        <v>76</v>
      </c>
      <c r="C3279" s="4">
        <v>1912.0</v>
      </c>
      <c r="D3279" s="4" t="s">
        <v>39</v>
      </c>
      <c r="E3279" s="4" t="s">
        <v>39</v>
      </c>
      <c r="F3279" s="4" t="s">
        <v>39</v>
      </c>
      <c r="G3279" s="4" t="s">
        <v>39</v>
      </c>
      <c r="H3279" s="4">
        <v>5.72487020492554</v>
      </c>
      <c r="I3279" s="4">
        <v>5.59518003463745</v>
      </c>
      <c r="J3279" s="4" t="str">
        <f t="shared" si="2"/>
        <v>#VALUE!</v>
      </c>
      <c r="K3279" s="5" t="str">
        <f t="shared" si="3"/>
        <v>#VALUE!</v>
      </c>
      <c r="L3279" s="5" t="str">
        <f t="shared" si="4"/>
        <v>#VALUE!</v>
      </c>
      <c r="M3279" s="5" t="str">
        <f t="shared" si="5"/>
        <v>#VALUE!</v>
      </c>
      <c r="N3279" s="4" t="s">
        <v>39</v>
      </c>
      <c r="O3279" s="4" t="s">
        <v>39</v>
      </c>
      <c r="P3279" s="4" t="s">
        <v>39</v>
      </c>
      <c r="Q3279" s="4" t="b">
        <v>1</v>
      </c>
      <c r="R3279" s="4" t="s">
        <v>39</v>
      </c>
      <c r="S3279" s="4" t="s">
        <v>39</v>
      </c>
      <c r="T3279" s="4" t="s">
        <v>39</v>
      </c>
    </row>
    <row r="3280" ht="12.75" customHeight="1">
      <c r="A3280" s="8" t="str">
        <f t="shared" si="1"/>
        <v>Denmark1911</v>
      </c>
      <c r="B3280" s="4" t="s">
        <v>76</v>
      </c>
      <c r="C3280" s="4">
        <v>1911.0</v>
      </c>
      <c r="D3280" s="4">
        <v>5.35518980026245</v>
      </c>
      <c r="E3280" s="4" t="s">
        <v>39</v>
      </c>
      <c r="F3280" s="4" t="s">
        <v>39</v>
      </c>
      <c r="G3280" s="4" t="s">
        <v>39</v>
      </c>
      <c r="H3280" s="4">
        <v>4.93905019760132</v>
      </c>
      <c r="I3280" s="4">
        <v>5.96294021606445</v>
      </c>
      <c r="J3280" s="4" t="str">
        <f t="shared" si="2"/>
        <v>#VALUE!</v>
      </c>
      <c r="K3280" s="5" t="str">
        <f t="shared" si="3"/>
        <v>#VALUE!</v>
      </c>
      <c r="L3280" s="5" t="str">
        <f t="shared" si="4"/>
        <v>#VALUE!</v>
      </c>
      <c r="M3280" s="5" t="str">
        <f t="shared" si="5"/>
        <v>#VALUE!</v>
      </c>
      <c r="N3280" s="4" t="s">
        <v>39</v>
      </c>
      <c r="O3280" s="4" t="s">
        <v>39</v>
      </c>
      <c r="P3280" s="4" t="b">
        <v>1</v>
      </c>
      <c r="Q3280" s="4" t="s">
        <v>39</v>
      </c>
      <c r="R3280" s="4" t="s">
        <v>39</v>
      </c>
      <c r="S3280" s="4" t="s">
        <v>39</v>
      </c>
      <c r="T3280" s="4" t="s">
        <v>39</v>
      </c>
    </row>
    <row r="3281" ht="12.75" customHeight="1">
      <c r="A3281" s="8" t="str">
        <f t="shared" si="1"/>
        <v>Denmark1910</v>
      </c>
      <c r="B3281" s="4" t="s">
        <v>76</v>
      </c>
      <c r="C3281" s="4">
        <v>1910.0</v>
      </c>
      <c r="D3281" s="4">
        <v>3.04053997993469</v>
      </c>
      <c r="E3281" s="4" t="s">
        <v>39</v>
      </c>
      <c r="F3281" s="4" t="s">
        <v>39</v>
      </c>
      <c r="G3281" s="4" t="s">
        <v>39</v>
      </c>
      <c r="H3281" s="4">
        <v>4.72945022583008</v>
      </c>
      <c r="I3281" s="4">
        <v>6.45161008834839</v>
      </c>
      <c r="J3281" s="4" t="str">
        <f t="shared" si="2"/>
        <v>#VALUE!</v>
      </c>
      <c r="K3281" s="5" t="str">
        <f t="shared" si="3"/>
        <v>#VALUE!</v>
      </c>
      <c r="L3281" s="5" t="str">
        <f t="shared" si="4"/>
        <v>#VALUE!</v>
      </c>
      <c r="M3281" s="5" t="str">
        <f t="shared" si="5"/>
        <v>#VALUE!</v>
      </c>
      <c r="N3281" s="4" t="b">
        <v>0</v>
      </c>
      <c r="O3281" s="4" t="s">
        <v>39</v>
      </c>
      <c r="P3281" s="4" t="b">
        <v>1</v>
      </c>
      <c r="Q3281" s="4" t="s">
        <v>39</v>
      </c>
      <c r="R3281" s="4" t="s">
        <v>39</v>
      </c>
      <c r="S3281" s="4" t="s">
        <v>39</v>
      </c>
      <c r="T3281" s="4" t="s">
        <v>39</v>
      </c>
    </row>
    <row r="3282" ht="12.75" customHeight="1">
      <c r="A3282" s="8" t="str">
        <f t="shared" si="1"/>
        <v>Denmark1909</v>
      </c>
      <c r="B3282" s="4" t="s">
        <v>76</v>
      </c>
      <c r="C3282" s="4">
        <v>1909.0</v>
      </c>
      <c r="D3282" s="4">
        <v>3.8596498966217</v>
      </c>
      <c r="E3282" s="4" t="s">
        <v>39</v>
      </c>
      <c r="F3282" s="4" t="s">
        <v>39</v>
      </c>
      <c r="G3282" s="4" t="s">
        <v>39</v>
      </c>
      <c r="H3282" s="4">
        <v>4.48577976226807</v>
      </c>
      <c r="I3282" s="4">
        <v>6.97484016418457</v>
      </c>
      <c r="J3282" s="4" t="str">
        <f t="shared" si="2"/>
        <v>#VALUE!</v>
      </c>
      <c r="K3282" s="5" t="str">
        <f t="shared" si="3"/>
        <v>#VALUE!</v>
      </c>
      <c r="L3282" s="5" t="str">
        <f t="shared" si="4"/>
        <v>#VALUE!</v>
      </c>
      <c r="M3282" s="5" t="str">
        <f t="shared" si="5"/>
        <v>#VALUE!</v>
      </c>
      <c r="N3282" s="4" t="b">
        <v>0</v>
      </c>
      <c r="O3282" s="4" t="s">
        <v>39</v>
      </c>
      <c r="P3282" s="4" t="b">
        <v>1</v>
      </c>
      <c r="Q3282" s="4" t="s">
        <v>39</v>
      </c>
      <c r="R3282" s="4" t="s">
        <v>39</v>
      </c>
      <c r="S3282" s="4" t="s">
        <v>39</v>
      </c>
      <c r="T3282" s="4" t="s">
        <v>39</v>
      </c>
    </row>
    <row r="3283" ht="12.75" customHeight="1">
      <c r="A3283" s="8" t="str">
        <f t="shared" si="1"/>
        <v>Denmark1908</v>
      </c>
      <c r="B3283" s="4" t="s">
        <v>76</v>
      </c>
      <c r="C3283" s="4">
        <v>1908.0</v>
      </c>
      <c r="D3283" s="4">
        <v>3.13631010055542</v>
      </c>
      <c r="E3283" s="4" t="s">
        <v>39</v>
      </c>
      <c r="F3283" s="4" t="s">
        <v>39</v>
      </c>
      <c r="G3283" s="4" t="s">
        <v>39</v>
      </c>
      <c r="H3283" s="4">
        <v>5.26791000366211</v>
      </c>
      <c r="I3283" s="4">
        <v>6.09137010574341</v>
      </c>
      <c r="J3283" s="4" t="str">
        <f t="shared" si="2"/>
        <v>#VALUE!</v>
      </c>
      <c r="K3283" s="5" t="str">
        <f t="shared" si="3"/>
        <v>#VALUE!</v>
      </c>
      <c r="L3283" s="5" t="str">
        <f t="shared" si="4"/>
        <v>#VALUE!</v>
      </c>
      <c r="M3283" s="5" t="str">
        <f t="shared" si="5"/>
        <v>#VALUE!</v>
      </c>
      <c r="N3283" s="4" t="b">
        <v>0</v>
      </c>
      <c r="O3283" s="4" t="b">
        <v>0</v>
      </c>
      <c r="P3283" s="4" t="b">
        <v>1</v>
      </c>
      <c r="Q3283" s="4" t="b">
        <v>0</v>
      </c>
      <c r="R3283" s="4" t="s">
        <v>39</v>
      </c>
      <c r="S3283" s="4" t="s">
        <v>39</v>
      </c>
      <c r="T3283" s="4" t="s">
        <v>39</v>
      </c>
    </row>
    <row r="3284" ht="12.75" customHeight="1">
      <c r="A3284" s="8" t="str">
        <f t="shared" si="1"/>
        <v>Denmark1907</v>
      </c>
      <c r="B3284" s="4" t="s">
        <v>76</v>
      </c>
      <c r="C3284" s="4">
        <v>1907.0</v>
      </c>
      <c r="D3284" s="4">
        <v>3.75468993186951</v>
      </c>
      <c r="E3284" s="4" t="s">
        <v>39</v>
      </c>
      <c r="F3284" s="4" t="s">
        <v>39</v>
      </c>
      <c r="G3284" s="4" t="s">
        <v>39</v>
      </c>
      <c r="H3284" s="4">
        <v>5.66992998123169</v>
      </c>
      <c r="I3284" s="4">
        <v>5.41115999221802</v>
      </c>
      <c r="J3284" s="4" t="str">
        <f t="shared" si="2"/>
        <v>#VALUE!</v>
      </c>
      <c r="K3284" s="5" t="str">
        <f t="shared" si="3"/>
        <v>#VALUE!</v>
      </c>
      <c r="L3284" s="5" t="str">
        <f t="shared" si="4"/>
        <v>#VALUE!</v>
      </c>
      <c r="M3284" s="5" t="str">
        <f t="shared" si="5"/>
        <v>#VALUE!</v>
      </c>
      <c r="N3284" s="4" t="b">
        <v>0</v>
      </c>
      <c r="O3284" s="4" t="b">
        <v>0</v>
      </c>
      <c r="P3284" s="4" t="b">
        <v>1</v>
      </c>
      <c r="Q3284" s="4" t="b">
        <v>0</v>
      </c>
      <c r="R3284" s="4" t="s">
        <v>39</v>
      </c>
      <c r="S3284" s="4" t="s">
        <v>39</v>
      </c>
      <c r="T3284" s="4" t="s">
        <v>39</v>
      </c>
    </row>
    <row r="3285" ht="12.75" customHeight="1">
      <c r="A3285" s="8" t="str">
        <f t="shared" si="1"/>
        <v>Denmark1906</v>
      </c>
      <c r="B3285" s="4" t="s">
        <v>76</v>
      </c>
      <c r="C3285" s="4">
        <v>1906.0</v>
      </c>
      <c r="D3285" s="4">
        <v>2.83139991760254</v>
      </c>
      <c r="E3285" s="4" t="s">
        <v>39</v>
      </c>
      <c r="F3285" s="4" t="s">
        <v>39</v>
      </c>
      <c r="G3285" s="4" t="s">
        <v>39</v>
      </c>
      <c r="H3285" s="4">
        <v>6.57651996612549</v>
      </c>
      <c r="I3285" s="4">
        <v>6.99447011947632</v>
      </c>
      <c r="J3285" s="4" t="str">
        <f t="shared" si="2"/>
        <v>#VALUE!</v>
      </c>
      <c r="K3285" s="5" t="str">
        <f t="shared" si="3"/>
        <v>#VALUE!</v>
      </c>
      <c r="L3285" s="5" t="str">
        <f t="shared" si="4"/>
        <v>#VALUE!</v>
      </c>
      <c r="M3285" s="5" t="str">
        <f t="shared" si="5"/>
        <v>#VALUE!</v>
      </c>
      <c r="N3285" s="4" t="b">
        <v>0</v>
      </c>
      <c r="O3285" s="4" t="b">
        <v>0</v>
      </c>
      <c r="P3285" s="4" t="b">
        <v>1</v>
      </c>
      <c r="Q3285" s="4" t="b">
        <v>0</v>
      </c>
      <c r="R3285" s="4" t="s">
        <v>39</v>
      </c>
      <c r="S3285" s="4" t="s">
        <v>39</v>
      </c>
      <c r="T3285" s="4" t="s">
        <v>39</v>
      </c>
    </row>
    <row r="3286" ht="12.75" customHeight="1">
      <c r="A3286" s="8" t="str">
        <f t="shared" si="1"/>
        <v>Denmark1905</v>
      </c>
      <c r="B3286" s="4" t="s">
        <v>76</v>
      </c>
      <c r="C3286" s="4">
        <v>1905.0</v>
      </c>
      <c r="D3286" s="4">
        <v>1.7015700340271</v>
      </c>
      <c r="E3286" s="4" t="s">
        <v>39</v>
      </c>
      <c r="F3286" s="4" t="s">
        <v>39</v>
      </c>
      <c r="G3286" s="4" t="s">
        <v>39</v>
      </c>
      <c r="H3286" s="4">
        <v>5.66109991073608</v>
      </c>
      <c r="I3286" s="4">
        <v>5.44287014007568</v>
      </c>
      <c r="J3286" s="4" t="str">
        <f t="shared" si="2"/>
        <v>#VALUE!</v>
      </c>
      <c r="K3286" s="5" t="str">
        <f t="shared" si="3"/>
        <v>#VALUE!</v>
      </c>
      <c r="L3286" s="5" t="str">
        <f t="shared" si="4"/>
        <v>#VALUE!</v>
      </c>
      <c r="M3286" s="5" t="str">
        <f t="shared" si="5"/>
        <v>#VALUE!</v>
      </c>
      <c r="N3286" s="4" t="b">
        <v>0</v>
      </c>
      <c r="O3286" s="4" t="b">
        <v>1</v>
      </c>
      <c r="P3286" s="4" t="b">
        <v>0</v>
      </c>
      <c r="Q3286" s="4" t="b">
        <v>0</v>
      </c>
      <c r="R3286" s="4" t="s">
        <v>39</v>
      </c>
      <c r="S3286" s="4" t="s">
        <v>39</v>
      </c>
      <c r="T3286" s="4" t="s">
        <v>39</v>
      </c>
    </row>
    <row r="3287" ht="12.75" customHeight="1">
      <c r="A3287" s="8" t="str">
        <f t="shared" si="1"/>
        <v>Denmark1904</v>
      </c>
      <c r="B3287" s="4" t="s">
        <v>76</v>
      </c>
      <c r="C3287" s="4">
        <v>1904.0</v>
      </c>
      <c r="D3287" s="4">
        <v>2.13903999328613</v>
      </c>
      <c r="E3287" s="4" t="s">
        <v>39</v>
      </c>
      <c r="F3287" s="4" t="s">
        <v>39</v>
      </c>
      <c r="G3287" s="4" t="s">
        <v>39</v>
      </c>
      <c r="H3287" s="4">
        <v>6.59905004501343</v>
      </c>
      <c r="I3287" s="4">
        <v>6.70046997070313</v>
      </c>
      <c r="J3287" s="4" t="str">
        <f t="shared" si="2"/>
        <v>#VALUE!</v>
      </c>
      <c r="K3287" s="5" t="str">
        <f t="shared" si="3"/>
        <v>#VALUE!</v>
      </c>
      <c r="L3287" s="5" t="str">
        <f t="shared" si="4"/>
        <v>#VALUE!</v>
      </c>
      <c r="M3287" s="5" t="str">
        <f t="shared" si="5"/>
        <v>#VALUE!</v>
      </c>
      <c r="N3287" s="4" t="b">
        <v>0</v>
      </c>
      <c r="O3287" s="4" t="b">
        <v>1</v>
      </c>
      <c r="P3287" s="4" t="b">
        <v>1</v>
      </c>
      <c r="Q3287" s="4" t="b">
        <v>0</v>
      </c>
      <c r="R3287" s="4" t="s">
        <v>39</v>
      </c>
      <c r="S3287" s="4" t="s">
        <v>39</v>
      </c>
      <c r="T3287" s="4" t="s">
        <v>39</v>
      </c>
    </row>
    <row r="3288" ht="12.75" customHeight="1">
      <c r="A3288" s="8" t="str">
        <f t="shared" si="1"/>
        <v>Denmark1903</v>
      </c>
      <c r="B3288" s="4" t="s">
        <v>76</v>
      </c>
      <c r="C3288" s="4">
        <v>1903.0</v>
      </c>
      <c r="D3288" s="4">
        <v>5.94900989532471</v>
      </c>
      <c r="E3288" s="4" t="s">
        <v>39</v>
      </c>
      <c r="F3288" s="4" t="s">
        <v>39</v>
      </c>
      <c r="G3288" s="4" t="s">
        <v>39</v>
      </c>
      <c r="H3288" s="4">
        <v>5.44460010528565</v>
      </c>
      <c r="I3288" s="4">
        <v>5.41724014282227</v>
      </c>
      <c r="J3288" s="4" t="str">
        <f t="shared" si="2"/>
        <v>#VALUE!</v>
      </c>
      <c r="K3288" s="5" t="str">
        <f t="shared" si="3"/>
        <v>#VALUE!</v>
      </c>
      <c r="L3288" s="5" t="str">
        <f t="shared" si="4"/>
        <v>#VALUE!</v>
      </c>
      <c r="M3288" s="5" t="str">
        <f t="shared" si="5"/>
        <v>#VALUE!</v>
      </c>
      <c r="N3288" s="4" t="b">
        <v>0</v>
      </c>
      <c r="O3288" s="4" t="b">
        <v>0</v>
      </c>
      <c r="P3288" s="4" t="b">
        <v>1</v>
      </c>
      <c r="Q3288" s="4" t="b">
        <v>0</v>
      </c>
      <c r="R3288" s="4" t="s">
        <v>39</v>
      </c>
      <c r="S3288" s="4" t="s">
        <v>39</v>
      </c>
      <c r="T3288" s="4" t="s">
        <v>39</v>
      </c>
    </row>
    <row r="3289" ht="12.75" customHeight="1">
      <c r="A3289" s="8" t="str">
        <f t="shared" si="1"/>
        <v>Denmark1902</v>
      </c>
      <c r="B3289" s="4" t="s">
        <v>76</v>
      </c>
      <c r="C3289" s="4">
        <v>1902.0</v>
      </c>
      <c r="D3289" s="4">
        <v>2.31884002685547</v>
      </c>
      <c r="E3289" s="4" t="s">
        <v>39</v>
      </c>
      <c r="F3289" s="4" t="s">
        <v>39</v>
      </c>
      <c r="G3289" s="4" t="s">
        <v>39</v>
      </c>
      <c r="H3289" s="4">
        <v>5.48711013793945</v>
      </c>
      <c r="I3289" s="4">
        <v>5.55157995223999</v>
      </c>
      <c r="J3289" s="4" t="str">
        <f t="shared" si="2"/>
        <v>#VALUE!</v>
      </c>
      <c r="K3289" s="5" t="str">
        <f t="shared" si="3"/>
        <v>#VALUE!</v>
      </c>
      <c r="L3289" s="5" t="str">
        <f t="shared" si="4"/>
        <v>#VALUE!</v>
      </c>
      <c r="M3289" s="5" t="str">
        <f t="shared" si="5"/>
        <v>#VALUE!</v>
      </c>
      <c r="N3289" s="4" t="b">
        <v>0</v>
      </c>
      <c r="O3289" s="4" t="b">
        <v>1</v>
      </c>
      <c r="P3289" s="4" t="b">
        <v>1</v>
      </c>
      <c r="Q3289" s="4" t="b">
        <v>0</v>
      </c>
      <c r="R3289" s="4" t="s">
        <v>39</v>
      </c>
      <c r="S3289" s="4" t="s">
        <v>39</v>
      </c>
      <c r="T3289" s="4" t="s">
        <v>39</v>
      </c>
    </row>
    <row r="3290" ht="12.75" customHeight="1">
      <c r="A3290" s="8" t="str">
        <f t="shared" si="1"/>
        <v>Denmark1901</v>
      </c>
      <c r="B3290" s="4" t="s">
        <v>76</v>
      </c>
      <c r="C3290" s="4">
        <v>1901.0</v>
      </c>
      <c r="D3290" s="4">
        <v>4.22960996627808</v>
      </c>
      <c r="E3290" s="4" t="s">
        <v>39</v>
      </c>
      <c r="F3290" s="4" t="s">
        <v>39</v>
      </c>
      <c r="G3290" s="4" t="s">
        <v>39</v>
      </c>
      <c r="H3290" s="4">
        <v>4.87609004974365</v>
      </c>
      <c r="I3290" s="4">
        <v>5.59038019180298</v>
      </c>
      <c r="J3290" s="4" t="str">
        <f t="shared" si="2"/>
        <v>#VALUE!</v>
      </c>
      <c r="K3290" s="5" t="str">
        <f t="shared" si="3"/>
        <v>#VALUE!</v>
      </c>
      <c r="L3290" s="5" t="str">
        <f t="shared" si="4"/>
        <v>#VALUE!</v>
      </c>
      <c r="M3290" s="5" t="str">
        <f t="shared" si="5"/>
        <v>#VALUE!</v>
      </c>
      <c r="N3290" s="4" t="b">
        <v>0</v>
      </c>
      <c r="O3290" s="4" t="b">
        <v>1</v>
      </c>
      <c r="P3290" s="4" t="b">
        <v>1</v>
      </c>
      <c r="Q3290" s="4" t="b">
        <v>0</v>
      </c>
      <c r="R3290" s="4" t="s">
        <v>39</v>
      </c>
      <c r="S3290" s="4" t="s">
        <v>39</v>
      </c>
      <c r="T3290" s="4" t="s">
        <v>39</v>
      </c>
    </row>
    <row r="3291" ht="12.75" customHeight="1">
      <c r="A3291" s="8" t="str">
        <f t="shared" si="1"/>
        <v>Denmark1900</v>
      </c>
      <c r="B3291" s="4" t="s">
        <v>76</v>
      </c>
      <c r="C3291" s="4">
        <v>1900.0</v>
      </c>
      <c r="D3291" s="4">
        <v>3.4375</v>
      </c>
      <c r="E3291" s="4" t="s">
        <v>39</v>
      </c>
      <c r="F3291" s="4" t="s">
        <v>39</v>
      </c>
      <c r="G3291" s="4" t="s">
        <v>39</v>
      </c>
      <c r="H3291" s="4">
        <v>5.1210298538208</v>
      </c>
      <c r="I3291" s="4">
        <v>5.96066999435425</v>
      </c>
      <c r="J3291" s="4" t="str">
        <f t="shared" si="2"/>
        <v>#VALUE!</v>
      </c>
      <c r="K3291" s="5" t="str">
        <f t="shared" si="3"/>
        <v>#VALUE!</v>
      </c>
      <c r="L3291" s="5" t="str">
        <f t="shared" si="4"/>
        <v>#VALUE!</v>
      </c>
      <c r="M3291" s="5" t="str">
        <f t="shared" si="5"/>
        <v>#VALUE!</v>
      </c>
      <c r="N3291" s="4" t="b">
        <v>0</v>
      </c>
      <c r="O3291" s="4" t="b">
        <v>0</v>
      </c>
      <c r="P3291" s="4" t="b">
        <v>1</v>
      </c>
      <c r="Q3291" s="4" t="b">
        <v>1</v>
      </c>
      <c r="R3291" s="4" t="s">
        <v>39</v>
      </c>
      <c r="S3291" s="4" t="s">
        <v>39</v>
      </c>
      <c r="T3291" s="4" t="s">
        <v>39</v>
      </c>
    </row>
    <row r="3292" ht="12.75" customHeight="1">
      <c r="A3292" s="8" t="str">
        <f t="shared" si="1"/>
        <v>Denmark1899</v>
      </c>
      <c r="B3292" s="4" t="s">
        <v>76</v>
      </c>
      <c r="C3292" s="4">
        <v>1899.0</v>
      </c>
      <c r="D3292" s="4">
        <v>4.23452997207642</v>
      </c>
      <c r="E3292" s="4" t="s">
        <v>39</v>
      </c>
      <c r="F3292" s="4" t="s">
        <v>39</v>
      </c>
      <c r="G3292" s="4" t="s">
        <v>39</v>
      </c>
      <c r="H3292" s="4">
        <v>5.77650022506714</v>
      </c>
      <c r="I3292" s="4">
        <v>6.36812019348145</v>
      </c>
      <c r="J3292" s="4" t="str">
        <f t="shared" si="2"/>
        <v>#VALUE!</v>
      </c>
      <c r="K3292" s="5" t="str">
        <f t="shared" si="3"/>
        <v>#VALUE!</v>
      </c>
      <c r="L3292" s="5" t="str">
        <f t="shared" si="4"/>
        <v>#VALUE!</v>
      </c>
      <c r="M3292" s="5" t="str">
        <f t="shared" si="5"/>
        <v>#VALUE!</v>
      </c>
      <c r="N3292" s="4" t="b">
        <v>0</v>
      </c>
      <c r="O3292" s="4" t="b">
        <v>0</v>
      </c>
      <c r="P3292" s="4" t="b">
        <v>1</v>
      </c>
      <c r="Q3292" s="4" t="b">
        <v>1</v>
      </c>
      <c r="R3292" s="4" t="s">
        <v>39</v>
      </c>
      <c r="S3292" s="4" t="s">
        <v>39</v>
      </c>
      <c r="T3292" s="4" t="s">
        <v>39</v>
      </c>
    </row>
    <row r="3293" ht="12.75" customHeight="1">
      <c r="A3293" s="8" t="str">
        <f t="shared" si="1"/>
        <v>Denmark1898</v>
      </c>
      <c r="B3293" s="4" t="s">
        <v>76</v>
      </c>
      <c r="C3293" s="4">
        <v>1898.0</v>
      </c>
      <c r="D3293" s="4">
        <v>1.65562999248505</v>
      </c>
      <c r="E3293" s="4" t="s">
        <v>39</v>
      </c>
      <c r="F3293" s="4" t="s">
        <v>39</v>
      </c>
      <c r="G3293" s="4" t="s">
        <v>39</v>
      </c>
      <c r="H3293" s="4">
        <v>6.15385007858276</v>
      </c>
      <c r="I3293" s="4">
        <v>6.58599996566773</v>
      </c>
      <c r="J3293" s="4" t="str">
        <f t="shared" si="2"/>
        <v>#VALUE!</v>
      </c>
      <c r="K3293" s="5" t="str">
        <f t="shared" si="3"/>
        <v>#VALUE!</v>
      </c>
      <c r="L3293" s="5" t="str">
        <f t="shared" si="4"/>
        <v>#VALUE!</v>
      </c>
      <c r="M3293" s="5" t="str">
        <f t="shared" si="5"/>
        <v>#VALUE!</v>
      </c>
      <c r="N3293" s="4" t="b">
        <v>0</v>
      </c>
      <c r="O3293" s="4" t="b">
        <v>1</v>
      </c>
      <c r="P3293" s="4" t="b">
        <v>0</v>
      </c>
      <c r="Q3293" s="4" t="b">
        <v>1</v>
      </c>
      <c r="R3293" s="4" t="s">
        <v>39</v>
      </c>
      <c r="S3293" s="4" t="s">
        <v>39</v>
      </c>
      <c r="T3293" s="4" t="s">
        <v>39</v>
      </c>
    </row>
    <row r="3294" ht="12.75" customHeight="1">
      <c r="A3294" s="8" t="str">
        <f t="shared" si="1"/>
        <v>Denmark1897</v>
      </c>
      <c r="B3294" s="4" t="s">
        <v>76</v>
      </c>
      <c r="C3294" s="4">
        <v>1897.0</v>
      </c>
      <c r="D3294" s="4">
        <v>2.37287998199463</v>
      </c>
      <c r="E3294" s="4" t="s">
        <v>39</v>
      </c>
      <c r="F3294" s="4" t="s">
        <v>39</v>
      </c>
      <c r="G3294" s="4" t="s">
        <v>39</v>
      </c>
      <c r="H3294" s="4">
        <v>6.29899978637695</v>
      </c>
      <c r="I3294" s="4">
        <v>6.91048002243042</v>
      </c>
      <c r="J3294" s="4" t="str">
        <f t="shared" si="2"/>
        <v>#VALUE!</v>
      </c>
      <c r="K3294" s="5" t="str">
        <f t="shared" si="3"/>
        <v>#VALUE!</v>
      </c>
      <c r="L3294" s="5" t="str">
        <f t="shared" si="4"/>
        <v>#VALUE!</v>
      </c>
      <c r="M3294" s="5" t="str">
        <f t="shared" si="5"/>
        <v>#VALUE!</v>
      </c>
      <c r="N3294" s="4" t="b">
        <v>0</v>
      </c>
      <c r="O3294" s="4" t="b">
        <v>1</v>
      </c>
      <c r="P3294" s="4" t="b">
        <v>1</v>
      </c>
      <c r="Q3294" s="4" t="b">
        <v>0</v>
      </c>
      <c r="R3294" s="4" t="s">
        <v>39</v>
      </c>
      <c r="S3294" s="4" t="s">
        <v>39</v>
      </c>
      <c r="T3294" s="4" t="s">
        <v>39</v>
      </c>
    </row>
    <row r="3295" ht="12.75" customHeight="1">
      <c r="A3295" s="8" t="str">
        <f t="shared" si="1"/>
        <v>Denmark1896</v>
      </c>
      <c r="B3295" s="4" t="s">
        <v>76</v>
      </c>
      <c r="C3295" s="4">
        <v>1896.0</v>
      </c>
      <c r="D3295" s="4">
        <v>3.69069004058838</v>
      </c>
      <c r="E3295" s="4" t="s">
        <v>39</v>
      </c>
      <c r="F3295" s="4" t="s">
        <v>39</v>
      </c>
      <c r="G3295" s="4" t="s">
        <v>39</v>
      </c>
      <c r="H3295" s="4">
        <v>6.15675020217896</v>
      </c>
      <c r="I3295" s="4">
        <v>6.22284984588623</v>
      </c>
      <c r="J3295" s="4" t="str">
        <f t="shared" si="2"/>
        <v>#VALUE!</v>
      </c>
      <c r="K3295" s="5" t="str">
        <f t="shared" si="3"/>
        <v>#VALUE!</v>
      </c>
      <c r="L3295" s="5" t="str">
        <f t="shared" si="4"/>
        <v>#VALUE!</v>
      </c>
      <c r="M3295" s="5" t="str">
        <f t="shared" si="5"/>
        <v>#VALUE!</v>
      </c>
      <c r="N3295" s="4" t="b">
        <v>0</v>
      </c>
      <c r="O3295" s="4" t="b">
        <v>0</v>
      </c>
      <c r="P3295" s="4" t="b">
        <v>1</v>
      </c>
      <c r="Q3295" s="4" t="b">
        <v>0</v>
      </c>
      <c r="R3295" s="4" t="s">
        <v>39</v>
      </c>
      <c r="S3295" s="4" t="s">
        <v>39</v>
      </c>
      <c r="T3295" s="4" t="s">
        <v>39</v>
      </c>
    </row>
    <row r="3296" ht="12.75" customHeight="1">
      <c r="A3296" s="8" t="str">
        <f t="shared" si="1"/>
        <v>Denmark1895</v>
      </c>
      <c r="B3296" s="4" t="s">
        <v>76</v>
      </c>
      <c r="C3296" s="4">
        <v>1895.0</v>
      </c>
      <c r="D3296" s="4">
        <v>5.5658597946167</v>
      </c>
      <c r="E3296" s="4" t="s">
        <v>39</v>
      </c>
      <c r="F3296" s="4" t="s">
        <v>39</v>
      </c>
      <c r="G3296" s="4" t="s">
        <v>39</v>
      </c>
      <c r="H3296" s="4">
        <v>6.11164999008179</v>
      </c>
      <c r="I3296" s="4">
        <v>6.28489017486572</v>
      </c>
      <c r="J3296" s="4" t="str">
        <f t="shared" si="2"/>
        <v>#VALUE!</v>
      </c>
      <c r="K3296" s="5" t="str">
        <f t="shared" si="3"/>
        <v>#VALUE!</v>
      </c>
      <c r="L3296" s="5" t="str">
        <f t="shared" si="4"/>
        <v>#VALUE!</v>
      </c>
      <c r="M3296" s="5" t="str">
        <f t="shared" si="5"/>
        <v>#VALUE!</v>
      </c>
      <c r="N3296" s="4" t="b">
        <v>0</v>
      </c>
      <c r="O3296" s="4" t="b">
        <v>0</v>
      </c>
      <c r="P3296" s="4" t="b">
        <v>1</v>
      </c>
      <c r="Q3296" s="4" t="b">
        <v>1</v>
      </c>
      <c r="R3296" s="4" t="s">
        <v>39</v>
      </c>
      <c r="S3296" s="4" t="s">
        <v>39</v>
      </c>
      <c r="T3296" s="4" t="s">
        <v>39</v>
      </c>
    </row>
    <row r="3297" ht="12.75" customHeight="1">
      <c r="A3297" s="8" t="str">
        <f t="shared" si="1"/>
        <v>Denmark1894</v>
      </c>
      <c r="B3297" s="4" t="s">
        <v>76</v>
      </c>
      <c r="C3297" s="4">
        <v>1894.0</v>
      </c>
      <c r="D3297" s="4">
        <v>2.08332991600037</v>
      </c>
      <c r="E3297" s="4" t="s">
        <v>39</v>
      </c>
      <c r="F3297" s="4" t="s">
        <v>39</v>
      </c>
      <c r="G3297" s="4" t="s">
        <v>39</v>
      </c>
      <c r="H3297" s="4">
        <v>5.93939018249512</v>
      </c>
      <c r="I3297" s="4">
        <v>6.20202016830444</v>
      </c>
      <c r="J3297" s="4" t="str">
        <f t="shared" si="2"/>
        <v>#VALUE!</v>
      </c>
      <c r="K3297" s="5" t="str">
        <f t="shared" si="3"/>
        <v>#VALUE!</v>
      </c>
      <c r="L3297" s="5" t="str">
        <f t="shared" si="4"/>
        <v>#VALUE!</v>
      </c>
      <c r="M3297" s="5" t="str">
        <f t="shared" si="5"/>
        <v>#VALUE!</v>
      </c>
      <c r="N3297" s="4" t="b">
        <v>0</v>
      </c>
      <c r="O3297" s="4" t="b">
        <v>1</v>
      </c>
      <c r="P3297" s="4" t="b">
        <v>1</v>
      </c>
      <c r="Q3297" s="4" t="b">
        <v>1</v>
      </c>
      <c r="R3297" s="4" t="s">
        <v>39</v>
      </c>
      <c r="S3297" s="4" t="s">
        <v>39</v>
      </c>
      <c r="T3297" s="4" t="s">
        <v>39</v>
      </c>
    </row>
    <row r="3298" ht="12.75" customHeight="1">
      <c r="A3298" s="8" t="str">
        <f t="shared" si="1"/>
        <v>Denmark1893</v>
      </c>
      <c r="B3298" s="4" t="s">
        <v>76</v>
      </c>
      <c r="C3298" s="4">
        <v>1893.0</v>
      </c>
      <c r="D3298" s="4">
        <v>1.93050003051758</v>
      </c>
      <c r="E3298" s="4" t="s">
        <v>39</v>
      </c>
      <c r="F3298" s="4" t="s">
        <v>39</v>
      </c>
      <c r="G3298" s="4" t="s">
        <v>39</v>
      </c>
      <c r="H3298" s="4">
        <v>5.80000019073486</v>
      </c>
      <c r="I3298" s="4">
        <v>6.21999979019165</v>
      </c>
      <c r="J3298" s="4" t="str">
        <f t="shared" si="2"/>
        <v>#VALUE!</v>
      </c>
      <c r="K3298" s="5" t="str">
        <f t="shared" si="3"/>
        <v>#VALUE!</v>
      </c>
      <c r="L3298" s="5" t="str">
        <f t="shared" si="4"/>
        <v>#VALUE!</v>
      </c>
      <c r="M3298" s="5" t="str">
        <f t="shared" si="5"/>
        <v>#VALUE!</v>
      </c>
      <c r="N3298" s="4" t="b">
        <v>0</v>
      </c>
      <c r="O3298" s="4" t="b">
        <v>1</v>
      </c>
      <c r="P3298" s="4" t="b">
        <v>0</v>
      </c>
      <c r="Q3298" s="4" t="b">
        <v>0</v>
      </c>
      <c r="R3298" s="4" t="s">
        <v>39</v>
      </c>
      <c r="S3298" s="4" t="s">
        <v>39</v>
      </c>
      <c r="T3298" s="4" t="s">
        <v>39</v>
      </c>
    </row>
    <row r="3299" ht="12.75" customHeight="1">
      <c r="A3299" s="8" t="str">
        <f t="shared" si="1"/>
        <v>Denmark1892</v>
      </c>
      <c r="B3299" s="4" t="s">
        <v>76</v>
      </c>
      <c r="C3299" s="4">
        <v>1892.0</v>
      </c>
      <c r="D3299" s="4">
        <v>2.37154006958008</v>
      </c>
      <c r="E3299" s="4" t="s">
        <v>39</v>
      </c>
      <c r="F3299" s="4" t="s">
        <v>39</v>
      </c>
      <c r="G3299" s="4" t="s">
        <v>39</v>
      </c>
      <c r="H3299" s="4">
        <v>5.56219005584717</v>
      </c>
      <c r="I3299" s="4">
        <v>6.28855991363525</v>
      </c>
      <c r="J3299" s="4" t="str">
        <f t="shared" si="2"/>
        <v>#VALUE!</v>
      </c>
      <c r="K3299" s="5" t="str">
        <f t="shared" si="3"/>
        <v>#VALUE!</v>
      </c>
      <c r="L3299" s="5" t="str">
        <f t="shared" si="4"/>
        <v>#VALUE!</v>
      </c>
      <c r="M3299" s="5" t="str">
        <f t="shared" si="5"/>
        <v>#VALUE!</v>
      </c>
      <c r="N3299" s="4" t="b">
        <v>0</v>
      </c>
      <c r="O3299" s="4" t="b">
        <v>1</v>
      </c>
      <c r="P3299" s="4" t="b">
        <v>1</v>
      </c>
      <c r="Q3299" s="4" t="b">
        <v>0</v>
      </c>
      <c r="R3299" s="4" t="s">
        <v>39</v>
      </c>
      <c r="S3299" s="4" t="s">
        <v>39</v>
      </c>
      <c r="T3299" s="4" t="s">
        <v>39</v>
      </c>
    </row>
    <row r="3300" ht="12.75" customHeight="1">
      <c r="A3300" s="8" t="str">
        <f t="shared" si="1"/>
        <v>Denmark1891</v>
      </c>
      <c r="B3300" s="4" t="s">
        <v>76</v>
      </c>
      <c r="C3300" s="4">
        <v>1891.0</v>
      </c>
      <c r="D3300" s="4">
        <v>2.01612997055054</v>
      </c>
      <c r="E3300" s="4" t="s">
        <v>39</v>
      </c>
      <c r="F3300" s="4" t="s">
        <v>39</v>
      </c>
      <c r="G3300" s="4" t="s">
        <v>39</v>
      </c>
      <c r="H3300" s="4">
        <v>5.67460012435913</v>
      </c>
      <c r="I3300" s="4">
        <v>6.43848991394043</v>
      </c>
      <c r="J3300" s="4" t="str">
        <f t="shared" si="2"/>
        <v>#VALUE!</v>
      </c>
      <c r="K3300" s="5" t="str">
        <f t="shared" si="3"/>
        <v>#VALUE!</v>
      </c>
      <c r="L3300" s="5" t="str">
        <f t="shared" si="4"/>
        <v>#VALUE!</v>
      </c>
      <c r="M3300" s="5" t="str">
        <f t="shared" si="5"/>
        <v>#VALUE!</v>
      </c>
      <c r="N3300" s="4" t="b">
        <v>0</v>
      </c>
      <c r="O3300" s="4" t="b">
        <v>0</v>
      </c>
      <c r="P3300" s="4" t="b">
        <v>1</v>
      </c>
      <c r="Q3300" s="4" t="b">
        <v>0</v>
      </c>
      <c r="R3300" s="4" t="s">
        <v>39</v>
      </c>
      <c r="S3300" s="4" t="s">
        <v>39</v>
      </c>
      <c r="T3300" s="4" t="s">
        <v>39</v>
      </c>
    </row>
    <row r="3301" ht="12.75" customHeight="1">
      <c r="A3301" s="8" t="str">
        <f t="shared" si="1"/>
        <v>Denmark1890</v>
      </c>
      <c r="B3301" s="4" t="s">
        <v>76</v>
      </c>
      <c r="C3301" s="4">
        <v>1890.0</v>
      </c>
      <c r="D3301" s="4">
        <v>5.98291015625</v>
      </c>
      <c r="E3301" s="4" t="s">
        <v>39</v>
      </c>
      <c r="F3301" s="4" t="s">
        <v>39</v>
      </c>
      <c r="G3301" s="4" t="s">
        <v>39</v>
      </c>
      <c r="H3301" s="4">
        <v>5.89636993408203</v>
      </c>
      <c r="I3301" s="4">
        <v>6.87047004699707</v>
      </c>
      <c r="J3301" s="4" t="str">
        <f t="shared" si="2"/>
        <v>#VALUE!</v>
      </c>
      <c r="K3301" s="5" t="str">
        <f t="shared" si="3"/>
        <v>#VALUE!</v>
      </c>
      <c r="L3301" s="5" t="str">
        <f t="shared" si="4"/>
        <v>#VALUE!</v>
      </c>
      <c r="M3301" s="5" t="str">
        <f t="shared" si="5"/>
        <v>#VALUE!</v>
      </c>
      <c r="N3301" s="4" t="b">
        <v>0</v>
      </c>
      <c r="O3301" s="4" t="b">
        <v>0</v>
      </c>
      <c r="P3301" s="4" t="b">
        <v>1</v>
      </c>
      <c r="Q3301" s="4" t="b">
        <v>0</v>
      </c>
      <c r="R3301" s="4" t="s">
        <v>39</v>
      </c>
      <c r="S3301" s="4" t="s">
        <v>39</v>
      </c>
      <c r="T3301" s="4" t="s">
        <v>39</v>
      </c>
    </row>
    <row r="3302" ht="12.75" customHeight="1">
      <c r="A3302" s="8" t="str">
        <f t="shared" si="1"/>
        <v>Denmark1889</v>
      </c>
      <c r="B3302" s="4" t="s">
        <v>76</v>
      </c>
      <c r="C3302" s="4">
        <v>1889.0</v>
      </c>
      <c r="D3302" s="4">
        <v>1.29869997501373</v>
      </c>
      <c r="E3302" s="4" t="s">
        <v>39</v>
      </c>
      <c r="F3302" s="4" t="s">
        <v>39</v>
      </c>
      <c r="G3302" s="4" t="s">
        <v>39</v>
      </c>
      <c r="H3302" s="4">
        <v>6.4349799156189</v>
      </c>
      <c r="I3302" s="4">
        <v>6.98430013656616</v>
      </c>
      <c r="J3302" s="4" t="str">
        <f t="shared" si="2"/>
        <v>#VALUE!</v>
      </c>
      <c r="K3302" s="5" t="str">
        <f t="shared" si="3"/>
        <v>#VALUE!</v>
      </c>
      <c r="L3302" s="5" t="str">
        <f t="shared" si="4"/>
        <v>#VALUE!</v>
      </c>
      <c r="M3302" s="5" t="str">
        <f t="shared" si="5"/>
        <v>#VALUE!</v>
      </c>
      <c r="N3302" s="4" t="b">
        <v>0</v>
      </c>
      <c r="O3302" s="4" t="b">
        <v>1</v>
      </c>
      <c r="P3302" s="4" t="b">
        <v>0</v>
      </c>
      <c r="Q3302" s="4" t="b">
        <v>0</v>
      </c>
      <c r="R3302" s="4" t="s">
        <v>39</v>
      </c>
      <c r="S3302" s="4" t="s">
        <v>39</v>
      </c>
      <c r="T3302" s="4" t="s">
        <v>39</v>
      </c>
    </row>
    <row r="3303" ht="12.75" customHeight="1">
      <c r="A3303" s="8" t="str">
        <f t="shared" si="1"/>
        <v>Denmark1888</v>
      </c>
      <c r="B3303" s="4" t="s">
        <v>76</v>
      </c>
      <c r="C3303" s="4">
        <v>1888.0</v>
      </c>
      <c r="D3303" s="4">
        <v>0.653594970703125</v>
      </c>
      <c r="E3303" s="4" t="s">
        <v>39</v>
      </c>
      <c r="F3303" s="4" t="s">
        <v>39</v>
      </c>
      <c r="G3303" s="4" t="s">
        <v>39</v>
      </c>
      <c r="H3303" s="4">
        <v>6.65874004364014</v>
      </c>
      <c r="I3303" s="4">
        <v>7.14625978469849</v>
      </c>
      <c r="J3303" s="4" t="str">
        <f t="shared" si="2"/>
        <v>#VALUE!</v>
      </c>
      <c r="K3303" s="5" t="str">
        <f t="shared" si="3"/>
        <v>#VALUE!</v>
      </c>
      <c r="L3303" s="5" t="str">
        <f t="shared" si="4"/>
        <v>#VALUE!</v>
      </c>
      <c r="M3303" s="5" t="str">
        <f t="shared" si="5"/>
        <v>#VALUE!</v>
      </c>
      <c r="N3303" s="4" t="b">
        <v>0</v>
      </c>
      <c r="O3303" s="4" t="b">
        <v>1</v>
      </c>
      <c r="P3303" s="4" t="b">
        <v>0</v>
      </c>
      <c r="Q3303" s="4" t="b">
        <v>0</v>
      </c>
      <c r="R3303" s="4" t="s">
        <v>39</v>
      </c>
      <c r="S3303" s="4" t="s">
        <v>39</v>
      </c>
      <c r="T3303" s="4" t="s">
        <v>39</v>
      </c>
    </row>
    <row r="3304" ht="12.75" customHeight="1">
      <c r="A3304" s="8" t="str">
        <f t="shared" si="1"/>
        <v>Denmark1887</v>
      </c>
      <c r="B3304" s="4" t="s">
        <v>76</v>
      </c>
      <c r="C3304" s="4">
        <v>1887.0</v>
      </c>
      <c r="D3304" s="4">
        <v>3.61174011230469</v>
      </c>
      <c r="E3304" s="4" t="s">
        <v>39</v>
      </c>
      <c r="F3304" s="4" t="s">
        <v>39</v>
      </c>
      <c r="G3304" s="4" t="s">
        <v>39</v>
      </c>
      <c r="H3304" s="4">
        <v>6.56589984893799</v>
      </c>
      <c r="I3304" s="4">
        <v>7.24305009841919</v>
      </c>
      <c r="J3304" s="4" t="str">
        <f t="shared" si="2"/>
        <v>#VALUE!</v>
      </c>
      <c r="K3304" s="5" t="str">
        <f t="shared" si="3"/>
        <v>#VALUE!</v>
      </c>
      <c r="L3304" s="5" t="str">
        <f t="shared" si="4"/>
        <v>#VALUE!</v>
      </c>
      <c r="M3304" s="5" t="str">
        <f t="shared" si="5"/>
        <v>#VALUE!</v>
      </c>
      <c r="N3304" s="4" t="b">
        <v>0</v>
      </c>
      <c r="O3304" s="4" t="b">
        <v>1</v>
      </c>
      <c r="P3304" s="4" t="b">
        <v>1</v>
      </c>
      <c r="Q3304" s="4" t="b">
        <v>0</v>
      </c>
      <c r="R3304" s="4" t="s">
        <v>39</v>
      </c>
      <c r="S3304" s="4" t="s">
        <v>39</v>
      </c>
      <c r="T3304" s="4" t="s">
        <v>39</v>
      </c>
    </row>
    <row r="3305" ht="12.75" customHeight="1">
      <c r="A3305" s="8" t="str">
        <f t="shared" si="1"/>
        <v>Denmark1886</v>
      </c>
      <c r="B3305" s="4" t="s">
        <v>76</v>
      </c>
      <c r="C3305" s="4">
        <v>1886.0</v>
      </c>
      <c r="D3305" s="4">
        <v>3.99060988426209</v>
      </c>
      <c r="E3305" s="4" t="s">
        <v>39</v>
      </c>
      <c r="F3305" s="4" t="s">
        <v>39</v>
      </c>
      <c r="G3305" s="4" t="s">
        <v>39</v>
      </c>
      <c r="H3305" s="4">
        <v>6.70329999923706</v>
      </c>
      <c r="I3305" s="4">
        <v>7.09401988983154</v>
      </c>
      <c r="J3305" s="4" t="str">
        <f t="shared" si="2"/>
        <v>#VALUE!</v>
      </c>
      <c r="K3305" s="5" t="str">
        <f t="shared" si="3"/>
        <v>#VALUE!</v>
      </c>
      <c r="L3305" s="5" t="str">
        <f t="shared" si="4"/>
        <v>#VALUE!</v>
      </c>
      <c r="M3305" s="5" t="str">
        <f t="shared" si="5"/>
        <v>#VALUE!</v>
      </c>
      <c r="N3305" s="4" t="b">
        <v>0</v>
      </c>
      <c r="O3305" s="4" t="b">
        <v>0</v>
      </c>
      <c r="P3305" s="4" t="b">
        <v>1</v>
      </c>
      <c r="Q3305" s="4" t="b">
        <v>1</v>
      </c>
      <c r="R3305" s="4" t="s">
        <v>39</v>
      </c>
      <c r="S3305" s="4" t="s">
        <v>39</v>
      </c>
      <c r="T3305" s="4" t="s">
        <v>39</v>
      </c>
    </row>
    <row r="3306" ht="12.75" customHeight="1">
      <c r="A3306" s="8" t="str">
        <f t="shared" si="1"/>
        <v>Denmark1885</v>
      </c>
      <c r="B3306" s="4" t="s">
        <v>76</v>
      </c>
      <c r="C3306" s="4">
        <v>1885.0</v>
      </c>
      <c r="D3306" s="4">
        <v>0.709219992160797</v>
      </c>
      <c r="E3306" s="4" t="s">
        <v>39</v>
      </c>
      <c r="F3306" s="4" t="s">
        <v>39</v>
      </c>
      <c r="G3306" s="4" t="s">
        <v>39</v>
      </c>
      <c r="H3306" s="4">
        <v>6.57317018508911</v>
      </c>
      <c r="I3306" s="4">
        <v>6.09755992889404</v>
      </c>
      <c r="J3306" s="4" t="str">
        <f t="shared" si="2"/>
        <v>#VALUE!</v>
      </c>
      <c r="K3306" s="5" t="str">
        <f t="shared" si="3"/>
        <v>#VALUE!</v>
      </c>
      <c r="L3306" s="5" t="str">
        <f t="shared" si="4"/>
        <v>#VALUE!</v>
      </c>
      <c r="M3306" s="5" t="str">
        <f t="shared" si="5"/>
        <v>#VALUE!</v>
      </c>
      <c r="N3306" s="4" t="b">
        <v>0</v>
      </c>
      <c r="O3306" s="4" t="b">
        <v>1</v>
      </c>
      <c r="P3306" s="4" t="b">
        <v>0</v>
      </c>
      <c r="Q3306" s="4" t="b">
        <v>1</v>
      </c>
      <c r="R3306" s="4" t="s">
        <v>39</v>
      </c>
      <c r="S3306" s="4" t="s">
        <v>39</v>
      </c>
      <c r="T3306" s="4" t="s">
        <v>39</v>
      </c>
    </row>
    <row r="3307" ht="12.75" customHeight="1">
      <c r="A3307" s="8" t="str">
        <f t="shared" si="1"/>
        <v>Denmark1884</v>
      </c>
      <c r="B3307" s="4" t="s">
        <v>76</v>
      </c>
      <c r="C3307" s="4">
        <v>1884.0</v>
      </c>
      <c r="D3307" s="4">
        <v>0.475059002637863</v>
      </c>
      <c r="E3307" s="4" t="s">
        <v>39</v>
      </c>
      <c r="F3307" s="4" t="s">
        <v>39</v>
      </c>
      <c r="G3307" s="4" t="s">
        <v>39</v>
      </c>
      <c r="H3307" s="4">
        <v>6.80571985244751</v>
      </c>
      <c r="I3307" s="4">
        <v>5.60191011428833</v>
      </c>
      <c r="J3307" s="4" t="str">
        <f t="shared" si="2"/>
        <v>#VALUE!</v>
      </c>
      <c r="K3307" s="5" t="str">
        <f t="shared" si="3"/>
        <v>#VALUE!</v>
      </c>
      <c r="L3307" s="5" t="str">
        <f t="shared" si="4"/>
        <v>#VALUE!</v>
      </c>
      <c r="M3307" s="5" t="str">
        <f t="shared" si="5"/>
        <v>#VALUE!</v>
      </c>
      <c r="N3307" s="4" t="b">
        <v>0</v>
      </c>
      <c r="O3307" s="4" t="b">
        <v>1</v>
      </c>
      <c r="P3307" s="4" t="b">
        <v>0</v>
      </c>
      <c r="Q3307" s="4" t="b">
        <v>0</v>
      </c>
      <c r="R3307" s="4" t="s">
        <v>39</v>
      </c>
      <c r="S3307" s="4" t="s">
        <v>39</v>
      </c>
      <c r="T3307" s="4" t="s">
        <v>39</v>
      </c>
    </row>
    <row r="3308" ht="12.75" customHeight="1">
      <c r="A3308" s="8" t="str">
        <f t="shared" si="1"/>
        <v>Denmark1883</v>
      </c>
      <c r="B3308" s="4" t="s">
        <v>76</v>
      </c>
      <c r="C3308" s="4">
        <v>1883.0</v>
      </c>
      <c r="D3308" s="4">
        <v>3.43980002403259</v>
      </c>
      <c r="E3308" s="4" t="s">
        <v>39</v>
      </c>
      <c r="F3308" s="4" t="s">
        <v>39</v>
      </c>
      <c r="G3308" s="4" t="s">
        <v>39</v>
      </c>
      <c r="H3308" s="4">
        <v>6.50922012329102</v>
      </c>
      <c r="I3308" s="4">
        <v>5.78341007232666</v>
      </c>
      <c r="J3308" s="4" t="str">
        <f t="shared" si="2"/>
        <v>#VALUE!</v>
      </c>
      <c r="K3308" s="5" t="str">
        <f t="shared" si="3"/>
        <v>#VALUE!</v>
      </c>
      <c r="L3308" s="5" t="str">
        <f t="shared" si="4"/>
        <v>#VALUE!</v>
      </c>
      <c r="M3308" s="5" t="str">
        <f t="shared" si="5"/>
        <v>#VALUE!</v>
      </c>
      <c r="N3308" s="4" t="b">
        <v>0</v>
      </c>
      <c r="O3308" s="4" t="b">
        <v>1</v>
      </c>
      <c r="P3308" s="4" t="b">
        <v>1</v>
      </c>
      <c r="Q3308" s="4" t="b">
        <v>0</v>
      </c>
      <c r="R3308" s="4" t="s">
        <v>39</v>
      </c>
      <c r="S3308" s="4" t="s">
        <v>39</v>
      </c>
      <c r="T3308" s="4" t="s">
        <v>39</v>
      </c>
    </row>
    <row r="3309" ht="12.75" customHeight="1">
      <c r="A3309" s="8" t="str">
        <f t="shared" si="1"/>
        <v>Denmark1882</v>
      </c>
      <c r="B3309" s="4" t="s">
        <v>76</v>
      </c>
      <c r="C3309" s="4">
        <v>1882.0</v>
      </c>
      <c r="D3309" s="4">
        <v>3.56234002113342</v>
      </c>
      <c r="E3309" s="4" t="s">
        <v>39</v>
      </c>
      <c r="F3309" s="4" t="s">
        <v>39</v>
      </c>
      <c r="G3309" s="4" t="s">
        <v>39</v>
      </c>
      <c r="H3309" s="4">
        <v>6.31764984130859</v>
      </c>
      <c r="I3309" s="4">
        <v>5.9647102355957</v>
      </c>
      <c r="J3309" s="4" t="str">
        <f t="shared" si="2"/>
        <v>#VALUE!</v>
      </c>
      <c r="K3309" s="5" t="str">
        <f t="shared" si="3"/>
        <v>#VALUE!</v>
      </c>
      <c r="L3309" s="5" t="str">
        <f t="shared" si="4"/>
        <v>#VALUE!</v>
      </c>
      <c r="M3309" s="5" t="str">
        <f t="shared" si="5"/>
        <v>#VALUE!</v>
      </c>
      <c r="N3309" s="4" t="b">
        <v>0</v>
      </c>
      <c r="O3309" s="4" t="b">
        <v>0</v>
      </c>
      <c r="P3309" s="4" t="b">
        <v>1</v>
      </c>
      <c r="Q3309" s="4" t="b">
        <v>1</v>
      </c>
      <c r="R3309" s="4" t="s">
        <v>39</v>
      </c>
      <c r="S3309" s="4" t="s">
        <v>39</v>
      </c>
      <c r="T3309" s="4" t="s">
        <v>39</v>
      </c>
    </row>
    <row r="3310" ht="12.75" customHeight="1">
      <c r="A3310" s="8" t="str">
        <f t="shared" si="1"/>
        <v>Denmark1881</v>
      </c>
      <c r="B3310" s="4" t="s">
        <v>76</v>
      </c>
      <c r="C3310" s="4">
        <v>1881.0</v>
      </c>
      <c r="D3310" s="4">
        <v>1.02828001976013</v>
      </c>
      <c r="E3310" s="4" t="s">
        <v>39</v>
      </c>
      <c r="F3310" s="4" t="s">
        <v>39</v>
      </c>
      <c r="G3310" s="4" t="s">
        <v>39</v>
      </c>
      <c r="H3310" s="4">
        <v>6.3647198677063</v>
      </c>
      <c r="I3310" s="4">
        <v>5.94755983352661</v>
      </c>
      <c r="J3310" s="4" t="str">
        <f t="shared" si="2"/>
        <v>#VALUE!</v>
      </c>
      <c r="K3310" s="5" t="str">
        <f t="shared" si="3"/>
        <v>#VALUE!</v>
      </c>
      <c r="L3310" s="5" t="str">
        <f t="shared" si="4"/>
        <v>#VALUE!</v>
      </c>
      <c r="M3310" s="5" t="str">
        <f t="shared" si="5"/>
        <v>#VALUE!</v>
      </c>
      <c r="N3310" s="4" t="b">
        <v>0</v>
      </c>
      <c r="O3310" s="4" t="b">
        <v>1</v>
      </c>
      <c r="P3310" s="4" t="b">
        <v>0</v>
      </c>
      <c r="Q3310" s="4" t="b">
        <v>1</v>
      </c>
      <c r="R3310" s="4" t="s">
        <v>39</v>
      </c>
      <c r="S3310" s="4" t="s">
        <v>39</v>
      </c>
      <c r="T3310" s="4" t="s">
        <v>39</v>
      </c>
    </row>
    <row r="3311" ht="12.75" customHeight="1">
      <c r="A3311" s="8" t="str">
        <f t="shared" si="1"/>
        <v>Denmark1880</v>
      </c>
      <c r="B3311" s="4" t="s">
        <v>76</v>
      </c>
      <c r="C3311" s="4">
        <v>1880.0</v>
      </c>
      <c r="D3311" s="4">
        <v>2.36841988563538</v>
      </c>
      <c r="E3311" s="4" t="s">
        <v>39</v>
      </c>
      <c r="F3311" s="4" t="s">
        <v>39</v>
      </c>
      <c r="G3311" s="4" t="s">
        <v>39</v>
      </c>
      <c r="H3311" s="4">
        <v>6.16666984558106</v>
      </c>
      <c r="I3311" s="4">
        <v>8.82143020629883</v>
      </c>
      <c r="J3311" s="4" t="str">
        <f t="shared" si="2"/>
        <v>#VALUE!</v>
      </c>
      <c r="K3311" s="5" t="str">
        <f t="shared" si="3"/>
        <v>#VALUE!</v>
      </c>
      <c r="L3311" s="5" t="str">
        <f t="shared" si="4"/>
        <v>#VALUE!</v>
      </c>
      <c r="M3311" s="5" t="str">
        <f t="shared" si="5"/>
        <v>#VALUE!</v>
      </c>
      <c r="N3311" s="4" t="b">
        <v>0</v>
      </c>
      <c r="O3311" s="4" t="b">
        <v>1</v>
      </c>
      <c r="P3311" s="4" t="b">
        <v>1</v>
      </c>
      <c r="Q3311" s="4" t="b">
        <v>0</v>
      </c>
      <c r="R3311" s="4" t="s">
        <v>39</v>
      </c>
      <c r="S3311" s="4" t="s">
        <v>39</v>
      </c>
      <c r="T3311" s="4" t="s">
        <v>39</v>
      </c>
    </row>
    <row r="3312" ht="12.75" customHeight="1">
      <c r="A3312" s="8" t="str">
        <f t="shared" si="1"/>
        <v>Denmark1879</v>
      </c>
      <c r="B3312" s="4" t="s">
        <v>76</v>
      </c>
      <c r="C3312" s="4">
        <v>1879.0</v>
      </c>
      <c r="D3312" s="4">
        <v>3.2608699798584</v>
      </c>
      <c r="E3312" s="4" t="s">
        <v>39</v>
      </c>
      <c r="F3312" s="4" t="s">
        <v>39</v>
      </c>
      <c r="G3312" s="4" t="s">
        <v>39</v>
      </c>
      <c r="H3312" s="4" t="s">
        <v>39</v>
      </c>
      <c r="I3312" s="4" t="s">
        <v>39</v>
      </c>
      <c r="J3312" s="4" t="str">
        <f t="shared" si="2"/>
        <v>#VALUE!</v>
      </c>
      <c r="K3312" s="5" t="str">
        <f t="shared" si="3"/>
        <v>#VALUE!</v>
      </c>
      <c r="L3312" s="5" t="str">
        <f t="shared" si="4"/>
        <v>#VALUE!</v>
      </c>
      <c r="M3312" s="5" t="str">
        <f t="shared" si="5"/>
        <v>#VALUE!</v>
      </c>
      <c r="N3312" s="4" t="b">
        <v>0</v>
      </c>
      <c r="O3312" s="4" t="b">
        <v>0</v>
      </c>
      <c r="P3312" s="4" t="b">
        <v>1</v>
      </c>
      <c r="Q3312" s="4" t="b">
        <v>1</v>
      </c>
      <c r="R3312" s="4" t="s">
        <v>39</v>
      </c>
      <c r="S3312" s="4" t="s">
        <v>39</v>
      </c>
      <c r="T3312" s="4" t="s">
        <v>39</v>
      </c>
    </row>
    <row r="3313" ht="12.75" customHeight="1">
      <c r="A3313" s="8" t="str">
        <f t="shared" si="1"/>
        <v>Denmark1878</v>
      </c>
      <c r="B3313" s="4" t="s">
        <v>76</v>
      </c>
      <c r="C3313" s="4">
        <v>1878.0</v>
      </c>
      <c r="D3313" s="4">
        <v>3.95479989051819</v>
      </c>
      <c r="E3313" s="4" t="s">
        <v>39</v>
      </c>
      <c r="F3313" s="4" t="s">
        <v>39</v>
      </c>
      <c r="G3313" s="4" t="s">
        <v>39</v>
      </c>
      <c r="H3313" s="4" t="s">
        <v>39</v>
      </c>
      <c r="I3313" s="4" t="s">
        <v>39</v>
      </c>
      <c r="J3313" s="4" t="str">
        <f t="shared" si="2"/>
        <v>#VALUE!</v>
      </c>
      <c r="K3313" s="5" t="str">
        <f t="shared" si="3"/>
        <v>#VALUE!</v>
      </c>
      <c r="L3313" s="5" t="str">
        <f t="shared" si="4"/>
        <v>#VALUE!</v>
      </c>
      <c r="M3313" s="5" t="str">
        <f t="shared" si="5"/>
        <v>#VALUE!</v>
      </c>
      <c r="N3313" s="4" t="b">
        <v>0</v>
      </c>
      <c r="O3313" s="4" t="b">
        <v>0</v>
      </c>
      <c r="P3313" s="4" t="b">
        <v>1</v>
      </c>
      <c r="Q3313" s="4" t="b">
        <v>1</v>
      </c>
      <c r="R3313" s="4" t="s">
        <v>39</v>
      </c>
      <c r="S3313" s="4" t="s">
        <v>39</v>
      </c>
      <c r="T3313" s="4" t="s">
        <v>39</v>
      </c>
    </row>
    <row r="3314" ht="12.75" customHeight="1">
      <c r="A3314" s="8" t="str">
        <f t="shared" si="1"/>
        <v>Denmark1877</v>
      </c>
      <c r="B3314" s="4" t="s">
        <v>76</v>
      </c>
      <c r="C3314" s="4">
        <v>1877.0</v>
      </c>
      <c r="D3314" s="4">
        <v>-2.74725008010864</v>
      </c>
      <c r="E3314" s="4" t="s">
        <v>39</v>
      </c>
      <c r="F3314" s="4" t="s">
        <v>39</v>
      </c>
      <c r="G3314" s="4" t="s">
        <v>39</v>
      </c>
      <c r="H3314" s="4" t="s">
        <v>39</v>
      </c>
      <c r="I3314" s="4" t="s">
        <v>39</v>
      </c>
      <c r="J3314" s="4" t="str">
        <f t="shared" si="2"/>
        <v>#VALUE!</v>
      </c>
      <c r="K3314" s="5" t="str">
        <f t="shared" si="3"/>
        <v>#VALUE!</v>
      </c>
      <c r="L3314" s="5" t="str">
        <f t="shared" si="4"/>
        <v>#VALUE!</v>
      </c>
      <c r="M3314" s="5" t="str">
        <f t="shared" si="5"/>
        <v>#VALUE!</v>
      </c>
      <c r="N3314" s="4" t="b">
        <v>1</v>
      </c>
      <c r="O3314" s="4" t="b">
        <v>1</v>
      </c>
      <c r="P3314" s="4" t="b">
        <v>0</v>
      </c>
      <c r="Q3314" s="4" t="b">
        <v>1</v>
      </c>
      <c r="R3314" s="4" t="s">
        <v>39</v>
      </c>
      <c r="S3314" s="4" t="s">
        <v>39</v>
      </c>
      <c r="T3314" s="4" t="s">
        <v>39</v>
      </c>
    </row>
    <row r="3315" ht="12.75" customHeight="1">
      <c r="A3315" s="8" t="str">
        <f t="shared" si="1"/>
        <v>Denmark1876</v>
      </c>
      <c r="B3315" s="4" t="s">
        <v>76</v>
      </c>
      <c r="C3315" s="4">
        <v>1876.0</v>
      </c>
      <c r="D3315" s="4">
        <v>1.9607800245285</v>
      </c>
      <c r="E3315" s="4" t="s">
        <v>39</v>
      </c>
      <c r="F3315" s="4" t="s">
        <v>39</v>
      </c>
      <c r="G3315" s="4" t="s">
        <v>39</v>
      </c>
      <c r="H3315" s="4" t="s">
        <v>39</v>
      </c>
      <c r="I3315" s="4" t="s">
        <v>39</v>
      </c>
      <c r="J3315" s="4" t="str">
        <f t="shared" si="2"/>
        <v>#VALUE!</v>
      </c>
      <c r="K3315" s="5" t="str">
        <f t="shared" si="3"/>
        <v>#VALUE!</v>
      </c>
      <c r="L3315" s="5" t="str">
        <f t="shared" si="4"/>
        <v>#VALUE!</v>
      </c>
      <c r="M3315" s="5" t="str">
        <f t="shared" si="5"/>
        <v>#VALUE!</v>
      </c>
      <c r="N3315" s="4" t="b">
        <v>1</v>
      </c>
      <c r="O3315" s="4" t="b">
        <v>1</v>
      </c>
      <c r="P3315" s="4" t="b">
        <v>0</v>
      </c>
      <c r="Q3315" s="4" t="b">
        <v>0</v>
      </c>
      <c r="R3315" s="4" t="s">
        <v>39</v>
      </c>
      <c r="S3315" s="4" t="s">
        <v>39</v>
      </c>
      <c r="T3315" s="4" t="s">
        <v>39</v>
      </c>
    </row>
    <row r="3316" ht="12.75" customHeight="1">
      <c r="A3316" s="8" t="str">
        <f t="shared" si="1"/>
        <v>Denmark1875</v>
      </c>
      <c r="B3316" s="4" t="s">
        <v>76</v>
      </c>
      <c r="C3316" s="4">
        <v>1875.0</v>
      </c>
      <c r="D3316" s="4">
        <v>1.70940005779266</v>
      </c>
      <c r="E3316" s="4" t="s">
        <v>39</v>
      </c>
      <c r="F3316" s="4" t="s">
        <v>39</v>
      </c>
      <c r="G3316" s="4" t="s">
        <v>39</v>
      </c>
      <c r="H3316" s="4" t="s">
        <v>39</v>
      </c>
      <c r="I3316" s="4" t="s">
        <v>39</v>
      </c>
      <c r="J3316" s="4" t="str">
        <f t="shared" si="2"/>
        <v>#VALUE!</v>
      </c>
      <c r="K3316" s="5" t="str">
        <f t="shared" si="3"/>
        <v>#VALUE!</v>
      </c>
      <c r="L3316" s="5" t="str">
        <f t="shared" si="4"/>
        <v>#VALUE!</v>
      </c>
      <c r="M3316" s="5" t="str">
        <f t="shared" si="5"/>
        <v>#VALUE!</v>
      </c>
      <c r="N3316" s="4" t="b">
        <v>0</v>
      </c>
      <c r="O3316" s="4" t="b">
        <v>0</v>
      </c>
      <c r="P3316" s="4" t="b">
        <v>0</v>
      </c>
      <c r="Q3316" s="4" t="b">
        <v>1</v>
      </c>
      <c r="R3316" s="4" t="s">
        <v>39</v>
      </c>
      <c r="S3316" s="4" t="s">
        <v>39</v>
      </c>
      <c r="T3316" s="4" t="s">
        <v>39</v>
      </c>
    </row>
    <row r="3317" ht="12.75" customHeight="1">
      <c r="A3317" s="8" t="str">
        <f t="shared" si="1"/>
        <v>Denmark1874</v>
      </c>
      <c r="B3317" s="4" t="s">
        <v>76</v>
      </c>
      <c r="C3317" s="4">
        <v>1874.0</v>
      </c>
      <c r="D3317" s="4">
        <v>2.93254995346069</v>
      </c>
      <c r="E3317" s="4" t="s">
        <v>39</v>
      </c>
      <c r="F3317" s="4" t="s">
        <v>39</v>
      </c>
      <c r="G3317" s="4" t="s">
        <v>39</v>
      </c>
      <c r="H3317" s="4" t="s">
        <v>39</v>
      </c>
      <c r="I3317" s="4" t="s">
        <v>39</v>
      </c>
      <c r="J3317" s="4" t="str">
        <f t="shared" si="2"/>
        <v>#VALUE!</v>
      </c>
      <c r="K3317" s="5" t="str">
        <f t="shared" si="3"/>
        <v>#VALUE!</v>
      </c>
      <c r="L3317" s="5" t="str">
        <f t="shared" si="4"/>
        <v>#VALUE!</v>
      </c>
      <c r="M3317" s="5" t="str">
        <f t="shared" si="5"/>
        <v>#VALUE!</v>
      </c>
      <c r="N3317" s="4" t="b">
        <v>0</v>
      </c>
      <c r="O3317" s="4" t="b">
        <v>0</v>
      </c>
      <c r="P3317" s="4" t="b">
        <v>0</v>
      </c>
      <c r="Q3317" s="4" t="b">
        <v>1</v>
      </c>
      <c r="R3317" s="4" t="s">
        <v>39</v>
      </c>
      <c r="S3317" s="4" t="s">
        <v>39</v>
      </c>
      <c r="T3317" s="4" t="s">
        <v>39</v>
      </c>
    </row>
    <row r="3318" ht="12.75" customHeight="1">
      <c r="A3318" s="8" t="str">
        <f t="shared" si="1"/>
        <v>Denmark1873</v>
      </c>
      <c r="B3318" s="4" t="s">
        <v>76</v>
      </c>
      <c r="C3318" s="4">
        <v>1873.0</v>
      </c>
      <c r="D3318" s="4">
        <v>-0.583090007305145</v>
      </c>
      <c r="E3318" s="4" t="s">
        <v>39</v>
      </c>
      <c r="F3318" s="4" t="s">
        <v>39</v>
      </c>
      <c r="G3318" s="4" t="s">
        <v>39</v>
      </c>
      <c r="H3318" s="4" t="s">
        <v>39</v>
      </c>
      <c r="I3318" s="4" t="s">
        <v>39</v>
      </c>
      <c r="J3318" s="4" t="str">
        <f t="shared" si="2"/>
        <v>#VALUE!</v>
      </c>
      <c r="K3318" s="5" t="str">
        <f t="shared" si="3"/>
        <v>#VALUE!</v>
      </c>
      <c r="L3318" s="5" t="str">
        <f t="shared" si="4"/>
        <v>#VALUE!</v>
      </c>
      <c r="M3318" s="5" t="str">
        <f t="shared" si="5"/>
        <v>#VALUE!</v>
      </c>
      <c r="N3318" s="4" t="b">
        <v>1</v>
      </c>
      <c r="O3318" s="4" t="b">
        <v>1</v>
      </c>
      <c r="P3318" s="4" t="b">
        <v>0</v>
      </c>
      <c r="Q3318" s="4" t="b">
        <v>1</v>
      </c>
      <c r="R3318" s="4" t="s">
        <v>39</v>
      </c>
      <c r="S3318" s="4" t="s">
        <v>39</v>
      </c>
      <c r="T3318" s="4" t="s">
        <v>39</v>
      </c>
    </row>
    <row r="3319" ht="12.75" customHeight="1">
      <c r="A3319" s="8" t="str">
        <f t="shared" si="1"/>
        <v>Denmark1872</v>
      </c>
      <c r="B3319" s="4" t="s">
        <v>76</v>
      </c>
      <c r="C3319" s="4">
        <v>1872.0</v>
      </c>
      <c r="D3319" s="4">
        <v>5.53845977783203</v>
      </c>
      <c r="E3319" s="4" t="s">
        <v>39</v>
      </c>
      <c r="F3319" s="4" t="s">
        <v>39</v>
      </c>
      <c r="G3319" s="4" t="s">
        <v>39</v>
      </c>
      <c r="H3319" s="4" t="s">
        <v>39</v>
      </c>
      <c r="I3319" s="4" t="s">
        <v>39</v>
      </c>
      <c r="J3319" s="4" t="str">
        <f t="shared" si="2"/>
        <v>#VALUE!</v>
      </c>
      <c r="K3319" s="5" t="str">
        <f t="shared" si="3"/>
        <v>#VALUE!</v>
      </c>
      <c r="L3319" s="5" t="str">
        <f t="shared" si="4"/>
        <v>#VALUE!</v>
      </c>
      <c r="M3319" s="5" t="str">
        <f t="shared" si="5"/>
        <v>#VALUE!</v>
      </c>
      <c r="N3319" s="4" t="b">
        <v>1</v>
      </c>
      <c r="O3319" s="4" t="b">
        <v>1</v>
      </c>
      <c r="P3319" s="4" t="b">
        <v>0</v>
      </c>
      <c r="Q3319" s="4" t="b">
        <v>0</v>
      </c>
      <c r="R3319" s="4" t="s">
        <v>39</v>
      </c>
      <c r="S3319" s="4" t="s">
        <v>39</v>
      </c>
      <c r="T3319" s="4" t="s">
        <v>39</v>
      </c>
    </row>
    <row r="3320" ht="12.75" customHeight="1">
      <c r="A3320" s="8" t="str">
        <f t="shared" si="1"/>
        <v>Denmark1871</v>
      </c>
      <c r="B3320" s="4" t="s">
        <v>76</v>
      </c>
      <c r="C3320" s="4">
        <v>1871.0</v>
      </c>
      <c r="D3320" s="4">
        <v>0.284240990877152</v>
      </c>
      <c r="E3320" s="4" t="s">
        <v>39</v>
      </c>
      <c r="F3320" s="4" t="s">
        <v>39</v>
      </c>
      <c r="G3320" s="4" t="s">
        <v>39</v>
      </c>
      <c r="H3320" s="4" t="s">
        <v>39</v>
      </c>
      <c r="I3320" s="4" t="s">
        <v>39</v>
      </c>
      <c r="J3320" s="4" t="str">
        <f t="shared" si="2"/>
        <v>#VALUE!</v>
      </c>
      <c r="K3320" s="5" t="str">
        <f t="shared" si="3"/>
        <v>#VALUE!</v>
      </c>
      <c r="L3320" s="5" t="str">
        <f t="shared" si="4"/>
        <v>#VALUE!</v>
      </c>
      <c r="M3320" s="5" t="str">
        <f t="shared" si="5"/>
        <v>#VALUE!</v>
      </c>
      <c r="N3320" s="4" t="b">
        <v>0</v>
      </c>
      <c r="O3320" s="4" t="b">
        <v>1</v>
      </c>
      <c r="P3320" s="4" t="b">
        <v>0</v>
      </c>
      <c r="Q3320" s="4" t="b">
        <v>0</v>
      </c>
      <c r="R3320" s="4" t="s">
        <v>39</v>
      </c>
      <c r="S3320" s="4" t="s">
        <v>39</v>
      </c>
      <c r="T3320" s="4" t="s">
        <v>39</v>
      </c>
    </row>
    <row r="3321" ht="12.75" customHeight="1">
      <c r="A3321" s="8" t="str">
        <f t="shared" si="1"/>
        <v>Denmark1870</v>
      </c>
      <c r="B3321" s="4" t="s">
        <v>76</v>
      </c>
      <c r="C3321" s="4">
        <v>1870.0</v>
      </c>
      <c r="D3321" s="4">
        <v>4.18732976913452</v>
      </c>
      <c r="E3321" s="4" t="s">
        <v>39</v>
      </c>
      <c r="F3321" s="4" t="s">
        <v>39</v>
      </c>
      <c r="G3321" s="4" t="s">
        <v>39</v>
      </c>
      <c r="H3321" s="4" t="s">
        <v>39</v>
      </c>
      <c r="I3321" s="4" t="s">
        <v>39</v>
      </c>
      <c r="J3321" s="4" t="str">
        <f t="shared" si="2"/>
        <v>#VALUE!</v>
      </c>
      <c r="K3321" s="5" t="str">
        <f t="shared" si="3"/>
        <v>#VALUE!</v>
      </c>
      <c r="L3321" s="5" t="str">
        <f t="shared" si="4"/>
        <v>#VALUE!</v>
      </c>
      <c r="M3321" s="5" t="str">
        <f t="shared" si="5"/>
        <v>#VALUE!</v>
      </c>
      <c r="N3321" s="4" t="b">
        <v>0</v>
      </c>
      <c r="O3321" s="4" t="b">
        <v>1</v>
      </c>
      <c r="P3321" s="4" t="b">
        <v>1</v>
      </c>
      <c r="Q3321" s="4" t="b">
        <v>0</v>
      </c>
      <c r="R3321" s="4" t="s">
        <v>39</v>
      </c>
      <c r="S3321" s="4" t="s">
        <v>39</v>
      </c>
      <c r="T3321" s="4" t="s">
        <v>39</v>
      </c>
    </row>
    <row r="3322" ht="12.75" customHeight="1">
      <c r="A3322" s="8" t="str">
        <f t="shared" si="1"/>
        <v>Denmark1869</v>
      </c>
      <c r="B3322" s="4" t="s">
        <v>76</v>
      </c>
      <c r="C3322" s="4">
        <v>1869.0</v>
      </c>
      <c r="D3322" s="4">
        <v>5.76922988891602</v>
      </c>
      <c r="E3322" s="4" t="s">
        <v>39</v>
      </c>
      <c r="F3322" s="4" t="s">
        <v>39</v>
      </c>
      <c r="G3322" s="4" t="s">
        <v>39</v>
      </c>
      <c r="H3322" s="4" t="s">
        <v>39</v>
      </c>
      <c r="I3322" s="4" t="s">
        <v>39</v>
      </c>
      <c r="J3322" s="4" t="str">
        <f t="shared" si="2"/>
        <v>#VALUE!</v>
      </c>
      <c r="K3322" s="5" t="str">
        <f t="shared" si="3"/>
        <v>#VALUE!</v>
      </c>
      <c r="L3322" s="5" t="str">
        <f t="shared" si="4"/>
        <v>#VALUE!</v>
      </c>
      <c r="M3322" s="5" t="str">
        <f t="shared" si="5"/>
        <v>#VALUE!</v>
      </c>
      <c r="N3322" s="4" t="b">
        <v>0</v>
      </c>
      <c r="O3322" s="4" t="b">
        <v>0</v>
      </c>
      <c r="P3322" s="4" t="b">
        <v>1</v>
      </c>
      <c r="Q3322" s="4" t="b">
        <v>1</v>
      </c>
      <c r="R3322" s="4" t="s">
        <v>39</v>
      </c>
      <c r="S3322" s="4" t="s">
        <v>39</v>
      </c>
      <c r="T3322" s="4" t="s">
        <v>39</v>
      </c>
    </row>
    <row r="3323" ht="12.75" customHeight="1">
      <c r="A3323" s="8" t="str">
        <f t="shared" si="1"/>
        <v>Denmark1868</v>
      </c>
      <c r="B3323" s="4" t="s">
        <v>76</v>
      </c>
      <c r="C3323" s="4">
        <v>1868.0</v>
      </c>
      <c r="D3323" s="4">
        <v>1.74917995929718</v>
      </c>
      <c r="E3323" s="4" t="s">
        <v>39</v>
      </c>
      <c r="F3323" s="4" t="s">
        <v>39</v>
      </c>
      <c r="G3323" s="4" t="s">
        <v>39</v>
      </c>
      <c r="H3323" s="4" t="s">
        <v>39</v>
      </c>
      <c r="I3323" s="4" t="s">
        <v>39</v>
      </c>
      <c r="J3323" s="4" t="str">
        <f t="shared" si="2"/>
        <v>#VALUE!</v>
      </c>
      <c r="K3323" s="5" t="str">
        <f t="shared" si="3"/>
        <v>#VALUE!</v>
      </c>
      <c r="L3323" s="5" t="str">
        <f t="shared" si="4"/>
        <v>#VALUE!</v>
      </c>
      <c r="M3323" s="5" t="str">
        <f t="shared" si="5"/>
        <v>#VALUE!</v>
      </c>
      <c r="N3323" s="4" t="b">
        <v>0</v>
      </c>
      <c r="O3323" s="4" t="b">
        <v>1</v>
      </c>
      <c r="P3323" s="4" t="b">
        <v>0</v>
      </c>
      <c r="Q3323" s="4" t="b">
        <v>1</v>
      </c>
      <c r="R3323" s="4" t="s">
        <v>39</v>
      </c>
      <c r="S3323" s="4" t="s">
        <v>39</v>
      </c>
      <c r="T3323" s="4" t="s">
        <v>39</v>
      </c>
    </row>
    <row r="3324" ht="12.75" customHeight="1">
      <c r="A3324" s="8" t="str">
        <f t="shared" si="1"/>
        <v>Denmark1867</v>
      </c>
      <c r="B3324" s="4" t="s">
        <v>76</v>
      </c>
      <c r="C3324" s="4">
        <v>1867.0</v>
      </c>
      <c r="D3324" s="4" t="s">
        <v>39</v>
      </c>
      <c r="E3324" s="4" t="s">
        <v>39</v>
      </c>
      <c r="F3324" s="4" t="s">
        <v>39</v>
      </c>
      <c r="G3324" s="4" t="s">
        <v>39</v>
      </c>
      <c r="H3324" s="4" t="s">
        <v>39</v>
      </c>
      <c r="I3324" s="4" t="s">
        <v>39</v>
      </c>
      <c r="J3324" s="4" t="str">
        <f t="shared" si="2"/>
        <v>#VALUE!</v>
      </c>
      <c r="K3324" s="5" t="str">
        <f t="shared" si="3"/>
        <v>#VALUE!</v>
      </c>
      <c r="L3324" s="5" t="str">
        <f t="shared" si="4"/>
        <v>#VALUE!</v>
      </c>
      <c r="M3324" s="5" t="str">
        <f t="shared" si="5"/>
        <v>#VALUE!</v>
      </c>
      <c r="N3324" s="4" t="s">
        <v>39</v>
      </c>
      <c r="O3324" s="4" t="b">
        <v>1</v>
      </c>
      <c r="P3324" s="4" t="s">
        <v>39</v>
      </c>
      <c r="Q3324" s="4" t="b">
        <v>0</v>
      </c>
      <c r="R3324" s="4" t="s">
        <v>39</v>
      </c>
      <c r="S3324" s="4" t="s">
        <v>39</v>
      </c>
      <c r="T3324" s="4" t="s">
        <v>39</v>
      </c>
    </row>
    <row r="3325" ht="12.75" customHeight="1">
      <c r="A3325" s="8" t="str">
        <f t="shared" si="1"/>
        <v>Denmark1865</v>
      </c>
      <c r="B3325" s="4" t="s">
        <v>76</v>
      </c>
      <c r="C3325" s="4">
        <v>1865.0</v>
      </c>
      <c r="D3325" s="4">
        <v>3.5615599155426</v>
      </c>
      <c r="E3325" s="4" t="s">
        <v>39</v>
      </c>
      <c r="F3325" s="4" t="s">
        <v>39</v>
      </c>
      <c r="G3325" s="4" t="s">
        <v>39</v>
      </c>
      <c r="H3325" s="4" t="s">
        <v>39</v>
      </c>
      <c r="I3325" s="4" t="s">
        <v>39</v>
      </c>
      <c r="J3325" s="4" t="str">
        <f t="shared" si="2"/>
        <v>#VALUE!</v>
      </c>
      <c r="K3325" s="5" t="str">
        <f t="shared" si="3"/>
        <v>#VALUE!</v>
      </c>
      <c r="L3325" s="5" t="str">
        <f t="shared" si="4"/>
        <v>#VALUE!</v>
      </c>
      <c r="M3325" s="5" t="str">
        <f t="shared" si="5"/>
        <v>#VALUE!</v>
      </c>
      <c r="N3325" s="4" t="s">
        <v>39</v>
      </c>
      <c r="O3325" s="4" t="s">
        <v>39</v>
      </c>
      <c r="P3325" s="4" t="s">
        <v>39</v>
      </c>
      <c r="Q3325" s="4" t="s">
        <v>39</v>
      </c>
      <c r="R3325" s="4" t="s">
        <v>39</v>
      </c>
      <c r="S3325" s="4" t="s">
        <v>39</v>
      </c>
      <c r="T3325" s="4" t="s">
        <v>39</v>
      </c>
    </row>
    <row r="3326" ht="12.75" customHeight="1">
      <c r="A3326" s="8" t="str">
        <f t="shared" si="1"/>
        <v>Denmark1864</v>
      </c>
      <c r="B3326" s="4" t="s">
        <v>76</v>
      </c>
      <c r="C3326" s="4">
        <v>1864.0</v>
      </c>
      <c r="D3326" s="4">
        <v>-1.0631799697876</v>
      </c>
      <c r="E3326" s="4" t="s">
        <v>39</v>
      </c>
      <c r="F3326" s="4" t="s">
        <v>39</v>
      </c>
      <c r="G3326" s="4" t="s">
        <v>39</v>
      </c>
      <c r="H3326" s="4" t="s">
        <v>39</v>
      </c>
      <c r="I3326" s="4" t="s">
        <v>39</v>
      </c>
      <c r="J3326" s="4" t="str">
        <f t="shared" si="2"/>
        <v>#VALUE!</v>
      </c>
      <c r="K3326" s="5" t="str">
        <f t="shared" si="3"/>
        <v>#VALUE!</v>
      </c>
      <c r="L3326" s="5" t="str">
        <f t="shared" si="4"/>
        <v>#VALUE!</v>
      </c>
      <c r="M3326" s="5" t="str">
        <f t="shared" si="5"/>
        <v>#VALUE!</v>
      </c>
      <c r="N3326" s="4" t="b">
        <v>1</v>
      </c>
      <c r="O3326" s="4" t="b">
        <v>1</v>
      </c>
      <c r="P3326" s="4" t="b">
        <v>0</v>
      </c>
      <c r="Q3326" s="4" t="s">
        <v>39</v>
      </c>
      <c r="R3326" s="4" t="s">
        <v>39</v>
      </c>
      <c r="S3326" s="4" t="s">
        <v>39</v>
      </c>
      <c r="T3326" s="4" t="s">
        <v>39</v>
      </c>
    </row>
    <row r="3327" ht="12.75" customHeight="1">
      <c r="A3327" s="8" t="str">
        <f t="shared" si="1"/>
        <v>Denmark1863</v>
      </c>
      <c r="B3327" s="4" t="s">
        <v>76</v>
      </c>
      <c r="C3327" s="4">
        <v>1863.0</v>
      </c>
      <c r="D3327" s="4">
        <v>6.43387985229492</v>
      </c>
      <c r="E3327" s="4" t="s">
        <v>39</v>
      </c>
      <c r="F3327" s="4" t="s">
        <v>39</v>
      </c>
      <c r="G3327" s="4" t="s">
        <v>39</v>
      </c>
      <c r="H3327" s="4" t="s">
        <v>39</v>
      </c>
      <c r="I3327" s="4" t="s">
        <v>39</v>
      </c>
      <c r="J3327" s="4" t="str">
        <f t="shared" si="2"/>
        <v>#VALUE!</v>
      </c>
      <c r="K3327" s="5" t="str">
        <f t="shared" si="3"/>
        <v>#VALUE!</v>
      </c>
      <c r="L3327" s="5" t="str">
        <f t="shared" si="4"/>
        <v>#VALUE!</v>
      </c>
      <c r="M3327" s="5" t="str">
        <f t="shared" si="5"/>
        <v>#VALUE!</v>
      </c>
      <c r="N3327" s="4" t="b">
        <v>1</v>
      </c>
      <c r="O3327" s="4" t="b">
        <v>1</v>
      </c>
      <c r="P3327" s="4" t="b">
        <v>1</v>
      </c>
      <c r="Q3327" s="4" t="b">
        <v>0</v>
      </c>
      <c r="R3327" s="4" t="s">
        <v>39</v>
      </c>
      <c r="S3327" s="4" t="s">
        <v>39</v>
      </c>
      <c r="T3327" s="4" t="s">
        <v>39</v>
      </c>
    </row>
    <row r="3328" ht="12.75" customHeight="1">
      <c r="A3328" s="8" t="str">
        <f t="shared" si="1"/>
        <v>Denmark1862</v>
      </c>
      <c r="B3328" s="4" t="s">
        <v>76</v>
      </c>
      <c r="C3328" s="4">
        <v>1862.0</v>
      </c>
      <c r="D3328" s="4">
        <v>3.09999990463257</v>
      </c>
      <c r="E3328" s="4" t="s">
        <v>39</v>
      </c>
      <c r="F3328" s="4" t="s">
        <v>39</v>
      </c>
      <c r="G3328" s="4" t="s">
        <v>39</v>
      </c>
      <c r="H3328" s="4" t="s">
        <v>39</v>
      </c>
      <c r="I3328" s="4" t="s">
        <v>39</v>
      </c>
      <c r="J3328" s="4" t="str">
        <f t="shared" si="2"/>
        <v>#VALUE!</v>
      </c>
      <c r="K3328" s="5" t="str">
        <f t="shared" si="3"/>
        <v>#VALUE!</v>
      </c>
      <c r="L3328" s="5" t="str">
        <f t="shared" si="4"/>
        <v>#VALUE!</v>
      </c>
      <c r="M3328" s="5" t="str">
        <f t="shared" si="5"/>
        <v>#VALUE!</v>
      </c>
      <c r="N3328" s="4" t="b">
        <v>0</v>
      </c>
      <c r="O3328" s="4" t="b">
        <v>0</v>
      </c>
      <c r="P3328" s="4" t="b">
        <v>1</v>
      </c>
      <c r="Q3328" s="4" t="b">
        <v>1</v>
      </c>
      <c r="R3328" s="4" t="s">
        <v>39</v>
      </c>
      <c r="S3328" s="4" t="s">
        <v>39</v>
      </c>
      <c r="T3328" s="4" t="s">
        <v>39</v>
      </c>
    </row>
    <row r="3329" ht="12.75" customHeight="1">
      <c r="A3329" s="8" t="str">
        <f t="shared" si="1"/>
        <v>Denmark1861</v>
      </c>
      <c r="B3329" s="4" t="s">
        <v>76</v>
      </c>
      <c r="C3329" s="4">
        <v>1861.0</v>
      </c>
      <c r="D3329" s="4">
        <v>1.59159994125366</v>
      </c>
      <c r="E3329" s="4" t="s">
        <v>39</v>
      </c>
      <c r="F3329" s="4" t="s">
        <v>39</v>
      </c>
      <c r="G3329" s="4" t="s">
        <v>39</v>
      </c>
      <c r="H3329" s="4" t="s">
        <v>39</v>
      </c>
      <c r="I3329" s="4" t="s">
        <v>39</v>
      </c>
      <c r="J3329" s="4" t="str">
        <f t="shared" si="2"/>
        <v>#VALUE!</v>
      </c>
      <c r="K3329" s="5" t="str">
        <f t="shared" si="3"/>
        <v>#VALUE!</v>
      </c>
      <c r="L3329" s="5" t="str">
        <f t="shared" si="4"/>
        <v>#VALUE!</v>
      </c>
      <c r="M3329" s="5" t="str">
        <f t="shared" si="5"/>
        <v>#VALUE!</v>
      </c>
      <c r="N3329" s="4" t="b">
        <v>0</v>
      </c>
      <c r="O3329" s="4" t="b">
        <v>1</v>
      </c>
      <c r="P3329" s="4" t="b">
        <v>0</v>
      </c>
      <c r="Q3329" s="4" t="b">
        <v>1</v>
      </c>
      <c r="R3329" s="4" t="s">
        <v>39</v>
      </c>
      <c r="S3329" s="4" t="s">
        <v>39</v>
      </c>
      <c r="T3329" s="4" t="s">
        <v>39</v>
      </c>
    </row>
    <row r="3330" ht="12.75" customHeight="1">
      <c r="A3330" s="8" t="str">
        <f t="shared" si="1"/>
        <v>Denmark1860</v>
      </c>
      <c r="B3330" s="4" t="s">
        <v>76</v>
      </c>
      <c r="C3330" s="4">
        <v>1860.0</v>
      </c>
      <c r="D3330" s="4">
        <v>-0.806181013584137</v>
      </c>
      <c r="E3330" s="4" t="s">
        <v>39</v>
      </c>
      <c r="F3330" s="4" t="s">
        <v>39</v>
      </c>
      <c r="G3330" s="4" t="s">
        <v>39</v>
      </c>
      <c r="H3330" s="4" t="s">
        <v>39</v>
      </c>
      <c r="I3330" s="4" t="s">
        <v>39</v>
      </c>
      <c r="J3330" s="4" t="str">
        <f t="shared" si="2"/>
        <v>#VALUE!</v>
      </c>
      <c r="K3330" s="5" t="str">
        <f t="shared" si="3"/>
        <v>#VALUE!</v>
      </c>
      <c r="L3330" s="5" t="str">
        <f t="shared" si="4"/>
        <v>#VALUE!</v>
      </c>
      <c r="M3330" s="5" t="str">
        <f t="shared" si="5"/>
        <v>#VALUE!</v>
      </c>
      <c r="N3330" s="4" t="b">
        <v>1</v>
      </c>
      <c r="O3330" s="4" t="b">
        <v>1</v>
      </c>
      <c r="P3330" s="4" t="b">
        <v>0</v>
      </c>
      <c r="Q3330" s="4" t="b">
        <v>0</v>
      </c>
      <c r="R3330" s="4" t="s">
        <v>39</v>
      </c>
      <c r="S3330" s="4" t="s">
        <v>39</v>
      </c>
      <c r="T3330" s="4" t="s">
        <v>39</v>
      </c>
    </row>
    <row r="3331" ht="12.75" customHeight="1">
      <c r="A3331" s="8" t="str">
        <f t="shared" si="1"/>
        <v>Denmark1859</v>
      </c>
      <c r="B3331" s="4" t="s">
        <v>76</v>
      </c>
      <c r="C3331" s="4">
        <v>1859.0</v>
      </c>
      <c r="D3331" s="4">
        <v>6.70250988006592</v>
      </c>
      <c r="E3331" s="4" t="s">
        <v>39</v>
      </c>
      <c r="F3331" s="4" t="s">
        <v>39</v>
      </c>
      <c r="G3331" s="4" t="s">
        <v>39</v>
      </c>
      <c r="H3331" s="4" t="s">
        <v>39</v>
      </c>
      <c r="I3331" s="4" t="s">
        <v>39</v>
      </c>
      <c r="J3331" s="4" t="str">
        <f t="shared" si="2"/>
        <v>#VALUE!</v>
      </c>
      <c r="K3331" s="5" t="str">
        <f t="shared" si="3"/>
        <v>#VALUE!</v>
      </c>
      <c r="L3331" s="5" t="str">
        <f t="shared" si="4"/>
        <v>#VALUE!</v>
      </c>
      <c r="M3331" s="5" t="str">
        <f t="shared" si="5"/>
        <v>#VALUE!</v>
      </c>
      <c r="N3331" s="4" t="b">
        <v>1</v>
      </c>
      <c r="O3331" s="4" t="b">
        <v>1</v>
      </c>
      <c r="P3331" s="4" t="b">
        <v>0</v>
      </c>
      <c r="Q3331" s="4" t="b">
        <v>0</v>
      </c>
      <c r="R3331" s="4" t="s">
        <v>39</v>
      </c>
      <c r="S3331" s="4" t="s">
        <v>39</v>
      </c>
      <c r="T3331" s="4" t="s">
        <v>39</v>
      </c>
    </row>
    <row r="3332" ht="12.75" customHeight="1">
      <c r="A3332" s="8" t="str">
        <f t="shared" si="1"/>
        <v>Denmark1858</v>
      </c>
      <c r="B3332" s="4" t="s">
        <v>76</v>
      </c>
      <c r="C3332" s="4">
        <v>1858.0</v>
      </c>
      <c r="D3332" s="4">
        <v>-0.817632019519806</v>
      </c>
      <c r="E3332" s="4" t="s">
        <v>39</v>
      </c>
      <c r="F3332" s="4" t="s">
        <v>39</v>
      </c>
      <c r="G3332" s="4" t="s">
        <v>39</v>
      </c>
      <c r="H3332" s="4" t="s">
        <v>39</v>
      </c>
      <c r="I3332" s="4" t="s">
        <v>39</v>
      </c>
      <c r="J3332" s="4" t="str">
        <f t="shared" si="2"/>
        <v>#VALUE!</v>
      </c>
      <c r="K3332" s="5" t="str">
        <f t="shared" si="3"/>
        <v>#VALUE!</v>
      </c>
      <c r="L3332" s="5" t="str">
        <f t="shared" si="4"/>
        <v>#VALUE!</v>
      </c>
      <c r="M3332" s="5" t="str">
        <f t="shared" si="5"/>
        <v>#VALUE!</v>
      </c>
      <c r="N3332" s="4" t="b">
        <v>1</v>
      </c>
      <c r="O3332" s="4" t="b">
        <v>1</v>
      </c>
      <c r="P3332" s="4" t="b">
        <v>0</v>
      </c>
      <c r="Q3332" s="4" t="b">
        <v>0</v>
      </c>
      <c r="R3332" s="4" t="s">
        <v>39</v>
      </c>
      <c r="S3332" s="4" t="s">
        <v>39</v>
      </c>
      <c r="T3332" s="4" t="s">
        <v>39</v>
      </c>
    </row>
    <row r="3333" ht="12.75" customHeight="1">
      <c r="A3333" s="8" t="str">
        <f t="shared" si="1"/>
        <v>Denmark1857</v>
      </c>
      <c r="B3333" s="4" t="s">
        <v>76</v>
      </c>
      <c r="C3333" s="4">
        <v>1857.0</v>
      </c>
      <c r="D3333" s="4">
        <v>1.69921004772186</v>
      </c>
      <c r="E3333" s="4" t="s">
        <v>39</v>
      </c>
      <c r="F3333" s="4" t="s">
        <v>39</v>
      </c>
      <c r="G3333" s="4" t="s">
        <v>39</v>
      </c>
      <c r="H3333" s="4" t="s">
        <v>39</v>
      </c>
      <c r="I3333" s="4" t="s">
        <v>39</v>
      </c>
      <c r="J3333" s="4" t="str">
        <f t="shared" si="2"/>
        <v>#VALUE!</v>
      </c>
      <c r="K3333" s="5" t="str">
        <f t="shared" si="3"/>
        <v>#VALUE!</v>
      </c>
      <c r="L3333" s="5" t="str">
        <f t="shared" si="4"/>
        <v>#VALUE!</v>
      </c>
      <c r="M3333" s="5" t="str">
        <f t="shared" si="5"/>
        <v>#VALUE!</v>
      </c>
      <c r="N3333" s="4" t="b">
        <v>1</v>
      </c>
      <c r="O3333" s="4" t="b">
        <v>1</v>
      </c>
      <c r="P3333" s="4" t="b">
        <v>0</v>
      </c>
      <c r="Q3333" s="4" t="b">
        <v>0</v>
      </c>
      <c r="R3333" s="4" t="s">
        <v>39</v>
      </c>
      <c r="S3333" s="4" t="s">
        <v>39</v>
      </c>
      <c r="T3333" s="4" t="s">
        <v>39</v>
      </c>
    </row>
    <row r="3334" ht="12.75" customHeight="1">
      <c r="A3334" s="8" t="str">
        <f t="shared" si="1"/>
        <v>Denmark1856</v>
      </c>
      <c r="B3334" s="4" t="s">
        <v>76</v>
      </c>
      <c r="C3334" s="4">
        <v>1856.0</v>
      </c>
      <c r="D3334" s="4">
        <v>-5.59727001190186</v>
      </c>
      <c r="E3334" s="4" t="s">
        <v>39</v>
      </c>
      <c r="F3334" s="4" t="s">
        <v>39</v>
      </c>
      <c r="G3334" s="4" t="s">
        <v>39</v>
      </c>
      <c r="H3334" s="4" t="s">
        <v>39</v>
      </c>
      <c r="I3334" s="4" t="s">
        <v>39</v>
      </c>
      <c r="J3334" s="4" t="str">
        <f t="shared" si="2"/>
        <v>#VALUE!</v>
      </c>
      <c r="K3334" s="5" t="str">
        <f t="shared" si="3"/>
        <v>#VALUE!</v>
      </c>
      <c r="L3334" s="5" t="str">
        <f t="shared" si="4"/>
        <v>#VALUE!</v>
      </c>
      <c r="M3334" s="5" t="str">
        <f t="shared" si="5"/>
        <v>#VALUE!</v>
      </c>
      <c r="N3334" s="4" t="b">
        <v>1</v>
      </c>
      <c r="O3334" s="4" t="b">
        <v>1</v>
      </c>
      <c r="P3334" s="4" t="b">
        <v>0</v>
      </c>
      <c r="Q3334" s="4" t="b">
        <v>0</v>
      </c>
      <c r="R3334" s="4" t="s">
        <v>39</v>
      </c>
      <c r="S3334" s="4" t="s">
        <v>39</v>
      </c>
      <c r="T3334" s="4" t="s">
        <v>39</v>
      </c>
    </row>
    <row r="3335" ht="12.75" customHeight="1">
      <c r="A3335" s="8" t="str">
        <f t="shared" si="1"/>
        <v>Denmark1855</v>
      </c>
      <c r="B3335" s="4" t="s">
        <v>76</v>
      </c>
      <c r="C3335" s="4">
        <v>1855.0</v>
      </c>
      <c r="D3335" s="4">
        <v>11.0690002441406</v>
      </c>
      <c r="E3335" s="4" t="s">
        <v>39</v>
      </c>
      <c r="F3335" s="4" t="s">
        <v>39</v>
      </c>
      <c r="G3335" s="4" t="s">
        <v>39</v>
      </c>
      <c r="H3335" s="4" t="s">
        <v>39</v>
      </c>
      <c r="I3335" s="4" t="s">
        <v>39</v>
      </c>
      <c r="J3335" s="4" t="str">
        <f t="shared" si="2"/>
        <v>#VALUE!</v>
      </c>
      <c r="K3335" s="5" t="str">
        <f t="shared" si="3"/>
        <v>#VALUE!</v>
      </c>
      <c r="L3335" s="5" t="str">
        <f t="shared" si="4"/>
        <v>#VALUE!</v>
      </c>
      <c r="M3335" s="5" t="str">
        <f t="shared" si="5"/>
        <v>#VALUE!</v>
      </c>
      <c r="N3335" s="4" t="b">
        <v>1</v>
      </c>
      <c r="O3335" s="4" t="b">
        <v>1</v>
      </c>
      <c r="P3335" s="4" t="b">
        <v>0</v>
      </c>
      <c r="Q3335" s="4" t="b">
        <v>0</v>
      </c>
      <c r="R3335" s="4" t="s">
        <v>39</v>
      </c>
      <c r="S3335" s="4" t="s">
        <v>39</v>
      </c>
      <c r="T3335" s="4" t="s">
        <v>39</v>
      </c>
    </row>
    <row r="3336" ht="12.75" customHeight="1">
      <c r="A3336" s="8" t="str">
        <f t="shared" si="1"/>
        <v>Denmark1854</v>
      </c>
      <c r="B3336" s="4" t="s">
        <v>76</v>
      </c>
      <c r="C3336" s="4">
        <v>1854.0</v>
      </c>
      <c r="D3336" s="4">
        <v>0.456968992948532</v>
      </c>
      <c r="E3336" s="4" t="s">
        <v>39</v>
      </c>
      <c r="F3336" s="4" t="s">
        <v>39</v>
      </c>
      <c r="G3336" s="4" t="s">
        <v>39</v>
      </c>
      <c r="H3336" s="4" t="s">
        <v>39</v>
      </c>
      <c r="I3336" s="4" t="s">
        <v>39</v>
      </c>
      <c r="J3336" s="4" t="str">
        <f t="shared" si="2"/>
        <v>#VALUE!</v>
      </c>
      <c r="K3336" s="5" t="str">
        <f t="shared" si="3"/>
        <v>#VALUE!</v>
      </c>
      <c r="L3336" s="5" t="str">
        <f t="shared" si="4"/>
        <v>#VALUE!</v>
      </c>
      <c r="M3336" s="5" t="str">
        <f t="shared" si="5"/>
        <v>#VALUE!</v>
      </c>
      <c r="N3336" s="4" t="b">
        <v>0</v>
      </c>
      <c r="O3336" s="4" t="b">
        <v>1</v>
      </c>
      <c r="P3336" s="4" t="b">
        <v>0</v>
      </c>
      <c r="Q3336" s="4" t="b">
        <v>0</v>
      </c>
      <c r="R3336" s="4" t="s">
        <v>39</v>
      </c>
      <c r="S3336" s="4" t="s">
        <v>39</v>
      </c>
      <c r="T3336" s="4" t="s">
        <v>39</v>
      </c>
    </row>
    <row r="3337" ht="12.75" customHeight="1">
      <c r="A3337" s="8" t="str">
        <f t="shared" si="1"/>
        <v>Denmark1853</v>
      </c>
      <c r="B3337" s="4" t="s">
        <v>76</v>
      </c>
      <c r="C3337" s="4">
        <v>1853.0</v>
      </c>
      <c r="D3337" s="4">
        <v>0.420650005340576</v>
      </c>
      <c r="E3337" s="4" t="s">
        <v>39</v>
      </c>
      <c r="F3337" s="4" t="s">
        <v>39</v>
      </c>
      <c r="G3337" s="4" t="s">
        <v>39</v>
      </c>
      <c r="H3337" s="4" t="s">
        <v>39</v>
      </c>
      <c r="I3337" s="4" t="s">
        <v>39</v>
      </c>
      <c r="J3337" s="4" t="str">
        <f t="shared" si="2"/>
        <v>#VALUE!</v>
      </c>
      <c r="K3337" s="5" t="str">
        <f t="shared" si="3"/>
        <v>#VALUE!</v>
      </c>
      <c r="L3337" s="5" t="str">
        <f t="shared" si="4"/>
        <v>#VALUE!</v>
      </c>
      <c r="M3337" s="5" t="str">
        <f t="shared" si="5"/>
        <v>#VALUE!</v>
      </c>
      <c r="N3337" s="4" t="b">
        <v>0</v>
      </c>
      <c r="O3337" s="4" t="b">
        <v>1</v>
      </c>
      <c r="P3337" s="4" t="b">
        <v>0</v>
      </c>
      <c r="Q3337" s="4" t="b">
        <v>0</v>
      </c>
      <c r="R3337" s="4" t="s">
        <v>39</v>
      </c>
      <c r="S3337" s="4" t="s">
        <v>39</v>
      </c>
      <c r="T3337" s="4" t="s">
        <v>39</v>
      </c>
    </row>
    <row r="3338" ht="12.75" customHeight="1">
      <c r="A3338" s="8" t="str">
        <f t="shared" si="1"/>
        <v>Denmark1852</v>
      </c>
      <c r="B3338" s="4" t="s">
        <v>76</v>
      </c>
      <c r="C3338" s="4">
        <v>1852.0</v>
      </c>
      <c r="D3338" s="4">
        <v>3.728679895401</v>
      </c>
      <c r="E3338" s="4" t="s">
        <v>39</v>
      </c>
      <c r="F3338" s="4" t="s">
        <v>39</v>
      </c>
      <c r="G3338" s="4" t="s">
        <v>39</v>
      </c>
      <c r="H3338" s="4" t="s">
        <v>39</v>
      </c>
      <c r="I3338" s="4" t="s">
        <v>39</v>
      </c>
      <c r="J3338" s="4" t="str">
        <f t="shared" si="2"/>
        <v>#VALUE!</v>
      </c>
      <c r="K3338" s="5" t="str">
        <f t="shared" si="3"/>
        <v>#VALUE!</v>
      </c>
      <c r="L3338" s="5" t="str">
        <f t="shared" si="4"/>
        <v>#VALUE!</v>
      </c>
      <c r="M3338" s="5" t="str">
        <f t="shared" si="5"/>
        <v>#VALUE!</v>
      </c>
      <c r="N3338" s="4" t="b">
        <v>0</v>
      </c>
      <c r="O3338" s="4" t="b">
        <v>1</v>
      </c>
      <c r="P3338" s="4" t="b">
        <v>0</v>
      </c>
      <c r="Q3338" s="4" t="b">
        <v>0</v>
      </c>
      <c r="R3338" s="4" t="s">
        <v>39</v>
      </c>
      <c r="S3338" s="4" t="s">
        <v>39</v>
      </c>
      <c r="T3338" s="4" t="s">
        <v>39</v>
      </c>
    </row>
    <row r="3339" ht="12.75" customHeight="1">
      <c r="A3339" s="8" t="str">
        <f t="shared" si="1"/>
        <v>Denmark1851</v>
      </c>
      <c r="B3339" s="4" t="s">
        <v>76</v>
      </c>
      <c r="C3339" s="4">
        <v>1851.0</v>
      </c>
      <c r="D3339" s="4">
        <v>-4.83200979232788</v>
      </c>
      <c r="E3339" s="4" t="s">
        <v>39</v>
      </c>
      <c r="F3339" s="4" t="s">
        <v>39</v>
      </c>
      <c r="G3339" s="4" t="s">
        <v>39</v>
      </c>
      <c r="H3339" s="4" t="s">
        <v>39</v>
      </c>
      <c r="I3339" s="4" t="s">
        <v>39</v>
      </c>
      <c r="J3339" s="4" t="str">
        <f t="shared" si="2"/>
        <v>#VALUE!</v>
      </c>
      <c r="K3339" s="5" t="str">
        <f t="shared" si="3"/>
        <v>#VALUE!</v>
      </c>
      <c r="L3339" s="5" t="str">
        <f t="shared" si="4"/>
        <v>#VALUE!</v>
      </c>
      <c r="M3339" s="5" t="str">
        <f t="shared" si="5"/>
        <v>#VALUE!</v>
      </c>
      <c r="N3339" s="4" t="b">
        <v>1</v>
      </c>
      <c r="O3339" s="4" t="b">
        <v>1</v>
      </c>
      <c r="P3339" s="4" t="b">
        <v>0</v>
      </c>
      <c r="Q3339" s="4" t="b">
        <v>0</v>
      </c>
      <c r="R3339" s="4" t="s">
        <v>39</v>
      </c>
      <c r="S3339" s="4" t="s">
        <v>39</v>
      </c>
      <c r="T3339" s="4" t="s">
        <v>39</v>
      </c>
    </row>
    <row r="3340" ht="12.75" customHeight="1">
      <c r="A3340" s="8" t="str">
        <f t="shared" si="1"/>
        <v>Denmark1850</v>
      </c>
      <c r="B3340" s="4" t="s">
        <v>76</v>
      </c>
      <c r="C3340" s="4">
        <v>1850.0</v>
      </c>
      <c r="D3340" s="4">
        <v>5.53784990310669</v>
      </c>
      <c r="E3340" s="4" t="s">
        <v>39</v>
      </c>
      <c r="F3340" s="4" t="s">
        <v>39</v>
      </c>
      <c r="G3340" s="4" t="s">
        <v>39</v>
      </c>
      <c r="H3340" s="4" t="s">
        <v>39</v>
      </c>
      <c r="I3340" s="4" t="s">
        <v>39</v>
      </c>
      <c r="J3340" s="4" t="str">
        <f t="shared" si="2"/>
        <v>#VALUE!</v>
      </c>
      <c r="K3340" s="5" t="str">
        <f t="shared" si="3"/>
        <v>#VALUE!</v>
      </c>
      <c r="L3340" s="5" t="str">
        <f t="shared" si="4"/>
        <v>#VALUE!</v>
      </c>
      <c r="M3340" s="5" t="str">
        <f t="shared" si="5"/>
        <v>#VALUE!</v>
      </c>
      <c r="N3340" s="4" t="b">
        <v>1</v>
      </c>
      <c r="O3340" s="4" t="b">
        <v>1</v>
      </c>
      <c r="P3340" s="4" t="b">
        <v>1</v>
      </c>
      <c r="Q3340" s="4" t="b">
        <v>0</v>
      </c>
      <c r="R3340" s="4" t="s">
        <v>39</v>
      </c>
      <c r="S3340" s="4" t="s">
        <v>39</v>
      </c>
      <c r="T3340" s="4" t="s">
        <v>39</v>
      </c>
    </row>
    <row r="3341" ht="12.75" customHeight="1">
      <c r="A3341" s="8" t="str">
        <f t="shared" si="1"/>
        <v>Denmark1849</v>
      </c>
      <c r="B3341" s="4" t="s">
        <v>76</v>
      </c>
      <c r="C3341" s="4">
        <v>1849.0</v>
      </c>
      <c r="D3341" s="4">
        <v>5.90716981887817</v>
      </c>
      <c r="E3341" s="4" t="s">
        <v>39</v>
      </c>
      <c r="F3341" s="4" t="s">
        <v>39</v>
      </c>
      <c r="G3341" s="4" t="s">
        <v>39</v>
      </c>
      <c r="H3341" s="4" t="s">
        <v>39</v>
      </c>
      <c r="I3341" s="4" t="s">
        <v>39</v>
      </c>
      <c r="J3341" s="4" t="str">
        <f t="shared" si="2"/>
        <v>#VALUE!</v>
      </c>
      <c r="K3341" s="5" t="str">
        <f t="shared" si="3"/>
        <v>#VALUE!</v>
      </c>
      <c r="L3341" s="5" t="str">
        <f t="shared" si="4"/>
        <v>#VALUE!</v>
      </c>
      <c r="M3341" s="5" t="str">
        <f t="shared" si="5"/>
        <v>#VALUE!</v>
      </c>
      <c r="N3341" s="4" t="b">
        <v>0</v>
      </c>
      <c r="O3341" s="4" t="b">
        <v>0</v>
      </c>
      <c r="P3341" s="4" t="b">
        <v>1</v>
      </c>
      <c r="Q3341" s="4" t="b">
        <v>1</v>
      </c>
      <c r="R3341" s="4" t="s">
        <v>39</v>
      </c>
      <c r="S3341" s="4" t="s">
        <v>39</v>
      </c>
      <c r="T3341" s="4" t="s">
        <v>39</v>
      </c>
    </row>
    <row r="3342" ht="12.75" customHeight="1">
      <c r="A3342" s="8" t="str">
        <f t="shared" si="1"/>
        <v>Denmark1848</v>
      </c>
      <c r="B3342" s="4" t="s">
        <v>76</v>
      </c>
      <c r="C3342" s="4">
        <v>1848.0</v>
      </c>
      <c r="D3342" s="4">
        <v>5.19307994842529</v>
      </c>
      <c r="E3342" s="4" t="s">
        <v>39</v>
      </c>
      <c r="F3342" s="4" t="s">
        <v>39</v>
      </c>
      <c r="G3342" s="4" t="s">
        <v>39</v>
      </c>
      <c r="H3342" s="4" t="s">
        <v>39</v>
      </c>
      <c r="I3342" s="4" t="s">
        <v>39</v>
      </c>
      <c r="J3342" s="4" t="str">
        <f t="shared" si="2"/>
        <v>#VALUE!</v>
      </c>
      <c r="K3342" s="5" t="str">
        <f t="shared" si="3"/>
        <v>#VALUE!</v>
      </c>
      <c r="L3342" s="5" t="str">
        <f t="shared" si="4"/>
        <v>#VALUE!</v>
      </c>
      <c r="M3342" s="5" t="str">
        <f t="shared" si="5"/>
        <v>#VALUE!</v>
      </c>
      <c r="N3342" s="4" t="b">
        <v>0</v>
      </c>
      <c r="O3342" s="4" t="b">
        <v>0</v>
      </c>
      <c r="P3342" s="4" t="b">
        <v>1</v>
      </c>
      <c r="Q3342" s="4" t="b">
        <v>1</v>
      </c>
      <c r="R3342" s="4" t="s">
        <v>39</v>
      </c>
      <c r="S3342" s="4" t="s">
        <v>39</v>
      </c>
      <c r="T3342" s="4" t="s">
        <v>39</v>
      </c>
    </row>
    <row r="3343" ht="12.75" customHeight="1">
      <c r="A3343" s="8" t="str">
        <f t="shared" si="1"/>
        <v>Denmark1847</v>
      </c>
      <c r="B3343" s="4" t="s">
        <v>76</v>
      </c>
      <c r="C3343" s="4">
        <v>1847.0</v>
      </c>
      <c r="D3343" s="4">
        <v>-0.52980101108551</v>
      </c>
      <c r="E3343" s="4" t="s">
        <v>39</v>
      </c>
      <c r="F3343" s="4" t="s">
        <v>39</v>
      </c>
      <c r="G3343" s="4" t="s">
        <v>39</v>
      </c>
      <c r="H3343" s="4" t="s">
        <v>39</v>
      </c>
      <c r="I3343" s="4" t="s">
        <v>39</v>
      </c>
      <c r="J3343" s="4" t="str">
        <f t="shared" si="2"/>
        <v>#VALUE!</v>
      </c>
      <c r="K3343" s="5" t="str">
        <f t="shared" si="3"/>
        <v>#VALUE!</v>
      </c>
      <c r="L3343" s="5" t="str">
        <f t="shared" si="4"/>
        <v>#VALUE!</v>
      </c>
      <c r="M3343" s="5" t="str">
        <f t="shared" si="5"/>
        <v>#VALUE!</v>
      </c>
      <c r="N3343" s="4" t="b">
        <v>1</v>
      </c>
      <c r="O3343" s="4" t="b">
        <v>1</v>
      </c>
      <c r="P3343" s="4" t="b">
        <v>0</v>
      </c>
      <c r="Q3343" s="4" t="b">
        <v>0</v>
      </c>
      <c r="R3343" s="4" t="s">
        <v>39</v>
      </c>
      <c r="S3343" s="4" t="s">
        <v>39</v>
      </c>
      <c r="T3343" s="4" t="s">
        <v>39</v>
      </c>
    </row>
    <row r="3344" ht="12.75" customHeight="1">
      <c r="A3344" s="8" t="str">
        <f t="shared" si="1"/>
        <v>Denmark1846</v>
      </c>
      <c r="B3344" s="4" t="s">
        <v>76</v>
      </c>
      <c r="C3344" s="4">
        <v>1846.0</v>
      </c>
      <c r="D3344" s="4">
        <v>2.1190299987793</v>
      </c>
      <c r="E3344" s="4" t="s">
        <v>39</v>
      </c>
      <c r="F3344" s="4" t="s">
        <v>39</v>
      </c>
      <c r="G3344" s="4" t="s">
        <v>39</v>
      </c>
      <c r="H3344" s="4" t="s">
        <v>39</v>
      </c>
      <c r="I3344" s="4" t="s">
        <v>39</v>
      </c>
      <c r="J3344" s="4" t="str">
        <f t="shared" si="2"/>
        <v>#VALUE!</v>
      </c>
      <c r="K3344" s="5" t="str">
        <f t="shared" si="3"/>
        <v>#VALUE!</v>
      </c>
      <c r="L3344" s="5" t="str">
        <f t="shared" si="4"/>
        <v>#VALUE!</v>
      </c>
      <c r="M3344" s="5" t="str">
        <f t="shared" si="5"/>
        <v>#VALUE!</v>
      </c>
      <c r="N3344" s="4" t="b">
        <v>1</v>
      </c>
      <c r="O3344" s="4" t="b">
        <v>1</v>
      </c>
      <c r="P3344" s="4" t="b">
        <v>1</v>
      </c>
      <c r="Q3344" s="4" t="b">
        <v>0</v>
      </c>
      <c r="R3344" s="4" t="s">
        <v>39</v>
      </c>
      <c r="S3344" s="4" t="s">
        <v>39</v>
      </c>
      <c r="T3344" s="4" t="s">
        <v>39</v>
      </c>
    </row>
    <row r="3345" ht="12.75" customHeight="1">
      <c r="A3345" s="8" t="str">
        <f t="shared" si="1"/>
        <v>Denmark1845</v>
      </c>
      <c r="B3345" s="4" t="s">
        <v>76</v>
      </c>
      <c r="C3345" s="4">
        <v>1845.0</v>
      </c>
      <c r="D3345" s="4">
        <v>2.73274993896484</v>
      </c>
      <c r="E3345" s="4" t="s">
        <v>39</v>
      </c>
      <c r="F3345" s="4" t="s">
        <v>39</v>
      </c>
      <c r="G3345" s="4" t="s">
        <v>39</v>
      </c>
      <c r="H3345" s="4" t="s">
        <v>39</v>
      </c>
      <c r="I3345" s="4" t="s">
        <v>39</v>
      </c>
      <c r="J3345" s="4" t="str">
        <f t="shared" si="2"/>
        <v>#VALUE!</v>
      </c>
      <c r="K3345" s="5" t="str">
        <f t="shared" si="3"/>
        <v>#VALUE!</v>
      </c>
      <c r="L3345" s="5" t="str">
        <f t="shared" si="4"/>
        <v>#VALUE!</v>
      </c>
      <c r="M3345" s="5" t="str">
        <f t="shared" si="5"/>
        <v>#VALUE!</v>
      </c>
      <c r="N3345" s="4" t="b">
        <v>0</v>
      </c>
      <c r="O3345" s="4" t="b">
        <v>0</v>
      </c>
      <c r="P3345" s="4" t="b">
        <v>1</v>
      </c>
      <c r="Q3345" s="4" t="b">
        <v>0</v>
      </c>
      <c r="R3345" s="4" t="s">
        <v>39</v>
      </c>
      <c r="S3345" s="4" t="s">
        <v>39</v>
      </c>
      <c r="T3345" s="4" t="s">
        <v>39</v>
      </c>
    </row>
    <row r="3346" ht="12.75" customHeight="1">
      <c r="A3346" s="8" t="str">
        <f t="shared" si="1"/>
        <v>Denmark1844</v>
      </c>
      <c r="B3346" s="4" t="s">
        <v>76</v>
      </c>
      <c r="C3346" s="4">
        <v>1844.0</v>
      </c>
      <c r="D3346" s="4">
        <v>5.11197996139526</v>
      </c>
      <c r="E3346" s="4" t="s">
        <v>39</v>
      </c>
      <c r="F3346" s="4" t="s">
        <v>39</v>
      </c>
      <c r="G3346" s="4" t="s">
        <v>39</v>
      </c>
      <c r="H3346" s="4" t="s">
        <v>39</v>
      </c>
      <c r="I3346" s="4" t="s">
        <v>39</v>
      </c>
      <c r="J3346" s="4" t="str">
        <f t="shared" si="2"/>
        <v>#VALUE!</v>
      </c>
      <c r="K3346" s="5" t="str">
        <f t="shared" si="3"/>
        <v>#VALUE!</v>
      </c>
      <c r="L3346" s="5" t="str">
        <f t="shared" si="4"/>
        <v>#VALUE!</v>
      </c>
      <c r="M3346" s="5" t="str">
        <f t="shared" si="5"/>
        <v>#VALUE!</v>
      </c>
      <c r="N3346" s="4" t="b">
        <v>0</v>
      </c>
      <c r="O3346" s="4" t="b">
        <v>0</v>
      </c>
      <c r="P3346" s="4" t="b">
        <v>1</v>
      </c>
      <c r="Q3346" s="4" t="b">
        <v>1</v>
      </c>
      <c r="R3346" s="4" t="s">
        <v>39</v>
      </c>
      <c r="S3346" s="4" t="s">
        <v>39</v>
      </c>
      <c r="T3346" s="4" t="s">
        <v>39</v>
      </c>
    </row>
    <row r="3347" ht="12.75" customHeight="1">
      <c r="A3347" s="8" t="str">
        <f t="shared" si="1"/>
        <v>Denmark1843</v>
      </c>
      <c r="B3347" s="4" t="s">
        <v>76</v>
      </c>
      <c r="C3347" s="4">
        <v>1843.0</v>
      </c>
      <c r="D3347" s="4">
        <v>5.38738012313843</v>
      </c>
      <c r="E3347" s="4" t="s">
        <v>39</v>
      </c>
      <c r="F3347" s="4" t="s">
        <v>39</v>
      </c>
      <c r="G3347" s="4" t="s">
        <v>39</v>
      </c>
      <c r="H3347" s="4" t="s">
        <v>39</v>
      </c>
      <c r="I3347" s="4" t="s">
        <v>39</v>
      </c>
      <c r="J3347" s="4" t="str">
        <f t="shared" si="2"/>
        <v>#VALUE!</v>
      </c>
      <c r="K3347" s="5" t="str">
        <f t="shared" si="3"/>
        <v>#VALUE!</v>
      </c>
      <c r="L3347" s="5" t="str">
        <f t="shared" si="4"/>
        <v>#VALUE!</v>
      </c>
      <c r="M3347" s="5" t="str">
        <f t="shared" si="5"/>
        <v>#VALUE!</v>
      </c>
      <c r="N3347" s="4" t="b">
        <v>0</v>
      </c>
      <c r="O3347" s="4" t="b">
        <v>0</v>
      </c>
      <c r="P3347" s="4" t="b">
        <v>1</v>
      </c>
      <c r="Q3347" s="4" t="b">
        <v>1</v>
      </c>
      <c r="R3347" s="4" t="s">
        <v>39</v>
      </c>
      <c r="S3347" s="4" t="s">
        <v>39</v>
      </c>
      <c r="T3347" s="4" t="s">
        <v>39</v>
      </c>
    </row>
    <row r="3348" ht="12.75" customHeight="1">
      <c r="A3348" s="8" t="str">
        <f t="shared" si="1"/>
        <v>Denmark1842</v>
      </c>
      <c r="B3348" s="4" t="s">
        <v>76</v>
      </c>
      <c r="C3348" s="4">
        <v>1842.0</v>
      </c>
      <c r="D3348" s="4">
        <v>0.5675950050354</v>
      </c>
      <c r="E3348" s="4" t="s">
        <v>39</v>
      </c>
      <c r="F3348" s="4" t="s">
        <v>39</v>
      </c>
      <c r="G3348" s="4" t="s">
        <v>39</v>
      </c>
      <c r="H3348" s="4" t="s">
        <v>39</v>
      </c>
      <c r="I3348" s="4" t="s">
        <v>39</v>
      </c>
      <c r="J3348" s="4" t="str">
        <f t="shared" si="2"/>
        <v>#VALUE!</v>
      </c>
      <c r="K3348" s="5" t="str">
        <f t="shared" si="3"/>
        <v>#VALUE!</v>
      </c>
      <c r="L3348" s="5" t="str">
        <f t="shared" si="4"/>
        <v>#VALUE!</v>
      </c>
      <c r="M3348" s="5" t="str">
        <f t="shared" si="5"/>
        <v>#VALUE!</v>
      </c>
      <c r="N3348" s="4" t="b">
        <v>0</v>
      </c>
      <c r="O3348" s="4" t="b">
        <v>1</v>
      </c>
      <c r="P3348" s="4" t="b">
        <v>0</v>
      </c>
      <c r="Q3348" s="4" t="b">
        <v>1</v>
      </c>
      <c r="R3348" s="4" t="s">
        <v>39</v>
      </c>
      <c r="S3348" s="4" t="s">
        <v>39</v>
      </c>
      <c r="T3348" s="4" t="s">
        <v>39</v>
      </c>
    </row>
    <row r="3349" ht="12.75" customHeight="1">
      <c r="A3349" s="8" t="str">
        <f t="shared" si="1"/>
        <v>Denmark1841</v>
      </c>
      <c r="B3349" s="4" t="s">
        <v>76</v>
      </c>
      <c r="C3349" s="4">
        <v>1841.0</v>
      </c>
      <c r="D3349" s="4" t="s">
        <v>39</v>
      </c>
      <c r="E3349" s="4" t="s">
        <v>39</v>
      </c>
      <c r="F3349" s="4" t="s">
        <v>39</v>
      </c>
      <c r="G3349" s="4" t="s">
        <v>39</v>
      </c>
      <c r="H3349" s="4" t="s">
        <v>39</v>
      </c>
      <c r="I3349" s="4" t="s">
        <v>39</v>
      </c>
      <c r="J3349" s="4" t="str">
        <f t="shared" si="2"/>
        <v>#VALUE!</v>
      </c>
      <c r="K3349" s="5" t="str">
        <f t="shared" si="3"/>
        <v>#VALUE!</v>
      </c>
      <c r="L3349" s="5" t="str">
        <f t="shared" si="4"/>
        <v>#VALUE!</v>
      </c>
      <c r="M3349" s="5" t="str">
        <f t="shared" si="5"/>
        <v>#VALUE!</v>
      </c>
      <c r="N3349" s="4" t="s">
        <v>39</v>
      </c>
      <c r="O3349" s="4" t="b">
        <v>1</v>
      </c>
      <c r="P3349" s="4" t="s">
        <v>39</v>
      </c>
      <c r="Q3349" s="4" t="b">
        <v>0</v>
      </c>
      <c r="R3349" s="4" t="s">
        <v>39</v>
      </c>
      <c r="S3349" s="4" t="s">
        <v>39</v>
      </c>
      <c r="T3349" s="4" t="s">
        <v>39</v>
      </c>
    </row>
    <row r="3350" ht="12.75" customHeight="1">
      <c r="A3350" s="8" t="str">
        <f t="shared" si="1"/>
        <v>Denmark1840</v>
      </c>
      <c r="B3350" s="4" t="s">
        <v>76</v>
      </c>
      <c r="C3350" s="4">
        <v>1840.0</v>
      </c>
      <c r="D3350" s="4">
        <v>3.13997006416321</v>
      </c>
      <c r="E3350" s="4" t="s">
        <v>39</v>
      </c>
      <c r="F3350" s="4" t="s">
        <v>39</v>
      </c>
      <c r="G3350" s="4" t="s">
        <v>39</v>
      </c>
      <c r="H3350" s="4" t="s">
        <v>39</v>
      </c>
      <c r="I3350" s="4" t="s">
        <v>39</v>
      </c>
      <c r="J3350" s="4" t="str">
        <f t="shared" si="2"/>
        <v>#VALUE!</v>
      </c>
      <c r="K3350" s="5" t="str">
        <f t="shared" si="3"/>
        <v>#VALUE!</v>
      </c>
      <c r="L3350" s="5" t="str">
        <f t="shared" si="4"/>
        <v>#VALUE!</v>
      </c>
      <c r="M3350" s="5" t="str">
        <f t="shared" si="5"/>
        <v>#VALUE!</v>
      </c>
      <c r="N3350" s="4" t="s">
        <v>39</v>
      </c>
      <c r="O3350" s="4" t="s">
        <v>39</v>
      </c>
      <c r="P3350" s="4" t="s">
        <v>39</v>
      </c>
      <c r="Q3350" s="4" t="s">
        <v>39</v>
      </c>
      <c r="R3350" s="4" t="s">
        <v>39</v>
      </c>
      <c r="S3350" s="4" t="s">
        <v>39</v>
      </c>
      <c r="T3350" s="4" t="s">
        <v>39</v>
      </c>
    </row>
    <row r="3351" ht="12.75" customHeight="1">
      <c r="A3351" s="8" t="str">
        <f t="shared" si="1"/>
        <v>Denmark1839</v>
      </c>
      <c r="B3351" s="4" t="s">
        <v>76</v>
      </c>
      <c r="C3351" s="4">
        <v>1839.0</v>
      </c>
      <c r="D3351" s="4">
        <v>1.23922002315521</v>
      </c>
      <c r="E3351" s="4" t="s">
        <v>39</v>
      </c>
      <c r="F3351" s="4" t="s">
        <v>39</v>
      </c>
      <c r="G3351" s="4" t="s">
        <v>39</v>
      </c>
      <c r="H3351" s="4" t="s">
        <v>39</v>
      </c>
      <c r="I3351" s="4" t="s">
        <v>39</v>
      </c>
      <c r="J3351" s="4" t="str">
        <f t="shared" si="2"/>
        <v>#VALUE!</v>
      </c>
      <c r="K3351" s="5" t="str">
        <f t="shared" si="3"/>
        <v>#VALUE!</v>
      </c>
      <c r="L3351" s="5" t="str">
        <f t="shared" si="4"/>
        <v>#VALUE!</v>
      </c>
      <c r="M3351" s="5" t="str">
        <f t="shared" si="5"/>
        <v>#VALUE!</v>
      </c>
      <c r="N3351" s="4" t="b">
        <v>0</v>
      </c>
      <c r="O3351" s="4" t="s">
        <v>39</v>
      </c>
      <c r="P3351" s="4" t="b">
        <v>0</v>
      </c>
      <c r="Q3351" s="4" t="s">
        <v>39</v>
      </c>
      <c r="R3351" s="4" t="s">
        <v>39</v>
      </c>
      <c r="S3351" s="4" t="s">
        <v>39</v>
      </c>
      <c r="T3351" s="4" t="s">
        <v>39</v>
      </c>
    </row>
    <row r="3352" ht="12.75" customHeight="1">
      <c r="A3352" s="8" t="str">
        <f t="shared" si="1"/>
        <v>Denmark1838</v>
      </c>
      <c r="B3352" s="4" t="s">
        <v>76</v>
      </c>
      <c r="C3352" s="4">
        <v>1838.0</v>
      </c>
      <c r="D3352" s="4">
        <v>0.650758981704712</v>
      </c>
      <c r="E3352" s="4" t="s">
        <v>39</v>
      </c>
      <c r="F3352" s="4" t="s">
        <v>39</v>
      </c>
      <c r="G3352" s="4" t="s">
        <v>39</v>
      </c>
      <c r="H3352" s="4" t="s">
        <v>39</v>
      </c>
      <c r="I3352" s="4" t="s">
        <v>39</v>
      </c>
      <c r="J3352" s="4" t="str">
        <f t="shared" si="2"/>
        <v>#VALUE!</v>
      </c>
      <c r="K3352" s="5" t="str">
        <f t="shared" si="3"/>
        <v>#VALUE!</v>
      </c>
      <c r="L3352" s="5" t="str">
        <f t="shared" si="4"/>
        <v>#VALUE!</v>
      </c>
      <c r="M3352" s="5" t="str">
        <f t="shared" si="5"/>
        <v>#VALUE!</v>
      </c>
      <c r="N3352" s="4" t="b">
        <v>0</v>
      </c>
      <c r="O3352" s="4" t="b">
        <v>1</v>
      </c>
      <c r="P3352" s="4" t="b">
        <v>0</v>
      </c>
      <c r="Q3352" s="4" t="s">
        <v>39</v>
      </c>
      <c r="R3352" s="4" t="s">
        <v>39</v>
      </c>
      <c r="S3352" s="4" t="s">
        <v>39</v>
      </c>
      <c r="T3352" s="4" t="s">
        <v>39</v>
      </c>
    </row>
    <row r="3353" ht="12.75" customHeight="1">
      <c r="A3353" s="8" t="str">
        <f t="shared" si="1"/>
        <v>Denmark1837</v>
      </c>
      <c r="B3353" s="4" t="s">
        <v>76</v>
      </c>
      <c r="C3353" s="4">
        <v>1837.0</v>
      </c>
      <c r="D3353" s="4">
        <v>2.55839991569519</v>
      </c>
      <c r="E3353" s="4" t="s">
        <v>39</v>
      </c>
      <c r="F3353" s="4" t="s">
        <v>39</v>
      </c>
      <c r="G3353" s="4" t="s">
        <v>39</v>
      </c>
      <c r="H3353" s="4" t="s">
        <v>39</v>
      </c>
      <c r="I3353" s="4" t="s">
        <v>39</v>
      </c>
      <c r="J3353" s="4" t="str">
        <f t="shared" si="2"/>
        <v>#VALUE!</v>
      </c>
      <c r="K3353" s="5" t="str">
        <f t="shared" si="3"/>
        <v>#VALUE!</v>
      </c>
      <c r="L3353" s="5" t="str">
        <f t="shared" si="4"/>
        <v>#VALUE!</v>
      </c>
      <c r="M3353" s="5" t="str">
        <f t="shared" si="5"/>
        <v>#VALUE!</v>
      </c>
      <c r="N3353" s="4" t="b">
        <v>0</v>
      </c>
      <c r="O3353" s="4" t="b">
        <v>1</v>
      </c>
      <c r="P3353" s="4" t="s">
        <v>39</v>
      </c>
      <c r="Q3353" s="4" t="b">
        <v>0</v>
      </c>
      <c r="R3353" s="4" t="s">
        <v>39</v>
      </c>
      <c r="S3353" s="4" t="s">
        <v>39</v>
      </c>
      <c r="T3353" s="4" t="s">
        <v>39</v>
      </c>
    </row>
    <row r="3354" ht="12.75" customHeight="1">
      <c r="A3354" s="8" t="str">
        <f t="shared" si="1"/>
        <v>Denmark1835</v>
      </c>
      <c r="B3354" s="4" t="s">
        <v>76</v>
      </c>
      <c r="C3354" s="4">
        <v>1835.0</v>
      </c>
      <c r="D3354" s="4">
        <v>-0.608071029186249</v>
      </c>
      <c r="E3354" s="4" t="s">
        <v>39</v>
      </c>
      <c r="F3354" s="4" t="s">
        <v>39</v>
      </c>
      <c r="G3354" s="4" t="s">
        <v>39</v>
      </c>
      <c r="H3354" s="4" t="s">
        <v>39</v>
      </c>
      <c r="I3354" s="4" t="s">
        <v>39</v>
      </c>
      <c r="J3354" s="4" t="str">
        <f t="shared" si="2"/>
        <v>#VALUE!</v>
      </c>
      <c r="K3354" s="5" t="str">
        <f t="shared" si="3"/>
        <v>#VALUE!</v>
      </c>
      <c r="L3354" s="5" t="str">
        <f t="shared" si="4"/>
        <v>#VALUE!</v>
      </c>
      <c r="M3354" s="5" t="str">
        <f t="shared" si="5"/>
        <v>#VALUE!</v>
      </c>
      <c r="N3354" s="4" t="b">
        <v>1</v>
      </c>
      <c r="O3354" s="4" t="b">
        <v>1</v>
      </c>
      <c r="P3354" s="4" t="b">
        <v>0</v>
      </c>
      <c r="Q3354" s="4" t="s">
        <v>39</v>
      </c>
      <c r="R3354" s="4" t="s">
        <v>39</v>
      </c>
      <c r="S3354" s="4" t="s">
        <v>39</v>
      </c>
      <c r="T3354" s="4" t="s">
        <v>39</v>
      </c>
    </row>
    <row r="3355" ht="12.75" customHeight="1">
      <c r="A3355" s="8" t="str">
        <f t="shared" si="1"/>
        <v>Denmark1834</v>
      </c>
      <c r="B3355" s="4" t="s">
        <v>76</v>
      </c>
      <c r="C3355" s="4">
        <v>1834.0</v>
      </c>
      <c r="D3355" s="4">
        <v>5.41957998275757</v>
      </c>
      <c r="E3355" s="4" t="s">
        <v>39</v>
      </c>
      <c r="F3355" s="4" t="s">
        <v>39</v>
      </c>
      <c r="G3355" s="4" t="s">
        <v>39</v>
      </c>
      <c r="H3355" s="4" t="s">
        <v>39</v>
      </c>
      <c r="I3355" s="4" t="s">
        <v>39</v>
      </c>
      <c r="J3355" s="4" t="str">
        <f t="shared" si="2"/>
        <v>#VALUE!</v>
      </c>
      <c r="K3355" s="5" t="str">
        <f t="shared" si="3"/>
        <v>#VALUE!</v>
      </c>
      <c r="L3355" s="5" t="str">
        <f t="shared" si="4"/>
        <v>#VALUE!</v>
      </c>
      <c r="M3355" s="5" t="str">
        <f t="shared" si="5"/>
        <v>#VALUE!</v>
      </c>
      <c r="N3355" s="4" t="b">
        <v>1</v>
      </c>
      <c r="O3355" s="4" t="b">
        <v>1</v>
      </c>
      <c r="P3355" s="4" t="b">
        <v>0</v>
      </c>
      <c r="Q3355" s="4" t="b">
        <v>0</v>
      </c>
      <c r="R3355" s="4" t="s">
        <v>39</v>
      </c>
      <c r="S3355" s="4" t="s">
        <v>39</v>
      </c>
      <c r="T3355" s="4" t="s">
        <v>39</v>
      </c>
    </row>
    <row r="3356" ht="12.75" customHeight="1">
      <c r="A3356" s="8" t="str">
        <f t="shared" si="1"/>
        <v>Denmark1833</v>
      </c>
      <c r="B3356" s="4" t="s">
        <v>76</v>
      </c>
      <c r="C3356" s="4">
        <v>1833.0</v>
      </c>
      <c r="D3356" s="4">
        <v>-0.694444000720978</v>
      </c>
      <c r="E3356" s="4" t="s">
        <v>39</v>
      </c>
      <c r="F3356" s="4" t="s">
        <v>39</v>
      </c>
      <c r="G3356" s="4" t="s">
        <v>39</v>
      </c>
      <c r="H3356" s="4" t="s">
        <v>39</v>
      </c>
      <c r="I3356" s="4" t="s">
        <v>39</v>
      </c>
      <c r="J3356" s="4" t="str">
        <f t="shared" si="2"/>
        <v>#VALUE!</v>
      </c>
      <c r="K3356" s="5" t="str">
        <f t="shared" si="3"/>
        <v>#VALUE!</v>
      </c>
      <c r="L3356" s="5" t="str">
        <f t="shared" si="4"/>
        <v>#VALUE!</v>
      </c>
      <c r="M3356" s="5" t="str">
        <f t="shared" si="5"/>
        <v>#VALUE!</v>
      </c>
      <c r="N3356" s="4" t="b">
        <v>1</v>
      </c>
      <c r="O3356" s="4" t="b">
        <v>1</v>
      </c>
      <c r="P3356" s="4" t="b">
        <v>0</v>
      </c>
      <c r="Q3356" s="4" t="b">
        <v>0</v>
      </c>
      <c r="R3356" s="4" t="s">
        <v>39</v>
      </c>
      <c r="S3356" s="4" t="s">
        <v>39</v>
      </c>
      <c r="T3356" s="4" t="s">
        <v>39</v>
      </c>
    </row>
    <row r="3357" ht="12.75" customHeight="1">
      <c r="A3357" s="8" t="str">
        <f t="shared" si="1"/>
        <v>Denmark1832</v>
      </c>
      <c r="B3357" s="4" t="s">
        <v>76</v>
      </c>
      <c r="C3357" s="4">
        <v>1832.0</v>
      </c>
      <c r="D3357" s="4">
        <v>2.79594993591309</v>
      </c>
      <c r="E3357" s="4" t="s">
        <v>39</v>
      </c>
      <c r="F3357" s="4" t="s">
        <v>39</v>
      </c>
      <c r="G3357" s="4" t="s">
        <v>39</v>
      </c>
      <c r="H3357" s="4" t="s">
        <v>39</v>
      </c>
      <c r="I3357" s="4" t="s">
        <v>39</v>
      </c>
      <c r="J3357" s="4" t="str">
        <f t="shared" si="2"/>
        <v>#VALUE!</v>
      </c>
      <c r="K3357" s="5" t="str">
        <f t="shared" si="3"/>
        <v>#VALUE!</v>
      </c>
      <c r="L3357" s="5" t="str">
        <f t="shared" si="4"/>
        <v>#VALUE!</v>
      </c>
      <c r="M3357" s="5" t="str">
        <f t="shared" si="5"/>
        <v>#VALUE!</v>
      </c>
      <c r="N3357" s="4" t="b">
        <v>1</v>
      </c>
      <c r="O3357" s="4" t="b">
        <v>1</v>
      </c>
      <c r="P3357" s="4" t="b">
        <v>0</v>
      </c>
      <c r="Q3357" s="4" t="b">
        <v>0</v>
      </c>
      <c r="R3357" s="4" t="s">
        <v>39</v>
      </c>
      <c r="S3357" s="4" t="s">
        <v>39</v>
      </c>
      <c r="T3357" s="4" t="s">
        <v>39</v>
      </c>
    </row>
    <row r="3358" ht="12.75" customHeight="1">
      <c r="A3358" s="8" t="str">
        <f t="shared" si="1"/>
        <v>Denmark1831</v>
      </c>
      <c r="B3358" s="4" t="s">
        <v>76</v>
      </c>
      <c r="C3358" s="4">
        <v>1831.0</v>
      </c>
      <c r="D3358" s="4">
        <v>-0.708800971508026</v>
      </c>
      <c r="E3358" s="4" t="s">
        <v>39</v>
      </c>
      <c r="F3358" s="4" t="s">
        <v>39</v>
      </c>
      <c r="G3358" s="4" t="s">
        <v>39</v>
      </c>
      <c r="H3358" s="4" t="s">
        <v>39</v>
      </c>
      <c r="I3358" s="4" t="s">
        <v>39</v>
      </c>
      <c r="J3358" s="4" t="str">
        <f t="shared" si="2"/>
        <v>#VALUE!</v>
      </c>
      <c r="K3358" s="5" t="str">
        <f t="shared" si="3"/>
        <v>#VALUE!</v>
      </c>
      <c r="L3358" s="5" t="str">
        <f t="shared" si="4"/>
        <v>#VALUE!</v>
      </c>
      <c r="M3358" s="5" t="str">
        <f t="shared" si="5"/>
        <v>#VALUE!</v>
      </c>
      <c r="N3358" s="4" t="b">
        <v>1</v>
      </c>
      <c r="O3358" s="4" t="b">
        <v>1</v>
      </c>
      <c r="P3358" s="4" t="b">
        <v>0</v>
      </c>
      <c r="Q3358" s="4" t="b">
        <v>0</v>
      </c>
      <c r="R3358" s="4" t="s">
        <v>39</v>
      </c>
      <c r="S3358" s="4" t="s">
        <v>39</v>
      </c>
      <c r="T3358" s="4" t="s">
        <v>39</v>
      </c>
    </row>
    <row r="3359" ht="12.75" customHeight="1">
      <c r="A3359" s="8" t="str">
        <f t="shared" si="1"/>
        <v>Denmark1830</v>
      </c>
      <c r="B3359" s="4" t="s">
        <v>76</v>
      </c>
      <c r="C3359" s="4">
        <v>1830.0</v>
      </c>
      <c r="D3359" s="4">
        <v>0.713860988616943</v>
      </c>
      <c r="E3359" s="4" t="s">
        <v>39</v>
      </c>
      <c r="F3359" s="4" t="s">
        <v>39</v>
      </c>
      <c r="G3359" s="4" t="s">
        <v>39</v>
      </c>
      <c r="H3359" s="4" t="s">
        <v>39</v>
      </c>
      <c r="I3359" s="4" t="s">
        <v>39</v>
      </c>
      <c r="J3359" s="4" t="str">
        <f t="shared" si="2"/>
        <v>#VALUE!</v>
      </c>
      <c r="K3359" s="5" t="str">
        <f t="shared" si="3"/>
        <v>#VALUE!</v>
      </c>
      <c r="L3359" s="5" t="str">
        <f t="shared" si="4"/>
        <v>#VALUE!</v>
      </c>
      <c r="M3359" s="5" t="str">
        <f t="shared" si="5"/>
        <v>#VALUE!</v>
      </c>
      <c r="N3359" s="4" t="b">
        <v>1</v>
      </c>
      <c r="O3359" s="4" t="b">
        <v>1</v>
      </c>
      <c r="P3359" s="4" t="b">
        <v>0</v>
      </c>
      <c r="Q3359" s="4" t="b">
        <v>0</v>
      </c>
      <c r="R3359" s="4" t="s">
        <v>39</v>
      </c>
      <c r="S3359" s="4" t="s">
        <v>39</v>
      </c>
      <c r="T3359" s="4" t="s">
        <v>39</v>
      </c>
    </row>
    <row r="3360" ht="12.75" customHeight="1">
      <c r="A3360" s="8" t="str">
        <f t="shared" si="1"/>
        <v>Denmark1829</v>
      </c>
      <c r="B3360" s="4" t="s">
        <v>76</v>
      </c>
      <c r="C3360" s="4">
        <v>1829.0</v>
      </c>
      <c r="D3360" s="4">
        <v>-2.03962993621826</v>
      </c>
      <c r="E3360" s="4" t="s">
        <v>39</v>
      </c>
      <c r="F3360" s="4" t="s">
        <v>39</v>
      </c>
      <c r="G3360" s="4" t="s">
        <v>39</v>
      </c>
      <c r="H3360" s="4" t="s">
        <v>39</v>
      </c>
      <c r="I3360" s="4" t="s">
        <v>39</v>
      </c>
      <c r="J3360" s="4" t="str">
        <f t="shared" si="2"/>
        <v>#VALUE!</v>
      </c>
      <c r="K3360" s="5" t="str">
        <f t="shared" si="3"/>
        <v>#VALUE!</v>
      </c>
      <c r="L3360" s="5" t="str">
        <f t="shared" si="4"/>
        <v>#VALUE!</v>
      </c>
      <c r="M3360" s="5" t="str">
        <f t="shared" si="5"/>
        <v>#VALUE!</v>
      </c>
      <c r="N3360" s="4" t="b">
        <v>1</v>
      </c>
      <c r="O3360" s="4" t="b">
        <v>1</v>
      </c>
      <c r="P3360" s="4" t="b">
        <v>0</v>
      </c>
      <c r="Q3360" s="4" t="b">
        <v>0</v>
      </c>
      <c r="R3360" s="4" t="s">
        <v>39</v>
      </c>
      <c r="S3360" s="4" t="s">
        <v>39</v>
      </c>
      <c r="T3360" s="4" t="s">
        <v>39</v>
      </c>
    </row>
    <row r="3361" ht="12.75" customHeight="1">
      <c r="A3361" s="8" t="str">
        <f t="shared" si="1"/>
        <v>Denmark1828</v>
      </c>
      <c r="B3361" s="4" t="s">
        <v>76</v>
      </c>
      <c r="C3361" s="4">
        <v>1828.0</v>
      </c>
      <c r="D3361" s="4">
        <v>1.35854005813599</v>
      </c>
      <c r="E3361" s="4" t="s">
        <v>39</v>
      </c>
      <c r="F3361" s="4" t="s">
        <v>39</v>
      </c>
      <c r="G3361" s="4" t="s">
        <v>39</v>
      </c>
      <c r="H3361" s="4" t="s">
        <v>39</v>
      </c>
      <c r="I3361" s="4" t="s">
        <v>39</v>
      </c>
      <c r="J3361" s="4" t="str">
        <f t="shared" si="2"/>
        <v>#VALUE!</v>
      </c>
      <c r="K3361" s="5" t="str">
        <f t="shared" si="3"/>
        <v>#VALUE!</v>
      </c>
      <c r="L3361" s="5" t="str">
        <f t="shared" si="4"/>
        <v>#VALUE!</v>
      </c>
      <c r="M3361" s="5" t="str">
        <f t="shared" si="5"/>
        <v>#VALUE!</v>
      </c>
      <c r="N3361" s="4" t="b">
        <v>1</v>
      </c>
      <c r="O3361" s="4" t="b">
        <v>1</v>
      </c>
      <c r="P3361" s="4" t="b">
        <v>0</v>
      </c>
      <c r="Q3361" s="4" t="b">
        <v>0</v>
      </c>
      <c r="R3361" s="4" t="s">
        <v>39</v>
      </c>
      <c r="S3361" s="4" t="s">
        <v>39</v>
      </c>
      <c r="T3361" s="4" t="s">
        <v>39</v>
      </c>
    </row>
    <row r="3362" ht="12.75" customHeight="1">
      <c r="A3362" s="8" t="str">
        <f t="shared" si="1"/>
        <v>Denmark1827</v>
      </c>
      <c r="B3362" s="4" t="s">
        <v>76</v>
      </c>
      <c r="C3362" s="4">
        <v>1827.0</v>
      </c>
      <c r="D3362" s="4">
        <v>2.85541009902954</v>
      </c>
      <c r="E3362" s="4" t="s">
        <v>39</v>
      </c>
      <c r="F3362" s="4" t="s">
        <v>39</v>
      </c>
      <c r="G3362" s="4" t="s">
        <v>39</v>
      </c>
      <c r="H3362" s="4" t="s">
        <v>39</v>
      </c>
      <c r="I3362" s="4" t="s">
        <v>39</v>
      </c>
      <c r="J3362" s="4" t="str">
        <f t="shared" si="2"/>
        <v>#VALUE!</v>
      </c>
      <c r="K3362" s="5" t="str">
        <f t="shared" si="3"/>
        <v>#VALUE!</v>
      </c>
      <c r="L3362" s="5" t="str">
        <f t="shared" si="4"/>
        <v>#VALUE!</v>
      </c>
      <c r="M3362" s="5" t="str">
        <f t="shared" si="5"/>
        <v>#VALUE!</v>
      </c>
      <c r="N3362" s="4" t="b">
        <v>0</v>
      </c>
      <c r="O3362" s="4" t="b">
        <v>0</v>
      </c>
      <c r="P3362" s="4" t="b">
        <v>0</v>
      </c>
      <c r="Q3362" s="4" t="b">
        <v>1</v>
      </c>
      <c r="R3362" s="4" t="s">
        <v>39</v>
      </c>
      <c r="S3362" s="4" t="s">
        <v>39</v>
      </c>
      <c r="T3362" s="4" t="s">
        <v>39</v>
      </c>
    </row>
    <row r="3363" ht="12.75" customHeight="1">
      <c r="A3363" s="8" t="str">
        <f t="shared" si="1"/>
        <v>Denmark1826</v>
      </c>
      <c r="B3363" s="4" t="s">
        <v>76</v>
      </c>
      <c r="C3363" s="4">
        <v>1826.0</v>
      </c>
      <c r="D3363" s="4">
        <v>1.41712999343872</v>
      </c>
      <c r="E3363" s="4" t="s">
        <v>39</v>
      </c>
      <c r="F3363" s="4" t="s">
        <v>39</v>
      </c>
      <c r="G3363" s="4" t="s">
        <v>39</v>
      </c>
      <c r="H3363" s="4" t="s">
        <v>39</v>
      </c>
      <c r="I3363" s="4" t="s">
        <v>39</v>
      </c>
      <c r="J3363" s="4" t="str">
        <f t="shared" si="2"/>
        <v>#VALUE!</v>
      </c>
      <c r="K3363" s="5" t="str">
        <f t="shared" si="3"/>
        <v>#VALUE!</v>
      </c>
      <c r="L3363" s="5" t="str">
        <f t="shared" si="4"/>
        <v>#VALUE!</v>
      </c>
      <c r="M3363" s="5" t="str">
        <f t="shared" si="5"/>
        <v>#VALUE!</v>
      </c>
      <c r="N3363" s="4" t="b">
        <v>0</v>
      </c>
      <c r="O3363" s="4" t="b">
        <v>1</v>
      </c>
      <c r="P3363" s="4" t="b">
        <v>0</v>
      </c>
      <c r="Q3363" s="4" t="b">
        <v>1</v>
      </c>
      <c r="R3363" s="4" t="s">
        <v>39</v>
      </c>
      <c r="S3363" s="4" t="s">
        <v>39</v>
      </c>
      <c r="T3363" s="4" t="s">
        <v>39</v>
      </c>
    </row>
    <row r="3364" ht="12.75" customHeight="1">
      <c r="A3364" s="8" t="str">
        <f t="shared" si="1"/>
        <v>Denmark1825</v>
      </c>
      <c r="B3364" s="4" t="s">
        <v>76</v>
      </c>
      <c r="C3364" s="4">
        <v>1825.0</v>
      </c>
      <c r="D3364" s="4">
        <v>0.744879007339478</v>
      </c>
      <c r="E3364" s="4" t="s">
        <v>39</v>
      </c>
      <c r="F3364" s="4" t="s">
        <v>39</v>
      </c>
      <c r="G3364" s="4" t="s">
        <v>39</v>
      </c>
      <c r="H3364" s="4" t="s">
        <v>39</v>
      </c>
      <c r="I3364" s="4" t="s">
        <v>39</v>
      </c>
      <c r="J3364" s="4" t="str">
        <f t="shared" si="2"/>
        <v>#VALUE!</v>
      </c>
      <c r="K3364" s="5" t="str">
        <f t="shared" si="3"/>
        <v>#VALUE!</v>
      </c>
      <c r="L3364" s="5" t="str">
        <f t="shared" si="4"/>
        <v>#VALUE!</v>
      </c>
      <c r="M3364" s="5" t="str">
        <f t="shared" si="5"/>
        <v>#VALUE!</v>
      </c>
      <c r="N3364" s="4" t="b">
        <v>0</v>
      </c>
      <c r="O3364" s="4" t="b">
        <v>1</v>
      </c>
      <c r="P3364" s="4" t="b">
        <v>0</v>
      </c>
      <c r="Q3364" s="4" t="b">
        <v>0</v>
      </c>
      <c r="R3364" s="4" t="s">
        <v>39</v>
      </c>
      <c r="S3364" s="4" t="s">
        <v>39</v>
      </c>
      <c r="T3364" s="4" t="s">
        <v>39</v>
      </c>
    </row>
    <row r="3365" ht="12.75" customHeight="1">
      <c r="A3365" s="8" t="str">
        <f t="shared" si="1"/>
        <v>Denmark1824</v>
      </c>
      <c r="B3365" s="4" t="s">
        <v>76</v>
      </c>
      <c r="C3365" s="4">
        <v>1824.0</v>
      </c>
      <c r="D3365" s="4">
        <v>3.00512003898621</v>
      </c>
      <c r="E3365" s="4" t="s">
        <v>39</v>
      </c>
      <c r="F3365" s="4" t="s">
        <v>39</v>
      </c>
      <c r="G3365" s="4" t="s">
        <v>39</v>
      </c>
      <c r="H3365" s="4" t="s">
        <v>39</v>
      </c>
      <c r="I3365" s="4" t="s">
        <v>39</v>
      </c>
      <c r="J3365" s="4" t="str">
        <f t="shared" si="2"/>
        <v>#VALUE!</v>
      </c>
      <c r="K3365" s="5" t="str">
        <f t="shared" si="3"/>
        <v>#VALUE!</v>
      </c>
      <c r="L3365" s="5" t="str">
        <f t="shared" si="4"/>
        <v>#VALUE!</v>
      </c>
      <c r="M3365" s="5" t="str">
        <f t="shared" si="5"/>
        <v>#VALUE!</v>
      </c>
      <c r="N3365" s="4" t="b">
        <v>0</v>
      </c>
      <c r="O3365" s="4" t="b">
        <v>1</v>
      </c>
      <c r="P3365" s="4" t="s">
        <v>39</v>
      </c>
      <c r="Q3365" s="4" t="b">
        <v>0</v>
      </c>
      <c r="R3365" s="4" t="s">
        <v>39</v>
      </c>
      <c r="S3365" s="4" t="s">
        <v>39</v>
      </c>
      <c r="T3365" s="4" t="s">
        <v>39</v>
      </c>
    </row>
    <row r="3366" ht="12.75" customHeight="1">
      <c r="A3366" s="8" t="str">
        <f t="shared" si="1"/>
        <v>Denmark1822</v>
      </c>
      <c r="B3366" s="4" t="s">
        <v>76</v>
      </c>
      <c r="C3366" s="4">
        <v>1822.0</v>
      </c>
      <c r="D3366" s="4">
        <v>1.4925400018692</v>
      </c>
      <c r="E3366" s="4" t="s">
        <v>39</v>
      </c>
      <c r="F3366" s="4" t="s">
        <v>39</v>
      </c>
      <c r="G3366" s="4" t="s">
        <v>39</v>
      </c>
      <c r="H3366" s="4" t="s">
        <v>39</v>
      </c>
      <c r="I3366" s="4" t="s">
        <v>39</v>
      </c>
      <c r="J3366" s="4" t="str">
        <f t="shared" si="2"/>
        <v>#VALUE!</v>
      </c>
      <c r="K3366" s="5" t="str">
        <f t="shared" si="3"/>
        <v>#VALUE!</v>
      </c>
      <c r="L3366" s="5" t="str">
        <f t="shared" si="4"/>
        <v>#VALUE!</v>
      </c>
      <c r="M3366" s="5" t="str">
        <f t="shared" si="5"/>
        <v>#VALUE!</v>
      </c>
      <c r="N3366" s="4" t="s">
        <v>39</v>
      </c>
      <c r="O3366" s="4" t="s">
        <v>39</v>
      </c>
      <c r="P3366" s="4" t="b">
        <v>0</v>
      </c>
      <c r="Q3366" s="4" t="s">
        <v>39</v>
      </c>
      <c r="R3366" s="4" t="s">
        <v>39</v>
      </c>
      <c r="S3366" s="4" t="s">
        <v>39</v>
      </c>
      <c r="T3366" s="4" t="s">
        <v>39</v>
      </c>
    </row>
    <row r="3367" ht="12.75" customHeight="1">
      <c r="A3367" s="8" t="str">
        <f t="shared" si="1"/>
        <v>Denmark1821</v>
      </c>
      <c r="B3367" s="4" t="s">
        <v>76</v>
      </c>
      <c r="C3367" s="4">
        <v>1821.0</v>
      </c>
      <c r="D3367" s="4">
        <v>4.75866985321045</v>
      </c>
      <c r="E3367" s="4" t="s">
        <v>39</v>
      </c>
      <c r="F3367" s="4" t="s">
        <v>39</v>
      </c>
      <c r="G3367" s="4" t="s">
        <v>39</v>
      </c>
      <c r="H3367" s="4" t="s">
        <v>39</v>
      </c>
      <c r="I3367" s="4" t="s">
        <v>39</v>
      </c>
      <c r="J3367" s="4" t="str">
        <f t="shared" si="2"/>
        <v>#VALUE!</v>
      </c>
      <c r="K3367" s="5" t="str">
        <f t="shared" si="3"/>
        <v>#VALUE!</v>
      </c>
      <c r="L3367" s="5" t="str">
        <f t="shared" si="4"/>
        <v>#VALUE!</v>
      </c>
      <c r="M3367" s="5" t="str">
        <f t="shared" si="5"/>
        <v>#VALUE!</v>
      </c>
      <c r="N3367" s="4" t="b">
        <v>0</v>
      </c>
      <c r="O3367" s="4" t="s">
        <v>39</v>
      </c>
      <c r="P3367" s="4" t="s">
        <v>39</v>
      </c>
      <c r="Q3367" s="4" t="s">
        <v>39</v>
      </c>
      <c r="R3367" s="4" t="s">
        <v>39</v>
      </c>
      <c r="S3367" s="4" t="s">
        <v>39</v>
      </c>
      <c r="T3367" s="4" t="s">
        <v>39</v>
      </c>
    </row>
    <row r="3368" ht="12.75" customHeight="1">
      <c r="A3368" s="8" t="str">
        <f t="shared" si="1"/>
        <v>Djibouti2022</v>
      </c>
      <c r="B3368" s="4" t="s">
        <v>77</v>
      </c>
      <c r="C3368" s="4">
        <v>2022.0</v>
      </c>
      <c r="D3368" s="4" t="s">
        <v>39</v>
      </c>
      <c r="E3368" s="4" t="s">
        <v>39</v>
      </c>
      <c r="F3368" s="4" t="s">
        <v>39</v>
      </c>
      <c r="G3368" s="4">
        <v>3.51510907546098E9</v>
      </c>
      <c r="H3368" s="4" t="s">
        <v>39</v>
      </c>
      <c r="I3368" s="4" t="s">
        <v>39</v>
      </c>
      <c r="J3368" s="4" t="str">
        <f t="shared" si="2"/>
        <v>#VALUE!</v>
      </c>
      <c r="K3368" s="5" t="str">
        <f t="shared" si="3"/>
        <v>#VALUE!</v>
      </c>
      <c r="L3368" s="5" t="str">
        <f t="shared" si="4"/>
        <v>#VALUE!</v>
      </c>
      <c r="M3368" s="5" t="str">
        <f t="shared" si="5"/>
        <v>#VALUE!</v>
      </c>
      <c r="N3368" s="4" t="s">
        <v>39</v>
      </c>
      <c r="O3368" s="4" t="s">
        <v>39</v>
      </c>
      <c r="P3368" s="4" t="s">
        <v>39</v>
      </c>
      <c r="Q3368" s="4" t="s">
        <v>39</v>
      </c>
      <c r="R3368" s="4" t="s">
        <v>39</v>
      </c>
      <c r="S3368" s="4">
        <v>3.0</v>
      </c>
      <c r="T3368" s="4" t="s">
        <v>39</v>
      </c>
    </row>
    <row r="3369" ht="12.75" customHeight="1">
      <c r="A3369" s="8" t="str">
        <f t="shared" si="1"/>
        <v>Djibouti2021</v>
      </c>
      <c r="B3369" s="4" t="s">
        <v>77</v>
      </c>
      <c r="C3369" s="4">
        <v>2021.0</v>
      </c>
      <c r="D3369" s="4">
        <v>4.812382766596</v>
      </c>
      <c r="E3369" s="4">
        <v>-1.09001804342231E8</v>
      </c>
      <c r="F3369" s="4">
        <v>-2.25105811918682E8</v>
      </c>
      <c r="G3369" s="4">
        <v>3.37228746180812E9</v>
      </c>
      <c r="H3369" s="4">
        <v>20.0821220056148</v>
      </c>
      <c r="I3369" s="4">
        <v>23.4714223070261</v>
      </c>
      <c r="J3369" s="4">
        <f t="shared" si="2"/>
        <v>67722688246</v>
      </c>
      <c r="K3369" s="5">
        <f t="shared" si="3"/>
        <v>79152383157</v>
      </c>
      <c r="L3369" s="5">
        <f t="shared" si="4"/>
        <v>11429694911</v>
      </c>
      <c r="M3369" s="5">
        <f t="shared" si="5"/>
        <v>3.389300301</v>
      </c>
      <c r="N3369" s="4" t="s">
        <v>39</v>
      </c>
      <c r="O3369" s="4" t="s">
        <v>39</v>
      </c>
      <c r="P3369" s="4" t="s">
        <v>39</v>
      </c>
      <c r="Q3369" s="4" t="s">
        <v>39</v>
      </c>
      <c r="R3369" s="4" t="s">
        <v>39</v>
      </c>
      <c r="S3369" s="4">
        <v>4.80000000000001</v>
      </c>
      <c r="T3369" s="4">
        <v>-1.4282161365286E8</v>
      </c>
    </row>
    <row r="3370" ht="12.75" customHeight="1">
      <c r="A3370" s="8" t="str">
        <f t="shared" si="1"/>
        <v>Djibouti2020</v>
      </c>
      <c r="B3370" s="4" t="s">
        <v>77</v>
      </c>
      <c r="C3370" s="4">
        <v>2020.0</v>
      </c>
      <c r="D3370" s="4">
        <v>1.20202202363095</v>
      </c>
      <c r="E3370" s="4">
        <v>-4.97212642668179E7</v>
      </c>
      <c r="F3370" s="4">
        <v>3.66358434102113E8</v>
      </c>
      <c r="G3370" s="4">
        <v>3.1810711536622E9</v>
      </c>
      <c r="H3370" s="4">
        <v>23.4511664041994</v>
      </c>
      <c r="I3370" s="4">
        <v>25.1825282848398</v>
      </c>
      <c r="J3370" s="4">
        <f t="shared" si="2"/>
        <v>74599828968</v>
      </c>
      <c r="K3370" s="5">
        <f t="shared" si="3"/>
        <v>80107414303</v>
      </c>
      <c r="L3370" s="5">
        <f t="shared" si="4"/>
        <v>5507585335</v>
      </c>
      <c r="M3370" s="5">
        <f t="shared" si="5"/>
        <v>1.731361881</v>
      </c>
      <c r="N3370" s="4" t="b">
        <v>0</v>
      </c>
      <c r="O3370" s="4" t="s">
        <v>39</v>
      </c>
      <c r="P3370" s="4" t="b">
        <v>0</v>
      </c>
      <c r="Q3370" s="4" t="s">
        <v>39</v>
      </c>
      <c r="R3370" s="4" t="s">
        <v>39</v>
      </c>
      <c r="S3370" s="4">
        <v>1.20202203296475</v>
      </c>
      <c r="T3370" s="4">
        <v>-1.91216308145919E8</v>
      </c>
    </row>
    <row r="3371" ht="12.75" customHeight="1">
      <c r="A3371" s="8" t="str">
        <f t="shared" si="1"/>
        <v>Djibouti2019</v>
      </c>
      <c r="B3371" s="4" t="s">
        <v>77</v>
      </c>
      <c r="C3371" s="4">
        <v>2019.0</v>
      </c>
      <c r="D3371" s="4">
        <v>5.54513060120499</v>
      </c>
      <c r="E3371" s="4">
        <v>1.16698645622918E7</v>
      </c>
      <c r="F3371" s="4">
        <v>5.63976063605314E8</v>
      </c>
      <c r="G3371" s="4">
        <v>3.08885363856832E9</v>
      </c>
      <c r="H3371" s="4">
        <v>23.48665698779</v>
      </c>
      <c r="I3371" s="4">
        <v>24.4042235880023</v>
      </c>
      <c r="J3371" s="4">
        <f t="shared" si="2"/>
        <v>72546845895</v>
      </c>
      <c r="K3371" s="5">
        <f t="shared" si="3"/>
        <v>75381074826</v>
      </c>
      <c r="L3371" s="5">
        <f t="shared" si="4"/>
        <v>2834228932</v>
      </c>
      <c r="M3371" s="5">
        <f t="shared" si="5"/>
        <v>0.9175666002</v>
      </c>
      <c r="N3371" s="4" t="b">
        <v>0</v>
      </c>
      <c r="O3371" s="4" t="s">
        <v>39</v>
      </c>
      <c r="P3371" s="4" t="b">
        <v>1</v>
      </c>
      <c r="Q3371" s="4" t="s">
        <v>39</v>
      </c>
      <c r="R3371" s="4" t="s">
        <v>39</v>
      </c>
      <c r="S3371" s="4">
        <v>5.5451305999467</v>
      </c>
      <c r="T3371" s="4">
        <v>-9.22175150938801E7</v>
      </c>
    </row>
    <row r="3372" ht="12.75" customHeight="1">
      <c r="A3372" s="8" t="str">
        <f t="shared" si="1"/>
        <v>Djibouti2018</v>
      </c>
      <c r="B3372" s="4" t="s">
        <v>77</v>
      </c>
      <c r="C3372" s="4">
        <v>2018.0</v>
      </c>
      <c r="D3372" s="4">
        <v>4.77441689196716</v>
      </c>
      <c r="E3372" s="4">
        <v>-4.74475179044769E7</v>
      </c>
      <c r="F3372" s="4">
        <v>4.28622508120725E8</v>
      </c>
      <c r="G3372" s="4">
        <v>2.91346673212507E9</v>
      </c>
      <c r="H3372" s="4">
        <v>23.9347618077707</v>
      </c>
      <c r="I3372" s="4">
        <v>26.8121033184434</v>
      </c>
      <c r="J3372" s="4">
        <f t="shared" si="2"/>
        <v>69733132268</v>
      </c>
      <c r="K3372" s="5">
        <f t="shared" si="3"/>
        <v>78116171037</v>
      </c>
      <c r="L3372" s="5">
        <f t="shared" si="4"/>
        <v>8383038768</v>
      </c>
      <c r="M3372" s="5">
        <f t="shared" si="5"/>
        <v>2.877341511</v>
      </c>
      <c r="N3372" s="4" t="b">
        <v>0</v>
      </c>
      <c r="O3372" s="4" t="b">
        <v>0</v>
      </c>
      <c r="P3372" s="4" t="b">
        <v>1</v>
      </c>
      <c r="Q3372" s="4" t="b">
        <v>1</v>
      </c>
      <c r="R3372" s="4" t="s">
        <v>39</v>
      </c>
      <c r="S3372" s="4">
        <v>4.7744168883374</v>
      </c>
      <c r="T3372" s="4">
        <v>-1.75386906443249E8</v>
      </c>
    </row>
    <row r="3373" ht="12.75" customHeight="1">
      <c r="A3373" s="8" t="str">
        <f t="shared" si="1"/>
        <v>Djibouti2017</v>
      </c>
      <c r="B3373" s="4" t="s">
        <v>77</v>
      </c>
      <c r="C3373" s="4">
        <v>2017.0</v>
      </c>
      <c r="D3373" s="4">
        <v>5.45809150235105</v>
      </c>
      <c r="E3373" s="4">
        <v>-9.53860826265467E7</v>
      </c>
      <c r="F3373" s="4">
        <v>-1.32468779009808E8</v>
      </c>
      <c r="G3373" s="4">
        <v>2.76258133422612E9</v>
      </c>
      <c r="H3373" s="4">
        <v>23.6549531371562</v>
      </c>
      <c r="I3373" s="4">
        <v>28.1668719641008</v>
      </c>
      <c r="J3373" s="4">
        <f t="shared" si="2"/>
        <v>65348731999</v>
      </c>
      <c r="K3373" s="5">
        <f t="shared" si="3"/>
        <v>77813274732</v>
      </c>
      <c r="L3373" s="5">
        <f t="shared" si="4"/>
        <v>12464542733</v>
      </c>
      <c r="M3373" s="5">
        <f t="shared" si="5"/>
        <v>4.511918827</v>
      </c>
      <c r="N3373" s="4" t="b">
        <v>0</v>
      </c>
      <c r="O3373" s="4" t="b">
        <v>0</v>
      </c>
      <c r="P3373" s="4" t="b">
        <v>1</v>
      </c>
      <c r="Q3373" s="4" t="b">
        <v>1</v>
      </c>
      <c r="R3373" s="4" t="s">
        <v>39</v>
      </c>
      <c r="S3373" s="4">
        <v>5.458091517212</v>
      </c>
      <c r="T3373" s="4">
        <v>-1.5088539789895E8</v>
      </c>
    </row>
    <row r="3374" ht="12.75" customHeight="1">
      <c r="A3374" s="8" t="str">
        <f t="shared" si="1"/>
        <v>Djibouti2016</v>
      </c>
      <c r="B3374" s="4" t="s">
        <v>77</v>
      </c>
      <c r="C3374" s="4">
        <v>2016.0</v>
      </c>
      <c r="D3374" s="4">
        <v>7.12343236010014</v>
      </c>
      <c r="E3374" s="4">
        <v>-1.94876767757026E8</v>
      </c>
      <c r="F3374" s="4">
        <v>-2.60586146594145E7</v>
      </c>
      <c r="G3374" s="4">
        <v>2.60495522870117E9</v>
      </c>
      <c r="H3374" s="4">
        <v>24.3590326353979</v>
      </c>
      <c r="I3374" s="4">
        <v>32.6623609142936</v>
      </c>
      <c r="J3374" s="4">
        <f t="shared" si="2"/>
        <v>63454189430</v>
      </c>
      <c r="K3374" s="5">
        <f t="shared" si="3"/>
        <v>85083987845</v>
      </c>
      <c r="L3374" s="5">
        <f t="shared" si="4"/>
        <v>21629798416</v>
      </c>
      <c r="M3374" s="5">
        <f t="shared" si="5"/>
        <v>8.303328279</v>
      </c>
      <c r="N3374" s="4" t="b">
        <v>0</v>
      </c>
      <c r="O3374" s="4" t="b">
        <v>0</v>
      </c>
      <c r="P3374" s="4" t="b">
        <v>1</v>
      </c>
      <c r="Q3374" s="4" t="b">
        <v>1</v>
      </c>
      <c r="R3374" s="4" t="s">
        <v>39</v>
      </c>
      <c r="S3374" s="4">
        <v>7.1234323372872</v>
      </c>
      <c r="T3374" s="4">
        <v>-1.5762610552495E8</v>
      </c>
    </row>
    <row r="3375" ht="12.75" customHeight="1">
      <c r="A3375" s="8" t="str">
        <f t="shared" si="1"/>
        <v>Djibouti2015</v>
      </c>
      <c r="B3375" s="4" t="s">
        <v>77</v>
      </c>
      <c r="C3375" s="4">
        <v>2015.0</v>
      </c>
      <c r="D3375" s="4">
        <v>7.52610890737026</v>
      </c>
      <c r="E3375" s="4">
        <v>-3.64814975206776E8</v>
      </c>
      <c r="F3375" s="4">
        <v>7.14224636381289E8</v>
      </c>
      <c r="G3375" s="4">
        <v>2.42439178543897E9</v>
      </c>
      <c r="H3375" s="4">
        <v>26.5100047223721</v>
      </c>
      <c r="I3375" s="4">
        <v>41.9631584542551</v>
      </c>
      <c r="J3375" s="4">
        <f t="shared" si="2"/>
        <v>64270637681</v>
      </c>
      <c r="K3375" s="5">
        <f t="shared" si="3"/>
        <v>101735136648</v>
      </c>
      <c r="L3375" s="5">
        <f t="shared" si="4"/>
        <v>37464498967</v>
      </c>
      <c r="M3375" s="5">
        <f t="shared" si="5"/>
        <v>15.45315373</v>
      </c>
      <c r="N3375" s="4" t="b">
        <v>0</v>
      </c>
      <c r="O3375" s="4" t="b">
        <v>0</v>
      </c>
      <c r="P3375" s="4" t="b">
        <v>1</v>
      </c>
      <c r="Q3375" s="4" t="b">
        <v>1</v>
      </c>
      <c r="R3375" s="4" t="s">
        <v>39</v>
      </c>
      <c r="S3375" s="4">
        <v>7.52610891881017</v>
      </c>
      <c r="T3375" s="4">
        <v>-1.80563443262199E8</v>
      </c>
    </row>
    <row r="3376" ht="12.75" customHeight="1">
      <c r="A3376" s="8" t="str">
        <f t="shared" si="1"/>
        <v>Djibouti2014</v>
      </c>
      <c r="B3376" s="4" t="s">
        <v>77</v>
      </c>
      <c r="C3376" s="4">
        <v>2014.0</v>
      </c>
      <c r="D3376" s="4">
        <v>7.0613984492362</v>
      </c>
      <c r="E3376" s="4">
        <v>-1.47275907473452E8</v>
      </c>
      <c r="F3376" s="4">
        <v>5.30581858798175E8</v>
      </c>
      <c r="G3376" s="4">
        <v>2.21467908125658E9</v>
      </c>
      <c r="H3376" s="4">
        <v>22.186825311021</v>
      </c>
      <c r="I3376" s="4">
        <v>29.0634428642628</v>
      </c>
      <c r="J3376" s="4">
        <f t="shared" si="2"/>
        <v>49136697896</v>
      </c>
      <c r="K3376" s="5">
        <f t="shared" si="3"/>
        <v>64366198941</v>
      </c>
      <c r="L3376" s="5">
        <f t="shared" si="4"/>
        <v>15229501045</v>
      </c>
      <c r="M3376" s="5">
        <f t="shared" si="5"/>
        <v>6.876617553</v>
      </c>
      <c r="N3376" s="4" t="b">
        <v>0</v>
      </c>
      <c r="O3376" s="4" t="b">
        <v>0</v>
      </c>
      <c r="P3376" s="4" t="b">
        <v>1</v>
      </c>
      <c r="Q3376" s="4" t="b">
        <v>1</v>
      </c>
      <c r="R3376" s="4" t="s">
        <v>39</v>
      </c>
      <c r="S3376" s="4">
        <v>7.06154324233921</v>
      </c>
      <c r="T3376" s="4">
        <v>-2.0971270418239E8</v>
      </c>
    </row>
    <row r="3377" ht="12.75" customHeight="1">
      <c r="A3377" s="8" t="str">
        <f t="shared" si="1"/>
        <v>Djibouti2013</v>
      </c>
      <c r="B3377" s="4" t="s">
        <v>77</v>
      </c>
      <c r="C3377" s="4">
        <v>2013.0</v>
      </c>
      <c r="D3377" s="4">
        <v>5.00064474862363</v>
      </c>
      <c r="E3377" s="4">
        <v>-8.20276464418839E7</v>
      </c>
      <c r="F3377" s="4">
        <v>-6.2869016764078E8</v>
      </c>
      <c r="G3377" s="4">
        <v>2.04281716285639E9</v>
      </c>
      <c r="H3377" s="4">
        <v>22.586199568565</v>
      </c>
      <c r="I3377" s="4">
        <v>26.8349174020985</v>
      </c>
      <c r="J3377" s="4">
        <f t="shared" si="2"/>
        <v>46139476122</v>
      </c>
      <c r="K3377" s="5">
        <f t="shared" si="3"/>
        <v>54818829833</v>
      </c>
      <c r="L3377" s="5">
        <f t="shared" si="4"/>
        <v>8679353710</v>
      </c>
      <c r="M3377" s="5">
        <f t="shared" si="5"/>
        <v>4.248717834</v>
      </c>
      <c r="N3377" s="4" t="b">
        <v>0</v>
      </c>
      <c r="O3377" s="4" t="b">
        <v>1</v>
      </c>
      <c r="P3377" s="4" t="b">
        <v>1</v>
      </c>
      <c r="Q3377" s="4" t="b">
        <v>0</v>
      </c>
      <c r="R3377" s="4" t="s">
        <v>39</v>
      </c>
      <c r="S3377" s="4" t="s">
        <v>39</v>
      </c>
      <c r="T3377" s="4">
        <v>-1.71861918400189E8</v>
      </c>
    </row>
    <row r="3378" ht="12.75" customHeight="1">
      <c r="A3378" s="8" t="str">
        <f t="shared" si="1"/>
        <v>Djibouti2012</v>
      </c>
      <c r="B3378" s="4" t="s">
        <v>77</v>
      </c>
      <c r="C3378" s="4">
        <v>2012.0</v>
      </c>
      <c r="D3378" s="4">
        <v>4.84219048875485</v>
      </c>
      <c r="E3378" s="4">
        <v>-2.35447095453015E7</v>
      </c>
      <c r="F3378" s="4">
        <v>-1.47967882242391E8</v>
      </c>
      <c r="G3378" s="4">
        <v>1.3536329415207E9</v>
      </c>
      <c r="H3378" s="4">
        <v>24.4541482184654</v>
      </c>
      <c r="I3378" s="4">
        <v>26.4976701887249</v>
      </c>
      <c r="J3378" s="4">
        <f t="shared" si="2"/>
        <v>33101940585</v>
      </c>
      <c r="K3378" s="5">
        <f t="shared" si="3"/>
        <v>35868119241</v>
      </c>
      <c r="L3378" s="5">
        <f t="shared" si="4"/>
        <v>2766178656</v>
      </c>
      <c r="M3378" s="5">
        <f t="shared" si="5"/>
        <v>2.04352197</v>
      </c>
      <c r="N3378" s="4" t="b">
        <v>0</v>
      </c>
      <c r="O3378" s="4" t="b">
        <v>1</v>
      </c>
      <c r="P3378" s="4" t="b">
        <v>1</v>
      </c>
      <c r="Q3378" s="4" t="b">
        <v>0</v>
      </c>
      <c r="R3378" s="4" t="s">
        <v>39</v>
      </c>
      <c r="S3378" s="4" t="s">
        <v>39</v>
      </c>
      <c r="T3378" s="4">
        <v>-6.8918422133569E8</v>
      </c>
    </row>
    <row r="3379" ht="12.75" customHeight="1">
      <c r="A3379" s="8" t="str">
        <f t="shared" si="1"/>
        <v>Djibouti2011</v>
      </c>
      <c r="B3379" s="4" t="s">
        <v>77</v>
      </c>
      <c r="C3379" s="4">
        <v>2011.0</v>
      </c>
      <c r="D3379" s="4">
        <v>7.29265461064232</v>
      </c>
      <c r="E3379" s="4">
        <v>-1.17043567093439E7</v>
      </c>
      <c r="F3379" s="4">
        <v>-1.71842382160803E8</v>
      </c>
      <c r="G3379" s="4">
        <v>1.23914450177525E9</v>
      </c>
      <c r="H3379" s="4">
        <v>24.1124330047315</v>
      </c>
      <c r="I3379" s="4">
        <v>25.2980569583701</v>
      </c>
      <c r="J3379" s="4">
        <f t="shared" si="2"/>
        <v>29878788782</v>
      </c>
      <c r="K3379" s="5">
        <f t="shared" si="3"/>
        <v>31347948186</v>
      </c>
      <c r="L3379" s="5">
        <f t="shared" si="4"/>
        <v>1469159403</v>
      </c>
      <c r="M3379" s="5">
        <f t="shared" si="5"/>
        <v>1.185623954</v>
      </c>
      <c r="N3379" s="4" t="b">
        <v>0</v>
      </c>
      <c r="O3379" s="4" t="b">
        <v>0</v>
      </c>
      <c r="P3379" s="4" t="b">
        <v>1</v>
      </c>
      <c r="Q3379" s="4" t="b">
        <v>0</v>
      </c>
      <c r="R3379" s="4" t="s">
        <v>39</v>
      </c>
      <c r="S3379" s="4" t="s">
        <v>39</v>
      </c>
      <c r="T3379" s="4">
        <v>-1.1448843974545E8</v>
      </c>
    </row>
    <row r="3380" ht="12.75" customHeight="1">
      <c r="A3380" s="8" t="str">
        <f t="shared" si="1"/>
        <v>Djibouti2010</v>
      </c>
      <c r="B3380" s="4" t="s">
        <v>77</v>
      </c>
      <c r="C3380" s="4">
        <v>2010.0</v>
      </c>
      <c r="D3380" s="4">
        <v>4.14746396553234</v>
      </c>
      <c r="E3380" s="4">
        <v>-8493145.24905281</v>
      </c>
      <c r="F3380" s="4">
        <v>5.04892500042201E7</v>
      </c>
      <c r="G3380" s="4">
        <v>1.1286117003618E9</v>
      </c>
      <c r="H3380" s="4">
        <v>25.605256399857</v>
      </c>
      <c r="I3380" s="4">
        <v>26.6507292490334</v>
      </c>
      <c r="J3380" s="4">
        <f t="shared" si="2"/>
        <v>28898391964</v>
      </c>
      <c r="K3380" s="5">
        <f t="shared" si="3"/>
        <v>30078324854</v>
      </c>
      <c r="L3380" s="5">
        <f t="shared" si="4"/>
        <v>1179932890</v>
      </c>
      <c r="M3380" s="5">
        <f t="shared" si="5"/>
        <v>1.045472849</v>
      </c>
      <c r="N3380" s="4" t="b">
        <v>0</v>
      </c>
      <c r="O3380" s="4" t="b">
        <v>1</v>
      </c>
      <c r="P3380" s="4" t="b">
        <v>1</v>
      </c>
      <c r="Q3380" s="4" t="b">
        <v>0</v>
      </c>
      <c r="R3380" s="4" t="s">
        <v>39</v>
      </c>
      <c r="S3380" s="4" t="s">
        <v>39</v>
      </c>
      <c r="T3380" s="4">
        <v>-1.1053280141345E8</v>
      </c>
    </row>
    <row r="3381" ht="12.75" customHeight="1">
      <c r="A3381" s="8" t="str">
        <f t="shared" si="1"/>
        <v>Djibouti2009</v>
      </c>
      <c r="B3381" s="4" t="s">
        <v>77</v>
      </c>
      <c r="C3381" s="4">
        <v>2009.0</v>
      </c>
      <c r="D3381" s="4">
        <v>1.61633474995475</v>
      </c>
      <c r="E3381" s="4">
        <v>-3.74410511491814E7</v>
      </c>
      <c r="F3381" s="4">
        <v>-7.11002076288114E7</v>
      </c>
      <c r="G3381" s="4">
        <v>1.04911068472493E9</v>
      </c>
      <c r="H3381" s="4">
        <v>27.1426727308625</v>
      </c>
      <c r="I3381" s="4">
        <v>31.0286607843374</v>
      </c>
      <c r="J3381" s="4">
        <f t="shared" si="2"/>
        <v>28475667974</v>
      </c>
      <c r="K3381" s="5">
        <f t="shared" si="3"/>
        <v>32552499562</v>
      </c>
      <c r="L3381" s="5">
        <f t="shared" si="4"/>
        <v>4076831588</v>
      </c>
      <c r="M3381" s="5">
        <f t="shared" si="5"/>
        <v>3.885988053</v>
      </c>
      <c r="N3381" s="4" t="b">
        <v>0</v>
      </c>
      <c r="O3381" s="4" t="b">
        <v>1</v>
      </c>
      <c r="P3381" s="4" t="b">
        <v>0</v>
      </c>
      <c r="Q3381" s="4" t="b">
        <v>0</v>
      </c>
      <c r="R3381" s="4" t="s">
        <v>39</v>
      </c>
      <c r="S3381" s="4" t="s">
        <v>39</v>
      </c>
      <c r="T3381" s="4">
        <v>-7.95010156368699E7</v>
      </c>
    </row>
    <row r="3382" ht="12.75" customHeight="1">
      <c r="A3382" s="8" t="str">
        <f t="shared" si="1"/>
        <v>Djibouti2008</v>
      </c>
      <c r="B3382" s="4" t="s">
        <v>77</v>
      </c>
      <c r="C3382" s="4">
        <v>2008.0</v>
      </c>
      <c r="D3382" s="4">
        <v>5.80561068718002</v>
      </c>
      <c r="E3382" s="4">
        <v>8711149.33237908</v>
      </c>
      <c r="F3382" s="4">
        <v>-2.25386026412185E8</v>
      </c>
      <c r="G3382" s="4">
        <v>9.99105339267729E8</v>
      </c>
      <c r="H3382" s="4">
        <v>29.4723981007379</v>
      </c>
      <c r="I3382" s="4">
        <v>28.8491268737933</v>
      </c>
      <c r="J3382" s="4">
        <f t="shared" si="2"/>
        <v>29446030303</v>
      </c>
      <c r="K3382" s="5">
        <f t="shared" si="3"/>
        <v>28823316693</v>
      </c>
      <c r="L3382" s="5">
        <f t="shared" si="4"/>
        <v>-622713610.7</v>
      </c>
      <c r="M3382" s="5">
        <f t="shared" si="5"/>
        <v>-0.6232712269</v>
      </c>
      <c r="N3382" s="4" t="b">
        <v>0</v>
      </c>
      <c r="O3382" s="4" t="b">
        <v>1</v>
      </c>
      <c r="P3382" s="4" t="b">
        <v>1</v>
      </c>
      <c r="Q3382" s="4" t="b">
        <v>0</v>
      </c>
      <c r="R3382" s="4" t="s">
        <v>39</v>
      </c>
      <c r="S3382" s="4" t="s">
        <v>39</v>
      </c>
      <c r="T3382" s="4">
        <v>-5.0005345457201E7</v>
      </c>
    </row>
    <row r="3383" ht="12.75" customHeight="1">
      <c r="A3383" s="8" t="str">
        <f t="shared" si="1"/>
        <v>Djibouti2007</v>
      </c>
      <c r="B3383" s="4" t="s">
        <v>77</v>
      </c>
      <c r="C3383" s="4">
        <v>2007.0</v>
      </c>
      <c r="D3383" s="4">
        <v>5.01655564086146</v>
      </c>
      <c r="E3383" s="4">
        <v>-1.35024101948486E7</v>
      </c>
      <c r="F3383" s="4">
        <v>-1.7135285081673E8</v>
      </c>
      <c r="G3383" s="4">
        <v>8.47918929107984E8</v>
      </c>
      <c r="H3383" s="4">
        <v>24.7091416792301</v>
      </c>
      <c r="I3383" s="4">
        <v>26.5919177415941</v>
      </c>
      <c r="J3383" s="4">
        <f t="shared" si="2"/>
        <v>20951348952</v>
      </c>
      <c r="K3383" s="5">
        <f t="shared" si="3"/>
        <v>22547790414</v>
      </c>
      <c r="L3383" s="5">
        <f t="shared" si="4"/>
        <v>1596441463</v>
      </c>
      <c r="M3383" s="5">
        <f t="shared" si="5"/>
        <v>1.882776062</v>
      </c>
      <c r="N3383" s="4" t="b">
        <v>0</v>
      </c>
      <c r="O3383" s="4" t="b">
        <v>0</v>
      </c>
      <c r="P3383" s="4" t="b">
        <v>1</v>
      </c>
      <c r="Q3383" s="4" t="b">
        <v>1</v>
      </c>
      <c r="R3383" s="4" t="s">
        <v>39</v>
      </c>
      <c r="S3383" s="4" t="s">
        <v>39</v>
      </c>
      <c r="T3383" s="4">
        <v>-1.51186410159745E8</v>
      </c>
    </row>
    <row r="3384" ht="12.75" customHeight="1">
      <c r="A3384" s="8" t="str">
        <f t="shared" si="1"/>
        <v>Djibouti2006</v>
      </c>
      <c r="B3384" s="4" t="s">
        <v>77</v>
      </c>
      <c r="C3384" s="4">
        <v>2006.0</v>
      </c>
      <c r="D3384" s="4">
        <v>4.82502285869588</v>
      </c>
      <c r="E3384" s="4">
        <v>4463782.47718396</v>
      </c>
      <c r="F3384" s="4">
        <v>-1.65652905396661E7</v>
      </c>
      <c r="G3384" s="4">
        <v>7.68873684032838E8</v>
      </c>
      <c r="H3384" s="4">
        <v>24.1302969609775</v>
      </c>
      <c r="I3384" s="4">
        <v>23.8687855728178</v>
      </c>
      <c r="J3384" s="4">
        <f t="shared" si="2"/>
        <v>18553150321</v>
      </c>
      <c r="K3384" s="5">
        <f t="shared" si="3"/>
        <v>18352081097</v>
      </c>
      <c r="L3384" s="5">
        <f t="shared" si="4"/>
        <v>-201069224.4</v>
      </c>
      <c r="M3384" s="5">
        <f t="shared" si="5"/>
        <v>-0.2615113882</v>
      </c>
      <c r="N3384" s="4" t="b">
        <v>0</v>
      </c>
      <c r="O3384" s="4" t="b">
        <v>0</v>
      </c>
      <c r="P3384" s="4" t="b">
        <v>1</v>
      </c>
      <c r="Q3384" s="4" t="b">
        <v>1</v>
      </c>
      <c r="R3384" s="4" t="s">
        <v>39</v>
      </c>
      <c r="S3384" s="4" t="s">
        <v>39</v>
      </c>
      <c r="T3384" s="4">
        <v>-7.90452450751459E7</v>
      </c>
    </row>
    <row r="3385" ht="12.75" customHeight="1">
      <c r="A3385" s="8" t="str">
        <f t="shared" si="1"/>
        <v>Djibouti2005</v>
      </c>
      <c r="B3385" s="4" t="s">
        <v>77</v>
      </c>
      <c r="C3385" s="4">
        <v>2005.0</v>
      </c>
      <c r="D3385" s="4">
        <v>3.11110477381399</v>
      </c>
      <c r="E3385" s="4">
        <v>-6180055.61665557</v>
      </c>
      <c r="F3385" s="4">
        <v>2.0132679874635E7</v>
      </c>
      <c r="G3385" s="4">
        <v>7.08633194726566E8</v>
      </c>
      <c r="H3385" s="4">
        <v>25.0536286718159</v>
      </c>
      <c r="I3385" s="4">
        <v>26.2328425365668</v>
      </c>
      <c r="J3385" s="4">
        <f t="shared" si="2"/>
        <v>17753832925</v>
      </c>
      <c r="K3385" s="5">
        <f t="shared" si="3"/>
        <v>18589463013</v>
      </c>
      <c r="L3385" s="5">
        <f t="shared" si="4"/>
        <v>835630088.2</v>
      </c>
      <c r="M3385" s="5">
        <f t="shared" si="5"/>
        <v>1.179213865</v>
      </c>
      <c r="N3385" s="4" t="b">
        <v>0</v>
      </c>
      <c r="O3385" s="4" t="b">
        <v>1</v>
      </c>
      <c r="P3385" s="4" t="b">
        <v>1</v>
      </c>
      <c r="Q3385" s="4" t="b">
        <v>0</v>
      </c>
      <c r="R3385" s="4" t="s">
        <v>39</v>
      </c>
      <c r="S3385" s="4" t="s">
        <v>39</v>
      </c>
      <c r="T3385" s="4">
        <v>-6.0240489306272E7</v>
      </c>
    </row>
    <row r="3386" ht="12.75" customHeight="1">
      <c r="A3386" s="8" t="str">
        <f t="shared" si="1"/>
        <v>Djibouti2004</v>
      </c>
      <c r="B3386" s="4" t="s">
        <v>77</v>
      </c>
      <c r="C3386" s="4">
        <v>2004.0</v>
      </c>
      <c r="D3386" s="4">
        <v>2.7785073567853</v>
      </c>
      <c r="E3386" s="4">
        <v>-2.28376287300913E7</v>
      </c>
      <c r="F3386" s="4">
        <v>3151006.35265388</v>
      </c>
      <c r="G3386" s="4">
        <v>6.66072101777505E8</v>
      </c>
      <c r="H3386" s="4">
        <v>23.0453556356716</v>
      </c>
      <c r="I3386" s="4">
        <v>26.7167988670541</v>
      </c>
      <c r="J3386" s="4">
        <f t="shared" si="2"/>
        <v>15349868464</v>
      </c>
      <c r="K3386" s="5">
        <f t="shared" si="3"/>
        <v>17795314374</v>
      </c>
      <c r="L3386" s="5">
        <f t="shared" si="4"/>
        <v>2445445910</v>
      </c>
      <c r="M3386" s="5">
        <f t="shared" si="5"/>
        <v>3.671443231</v>
      </c>
      <c r="N3386" s="4" t="b">
        <v>0</v>
      </c>
      <c r="O3386" s="4" t="b">
        <v>1</v>
      </c>
      <c r="P3386" s="4" t="b">
        <v>1</v>
      </c>
      <c r="Q3386" s="4" t="b">
        <v>0</v>
      </c>
      <c r="R3386" s="4" t="s">
        <v>39</v>
      </c>
      <c r="S3386" s="4" t="s">
        <v>39</v>
      </c>
      <c r="T3386" s="4">
        <v>-4.25610929490609E7</v>
      </c>
    </row>
    <row r="3387" ht="12.75" customHeight="1">
      <c r="A3387" s="8" t="str">
        <f t="shared" si="1"/>
        <v>Djibouti2003</v>
      </c>
      <c r="B3387" s="4" t="s">
        <v>77</v>
      </c>
      <c r="C3387" s="4">
        <v>2003.0</v>
      </c>
      <c r="D3387" s="4">
        <v>3.18642105263165</v>
      </c>
      <c r="E3387" s="4">
        <v>-2.41914502259873E7</v>
      </c>
      <c r="F3387" s="4">
        <v>7.90339914810293E7</v>
      </c>
      <c r="G3387" s="4">
        <v>6.22044665515049E8</v>
      </c>
      <c r="H3387" s="4">
        <v>21.7281823691685</v>
      </c>
      <c r="I3387" s="4">
        <v>25.8656974278238</v>
      </c>
      <c r="J3387" s="4">
        <f t="shared" si="2"/>
        <v>13515899934</v>
      </c>
      <c r="K3387" s="5">
        <f t="shared" si="3"/>
        <v>16089619105</v>
      </c>
      <c r="L3387" s="5">
        <f t="shared" si="4"/>
        <v>2573719171</v>
      </c>
      <c r="M3387" s="5">
        <f t="shared" si="5"/>
        <v>4.137515059</v>
      </c>
      <c r="N3387" s="4" t="b">
        <v>0</v>
      </c>
      <c r="O3387" s="4" t="b">
        <v>1</v>
      </c>
      <c r="P3387" s="4" t="b">
        <v>1</v>
      </c>
      <c r="Q3387" s="4" t="b">
        <v>0</v>
      </c>
      <c r="R3387" s="4" t="s">
        <v>39</v>
      </c>
      <c r="S3387" s="4" t="s">
        <v>39</v>
      </c>
      <c r="T3387" s="4">
        <v>-4.4027436262456E7</v>
      </c>
    </row>
    <row r="3388" ht="12.75" customHeight="1">
      <c r="A3388" s="8" t="str">
        <f t="shared" si="1"/>
        <v>Djibouti2002</v>
      </c>
      <c r="B3388" s="4" t="s">
        <v>77</v>
      </c>
      <c r="C3388" s="4">
        <v>2002.0</v>
      </c>
      <c r="D3388" s="4">
        <v>3.23430964140805</v>
      </c>
      <c r="E3388" s="4">
        <v>-2.54272306286919E7</v>
      </c>
      <c r="F3388" s="4">
        <v>6.99016998553913E7</v>
      </c>
      <c r="G3388" s="4">
        <v>5.91122039601398E8</v>
      </c>
      <c r="H3388" s="4">
        <v>18.8434398728091</v>
      </c>
      <c r="I3388" s="4">
        <v>23.4119132873566</v>
      </c>
      <c r="J3388" s="4">
        <f t="shared" si="2"/>
        <v>11138772611</v>
      </c>
      <c r="K3388" s="5">
        <f t="shared" si="3"/>
        <v>13839297933</v>
      </c>
      <c r="L3388" s="5">
        <f t="shared" si="4"/>
        <v>2700525323</v>
      </c>
      <c r="M3388" s="5">
        <f t="shared" si="5"/>
        <v>4.568473415</v>
      </c>
      <c r="N3388" s="4" t="b">
        <v>0</v>
      </c>
      <c r="O3388" s="4" t="b">
        <v>0</v>
      </c>
      <c r="P3388" s="4" t="b">
        <v>1</v>
      </c>
      <c r="Q3388" s="4" t="b">
        <v>1</v>
      </c>
      <c r="R3388" s="4" t="s">
        <v>39</v>
      </c>
      <c r="S3388" s="4" t="s">
        <v>39</v>
      </c>
      <c r="T3388" s="4">
        <v>-3.09226259136509E7</v>
      </c>
    </row>
    <row r="3389" ht="12.75" customHeight="1">
      <c r="A3389" s="8" t="str">
        <f t="shared" si="1"/>
        <v>Djibouti2001</v>
      </c>
      <c r="B3389" s="4" t="s">
        <v>77</v>
      </c>
      <c r="C3389" s="4">
        <v>2001.0</v>
      </c>
      <c r="D3389" s="4">
        <v>1.79299518143875</v>
      </c>
      <c r="E3389" s="4">
        <v>-1.94620218313462E7</v>
      </c>
      <c r="F3389" s="4">
        <v>6.88494888054872E7</v>
      </c>
      <c r="G3389" s="4">
        <v>5.72417440820162E8</v>
      </c>
      <c r="H3389" s="4">
        <v>17.3655077242177</v>
      </c>
      <c r="I3389" s="4">
        <v>20.974424810495</v>
      </c>
      <c r="J3389" s="4">
        <f t="shared" si="2"/>
        <v>9940319490</v>
      </c>
      <c r="K3389" s="5">
        <f t="shared" si="3"/>
        <v>12006126573</v>
      </c>
      <c r="L3389" s="5">
        <f t="shared" si="4"/>
        <v>2065807083</v>
      </c>
      <c r="M3389" s="5">
        <f t="shared" si="5"/>
        <v>3.608917086</v>
      </c>
      <c r="N3389" s="4" t="b">
        <v>0</v>
      </c>
      <c r="O3389" s="4" t="b">
        <v>1</v>
      </c>
      <c r="P3389" s="4" t="b">
        <v>0</v>
      </c>
      <c r="Q3389" s="4" t="b">
        <v>1</v>
      </c>
      <c r="R3389" s="4" t="s">
        <v>39</v>
      </c>
      <c r="S3389" s="4" t="s">
        <v>39</v>
      </c>
      <c r="T3389" s="4">
        <v>-1.87045987812359E7</v>
      </c>
    </row>
    <row r="3390" ht="12.75" customHeight="1">
      <c r="A3390" s="8" t="str">
        <f t="shared" si="1"/>
        <v>Djibouti2000</v>
      </c>
      <c r="B3390" s="4" t="s">
        <v>77</v>
      </c>
      <c r="C3390" s="4">
        <v>2000.0</v>
      </c>
      <c r="D3390" s="4">
        <v>0.713333133434668</v>
      </c>
      <c r="E3390" s="4">
        <v>-2.00840907107733E7</v>
      </c>
      <c r="F3390" s="4">
        <v>3.33050117881398E7</v>
      </c>
      <c r="G3390" s="4">
        <v>5.51230861856505E8</v>
      </c>
      <c r="H3390" s="4">
        <v>19.24656474228</v>
      </c>
      <c r="I3390" s="4">
        <v>23.2239525492256</v>
      </c>
      <c r="J3390" s="4">
        <f t="shared" si="2"/>
        <v>10609300471</v>
      </c>
      <c r="K3390" s="5">
        <f t="shared" si="3"/>
        <v>12801759379</v>
      </c>
      <c r="L3390" s="5">
        <f t="shared" si="4"/>
        <v>2192458909</v>
      </c>
      <c r="M3390" s="5">
        <f t="shared" si="5"/>
        <v>3.977387807</v>
      </c>
      <c r="N3390" s="4" t="b">
        <v>0</v>
      </c>
      <c r="O3390" s="4" t="b">
        <v>1</v>
      </c>
      <c r="P3390" s="4" t="b">
        <v>0</v>
      </c>
      <c r="Q3390" s="4" t="b">
        <v>0</v>
      </c>
      <c r="R3390" s="4" t="s">
        <v>39</v>
      </c>
      <c r="S3390" s="4" t="s">
        <v>39</v>
      </c>
      <c r="T3390" s="4">
        <v>-2.1186578963657E7</v>
      </c>
    </row>
    <row r="3391" ht="12.75" customHeight="1">
      <c r="A3391" s="8" t="str">
        <f t="shared" si="1"/>
        <v>Djibouti1999</v>
      </c>
      <c r="B3391" s="4" t="s">
        <v>77</v>
      </c>
      <c r="C3391" s="4">
        <v>1999.0</v>
      </c>
      <c r="D3391" s="4">
        <v>2.91933627805422</v>
      </c>
      <c r="E3391" s="4">
        <v>-2.5896566727596E7</v>
      </c>
      <c r="F3391" s="4">
        <v>6.95021972642513E7</v>
      </c>
      <c r="G3391" s="4">
        <v>5.36080148097299E8</v>
      </c>
      <c r="H3391" s="4">
        <v>18.340091934691</v>
      </c>
      <c r="I3391" s="4">
        <v>23.5408386614588</v>
      </c>
      <c r="J3391" s="4">
        <f t="shared" si="2"/>
        <v>9831759200</v>
      </c>
      <c r="K3391" s="5">
        <f t="shared" si="3"/>
        <v>12619776276</v>
      </c>
      <c r="L3391" s="5">
        <f t="shared" si="4"/>
        <v>2788017076</v>
      </c>
      <c r="M3391" s="5">
        <f t="shared" si="5"/>
        <v>5.200746727</v>
      </c>
      <c r="N3391" s="4" t="b">
        <v>0</v>
      </c>
      <c r="O3391" s="4" t="b">
        <v>1</v>
      </c>
      <c r="P3391" s="4" t="b">
        <v>0</v>
      </c>
      <c r="Q3391" s="4" t="b">
        <v>0</v>
      </c>
      <c r="R3391" s="4" t="s">
        <v>39</v>
      </c>
      <c r="S3391" s="4" t="s">
        <v>39</v>
      </c>
      <c r="T3391" s="4">
        <v>-1.5150713759206E7</v>
      </c>
    </row>
    <row r="3392" ht="12.75" customHeight="1">
      <c r="A3392" s="8" t="str">
        <f t="shared" si="1"/>
        <v>Djibouti1998</v>
      </c>
      <c r="B3392" s="4" t="s">
        <v>77</v>
      </c>
      <c r="C3392" s="4">
        <v>1998.0</v>
      </c>
      <c r="D3392" s="4">
        <v>0.113822599112521</v>
      </c>
      <c r="E3392" s="4">
        <v>-1.72082293363513E7</v>
      </c>
      <c r="F3392" s="4">
        <v>4.38777634607053E7</v>
      </c>
      <c r="G3392" s="4">
        <v>5.14267869300758E8</v>
      </c>
      <c r="H3392" s="4">
        <v>20.4321129100952</v>
      </c>
      <c r="I3392" s="4">
        <v>24.0269418800519</v>
      </c>
      <c r="J3392" s="4">
        <f t="shared" si="2"/>
        <v>10507579172</v>
      </c>
      <c r="K3392" s="5">
        <f t="shared" si="3"/>
        <v>12356284206</v>
      </c>
      <c r="L3392" s="5">
        <f t="shared" si="4"/>
        <v>1848705035</v>
      </c>
      <c r="M3392" s="5">
        <f t="shared" si="5"/>
        <v>3.59482897</v>
      </c>
      <c r="N3392" s="4" t="b">
        <v>0</v>
      </c>
      <c r="O3392" s="4" t="b">
        <v>1</v>
      </c>
      <c r="P3392" s="4" t="b">
        <v>0</v>
      </c>
      <c r="Q3392" s="4" t="b">
        <v>0</v>
      </c>
      <c r="R3392" s="4" t="s">
        <v>39</v>
      </c>
      <c r="S3392" s="4" t="s">
        <v>39</v>
      </c>
      <c r="T3392" s="4">
        <v>-2.18122787965409E7</v>
      </c>
    </row>
    <row r="3393" ht="12.75" customHeight="1">
      <c r="A3393" s="8" t="str">
        <f t="shared" si="1"/>
        <v>Djibouti1997</v>
      </c>
      <c r="B3393" s="4" t="s">
        <v>77</v>
      </c>
      <c r="C3393" s="4">
        <v>1997.0</v>
      </c>
      <c r="D3393" s="4">
        <v>-1.21573024086086</v>
      </c>
      <c r="E3393" s="4">
        <v>-1.25480768412659E7</v>
      </c>
      <c r="F3393" s="4">
        <v>5.3297021736317E7</v>
      </c>
      <c r="G3393" s="4">
        <v>5.02675542001227E8</v>
      </c>
      <c r="H3393" s="4">
        <v>22.1529810350174</v>
      </c>
      <c r="I3393" s="4">
        <v>25.0128991461008</v>
      </c>
      <c r="J3393" s="4">
        <f t="shared" si="2"/>
        <v>11135761749</v>
      </c>
      <c r="K3393" s="5">
        <f t="shared" si="3"/>
        <v>12573372635</v>
      </c>
      <c r="L3393" s="5">
        <f t="shared" si="4"/>
        <v>1437610887</v>
      </c>
      <c r="M3393" s="5">
        <f t="shared" si="5"/>
        <v>2.859918111</v>
      </c>
      <c r="N3393" s="4" t="b">
        <v>1</v>
      </c>
      <c r="O3393" s="4" t="b">
        <v>1</v>
      </c>
      <c r="P3393" s="4" t="b">
        <v>0</v>
      </c>
      <c r="Q3393" s="4" t="b">
        <v>0</v>
      </c>
      <c r="R3393" s="4" t="s">
        <v>39</v>
      </c>
      <c r="S3393" s="4" t="s">
        <v>39</v>
      </c>
      <c r="T3393" s="4">
        <v>-1.15923272995309E7</v>
      </c>
    </row>
    <row r="3394" ht="12.75" customHeight="1">
      <c r="A3394" s="8" t="str">
        <f t="shared" si="1"/>
        <v>Djibouti1996</v>
      </c>
      <c r="B3394" s="4" t="s">
        <v>77</v>
      </c>
      <c r="C3394" s="4">
        <v>1996.0</v>
      </c>
      <c r="D3394" s="4">
        <v>-3.73230886295921</v>
      </c>
      <c r="E3394" s="4">
        <v>-6301899.87363655</v>
      </c>
      <c r="F3394" s="4">
        <v>6.84781201996388E7</v>
      </c>
      <c r="G3394" s="4">
        <v>4.9400464773437E8</v>
      </c>
      <c r="H3394" s="4">
        <v>21.9153386181948</v>
      </c>
      <c r="I3394" s="4">
        <v>23.6827831679403</v>
      </c>
      <c r="J3394" s="4">
        <f t="shared" si="2"/>
        <v>10826279134</v>
      </c>
      <c r="K3394" s="5">
        <f t="shared" si="3"/>
        <v>11699404956</v>
      </c>
      <c r="L3394" s="5">
        <f t="shared" si="4"/>
        <v>873125822.2</v>
      </c>
      <c r="M3394" s="5">
        <f t="shared" si="5"/>
        <v>1.76744455</v>
      </c>
      <c r="N3394" s="4" t="b">
        <v>1</v>
      </c>
      <c r="O3394" s="4" t="b">
        <v>1</v>
      </c>
      <c r="P3394" s="4" t="b">
        <v>0</v>
      </c>
      <c r="Q3394" s="4" t="b">
        <v>0</v>
      </c>
      <c r="R3394" s="4" t="s">
        <v>39</v>
      </c>
      <c r="S3394" s="4" t="s">
        <v>39</v>
      </c>
      <c r="T3394" s="4">
        <v>-8670894.26685702</v>
      </c>
    </row>
    <row r="3395" ht="12.75" customHeight="1">
      <c r="A3395" s="8" t="str">
        <f t="shared" si="1"/>
        <v>Djibouti1995</v>
      </c>
      <c r="B3395" s="4" t="s">
        <v>77</v>
      </c>
      <c r="C3395" s="4">
        <v>1995.0</v>
      </c>
      <c r="D3395" s="4">
        <v>-3.48090035091242</v>
      </c>
      <c r="E3395" s="4">
        <v>-2.31470546249229E7</v>
      </c>
      <c r="F3395" s="4">
        <v>7.76385458105682E7</v>
      </c>
      <c r="G3395" s="4">
        <v>4.97723960589913E8</v>
      </c>
      <c r="H3395" s="4">
        <v>21.8828590215754</v>
      </c>
      <c r="I3395" s="4">
        <v>27.018311527062</v>
      </c>
      <c r="J3395" s="4">
        <f t="shared" si="2"/>
        <v>10891623261</v>
      </c>
      <c r="K3395" s="5">
        <f t="shared" si="3"/>
        <v>13447661022</v>
      </c>
      <c r="L3395" s="5">
        <f t="shared" si="4"/>
        <v>2556037760</v>
      </c>
      <c r="M3395" s="5">
        <f t="shared" si="5"/>
        <v>5.135452505</v>
      </c>
      <c r="N3395" s="4" t="b">
        <v>1</v>
      </c>
      <c r="O3395" s="4" t="b">
        <v>1</v>
      </c>
      <c r="P3395" s="4" t="b">
        <v>0</v>
      </c>
      <c r="Q3395" s="4" t="b">
        <v>0</v>
      </c>
      <c r="R3395" s="4" t="s">
        <v>39</v>
      </c>
      <c r="S3395" s="4" t="s">
        <v>39</v>
      </c>
      <c r="T3395" s="4">
        <v>3719312.85554301</v>
      </c>
    </row>
    <row r="3396" ht="12.75" customHeight="1">
      <c r="A3396" s="8" t="str">
        <f t="shared" si="1"/>
        <v>Djibouti1994</v>
      </c>
      <c r="B3396" s="4" t="s">
        <v>77</v>
      </c>
      <c r="C3396" s="4">
        <v>1994.0</v>
      </c>
      <c r="D3396" s="4">
        <v>-1.36016651027215</v>
      </c>
      <c r="E3396" s="4">
        <v>-2.29466125169825E7</v>
      </c>
      <c r="F3396" s="4">
        <v>8.02212456603328E7</v>
      </c>
      <c r="G3396" s="4">
        <v>4.91689220744875E8</v>
      </c>
      <c r="H3396" s="4">
        <v>25.974474954248</v>
      </c>
      <c r="I3396" s="4">
        <v>30.9438523428518</v>
      </c>
      <c r="J3396" s="4">
        <f t="shared" si="2"/>
        <v>12771369350</v>
      </c>
      <c r="K3396" s="5">
        <f t="shared" si="3"/>
        <v>15214758645</v>
      </c>
      <c r="L3396" s="5">
        <f t="shared" si="4"/>
        <v>2443389296</v>
      </c>
      <c r="M3396" s="5">
        <f t="shared" si="5"/>
        <v>4.969377389</v>
      </c>
      <c r="N3396" s="4" t="b">
        <v>1</v>
      </c>
      <c r="O3396" s="4" t="b">
        <v>1</v>
      </c>
      <c r="P3396" s="4" t="b">
        <v>0</v>
      </c>
      <c r="Q3396" s="4" t="b">
        <v>0</v>
      </c>
      <c r="R3396" s="4" t="s">
        <v>39</v>
      </c>
      <c r="S3396" s="4" t="s">
        <v>39</v>
      </c>
      <c r="T3396" s="4">
        <v>-6034739.84503799</v>
      </c>
    </row>
    <row r="3397" ht="12.75" customHeight="1">
      <c r="A3397" s="8" t="str">
        <f t="shared" si="1"/>
        <v>Djibouti1993</v>
      </c>
      <c r="B3397" s="4" t="s">
        <v>77</v>
      </c>
      <c r="C3397" s="4">
        <v>1993.0</v>
      </c>
      <c r="D3397" s="4">
        <v>-6.75081098591003</v>
      </c>
      <c r="E3397" s="4">
        <v>-3.16417911594246E7</v>
      </c>
      <c r="F3397" s="4">
        <v>1.11039213148699E8</v>
      </c>
      <c r="G3397" s="4">
        <v>4.6604846922986E8</v>
      </c>
      <c r="H3397" s="4">
        <v>28.2327324352405</v>
      </c>
      <c r="I3397" s="4">
        <v>35.3369350183449</v>
      </c>
      <c r="J3397" s="4">
        <f t="shared" si="2"/>
        <v>13157821734</v>
      </c>
      <c r="K3397" s="5">
        <f t="shared" si="3"/>
        <v>16468724473</v>
      </c>
      <c r="L3397" s="5">
        <f t="shared" si="4"/>
        <v>3310902739</v>
      </c>
      <c r="M3397" s="5">
        <f t="shared" si="5"/>
        <v>7.104202583</v>
      </c>
      <c r="N3397" s="4" t="b">
        <v>1</v>
      </c>
      <c r="O3397" s="4" t="b">
        <v>1</v>
      </c>
      <c r="P3397" s="4" t="b">
        <v>0</v>
      </c>
      <c r="Q3397" s="4" t="b">
        <v>0</v>
      </c>
      <c r="R3397" s="4" t="s">
        <v>39</v>
      </c>
      <c r="S3397" s="4" t="s">
        <v>39</v>
      </c>
      <c r="T3397" s="4">
        <v>-2.5640751515015E7</v>
      </c>
    </row>
    <row r="3398" ht="12.75" customHeight="1">
      <c r="A3398" s="8" t="str">
        <f t="shared" si="1"/>
        <v>Djibouti1992</v>
      </c>
      <c r="B3398" s="4" t="s">
        <v>77</v>
      </c>
      <c r="C3398" s="4">
        <v>1992.0</v>
      </c>
      <c r="D3398" s="4">
        <v>0.561900727995345</v>
      </c>
      <c r="E3398" s="4">
        <v>-2.7300215101442E7</v>
      </c>
      <c r="F3398" s="4">
        <v>7.00423697818491E7</v>
      </c>
      <c r="G3398" s="4">
        <v>4.78058304871118E8</v>
      </c>
      <c r="H3398" s="4">
        <v>28.7544837574531</v>
      </c>
      <c r="I3398" s="4">
        <v>34.8927987502953</v>
      </c>
      <c r="J3398" s="4">
        <f t="shared" si="2"/>
        <v>13746319763</v>
      </c>
      <c r="K3398" s="5">
        <f t="shared" si="3"/>
        <v>16680792223</v>
      </c>
      <c r="L3398" s="5">
        <f t="shared" si="4"/>
        <v>2934472460</v>
      </c>
      <c r="M3398" s="5">
        <f t="shared" si="5"/>
        <v>6.138314993</v>
      </c>
      <c r="N3398" s="4" t="b">
        <v>1</v>
      </c>
      <c r="O3398" s="4" t="b">
        <v>1</v>
      </c>
      <c r="P3398" s="4" t="b">
        <v>0</v>
      </c>
      <c r="Q3398" s="4" t="b">
        <v>0</v>
      </c>
      <c r="R3398" s="4" t="s">
        <v>39</v>
      </c>
      <c r="S3398" s="4" t="s">
        <v>39</v>
      </c>
      <c r="T3398" s="4">
        <v>1.2009835641258E7</v>
      </c>
    </row>
    <row r="3399" ht="12.75" customHeight="1">
      <c r="A3399" s="8" t="str">
        <f t="shared" si="1"/>
        <v>Djibouti1991</v>
      </c>
      <c r="B3399" s="4" t="s">
        <v>77</v>
      </c>
      <c r="C3399" s="4">
        <v>1991.0</v>
      </c>
      <c r="D3399" s="4">
        <v>-4.45649867196994</v>
      </c>
      <c r="E3399" s="4">
        <v>-2874339.82786139</v>
      </c>
      <c r="F3399" s="4">
        <v>1.02070098637752E8</v>
      </c>
      <c r="G3399" s="4">
        <v>4.62421998525779E8</v>
      </c>
      <c r="H3399" s="4">
        <v>26.8407996320163</v>
      </c>
      <c r="I3399" s="4">
        <v>27.7042548315735</v>
      </c>
      <c r="J3399" s="4">
        <f t="shared" si="2"/>
        <v>12411776208</v>
      </c>
      <c r="K3399" s="5">
        <f t="shared" si="3"/>
        <v>12811056887</v>
      </c>
      <c r="L3399" s="5">
        <f t="shared" si="4"/>
        <v>399280679</v>
      </c>
      <c r="M3399" s="5">
        <f t="shared" si="5"/>
        <v>0.8634551996</v>
      </c>
      <c r="N3399" s="4" t="b">
        <v>1</v>
      </c>
      <c r="O3399" s="4" t="b">
        <v>1</v>
      </c>
      <c r="P3399" s="4" t="b">
        <v>0</v>
      </c>
      <c r="Q3399" s="4" t="b">
        <v>0</v>
      </c>
      <c r="R3399" s="4" t="s">
        <v>39</v>
      </c>
      <c r="S3399" s="4" t="s">
        <v>39</v>
      </c>
      <c r="T3399" s="4">
        <v>-1.5636306345339E7</v>
      </c>
    </row>
    <row r="3400" ht="12.75" customHeight="1">
      <c r="A3400" s="8" t="str">
        <f t="shared" si="1"/>
        <v>Djibouti1990</v>
      </c>
      <c r="B3400" s="4" t="s">
        <v>77</v>
      </c>
      <c r="C3400" s="4">
        <v>1990.0</v>
      </c>
      <c r="D3400" s="4" t="s">
        <v>39</v>
      </c>
      <c r="E3400" s="4">
        <v>-1.2720056169879E7</v>
      </c>
      <c r="F3400" s="4" t="s">
        <v>39</v>
      </c>
      <c r="G3400" s="4">
        <v>4.52328087282876E8</v>
      </c>
      <c r="H3400" s="4">
        <v>26.9549755687746</v>
      </c>
      <c r="I3400" s="4">
        <v>30.2120129599513</v>
      </c>
      <c r="J3400" s="4">
        <f t="shared" si="2"/>
        <v>12192492542</v>
      </c>
      <c r="K3400" s="5">
        <f t="shared" si="3"/>
        <v>13665742035</v>
      </c>
      <c r="L3400" s="5">
        <f t="shared" si="4"/>
        <v>1473249493</v>
      </c>
      <c r="M3400" s="5">
        <f t="shared" si="5"/>
        <v>3.257037391</v>
      </c>
      <c r="N3400" s="4" t="b">
        <v>1</v>
      </c>
      <c r="O3400" s="4" t="b">
        <v>1</v>
      </c>
      <c r="P3400" s="4" t="s">
        <v>39</v>
      </c>
      <c r="Q3400" s="4" t="b">
        <v>0</v>
      </c>
      <c r="R3400" s="4" t="s">
        <v>39</v>
      </c>
      <c r="S3400" s="4" t="s">
        <v>39</v>
      </c>
      <c r="T3400" s="4">
        <v>-1.00939112429029E7</v>
      </c>
    </row>
    <row r="3401" ht="12.75" customHeight="1">
      <c r="A3401" s="8" t="str">
        <f t="shared" si="1"/>
        <v>Djibouti1989</v>
      </c>
      <c r="B3401" s="4" t="s">
        <v>77</v>
      </c>
      <c r="C3401" s="4">
        <v>1989.0</v>
      </c>
      <c r="D3401" s="4" t="s">
        <v>39</v>
      </c>
      <c r="E3401" s="4" t="s">
        <v>39</v>
      </c>
      <c r="F3401" s="4" t="s">
        <v>39</v>
      </c>
      <c r="G3401" s="4">
        <v>4.09220087102818E8</v>
      </c>
      <c r="H3401" s="4" t="s">
        <v>39</v>
      </c>
      <c r="I3401" s="4" t="s">
        <v>39</v>
      </c>
      <c r="J3401" s="4" t="str">
        <f t="shared" si="2"/>
        <v>#VALUE!</v>
      </c>
      <c r="K3401" s="5" t="str">
        <f t="shared" si="3"/>
        <v>#VALUE!</v>
      </c>
      <c r="L3401" s="5" t="str">
        <f t="shared" si="4"/>
        <v>#VALUE!</v>
      </c>
      <c r="M3401" s="5" t="str">
        <f t="shared" si="5"/>
        <v>#VALUE!</v>
      </c>
      <c r="N3401" s="4" t="s">
        <v>39</v>
      </c>
      <c r="O3401" s="4" t="s">
        <v>39</v>
      </c>
      <c r="P3401" s="4" t="s">
        <v>39</v>
      </c>
      <c r="Q3401" s="4" t="s">
        <v>39</v>
      </c>
      <c r="R3401" s="4" t="s">
        <v>39</v>
      </c>
      <c r="S3401" s="4" t="s">
        <v>39</v>
      </c>
      <c r="T3401" s="4">
        <v>-4.3108000180058E7</v>
      </c>
    </row>
    <row r="3402" ht="12.75" customHeight="1">
      <c r="A3402" s="8" t="str">
        <f t="shared" si="1"/>
        <v>Djibouti1988</v>
      </c>
      <c r="B3402" s="4" t="s">
        <v>77</v>
      </c>
      <c r="C3402" s="4">
        <v>1988.0</v>
      </c>
      <c r="D3402" s="4" t="s">
        <v>39</v>
      </c>
      <c r="E3402" s="4" t="s">
        <v>39</v>
      </c>
      <c r="F3402" s="4" t="s">
        <v>39</v>
      </c>
      <c r="G3402" s="4">
        <v>3.95794538630775E8</v>
      </c>
      <c r="H3402" s="4" t="s">
        <v>39</v>
      </c>
      <c r="I3402" s="4" t="s">
        <v>39</v>
      </c>
      <c r="J3402" s="4" t="str">
        <f t="shared" si="2"/>
        <v>#VALUE!</v>
      </c>
      <c r="K3402" s="5" t="str">
        <f t="shared" si="3"/>
        <v>#VALUE!</v>
      </c>
      <c r="L3402" s="5" t="str">
        <f t="shared" si="4"/>
        <v>#VALUE!</v>
      </c>
      <c r="M3402" s="5" t="str">
        <f t="shared" si="5"/>
        <v>#VALUE!</v>
      </c>
      <c r="N3402" s="4" t="s">
        <v>39</v>
      </c>
      <c r="O3402" s="4" t="s">
        <v>39</v>
      </c>
      <c r="P3402" s="4" t="s">
        <v>39</v>
      </c>
      <c r="Q3402" s="4" t="s">
        <v>39</v>
      </c>
      <c r="R3402" s="4" t="s">
        <v>39</v>
      </c>
      <c r="S3402" s="4" t="s">
        <v>39</v>
      </c>
      <c r="T3402" s="4">
        <v>-1.3425548472043E7</v>
      </c>
    </row>
    <row r="3403" ht="12.75" customHeight="1">
      <c r="A3403" s="8" t="str">
        <f t="shared" si="1"/>
        <v>Djibouti1987</v>
      </c>
      <c r="B3403" s="4" t="s">
        <v>77</v>
      </c>
      <c r="C3403" s="4">
        <v>1987.0</v>
      </c>
      <c r="D3403" s="4" t="s">
        <v>39</v>
      </c>
      <c r="E3403" s="4" t="s">
        <v>39</v>
      </c>
      <c r="F3403" s="4" t="s">
        <v>39</v>
      </c>
      <c r="G3403" s="4">
        <v>3.73371738286415E8</v>
      </c>
      <c r="H3403" s="4" t="s">
        <v>39</v>
      </c>
      <c r="I3403" s="4" t="s">
        <v>39</v>
      </c>
      <c r="J3403" s="4" t="str">
        <f t="shared" si="2"/>
        <v>#VALUE!</v>
      </c>
      <c r="K3403" s="5" t="str">
        <f t="shared" si="3"/>
        <v>#VALUE!</v>
      </c>
      <c r="L3403" s="5" t="str">
        <f t="shared" si="4"/>
        <v>#VALUE!</v>
      </c>
      <c r="M3403" s="5" t="str">
        <f t="shared" si="5"/>
        <v>#VALUE!</v>
      </c>
      <c r="N3403" s="4" t="s">
        <v>39</v>
      </c>
      <c r="O3403" s="4" t="s">
        <v>39</v>
      </c>
      <c r="P3403" s="4" t="s">
        <v>39</v>
      </c>
      <c r="Q3403" s="4" t="s">
        <v>39</v>
      </c>
      <c r="R3403" s="4" t="s">
        <v>39</v>
      </c>
      <c r="S3403" s="4" t="s">
        <v>39</v>
      </c>
      <c r="T3403" s="4">
        <v>-2.24228003443599E7</v>
      </c>
    </row>
    <row r="3404" ht="12.75" customHeight="1">
      <c r="A3404" s="8" t="str">
        <f t="shared" si="1"/>
        <v>Djibouti1985</v>
      </c>
      <c r="B3404" s="4" t="s">
        <v>77</v>
      </c>
      <c r="C3404" s="4">
        <v>1985.0</v>
      </c>
      <c r="D3404" s="4" t="s">
        <v>39</v>
      </c>
      <c r="E3404" s="4" t="s">
        <v>39</v>
      </c>
      <c r="F3404" s="4" t="s">
        <v>39</v>
      </c>
      <c r="G3404" s="4">
        <v>3.40989527969913E8</v>
      </c>
      <c r="H3404" s="4" t="s">
        <v>39</v>
      </c>
      <c r="I3404" s="4" t="s">
        <v>39</v>
      </c>
      <c r="J3404" s="4" t="str">
        <f t="shared" si="2"/>
        <v>#VALUE!</v>
      </c>
      <c r="K3404" s="5" t="str">
        <f t="shared" si="3"/>
        <v>#VALUE!</v>
      </c>
      <c r="L3404" s="5" t="str">
        <f t="shared" si="4"/>
        <v>#VALUE!</v>
      </c>
      <c r="M3404" s="5" t="str">
        <f t="shared" si="5"/>
        <v>#VALUE!</v>
      </c>
      <c r="N3404" s="4" t="s">
        <v>39</v>
      </c>
      <c r="O3404" s="4" t="s">
        <v>39</v>
      </c>
      <c r="P3404" s="4" t="s">
        <v>39</v>
      </c>
      <c r="Q3404" s="4" t="s">
        <v>39</v>
      </c>
      <c r="R3404" s="4" t="s">
        <v>39</v>
      </c>
      <c r="S3404" s="4" t="s">
        <v>39</v>
      </c>
      <c r="T3404" s="4" t="s">
        <v>39</v>
      </c>
    </row>
    <row r="3405" ht="12.75" customHeight="1">
      <c r="A3405" s="8" t="str">
        <f t="shared" si="1"/>
        <v>Dominica2022</v>
      </c>
      <c r="B3405" s="4" t="s">
        <v>78</v>
      </c>
      <c r="C3405" s="4">
        <v>2022.0</v>
      </c>
      <c r="D3405" s="4" t="s">
        <v>39</v>
      </c>
      <c r="E3405" s="4" t="s">
        <v>39</v>
      </c>
      <c r="F3405" s="4" t="s">
        <v>39</v>
      </c>
      <c r="G3405" s="4">
        <v>6.12048148148148E8</v>
      </c>
      <c r="H3405" s="4" t="s">
        <v>39</v>
      </c>
      <c r="I3405" s="4" t="s">
        <v>39</v>
      </c>
      <c r="J3405" s="4" t="str">
        <f t="shared" si="2"/>
        <v>#VALUE!</v>
      </c>
      <c r="K3405" s="5" t="str">
        <f t="shared" si="3"/>
        <v>#VALUE!</v>
      </c>
      <c r="L3405" s="5" t="str">
        <f t="shared" si="4"/>
        <v>#VALUE!</v>
      </c>
      <c r="M3405" s="5" t="str">
        <f t="shared" si="5"/>
        <v>#VALUE!</v>
      </c>
      <c r="N3405" s="4" t="s">
        <v>39</v>
      </c>
      <c r="O3405" s="4" t="s">
        <v>39</v>
      </c>
      <c r="P3405" s="4" t="s">
        <v>39</v>
      </c>
      <c r="Q3405" s="4" t="s">
        <v>39</v>
      </c>
      <c r="R3405" s="4" t="s">
        <v>39</v>
      </c>
      <c r="S3405" s="4">
        <v>5.93892827581244</v>
      </c>
      <c r="T3405" s="4" t="s">
        <v>39</v>
      </c>
    </row>
    <row r="3406" ht="12.75" customHeight="1">
      <c r="A3406" s="8" t="str">
        <f t="shared" si="1"/>
        <v>Dominica2021</v>
      </c>
      <c r="B3406" s="4" t="s">
        <v>78</v>
      </c>
      <c r="C3406" s="4">
        <v>2021.0</v>
      </c>
      <c r="D3406" s="4">
        <v>4.829258910196</v>
      </c>
      <c r="E3406" s="4">
        <v>4.23397952512593E7</v>
      </c>
      <c r="F3406" s="4">
        <v>-1.53204310199303E8</v>
      </c>
      <c r="G3406" s="4">
        <v>5.55266666666667E8</v>
      </c>
      <c r="H3406" s="4">
        <v>59.2916407832807</v>
      </c>
      <c r="I3406" s="4">
        <v>54.2887053208613</v>
      </c>
      <c r="J3406" s="4">
        <f t="shared" si="2"/>
        <v>32922671739</v>
      </c>
      <c r="K3406" s="5">
        <f t="shared" si="3"/>
        <v>30144708441</v>
      </c>
      <c r="L3406" s="5">
        <f t="shared" si="4"/>
        <v>-2777963298</v>
      </c>
      <c r="M3406" s="5">
        <f t="shared" si="5"/>
        <v>-5.002935462</v>
      </c>
      <c r="N3406" s="4" t="s">
        <v>39</v>
      </c>
      <c r="O3406" s="4" t="s">
        <v>39</v>
      </c>
      <c r="P3406" s="4" t="s">
        <v>39</v>
      </c>
      <c r="Q3406" s="4" t="s">
        <v>39</v>
      </c>
      <c r="R3406" s="4" t="s">
        <v>39</v>
      </c>
      <c r="S3406" s="4">
        <v>6.89157738839417</v>
      </c>
      <c r="T3406" s="4">
        <v>-5.67814814814809E7</v>
      </c>
    </row>
    <row r="3407" ht="12.75" customHeight="1">
      <c r="A3407" s="8" t="str">
        <f t="shared" si="1"/>
        <v>Dominica2020</v>
      </c>
      <c r="B3407" s="4" t="s">
        <v>78</v>
      </c>
      <c r="C3407" s="4">
        <v>2020.0</v>
      </c>
      <c r="D3407" s="4">
        <v>-16.6049115377829</v>
      </c>
      <c r="E3407" s="4">
        <v>-2.85107996969191E7</v>
      </c>
      <c r="F3407" s="4">
        <v>-1.78700218624864E8</v>
      </c>
      <c r="G3407" s="4">
        <v>5.04214814814815E8</v>
      </c>
      <c r="H3407" s="4">
        <v>60.1268688780814</v>
      </c>
      <c r="I3407" s="4">
        <v>67.9398213613084</v>
      </c>
      <c r="J3407" s="4">
        <f t="shared" si="2"/>
        <v>30316858057</v>
      </c>
      <c r="K3407" s="5">
        <f t="shared" si="3"/>
        <v>34256264446</v>
      </c>
      <c r="L3407" s="5">
        <f t="shared" si="4"/>
        <v>3939406389</v>
      </c>
      <c r="M3407" s="5">
        <f t="shared" si="5"/>
        <v>7.812952483</v>
      </c>
      <c r="N3407" s="4" t="b">
        <v>1</v>
      </c>
      <c r="O3407" s="4" t="b">
        <v>1</v>
      </c>
      <c r="P3407" s="4" t="b">
        <v>0</v>
      </c>
      <c r="Q3407" s="4" t="s">
        <v>39</v>
      </c>
      <c r="R3407" s="4" t="s">
        <v>39</v>
      </c>
      <c r="S3407" s="4">
        <v>-16.6049115377829</v>
      </c>
      <c r="T3407" s="4">
        <v>-5.1051851851852E7</v>
      </c>
    </row>
    <row r="3408" ht="12.75" customHeight="1">
      <c r="A3408" s="8" t="str">
        <f t="shared" si="1"/>
        <v>Dominica2019</v>
      </c>
      <c r="B3408" s="4" t="s">
        <v>78</v>
      </c>
      <c r="C3408" s="4">
        <v>2019.0</v>
      </c>
      <c r="D3408" s="4">
        <v>5.50248343670409</v>
      </c>
      <c r="E3408" s="4">
        <v>-3.77451124481359E7</v>
      </c>
      <c r="F3408" s="4">
        <v>-2.1745595169396E8</v>
      </c>
      <c r="G3408" s="4">
        <v>6.11537037037037E8</v>
      </c>
      <c r="H3408" s="4">
        <v>39.6383268044778</v>
      </c>
      <c r="I3408" s="4">
        <v>48.280940716275</v>
      </c>
      <c r="J3408" s="4">
        <f t="shared" si="2"/>
        <v>24240304927</v>
      </c>
      <c r="K3408" s="5">
        <f t="shared" si="3"/>
        <v>29525583431</v>
      </c>
      <c r="L3408" s="5">
        <f t="shared" si="4"/>
        <v>5285278504</v>
      </c>
      <c r="M3408" s="5">
        <f t="shared" si="5"/>
        <v>8.642613912</v>
      </c>
      <c r="N3408" s="4" t="b">
        <v>1</v>
      </c>
      <c r="O3408" s="4" t="b">
        <v>1</v>
      </c>
      <c r="P3408" s="4" t="b">
        <v>1</v>
      </c>
      <c r="Q3408" s="4" t="b">
        <v>0</v>
      </c>
      <c r="R3408" s="4" t="s">
        <v>39</v>
      </c>
      <c r="S3408" s="4">
        <v>5.5024834367041</v>
      </c>
      <c r="T3408" s="4">
        <v>1.07322222222222E8</v>
      </c>
    </row>
    <row r="3409" ht="12.75" customHeight="1">
      <c r="A3409" s="8" t="str">
        <f t="shared" si="1"/>
        <v>Dominica2018</v>
      </c>
      <c r="B3409" s="4" t="s">
        <v>78</v>
      </c>
      <c r="C3409" s="4">
        <v>2018.0</v>
      </c>
      <c r="D3409" s="4">
        <v>3.54758441831531</v>
      </c>
      <c r="E3409" s="4">
        <v>-9.28903927350049E7</v>
      </c>
      <c r="F3409" s="4">
        <v>-2.42217418775264E8</v>
      </c>
      <c r="G3409" s="4">
        <v>5.5477037037037E8</v>
      </c>
      <c r="H3409" s="4">
        <v>44.739893805394</v>
      </c>
      <c r="I3409" s="4">
        <v>63.4300387795607</v>
      </c>
      <c r="J3409" s="4">
        <f t="shared" si="2"/>
        <v>24820367457</v>
      </c>
      <c r="K3409" s="5">
        <f t="shared" si="3"/>
        <v>35189106106</v>
      </c>
      <c r="L3409" s="5">
        <f t="shared" si="4"/>
        <v>10368738650</v>
      </c>
      <c r="M3409" s="5">
        <f t="shared" si="5"/>
        <v>18.69014497</v>
      </c>
      <c r="N3409" s="4" t="b">
        <v>0</v>
      </c>
      <c r="O3409" s="4" t="b">
        <v>0</v>
      </c>
      <c r="P3409" s="4" t="b">
        <v>1</v>
      </c>
      <c r="Q3409" s="4" t="b">
        <v>1</v>
      </c>
      <c r="R3409" s="4" t="s">
        <v>39</v>
      </c>
      <c r="S3409" s="4">
        <v>3.54758441831531</v>
      </c>
      <c r="T3409" s="4">
        <v>-5.67666666666669E7</v>
      </c>
    </row>
    <row r="3410" ht="12.75" customHeight="1">
      <c r="A3410" s="8" t="str">
        <f t="shared" si="1"/>
        <v>Dominica2017</v>
      </c>
      <c r="B3410" s="4" t="s">
        <v>78</v>
      </c>
      <c r="C3410" s="4">
        <v>2017.0</v>
      </c>
      <c r="D3410" s="4">
        <v>-6.61899463280534</v>
      </c>
      <c r="E3410" s="4">
        <v>-6364772.01249018</v>
      </c>
      <c r="F3410" s="4">
        <v>-4.62402523509263E7</v>
      </c>
      <c r="G3410" s="4">
        <v>5.21551851851852E8</v>
      </c>
      <c r="H3410" s="4">
        <v>50.7136630337879</v>
      </c>
      <c r="I3410" s="4">
        <v>53.9785533071812</v>
      </c>
      <c r="J3410" s="4">
        <f t="shared" si="2"/>
        <v>26449804869</v>
      </c>
      <c r="K3410" s="5">
        <f t="shared" si="3"/>
        <v>28152614438</v>
      </c>
      <c r="L3410" s="5">
        <f t="shared" si="4"/>
        <v>1702809568</v>
      </c>
      <c r="M3410" s="5">
        <f t="shared" si="5"/>
        <v>3.264890273</v>
      </c>
      <c r="N3410" s="4" t="b">
        <v>1</v>
      </c>
      <c r="O3410" s="4" t="b">
        <v>1</v>
      </c>
      <c r="P3410" s="4" t="b">
        <v>0</v>
      </c>
      <c r="Q3410" s="4" t="b">
        <v>1</v>
      </c>
      <c r="R3410" s="4" t="s">
        <v>39</v>
      </c>
      <c r="S3410" s="4">
        <v>-6.61899463280534</v>
      </c>
      <c r="T3410" s="4">
        <v>-3.3218518518518E7</v>
      </c>
    </row>
    <row r="3411" ht="12.75" customHeight="1">
      <c r="A3411" s="8" t="str">
        <f t="shared" si="1"/>
        <v>Dominica2016</v>
      </c>
      <c r="B3411" s="4" t="s">
        <v>78</v>
      </c>
      <c r="C3411" s="4">
        <v>2016.0</v>
      </c>
      <c r="D3411" s="4">
        <v>2.7636479817046</v>
      </c>
      <c r="E3411" s="4">
        <v>7.62237915276539E7</v>
      </c>
      <c r="F3411" s="4">
        <v>-4.41932724872344E7</v>
      </c>
      <c r="G3411" s="4">
        <v>5.7622962962963E8</v>
      </c>
      <c r="H3411" s="4">
        <v>59.6281214584296</v>
      </c>
      <c r="I3411" s="4">
        <v>48.0348663847513</v>
      </c>
      <c r="J3411" s="4">
        <f t="shared" si="2"/>
        <v>34359490344</v>
      </c>
      <c r="K3411" s="5">
        <f t="shared" si="3"/>
        <v>27679113266</v>
      </c>
      <c r="L3411" s="5">
        <f t="shared" si="4"/>
        <v>-6680377077</v>
      </c>
      <c r="M3411" s="5">
        <f t="shared" si="5"/>
        <v>-11.59325507</v>
      </c>
      <c r="N3411" s="4" t="b">
        <v>1</v>
      </c>
      <c r="O3411" s="4" t="b">
        <v>1</v>
      </c>
      <c r="P3411" s="4" t="b">
        <v>0</v>
      </c>
      <c r="Q3411" s="4" t="b">
        <v>0</v>
      </c>
      <c r="R3411" s="4" t="s">
        <v>39</v>
      </c>
      <c r="S3411" s="4">
        <v>2.76364798170461</v>
      </c>
      <c r="T3411" s="4">
        <v>5.46777777777779E7</v>
      </c>
    </row>
    <row r="3412" ht="12.75" customHeight="1">
      <c r="A3412" s="8" t="str">
        <f t="shared" si="1"/>
        <v>Dominica2015</v>
      </c>
      <c r="B3412" s="4" t="s">
        <v>78</v>
      </c>
      <c r="C3412" s="4">
        <v>2015.0</v>
      </c>
      <c r="D3412" s="4">
        <v>-2.73150306271825</v>
      </c>
      <c r="E3412" s="4">
        <v>7.17103329576831E7</v>
      </c>
      <c r="F3412" s="4">
        <v>-2.51648508222025E7</v>
      </c>
      <c r="G3412" s="4">
        <v>5.40737037037037E8</v>
      </c>
      <c r="H3412" s="4">
        <v>43.7724992356946</v>
      </c>
      <c r="I3412" s="4">
        <v>32.3931033307801</v>
      </c>
      <c r="J3412" s="4">
        <f t="shared" si="2"/>
        <v>23669411540</v>
      </c>
      <c r="K3412" s="5">
        <f t="shared" si="3"/>
        <v>17516150716</v>
      </c>
      <c r="L3412" s="5">
        <f t="shared" si="4"/>
        <v>-6153260825</v>
      </c>
      <c r="M3412" s="5">
        <f t="shared" si="5"/>
        <v>-11.3793959</v>
      </c>
      <c r="N3412" s="4" t="b">
        <v>1</v>
      </c>
      <c r="O3412" s="4" t="b">
        <v>1</v>
      </c>
      <c r="P3412" s="4" t="b">
        <v>0</v>
      </c>
      <c r="Q3412" s="4" t="b">
        <v>0</v>
      </c>
      <c r="R3412" s="4" t="s">
        <v>39</v>
      </c>
      <c r="S3412" s="4">
        <v>-2.73150306271826</v>
      </c>
      <c r="T3412" s="4">
        <v>-3.54925925925929E7</v>
      </c>
    </row>
    <row r="3413" ht="12.75" customHeight="1">
      <c r="A3413" s="8" t="str">
        <f t="shared" si="1"/>
        <v>Dominica2014</v>
      </c>
      <c r="B3413" s="4" t="s">
        <v>78</v>
      </c>
      <c r="C3413" s="4">
        <v>2014.0</v>
      </c>
      <c r="D3413" s="4">
        <v>4.75378658076897</v>
      </c>
      <c r="E3413" s="4">
        <v>-2.05735077226439E7</v>
      </c>
      <c r="F3413" s="4">
        <v>-2.81761514319984E7</v>
      </c>
      <c r="G3413" s="4">
        <v>5.20207407407407E8</v>
      </c>
      <c r="H3413" s="4">
        <v>27.1627356368776</v>
      </c>
      <c r="I3413" s="4">
        <v>32.7073434081985</v>
      </c>
      <c r="J3413" s="4">
        <f t="shared" si="2"/>
        <v>14130256284</v>
      </c>
      <c r="K3413" s="5">
        <f t="shared" si="3"/>
        <v>17014602318</v>
      </c>
      <c r="L3413" s="5">
        <f t="shared" si="4"/>
        <v>2884346034</v>
      </c>
      <c r="M3413" s="5">
        <f t="shared" si="5"/>
        <v>5.544607771</v>
      </c>
      <c r="N3413" s="4" t="b">
        <v>1</v>
      </c>
      <c r="O3413" s="4" t="b">
        <v>1</v>
      </c>
      <c r="P3413" s="4" t="b">
        <v>0</v>
      </c>
      <c r="Q3413" s="4" t="b">
        <v>0</v>
      </c>
      <c r="R3413" s="4" t="s">
        <v>39</v>
      </c>
      <c r="S3413" s="4">
        <v>4.75378658076897</v>
      </c>
      <c r="T3413" s="4">
        <v>-2.052962962963E7</v>
      </c>
    </row>
    <row r="3414" ht="12.75" customHeight="1">
      <c r="A3414" s="8" t="str">
        <f t="shared" si="1"/>
        <v>Dominica2013</v>
      </c>
      <c r="B3414" s="4" t="s">
        <v>78</v>
      </c>
      <c r="C3414" s="4">
        <v>2013.0</v>
      </c>
      <c r="D3414" s="4">
        <v>-0.999940631175418</v>
      </c>
      <c r="E3414" s="4">
        <v>-4184443.8753316</v>
      </c>
      <c r="F3414" s="4">
        <v>-7.21491574074074E7</v>
      </c>
      <c r="G3414" s="4">
        <v>4.98296296296296E8</v>
      </c>
      <c r="H3414" s="4">
        <v>30.5593007455209</v>
      </c>
      <c r="I3414" s="4">
        <v>33.4420445087546</v>
      </c>
      <c r="J3414" s="4">
        <f t="shared" si="2"/>
        <v>15227586379</v>
      </c>
      <c r="K3414" s="5">
        <f t="shared" si="3"/>
        <v>16664046919</v>
      </c>
      <c r="L3414" s="5">
        <f t="shared" si="4"/>
        <v>1436460540</v>
      </c>
      <c r="M3414" s="5">
        <f t="shared" si="5"/>
        <v>2.882743763</v>
      </c>
      <c r="N3414" s="4" t="b">
        <v>1</v>
      </c>
      <c r="O3414" s="4" t="b">
        <v>1</v>
      </c>
      <c r="P3414" s="4" t="b">
        <v>0</v>
      </c>
      <c r="Q3414" s="4" t="b">
        <v>0</v>
      </c>
      <c r="R3414" s="4" t="s">
        <v>39</v>
      </c>
      <c r="S3414" s="4">
        <v>-0.99994063117542</v>
      </c>
      <c r="T3414" s="4">
        <v>-2.19111111111109E7</v>
      </c>
    </row>
    <row r="3415" ht="12.75" customHeight="1">
      <c r="A3415" s="8" t="str">
        <f t="shared" si="1"/>
        <v>Dominica2012</v>
      </c>
      <c r="B3415" s="4" t="s">
        <v>78</v>
      </c>
      <c r="C3415" s="4">
        <v>2012.0</v>
      </c>
      <c r="D3415" s="4">
        <v>-1.05900024335188</v>
      </c>
      <c r="E3415" s="4">
        <v>-1.65900166424918E7</v>
      </c>
      <c r="F3415" s="4">
        <v>-9.21050088888889E7</v>
      </c>
      <c r="G3415" s="4">
        <v>4.85996296296296E8</v>
      </c>
      <c r="H3415" s="4">
        <v>30.7579843698209</v>
      </c>
      <c r="I3415" s="4">
        <v>36.1720491294744</v>
      </c>
      <c r="J3415" s="4">
        <f t="shared" si="2"/>
        <v>14948266485</v>
      </c>
      <c r="K3415" s="5">
        <f t="shared" si="3"/>
        <v>17579481906</v>
      </c>
      <c r="L3415" s="5">
        <f t="shared" si="4"/>
        <v>2631215421</v>
      </c>
      <c r="M3415" s="5">
        <f t="shared" si="5"/>
        <v>5.41406476</v>
      </c>
      <c r="N3415" s="4" t="b">
        <v>1</v>
      </c>
      <c r="O3415" s="4" t="b">
        <v>1</v>
      </c>
      <c r="P3415" s="4" t="b">
        <v>0</v>
      </c>
      <c r="Q3415" s="4" t="b">
        <v>0</v>
      </c>
      <c r="R3415" s="4" t="s">
        <v>39</v>
      </c>
      <c r="S3415" s="4">
        <v>-1.05900024335187</v>
      </c>
      <c r="T3415" s="4">
        <v>-1.23E7</v>
      </c>
    </row>
    <row r="3416" ht="12.75" customHeight="1">
      <c r="A3416" s="8" t="str">
        <f t="shared" si="1"/>
        <v>Dominica2011</v>
      </c>
      <c r="B3416" s="4" t="s">
        <v>78</v>
      </c>
      <c r="C3416" s="4">
        <v>2011.0</v>
      </c>
      <c r="D3416" s="4">
        <v>-0.223550688234703</v>
      </c>
      <c r="E3416" s="4">
        <v>-1.43765121429108E7</v>
      </c>
      <c r="F3416" s="4">
        <v>-6.79064851851852E7</v>
      </c>
      <c r="G3416" s="4">
        <v>5.01025925925926E8</v>
      </c>
      <c r="H3416" s="4">
        <v>30.8152125675432</v>
      </c>
      <c r="I3416" s="4">
        <v>35.2169580736672</v>
      </c>
      <c r="J3416" s="4">
        <f t="shared" si="2"/>
        <v>15439220409</v>
      </c>
      <c r="K3416" s="5">
        <f t="shared" si="3"/>
        <v>17644609027</v>
      </c>
      <c r="L3416" s="5">
        <f t="shared" si="4"/>
        <v>2205388618</v>
      </c>
      <c r="M3416" s="5">
        <f t="shared" si="5"/>
        <v>4.401745506</v>
      </c>
      <c r="N3416" s="4" t="b">
        <v>1</v>
      </c>
      <c r="O3416" s="4" t="b">
        <v>1</v>
      </c>
      <c r="P3416" s="4" t="b">
        <v>0</v>
      </c>
      <c r="Q3416" s="4" t="b">
        <v>0</v>
      </c>
      <c r="R3416" s="4" t="s">
        <v>39</v>
      </c>
      <c r="S3416" s="4">
        <v>-0.22355068823471</v>
      </c>
      <c r="T3416" s="4">
        <v>1.502962962963E7</v>
      </c>
    </row>
    <row r="3417" ht="12.75" customHeight="1">
      <c r="A3417" s="8" t="str">
        <f t="shared" si="1"/>
        <v>Dominica2010</v>
      </c>
      <c r="B3417" s="4" t="s">
        <v>78</v>
      </c>
      <c r="C3417" s="4">
        <v>2010.0</v>
      </c>
      <c r="D3417" s="4">
        <v>0.672795628982025</v>
      </c>
      <c r="E3417" s="4">
        <v>-9126402.86419827</v>
      </c>
      <c r="F3417" s="4">
        <v>-8.0184677037037E7</v>
      </c>
      <c r="G3417" s="4">
        <v>4.93825925925926E8</v>
      </c>
      <c r="H3417" s="4">
        <v>36.0445967946093</v>
      </c>
      <c r="I3417" s="4">
        <v>39.4272554298053</v>
      </c>
      <c r="J3417" s="4">
        <f t="shared" si="2"/>
        <v>17799756387</v>
      </c>
      <c r="K3417" s="5">
        <f t="shared" si="3"/>
        <v>19470200919</v>
      </c>
      <c r="L3417" s="5">
        <f t="shared" si="4"/>
        <v>1670444533</v>
      </c>
      <c r="M3417" s="5">
        <f t="shared" si="5"/>
        <v>3.382658635</v>
      </c>
      <c r="N3417" s="4" t="b">
        <v>1</v>
      </c>
      <c r="O3417" s="4" t="b">
        <v>1</v>
      </c>
      <c r="P3417" s="4" t="b">
        <v>0</v>
      </c>
      <c r="Q3417" s="4" t="b">
        <v>0</v>
      </c>
      <c r="R3417" s="4" t="s">
        <v>39</v>
      </c>
      <c r="S3417" s="4">
        <v>0.672634400445048</v>
      </c>
      <c r="T3417" s="4">
        <v>-7200000.0</v>
      </c>
    </row>
    <row r="3418" ht="12.75" customHeight="1">
      <c r="A3418" s="8" t="str">
        <f t="shared" si="1"/>
        <v>Dominica2009</v>
      </c>
      <c r="B3418" s="4" t="s">
        <v>78</v>
      </c>
      <c r="C3418" s="4">
        <v>2009.0</v>
      </c>
      <c r="D3418" s="4">
        <v>-1.16975715418294</v>
      </c>
      <c r="E3418" s="4">
        <v>5046088.6456012</v>
      </c>
      <c r="F3418" s="4">
        <v>-1.11079073703704E8</v>
      </c>
      <c r="G3418" s="4">
        <v>4.89074074074074E8</v>
      </c>
      <c r="H3418" s="4">
        <v>35.5993913394931</v>
      </c>
      <c r="I3418" s="4">
        <v>35.9087096532303</v>
      </c>
      <c r="J3418" s="4">
        <f t="shared" si="2"/>
        <v>17410739357</v>
      </c>
      <c r="K3418" s="5">
        <f t="shared" si="3"/>
        <v>17562018925</v>
      </c>
      <c r="L3418" s="5">
        <f t="shared" si="4"/>
        <v>151279567.9</v>
      </c>
      <c r="M3418" s="5">
        <f t="shared" si="5"/>
        <v>0.3093183137</v>
      </c>
      <c r="N3418" s="4" t="b">
        <v>1</v>
      </c>
      <c r="O3418" s="4" t="b">
        <v>1</v>
      </c>
      <c r="P3418" s="4" t="b">
        <v>0</v>
      </c>
      <c r="Q3418" s="4" t="b">
        <v>0</v>
      </c>
      <c r="R3418" s="4" t="s">
        <v>39</v>
      </c>
      <c r="S3418" s="4">
        <v>-1.16959064327486</v>
      </c>
      <c r="T3418" s="4">
        <v>-4751851.85185205</v>
      </c>
    </row>
    <row r="3419" ht="12.75" customHeight="1">
      <c r="A3419" s="8" t="str">
        <f t="shared" si="1"/>
        <v>Dominica2008</v>
      </c>
      <c r="B3419" s="4" t="s">
        <v>78</v>
      </c>
      <c r="C3419" s="4">
        <v>2008.0</v>
      </c>
      <c r="D3419" s="4">
        <v>7.12074190133813</v>
      </c>
      <c r="E3419" s="4">
        <v>1.10368504138912E7</v>
      </c>
      <c r="F3419" s="4">
        <v>-1.29885324814815E8</v>
      </c>
      <c r="G3419" s="4">
        <v>4.58188888888889E8</v>
      </c>
      <c r="H3419" s="4">
        <v>35.4406471327849</v>
      </c>
      <c r="I3419" s="4">
        <v>34.7405678424838</v>
      </c>
      <c r="J3419" s="4">
        <f t="shared" si="2"/>
        <v>16238510731</v>
      </c>
      <c r="K3419" s="5">
        <f t="shared" si="3"/>
        <v>15917742179</v>
      </c>
      <c r="L3419" s="5">
        <f t="shared" si="4"/>
        <v>-320768552.2</v>
      </c>
      <c r="M3419" s="5">
        <f t="shared" si="5"/>
        <v>-0.7000792903</v>
      </c>
      <c r="N3419" s="4" t="b">
        <v>1</v>
      </c>
      <c r="O3419" s="4" t="b">
        <v>1</v>
      </c>
      <c r="P3419" s="4" t="b">
        <v>1</v>
      </c>
      <c r="Q3419" s="4" t="b">
        <v>0</v>
      </c>
      <c r="R3419" s="4" t="s">
        <v>39</v>
      </c>
      <c r="S3419" s="4">
        <v>7.12105798575789</v>
      </c>
      <c r="T3419" s="4">
        <v>-3.08851851851849E7</v>
      </c>
    </row>
    <row r="3420" ht="12.75" customHeight="1">
      <c r="A3420" s="8" t="str">
        <f t="shared" si="1"/>
        <v>Dominica2007</v>
      </c>
      <c r="B3420" s="4" t="s">
        <v>78</v>
      </c>
      <c r="C3420" s="4">
        <v>2007.0</v>
      </c>
      <c r="D3420" s="4">
        <v>6.35375942154481</v>
      </c>
      <c r="E3420" s="4">
        <v>1.56272710640498E7</v>
      </c>
      <c r="F3420" s="4">
        <v>-8.69494751851852E7</v>
      </c>
      <c r="G3420" s="4">
        <v>4.21374074074074E8</v>
      </c>
      <c r="H3420" s="4">
        <v>35.8622047875122</v>
      </c>
      <c r="I3420" s="4">
        <v>34.063966962834</v>
      </c>
      <c r="J3420" s="4">
        <f t="shared" si="2"/>
        <v>15111403337</v>
      </c>
      <c r="K3420" s="5">
        <f t="shared" si="3"/>
        <v>14353672538</v>
      </c>
      <c r="L3420" s="5">
        <f t="shared" si="4"/>
        <v>-757730798.3</v>
      </c>
      <c r="M3420" s="5">
        <f t="shared" si="5"/>
        <v>-1.798237825</v>
      </c>
      <c r="N3420" s="4" t="b">
        <v>0</v>
      </c>
      <c r="O3420" s="4" t="b">
        <v>0</v>
      </c>
      <c r="P3420" s="4" t="b">
        <v>1</v>
      </c>
      <c r="Q3420" s="4" t="b">
        <v>1</v>
      </c>
      <c r="R3420" s="4" t="s">
        <v>39</v>
      </c>
      <c r="S3420" s="4">
        <v>6.3529724394503</v>
      </c>
      <c r="T3420" s="4">
        <v>-3.6814814814815E7</v>
      </c>
    </row>
    <row r="3421" ht="12.75" customHeight="1">
      <c r="A3421" s="8" t="str">
        <f t="shared" si="1"/>
        <v>Dominica2006</v>
      </c>
      <c r="B3421" s="4" t="s">
        <v>78</v>
      </c>
      <c r="C3421" s="4">
        <v>2006.0</v>
      </c>
      <c r="D3421" s="4">
        <v>4.65875948315225</v>
      </c>
      <c r="E3421" s="4">
        <v>1.85099573784284E7</v>
      </c>
      <c r="F3421" s="4">
        <v>-4.9851557037037E7</v>
      </c>
      <c r="G3421" s="4">
        <v>3.90251851851852E8</v>
      </c>
      <c r="H3421" s="4">
        <v>32.619027371757</v>
      </c>
      <c r="I3421" s="4">
        <v>29.6911750449555</v>
      </c>
      <c r="J3421" s="4">
        <f t="shared" si="2"/>
        <v>12729635837</v>
      </c>
      <c r="K3421" s="5">
        <f t="shared" si="3"/>
        <v>11587036045</v>
      </c>
      <c r="L3421" s="5">
        <f t="shared" si="4"/>
        <v>-1142599792</v>
      </c>
      <c r="M3421" s="5">
        <f t="shared" si="5"/>
        <v>-2.927852327</v>
      </c>
      <c r="N3421" s="4" t="b">
        <v>0</v>
      </c>
      <c r="O3421" s="4" t="b">
        <v>1</v>
      </c>
      <c r="P3421" s="4" t="b">
        <v>1</v>
      </c>
      <c r="Q3421" s="4" t="b">
        <v>1</v>
      </c>
      <c r="R3421" s="4" t="s">
        <v>39</v>
      </c>
      <c r="S3421" s="4">
        <v>4.65945548635737</v>
      </c>
      <c r="T3421" s="4">
        <v>-3.11222222222219E7</v>
      </c>
    </row>
    <row r="3422" ht="12.75" customHeight="1">
      <c r="A3422" s="8" t="str">
        <f t="shared" si="1"/>
        <v>Dominica2005</v>
      </c>
      <c r="B3422" s="4" t="s">
        <v>78</v>
      </c>
      <c r="C3422" s="4">
        <v>2005.0</v>
      </c>
      <c r="D3422" s="4">
        <v>0.656233109773301</v>
      </c>
      <c r="E3422" s="4">
        <v>1.88162564621497E7</v>
      </c>
      <c r="F3422" s="4">
        <v>-7.60811155555556E7</v>
      </c>
      <c r="G3422" s="4">
        <v>3.64255555555556E8</v>
      </c>
      <c r="H3422" s="4">
        <v>31.9044092763853</v>
      </c>
      <c r="I3422" s="4">
        <v>30.9572902232369</v>
      </c>
      <c r="J3422" s="4">
        <f t="shared" si="2"/>
        <v>11621358326</v>
      </c>
      <c r="K3422" s="5">
        <f t="shared" si="3"/>
        <v>11276364949</v>
      </c>
      <c r="L3422" s="5">
        <f t="shared" si="4"/>
        <v>-344993376.9</v>
      </c>
      <c r="M3422" s="5">
        <f t="shared" si="5"/>
        <v>-0.9471190531</v>
      </c>
      <c r="N3422" s="4" t="b">
        <v>0</v>
      </c>
      <c r="O3422" s="4" t="b">
        <v>1</v>
      </c>
      <c r="P3422" s="4" t="b">
        <v>0</v>
      </c>
      <c r="Q3422" s="4" t="b">
        <v>0</v>
      </c>
      <c r="R3422" s="4" t="s">
        <v>39</v>
      </c>
      <c r="S3422" s="4">
        <v>0.655862268923528</v>
      </c>
      <c r="T3422" s="4">
        <v>-2.5996296296296E7</v>
      </c>
    </row>
    <row r="3423" ht="12.75" customHeight="1">
      <c r="A3423" s="8" t="str">
        <f t="shared" si="1"/>
        <v>Dominica2004</v>
      </c>
      <c r="B3423" s="4" t="s">
        <v>78</v>
      </c>
      <c r="C3423" s="4">
        <v>2004.0</v>
      </c>
      <c r="D3423" s="4">
        <v>3.05069469500574</v>
      </c>
      <c r="E3423" s="4">
        <v>1.38435054706978E7</v>
      </c>
      <c r="F3423" s="4">
        <v>-5.88563658518519E7</v>
      </c>
      <c r="G3423" s="4">
        <v>3.672E8</v>
      </c>
      <c r="H3423" s="4">
        <v>29.575780070589</v>
      </c>
      <c r="I3423" s="4">
        <v>30.2491870633822</v>
      </c>
      <c r="J3423" s="4">
        <f t="shared" si="2"/>
        <v>10860226442</v>
      </c>
      <c r="K3423" s="5">
        <f t="shared" si="3"/>
        <v>11107501490</v>
      </c>
      <c r="L3423" s="5">
        <f t="shared" si="4"/>
        <v>247275047.8</v>
      </c>
      <c r="M3423" s="5">
        <f t="shared" si="5"/>
        <v>0.6734069928</v>
      </c>
      <c r="N3423" s="4" t="b">
        <v>0</v>
      </c>
      <c r="O3423" s="4" t="b">
        <v>1</v>
      </c>
      <c r="P3423" s="4" t="b">
        <v>1</v>
      </c>
      <c r="Q3423" s="4" t="b">
        <v>0</v>
      </c>
      <c r="R3423" s="4" t="s">
        <v>39</v>
      </c>
      <c r="S3423" s="4">
        <v>3.0506902946631</v>
      </c>
      <c r="T3423" s="4">
        <v>2944444.444444</v>
      </c>
    </row>
    <row r="3424" ht="12.75" customHeight="1">
      <c r="A3424" s="8" t="str">
        <f t="shared" si="1"/>
        <v>Dominica2003</v>
      </c>
      <c r="B3424" s="4" t="s">
        <v>78</v>
      </c>
      <c r="C3424" s="4">
        <v>2003.0</v>
      </c>
      <c r="D3424" s="4">
        <v>6.35339159438822</v>
      </c>
      <c r="E3424" s="4">
        <v>1.55271609901519E7</v>
      </c>
      <c r="F3424" s="4">
        <v>-5.31764392592593E7</v>
      </c>
      <c r="G3424" s="4">
        <v>3.43311111111111E8</v>
      </c>
      <c r="H3424" s="4">
        <v>30.9561451642128</v>
      </c>
      <c r="I3424" s="4">
        <v>30.1065680760043</v>
      </c>
      <c r="J3424" s="4">
        <f t="shared" si="2"/>
        <v>10627588592</v>
      </c>
      <c r="K3424" s="5">
        <f t="shared" si="3"/>
        <v>10335919338</v>
      </c>
      <c r="L3424" s="5">
        <f t="shared" si="4"/>
        <v>-291669254.1</v>
      </c>
      <c r="M3424" s="5">
        <f t="shared" si="5"/>
        <v>-0.8495770882</v>
      </c>
      <c r="N3424" s="4" t="b">
        <v>0</v>
      </c>
      <c r="O3424" s="4" t="b">
        <v>0</v>
      </c>
      <c r="P3424" s="4" t="b">
        <v>1</v>
      </c>
      <c r="Q3424" s="4" t="b">
        <v>1</v>
      </c>
      <c r="R3424" s="4" t="s">
        <v>39</v>
      </c>
      <c r="S3424" s="4">
        <v>6.35313712169359</v>
      </c>
      <c r="T3424" s="4">
        <v>-2.3888888888889E7</v>
      </c>
    </row>
    <row r="3425" ht="12.75" customHeight="1">
      <c r="A3425" s="8" t="str">
        <f t="shared" si="1"/>
        <v>Dominica2002</v>
      </c>
      <c r="B3425" s="4" t="s">
        <v>78</v>
      </c>
      <c r="C3425" s="4">
        <v>2002.0</v>
      </c>
      <c r="D3425" s="4">
        <v>-2.82887853073447</v>
      </c>
      <c r="E3425" s="4">
        <v>168913.22535149</v>
      </c>
      <c r="F3425" s="4">
        <v>-4.73548E7</v>
      </c>
      <c r="G3425" s="4">
        <v>3.33196296296296E8</v>
      </c>
      <c r="H3425" s="4">
        <v>24.5404342159478</v>
      </c>
      <c r="I3425" s="4">
        <v>28.6113946935829</v>
      </c>
      <c r="J3425" s="4">
        <f t="shared" si="2"/>
        <v>8176781790</v>
      </c>
      <c r="K3425" s="5">
        <f t="shared" si="3"/>
        <v>9533210744</v>
      </c>
      <c r="L3425" s="5">
        <f t="shared" si="4"/>
        <v>1356428954</v>
      </c>
      <c r="M3425" s="5">
        <f t="shared" si="5"/>
        <v>4.070960478</v>
      </c>
      <c r="N3425" s="4" t="b">
        <v>1</v>
      </c>
      <c r="O3425" s="4" t="b">
        <v>1</v>
      </c>
      <c r="P3425" s="4" t="b">
        <v>0</v>
      </c>
      <c r="Q3425" s="4" t="b">
        <v>1</v>
      </c>
      <c r="R3425" s="4" t="s">
        <v>39</v>
      </c>
      <c r="S3425" s="4">
        <v>-2.82799889265104</v>
      </c>
      <c r="T3425" s="4">
        <v>-1.01148148148149E7</v>
      </c>
    </row>
    <row r="3426" ht="12.75" customHeight="1">
      <c r="A3426" s="8" t="str">
        <f t="shared" si="1"/>
        <v>Dominica2001</v>
      </c>
      <c r="B3426" s="4" t="s">
        <v>78</v>
      </c>
      <c r="C3426" s="4">
        <v>2001.0</v>
      </c>
      <c r="D3426" s="4">
        <v>-0.062802259817269</v>
      </c>
      <c r="E3426" s="4">
        <v>-8464671.3959929</v>
      </c>
      <c r="F3426" s="4">
        <v>-5.21381481481481E7</v>
      </c>
      <c r="G3426" s="4">
        <v>3.40203703703704E8</v>
      </c>
      <c r="H3426" s="4">
        <v>23.0764441952088</v>
      </c>
      <c r="I3426" s="4">
        <v>29.6201016476024</v>
      </c>
      <c r="J3426" s="4">
        <f t="shared" si="2"/>
        <v>7850691784</v>
      </c>
      <c r="K3426" s="5">
        <f t="shared" si="3"/>
        <v>10076868285</v>
      </c>
      <c r="L3426" s="5">
        <f t="shared" si="4"/>
        <v>2226176501</v>
      </c>
      <c r="M3426" s="5">
        <f t="shared" si="5"/>
        <v>6.543657452</v>
      </c>
      <c r="N3426" s="4" t="b">
        <v>1</v>
      </c>
      <c r="O3426" s="4" t="b">
        <v>1</v>
      </c>
      <c r="P3426" s="4" t="b">
        <v>0</v>
      </c>
      <c r="Q3426" s="4" t="b">
        <v>0</v>
      </c>
      <c r="R3426" s="4" t="s">
        <v>39</v>
      </c>
      <c r="S3426" s="4">
        <v>-0.0638447296175713</v>
      </c>
      <c r="T3426" s="4">
        <v>7007407.40740799</v>
      </c>
    </row>
    <row r="3427" ht="12.75" customHeight="1">
      <c r="A3427" s="8" t="str">
        <f t="shared" si="1"/>
        <v>Dominica2000</v>
      </c>
      <c r="B3427" s="4" t="s">
        <v>78</v>
      </c>
      <c r="C3427" s="4">
        <v>2000.0</v>
      </c>
      <c r="D3427" s="4">
        <v>2.33950740701538</v>
      </c>
      <c r="E3427" s="4">
        <v>-1.56901883332188E7</v>
      </c>
      <c r="F3427" s="4">
        <v>-5.98185185185185E7</v>
      </c>
      <c r="G3427" s="4">
        <v>3.3347037037037E8</v>
      </c>
      <c r="H3427" s="4">
        <v>29.8565721567273</v>
      </c>
      <c r="I3427" s="4">
        <v>38.5179444162409</v>
      </c>
      <c r="J3427" s="4">
        <f t="shared" si="2"/>
        <v>9956282175</v>
      </c>
      <c r="K3427" s="5">
        <f t="shared" si="3"/>
        <v>12844593190</v>
      </c>
      <c r="L3427" s="5">
        <f t="shared" si="4"/>
        <v>2888311015</v>
      </c>
      <c r="M3427" s="5">
        <f t="shared" si="5"/>
        <v>8.66137226</v>
      </c>
      <c r="N3427" s="4" t="b">
        <v>1</v>
      </c>
      <c r="O3427" s="4" t="b">
        <v>1</v>
      </c>
      <c r="P3427" s="4" t="b">
        <v>0</v>
      </c>
      <c r="Q3427" s="4" t="b">
        <v>0</v>
      </c>
      <c r="R3427" s="4" t="s">
        <v>39</v>
      </c>
      <c r="S3427" s="4">
        <v>2.3402193206939</v>
      </c>
      <c r="T3427" s="4">
        <v>-6733333.33333402</v>
      </c>
    </row>
    <row r="3428" ht="12.75" customHeight="1">
      <c r="A3428" s="8" t="str">
        <f t="shared" si="1"/>
        <v>Dominica1999</v>
      </c>
      <c r="B3428" s="4" t="s">
        <v>78</v>
      </c>
      <c r="C3428" s="4">
        <v>1999.0</v>
      </c>
      <c r="D3428" s="4">
        <v>0.354780288449139</v>
      </c>
      <c r="E3428" s="4">
        <v>-2.00930857591643E7</v>
      </c>
      <c r="F3428" s="4">
        <v>-3.57740740740741E7</v>
      </c>
      <c r="G3428" s="4">
        <v>3.31759259259259E8</v>
      </c>
      <c r="H3428" s="4">
        <v>26.0256050362911</v>
      </c>
      <c r="I3428" s="4">
        <v>35.2013370555144</v>
      </c>
      <c r="J3428" s="4">
        <f t="shared" si="2"/>
        <v>8634235449</v>
      </c>
      <c r="K3428" s="5">
        <f t="shared" si="3"/>
        <v>11678369506</v>
      </c>
      <c r="L3428" s="5">
        <f t="shared" si="4"/>
        <v>3044134058</v>
      </c>
      <c r="M3428" s="5">
        <f t="shared" si="5"/>
        <v>9.175732019</v>
      </c>
      <c r="N3428" s="4" t="b">
        <v>0</v>
      </c>
      <c r="O3428" s="4" t="b">
        <v>1</v>
      </c>
      <c r="P3428" s="4" t="b">
        <v>0</v>
      </c>
      <c r="Q3428" s="4" t="b">
        <v>0</v>
      </c>
      <c r="R3428" s="4" t="s">
        <v>39</v>
      </c>
      <c r="S3428" s="4">
        <v>0.354079012075843</v>
      </c>
      <c r="T3428" s="4">
        <v>-1711111.11111098</v>
      </c>
    </row>
    <row r="3429" ht="12.75" customHeight="1">
      <c r="A3429" s="8" t="str">
        <f t="shared" si="1"/>
        <v>Dominica1998</v>
      </c>
      <c r="B3429" s="4" t="s">
        <v>78</v>
      </c>
      <c r="C3429" s="4">
        <v>1998.0</v>
      </c>
      <c r="D3429" s="4">
        <v>3.77384724291611</v>
      </c>
      <c r="E3429" s="4">
        <v>-1.28872736706594E7</v>
      </c>
      <c r="F3429" s="4">
        <v>-2.3062962962963E7</v>
      </c>
      <c r="G3429" s="4">
        <v>3.22411111111111E8</v>
      </c>
      <c r="H3429" s="4">
        <v>27.0515712331621</v>
      </c>
      <c r="I3429" s="4">
        <v>33.0416428875542</v>
      </c>
      <c r="J3429" s="4">
        <f t="shared" si="2"/>
        <v>8721727139</v>
      </c>
      <c r="K3429" s="5">
        <f t="shared" si="3"/>
        <v>10652992796</v>
      </c>
      <c r="L3429" s="5">
        <f t="shared" si="4"/>
        <v>1931265658</v>
      </c>
      <c r="M3429" s="5">
        <f t="shared" si="5"/>
        <v>5.990071654</v>
      </c>
      <c r="N3429" s="4" t="b">
        <v>0</v>
      </c>
      <c r="O3429" s="4" t="b">
        <v>1</v>
      </c>
      <c r="P3429" s="4" t="b">
        <v>1</v>
      </c>
      <c r="Q3429" s="4" t="b">
        <v>0</v>
      </c>
      <c r="R3429" s="4" t="s">
        <v>39</v>
      </c>
      <c r="S3429" s="4">
        <v>3.77422683919843</v>
      </c>
      <c r="T3429" s="4">
        <v>-9348148.148148</v>
      </c>
    </row>
    <row r="3430" ht="12.75" customHeight="1">
      <c r="A3430" s="8" t="str">
        <f t="shared" si="1"/>
        <v>Dominica1997</v>
      </c>
      <c r="B3430" s="4" t="s">
        <v>78</v>
      </c>
      <c r="C3430" s="4">
        <v>1997.0</v>
      </c>
      <c r="D3430" s="4">
        <v>2.18529967271263</v>
      </c>
      <c r="E3430" s="4">
        <v>-550636.645545282</v>
      </c>
      <c r="F3430" s="4">
        <v>-4.22518518518519E7</v>
      </c>
      <c r="G3430" s="4">
        <v>3.02988888888889E8</v>
      </c>
      <c r="H3430" s="4">
        <v>25.9104669966565</v>
      </c>
      <c r="I3430" s="4">
        <v>28.1501614209808</v>
      </c>
      <c r="J3430" s="4">
        <f t="shared" si="2"/>
        <v>7850583606</v>
      </c>
      <c r="K3430" s="5">
        <f t="shared" si="3"/>
        <v>8529186131</v>
      </c>
      <c r="L3430" s="5">
        <f t="shared" si="4"/>
        <v>678602525.1</v>
      </c>
      <c r="M3430" s="5">
        <f t="shared" si="5"/>
        <v>2.239694424</v>
      </c>
      <c r="N3430" s="4" t="b">
        <v>0</v>
      </c>
      <c r="O3430" s="4" t="b">
        <v>0</v>
      </c>
      <c r="P3430" s="4" t="b">
        <v>1</v>
      </c>
      <c r="Q3430" s="4" t="b">
        <v>1</v>
      </c>
      <c r="R3430" s="4" t="s">
        <v>39</v>
      </c>
      <c r="S3430" s="4">
        <v>2.18562770161429</v>
      </c>
      <c r="T3430" s="4">
        <v>-1.94222222222219E7</v>
      </c>
    </row>
    <row r="3431" ht="12.75" customHeight="1">
      <c r="A3431" s="8" t="str">
        <f t="shared" si="1"/>
        <v>Dominica1996</v>
      </c>
      <c r="B3431" s="4" t="s">
        <v>78</v>
      </c>
      <c r="C3431" s="4">
        <v>1996.0</v>
      </c>
      <c r="D3431" s="4">
        <v>3.10492391497212</v>
      </c>
      <c r="E3431" s="4">
        <v>1101168.8897646</v>
      </c>
      <c r="F3431" s="4">
        <v>-5.1162962962963E7</v>
      </c>
      <c r="G3431" s="4">
        <v>2.92285185185185E8</v>
      </c>
      <c r="H3431" s="4">
        <v>26.8677337571232</v>
      </c>
      <c r="I3431" s="4">
        <v>28.4575429819884</v>
      </c>
      <c r="J3431" s="4">
        <f t="shared" si="2"/>
        <v>7853040537</v>
      </c>
      <c r="K3431" s="5">
        <f t="shared" si="3"/>
        <v>8317718220</v>
      </c>
      <c r="L3431" s="5">
        <f t="shared" si="4"/>
        <v>464677683.7</v>
      </c>
      <c r="M3431" s="5">
        <f t="shared" si="5"/>
        <v>1.589809225</v>
      </c>
      <c r="N3431" s="4" t="b">
        <v>0</v>
      </c>
      <c r="O3431" s="4" t="b">
        <v>0</v>
      </c>
      <c r="P3431" s="4" t="b">
        <v>1</v>
      </c>
      <c r="Q3431" s="4" t="b">
        <v>1</v>
      </c>
      <c r="R3431" s="4" t="s">
        <v>39</v>
      </c>
      <c r="S3431" s="4">
        <v>3.10420226303275</v>
      </c>
      <c r="T3431" s="4">
        <v>-1.0703703703704E7</v>
      </c>
    </row>
    <row r="3432" ht="12.75" customHeight="1">
      <c r="A3432" s="8" t="str">
        <f t="shared" si="1"/>
        <v>Dominica1995</v>
      </c>
      <c r="B3432" s="4" t="s">
        <v>78</v>
      </c>
      <c r="C3432" s="4">
        <v>1995.0</v>
      </c>
      <c r="D3432" s="4">
        <v>3.03016910639286</v>
      </c>
      <c r="E3432" s="4">
        <v>-2752149.25706068</v>
      </c>
      <c r="F3432" s="4">
        <v>-4.02407407407407E7</v>
      </c>
      <c r="G3432" s="4">
        <v>2.74522222222222E8</v>
      </c>
      <c r="H3432" s="4">
        <v>25.873757675796</v>
      </c>
      <c r="I3432" s="4">
        <v>28.7532633296785</v>
      </c>
      <c r="J3432" s="4">
        <f t="shared" si="2"/>
        <v>7102921454</v>
      </c>
      <c r="K3432" s="5">
        <f t="shared" si="3"/>
        <v>7893409745</v>
      </c>
      <c r="L3432" s="5">
        <f t="shared" si="4"/>
        <v>790488291</v>
      </c>
      <c r="M3432" s="5">
        <f t="shared" si="5"/>
        <v>2.879505654</v>
      </c>
      <c r="N3432" s="4" t="b">
        <v>0</v>
      </c>
      <c r="O3432" s="4" t="b">
        <v>0</v>
      </c>
      <c r="P3432" s="4" t="b">
        <v>1</v>
      </c>
      <c r="Q3432" s="4" t="b">
        <v>1</v>
      </c>
      <c r="R3432" s="4" t="s">
        <v>39</v>
      </c>
      <c r="S3432" s="4">
        <v>3.03086260171609</v>
      </c>
      <c r="T3432" s="4">
        <v>-1.7762962962963E7</v>
      </c>
    </row>
    <row r="3433" ht="12.75" customHeight="1">
      <c r="A3433" s="8" t="str">
        <f t="shared" si="1"/>
        <v>Dominica1994</v>
      </c>
      <c r="B3433" s="4" t="s">
        <v>78</v>
      </c>
      <c r="C3433" s="4">
        <v>1994.0</v>
      </c>
      <c r="D3433" s="4">
        <v>0.0340009974939504</v>
      </c>
      <c r="E3433" s="4">
        <v>-4033681.66965507</v>
      </c>
      <c r="F3433" s="4">
        <v>-2.61555555555556E7</v>
      </c>
      <c r="G3433" s="4">
        <v>2.64374074074074E8</v>
      </c>
      <c r="H3433" s="4">
        <v>23.8346551212</v>
      </c>
      <c r="I3433" s="4">
        <v>27.1885512282201</v>
      </c>
      <c r="J3433" s="4">
        <f t="shared" si="2"/>
        <v>6301264879</v>
      </c>
      <c r="K3433" s="5">
        <f t="shared" si="3"/>
        <v>7187948056</v>
      </c>
      <c r="L3433" s="5">
        <f t="shared" si="4"/>
        <v>886683177.8</v>
      </c>
      <c r="M3433" s="5">
        <f t="shared" si="5"/>
        <v>3.353896107</v>
      </c>
      <c r="N3433" s="4" t="b">
        <v>0</v>
      </c>
      <c r="O3433" s="4" t="b">
        <v>1</v>
      </c>
      <c r="P3433" s="4" t="b">
        <v>0</v>
      </c>
      <c r="Q3433" s="4" t="b">
        <v>1</v>
      </c>
      <c r="R3433" s="4" t="s">
        <v>39</v>
      </c>
      <c r="S3433" s="4">
        <v>0.0344814846742167</v>
      </c>
      <c r="T3433" s="4">
        <v>-1.01481481481479E7</v>
      </c>
    </row>
    <row r="3434" ht="12.75" customHeight="1">
      <c r="A3434" s="8" t="str">
        <f t="shared" si="1"/>
        <v>Dominica1993</v>
      </c>
      <c r="B3434" s="4" t="s">
        <v>78</v>
      </c>
      <c r="C3434" s="4">
        <v>1993.0</v>
      </c>
      <c r="D3434" s="4">
        <v>2.16213312385128</v>
      </c>
      <c r="E3434" s="4">
        <v>927361.686047292</v>
      </c>
      <c r="F3434" s="4">
        <v>-1.81962962962963E7</v>
      </c>
      <c r="G3434" s="4">
        <v>2.45525925925926E8</v>
      </c>
      <c r="H3434" s="4">
        <v>23.7663091938718</v>
      </c>
      <c r="I3434" s="4">
        <v>25.1754363282273</v>
      </c>
      <c r="J3434" s="4">
        <f t="shared" si="2"/>
        <v>5835245071</v>
      </c>
      <c r="K3434" s="5">
        <f t="shared" si="3"/>
        <v>6181222315</v>
      </c>
      <c r="L3434" s="5">
        <f t="shared" si="4"/>
        <v>345977244.4</v>
      </c>
      <c r="M3434" s="5">
        <f t="shared" si="5"/>
        <v>1.409127134</v>
      </c>
      <c r="N3434" s="4" t="b">
        <v>0</v>
      </c>
      <c r="O3434" s="4" t="b">
        <v>1</v>
      </c>
      <c r="P3434" s="4" t="b">
        <v>1</v>
      </c>
      <c r="Q3434" s="4" t="b">
        <v>0</v>
      </c>
      <c r="R3434" s="4" t="s">
        <v>39</v>
      </c>
      <c r="S3434" s="4">
        <v>2.16141410328994</v>
      </c>
      <c r="T3434" s="4">
        <v>-1.8848148148148E7</v>
      </c>
    </row>
    <row r="3435" ht="12.75" customHeight="1">
      <c r="A3435" s="8" t="str">
        <f t="shared" si="1"/>
        <v>Dominica1992</v>
      </c>
      <c r="B3435" s="4" t="s">
        <v>78</v>
      </c>
      <c r="C3435" s="4">
        <v>1992.0</v>
      </c>
      <c r="D3435" s="4">
        <v>2.02998581578491</v>
      </c>
      <c r="E3435" s="4">
        <v>-1012240.53952411</v>
      </c>
      <c r="F3435" s="4">
        <v>-2.71222222222222E7</v>
      </c>
      <c r="G3435" s="4">
        <v>2.34059259259259E8</v>
      </c>
      <c r="H3435" s="4">
        <v>25.145152244784</v>
      </c>
      <c r="I3435" s="4">
        <v>27.3692934752809</v>
      </c>
      <c r="J3435" s="4">
        <f t="shared" si="2"/>
        <v>5885455708</v>
      </c>
      <c r="K3435" s="5">
        <f t="shared" si="3"/>
        <v>6406036557</v>
      </c>
      <c r="L3435" s="5">
        <f t="shared" si="4"/>
        <v>520580848.9</v>
      </c>
      <c r="M3435" s="5">
        <f t="shared" si="5"/>
        <v>2.22414123</v>
      </c>
      <c r="N3435" s="4" t="b">
        <v>0</v>
      </c>
      <c r="O3435" s="4" t="b">
        <v>0</v>
      </c>
      <c r="P3435" s="4" t="b">
        <v>1</v>
      </c>
      <c r="Q3435" s="4" t="b">
        <v>1</v>
      </c>
      <c r="R3435" s="4" t="s">
        <v>39</v>
      </c>
      <c r="S3435" s="4">
        <v>2.02942082563156</v>
      </c>
      <c r="T3435" s="4">
        <v>-1.1466666666667E7</v>
      </c>
    </row>
    <row r="3436" ht="12.75" customHeight="1">
      <c r="A3436" s="8" t="str">
        <f t="shared" si="1"/>
        <v>Dominica1991</v>
      </c>
      <c r="B3436" s="4" t="s">
        <v>78</v>
      </c>
      <c r="C3436" s="4">
        <v>1991.0</v>
      </c>
      <c r="D3436" s="4">
        <v>1.34646849443771</v>
      </c>
      <c r="E3436" s="4">
        <v>-3156591.3078467</v>
      </c>
      <c r="F3436" s="4">
        <v>-3.41851851851852E7</v>
      </c>
      <c r="G3436" s="4">
        <v>2.19762962962963E8</v>
      </c>
      <c r="H3436" s="4">
        <v>25.968768923659</v>
      </c>
      <c r="I3436" s="4">
        <v>28.9557486301515</v>
      </c>
      <c r="J3436" s="4">
        <f t="shared" si="2"/>
        <v>5706973603</v>
      </c>
      <c r="K3436" s="5">
        <f t="shared" si="3"/>
        <v>6363401114</v>
      </c>
      <c r="L3436" s="5">
        <f t="shared" si="4"/>
        <v>656427510.6</v>
      </c>
      <c r="M3436" s="5">
        <f t="shared" si="5"/>
        <v>2.986979706</v>
      </c>
      <c r="N3436" s="4" t="b">
        <v>0</v>
      </c>
      <c r="O3436" s="4" t="b">
        <v>1</v>
      </c>
      <c r="P3436" s="4" t="b">
        <v>0</v>
      </c>
      <c r="Q3436" s="4" t="b">
        <v>1</v>
      </c>
      <c r="R3436" s="4" t="s">
        <v>39</v>
      </c>
      <c r="S3436" s="4">
        <v>1.34776499973981</v>
      </c>
      <c r="T3436" s="4">
        <v>-1.42962962962959E7</v>
      </c>
    </row>
    <row r="3437" ht="12.75" customHeight="1">
      <c r="A3437" s="8" t="str">
        <f t="shared" si="1"/>
        <v>Dominica1990</v>
      </c>
      <c r="B3437" s="4" t="s">
        <v>78</v>
      </c>
      <c r="C3437" s="4">
        <v>1990.0</v>
      </c>
      <c r="D3437" s="4">
        <v>5.41865550517127</v>
      </c>
      <c r="E3437" s="4">
        <v>-6766168.97145865</v>
      </c>
      <c r="F3437" s="4">
        <v>-4.35276296296296E7</v>
      </c>
      <c r="G3437" s="4">
        <v>2.0142962962963E8</v>
      </c>
      <c r="H3437" s="4">
        <v>26.8198263411848</v>
      </c>
      <c r="I3437" s="4">
        <v>31.480320754571</v>
      </c>
      <c r="J3437" s="4">
        <f t="shared" si="2"/>
        <v>5402307687</v>
      </c>
      <c r="K3437" s="5">
        <f t="shared" si="3"/>
        <v>6341069350</v>
      </c>
      <c r="L3437" s="5">
        <f t="shared" si="4"/>
        <v>938761663.6</v>
      </c>
      <c r="M3437" s="5">
        <f t="shared" si="5"/>
        <v>4.660494413</v>
      </c>
      <c r="N3437" s="4" t="b">
        <v>0</v>
      </c>
      <c r="O3437" s="4" t="b">
        <v>1</v>
      </c>
      <c r="P3437" s="4" t="b">
        <v>0</v>
      </c>
      <c r="Q3437" s="4" t="b">
        <v>0</v>
      </c>
      <c r="R3437" s="4" t="s">
        <v>39</v>
      </c>
      <c r="S3437" s="4">
        <v>5.41798356640612</v>
      </c>
      <c r="T3437" s="4">
        <v>-1.8333333333333E7</v>
      </c>
    </row>
    <row r="3438" ht="12.75" customHeight="1">
      <c r="A3438" s="8" t="str">
        <f t="shared" si="1"/>
        <v>Dominica1989</v>
      </c>
      <c r="B3438" s="4" t="s">
        <v>78</v>
      </c>
      <c r="C3438" s="4">
        <v>1989.0</v>
      </c>
      <c r="D3438" s="4">
        <v>-0.191138452323316</v>
      </c>
      <c r="E3438" s="4" t="s">
        <v>39</v>
      </c>
      <c r="F3438" s="4">
        <v>-4.5511037037037E7</v>
      </c>
      <c r="G3438" s="4">
        <v>1.85137242962963E8</v>
      </c>
      <c r="H3438" s="4" t="s">
        <v>39</v>
      </c>
      <c r="I3438" s="4" t="s">
        <v>39</v>
      </c>
      <c r="J3438" s="4" t="str">
        <f t="shared" si="2"/>
        <v>#VALUE!</v>
      </c>
      <c r="K3438" s="5" t="str">
        <f t="shared" si="3"/>
        <v>#VALUE!</v>
      </c>
      <c r="L3438" s="5" t="str">
        <f t="shared" si="4"/>
        <v>#VALUE!</v>
      </c>
      <c r="M3438" s="5" t="str">
        <f t="shared" si="5"/>
        <v>#VALUE!</v>
      </c>
      <c r="N3438" s="4" t="b">
        <v>1</v>
      </c>
      <c r="O3438" s="4" t="b">
        <v>1</v>
      </c>
      <c r="P3438" s="4" t="b">
        <v>0</v>
      </c>
      <c r="Q3438" s="4" t="b">
        <v>0</v>
      </c>
      <c r="R3438" s="4" t="s">
        <v>39</v>
      </c>
      <c r="S3438" s="4">
        <v>-0.191136505618871</v>
      </c>
      <c r="T3438" s="4">
        <v>-1.62923866666669E7</v>
      </c>
    </row>
    <row r="3439" ht="12.75" customHeight="1">
      <c r="A3439" s="8" t="str">
        <f t="shared" si="1"/>
        <v>Dominica1988</v>
      </c>
      <c r="B3439" s="4" t="s">
        <v>78</v>
      </c>
      <c r="C3439" s="4">
        <v>1988.0</v>
      </c>
      <c r="D3439" s="4">
        <v>7.81662920870756</v>
      </c>
      <c r="E3439" s="4" t="s">
        <v>39</v>
      </c>
      <c r="F3439" s="4">
        <v>-1.22312962962963E7</v>
      </c>
      <c r="G3439" s="4">
        <v>1.71106184074074E8</v>
      </c>
      <c r="H3439" s="4" t="s">
        <v>39</v>
      </c>
      <c r="I3439" s="4" t="s">
        <v>39</v>
      </c>
      <c r="J3439" s="4" t="str">
        <f t="shared" si="2"/>
        <v>#VALUE!</v>
      </c>
      <c r="K3439" s="5" t="str">
        <f t="shared" si="3"/>
        <v>#VALUE!</v>
      </c>
      <c r="L3439" s="5" t="str">
        <f t="shared" si="4"/>
        <v>#VALUE!</v>
      </c>
      <c r="M3439" s="5" t="str">
        <f t="shared" si="5"/>
        <v>#VALUE!</v>
      </c>
      <c r="N3439" s="4" t="b">
        <v>1</v>
      </c>
      <c r="O3439" s="4" t="b">
        <v>1</v>
      </c>
      <c r="P3439" s="4" t="b">
        <v>1</v>
      </c>
      <c r="Q3439" s="4" t="b">
        <v>0</v>
      </c>
      <c r="R3439" s="4" t="s">
        <v>39</v>
      </c>
      <c r="S3439" s="4">
        <v>7.81662301289541</v>
      </c>
      <c r="T3439" s="4">
        <v>-1.4031058888889E7</v>
      </c>
    </row>
    <row r="3440" ht="12.75" customHeight="1">
      <c r="A3440" s="8" t="str">
        <f t="shared" si="1"/>
        <v>Dominica1987</v>
      </c>
      <c r="B3440" s="4" t="s">
        <v>78</v>
      </c>
      <c r="C3440" s="4">
        <v>1987.0</v>
      </c>
      <c r="D3440" s="4">
        <v>6.30756493923672</v>
      </c>
      <c r="E3440" s="4" t="s">
        <v>39</v>
      </c>
      <c r="F3440" s="4">
        <v>-7011962.96296296</v>
      </c>
      <c r="G3440" s="4">
        <v>1.51868754444444E8</v>
      </c>
      <c r="H3440" s="4" t="s">
        <v>39</v>
      </c>
      <c r="I3440" s="4" t="s">
        <v>39</v>
      </c>
      <c r="J3440" s="4" t="str">
        <f t="shared" si="2"/>
        <v>#VALUE!</v>
      </c>
      <c r="K3440" s="5" t="str">
        <f t="shared" si="3"/>
        <v>#VALUE!</v>
      </c>
      <c r="L3440" s="5" t="str">
        <f t="shared" si="4"/>
        <v>#VALUE!</v>
      </c>
      <c r="M3440" s="5" t="str">
        <f t="shared" si="5"/>
        <v>#VALUE!</v>
      </c>
      <c r="N3440" s="4" t="b">
        <v>0</v>
      </c>
      <c r="O3440" s="4" t="b">
        <v>0</v>
      </c>
      <c r="P3440" s="4" t="b">
        <v>1</v>
      </c>
      <c r="Q3440" s="4" t="b">
        <v>1</v>
      </c>
      <c r="R3440" s="4" t="s">
        <v>39</v>
      </c>
      <c r="S3440" s="4">
        <v>6.30756111568489</v>
      </c>
      <c r="T3440" s="4">
        <v>-1.923742962963E7</v>
      </c>
    </row>
    <row r="3441" ht="12.75" customHeight="1">
      <c r="A3441" s="8" t="str">
        <f t="shared" si="1"/>
        <v>Dominica1986</v>
      </c>
      <c r="B3441" s="4" t="s">
        <v>78</v>
      </c>
      <c r="C3441" s="4">
        <v>1986.0</v>
      </c>
      <c r="D3441" s="4">
        <v>7.07334510793516</v>
      </c>
      <c r="E3441" s="4" t="s">
        <v>39</v>
      </c>
      <c r="F3441" s="4">
        <v>-7026111.11111111</v>
      </c>
      <c r="G3441" s="4">
        <v>1.35161958518519E8</v>
      </c>
      <c r="H3441" s="4" t="s">
        <v>39</v>
      </c>
      <c r="I3441" s="4" t="s">
        <v>39</v>
      </c>
      <c r="J3441" s="4" t="str">
        <f t="shared" si="2"/>
        <v>#VALUE!</v>
      </c>
      <c r="K3441" s="5" t="str">
        <f t="shared" si="3"/>
        <v>#VALUE!</v>
      </c>
      <c r="L3441" s="5" t="str">
        <f t="shared" si="4"/>
        <v>#VALUE!</v>
      </c>
      <c r="M3441" s="5" t="str">
        <f t="shared" si="5"/>
        <v>#VALUE!</v>
      </c>
      <c r="N3441" s="4" t="b">
        <v>0</v>
      </c>
      <c r="O3441" s="4" t="b">
        <v>0</v>
      </c>
      <c r="P3441" s="4" t="b">
        <v>1</v>
      </c>
      <c r="Q3441" s="4" t="b">
        <v>1</v>
      </c>
      <c r="R3441" s="4" t="s">
        <v>39</v>
      </c>
      <c r="S3441" s="4">
        <v>7.07335649692142</v>
      </c>
      <c r="T3441" s="4">
        <v>-1.67067959259249E7</v>
      </c>
    </row>
    <row r="3442" ht="12.75" customHeight="1">
      <c r="A3442" s="8" t="str">
        <f t="shared" si="1"/>
        <v>Dominica1985</v>
      </c>
      <c r="B3442" s="4" t="s">
        <v>78</v>
      </c>
      <c r="C3442" s="4">
        <v>1985.0</v>
      </c>
      <c r="D3442" s="4">
        <v>1.42093294106984</v>
      </c>
      <c r="E3442" s="4" t="s">
        <v>39</v>
      </c>
      <c r="F3442" s="4">
        <v>-6301333.33338222</v>
      </c>
      <c r="G3442" s="4">
        <v>1.19491932962963E8</v>
      </c>
      <c r="H3442" s="4" t="s">
        <v>39</v>
      </c>
      <c r="I3442" s="4" t="s">
        <v>39</v>
      </c>
      <c r="J3442" s="4" t="str">
        <f t="shared" si="2"/>
        <v>#VALUE!</v>
      </c>
      <c r="K3442" s="5" t="str">
        <f t="shared" si="3"/>
        <v>#VALUE!</v>
      </c>
      <c r="L3442" s="5" t="str">
        <f t="shared" si="4"/>
        <v>#VALUE!</v>
      </c>
      <c r="M3442" s="5" t="str">
        <f t="shared" si="5"/>
        <v>#VALUE!</v>
      </c>
      <c r="N3442" s="4" t="b">
        <v>0</v>
      </c>
      <c r="O3442" s="4" t="b">
        <v>1</v>
      </c>
      <c r="P3442" s="4" t="b">
        <v>0</v>
      </c>
      <c r="Q3442" s="4" t="b">
        <v>1</v>
      </c>
      <c r="R3442" s="4" t="s">
        <v>39</v>
      </c>
      <c r="S3442" s="4">
        <v>1.42093321665327</v>
      </c>
      <c r="T3442" s="4">
        <v>-1.5670025555556E7</v>
      </c>
    </row>
    <row r="3443" ht="12.75" customHeight="1">
      <c r="A3443" s="8" t="str">
        <f t="shared" si="1"/>
        <v>Dominica1984</v>
      </c>
      <c r="B3443" s="4" t="s">
        <v>78</v>
      </c>
      <c r="C3443" s="4">
        <v>1984.0</v>
      </c>
      <c r="D3443" s="4">
        <v>4.19664264328023</v>
      </c>
      <c r="E3443" s="4" t="s">
        <v>39</v>
      </c>
      <c r="F3443" s="4">
        <v>-7101925.92597185</v>
      </c>
      <c r="G3443" s="4">
        <v>1.09157070740741E8</v>
      </c>
      <c r="H3443" s="4" t="s">
        <v>39</v>
      </c>
      <c r="I3443" s="4" t="s">
        <v>39</v>
      </c>
      <c r="J3443" s="4" t="str">
        <f t="shared" si="2"/>
        <v>#VALUE!</v>
      </c>
      <c r="K3443" s="5" t="str">
        <f t="shared" si="3"/>
        <v>#VALUE!</v>
      </c>
      <c r="L3443" s="5" t="str">
        <f t="shared" si="4"/>
        <v>#VALUE!</v>
      </c>
      <c r="M3443" s="5" t="str">
        <f t="shared" si="5"/>
        <v>#VALUE!</v>
      </c>
      <c r="N3443" s="4" t="b">
        <v>0</v>
      </c>
      <c r="O3443" s="4" t="b">
        <v>1</v>
      </c>
      <c r="P3443" s="4" t="b">
        <v>1</v>
      </c>
      <c r="Q3443" s="4" t="b">
        <v>0</v>
      </c>
      <c r="R3443" s="4" t="s">
        <v>39</v>
      </c>
      <c r="S3443" s="4">
        <v>4.19664682980896</v>
      </c>
      <c r="T3443" s="4">
        <v>-1.0334862222222E7</v>
      </c>
    </row>
    <row r="3444" ht="12.75" customHeight="1">
      <c r="A3444" s="8" t="str">
        <f t="shared" si="1"/>
        <v>Dominica1983</v>
      </c>
      <c r="B3444" s="4" t="s">
        <v>78</v>
      </c>
      <c r="C3444" s="4">
        <v>1983.0</v>
      </c>
      <c r="D3444" s="4">
        <v>2.55633375874568</v>
      </c>
      <c r="E3444" s="4" t="s">
        <v>39</v>
      </c>
      <c r="F3444" s="4">
        <v>-1750333.33336407</v>
      </c>
      <c r="G3444" s="4">
        <v>9.86651914814815E7</v>
      </c>
      <c r="H3444" s="4" t="s">
        <v>39</v>
      </c>
      <c r="I3444" s="4" t="s">
        <v>39</v>
      </c>
      <c r="J3444" s="4" t="str">
        <f t="shared" si="2"/>
        <v>#VALUE!</v>
      </c>
      <c r="K3444" s="5" t="str">
        <f t="shared" si="3"/>
        <v>#VALUE!</v>
      </c>
      <c r="L3444" s="5" t="str">
        <f t="shared" si="4"/>
        <v>#VALUE!</v>
      </c>
      <c r="M3444" s="5" t="str">
        <f t="shared" si="5"/>
        <v>#VALUE!</v>
      </c>
      <c r="N3444" s="4" t="b">
        <v>0</v>
      </c>
      <c r="O3444" s="4" t="b">
        <v>0</v>
      </c>
      <c r="P3444" s="4" t="b">
        <v>1</v>
      </c>
      <c r="Q3444" s="4" t="b">
        <v>0</v>
      </c>
      <c r="R3444" s="4" t="s">
        <v>39</v>
      </c>
      <c r="S3444" s="4">
        <v>2.55631803655068</v>
      </c>
      <c r="T3444" s="4">
        <v>-1.04918792592594E7</v>
      </c>
    </row>
    <row r="3445" ht="12.75" customHeight="1">
      <c r="A3445" s="8" t="str">
        <f t="shared" si="1"/>
        <v>Dominica1982</v>
      </c>
      <c r="B3445" s="4" t="s">
        <v>78</v>
      </c>
      <c r="C3445" s="4">
        <v>1982.0</v>
      </c>
      <c r="D3445" s="4">
        <v>4.12767754772723</v>
      </c>
      <c r="E3445" s="4" t="s">
        <v>39</v>
      </c>
      <c r="F3445" s="4">
        <v>-7805444.44445889</v>
      </c>
      <c r="G3445" s="4">
        <v>8.95275766666667E7</v>
      </c>
      <c r="H3445" s="4" t="s">
        <v>39</v>
      </c>
      <c r="I3445" s="4" t="s">
        <v>39</v>
      </c>
      <c r="J3445" s="4" t="str">
        <f t="shared" si="2"/>
        <v>#VALUE!</v>
      </c>
      <c r="K3445" s="5" t="str">
        <f t="shared" si="3"/>
        <v>#VALUE!</v>
      </c>
      <c r="L3445" s="5" t="str">
        <f t="shared" si="4"/>
        <v>#VALUE!</v>
      </c>
      <c r="M3445" s="5" t="str">
        <f t="shared" si="5"/>
        <v>#VALUE!</v>
      </c>
      <c r="N3445" s="4" t="b">
        <v>0</v>
      </c>
      <c r="O3445" s="4" t="b">
        <v>0</v>
      </c>
      <c r="P3445" s="4" t="b">
        <v>1</v>
      </c>
      <c r="Q3445" s="4" t="b">
        <v>0</v>
      </c>
      <c r="R3445" s="4" t="s">
        <v>39</v>
      </c>
      <c r="S3445" s="4">
        <v>4.12768349609787</v>
      </c>
      <c r="T3445" s="4">
        <v>-9137614.8148148</v>
      </c>
    </row>
    <row r="3446" ht="12.75" customHeight="1">
      <c r="A3446" s="8" t="str">
        <f t="shared" si="1"/>
        <v>Dominica1981</v>
      </c>
      <c r="B3446" s="4" t="s">
        <v>78</v>
      </c>
      <c r="C3446" s="4">
        <v>1981.0</v>
      </c>
      <c r="D3446" s="4">
        <v>10.8293243750616</v>
      </c>
      <c r="E3446" s="4" t="s">
        <v>39</v>
      </c>
      <c r="F3446" s="4">
        <v>-1.28024074074093E7</v>
      </c>
      <c r="G3446" s="4">
        <v>8.21073911111111E7</v>
      </c>
      <c r="H3446" s="4" t="s">
        <v>39</v>
      </c>
      <c r="I3446" s="4" t="s">
        <v>39</v>
      </c>
      <c r="J3446" s="4" t="str">
        <f t="shared" si="2"/>
        <v>#VALUE!</v>
      </c>
      <c r="K3446" s="5" t="str">
        <f t="shared" si="3"/>
        <v>#VALUE!</v>
      </c>
      <c r="L3446" s="5" t="str">
        <f t="shared" si="4"/>
        <v>#VALUE!</v>
      </c>
      <c r="M3446" s="5" t="str">
        <f t="shared" si="5"/>
        <v>#VALUE!</v>
      </c>
      <c r="N3446" s="4" t="b">
        <v>0</v>
      </c>
      <c r="O3446" s="4" t="b">
        <v>0</v>
      </c>
      <c r="P3446" s="4" t="b">
        <v>1</v>
      </c>
      <c r="Q3446" s="4" t="b">
        <v>1</v>
      </c>
      <c r="R3446" s="4" t="s">
        <v>39</v>
      </c>
      <c r="S3446" s="4">
        <v>10.8293309957692</v>
      </c>
      <c r="T3446" s="4">
        <v>-7420185.55555559</v>
      </c>
    </row>
    <row r="3447" ht="12.75" customHeight="1">
      <c r="A3447" s="8" t="str">
        <f t="shared" si="1"/>
        <v>Dominica1980</v>
      </c>
      <c r="B3447" s="4" t="s">
        <v>78</v>
      </c>
      <c r="C3447" s="4">
        <v>1980.0</v>
      </c>
      <c r="D3447" s="4">
        <v>13.3831742483365</v>
      </c>
      <c r="E3447" s="4" t="s">
        <v>39</v>
      </c>
      <c r="F3447" s="4">
        <v>-1.43E7</v>
      </c>
      <c r="G3447" s="4">
        <v>7.28046533333333E7</v>
      </c>
      <c r="H3447" s="4" t="s">
        <v>39</v>
      </c>
      <c r="I3447" s="4" t="s">
        <v>39</v>
      </c>
      <c r="J3447" s="4" t="str">
        <f t="shared" si="2"/>
        <v>#VALUE!</v>
      </c>
      <c r="K3447" s="5" t="str">
        <f t="shared" si="3"/>
        <v>#VALUE!</v>
      </c>
      <c r="L3447" s="5" t="str">
        <f t="shared" si="4"/>
        <v>#VALUE!</v>
      </c>
      <c r="M3447" s="5" t="str">
        <f t="shared" si="5"/>
        <v>#VALUE!</v>
      </c>
      <c r="N3447" s="4" t="b">
        <v>0</v>
      </c>
      <c r="O3447" s="4" t="b">
        <v>0</v>
      </c>
      <c r="P3447" s="4" t="b">
        <v>1</v>
      </c>
      <c r="Q3447" s="4" t="b">
        <v>1</v>
      </c>
      <c r="R3447" s="4" t="s">
        <v>39</v>
      </c>
      <c r="S3447" s="4">
        <v>13.3831822716046</v>
      </c>
      <c r="T3447" s="4">
        <v>-9302737.7777778</v>
      </c>
    </row>
    <row r="3448" ht="12.75" customHeight="1">
      <c r="A3448" s="8" t="str">
        <f t="shared" si="1"/>
        <v>Dominica1979</v>
      </c>
      <c r="B3448" s="4" t="s">
        <v>78</v>
      </c>
      <c r="C3448" s="4">
        <v>1979.0</v>
      </c>
      <c r="D3448" s="4">
        <v>-18.359280111822</v>
      </c>
      <c r="E3448" s="4" t="s">
        <v>39</v>
      </c>
      <c r="F3448" s="4">
        <v>6300000.0</v>
      </c>
      <c r="G3448" s="4">
        <v>5.50177588888889E7</v>
      </c>
      <c r="H3448" s="4" t="s">
        <v>39</v>
      </c>
      <c r="I3448" s="4" t="s">
        <v>39</v>
      </c>
      <c r="J3448" s="4" t="str">
        <f t="shared" si="2"/>
        <v>#VALUE!</v>
      </c>
      <c r="K3448" s="5" t="str">
        <f t="shared" si="3"/>
        <v>#VALUE!</v>
      </c>
      <c r="L3448" s="5" t="str">
        <f t="shared" si="4"/>
        <v>#VALUE!</v>
      </c>
      <c r="M3448" s="5" t="str">
        <f t="shared" si="5"/>
        <v>#VALUE!</v>
      </c>
      <c r="N3448" s="4" t="b">
        <v>1</v>
      </c>
      <c r="O3448" s="4" t="b">
        <v>1</v>
      </c>
      <c r="P3448" s="4" t="b">
        <v>0</v>
      </c>
      <c r="Q3448" s="4" t="b">
        <v>1</v>
      </c>
      <c r="R3448" s="4" t="s">
        <v>39</v>
      </c>
      <c r="S3448" s="4">
        <v>-18.3592854898125</v>
      </c>
      <c r="T3448" s="4">
        <v>-1.77868944444443E7</v>
      </c>
    </row>
    <row r="3449" ht="12.75" customHeight="1">
      <c r="A3449" s="8" t="str">
        <f t="shared" si="1"/>
        <v>Dominica1978</v>
      </c>
      <c r="B3449" s="4" t="s">
        <v>78</v>
      </c>
      <c r="C3449" s="4">
        <v>1978.0</v>
      </c>
      <c r="D3449" s="4">
        <v>10.5357532887213</v>
      </c>
      <c r="E3449" s="4" t="s">
        <v>39</v>
      </c>
      <c r="F3449" s="4">
        <v>-1300000.0</v>
      </c>
      <c r="G3449" s="4">
        <v>5.71302155555556E7</v>
      </c>
      <c r="H3449" s="4" t="s">
        <v>39</v>
      </c>
      <c r="I3449" s="4" t="s">
        <v>39</v>
      </c>
      <c r="J3449" s="4" t="str">
        <f t="shared" si="2"/>
        <v>#VALUE!</v>
      </c>
      <c r="K3449" s="5" t="str">
        <f t="shared" si="3"/>
        <v>#VALUE!</v>
      </c>
      <c r="L3449" s="5" t="str">
        <f t="shared" si="4"/>
        <v>#VALUE!</v>
      </c>
      <c r="M3449" s="5" t="str">
        <f t="shared" si="5"/>
        <v>#VALUE!</v>
      </c>
      <c r="N3449" s="4" t="b">
        <v>1</v>
      </c>
      <c r="O3449" s="4" t="b">
        <v>1</v>
      </c>
      <c r="P3449" s="4" t="b">
        <v>1</v>
      </c>
      <c r="Q3449" s="4" t="b">
        <v>0</v>
      </c>
      <c r="R3449" s="4" t="s">
        <v>39</v>
      </c>
      <c r="S3449" s="4">
        <v>10.5357458037863</v>
      </c>
      <c r="T3449" s="4">
        <v>2112456.66666669</v>
      </c>
    </row>
    <row r="3450" ht="12.75" customHeight="1">
      <c r="A3450" s="8" t="str">
        <f t="shared" si="1"/>
        <v>Dominica1977</v>
      </c>
      <c r="B3450" s="4" t="s">
        <v>78</v>
      </c>
      <c r="C3450" s="4">
        <v>1977.0</v>
      </c>
      <c r="D3450" s="4">
        <v>3.42613245208169</v>
      </c>
      <c r="E3450" s="4" t="s">
        <v>39</v>
      </c>
      <c r="F3450" s="4">
        <v>-1500000.0</v>
      </c>
      <c r="G3450" s="4">
        <v>4.58729474074074E7</v>
      </c>
      <c r="H3450" s="4" t="s">
        <v>39</v>
      </c>
      <c r="I3450" s="4" t="s">
        <v>39</v>
      </c>
      <c r="J3450" s="4" t="str">
        <f t="shared" si="2"/>
        <v>#VALUE!</v>
      </c>
      <c r="K3450" s="5" t="str">
        <f t="shared" si="3"/>
        <v>#VALUE!</v>
      </c>
      <c r="L3450" s="5" t="str">
        <f t="shared" si="4"/>
        <v>#VALUE!</v>
      </c>
      <c r="M3450" s="5" t="str">
        <f t="shared" si="5"/>
        <v>#VALUE!</v>
      </c>
      <c r="N3450" s="4" t="b">
        <v>0</v>
      </c>
      <c r="O3450" s="4" t="b">
        <v>0</v>
      </c>
      <c r="P3450" s="4" t="b">
        <v>1</v>
      </c>
      <c r="Q3450" s="4" t="b">
        <v>1</v>
      </c>
      <c r="R3450" s="4" t="s">
        <v>39</v>
      </c>
      <c r="S3450" s="4" t="s">
        <v>39</v>
      </c>
      <c r="T3450" s="4">
        <v>-1.12572681481481E7</v>
      </c>
    </row>
    <row r="3451" ht="12.75" customHeight="1">
      <c r="A3451" s="8" t="str">
        <f t="shared" si="1"/>
        <v>Dominica1976</v>
      </c>
      <c r="B3451" s="4" t="s">
        <v>78</v>
      </c>
      <c r="C3451" s="4">
        <v>1976.0</v>
      </c>
      <c r="D3451" s="4">
        <v>4.85834591269574</v>
      </c>
      <c r="E3451" s="4" t="s">
        <v>39</v>
      </c>
      <c r="F3451" s="4">
        <v>-1097652.50905025</v>
      </c>
      <c r="G3451" s="4" t="s">
        <v>39</v>
      </c>
      <c r="H3451" s="4" t="s">
        <v>39</v>
      </c>
      <c r="I3451" s="4" t="s">
        <v>39</v>
      </c>
      <c r="J3451" s="4" t="str">
        <f t="shared" si="2"/>
        <v>#VALUE!</v>
      </c>
      <c r="K3451" s="5" t="str">
        <f t="shared" si="3"/>
        <v>#VALUE!</v>
      </c>
      <c r="L3451" s="5" t="str">
        <f t="shared" si="4"/>
        <v>#VALUE!</v>
      </c>
      <c r="M3451" s="5" t="str">
        <f t="shared" si="5"/>
        <v>#VALUE!</v>
      </c>
      <c r="N3451" s="4" t="b">
        <v>0</v>
      </c>
      <c r="O3451" s="4" t="b">
        <v>1</v>
      </c>
      <c r="P3451" s="4" t="b">
        <v>1</v>
      </c>
      <c r="Q3451" s="4" t="b">
        <v>1</v>
      </c>
      <c r="R3451" s="4" t="s">
        <v>39</v>
      </c>
      <c r="S3451" s="4" t="s">
        <v>39</v>
      </c>
      <c r="T3451" s="4" t="s">
        <v>39</v>
      </c>
    </row>
    <row r="3452" ht="12.75" customHeight="1">
      <c r="A3452" s="8" t="str">
        <f t="shared" si="1"/>
        <v>Dominica1975</v>
      </c>
      <c r="B3452" s="4" t="s">
        <v>78</v>
      </c>
      <c r="C3452" s="4">
        <v>1975.0</v>
      </c>
      <c r="D3452" s="4">
        <v>2.89613286260742</v>
      </c>
      <c r="E3452" s="4" t="s">
        <v>39</v>
      </c>
      <c r="F3452" s="4" t="s">
        <v>39</v>
      </c>
      <c r="G3452" s="4" t="s">
        <v>39</v>
      </c>
      <c r="H3452" s="4" t="s">
        <v>39</v>
      </c>
      <c r="I3452" s="4" t="s">
        <v>39</v>
      </c>
      <c r="J3452" s="4" t="str">
        <f t="shared" si="2"/>
        <v>#VALUE!</v>
      </c>
      <c r="K3452" s="5" t="str">
        <f t="shared" si="3"/>
        <v>#VALUE!</v>
      </c>
      <c r="L3452" s="5" t="str">
        <f t="shared" si="4"/>
        <v>#VALUE!</v>
      </c>
      <c r="M3452" s="5" t="str">
        <f t="shared" si="5"/>
        <v>#VALUE!</v>
      </c>
      <c r="N3452" s="4" t="b">
        <v>0</v>
      </c>
      <c r="O3452" s="4" t="b">
        <v>1</v>
      </c>
      <c r="P3452" s="4" t="b">
        <v>1</v>
      </c>
      <c r="Q3452" s="4" t="b">
        <v>0</v>
      </c>
      <c r="R3452" s="4" t="s">
        <v>39</v>
      </c>
      <c r="S3452" s="4" t="s">
        <v>39</v>
      </c>
      <c r="T3452" s="4" t="s">
        <v>39</v>
      </c>
    </row>
    <row r="3453" ht="12.75" customHeight="1">
      <c r="A3453" s="8" t="str">
        <f t="shared" si="1"/>
        <v>Dominica1974</v>
      </c>
      <c r="B3453" s="4" t="s">
        <v>78</v>
      </c>
      <c r="C3453" s="4">
        <v>1974.0</v>
      </c>
      <c r="D3453" s="4">
        <v>6.76521037212937</v>
      </c>
      <c r="E3453" s="4" t="s">
        <v>39</v>
      </c>
      <c r="F3453" s="4" t="s">
        <v>39</v>
      </c>
      <c r="G3453" s="4" t="s">
        <v>39</v>
      </c>
      <c r="H3453" s="4" t="s">
        <v>39</v>
      </c>
      <c r="I3453" s="4" t="s">
        <v>39</v>
      </c>
      <c r="J3453" s="4" t="str">
        <f t="shared" si="2"/>
        <v>#VALUE!</v>
      </c>
      <c r="K3453" s="5" t="str">
        <f t="shared" si="3"/>
        <v>#VALUE!</v>
      </c>
      <c r="L3453" s="5" t="str">
        <f t="shared" si="4"/>
        <v>#VALUE!</v>
      </c>
      <c r="M3453" s="5" t="str">
        <f t="shared" si="5"/>
        <v>#VALUE!</v>
      </c>
      <c r="N3453" s="4" t="b">
        <v>0</v>
      </c>
      <c r="O3453" s="4" t="b">
        <v>1</v>
      </c>
      <c r="P3453" s="4" t="b">
        <v>1</v>
      </c>
      <c r="Q3453" s="4" t="b">
        <v>0</v>
      </c>
      <c r="R3453" s="4" t="s">
        <v>39</v>
      </c>
      <c r="S3453" s="4" t="s">
        <v>39</v>
      </c>
      <c r="T3453" s="4" t="s">
        <v>39</v>
      </c>
    </row>
    <row r="3454" ht="12.75" customHeight="1">
      <c r="A3454" s="8" t="str">
        <f t="shared" si="1"/>
        <v>Dominica1973</v>
      </c>
      <c r="B3454" s="4" t="s">
        <v>78</v>
      </c>
      <c r="C3454" s="4">
        <v>1973.0</v>
      </c>
      <c r="D3454" s="4">
        <v>8.30325758447435</v>
      </c>
      <c r="E3454" s="4" t="s">
        <v>39</v>
      </c>
      <c r="F3454" s="4" t="s">
        <v>39</v>
      </c>
      <c r="G3454" s="4" t="s">
        <v>39</v>
      </c>
      <c r="H3454" s="4" t="s">
        <v>39</v>
      </c>
      <c r="I3454" s="4" t="s">
        <v>39</v>
      </c>
      <c r="J3454" s="4" t="str">
        <f t="shared" si="2"/>
        <v>#VALUE!</v>
      </c>
      <c r="K3454" s="5" t="str">
        <f t="shared" si="3"/>
        <v>#VALUE!</v>
      </c>
      <c r="L3454" s="5" t="str">
        <f t="shared" si="4"/>
        <v>#VALUE!</v>
      </c>
      <c r="M3454" s="5" t="str">
        <f t="shared" si="5"/>
        <v>#VALUE!</v>
      </c>
      <c r="N3454" s="4" t="b">
        <v>0</v>
      </c>
      <c r="O3454" s="4" t="b">
        <v>0</v>
      </c>
      <c r="P3454" s="4" t="b">
        <v>1</v>
      </c>
      <c r="Q3454" s="4" t="b">
        <v>1</v>
      </c>
      <c r="R3454" s="4" t="s">
        <v>39</v>
      </c>
      <c r="S3454" s="4" t="s">
        <v>39</v>
      </c>
      <c r="T3454" s="4" t="s">
        <v>39</v>
      </c>
    </row>
    <row r="3455" ht="12.75" customHeight="1">
      <c r="A3455" s="8" t="str">
        <f t="shared" si="1"/>
        <v>Dominica1972</v>
      </c>
      <c r="B3455" s="4" t="s">
        <v>78</v>
      </c>
      <c r="C3455" s="4">
        <v>1972.0</v>
      </c>
      <c r="D3455" s="4">
        <v>7.47761435679452</v>
      </c>
      <c r="E3455" s="4" t="s">
        <v>39</v>
      </c>
      <c r="F3455" s="4" t="s">
        <v>39</v>
      </c>
      <c r="G3455" s="4" t="s">
        <v>39</v>
      </c>
      <c r="H3455" s="4" t="s">
        <v>39</v>
      </c>
      <c r="I3455" s="4" t="s">
        <v>39</v>
      </c>
      <c r="J3455" s="4" t="str">
        <f t="shared" si="2"/>
        <v>#VALUE!</v>
      </c>
      <c r="K3455" s="5" t="str">
        <f t="shared" si="3"/>
        <v>#VALUE!</v>
      </c>
      <c r="L3455" s="5" t="str">
        <f t="shared" si="4"/>
        <v>#VALUE!</v>
      </c>
      <c r="M3455" s="5" t="str">
        <f t="shared" si="5"/>
        <v>#VALUE!</v>
      </c>
      <c r="N3455" s="4" t="b">
        <v>0</v>
      </c>
      <c r="O3455" s="4" t="b">
        <v>0</v>
      </c>
      <c r="P3455" s="4" t="b">
        <v>1</v>
      </c>
      <c r="Q3455" s="4" t="b">
        <v>1</v>
      </c>
      <c r="R3455" s="4" t="s">
        <v>39</v>
      </c>
      <c r="S3455" s="4" t="s">
        <v>39</v>
      </c>
      <c r="T3455" s="4" t="s">
        <v>39</v>
      </c>
    </row>
    <row r="3456" ht="12.75" customHeight="1">
      <c r="A3456" s="8" t="str">
        <f t="shared" si="1"/>
        <v>Dominica1971</v>
      </c>
      <c r="B3456" s="4" t="s">
        <v>78</v>
      </c>
      <c r="C3456" s="4">
        <v>1971.0</v>
      </c>
      <c r="D3456" s="4">
        <v>7.33660226479138</v>
      </c>
      <c r="E3456" s="4" t="s">
        <v>39</v>
      </c>
      <c r="F3456" s="4" t="s">
        <v>39</v>
      </c>
      <c r="G3456" s="4" t="s">
        <v>39</v>
      </c>
      <c r="H3456" s="4" t="s">
        <v>39</v>
      </c>
      <c r="I3456" s="4" t="s">
        <v>39</v>
      </c>
      <c r="J3456" s="4" t="str">
        <f t="shared" si="2"/>
        <v>#VALUE!</v>
      </c>
      <c r="K3456" s="5" t="str">
        <f t="shared" si="3"/>
        <v>#VALUE!</v>
      </c>
      <c r="L3456" s="5" t="str">
        <f t="shared" si="4"/>
        <v>#VALUE!</v>
      </c>
      <c r="M3456" s="5" t="str">
        <f t="shared" si="5"/>
        <v>#VALUE!</v>
      </c>
      <c r="N3456" s="4" t="b">
        <v>0</v>
      </c>
      <c r="O3456" s="4" t="b">
        <v>0</v>
      </c>
      <c r="P3456" s="4" t="b">
        <v>1</v>
      </c>
      <c r="Q3456" s="4" t="b">
        <v>0</v>
      </c>
      <c r="R3456" s="4" t="s">
        <v>39</v>
      </c>
      <c r="S3456" s="4" t="s">
        <v>39</v>
      </c>
      <c r="T3456" s="4" t="s">
        <v>39</v>
      </c>
    </row>
    <row r="3457" ht="12.75" customHeight="1">
      <c r="A3457" s="8" t="str">
        <f t="shared" si="1"/>
        <v>Dominica1970</v>
      </c>
      <c r="B3457" s="4" t="s">
        <v>78</v>
      </c>
      <c r="C3457" s="4">
        <v>1970.0</v>
      </c>
      <c r="D3457" s="4">
        <v>4.38604513370645</v>
      </c>
      <c r="E3457" s="4" t="s">
        <v>39</v>
      </c>
      <c r="F3457" s="4" t="s">
        <v>39</v>
      </c>
      <c r="G3457" s="4" t="s">
        <v>39</v>
      </c>
      <c r="H3457" s="4" t="s">
        <v>39</v>
      </c>
      <c r="I3457" s="4" t="s">
        <v>39</v>
      </c>
      <c r="J3457" s="4" t="str">
        <f t="shared" si="2"/>
        <v>#VALUE!</v>
      </c>
      <c r="K3457" s="5" t="str">
        <f t="shared" si="3"/>
        <v>#VALUE!</v>
      </c>
      <c r="L3457" s="5" t="str">
        <f t="shared" si="4"/>
        <v>#VALUE!</v>
      </c>
      <c r="M3457" s="5" t="str">
        <f t="shared" si="5"/>
        <v>#VALUE!</v>
      </c>
      <c r="N3457" s="4" t="b">
        <v>0</v>
      </c>
      <c r="O3457" s="4" t="b">
        <v>1</v>
      </c>
      <c r="P3457" s="4" t="b">
        <v>1</v>
      </c>
      <c r="Q3457" s="4" t="b">
        <v>0</v>
      </c>
      <c r="R3457" s="4" t="s">
        <v>39</v>
      </c>
      <c r="S3457" s="4" t="s">
        <v>39</v>
      </c>
      <c r="T3457" s="4" t="s">
        <v>39</v>
      </c>
    </row>
    <row r="3458" ht="12.75" customHeight="1">
      <c r="A3458" s="8" t="str">
        <f t="shared" si="1"/>
        <v>Dominica1969</v>
      </c>
      <c r="B3458" s="4" t="s">
        <v>78</v>
      </c>
      <c r="C3458" s="4">
        <v>1969.0</v>
      </c>
      <c r="D3458" s="4">
        <v>6.90989894031814</v>
      </c>
      <c r="E3458" s="4" t="s">
        <v>39</v>
      </c>
      <c r="F3458" s="4" t="s">
        <v>39</v>
      </c>
      <c r="G3458" s="4" t="s">
        <v>39</v>
      </c>
      <c r="H3458" s="4" t="s">
        <v>39</v>
      </c>
      <c r="I3458" s="4" t="s">
        <v>39</v>
      </c>
      <c r="J3458" s="4" t="str">
        <f t="shared" si="2"/>
        <v>#VALUE!</v>
      </c>
      <c r="K3458" s="5" t="str">
        <f t="shared" si="3"/>
        <v>#VALUE!</v>
      </c>
      <c r="L3458" s="5" t="str">
        <f t="shared" si="4"/>
        <v>#VALUE!</v>
      </c>
      <c r="M3458" s="5" t="str">
        <f t="shared" si="5"/>
        <v>#VALUE!</v>
      </c>
      <c r="N3458" s="4" t="b">
        <v>0</v>
      </c>
      <c r="O3458" s="4" t="b">
        <v>1</v>
      </c>
      <c r="P3458" s="4" t="b">
        <v>1</v>
      </c>
      <c r="Q3458" s="4" t="b">
        <v>0</v>
      </c>
      <c r="R3458" s="4" t="s">
        <v>39</v>
      </c>
      <c r="S3458" s="4" t="s">
        <v>39</v>
      </c>
      <c r="T3458" s="4" t="s">
        <v>39</v>
      </c>
    </row>
    <row r="3459" ht="12.75" customHeight="1">
      <c r="A3459" s="8" t="str">
        <f t="shared" si="1"/>
        <v>Dominica1968</v>
      </c>
      <c r="B3459" s="4" t="s">
        <v>78</v>
      </c>
      <c r="C3459" s="4">
        <v>1968.0</v>
      </c>
      <c r="D3459" s="4">
        <v>7.3410579753922</v>
      </c>
      <c r="E3459" s="4" t="s">
        <v>39</v>
      </c>
      <c r="F3459" s="4" t="s">
        <v>39</v>
      </c>
      <c r="G3459" s="4" t="s">
        <v>39</v>
      </c>
      <c r="H3459" s="4" t="s">
        <v>39</v>
      </c>
      <c r="I3459" s="4" t="s">
        <v>39</v>
      </c>
      <c r="J3459" s="4" t="str">
        <f t="shared" si="2"/>
        <v>#VALUE!</v>
      </c>
      <c r="K3459" s="5" t="str">
        <f t="shared" si="3"/>
        <v>#VALUE!</v>
      </c>
      <c r="L3459" s="5" t="str">
        <f t="shared" si="4"/>
        <v>#VALUE!</v>
      </c>
      <c r="M3459" s="5" t="str">
        <f t="shared" si="5"/>
        <v>#VALUE!</v>
      </c>
      <c r="N3459" s="4" t="b">
        <v>0</v>
      </c>
      <c r="O3459" s="4" t="b">
        <v>0</v>
      </c>
      <c r="P3459" s="4" t="b">
        <v>1</v>
      </c>
      <c r="Q3459" s="4" t="b">
        <v>1</v>
      </c>
      <c r="R3459" s="4" t="s">
        <v>39</v>
      </c>
      <c r="S3459" s="4" t="s">
        <v>39</v>
      </c>
      <c r="T3459" s="4" t="s">
        <v>39</v>
      </c>
    </row>
    <row r="3460" ht="12.75" customHeight="1">
      <c r="A3460" s="8" t="str">
        <f t="shared" si="1"/>
        <v>Dominica1967</v>
      </c>
      <c r="B3460" s="4" t="s">
        <v>78</v>
      </c>
      <c r="C3460" s="4">
        <v>1967.0</v>
      </c>
      <c r="D3460" s="4">
        <v>3.90240432867854</v>
      </c>
      <c r="E3460" s="4" t="s">
        <v>39</v>
      </c>
      <c r="F3460" s="4" t="s">
        <v>39</v>
      </c>
      <c r="G3460" s="4" t="s">
        <v>39</v>
      </c>
      <c r="H3460" s="4" t="s">
        <v>39</v>
      </c>
      <c r="I3460" s="4" t="s">
        <v>39</v>
      </c>
      <c r="J3460" s="4" t="str">
        <f t="shared" si="2"/>
        <v>#VALUE!</v>
      </c>
      <c r="K3460" s="5" t="str">
        <f t="shared" si="3"/>
        <v>#VALUE!</v>
      </c>
      <c r="L3460" s="5" t="str">
        <f t="shared" si="4"/>
        <v>#VALUE!</v>
      </c>
      <c r="M3460" s="5" t="str">
        <f t="shared" si="5"/>
        <v>#VALUE!</v>
      </c>
      <c r="N3460" s="4" t="b">
        <v>0</v>
      </c>
      <c r="O3460" s="4" t="b">
        <v>1</v>
      </c>
      <c r="P3460" s="4" t="b">
        <v>1</v>
      </c>
      <c r="Q3460" s="4" t="b">
        <v>1</v>
      </c>
      <c r="R3460" s="4" t="s">
        <v>39</v>
      </c>
      <c r="S3460" s="4" t="s">
        <v>39</v>
      </c>
      <c r="T3460" s="4" t="s">
        <v>39</v>
      </c>
    </row>
    <row r="3461" ht="12.75" customHeight="1">
      <c r="A3461" s="8" t="str">
        <f t="shared" si="1"/>
        <v>Dominica1966</v>
      </c>
      <c r="B3461" s="4" t="s">
        <v>78</v>
      </c>
      <c r="C3461" s="4">
        <v>1966.0</v>
      </c>
      <c r="D3461" s="4">
        <v>4.10300454774991</v>
      </c>
      <c r="E3461" s="4" t="s">
        <v>39</v>
      </c>
      <c r="F3461" s="4" t="s">
        <v>39</v>
      </c>
      <c r="G3461" s="4" t="s">
        <v>39</v>
      </c>
      <c r="H3461" s="4" t="s">
        <v>39</v>
      </c>
      <c r="I3461" s="4" t="s">
        <v>39</v>
      </c>
      <c r="J3461" s="4" t="str">
        <f t="shared" si="2"/>
        <v>#VALUE!</v>
      </c>
      <c r="K3461" s="5" t="str">
        <f t="shared" si="3"/>
        <v>#VALUE!</v>
      </c>
      <c r="L3461" s="5" t="str">
        <f t="shared" si="4"/>
        <v>#VALUE!</v>
      </c>
      <c r="M3461" s="5" t="str">
        <f t="shared" si="5"/>
        <v>#VALUE!</v>
      </c>
      <c r="N3461" s="4" t="b">
        <v>0</v>
      </c>
      <c r="O3461" s="4" t="b">
        <v>1</v>
      </c>
      <c r="P3461" s="4" t="b">
        <v>1</v>
      </c>
      <c r="Q3461" s="4" t="b">
        <v>0</v>
      </c>
      <c r="R3461" s="4" t="s">
        <v>39</v>
      </c>
      <c r="S3461" s="4" t="s">
        <v>39</v>
      </c>
      <c r="T3461" s="4" t="s">
        <v>39</v>
      </c>
    </row>
    <row r="3462" ht="12.75" customHeight="1">
      <c r="A3462" s="8" t="str">
        <f t="shared" si="1"/>
        <v>Dominica1965</v>
      </c>
      <c r="B3462" s="4" t="s">
        <v>78</v>
      </c>
      <c r="C3462" s="4">
        <v>1965.0</v>
      </c>
      <c r="D3462" s="4">
        <v>4.10299918879702</v>
      </c>
      <c r="E3462" s="4" t="s">
        <v>39</v>
      </c>
      <c r="F3462" s="4" t="s">
        <v>39</v>
      </c>
      <c r="G3462" s="4" t="s">
        <v>39</v>
      </c>
      <c r="H3462" s="4" t="s">
        <v>39</v>
      </c>
      <c r="I3462" s="4" t="s">
        <v>39</v>
      </c>
      <c r="J3462" s="4" t="str">
        <f t="shared" si="2"/>
        <v>#VALUE!</v>
      </c>
      <c r="K3462" s="5" t="str">
        <f t="shared" si="3"/>
        <v>#VALUE!</v>
      </c>
      <c r="L3462" s="5" t="str">
        <f t="shared" si="4"/>
        <v>#VALUE!</v>
      </c>
      <c r="M3462" s="5" t="str">
        <f t="shared" si="5"/>
        <v>#VALUE!</v>
      </c>
      <c r="N3462" s="4" t="b">
        <v>0</v>
      </c>
      <c r="O3462" s="4" t="b">
        <v>1</v>
      </c>
      <c r="P3462" s="4" t="b">
        <v>1</v>
      </c>
      <c r="Q3462" s="4" t="b">
        <v>0</v>
      </c>
      <c r="R3462" s="4" t="s">
        <v>39</v>
      </c>
      <c r="S3462" s="4" t="s">
        <v>39</v>
      </c>
      <c r="T3462" s="4" t="s">
        <v>39</v>
      </c>
    </row>
    <row r="3463" ht="12.75" customHeight="1">
      <c r="A3463" s="8" t="str">
        <f t="shared" si="1"/>
        <v>Dominica1964</v>
      </c>
      <c r="B3463" s="4" t="s">
        <v>78</v>
      </c>
      <c r="C3463" s="4">
        <v>1964.0</v>
      </c>
      <c r="D3463" s="4">
        <v>4.10304336715474</v>
      </c>
      <c r="E3463" s="4" t="s">
        <v>39</v>
      </c>
      <c r="F3463" s="4" t="s">
        <v>39</v>
      </c>
      <c r="G3463" s="4" t="s">
        <v>39</v>
      </c>
      <c r="H3463" s="4" t="s">
        <v>39</v>
      </c>
      <c r="I3463" s="4" t="s">
        <v>39</v>
      </c>
      <c r="J3463" s="4" t="str">
        <f t="shared" si="2"/>
        <v>#VALUE!</v>
      </c>
      <c r="K3463" s="5" t="str">
        <f t="shared" si="3"/>
        <v>#VALUE!</v>
      </c>
      <c r="L3463" s="5" t="str">
        <f t="shared" si="4"/>
        <v>#VALUE!</v>
      </c>
      <c r="M3463" s="5" t="str">
        <f t="shared" si="5"/>
        <v>#VALUE!</v>
      </c>
      <c r="N3463" s="4" t="b">
        <v>0</v>
      </c>
      <c r="O3463" s="4" t="b">
        <v>0</v>
      </c>
      <c r="P3463" s="4" t="b">
        <v>1</v>
      </c>
      <c r="Q3463" s="4" t="b">
        <v>1</v>
      </c>
      <c r="R3463" s="4" t="s">
        <v>39</v>
      </c>
      <c r="S3463" s="4" t="s">
        <v>39</v>
      </c>
      <c r="T3463" s="4" t="s">
        <v>39</v>
      </c>
    </row>
    <row r="3464" ht="12.75" customHeight="1">
      <c r="A3464" s="8" t="str">
        <f t="shared" si="1"/>
        <v>Dominica1963</v>
      </c>
      <c r="B3464" s="4" t="s">
        <v>78</v>
      </c>
      <c r="C3464" s="4">
        <v>1963.0</v>
      </c>
      <c r="D3464" s="4" t="s">
        <v>39</v>
      </c>
      <c r="E3464" s="4" t="s">
        <v>39</v>
      </c>
      <c r="F3464" s="4" t="s">
        <v>39</v>
      </c>
      <c r="G3464" s="4" t="s">
        <v>39</v>
      </c>
      <c r="H3464" s="4" t="s">
        <v>39</v>
      </c>
      <c r="I3464" s="4" t="s">
        <v>39</v>
      </c>
      <c r="J3464" s="4" t="str">
        <f t="shared" si="2"/>
        <v>#VALUE!</v>
      </c>
      <c r="K3464" s="5" t="str">
        <f t="shared" si="3"/>
        <v>#VALUE!</v>
      </c>
      <c r="L3464" s="5" t="str">
        <f t="shared" si="4"/>
        <v>#VALUE!</v>
      </c>
      <c r="M3464" s="5" t="str">
        <f t="shared" si="5"/>
        <v>#VALUE!</v>
      </c>
      <c r="N3464" s="4" t="s">
        <v>39</v>
      </c>
      <c r="O3464" s="4" t="s">
        <v>39</v>
      </c>
      <c r="P3464" s="4" t="s">
        <v>39</v>
      </c>
      <c r="Q3464" s="4" t="b">
        <v>1</v>
      </c>
      <c r="R3464" s="4" t="s">
        <v>39</v>
      </c>
      <c r="S3464" s="4" t="s">
        <v>39</v>
      </c>
      <c r="T3464" s="4" t="s">
        <v>39</v>
      </c>
    </row>
    <row r="3465" ht="12.75" customHeight="1">
      <c r="A3465" s="8" t="str">
        <f t="shared" si="1"/>
        <v>Dominican Republic2022</v>
      </c>
      <c r="B3465" s="4" t="s">
        <v>79</v>
      </c>
      <c r="C3465" s="4">
        <v>2022.0</v>
      </c>
      <c r="D3465" s="4" t="s">
        <v>39</v>
      </c>
      <c r="E3465" s="4" t="s">
        <v>39</v>
      </c>
      <c r="F3465" s="4">
        <v>-6.3268E9</v>
      </c>
      <c r="G3465" s="4">
        <v>1.13641857434002E11</v>
      </c>
      <c r="H3465" s="4" t="s">
        <v>39</v>
      </c>
      <c r="I3465" s="4" t="s">
        <v>39</v>
      </c>
      <c r="J3465" s="4" t="str">
        <f t="shared" si="2"/>
        <v>#VALUE!</v>
      </c>
      <c r="K3465" s="5" t="str">
        <f t="shared" si="3"/>
        <v>#VALUE!</v>
      </c>
      <c r="L3465" s="5" t="str">
        <f t="shared" si="4"/>
        <v>#VALUE!</v>
      </c>
      <c r="M3465" s="5" t="str">
        <f t="shared" si="5"/>
        <v>#VALUE!</v>
      </c>
      <c r="N3465" s="4" t="s">
        <v>39</v>
      </c>
      <c r="O3465" s="4" t="s">
        <v>39</v>
      </c>
      <c r="P3465" s="4" t="s">
        <v>39</v>
      </c>
      <c r="Q3465" s="4" t="s">
        <v>39</v>
      </c>
      <c r="R3465" s="4">
        <v>5.30291880276</v>
      </c>
      <c r="S3465" s="4">
        <v>4.85832403306539</v>
      </c>
      <c r="T3465" s="4" t="s">
        <v>39</v>
      </c>
    </row>
    <row r="3466" ht="12.75" customHeight="1">
      <c r="A3466" s="8" t="str">
        <f t="shared" si="1"/>
        <v>Dominican Republic2021</v>
      </c>
      <c r="B3466" s="4" t="s">
        <v>79</v>
      </c>
      <c r="C3466" s="4">
        <v>2021.0</v>
      </c>
      <c r="D3466" s="4">
        <v>12.2625483825146</v>
      </c>
      <c r="E3466" s="4">
        <v>1.73812866121465E8</v>
      </c>
      <c r="F3466" s="4">
        <v>-2.6853E9</v>
      </c>
      <c r="G3466" s="4">
        <v>9.42434264870833E10</v>
      </c>
      <c r="H3466" s="4">
        <v>15.5563387551737</v>
      </c>
      <c r="I3466" s="4">
        <v>18.4790050046262</v>
      </c>
      <c r="J3466" s="4">
        <f t="shared" si="2"/>
        <v>1466082667881</v>
      </c>
      <c r="K3466" s="5">
        <f t="shared" si="3"/>
        <v>1741524749708</v>
      </c>
      <c r="L3466" s="5">
        <f t="shared" si="4"/>
        <v>275442081827</v>
      </c>
      <c r="M3466" s="5">
        <f t="shared" si="5"/>
        <v>2.922666249</v>
      </c>
      <c r="N3466" s="4" t="s">
        <v>39</v>
      </c>
      <c r="O3466" s="4" t="s">
        <v>39</v>
      </c>
      <c r="P3466" s="4" t="s">
        <v>39</v>
      </c>
      <c r="Q3466" s="4" t="s">
        <v>39</v>
      </c>
      <c r="R3466" s="4">
        <v>7.39050088146</v>
      </c>
      <c r="S3466" s="4">
        <v>12.2719902359299</v>
      </c>
      <c r="T3466" s="4">
        <v>-1.93984309469187E10</v>
      </c>
    </row>
    <row r="3467" ht="12.75" customHeight="1">
      <c r="A3467" s="8" t="str">
        <f t="shared" si="1"/>
        <v>Dominican Republic2020</v>
      </c>
      <c r="B3467" s="4" t="s">
        <v>79</v>
      </c>
      <c r="C3467" s="4">
        <v>2020.0</v>
      </c>
      <c r="D3467" s="4">
        <v>-6.72023937463413</v>
      </c>
      <c r="E3467" s="4">
        <v>-3.67820183856067E9</v>
      </c>
      <c r="F3467" s="4">
        <v>-1.3373E9</v>
      </c>
      <c r="G3467" s="4">
        <v>7.88446558332194E10</v>
      </c>
      <c r="H3467" s="4">
        <v>14.1866930049869</v>
      </c>
      <c r="I3467" s="4">
        <v>22.0917559193315</v>
      </c>
      <c r="J3467" s="4">
        <f t="shared" si="2"/>
        <v>1118544927390</v>
      </c>
      <c r="K3467" s="5">
        <f t="shared" si="3"/>
        <v>1741816892211</v>
      </c>
      <c r="L3467" s="5">
        <f t="shared" si="4"/>
        <v>623271964821</v>
      </c>
      <c r="M3467" s="5">
        <f t="shared" si="5"/>
        <v>7.905062914</v>
      </c>
      <c r="N3467" s="4" t="b">
        <v>1</v>
      </c>
      <c r="O3467" s="4" t="b">
        <v>1</v>
      </c>
      <c r="P3467" s="4" t="b">
        <v>0</v>
      </c>
      <c r="Q3467" s="4" t="s">
        <v>39</v>
      </c>
      <c r="R3467" s="4">
        <v>5.80769170429</v>
      </c>
      <c r="S3467" s="4">
        <v>-6.72023937283404</v>
      </c>
      <c r="T3467" s="4">
        <v>-1.53987706538638E10</v>
      </c>
    </row>
    <row r="3468" ht="12.75" customHeight="1">
      <c r="A3468" s="8" t="str">
        <f t="shared" si="1"/>
        <v>Dominican Republic2019</v>
      </c>
      <c r="B3468" s="4" t="s">
        <v>79</v>
      </c>
      <c r="C3468" s="4">
        <v>2019.0</v>
      </c>
      <c r="D3468" s="4">
        <v>5.05216802271151</v>
      </c>
      <c r="E3468" s="4">
        <v>4.89396407526958E8</v>
      </c>
      <c r="F3468" s="4">
        <v>-1.1879E9</v>
      </c>
      <c r="G3468" s="4">
        <v>8.89413719802651E10</v>
      </c>
      <c r="H3468" s="4">
        <v>14.3960729198102</v>
      </c>
      <c r="I3468" s="4">
        <v>16.591216557272</v>
      </c>
      <c r="J3468" s="4">
        <f t="shared" si="2"/>
        <v>1280406476616</v>
      </c>
      <c r="K3468" s="5">
        <f t="shared" si="3"/>
        <v>1475645563425</v>
      </c>
      <c r="L3468" s="5">
        <f t="shared" si="4"/>
        <v>195239086810</v>
      </c>
      <c r="M3468" s="5">
        <f t="shared" si="5"/>
        <v>2.195143637</v>
      </c>
      <c r="N3468" s="4" t="b">
        <v>1</v>
      </c>
      <c r="O3468" s="4" t="b">
        <v>1</v>
      </c>
      <c r="P3468" s="4" t="b">
        <v>1</v>
      </c>
      <c r="Q3468" s="4" t="b">
        <v>0</v>
      </c>
      <c r="R3468" s="4">
        <v>6.15149554113</v>
      </c>
      <c r="S3468" s="4">
        <v>5.05216802016253</v>
      </c>
      <c r="T3468" s="4">
        <v>1.00967161470457E10</v>
      </c>
    </row>
    <row r="3469" ht="12.75" customHeight="1">
      <c r="A3469" s="8" t="str">
        <f t="shared" si="1"/>
        <v>Dominican Republic2018</v>
      </c>
      <c r="B3469" s="4" t="s">
        <v>79</v>
      </c>
      <c r="C3469" s="4">
        <v>2018.0</v>
      </c>
      <c r="D3469" s="4">
        <v>6.98252758438239</v>
      </c>
      <c r="E3469" s="4">
        <v>3.66345133899832E8</v>
      </c>
      <c r="F3469" s="4">
        <v>-1.3215E9</v>
      </c>
      <c r="G3469" s="4">
        <v>8.55553903859812E10</v>
      </c>
      <c r="H3469" s="4">
        <v>14.1912522733222</v>
      </c>
      <c r="I3469" s="4">
        <v>16.3516432951005</v>
      </c>
      <c r="J3469" s="4">
        <f t="shared" si="2"/>
        <v>1214138128310</v>
      </c>
      <c r="K3469" s="5">
        <f t="shared" si="3"/>
        <v>1398971225565</v>
      </c>
      <c r="L3469" s="5">
        <f t="shared" si="4"/>
        <v>184833097255</v>
      </c>
      <c r="M3469" s="5">
        <f t="shared" si="5"/>
        <v>2.160391022</v>
      </c>
      <c r="N3469" s="4" t="b">
        <v>0</v>
      </c>
      <c r="O3469" s="4" t="b">
        <v>0</v>
      </c>
      <c r="P3469" s="4" t="b">
        <v>1</v>
      </c>
      <c r="Q3469" s="4" t="b">
        <v>1</v>
      </c>
      <c r="R3469" s="4">
        <v>5.6168214636</v>
      </c>
      <c r="S3469" s="4">
        <v>6.98252758458058</v>
      </c>
      <c r="T3469" s="4">
        <v>-3.3859815942839E9</v>
      </c>
    </row>
    <row r="3470" ht="12.75" customHeight="1">
      <c r="A3470" s="8" t="str">
        <f t="shared" si="1"/>
        <v>Dominican Republic2017</v>
      </c>
      <c r="B3470" s="4" t="s">
        <v>79</v>
      </c>
      <c r="C3470" s="4">
        <v>2017.0</v>
      </c>
      <c r="D3470" s="4">
        <v>4.66670467622745</v>
      </c>
      <c r="E3470" s="4">
        <v>-4.32914770657562E8</v>
      </c>
      <c r="F3470" s="4">
        <v>-1.33099999999999E8</v>
      </c>
      <c r="G3470" s="4">
        <v>7.99980459755137E10</v>
      </c>
      <c r="H3470" s="4">
        <v>13.9766020200353</v>
      </c>
      <c r="I3470" s="4">
        <v>17.0641185847493</v>
      </c>
      <c r="J3470" s="4">
        <f t="shared" si="2"/>
        <v>1118100850980</v>
      </c>
      <c r="K3470" s="5">
        <f t="shared" si="3"/>
        <v>1365096143074</v>
      </c>
      <c r="L3470" s="5">
        <f t="shared" si="4"/>
        <v>246995292094</v>
      </c>
      <c r="M3470" s="5">
        <f t="shared" si="5"/>
        <v>3.087516565</v>
      </c>
      <c r="N3470" s="4" t="b">
        <v>0</v>
      </c>
      <c r="O3470" s="4" t="b">
        <v>0</v>
      </c>
      <c r="P3470" s="4" t="b">
        <v>1</v>
      </c>
      <c r="Q3470" s="4" t="b">
        <v>1</v>
      </c>
      <c r="R3470" s="4">
        <v>5.51613902456</v>
      </c>
      <c r="S3470" s="4">
        <v>4.66670467732366</v>
      </c>
      <c r="T3470" s="4">
        <v>-5.55734441046749E9</v>
      </c>
    </row>
    <row r="3471" ht="12.75" customHeight="1">
      <c r="A3471" s="8" t="str">
        <f t="shared" si="1"/>
        <v>Dominican Republic2016</v>
      </c>
      <c r="B3471" s="4" t="s">
        <v>79</v>
      </c>
      <c r="C3471" s="4">
        <v>2016.0</v>
      </c>
      <c r="D3471" s="4">
        <v>6.65920026162662</v>
      </c>
      <c r="E3471" s="4">
        <v>-4.31806522030601E8</v>
      </c>
      <c r="F3471" s="4">
        <v>-8.14700000000002E8</v>
      </c>
      <c r="G3471" s="4">
        <v>7.57046479772591E10</v>
      </c>
      <c r="H3471" s="4">
        <v>13.8712069236915</v>
      </c>
      <c r="I3471" s="4">
        <v>16.97443818694</v>
      </c>
      <c r="J3471" s="4">
        <f t="shared" si="2"/>
        <v>1050114837178</v>
      </c>
      <c r="K3471" s="5">
        <f t="shared" si="3"/>
        <v>1285043867554</v>
      </c>
      <c r="L3471" s="5">
        <f t="shared" si="4"/>
        <v>234929030376</v>
      </c>
      <c r="M3471" s="5">
        <f t="shared" si="5"/>
        <v>3.103231263</v>
      </c>
      <c r="N3471" s="4" t="b">
        <v>0</v>
      </c>
      <c r="O3471" s="4" t="b">
        <v>0</v>
      </c>
      <c r="P3471" s="4" t="b">
        <v>1</v>
      </c>
      <c r="Q3471" s="4" t="b">
        <v>0</v>
      </c>
      <c r="R3471" s="4">
        <v>7.06412359717</v>
      </c>
      <c r="S3471" s="4">
        <v>6.65920026269582</v>
      </c>
      <c r="T3471" s="4">
        <v>-4.2933979982546E9</v>
      </c>
    </row>
    <row r="3472" ht="12.75" customHeight="1">
      <c r="A3472" s="8" t="str">
        <f t="shared" si="1"/>
        <v>Dominican Republic2015</v>
      </c>
      <c r="B3472" s="4" t="s">
        <v>79</v>
      </c>
      <c r="C3472" s="4">
        <v>2015.0</v>
      </c>
      <c r="D3472" s="4">
        <v>6.92701877449966</v>
      </c>
      <c r="E3472" s="4">
        <v>1.62275930809582E9</v>
      </c>
      <c r="F3472" s="4">
        <v>-1.2803E9</v>
      </c>
      <c r="G3472" s="4">
        <v>7.11648267195026E10</v>
      </c>
      <c r="H3472" s="4">
        <v>16.6481649025116</v>
      </c>
      <c r="I3472" s="4">
        <v>16.6811551559032</v>
      </c>
      <c r="J3472" s="4">
        <f t="shared" si="2"/>
        <v>1184763770485</v>
      </c>
      <c r="K3472" s="5">
        <f t="shared" si="3"/>
        <v>1187111516151</v>
      </c>
      <c r="L3472" s="5">
        <f t="shared" si="4"/>
        <v>2347745666</v>
      </c>
      <c r="M3472" s="5">
        <f t="shared" si="5"/>
        <v>0.03299025339</v>
      </c>
      <c r="N3472" s="4" t="b">
        <v>0</v>
      </c>
      <c r="O3472" s="4" t="b">
        <v>0</v>
      </c>
      <c r="P3472" s="4" t="b">
        <v>1</v>
      </c>
      <c r="Q3472" s="4" t="b">
        <v>1</v>
      </c>
      <c r="R3472" s="4">
        <v>7.31301623803</v>
      </c>
      <c r="S3472" s="4">
        <v>6.9270187716221</v>
      </c>
      <c r="T3472" s="4">
        <v>-4.5398212577565E9</v>
      </c>
    </row>
    <row r="3473" ht="12.75" customHeight="1">
      <c r="A3473" s="8" t="str">
        <f t="shared" si="1"/>
        <v>Dominican Republic2014</v>
      </c>
      <c r="B3473" s="4" t="s">
        <v>79</v>
      </c>
      <c r="C3473" s="4">
        <v>2014.0</v>
      </c>
      <c r="D3473" s="4">
        <v>7.05046369004171</v>
      </c>
      <c r="E3473" s="4">
        <v>-2.68363123881811E8</v>
      </c>
      <c r="F3473" s="4">
        <v>-2.1702E9</v>
      </c>
      <c r="G3473" s="4">
        <v>6.71799562649383E10</v>
      </c>
      <c r="H3473" s="4">
        <v>14.2471099687095</v>
      </c>
      <c r="I3473" s="4">
        <v>16.9998425886384</v>
      </c>
      <c r="J3473" s="4">
        <f t="shared" si="2"/>
        <v>957120224600</v>
      </c>
      <c r="K3473" s="5">
        <f t="shared" si="3"/>
        <v>1142048681616</v>
      </c>
      <c r="L3473" s="5">
        <f t="shared" si="4"/>
        <v>184928457016</v>
      </c>
      <c r="M3473" s="5">
        <f t="shared" si="5"/>
        <v>2.75273262</v>
      </c>
      <c r="N3473" s="4" t="b">
        <v>0</v>
      </c>
      <c r="O3473" s="4" t="b">
        <v>0</v>
      </c>
      <c r="P3473" s="4" t="b">
        <v>1</v>
      </c>
      <c r="Q3473" s="4" t="b">
        <v>1</v>
      </c>
      <c r="R3473" s="4" t="s">
        <v>39</v>
      </c>
      <c r="S3473" s="4">
        <v>7.05046368965911</v>
      </c>
      <c r="T3473" s="4">
        <v>-3.98487045456429E9</v>
      </c>
    </row>
    <row r="3474" ht="12.75" customHeight="1">
      <c r="A3474" s="8" t="str">
        <f t="shared" si="1"/>
        <v>Dominican Republic2013</v>
      </c>
      <c r="B3474" s="4" t="s">
        <v>79</v>
      </c>
      <c r="C3474" s="4">
        <v>2013.0</v>
      </c>
      <c r="D3474" s="4">
        <v>4.87520508937547</v>
      </c>
      <c r="E3474" s="4">
        <v>-7.59666090298109E8</v>
      </c>
      <c r="F3474" s="4">
        <v>-2.5679E9</v>
      </c>
      <c r="G3474" s="4">
        <v>6.26821587002885E10</v>
      </c>
      <c r="H3474" s="4">
        <v>14.2183866248797</v>
      </c>
      <c r="I3474" s="4">
        <v>17.6907822356191</v>
      </c>
      <c r="J3474" s="4">
        <f t="shared" si="2"/>
        <v>891239166883</v>
      </c>
      <c r="K3474" s="5">
        <f t="shared" si="3"/>
        <v>1108896419625</v>
      </c>
      <c r="L3474" s="5">
        <f t="shared" si="4"/>
        <v>217657252743</v>
      </c>
      <c r="M3474" s="5">
        <f t="shared" si="5"/>
        <v>3.472395611</v>
      </c>
      <c r="N3474" s="4" t="b">
        <v>0</v>
      </c>
      <c r="O3474" s="4" t="b">
        <v>1</v>
      </c>
      <c r="P3474" s="4" t="b">
        <v>1</v>
      </c>
      <c r="Q3474" s="4" t="b">
        <v>1</v>
      </c>
      <c r="R3474" s="4" t="s">
        <v>39</v>
      </c>
      <c r="S3474" s="4">
        <v>4.87520509332271</v>
      </c>
      <c r="T3474" s="4">
        <v>-4.4977975646498E9</v>
      </c>
    </row>
    <row r="3475" ht="12.75" customHeight="1">
      <c r="A3475" s="8" t="str">
        <f t="shared" si="1"/>
        <v>Dominican Republic2012</v>
      </c>
      <c r="B3475" s="4" t="s">
        <v>79</v>
      </c>
      <c r="C3475" s="4">
        <v>2012.0</v>
      </c>
      <c r="D3475" s="4">
        <v>2.71736789967352</v>
      </c>
      <c r="E3475" s="4">
        <v>-2.55113769657314E9</v>
      </c>
      <c r="F3475" s="4">
        <v>-3.97057E9</v>
      </c>
      <c r="G3475" s="4">
        <v>6.0681535894481E10</v>
      </c>
      <c r="H3475" s="4">
        <v>13.5572915344926</v>
      </c>
      <c r="I3475" s="4">
        <v>20.1176305124881</v>
      </c>
      <c r="J3475" s="4">
        <f t="shared" si="2"/>
        <v>822677272882</v>
      </c>
      <c r="K3475" s="5">
        <f t="shared" si="3"/>
        <v>1220768718055</v>
      </c>
      <c r="L3475" s="5">
        <f t="shared" si="4"/>
        <v>398091445173</v>
      </c>
      <c r="M3475" s="5">
        <f t="shared" si="5"/>
        <v>6.560338978</v>
      </c>
      <c r="N3475" s="4" t="b">
        <v>0</v>
      </c>
      <c r="O3475" s="4" t="b">
        <v>1</v>
      </c>
      <c r="P3475" s="4" t="b">
        <v>1</v>
      </c>
      <c r="Q3475" s="4" t="b">
        <v>0</v>
      </c>
      <c r="R3475" s="4" t="s">
        <v>39</v>
      </c>
      <c r="S3475" s="4">
        <v>2.71736789670562</v>
      </c>
      <c r="T3475" s="4">
        <v>-2.00062280580749E9</v>
      </c>
    </row>
    <row r="3476" ht="12.75" customHeight="1">
      <c r="A3476" s="8" t="str">
        <f t="shared" si="1"/>
        <v>Dominican Republic2011</v>
      </c>
      <c r="B3476" s="4" t="s">
        <v>79</v>
      </c>
      <c r="C3476" s="4">
        <v>2011.0</v>
      </c>
      <c r="D3476" s="4">
        <v>3.13342300479685</v>
      </c>
      <c r="E3476" s="4">
        <v>-5.92960825954644E8</v>
      </c>
      <c r="F3476" s="4">
        <v>-4.3587E9</v>
      </c>
      <c r="G3476" s="4">
        <v>5.80297738023818E10</v>
      </c>
      <c r="H3476" s="4">
        <v>12.896807977618</v>
      </c>
      <c r="I3476" s="4">
        <v>15.9469690913947</v>
      </c>
      <c r="J3476" s="4">
        <f t="shared" si="2"/>
        <v>748398849714</v>
      </c>
      <c r="K3476" s="5">
        <f t="shared" si="3"/>
        <v>925399009207</v>
      </c>
      <c r="L3476" s="5">
        <f t="shared" si="4"/>
        <v>177000159493</v>
      </c>
      <c r="M3476" s="5">
        <f t="shared" si="5"/>
        <v>3.050161114</v>
      </c>
      <c r="N3476" s="4" t="b">
        <v>0</v>
      </c>
      <c r="O3476" s="4" t="b">
        <v>1</v>
      </c>
      <c r="P3476" s="4" t="b">
        <v>1</v>
      </c>
      <c r="Q3476" s="4" t="b">
        <v>0</v>
      </c>
      <c r="R3476" s="4" t="s">
        <v>39</v>
      </c>
      <c r="S3476" s="4">
        <v>3.13342300326755</v>
      </c>
      <c r="T3476" s="4">
        <v>-2.6517620920992E9</v>
      </c>
    </row>
    <row r="3477" ht="12.75" customHeight="1">
      <c r="A3477" s="8" t="str">
        <f t="shared" si="1"/>
        <v>Dominican Republic2010</v>
      </c>
      <c r="B3477" s="4" t="s">
        <v>79</v>
      </c>
      <c r="C3477" s="4">
        <v>2010.0</v>
      </c>
      <c r="D3477" s="4">
        <v>8.33965105570554</v>
      </c>
      <c r="E3477" s="4">
        <v>-4.9758877388203E8</v>
      </c>
      <c r="F3477" s="4">
        <v>-4.0235E9</v>
      </c>
      <c r="G3477" s="4">
        <v>5.38601874523853E10</v>
      </c>
      <c r="H3477" s="4">
        <v>13.0699726289496</v>
      </c>
      <c r="I3477" s="4">
        <v>15.7988369640237</v>
      </c>
      <c r="J3477" s="4">
        <f t="shared" si="2"/>
        <v>703951175793</v>
      </c>
      <c r="K3477" s="5">
        <f t="shared" si="3"/>
        <v>850928320412</v>
      </c>
      <c r="L3477" s="5">
        <f t="shared" si="4"/>
        <v>146977144619</v>
      </c>
      <c r="M3477" s="5">
        <f t="shared" si="5"/>
        <v>2.728864335</v>
      </c>
      <c r="N3477" s="4" t="b">
        <v>0</v>
      </c>
      <c r="O3477" s="4" t="b">
        <v>0</v>
      </c>
      <c r="P3477" s="4" t="b">
        <v>1</v>
      </c>
      <c r="Q3477" s="4" t="b">
        <v>0</v>
      </c>
      <c r="R3477" s="4" t="s">
        <v>39</v>
      </c>
      <c r="S3477" s="4">
        <v>8.33965105962218</v>
      </c>
      <c r="T3477" s="4">
        <v>-4.16958634999649E9</v>
      </c>
    </row>
    <row r="3478" ht="12.75" customHeight="1">
      <c r="A3478" s="8" t="str">
        <f t="shared" si="1"/>
        <v>Dominican Republic2009</v>
      </c>
      <c r="B3478" s="4" t="s">
        <v>79</v>
      </c>
      <c r="C3478" s="4">
        <v>2009.0</v>
      </c>
      <c r="D3478" s="4">
        <v>0.946155169741124</v>
      </c>
      <c r="E3478" s="4">
        <v>-5.67565046347777E8</v>
      </c>
      <c r="F3478" s="4">
        <v>-2.3029E9</v>
      </c>
      <c r="G3478" s="4">
        <v>4.82610795238213E10</v>
      </c>
      <c r="H3478" s="4">
        <v>13.2313931208477</v>
      </c>
      <c r="I3478" s="4">
        <v>16.2482234416446</v>
      </c>
      <c r="J3478" s="4">
        <f t="shared" si="2"/>
        <v>638561315616</v>
      </c>
      <c r="K3478" s="5">
        <f t="shared" si="3"/>
        <v>784156803638</v>
      </c>
      <c r="L3478" s="5">
        <f t="shared" si="4"/>
        <v>145595488022</v>
      </c>
      <c r="M3478" s="5">
        <f t="shared" si="5"/>
        <v>3.016830321</v>
      </c>
      <c r="N3478" s="4" t="b">
        <v>0</v>
      </c>
      <c r="O3478" s="4" t="b">
        <v>1</v>
      </c>
      <c r="P3478" s="4" t="b">
        <v>0</v>
      </c>
      <c r="Q3478" s="4" t="b">
        <v>0</v>
      </c>
      <c r="R3478" s="4" t="s">
        <v>39</v>
      </c>
      <c r="S3478" s="4">
        <v>0.946155167790621</v>
      </c>
      <c r="T3478" s="4">
        <v>-5.599107928564E9</v>
      </c>
    </row>
    <row r="3479" ht="12.75" customHeight="1">
      <c r="A3479" s="8" t="str">
        <f t="shared" si="1"/>
        <v>Dominican Republic2008</v>
      </c>
      <c r="B3479" s="4" t="s">
        <v>79</v>
      </c>
      <c r="C3479" s="4">
        <v>2008.0</v>
      </c>
      <c r="D3479" s="4">
        <v>3.2095042635224</v>
      </c>
      <c r="E3479" s="4">
        <v>-8.08078460376863E8</v>
      </c>
      <c r="F3479" s="4">
        <v>-4.5197E9</v>
      </c>
      <c r="G3479" s="4">
        <v>4.81226015897717E10</v>
      </c>
      <c r="H3479" s="4">
        <v>15.0359155603802</v>
      </c>
      <c r="I3479" s="4">
        <v>18.2857197163403</v>
      </c>
      <c r="J3479" s="4">
        <f t="shared" si="2"/>
        <v>723567374050</v>
      </c>
      <c r="K3479" s="5">
        <f t="shared" si="3"/>
        <v>879956404692</v>
      </c>
      <c r="L3479" s="5">
        <f t="shared" si="4"/>
        <v>156389030642</v>
      </c>
      <c r="M3479" s="5">
        <f t="shared" si="5"/>
        <v>3.249804156</v>
      </c>
      <c r="N3479" s="4" t="b">
        <v>0</v>
      </c>
      <c r="O3479" s="4" t="b">
        <v>1</v>
      </c>
      <c r="P3479" s="4" t="b">
        <v>1</v>
      </c>
      <c r="Q3479" s="4" t="b">
        <v>0</v>
      </c>
      <c r="R3479" s="4" t="s">
        <v>39</v>
      </c>
      <c r="S3479" s="4">
        <v>3.20950426157958</v>
      </c>
      <c r="T3479" s="4">
        <v>-1.38477934049598E8</v>
      </c>
    </row>
    <row r="3480" ht="12.75" customHeight="1">
      <c r="A3480" s="8" t="str">
        <f t="shared" si="1"/>
        <v>Dominican Republic2007</v>
      </c>
      <c r="B3480" s="4" t="s">
        <v>79</v>
      </c>
      <c r="C3480" s="4">
        <v>2007.0</v>
      </c>
      <c r="D3480" s="4">
        <v>7.79547023773193</v>
      </c>
      <c r="E3480" s="4">
        <v>7.04071656774155E8</v>
      </c>
      <c r="F3480" s="4">
        <v>-2.1663E9</v>
      </c>
      <c r="G3480" s="4">
        <v>4.39654590710654E10</v>
      </c>
      <c r="H3480" s="4">
        <v>16.3780487129252</v>
      </c>
      <c r="I3480" s="4">
        <v>16.2728956317837</v>
      </c>
      <c r="J3480" s="4">
        <f t="shared" si="2"/>
        <v>720068430352</v>
      </c>
      <c r="K3480" s="5">
        <f t="shared" si="3"/>
        <v>715445326867</v>
      </c>
      <c r="L3480" s="5">
        <f t="shared" si="4"/>
        <v>-4623103485</v>
      </c>
      <c r="M3480" s="5">
        <f t="shared" si="5"/>
        <v>-0.1051530811</v>
      </c>
      <c r="N3480" s="4" t="b">
        <v>0</v>
      </c>
      <c r="O3480" s="4" t="b">
        <v>1</v>
      </c>
      <c r="P3480" s="4" t="b">
        <v>1</v>
      </c>
      <c r="Q3480" s="4" t="b">
        <v>0</v>
      </c>
      <c r="R3480" s="4" t="s">
        <v>39</v>
      </c>
      <c r="S3480" s="4">
        <v>7.41595171481455</v>
      </c>
      <c r="T3480" s="4">
        <v>-4.15714251870629E9</v>
      </c>
    </row>
    <row r="3481" ht="12.75" customHeight="1">
      <c r="A3481" s="8" t="str">
        <f t="shared" si="1"/>
        <v>Dominican Republic2006</v>
      </c>
      <c r="B3481" s="4" t="s">
        <v>79</v>
      </c>
      <c r="C3481" s="4">
        <v>2006.0</v>
      </c>
      <c r="D3481" s="4">
        <v>8.77964019775391</v>
      </c>
      <c r="E3481" s="4">
        <v>1.39603692417478E8</v>
      </c>
      <c r="F3481" s="4">
        <v>-1.28741E9</v>
      </c>
      <c r="G3481" s="4">
        <v>3.78798298547965E10</v>
      </c>
      <c r="H3481" s="4">
        <v>15.2176157304968</v>
      </c>
      <c r="I3481" s="4">
        <v>16.1594480795779</v>
      </c>
      <c r="J3481" s="4">
        <f t="shared" si="2"/>
        <v>576440694667</v>
      </c>
      <c r="K3481" s="5">
        <f t="shared" si="3"/>
        <v>612117143802</v>
      </c>
      <c r="L3481" s="5">
        <f t="shared" si="4"/>
        <v>35676449135</v>
      </c>
      <c r="M3481" s="5">
        <f t="shared" si="5"/>
        <v>0.9418323491</v>
      </c>
      <c r="N3481" s="4" t="b">
        <v>0</v>
      </c>
      <c r="O3481" s="4" t="b">
        <v>0</v>
      </c>
      <c r="P3481" s="4" t="b">
        <v>1</v>
      </c>
      <c r="Q3481" s="4" t="b">
        <v>1</v>
      </c>
      <c r="R3481" s="4" t="s">
        <v>39</v>
      </c>
      <c r="S3481" s="4">
        <v>9.1743554058408</v>
      </c>
      <c r="T3481" s="4">
        <v>-6.08562921626889E9</v>
      </c>
    </row>
    <row r="3482" ht="12.75" customHeight="1">
      <c r="A3482" s="8" t="str">
        <f t="shared" si="1"/>
        <v>Dominican Republic2005</v>
      </c>
      <c r="B3482" s="4" t="s">
        <v>79</v>
      </c>
      <c r="C3482" s="4">
        <v>2005.0</v>
      </c>
      <c r="D3482" s="4">
        <v>5.88638019561768</v>
      </c>
      <c r="E3482" s="4">
        <v>2.95461890787997E8</v>
      </c>
      <c r="F3482" s="4">
        <v>-4.7291E8</v>
      </c>
      <c r="G3482" s="4">
        <v>3.57775604748106E10</v>
      </c>
      <c r="H3482" s="4">
        <v>14.7405333896029</v>
      </c>
      <c r="I3482" s="4">
        <v>15.1435466363205</v>
      </c>
      <c r="J3482" s="4">
        <f t="shared" si="2"/>
        <v>527380324777</v>
      </c>
      <c r="K3482" s="5">
        <f t="shared" si="3"/>
        <v>541799155584</v>
      </c>
      <c r="L3482" s="5">
        <f t="shared" si="4"/>
        <v>14418830807</v>
      </c>
      <c r="M3482" s="5">
        <f t="shared" si="5"/>
        <v>0.4030132467</v>
      </c>
      <c r="N3482" s="4" t="b">
        <v>0</v>
      </c>
      <c r="O3482" s="4" t="b">
        <v>1</v>
      </c>
      <c r="P3482" s="4" t="b">
        <v>1</v>
      </c>
      <c r="Q3482" s="4" t="b">
        <v>1</v>
      </c>
      <c r="R3482" s="4" t="s">
        <v>39</v>
      </c>
      <c r="S3482" s="4">
        <v>9.4282369467968</v>
      </c>
      <c r="T3482" s="4">
        <v>-2.1022693799859E9</v>
      </c>
    </row>
    <row r="3483" ht="12.75" customHeight="1">
      <c r="A3483" s="8" t="str">
        <f t="shared" si="1"/>
        <v>Dominican Republic2004</v>
      </c>
      <c r="B3483" s="4" t="s">
        <v>79</v>
      </c>
      <c r="C3483" s="4">
        <v>2004.0</v>
      </c>
      <c r="D3483" s="4">
        <v>4.25944995880127</v>
      </c>
      <c r="E3483" s="4">
        <v>-3.73830388513029E8</v>
      </c>
      <c r="F3483" s="4">
        <v>1.04148E9</v>
      </c>
      <c r="G3483" s="4">
        <v>2.23223876098481E10</v>
      </c>
      <c r="H3483" s="4">
        <v>13.6302741520458</v>
      </c>
      <c r="I3483" s="4">
        <v>17.0776939915117</v>
      </c>
      <c r="J3483" s="4">
        <f t="shared" si="2"/>
        <v>304260262850</v>
      </c>
      <c r="K3483" s="5">
        <f t="shared" si="3"/>
        <v>381214904761</v>
      </c>
      <c r="L3483" s="5">
        <f t="shared" si="4"/>
        <v>76954641910</v>
      </c>
      <c r="M3483" s="5">
        <f t="shared" si="5"/>
        <v>3.447419839</v>
      </c>
      <c r="N3483" s="4" t="b">
        <v>0</v>
      </c>
      <c r="O3483" s="4" t="b">
        <v>1</v>
      </c>
      <c r="P3483" s="4" t="b">
        <v>1</v>
      </c>
      <c r="Q3483" s="4" t="b">
        <v>0</v>
      </c>
      <c r="R3483" s="4" t="s">
        <v>39</v>
      </c>
      <c r="S3483" s="4">
        <v>2.57013427930197</v>
      </c>
      <c r="T3483" s="4">
        <v>-1.34551728649625E10</v>
      </c>
    </row>
    <row r="3484" ht="12.75" customHeight="1">
      <c r="A3484" s="8" t="str">
        <f t="shared" si="1"/>
        <v>Dominican Republic2003</v>
      </c>
      <c r="B3484" s="4" t="s">
        <v>79</v>
      </c>
      <c r="C3484" s="4">
        <v>2003.0</v>
      </c>
      <c r="D3484" s="4">
        <v>6.40451002120972</v>
      </c>
      <c r="E3484" s="4">
        <v>-9.77434786517789E8</v>
      </c>
      <c r="F3484" s="4">
        <v>1.03618E9</v>
      </c>
      <c r="G3484" s="4">
        <v>2.1403168127883E10</v>
      </c>
      <c r="H3484" s="4">
        <v>12.826985730459</v>
      </c>
      <c r="I3484" s="4">
        <v>19.0135234856598</v>
      </c>
      <c r="J3484" s="4">
        <f t="shared" si="2"/>
        <v>274538132163</v>
      </c>
      <c r="K3484" s="5">
        <f t="shared" si="3"/>
        <v>406949639867</v>
      </c>
      <c r="L3484" s="5">
        <f t="shared" si="4"/>
        <v>132411507704</v>
      </c>
      <c r="M3484" s="5">
        <f t="shared" si="5"/>
        <v>6.186537755</v>
      </c>
      <c r="N3484" s="4" t="b">
        <v>0</v>
      </c>
      <c r="O3484" s="4" t="b">
        <v>1</v>
      </c>
      <c r="P3484" s="4" t="b">
        <v>1</v>
      </c>
      <c r="Q3484" s="4" t="b">
        <v>0</v>
      </c>
      <c r="R3484" s="4" t="s">
        <v>39</v>
      </c>
      <c r="S3484" s="4">
        <v>-1.34570618506442</v>
      </c>
      <c r="T3484" s="4">
        <v>-9.19219481965099E8</v>
      </c>
    </row>
    <row r="3485" ht="12.75" customHeight="1">
      <c r="A3485" s="8" t="str">
        <f t="shared" si="1"/>
        <v>Dominican Republic2002</v>
      </c>
      <c r="B3485" s="4" t="s">
        <v>79</v>
      </c>
      <c r="C3485" s="4">
        <v>2002.0</v>
      </c>
      <c r="D3485" s="4">
        <v>2.90217995643616</v>
      </c>
      <c r="E3485" s="4">
        <v>-2.7649975659206E8</v>
      </c>
      <c r="F3485" s="4">
        <v>-7.979E8</v>
      </c>
      <c r="G3485" s="4">
        <v>2.71374412663355E10</v>
      </c>
      <c r="H3485" s="4">
        <v>14.0354416575584</v>
      </c>
      <c r="I3485" s="4">
        <v>15.844783768796</v>
      </c>
      <c r="J3485" s="4">
        <f t="shared" si="2"/>
        <v>380885973629</v>
      </c>
      <c r="K3485" s="5">
        <f t="shared" si="3"/>
        <v>429986888903</v>
      </c>
      <c r="L3485" s="5">
        <f t="shared" si="4"/>
        <v>49100915274</v>
      </c>
      <c r="M3485" s="5">
        <f t="shared" si="5"/>
        <v>1.809342111</v>
      </c>
      <c r="N3485" s="4" t="b">
        <v>0</v>
      </c>
      <c r="O3485" s="4" t="b">
        <v>1</v>
      </c>
      <c r="P3485" s="4" t="b">
        <v>1</v>
      </c>
      <c r="Q3485" s="4" t="b">
        <v>0</v>
      </c>
      <c r="R3485" s="4" t="s">
        <v>39</v>
      </c>
      <c r="S3485" s="4">
        <v>4.49510340292099</v>
      </c>
      <c r="T3485" s="4">
        <v>5.73427313845249E9</v>
      </c>
    </row>
    <row r="3486" ht="12.75" customHeight="1">
      <c r="A3486" s="8" t="str">
        <f t="shared" si="1"/>
        <v>Dominican Republic2001</v>
      </c>
      <c r="B3486" s="4" t="s">
        <v>79</v>
      </c>
      <c r="C3486" s="4">
        <v>2001.0</v>
      </c>
      <c r="D3486" s="4">
        <v>1.0764000415802</v>
      </c>
      <c r="E3486" s="4">
        <v>-2.4046547552311E8</v>
      </c>
      <c r="F3486" s="4">
        <v>-7.408E8</v>
      </c>
      <c r="G3486" s="4">
        <v>2.56018244190385E10</v>
      </c>
      <c r="H3486" s="4">
        <v>14.1045192567247</v>
      </c>
      <c r="I3486" s="4">
        <v>15.7333723897168</v>
      </c>
      <c r="J3486" s="4">
        <f t="shared" si="2"/>
        <v>361101425526</v>
      </c>
      <c r="K3486" s="5">
        <f t="shared" si="3"/>
        <v>402803037441</v>
      </c>
      <c r="L3486" s="5">
        <f t="shared" si="4"/>
        <v>41701611915</v>
      </c>
      <c r="M3486" s="5">
        <f t="shared" si="5"/>
        <v>1.628853133</v>
      </c>
      <c r="N3486" s="4" t="b">
        <v>0</v>
      </c>
      <c r="O3486" s="4" t="b">
        <v>1</v>
      </c>
      <c r="P3486" s="4" t="b">
        <v>0</v>
      </c>
      <c r="Q3486" s="4" t="b">
        <v>0</v>
      </c>
      <c r="R3486" s="4" t="s">
        <v>39</v>
      </c>
      <c r="S3486" s="4">
        <v>2.45951636772918</v>
      </c>
      <c r="T3486" s="4">
        <v>-1.53561684729699E9</v>
      </c>
    </row>
    <row r="3487" ht="12.75" customHeight="1">
      <c r="A3487" s="8" t="str">
        <f t="shared" si="1"/>
        <v>Dominican Republic2000</v>
      </c>
      <c r="B3487" s="4" t="s">
        <v>79</v>
      </c>
      <c r="C3487" s="4">
        <v>2000.0</v>
      </c>
      <c r="D3487" s="4">
        <v>1.80083000659943</v>
      </c>
      <c r="E3487" s="4">
        <v>-1.69675152420643E8</v>
      </c>
      <c r="F3487" s="4">
        <v>-1.0265E9</v>
      </c>
      <c r="G3487" s="4">
        <v>2.43057811119057E10</v>
      </c>
      <c r="H3487" s="4">
        <v>13.1430930320288</v>
      </c>
      <c r="I3487" s="4">
        <v>14.5380935936453</v>
      </c>
      <c r="J3487" s="4">
        <f t="shared" si="2"/>
        <v>319453142370</v>
      </c>
      <c r="K3487" s="5">
        <f t="shared" si="3"/>
        <v>353359720672</v>
      </c>
      <c r="L3487" s="5">
        <f t="shared" si="4"/>
        <v>33906578302</v>
      </c>
      <c r="M3487" s="5">
        <f t="shared" si="5"/>
        <v>1.395000562</v>
      </c>
      <c r="N3487" s="4" t="b">
        <v>0</v>
      </c>
      <c r="O3487" s="4" t="b">
        <v>1</v>
      </c>
      <c r="P3487" s="4" t="b">
        <v>0</v>
      </c>
      <c r="Q3487" s="4" t="b">
        <v>0</v>
      </c>
      <c r="R3487" s="4" t="s">
        <v>39</v>
      </c>
      <c r="S3487" s="4">
        <v>4.6617622800146</v>
      </c>
      <c r="T3487" s="4">
        <v>-1.2960433071328E9</v>
      </c>
    </row>
    <row r="3488" ht="12.75" customHeight="1">
      <c r="A3488" s="8" t="str">
        <f t="shared" si="1"/>
        <v>Dominican Republic1999</v>
      </c>
      <c r="B3488" s="4" t="s">
        <v>79</v>
      </c>
      <c r="C3488" s="4">
        <v>1999.0</v>
      </c>
      <c r="D3488" s="4">
        <v>8.22218990325928</v>
      </c>
      <c r="E3488" s="4">
        <v>2.93004237015323E7</v>
      </c>
      <c r="F3488" s="4">
        <v>-4.292E8</v>
      </c>
      <c r="G3488" s="4">
        <v>2.21365795274994E10</v>
      </c>
      <c r="H3488" s="4">
        <v>12.6500997543335</v>
      </c>
      <c r="I3488" s="4">
        <v>13.1391000747681</v>
      </c>
      <c r="J3488" s="4">
        <f t="shared" si="2"/>
        <v>280029939243</v>
      </c>
      <c r="K3488" s="5">
        <f t="shared" si="3"/>
        <v>290854733725</v>
      </c>
      <c r="L3488" s="5">
        <f t="shared" si="4"/>
        <v>10824794482</v>
      </c>
      <c r="M3488" s="5">
        <f t="shared" si="5"/>
        <v>0.4890003204</v>
      </c>
      <c r="N3488" s="4" t="b">
        <v>0</v>
      </c>
      <c r="O3488" s="4" t="b">
        <v>0</v>
      </c>
      <c r="P3488" s="4" t="b">
        <v>1</v>
      </c>
      <c r="Q3488" s="4" t="b">
        <v>0</v>
      </c>
      <c r="R3488" s="4" t="s">
        <v>39</v>
      </c>
      <c r="S3488" s="4">
        <v>5.94004913628554</v>
      </c>
      <c r="T3488" s="4">
        <v>-2.16920158440629E9</v>
      </c>
    </row>
    <row r="3489" ht="12.75" customHeight="1">
      <c r="A3489" s="8" t="str">
        <f t="shared" si="1"/>
        <v>Dominican Republic1998</v>
      </c>
      <c r="B3489" s="4" t="s">
        <v>79</v>
      </c>
      <c r="C3489" s="4">
        <v>1998.0</v>
      </c>
      <c r="D3489" s="4">
        <v>8.39785003662109</v>
      </c>
      <c r="E3489" s="4">
        <v>2.55371554582816E8</v>
      </c>
      <c r="F3489" s="4">
        <v>-3.384E8</v>
      </c>
      <c r="G3489" s="4">
        <v>2.16722157760144E10</v>
      </c>
      <c r="H3489" s="4">
        <v>12.3891000747681</v>
      </c>
      <c r="I3489" s="4">
        <v>11.8086004257202</v>
      </c>
      <c r="J3489" s="4">
        <f t="shared" si="2"/>
        <v>268499250091</v>
      </c>
      <c r="K3489" s="5">
        <f t="shared" si="3"/>
        <v>255918536439</v>
      </c>
      <c r="L3489" s="5">
        <f t="shared" si="4"/>
        <v>-12580713652</v>
      </c>
      <c r="M3489" s="5">
        <f t="shared" si="5"/>
        <v>-0.580499649</v>
      </c>
      <c r="N3489" s="4" t="b">
        <v>0</v>
      </c>
      <c r="O3489" s="4" t="b">
        <v>0</v>
      </c>
      <c r="P3489" s="4" t="b">
        <v>1</v>
      </c>
      <c r="Q3489" s="4" t="b">
        <v>1</v>
      </c>
      <c r="R3489" s="4" t="s">
        <v>39</v>
      </c>
      <c r="S3489" s="4">
        <v>6.71447771177176</v>
      </c>
      <c r="T3489" s="4">
        <v>-4.64363751485E8</v>
      </c>
    </row>
    <row r="3490" ht="12.75" customHeight="1">
      <c r="A3490" s="8" t="str">
        <f t="shared" si="1"/>
        <v>Dominican Republic1997</v>
      </c>
      <c r="B3490" s="4" t="s">
        <v>79</v>
      </c>
      <c r="C3490" s="4">
        <v>1997.0</v>
      </c>
      <c r="D3490" s="4">
        <v>5.57818984985352</v>
      </c>
      <c r="E3490" s="4">
        <v>2.84877770718738E8</v>
      </c>
      <c r="F3490" s="4">
        <v>-1.63E8</v>
      </c>
      <c r="G3490" s="4">
        <v>2.00174499660857E10</v>
      </c>
      <c r="H3490" s="4">
        <v>12.6552000045776</v>
      </c>
      <c r="I3490" s="4">
        <v>11.9125995635986</v>
      </c>
      <c r="J3490" s="4">
        <f t="shared" si="2"/>
        <v>253324832902</v>
      </c>
      <c r="K3490" s="5">
        <f t="shared" si="3"/>
        <v>238459865730</v>
      </c>
      <c r="L3490" s="5">
        <f t="shared" si="4"/>
        <v>-14864967172</v>
      </c>
      <c r="M3490" s="5">
        <f t="shared" si="5"/>
        <v>-0.742600441</v>
      </c>
      <c r="N3490" s="4" t="b">
        <v>0</v>
      </c>
      <c r="O3490" s="4" t="b">
        <v>1</v>
      </c>
      <c r="P3490" s="4" t="b">
        <v>1</v>
      </c>
      <c r="Q3490" s="4" t="b">
        <v>1</v>
      </c>
      <c r="R3490" s="4" t="s">
        <v>39</v>
      </c>
      <c r="S3490" s="4">
        <v>8.88526906590393</v>
      </c>
      <c r="T3490" s="4">
        <v>-1.65476580992869E9</v>
      </c>
    </row>
    <row r="3491" ht="12.75" customHeight="1">
      <c r="A3491" s="8" t="str">
        <f t="shared" si="1"/>
        <v>Dominican Republic1996</v>
      </c>
      <c r="B3491" s="4" t="s">
        <v>79</v>
      </c>
      <c r="C3491" s="4">
        <v>1996.0</v>
      </c>
      <c r="D3491" s="4">
        <v>0.886592984199524</v>
      </c>
      <c r="E3491" s="4">
        <v>1.83980334760508E8</v>
      </c>
      <c r="F3491" s="4">
        <v>-2.127E8</v>
      </c>
      <c r="G3491" s="4">
        <v>1.82416222557141E10</v>
      </c>
      <c r="H3491" s="4">
        <v>11.512900352478</v>
      </c>
      <c r="I3491" s="4">
        <v>11.3725996017456</v>
      </c>
      <c r="J3491" s="4">
        <f t="shared" si="2"/>
        <v>210013979298</v>
      </c>
      <c r="K3491" s="5">
        <f t="shared" si="3"/>
        <v>207454666001</v>
      </c>
      <c r="L3491" s="5">
        <f t="shared" si="4"/>
        <v>-2559313297</v>
      </c>
      <c r="M3491" s="5">
        <f t="shared" si="5"/>
        <v>-0.1403007507</v>
      </c>
      <c r="N3491" s="4" t="b">
        <v>0</v>
      </c>
      <c r="O3491" s="4" t="b">
        <v>1</v>
      </c>
      <c r="P3491" s="4" t="b">
        <v>0</v>
      </c>
      <c r="Q3491" s="4" t="b">
        <v>0</v>
      </c>
      <c r="R3491" s="4" t="s">
        <v>39</v>
      </c>
      <c r="S3491" s="4">
        <v>5.97782511434266</v>
      </c>
      <c r="T3491" s="4">
        <v>-1.7758277103716E9</v>
      </c>
    </row>
    <row r="3492" ht="12.75" customHeight="1">
      <c r="A3492" s="8" t="str">
        <f t="shared" si="1"/>
        <v>Dominican Republic1995</v>
      </c>
      <c r="B3492" s="4" t="s">
        <v>79</v>
      </c>
      <c r="C3492" s="4">
        <v>1995.0</v>
      </c>
      <c r="D3492" s="4">
        <v>3.92088007926941</v>
      </c>
      <c r="E3492" s="4">
        <v>3.00439151804963E8</v>
      </c>
      <c r="F3492" s="4">
        <v>-1.828E8</v>
      </c>
      <c r="G3492" s="4">
        <v>1.66373708391608E10</v>
      </c>
      <c r="H3492" s="4">
        <v>11.7952995300293</v>
      </c>
      <c r="I3492" s="4">
        <v>10.9801998138428</v>
      </c>
      <c r="J3492" s="4">
        <f t="shared" si="2"/>
        <v>196242772440</v>
      </c>
      <c r="K3492" s="5">
        <f t="shared" si="3"/>
        <v>182681656191</v>
      </c>
      <c r="L3492" s="5">
        <f t="shared" si="4"/>
        <v>-13561116249</v>
      </c>
      <c r="M3492" s="5">
        <f t="shared" si="5"/>
        <v>-0.8150997162</v>
      </c>
      <c r="N3492" s="4" t="b">
        <v>0</v>
      </c>
      <c r="O3492" s="4" t="b">
        <v>1</v>
      </c>
      <c r="P3492" s="4" t="b">
        <v>1</v>
      </c>
      <c r="Q3492" s="4" t="b">
        <v>0</v>
      </c>
      <c r="R3492" s="4" t="s">
        <v>39</v>
      </c>
      <c r="S3492" s="4">
        <v>5.68543073698642</v>
      </c>
      <c r="T3492" s="4">
        <v>-1.60425141655329E9</v>
      </c>
    </row>
    <row r="3493" ht="12.75" customHeight="1">
      <c r="A3493" s="8" t="str">
        <f t="shared" si="1"/>
        <v>Dominican Republic1994</v>
      </c>
      <c r="B3493" s="4" t="s">
        <v>79</v>
      </c>
      <c r="C3493" s="4">
        <v>1994.0</v>
      </c>
      <c r="D3493" s="4">
        <v>4.72959995269775</v>
      </c>
      <c r="E3493" s="4">
        <v>6.94801837745944E7</v>
      </c>
      <c r="F3493" s="4">
        <v>-2.83E8</v>
      </c>
      <c r="G3493" s="4">
        <v>1.46447342477401E10</v>
      </c>
      <c r="H3493" s="4">
        <v>11.7490997314453</v>
      </c>
      <c r="I3493" s="4">
        <v>12.1367998123169</v>
      </c>
      <c r="J3493" s="4">
        <f t="shared" si="2"/>
        <v>172062443217</v>
      </c>
      <c r="K3493" s="5">
        <f t="shared" si="3"/>
        <v>177740207869</v>
      </c>
      <c r="L3493" s="5">
        <f t="shared" si="4"/>
        <v>5677764652</v>
      </c>
      <c r="M3493" s="5">
        <f t="shared" si="5"/>
        <v>0.3877000809</v>
      </c>
      <c r="N3493" s="4" t="b">
        <v>0</v>
      </c>
      <c r="O3493" s="4" t="b">
        <v>0</v>
      </c>
      <c r="P3493" s="4" t="b">
        <v>1</v>
      </c>
      <c r="Q3493" s="4" t="b">
        <v>1</v>
      </c>
      <c r="R3493" s="4" t="s">
        <v>39</v>
      </c>
      <c r="S3493" s="4">
        <v>2.60035426827731</v>
      </c>
      <c r="T3493" s="4">
        <v>-1.9926365914207E9</v>
      </c>
    </row>
    <row r="3494" ht="12.75" customHeight="1">
      <c r="A3494" s="8" t="str">
        <f t="shared" si="1"/>
        <v>Dominican Republic1993</v>
      </c>
      <c r="B3494" s="4" t="s">
        <v>79</v>
      </c>
      <c r="C3494" s="4">
        <v>1993.0</v>
      </c>
      <c r="D3494" s="4">
        <v>7.41369009017944</v>
      </c>
      <c r="E3494" s="4">
        <v>1.64876100287125E8</v>
      </c>
      <c r="F3494" s="4">
        <v>-5.329E8</v>
      </c>
      <c r="G3494" s="4">
        <v>1.30810424E10</v>
      </c>
      <c r="H3494" s="4">
        <v>12.8669996261597</v>
      </c>
      <c r="I3494" s="4">
        <v>13.0223999023438</v>
      </c>
      <c r="J3494" s="4">
        <f t="shared" si="2"/>
        <v>168313767671</v>
      </c>
      <c r="K3494" s="5">
        <f t="shared" si="3"/>
        <v>170346565272</v>
      </c>
      <c r="L3494" s="5">
        <f t="shared" si="4"/>
        <v>2032797602</v>
      </c>
      <c r="M3494" s="5">
        <f t="shared" si="5"/>
        <v>0.1554002762</v>
      </c>
      <c r="N3494" s="4" t="b">
        <v>0</v>
      </c>
      <c r="O3494" s="4" t="b">
        <v>0</v>
      </c>
      <c r="P3494" s="4" t="b">
        <v>1</v>
      </c>
      <c r="Q3494" s="4" t="b">
        <v>1</v>
      </c>
      <c r="R3494" s="4" t="s">
        <v>39</v>
      </c>
      <c r="S3494" s="4">
        <v>7.36451304171301</v>
      </c>
      <c r="T3494" s="4">
        <v>-1.5636918477401E9</v>
      </c>
    </row>
    <row r="3495" ht="12.75" customHeight="1">
      <c r="A3495" s="8" t="str">
        <f t="shared" si="1"/>
        <v>Dominican Republic1992</v>
      </c>
      <c r="B3495" s="4" t="s">
        <v>79</v>
      </c>
      <c r="C3495" s="4">
        <v>1992.0</v>
      </c>
      <c r="D3495" s="4">
        <v>9.15202045440674</v>
      </c>
      <c r="E3495" s="4">
        <v>5.70953834231732E8</v>
      </c>
      <c r="F3495" s="4">
        <v>-7.079E8</v>
      </c>
      <c r="G3495" s="4">
        <v>1.1605382504E10</v>
      </c>
      <c r="H3495" s="4">
        <v>12.7930002212524</v>
      </c>
      <c r="I3495" s="4">
        <v>10.4405002593994</v>
      </c>
      <c r="J3495" s="4">
        <f t="shared" si="2"/>
        <v>148467660941</v>
      </c>
      <c r="K3495" s="5">
        <f t="shared" si="3"/>
        <v>121165999043</v>
      </c>
      <c r="L3495" s="5">
        <f t="shared" si="4"/>
        <v>-27301661898</v>
      </c>
      <c r="M3495" s="5">
        <f t="shared" si="5"/>
        <v>-2.352499962</v>
      </c>
      <c r="N3495" s="4" t="b">
        <v>0</v>
      </c>
      <c r="O3495" s="4" t="b">
        <v>0</v>
      </c>
      <c r="P3495" s="4" t="b">
        <v>1</v>
      </c>
      <c r="Q3495" s="4" t="b">
        <v>1</v>
      </c>
      <c r="R3495" s="4" t="s">
        <v>39</v>
      </c>
      <c r="S3495" s="4">
        <v>11.2209327396002</v>
      </c>
      <c r="T3495" s="4">
        <v>-1.475659896E9</v>
      </c>
    </row>
    <row r="3496" ht="12.75" customHeight="1">
      <c r="A3496" s="8" t="str">
        <f t="shared" si="1"/>
        <v>Dominican Republic1991</v>
      </c>
      <c r="B3496" s="4" t="s">
        <v>79</v>
      </c>
      <c r="C3496" s="4">
        <v>1991.0</v>
      </c>
      <c r="D3496" s="4">
        <v>2.5719199180603</v>
      </c>
      <c r="E3496" s="4">
        <v>3.47864766270641E8</v>
      </c>
      <c r="F3496" s="4">
        <v>-1.573E8</v>
      </c>
      <c r="G3496" s="4">
        <v>9.8244833680088E9</v>
      </c>
      <c r="H3496" s="4">
        <v>8.75747013092041</v>
      </c>
      <c r="I3496" s="4">
        <v>8.6505298614502</v>
      </c>
      <c r="J3496" s="4">
        <f t="shared" si="2"/>
        <v>86037619647</v>
      </c>
      <c r="K3496" s="5">
        <f t="shared" si="3"/>
        <v>84986986748</v>
      </c>
      <c r="L3496" s="5">
        <f t="shared" si="4"/>
        <v>-1050632899</v>
      </c>
      <c r="M3496" s="5">
        <f t="shared" si="5"/>
        <v>-0.1069402695</v>
      </c>
      <c r="N3496" s="4" t="b">
        <v>0</v>
      </c>
      <c r="O3496" s="4" t="b">
        <v>1</v>
      </c>
      <c r="P3496" s="4" t="b">
        <v>1</v>
      </c>
      <c r="Q3496" s="4" t="b">
        <v>1</v>
      </c>
      <c r="R3496" s="4" t="s">
        <v>39</v>
      </c>
      <c r="S3496" s="4">
        <v>0.944138889056561</v>
      </c>
      <c r="T3496" s="4">
        <v>-1.78089913599119E9</v>
      </c>
    </row>
    <row r="3497" ht="12.75" customHeight="1">
      <c r="A3497" s="8" t="str">
        <f t="shared" si="1"/>
        <v>Dominican Republic1990</v>
      </c>
      <c r="B3497" s="4" t="s">
        <v>79</v>
      </c>
      <c r="C3497" s="4">
        <v>1990.0</v>
      </c>
      <c r="D3497" s="4">
        <v>3.90492010116577</v>
      </c>
      <c r="E3497" s="4">
        <v>2.98278938342234E8</v>
      </c>
      <c r="F3497" s="4">
        <v>-2.796E8</v>
      </c>
      <c r="G3497" s="4">
        <v>7.07367554479021E9</v>
      </c>
      <c r="H3497" s="4">
        <v>9.49193000793457</v>
      </c>
      <c r="I3497" s="4">
        <v>9.09718990325928</v>
      </c>
      <c r="J3497" s="4">
        <f t="shared" si="2"/>
        <v>67142833170</v>
      </c>
      <c r="K3497" s="5">
        <f t="shared" si="3"/>
        <v>64350569745</v>
      </c>
      <c r="L3497" s="5">
        <f t="shared" si="4"/>
        <v>-2792263425</v>
      </c>
      <c r="M3497" s="5">
        <f t="shared" si="5"/>
        <v>-0.3947401047</v>
      </c>
      <c r="N3497" s="4" t="b">
        <v>0</v>
      </c>
      <c r="O3497" s="4" t="b">
        <v>1</v>
      </c>
      <c r="P3497" s="4" t="b">
        <v>1</v>
      </c>
      <c r="Q3497" s="4" t="b">
        <v>0</v>
      </c>
      <c r="R3497" s="4" t="s">
        <v>39</v>
      </c>
      <c r="S3497" s="4">
        <v>-5.45431239511258</v>
      </c>
      <c r="T3497" s="4">
        <v>-2.75080782321859E9</v>
      </c>
    </row>
    <row r="3498" ht="12.75" customHeight="1">
      <c r="A3498" s="8" t="str">
        <f t="shared" si="1"/>
        <v>Dominican Republic1989</v>
      </c>
      <c r="B3498" s="4" t="s">
        <v>79</v>
      </c>
      <c r="C3498" s="4">
        <v>1989.0</v>
      </c>
      <c r="D3498" s="4">
        <v>5.06567001342773</v>
      </c>
      <c r="E3498" s="4">
        <v>2.56815691261292E8</v>
      </c>
      <c r="F3498" s="4">
        <v>-3.273E8</v>
      </c>
      <c r="G3498" s="4">
        <v>6.68659305993691E9</v>
      </c>
      <c r="H3498" s="4">
        <v>11.2526998519897</v>
      </c>
      <c r="I3498" s="4">
        <v>11.3429002761841</v>
      </c>
      <c r="J3498" s="4">
        <f t="shared" si="2"/>
        <v>75242224736</v>
      </c>
      <c r="K3498" s="5">
        <f t="shared" si="3"/>
        <v>75845358266</v>
      </c>
      <c r="L3498" s="5">
        <f t="shared" si="4"/>
        <v>603133530.4</v>
      </c>
      <c r="M3498" s="5">
        <f t="shared" si="5"/>
        <v>0.09020042419</v>
      </c>
      <c r="N3498" s="4" t="b">
        <v>0</v>
      </c>
      <c r="O3498" s="4" t="b">
        <v>1</v>
      </c>
      <c r="P3498" s="4" t="b">
        <v>1</v>
      </c>
      <c r="Q3498" s="4" t="b">
        <v>0</v>
      </c>
      <c r="R3498" s="4" t="s">
        <v>39</v>
      </c>
      <c r="S3498" s="4">
        <v>4.40053881491087</v>
      </c>
      <c r="T3498" s="4">
        <v>-3.870824848533E8</v>
      </c>
    </row>
    <row r="3499" ht="12.75" customHeight="1">
      <c r="A3499" s="8" t="str">
        <f t="shared" si="1"/>
        <v>Dominican Republic1988</v>
      </c>
      <c r="B3499" s="4" t="s">
        <v>79</v>
      </c>
      <c r="C3499" s="4">
        <v>1988.0</v>
      </c>
      <c r="D3499" s="4">
        <v>3.81939005851746</v>
      </c>
      <c r="E3499" s="4">
        <v>1.10057419906061E7</v>
      </c>
      <c r="F3499" s="4">
        <v>-1.89E7</v>
      </c>
      <c r="G3499" s="4">
        <v>5.37430027457321E9</v>
      </c>
      <c r="H3499" s="4">
        <v>11.069299697876</v>
      </c>
      <c r="I3499" s="4">
        <v>12.7538003921509</v>
      </c>
      <c r="J3499" s="4">
        <f t="shared" si="2"/>
        <v>59489740406</v>
      </c>
      <c r="K3499" s="5">
        <f t="shared" si="3"/>
        <v>68542752949</v>
      </c>
      <c r="L3499" s="5">
        <f t="shared" si="4"/>
        <v>9053012544</v>
      </c>
      <c r="M3499" s="5">
        <f t="shared" si="5"/>
        <v>1.684500694</v>
      </c>
      <c r="N3499" s="4" t="b">
        <v>0</v>
      </c>
      <c r="O3499" s="4" t="b">
        <v>0</v>
      </c>
      <c r="P3499" s="4" t="b">
        <v>1</v>
      </c>
      <c r="Q3499" s="4" t="b">
        <v>0</v>
      </c>
      <c r="R3499" s="4" t="s">
        <v>39</v>
      </c>
      <c r="S3499" s="4">
        <v>2.15596333107851</v>
      </c>
      <c r="T3499" s="4">
        <v>-1.3122927853637E9</v>
      </c>
    </row>
    <row r="3500" ht="12.75" customHeight="1">
      <c r="A3500" s="8" t="str">
        <f t="shared" si="1"/>
        <v>Dominican Republic1987</v>
      </c>
      <c r="B3500" s="4" t="s">
        <v>79</v>
      </c>
      <c r="C3500" s="4">
        <v>1987.0</v>
      </c>
      <c r="D3500" s="4">
        <v>6.87544012069702</v>
      </c>
      <c r="E3500" s="4">
        <v>6.3341677741933E7</v>
      </c>
      <c r="F3500" s="4">
        <v>-3.641E8</v>
      </c>
      <c r="G3500" s="4">
        <v>5.82705024806501E9</v>
      </c>
      <c r="H3500" s="4">
        <v>10.4582996368408</v>
      </c>
      <c r="I3500" s="4">
        <v>11.2108001708984</v>
      </c>
      <c r="J3500" s="4">
        <f t="shared" si="2"/>
        <v>60941037493</v>
      </c>
      <c r="K3500" s="5">
        <f t="shared" si="3"/>
        <v>65325895917</v>
      </c>
      <c r="L3500" s="5">
        <f t="shared" si="4"/>
        <v>4384858424</v>
      </c>
      <c r="M3500" s="5">
        <f t="shared" si="5"/>
        <v>0.7525005341</v>
      </c>
      <c r="N3500" s="4" t="b">
        <v>0</v>
      </c>
      <c r="O3500" s="4" t="b">
        <v>0</v>
      </c>
      <c r="P3500" s="4" t="b">
        <v>1</v>
      </c>
      <c r="Q3500" s="4" t="b">
        <v>0</v>
      </c>
      <c r="R3500" s="4" t="s">
        <v>39</v>
      </c>
      <c r="S3500" s="4">
        <v>10.1173673617477</v>
      </c>
      <c r="T3500" s="4">
        <v>4.527499734918E8</v>
      </c>
    </row>
    <row r="3501" ht="12.75" customHeight="1">
      <c r="A3501" s="8" t="str">
        <f t="shared" si="1"/>
        <v>Dominican Republic1986</v>
      </c>
      <c r="B3501" s="4" t="s">
        <v>79</v>
      </c>
      <c r="C3501" s="4">
        <v>1986.0</v>
      </c>
      <c r="D3501" s="4">
        <v>5.7849497795105</v>
      </c>
      <c r="E3501" s="4">
        <v>8.49535495442952E7</v>
      </c>
      <c r="F3501" s="4">
        <v>-1.834E8</v>
      </c>
      <c r="G3501" s="4">
        <v>6.12212785510508E9</v>
      </c>
      <c r="H3501" s="4">
        <v>9.83257961273193</v>
      </c>
      <c r="I3501" s="4">
        <v>10.4032001495361</v>
      </c>
      <c r="J3501" s="4">
        <f t="shared" si="2"/>
        <v>60196309535</v>
      </c>
      <c r="K3501" s="5">
        <f t="shared" si="3"/>
        <v>63689721418</v>
      </c>
      <c r="L3501" s="5">
        <f t="shared" si="4"/>
        <v>3493411883</v>
      </c>
      <c r="M3501" s="5">
        <f t="shared" si="5"/>
        <v>0.5706205368</v>
      </c>
      <c r="N3501" s="4" t="b">
        <v>0</v>
      </c>
      <c r="O3501" s="4" t="b">
        <v>0</v>
      </c>
      <c r="P3501" s="4" t="b">
        <v>1</v>
      </c>
      <c r="Q3501" s="4" t="b">
        <v>1</v>
      </c>
      <c r="R3501" s="4" t="s">
        <v>39</v>
      </c>
      <c r="S3501" s="4">
        <v>3.52199319901503</v>
      </c>
      <c r="T3501" s="4">
        <v>2.95077607040069E8</v>
      </c>
    </row>
    <row r="3502" ht="12.75" customHeight="1">
      <c r="A3502" s="8" t="str">
        <f t="shared" si="1"/>
        <v>Dominican Republic1985</v>
      </c>
      <c r="B3502" s="4" t="s">
        <v>79</v>
      </c>
      <c r="C3502" s="4">
        <v>1985.0</v>
      </c>
      <c r="D3502" s="4">
        <v>1.04140996932983</v>
      </c>
      <c r="E3502" s="4">
        <v>5.0871021182785E7</v>
      </c>
      <c r="F3502" s="4">
        <v>-1.076E8</v>
      </c>
      <c r="G3502" s="4">
        <v>5.04457943900213E9</v>
      </c>
      <c r="H3502" s="4">
        <v>8.52974987030029</v>
      </c>
      <c r="I3502" s="4">
        <v>9.79728031158447</v>
      </c>
      <c r="J3502" s="4">
        <f t="shared" si="2"/>
        <v>43029000816</v>
      </c>
      <c r="K3502" s="5">
        <f t="shared" si="3"/>
        <v>49423158818</v>
      </c>
      <c r="L3502" s="5">
        <f t="shared" si="4"/>
        <v>6394158002</v>
      </c>
      <c r="M3502" s="5">
        <f t="shared" si="5"/>
        <v>1.267530441</v>
      </c>
      <c r="N3502" s="4" t="b">
        <v>0</v>
      </c>
      <c r="O3502" s="4" t="b">
        <v>1</v>
      </c>
      <c r="P3502" s="4" t="b">
        <v>0</v>
      </c>
      <c r="Q3502" s="4" t="b">
        <v>1</v>
      </c>
      <c r="R3502" s="4" t="s">
        <v>39</v>
      </c>
      <c r="S3502" s="4">
        <v>-2.12253497623713</v>
      </c>
      <c r="T3502" s="4">
        <v>-1.07754841610295E9</v>
      </c>
    </row>
    <row r="3503" ht="12.75" customHeight="1">
      <c r="A3503" s="8" t="str">
        <f t="shared" si="1"/>
        <v>Dominican Republic1984</v>
      </c>
      <c r="B3503" s="4" t="s">
        <v>79</v>
      </c>
      <c r="C3503" s="4">
        <v>1984.0</v>
      </c>
      <c r="D3503" s="4">
        <v>6.20170021057129</v>
      </c>
      <c r="E3503" s="4">
        <v>-4229227.85749132</v>
      </c>
      <c r="F3503" s="4">
        <v>-1.634E8</v>
      </c>
      <c r="G3503" s="4">
        <v>1.15940000048308E10</v>
      </c>
      <c r="H3503" s="4">
        <v>8.37444019317627</v>
      </c>
      <c r="I3503" s="4">
        <v>9.32363033294678</v>
      </c>
      <c r="J3503" s="4">
        <f t="shared" si="2"/>
        <v>97093259640</v>
      </c>
      <c r="K3503" s="5">
        <f t="shared" si="3"/>
        <v>108098170125</v>
      </c>
      <c r="L3503" s="5">
        <f t="shared" si="4"/>
        <v>11004910485</v>
      </c>
      <c r="M3503" s="5">
        <f t="shared" si="5"/>
        <v>0.9491901398</v>
      </c>
      <c r="N3503" s="4" t="b">
        <v>0</v>
      </c>
      <c r="O3503" s="4" t="b">
        <v>1</v>
      </c>
      <c r="P3503" s="4" t="b">
        <v>1</v>
      </c>
      <c r="Q3503" s="4" t="b">
        <v>0</v>
      </c>
      <c r="R3503" s="4" t="s">
        <v>39</v>
      </c>
      <c r="S3503" s="4">
        <v>1.25289597452472</v>
      </c>
      <c r="T3503" s="4">
        <v>6.54942056582867E9</v>
      </c>
    </row>
    <row r="3504" ht="12.75" customHeight="1">
      <c r="A3504" s="8" t="str">
        <f t="shared" si="1"/>
        <v>Dominican Republic1983</v>
      </c>
      <c r="B3504" s="4" t="s">
        <v>79</v>
      </c>
      <c r="C3504" s="4">
        <v>1983.0</v>
      </c>
      <c r="D3504" s="4">
        <v>2.86298990249634</v>
      </c>
      <c r="E3504" s="4">
        <v>-4556676.92468366</v>
      </c>
      <c r="F3504" s="4">
        <v>-4.179E8</v>
      </c>
      <c r="G3504" s="4">
        <v>9.2206000092206E9</v>
      </c>
      <c r="H3504" s="4">
        <v>8.45619010925293</v>
      </c>
      <c r="I3504" s="4">
        <v>10.1998996734619</v>
      </c>
      <c r="J3504" s="4">
        <f t="shared" si="2"/>
        <v>77971146599</v>
      </c>
      <c r="K3504" s="5">
        <f t="shared" si="3"/>
        <v>94049195023</v>
      </c>
      <c r="L3504" s="5">
        <f t="shared" si="4"/>
        <v>16078048424</v>
      </c>
      <c r="M3504" s="5">
        <f t="shared" si="5"/>
        <v>1.743709564</v>
      </c>
      <c r="N3504" s="4" t="b">
        <v>0</v>
      </c>
      <c r="O3504" s="4" t="b">
        <v>0</v>
      </c>
      <c r="P3504" s="4" t="b">
        <v>1</v>
      </c>
      <c r="Q3504" s="4" t="b">
        <v>0</v>
      </c>
      <c r="R3504" s="4" t="s">
        <v>39</v>
      </c>
      <c r="S3504" s="4">
        <v>4.62794634845427</v>
      </c>
      <c r="T3504" s="4">
        <v>-2.37339999561019E9</v>
      </c>
    </row>
    <row r="3505" ht="12.75" customHeight="1">
      <c r="A3505" s="8" t="str">
        <f t="shared" si="1"/>
        <v>Dominican Republic1982</v>
      </c>
      <c r="B3505" s="4" t="s">
        <v>79</v>
      </c>
      <c r="C3505" s="4">
        <v>1982.0</v>
      </c>
      <c r="D3505" s="4">
        <v>-7.28557014465332</v>
      </c>
      <c r="E3505" s="4">
        <v>-1.49825098803678E8</v>
      </c>
      <c r="F3505" s="4">
        <v>-4.426E8</v>
      </c>
      <c r="G3505" s="4">
        <v>8.2674000082674E9</v>
      </c>
      <c r="H3505" s="4">
        <v>7.7696099281311</v>
      </c>
      <c r="I3505" s="4">
        <v>10.1674995422363</v>
      </c>
      <c r="J3505" s="4">
        <f t="shared" si="2"/>
        <v>64234473184</v>
      </c>
      <c r="K3505" s="5">
        <f t="shared" si="3"/>
        <v>84058785800</v>
      </c>
      <c r="L3505" s="5">
        <f t="shared" si="4"/>
        <v>19824312615</v>
      </c>
      <c r="M3505" s="5">
        <f t="shared" si="5"/>
        <v>2.397889614</v>
      </c>
      <c r="N3505" s="4" t="b">
        <v>1</v>
      </c>
      <c r="O3505" s="4" t="b">
        <v>1</v>
      </c>
      <c r="P3505" s="4" t="b">
        <v>0</v>
      </c>
      <c r="Q3505" s="4" t="b">
        <v>0</v>
      </c>
      <c r="R3505" s="4" t="s">
        <v>39</v>
      </c>
      <c r="S3505" s="4">
        <v>1.69870863097835</v>
      </c>
      <c r="T3505" s="4">
        <v>-9.532000009532E8</v>
      </c>
    </row>
    <row r="3506" ht="12.75" customHeight="1">
      <c r="A3506" s="8" t="str">
        <f t="shared" si="1"/>
        <v>Dominican Republic1981</v>
      </c>
      <c r="B3506" s="4" t="s">
        <v>79</v>
      </c>
      <c r="C3506" s="4">
        <v>1981.0</v>
      </c>
      <c r="D3506" s="4">
        <v>-2.26166009902954</v>
      </c>
      <c r="E3506" s="4">
        <v>-9.92094861217488E7</v>
      </c>
      <c r="F3506" s="4">
        <v>-3.894E8</v>
      </c>
      <c r="G3506" s="4">
        <v>7.5613000075613E9</v>
      </c>
      <c r="H3506" s="4">
        <v>10.1984996795654</v>
      </c>
      <c r="I3506" s="4">
        <v>12.1183996200562</v>
      </c>
      <c r="J3506" s="4">
        <f t="shared" si="2"/>
        <v>77113915704</v>
      </c>
      <c r="K3506" s="5">
        <f t="shared" si="3"/>
        <v>91630855139</v>
      </c>
      <c r="L3506" s="5">
        <f t="shared" si="4"/>
        <v>14516939435</v>
      </c>
      <c r="M3506" s="5">
        <f t="shared" si="5"/>
        <v>1.91989994</v>
      </c>
      <c r="N3506" s="4" t="b">
        <v>1</v>
      </c>
      <c r="O3506" s="4" t="b">
        <v>1</v>
      </c>
      <c r="P3506" s="4" t="b">
        <v>0</v>
      </c>
      <c r="Q3506" s="4" t="b">
        <v>0</v>
      </c>
      <c r="R3506" s="4" t="s">
        <v>39</v>
      </c>
      <c r="S3506" s="4">
        <v>4.27986747952687</v>
      </c>
      <c r="T3506" s="4">
        <v>-7.06100000706099E8</v>
      </c>
    </row>
    <row r="3507" ht="12.75" customHeight="1">
      <c r="A3507" s="8" t="str">
        <f t="shared" si="1"/>
        <v>Dominican Republic1980</v>
      </c>
      <c r="B3507" s="4" t="s">
        <v>79</v>
      </c>
      <c r="C3507" s="4">
        <v>1980.0</v>
      </c>
      <c r="D3507" s="4">
        <v>0.751895010471344</v>
      </c>
      <c r="E3507" s="4">
        <v>-7.84948605849077E7</v>
      </c>
      <c r="F3507" s="4">
        <v>-7.199E8</v>
      </c>
      <c r="G3507" s="4">
        <v>6.7613000067613E9</v>
      </c>
      <c r="H3507" s="4">
        <v>11.0124998092651</v>
      </c>
      <c r="I3507" s="4">
        <v>12.8364000320435</v>
      </c>
      <c r="J3507" s="4">
        <f t="shared" si="2"/>
        <v>74458815035</v>
      </c>
      <c r="K3507" s="5">
        <f t="shared" si="3"/>
        <v>86790751623</v>
      </c>
      <c r="L3507" s="5">
        <f t="shared" si="4"/>
        <v>12331936589</v>
      </c>
      <c r="M3507" s="5">
        <f t="shared" si="5"/>
        <v>1.823900223</v>
      </c>
      <c r="N3507" s="4" t="b">
        <v>1</v>
      </c>
      <c r="O3507" s="4" t="b">
        <v>1</v>
      </c>
      <c r="P3507" s="4" t="b">
        <v>0</v>
      </c>
      <c r="Q3507" s="4" t="b">
        <v>0</v>
      </c>
      <c r="R3507" s="4" t="s">
        <v>39</v>
      </c>
      <c r="S3507" s="4">
        <v>7.968738507442</v>
      </c>
      <c r="T3507" s="4">
        <v>-8.000000008E8</v>
      </c>
    </row>
    <row r="3508" ht="12.75" customHeight="1">
      <c r="A3508" s="8" t="str">
        <f t="shared" si="1"/>
        <v>Dominican Republic1979</v>
      </c>
      <c r="B3508" s="4" t="s">
        <v>79</v>
      </c>
      <c r="C3508" s="4">
        <v>1979.0</v>
      </c>
      <c r="D3508" s="4">
        <v>4.93911981582642</v>
      </c>
      <c r="E3508" s="4" t="s">
        <v>39</v>
      </c>
      <c r="F3508" s="4">
        <v>-3.313E8</v>
      </c>
      <c r="G3508" s="4">
        <v>5.4988000054988E9</v>
      </c>
      <c r="H3508" s="4">
        <v>10.4892997741699</v>
      </c>
      <c r="I3508" s="4">
        <v>13.7538003921509</v>
      </c>
      <c r="J3508" s="4">
        <f t="shared" si="2"/>
        <v>57678561656</v>
      </c>
      <c r="K3508" s="5">
        <f t="shared" si="3"/>
        <v>75629397672</v>
      </c>
      <c r="L3508" s="5">
        <f t="shared" si="4"/>
        <v>17950836016</v>
      </c>
      <c r="M3508" s="5">
        <f t="shared" si="5"/>
        <v>3.264500618</v>
      </c>
      <c r="N3508" s="4" t="b">
        <v>0</v>
      </c>
      <c r="O3508" s="4" t="b">
        <v>0</v>
      </c>
      <c r="P3508" s="4" t="b">
        <v>1</v>
      </c>
      <c r="Q3508" s="4" t="b">
        <v>1</v>
      </c>
      <c r="R3508" s="4" t="s">
        <v>39</v>
      </c>
      <c r="S3508" s="4">
        <v>4.53139921679178</v>
      </c>
      <c r="T3508" s="4">
        <v>-1.26250000126249E9</v>
      </c>
    </row>
    <row r="3509" ht="12.75" customHeight="1">
      <c r="A3509" s="8" t="str">
        <f t="shared" si="1"/>
        <v>Dominican Republic1978</v>
      </c>
      <c r="B3509" s="4" t="s">
        <v>79</v>
      </c>
      <c r="C3509" s="4">
        <v>1978.0</v>
      </c>
      <c r="D3509" s="4">
        <v>6.26769018173218</v>
      </c>
      <c r="E3509" s="4" t="s">
        <v>39</v>
      </c>
      <c r="F3509" s="4">
        <v>-3.119E8</v>
      </c>
      <c r="G3509" s="4">
        <v>4.7344000047344E9</v>
      </c>
      <c r="H3509" s="4">
        <v>11.4575004577637</v>
      </c>
      <c r="I3509" s="4">
        <v>12.2817001342773</v>
      </c>
      <c r="J3509" s="4">
        <f t="shared" si="2"/>
        <v>54244390221</v>
      </c>
      <c r="K3509" s="5">
        <f t="shared" si="3"/>
        <v>58146481174</v>
      </c>
      <c r="L3509" s="5">
        <f t="shared" si="4"/>
        <v>3902090952</v>
      </c>
      <c r="M3509" s="5">
        <f t="shared" si="5"/>
        <v>0.8241996765</v>
      </c>
      <c r="N3509" s="4" t="b">
        <v>0</v>
      </c>
      <c r="O3509" s="4" t="b">
        <v>0</v>
      </c>
      <c r="P3509" s="4" t="b">
        <v>1</v>
      </c>
      <c r="Q3509" s="4" t="b">
        <v>1</v>
      </c>
      <c r="R3509" s="4" t="s">
        <v>39</v>
      </c>
      <c r="S3509" s="4">
        <v>2.14068467652777</v>
      </c>
      <c r="T3509" s="4">
        <v>-7.644000007644E8</v>
      </c>
    </row>
    <row r="3510" ht="12.75" customHeight="1">
      <c r="A3510" s="8" t="str">
        <f t="shared" si="1"/>
        <v>Dominican Republic1977</v>
      </c>
      <c r="B3510" s="4" t="s">
        <v>79</v>
      </c>
      <c r="C3510" s="4">
        <v>1977.0</v>
      </c>
      <c r="D3510" s="4">
        <v>8.90447044372559</v>
      </c>
      <c r="E3510" s="4" t="s">
        <v>39</v>
      </c>
      <c r="F3510" s="4">
        <v>-1.286E8</v>
      </c>
      <c r="G3510" s="4">
        <v>4.5871000045871E9</v>
      </c>
      <c r="H3510" s="4">
        <v>11.5361003875732</v>
      </c>
      <c r="I3510" s="4">
        <v>11.3830003738403</v>
      </c>
      <c r="J3510" s="4">
        <f t="shared" si="2"/>
        <v>52917246141</v>
      </c>
      <c r="K3510" s="5">
        <f t="shared" si="3"/>
        <v>52214961067</v>
      </c>
      <c r="L3510" s="5">
        <f t="shared" si="4"/>
        <v>-702285073.7</v>
      </c>
      <c r="M3510" s="5">
        <f t="shared" si="5"/>
        <v>-0.1531000137</v>
      </c>
      <c r="N3510" s="4" t="b">
        <v>0</v>
      </c>
      <c r="O3510" s="4" t="b">
        <v>0</v>
      </c>
      <c r="P3510" s="4" t="b">
        <v>1</v>
      </c>
      <c r="Q3510" s="4" t="b">
        <v>1</v>
      </c>
      <c r="R3510" s="4" t="s">
        <v>39</v>
      </c>
      <c r="S3510" s="4">
        <v>4.9817839508753</v>
      </c>
      <c r="T3510" s="4">
        <v>-1.47300000147299E8</v>
      </c>
    </row>
    <row r="3511" ht="12.75" customHeight="1">
      <c r="A3511" s="8" t="str">
        <f t="shared" si="1"/>
        <v>Dominican Republic1976</v>
      </c>
      <c r="B3511" s="4" t="s">
        <v>79</v>
      </c>
      <c r="C3511" s="4">
        <v>1976.0</v>
      </c>
      <c r="D3511" s="4">
        <v>5.51756000518799</v>
      </c>
      <c r="E3511" s="4" t="s">
        <v>39</v>
      </c>
      <c r="F3511" s="4">
        <v>-1.292E8</v>
      </c>
      <c r="G3511" s="4">
        <v>3.9515000039515E9</v>
      </c>
      <c r="H3511" s="4">
        <v>12.2855997085571</v>
      </c>
      <c r="I3511" s="4">
        <v>12.5029001235962</v>
      </c>
      <c r="J3511" s="4">
        <f t="shared" si="2"/>
        <v>48546547297</v>
      </c>
      <c r="K3511" s="5">
        <f t="shared" si="3"/>
        <v>49405209888</v>
      </c>
      <c r="L3511" s="5">
        <f t="shared" si="4"/>
        <v>858662590.9</v>
      </c>
      <c r="M3511" s="5">
        <f t="shared" si="5"/>
        <v>0.217300415</v>
      </c>
      <c r="N3511" s="4" t="b">
        <v>0</v>
      </c>
      <c r="O3511" s="4" t="b">
        <v>1</v>
      </c>
      <c r="P3511" s="4" t="b">
        <v>1</v>
      </c>
      <c r="Q3511" s="4" t="b">
        <v>1</v>
      </c>
      <c r="R3511" s="4" t="s">
        <v>39</v>
      </c>
      <c r="S3511" s="4">
        <v>6.72812264197155</v>
      </c>
      <c r="T3511" s="4">
        <v>-6.356000006356E8</v>
      </c>
    </row>
    <row r="3512" ht="12.75" customHeight="1">
      <c r="A3512" s="8" t="str">
        <f t="shared" si="1"/>
        <v>Dominican Republic1975</v>
      </c>
      <c r="B3512" s="4" t="s">
        <v>79</v>
      </c>
      <c r="C3512" s="4">
        <v>1975.0</v>
      </c>
      <c r="D3512" s="4">
        <v>2.10006999969482</v>
      </c>
      <c r="E3512" s="4" t="s">
        <v>39</v>
      </c>
      <c r="F3512" s="4">
        <v>-7.28E7</v>
      </c>
      <c r="G3512" s="4">
        <v>3.5992000035992E9</v>
      </c>
      <c r="H3512" s="4">
        <v>15.0712003707886</v>
      </c>
      <c r="I3512" s="4">
        <v>13.7049999237061</v>
      </c>
      <c r="J3512" s="4">
        <f t="shared" si="2"/>
        <v>54244264429</v>
      </c>
      <c r="K3512" s="5">
        <f t="shared" si="3"/>
        <v>49327035775</v>
      </c>
      <c r="L3512" s="5">
        <f t="shared" si="4"/>
        <v>-4917228654</v>
      </c>
      <c r="M3512" s="5">
        <f t="shared" si="5"/>
        <v>-1.366200447</v>
      </c>
      <c r="N3512" s="4" t="b">
        <v>0</v>
      </c>
      <c r="O3512" s="4" t="b">
        <v>1</v>
      </c>
      <c r="P3512" s="4" t="b">
        <v>1</v>
      </c>
      <c r="Q3512" s="4" t="b">
        <v>0</v>
      </c>
      <c r="R3512" s="4" t="s">
        <v>39</v>
      </c>
      <c r="S3512" s="4">
        <v>5.19325335716043</v>
      </c>
      <c r="T3512" s="4">
        <v>-3.523000003523E8</v>
      </c>
    </row>
    <row r="3513" ht="12.75" customHeight="1">
      <c r="A3513" s="8" t="str">
        <f t="shared" si="1"/>
        <v>Dominican Republic1974</v>
      </c>
      <c r="B3513" s="4" t="s">
        <v>79</v>
      </c>
      <c r="C3513" s="4">
        <v>1974.0</v>
      </c>
      <c r="D3513" s="4">
        <v>5.54489994049072</v>
      </c>
      <c r="E3513" s="4" t="s">
        <v>39</v>
      </c>
      <c r="F3513" s="4">
        <v>-2.41E8</v>
      </c>
      <c r="G3513" s="4">
        <v>2.92570000146285E9</v>
      </c>
      <c r="H3513" s="4">
        <v>13.6854000091553</v>
      </c>
      <c r="I3513" s="4">
        <v>14.6190996170044</v>
      </c>
      <c r="J3513" s="4">
        <f t="shared" si="2"/>
        <v>40039374827</v>
      </c>
      <c r="K3513" s="5">
        <f t="shared" si="3"/>
        <v>42771099771</v>
      </c>
      <c r="L3513" s="5">
        <f t="shared" si="4"/>
        <v>2731724944</v>
      </c>
      <c r="M3513" s="5">
        <f t="shared" si="5"/>
        <v>0.9336996078</v>
      </c>
      <c r="N3513" s="4" t="b">
        <v>0</v>
      </c>
      <c r="O3513" s="4" t="b">
        <v>1</v>
      </c>
      <c r="P3513" s="4" t="b">
        <v>1</v>
      </c>
      <c r="Q3513" s="4" t="b">
        <v>0</v>
      </c>
      <c r="R3513" s="4" t="s">
        <v>39</v>
      </c>
      <c r="S3513" s="4">
        <v>6.00190290333006</v>
      </c>
      <c r="T3513" s="4">
        <v>-6.73500002136349E8</v>
      </c>
    </row>
    <row r="3514" ht="12.75" customHeight="1">
      <c r="A3514" s="8" t="str">
        <f t="shared" si="1"/>
        <v>Dominican Republic1973</v>
      </c>
      <c r="B3514" s="4" t="s">
        <v>79</v>
      </c>
      <c r="C3514" s="4">
        <v>1973.0</v>
      </c>
      <c r="D3514" s="4">
        <v>7.70892000198364</v>
      </c>
      <c r="E3514" s="4" t="s">
        <v>39</v>
      </c>
      <c r="F3514" s="4">
        <v>-9.66E7</v>
      </c>
      <c r="G3514" s="4">
        <v>2.3448000001954E9</v>
      </c>
      <c r="H3514" s="4">
        <v>13.214599609375</v>
      </c>
      <c r="I3514" s="4">
        <v>13.747200012207</v>
      </c>
      <c r="J3514" s="4">
        <f t="shared" si="2"/>
        <v>30985593167</v>
      </c>
      <c r="K3514" s="5">
        <f t="shared" si="3"/>
        <v>32234434591</v>
      </c>
      <c r="L3514" s="5">
        <f t="shared" si="4"/>
        <v>1248841425</v>
      </c>
      <c r="M3514" s="5">
        <f t="shared" si="5"/>
        <v>0.5326004028</v>
      </c>
      <c r="N3514" s="4" t="b">
        <v>0</v>
      </c>
      <c r="O3514" s="4" t="b">
        <v>0</v>
      </c>
      <c r="P3514" s="4" t="b">
        <v>1</v>
      </c>
      <c r="Q3514" s="4" t="b">
        <v>1</v>
      </c>
      <c r="R3514" s="4" t="s">
        <v>39</v>
      </c>
      <c r="S3514" s="4">
        <v>12.8957637251017</v>
      </c>
      <c r="T3514" s="4">
        <v>-5.80900001267449E8</v>
      </c>
    </row>
    <row r="3515" ht="12.75" customHeight="1">
      <c r="A3515" s="8" t="str">
        <f t="shared" si="1"/>
        <v>Dominican Republic1972</v>
      </c>
      <c r="B3515" s="4" t="s">
        <v>79</v>
      </c>
      <c r="C3515" s="4">
        <v>1972.0</v>
      </c>
      <c r="D3515" s="4">
        <v>8.17805004119873</v>
      </c>
      <c r="E3515" s="4" t="s">
        <v>39</v>
      </c>
      <c r="F3515" s="4">
        <v>-4.7E7</v>
      </c>
      <c r="G3515" s="4">
        <v>1.9874E9</v>
      </c>
      <c r="H3515" s="4">
        <v>12.3706998825073</v>
      </c>
      <c r="I3515" s="4">
        <v>14.0986003875732</v>
      </c>
      <c r="J3515" s="4">
        <f t="shared" si="2"/>
        <v>24585528946</v>
      </c>
      <c r="K3515" s="5">
        <f t="shared" si="3"/>
        <v>28019558410</v>
      </c>
      <c r="L3515" s="5">
        <f t="shared" si="4"/>
        <v>3434029464</v>
      </c>
      <c r="M3515" s="5">
        <f t="shared" si="5"/>
        <v>1.727900505</v>
      </c>
      <c r="N3515" s="4" t="b">
        <v>0</v>
      </c>
      <c r="O3515" s="4" t="b">
        <v>0</v>
      </c>
      <c r="P3515" s="4" t="b">
        <v>1</v>
      </c>
      <c r="Q3515" s="4" t="b">
        <v>1</v>
      </c>
      <c r="R3515" s="4" t="s">
        <v>39</v>
      </c>
      <c r="S3515" s="4">
        <v>10.3941640767606</v>
      </c>
      <c r="T3515" s="4">
        <v>-3.574000001954E8</v>
      </c>
    </row>
    <row r="3516" ht="12.75" customHeight="1">
      <c r="A3516" s="8" t="str">
        <f t="shared" si="1"/>
        <v>Dominican Republic1971</v>
      </c>
      <c r="B3516" s="4" t="s">
        <v>79</v>
      </c>
      <c r="C3516" s="4">
        <v>1971.0</v>
      </c>
      <c r="D3516" s="4">
        <v>6.77850008010864</v>
      </c>
      <c r="E3516" s="4" t="s">
        <v>39</v>
      </c>
      <c r="F3516" s="4">
        <v>-1.294E8</v>
      </c>
      <c r="G3516" s="4">
        <v>1.66650000013887E9</v>
      </c>
      <c r="H3516" s="4">
        <v>12.9261999130249</v>
      </c>
      <c r="I3516" s="4">
        <v>13.7739000320435</v>
      </c>
      <c r="J3516" s="4">
        <f t="shared" si="2"/>
        <v>21541512157</v>
      </c>
      <c r="K3516" s="5">
        <f t="shared" si="3"/>
        <v>22954204405</v>
      </c>
      <c r="L3516" s="5">
        <f t="shared" si="4"/>
        <v>1412692248</v>
      </c>
      <c r="M3516" s="5">
        <f t="shared" si="5"/>
        <v>0.847700119</v>
      </c>
      <c r="N3516" s="4" t="b">
        <v>0</v>
      </c>
      <c r="O3516" s="4" t="b">
        <v>0</v>
      </c>
      <c r="P3516" s="4" t="b">
        <v>1</v>
      </c>
      <c r="Q3516" s="4" t="b">
        <v>1</v>
      </c>
      <c r="R3516" s="4" t="s">
        <v>39</v>
      </c>
      <c r="S3516" s="4">
        <v>10.8714660681825</v>
      </c>
      <c r="T3516" s="4">
        <v>-3.2089999986113E8</v>
      </c>
    </row>
    <row r="3517" ht="12.75" customHeight="1">
      <c r="A3517" s="8" t="str">
        <f t="shared" si="1"/>
        <v>Dominican Republic1970</v>
      </c>
      <c r="B3517" s="4" t="s">
        <v>79</v>
      </c>
      <c r="C3517" s="4">
        <v>1970.0</v>
      </c>
      <c r="D3517" s="4">
        <v>7.50312995910645</v>
      </c>
      <c r="E3517" s="4" t="s">
        <v>39</v>
      </c>
      <c r="F3517" s="4">
        <v>-1.019E8</v>
      </c>
      <c r="G3517" s="4">
        <v>1.4855E9</v>
      </c>
      <c r="H3517" s="4">
        <v>12.6254997253418</v>
      </c>
      <c r="I3517" s="4">
        <v>13.3086004257202</v>
      </c>
      <c r="J3517" s="4">
        <f t="shared" si="2"/>
        <v>18755179842</v>
      </c>
      <c r="K3517" s="5">
        <f t="shared" si="3"/>
        <v>19769925932</v>
      </c>
      <c r="L3517" s="5">
        <f t="shared" si="4"/>
        <v>1014746090</v>
      </c>
      <c r="M3517" s="5">
        <f t="shared" si="5"/>
        <v>0.6831007004</v>
      </c>
      <c r="N3517" s="4" t="b">
        <v>0</v>
      </c>
      <c r="O3517" s="4" t="b">
        <v>0</v>
      </c>
      <c r="P3517" s="4" t="b">
        <v>1</v>
      </c>
      <c r="Q3517" s="4" t="b">
        <v>0</v>
      </c>
      <c r="R3517" s="4" t="s">
        <v>39</v>
      </c>
      <c r="S3517" s="4">
        <v>18.2266828796501</v>
      </c>
      <c r="T3517" s="4">
        <v>-1.8100000013887E8</v>
      </c>
    </row>
    <row r="3518" ht="12.75" customHeight="1">
      <c r="A3518" s="8" t="str">
        <f t="shared" si="1"/>
        <v>Dominican Republic1969</v>
      </c>
      <c r="B3518" s="4" t="s">
        <v>79</v>
      </c>
      <c r="C3518" s="4">
        <v>1969.0</v>
      </c>
      <c r="D3518" s="4">
        <v>5.57773017883301</v>
      </c>
      <c r="E3518" s="4" t="s">
        <v>39</v>
      </c>
      <c r="F3518" s="4">
        <v>-8.47E7</v>
      </c>
      <c r="G3518" s="4">
        <v>1.2305E9</v>
      </c>
      <c r="H3518" s="4">
        <v>14.4677000045776</v>
      </c>
      <c r="I3518" s="4">
        <v>15.4533996582031</v>
      </c>
      <c r="J3518" s="4">
        <f t="shared" si="2"/>
        <v>17802504856</v>
      </c>
      <c r="K3518" s="5">
        <f t="shared" si="3"/>
        <v>19015408279</v>
      </c>
      <c r="L3518" s="5">
        <f t="shared" si="4"/>
        <v>1212903424</v>
      </c>
      <c r="M3518" s="5">
        <f t="shared" si="5"/>
        <v>0.9856996536</v>
      </c>
      <c r="N3518" s="4" t="b">
        <v>0</v>
      </c>
      <c r="O3518" s="4" t="b">
        <v>0</v>
      </c>
      <c r="P3518" s="4" t="b">
        <v>1</v>
      </c>
      <c r="Q3518" s="4" t="b">
        <v>0</v>
      </c>
      <c r="R3518" s="4" t="s">
        <v>39</v>
      </c>
      <c r="S3518" s="4">
        <v>10.8914458307793</v>
      </c>
      <c r="T3518" s="4">
        <v>-2.55E8</v>
      </c>
    </row>
    <row r="3519" ht="12.75" customHeight="1">
      <c r="A3519" s="8" t="str">
        <f t="shared" si="1"/>
        <v>Dominican Republic1968</v>
      </c>
      <c r="B3519" s="4" t="s">
        <v>79</v>
      </c>
      <c r="C3519" s="4">
        <v>1968.0</v>
      </c>
      <c r="D3519" s="4">
        <v>8.38502025604248</v>
      </c>
      <c r="E3519" s="4" t="s">
        <v>39</v>
      </c>
      <c r="F3519" s="4">
        <v>-7.52E7</v>
      </c>
      <c r="G3519" s="4">
        <v>1.0791E9</v>
      </c>
      <c r="H3519" s="4">
        <v>14.4837999343872</v>
      </c>
      <c r="I3519" s="4">
        <v>15.4778995513916</v>
      </c>
      <c r="J3519" s="4">
        <f t="shared" si="2"/>
        <v>15629468509</v>
      </c>
      <c r="K3519" s="5">
        <f t="shared" si="3"/>
        <v>16702201406</v>
      </c>
      <c r="L3519" s="5">
        <f t="shared" si="4"/>
        <v>1072732897</v>
      </c>
      <c r="M3519" s="5">
        <f t="shared" si="5"/>
        <v>0.994099617</v>
      </c>
      <c r="N3519" s="4" t="b">
        <v>0</v>
      </c>
      <c r="O3519" s="4" t="b">
        <v>0</v>
      </c>
      <c r="P3519" s="4" t="b">
        <v>1</v>
      </c>
      <c r="Q3519" s="4" t="b">
        <v>0</v>
      </c>
      <c r="R3519" s="4" t="s">
        <v>39</v>
      </c>
      <c r="S3519" s="4">
        <v>0.238860484696104</v>
      </c>
      <c r="T3519" s="4">
        <v>-1.514E8</v>
      </c>
    </row>
    <row r="3520" ht="12.75" customHeight="1">
      <c r="A3520" s="8" t="str">
        <f t="shared" si="1"/>
        <v>Dominican Republic1967</v>
      </c>
      <c r="B3520" s="4" t="s">
        <v>79</v>
      </c>
      <c r="C3520" s="4">
        <v>1967.0</v>
      </c>
      <c r="D3520" s="4">
        <v>5.65012979507446</v>
      </c>
      <c r="E3520" s="4" t="s">
        <v>39</v>
      </c>
      <c r="F3520" s="4" t="s">
        <v>39</v>
      </c>
      <c r="G3520" s="4">
        <v>1.0348E9</v>
      </c>
      <c r="H3520" s="4">
        <v>13.3443002700806</v>
      </c>
      <c r="I3520" s="4">
        <v>15.0286998748779</v>
      </c>
      <c r="J3520" s="4">
        <f t="shared" si="2"/>
        <v>13808681919</v>
      </c>
      <c r="K3520" s="5">
        <f t="shared" si="3"/>
        <v>15551698631</v>
      </c>
      <c r="L3520" s="5">
        <f t="shared" si="4"/>
        <v>1743016711</v>
      </c>
      <c r="M3520" s="5">
        <f t="shared" si="5"/>
        <v>1.684399605</v>
      </c>
      <c r="N3520" s="4" t="b">
        <v>0</v>
      </c>
      <c r="O3520" s="4" t="b">
        <v>0</v>
      </c>
      <c r="P3520" s="4" t="b">
        <v>1</v>
      </c>
      <c r="Q3520" s="4" t="b">
        <v>0</v>
      </c>
      <c r="R3520" s="4" t="s">
        <v>39</v>
      </c>
      <c r="S3520" s="4">
        <v>3.32754228723306</v>
      </c>
      <c r="T3520" s="4">
        <v>-4.43E7</v>
      </c>
    </row>
    <row r="3521" ht="12.75" customHeight="1">
      <c r="A3521" s="8" t="str">
        <f t="shared" si="1"/>
        <v>Dominican Republic1966</v>
      </c>
      <c r="B3521" s="4" t="s">
        <v>79</v>
      </c>
      <c r="C3521" s="4">
        <v>1966.0</v>
      </c>
      <c r="D3521" s="4">
        <v>7.87070989608765</v>
      </c>
      <c r="E3521" s="4" t="s">
        <v>39</v>
      </c>
      <c r="F3521" s="4" t="s">
        <v>39</v>
      </c>
      <c r="G3521" s="4">
        <v>9.839E8</v>
      </c>
      <c r="H3521" s="4">
        <v>13.0886001586914</v>
      </c>
      <c r="I3521" s="4">
        <v>15.2298002243042</v>
      </c>
      <c r="J3521" s="4">
        <f t="shared" si="2"/>
        <v>12877873696</v>
      </c>
      <c r="K3521" s="5">
        <f t="shared" si="3"/>
        <v>14984600441</v>
      </c>
      <c r="L3521" s="5">
        <f t="shared" si="4"/>
        <v>2106726745</v>
      </c>
      <c r="M3521" s="5">
        <f t="shared" si="5"/>
        <v>2.141200066</v>
      </c>
      <c r="N3521" s="4" t="b">
        <v>0</v>
      </c>
      <c r="O3521" s="4" t="b">
        <v>0</v>
      </c>
      <c r="P3521" s="4" t="b">
        <v>1</v>
      </c>
      <c r="Q3521" s="4" t="b">
        <v>0</v>
      </c>
      <c r="R3521" s="4" t="s">
        <v>39</v>
      </c>
      <c r="S3521" s="4">
        <v>13.4633448325871</v>
      </c>
      <c r="T3521" s="4">
        <v>-5.09E7</v>
      </c>
    </row>
    <row r="3522" ht="12.75" customHeight="1">
      <c r="A3522" s="8" t="str">
        <f t="shared" si="1"/>
        <v>Dominican Republic1965</v>
      </c>
      <c r="B3522" s="4" t="s">
        <v>79</v>
      </c>
      <c r="C3522" s="4">
        <v>1965.0</v>
      </c>
      <c r="D3522" s="4">
        <v>9.82962036132812</v>
      </c>
      <c r="E3522" s="4" t="s">
        <v>39</v>
      </c>
      <c r="F3522" s="4" t="s">
        <v>39</v>
      </c>
      <c r="G3522" s="4">
        <v>8.881E8</v>
      </c>
      <c r="H3522" s="4">
        <v>10.9180002212524</v>
      </c>
      <c r="I3522" s="4">
        <v>12.7621002197266</v>
      </c>
      <c r="J3522" s="4">
        <f t="shared" si="2"/>
        <v>9696275996</v>
      </c>
      <c r="K3522" s="5">
        <f t="shared" si="3"/>
        <v>11334021205</v>
      </c>
      <c r="L3522" s="5">
        <f t="shared" si="4"/>
        <v>1637745209</v>
      </c>
      <c r="M3522" s="5">
        <f t="shared" si="5"/>
        <v>1.844099998</v>
      </c>
      <c r="N3522" s="4" t="b">
        <v>0</v>
      </c>
      <c r="O3522" s="4" t="b">
        <v>0</v>
      </c>
      <c r="P3522" s="4" t="b">
        <v>1</v>
      </c>
      <c r="Q3522" s="4" t="b">
        <v>1</v>
      </c>
      <c r="R3522" s="4" t="s">
        <v>39</v>
      </c>
      <c r="S3522" s="4">
        <v>-12.4818339161577</v>
      </c>
      <c r="T3522" s="4">
        <v>-9.58E7</v>
      </c>
    </row>
    <row r="3523" ht="12.75" customHeight="1">
      <c r="A3523" s="8" t="str">
        <f t="shared" si="1"/>
        <v>Dominican Republic1964</v>
      </c>
      <c r="B3523" s="4" t="s">
        <v>79</v>
      </c>
      <c r="C3523" s="4">
        <v>1964.0</v>
      </c>
      <c r="D3523" s="4">
        <v>4.14905023574829</v>
      </c>
      <c r="E3523" s="4" t="s">
        <v>39</v>
      </c>
      <c r="F3523" s="4" t="s">
        <v>39</v>
      </c>
      <c r="G3523" s="4">
        <v>1.0255999E9</v>
      </c>
      <c r="H3523" s="4">
        <v>15.3252000808716</v>
      </c>
      <c r="I3523" s="4">
        <v>16.6821002960205</v>
      </c>
      <c r="J3523" s="4">
        <f t="shared" si="2"/>
        <v>15717523670</v>
      </c>
      <c r="K3523" s="5">
        <f t="shared" si="3"/>
        <v>17109160395</v>
      </c>
      <c r="L3523" s="5">
        <f t="shared" si="4"/>
        <v>1391636725</v>
      </c>
      <c r="M3523" s="5">
        <f t="shared" si="5"/>
        <v>1.356900215</v>
      </c>
      <c r="N3523" s="4" t="b">
        <v>0</v>
      </c>
      <c r="O3523" s="4" t="b">
        <v>1</v>
      </c>
      <c r="P3523" s="4" t="b">
        <v>1</v>
      </c>
      <c r="Q3523" s="4" t="b">
        <v>1</v>
      </c>
      <c r="R3523" s="4" t="s">
        <v>39</v>
      </c>
      <c r="S3523" s="4">
        <v>6.76486511640712</v>
      </c>
      <c r="T3523" s="4">
        <v>1.374999E8</v>
      </c>
    </row>
    <row r="3524" ht="12.75" customHeight="1">
      <c r="A3524" s="8" t="str">
        <f t="shared" si="1"/>
        <v>Dominican Republic1963</v>
      </c>
      <c r="B3524" s="4" t="s">
        <v>79</v>
      </c>
      <c r="C3524" s="4">
        <v>1963.0</v>
      </c>
      <c r="D3524" s="4">
        <v>4.78470993041992</v>
      </c>
      <c r="E3524" s="4" t="s">
        <v>39</v>
      </c>
      <c r="F3524" s="4" t="s">
        <v>39</v>
      </c>
      <c r="G3524" s="4">
        <v>9.407999E8</v>
      </c>
      <c r="H3524" s="4">
        <v>14.7360000610352</v>
      </c>
      <c r="I3524" s="4">
        <v>15.12619972229</v>
      </c>
      <c r="J3524" s="4">
        <f t="shared" si="2"/>
        <v>13863627384</v>
      </c>
      <c r="K3524" s="5">
        <f t="shared" si="3"/>
        <v>14230727186</v>
      </c>
      <c r="L3524" s="5">
        <f t="shared" si="4"/>
        <v>367099802.3</v>
      </c>
      <c r="M3524" s="5">
        <f t="shared" si="5"/>
        <v>0.3901996613</v>
      </c>
      <c r="N3524" s="4" t="b">
        <v>0</v>
      </c>
      <c r="O3524" s="4" t="b">
        <v>1</v>
      </c>
      <c r="P3524" s="4" t="b">
        <v>1</v>
      </c>
      <c r="Q3524" s="4" t="b">
        <v>0</v>
      </c>
      <c r="R3524" s="4" t="s">
        <v>39</v>
      </c>
      <c r="S3524" s="4">
        <v>6.50290263397363</v>
      </c>
      <c r="T3524" s="4">
        <v>-8.48E7</v>
      </c>
    </row>
    <row r="3525" ht="12.75" customHeight="1">
      <c r="A3525" s="8" t="str">
        <f t="shared" si="1"/>
        <v>Dominican Republic1962</v>
      </c>
      <c r="B3525" s="4" t="s">
        <v>79</v>
      </c>
      <c r="C3525" s="4">
        <v>1962.0</v>
      </c>
      <c r="D3525" s="4">
        <v>8.14832019805908</v>
      </c>
      <c r="E3525" s="4" t="s">
        <v>39</v>
      </c>
      <c r="F3525" s="4" t="s">
        <v>39</v>
      </c>
      <c r="G3525" s="4">
        <v>8.241E8</v>
      </c>
      <c r="H3525" s="4">
        <v>14.5019998550415</v>
      </c>
      <c r="I3525" s="4">
        <v>15.6737003326416</v>
      </c>
      <c r="J3525" s="4">
        <f t="shared" si="2"/>
        <v>11951098081</v>
      </c>
      <c r="K3525" s="5">
        <f t="shared" si="3"/>
        <v>12916696444</v>
      </c>
      <c r="L3525" s="5">
        <f t="shared" si="4"/>
        <v>965598363.6</v>
      </c>
      <c r="M3525" s="5">
        <f t="shared" si="5"/>
        <v>1.171700478</v>
      </c>
      <c r="N3525" s="4" t="b">
        <v>0</v>
      </c>
      <c r="O3525" s="4" t="b">
        <v>1</v>
      </c>
      <c r="P3525" s="4" t="b">
        <v>1</v>
      </c>
      <c r="Q3525" s="4" t="b">
        <v>0</v>
      </c>
      <c r="R3525" s="4" t="s">
        <v>39</v>
      </c>
      <c r="S3525" s="4">
        <v>17.0472409333001</v>
      </c>
      <c r="T3525" s="4">
        <v>-1.166999E8</v>
      </c>
    </row>
    <row r="3526" ht="12.75" customHeight="1">
      <c r="A3526" s="8" t="str">
        <f t="shared" si="1"/>
        <v>Dominican Republic1961</v>
      </c>
      <c r="B3526" s="4" t="s">
        <v>79</v>
      </c>
      <c r="C3526" s="4">
        <v>1961.0</v>
      </c>
      <c r="D3526" s="4">
        <v>-0.955940008163452</v>
      </c>
      <c r="E3526" s="4" t="s">
        <v>39</v>
      </c>
      <c r="F3526" s="4" t="s">
        <v>39</v>
      </c>
      <c r="G3526" s="4">
        <v>6.541002E8</v>
      </c>
      <c r="H3526" s="4">
        <v>16.9596996307373</v>
      </c>
      <c r="I3526" s="4">
        <v>19.9568004608154</v>
      </c>
      <c r="J3526" s="4">
        <f t="shared" si="2"/>
        <v>11093342920</v>
      </c>
      <c r="K3526" s="5">
        <f t="shared" si="3"/>
        <v>13053747173</v>
      </c>
      <c r="L3526" s="5">
        <f t="shared" si="4"/>
        <v>1960404252</v>
      </c>
      <c r="M3526" s="5">
        <f t="shared" si="5"/>
        <v>2.99710083</v>
      </c>
      <c r="N3526" s="4" t="b">
        <v>1</v>
      </c>
      <c r="O3526" s="4" t="b">
        <v>1</v>
      </c>
      <c r="P3526" s="4" t="b">
        <v>0</v>
      </c>
      <c r="Q3526" s="4" t="b">
        <v>0</v>
      </c>
      <c r="R3526" s="4" t="s">
        <v>39</v>
      </c>
      <c r="S3526" s="4">
        <v>-2.31324874995225</v>
      </c>
      <c r="T3526" s="4">
        <v>-1.699998E8</v>
      </c>
    </row>
    <row r="3527" ht="12.75" customHeight="1">
      <c r="A3527" s="8" t="str">
        <f t="shared" si="1"/>
        <v>Dominican Republic1960</v>
      </c>
      <c r="B3527" s="4" t="s">
        <v>79</v>
      </c>
      <c r="C3527" s="4">
        <v>1960.0</v>
      </c>
      <c r="D3527" s="4">
        <v>4.91027021408081</v>
      </c>
      <c r="E3527" s="4" t="s">
        <v>39</v>
      </c>
      <c r="F3527" s="4" t="s">
        <v>39</v>
      </c>
      <c r="G3527" s="4">
        <v>6.723997E8</v>
      </c>
      <c r="H3527" s="4">
        <v>19.5081996917725</v>
      </c>
      <c r="I3527" s="4">
        <v>20.1229000091553</v>
      </c>
      <c r="J3527" s="4">
        <f t="shared" si="2"/>
        <v>13117307620</v>
      </c>
      <c r="K3527" s="5">
        <f t="shared" si="3"/>
        <v>13530631929</v>
      </c>
      <c r="L3527" s="5">
        <f t="shared" si="4"/>
        <v>413324309</v>
      </c>
      <c r="M3527" s="5">
        <f t="shared" si="5"/>
        <v>0.6147003174</v>
      </c>
      <c r="N3527" s="4" t="b">
        <v>1</v>
      </c>
      <c r="O3527" s="4" t="b">
        <v>1</v>
      </c>
      <c r="P3527" s="4" t="b">
        <v>0</v>
      </c>
      <c r="Q3527" s="4" t="b">
        <v>0</v>
      </c>
      <c r="R3527" s="4" t="s">
        <v>39</v>
      </c>
      <c r="S3527" s="4" t="s">
        <v>39</v>
      </c>
      <c r="T3527" s="4">
        <v>1.82995E7</v>
      </c>
    </row>
    <row r="3528" ht="12.75" customHeight="1">
      <c r="A3528" s="8" t="str">
        <f t="shared" si="1"/>
        <v>Dominican Republic1959</v>
      </c>
      <c r="B3528" s="4" t="s">
        <v>79</v>
      </c>
      <c r="C3528" s="4">
        <v>1959.0</v>
      </c>
      <c r="D3528" s="4">
        <v>0.576586008071899</v>
      </c>
      <c r="E3528" s="4" t="s">
        <v>39</v>
      </c>
      <c r="F3528" s="4" t="s">
        <v>39</v>
      </c>
      <c r="G3528" s="4" t="s">
        <v>39</v>
      </c>
      <c r="H3528" s="4">
        <v>21.8390998840332</v>
      </c>
      <c r="I3528" s="4">
        <v>22.1263999938965</v>
      </c>
      <c r="J3528" s="4" t="str">
        <f t="shared" si="2"/>
        <v>#VALUE!</v>
      </c>
      <c r="K3528" s="5" t="str">
        <f t="shared" si="3"/>
        <v>#VALUE!</v>
      </c>
      <c r="L3528" s="5" t="str">
        <f t="shared" si="4"/>
        <v>#VALUE!</v>
      </c>
      <c r="M3528" s="5" t="str">
        <f t="shared" si="5"/>
        <v>#VALUE!</v>
      </c>
      <c r="N3528" s="4" t="b">
        <v>0</v>
      </c>
      <c r="O3528" s="4" t="b">
        <v>1</v>
      </c>
      <c r="P3528" s="4" t="b">
        <v>0</v>
      </c>
      <c r="Q3528" s="4" t="b">
        <v>0</v>
      </c>
      <c r="R3528" s="4" t="s">
        <v>39</v>
      </c>
      <c r="S3528" s="4" t="s">
        <v>39</v>
      </c>
      <c r="T3528" s="4" t="s">
        <v>39</v>
      </c>
    </row>
    <row r="3529" ht="12.75" customHeight="1">
      <c r="A3529" s="8" t="str">
        <f t="shared" si="1"/>
        <v>Dominican Republic1958</v>
      </c>
      <c r="B3529" s="4" t="s">
        <v>79</v>
      </c>
      <c r="C3529" s="4">
        <v>1958.0</v>
      </c>
      <c r="D3529" s="4">
        <v>5.33404016494751</v>
      </c>
      <c r="E3529" s="4" t="s">
        <v>39</v>
      </c>
      <c r="F3529" s="4" t="s">
        <v>39</v>
      </c>
      <c r="G3529" s="4" t="s">
        <v>39</v>
      </c>
      <c r="H3529" s="4">
        <v>20.6434001922607</v>
      </c>
      <c r="I3529" s="4">
        <v>21.9302997589111</v>
      </c>
      <c r="J3529" s="4" t="str">
        <f t="shared" si="2"/>
        <v>#VALUE!</v>
      </c>
      <c r="K3529" s="5" t="str">
        <f t="shared" si="3"/>
        <v>#VALUE!</v>
      </c>
      <c r="L3529" s="5" t="str">
        <f t="shared" si="4"/>
        <v>#VALUE!</v>
      </c>
      <c r="M3529" s="5" t="str">
        <f t="shared" si="5"/>
        <v>#VALUE!</v>
      </c>
      <c r="N3529" s="4" t="b">
        <v>0</v>
      </c>
      <c r="O3529" s="4" t="b">
        <v>1</v>
      </c>
      <c r="P3529" s="4" t="b">
        <v>1</v>
      </c>
      <c r="Q3529" s="4" t="b">
        <v>0</v>
      </c>
      <c r="R3529" s="4" t="s">
        <v>39</v>
      </c>
      <c r="S3529" s="4" t="s">
        <v>39</v>
      </c>
      <c r="T3529" s="4" t="s">
        <v>39</v>
      </c>
    </row>
    <row r="3530" ht="12.75" customHeight="1">
      <c r="A3530" s="8" t="str">
        <f t="shared" si="1"/>
        <v>Dominican Republic1957</v>
      </c>
      <c r="B3530" s="4" t="s">
        <v>79</v>
      </c>
      <c r="C3530" s="4">
        <v>1957.0</v>
      </c>
      <c r="D3530" s="4">
        <v>6.31667995452881</v>
      </c>
      <c r="E3530" s="4" t="s">
        <v>39</v>
      </c>
      <c r="F3530" s="4" t="s">
        <v>39</v>
      </c>
      <c r="G3530" s="4" t="s">
        <v>39</v>
      </c>
      <c r="H3530" s="4">
        <v>21.6667003631592</v>
      </c>
      <c r="I3530" s="4">
        <v>21.456600189209</v>
      </c>
      <c r="J3530" s="4" t="str">
        <f t="shared" si="2"/>
        <v>#VALUE!</v>
      </c>
      <c r="K3530" s="5" t="str">
        <f t="shared" si="3"/>
        <v>#VALUE!</v>
      </c>
      <c r="L3530" s="5" t="str">
        <f t="shared" si="4"/>
        <v>#VALUE!</v>
      </c>
      <c r="M3530" s="5" t="str">
        <f t="shared" si="5"/>
        <v>#VALUE!</v>
      </c>
      <c r="N3530" s="4" t="b">
        <v>0</v>
      </c>
      <c r="O3530" s="4" t="b">
        <v>0</v>
      </c>
      <c r="P3530" s="4" t="b">
        <v>1</v>
      </c>
      <c r="Q3530" s="4" t="b">
        <v>1</v>
      </c>
      <c r="R3530" s="4" t="s">
        <v>39</v>
      </c>
      <c r="S3530" s="4" t="s">
        <v>39</v>
      </c>
      <c r="T3530" s="4" t="s">
        <v>39</v>
      </c>
    </row>
    <row r="3531" ht="12.75" customHeight="1">
      <c r="A3531" s="8" t="str">
        <f t="shared" si="1"/>
        <v>Dominican Republic1956</v>
      </c>
      <c r="B3531" s="4" t="s">
        <v>79</v>
      </c>
      <c r="C3531" s="4">
        <v>1956.0</v>
      </c>
      <c r="D3531" s="4">
        <v>10.0402002334595</v>
      </c>
      <c r="E3531" s="4" t="s">
        <v>39</v>
      </c>
      <c r="F3531" s="4" t="s">
        <v>39</v>
      </c>
      <c r="G3531" s="4" t="s">
        <v>39</v>
      </c>
      <c r="H3531" s="4">
        <v>21.6429996490479</v>
      </c>
      <c r="I3531" s="4">
        <v>21.6903991699219</v>
      </c>
      <c r="J3531" s="4" t="str">
        <f t="shared" si="2"/>
        <v>#VALUE!</v>
      </c>
      <c r="K3531" s="5" t="str">
        <f t="shared" si="3"/>
        <v>#VALUE!</v>
      </c>
      <c r="L3531" s="5" t="str">
        <f t="shared" si="4"/>
        <v>#VALUE!</v>
      </c>
      <c r="M3531" s="5" t="str">
        <f t="shared" si="5"/>
        <v>#VALUE!</v>
      </c>
      <c r="N3531" s="4" t="b">
        <v>0</v>
      </c>
      <c r="O3531" s="4" t="b">
        <v>0</v>
      </c>
      <c r="P3531" s="4" t="b">
        <v>1</v>
      </c>
      <c r="Q3531" s="4" t="b">
        <v>1</v>
      </c>
      <c r="R3531" s="4" t="s">
        <v>39</v>
      </c>
      <c r="S3531" s="4" t="s">
        <v>39</v>
      </c>
      <c r="T3531" s="4" t="s">
        <v>39</v>
      </c>
    </row>
    <row r="3532" ht="12.75" customHeight="1">
      <c r="A3532" s="8" t="str">
        <f t="shared" si="1"/>
        <v>Dominican Republic1955</v>
      </c>
      <c r="B3532" s="4" t="s">
        <v>79</v>
      </c>
      <c r="C3532" s="4">
        <v>1955.0</v>
      </c>
      <c r="D3532" s="4">
        <v>6.16595983505249</v>
      </c>
      <c r="E3532" s="4" t="s">
        <v>39</v>
      </c>
      <c r="F3532" s="4" t="s">
        <v>39</v>
      </c>
      <c r="G3532" s="4" t="s">
        <v>39</v>
      </c>
      <c r="H3532" s="4">
        <v>22.9965000152588</v>
      </c>
      <c r="I3532" s="4">
        <v>21.5247993469238</v>
      </c>
      <c r="J3532" s="4" t="str">
        <f t="shared" si="2"/>
        <v>#VALUE!</v>
      </c>
      <c r="K3532" s="5" t="str">
        <f t="shared" si="3"/>
        <v>#VALUE!</v>
      </c>
      <c r="L3532" s="5" t="str">
        <f t="shared" si="4"/>
        <v>#VALUE!</v>
      </c>
      <c r="M3532" s="5" t="str">
        <f t="shared" si="5"/>
        <v>#VALUE!</v>
      </c>
      <c r="N3532" s="4" t="b">
        <v>0</v>
      </c>
      <c r="O3532" s="4" t="b">
        <v>0</v>
      </c>
      <c r="P3532" s="4" t="b">
        <v>1</v>
      </c>
      <c r="Q3532" s="4" t="b">
        <v>1</v>
      </c>
      <c r="R3532" s="4" t="s">
        <v>39</v>
      </c>
      <c r="S3532" s="4" t="s">
        <v>39</v>
      </c>
      <c r="T3532" s="4" t="s">
        <v>39</v>
      </c>
    </row>
    <row r="3533" ht="12.75" customHeight="1">
      <c r="A3533" s="8" t="str">
        <f t="shared" si="1"/>
        <v>Dominican Republic1954</v>
      </c>
      <c r="B3533" s="4" t="s">
        <v>79</v>
      </c>
      <c r="C3533" s="4">
        <v>1954.0</v>
      </c>
      <c r="D3533" s="4">
        <v>5.72122001647949</v>
      </c>
      <c r="E3533" s="4" t="s">
        <v>39</v>
      </c>
      <c r="F3533" s="4" t="s">
        <v>39</v>
      </c>
      <c r="G3533" s="4" t="s">
        <v>39</v>
      </c>
      <c r="H3533" s="4">
        <v>20.4395999908447</v>
      </c>
      <c r="I3533" s="4">
        <v>19.0109996795654</v>
      </c>
      <c r="J3533" s="4" t="str">
        <f t="shared" si="2"/>
        <v>#VALUE!</v>
      </c>
      <c r="K3533" s="5" t="str">
        <f t="shared" si="3"/>
        <v>#VALUE!</v>
      </c>
      <c r="L3533" s="5" t="str">
        <f t="shared" si="4"/>
        <v>#VALUE!</v>
      </c>
      <c r="M3533" s="5" t="str">
        <f t="shared" si="5"/>
        <v>#VALUE!</v>
      </c>
      <c r="N3533" s="4" t="b">
        <v>0</v>
      </c>
      <c r="O3533" s="4" t="b">
        <v>1</v>
      </c>
      <c r="P3533" s="4" t="b">
        <v>1</v>
      </c>
      <c r="Q3533" s="4" t="b">
        <v>0</v>
      </c>
      <c r="R3533" s="4" t="s">
        <v>39</v>
      </c>
      <c r="S3533" s="4" t="s">
        <v>39</v>
      </c>
      <c r="T3533" s="4" t="s">
        <v>39</v>
      </c>
    </row>
    <row r="3534" ht="12.75" customHeight="1">
      <c r="A3534" s="8" t="str">
        <f t="shared" si="1"/>
        <v>Dominican Republic1953</v>
      </c>
      <c r="B3534" s="4" t="s">
        <v>79</v>
      </c>
      <c r="C3534" s="4">
        <v>1953.0</v>
      </c>
      <c r="D3534" s="4">
        <v>-1.26669001579285</v>
      </c>
      <c r="E3534" s="4" t="s">
        <v>39</v>
      </c>
      <c r="F3534" s="4" t="s">
        <v>39</v>
      </c>
      <c r="G3534" s="4" t="s">
        <v>39</v>
      </c>
      <c r="H3534" s="4">
        <v>22.8323993682861</v>
      </c>
      <c r="I3534" s="4">
        <v>20.0384998321533</v>
      </c>
      <c r="J3534" s="4" t="str">
        <f t="shared" si="2"/>
        <v>#VALUE!</v>
      </c>
      <c r="K3534" s="5" t="str">
        <f t="shared" si="3"/>
        <v>#VALUE!</v>
      </c>
      <c r="L3534" s="5" t="str">
        <f t="shared" si="4"/>
        <v>#VALUE!</v>
      </c>
      <c r="M3534" s="5" t="str">
        <f t="shared" si="5"/>
        <v>#VALUE!</v>
      </c>
      <c r="N3534" s="4" t="b">
        <v>1</v>
      </c>
      <c r="O3534" s="4" t="b">
        <v>1</v>
      </c>
      <c r="P3534" s="4" t="b">
        <v>0</v>
      </c>
      <c r="Q3534" s="4" t="b">
        <v>0</v>
      </c>
      <c r="R3534" s="4" t="s">
        <v>39</v>
      </c>
      <c r="S3534" s="4" t="s">
        <v>39</v>
      </c>
      <c r="T3534" s="4" t="s">
        <v>39</v>
      </c>
    </row>
    <row r="3535" ht="12.75" customHeight="1">
      <c r="A3535" s="8" t="str">
        <f t="shared" si="1"/>
        <v>Dominican Republic1952</v>
      </c>
      <c r="B3535" s="4" t="s">
        <v>79</v>
      </c>
      <c r="C3535" s="4">
        <v>1952.0</v>
      </c>
      <c r="D3535" s="4">
        <v>8.1451301574707</v>
      </c>
      <c r="E3535" s="4" t="s">
        <v>39</v>
      </c>
      <c r="F3535" s="4" t="s">
        <v>39</v>
      </c>
      <c r="G3535" s="4" t="s">
        <v>39</v>
      </c>
      <c r="H3535" s="4">
        <v>15.862099647522</v>
      </c>
      <c r="I3535" s="4">
        <v>15.862099647522</v>
      </c>
      <c r="J3535" s="4" t="str">
        <f t="shared" si="2"/>
        <v>#VALUE!</v>
      </c>
      <c r="K3535" s="5" t="str">
        <f t="shared" si="3"/>
        <v>#VALUE!</v>
      </c>
      <c r="L3535" s="5" t="str">
        <f t="shared" si="4"/>
        <v>#VALUE!</v>
      </c>
      <c r="M3535" s="5" t="str">
        <f t="shared" si="5"/>
        <v>#VALUE!</v>
      </c>
      <c r="N3535" s="4" t="b">
        <v>1</v>
      </c>
      <c r="O3535" s="4" t="b">
        <v>1</v>
      </c>
      <c r="P3535" s="4" t="b">
        <v>1</v>
      </c>
      <c r="Q3535" s="4" t="b">
        <v>0</v>
      </c>
      <c r="R3535" s="4" t="s">
        <v>39</v>
      </c>
      <c r="S3535" s="4" t="s">
        <v>39</v>
      </c>
      <c r="T3535" s="4" t="s">
        <v>39</v>
      </c>
    </row>
    <row r="3536" ht="12.75" customHeight="1">
      <c r="A3536" s="8" t="str">
        <f t="shared" si="1"/>
        <v>Dominican Republic1951</v>
      </c>
      <c r="B3536" s="4" t="s">
        <v>79</v>
      </c>
      <c r="C3536" s="4">
        <v>1951.0</v>
      </c>
      <c r="D3536" s="4">
        <v>11.7964000701904</v>
      </c>
      <c r="E3536" s="4" t="s">
        <v>39</v>
      </c>
      <c r="F3536" s="4" t="s">
        <v>39</v>
      </c>
      <c r="G3536" s="4" t="s">
        <v>39</v>
      </c>
      <c r="H3536" s="4">
        <v>18.5361003875732</v>
      </c>
      <c r="I3536" s="4">
        <v>21.1133995056152</v>
      </c>
      <c r="J3536" s="4" t="str">
        <f t="shared" si="2"/>
        <v>#VALUE!</v>
      </c>
      <c r="K3536" s="5" t="str">
        <f t="shared" si="3"/>
        <v>#VALUE!</v>
      </c>
      <c r="L3536" s="5" t="str">
        <f t="shared" si="4"/>
        <v>#VALUE!</v>
      </c>
      <c r="M3536" s="5" t="str">
        <f t="shared" si="5"/>
        <v>#VALUE!</v>
      </c>
      <c r="N3536" s="4" t="b">
        <v>0</v>
      </c>
      <c r="O3536" s="4" t="b">
        <v>0</v>
      </c>
      <c r="P3536" s="4" t="b">
        <v>1</v>
      </c>
      <c r="Q3536" s="4" t="b">
        <v>1</v>
      </c>
      <c r="R3536" s="4" t="s">
        <v>39</v>
      </c>
      <c r="S3536" s="4" t="s">
        <v>39</v>
      </c>
      <c r="T3536" s="4" t="s">
        <v>39</v>
      </c>
    </row>
    <row r="3537" ht="12.75" customHeight="1">
      <c r="A3537" s="8" t="str">
        <f t="shared" si="1"/>
        <v>Dominican Republic1950</v>
      </c>
      <c r="B3537" s="4" t="s">
        <v>79</v>
      </c>
      <c r="C3537" s="4">
        <v>1950.0</v>
      </c>
      <c r="D3537" s="4" t="s">
        <v>39</v>
      </c>
      <c r="E3537" s="4" t="s">
        <v>39</v>
      </c>
      <c r="F3537" s="4" t="s">
        <v>39</v>
      </c>
      <c r="G3537" s="4" t="s">
        <v>39</v>
      </c>
      <c r="H3537" s="4">
        <v>19.1228008270264</v>
      </c>
      <c r="I3537" s="4">
        <v>22.7819995880127</v>
      </c>
      <c r="J3537" s="4" t="str">
        <f t="shared" si="2"/>
        <v>#VALUE!</v>
      </c>
      <c r="K3537" s="5" t="str">
        <f t="shared" si="3"/>
        <v>#VALUE!</v>
      </c>
      <c r="L3537" s="5" t="str">
        <f t="shared" si="4"/>
        <v>#VALUE!</v>
      </c>
      <c r="M3537" s="5" t="str">
        <f t="shared" si="5"/>
        <v>#VALUE!</v>
      </c>
      <c r="N3537" s="4" t="s">
        <v>39</v>
      </c>
      <c r="O3537" s="4" t="s">
        <v>39</v>
      </c>
      <c r="P3537" s="4" t="s">
        <v>39</v>
      </c>
      <c r="Q3537" s="4" t="b">
        <v>1</v>
      </c>
      <c r="R3537" s="4" t="s">
        <v>39</v>
      </c>
      <c r="S3537" s="4" t="s">
        <v>39</v>
      </c>
      <c r="T3537" s="4" t="s">
        <v>39</v>
      </c>
    </row>
    <row r="3538" ht="12.75" customHeight="1">
      <c r="A3538" s="8" t="str">
        <f t="shared" si="1"/>
        <v>Ecuador2022</v>
      </c>
      <c r="B3538" s="4" t="s">
        <v>80</v>
      </c>
      <c r="C3538" s="4">
        <v>2022.0</v>
      </c>
      <c r="D3538" s="4" t="s">
        <v>39</v>
      </c>
      <c r="E3538" s="4" t="s">
        <v>39</v>
      </c>
      <c r="F3538" s="4">
        <v>2.71140060243794E9</v>
      </c>
      <c r="G3538" s="4">
        <v>1.15049476E11</v>
      </c>
      <c r="H3538" s="4" t="s">
        <v>39</v>
      </c>
      <c r="I3538" s="4" t="s">
        <v>39</v>
      </c>
      <c r="J3538" s="4" t="str">
        <f t="shared" si="2"/>
        <v>#VALUE!</v>
      </c>
      <c r="K3538" s="5" t="str">
        <f t="shared" si="3"/>
        <v>#VALUE!</v>
      </c>
      <c r="L3538" s="5" t="str">
        <f t="shared" si="4"/>
        <v>#VALUE!</v>
      </c>
      <c r="M3538" s="5" t="str">
        <f t="shared" si="5"/>
        <v>#VALUE!</v>
      </c>
      <c r="N3538" s="4" t="s">
        <v>39</v>
      </c>
      <c r="O3538" s="4" t="s">
        <v>39</v>
      </c>
      <c r="P3538" s="4" t="s">
        <v>39</v>
      </c>
      <c r="Q3538" s="4" t="s">
        <v>39</v>
      </c>
      <c r="R3538" s="4">
        <v>4.31289388176</v>
      </c>
      <c r="S3538" s="4">
        <v>2.94766863298817</v>
      </c>
      <c r="T3538" s="4" t="s">
        <v>39</v>
      </c>
    </row>
    <row r="3539" ht="12.75" customHeight="1">
      <c r="A3539" s="8" t="str">
        <f t="shared" si="1"/>
        <v>Ecuador2021</v>
      </c>
      <c r="B3539" s="4" t="s">
        <v>80</v>
      </c>
      <c r="C3539" s="4">
        <v>2021.0</v>
      </c>
      <c r="D3539" s="4">
        <v>4.23525124172571</v>
      </c>
      <c r="E3539" s="4">
        <v>-2.14438638045359E8</v>
      </c>
      <c r="F3539" s="4">
        <v>3.37697609490913E9</v>
      </c>
      <c r="G3539" s="4">
        <v>1.06165866E11</v>
      </c>
      <c r="H3539" s="4">
        <v>34.0232352598294</v>
      </c>
      <c r="I3539" s="4">
        <v>35.5102541314805</v>
      </c>
      <c r="J3539" s="4">
        <f t="shared" si="2"/>
        <v>3612106235482</v>
      </c>
      <c r="K3539" s="5">
        <f t="shared" si="3"/>
        <v>3769976881749</v>
      </c>
      <c r="L3539" s="5">
        <f t="shared" si="4"/>
        <v>157870646267</v>
      </c>
      <c r="M3539" s="5">
        <f t="shared" si="5"/>
        <v>1.487018872</v>
      </c>
      <c r="N3539" s="4" t="s">
        <v>39</v>
      </c>
      <c r="O3539" s="4" t="s">
        <v>39</v>
      </c>
      <c r="P3539" s="4" t="s">
        <v>39</v>
      </c>
      <c r="Q3539" s="4" t="s">
        <v>39</v>
      </c>
      <c r="R3539" s="4">
        <v>5.18492993787</v>
      </c>
      <c r="S3539" s="4">
        <v>4.23525124172572</v>
      </c>
      <c r="T3539" s="4">
        <v>-8.88361E9</v>
      </c>
    </row>
    <row r="3540" ht="12.75" customHeight="1">
      <c r="A3540" s="8" t="str">
        <f t="shared" si="1"/>
        <v>Ecuador2020</v>
      </c>
      <c r="B3540" s="4" t="s">
        <v>80</v>
      </c>
      <c r="C3540" s="4">
        <v>2020.0</v>
      </c>
      <c r="D3540" s="4">
        <v>-7.78760709093423</v>
      </c>
      <c r="E3540" s="4">
        <v>-4.28458326773418E9</v>
      </c>
      <c r="F3540" s="4">
        <v>2.8702488370308E9</v>
      </c>
      <c r="G3540" s="4">
        <v>9.9291124E10</v>
      </c>
      <c r="H3540" s="4">
        <v>29.4142698441714</v>
      </c>
      <c r="I3540" s="4">
        <v>36.5391251028272</v>
      </c>
      <c r="J3540" s="4">
        <f t="shared" si="2"/>
        <v>2920575914467</v>
      </c>
      <c r="K3540" s="5">
        <f t="shared" si="3"/>
        <v>3628010801436</v>
      </c>
      <c r="L3540" s="5">
        <f t="shared" si="4"/>
        <v>707434886969</v>
      </c>
      <c r="M3540" s="5">
        <f t="shared" si="5"/>
        <v>7.124855259</v>
      </c>
      <c r="N3540" s="4" t="b">
        <v>1</v>
      </c>
      <c r="O3540" s="4" t="b">
        <v>1</v>
      </c>
      <c r="P3540" s="4" t="b">
        <v>0</v>
      </c>
      <c r="Q3540" s="4" t="s">
        <v>39</v>
      </c>
      <c r="R3540" s="4">
        <v>8.24876915722</v>
      </c>
      <c r="S3540" s="4">
        <v>-7.78760709093422</v>
      </c>
      <c r="T3540" s="4">
        <v>-6.874742E9</v>
      </c>
    </row>
    <row r="3541" ht="12.75" customHeight="1">
      <c r="A3541" s="8" t="str">
        <f t="shared" si="1"/>
        <v>Ecuador2019</v>
      </c>
      <c r="B3541" s="4" t="s">
        <v>80</v>
      </c>
      <c r="C3541" s="4">
        <v>2019.0</v>
      </c>
      <c r="D3541" s="4">
        <v>0.012105102847667</v>
      </c>
      <c r="E3541" s="4">
        <v>-8.07797061649172E8</v>
      </c>
      <c r="F3541" s="4">
        <v>-1.53453842535858E8</v>
      </c>
      <c r="G3541" s="4">
        <v>1.08108009E11</v>
      </c>
      <c r="H3541" s="4">
        <v>33.659900820328</v>
      </c>
      <c r="I3541" s="4">
        <v>37.1094072656729</v>
      </c>
      <c r="J3541" s="4">
        <f t="shared" si="2"/>
        <v>3638904860823</v>
      </c>
      <c r="K3541" s="5">
        <f t="shared" si="3"/>
        <v>4011824134662</v>
      </c>
      <c r="L3541" s="5">
        <f t="shared" si="4"/>
        <v>372919273839</v>
      </c>
      <c r="M3541" s="5">
        <f t="shared" si="5"/>
        <v>3.449506445</v>
      </c>
      <c r="N3541" s="4" t="b">
        <v>1</v>
      </c>
      <c r="O3541" s="4" t="b">
        <v>1</v>
      </c>
      <c r="P3541" s="4" t="b">
        <v>0</v>
      </c>
      <c r="Q3541" s="4" t="b">
        <v>0</v>
      </c>
      <c r="R3541" s="4">
        <v>4.45713310669</v>
      </c>
      <c r="S3541" s="4">
        <v>0.0121051028476558</v>
      </c>
      <c r="T3541" s="4">
        <v>8.816885E9</v>
      </c>
    </row>
    <row r="3542" ht="12.75" customHeight="1">
      <c r="A3542" s="8" t="str">
        <f t="shared" si="1"/>
        <v>Ecuador2018</v>
      </c>
      <c r="B3542" s="4" t="s">
        <v>80</v>
      </c>
      <c r="C3542" s="4">
        <v>2018.0</v>
      </c>
      <c r="D3542" s="4">
        <v>1.289291932905</v>
      </c>
      <c r="E3542" s="4">
        <v>-2.42331108744683E9</v>
      </c>
      <c r="F3542" s="4">
        <v>-1.30952226715377E9</v>
      </c>
      <c r="G3542" s="4">
        <v>1.07562008E11</v>
      </c>
      <c r="H3542" s="4">
        <v>34.2799654764127</v>
      </c>
      <c r="I3542" s="4">
        <v>39.0088703133857</v>
      </c>
      <c r="J3542" s="4">
        <f t="shared" si="2"/>
        <v>3687221920814</v>
      </c>
      <c r="K3542" s="5">
        <f t="shared" si="3"/>
        <v>4195872420719</v>
      </c>
      <c r="L3542" s="5">
        <f t="shared" si="4"/>
        <v>508650499906</v>
      </c>
      <c r="M3542" s="5">
        <f t="shared" si="5"/>
        <v>4.728904837</v>
      </c>
      <c r="N3542" s="4" t="b">
        <v>0</v>
      </c>
      <c r="O3542" s="4" t="b">
        <v>0</v>
      </c>
      <c r="P3542" s="4" t="b">
        <v>0</v>
      </c>
      <c r="Q3542" s="4" t="b">
        <v>1</v>
      </c>
      <c r="R3542" s="4">
        <v>4.0877826263</v>
      </c>
      <c r="S3542" s="4">
        <v>1.28929193290502</v>
      </c>
      <c r="T3542" s="4">
        <v>-5.46001E8</v>
      </c>
    </row>
    <row r="3543" ht="12.75" customHeight="1">
      <c r="A3543" s="8" t="str">
        <f t="shared" si="1"/>
        <v>Ecuador2017</v>
      </c>
      <c r="B3543" s="4" t="s">
        <v>80</v>
      </c>
      <c r="C3543" s="4">
        <v>2017.0</v>
      </c>
      <c r="D3543" s="4">
        <v>2.36838652633652</v>
      </c>
      <c r="E3543" s="4">
        <v>-4.24947538472492E9</v>
      </c>
      <c r="F3543" s="4">
        <v>-1.83815148037121E8</v>
      </c>
      <c r="G3543" s="4">
        <v>1.04295862E11</v>
      </c>
      <c r="H3543" s="4">
        <v>32.2903602962146</v>
      </c>
      <c r="I3543" s="4">
        <v>38.4286333312879</v>
      </c>
      <c r="J3543" s="4">
        <f t="shared" si="2"/>
        <v>3367750961384</v>
      </c>
      <c r="K3543" s="5">
        <f t="shared" si="3"/>
        <v>4007947438769</v>
      </c>
      <c r="L3543" s="5">
        <f t="shared" si="4"/>
        <v>640196477384</v>
      </c>
      <c r="M3543" s="5">
        <f t="shared" si="5"/>
        <v>6.138273035</v>
      </c>
      <c r="N3543" s="4" t="b">
        <v>0</v>
      </c>
      <c r="O3543" s="4" t="b">
        <v>0</v>
      </c>
      <c r="P3543" s="4" t="b">
        <v>0</v>
      </c>
      <c r="Q3543" s="4" t="b">
        <v>1</v>
      </c>
      <c r="R3543" s="4">
        <v>4.43618190818</v>
      </c>
      <c r="S3543" s="4">
        <v>2.36838652633651</v>
      </c>
      <c r="T3543" s="4">
        <v>-3.266146E9</v>
      </c>
    </row>
    <row r="3544" ht="12.75" customHeight="1">
      <c r="A3544" s="8" t="str">
        <f t="shared" si="1"/>
        <v>Ecuador2016</v>
      </c>
      <c r="B3544" s="4" t="s">
        <v>80</v>
      </c>
      <c r="C3544" s="4">
        <v>2016.0</v>
      </c>
      <c r="D3544" s="4">
        <v>-1.22638398463879</v>
      </c>
      <c r="E3544" s="4">
        <v>-8.08567720602597E9</v>
      </c>
      <c r="F3544" s="4">
        <v>1.09426587511326E9</v>
      </c>
      <c r="G3544" s="4">
        <v>9.9937696E10</v>
      </c>
      <c r="H3544" s="4">
        <v>30.0500642210187</v>
      </c>
      <c r="I3544" s="4">
        <v>39.6721167000962</v>
      </c>
      <c r="J3544" s="4">
        <f t="shared" si="2"/>
        <v>3003134182901</v>
      </c>
      <c r="K3544" s="5">
        <f t="shared" si="3"/>
        <v>3964739938451</v>
      </c>
      <c r="L3544" s="5">
        <f t="shared" si="4"/>
        <v>961605755550</v>
      </c>
      <c r="M3544" s="5">
        <f t="shared" si="5"/>
        <v>9.622052479</v>
      </c>
      <c r="N3544" s="4" t="b">
        <v>1</v>
      </c>
      <c r="O3544" s="4" t="b">
        <v>1</v>
      </c>
      <c r="P3544" s="4" t="b">
        <v>0</v>
      </c>
      <c r="Q3544" s="4" t="b">
        <v>1</v>
      </c>
      <c r="R3544" s="4">
        <v>5.3736219911</v>
      </c>
      <c r="S3544" s="4">
        <v>-1.22638398463879</v>
      </c>
      <c r="T3544" s="4">
        <v>-4.358166E9</v>
      </c>
    </row>
    <row r="3545" ht="12.75" customHeight="1">
      <c r="A3545" s="8" t="str">
        <f t="shared" si="1"/>
        <v>Ecuador2015</v>
      </c>
      <c r="B3545" s="4" t="s">
        <v>80</v>
      </c>
      <c r="C3545" s="4">
        <v>2015.0</v>
      </c>
      <c r="D3545" s="4">
        <v>0.0988726083462774</v>
      </c>
      <c r="E3545" s="4">
        <v>-5.36932984539439E9</v>
      </c>
      <c r="F3545" s="4">
        <v>-2.22108683690412E9</v>
      </c>
      <c r="G3545" s="4">
        <v>9.9290381E10</v>
      </c>
      <c r="H3545" s="4">
        <v>32.8837014958683</v>
      </c>
      <c r="I3545" s="4">
        <v>39.6255020512529</v>
      </c>
      <c r="J3545" s="4">
        <f t="shared" si="2"/>
        <v>3265035250215</v>
      </c>
      <c r="K3545" s="5">
        <f t="shared" si="3"/>
        <v>3934431195985</v>
      </c>
      <c r="L3545" s="5">
        <f t="shared" si="4"/>
        <v>669395945770</v>
      </c>
      <c r="M3545" s="5">
        <f t="shared" si="5"/>
        <v>6.741800555</v>
      </c>
      <c r="N3545" s="4" t="b">
        <v>1</v>
      </c>
      <c r="O3545" s="4" t="b">
        <v>1</v>
      </c>
      <c r="P3545" s="4" t="b">
        <v>0</v>
      </c>
      <c r="Q3545" s="4" t="b">
        <v>0</v>
      </c>
      <c r="R3545" s="4">
        <v>4.3516295114</v>
      </c>
      <c r="S3545" s="4">
        <v>0.0988726083462694</v>
      </c>
      <c r="T3545" s="4">
        <v>-6.47315E8</v>
      </c>
    </row>
    <row r="3546" ht="12.75" customHeight="1">
      <c r="A3546" s="8" t="str">
        <f t="shared" si="1"/>
        <v>Ecuador2014</v>
      </c>
      <c r="B3546" s="4" t="s">
        <v>80</v>
      </c>
      <c r="C3546" s="4">
        <v>2014.0</v>
      </c>
      <c r="D3546" s="4">
        <v>3.78886854920833</v>
      </c>
      <c r="E3546" s="4">
        <v>-7.01543869619794E9</v>
      </c>
      <c r="F3546" s="4">
        <v>-6.68742113604319E8</v>
      </c>
      <c r="G3546" s="4">
        <v>1.01726331E11</v>
      </c>
      <c r="H3546" s="4">
        <v>34.8923319636164</v>
      </c>
      <c r="I3546" s="4">
        <v>42.7709408418743</v>
      </c>
      <c r="J3546" s="4">
        <f t="shared" si="2"/>
        <v>3549468910693</v>
      </c>
      <c r="K3546" s="5">
        <f t="shared" si="3"/>
        <v>4350930885262</v>
      </c>
      <c r="L3546" s="5">
        <f t="shared" si="4"/>
        <v>801461974569</v>
      </c>
      <c r="M3546" s="5">
        <f t="shared" si="5"/>
        <v>7.878608878</v>
      </c>
      <c r="N3546" s="4" t="b">
        <v>0</v>
      </c>
      <c r="O3546" s="4" t="b">
        <v>1</v>
      </c>
      <c r="P3546" s="4" t="b">
        <v>1</v>
      </c>
      <c r="Q3546" s="4" t="b">
        <v>0</v>
      </c>
      <c r="R3546" s="4">
        <v>4.29400504655</v>
      </c>
      <c r="S3546" s="4">
        <v>3.78886854920833</v>
      </c>
      <c r="T3546" s="4">
        <v>2.43595E9</v>
      </c>
    </row>
    <row r="3547" ht="12.75" customHeight="1">
      <c r="A3547" s="8" t="str">
        <f t="shared" si="1"/>
        <v>Ecuador2013</v>
      </c>
      <c r="B3547" s="4" t="s">
        <v>80</v>
      </c>
      <c r="C3547" s="4">
        <v>2013.0</v>
      </c>
      <c r="D3547" s="4">
        <v>4.94651126690627</v>
      </c>
      <c r="E3547" s="4">
        <v>-6.56272959023401E9</v>
      </c>
      <c r="F3547" s="4">
        <v>-9.3290596133437E8</v>
      </c>
      <c r="G3547" s="4">
        <v>9.5129659E10</v>
      </c>
      <c r="H3547" s="4">
        <v>36.1969448124822</v>
      </c>
      <c r="I3547" s="4">
        <v>43.9845943844951</v>
      </c>
      <c r="J3547" s="4">
        <f t="shared" si="2"/>
        <v>3443403016853</v>
      </c>
      <c r="K3547" s="5">
        <f t="shared" si="3"/>
        <v>4184239465050</v>
      </c>
      <c r="L3547" s="5">
        <f t="shared" si="4"/>
        <v>740836448197</v>
      </c>
      <c r="M3547" s="5">
        <f t="shared" si="5"/>
        <v>7.787649572</v>
      </c>
      <c r="N3547" s="4" t="b">
        <v>0</v>
      </c>
      <c r="O3547" s="4" t="b">
        <v>0</v>
      </c>
      <c r="P3547" s="4" t="b">
        <v>1</v>
      </c>
      <c r="Q3547" s="4" t="b">
        <v>1</v>
      </c>
      <c r="R3547" s="4">
        <v>4.03210913497</v>
      </c>
      <c r="S3547" s="4">
        <v>4.94651126690626</v>
      </c>
      <c r="T3547" s="4">
        <v>-6.596672E9</v>
      </c>
    </row>
    <row r="3548" ht="12.75" customHeight="1">
      <c r="A3548" s="8" t="str">
        <f t="shared" si="1"/>
        <v>Ecuador2012</v>
      </c>
      <c r="B3548" s="4" t="s">
        <v>80</v>
      </c>
      <c r="C3548" s="4">
        <v>2012.0</v>
      </c>
      <c r="D3548" s="4">
        <v>5.64196206671199</v>
      </c>
      <c r="E3548" s="4">
        <v>-1.97564631217431E9</v>
      </c>
      <c r="F3548" s="4">
        <v>-1.46438179506799E8</v>
      </c>
      <c r="G3548" s="4">
        <v>8.7924544E10</v>
      </c>
      <c r="H3548" s="4">
        <v>36.7950418826771</v>
      </c>
      <c r="I3548" s="4">
        <v>39.7678397163849</v>
      </c>
      <c r="J3548" s="4">
        <f t="shared" si="2"/>
        <v>3235187278995</v>
      </c>
      <c r="K3548" s="5">
        <f t="shared" si="3"/>
        <v>3496569172928</v>
      </c>
      <c r="L3548" s="5">
        <f t="shared" si="4"/>
        <v>261381893933</v>
      </c>
      <c r="M3548" s="5">
        <f t="shared" si="5"/>
        <v>2.972797834</v>
      </c>
      <c r="N3548" s="4" t="b">
        <v>0</v>
      </c>
      <c r="O3548" s="4" t="b">
        <v>0</v>
      </c>
      <c r="P3548" s="4" t="b">
        <v>1</v>
      </c>
      <c r="Q3548" s="4" t="b">
        <v>1</v>
      </c>
      <c r="R3548" s="4">
        <v>4.13207553057</v>
      </c>
      <c r="S3548" s="4">
        <v>5.641962066712</v>
      </c>
      <c r="T3548" s="4">
        <v>-7.205115E9</v>
      </c>
    </row>
    <row r="3549" ht="12.75" customHeight="1">
      <c r="A3549" s="8" t="str">
        <f t="shared" si="1"/>
        <v>Ecuador2011</v>
      </c>
      <c r="B3549" s="4" t="s">
        <v>80</v>
      </c>
      <c r="C3549" s="4">
        <v>2011.0</v>
      </c>
      <c r="D3549" s="4">
        <v>7.86814091910996</v>
      </c>
      <c r="E3549" s="4">
        <v>4.01624434351752E8</v>
      </c>
      <c r="F3549" s="4">
        <v>-4.00136159763148E8</v>
      </c>
      <c r="G3549" s="4">
        <v>7.9276664E10</v>
      </c>
      <c r="H3549" s="4">
        <v>39.3429433617376</v>
      </c>
      <c r="I3549" s="4">
        <v>39.469671718426</v>
      </c>
      <c r="J3549" s="4">
        <f t="shared" si="2"/>
        <v>3118977301660</v>
      </c>
      <c r="K3549" s="5">
        <f t="shared" si="3"/>
        <v>3129023903012</v>
      </c>
      <c r="L3549" s="5">
        <f t="shared" si="4"/>
        <v>10046601352</v>
      </c>
      <c r="M3549" s="5">
        <f t="shared" si="5"/>
        <v>0.1267283567</v>
      </c>
      <c r="N3549" s="4" t="b">
        <v>0</v>
      </c>
      <c r="O3549" s="4" t="b">
        <v>0</v>
      </c>
      <c r="P3549" s="4" t="b">
        <v>1</v>
      </c>
      <c r="Q3549" s="4" t="b">
        <v>1</v>
      </c>
      <c r="R3549" s="4">
        <v>4.71697602318</v>
      </c>
      <c r="S3549" s="4">
        <v>7.86814091910996</v>
      </c>
      <c r="T3549" s="4">
        <v>-8.64788E9</v>
      </c>
    </row>
    <row r="3550" ht="12.75" customHeight="1">
      <c r="A3550" s="8" t="str">
        <f t="shared" si="1"/>
        <v>Ecuador2010</v>
      </c>
      <c r="B3550" s="4" t="s">
        <v>80</v>
      </c>
      <c r="C3550" s="4">
        <v>2010.0</v>
      </c>
      <c r="D3550" s="4">
        <v>3.52529866894027</v>
      </c>
      <c r="E3550" s="4">
        <v>-5.3149609807945E8</v>
      </c>
      <c r="F3550" s="4">
        <v>-1.5822872379006E9</v>
      </c>
      <c r="G3550" s="4">
        <v>6.9555367E10</v>
      </c>
      <c r="H3550" s="4">
        <v>33.3236712217494</v>
      </c>
      <c r="I3550" s="4">
        <v>34.6810791676192</v>
      </c>
      <c r="J3550" s="4">
        <f t="shared" si="2"/>
        <v>2317840181616</v>
      </c>
      <c r="K3550" s="5">
        <f t="shared" si="3"/>
        <v>2412255189460</v>
      </c>
      <c r="L3550" s="5">
        <f t="shared" si="4"/>
        <v>94415007844</v>
      </c>
      <c r="M3550" s="5">
        <f t="shared" si="5"/>
        <v>1.357407946</v>
      </c>
      <c r="N3550" s="4" t="b">
        <v>0</v>
      </c>
      <c r="O3550" s="4" t="b">
        <v>1</v>
      </c>
      <c r="P3550" s="4" t="b">
        <v>1</v>
      </c>
      <c r="Q3550" s="4" t="b">
        <v>1</v>
      </c>
      <c r="R3550" s="4">
        <v>5.79135162019</v>
      </c>
      <c r="S3550" s="4">
        <v>3.52529866894027</v>
      </c>
      <c r="T3550" s="4">
        <v>-9.721297E9</v>
      </c>
    </row>
    <row r="3551" ht="12.75" customHeight="1">
      <c r="A3551" s="8" t="str">
        <f t="shared" si="1"/>
        <v>Ecuador2009</v>
      </c>
      <c r="B3551" s="4" t="s">
        <v>80</v>
      </c>
      <c r="C3551" s="4">
        <v>2009.0</v>
      </c>
      <c r="D3551" s="4">
        <v>0.5664915921001</v>
      </c>
      <c r="E3551" s="4">
        <v>-1.88291280045016E9</v>
      </c>
      <c r="F3551" s="4">
        <v>3.13049365566019E8</v>
      </c>
      <c r="G3551" s="4">
        <v>6.2519686E10</v>
      </c>
      <c r="H3551" s="4">
        <v>29.3962016177105</v>
      </c>
      <c r="I3551" s="4">
        <v>32.9661965519414</v>
      </c>
      <c r="J3551" s="4">
        <f t="shared" si="2"/>
        <v>1837841294732</v>
      </c>
      <c r="K3551" s="5">
        <f t="shared" si="3"/>
        <v>2061036257042</v>
      </c>
      <c r="L3551" s="5">
        <f t="shared" si="4"/>
        <v>223194962310</v>
      </c>
      <c r="M3551" s="5">
        <f t="shared" si="5"/>
        <v>3.569994934</v>
      </c>
      <c r="N3551" s="4" t="b">
        <v>0</v>
      </c>
      <c r="O3551" s="4" t="b">
        <v>1</v>
      </c>
      <c r="P3551" s="4" t="b">
        <v>0</v>
      </c>
      <c r="Q3551" s="4" t="b">
        <v>0</v>
      </c>
      <c r="R3551" s="4">
        <v>6.27943557552</v>
      </c>
      <c r="S3551" s="4">
        <v>0.566491592100093</v>
      </c>
      <c r="T3551" s="4">
        <v>-7.035681E9</v>
      </c>
    </row>
    <row r="3552" ht="12.75" customHeight="1">
      <c r="A3552" s="8" t="str">
        <f t="shared" si="1"/>
        <v>Ecuador2008</v>
      </c>
      <c r="B3552" s="4" t="s">
        <v>80</v>
      </c>
      <c r="C3552" s="4">
        <v>2008.0</v>
      </c>
      <c r="D3552" s="4">
        <v>6.35713059990832</v>
      </c>
      <c r="E3552" s="4">
        <v>1.0519025852554E9</v>
      </c>
      <c r="F3552" s="4">
        <v>1.76940767026781E9</v>
      </c>
      <c r="G3552" s="4">
        <v>6.1762635E10</v>
      </c>
      <c r="H3552" s="4">
        <v>35.7957121783295</v>
      </c>
      <c r="I3552" s="4">
        <v>35.2333835379219</v>
      </c>
      <c r="J3552" s="4">
        <f t="shared" si="2"/>
        <v>2210837505835</v>
      </c>
      <c r="K3552" s="5">
        <f t="shared" si="3"/>
        <v>2176106607268</v>
      </c>
      <c r="L3552" s="5">
        <f t="shared" si="4"/>
        <v>-34730898568</v>
      </c>
      <c r="M3552" s="5">
        <f t="shared" si="5"/>
        <v>-0.5623286404</v>
      </c>
      <c r="N3552" s="4" t="b">
        <v>0</v>
      </c>
      <c r="O3552" s="4" t="b">
        <v>1</v>
      </c>
      <c r="P3552" s="4" t="b">
        <v>1</v>
      </c>
      <c r="Q3552" s="4" t="b">
        <v>0</v>
      </c>
      <c r="R3552" s="4">
        <v>5.47011313491</v>
      </c>
      <c r="S3552" s="4">
        <v>6.35713059990832</v>
      </c>
      <c r="T3552" s="4">
        <v>-7.57051E8</v>
      </c>
    </row>
    <row r="3553" ht="12.75" customHeight="1">
      <c r="A3553" s="8" t="str">
        <f t="shared" si="1"/>
        <v>Ecuador2007</v>
      </c>
      <c r="B3553" s="4" t="s">
        <v>80</v>
      </c>
      <c r="C3553" s="4">
        <v>2007.0</v>
      </c>
      <c r="D3553" s="4">
        <v>2.1900639722454</v>
      </c>
      <c r="E3553" s="4">
        <v>2.18677229195544E9</v>
      </c>
      <c r="F3553" s="4">
        <v>1.88648879871568E9</v>
      </c>
      <c r="G3553" s="4">
        <v>5.1007777E10</v>
      </c>
      <c r="H3553" s="4">
        <v>26.7225771612354</v>
      </c>
      <c r="I3553" s="4">
        <v>24.1246570090628</v>
      </c>
      <c r="J3553" s="4">
        <f t="shared" si="2"/>
        <v>1363059256706</v>
      </c>
      <c r="K3553" s="5">
        <f t="shared" si="3"/>
        <v>1230545124920</v>
      </c>
      <c r="L3553" s="5">
        <f t="shared" si="4"/>
        <v>-132514131786</v>
      </c>
      <c r="M3553" s="5">
        <f t="shared" si="5"/>
        <v>-2.597920152</v>
      </c>
      <c r="N3553" s="4" t="b">
        <v>0</v>
      </c>
      <c r="O3553" s="4" t="b">
        <v>1</v>
      </c>
      <c r="P3553" s="4" t="b">
        <v>1</v>
      </c>
      <c r="Q3553" s="4" t="b">
        <v>0</v>
      </c>
      <c r="R3553" s="4" t="s">
        <v>39</v>
      </c>
      <c r="S3553" s="4">
        <v>2.1900639722454</v>
      </c>
      <c r="T3553" s="4">
        <v>-1.0754858E10</v>
      </c>
    </row>
    <row r="3554" ht="12.75" customHeight="1">
      <c r="A3554" s="8" t="str">
        <f t="shared" si="1"/>
        <v>Ecuador2006</v>
      </c>
      <c r="B3554" s="4" t="s">
        <v>80</v>
      </c>
      <c r="C3554" s="4">
        <v>2006.0</v>
      </c>
      <c r="D3554" s="4">
        <v>4.40352643383186</v>
      </c>
      <c r="E3554" s="4">
        <v>2.23093270014594E9</v>
      </c>
      <c r="F3554" s="4">
        <v>1.73992690430173E9</v>
      </c>
      <c r="G3554" s="4">
        <v>4.6802044E10</v>
      </c>
      <c r="H3554" s="4">
        <v>24.0645870904794</v>
      </c>
      <c r="I3554" s="4">
        <v>21.2126798617478</v>
      </c>
      <c r="J3554" s="4">
        <f t="shared" si="2"/>
        <v>1126271863850</v>
      </c>
      <c r="K3554" s="5">
        <f t="shared" si="3"/>
        <v>992796776247</v>
      </c>
      <c r="L3554" s="5">
        <f t="shared" si="4"/>
        <v>-133475087603</v>
      </c>
      <c r="M3554" s="5">
        <f t="shared" si="5"/>
        <v>-2.851907229</v>
      </c>
      <c r="N3554" s="4" t="b">
        <v>0</v>
      </c>
      <c r="O3554" s="4" t="b">
        <v>1</v>
      </c>
      <c r="P3554" s="4" t="b">
        <v>1</v>
      </c>
      <c r="Q3554" s="4" t="b">
        <v>0</v>
      </c>
      <c r="R3554" s="4" t="s">
        <v>39</v>
      </c>
      <c r="S3554" s="4">
        <v>4.40352643383186</v>
      </c>
      <c r="T3554" s="4">
        <v>-4.205733E9</v>
      </c>
    </row>
    <row r="3555" ht="12.75" customHeight="1">
      <c r="A3555" s="8" t="str">
        <f t="shared" si="1"/>
        <v>Ecuador2005</v>
      </c>
      <c r="B3555" s="4" t="s">
        <v>80</v>
      </c>
      <c r="C3555" s="4">
        <v>2005.0</v>
      </c>
      <c r="D3555" s="4">
        <v>5.29130826699402</v>
      </c>
      <c r="E3555" s="4">
        <v>1.07288944477743E9</v>
      </c>
      <c r="F3555" s="4">
        <v>4.73925450450204E8</v>
      </c>
      <c r="G3555" s="4">
        <v>4.1507085E10</v>
      </c>
      <c r="H3555" s="4">
        <v>22.0341745846139</v>
      </c>
      <c r="I3555" s="4">
        <v>21.3928439029844</v>
      </c>
      <c r="J3555" s="4">
        <f t="shared" si="2"/>
        <v>914574357388</v>
      </c>
      <c r="K3555" s="5">
        <f t="shared" si="3"/>
        <v>887954590273</v>
      </c>
      <c r="L3555" s="5">
        <f t="shared" si="4"/>
        <v>-26619767116</v>
      </c>
      <c r="M3555" s="5">
        <f t="shared" si="5"/>
        <v>-0.6413306816</v>
      </c>
      <c r="N3555" s="4" t="b">
        <v>0</v>
      </c>
      <c r="O3555" s="4" t="b">
        <v>0</v>
      </c>
      <c r="P3555" s="4" t="b">
        <v>1</v>
      </c>
      <c r="Q3555" s="4" t="b">
        <v>1</v>
      </c>
      <c r="R3555" s="4" t="s">
        <v>39</v>
      </c>
      <c r="S3555" s="4">
        <v>5.29130826699402</v>
      </c>
      <c r="T3555" s="4">
        <v>-5.294959E9</v>
      </c>
    </row>
    <row r="3556" ht="12.75" customHeight="1">
      <c r="A3556" s="8" t="str">
        <f t="shared" si="1"/>
        <v>Ecuador2004</v>
      </c>
      <c r="B3556" s="4" t="s">
        <v>80</v>
      </c>
      <c r="C3556" s="4">
        <v>2004.0</v>
      </c>
      <c r="D3556" s="4">
        <v>8.21102091734038</v>
      </c>
      <c r="E3556" s="4">
        <v>1.47992840247442E9</v>
      </c>
      <c r="F3556" s="4">
        <v>-4.79422715697438E8</v>
      </c>
      <c r="G3556" s="4">
        <v>3.6591661E10</v>
      </c>
      <c r="H3556" s="4">
        <v>22.345191084266</v>
      </c>
      <c r="I3556" s="4">
        <v>20.4777251886571</v>
      </c>
      <c r="J3556" s="4">
        <f t="shared" si="2"/>
        <v>817647657136</v>
      </c>
      <c r="K3556" s="5">
        <f t="shared" si="3"/>
        <v>749313978155</v>
      </c>
      <c r="L3556" s="5">
        <f t="shared" si="4"/>
        <v>-68333678981</v>
      </c>
      <c r="M3556" s="5">
        <f t="shared" si="5"/>
        <v>-1.867465896</v>
      </c>
      <c r="N3556" s="4" t="b">
        <v>0</v>
      </c>
      <c r="O3556" s="4" t="b">
        <v>0</v>
      </c>
      <c r="P3556" s="4" t="b">
        <v>1</v>
      </c>
      <c r="Q3556" s="4" t="b">
        <v>1</v>
      </c>
      <c r="R3556" s="4" t="s">
        <v>39</v>
      </c>
      <c r="S3556" s="4">
        <v>8.21102091734038</v>
      </c>
      <c r="T3556" s="4">
        <v>-4.915424E9</v>
      </c>
    </row>
    <row r="3557" ht="12.75" customHeight="1">
      <c r="A3557" s="8" t="str">
        <f t="shared" si="1"/>
        <v>Ecuador2003</v>
      </c>
      <c r="B3557" s="4" t="s">
        <v>80</v>
      </c>
      <c r="C3557" s="4">
        <v>2003.0</v>
      </c>
      <c r="D3557" s="4">
        <v>2.72287733695474</v>
      </c>
      <c r="E3557" s="4">
        <v>1.14324304218375E9</v>
      </c>
      <c r="F3557" s="4">
        <v>-3.86818498301526E8</v>
      </c>
      <c r="G3557" s="4">
        <v>3.2432858E10</v>
      </c>
      <c r="H3557" s="4">
        <v>21.3063026027583</v>
      </c>
      <c r="I3557" s="4">
        <v>20.3082943024945</v>
      </c>
      <c r="J3557" s="4">
        <f t="shared" si="2"/>
        <v>691024286820</v>
      </c>
      <c r="K3557" s="5">
        <f t="shared" si="3"/>
        <v>658656025335</v>
      </c>
      <c r="L3557" s="5">
        <f t="shared" si="4"/>
        <v>-32368261485</v>
      </c>
      <c r="M3557" s="5">
        <f t="shared" si="5"/>
        <v>-0.9980083003</v>
      </c>
      <c r="N3557" s="4" t="b">
        <v>0</v>
      </c>
      <c r="O3557" s="4" t="b">
        <v>1</v>
      </c>
      <c r="P3557" s="4" t="b">
        <v>1</v>
      </c>
      <c r="Q3557" s="4" t="b">
        <v>1</v>
      </c>
      <c r="R3557" s="4" t="s">
        <v>39</v>
      </c>
      <c r="S3557" s="4">
        <v>2.72287733695474</v>
      </c>
      <c r="T3557" s="4">
        <v>-4.158803E9</v>
      </c>
    </row>
    <row r="3558" ht="12.75" customHeight="1">
      <c r="A3558" s="8" t="str">
        <f t="shared" si="1"/>
        <v>Ecuador2002</v>
      </c>
      <c r="B3558" s="4" t="s">
        <v>80</v>
      </c>
      <c r="C3558" s="4">
        <v>2002.0</v>
      </c>
      <c r="D3558" s="4">
        <v>4.09677665885357</v>
      </c>
      <c r="E3558" s="4">
        <v>1.04123895034387E9</v>
      </c>
      <c r="F3558" s="4">
        <v>-1.21902487534276E9</v>
      </c>
      <c r="G3558" s="4">
        <v>2.8548945E10</v>
      </c>
      <c r="H3558" s="4">
        <v>22.280600474267</v>
      </c>
      <c r="I3558" s="4">
        <v>21.5811432426529</v>
      </c>
      <c r="J3558" s="4">
        <f t="shared" si="2"/>
        <v>636087637507</v>
      </c>
      <c r="K3558" s="5">
        <f t="shared" si="3"/>
        <v>616118871472</v>
      </c>
      <c r="L3558" s="5">
        <f t="shared" si="4"/>
        <v>-19968766035</v>
      </c>
      <c r="M3558" s="5">
        <f t="shared" si="5"/>
        <v>-0.6994572316</v>
      </c>
      <c r="N3558" s="4" t="b">
        <v>0</v>
      </c>
      <c r="O3558" s="4" t="b">
        <v>1</v>
      </c>
      <c r="P3558" s="4" t="b">
        <v>1</v>
      </c>
      <c r="Q3558" s="4" t="b">
        <v>0</v>
      </c>
      <c r="R3558" s="4" t="s">
        <v>39</v>
      </c>
      <c r="S3558" s="4">
        <v>4.09677665885357</v>
      </c>
      <c r="T3558" s="4">
        <v>-3.883913E9</v>
      </c>
    </row>
    <row r="3559" ht="12.75" customHeight="1">
      <c r="A3559" s="8" t="str">
        <f t="shared" si="1"/>
        <v>Ecuador2001</v>
      </c>
      <c r="B3559" s="4" t="s">
        <v>80</v>
      </c>
      <c r="C3559" s="4">
        <v>2001.0</v>
      </c>
      <c r="D3559" s="4">
        <v>4.01562989958493</v>
      </c>
      <c r="E3559" s="4">
        <v>1.00367255540232E9</v>
      </c>
      <c r="F3559" s="4">
        <v>-5.51175742395336E8</v>
      </c>
      <c r="G3559" s="4">
        <v>2.4468324E10</v>
      </c>
      <c r="H3559" s="4">
        <v>20.2490550621322</v>
      </c>
      <c r="I3559" s="4">
        <v>20.2181379586055</v>
      </c>
      <c r="J3559" s="4">
        <f t="shared" si="2"/>
        <v>495460439954</v>
      </c>
      <c r="K3559" s="5">
        <f t="shared" si="3"/>
        <v>494703950248</v>
      </c>
      <c r="L3559" s="5">
        <f t="shared" si="4"/>
        <v>-756489706.2</v>
      </c>
      <c r="M3559" s="5">
        <f t="shared" si="5"/>
        <v>-0.03091710353</v>
      </c>
      <c r="N3559" s="4" t="b">
        <v>0</v>
      </c>
      <c r="O3559" s="4" t="b">
        <v>1</v>
      </c>
      <c r="P3559" s="4" t="b">
        <v>1</v>
      </c>
      <c r="Q3559" s="4" t="b">
        <v>0</v>
      </c>
      <c r="R3559" s="4" t="s">
        <v>39</v>
      </c>
      <c r="S3559" s="4">
        <v>4.01562989958492</v>
      </c>
      <c r="T3559" s="4">
        <v>-4.080621E9</v>
      </c>
    </row>
    <row r="3560" ht="12.75" customHeight="1">
      <c r="A3560" s="8" t="str">
        <f t="shared" si="1"/>
        <v>Ecuador2000</v>
      </c>
      <c r="B3560" s="4" t="s">
        <v>80</v>
      </c>
      <c r="C3560" s="4">
        <v>2000.0</v>
      </c>
      <c r="D3560" s="4">
        <v>1.09180156435759</v>
      </c>
      <c r="E3560" s="4">
        <v>1.00134575170166E9</v>
      </c>
      <c r="F3560" s="4">
        <v>1.11262480789856E9</v>
      </c>
      <c r="G3560" s="4">
        <v>1.83277648824412E10</v>
      </c>
      <c r="H3560" s="4">
        <v>22.9094743660041</v>
      </c>
      <c r="I3560" s="4">
        <v>23.2160202707606</v>
      </c>
      <c r="J3560" s="4">
        <f t="shared" si="2"/>
        <v>419879459760</v>
      </c>
      <c r="K3560" s="5">
        <f t="shared" si="3"/>
        <v>425497761028</v>
      </c>
      <c r="L3560" s="5">
        <f t="shared" si="4"/>
        <v>5618301268</v>
      </c>
      <c r="M3560" s="5">
        <f t="shared" si="5"/>
        <v>0.3065459048</v>
      </c>
      <c r="N3560" s="4" t="b">
        <v>0</v>
      </c>
      <c r="O3560" s="4" t="b">
        <v>1</v>
      </c>
      <c r="P3560" s="4" t="b">
        <v>0</v>
      </c>
      <c r="Q3560" s="4" t="b">
        <v>0</v>
      </c>
      <c r="R3560" s="4" t="s">
        <v>39</v>
      </c>
      <c r="S3560" s="4">
        <v>1.0918015643576</v>
      </c>
      <c r="T3560" s="4">
        <v>-6.1405591175588E9</v>
      </c>
    </row>
    <row r="3561" ht="12.75" customHeight="1">
      <c r="A3561" s="8" t="str">
        <f t="shared" si="1"/>
        <v>Ecuador1999</v>
      </c>
      <c r="B3561" s="4" t="s">
        <v>80</v>
      </c>
      <c r="C3561" s="4">
        <v>1999.0</v>
      </c>
      <c r="D3561" s="4">
        <v>-4.73938579085588</v>
      </c>
      <c r="E3561" s="4">
        <v>4.34443345938236E8</v>
      </c>
      <c r="F3561" s="4">
        <v>9.1812E8</v>
      </c>
      <c r="G3561" s="4">
        <v>1.96452726363182E10</v>
      </c>
      <c r="H3561" s="4">
        <v>18.4734041124706</v>
      </c>
      <c r="I3561" s="4">
        <v>23.0907420087733</v>
      </c>
      <c r="J3561" s="4">
        <f t="shared" si="2"/>
        <v>362915060310</v>
      </c>
      <c r="K3561" s="5">
        <f t="shared" si="3"/>
        <v>453623922137</v>
      </c>
      <c r="L3561" s="5">
        <f t="shared" si="4"/>
        <v>90708861827</v>
      </c>
      <c r="M3561" s="5">
        <f t="shared" si="5"/>
        <v>4.617337896</v>
      </c>
      <c r="N3561" s="4" t="b">
        <v>1</v>
      </c>
      <c r="O3561" s="4" t="b">
        <v>1</v>
      </c>
      <c r="P3561" s="4" t="b">
        <v>0</v>
      </c>
      <c r="Q3561" s="4" t="b">
        <v>0</v>
      </c>
      <c r="R3561" s="4" t="s">
        <v>39</v>
      </c>
      <c r="S3561" s="4">
        <v>-4.73938579085588</v>
      </c>
      <c r="T3561" s="4">
        <v>1.31750775387699E9</v>
      </c>
    </row>
    <row r="3562" ht="12.75" customHeight="1">
      <c r="A3562" s="8" t="str">
        <f t="shared" si="1"/>
        <v>Ecuador1998</v>
      </c>
      <c r="B3562" s="4" t="s">
        <v>80</v>
      </c>
      <c r="C3562" s="4">
        <v>1998.0</v>
      </c>
      <c r="D3562" s="4">
        <v>3.26652940374665</v>
      </c>
      <c r="E3562" s="4">
        <v>-3.67342882060828E8</v>
      </c>
      <c r="F3562" s="4">
        <v>-2.0985E9</v>
      </c>
      <c r="G3562" s="4">
        <v>2.79818969484742E10</v>
      </c>
      <c r="H3562" s="4">
        <v>15.7255932518098</v>
      </c>
      <c r="I3562" s="4">
        <v>20.6054433714674</v>
      </c>
      <c r="J3562" s="4">
        <f t="shared" si="2"/>
        <v>440031929826</v>
      </c>
      <c r="K3562" s="5">
        <f t="shared" si="3"/>
        <v>576579392998</v>
      </c>
      <c r="L3562" s="5">
        <f t="shared" si="4"/>
        <v>136547463172</v>
      </c>
      <c r="M3562" s="5">
        <f t="shared" si="5"/>
        <v>4.87985012</v>
      </c>
      <c r="N3562" s="4" t="b">
        <v>1</v>
      </c>
      <c r="O3562" s="4" t="b">
        <v>1</v>
      </c>
      <c r="P3562" s="4" t="b">
        <v>1</v>
      </c>
      <c r="Q3562" s="4" t="b">
        <v>0</v>
      </c>
      <c r="R3562" s="4" t="s">
        <v>39</v>
      </c>
      <c r="S3562" s="4">
        <v>3.26652940374666</v>
      </c>
      <c r="T3562" s="4">
        <v>8.336624312156E9</v>
      </c>
    </row>
    <row r="3563" ht="12.75" customHeight="1">
      <c r="A3563" s="8" t="str">
        <f t="shared" si="1"/>
        <v>Ecuador1997</v>
      </c>
      <c r="B3563" s="4" t="s">
        <v>80</v>
      </c>
      <c r="C3563" s="4">
        <v>1997.0</v>
      </c>
      <c r="D3563" s="4">
        <v>4.32786476432231</v>
      </c>
      <c r="E3563" s="4">
        <v>2.95900726334996E8</v>
      </c>
      <c r="F3563" s="4">
        <v>-4.5678E8</v>
      </c>
      <c r="G3563" s="4">
        <v>2.81620530265133E10</v>
      </c>
      <c r="H3563" s="4">
        <v>18.314873264224</v>
      </c>
      <c r="I3563" s="4">
        <v>21.0185044657087</v>
      </c>
      <c r="J3563" s="4">
        <f t="shared" si="2"/>
        <v>515784432041</v>
      </c>
      <c r="K3563" s="5">
        <f t="shared" si="3"/>
        <v>591924237301</v>
      </c>
      <c r="L3563" s="5">
        <f t="shared" si="4"/>
        <v>76139805260</v>
      </c>
      <c r="M3563" s="5">
        <f t="shared" si="5"/>
        <v>2.703631201</v>
      </c>
      <c r="N3563" s="4" t="b">
        <v>0</v>
      </c>
      <c r="O3563" s="4" t="b">
        <v>0</v>
      </c>
      <c r="P3563" s="4" t="b">
        <v>1</v>
      </c>
      <c r="Q3563" s="4" t="b">
        <v>1</v>
      </c>
      <c r="R3563" s="4" t="s">
        <v>39</v>
      </c>
      <c r="S3563" s="4">
        <v>4.32786476432231</v>
      </c>
      <c r="T3563" s="4">
        <v>1.801560780391E8</v>
      </c>
    </row>
    <row r="3564" ht="12.75" customHeight="1">
      <c r="A3564" s="8" t="str">
        <f t="shared" si="1"/>
        <v>Ecuador1996</v>
      </c>
      <c r="B3564" s="4" t="s">
        <v>80</v>
      </c>
      <c r="C3564" s="4">
        <v>1996.0</v>
      </c>
      <c r="D3564" s="4">
        <v>1.73174751447954</v>
      </c>
      <c r="E3564" s="4">
        <v>6.16678696787273E7</v>
      </c>
      <c r="F3564" s="4">
        <v>-5.484E7</v>
      </c>
      <c r="G3564" s="4">
        <v>2.52263931965983E10</v>
      </c>
      <c r="H3564" s="4">
        <v>18.4654511345829</v>
      </c>
      <c r="I3564" s="4">
        <v>21.7574976234641</v>
      </c>
      <c r="J3564" s="4">
        <f t="shared" si="2"/>
        <v>465816730874</v>
      </c>
      <c r="K3564" s="5">
        <f t="shared" si="3"/>
        <v>548863190024</v>
      </c>
      <c r="L3564" s="5">
        <f t="shared" si="4"/>
        <v>83046459150</v>
      </c>
      <c r="M3564" s="5">
        <f t="shared" si="5"/>
        <v>3.292046489</v>
      </c>
      <c r="N3564" s="4" t="b">
        <v>0</v>
      </c>
      <c r="O3564" s="4" t="b">
        <v>1</v>
      </c>
      <c r="P3564" s="4" t="b">
        <v>0</v>
      </c>
      <c r="Q3564" s="4" t="b">
        <v>1</v>
      </c>
      <c r="R3564" s="4" t="s">
        <v>39</v>
      </c>
      <c r="S3564" s="4">
        <v>1.73174751447954</v>
      </c>
      <c r="T3564" s="4">
        <v>-2.935659829915E9</v>
      </c>
    </row>
    <row r="3565" ht="12.75" customHeight="1">
      <c r="A3565" s="8" t="str">
        <f t="shared" si="1"/>
        <v>Ecuador1995</v>
      </c>
      <c r="B3565" s="4" t="s">
        <v>80</v>
      </c>
      <c r="C3565" s="4">
        <v>1995.0</v>
      </c>
      <c r="D3565" s="4">
        <v>2.25254877423715</v>
      </c>
      <c r="E3565" s="4">
        <v>3.99018945318063E8</v>
      </c>
      <c r="F3565" s="4">
        <v>-1.00001E9</v>
      </c>
      <c r="G3565" s="4">
        <v>2.44328844422211E10</v>
      </c>
      <c r="H3565" s="4">
        <v>19.0709218964782</v>
      </c>
      <c r="I3565" s="4">
        <v>21.0079567856364</v>
      </c>
      <c r="J3565" s="4">
        <f t="shared" si="2"/>
        <v>465957630903</v>
      </c>
      <c r="K3565" s="5">
        <f t="shared" si="3"/>
        <v>513284980511</v>
      </c>
      <c r="L3565" s="5">
        <f t="shared" si="4"/>
        <v>47327349607</v>
      </c>
      <c r="M3565" s="5">
        <f t="shared" si="5"/>
        <v>1.937034889</v>
      </c>
      <c r="N3565" s="4" t="b">
        <v>0</v>
      </c>
      <c r="O3565" s="4" t="b">
        <v>1</v>
      </c>
      <c r="P3565" s="4" t="b">
        <v>1</v>
      </c>
      <c r="Q3565" s="4" t="b">
        <v>0</v>
      </c>
      <c r="R3565" s="4" t="s">
        <v>39</v>
      </c>
      <c r="S3565" s="4">
        <v>2.25254877423716</v>
      </c>
      <c r="T3565" s="4">
        <v>-7.93508754377201E8</v>
      </c>
    </row>
    <row r="3566" ht="12.75" customHeight="1">
      <c r="A3566" s="8" t="str">
        <f t="shared" si="1"/>
        <v>Ecuador1994</v>
      </c>
      <c r="B3566" s="4" t="s">
        <v>80</v>
      </c>
      <c r="C3566" s="4">
        <v>1994.0</v>
      </c>
      <c r="D3566" s="4">
        <v>4.25825046821246</v>
      </c>
      <c r="E3566" s="4" t="s">
        <v>39</v>
      </c>
      <c r="F3566" s="4">
        <v>-8.9832E8</v>
      </c>
      <c r="G3566" s="4">
        <v>2.27086733366683E10</v>
      </c>
      <c r="H3566" s="4" t="s">
        <v>39</v>
      </c>
      <c r="I3566" s="4" t="s">
        <v>39</v>
      </c>
      <c r="J3566" s="4" t="str">
        <f t="shared" si="2"/>
        <v>#VALUE!</v>
      </c>
      <c r="K3566" s="5" t="str">
        <f t="shared" si="3"/>
        <v>#VALUE!</v>
      </c>
      <c r="L3566" s="5" t="str">
        <f t="shared" si="4"/>
        <v>#VALUE!</v>
      </c>
      <c r="M3566" s="5" t="str">
        <f t="shared" si="5"/>
        <v>#VALUE!</v>
      </c>
      <c r="N3566" s="4" t="b">
        <v>0</v>
      </c>
      <c r="O3566" s="4" t="b">
        <v>1</v>
      </c>
      <c r="P3566" s="4" t="b">
        <v>1</v>
      </c>
      <c r="Q3566" s="4" t="b">
        <v>0</v>
      </c>
      <c r="R3566" s="4" t="s">
        <v>39</v>
      </c>
      <c r="S3566" s="4">
        <v>4.25825046821244</v>
      </c>
      <c r="T3566" s="4">
        <v>-1.72421110555279E9</v>
      </c>
    </row>
    <row r="3567" ht="12.75" customHeight="1">
      <c r="A3567" s="8" t="str">
        <f t="shared" si="1"/>
        <v>Ecuador1993</v>
      </c>
      <c r="B3567" s="4" t="s">
        <v>80</v>
      </c>
      <c r="C3567" s="4">
        <v>1993.0</v>
      </c>
      <c r="D3567" s="4">
        <v>2.00000000000013</v>
      </c>
      <c r="E3567" s="4" t="s">
        <v>39</v>
      </c>
      <c r="F3567" s="4">
        <v>-8.4889E8</v>
      </c>
      <c r="G3567" s="4">
        <v>1.89387173586793E10</v>
      </c>
      <c r="H3567" s="4" t="s">
        <v>39</v>
      </c>
      <c r="I3567" s="4" t="s">
        <v>39</v>
      </c>
      <c r="J3567" s="4" t="str">
        <f t="shared" si="2"/>
        <v>#VALUE!</v>
      </c>
      <c r="K3567" s="5" t="str">
        <f t="shared" si="3"/>
        <v>#VALUE!</v>
      </c>
      <c r="L3567" s="5" t="str">
        <f t="shared" si="4"/>
        <v>#VALUE!</v>
      </c>
      <c r="M3567" s="5" t="str">
        <f t="shared" si="5"/>
        <v>#VALUE!</v>
      </c>
      <c r="N3567" s="4" t="b">
        <v>0</v>
      </c>
      <c r="O3567" s="4" t="b">
        <v>1</v>
      </c>
      <c r="P3567" s="4" t="b">
        <v>1</v>
      </c>
      <c r="Q3567" s="4" t="b">
        <v>0</v>
      </c>
      <c r="R3567" s="4" t="s">
        <v>39</v>
      </c>
      <c r="S3567" s="4">
        <v>1.97321807875184</v>
      </c>
      <c r="T3567" s="4">
        <v>-3.769955977989E9</v>
      </c>
    </row>
    <row r="3568" ht="12.75" customHeight="1">
      <c r="A3568" s="8" t="str">
        <f t="shared" si="1"/>
        <v>Ecuador1992</v>
      </c>
      <c r="B3568" s="4" t="s">
        <v>80</v>
      </c>
      <c r="C3568" s="4">
        <v>1992.0</v>
      </c>
      <c r="D3568" s="4">
        <v>3.61433704546177</v>
      </c>
      <c r="E3568" s="4" t="s">
        <v>39</v>
      </c>
      <c r="F3568" s="4">
        <v>-1.22E8</v>
      </c>
      <c r="G3568" s="4">
        <v>1.80942381190595E10</v>
      </c>
      <c r="H3568" s="4" t="s">
        <v>39</v>
      </c>
      <c r="I3568" s="4" t="s">
        <v>39</v>
      </c>
      <c r="J3568" s="4" t="str">
        <f t="shared" si="2"/>
        <v>#VALUE!</v>
      </c>
      <c r="K3568" s="5" t="str">
        <f t="shared" si="3"/>
        <v>#VALUE!</v>
      </c>
      <c r="L3568" s="5" t="str">
        <f t="shared" si="4"/>
        <v>#VALUE!</v>
      </c>
      <c r="M3568" s="5" t="str">
        <f t="shared" si="5"/>
        <v>#VALUE!</v>
      </c>
      <c r="N3568" s="4" t="b">
        <v>0</v>
      </c>
      <c r="O3568" s="4" t="b">
        <v>1</v>
      </c>
      <c r="P3568" s="4" t="b">
        <v>1</v>
      </c>
      <c r="Q3568" s="4" t="b">
        <v>0</v>
      </c>
      <c r="R3568" s="4" t="s">
        <v>39</v>
      </c>
      <c r="S3568" s="4">
        <v>2.114310675128</v>
      </c>
      <c r="T3568" s="4">
        <v>-8.44479239619796E8</v>
      </c>
    </row>
    <row r="3569" ht="12.75" customHeight="1">
      <c r="A3569" s="8" t="str">
        <f t="shared" si="1"/>
        <v>Ecuador1991</v>
      </c>
      <c r="B3569" s="4" t="s">
        <v>80</v>
      </c>
      <c r="C3569" s="4">
        <v>1991.0</v>
      </c>
      <c r="D3569" s="4">
        <v>5.11296077922055</v>
      </c>
      <c r="E3569" s="4" t="s">
        <v>39</v>
      </c>
      <c r="F3569" s="4">
        <v>-7.08E8</v>
      </c>
      <c r="G3569" s="4">
        <v>1.69885352676338E10</v>
      </c>
      <c r="H3569" s="4" t="s">
        <v>39</v>
      </c>
      <c r="I3569" s="4" t="s">
        <v>39</v>
      </c>
      <c r="J3569" s="4" t="str">
        <f t="shared" si="2"/>
        <v>#VALUE!</v>
      </c>
      <c r="K3569" s="5" t="str">
        <f t="shared" si="3"/>
        <v>#VALUE!</v>
      </c>
      <c r="L3569" s="5" t="str">
        <f t="shared" si="4"/>
        <v>#VALUE!</v>
      </c>
      <c r="M3569" s="5" t="str">
        <f t="shared" si="5"/>
        <v>#VALUE!</v>
      </c>
      <c r="N3569" s="4" t="b">
        <v>0</v>
      </c>
      <c r="O3569" s="4" t="b">
        <v>0</v>
      </c>
      <c r="P3569" s="4" t="b">
        <v>1</v>
      </c>
      <c r="Q3569" s="4" t="b">
        <v>1</v>
      </c>
      <c r="R3569" s="4" t="s">
        <v>39</v>
      </c>
      <c r="S3569" s="4">
        <v>4.29134239802096</v>
      </c>
      <c r="T3569" s="4">
        <v>-1.1057028514257E9</v>
      </c>
    </row>
    <row r="3570" ht="12.75" customHeight="1">
      <c r="A3570" s="8" t="str">
        <f t="shared" si="1"/>
        <v>Ecuador1990</v>
      </c>
      <c r="B3570" s="4" t="s">
        <v>80</v>
      </c>
      <c r="C3570" s="4">
        <v>1990.0</v>
      </c>
      <c r="D3570" s="4">
        <v>3.00794551645816</v>
      </c>
      <c r="E3570" s="4" t="s">
        <v>39</v>
      </c>
      <c r="F3570" s="4">
        <v>-3.6E8</v>
      </c>
      <c r="G3570" s="4">
        <v>1.52392781003502E10</v>
      </c>
      <c r="H3570" s="4" t="s">
        <v>39</v>
      </c>
      <c r="I3570" s="4" t="s">
        <v>39</v>
      </c>
      <c r="J3570" s="4" t="str">
        <f t="shared" si="2"/>
        <v>#VALUE!</v>
      </c>
      <c r="K3570" s="5" t="str">
        <f t="shared" si="3"/>
        <v>#VALUE!</v>
      </c>
      <c r="L3570" s="5" t="str">
        <f t="shared" si="4"/>
        <v>#VALUE!</v>
      </c>
      <c r="M3570" s="5" t="str">
        <f t="shared" si="5"/>
        <v>#VALUE!</v>
      </c>
      <c r="N3570" s="4" t="b">
        <v>0</v>
      </c>
      <c r="O3570" s="4" t="b">
        <v>1</v>
      </c>
      <c r="P3570" s="4" t="b">
        <v>1</v>
      </c>
      <c r="Q3570" s="4" t="b">
        <v>1</v>
      </c>
      <c r="R3570" s="4" t="s">
        <v>39</v>
      </c>
      <c r="S3570" s="4">
        <v>3.67991405278418</v>
      </c>
      <c r="T3570" s="4">
        <v>-1.74925716728359E9</v>
      </c>
    </row>
    <row r="3571" ht="12.75" customHeight="1">
      <c r="A3571" s="8" t="str">
        <f t="shared" si="1"/>
        <v>Ecuador1989</v>
      </c>
      <c r="B3571" s="4" t="s">
        <v>80</v>
      </c>
      <c r="C3571" s="4">
        <v>1989.0</v>
      </c>
      <c r="D3571" s="4">
        <v>0.284575981787025</v>
      </c>
      <c r="E3571" s="4" t="s">
        <v>39</v>
      </c>
      <c r="F3571" s="4">
        <v>-7.15E8</v>
      </c>
      <c r="G3571" s="4">
        <v>1.38908287076493E10</v>
      </c>
      <c r="H3571" s="4" t="s">
        <v>39</v>
      </c>
      <c r="I3571" s="4" t="s">
        <v>39</v>
      </c>
      <c r="J3571" s="4" t="str">
        <f t="shared" si="2"/>
        <v>#VALUE!</v>
      </c>
      <c r="K3571" s="5" t="str">
        <f t="shared" si="3"/>
        <v>#VALUE!</v>
      </c>
      <c r="L3571" s="5" t="str">
        <f t="shared" si="4"/>
        <v>#VALUE!</v>
      </c>
      <c r="M3571" s="5" t="str">
        <f t="shared" si="5"/>
        <v>#VALUE!</v>
      </c>
      <c r="N3571" s="4" t="b">
        <v>0</v>
      </c>
      <c r="O3571" s="4" t="b">
        <v>1</v>
      </c>
      <c r="P3571" s="4" t="b">
        <v>0</v>
      </c>
      <c r="Q3571" s="4" t="b">
        <v>0</v>
      </c>
      <c r="R3571" s="4" t="s">
        <v>39</v>
      </c>
      <c r="S3571" s="4">
        <v>1.00577794619832</v>
      </c>
      <c r="T3571" s="4">
        <v>-1.3484493927009E9</v>
      </c>
    </row>
    <row r="3572" ht="12.75" customHeight="1">
      <c r="A3572" s="8" t="str">
        <f t="shared" si="1"/>
        <v>Ecuador1988</v>
      </c>
      <c r="B3572" s="4" t="s">
        <v>80</v>
      </c>
      <c r="C3572" s="4">
        <v>1988.0</v>
      </c>
      <c r="D3572" s="4">
        <v>10.485772677252</v>
      </c>
      <c r="E3572" s="4" t="s">
        <v>39</v>
      </c>
      <c r="F3572" s="4">
        <v>-6.8E8</v>
      </c>
      <c r="G3572" s="4">
        <v>1.30518865523377E10</v>
      </c>
      <c r="H3572" s="4" t="s">
        <v>39</v>
      </c>
      <c r="I3572" s="4" t="s">
        <v>39</v>
      </c>
      <c r="J3572" s="4" t="str">
        <f t="shared" si="2"/>
        <v>#VALUE!</v>
      </c>
      <c r="K3572" s="5" t="str">
        <f t="shared" si="3"/>
        <v>#VALUE!</v>
      </c>
      <c r="L3572" s="5" t="str">
        <f t="shared" si="4"/>
        <v>#VALUE!</v>
      </c>
      <c r="M3572" s="5" t="str">
        <f t="shared" si="5"/>
        <v>#VALUE!</v>
      </c>
      <c r="N3572" s="4" t="b">
        <v>0</v>
      </c>
      <c r="O3572" s="4" t="b">
        <v>1</v>
      </c>
      <c r="P3572" s="4" t="b">
        <v>0</v>
      </c>
      <c r="Q3572" s="4" t="b">
        <v>0</v>
      </c>
      <c r="R3572" s="4" t="s">
        <v>39</v>
      </c>
      <c r="S3572" s="4">
        <v>5.8904672900016</v>
      </c>
      <c r="T3572" s="4">
        <v>-8.38942155311599E8</v>
      </c>
    </row>
    <row r="3573" ht="12.75" customHeight="1">
      <c r="A3573" s="8" t="str">
        <f t="shared" si="1"/>
        <v>Ecuador1987</v>
      </c>
      <c r="B3573" s="4" t="s">
        <v>80</v>
      </c>
      <c r="C3573" s="4">
        <v>1987.0</v>
      </c>
      <c r="D3573" s="4">
        <v>-5.97191426459652</v>
      </c>
      <c r="E3573" s="4" t="s">
        <v>39</v>
      </c>
      <c r="F3573" s="4">
        <v>-1.187E9</v>
      </c>
      <c r="G3573" s="4">
        <v>1.39454318822271E10</v>
      </c>
      <c r="H3573" s="4" t="s">
        <v>39</v>
      </c>
      <c r="I3573" s="4" t="s">
        <v>39</v>
      </c>
      <c r="J3573" s="4" t="str">
        <f t="shared" si="2"/>
        <v>#VALUE!</v>
      </c>
      <c r="K3573" s="5" t="str">
        <f t="shared" si="3"/>
        <v>#VALUE!</v>
      </c>
      <c r="L3573" s="5" t="str">
        <f t="shared" si="4"/>
        <v>#VALUE!</v>
      </c>
      <c r="M3573" s="5" t="str">
        <f t="shared" si="5"/>
        <v>#VALUE!</v>
      </c>
      <c r="N3573" s="4" t="b">
        <v>1</v>
      </c>
      <c r="O3573" s="4" t="b">
        <v>1</v>
      </c>
      <c r="P3573" s="4" t="b">
        <v>0</v>
      </c>
      <c r="Q3573" s="4" t="b">
        <v>0</v>
      </c>
      <c r="R3573" s="4" t="s">
        <v>39</v>
      </c>
      <c r="S3573" s="4">
        <v>-0.259098708350407</v>
      </c>
      <c r="T3573" s="4">
        <v>8.935453298894E8</v>
      </c>
    </row>
    <row r="3574" ht="12.75" customHeight="1">
      <c r="A3574" s="8" t="str">
        <f t="shared" si="1"/>
        <v>Ecuador1986</v>
      </c>
      <c r="B3574" s="4" t="s">
        <v>80</v>
      </c>
      <c r="C3574" s="4">
        <v>1986.0</v>
      </c>
      <c r="D3574" s="4">
        <v>3.09356903383066</v>
      </c>
      <c r="E3574" s="4" t="s">
        <v>39</v>
      </c>
      <c r="F3574" s="4">
        <v>-5.82E8</v>
      </c>
      <c r="G3574" s="4">
        <v>1.53141439880621E10</v>
      </c>
      <c r="H3574" s="4" t="s">
        <v>39</v>
      </c>
      <c r="I3574" s="4" t="s">
        <v>39</v>
      </c>
      <c r="J3574" s="4" t="str">
        <f t="shared" si="2"/>
        <v>#VALUE!</v>
      </c>
      <c r="K3574" s="5" t="str">
        <f t="shared" si="3"/>
        <v>#VALUE!</v>
      </c>
      <c r="L3574" s="5" t="str">
        <f t="shared" si="4"/>
        <v>#VALUE!</v>
      </c>
      <c r="M3574" s="5" t="str">
        <f t="shared" si="5"/>
        <v>#VALUE!</v>
      </c>
      <c r="N3574" s="4" t="b">
        <v>1</v>
      </c>
      <c r="O3574" s="4" t="b">
        <v>1</v>
      </c>
      <c r="P3574" s="4" t="b">
        <v>1</v>
      </c>
      <c r="Q3574" s="4" t="b">
        <v>0</v>
      </c>
      <c r="R3574" s="4" t="s">
        <v>39</v>
      </c>
      <c r="S3574" s="4">
        <v>3.46478251583862</v>
      </c>
      <c r="T3574" s="4">
        <v>1.36871210583499E9</v>
      </c>
    </row>
    <row r="3575" ht="12.75" customHeight="1">
      <c r="A3575" s="8" t="str">
        <f t="shared" si="1"/>
        <v>Ecuador1985</v>
      </c>
      <c r="B3575" s="4" t="s">
        <v>80</v>
      </c>
      <c r="C3575" s="4">
        <v>1985.0</v>
      </c>
      <c r="D3575" s="4">
        <v>4.39999999999982</v>
      </c>
      <c r="E3575" s="4" t="s">
        <v>39</v>
      </c>
      <c r="F3575" s="4">
        <v>7.6E7</v>
      </c>
      <c r="G3575" s="4">
        <v>1.71490945899827E10</v>
      </c>
      <c r="H3575" s="4" t="s">
        <v>39</v>
      </c>
      <c r="I3575" s="4" t="s">
        <v>39</v>
      </c>
      <c r="J3575" s="4" t="str">
        <f t="shared" si="2"/>
        <v>#VALUE!</v>
      </c>
      <c r="K3575" s="5" t="str">
        <f t="shared" si="3"/>
        <v>#VALUE!</v>
      </c>
      <c r="L3575" s="5" t="str">
        <f t="shared" si="4"/>
        <v>#VALUE!</v>
      </c>
      <c r="M3575" s="5" t="str">
        <f t="shared" si="5"/>
        <v>#VALUE!</v>
      </c>
      <c r="N3575" s="4" t="b">
        <v>0</v>
      </c>
      <c r="O3575" s="4" t="b">
        <v>0</v>
      </c>
      <c r="P3575" s="4" t="b">
        <v>1</v>
      </c>
      <c r="Q3575" s="4" t="b">
        <v>1</v>
      </c>
      <c r="R3575" s="4" t="s">
        <v>39</v>
      </c>
      <c r="S3575" s="4">
        <v>3.93500141151873</v>
      </c>
      <c r="T3575" s="4">
        <v>1.8349506019206E9</v>
      </c>
    </row>
    <row r="3576" ht="12.75" customHeight="1">
      <c r="A3576" s="8" t="str">
        <f t="shared" si="1"/>
        <v>Ecuador1984</v>
      </c>
      <c r="B3576" s="4" t="s">
        <v>80</v>
      </c>
      <c r="C3576" s="4">
        <v>1984.0</v>
      </c>
      <c r="D3576" s="4">
        <v>4.20000000000044</v>
      </c>
      <c r="E3576" s="4" t="s">
        <v>39</v>
      </c>
      <c r="F3576" s="4">
        <v>-2.73E8</v>
      </c>
      <c r="G3576" s="4">
        <v>1.69125151832783E10</v>
      </c>
      <c r="H3576" s="4" t="s">
        <v>39</v>
      </c>
      <c r="I3576" s="4" t="s">
        <v>39</v>
      </c>
      <c r="J3576" s="4" t="str">
        <f t="shared" si="2"/>
        <v>#VALUE!</v>
      </c>
      <c r="K3576" s="5" t="str">
        <f t="shared" si="3"/>
        <v>#VALUE!</v>
      </c>
      <c r="L3576" s="5" t="str">
        <f t="shared" si="4"/>
        <v>#VALUE!</v>
      </c>
      <c r="M3576" s="5" t="str">
        <f t="shared" si="5"/>
        <v>#VALUE!</v>
      </c>
      <c r="N3576" s="4" t="b">
        <v>0</v>
      </c>
      <c r="O3576" s="4" t="b">
        <v>0</v>
      </c>
      <c r="P3576" s="4" t="b">
        <v>1</v>
      </c>
      <c r="Q3576" s="4" t="b">
        <v>1</v>
      </c>
      <c r="R3576" s="4" t="s">
        <v>39</v>
      </c>
      <c r="S3576" s="4">
        <v>2.62527326828874</v>
      </c>
      <c r="T3576" s="4">
        <v>-2.36579406704401E8</v>
      </c>
    </row>
    <row r="3577" ht="12.75" customHeight="1">
      <c r="A3577" s="8" t="str">
        <f t="shared" si="1"/>
        <v>Ecuador1983</v>
      </c>
      <c r="B3577" s="4" t="s">
        <v>80</v>
      </c>
      <c r="C3577" s="4">
        <v>1983.0</v>
      </c>
      <c r="D3577" s="4">
        <v>-2.79999999999993</v>
      </c>
      <c r="E3577" s="4" t="s">
        <v>39</v>
      </c>
      <c r="F3577" s="4">
        <v>-1.15E8</v>
      </c>
      <c r="G3577" s="4">
        <v>1.71524832143536E10</v>
      </c>
      <c r="H3577" s="4" t="s">
        <v>39</v>
      </c>
      <c r="I3577" s="4" t="s">
        <v>39</v>
      </c>
      <c r="J3577" s="4" t="str">
        <f t="shared" si="2"/>
        <v>#VALUE!</v>
      </c>
      <c r="K3577" s="5" t="str">
        <f t="shared" si="3"/>
        <v>#VALUE!</v>
      </c>
      <c r="L3577" s="5" t="str">
        <f t="shared" si="4"/>
        <v>#VALUE!</v>
      </c>
      <c r="M3577" s="5" t="str">
        <f t="shared" si="5"/>
        <v>#VALUE!</v>
      </c>
      <c r="N3577" s="4" t="b">
        <v>1</v>
      </c>
      <c r="O3577" s="4" t="b">
        <v>1</v>
      </c>
      <c r="P3577" s="4" t="b">
        <v>0</v>
      </c>
      <c r="Q3577" s="4" t="b">
        <v>1</v>
      </c>
      <c r="R3577" s="4" t="s">
        <v>39</v>
      </c>
      <c r="S3577" s="4">
        <v>-0.336868770986328</v>
      </c>
      <c r="T3577" s="4">
        <v>2.399680310753E8</v>
      </c>
    </row>
    <row r="3578" ht="12.75" customHeight="1">
      <c r="A3578" s="8" t="str">
        <f t="shared" si="1"/>
        <v>Ecuador1982</v>
      </c>
      <c r="B3578" s="4" t="s">
        <v>80</v>
      </c>
      <c r="C3578" s="4">
        <v>1982.0</v>
      </c>
      <c r="D3578" s="4">
        <v>1.19999999999999</v>
      </c>
      <c r="E3578" s="4" t="s">
        <v>39</v>
      </c>
      <c r="F3578" s="4">
        <v>-1.182E9</v>
      </c>
      <c r="G3578" s="4">
        <v>1.99298535746095E10</v>
      </c>
      <c r="H3578" s="4" t="s">
        <v>39</v>
      </c>
      <c r="I3578" s="4" t="s">
        <v>39</v>
      </c>
      <c r="J3578" s="4" t="str">
        <f t="shared" si="2"/>
        <v>#VALUE!</v>
      </c>
      <c r="K3578" s="5" t="str">
        <f t="shared" si="3"/>
        <v>#VALUE!</v>
      </c>
      <c r="L3578" s="5" t="str">
        <f t="shared" si="4"/>
        <v>#VALUE!</v>
      </c>
      <c r="M3578" s="5" t="str">
        <f t="shared" si="5"/>
        <v>#VALUE!</v>
      </c>
      <c r="N3578" s="4" t="b">
        <v>1</v>
      </c>
      <c r="O3578" s="4" t="b">
        <v>1</v>
      </c>
      <c r="P3578" s="4" t="b">
        <v>0</v>
      </c>
      <c r="Q3578" s="4" t="b">
        <v>0</v>
      </c>
      <c r="R3578" s="4" t="s">
        <v>39</v>
      </c>
      <c r="S3578" s="4">
        <v>0.61484535364788</v>
      </c>
      <c r="T3578" s="4">
        <v>2.7773703602559E9</v>
      </c>
    </row>
    <row r="3579" ht="12.75" customHeight="1">
      <c r="A3579" s="8" t="str">
        <f t="shared" si="1"/>
        <v>Ecuador1981</v>
      </c>
      <c r="B3579" s="4" t="s">
        <v>80</v>
      </c>
      <c r="C3579" s="4">
        <v>1981.0</v>
      </c>
      <c r="D3579" s="4">
        <v>3.89999999999952</v>
      </c>
      <c r="E3579" s="4" t="s">
        <v>39</v>
      </c>
      <c r="F3579" s="4">
        <v>-9.98E8</v>
      </c>
      <c r="G3579" s="4">
        <v>2.18107672093695E10</v>
      </c>
      <c r="H3579" s="4" t="s">
        <v>39</v>
      </c>
      <c r="I3579" s="4" t="s">
        <v>39</v>
      </c>
      <c r="J3579" s="4" t="str">
        <f t="shared" si="2"/>
        <v>#VALUE!</v>
      </c>
      <c r="K3579" s="5" t="str">
        <f t="shared" si="3"/>
        <v>#VALUE!</v>
      </c>
      <c r="L3579" s="5" t="str">
        <f t="shared" si="4"/>
        <v>#VALUE!</v>
      </c>
      <c r="M3579" s="5" t="str">
        <f t="shared" si="5"/>
        <v>#VALUE!</v>
      </c>
      <c r="N3579" s="4" t="b">
        <v>0</v>
      </c>
      <c r="O3579" s="4" t="b">
        <v>0</v>
      </c>
      <c r="P3579" s="4" t="b">
        <v>1</v>
      </c>
      <c r="Q3579" s="4" t="b">
        <v>1</v>
      </c>
      <c r="R3579" s="4" t="s">
        <v>39</v>
      </c>
      <c r="S3579" s="4">
        <v>5.61286411959033</v>
      </c>
      <c r="T3579" s="4">
        <v>1.88091363475999E9</v>
      </c>
    </row>
    <row r="3580" ht="12.75" customHeight="1">
      <c r="A3580" s="8" t="str">
        <f t="shared" si="1"/>
        <v>Ecuador1980</v>
      </c>
      <c r="B3580" s="4" t="s">
        <v>80</v>
      </c>
      <c r="C3580" s="4">
        <v>1980.0</v>
      </c>
      <c r="D3580" s="4">
        <v>4.90000000000028</v>
      </c>
      <c r="E3580" s="4" t="s">
        <v>39</v>
      </c>
      <c r="F3580" s="4">
        <v>-6.4159E8</v>
      </c>
      <c r="G3580" s="4">
        <v>1.78815146828784E10</v>
      </c>
      <c r="H3580" s="4" t="s">
        <v>39</v>
      </c>
      <c r="I3580" s="4" t="s">
        <v>39</v>
      </c>
      <c r="J3580" s="4" t="str">
        <f t="shared" si="2"/>
        <v>#VALUE!</v>
      </c>
      <c r="K3580" s="5" t="str">
        <f t="shared" si="3"/>
        <v>#VALUE!</v>
      </c>
      <c r="L3580" s="5" t="str">
        <f t="shared" si="4"/>
        <v>#VALUE!</v>
      </c>
      <c r="M3580" s="5" t="str">
        <f t="shared" si="5"/>
        <v>#VALUE!</v>
      </c>
      <c r="N3580" s="4" t="b">
        <v>0</v>
      </c>
      <c r="O3580" s="4" t="b">
        <v>0</v>
      </c>
      <c r="P3580" s="4" t="b">
        <v>1</v>
      </c>
      <c r="Q3580" s="4" t="b">
        <v>1</v>
      </c>
      <c r="R3580" s="4" t="s">
        <v>39</v>
      </c>
      <c r="S3580" s="4">
        <v>3.70868296886218</v>
      </c>
      <c r="T3580" s="4">
        <v>-3.9292525264911E9</v>
      </c>
    </row>
    <row r="3581" ht="12.75" customHeight="1">
      <c r="A3581" s="8" t="str">
        <f t="shared" si="1"/>
        <v>Ecuador1979</v>
      </c>
      <c r="B3581" s="4" t="s">
        <v>80</v>
      </c>
      <c r="C3581" s="4">
        <v>1979.0</v>
      </c>
      <c r="D3581" s="4">
        <v>5.3</v>
      </c>
      <c r="E3581" s="4" t="s">
        <v>39</v>
      </c>
      <c r="F3581" s="4">
        <v>-6.303E8</v>
      </c>
      <c r="G3581" s="4">
        <v>1.41751660075774E10</v>
      </c>
      <c r="H3581" s="4" t="s">
        <v>39</v>
      </c>
      <c r="I3581" s="4" t="s">
        <v>39</v>
      </c>
      <c r="J3581" s="4" t="str">
        <f t="shared" si="2"/>
        <v>#VALUE!</v>
      </c>
      <c r="K3581" s="5" t="str">
        <f t="shared" si="3"/>
        <v>#VALUE!</v>
      </c>
      <c r="L3581" s="5" t="str">
        <f t="shared" si="4"/>
        <v>#VALUE!</v>
      </c>
      <c r="M3581" s="5" t="str">
        <f t="shared" si="5"/>
        <v>#VALUE!</v>
      </c>
      <c r="N3581" s="4" t="b">
        <v>0</v>
      </c>
      <c r="O3581" s="4" t="b">
        <v>0</v>
      </c>
      <c r="P3581" s="4" t="b">
        <v>1</v>
      </c>
      <c r="Q3581" s="4" t="b">
        <v>1</v>
      </c>
      <c r="R3581" s="4" t="s">
        <v>39</v>
      </c>
      <c r="S3581" s="4">
        <v>3.73404840122311</v>
      </c>
      <c r="T3581" s="4">
        <v>-3.70634867530099E9</v>
      </c>
    </row>
    <row r="3582" ht="12.75" customHeight="1">
      <c r="A3582" s="8" t="str">
        <f t="shared" si="1"/>
        <v>Ecuador1978</v>
      </c>
      <c r="B3582" s="4" t="s">
        <v>80</v>
      </c>
      <c r="C3582" s="4">
        <v>1978.0</v>
      </c>
      <c r="D3582" s="4">
        <v>6.49999999999996</v>
      </c>
      <c r="E3582" s="4" t="s">
        <v>39</v>
      </c>
      <c r="F3582" s="4">
        <v>-7.033E8</v>
      </c>
      <c r="G3582" s="4">
        <v>1.19225021706405E10</v>
      </c>
      <c r="H3582" s="4" t="s">
        <v>39</v>
      </c>
      <c r="I3582" s="4" t="s">
        <v>39</v>
      </c>
      <c r="J3582" s="4" t="str">
        <f t="shared" si="2"/>
        <v>#VALUE!</v>
      </c>
      <c r="K3582" s="5" t="str">
        <f t="shared" si="3"/>
        <v>#VALUE!</v>
      </c>
      <c r="L3582" s="5" t="str">
        <f t="shared" si="4"/>
        <v>#VALUE!</v>
      </c>
      <c r="M3582" s="5" t="str">
        <f t="shared" si="5"/>
        <v>#VALUE!</v>
      </c>
      <c r="N3582" s="4" t="b">
        <v>0</v>
      </c>
      <c r="O3582" s="4" t="b">
        <v>0</v>
      </c>
      <c r="P3582" s="4" t="b">
        <v>1</v>
      </c>
      <c r="Q3582" s="4" t="b">
        <v>1</v>
      </c>
      <c r="R3582" s="4" t="s">
        <v>39</v>
      </c>
      <c r="S3582" s="4">
        <v>5.70682494457921</v>
      </c>
      <c r="T3582" s="4">
        <v>-2.2526638369369E9</v>
      </c>
    </row>
    <row r="3583" ht="12.75" customHeight="1">
      <c r="A3583" s="8" t="str">
        <f t="shared" si="1"/>
        <v>Ecuador1977</v>
      </c>
      <c r="B3583" s="4" t="s">
        <v>80</v>
      </c>
      <c r="C3583" s="4">
        <v>1977.0</v>
      </c>
      <c r="D3583" s="4">
        <v>6.5</v>
      </c>
      <c r="E3583" s="4" t="s">
        <v>39</v>
      </c>
      <c r="F3583" s="4">
        <v>-3.434E8</v>
      </c>
      <c r="G3583" s="4">
        <v>1.10263465895011E10</v>
      </c>
      <c r="H3583" s="4" t="s">
        <v>39</v>
      </c>
      <c r="I3583" s="4" t="s">
        <v>39</v>
      </c>
      <c r="J3583" s="4" t="str">
        <f t="shared" si="2"/>
        <v>#VALUE!</v>
      </c>
      <c r="K3583" s="5" t="str">
        <f t="shared" si="3"/>
        <v>#VALUE!</v>
      </c>
      <c r="L3583" s="5" t="str">
        <f t="shared" si="4"/>
        <v>#VALUE!</v>
      </c>
      <c r="M3583" s="5" t="str">
        <f t="shared" si="5"/>
        <v>#VALUE!</v>
      </c>
      <c r="N3583" s="4" t="b">
        <v>0</v>
      </c>
      <c r="O3583" s="4" t="b">
        <v>0</v>
      </c>
      <c r="P3583" s="4" t="b">
        <v>1</v>
      </c>
      <c r="Q3583" s="4" t="b">
        <v>1</v>
      </c>
      <c r="R3583" s="4" t="s">
        <v>39</v>
      </c>
      <c r="S3583" s="4">
        <v>1.60484211178154</v>
      </c>
      <c r="T3583" s="4">
        <v>-8.96155581139398E8</v>
      </c>
    </row>
    <row r="3584" ht="12.75" customHeight="1">
      <c r="A3584" s="8" t="str">
        <f t="shared" si="1"/>
        <v>Ecuador1976</v>
      </c>
      <c r="B3584" s="4" t="s">
        <v>80</v>
      </c>
      <c r="C3584" s="4">
        <v>1976.0</v>
      </c>
      <c r="D3584" s="4">
        <v>9.21113689095125</v>
      </c>
      <c r="E3584" s="4" t="s">
        <v>39</v>
      </c>
      <c r="F3584" s="4">
        <v>-9600000.0</v>
      </c>
      <c r="G3584" s="4">
        <v>9.09192430483477E9</v>
      </c>
      <c r="H3584" s="4" t="s">
        <v>39</v>
      </c>
      <c r="I3584" s="4" t="s">
        <v>39</v>
      </c>
      <c r="J3584" s="4" t="str">
        <f t="shared" si="2"/>
        <v>#VALUE!</v>
      </c>
      <c r="K3584" s="5" t="str">
        <f t="shared" si="3"/>
        <v>#VALUE!</v>
      </c>
      <c r="L3584" s="5" t="str">
        <f t="shared" si="4"/>
        <v>#VALUE!</v>
      </c>
      <c r="M3584" s="5" t="str">
        <f t="shared" si="5"/>
        <v>#VALUE!</v>
      </c>
      <c r="N3584" s="4" t="b">
        <v>0</v>
      </c>
      <c r="O3584" s="4" t="b">
        <v>0</v>
      </c>
      <c r="P3584" s="4" t="b">
        <v>1</v>
      </c>
      <c r="Q3584" s="4" t="b">
        <v>1</v>
      </c>
      <c r="R3584" s="4" t="s">
        <v>39</v>
      </c>
      <c r="S3584" s="4">
        <v>7.39718761930672</v>
      </c>
      <c r="T3584" s="4">
        <v>-1.93442228466633E9</v>
      </c>
    </row>
    <row r="3585" ht="12.75" customHeight="1">
      <c r="A3585" s="8" t="str">
        <f t="shared" si="1"/>
        <v>Ecuador1975</v>
      </c>
      <c r="B3585" s="4" t="s">
        <v>80</v>
      </c>
      <c r="C3585" s="4">
        <v>1975.0</v>
      </c>
      <c r="D3585" s="4">
        <v>5.58549730524255</v>
      </c>
      <c r="E3585" s="4" t="s">
        <v>39</v>
      </c>
      <c r="F3585" s="4" t="s">
        <v>39</v>
      </c>
      <c r="G3585" s="4">
        <v>7.73167725680982E9</v>
      </c>
      <c r="H3585" s="4" t="s">
        <v>39</v>
      </c>
      <c r="I3585" s="4" t="s">
        <v>39</v>
      </c>
      <c r="J3585" s="4" t="str">
        <f t="shared" si="2"/>
        <v>#VALUE!</v>
      </c>
      <c r="K3585" s="5" t="str">
        <f t="shared" si="3"/>
        <v>#VALUE!</v>
      </c>
      <c r="L3585" s="5" t="str">
        <f t="shared" si="4"/>
        <v>#VALUE!</v>
      </c>
      <c r="M3585" s="5" t="str">
        <f t="shared" si="5"/>
        <v>#VALUE!</v>
      </c>
      <c r="N3585" s="4" t="b">
        <v>0</v>
      </c>
      <c r="O3585" s="4" t="b">
        <v>1</v>
      </c>
      <c r="P3585" s="4" t="b">
        <v>1</v>
      </c>
      <c r="Q3585" s="4" t="b">
        <v>1</v>
      </c>
      <c r="R3585" s="4" t="s">
        <v>39</v>
      </c>
      <c r="S3585" s="4">
        <v>10.9721540015733</v>
      </c>
      <c r="T3585" s="4">
        <v>-1.36024704802495E9</v>
      </c>
    </row>
    <row r="3586" ht="12.75" customHeight="1">
      <c r="A3586" s="8" t="str">
        <f t="shared" si="1"/>
        <v>Ecuador1974</v>
      </c>
      <c r="B3586" s="4" t="s">
        <v>80</v>
      </c>
      <c r="C3586" s="4">
        <v>1974.0</v>
      </c>
      <c r="D3586" s="4">
        <v>6.44067796610168</v>
      </c>
      <c r="E3586" s="4" t="s">
        <v>39</v>
      </c>
      <c r="F3586" s="4" t="s">
        <v>39</v>
      </c>
      <c r="G3586" s="4">
        <v>6.59925942099605E9</v>
      </c>
      <c r="H3586" s="4" t="s">
        <v>39</v>
      </c>
      <c r="I3586" s="4" t="s">
        <v>39</v>
      </c>
      <c r="J3586" s="4" t="str">
        <f t="shared" si="2"/>
        <v>#VALUE!</v>
      </c>
      <c r="K3586" s="5" t="str">
        <f t="shared" si="3"/>
        <v>#VALUE!</v>
      </c>
      <c r="L3586" s="5" t="str">
        <f t="shared" si="4"/>
        <v>#VALUE!</v>
      </c>
      <c r="M3586" s="5" t="str">
        <f t="shared" si="5"/>
        <v>#VALUE!</v>
      </c>
      <c r="N3586" s="4" t="b">
        <v>0</v>
      </c>
      <c r="O3586" s="4" t="b">
        <v>1</v>
      </c>
      <c r="P3586" s="4" t="b">
        <v>1</v>
      </c>
      <c r="Q3586" s="4" t="b">
        <v>0</v>
      </c>
      <c r="R3586" s="4" t="s">
        <v>39</v>
      </c>
      <c r="S3586" s="4">
        <v>11.2085096276477</v>
      </c>
      <c r="T3586" s="4">
        <v>-1.13241783581377E9</v>
      </c>
    </row>
    <row r="3587" ht="12.75" customHeight="1">
      <c r="A3587" s="8" t="str">
        <f t="shared" si="1"/>
        <v>Ecuador1973</v>
      </c>
      <c r="B3587" s="4" t="s">
        <v>80</v>
      </c>
      <c r="C3587" s="4">
        <v>1973.0</v>
      </c>
      <c r="D3587" s="4">
        <v>25.326797385621</v>
      </c>
      <c r="E3587" s="4" t="s">
        <v>39</v>
      </c>
      <c r="F3587" s="4" t="s">
        <v>39</v>
      </c>
      <c r="G3587" s="4">
        <v>3.89175555194138E9</v>
      </c>
      <c r="H3587" s="4" t="s">
        <v>39</v>
      </c>
      <c r="I3587" s="4" t="s">
        <v>39</v>
      </c>
      <c r="J3587" s="4" t="str">
        <f t="shared" si="2"/>
        <v>#VALUE!</v>
      </c>
      <c r="K3587" s="5" t="str">
        <f t="shared" si="3"/>
        <v>#VALUE!</v>
      </c>
      <c r="L3587" s="5" t="str">
        <f t="shared" si="4"/>
        <v>#VALUE!</v>
      </c>
      <c r="M3587" s="5" t="str">
        <f t="shared" si="5"/>
        <v>#VALUE!</v>
      </c>
      <c r="N3587" s="4" t="b">
        <v>0</v>
      </c>
      <c r="O3587" s="4" t="b">
        <v>0</v>
      </c>
      <c r="P3587" s="4" t="b">
        <v>1</v>
      </c>
      <c r="Q3587" s="4" t="b">
        <v>0</v>
      </c>
      <c r="R3587" s="4" t="s">
        <v>39</v>
      </c>
      <c r="S3587" s="4">
        <v>13.9506821321825</v>
      </c>
      <c r="T3587" s="4">
        <v>-2.70750386905467E9</v>
      </c>
    </row>
    <row r="3588" ht="12.75" customHeight="1">
      <c r="A3588" s="8" t="str">
        <f t="shared" si="1"/>
        <v>Ecuador1972</v>
      </c>
      <c r="B3588" s="4" t="s">
        <v>80</v>
      </c>
      <c r="C3588" s="4">
        <v>1972.0</v>
      </c>
      <c r="D3588" s="4">
        <v>14.4353029169781</v>
      </c>
      <c r="E3588" s="4" t="s">
        <v>39</v>
      </c>
      <c r="F3588" s="4" t="s">
        <v>39</v>
      </c>
      <c r="G3588" s="4">
        <v>3.18598723484089E9</v>
      </c>
      <c r="H3588" s="4" t="s">
        <v>39</v>
      </c>
      <c r="I3588" s="4" t="s">
        <v>39</v>
      </c>
      <c r="J3588" s="4" t="str">
        <f t="shared" si="2"/>
        <v>#VALUE!</v>
      </c>
      <c r="K3588" s="5" t="str">
        <f t="shared" si="3"/>
        <v>#VALUE!</v>
      </c>
      <c r="L3588" s="5" t="str">
        <f t="shared" si="4"/>
        <v>#VALUE!</v>
      </c>
      <c r="M3588" s="5" t="str">
        <f t="shared" si="5"/>
        <v>#VALUE!</v>
      </c>
      <c r="N3588" s="4" t="b">
        <v>0</v>
      </c>
      <c r="O3588" s="4" t="b">
        <v>0</v>
      </c>
      <c r="P3588" s="4" t="b">
        <v>1</v>
      </c>
      <c r="Q3588" s="4" t="b">
        <v>0</v>
      </c>
      <c r="R3588" s="4" t="s">
        <v>39</v>
      </c>
      <c r="S3588" s="4">
        <v>5.01764070360242</v>
      </c>
      <c r="T3588" s="4">
        <v>-7.0576831710049E8</v>
      </c>
    </row>
    <row r="3589" ht="12.75" customHeight="1">
      <c r="A3589" s="8" t="str">
        <f t="shared" si="1"/>
        <v>Ecuador1971</v>
      </c>
      <c r="B3589" s="4" t="s">
        <v>80</v>
      </c>
      <c r="C3589" s="4">
        <v>1971.0</v>
      </c>
      <c r="D3589" s="4">
        <v>4.50000000000009</v>
      </c>
      <c r="E3589" s="4" t="s">
        <v>39</v>
      </c>
      <c r="F3589" s="4" t="s">
        <v>39</v>
      </c>
      <c r="G3589" s="4">
        <v>2.75422026302528E9</v>
      </c>
      <c r="H3589" s="4" t="s">
        <v>39</v>
      </c>
      <c r="I3589" s="4" t="s">
        <v>39</v>
      </c>
      <c r="J3589" s="4" t="str">
        <f t="shared" si="2"/>
        <v>#VALUE!</v>
      </c>
      <c r="K3589" s="5" t="str">
        <f t="shared" si="3"/>
        <v>#VALUE!</v>
      </c>
      <c r="L3589" s="5" t="str">
        <f t="shared" si="4"/>
        <v>#VALUE!</v>
      </c>
      <c r="M3589" s="5" t="str">
        <f t="shared" si="5"/>
        <v>#VALUE!</v>
      </c>
      <c r="N3589" s="4" t="b">
        <v>0</v>
      </c>
      <c r="O3589" s="4" t="b">
        <v>1</v>
      </c>
      <c r="P3589" s="4" t="b">
        <v>1</v>
      </c>
      <c r="Q3589" s="4" t="b">
        <v>0</v>
      </c>
      <c r="R3589" s="4" t="s">
        <v>39</v>
      </c>
      <c r="S3589" s="4">
        <v>6.29260619628323</v>
      </c>
      <c r="T3589" s="4">
        <v>-4.31766971815609E8</v>
      </c>
    </row>
    <row r="3590" ht="12.75" customHeight="1">
      <c r="A3590" s="8" t="str">
        <f t="shared" si="1"/>
        <v>Ecuador1970</v>
      </c>
      <c r="B3590" s="4" t="s">
        <v>80</v>
      </c>
      <c r="C3590" s="4">
        <v>1970.0</v>
      </c>
      <c r="D3590" s="4">
        <v>6.45722960001579</v>
      </c>
      <c r="E3590" s="4" t="s">
        <v>39</v>
      </c>
      <c r="F3590" s="4" t="s">
        <v>39</v>
      </c>
      <c r="G3590" s="4">
        <v>2.86250416999893E9</v>
      </c>
      <c r="H3590" s="4" t="s">
        <v>39</v>
      </c>
      <c r="I3590" s="4" t="s">
        <v>39</v>
      </c>
      <c r="J3590" s="4" t="str">
        <f t="shared" si="2"/>
        <v>#VALUE!</v>
      </c>
      <c r="K3590" s="5" t="str">
        <f t="shared" si="3"/>
        <v>#VALUE!</v>
      </c>
      <c r="L3590" s="5" t="str">
        <f t="shared" si="4"/>
        <v>#VALUE!</v>
      </c>
      <c r="M3590" s="5" t="str">
        <f t="shared" si="5"/>
        <v>#VALUE!</v>
      </c>
      <c r="N3590" s="4" t="b">
        <v>0</v>
      </c>
      <c r="O3590" s="4" t="b">
        <v>1</v>
      </c>
      <c r="P3590" s="4" t="b">
        <v>1</v>
      </c>
      <c r="Q3590" s="4" t="b">
        <v>0</v>
      </c>
      <c r="R3590" s="4" t="s">
        <v>39</v>
      </c>
      <c r="S3590" s="4">
        <v>6.87192932986009</v>
      </c>
      <c r="T3590" s="4">
        <v>1.08283906973649E8</v>
      </c>
    </row>
    <row r="3591" ht="12.75" customHeight="1">
      <c r="A3591" s="8" t="str">
        <f t="shared" si="1"/>
        <v>Ecuador1969</v>
      </c>
      <c r="B3591" s="4" t="s">
        <v>80</v>
      </c>
      <c r="C3591" s="4">
        <v>1969.0</v>
      </c>
      <c r="D3591" s="4" t="s">
        <v>39</v>
      </c>
      <c r="E3591" s="4" t="s">
        <v>39</v>
      </c>
      <c r="F3591" s="4" t="s">
        <v>39</v>
      </c>
      <c r="G3591" s="4">
        <v>3.1121668483004E9</v>
      </c>
      <c r="H3591" s="4" t="s">
        <v>39</v>
      </c>
      <c r="I3591" s="4" t="s">
        <v>39</v>
      </c>
      <c r="J3591" s="4" t="str">
        <f t="shared" si="2"/>
        <v>#VALUE!</v>
      </c>
      <c r="K3591" s="5" t="str">
        <f t="shared" si="3"/>
        <v>#VALUE!</v>
      </c>
      <c r="L3591" s="5" t="str">
        <f t="shared" si="4"/>
        <v>#VALUE!</v>
      </c>
      <c r="M3591" s="5" t="str">
        <f t="shared" si="5"/>
        <v>#VALUE!</v>
      </c>
      <c r="N3591" s="4" t="s">
        <v>39</v>
      </c>
      <c r="O3591" s="4" t="b">
        <v>1</v>
      </c>
      <c r="P3591" s="4" t="s">
        <v>39</v>
      </c>
      <c r="Q3591" s="4" t="b">
        <v>0</v>
      </c>
      <c r="R3591" s="4" t="s">
        <v>39</v>
      </c>
      <c r="S3591" s="4">
        <v>4.66923798032512</v>
      </c>
      <c r="T3591" s="4">
        <v>2.49662678301469E8</v>
      </c>
    </row>
    <row r="3592" ht="12.75" customHeight="1">
      <c r="A3592" s="8" t="str">
        <f t="shared" si="1"/>
        <v>Ecuador1968</v>
      </c>
      <c r="B3592" s="4" t="s">
        <v>80</v>
      </c>
      <c r="C3592" s="4">
        <v>1968.0</v>
      </c>
      <c r="D3592" s="4" t="s">
        <v>39</v>
      </c>
      <c r="E3592" s="4" t="s">
        <v>39</v>
      </c>
      <c r="F3592" s="4" t="s">
        <v>39</v>
      </c>
      <c r="G3592" s="4">
        <v>2.5821807941855E9</v>
      </c>
      <c r="H3592" s="4" t="s">
        <v>39</v>
      </c>
      <c r="I3592" s="4" t="s">
        <v>39</v>
      </c>
      <c r="J3592" s="4" t="str">
        <f t="shared" si="2"/>
        <v>#VALUE!</v>
      </c>
      <c r="K3592" s="5" t="str">
        <f t="shared" si="3"/>
        <v>#VALUE!</v>
      </c>
      <c r="L3592" s="5" t="str">
        <f t="shared" si="4"/>
        <v>#VALUE!</v>
      </c>
      <c r="M3592" s="5" t="str">
        <f t="shared" si="5"/>
        <v>#VALUE!</v>
      </c>
      <c r="N3592" s="4" t="s">
        <v>39</v>
      </c>
      <c r="O3592" s="4" t="s">
        <v>39</v>
      </c>
      <c r="P3592" s="4" t="s">
        <v>39</v>
      </c>
      <c r="Q3592" s="4" t="s">
        <v>39</v>
      </c>
      <c r="R3592" s="4" t="s">
        <v>39</v>
      </c>
      <c r="S3592" s="4">
        <v>1.90943839921289</v>
      </c>
      <c r="T3592" s="4">
        <v>-5.29986054114899E8</v>
      </c>
    </row>
    <row r="3593" ht="12.75" customHeight="1">
      <c r="A3593" s="8" t="str">
        <f t="shared" si="1"/>
        <v>Ecuador1967</v>
      </c>
      <c r="B3593" s="4" t="s">
        <v>80</v>
      </c>
      <c r="C3593" s="4">
        <v>1967.0</v>
      </c>
      <c r="D3593" s="4" t="s">
        <v>39</v>
      </c>
      <c r="E3593" s="4" t="s">
        <v>39</v>
      </c>
      <c r="F3593" s="4" t="s">
        <v>39</v>
      </c>
      <c r="G3593" s="4">
        <v>2.55359609182258E9</v>
      </c>
      <c r="H3593" s="4" t="s">
        <v>39</v>
      </c>
      <c r="I3593" s="4" t="s">
        <v>39</v>
      </c>
      <c r="J3593" s="4" t="str">
        <f t="shared" si="2"/>
        <v>#VALUE!</v>
      </c>
      <c r="K3593" s="5" t="str">
        <f t="shared" si="3"/>
        <v>#VALUE!</v>
      </c>
      <c r="L3593" s="5" t="str">
        <f t="shared" si="4"/>
        <v>#VALUE!</v>
      </c>
      <c r="M3593" s="5" t="str">
        <f t="shared" si="5"/>
        <v>#VALUE!</v>
      </c>
      <c r="N3593" s="4" t="s">
        <v>39</v>
      </c>
      <c r="O3593" s="4" t="s">
        <v>39</v>
      </c>
      <c r="P3593" s="4" t="s">
        <v>39</v>
      </c>
      <c r="Q3593" s="4" t="s">
        <v>39</v>
      </c>
      <c r="R3593" s="4" t="s">
        <v>39</v>
      </c>
      <c r="S3593" s="4">
        <v>4.62107394070436</v>
      </c>
      <c r="T3593" s="4">
        <v>-2.85847023629202E7</v>
      </c>
    </row>
    <row r="3594" ht="12.75" customHeight="1">
      <c r="A3594" s="8" t="str">
        <f t="shared" si="1"/>
        <v>Ecuador1966</v>
      </c>
      <c r="B3594" s="4" t="s">
        <v>80</v>
      </c>
      <c r="C3594" s="4">
        <v>1966.0</v>
      </c>
      <c r="D3594" s="4" t="s">
        <v>39</v>
      </c>
      <c r="E3594" s="4" t="s">
        <v>39</v>
      </c>
      <c r="F3594" s="4" t="s">
        <v>39</v>
      </c>
      <c r="G3594" s="4">
        <v>2.42930951380854E9</v>
      </c>
      <c r="H3594" s="4" t="s">
        <v>39</v>
      </c>
      <c r="I3594" s="4" t="s">
        <v>39</v>
      </c>
      <c r="J3594" s="4" t="str">
        <f t="shared" si="2"/>
        <v>#VALUE!</v>
      </c>
      <c r="K3594" s="5" t="str">
        <f t="shared" si="3"/>
        <v>#VALUE!</v>
      </c>
      <c r="L3594" s="5" t="str">
        <f t="shared" si="4"/>
        <v>#VALUE!</v>
      </c>
      <c r="M3594" s="5" t="str">
        <f t="shared" si="5"/>
        <v>#VALUE!</v>
      </c>
      <c r="N3594" s="4" t="s">
        <v>39</v>
      </c>
      <c r="O3594" s="4" t="s">
        <v>39</v>
      </c>
      <c r="P3594" s="4" t="s">
        <v>39</v>
      </c>
      <c r="Q3594" s="4" t="s">
        <v>39</v>
      </c>
      <c r="R3594" s="4" t="s">
        <v>39</v>
      </c>
      <c r="S3594" s="4">
        <v>-0.339525639357717</v>
      </c>
      <c r="T3594" s="4">
        <v>-1.2428657801404E8</v>
      </c>
    </row>
    <row r="3595" ht="12.75" customHeight="1">
      <c r="A3595" s="8" t="str">
        <f t="shared" si="1"/>
        <v>Ecuador1965</v>
      </c>
      <c r="B3595" s="4" t="s">
        <v>80</v>
      </c>
      <c r="C3595" s="4">
        <v>1965.0</v>
      </c>
      <c r="D3595" s="4" t="s">
        <v>39</v>
      </c>
      <c r="E3595" s="4" t="s">
        <v>39</v>
      </c>
      <c r="F3595" s="4" t="s">
        <v>39</v>
      </c>
      <c r="G3595" s="4">
        <v>2.38704825545173E9</v>
      </c>
      <c r="H3595" s="4" t="s">
        <v>39</v>
      </c>
      <c r="I3595" s="4" t="s">
        <v>39</v>
      </c>
      <c r="J3595" s="4" t="str">
        <f t="shared" si="2"/>
        <v>#VALUE!</v>
      </c>
      <c r="K3595" s="5" t="str">
        <f t="shared" si="3"/>
        <v>#VALUE!</v>
      </c>
      <c r="L3595" s="5" t="str">
        <f t="shared" si="4"/>
        <v>#VALUE!</v>
      </c>
      <c r="M3595" s="5" t="str">
        <f t="shared" si="5"/>
        <v>#VALUE!</v>
      </c>
      <c r="N3595" s="4" t="s">
        <v>39</v>
      </c>
      <c r="O3595" s="4" t="s">
        <v>39</v>
      </c>
      <c r="P3595" s="4" t="s">
        <v>39</v>
      </c>
      <c r="Q3595" s="4" t="s">
        <v>39</v>
      </c>
      <c r="R3595" s="4" t="s">
        <v>39</v>
      </c>
      <c r="S3595" s="4">
        <v>3.27508248832193</v>
      </c>
      <c r="T3595" s="4">
        <v>-4.226125835681E7</v>
      </c>
    </row>
    <row r="3596" ht="12.75" customHeight="1">
      <c r="A3596" s="8" t="str">
        <f t="shared" si="1"/>
        <v>Ecuador1964</v>
      </c>
      <c r="B3596" s="4" t="s">
        <v>80</v>
      </c>
      <c r="C3596" s="4">
        <v>1964.0</v>
      </c>
      <c r="D3596" s="4" t="s">
        <v>39</v>
      </c>
      <c r="E3596" s="4" t="s">
        <v>39</v>
      </c>
      <c r="F3596" s="4" t="s">
        <v>39</v>
      </c>
      <c r="G3596" s="4">
        <v>2.24414686790615E9</v>
      </c>
      <c r="H3596" s="4" t="s">
        <v>39</v>
      </c>
      <c r="I3596" s="4" t="s">
        <v>39</v>
      </c>
      <c r="J3596" s="4" t="str">
        <f t="shared" si="2"/>
        <v>#VALUE!</v>
      </c>
      <c r="K3596" s="5" t="str">
        <f t="shared" si="3"/>
        <v>#VALUE!</v>
      </c>
      <c r="L3596" s="5" t="str">
        <f t="shared" si="4"/>
        <v>#VALUE!</v>
      </c>
      <c r="M3596" s="5" t="str">
        <f t="shared" si="5"/>
        <v>#VALUE!</v>
      </c>
      <c r="N3596" s="4" t="s">
        <v>39</v>
      </c>
      <c r="O3596" s="4" t="s">
        <v>39</v>
      </c>
      <c r="P3596" s="4" t="s">
        <v>39</v>
      </c>
      <c r="Q3596" s="4" t="s">
        <v>39</v>
      </c>
      <c r="R3596" s="4" t="s">
        <v>39</v>
      </c>
      <c r="S3596" s="4">
        <v>7.40724536151612</v>
      </c>
      <c r="T3596" s="4">
        <v>-1.42901387545579E8</v>
      </c>
    </row>
    <row r="3597" ht="12.75" customHeight="1">
      <c r="A3597" s="8" t="str">
        <f t="shared" si="1"/>
        <v>Ecuador1963</v>
      </c>
      <c r="B3597" s="4" t="s">
        <v>80</v>
      </c>
      <c r="C3597" s="4">
        <v>1963.0</v>
      </c>
      <c r="D3597" s="4" t="s">
        <v>39</v>
      </c>
      <c r="E3597" s="4" t="s">
        <v>39</v>
      </c>
      <c r="F3597" s="4" t="s">
        <v>39</v>
      </c>
      <c r="G3597" s="4">
        <v>1.82434449208344E9</v>
      </c>
      <c r="H3597" s="4" t="s">
        <v>39</v>
      </c>
      <c r="I3597" s="4" t="s">
        <v>39</v>
      </c>
      <c r="J3597" s="4" t="str">
        <f t="shared" si="2"/>
        <v>#VALUE!</v>
      </c>
      <c r="K3597" s="5" t="str">
        <f t="shared" si="3"/>
        <v>#VALUE!</v>
      </c>
      <c r="L3597" s="5" t="str">
        <f t="shared" si="4"/>
        <v>#VALUE!</v>
      </c>
      <c r="M3597" s="5" t="str">
        <f t="shared" si="5"/>
        <v>#VALUE!</v>
      </c>
      <c r="N3597" s="4" t="s">
        <v>39</v>
      </c>
      <c r="O3597" s="4" t="s">
        <v>39</v>
      </c>
      <c r="P3597" s="4" t="s">
        <v>39</v>
      </c>
      <c r="Q3597" s="4" t="s">
        <v>39</v>
      </c>
      <c r="R3597" s="4" t="s">
        <v>39</v>
      </c>
      <c r="S3597" s="4">
        <v>2.10636824681136</v>
      </c>
      <c r="T3597" s="4">
        <v>-4.19802375822709E8</v>
      </c>
    </row>
    <row r="3598" ht="12.75" customHeight="1">
      <c r="A3598" s="8" t="str">
        <f t="shared" si="1"/>
        <v>Ecuador1962</v>
      </c>
      <c r="B3598" s="4" t="s">
        <v>80</v>
      </c>
      <c r="C3598" s="4">
        <v>1962.0</v>
      </c>
      <c r="D3598" s="4" t="s">
        <v>39</v>
      </c>
      <c r="E3598" s="4" t="s">
        <v>39</v>
      </c>
      <c r="F3598" s="4" t="s">
        <v>39</v>
      </c>
      <c r="G3598" s="4">
        <v>1.51820822123969E9</v>
      </c>
      <c r="H3598" s="4" t="s">
        <v>39</v>
      </c>
      <c r="I3598" s="4" t="s">
        <v>39</v>
      </c>
      <c r="J3598" s="4" t="str">
        <f t="shared" si="2"/>
        <v>#VALUE!</v>
      </c>
      <c r="K3598" s="5" t="str">
        <f t="shared" si="3"/>
        <v>#VALUE!</v>
      </c>
      <c r="L3598" s="5" t="str">
        <f t="shared" si="4"/>
        <v>#VALUE!</v>
      </c>
      <c r="M3598" s="5" t="str">
        <f t="shared" si="5"/>
        <v>#VALUE!</v>
      </c>
      <c r="N3598" s="4" t="s">
        <v>39</v>
      </c>
      <c r="O3598" s="4" t="s">
        <v>39</v>
      </c>
      <c r="P3598" s="4" t="s">
        <v>39</v>
      </c>
      <c r="Q3598" s="4" t="s">
        <v>39</v>
      </c>
      <c r="R3598" s="4" t="s">
        <v>39</v>
      </c>
      <c r="S3598" s="4">
        <v>4.91914694165037</v>
      </c>
      <c r="T3598" s="4">
        <v>-3.0613627084375E8</v>
      </c>
    </row>
    <row r="3599" ht="12.75" customHeight="1">
      <c r="A3599" s="8" t="str">
        <f t="shared" si="1"/>
        <v>Ecuador1961</v>
      </c>
      <c r="B3599" s="4" t="s">
        <v>80</v>
      </c>
      <c r="C3599" s="4">
        <v>1961.0</v>
      </c>
      <c r="D3599" s="4" t="s">
        <v>39</v>
      </c>
      <c r="E3599" s="4" t="s">
        <v>39</v>
      </c>
      <c r="F3599" s="4" t="s">
        <v>39</v>
      </c>
      <c r="G3599" s="4">
        <v>1.75385041675551E9</v>
      </c>
      <c r="H3599" s="4" t="s">
        <v>39</v>
      </c>
      <c r="I3599" s="4" t="s">
        <v>39</v>
      </c>
      <c r="J3599" s="4" t="str">
        <f t="shared" si="2"/>
        <v>#VALUE!</v>
      </c>
      <c r="K3599" s="5" t="str">
        <f t="shared" si="3"/>
        <v>#VALUE!</v>
      </c>
      <c r="L3599" s="5" t="str">
        <f t="shared" si="4"/>
        <v>#VALUE!</v>
      </c>
      <c r="M3599" s="5" t="str">
        <f t="shared" si="5"/>
        <v>#VALUE!</v>
      </c>
      <c r="N3599" s="4" t="s">
        <v>39</v>
      </c>
      <c r="O3599" s="4" t="s">
        <v>39</v>
      </c>
      <c r="P3599" s="4" t="s">
        <v>39</v>
      </c>
      <c r="Q3599" s="4" t="s">
        <v>39</v>
      </c>
      <c r="R3599" s="4" t="s">
        <v>39</v>
      </c>
      <c r="S3599" s="4">
        <v>5.12441487941237</v>
      </c>
      <c r="T3599" s="4">
        <v>2.3564219551582E8</v>
      </c>
    </row>
    <row r="3600" ht="12.75" customHeight="1">
      <c r="A3600" s="8" t="str">
        <f t="shared" si="1"/>
        <v>Ecuador1960</v>
      </c>
      <c r="B3600" s="4" t="s">
        <v>80</v>
      </c>
      <c r="C3600" s="4">
        <v>1960.0</v>
      </c>
      <c r="D3600" s="4" t="s">
        <v>39</v>
      </c>
      <c r="E3600" s="4" t="s">
        <v>39</v>
      </c>
      <c r="F3600" s="4" t="s">
        <v>39</v>
      </c>
      <c r="G3600" s="4">
        <v>2.06946532642335E9</v>
      </c>
      <c r="H3600" s="4" t="s">
        <v>39</v>
      </c>
      <c r="I3600" s="4" t="s">
        <v>39</v>
      </c>
      <c r="J3600" s="4" t="str">
        <f t="shared" si="2"/>
        <v>#VALUE!</v>
      </c>
      <c r="K3600" s="5" t="str">
        <f t="shared" si="3"/>
        <v>#VALUE!</v>
      </c>
      <c r="L3600" s="5" t="str">
        <f t="shared" si="4"/>
        <v>#VALUE!</v>
      </c>
      <c r="M3600" s="5" t="str">
        <f t="shared" si="5"/>
        <v>#VALUE!</v>
      </c>
      <c r="N3600" s="4" t="s">
        <v>39</v>
      </c>
      <c r="O3600" s="4" t="s">
        <v>39</v>
      </c>
      <c r="P3600" s="4" t="s">
        <v>39</v>
      </c>
      <c r="Q3600" s="4" t="s">
        <v>39</v>
      </c>
      <c r="R3600" s="4" t="s">
        <v>39</v>
      </c>
      <c r="S3600" s="4" t="s">
        <v>39</v>
      </c>
      <c r="T3600" s="4">
        <v>3.1561490966784E8</v>
      </c>
    </row>
    <row r="3601" ht="12.75" customHeight="1">
      <c r="A3601" s="8" t="str">
        <f t="shared" si="1"/>
        <v>Egypt, Arab Rep.2022</v>
      </c>
      <c r="B3601" s="4" t="s">
        <v>81</v>
      </c>
      <c r="C3601" s="4">
        <v>2022.0</v>
      </c>
      <c r="D3601" s="4" t="s">
        <v>39</v>
      </c>
      <c r="E3601" s="4" t="s">
        <v>39</v>
      </c>
      <c r="F3601" s="4" t="s">
        <v>39</v>
      </c>
      <c r="G3601" s="4">
        <v>4.76747720364742E11</v>
      </c>
      <c r="H3601" s="4" t="s">
        <v>39</v>
      </c>
      <c r="I3601" s="4" t="s">
        <v>39</v>
      </c>
      <c r="J3601" s="4" t="str">
        <f t="shared" si="2"/>
        <v>#VALUE!</v>
      </c>
      <c r="K3601" s="5" t="str">
        <f t="shared" si="3"/>
        <v>#VALUE!</v>
      </c>
      <c r="L3601" s="5" t="str">
        <f t="shared" si="4"/>
        <v>#VALUE!</v>
      </c>
      <c r="M3601" s="5" t="str">
        <f t="shared" si="5"/>
        <v>#VALUE!</v>
      </c>
      <c r="N3601" s="4" t="s">
        <v>39</v>
      </c>
      <c r="O3601" s="4" t="s">
        <v>39</v>
      </c>
      <c r="P3601" s="4" t="s">
        <v>39</v>
      </c>
      <c r="Q3601" s="4" t="s">
        <v>39</v>
      </c>
      <c r="R3601" s="4">
        <v>7.25130984136</v>
      </c>
      <c r="S3601" s="4">
        <v>6.58784560886967</v>
      </c>
      <c r="T3601" s="4" t="s">
        <v>39</v>
      </c>
    </row>
    <row r="3602" ht="12.75" customHeight="1">
      <c r="A3602" s="8" t="str">
        <f t="shared" si="1"/>
        <v>Egypt, Arab Rep.2021</v>
      </c>
      <c r="B3602" s="4" t="s">
        <v>81</v>
      </c>
      <c r="C3602" s="4">
        <v>2021.0</v>
      </c>
      <c r="D3602" s="4" t="s">
        <v>39</v>
      </c>
      <c r="E3602" s="4" t="s">
        <v>39</v>
      </c>
      <c r="F3602" s="4">
        <v>-1.86107681815E10</v>
      </c>
      <c r="G3602" s="4">
        <v>4.24671765455704E11</v>
      </c>
      <c r="H3602" s="4" t="s">
        <v>39</v>
      </c>
      <c r="I3602" s="4" t="s">
        <v>39</v>
      </c>
      <c r="J3602" s="4" t="str">
        <f t="shared" si="2"/>
        <v>#VALUE!</v>
      </c>
      <c r="K3602" s="5" t="str">
        <f t="shared" si="3"/>
        <v>#VALUE!</v>
      </c>
      <c r="L3602" s="5" t="str">
        <f t="shared" si="4"/>
        <v>#VALUE!</v>
      </c>
      <c r="M3602" s="5" t="str">
        <f t="shared" si="5"/>
        <v>#VALUE!</v>
      </c>
      <c r="N3602" s="4" t="s">
        <v>39</v>
      </c>
      <c r="O3602" s="4" t="s">
        <v>39</v>
      </c>
      <c r="P3602" s="4" t="s">
        <v>39</v>
      </c>
      <c r="Q3602" s="4" t="s">
        <v>39</v>
      </c>
      <c r="R3602" s="4">
        <v>7.40441923489</v>
      </c>
      <c r="S3602" s="4">
        <v>3.29064601202214</v>
      </c>
      <c r="T3602" s="4">
        <v>-5.2075954909038E10</v>
      </c>
    </row>
    <row r="3603" ht="12.75" customHeight="1">
      <c r="A3603" s="8" t="str">
        <f t="shared" si="1"/>
        <v>Egypt, Arab Rep.2020</v>
      </c>
      <c r="B3603" s="4" t="s">
        <v>81</v>
      </c>
      <c r="C3603" s="4">
        <v>2020.0</v>
      </c>
      <c r="D3603" s="4" t="s">
        <v>39</v>
      </c>
      <c r="E3603" s="4" t="s">
        <v>39</v>
      </c>
      <c r="F3603" s="4">
        <v>-1.42359569086917E10</v>
      </c>
      <c r="G3603" s="4">
        <v>3.83817841547099E11</v>
      </c>
      <c r="H3603" s="4" t="s">
        <v>39</v>
      </c>
      <c r="I3603" s="4" t="s">
        <v>39</v>
      </c>
      <c r="J3603" s="4" t="str">
        <f t="shared" si="2"/>
        <v>#VALUE!</v>
      </c>
      <c r="K3603" s="5" t="str">
        <f t="shared" si="3"/>
        <v>#VALUE!</v>
      </c>
      <c r="L3603" s="5" t="str">
        <f t="shared" si="4"/>
        <v>#VALUE!</v>
      </c>
      <c r="M3603" s="5" t="str">
        <f t="shared" si="5"/>
        <v>#VALUE!</v>
      </c>
      <c r="N3603" s="4" t="s">
        <v>39</v>
      </c>
      <c r="O3603" s="4" t="s">
        <v>39</v>
      </c>
      <c r="P3603" s="4" t="s">
        <v>39</v>
      </c>
      <c r="Q3603" s="4" t="s">
        <v>39</v>
      </c>
      <c r="R3603" s="4">
        <v>7.95971820499</v>
      </c>
      <c r="S3603" s="4">
        <v>3.55016483786844</v>
      </c>
      <c r="T3603" s="4">
        <v>-4.08539239086049E10</v>
      </c>
    </row>
    <row r="3604" ht="12.75" customHeight="1">
      <c r="A3604" s="8" t="str">
        <f t="shared" si="1"/>
        <v>Egypt, Arab Rep.2019</v>
      </c>
      <c r="B3604" s="4" t="s">
        <v>81</v>
      </c>
      <c r="C3604" s="4">
        <v>2019.0</v>
      </c>
      <c r="D3604" s="4" t="s">
        <v>39</v>
      </c>
      <c r="E3604" s="4" t="s">
        <v>39</v>
      </c>
      <c r="F3604" s="4">
        <v>-1.02218952590833E10</v>
      </c>
      <c r="G3604" s="4">
        <v>3.18678815489749E11</v>
      </c>
      <c r="H3604" s="4" t="s">
        <v>39</v>
      </c>
      <c r="I3604" s="4" t="s">
        <v>39</v>
      </c>
      <c r="J3604" s="4" t="str">
        <f t="shared" si="2"/>
        <v>#VALUE!</v>
      </c>
      <c r="K3604" s="5" t="str">
        <f t="shared" si="3"/>
        <v>#VALUE!</v>
      </c>
      <c r="L3604" s="5" t="str">
        <f t="shared" si="4"/>
        <v>#VALUE!</v>
      </c>
      <c r="M3604" s="5" t="str">
        <f t="shared" si="5"/>
        <v>#VALUE!</v>
      </c>
      <c r="N3604" s="4" t="s">
        <v>39</v>
      </c>
      <c r="O3604" s="4" t="s">
        <v>39</v>
      </c>
      <c r="P3604" s="4" t="s">
        <v>39</v>
      </c>
      <c r="Q3604" s="4" t="s">
        <v>39</v>
      </c>
      <c r="R3604" s="4">
        <v>7.86103626702</v>
      </c>
      <c r="S3604" s="4">
        <v>5.55209307156954</v>
      </c>
      <c r="T3604" s="4">
        <v>-6.51390260573499E10</v>
      </c>
    </row>
    <row r="3605" ht="12.75" customHeight="1">
      <c r="A3605" s="8" t="str">
        <f t="shared" si="1"/>
        <v>Egypt, Arab Rep.2018</v>
      </c>
      <c r="B3605" s="4" t="s">
        <v>81</v>
      </c>
      <c r="C3605" s="4">
        <v>2018.0</v>
      </c>
      <c r="D3605" s="4" t="s">
        <v>39</v>
      </c>
      <c r="E3605" s="4" t="s">
        <v>39</v>
      </c>
      <c r="F3605" s="4">
        <v>-7.69816608833334E9</v>
      </c>
      <c r="G3605" s="4">
        <v>2.6258863252673E11</v>
      </c>
      <c r="H3605" s="4" t="s">
        <v>39</v>
      </c>
      <c r="I3605" s="4" t="s">
        <v>39</v>
      </c>
      <c r="J3605" s="4" t="str">
        <f t="shared" si="2"/>
        <v>#VALUE!</v>
      </c>
      <c r="K3605" s="5" t="str">
        <f t="shared" si="3"/>
        <v>#VALUE!</v>
      </c>
      <c r="L3605" s="5" t="str">
        <f t="shared" si="4"/>
        <v>#VALUE!</v>
      </c>
      <c r="M3605" s="5" t="str">
        <f t="shared" si="5"/>
        <v>#VALUE!</v>
      </c>
      <c r="N3605" s="4" t="s">
        <v>39</v>
      </c>
      <c r="O3605" s="4" t="s">
        <v>39</v>
      </c>
      <c r="P3605" s="4" t="s">
        <v>39</v>
      </c>
      <c r="Q3605" s="4" t="s">
        <v>39</v>
      </c>
      <c r="R3605" s="4">
        <v>9.8585447629</v>
      </c>
      <c r="S3605" s="4">
        <v>5.33110861894473</v>
      </c>
      <c r="T3605" s="4">
        <v>-5.6090182963019E10</v>
      </c>
    </row>
    <row r="3606" ht="12.75" customHeight="1">
      <c r="A3606" s="8" t="str">
        <f t="shared" si="1"/>
        <v>Egypt, Arab Rep.2017</v>
      </c>
      <c r="B3606" s="4" t="s">
        <v>81</v>
      </c>
      <c r="C3606" s="4">
        <v>2017.0</v>
      </c>
      <c r="D3606" s="4" t="s">
        <v>39</v>
      </c>
      <c r="E3606" s="4" t="s">
        <v>39</v>
      </c>
      <c r="F3606" s="4">
        <v>-7.9397E9</v>
      </c>
      <c r="G3606" s="4">
        <v>2.4836277173913E11</v>
      </c>
      <c r="H3606" s="4" t="s">
        <v>39</v>
      </c>
      <c r="I3606" s="4" t="s">
        <v>39</v>
      </c>
      <c r="J3606" s="4" t="str">
        <f t="shared" si="2"/>
        <v>#VALUE!</v>
      </c>
      <c r="K3606" s="5" t="str">
        <f t="shared" si="3"/>
        <v>#VALUE!</v>
      </c>
      <c r="L3606" s="5" t="str">
        <f t="shared" si="4"/>
        <v>#VALUE!</v>
      </c>
      <c r="M3606" s="5" t="str">
        <f t="shared" si="5"/>
        <v>#VALUE!</v>
      </c>
      <c r="N3606" s="4" t="s">
        <v>39</v>
      </c>
      <c r="O3606" s="4" t="s">
        <v>39</v>
      </c>
      <c r="P3606" s="4" t="s">
        <v>39</v>
      </c>
      <c r="Q3606" s="4" t="s">
        <v>39</v>
      </c>
      <c r="R3606" s="4">
        <v>11.79316632897</v>
      </c>
      <c r="S3606" s="4">
        <v>4.18122099994795</v>
      </c>
      <c r="T3606" s="4">
        <v>-1.42258607876E10</v>
      </c>
    </row>
    <row r="3607" ht="12.75" customHeight="1">
      <c r="A3607" s="8" t="str">
        <f t="shared" si="1"/>
        <v>Egypt, Arab Rep.2016</v>
      </c>
      <c r="B3607" s="4" t="s">
        <v>81</v>
      </c>
      <c r="C3607" s="4">
        <v>2016.0</v>
      </c>
      <c r="D3607" s="4" t="s">
        <v>39</v>
      </c>
      <c r="E3607" s="4" t="s">
        <v>39</v>
      </c>
      <c r="F3607" s="4">
        <v>-2.04939E10</v>
      </c>
      <c r="G3607" s="4">
        <v>3.32441717791411E11</v>
      </c>
      <c r="H3607" s="4" t="s">
        <v>39</v>
      </c>
      <c r="I3607" s="4" t="s">
        <v>39</v>
      </c>
      <c r="J3607" s="4" t="str">
        <f t="shared" si="2"/>
        <v>#VALUE!</v>
      </c>
      <c r="K3607" s="5" t="str">
        <f t="shared" si="3"/>
        <v>#VALUE!</v>
      </c>
      <c r="L3607" s="5" t="str">
        <f t="shared" si="4"/>
        <v>#VALUE!</v>
      </c>
      <c r="M3607" s="5" t="str">
        <f t="shared" si="5"/>
        <v>#VALUE!</v>
      </c>
      <c r="N3607" s="4" t="s">
        <v>39</v>
      </c>
      <c r="O3607" s="4" t="s">
        <v>39</v>
      </c>
      <c r="P3607" s="4" t="s">
        <v>39</v>
      </c>
      <c r="Q3607" s="4" t="s">
        <v>39</v>
      </c>
      <c r="R3607" s="4">
        <v>12.5408038071</v>
      </c>
      <c r="S3607" s="4">
        <v>4.34664345555427</v>
      </c>
      <c r="T3607" s="4">
        <v>8.4078946052281E10</v>
      </c>
    </row>
    <row r="3608" ht="12.75" customHeight="1">
      <c r="A3608" s="8" t="str">
        <f t="shared" si="1"/>
        <v>Egypt, Arab Rep.2015</v>
      </c>
      <c r="B3608" s="4" t="s">
        <v>81</v>
      </c>
      <c r="C3608" s="4">
        <v>2015.0</v>
      </c>
      <c r="D3608" s="4" t="s">
        <v>39</v>
      </c>
      <c r="E3608" s="4" t="s">
        <v>39</v>
      </c>
      <c r="F3608" s="4">
        <v>-1.72433E10</v>
      </c>
      <c r="G3608" s="4">
        <v>3.29366576819407E11</v>
      </c>
      <c r="H3608" s="4" t="s">
        <v>39</v>
      </c>
      <c r="I3608" s="4" t="s">
        <v>39</v>
      </c>
      <c r="J3608" s="4" t="str">
        <f t="shared" si="2"/>
        <v>#VALUE!</v>
      </c>
      <c r="K3608" s="5" t="str">
        <f t="shared" si="3"/>
        <v>#VALUE!</v>
      </c>
      <c r="L3608" s="5" t="str">
        <f t="shared" si="4"/>
        <v>#VALUE!</v>
      </c>
      <c r="M3608" s="5" t="str">
        <f t="shared" si="5"/>
        <v>#VALUE!</v>
      </c>
      <c r="N3608" s="4" t="s">
        <v>39</v>
      </c>
      <c r="O3608" s="4" t="s">
        <v>39</v>
      </c>
      <c r="P3608" s="4" t="s">
        <v>39</v>
      </c>
      <c r="Q3608" s="4" t="s">
        <v>39</v>
      </c>
      <c r="R3608" s="4">
        <v>12.7661416012</v>
      </c>
      <c r="S3608" s="4">
        <v>4.37201907790138</v>
      </c>
      <c r="T3608" s="4">
        <v>-3.07514097200402E9</v>
      </c>
    </row>
    <row r="3609" ht="12.75" customHeight="1">
      <c r="A3609" s="8" t="str">
        <f t="shared" si="1"/>
        <v>Egypt, Arab Rep.2014</v>
      </c>
      <c r="B3609" s="4" t="s">
        <v>81</v>
      </c>
      <c r="C3609" s="4">
        <v>2014.0</v>
      </c>
      <c r="D3609" s="4" t="s">
        <v>39</v>
      </c>
      <c r="E3609" s="4" t="s">
        <v>39</v>
      </c>
      <c r="F3609" s="4">
        <v>-5.9545E9</v>
      </c>
      <c r="G3609" s="4">
        <v>3.05595408895265E11</v>
      </c>
      <c r="H3609" s="4" t="s">
        <v>39</v>
      </c>
      <c r="I3609" s="4" t="s">
        <v>39</v>
      </c>
      <c r="J3609" s="4" t="str">
        <f t="shared" si="2"/>
        <v>#VALUE!</v>
      </c>
      <c r="K3609" s="5" t="str">
        <f t="shared" si="3"/>
        <v>#VALUE!</v>
      </c>
      <c r="L3609" s="5" t="str">
        <f t="shared" si="4"/>
        <v>#VALUE!</v>
      </c>
      <c r="M3609" s="5" t="str">
        <f t="shared" si="5"/>
        <v>#VALUE!</v>
      </c>
      <c r="N3609" s="4" t="s">
        <v>39</v>
      </c>
      <c r="O3609" s="4" t="s">
        <v>39</v>
      </c>
      <c r="P3609" s="4" t="s">
        <v>39</v>
      </c>
      <c r="Q3609" s="4" t="s">
        <v>39</v>
      </c>
      <c r="R3609" s="4">
        <v>13.15546821668</v>
      </c>
      <c r="S3609" s="4">
        <v>2.91591187985745</v>
      </c>
      <c r="T3609" s="4">
        <v>-2.37711679241419E10</v>
      </c>
    </row>
    <row r="3610" ht="12.75" customHeight="1">
      <c r="A3610" s="8" t="str">
        <f t="shared" si="1"/>
        <v>Egypt, Arab Rep.2013</v>
      </c>
      <c r="B3610" s="4" t="s">
        <v>81</v>
      </c>
      <c r="C3610" s="4">
        <v>2013.0</v>
      </c>
      <c r="D3610" s="4" t="s">
        <v>39</v>
      </c>
      <c r="E3610" s="4" t="s">
        <v>39</v>
      </c>
      <c r="F3610" s="4">
        <v>-3.5337E9</v>
      </c>
      <c r="G3610" s="4">
        <v>2.88434108527132E11</v>
      </c>
      <c r="H3610" s="4" t="s">
        <v>39</v>
      </c>
      <c r="I3610" s="4" t="s">
        <v>39</v>
      </c>
      <c r="J3610" s="4" t="str">
        <f t="shared" si="2"/>
        <v>#VALUE!</v>
      </c>
      <c r="K3610" s="5" t="str">
        <f t="shared" si="3"/>
        <v>#VALUE!</v>
      </c>
      <c r="L3610" s="5" t="str">
        <f t="shared" si="4"/>
        <v>#VALUE!</v>
      </c>
      <c r="M3610" s="5" t="str">
        <f t="shared" si="5"/>
        <v>#VALUE!</v>
      </c>
      <c r="N3610" s="4" t="s">
        <v>39</v>
      </c>
      <c r="O3610" s="4" t="s">
        <v>39</v>
      </c>
      <c r="P3610" s="4" t="s">
        <v>39</v>
      </c>
      <c r="Q3610" s="4" t="s">
        <v>39</v>
      </c>
      <c r="R3610" s="4">
        <v>13.3118503892</v>
      </c>
      <c r="S3610" s="4">
        <v>2.18546605362164</v>
      </c>
      <c r="T3610" s="4">
        <v>-1.71613003681329E10</v>
      </c>
    </row>
    <row r="3611" ht="12.75" customHeight="1">
      <c r="A3611" s="8" t="str">
        <f t="shared" si="1"/>
        <v>Egypt, Arab Rep.2012</v>
      </c>
      <c r="B3611" s="4" t="s">
        <v>81</v>
      </c>
      <c r="C3611" s="4">
        <v>2012.0</v>
      </c>
      <c r="D3611" s="4" t="s">
        <v>39</v>
      </c>
      <c r="E3611" s="4" t="s">
        <v>39</v>
      </c>
      <c r="F3611" s="4">
        <v>-6.972E9</v>
      </c>
      <c r="G3611" s="4">
        <v>2.79116666666667E11</v>
      </c>
      <c r="H3611" s="4" t="s">
        <v>39</v>
      </c>
      <c r="I3611" s="4" t="s">
        <v>39</v>
      </c>
      <c r="J3611" s="4" t="str">
        <f t="shared" si="2"/>
        <v>#VALUE!</v>
      </c>
      <c r="K3611" s="5" t="str">
        <f t="shared" si="3"/>
        <v>#VALUE!</v>
      </c>
      <c r="L3611" s="5" t="str">
        <f t="shared" si="4"/>
        <v>#VALUE!</v>
      </c>
      <c r="M3611" s="5" t="str">
        <f t="shared" si="5"/>
        <v>#VALUE!</v>
      </c>
      <c r="N3611" s="4" t="s">
        <v>39</v>
      </c>
      <c r="O3611" s="4" t="s">
        <v>39</v>
      </c>
      <c r="P3611" s="4" t="s">
        <v>39</v>
      </c>
      <c r="Q3611" s="4" t="s">
        <v>39</v>
      </c>
      <c r="R3611" s="4">
        <v>12.66603606182</v>
      </c>
      <c r="S3611" s="4">
        <v>2.22619979863505</v>
      </c>
      <c r="T3611" s="4">
        <v>-9.31744186046502E9</v>
      </c>
    </row>
    <row r="3612" ht="12.75" customHeight="1">
      <c r="A3612" s="8" t="str">
        <f t="shared" si="1"/>
        <v>Egypt, Arab Rep.2011</v>
      </c>
      <c r="B3612" s="4" t="s">
        <v>81</v>
      </c>
      <c r="C3612" s="4">
        <v>2011.0</v>
      </c>
      <c r="D3612" s="4" t="s">
        <v>39</v>
      </c>
      <c r="E3612" s="4" t="s">
        <v>39</v>
      </c>
      <c r="F3612" s="4">
        <v>-5.4839E9</v>
      </c>
      <c r="G3612" s="4">
        <v>2.35989672977625E11</v>
      </c>
      <c r="H3612" s="4" t="s">
        <v>39</v>
      </c>
      <c r="I3612" s="4" t="s">
        <v>39</v>
      </c>
      <c r="J3612" s="4" t="str">
        <f t="shared" si="2"/>
        <v>#VALUE!</v>
      </c>
      <c r="K3612" s="5" t="str">
        <f t="shared" si="3"/>
        <v>#VALUE!</v>
      </c>
      <c r="L3612" s="5" t="str">
        <f t="shared" si="4"/>
        <v>#VALUE!</v>
      </c>
      <c r="M3612" s="5" t="str">
        <f t="shared" si="5"/>
        <v>#VALUE!</v>
      </c>
      <c r="N3612" s="4" t="s">
        <v>39</v>
      </c>
      <c r="O3612" s="4" t="s">
        <v>39</v>
      </c>
      <c r="P3612" s="4" t="s">
        <v>39</v>
      </c>
      <c r="Q3612" s="4" t="s">
        <v>39</v>
      </c>
      <c r="R3612" s="4">
        <v>11.99666407638</v>
      </c>
      <c r="S3612" s="4">
        <v>1.76457194899827</v>
      </c>
      <c r="T3612" s="4">
        <v>-4.31269936890419E10</v>
      </c>
    </row>
    <row r="3613" ht="12.75" customHeight="1">
      <c r="A3613" s="8" t="str">
        <f t="shared" si="1"/>
        <v>Egypt, Arab Rep.2010</v>
      </c>
      <c r="B3613" s="4" t="s">
        <v>81</v>
      </c>
      <c r="C3613" s="4">
        <v>2010.0</v>
      </c>
      <c r="D3613" s="4" t="s">
        <v>39</v>
      </c>
      <c r="E3613" s="4" t="s">
        <v>39</v>
      </c>
      <c r="F3613" s="4">
        <v>-4.5038E9</v>
      </c>
      <c r="G3613" s="4">
        <v>2.18983666061706E11</v>
      </c>
      <c r="H3613" s="4" t="s">
        <v>39</v>
      </c>
      <c r="I3613" s="4" t="s">
        <v>39</v>
      </c>
      <c r="J3613" s="4" t="str">
        <f t="shared" si="2"/>
        <v>#VALUE!</v>
      </c>
      <c r="K3613" s="5" t="str">
        <f t="shared" si="3"/>
        <v>#VALUE!</v>
      </c>
      <c r="L3613" s="5" t="str">
        <f t="shared" si="4"/>
        <v>#VALUE!</v>
      </c>
      <c r="M3613" s="5" t="str">
        <f t="shared" si="5"/>
        <v>#VALUE!</v>
      </c>
      <c r="N3613" s="4" t="s">
        <v>39</v>
      </c>
      <c r="O3613" s="4" t="s">
        <v>39</v>
      </c>
      <c r="P3613" s="4" t="s">
        <v>39</v>
      </c>
      <c r="Q3613" s="4" t="s">
        <v>39</v>
      </c>
      <c r="R3613" s="4">
        <v>8.98381124081</v>
      </c>
      <c r="S3613" s="4">
        <v>5.14723485755344</v>
      </c>
      <c r="T3613" s="4">
        <v>-1.7006006915919E10</v>
      </c>
    </row>
    <row r="3614" ht="12.75" customHeight="1">
      <c r="A3614" s="8" t="str">
        <f t="shared" si="1"/>
        <v>Egypt, Arab Rep.2009</v>
      </c>
      <c r="B3614" s="4" t="s">
        <v>81</v>
      </c>
      <c r="C3614" s="4">
        <v>2009.0</v>
      </c>
      <c r="D3614" s="4" t="s">
        <v>39</v>
      </c>
      <c r="E3614" s="4" t="s">
        <v>39</v>
      </c>
      <c r="F3614" s="4">
        <v>-3.3493E9</v>
      </c>
      <c r="G3614" s="4">
        <v>1.89147005444646E11</v>
      </c>
      <c r="H3614" s="4" t="s">
        <v>39</v>
      </c>
      <c r="I3614" s="4" t="s">
        <v>39</v>
      </c>
      <c r="J3614" s="4" t="str">
        <f t="shared" si="2"/>
        <v>#VALUE!</v>
      </c>
      <c r="K3614" s="5" t="str">
        <f t="shared" si="3"/>
        <v>#VALUE!</v>
      </c>
      <c r="L3614" s="5" t="str">
        <f t="shared" si="4"/>
        <v>#VALUE!</v>
      </c>
      <c r="M3614" s="5" t="str">
        <f t="shared" si="5"/>
        <v>#VALUE!</v>
      </c>
      <c r="N3614" s="4" t="s">
        <v>39</v>
      </c>
      <c r="O3614" s="4" t="s">
        <v>39</v>
      </c>
      <c r="P3614" s="4" t="s">
        <v>39</v>
      </c>
      <c r="Q3614" s="4" t="s">
        <v>39</v>
      </c>
      <c r="R3614" s="4">
        <v>9.39322405248</v>
      </c>
      <c r="S3614" s="4">
        <v>4.67359979952376</v>
      </c>
      <c r="T3614" s="4">
        <v>-2.98366606170599E10</v>
      </c>
    </row>
    <row r="3615" ht="12.75" customHeight="1">
      <c r="A3615" s="8" t="str">
        <f t="shared" si="1"/>
        <v>Egypt, Arab Rep.2008</v>
      </c>
      <c r="B3615" s="4" t="s">
        <v>81</v>
      </c>
      <c r="C3615" s="4">
        <v>2008.0</v>
      </c>
      <c r="D3615" s="4" t="s">
        <v>39</v>
      </c>
      <c r="E3615" s="4" t="s">
        <v>39</v>
      </c>
      <c r="F3615" s="4">
        <v>-1.4146E9</v>
      </c>
      <c r="G3615" s="4">
        <v>1.62818181818182E11</v>
      </c>
      <c r="H3615" s="4" t="s">
        <v>39</v>
      </c>
      <c r="I3615" s="4" t="s">
        <v>39</v>
      </c>
      <c r="J3615" s="4" t="str">
        <f t="shared" si="2"/>
        <v>#VALUE!</v>
      </c>
      <c r="K3615" s="5" t="str">
        <f t="shared" si="3"/>
        <v>#VALUE!</v>
      </c>
      <c r="L3615" s="5" t="str">
        <f t="shared" si="4"/>
        <v>#VALUE!</v>
      </c>
      <c r="M3615" s="5" t="str">
        <f t="shared" si="5"/>
        <v>#VALUE!</v>
      </c>
      <c r="N3615" s="4" t="s">
        <v>39</v>
      </c>
      <c r="O3615" s="4" t="s">
        <v>39</v>
      </c>
      <c r="P3615" s="4" t="s">
        <v>39</v>
      </c>
      <c r="Q3615" s="4" t="s">
        <v>39</v>
      </c>
      <c r="R3615" s="4">
        <v>8.70703921312</v>
      </c>
      <c r="S3615" s="4">
        <v>7.15628356605794</v>
      </c>
      <c r="T3615" s="4">
        <v>-2.63288236264639E10</v>
      </c>
    </row>
    <row r="3616" ht="12.75" customHeight="1">
      <c r="A3616" s="8" t="str">
        <f t="shared" si="1"/>
        <v>Egypt, Arab Rep.2007</v>
      </c>
      <c r="B3616" s="4" t="s">
        <v>81</v>
      </c>
      <c r="C3616" s="4">
        <v>2007.0</v>
      </c>
      <c r="D3616" s="4" t="s">
        <v>39</v>
      </c>
      <c r="E3616" s="4" t="s">
        <v>39</v>
      </c>
      <c r="F3616" s="4">
        <v>4.116E8</v>
      </c>
      <c r="G3616" s="4">
        <v>1.30437828371278E11</v>
      </c>
      <c r="H3616" s="4" t="s">
        <v>39</v>
      </c>
      <c r="I3616" s="4" t="s">
        <v>39</v>
      </c>
      <c r="J3616" s="4" t="str">
        <f t="shared" si="2"/>
        <v>#VALUE!</v>
      </c>
      <c r="K3616" s="5" t="str">
        <f t="shared" si="3"/>
        <v>#VALUE!</v>
      </c>
      <c r="L3616" s="5" t="str">
        <f t="shared" si="4"/>
        <v>#VALUE!</v>
      </c>
      <c r="M3616" s="5" t="str">
        <f t="shared" si="5"/>
        <v>#VALUE!</v>
      </c>
      <c r="N3616" s="4" t="s">
        <v>39</v>
      </c>
      <c r="O3616" s="4" t="s">
        <v>39</v>
      </c>
      <c r="P3616" s="4" t="s">
        <v>39</v>
      </c>
      <c r="Q3616" s="4" t="s">
        <v>39</v>
      </c>
      <c r="R3616" s="4">
        <v>8.99838110526</v>
      </c>
      <c r="S3616" s="4">
        <v>7.08782742681058</v>
      </c>
      <c r="T3616" s="4">
        <v>-3.2380353446904E10</v>
      </c>
    </row>
    <row r="3617" ht="12.75" customHeight="1">
      <c r="A3617" s="8" t="str">
        <f t="shared" si="1"/>
        <v>Egypt, Arab Rep.2006</v>
      </c>
      <c r="B3617" s="4" t="s">
        <v>81</v>
      </c>
      <c r="C3617" s="4">
        <v>2006.0</v>
      </c>
      <c r="D3617" s="4" t="s">
        <v>39</v>
      </c>
      <c r="E3617" s="4" t="s">
        <v>39</v>
      </c>
      <c r="F3617" s="4">
        <v>2.6354E9</v>
      </c>
      <c r="G3617" s="4">
        <v>1.07426086956522E11</v>
      </c>
      <c r="H3617" s="4" t="s">
        <v>39</v>
      </c>
      <c r="I3617" s="4" t="s">
        <v>39</v>
      </c>
      <c r="J3617" s="4" t="str">
        <f t="shared" si="2"/>
        <v>#VALUE!</v>
      </c>
      <c r="K3617" s="5" t="str">
        <f t="shared" si="3"/>
        <v>#VALUE!</v>
      </c>
      <c r="L3617" s="5" t="str">
        <f t="shared" si="4"/>
        <v>#VALUE!</v>
      </c>
      <c r="M3617" s="5" t="str">
        <f t="shared" si="5"/>
        <v>#VALUE!</v>
      </c>
      <c r="N3617" s="4" t="s">
        <v>39</v>
      </c>
      <c r="O3617" s="4" t="s">
        <v>39</v>
      </c>
      <c r="P3617" s="4" t="s">
        <v>39</v>
      </c>
      <c r="Q3617" s="4" t="s">
        <v>39</v>
      </c>
      <c r="R3617" s="4">
        <v>10.70161067004</v>
      </c>
      <c r="S3617" s="4">
        <v>6.84383819379116</v>
      </c>
      <c r="T3617" s="4">
        <v>-2.30117414147559E10</v>
      </c>
    </row>
    <row r="3618" ht="12.75" customHeight="1">
      <c r="A3618" s="8" t="str">
        <f t="shared" si="1"/>
        <v>Egypt, Arab Rep.2005</v>
      </c>
      <c r="B3618" s="4" t="s">
        <v>81</v>
      </c>
      <c r="C3618" s="4">
        <v>2005.0</v>
      </c>
      <c r="D3618" s="4" t="s">
        <v>39</v>
      </c>
      <c r="E3618" s="4" t="s">
        <v>39</v>
      </c>
      <c r="F3618" s="4">
        <v>2.1028E9</v>
      </c>
      <c r="G3618" s="4">
        <v>8.96006655574043E10</v>
      </c>
      <c r="H3618" s="4" t="s">
        <v>39</v>
      </c>
      <c r="I3618" s="4" t="s">
        <v>39</v>
      </c>
      <c r="J3618" s="4" t="str">
        <f t="shared" si="2"/>
        <v>#VALUE!</v>
      </c>
      <c r="K3618" s="5" t="str">
        <f t="shared" si="3"/>
        <v>#VALUE!</v>
      </c>
      <c r="L3618" s="5" t="str">
        <f t="shared" si="4"/>
        <v>#VALUE!</v>
      </c>
      <c r="M3618" s="5" t="str">
        <f t="shared" si="5"/>
        <v>#VALUE!</v>
      </c>
      <c r="N3618" s="4" t="s">
        <v>39</v>
      </c>
      <c r="O3618" s="4" t="s">
        <v>39</v>
      </c>
      <c r="P3618" s="4" t="s">
        <v>39</v>
      </c>
      <c r="Q3618" s="4" t="s">
        <v>39</v>
      </c>
      <c r="R3618" s="4">
        <v>11.03416153898</v>
      </c>
      <c r="S3618" s="4">
        <v>4.47174447174454</v>
      </c>
      <c r="T3618" s="4">
        <v>-1.78254213991177E10</v>
      </c>
    </row>
    <row r="3619" ht="12.75" customHeight="1">
      <c r="A3619" s="8" t="str">
        <f t="shared" si="1"/>
        <v>Egypt, Arab Rep.2004</v>
      </c>
      <c r="B3619" s="4" t="s">
        <v>81</v>
      </c>
      <c r="C3619" s="4">
        <v>2004.0</v>
      </c>
      <c r="D3619" s="4" t="s">
        <v>39</v>
      </c>
      <c r="E3619" s="4" t="s">
        <v>39</v>
      </c>
      <c r="F3619" s="4">
        <v>3.9217E9</v>
      </c>
      <c r="G3619" s="4">
        <v>7.87824675324675E10</v>
      </c>
      <c r="H3619" s="4" t="s">
        <v>39</v>
      </c>
      <c r="I3619" s="4" t="s">
        <v>39</v>
      </c>
      <c r="J3619" s="4" t="str">
        <f t="shared" si="2"/>
        <v>#VALUE!</v>
      </c>
      <c r="K3619" s="5" t="str">
        <f t="shared" si="3"/>
        <v>#VALUE!</v>
      </c>
      <c r="L3619" s="5" t="str">
        <f t="shared" si="4"/>
        <v>#VALUE!</v>
      </c>
      <c r="M3619" s="5" t="str">
        <f t="shared" si="5"/>
        <v>#VALUE!</v>
      </c>
      <c r="N3619" s="4" t="s">
        <v>39</v>
      </c>
      <c r="O3619" s="4" t="s">
        <v>39</v>
      </c>
      <c r="P3619" s="4" t="s">
        <v>39</v>
      </c>
      <c r="Q3619" s="4" t="s">
        <v>39</v>
      </c>
      <c r="R3619" s="4">
        <v>10.75130817856</v>
      </c>
      <c r="S3619" s="4">
        <v>4.09207161125305</v>
      </c>
      <c r="T3619" s="4">
        <v>-1.08181980249367E10</v>
      </c>
    </row>
    <row r="3620" ht="12.75" customHeight="1">
      <c r="A3620" s="8" t="str">
        <f t="shared" si="1"/>
        <v>Egypt, Arab Rep.2003</v>
      </c>
      <c r="B3620" s="4" t="s">
        <v>81</v>
      </c>
      <c r="C3620" s="4">
        <v>2003.0</v>
      </c>
      <c r="D3620" s="4" t="s">
        <v>39</v>
      </c>
      <c r="E3620" s="4" t="s">
        <v>39</v>
      </c>
      <c r="F3620" s="4">
        <v>3.7433E9</v>
      </c>
      <c r="G3620" s="4">
        <v>8.02884615384615E10</v>
      </c>
      <c r="H3620" s="4" t="s">
        <v>39</v>
      </c>
      <c r="I3620" s="4" t="s">
        <v>39</v>
      </c>
      <c r="J3620" s="4" t="str">
        <f t="shared" si="2"/>
        <v>#VALUE!</v>
      </c>
      <c r="K3620" s="5" t="str">
        <f t="shared" si="3"/>
        <v>#VALUE!</v>
      </c>
      <c r="L3620" s="5" t="str">
        <f t="shared" si="4"/>
        <v>#VALUE!</v>
      </c>
      <c r="M3620" s="5" t="str">
        <f t="shared" si="5"/>
        <v>#VALUE!</v>
      </c>
      <c r="N3620" s="4" t="s">
        <v>39</v>
      </c>
      <c r="O3620" s="4" t="s">
        <v>39</v>
      </c>
      <c r="P3620" s="4" t="s">
        <v>39</v>
      </c>
      <c r="Q3620" s="4" t="s">
        <v>39</v>
      </c>
      <c r="R3620" s="4">
        <v>10.41367567813</v>
      </c>
      <c r="S3620" s="4">
        <v>3.1934547373977</v>
      </c>
      <c r="T3620" s="4">
        <v>1.505994005994E9</v>
      </c>
    </row>
    <row r="3621" ht="12.75" customHeight="1">
      <c r="A3621" s="8" t="str">
        <f t="shared" si="1"/>
        <v>Egypt, Arab Rep.2002</v>
      </c>
      <c r="B3621" s="4" t="s">
        <v>81</v>
      </c>
      <c r="C3621" s="4">
        <v>2002.0</v>
      </c>
      <c r="D3621" s="4" t="s">
        <v>39</v>
      </c>
      <c r="E3621" s="4" t="s">
        <v>39</v>
      </c>
      <c r="F3621" s="4">
        <v>6.224E8</v>
      </c>
      <c r="G3621" s="4">
        <v>8.51460674157303E10</v>
      </c>
      <c r="H3621" s="4" t="s">
        <v>39</v>
      </c>
      <c r="I3621" s="4" t="s">
        <v>39</v>
      </c>
      <c r="J3621" s="4" t="str">
        <f t="shared" si="2"/>
        <v>#VALUE!</v>
      </c>
      <c r="K3621" s="5" t="str">
        <f t="shared" si="3"/>
        <v>#VALUE!</v>
      </c>
      <c r="L3621" s="5" t="str">
        <f t="shared" si="4"/>
        <v>#VALUE!</v>
      </c>
      <c r="M3621" s="5" t="str">
        <f t="shared" si="5"/>
        <v>#VALUE!</v>
      </c>
      <c r="N3621" s="4" t="s">
        <v>39</v>
      </c>
      <c r="O3621" s="4" t="s">
        <v>39</v>
      </c>
      <c r="P3621" s="4" t="s">
        <v>39</v>
      </c>
      <c r="Q3621" s="4" t="s">
        <v>39</v>
      </c>
      <c r="R3621" s="4" t="s">
        <v>39</v>
      </c>
      <c r="S3621" s="4">
        <v>2.39020402784627</v>
      </c>
      <c r="T3621" s="4">
        <v>4.85760587726879E9</v>
      </c>
    </row>
    <row r="3622" ht="12.75" customHeight="1">
      <c r="A3622" s="8" t="str">
        <f t="shared" si="1"/>
        <v>Egypt, Arab Rep.2001</v>
      </c>
      <c r="B3622" s="4" t="s">
        <v>81</v>
      </c>
      <c r="C3622" s="4">
        <v>2001.0</v>
      </c>
      <c r="D3622" s="4" t="s">
        <v>39</v>
      </c>
      <c r="E3622" s="4" t="s">
        <v>39</v>
      </c>
      <c r="F3622" s="4">
        <v>-3.884E8</v>
      </c>
      <c r="G3622" s="4">
        <v>9.66846361185984E10</v>
      </c>
      <c r="H3622" s="4" t="s">
        <v>39</v>
      </c>
      <c r="I3622" s="4" t="s">
        <v>39</v>
      </c>
      <c r="J3622" s="4" t="str">
        <f t="shared" si="2"/>
        <v>#VALUE!</v>
      </c>
      <c r="K3622" s="5" t="str">
        <f t="shared" si="3"/>
        <v>#VALUE!</v>
      </c>
      <c r="L3622" s="5" t="str">
        <f t="shared" si="4"/>
        <v>#VALUE!</v>
      </c>
      <c r="M3622" s="5" t="str">
        <f t="shared" si="5"/>
        <v>#VALUE!</v>
      </c>
      <c r="N3622" s="4" t="s">
        <v>39</v>
      </c>
      <c r="O3622" s="4" t="s">
        <v>39</v>
      </c>
      <c r="P3622" s="4" t="s">
        <v>39</v>
      </c>
      <c r="Q3622" s="4" t="s">
        <v>39</v>
      </c>
      <c r="R3622" s="4" t="s">
        <v>39</v>
      </c>
      <c r="S3622" s="4">
        <v>3.53525196931783</v>
      </c>
      <c r="T3622" s="4">
        <v>1.15385687028681E10</v>
      </c>
    </row>
    <row r="3623" ht="12.75" customHeight="1">
      <c r="A3623" s="8" t="str">
        <f t="shared" si="1"/>
        <v>Egypt, Arab Rep.2000</v>
      </c>
      <c r="B3623" s="4" t="s">
        <v>81</v>
      </c>
      <c r="C3623" s="4">
        <v>2000.0</v>
      </c>
      <c r="D3623" s="4" t="s">
        <v>39</v>
      </c>
      <c r="E3623" s="4" t="s">
        <v>39</v>
      </c>
      <c r="F3623" s="4">
        <v>-9.71E8</v>
      </c>
      <c r="G3623" s="4">
        <v>9.98385439600763E10</v>
      </c>
      <c r="H3623" s="4" t="s">
        <v>39</v>
      </c>
      <c r="I3623" s="4" t="s">
        <v>39</v>
      </c>
      <c r="J3623" s="4" t="str">
        <f t="shared" si="2"/>
        <v>#VALUE!</v>
      </c>
      <c r="K3623" s="5" t="str">
        <f t="shared" si="3"/>
        <v>#VALUE!</v>
      </c>
      <c r="L3623" s="5" t="str">
        <f t="shared" si="4"/>
        <v>#VALUE!</v>
      </c>
      <c r="M3623" s="5" t="str">
        <f t="shared" si="5"/>
        <v>#VALUE!</v>
      </c>
      <c r="N3623" s="4" t="s">
        <v>39</v>
      </c>
      <c r="O3623" s="4" t="s">
        <v>39</v>
      </c>
      <c r="P3623" s="4" t="s">
        <v>39</v>
      </c>
      <c r="Q3623" s="4" t="s">
        <v>39</v>
      </c>
      <c r="R3623" s="4" t="s">
        <v>39</v>
      </c>
      <c r="S3623" s="4">
        <v>6.37000383423178</v>
      </c>
      <c r="T3623" s="4">
        <v>3.15390784147789E9</v>
      </c>
    </row>
    <row r="3624" ht="12.75" customHeight="1">
      <c r="A3624" s="8" t="str">
        <f t="shared" si="1"/>
        <v>Egypt, Arab Rep.1999</v>
      </c>
      <c r="B3624" s="4" t="s">
        <v>81</v>
      </c>
      <c r="C3624" s="4">
        <v>1999.0</v>
      </c>
      <c r="D3624" s="4" t="s">
        <v>39</v>
      </c>
      <c r="E3624" s="4" t="s">
        <v>39</v>
      </c>
      <c r="F3624" s="4">
        <v>-1.6348E9</v>
      </c>
      <c r="G3624" s="4">
        <v>9.07107048068416E10</v>
      </c>
      <c r="H3624" s="4" t="s">
        <v>39</v>
      </c>
      <c r="I3624" s="4" t="s">
        <v>39</v>
      </c>
      <c r="J3624" s="4" t="str">
        <f t="shared" si="2"/>
        <v>#VALUE!</v>
      </c>
      <c r="K3624" s="5" t="str">
        <f t="shared" si="3"/>
        <v>#VALUE!</v>
      </c>
      <c r="L3624" s="5" t="str">
        <f t="shared" si="4"/>
        <v>#VALUE!</v>
      </c>
      <c r="M3624" s="5" t="str">
        <f t="shared" si="5"/>
        <v>#VALUE!</v>
      </c>
      <c r="N3624" s="4" t="s">
        <v>39</v>
      </c>
      <c r="O3624" s="4" t="s">
        <v>39</v>
      </c>
      <c r="P3624" s="4" t="s">
        <v>39</v>
      </c>
      <c r="Q3624" s="4" t="s">
        <v>39</v>
      </c>
      <c r="R3624" s="4" t="s">
        <v>39</v>
      </c>
      <c r="S3624" s="4">
        <v>6.05343878260187</v>
      </c>
      <c r="T3624" s="4">
        <v>-9.12783915323469E9</v>
      </c>
    </row>
    <row r="3625" ht="12.75" customHeight="1">
      <c r="A3625" s="8" t="str">
        <f t="shared" si="1"/>
        <v>Egypt, Arab Rep.1998</v>
      </c>
      <c r="B3625" s="4" t="s">
        <v>81</v>
      </c>
      <c r="C3625" s="4">
        <v>1998.0</v>
      </c>
      <c r="D3625" s="4" t="s">
        <v>39</v>
      </c>
      <c r="E3625" s="4" t="s">
        <v>39</v>
      </c>
      <c r="F3625" s="4">
        <v>-2.566E9</v>
      </c>
      <c r="G3625" s="4">
        <v>8.48288075560803E10</v>
      </c>
      <c r="H3625" s="4" t="s">
        <v>39</v>
      </c>
      <c r="I3625" s="4" t="s">
        <v>39</v>
      </c>
      <c r="J3625" s="4" t="str">
        <f t="shared" si="2"/>
        <v>#VALUE!</v>
      </c>
      <c r="K3625" s="5" t="str">
        <f t="shared" si="3"/>
        <v>#VALUE!</v>
      </c>
      <c r="L3625" s="5" t="str">
        <f t="shared" si="4"/>
        <v>#VALUE!</v>
      </c>
      <c r="M3625" s="5" t="str">
        <f t="shared" si="5"/>
        <v>#VALUE!</v>
      </c>
      <c r="N3625" s="4" t="s">
        <v>39</v>
      </c>
      <c r="O3625" s="4" t="s">
        <v>39</v>
      </c>
      <c r="P3625" s="4" t="s">
        <v>39</v>
      </c>
      <c r="Q3625" s="4" t="s">
        <v>39</v>
      </c>
      <c r="R3625" s="4" t="s">
        <v>39</v>
      </c>
      <c r="S3625" s="4">
        <v>5.57549746115922</v>
      </c>
      <c r="T3625" s="4">
        <v>-5.88189725076129E9</v>
      </c>
    </row>
    <row r="3626" ht="12.75" customHeight="1">
      <c r="A3626" s="8" t="str">
        <f t="shared" si="1"/>
        <v>Egypt, Arab Rep.1997</v>
      </c>
      <c r="B3626" s="4" t="s">
        <v>81</v>
      </c>
      <c r="C3626" s="4">
        <v>1997.0</v>
      </c>
      <c r="D3626" s="4" t="s">
        <v>39</v>
      </c>
      <c r="E3626" s="4" t="s">
        <v>39</v>
      </c>
      <c r="F3626" s="4">
        <v>-7.105E8</v>
      </c>
      <c r="G3626" s="4">
        <v>7.84365781710914E10</v>
      </c>
      <c r="H3626" s="4" t="s">
        <v>39</v>
      </c>
      <c r="I3626" s="4" t="s">
        <v>39</v>
      </c>
      <c r="J3626" s="4" t="str">
        <f t="shared" si="2"/>
        <v>#VALUE!</v>
      </c>
      <c r="K3626" s="5" t="str">
        <f t="shared" si="3"/>
        <v>#VALUE!</v>
      </c>
      <c r="L3626" s="5" t="str">
        <f t="shared" si="4"/>
        <v>#VALUE!</v>
      </c>
      <c r="M3626" s="5" t="str">
        <f t="shared" si="5"/>
        <v>#VALUE!</v>
      </c>
      <c r="N3626" s="4" t="s">
        <v>39</v>
      </c>
      <c r="O3626" s="4" t="s">
        <v>39</v>
      </c>
      <c r="P3626" s="4" t="s">
        <v>39</v>
      </c>
      <c r="Q3626" s="4" t="s">
        <v>39</v>
      </c>
      <c r="R3626" s="4" t="s">
        <v>39</v>
      </c>
      <c r="S3626" s="4">
        <v>5.49235474011371</v>
      </c>
      <c r="T3626" s="4">
        <v>-6.3922293849889E9</v>
      </c>
    </row>
    <row r="3627" ht="12.75" customHeight="1">
      <c r="A3627" s="8" t="str">
        <f t="shared" si="1"/>
        <v>Egypt, Arab Rep.1996</v>
      </c>
      <c r="B3627" s="4" t="s">
        <v>81</v>
      </c>
      <c r="C3627" s="4">
        <v>1996.0</v>
      </c>
      <c r="D3627" s="4" t="s">
        <v>39</v>
      </c>
      <c r="E3627" s="4" t="s">
        <v>39</v>
      </c>
      <c r="F3627" s="4">
        <v>-1.92E8</v>
      </c>
      <c r="G3627" s="4">
        <v>6.76297169811321E10</v>
      </c>
      <c r="H3627" s="4" t="s">
        <v>39</v>
      </c>
      <c r="I3627" s="4" t="s">
        <v>39</v>
      </c>
      <c r="J3627" s="4" t="str">
        <f t="shared" si="2"/>
        <v>#VALUE!</v>
      </c>
      <c r="K3627" s="5" t="str">
        <f t="shared" si="3"/>
        <v>#VALUE!</v>
      </c>
      <c r="L3627" s="5" t="str">
        <f t="shared" si="4"/>
        <v>#VALUE!</v>
      </c>
      <c r="M3627" s="5" t="str">
        <f t="shared" si="5"/>
        <v>#VALUE!</v>
      </c>
      <c r="N3627" s="4" t="s">
        <v>39</v>
      </c>
      <c r="O3627" s="4" t="s">
        <v>39</v>
      </c>
      <c r="P3627" s="4" t="s">
        <v>39</v>
      </c>
      <c r="Q3627" s="4" t="s">
        <v>39</v>
      </c>
      <c r="R3627" s="4" t="s">
        <v>39</v>
      </c>
      <c r="S3627" s="4">
        <v>4.98873056985458</v>
      </c>
      <c r="T3627" s="4">
        <v>-1.08068611899592E10</v>
      </c>
    </row>
    <row r="3628" ht="12.75" customHeight="1">
      <c r="A3628" s="8" t="str">
        <f t="shared" si="1"/>
        <v>Egypt, Arab Rep.1995</v>
      </c>
      <c r="B3628" s="4" t="s">
        <v>81</v>
      </c>
      <c r="C3628" s="4">
        <v>1995.0</v>
      </c>
      <c r="D3628" s="4" t="s">
        <v>39</v>
      </c>
      <c r="E3628" s="4" t="s">
        <v>39</v>
      </c>
      <c r="F3628" s="4">
        <v>-2.54E8</v>
      </c>
      <c r="G3628" s="4">
        <v>6.01592450604541E10</v>
      </c>
      <c r="H3628" s="4" t="s">
        <v>39</v>
      </c>
      <c r="I3628" s="4" t="s">
        <v>39</v>
      </c>
      <c r="J3628" s="4" t="str">
        <f t="shared" si="2"/>
        <v>#VALUE!</v>
      </c>
      <c r="K3628" s="5" t="str">
        <f t="shared" si="3"/>
        <v>#VALUE!</v>
      </c>
      <c r="L3628" s="5" t="str">
        <f t="shared" si="4"/>
        <v>#VALUE!</v>
      </c>
      <c r="M3628" s="5" t="str">
        <f t="shared" si="5"/>
        <v>#VALUE!</v>
      </c>
      <c r="N3628" s="4" t="s">
        <v>39</v>
      </c>
      <c r="O3628" s="4" t="s">
        <v>39</v>
      </c>
      <c r="P3628" s="4" t="s">
        <v>39</v>
      </c>
      <c r="Q3628" s="4" t="s">
        <v>39</v>
      </c>
      <c r="R3628" s="4" t="s">
        <v>39</v>
      </c>
      <c r="S3628" s="4">
        <v>4.64245877018381</v>
      </c>
      <c r="T3628" s="4">
        <v>-7.470471920678E9</v>
      </c>
    </row>
    <row r="3629" ht="12.75" customHeight="1">
      <c r="A3629" s="8" t="str">
        <f t="shared" si="1"/>
        <v>Egypt, Arab Rep.1994</v>
      </c>
      <c r="B3629" s="4" t="s">
        <v>81</v>
      </c>
      <c r="C3629" s="4">
        <v>1994.0</v>
      </c>
      <c r="D3629" s="4" t="s">
        <v>39</v>
      </c>
      <c r="E3629" s="4" t="s">
        <v>39</v>
      </c>
      <c r="F3629" s="4">
        <v>3.1E7</v>
      </c>
      <c r="G3629" s="4">
        <v>5.18979833926453E10</v>
      </c>
      <c r="H3629" s="4" t="s">
        <v>39</v>
      </c>
      <c r="I3629" s="4" t="s">
        <v>39</v>
      </c>
      <c r="J3629" s="4" t="str">
        <f t="shared" si="2"/>
        <v>#VALUE!</v>
      </c>
      <c r="K3629" s="5" t="str">
        <f t="shared" si="3"/>
        <v>#VALUE!</v>
      </c>
      <c r="L3629" s="5" t="str">
        <f t="shared" si="4"/>
        <v>#VALUE!</v>
      </c>
      <c r="M3629" s="5" t="str">
        <f t="shared" si="5"/>
        <v>#VALUE!</v>
      </c>
      <c r="N3629" s="4" t="s">
        <v>39</v>
      </c>
      <c r="O3629" s="4" t="s">
        <v>39</v>
      </c>
      <c r="P3629" s="4" t="s">
        <v>39</v>
      </c>
      <c r="Q3629" s="4" t="s">
        <v>39</v>
      </c>
      <c r="R3629" s="4" t="s">
        <v>39</v>
      </c>
      <c r="S3629" s="4">
        <v>3.97317218537397</v>
      </c>
      <c r="T3629" s="4">
        <v>-8.2612616678088E9</v>
      </c>
    </row>
    <row r="3630" ht="12.75" customHeight="1">
      <c r="A3630" s="8" t="str">
        <f t="shared" si="1"/>
        <v>Egypt, Arab Rep.1993</v>
      </c>
      <c r="B3630" s="4" t="s">
        <v>81</v>
      </c>
      <c r="C3630" s="4">
        <v>1993.0</v>
      </c>
      <c r="D3630" s="4" t="s">
        <v>39</v>
      </c>
      <c r="E3630" s="4" t="s">
        <v>39</v>
      </c>
      <c r="F3630" s="4">
        <v>2.538E9</v>
      </c>
      <c r="G3630" s="4">
        <v>4.6578631452581E10</v>
      </c>
      <c r="H3630" s="4" t="s">
        <v>39</v>
      </c>
      <c r="I3630" s="4" t="s">
        <v>39</v>
      </c>
      <c r="J3630" s="4" t="str">
        <f t="shared" si="2"/>
        <v>#VALUE!</v>
      </c>
      <c r="K3630" s="5" t="str">
        <f t="shared" si="3"/>
        <v>#VALUE!</v>
      </c>
      <c r="L3630" s="5" t="str">
        <f t="shared" si="4"/>
        <v>#VALUE!</v>
      </c>
      <c r="M3630" s="5" t="str">
        <f t="shared" si="5"/>
        <v>#VALUE!</v>
      </c>
      <c r="N3630" s="4" t="s">
        <v>39</v>
      </c>
      <c r="O3630" s="4" t="s">
        <v>39</v>
      </c>
      <c r="P3630" s="4" t="s">
        <v>39</v>
      </c>
      <c r="Q3630" s="4" t="s">
        <v>39</v>
      </c>
      <c r="R3630" s="4" t="s">
        <v>39</v>
      </c>
      <c r="S3630" s="4">
        <v>2.90079079353305</v>
      </c>
      <c r="T3630" s="4">
        <v>-5.3193519400643E9</v>
      </c>
    </row>
    <row r="3631" ht="12.75" customHeight="1">
      <c r="A3631" s="8" t="str">
        <f t="shared" si="1"/>
        <v>Egypt, Arab Rep.1992</v>
      </c>
      <c r="B3631" s="4" t="s">
        <v>81</v>
      </c>
      <c r="C3631" s="4">
        <v>1992.0</v>
      </c>
      <c r="D3631" s="4" t="s">
        <v>39</v>
      </c>
      <c r="E3631" s="4" t="s">
        <v>39</v>
      </c>
      <c r="F3631" s="4">
        <v>3.27E9</v>
      </c>
      <c r="G3631" s="4">
        <v>4.18559865194235E10</v>
      </c>
      <c r="H3631" s="4" t="s">
        <v>39</v>
      </c>
      <c r="I3631" s="4" t="s">
        <v>39</v>
      </c>
      <c r="J3631" s="4" t="str">
        <f t="shared" si="2"/>
        <v>#VALUE!</v>
      </c>
      <c r="K3631" s="5" t="str">
        <f t="shared" si="3"/>
        <v>#VALUE!</v>
      </c>
      <c r="L3631" s="5" t="str">
        <f t="shared" si="4"/>
        <v>#VALUE!</v>
      </c>
      <c r="M3631" s="5" t="str">
        <f t="shared" si="5"/>
        <v>#VALUE!</v>
      </c>
      <c r="N3631" s="4" t="s">
        <v>39</v>
      </c>
      <c r="O3631" s="4" t="s">
        <v>39</v>
      </c>
      <c r="P3631" s="4" t="s">
        <v>39</v>
      </c>
      <c r="Q3631" s="4" t="s">
        <v>39</v>
      </c>
      <c r="R3631" s="4" t="s">
        <v>39</v>
      </c>
      <c r="S3631" s="4">
        <v>4.47285918939879</v>
      </c>
      <c r="T3631" s="4">
        <v>-4.7226449331575E9</v>
      </c>
    </row>
    <row r="3632" ht="12.75" customHeight="1">
      <c r="A3632" s="8" t="str">
        <f t="shared" si="1"/>
        <v>Egypt, Arab Rep.1991</v>
      </c>
      <c r="B3632" s="4" t="s">
        <v>81</v>
      </c>
      <c r="C3632" s="4">
        <v>1991.0</v>
      </c>
      <c r="D3632" s="4" t="s">
        <v>39</v>
      </c>
      <c r="E3632" s="4" t="s">
        <v>39</v>
      </c>
      <c r="F3632" s="4">
        <v>3.369E9</v>
      </c>
      <c r="G3632" s="4">
        <v>3.73878364905284E10</v>
      </c>
      <c r="H3632" s="4" t="s">
        <v>39</v>
      </c>
      <c r="I3632" s="4" t="s">
        <v>39</v>
      </c>
      <c r="J3632" s="4" t="str">
        <f t="shared" si="2"/>
        <v>#VALUE!</v>
      </c>
      <c r="K3632" s="5" t="str">
        <f t="shared" si="3"/>
        <v>#VALUE!</v>
      </c>
      <c r="L3632" s="5" t="str">
        <f t="shared" si="4"/>
        <v>#VALUE!</v>
      </c>
      <c r="M3632" s="5" t="str">
        <f t="shared" si="5"/>
        <v>#VALUE!</v>
      </c>
      <c r="N3632" s="4" t="s">
        <v>39</v>
      </c>
      <c r="O3632" s="4" t="s">
        <v>39</v>
      </c>
      <c r="P3632" s="4" t="s">
        <v>39</v>
      </c>
      <c r="Q3632" s="4" t="s">
        <v>39</v>
      </c>
      <c r="R3632" s="4" t="s">
        <v>39</v>
      </c>
      <c r="S3632" s="4">
        <v>1.12540459275164</v>
      </c>
      <c r="T3632" s="4">
        <v>-4.4681500288951E9</v>
      </c>
    </row>
    <row r="3633" ht="12.75" customHeight="1">
      <c r="A3633" s="8" t="str">
        <f t="shared" si="1"/>
        <v>Egypt, Arab Rep.1990</v>
      </c>
      <c r="B3633" s="4" t="s">
        <v>81</v>
      </c>
      <c r="C3633" s="4">
        <v>1990.0</v>
      </c>
      <c r="D3633" s="4" t="s">
        <v>39</v>
      </c>
      <c r="E3633" s="4" t="s">
        <v>39</v>
      </c>
      <c r="F3633" s="4">
        <v>2.327E9</v>
      </c>
      <c r="G3633" s="4">
        <v>4.29789143113504E10</v>
      </c>
      <c r="H3633" s="4" t="s">
        <v>39</v>
      </c>
      <c r="I3633" s="4" t="s">
        <v>39</v>
      </c>
      <c r="J3633" s="4" t="str">
        <f t="shared" si="2"/>
        <v>#VALUE!</v>
      </c>
      <c r="K3633" s="5" t="str">
        <f t="shared" si="3"/>
        <v>#VALUE!</v>
      </c>
      <c r="L3633" s="5" t="str">
        <f t="shared" si="4"/>
        <v>#VALUE!</v>
      </c>
      <c r="M3633" s="5" t="str">
        <f t="shared" si="5"/>
        <v>#VALUE!</v>
      </c>
      <c r="N3633" s="4" t="s">
        <v>39</v>
      </c>
      <c r="O3633" s="4" t="s">
        <v>39</v>
      </c>
      <c r="P3633" s="4" t="s">
        <v>39</v>
      </c>
      <c r="Q3633" s="4" t="s">
        <v>39</v>
      </c>
      <c r="R3633" s="4" t="s">
        <v>39</v>
      </c>
      <c r="S3633" s="4">
        <v>5.66702915715844</v>
      </c>
      <c r="T3633" s="4">
        <v>5.591077820822E9</v>
      </c>
    </row>
    <row r="3634" ht="12.75" customHeight="1">
      <c r="A3634" s="8" t="str">
        <f t="shared" si="1"/>
        <v>Egypt, Arab Rep.1989</v>
      </c>
      <c r="B3634" s="4" t="s">
        <v>81</v>
      </c>
      <c r="C3634" s="4">
        <v>1989.0</v>
      </c>
      <c r="D3634" s="4" t="s">
        <v>39</v>
      </c>
      <c r="E3634" s="4" t="s">
        <v>39</v>
      </c>
      <c r="F3634" s="4">
        <v>-1.30854545454545E9</v>
      </c>
      <c r="G3634" s="4">
        <v>3.97562990499793E10</v>
      </c>
      <c r="H3634" s="4" t="s">
        <v>39</v>
      </c>
      <c r="I3634" s="4" t="s">
        <v>39</v>
      </c>
      <c r="J3634" s="4" t="str">
        <f t="shared" si="2"/>
        <v>#VALUE!</v>
      </c>
      <c r="K3634" s="5" t="str">
        <f t="shared" si="3"/>
        <v>#VALUE!</v>
      </c>
      <c r="L3634" s="5" t="str">
        <f t="shared" si="4"/>
        <v>#VALUE!</v>
      </c>
      <c r="M3634" s="5" t="str">
        <f t="shared" si="5"/>
        <v>#VALUE!</v>
      </c>
      <c r="N3634" s="4" t="s">
        <v>39</v>
      </c>
      <c r="O3634" s="4" t="s">
        <v>39</v>
      </c>
      <c r="P3634" s="4" t="s">
        <v>39</v>
      </c>
      <c r="Q3634" s="4" t="s">
        <v>39</v>
      </c>
      <c r="R3634" s="4" t="s">
        <v>39</v>
      </c>
      <c r="S3634" s="4">
        <v>4.92086860385466</v>
      </c>
      <c r="T3634" s="4">
        <v>-3.2226152613711E9</v>
      </c>
    </row>
    <row r="3635" ht="12.75" customHeight="1">
      <c r="A3635" s="8" t="str">
        <f t="shared" si="1"/>
        <v>Egypt, Arab Rep.1988</v>
      </c>
      <c r="B3635" s="4" t="s">
        <v>81</v>
      </c>
      <c r="C3635" s="4">
        <v>1988.0</v>
      </c>
      <c r="D3635" s="4" t="s">
        <v>39</v>
      </c>
      <c r="E3635" s="4" t="s">
        <v>39</v>
      </c>
      <c r="F3635" s="4">
        <v>-1.04085714285709E9</v>
      </c>
      <c r="G3635" s="4">
        <v>3.49801249290176E10</v>
      </c>
      <c r="H3635" s="4" t="s">
        <v>39</v>
      </c>
      <c r="I3635" s="4" t="s">
        <v>39</v>
      </c>
      <c r="J3635" s="4" t="str">
        <f t="shared" si="2"/>
        <v>#VALUE!</v>
      </c>
      <c r="K3635" s="5" t="str">
        <f t="shared" si="3"/>
        <v>#VALUE!</v>
      </c>
      <c r="L3635" s="5" t="str">
        <f t="shared" si="4"/>
        <v>#VALUE!</v>
      </c>
      <c r="M3635" s="5" t="str">
        <f t="shared" si="5"/>
        <v>#VALUE!</v>
      </c>
      <c r="N3635" s="4" t="s">
        <v>39</v>
      </c>
      <c r="O3635" s="4" t="s">
        <v>39</v>
      </c>
      <c r="P3635" s="4" t="s">
        <v>39</v>
      </c>
      <c r="Q3635" s="4" t="s">
        <v>39</v>
      </c>
      <c r="R3635" s="4" t="s">
        <v>39</v>
      </c>
      <c r="S3635" s="4">
        <v>5.46132049552652</v>
      </c>
      <c r="T3635" s="4">
        <v>-4.7761741209617E9</v>
      </c>
    </row>
    <row r="3636" ht="12.75" customHeight="1">
      <c r="A3636" s="8" t="str">
        <f t="shared" si="1"/>
        <v>Egypt, Arab Rep.1987</v>
      </c>
      <c r="B3636" s="4" t="s">
        <v>81</v>
      </c>
      <c r="C3636" s="4">
        <v>1987.0</v>
      </c>
      <c r="D3636" s="4" t="s">
        <v>39</v>
      </c>
      <c r="E3636" s="4" t="s">
        <v>39</v>
      </c>
      <c r="F3636" s="4">
        <v>2.01428571428566E7</v>
      </c>
      <c r="G3636" s="4">
        <v>4.04556166535742E10</v>
      </c>
      <c r="H3636" s="4" t="s">
        <v>39</v>
      </c>
      <c r="I3636" s="4" t="s">
        <v>39</v>
      </c>
      <c r="J3636" s="4" t="str">
        <f t="shared" si="2"/>
        <v>#VALUE!</v>
      </c>
      <c r="K3636" s="5" t="str">
        <f t="shared" si="3"/>
        <v>#VALUE!</v>
      </c>
      <c r="L3636" s="5" t="str">
        <f t="shared" si="4"/>
        <v>#VALUE!</v>
      </c>
      <c r="M3636" s="5" t="str">
        <f t="shared" si="5"/>
        <v>#VALUE!</v>
      </c>
      <c r="N3636" s="4" t="s">
        <v>39</v>
      </c>
      <c r="O3636" s="4" t="s">
        <v>39</v>
      </c>
      <c r="P3636" s="4" t="s">
        <v>39</v>
      </c>
      <c r="Q3636" s="4" t="s">
        <v>39</v>
      </c>
      <c r="R3636" s="4" t="s">
        <v>39</v>
      </c>
      <c r="S3636" s="4">
        <v>3.83275261319875</v>
      </c>
      <c r="T3636" s="4">
        <v>5.4754917245566E9</v>
      </c>
    </row>
    <row r="3637" ht="12.75" customHeight="1">
      <c r="A3637" s="8" t="str">
        <f t="shared" si="1"/>
        <v>Egypt, Arab Rep.1986</v>
      </c>
      <c r="B3637" s="4" t="s">
        <v>81</v>
      </c>
      <c r="C3637" s="4">
        <v>1986.0</v>
      </c>
      <c r="D3637" s="4" t="s">
        <v>39</v>
      </c>
      <c r="E3637" s="4" t="s">
        <v>39</v>
      </c>
      <c r="F3637" s="4">
        <v>-1.44142857142857E9</v>
      </c>
      <c r="G3637" s="4">
        <v>4.12535079513564E10</v>
      </c>
      <c r="H3637" s="4" t="s">
        <v>39</v>
      </c>
      <c r="I3637" s="4" t="s">
        <v>39</v>
      </c>
      <c r="J3637" s="4" t="str">
        <f t="shared" si="2"/>
        <v>#VALUE!</v>
      </c>
      <c r="K3637" s="5" t="str">
        <f t="shared" si="3"/>
        <v>#VALUE!</v>
      </c>
      <c r="L3637" s="5" t="str">
        <f t="shared" si="4"/>
        <v>#VALUE!</v>
      </c>
      <c r="M3637" s="5" t="str">
        <f t="shared" si="5"/>
        <v>#VALUE!</v>
      </c>
      <c r="N3637" s="4" t="s">
        <v>39</v>
      </c>
      <c r="O3637" s="4" t="s">
        <v>39</v>
      </c>
      <c r="P3637" s="4" t="s">
        <v>39</v>
      </c>
      <c r="Q3637" s="4" t="s">
        <v>39</v>
      </c>
      <c r="R3637" s="4" t="s">
        <v>39</v>
      </c>
      <c r="S3637" s="4">
        <v>4.74452554739122</v>
      </c>
      <c r="T3637" s="4">
        <v>7.97891297782196E8</v>
      </c>
    </row>
    <row r="3638" ht="12.75" customHeight="1">
      <c r="A3638" s="8" t="str">
        <f t="shared" si="1"/>
        <v>Egypt, Arab Rep.1985</v>
      </c>
      <c r="B3638" s="4" t="s">
        <v>81</v>
      </c>
      <c r="C3638" s="4">
        <v>1985.0</v>
      </c>
      <c r="D3638" s="4" t="s">
        <v>39</v>
      </c>
      <c r="E3638" s="4" t="s">
        <v>39</v>
      </c>
      <c r="F3638" s="4">
        <v>-1.8162857142857E9</v>
      </c>
      <c r="G3638" s="4">
        <v>3.90535022510732E10</v>
      </c>
      <c r="H3638" s="4" t="s">
        <v>39</v>
      </c>
      <c r="I3638" s="4" t="s">
        <v>39</v>
      </c>
      <c r="J3638" s="4" t="str">
        <f t="shared" si="2"/>
        <v>#VALUE!</v>
      </c>
      <c r="K3638" s="5" t="str">
        <f t="shared" si="3"/>
        <v>#VALUE!</v>
      </c>
      <c r="L3638" s="5" t="str">
        <f t="shared" si="4"/>
        <v>#VALUE!</v>
      </c>
      <c r="M3638" s="5" t="str">
        <f t="shared" si="5"/>
        <v>#VALUE!</v>
      </c>
      <c r="N3638" s="4" t="s">
        <v>39</v>
      </c>
      <c r="O3638" s="4" t="s">
        <v>39</v>
      </c>
      <c r="P3638" s="4" t="s">
        <v>39</v>
      </c>
      <c r="Q3638" s="4" t="s">
        <v>39</v>
      </c>
      <c r="R3638" s="4" t="s">
        <v>39</v>
      </c>
      <c r="S3638" s="4">
        <v>5.79150579143601</v>
      </c>
      <c r="T3638" s="4">
        <v>-2.2000057002832E9</v>
      </c>
    </row>
    <row r="3639" ht="12.75" customHeight="1">
      <c r="A3639" s="8" t="str">
        <f t="shared" si="1"/>
        <v>Egypt, Arab Rep.1984</v>
      </c>
      <c r="B3639" s="4" t="s">
        <v>81</v>
      </c>
      <c r="C3639" s="4">
        <v>1984.0</v>
      </c>
      <c r="D3639" s="4" t="s">
        <v>39</v>
      </c>
      <c r="E3639" s="4" t="s">
        <v>39</v>
      </c>
      <c r="F3639" s="4">
        <v>-1.88671428643967E9</v>
      </c>
      <c r="G3639" s="4">
        <v>3.39711889916147E10</v>
      </c>
      <c r="H3639" s="4" t="s">
        <v>39</v>
      </c>
      <c r="I3639" s="4" t="s">
        <v>39</v>
      </c>
      <c r="J3639" s="4" t="str">
        <f t="shared" si="2"/>
        <v>#VALUE!</v>
      </c>
      <c r="K3639" s="5" t="str">
        <f t="shared" si="3"/>
        <v>#VALUE!</v>
      </c>
      <c r="L3639" s="5" t="str">
        <f t="shared" si="4"/>
        <v>#VALUE!</v>
      </c>
      <c r="M3639" s="5" t="str">
        <f t="shared" si="5"/>
        <v>#VALUE!</v>
      </c>
      <c r="N3639" s="4" t="s">
        <v>39</v>
      </c>
      <c r="O3639" s="4" t="s">
        <v>39</v>
      </c>
      <c r="P3639" s="4" t="s">
        <v>39</v>
      </c>
      <c r="Q3639" s="4" t="s">
        <v>39</v>
      </c>
      <c r="R3639" s="4" t="s">
        <v>39</v>
      </c>
      <c r="S3639" s="4">
        <v>9.74576271173547</v>
      </c>
      <c r="T3639" s="4">
        <v>-5.08231325945849E9</v>
      </c>
    </row>
    <row r="3640" ht="12.75" customHeight="1">
      <c r="A3640" s="8" t="str">
        <f t="shared" si="1"/>
        <v>Egypt, Arab Rep.1983</v>
      </c>
      <c r="B3640" s="4" t="s">
        <v>81</v>
      </c>
      <c r="C3640" s="4">
        <v>1983.0</v>
      </c>
      <c r="D3640" s="4" t="s">
        <v>39</v>
      </c>
      <c r="E3640" s="4" t="s">
        <v>39</v>
      </c>
      <c r="F3640" s="4">
        <v>-3.29571427940825E8</v>
      </c>
      <c r="G3640" s="4">
        <v>3.09662398137369E10</v>
      </c>
      <c r="H3640" s="4" t="s">
        <v>39</v>
      </c>
      <c r="I3640" s="4" t="s">
        <v>39</v>
      </c>
      <c r="J3640" s="4" t="str">
        <f t="shared" si="2"/>
        <v>#VALUE!</v>
      </c>
      <c r="K3640" s="5" t="str">
        <f t="shared" si="3"/>
        <v>#VALUE!</v>
      </c>
      <c r="L3640" s="5" t="str">
        <f t="shared" si="4"/>
        <v>#VALUE!</v>
      </c>
      <c r="M3640" s="5" t="str">
        <f t="shared" si="5"/>
        <v>#VALUE!</v>
      </c>
      <c r="N3640" s="4" t="s">
        <v>39</v>
      </c>
      <c r="O3640" s="4" t="s">
        <v>39</v>
      </c>
      <c r="P3640" s="4" t="s">
        <v>39</v>
      </c>
      <c r="Q3640" s="4" t="s">
        <v>39</v>
      </c>
      <c r="R3640" s="4" t="s">
        <v>39</v>
      </c>
      <c r="S3640" s="4">
        <v>5.09440684043948</v>
      </c>
      <c r="T3640" s="4">
        <v>-3.0049491778778E9</v>
      </c>
    </row>
    <row r="3641" ht="12.75" customHeight="1">
      <c r="A3641" s="8" t="str">
        <f t="shared" si="1"/>
        <v>Egypt, Arab Rep.1982</v>
      </c>
      <c r="B3641" s="4" t="s">
        <v>81</v>
      </c>
      <c r="C3641" s="4">
        <v>1982.0</v>
      </c>
      <c r="D3641" s="4" t="s">
        <v>39</v>
      </c>
      <c r="E3641" s="4" t="s">
        <v>39</v>
      </c>
      <c r="F3641" s="4">
        <v>-1.85071428747674E9</v>
      </c>
      <c r="G3641" s="4">
        <v>2.76551724137931E10</v>
      </c>
      <c r="H3641" s="4" t="s">
        <v>39</v>
      </c>
      <c r="I3641" s="4" t="s">
        <v>39</v>
      </c>
      <c r="J3641" s="4" t="str">
        <f t="shared" si="2"/>
        <v>#VALUE!</v>
      </c>
      <c r="K3641" s="5" t="str">
        <f t="shared" si="3"/>
        <v>#VALUE!</v>
      </c>
      <c r="L3641" s="5" t="str">
        <f t="shared" si="4"/>
        <v>#VALUE!</v>
      </c>
      <c r="M3641" s="5" t="str">
        <f t="shared" si="5"/>
        <v>#VALUE!</v>
      </c>
      <c r="N3641" s="4" t="s">
        <v>39</v>
      </c>
      <c r="O3641" s="4" t="s">
        <v>39</v>
      </c>
      <c r="P3641" s="4" t="s">
        <v>39</v>
      </c>
      <c r="Q3641" s="4" t="s">
        <v>39</v>
      </c>
      <c r="R3641" s="4" t="s">
        <v>39</v>
      </c>
      <c r="S3641" s="4">
        <v>9.90717113399195</v>
      </c>
      <c r="T3641" s="4">
        <v>-3.3110673999438E9</v>
      </c>
    </row>
    <row r="3642" ht="12.75" customHeight="1">
      <c r="A3642" s="8" t="str">
        <f t="shared" si="1"/>
        <v>Egypt, Arab Rep.1981</v>
      </c>
      <c r="B3642" s="4" t="s">
        <v>81</v>
      </c>
      <c r="C3642" s="4">
        <v>1981.0</v>
      </c>
      <c r="D3642" s="4" t="s">
        <v>39</v>
      </c>
      <c r="E3642" s="4" t="s">
        <v>39</v>
      </c>
      <c r="F3642" s="4">
        <v>-2.13485714503266E9</v>
      </c>
      <c r="G3642" s="4">
        <v>2.21360810810811E10</v>
      </c>
      <c r="H3642" s="4" t="s">
        <v>39</v>
      </c>
      <c r="I3642" s="4" t="s">
        <v>39</v>
      </c>
      <c r="J3642" s="4" t="str">
        <f t="shared" si="2"/>
        <v>#VALUE!</v>
      </c>
      <c r="K3642" s="5" t="str">
        <f t="shared" si="3"/>
        <v>#VALUE!</v>
      </c>
      <c r="L3642" s="5" t="str">
        <f t="shared" si="4"/>
        <v>#VALUE!</v>
      </c>
      <c r="M3642" s="5" t="str">
        <f t="shared" si="5"/>
        <v>#VALUE!</v>
      </c>
      <c r="N3642" s="4" t="s">
        <v>39</v>
      </c>
      <c r="O3642" s="4" t="s">
        <v>39</v>
      </c>
      <c r="P3642" s="4" t="s">
        <v>39</v>
      </c>
      <c r="Q3642" s="4" t="s">
        <v>39</v>
      </c>
      <c r="R3642" s="4" t="s">
        <v>39</v>
      </c>
      <c r="S3642" s="4">
        <v>7.34855389631393</v>
      </c>
      <c r="T3642" s="4">
        <v>-5.51909133271199E9</v>
      </c>
    </row>
    <row r="3643" ht="12.75" customHeight="1">
      <c r="A3643" s="8" t="str">
        <f t="shared" si="1"/>
        <v>Egypt, Arab Rep.1980</v>
      </c>
      <c r="B3643" s="4" t="s">
        <v>81</v>
      </c>
      <c r="C3643" s="4">
        <v>1980.0</v>
      </c>
      <c r="D3643" s="4" t="s">
        <v>39</v>
      </c>
      <c r="E3643" s="4" t="s">
        <v>39</v>
      </c>
      <c r="F3643" s="4">
        <v>-4.3642857157346E8</v>
      </c>
      <c r="G3643" s="4">
        <v>2.16699081763889E10</v>
      </c>
      <c r="H3643" s="4" t="s">
        <v>39</v>
      </c>
      <c r="I3643" s="4" t="s">
        <v>39</v>
      </c>
      <c r="J3643" s="4" t="str">
        <f t="shared" si="2"/>
        <v>#VALUE!</v>
      </c>
      <c r="K3643" s="5" t="str">
        <f t="shared" si="3"/>
        <v>#VALUE!</v>
      </c>
      <c r="L3643" s="5" t="str">
        <f t="shared" si="4"/>
        <v>#VALUE!</v>
      </c>
      <c r="M3643" s="5" t="str">
        <f t="shared" si="5"/>
        <v>#VALUE!</v>
      </c>
      <c r="N3643" s="4" t="s">
        <v>39</v>
      </c>
      <c r="O3643" s="4" t="s">
        <v>39</v>
      </c>
      <c r="P3643" s="4" t="s">
        <v>39</v>
      </c>
      <c r="Q3643" s="4" t="s">
        <v>39</v>
      </c>
      <c r="R3643" s="4" t="s">
        <v>39</v>
      </c>
      <c r="S3643" s="4">
        <v>10.0113290379586</v>
      </c>
      <c r="T3643" s="4">
        <v>-4.66172904692199E8</v>
      </c>
    </row>
    <row r="3644" ht="12.75" customHeight="1">
      <c r="A3644" s="8" t="str">
        <f t="shared" si="1"/>
        <v>Egypt, Arab Rep.1979</v>
      </c>
      <c r="B3644" s="4" t="s">
        <v>81</v>
      </c>
      <c r="C3644" s="4">
        <v>1979.0</v>
      </c>
      <c r="D3644" s="4" t="s">
        <v>39</v>
      </c>
      <c r="E3644" s="4" t="s">
        <v>39</v>
      </c>
      <c r="F3644" s="4">
        <v>-1.50671428786674E9</v>
      </c>
      <c r="G3644" s="4">
        <v>1.80205714285714E10</v>
      </c>
      <c r="H3644" s="4" t="s">
        <v>39</v>
      </c>
      <c r="I3644" s="4" t="s">
        <v>39</v>
      </c>
      <c r="J3644" s="4" t="str">
        <f t="shared" si="2"/>
        <v>#VALUE!</v>
      </c>
      <c r="K3644" s="5" t="str">
        <f t="shared" si="3"/>
        <v>#VALUE!</v>
      </c>
      <c r="L3644" s="5" t="str">
        <f t="shared" si="4"/>
        <v>#VALUE!</v>
      </c>
      <c r="M3644" s="5" t="str">
        <f t="shared" si="5"/>
        <v>#VALUE!</v>
      </c>
      <c r="N3644" s="4" t="s">
        <v>39</v>
      </c>
      <c r="O3644" s="4" t="s">
        <v>39</v>
      </c>
      <c r="P3644" s="4" t="s">
        <v>39</v>
      </c>
      <c r="Q3644" s="4" t="s">
        <v>39</v>
      </c>
      <c r="R3644" s="4" t="s">
        <v>39</v>
      </c>
      <c r="S3644" s="4">
        <v>4.54768962845587</v>
      </c>
      <c r="T3644" s="4">
        <v>-3.6493367478175E9</v>
      </c>
    </row>
    <row r="3645" ht="12.75" customHeight="1">
      <c r="A3645" s="8" t="str">
        <f t="shared" si="1"/>
        <v>Egypt, Arab Rep.1978</v>
      </c>
      <c r="B3645" s="4" t="s">
        <v>81</v>
      </c>
      <c r="C3645" s="4">
        <v>1978.0</v>
      </c>
      <c r="D3645" s="4" t="s">
        <v>39</v>
      </c>
      <c r="E3645" s="4" t="s">
        <v>39</v>
      </c>
      <c r="F3645" s="4">
        <v>-9.24087351104856E8</v>
      </c>
      <c r="G3645" s="4">
        <v>1.48117040630685E10</v>
      </c>
      <c r="H3645" s="4" t="s">
        <v>39</v>
      </c>
      <c r="I3645" s="4" t="s">
        <v>39</v>
      </c>
      <c r="J3645" s="4" t="str">
        <f t="shared" si="2"/>
        <v>#VALUE!</v>
      </c>
      <c r="K3645" s="5" t="str">
        <f t="shared" si="3"/>
        <v>#VALUE!</v>
      </c>
      <c r="L3645" s="5" t="str">
        <f t="shared" si="4"/>
        <v>#VALUE!</v>
      </c>
      <c r="M3645" s="5" t="str">
        <f t="shared" si="5"/>
        <v>#VALUE!</v>
      </c>
      <c r="N3645" s="4" t="s">
        <v>39</v>
      </c>
      <c r="O3645" s="4" t="s">
        <v>39</v>
      </c>
      <c r="P3645" s="4" t="s">
        <v>39</v>
      </c>
      <c r="Q3645" s="4" t="s">
        <v>39</v>
      </c>
      <c r="R3645" s="4" t="s">
        <v>39</v>
      </c>
      <c r="S3645" s="4">
        <v>8.62876764492904</v>
      </c>
      <c r="T3645" s="4">
        <v>-3.20886736550289E9</v>
      </c>
    </row>
    <row r="3646" ht="12.75" customHeight="1">
      <c r="A3646" s="8" t="str">
        <f t="shared" si="1"/>
        <v>Egypt, Arab Rep.1977</v>
      </c>
      <c r="B3646" s="4" t="s">
        <v>81</v>
      </c>
      <c r="C3646" s="4">
        <v>1977.0</v>
      </c>
      <c r="D3646" s="4" t="s">
        <v>39</v>
      </c>
      <c r="E3646" s="4" t="s">
        <v>39</v>
      </c>
      <c r="F3646" s="4">
        <v>-8.13431979692128E8</v>
      </c>
      <c r="G3646" s="4">
        <v>1.44008068759867E10</v>
      </c>
      <c r="H3646" s="4" t="s">
        <v>39</v>
      </c>
      <c r="I3646" s="4" t="s">
        <v>39</v>
      </c>
      <c r="J3646" s="4" t="str">
        <f t="shared" si="2"/>
        <v>#VALUE!</v>
      </c>
      <c r="K3646" s="5" t="str">
        <f t="shared" si="3"/>
        <v>#VALUE!</v>
      </c>
      <c r="L3646" s="5" t="str">
        <f t="shared" si="4"/>
        <v>#VALUE!</v>
      </c>
      <c r="M3646" s="5" t="str">
        <f t="shared" si="5"/>
        <v>#VALUE!</v>
      </c>
      <c r="N3646" s="4" t="s">
        <v>39</v>
      </c>
      <c r="O3646" s="4" t="s">
        <v>39</v>
      </c>
      <c r="P3646" s="4" t="s">
        <v>39</v>
      </c>
      <c r="Q3646" s="4" t="s">
        <v>39</v>
      </c>
      <c r="R3646" s="4" t="s">
        <v>39</v>
      </c>
      <c r="S3646" s="4">
        <v>9.00304426669798</v>
      </c>
      <c r="T3646" s="4">
        <v>-4.108971870818E8</v>
      </c>
    </row>
    <row r="3647" ht="12.75" customHeight="1">
      <c r="A3647" s="8" t="str">
        <f t="shared" si="1"/>
        <v>Egypt, Arab Rep.1976</v>
      </c>
      <c r="B3647" s="4" t="s">
        <v>81</v>
      </c>
      <c r="C3647" s="4">
        <v>1976.0</v>
      </c>
      <c r="D3647" s="4" t="s">
        <v>39</v>
      </c>
      <c r="E3647" s="4" t="s">
        <v>39</v>
      </c>
      <c r="F3647" s="4" t="s">
        <v>39</v>
      </c>
      <c r="G3647" s="4">
        <v>1.33159880834161E10</v>
      </c>
      <c r="H3647" s="4" t="s">
        <v>39</v>
      </c>
      <c r="I3647" s="4" t="s">
        <v>39</v>
      </c>
      <c r="J3647" s="4" t="str">
        <f t="shared" si="2"/>
        <v>#VALUE!</v>
      </c>
      <c r="K3647" s="5" t="str">
        <f t="shared" si="3"/>
        <v>#VALUE!</v>
      </c>
      <c r="L3647" s="5" t="str">
        <f t="shared" si="4"/>
        <v>#VALUE!</v>
      </c>
      <c r="M3647" s="5" t="str">
        <f t="shared" si="5"/>
        <v>#VALUE!</v>
      </c>
      <c r="N3647" s="4" t="s">
        <v>39</v>
      </c>
      <c r="O3647" s="4" t="s">
        <v>39</v>
      </c>
      <c r="P3647" s="4" t="s">
        <v>39</v>
      </c>
      <c r="Q3647" s="4" t="s">
        <v>39</v>
      </c>
      <c r="R3647" s="4" t="s">
        <v>39</v>
      </c>
      <c r="S3647" s="4">
        <v>13.2796894430585</v>
      </c>
      <c r="T3647" s="4">
        <v>-1.0848187925706E9</v>
      </c>
    </row>
    <row r="3648" ht="12.75" customHeight="1">
      <c r="A3648" s="8" t="str">
        <f t="shared" si="1"/>
        <v>Egypt, Arab Rep.1975</v>
      </c>
      <c r="B3648" s="4" t="s">
        <v>81</v>
      </c>
      <c r="C3648" s="4">
        <v>1975.0</v>
      </c>
      <c r="D3648" s="4" t="s">
        <v>39</v>
      </c>
      <c r="E3648" s="4" t="s">
        <v>39</v>
      </c>
      <c r="F3648" s="4" t="s">
        <v>39</v>
      </c>
      <c r="G3648" s="4">
        <v>1.16321788689171E10</v>
      </c>
      <c r="H3648" s="4" t="s">
        <v>39</v>
      </c>
      <c r="I3648" s="4" t="s">
        <v>39</v>
      </c>
      <c r="J3648" s="4" t="str">
        <f t="shared" si="2"/>
        <v>#VALUE!</v>
      </c>
      <c r="K3648" s="5" t="str">
        <f t="shared" si="3"/>
        <v>#VALUE!</v>
      </c>
      <c r="L3648" s="5" t="str">
        <f t="shared" si="4"/>
        <v>#VALUE!</v>
      </c>
      <c r="M3648" s="5" t="str">
        <f t="shared" si="5"/>
        <v>#VALUE!</v>
      </c>
      <c r="N3648" s="4" t="s">
        <v>39</v>
      </c>
      <c r="O3648" s="4" t="s">
        <v>39</v>
      </c>
      <c r="P3648" s="4" t="s">
        <v>39</v>
      </c>
      <c r="Q3648" s="4" t="s">
        <v>39</v>
      </c>
      <c r="R3648" s="4" t="s">
        <v>39</v>
      </c>
      <c r="S3648" s="4">
        <v>8.93914715895072</v>
      </c>
      <c r="T3648" s="4">
        <v>-1.68380921449899E9</v>
      </c>
    </row>
    <row r="3649" ht="12.75" customHeight="1">
      <c r="A3649" s="8" t="str">
        <f t="shared" si="1"/>
        <v>Egypt, Arab Rep.1974</v>
      </c>
      <c r="B3649" s="4" t="s">
        <v>81</v>
      </c>
      <c r="C3649" s="4">
        <v>1974.0</v>
      </c>
      <c r="D3649" s="4" t="s">
        <v>39</v>
      </c>
      <c r="E3649" s="4" t="s">
        <v>39</v>
      </c>
      <c r="F3649" s="4" t="s">
        <v>39</v>
      </c>
      <c r="G3649" s="4">
        <v>9.22896322460004E9</v>
      </c>
      <c r="H3649" s="4" t="s">
        <v>39</v>
      </c>
      <c r="I3649" s="4" t="s">
        <v>39</v>
      </c>
      <c r="J3649" s="4" t="str">
        <f t="shared" si="2"/>
        <v>#VALUE!</v>
      </c>
      <c r="K3649" s="5" t="str">
        <f t="shared" si="3"/>
        <v>#VALUE!</v>
      </c>
      <c r="L3649" s="5" t="str">
        <f t="shared" si="4"/>
        <v>#VALUE!</v>
      </c>
      <c r="M3649" s="5" t="str">
        <f t="shared" si="5"/>
        <v>#VALUE!</v>
      </c>
      <c r="N3649" s="4" t="s">
        <v>39</v>
      </c>
      <c r="O3649" s="4" t="s">
        <v>39</v>
      </c>
      <c r="P3649" s="4" t="s">
        <v>39</v>
      </c>
      <c r="Q3649" s="4" t="s">
        <v>39</v>
      </c>
      <c r="R3649" s="4" t="s">
        <v>39</v>
      </c>
      <c r="S3649" s="4">
        <v>1.55893857167668</v>
      </c>
      <c r="T3649" s="4">
        <v>-2.40321564431706E9</v>
      </c>
    </row>
    <row r="3650" ht="12.75" customHeight="1">
      <c r="A3650" s="8" t="str">
        <f t="shared" si="1"/>
        <v>Egypt, Arab Rep.1973</v>
      </c>
      <c r="B3650" s="4" t="s">
        <v>81</v>
      </c>
      <c r="C3650" s="4">
        <v>1973.0</v>
      </c>
      <c r="D3650" s="4" t="s">
        <v>39</v>
      </c>
      <c r="E3650" s="4" t="s">
        <v>39</v>
      </c>
      <c r="F3650" s="4" t="s">
        <v>39</v>
      </c>
      <c r="G3650" s="4">
        <v>1.00985346134411E10</v>
      </c>
      <c r="H3650" s="4" t="s">
        <v>39</v>
      </c>
      <c r="I3650" s="4" t="s">
        <v>39</v>
      </c>
      <c r="J3650" s="4" t="str">
        <f t="shared" si="2"/>
        <v>#VALUE!</v>
      </c>
      <c r="K3650" s="5" t="str">
        <f t="shared" si="3"/>
        <v>#VALUE!</v>
      </c>
      <c r="L3650" s="5" t="str">
        <f t="shared" si="4"/>
        <v>#VALUE!</v>
      </c>
      <c r="M3650" s="5" t="str">
        <f t="shared" si="5"/>
        <v>#VALUE!</v>
      </c>
      <c r="N3650" s="4" t="s">
        <v>39</v>
      </c>
      <c r="O3650" s="4" t="s">
        <v>39</v>
      </c>
      <c r="P3650" s="4" t="s">
        <v>39</v>
      </c>
      <c r="Q3650" s="4" t="s">
        <v>39</v>
      </c>
      <c r="R3650" s="4" t="s">
        <v>39</v>
      </c>
      <c r="S3650" s="4">
        <v>3.50683016245949</v>
      </c>
      <c r="T3650" s="4">
        <v>8.69571388841058E8</v>
      </c>
    </row>
    <row r="3651" ht="12.75" customHeight="1">
      <c r="A3651" s="8" t="str">
        <f t="shared" si="1"/>
        <v>Egypt, Arab Rep.1972</v>
      </c>
      <c r="B3651" s="4" t="s">
        <v>81</v>
      </c>
      <c r="C3651" s="4">
        <v>1972.0</v>
      </c>
      <c r="D3651" s="4" t="s">
        <v>39</v>
      </c>
      <c r="E3651" s="4" t="s">
        <v>39</v>
      </c>
      <c r="F3651" s="4" t="s">
        <v>39</v>
      </c>
      <c r="G3651" s="4">
        <v>9.29963805584281E9</v>
      </c>
      <c r="H3651" s="4" t="s">
        <v>39</v>
      </c>
      <c r="I3651" s="4" t="s">
        <v>39</v>
      </c>
      <c r="J3651" s="4" t="str">
        <f t="shared" si="2"/>
        <v>#VALUE!</v>
      </c>
      <c r="K3651" s="5" t="str">
        <f t="shared" si="3"/>
        <v>#VALUE!</v>
      </c>
      <c r="L3651" s="5" t="str">
        <f t="shared" si="4"/>
        <v>#VALUE!</v>
      </c>
      <c r="M3651" s="5" t="str">
        <f t="shared" si="5"/>
        <v>#VALUE!</v>
      </c>
      <c r="N3651" s="4" t="s">
        <v>39</v>
      </c>
      <c r="O3651" s="4" t="s">
        <v>39</v>
      </c>
      <c r="P3651" s="4" t="s">
        <v>39</v>
      </c>
      <c r="Q3651" s="4" t="s">
        <v>39</v>
      </c>
      <c r="R3651" s="4" t="s">
        <v>39</v>
      </c>
      <c r="S3651" s="4">
        <v>3.05568062512485</v>
      </c>
      <c r="T3651" s="4">
        <v>-7.98896557598289E8</v>
      </c>
    </row>
    <row r="3652" ht="12.75" customHeight="1">
      <c r="A3652" s="8" t="str">
        <f t="shared" si="1"/>
        <v>Egypt, Arab Rep.1971</v>
      </c>
      <c r="B3652" s="4" t="s">
        <v>81</v>
      </c>
      <c r="C3652" s="4">
        <v>1971.0</v>
      </c>
      <c r="D3652" s="4" t="s">
        <v>39</v>
      </c>
      <c r="E3652" s="4" t="s">
        <v>39</v>
      </c>
      <c r="F3652" s="4" t="s">
        <v>39</v>
      </c>
      <c r="G3652" s="4">
        <v>8.60928334608518E9</v>
      </c>
      <c r="H3652" s="4" t="s">
        <v>39</v>
      </c>
      <c r="I3652" s="4" t="s">
        <v>39</v>
      </c>
      <c r="J3652" s="4" t="str">
        <f t="shared" si="2"/>
        <v>#VALUE!</v>
      </c>
      <c r="K3652" s="5" t="str">
        <f t="shared" si="3"/>
        <v>#VALUE!</v>
      </c>
      <c r="L3652" s="5" t="str">
        <f t="shared" si="4"/>
        <v>#VALUE!</v>
      </c>
      <c r="M3652" s="5" t="str">
        <f t="shared" si="5"/>
        <v>#VALUE!</v>
      </c>
      <c r="N3652" s="4" t="s">
        <v>39</v>
      </c>
      <c r="O3652" s="4" t="s">
        <v>39</v>
      </c>
      <c r="P3652" s="4" t="s">
        <v>39</v>
      </c>
      <c r="Q3652" s="4" t="s">
        <v>39</v>
      </c>
      <c r="R3652" s="4" t="s">
        <v>39</v>
      </c>
      <c r="S3652" s="4">
        <v>4.05734632658536</v>
      </c>
      <c r="T3652" s="4">
        <v>-6.90354709757629E8</v>
      </c>
    </row>
    <row r="3653" ht="12.75" customHeight="1">
      <c r="A3653" s="8" t="str">
        <f t="shared" si="1"/>
        <v>Egypt, Arab Rep.1970</v>
      </c>
      <c r="B3653" s="4" t="s">
        <v>81</v>
      </c>
      <c r="C3653" s="4">
        <v>1970.0</v>
      </c>
      <c r="D3653" s="4" t="s">
        <v>39</v>
      </c>
      <c r="E3653" s="4" t="s">
        <v>39</v>
      </c>
      <c r="F3653" s="4" t="s">
        <v>39</v>
      </c>
      <c r="G3653" s="4">
        <v>8.0422004521477E9</v>
      </c>
      <c r="H3653" s="4" t="s">
        <v>39</v>
      </c>
      <c r="I3653" s="4" t="s">
        <v>39</v>
      </c>
      <c r="J3653" s="4" t="str">
        <f t="shared" si="2"/>
        <v>#VALUE!</v>
      </c>
      <c r="K3653" s="5" t="str">
        <f t="shared" si="3"/>
        <v>#VALUE!</v>
      </c>
      <c r="L3653" s="5" t="str">
        <f t="shared" si="4"/>
        <v>#VALUE!</v>
      </c>
      <c r="M3653" s="5" t="str">
        <f t="shared" si="5"/>
        <v>#VALUE!</v>
      </c>
      <c r="N3653" s="4" t="s">
        <v>39</v>
      </c>
      <c r="O3653" s="4" t="s">
        <v>39</v>
      </c>
      <c r="P3653" s="4" t="s">
        <v>39</v>
      </c>
      <c r="Q3653" s="4" t="s">
        <v>39</v>
      </c>
      <c r="R3653" s="4" t="s">
        <v>39</v>
      </c>
      <c r="S3653" s="4">
        <v>5.59851503849522</v>
      </c>
      <c r="T3653" s="4">
        <v>-5.6708289393748E8</v>
      </c>
    </row>
    <row r="3654" ht="12.75" customHeight="1">
      <c r="A3654" s="8" t="str">
        <f t="shared" si="1"/>
        <v>Egypt, Arab Rep.1969</v>
      </c>
      <c r="B3654" s="4" t="s">
        <v>81</v>
      </c>
      <c r="C3654" s="4">
        <v>1969.0</v>
      </c>
      <c r="D3654" s="4" t="s">
        <v>39</v>
      </c>
      <c r="E3654" s="4" t="s">
        <v>39</v>
      </c>
      <c r="F3654" s="4" t="s">
        <v>39</v>
      </c>
      <c r="G3654" s="4">
        <v>6.52445520581114E9</v>
      </c>
      <c r="H3654" s="4" t="s">
        <v>39</v>
      </c>
      <c r="I3654" s="4" t="s">
        <v>39</v>
      </c>
      <c r="J3654" s="4" t="str">
        <f t="shared" si="2"/>
        <v>#VALUE!</v>
      </c>
      <c r="K3654" s="5" t="str">
        <f t="shared" si="3"/>
        <v>#VALUE!</v>
      </c>
      <c r="L3654" s="5" t="str">
        <f t="shared" si="4"/>
        <v>#VALUE!</v>
      </c>
      <c r="M3654" s="5" t="str">
        <f t="shared" si="5"/>
        <v>#VALUE!</v>
      </c>
      <c r="N3654" s="4" t="s">
        <v>39</v>
      </c>
      <c r="O3654" s="4" t="s">
        <v>39</v>
      </c>
      <c r="P3654" s="4" t="s">
        <v>39</v>
      </c>
      <c r="Q3654" s="4" t="s">
        <v>39</v>
      </c>
      <c r="R3654" s="4" t="s">
        <v>39</v>
      </c>
      <c r="S3654" s="4">
        <v>5.27951751357294</v>
      </c>
      <c r="T3654" s="4">
        <v>-1.51774524633656E9</v>
      </c>
    </row>
    <row r="3655" ht="12.75" customHeight="1">
      <c r="A3655" s="8" t="str">
        <f t="shared" si="1"/>
        <v>Egypt, Arab Rep.1968</v>
      </c>
      <c r="B3655" s="4" t="s">
        <v>81</v>
      </c>
      <c r="C3655" s="4">
        <v>1968.0</v>
      </c>
      <c r="D3655" s="4" t="s">
        <v>39</v>
      </c>
      <c r="E3655" s="4" t="s">
        <v>39</v>
      </c>
      <c r="F3655" s="4" t="s">
        <v>39</v>
      </c>
      <c r="G3655" s="4">
        <v>5.93224299065421E9</v>
      </c>
      <c r="H3655" s="4" t="s">
        <v>39</v>
      </c>
      <c r="I3655" s="4" t="s">
        <v>39</v>
      </c>
      <c r="J3655" s="4" t="str">
        <f t="shared" si="2"/>
        <v>#VALUE!</v>
      </c>
      <c r="K3655" s="5" t="str">
        <f t="shared" si="3"/>
        <v>#VALUE!</v>
      </c>
      <c r="L3655" s="5" t="str">
        <f t="shared" si="4"/>
        <v>#VALUE!</v>
      </c>
      <c r="M3655" s="5" t="str">
        <f t="shared" si="5"/>
        <v>#VALUE!</v>
      </c>
      <c r="N3655" s="4" t="s">
        <v>39</v>
      </c>
      <c r="O3655" s="4" t="s">
        <v>39</v>
      </c>
      <c r="P3655" s="4" t="s">
        <v>39</v>
      </c>
      <c r="Q3655" s="4" t="s">
        <v>39</v>
      </c>
      <c r="R3655" s="4" t="s">
        <v>39</v>
      </c>
      <c r="S3655" s="4">
        <v>-1.60679234953579</v>
      </c>
      <c r="T3655" s="4">
        <v>-5.9221221515693E8</v>
      </c>
    </row>
    <row r="3656" ht="12.75" customHeight="1">
      <c r="A3656" s="8" t="str">
        <f t="shared" si="1"/>
        <v>Egypt, Arab Rep.1967</v>
      </c>
      <c r="B3656" s="4" t="s">
        <v>81</v>
      </c>
      <c r="C3656" s="4">
        <v>1967.0</v>
      </c>
      <c r="D3656" s="4" t="s">
        <v>39</v>
      </c>
      <c r="E3656" s="4" t="s">
        <v>39</v>
      </c>
      <c r="F3656" s="4" t="s">
        <v>39</v>
      </c>
      <c r="G3656" s="4">
        <v>5.60548429898275E9</v>
      </c>
      <c r="H3656" s="4" t="s">
        <v>39</v>
      </c>
      <c r="I3656" s="4" t="s">
        <v>39</v>
      </c>
      <c r="J3656" s="4" t="str">
        <f t="shared" si="2"/>
        <v>#VALUE!</v>
      </c>
      <c r="K3656" s="5" t="str">
        <f t="shared" si="3"/>
        <v>#VALUE!</v>
      </c>
      <c r="L3656" s="5" t="str">
        <f t="shared" si="4"/>
        <v>#VALUE!</v>
      </c>
      <c r="M3656" s="5" t="str">
        <f t="shared" si="5"/>
        <v>#VALUE!</v>
      </c>
      <c r="N3656" s="4" t="s">
        <v>39</v>
      </c>
      <c r="O3656" s="4" t="s">
        <v>39</v>
      </c>
      <c r="P3656" s="4" t="s">
        <v>39</v>
      </c>
      <c r="Q3656" s="4" t="s">
        <v>39</v>
      </c>
      <c r="R3656" s="4" t="s">
        <v>39</v>
      </c>
      <c r="S3656" s="4">
        <v>0.805264126957496</v>
      </c>
      <c r="T3656" s="4">
        <v>-3.2675869167146E8</v>
      </c>
    </row>
    <row r="3657" ht="12.75" customHeight="1">
      <c r="A3657" s="8" t="str">
        <f t="shared" si="1"/>
        <v>Egypt, Arab Rep.1966</v>
      </c>
      <c r="B3657" s="4" t="s">
        <v>81</v>
      </c>
      <c r="C3657" s="4">
        <v>1966.0</v>
      </c>
      <c r="D3657" s="4" t="s">
        <v>39</v>
      </c>
      <c r="E3657" s="4" t="s">
        <v>39</v>
      </c>
      <c r="F3657" s="4" t="s">
        <v>39</v>
      </c>
      <c r="G3657" s="4">
        <v>5.27800561191453E9</v>
      </c>
      <c r="H3657" s="4" t="s">
        <v>39</v>
      </c>
      <c r="I3657" s="4" t="s">
        <v>39</v>
      </c>
      <c r="J3657" s="4" t="str">
        <f t="shared" si="2"/>
        <v>#VALUE!</v>
      </c>
      <c r="K3657" s="5" t="str">
        <f t="shared" si="3"/>
        <v>#VALUE!</v>
      </c>
      <c r="L3657" s="5" t="str">
        <f t="shared" si="4"/>
        <v>#VALUE!</v>
      </c>
      <c r="M3657" s="5" t="str">
        <f t="shared" si="5"/>
        <v>#VALUE!</v>
      </c>
      <c r="N3657" s="4" t="s">
        <v>39</v>
      </c>
      <c r="O3657" s="4" t="s">
        <v>39</v>
      </c>
      <c r="P3657" s="4" t="s">
        <v>39</v>
      </c>
      <c r="Q3657" s="4" t="s">
        <v>39</v>
      </c>
      <c r="R3657" s="4" t="s">
        <v>39</v>
      </c>
      <c r="S3657" s="4">
        <v>5.04640371259329</v>
      </c>
      <c r="T3657" s="4">
        <v>-3.2747868706822E8</v>
      </c>
    </row>
    <row r="3658" ht="12.75" customHeight="1">
      <c r="A3658" s="8" t="str">
        <f t="shared" si="1"/>
        <v>Egypt, Arab Rep.1965</v>
      </c>
      <c r="B3658" s="4" t="s">
        <v>81</v>
      </c>
      <c r="C3658" s="4">
        <v>1965.0</v>
      </c>
      <c r="D3658" s="4" t="s">
        <v>39</v>
      </c>
      <c r="E3658" s="4" t="s">
        <v>39</v>
      </c>
      <c r="F3658" s="4" t="s">
        <v>39</v>
      </c>
      <c r="G3658" s="4">
        <v>4.94866754041066E9</v>
      </c>
      <c r="H3658" s="4" t="s">
        <v>39</v>
      </c>
      <c r="I3658" s="4" t="s">
        <v>39</v>
      </c>
      <c r="J3658" s="4" t="str">
        <f t="shared" si="2"/>
        <v>#VALUE!</v>
      </c>
      <c r="K3658" s="5" t="str">
        <f t="shared" si="3"/>
        <v>#VALUE!</v>
      </c>
      <c r="L3658" s="5" t="str">
        <f t="shared" si="4"/>
        <v>#VALUE!</v>
      </c>
      <c r="M3658" s="5" t="str">
        <f t="shared" si="5"/>
        <v>#VALUE!</v>
      </c>
      <c r="N3658" s="4" t="s">
        <v>39</v>
      </c>
      <c r="O3658" s="4" t="s">
        <v>39</v>
      </c>
      <c r="P3658" s="4" t="s">
        <v>39</v>
      </c>
      <c r="Q3658" s="4" t="s">
        <v>39</v>
      </c>
      <c r="R3658" s="4" t="s">
        <v>39</v>
      </c>
      <c r="S3658" s="4">
        <v>4.91404229213492</v>
      </c>
      <c r="T3658" s="4">
        <v>-3.2933807150387E8</v>
      </c>
    </row>
    <row r="3659" ht="12.75" customHeight="1">
      <c r="A3659" s="8" t="str">
        <f t="shared" si="1"/>
        <v>Egypt, Arab Rep.1964</v>
      </c>
      <c r="B3659" s="4" t="s">
        <v>81</v>
      </c>
      <c r="C3659" s="4">
        <v>1964.0</v>
      </c>
      <c r="D3659" s="4" t="s">
        <v>39</v>
      </c>
      <c r="E3659" s="4" t="s">
        <v>39</v>
      </c>
      <c r="F3659" s="4" t="s">
        <v>39</v>
      </c>
      <c r="G3659" s="4" t="s">
        <v>39</v>
      </c>
      <c r="H3659" s="4" t="s">
        <v>39</v>
      </c>
      <c r="I3659" s="4" t="s">
        <v>39</v>
      </c>
      <c r="J3659" s="4" t="str">
        <f t="shared" si="2"/>
        <v>#VALUE!</v>
      </c>
      <c r="K3659" s="5" t="str">
        <f t="shared" si="3"/>
        <v>#VALUE!</v>
      </c>
      <c r="L3659" s="5" t="str">
        <f t="shared" si="4"/>
        <v>#VALUE!</v>
      </c>
      <c r="M3659" s="5" t="str">
        <f t="shared" si="5"/>
        <v>#VALUE!</v>
      </c>
      <c r="N3659" s="4" t="s">
        <v>39</v>
      </c>
      <c r="O3659" s="4" t="s">
        <v>39</v>
      </c>
      <c r="P3659" s="4" t="s">
        <v>39</v>
      </c>
      <c r="Q3659" s="4" t="s">
        <v>39</v>
      </c>
      <c r="R3659" s="4" t="s">
        <v>39</v>
      </c>
      <c r="S3659" s="4">
        <v>11.5075774740906</v>
      </c>
      <c r="T3659" s="4" t="s">
        <v>39</v>
      </c>
    </row>
    <row r="3660" ht="12.75" customHeight="1">
      <c r="A3660" s="8" t="str">
        <f t="shared" si="1"/>
        <v>Egypt, Arab Rep.1963</v>
      </c>
      <c r="B3660" s="4" t="s">
        <v>81</v>
      </c>
      <c r="C3660" s="4">
        <v>1963.0</v>
      </c>
      <c r="D3660" s="4" t="s">
        <v>39</v>
      </c>
      <c r="E3660" s="4" t="s">
        <v>39</v>
      </c>
      <c r="F3660" s="4" t="s">
        <v>39</v>
      </c>
      <c r="G3660" s="4" t="s">
        <v>39</v>
      </c>
      <c r="H3660" s="4" t="s">
        <v>39</v>
      </c>
      <c r="I3660" s="4" t="s">
        <v>39</v>
      </c>
      <c r="J3660" s="4" t="str">
        <f t="shared" si="2"/>
        <v>#VALUE!</v>
      </c>
      <c r="K3660" s="5" t="str">
        <f t="shared" si="3"/>
        <v>#VALUE!</v>
      </c>
      <c r="L3660" s="5" t="str">
        <f t="shared" si="4"/>
        <v>#VALUE!</v>
      </c>
      <c r="M3660" s="5" t="str">
        <f t="shared" si="5"/>
        <v>#VALUE!</v>
      </c>
      <c r="N3660" s="4" t="s">
        <v>39</v>
      </c>
      <c r="O3660" s="4" t="s">
        <v>39</v>
      </c>
      <c r="P3660" s="4" t="s">
        <v>39</v>
      </c>
      <c r="Q3660" s="4" t="s">
        <v>39</v>
      </c>
      <c r="R3660" s="4" t="s">
        <v>39</v>
      </c>
      <c r="S3660" s="4">
        <v>10.5180926175286</v>
      </c>
      <c r="T3660" s="4" t="s">
        <v>39</v>
      </c>
    </row>
    <row r="3661" ht="12.75" customHeight="1">
      <c r="A3661" s="8" t="str">
        <f t="shared" si="1"/>
        <v>Egypt, Arab Rep.1962</v>
      </c>
      <c r="B3661" s="4" t="s">
        <v>81</v>
      </c>
      <c r="C3661" s="4">
        <v>1962.0</v>
      </c>
      <c r="D3661" s="4" t="s">
        <v>39</v>
      </c>
      <c r="E3661" s="4" t="s">
        <v>39</v>
      </c>
      <c r="F3661" s="4" t="s">
        <v>39</v>
      </c>
      <c r="G3661" s="4" t="s">
        <v>39</v>
      </c>
      <c r="H3661" s="4" t="s">
        <v>39</v>
      </c>
      <c r="I3661" s="4" t="s">
        <v>39</v>
      </c>
      <c r="J3661" s="4" t="str">
        <f t="shared" si="2"/>
        <v>#VALUE!</v>
      </c>
      <c r="K3661" s="5" t="str">
        <f t="shared" si="3"/>
        <v>#VALUE!</v>
      </c>
      <c r="L3661" s="5" t="str">
        <f t="shared" si="4"/>
        <v>#VALUE!</v>
      </c>
      <c r="M3661" s="5" t="str">
        <f t="shared" si="5"/>
        <v>#VALUE!</v>
      </c>
      <c r="N3661" s="4" t="s">
        <v>39</v>
      </c>
      <c r="O3661" s="4" t="s">
        <v>39</v>
      </c>
      <c r="P3661" s="4" t="s">
        <v>39</v>
      </c>
      <c r="Q3661" s="4" t="s">
        <v>39</v>
      </c>
      <c r="R3661" s="4" t="s">
        <v>39</v>
      </c>
      <c r="S3661" s="4">
        <v>3.87561672366333</v>
      </c>
      <c r="T3661" s="4" t="s">
        <v>39</v>
      </c>
    </row>
    <row r="3662" ht="12.75" customHeight="1">
      <c r="A3662" s="8" t="str">
        <f t="shared" si="1"/>
        <v>Egypt, Arab Rep.1961</v>
      </c>
      <c r="B3662" s="4" t="s">
        <v>81</v>
      </c>
      <c r="C3662" s="4">
        <v>1961.0</v>
      </c>
      <c r="D3662" s="4" t="s">
        <v>39</v>
      </c>
      <c r="E3662" s="4" t="s">
        <v>39</v>
      </c>
      <c r="F3662" s="4" t="s">
        <v>39</v>
      </c>
      <c r="G3662" s="4" t="s">
        <v>39</v>
      </c>
      <c r="H3662" s="4" t="s">
        <v>39</v>
      </c>
      <c r="I3662" s="4" t="s">
        <v>39</v>
      </c>
      <c r="J3662" s="4" t="str">
        <f t="shared" si="2"/>
        <v>#VALUE!</v>
      </c>
      <c r="K3662" s="5" t="str">
        <f t="shared" si="3"/>
        <v>#VALUE!</v>
      </c>
      <c r="L3662" s="5" t="str">
        <f t="shared" si="4"/>
        <v>#VALUE!</v>
      </c>
      <c r="M3662" s="5" t="str">
        <f t="shared" si="5"/>
        <v>#VALUE!</v>
      </c>
      <c r="N3662" s="4" t="s">
        <v>39</v>
      </c>
      <c r="O3662" s="4" t="s">
        <v>39</v>
      </c>
      <c r="P3662" s="4" t="s">
        <v>39</v>
      </c>
      <c r="Q3662" s="4" t="s">
        <v>39</v>
      </c>
      <c r="R3662" s="4" t="s">
        <v>39</v>
      </c>
      <c r="S3662" s="4">
        <v>5.16111414318779</v>
      </c>
      <c r="T3662" s="4" t="s">
        <v>39</v>
      </c>
    </row>
    <row r="3663" ht="12.75" customHeight="1">
      <c r="A3663" s="8" t="str">
        <f t="shared" si="1"/>
        <v>El Salvador2022</v>
      </c>
      <c r="B3663" s="4" t="s">
        <v>82</v>
      </c>
      <c r="C3663" s="4">
        <v>2022.0</v>
      </c>
      <c r="D3663" s="4" t="s">
        <v>39</v>
      </c>
      <c r="E3663" s="4" t="s">
        <v>39</v>
      </c>
      <c r="F3663" s="4">
        <v>-2.14617319438382E9</v>
      </c>
      <c r="G3663" s="4">
        <v>3.248872E10</v>
      </c>
      <c r="H3663" s="4" t="s">
        <v>39</v>
      </c>
      <c r="I3663" s="4" t="s">
        <v>39</v>
      </c>
      <c r="J3663" s="4" t="str">
        <f t="shared" si="2"/>
        <v>#VALUE!</v>
      </c>
      <c r="K3663" s="5" t="str">
        <f t="shared" si="3"/>
        <v>#VALUE!</v>
      </c>
      <c r="L3663" s="5" t="str">
        <f t="shared" si="4"/>
        <v>#VALUE!</v>
      </c>
      <c r="M3663" s="5" t="str">
        <f t="shared" si="5"/>
        <v>#VALUE!</v>
      </c>
      <c r="N3663" s="4" t="s">
        <v>39</v>
      </c>
      <c r="O3663" s="4" t="s">
        <v>39</v>
      </c>
      <c r="P3663" s="4" t="s">
        <v>39</v>
      </c>
      <c r="Q3663" s="4" t="s">
        <v>39</v>
      </c>
      <c r="R3663" s="4" t="s">
        <v>39</v>
      </c>
      <c r="S3663" s="4">
        <v>2.60023991827281</v>
      </c>
      <c r="T3663" s="4" t="s">
        <v>39</v>
      </c>
    </row>
    <row r="3664" ht="12.75" customHeight="1">
      <c r="A3664" s="8" t="str">
        <f t="shared" si="1"/>
        <v>El Salvador2021</v>
      </c>
      <c r="B3664" s="4" t="s">
        <v>82</v>
      </c>
      <c r="C3664" s="4">
        <v>2021.0</v>
      </c>
      <c r="D3664" s="4">
        <v>10.2688675748247</v>
      </c>
      <c r="E3664" s="4">
        <v>-3.09916599016958E8</v>
      </c>
      <c r="F3664" s="4">
        <v>-1.27196089731974E9</v>
      </c>
      <c r="G3664" s="4">
        <v>2.945124E10</v>
      </c>
      <c r="H3664" s="4">
        <v>26.4275868411414</v>
      </c>
      <c r="I3664" s="4">
        <v>32.0164211157835</v>
      </c>
      <c r="J3664" s="4">
        <f t="shared" si="2"/>
        <v>778325202679</v>
      </c>
      <c r="K3664" s="5">
        <f t="shared" si="3"/>
        <v>942923302222</v>
      </c>
      <c r="L3664" s="5">
        <f t="shared" si="4"/>
        <v>164598099543</v>
      </c>
      <c r="M3664" s="5">
        <f t="shared" si="5"/>
        <v>5.588834275</v>
      </c>
      <c r="N3664" s="4" t="s">
        <v>39</v>
      </c>
      <c r="O3664" s="4" t="s">
        <v>39</v>
      </c>
      <c r="P3664" s="4" t="s">
        <v>39</v>
      </c>
      <c r="Q3664" s="4" t="s">
        <v>39</v>
      </c>
      <c r="R3664" s="4" t="s">
        <v>39</v>
      </c>
      <c r="S3664" s="4">
        <v>11.1780203076212</v>
      </c>
      <c r="T3664" s="4">
        <v>-3.03748E9</v>
      </c>
    </row>
    <row r="3665" ht="12.75" customHeight="1">
      <c r="A3665" s="8" t="str">
        <f t="shared" si="1"/>
        <v>El Salvador2020</v>
      </c>
      <c r="B3665" s="4" t="s">
        <v>82</v>
      </c>
      <c r="C3665" s="4">
        <v>2020.0</v>
      </c>
      <c r="D3665" s="4">
        <v>-8.17457986593822</v>
      </c>
      <c r="E3665" s="4">
        <v>-9.50596353973053E8</v>
      </c>
      <c r="F3665" s="4">
        <v>4.03054006208253E8</v>
      </c>
      <c r="G3665" s="4">
        <v>2.493008E10</v>
      </c>
      <c r="H3665" s="4">
        <v>24.8733711575063</v>
      </c>
      <c r="I3665" s="4">
        <v>33.088811986523</v>
      </c>
      <c r="J3665" s="4">
        <f t="shared" si="2"/>
        <v>620095132826</v>
      </c>
      <c r="K3665" s="5">
        <f t="shared" si="3"/>
        <v>824906729929</v>
      </c>
      <c r="L3665" s="5">
        <f t="shared" si="4"/>
        <v>204811597103</v>
      </c>
      <c r="M3665" s="5">
        <f t="shared" si="5"/>
        <v>8.215440829</v>
      </c>
      <c r="N3665" s="4" t="b">
        <v>1</v>
      </c>
      <c r="O3665" s="4" t="b">
        <v>1</v>
      </c>
      <c r="P3665" s="4" t="b">
        <v>0</v>
      </c>
      <c r="Q3665" s="4" t="s">
        <v>39</v>
      </c>
      <c r="R3665" s="4" t="s">
        <v>39</v>
      </c>
      <c r="S3665" s="4">
        <v>-7.87838378345673</v>
      </c>
      <c r="T3665" s="4">
        <v>-4.52116E9</v>
      </c>
    </row>
    <row r="3666" ht="12.75" customHeight="1">
      <c r="A3666" s="8" t="str">
        <f t="shared" si="1"/>
        <v>El Salvador2019</v>
      </c>
      <c r="B3666" s="4" t="s">
        <v>82</v>
      </c>
      <c r="C3666" s="4">
        <v>2019.0</v>
      </c>
      <c r="D3666" s="4">
        <v>2.43507749601831</v>
      </c>
      <c r="E3666" s="4">
        <v>1.65750019943273E8</v>
      </c>
      <c r="F3666" s="4">
        <v>-1.1335604121432E8</v>
      </c>
      <c r="G3666" s="4">
        <v>2.688114E10</v>
      </c>
      <c r="H3666" s="4">
        <v>24.1376696847803</v>
      </c>
      <c r="I3666" s="4">
        <v>27.2079267471806</v>
      </c>
      <c r="J3666" s="4">
        <f t="shared" si="2"/>
        <v>648848078070</v>
      </c>
      <c r="K3666" s="5">
        <f t="shared" si="3"/>
        <v>731380088001</v>
      </c>
      <c r="L3666" s="5">
        <f t="shared" si="4"/>
        <v>82532009930</v>
      </c>
      <c r="M3666" s="5">
        <f t="shared" si="5"/>
        <v>3.070257062</v>
      </c>
      <c r="N3666" s="4" t="b">
        <v>1</v>
      </c>
      <c r="O3666" s="4" t="b">
        <v>1</v>
      </c>
      <c r="P3666" s="4" t="b">
        <v>1</v>
      </c>
      <c r="Q3666" s="4" t="b">
        <v>0</v>
      </c>
      <c r="R3666" s="4" t="s">
        <v>39</v>
      </c>
      <c r="S3666" s="4">
        <v>2.45564559911415</v>
      </c>
      <c r="T3666" s="4">
        <v>1.95106E9</v>
      </c>
    </row>
    <row r="3667" ht="12.75" customHeight="1">
      <c r="A3667" s="8" t="str">
        <f t="shared" si="1"/>
        <v>El Salvador2018</v>
      </c>
      <c r="B3667" s="4" t="s">
        <v>82</v>
      </c>
      <c r="C3667" s="4">
        <v>2018.0</v>
      </c>
      <c r="D3667" s="4">
        <v>2.41247096965326</v>
      </c>
      <c r="E3667" s="4">
        <v>2.33929966427905E8</v>
      </c>
      <c r="F3667" s="4">
        <v>-8.59154620811878E8</v>
      </c>
      <c r="G3667" s="4">
        <v>2.602085E10</v>
      </c>
      <c r="H3667" s="4">
        <v>24.5569575281333</v>
      </c>
      <c r="I3667" s="4">
        <v>27.2628641336139</v>
      </c>
      <c r="J3667" s="4">
        <f t="shared" si="2"/>
        <v>638992908296</v>
      </c>
      <c r="K3667" s="5">
        <f t="shared" si="3"/>
        <v>709402898191</v>
      </c>
      <c r="L3667" s="5">
        <f t="shared" si="4"/>
        <v>70409989895</v>
      </c>
      <c r="M3667" s="5">
        <f t="shared" si="5"/>
        <v>2.705906605</v>
      </c>
      <c r="N3667" s="4" t="b">
        <v>0</v>
      </c>
      <c r="O3667" s="4" t="b">
        <v>0</v>
      </c>
      <c r="P3667" s="4" t="b">
        <v>1</v>
      </c>
      <c r="Q3667" s="4" t="b">
        <v>1</v>
      </c>
      <c r="R3667" s="4" t="s">
        <v>39</v>
      </c>
      <c r="S3667" s="4">
        <v>2.4124442237792</v>
      </c>
      <c r="T3667" s="4">
        <v>-8.6029E8</v>
      </c>
    </row>
    <row r="3668" ht="12.75" customHeight="1">
      <c r="A3668" s="8" t="str">
        <f t="shared" si="1"/>
        <v>El Salvador2017</v>
      </c>
      <c r="B3668" s="4" t="s">
        <v>82</v>
      </c>
      <c r="C3668" s="4">
        <v>2017.0</v>
      </c>
      <c r="D3668" s="4">
        <v>2.25305982499813</v>
      </c>
      <c r="E3668" s="4">
        <v>1.68299997494339E8</v>
      </c>
      <c r="F3668" s="4">
        <v>-4.64589787317367E8</v>
      </c>
      <c r="G3668" s="4">
        <v>2.497919E10</v>
      </c>
      <c r="H3668" s="4">
        <v>25.2352854762374</v>
      </c>
      <c r="I3668" s="4">
        <v>27.7634698993426</v>
      </c>
      <c r="J3668" s="4">
        <f t="shared" si="2"/>
        <v>630356990615</v>
      </c>
      <c r="K3668" s="5">
        <f t="shared" si="3"/>
        <v>693508989675</v>
      </c>
      <c r="L3668" s="5">
        <f t="shared" si="4"/>
        <v>63151999060</v>
      </c>
      <c r="M3668" s="5">
        <f t="shared" si="5"/>
        <v>2.528184423</v>
      </c>
      <c r="N3668" s="4" t="b">
        <v>0</v>
      </c>
      <c r="O3668" s="4" t="b">
        <v>0</v>
      </c>
      <c r="P3668" s="4" t="b">
        <v>1</v>
      </c>
      <c r="Q3668" s="4" t="b">
        <v>1</v>
      </c>
      <c r="R3668" s="4" t="s">
        <v>39</v>
      </c>
      <c r="S3668" s="4">
        <v>2.24761908134138</v>
      </c>
      <c r="T3668" s="4">
        <v>-1.04166E9</v>
      </c>
    </row>
    <row r="3669" ht="12.75" customHeight="1">
      <c r="A3669" s="8" t="str">
        <f t="shared" si="1"/>
        <v>El Salvador2016</v>
      </c>
      <c r="B3669" s="4" t="s">
        <v>82</v>
      </c>
      <c r="C3669" s="4">
        <v>2016.0</v>
      </c>
      <c r="D3669" s="4">
        <v>2.54211305349184</v>
      </c>
      <c r="E3669" s="4">
        <v>-4.56600000469848E7</v>
      </c>
      <c r="F3669" s="4">
        <v>-5.50121068988995E8</v>
      </c>
      <c r="G3669" s="4">
        <v>2.419143E10</v>
      </c>
      <c r="H3669" s="4">
        <v>24.3574274280735</v>
      </c>
      <c r="I3669" s="4">
        <v>27.4616259015524</v>
      </c>
      <c r="J3669" s="4">
        <f t="shared" si="2"/>
        <v>589241000606</v>
      </c>
      <c r="K3669" s="5">
        <f t="shared" si="3"/>
        <v>664336000684</v>
      </c>
      <c r="L3669" s="5">
        <f t="shared" si="4"/>
        <v>75095000077</v>
      </c>
      <c r="M3669" s="5">
        <f t="shared" si="5"/>
        <v>3.104198473</v>
      </c>
      <c r="N3669" s="4" t="b">
        <v>0</v>
      </c>
      <c r="O3669" s="4" t="b">
        <v>0</v>
      </c>
      <c r="P3669" s="4" t="b">
        <v>1</v>
      </c>
      <c r="Q3669" s="4" t="b">
        <v>0</v>
      </c>
      <c r="R3669" s="4" t="s">
        <v>39</v>
      </c>
      <c r="S3669" s="4">
        <v>2.53906241135864</v>
      </c>
      <c r="T3669" s="4">
        <v>-7.8776E8</v>
      </c>
    </row>
    <row r="3670" ht="12.75" customHeight="1">
      <c r="A3670" s="8" t="str">
        <f t="shared" si="1"/>
        <v>El Salvador2015</v>
      </c>
      <c r="B3670" s="4" t="s">
        <v>82</v>
      </c>
      <c r="C3670" s="4">
        <v>2015.0</v>
      </c>
      <c r="D3670" s="4">
        <v>2.3954621790564</v>
      </c>
      <c r="E3670" s="4">
        <v>-2.11520018590924E8</v>
      </c>
      <c r="F3670" s="4">
        <v>-7.53757240441218E8</v>
      </c>
      <c r="G3670" s="4">
        <v>2.343824E10</v>
      </c>
      <c r="H3670" s="4">
        <v>23.4754421987414</v>
      </c>
      <c r="I3670" s="4">
        <v>27.1075838391691</v>
      </c>
      <c r="J3670" s="4">
        <f t="shared" si="2"/>
        <v>550223048360</v>
      </c>
      <c r="K3670" s="5">
        <f t="shared" si="3"/>
        <v>635354055843</v>
      </c>
      <c r="L3670" s="5">
        <f t="shared" si="4"/>
        <v>85131007482</v>
      </c>
      <c r="M3670" s="5">
        <f t="shared" si="5"/>
        <v>3.63214164</v>
      </c>
      <c r="N3670" s="4" t="b">
        <v>0</v>
      </c>
      <c r="O3670" s="4" t="b">
        <v>0</v>
      </c>
      <c r="P3670" s="4" t="b">
        <v>1</v>
      </c>
      <c r="Q3670" s="4" t="b">
        <v>0</v>
      </c>
      <c r="R3670" s="4" t="s">
        <v>39</v>
      </c>
      <c r="S3670" s="4">
        <v>2.40000008852115</v>
      </c>
      <c r="T3670" s="4">
        <v>-7.5319E8</v>
      </c>
    </row>
    <row r="3671" ht="12.75" customHeight="1">
      <c r="A3671" s="8" t="str">
        <f t="shared" si="1"/>
        <v>El Salvador2014</v>
      </c>
      <c r="B3671" s="4" t="s">
        <v>82</v>
      </c>
      <c r="C3671" s="4">
        <v>2014.0</v>
      </c>
      <c r="D3671" s="4">
        <v>1.70984669748777</v>
      </c>
      <c r="E3671" s="4">
        <v>-2.97309968475504E8</v>
      </c>
      <c r="F3671" s="4">
        <v>-1.2135827075598E9</v>
      </c>
      <c r="G3671" s="4">
        <v>2.259347E10</v>
      </c>
      <c r="H3671" s="4">
        <v>23.5908403394806</v>
      </c>
      <c r="I3671" s="4">
        <v>27.6083281523551</v>
      </c>
      <c r="J3671" s="4">
        <f t="shared" si="2"/>
        <v>532998943485</v>
      </c>
      <c r="K3671" s="5">
        <f t="shared" si="3"/>
        <v>623767933860</v>
      </c>
      <c r="L3671" s="5">
        <f t="shared" si="4"/>
        <v>90768990376</v>
      </c>
      <c r="M3671" s="5">
        <f t="shared" si="5"/>
        <v>4.017487813</v>
      </c>
      <c r="N3671" s="4" t="b">
        <v>0</v>
      </c>
      <c r="O3671" s="4" t="b">
        <v>1</v>
      </c>
      <c r="P3671" s="4" t="b">
        <v>0</v>
      </c>
      <c r="Q3671" s="4" t="b">
        <v>0</v>
      </c>
      <c r="R3671" s="4" t="s">
        <v>39</v>
      </c>
      <c r="S3671" s="4">
        <v>1.70870628357073</v>
      </c>
      <c r="T3671" s="4">
        <v>-8.4477E8</v>
      </c>
    </row>
    <row r="3672" ht="12.75" customHeight="1">
      <c r="A3672" s="8" t="str">
        <f t="shared" si="1"/>
        <v>El Salvador2013</v>
      </c>
      <c r="B3672" s="4" t="s">
        <v>82</v>
      </c>
      <c r="C3672" s="4">
        <v>2013.0</v>
      </c>
      <c r="D3672" s="4">
        <v>2.23864423164989</v>
      </c>
      <c r="E3672" s="4">
        <v>-3.863999639576E8</v>
      </c>
      <c r="F3672" s="4">
        <v>-1.51842012722544E9</v>
      </c>
      <c r="G3672" s="4">
        <v>2.199096E10</v>
      </c>
      <c r="H3672" s="4">
        <v>24.037329461431</v>
      </c>
      <c r="I3672" s="4">
        <v>28.4945241840411</v>
      </c>
      <c r="J3672" s="4">
        <f t="shared" si="2"/>
        <v>528603950693</v>
      </c>
      <c r="K3672" s="5">
        <f t="shared" si="3"/>
        <v>626621941550</v>
      </c>
      <c r="L3672" s="5">
        <f t="shared" si="4"/>
        <v>98017990857</v>
      </c>
      <c r="M3672" s="5">
        <f t="shared" si="5"/>
        <v>4.457194723</v>
      </c>
      <c r="N3672" s="4" t="b">
        <v>0</v>
      </c>
      <c r="O3672" s="4" t="b">
        <v>1</v>
      </c>
      <c r="P3672" s="4" t="b">
        <v>1</v>
      </c>
      <c r="Q3672" s="4" t="b">
        <v>0</v>
      </c>
      <c r="R3672" s="4" t="s">
        <v>39</v>
      </c>
      <c r="S3672" s="4">
        <v>2.23562439198375</v>
      </c>
      <c r="T3672" s="4">
        <v>-6.0251E8</v>
      </c>
    </row>
    <row r="3673" ht="12.75" customHeight="1">
      <c r="A3673" s="8" t="str">
        <f t="shared" si="1"/>
        <v>El Salvador2012</v>
      </c>
      <c r="B3673" s="4" t="s">
        <v>82</v>
      </c>
      <c r="C3673" s="4">
        <v>2012.0</v>
      </c>
      <c r="D3673" s="4">
        <v>2.81407425147149</v>
      </c>
      <c r="E3673" s="4">
        <v>-2.77949960776581E8</v>
      </c>
      <c r="F3673" s="4">
        <v>-1.23980110268299E9</v>
      </c>
      <c r="G3673" s="4">
        <v>2.138615E10</v>
      </c>
      <c r="H3673" s="4">
        <v>23.5747868995854</v>
      </c>
      <c r="I3673" s="4">
        <v>27.3827181311474</v>
      </c>
      <c r="J3673" s="4">
        <f t="shared" si="2"/>
        <v>504173928853</v>
      </c>
      <c r="K3673" s="5">
        <f t="shared" si="3"/>
        <v>585610917360</v>
      </c>
      <c r="L3673" s="5">
        <f t="shared" si="4"/>
        <v>81436988508</v>
      </c>
      <c r="M3673" s="5">
        <f t="shared" si="5"/>
        <v>3.807931232</v>
      </c>
      <c r="N3673" s="4" t="b">
        <v>0</v>
      </c>
      <c r="O3673" s="4" t="b">
        <v>0</v>
      </c>
      <c r="P3673" s="4" t="b">
        <v>1</v>
      </c>
      <c r="Q3673" s="4" t="b">
        <v>1</v>
      </c>
      <c r="R3673" s="4" t="s">
        <v>39</v>
      </c>
      <c r="S3673" s="4">
        <v>2.82262371802327</v>
      </c>
      <c r="T3673" s="4">
        <v>-6.0481E8</v>
      </c>
    </row>
    <row r="3674" ht="12.75" customHeight="1">
      <c r="A3674" s="8" t="str">
        <f t="shared" si="1"/>
        <v>El Salvador2011</v>
      </c>
      <c r="B3674" s="4" t="s">
        <v>82</v>
      </c>
      <c r="C3674" s="4">
        <v>2011.0</v>
      </c>
      <c r="D3674" s="4">
        <v>3.81181507576445</v>
      </c>
      <c r="E3674" s="4">
        <v>-3.8878952419207E8</v>
      </c>
      <c r="F3674" s="4">
        <v>-1.11176452813281E9</v>
      </c>
      <c r="G3674" s="4">
        <v>2.028378E10</v>
      </c>
      <c r="H3674" s="4">
        <v>20.8053885341142</v>
      </c>
      <c r="I3674" s="4">
        <v>25.275410545435</v>
      </c>
      <c r="J3674" s="4">
        <f t="shared" si="2"/>
        <v>422011923840</v>
      </c>
      <c r="K3674" s="5">
        <f t="shared" si="3"/>
        <v>512680866913</v>
      </c>
      <c r="L3674" s="5">
        <f t="shared" si="4"/>
        <v>90668943073</v>
      </c>
      <c r="M3674" s="5">
        <f t="shared" si="5"/>
        <v>4.470022011</v>
      </c>
      <c r="N3674" s="4" t="b">
        <v>0</v>
      </c>
      <c r="O3674" s="4" t="b">
        <v>0</v>
      </c>
      <c r="P3674" s="4" t="b">
        <v>1</v>
      </c>
      <c r="Q3674" s="4" t="b">
        <v>1</v>
      </c>
      <c r="R3674" s="4" t="s">
        <v>39</v>
      </c>
      <c r="S3674" s="4">
        <v>3.80688113429295</v>
      </c>
      <c r="T3674" s="4">
        <v>-1.10237E9</v>
      </c>
    </row>
    <row r="3675" ht="12.75" customHeight="1">
      <c r="A3675" s="8" t="str">
        <f t="shared" si="1"/>
        <v>El Salvador2010</v>
      </c>
      <c r="B3675" s="4" t="s">
        <v>82</v>
      </c>
      <c r="C3675" s="4">
        <v>2010.0</v>
      </c>
      <c r="D3675" s="4">
        <v>2.10621292544687</v>
      </c>
      <c r="E3675" s="4">
        <v>-4.08060706747803E8</v>
      </c>
      <c r="F3675" s="4">
        <v>-5.32815819146863E8</v>
      </c>
      <c r="G3675" s="4">
        <v>1.844792E10</v>
      </c>
      <c r="H3675" s="4">
        <v>20.624436237493</v>
      </c>
      <c r="I3675" s="4">
        <v>25.5898775428922</v>
      </c>
      <c r="J3675" s="4">
        <f t="shared" si="2"/>
        <v>380477949754</v>
      </c>
      <c r="K3675" s="5">
        <f t="shared" si="3"/>
        <v>472080013721</v>
      </c>
      <c r="L3675" s="5">
        <f t="shared" si="4"/>
        <v>91602063967</v>
      </c>
      <c r="M3675" s="5">
        <f t="shared" si="5"/>
        <v>4.965441305</v>
      </c>
      <c r="N3675" s="4" t="b">
        <v>0</v>
      </c>
      <c r="O3675" s="4" t="b">
        <v>1</v>
      </c>
      <c r="P3675" s="4" t="b">
        <v>1</v>
      </c>
      <c r="Q3675" s="4" t="b">
        <v>1</v>
      </c>
      <c r="R3675" s="4" t="s">
        <v>39</v>
      </c>
      <c r="S3675" s="4">
        <v>2.10788787321354</v>
      </c>
      <c r="T3675" s="4">
        <v>-1.83586E9</v>
      </c>
    </row>
    <row r="3676" ht="12.75" customHeight="1">
      <c r="A3676" s="8" t="str">
        <f t="shared" si="1"/>
        <v>El Salvador2009</v>
      </c>
      <c r="B3676" s="4" t="s">
        <v>82</v>
      </c>
      <c r="C3676" s="4">
        <v>2009.0</v>
      </c>
      <c r="D3676" s="4">
        <v>-2.08339427014088</v>
      </c>
      <c r="E3676" s="4">
        <v>-6.38941515974882E8</v>
      </c>
      <c r="F3676" s="4">
        <v>-3.12196471686338E8</v>
      </c>
      <c r="G3676" s="4">
        <v>1.760162E10</v>
      </c>
      <c r="H3676" s="4">
        <v>19.3123744890142</v>
      </c>
      <c r="I3676" s="4">
        <v>25.9587038400685</v>
      </c>
      <c r="J3676" s="4">
        <f t="shared" si="2"/>
        <v>339929077053</v>
      </c>
      <c r="K3676" s="5">
        <f t="shared" si="3"/>
        <v>456915240685</v>
      </c>
      <c r="L3676" s="5">
        <f t="shared" si="4"/>
        <v>116986163632</v>
      </c>
      <c r="M3676" s="5">
        <f t="shared" si="5"/>
        <v>6.646329351</v>
      </c>
      <c r="N3676" s="4" t="b">
        <v>1</v>
      </c>
      <c r="O3676" s="4" t="b">
        <v>1</v>
      </c>
      <c r="P3676" s="4" t="b">
        <v>0</v>
      </c>
      <c r="Q3676" s="4" t="b">
        <v>0</v>
      </c>
      <c r="R3676" s="4" t="s">
        <v>39</v>
      </c>
      <c r="S3676" s="4">
        <v>-2.08610772297351</v>
      </c>
      <c r="T3676" s="4">
        <v>-8.463E8</v>
      </c>
    </row>
    <row r="3677" ht="12.75" customHeight="1">
      <c r="A3677" s="8" t="str">
        <f t="shared" si="1"/>
        <v>El Salvador2008</v>
      </c>
      <c r="B3677" s="4" t="s">
        <v>82</v>
      </c>
      <c r="C3677" s="4">
        <v>2008.0</v>
      </c>
      <c r="D3677" s="4">
        <v>2.12722533438647</v>
      </c>
      <c r="E3677" s="4">
        <v>-1.63964363093193E8</v>
      </c>
      <c r="F3677" s="4">
        <v>-1.53217E9</v>
      </c>
      <c r="G3677" s="4">
        <v>1.798689E10</v>
      </c>
      <c r="H3677" s="4">
        <v>20.7477822987896</v>
      </c>
      <c r="I3677" s="4">
        <v>24.548297405262</v>
      </c>
      <c r="J3677" s="4">
        <f t="shared" si="2"/>
        <v>373188077952</v>
      </c>
      <c r="K3677" s="5">
        <f t="shared" si="3"/>
        <v>441547525116</v>
      </c>
      <c r="L3677" s="5">
        <f t="shared" si="4"/>
        <v>68359447163</v>
      </c>
      <c r="M3677" s="5">
        <f t="shared" si="5"/>
        <v>3.800515106</v>
      </c>
      <c r="N3677" s="4" t="b">
        <v>1</v>
      </c>
      <c r="O3677" s="4" t="b">
        <v>1</v>
      </c>
      <c r="P3677" s="4" t="b">
        <v>0</v>
      </c>
      <c r="Q3677" s="4" t="b">
        <v>0</v>
      </c>
      <c r="R3677" s="4" t="s">
        <v>39</v>
      </c>
      <c r="S3677" s="4">
        <v>2.13055336118322</v>
      </c>
      <c r="T3677" s="4">
        <v>3.8527E8</v>
      </c>
    </row>
    <row r="3678" ht="12.75" customHeight="1">
      <c r="A3678" s="8" t="str">
        <f t="shared" si="1"/>
        <v>El Salvador2007</v>
      </c>
      <c r="B3678" s="4" t="s">
        <v>82</v>
      </c>
      <c r="C3678" s="4">
        <v>2007.0</v>
      </c>
      <c r="D3678" s="4">
        <v>1.86057905021336</v>
      </c>
      <c r="E3678" s="4">
        <v>1.11950438304224E8</v>
      </c>
      <c r="F3678" s="4">
        <v>-1.21656E9</v>
      </c>
      <c r="G3678" s="4">
        <v>1.701175E10</v>
      </c>
      <c r="H3678" s="4">
        <v>20.5030630297483</v>
      </c>
      <c r="I3678" s="4">
        <v>22.8272773888568</v>
      </c>
      <c r="J3678" s="4">
        <f t="shared" si="2"/>
        <v>348792982496</v>
      </c>
      <c r="K3678" s="5">
        <f t="shared" si="3"/>
        <v>388331936120</v>
      </c>
      <c r="L3678" s="5">
        <f t="shared" si="4"/>
        <v>39538953624</v>
      </c>
      <c r="M3678" s="5">
        <f t="shared" si="5"/>
        <v>2.324214359</v>
      </c>
      <c r="N3678" s="4" t="b">
        <v>0</v>
      </c>
      <c r="O3678" s="4" t="b">
        <v>0</v>
      </c>
      <c r="P3678" s="4" t="b">
        <v>0</v>
      </c>
      <c r="Q3678" s="4" t="b">
        <v>1</v>
      </c>
      <c r="R3678" s="4" t="s">
        <v>39</v>
      </c>
      <c r="S3678" s="4">
        <v>1.85847824107827</v>
      </c>
      <c r="T3678" s="4">
        <v>-9.7514E8</v>
      </c>
    </row>
    <row r="3679" ht="12.75" customHeight="1">
      <c r="A3679" s="8" t="str">
        <f t="shared" si="1"/>
        <v>El Salvador2006</v>
      </c>
      <c r="B3679" s="4" t="s">
        <v>82</v>
      </c>
      <c r="C3679" s="4">
        <v>2006.0</v>
      </c>
      <c r="D3679" s="4">
        <v>4.34289551228411</v>
      </c>
      <c r="E3679" s="4">
        <v>-9.17025746212105E7</v>
      </c>
      <c r="F3679" s="4">
        <v>-7.6556E8</v>
      </c>
      <c r="G3679" s="4">
        <v>1.599989E10</v>
      </c>
      <c r="H3679" s="4">
        <v>19.9958919922014</v>
      </c>
      <c r="I3679" s="4">
        <v>23.4119322115499</v>
      </c>
      <c r="J3679" s="4">
        <f t="shared" si="2"/>
        <v>319932072327</v>
      </c>
      <c r="K3679" s="5">
        <f t="shared" si="3"/>
        <v>374588340072</v>
      </c>
      <c r="L3679" s="5">
        <f t="shared" si="4"/>
        <v>54656267745</v>
      </c>
      <c r="M3679" s="5">
        <f t="shared" si="5"/>
        <v>3.416040219</v>
      </c>
      <c r="N3679" s="4" t="b">
        <v>0</v>
      </c>
      <c r="O3679" s="4" t="b">
        <v>0</v>
      </c>
      <c r="P3679" s="4" t="b">
        <v>1</v>
      </c>
      <c r="Q3679" s="4" t="b">
        <v>1</v>
      </c>
      <c r="R3679" s="4" t="s">
        <v>39</v>
      </c>
      <c r="S3679" s="4">
        <v>4.34834996977251</v>
      </c>
      <c r="T3679" s="4">
        <v>-1.01186E9</v>
      </c>
    </row>
    <row r="3680" ht="12.75" customHeight="1">
      <c r="A3680" s="8" t="str">
        <f t="shared" si="1"/>
        <v>El Salvador2005</v>
      </c>
      <c r="B3680" s="4" t="s">
        <v>82</v>
      </c>
      <c r="C3680" s="4">
        <v>2005.0</v>
      </c>
      <c r="D3680" s="4">
        <v>2.70746744279995</v>
      </c>
      <c r="E3680" s="4">
        <v>-1.32433665096742E8</v>
      </c>
      <c r="F3680" s="4">
        <v>-6.2159E8</v>
      </c>
      <c r="G3680" s="4">
        <v>1.4698E10</v>
      </c>
      <c r="H3680" s="4">
        <v>18.9558425015485</v>
      </c>
      <c r="I3680" s="4">
        <v>22.4289247479799</v>
      </c>
      <c r="J3680" s="4">
        <f t="shared" si="2"/>
        <v>278612973088</v>
      </c>
      <c r="K3680" s="5">
        <f t="shared" si="3"/>
        <v>329660335946</v>
      </c>
      <c r="L3680" s="5">
        <f t="shared" si="4"/>
        <v>51047362858</v>
      </c>
      <c r="M3680" s="5">
        <f t="shared" si="5"/>
        <v>3.473082246</v>
      </c>
      <c r="N3680" s="4" t="b">
        <v>0</v>
      </c>
      <c r="O3680" s="4" t="b">
        <v>0</v>
      </c>
      <c r="P3680" s="4" t="b">
        <v>1</v>
      </c>
      <c r="Q3680" s="4" t="b">
        <v>1</v>
      </c>
      <c r="R3680" s="4" t="s">
        <v>39</v>
      </c>
      <c r="S3680" s="4">
        <v>2.70546350544818</v>
      </c>
      <c r="T3680" s="4">
        <v>-1.30189E9</v>
      </c>
    </row>
    <row r="3681" ht="12.75" customHeight="1">
      <c r="A3681" s="8" t="str">
        <f t="shared" si="1"/>
        <v>El Salvador2004</v>
      </c>
      <c r="B3681" s="4" t="s">
        <v>82</v>
      </c>
      <c r="C3681" s="4">
        <v>2004.0</v>
      </c>
      <c r="D3681" s="4">
        <v>0.890786386983134</v>
      </c>
      <c r="E3681" s="4">
        <v>-4.42330769439425E7</v>
      </c>
      <c r="F3681" s="4">
        <v>-6.41875012728614E8</v>
      </c>
      <c r="G3681" s="4">
        <v>1.37248109E10</v>
      </c>
      <c r="H3681" s="4">
        <v>18.7379630617826</v>
      </c>
      <c r="I3681" s="4">
        <v>21.4972220364921</v>
      </c>
      <c r="J3681" s="4">
        <f t="shared" si="2"/>
        <v>257174999674</v>
      </c>
      <c r="K3681" s="5">
        <f t="shared" si="3"/>
        <v>295045307326</v>
      </c>
      <c r="L3681" s="5">
        <f t="shared" si="4"/>
        <v>37870307652</v>
      </c>
      <c r="M3681" s="5">
        <f t="shared" si="5"/>
        <v>2.759258975</v>
      </c>
      <c r="N3681" s="4" t="b">
        <v>0</v>
      </c>
      <c r="O3681" s="4" t="b">
        <v>1</v>
      </c>
      <c r="P3681" s="4" t="b">
        <v>0</v>
      </c>
      <c r="Q3681" s="4" t="b">
        <v>0</v>
      </c>
      <c r="R3681" s="4" t="s">
        <v>39</v>
      </c>
      <c r="S3681" s="4">
        <v>0.889404485692197</v>
      </c>
      <c r="T3681" s="4">
        <v>-9.731891E8</v>
      </c>
    </row>
    <row r="3682" ht="12.75" customHeight="1">
      <c r="A3682" s="8" t="str">
        <f t="shared" si="1"/>
        <v>El Salvador2003</v>
      </c>
      <c r="B3682" s="4" t="s">
        <v>82</v>
      </c>
      <c r="C3682" s="4">
        <v>2003.0</v>
      </c>
      <c r="D3682" s="4">
        <v>1.56223106942141</v>
      </c>
      <c r="E3682" s="4">
        <v>-2.53240000588488E8</v>
      </c>
      <c r="F3682" s="4">
        <v>-7.02197959630693E8</v>
      </c>
      <c r="G3682" s="4">
        <v>1.32438922E10</v>
      </c>
      <c r="H3682" s="4">
        <v>18.396253675802</v>
      </c>
      <c r="I3682" s="4">
        <v>22.3470560027488</v>
      </c>
      <c r="J3682" s="4">
        <f t="shared" si="2"/>
        <v>243638000566</v>
      </c>
      <c r="K3682" s="5">
        <f t="shared" si="3"/>
        <v>295962000688</v>
      </c>
      <c r="L3682" s="5">
        <f t="shared" si="4"/>
        <v>52324000122</v>
      </c>
      <c r="M3682" s="5">
        <f t="shared" si="5"/>
        <v>3.950802327</v>
      </c>
      <c r="N3682" s="4" t="b">
        <v>0</v>
      </c>
      <c r="O3682" s="4" t="b">
        <v>1</v>
      </c>
      <c r="P3682" s="4" t="b">
        <v>0</v>
      </c>
      <c r="Q3682" s="4" t="b">
        <v>0</v>
      </c>
      <c r="R3682" s="4" t="s">
        <v>39</v>
      </c>
      <c r="S3682" s="4">
        <v>1.56539303147618</v>
      </c>
      <c r="T3682" s="4">
        <v>-4.809187E8</v>
      </c>
    </row>
    <row r="3683" ht="12.75" customHeight="1">
      <c r="A3683" s="8" t="str">
        <f t="shared" si="1"/>
        <v>El Salvador2002</v>
      </c>
      <c r="B3683" s="4" t="s">
        <v>82</v>
      </c>
      <c r="C3683" s="4">
        <v>2002.0</v>
      </c>
      <c r="D3683" s="4">
        <v>1.58086231676816</v>
      </c>
      <c r="E3683" s="4">
        <v>-4.51740001047833E8</v>
      </c>
      <c r="F3683" s="4">
        <v>-4.0515E8</v>
      </c>
      <c r="G3683" s="4">
        <v>1.26641903E10</v>
      </c>
      <c r="H3683" s="4">
        <v>17.0052719832815</v>
      </c>
      <c r="I3683" s="4">
        <v>22.5092954155322</v>
      </c>
      <c r="J3683" s="4">
        <f t="shared" si="2"/>
        <v>215358000500</v>
      </c>
      <c r="K3683" s="5">
        <f t="shared" si="3"/>
        <v>285062000661</v>
      </c>
      <c r="L3683" s="5">
        <f t="shared" si="4"/>
        <v>69704000162</v>
      </c>
      <c r="M3683" s="5">
        <f t="shared" si="5"/>
        <v>5.504023432</v>
      </c>
      <c r="N3683" s="4" t="b">
        <v>0</v>
      </c>
      <c r="O3683" s="4" t="b">
        <v>0</v>
      </c>
      <c r="P3683" s="4" t="b">
        <v>0</v>
      </c>
      <c r="Q3683" s="4" t="b">
        <v>0</v>
      </c>
      <c r="R3683" s="4" t="s">
        <v>39</v>
      </c>
      <c r="S3683" s="4">
        <v>1.57291844759789</v>
      </c>
      <c r="T3683" s="4">
        <v>-5.797019E8</v>
      </c>
    </row>
    <row r="3684" ht="12.75" customHeight="1">
      <c r="A3684" s="8" t="str">
        <f t="shared" si="1"/>
        <v>El Salvador2001</v>
      </c>
      <c r="B3684" s="4" t="s">
        <v>82</v>
      </c>
      <c r="C3684" s="4">
        <v>2001.0</v>
      </c>
      <c r="D3684" s="4">
        <v>0.877318715223045</v>
      </c>
      <c r="E3684" s="4">
        <v>-4.07349999997134E8</v>
      </c>
      <c r="F3684" s="4">
        <v>-1.503E8</v>
      </c>
      <c r="G3684" s="4">
        <v>1.22825336E10</v>
      </c>
      <c r="H3684" s="4">
        <v>16.7302615804406</v>
      </c>
      <c r="I3684" s="4">
        <v>21.6753325224466</v>
      </c>
      <c r="J3684" s="4">
        <f t="shared" si="2"/>
        <v>205489999999</v>
      </c>
      <c r="K3684" s="5">
        <f t="shared" si="3"/>
        <v>266227999998</v>
      </c>
      <c r="L3684" s="5">
        <f t="shared" si="4"/>
        <v>60738000000</v>
      </c>
      <c r="M3684" s="5">
        <f t="shared" si="5"/>
        <v>4.945070942</v>
      </c>
      <c r="N3684" s="4" t="b">
        <v>0</v>
      </c>
      <c r="O3684" s="4" t="b">
        <v>1</v>
      </c>
      <c r="P3684" s="4" t="b">
        <v>0</v>
      </c>
      <c r="Q3684" s="4" t="b">
        <v>0</v>
      </c>
      <c r="R3684" s="4" t="s">
        <v>39</v>
      </c>
      <c r="S3684" s="4">
        <v>0.879613659882722</v>
      </c>
      <c r="T3684" s="4">
        <v>-3.816567E8</v>
      </c>
    </row>
    <row r="3685" ht="12.75" customHeight="1">
      <c r="A3685" s="8" t="str">
        <f t="shared" si="1"/>
        <v>El Salvador2000</v>
      </c>
      <c r="B3685" s="4" t="s">
        <v>82</v>
      </c>
      <c r="C3685" s="4">
        <v>2000.0</v>
      </c>
      <c r="D3685" s="4">
        <v>1.126057072739</v>
      </c>
      <c r="E3685" s="4">
        <v>-2.02830000540295E8</v>
      </c>
      <c r="F3685" s="4">
        <v>-4.305E8</v>
      </c>
      <c r="G3685" s="4">
        <v>1.17849277E10</v>
      </c>
      <c r="H3685" s="4">
        <v>17.5172903733564</v>
      </c>
      <c r="I3685" s="4">
        <v>20.9627930647444</v>
      </c>
      <c r="J3685" s="4">
        <f t="shared" si="2"/>
        <v>206440000550</v>
      </c>
      <c r="K3685" s="5">
        <f t="shared" si="3"/>
        <v>247045000658</v>
      </c>
      <c r="L3685" s="5">
        <f t="shared" si="4"/>
        <v>40605000108</v>
      </c>
      <c r="M3685" s="5">
        <f t="shared" si="5"/>
        <v>3.445502691</v>
      </c>
      <c r="N3685" s="4" t="b">
        <v>0</v>
      </c>
      <c r="O3685" s="4" t="b">
        <v>1</v>
      </c>
      <c r="P3685" s="4" t="b">
        <v>0</v>
      </c>
      <c r="Q3685" s="4" t="b">
        <v>0</v>
      </c>
      <c r="R3685" s="4" t="s">
        <v>39</v>
      </c>
      <c r="S3685" s="4">
        <v>1.12790697674419</v>
      </c>
      <c r="T3685" s="4">
        <v>-4.976059E8</v>
      </c>
    </row>
    <row r="3686" ht="12.75" customHeight="1">
      <c r="A3686" s="8" t="str">
        <f t="shared" si="1"/>
        <v>El Salvador1999</v>
      </c>
      <c r="B3686" s="4" t="s">
        <v>82</v>
      </c>
      <c r="C3686" s="4">
        <v>1999.0</v>
      </c>
      <c r="D3686" s="4">
        <v>2.160516409254</v>
      </c>
      <c r="E3686" s="4">
        <v>-1.739400007077E8</v>
      </c>
      <c r="F3686" s="4">
        <v>-2.393E8</v>
      </c>
      <c r="G3686" s="4">
        <v>1.1284197E10</v>
      </c>
      <c r="H3686" s="4">
        <v>16.567949031789</v>
      </c>
      <c r="I3686" s="4">
        <v>19.6504014332776</v>
      </c>
      <c r="J3686" s="4">
        <f t="shared" si="2"/>
        <v>186956000761</v>
      </c>
      <c r="K3686" s="5">
        <f t="shared" si="3"/>
        <v>221739000902</v>
      </c>
      <c r="L3686" s="5">
        <f t="shared" si="4"/>
        <v>34783000142</v>
      </c>
      <c r="M3686" s="5">
        <f t="shared" si="5"/>
        <v>3.082452401</v>
      </c>
      <c r="N3686" s="4" t="b">
        <v>0</v>
      </c>
      <c r="O3686" s="4" t="b">
        <v>0</v>
      </c>
      <c r="P3686" s="4" t="b">
        <v>1</v>
      </c>
      <c r="Q3686" s="4" t="b">
        <v>0</v>
      </c>
      <c r="R3686" s="4" t="s">
        <v>39</v>
      </c>
      <c r="S3686" s="4">
        <v>2.16203373722973</v>
      </c>
      <c r="T3686" s="4">
        <v>-5.007307E8</v>
      </c>
    </row>
    <row r="3687" ht="12.75" customHeight="1">
      <c r="A3687" s="8" t="str">
        <f t="shared" si="1"/>
        <v>El Salvador1998</v>
      </c>
      <c r="B3687" s="4" t="s">
        <v>82</v>
      </c>
      <c r="C3687" s="4">
        <v>1998.0</v>
      </c>
      <c r="D3687" s="4">
        <v>2.65417442066384</v>
      </c>
      <c r="E3687" s="4">
        <v>-1.44079999861461E8</v>
      </c>
      <c r="F3687" s="4">
        <v>-9.06910336950195E7</v>
      </c>
      <c r="G3687" s="4">
        <v>1.09366699E10</v>
      </c>
      <c r="H3687" s="4">
        <v>16.3475721095042</v>
      </c>
      <c r="I3687" s="4">
        <v>19.2874980890827</v>
      </c>
      <c r="J3687" s="4">
        <f t="shared" si="2"/>
        <v>178787999828</v>
      </c>
      <c r="K3687" s="5">
        <f t="shared" si="3"/>
        <v>210940999797</v>
      </c>
      <c r="L3687" s="5">
        <f t="shared" si="4"/>
        <v>32152999969</v>
      </c>
      <c r="M3687" s="5">
        <f t="shared" si="5"/>
        <v>2.93992598</v>
      </c>
      <c r="N3687" s="4" t="b">
        <v>0</v>
      </c>
      <c r="O3687" s="4" t="b">
        <v>0</v>
      </c>
      <c r="P3687" s="4" t="b">
        <v>1</v>
      </c>
      <c r="Q3687" s="4" t="b">
        <v>1</v>
      </c>
      <c r="R3687" s="4" t="s">
        <v>39</v>
      </c>
      <c r="S3687" s="4">
        <v>2.65227730016461</v>
      </c>
      <c r="T3687" s="4">
        <v>-3.475271E8</v>
      </c>
    </row>
    <row r="3688" ht="12.75" customHeight="1">
      <c r="A3688" s="8" t="str">
        <f t="shared" si="1"/>
        <v>El Salvador1997</v>
      </c>
      <c r="B3688" s="4" t="s">
        <v>82</v>
      </c>
      <c r="C3688" s="4">
        <v>1997.0</v>
      </c>
      <c r="D3688" s="4">
        <v>3.13493970816067</v>
      </c>
      <c r="E3688" s="4">
        <v>-2.88700000566438E7</v>
      </c>
      <c r="F3688" s="4">
        <v>-9.77587437544662E7</v>
      </c>
      <c r="G3688" s="4">
        <v>1.02217059E10</v>
      </c>
      <c r="H3688" s="4">
        <v>16.6524063594876</v>
      </c>
      <c r="I3688" s="4">
        <v>18.6247777265367</v>
      </c>
      <c r="J3688" s="4">
        <f t="shared" si="2"/>
        <v>170216000334</v>
      </c>
      <c r="K3688" s="5">
        <f t="shared" si="3"/>
        <v>190377000374</v>
      </c>
      <c r="L3688" s="5">
        <f t="shared" si="4"/>
        <v>20161000040</v>
      </c>
      <c r="M3688" s="5">
        <f t="shared" si="5"/>
        <v>1.972371367</v>
      </c>
      <c r="N3688" s="4" t="b">
        <v>0</v>
      </c>
      <c r="O3688" s="4" t="b">
        <v>0</v>
      </c>
      <c r="P3688" s="4" t="b">
        <v>1</v>
      </c>
      <c r="Q3688" s="4" t="b">
        <v>1</v>
      </c>
      <c r="R3688" s="4" t="s">
        <v>39</v>
      </c>
      <c r="S3688" s="4">
        <v>3.13797006665828</v>
      </c>
      <c r="T3688" s="4">
        <v>-7.14964E8</v>
      </c>
    </row>
    <row r="3689" ht="12.75" customHeight="1">
      <c r="A3689" s="8" t="str">
        <f t="shared" si="1"/>
        <v>El Salvador1996</v>
      </c>
      <c r="B3689" s="4" t="s">
        <v>82</v>
      </c>
      <c r="C3689" s="4">
        <v>1996.0</v>
      </c>
      <c r="D3689" s="4">
        <v>0.817680361281405</v>
      </c>
      <c r="E3689" s="4">
        <v>-7.67300003004128E7</v>
      </c>
      <c r="F3689" s="4">
        <v>-1.69046259280407E8</v>
      </c>
      <c r="G3689" s="4">
        <v>9.5863278E9</v>
      </c>
      <c r="H3689" s="4">
        <v>18.3325674183681</v>
      </c>
      <c r="I3689" s="4">
        <v>21.0349578062107</v>
      </c>
      <c r="J3689" s="4">
        <f t="shared" si="2"/>
        <v>175742000688</v>
      </c>
      <c r="K3689" s="5">
        <f t="shared" si="3"/>
        <v>201648000790</v>
      </c>
      <c r="L3689" s="5">
        <f t="shared" si="4"/>
        <v>25906000101</v>
      </c>
      <c r="M3689" s="5">
        <f t="shared" si="5"/>
        <v>2.702390388</v>
      </c>
      <c r="N3689" s="4" t="b">
        <v>0</v>
      </c>
      <c r="O3689" s="4" t="b">
        <v>1</v>
      </c>
      <c r="P3689" s="4" t="b">
        <v>0</v>
      </c>
      <c r="Q3689" s="4" t="b">
        <v>1</v>
      </c>
      <c r="R3689" s="4" t="s">
        <v>39</v>
      </c>
      <c r="S3689" s="4">
        <v>0.811461899328009</v>
      </c>
      <c r="T3689" s="4">
        <v>-6.353781E8</v>
      </c>
    </row>
    <row r="3690" ht="12.75" customHeight="1">
      <c r="A3690" s="8" t="str">
        <f t="shared" si="1"/>
        <v>El Salvador1995</v>
      </c>
      <c r="B3690" s="4" t="s">
        <v>82</v>
      </c>
      <c r="C3690" s="4">
        <v>1995.0</v>
      </c>
      <c r="D3690" s="4">
        <v>4.73495946241824</v>
      </c>
      <c r="E3690" s="4">
        <v>1.40629999820188E8</v>
      </c>
      <c r="F3690" s="4">
        <v>-2.61577269049546E8</v>
      </c>
      <c r="G3690" s="4">
        <v>8.9219471E9</v>
      </c>
      <c r="H3690" s="4">
        <v>18.3870177609824</v>
      </c>
      <c r="I3690" s="4">
        <v>18.5638849829347</v>
      </c>
      <c r="J3690" s="4">
        <f t="shared" si="2"/>
        <v>164047999790</v>
      </c>
      <c r="K3690" s="5">
        <f t="shared" si="3"/>
        <v>165625999788</v>
      </c>
      <c r="L3690" s="5">
        <f t="shared" si="4"/>
        <v>1577999998</v>
      </c>
      <c r="M3690" s="5">
        <f t="shared" si="5"/>
        <v>0.176867222</v>
      </c>
      <c r="N3690" s="4" t="b">
        <v>0</v>
      </c>
      <c r="O3690" s="4" t="b">
        <v>1</v>
      </c>
      <c r="P3690" s="4" t="b">
        <v>1</v>
      </c>
      <c r="Q3690" s="4" t="b">
        <v>0</v>
      </c>
      <c r="R3690" s="4" t="s">
        <v>39</v>
      </c>
      <c r="S3690" s="4">
        <v>4.73408140229732</v>
      </c>
      <c r="T3690" s="4">
        <v>-6.643807E8</v>
      </c>
    </row>
    <row r="3691" ht="12.75" customHeight="1">
      <c r="A3691" s="8" t="str">
        <f t="shared" si="1"/>
        <v>El Salvador1994</v>
      </c>
      <c r="B3691" s="4" t="s">
        <v>82</v>
      </c>
      <c r="C3691" s="4">
        <v>1994.0</v>
      </c>
      <c r="D3691" s="4">
        <v>4.68978410867678</v>
      </c>
      <c r="E3691" s="4">
        <v>8.50399997857083E7</v>
      </c>
      <c r="F3691" s="4">
        <v>-1.79865387369273E7</v>
      </c>
      <c r="G3691" s="4">
        <v>7.679384E9</v>
      </c>
      <c r="H3691" s="4">
        <v>17.9658940941535</v>
      </c>
      <c r="I3691" s="4">
        <v>18.9089384817959</v>
      </c>
      <c r="J3691" s="4">
        <f t="shared" si="2"/>
        <v>137966999652</v>
      </c>
      <c r="K3691" s="5">
        <f t="shared" si="3"/>
        <v>145208999634</v>
      </c>
      <c r="L3691" s="5">
        <f t="shared" si="4"/>
        <v>7241999982</v>
      </c>
      <c r="M3691" s="5">
        <f t="shared" si="5"/>
        <v>0.9430443876</v>
      </c>
      <c r="N3691" s="4" t="b">
        <v>0</v>
      </c>
      <c r="O3691" s="4" t="b">
        <v>0</v>
      </c>
      <c r="P3691" s="4" t="b">
        <v>1</v>
      </c>
      <c r="Q3691" s="4" t="b">
        <v>1</v>
      </c>
      <c r="R3691" s="4" t="s">
        <v>39</v>
      </c>
      <c r="S3691" s="4">
        <v>4.6920617266787</v>
      </c>
      <c r="T3691" s="4">
        <v>-1.2425631E9</v>
      </c>
    </row>
    <row r="3692" ht="12.75" customHeight="1">
      <c r="A3692" s="8" t="str">
        <f t="shared" si="1"/>
        <v>El Salvador1993</v>
      </c>
      <c r="B3692" s="4" t="s">
        <v>82</v>
      </c>
      <c r="C3692" s="4">
        <v>1993.0</v>
      </c>
      <c r="D3692" s="4">
        <v>5.8192346825365</v>
      </c>
      <c r="E3692" s="4">
        <v>6.81174864457289E7</v>
      </c>
      <c r="F3692" s="4">
        <v>-8.18154918936234E7</v>
      </c>
      <c r="G3692" s="4">
        <v>6.6802692E9</v>
      </c>
      <c r="H3692" s="4">
        <v>17.0921128989898</v>
      </c>
      <c r="I3692" s="4">
        <v>18.5085851335555</v>
      </c>
      <c r="J3692" s="4">
        <f t="shared" si="2"/>
        <v>114179915362</v>
      </c>
      <c r="K3692" s="5">
        <f t="shared" si="3"/>
        <v>123642331203</v>
      </c>
      <c r="L3692" s="5">
        <f t="shared" si="4"/>
        <v>9462415841</v>
      </c>
      <c r="M3692" s="5">
        <f t="shared" si="5"/>
        <v>1.416472235</v>
      </c>
      <c r="N3692" s="4" t="b">
        <v>0</v>
      </c>
      <c r="O3692" s="4" t="b">
        <v>0</v>
      </c>
      <c r="P3692" s="4" t="b">
        <v>1</v>
      </c>
      <c r="Q3692" s="4" t="b">
        <v>1</v>
      </c>
      <c r="R3692" s="4" t="s">
        <v>39</v>
      </c>
      <c r="S3692" s="4">
        <v>5.81831555719015</v>
      </c>
      <c r="T3692" s="4">
        <v>-9.991148E8</v>
      </c>
    </row>
    <row r="3693" ht="12.75" customHeight="1">
      <c r="A3693" s="8" t="str">
        <f t="shared" si="1"/>
        <v>El Salvador1992</v>
      </c>
      <c r="B3693" s="4" t="s">
        <v>82</v>
      </c>
      <c r="C3693" s="4">
        <v>1992.0</v>
      </c>
      <c r="D3693" s="4">
        <v>7.01804640792781</v>
      </c>
      <c r="E3693" s="4">
        <v>-1.00525925454156E8</v>
      </c>
      <c r="F3693" s="4">
        <v>-1.08960430579093E8</v>
      </c>
      <c r="G3693" s="4">
        <v>5.8133993E9</v>
      </c>
      <c r="H3693" s="4">
        <v>16.4632432797535</v>
      </c>
      <c r="I3693" s="4">
        <v>20.7520579970882</v>
      </c>
      <c r="J3693" s="4">
        <f t="shared" si="2"/>
        <v>95707406958</v>
      </c>
      <c r="K3693" s="5">
        <f t="shared" si="3"/>
        <v>120639999434</v>
      </c>
      <c r="L3693" s="5">
        <f t="shared" si="4"/>
        <v>24932592476</v>
      </c>
      <c r="M3693" s="5">
        <f t="shared" si="5"/>
        <v>4.288814717</v>
      </c>
      <c r="N3693" s="4" t="b">
        <v>0</v>
      </c>
      <c r="O3693" s="4" t="b">
        <v>0</v>
      </c>
      <c r="P3693" s="4" t="b">
        <v>1</v>
      </c>
      <c r="Q3693" s="4" t="b">
        <v>1</v>
      </c>
      <c r="R3693" s="4" t="s">
        <v>39</v>
      </c>
      <c r="S3693" s="4">
        <v>7.02196331575217</v>
      </c>
      <c r="T3693" s="4">
        <v>-8.668699E8</v>
      </c>
    </row>
    <row r="3694" ht="12.75" customHeight="1">
      <c r="A3694" s="8" t="str">
        <f t="shared" si="1"/>
        <v>El Salvador1991</v>
      </c>
      <c r="B3694" s="4" t="s">
        <v>82</v>
      </c>
      <c r="C3694" s="4">
        <v>1991.0</v>
      </c>
      <c r="D3694" s="4">
        <v>1.49435889734961</v>
      </c>
      <c r="E3694" s="4">
        <v>3.2852868128378E7</v>
      </c>
      <c r="F3694" s="4">
        <v>-1.67463617463615E8</v>
      </c>
      <c r="G3694" s="4">
        <v>5.2523424E9</v>
      </c>
      <c r="H3694" s="4">
        <v>16.2299562869615</v>
      </c>
      <c r="I3694" s="4">
        <v>18.5345877075517</v>
      </c>
      <c r="J3694" s="4">
        <f t="shared" si="2"/>
        <v>85245287556</v>
      </c>
      <c r="K3694" s="5">
        <f t="shared" si="3"/>
        <v>97350000883</v>
      </c>
      <c r="L3694" s="5">
        <f t="shared" si="4"/>
        <v>12104713327</v>
      </c>
      <c r="M3694" s="5">
        <f t="shared" si="5"/>
        <v>2.304631421</v>
      </c>
      <c r="N3694" s="4" t="b">
        <v>0</v>
      </c>
      <c r="O3694" s="4" t="b">
        <v>1</v>
      </c>
      <c r="P3694" s="4" t="b">
        <v>0</v>
      </c>
      <c r="Q3694" s="4" t="b">
        <v>1</v>
      </c>
      <c r="R3694" s="4" t="s">
        <v>39</v>
      </c>
      <c r="S3694" s="4">
        <v>1.49408756791307</v>
      </c>
      <c r="T3694" s="4">
        <v>-5.610569E8</v>
      </c>
    </row>
    <row r="3695" ht="12.75" customHeight="1">
      <c r="A3695" s="8" t="str">
        <f t="shared" si="1"/>
        <v>El Salvador1990</v>
      </c>
      <c r="B3695" s="4" t="s">
        <v>82</v>
      </c>
      <c r="C3695" s="4">
        <v>1990.0</v>
      </c>
      <c r="D3695" s="4">
        <v>4.83139208971118</v>
      </c>
      <c r="E3695" s="4">
        <v>5.18710526312913E7</v>
      </c>
      <c r="F3695" s="4">
        <v>-1.51744950109514E8</v>
      </c>
      <c r="G3695" s="4">
        <v>4.817542204E9</v>
      </c>
      <c r="H3695" s="4">
        <v>15.2644444301271</v>
      </c>
      <c r="I3695" s="4">
        <v>15.8773907441986</v>
      </c>
      <c r="J3695" s="4">
        <f t="shared" si="2"/>
        <v>73537105263</v>
      </c>
      <c r="K3695" s="5">
        <f t="shared" si="3"/>
        <v>76490000000</v>
      </c>
      <c r="L3695" s="5">
        <f t="shared" si="4"/>
        <v>2952894737</v>
      </c>
      <c r="M3695" s="5">
        <f t="shared" si="5"/>
        <v>0.6129463141</v>
      </c>
      <c r="N3695" s="4" t="b">
        <v>0</v>
      </c>
      <c r="O3695" s="4" t="b">
        <v>1</v>
      </c>
      <c r="P3695" s="4" t="b">
        <v>0</v>
      </c>
      <c r="Q3695" s="4" t="b">
        <v>0</v>
      </c>
      <c r="R3695" s="4" t="s">
        <v>39</v>
      </c>
      <c r="S3695" s="4">
        <v>4.83290057793786</v>
      </c>
      <c r="T3695" s="4">
        <v>-4.34800196E8</v>
      </c>
    </row>
    <row r="3696" ht="12.75" customHeight="1">
      <c r="A3696" s="8" t="str">
        <f t="shared" si="1"/>
        <v>El Salvador1989</v>
      </c>
      <c r="B3696" s="4" t="s">
        <v>82</v>
      </c>
      <c r="C3696" s="4">
        <v>1989.0</v>
      </c>
      <c r="D3696" s="4">
        <v>0.96218798276964</v>
      </c>
      <c r="E3696" s="4" t="s">
        <v>39</v>
      </c>
      <c r="F3696" s="4">
        <v>-1.9444E8</v>
      </c>
      <c r="G3696" s="4">
        <v>4.3722153E9</v>
      </c>
      <c r="H3696" s="4" t="s">
        <v>39</v>
      </c>
      <c r="I3696" s="4" t="s">
        <v>39</v>
      </c>
      <c r="J3696" s="4" t="str">
        <f t="shared" si="2"/>
        <v>#VALUE!</v>
      </c>
      <c r="K3696" s="5" t="str">
        <f t="shared" si="3"/>
        <v>#VALUE!</v>
      </c>
      <c r="L3696" s="5" t="str">
        <f t="shared" si="4"/>
        <v>#VALUE!</v>
      </c>
      <c r="M3696" s="5" t="str">
        <f t="shared" si="5"/>
        <v>#VALUE!</v>
      </c>
      <c r="N3696" s="4" t="b">
        <v>0</v>
      </c>
      <c r="O3696" s="4" t="b">
        <v>1</v>
      </c>
      <c r="P3696" s="4" t="b">
        <v>0</v>
      </c>
      <c r="Q3696" s="4" t="b">
        <v>0</v>
      </c>
      <c r="R3696" s="4" t="s">
        <v>39</v>
      </c>
      <c r="S3696" s="4">
        <v>0.964059196617328</v>
      </c>
      <c r="T3696" s="4">
        <v>-4.45326904E8</v>
      </c>
    </row>
    <row r="3697" ht="12.75" customHeight="1">
      <c r="A3697" s="8" t="str">
        <f t="shared" si="1"/>
        <v>El Salvador1988</v>
      </c>
      <c r="B3697" s="4" t="s">
        <v>82</v>
      </c>
      <c r="C3697" s="4">
        <v>1988.0</v>
      </c>
      <c r="D3697" s="4">
        <v>1.87759894344479</v>
      </c>
      <c r="E3697" s="4" t="s">
        <v>39</v>
      </c>
      <c r="F3697" s="4">
        <v>2.58E7</v>
      </c>
      <c r="G3697" s="4">
        <v>4.18988E9</v>
      </c>
      <c r="H3697" s="4" t="s">
        <v>39</v>
      </c>
      <c r="I3697" s="4" t="s">
        <v>39</v>
      </c>
      <c r="J3697" s="4" t="str">
        <f t="shared" si="2"/>
        <v>#VALUE!</v>
      </c>
      <c r="K3697" s="5" t="str">
        <f t="shared" si="3"/>
        <v>#VALUE!</v>
      </c>
      <c r="L3697" s="5" t="str">
        <f t="shared" si="4"/>
        <v>#VALUE!</v>
      </c>
      <c r="M3697" s="5" t="str">
        <f t="shared" si="5"/>
        <v>#VALUE!</v>
      </c>
      <c r="N3697" s="4" t="b">
        <v>0</v>
      </c>
      <c r="O3697" s="4" t="b">
        <v>1</v>
      </c>
      <c r="P3697" s="4" t="b">
        <v>0</v>
      </c>
      <c r="Q3697" s="4" t="b">
        <v>0</v>
      </c>
      <c r="R3697" s="4" t="s">
        <v>39</v>
      </c>
      <c r="S3697" s="4">
        <v>1.878176962178</v>
      </c>
      <c r="T3697" s="4">
        <v>-1.823353E8</v>
      </c>
    </row>
    <row r="3698" ht="12.75" customHeight="1">
      <c r="A3698" s="8" t="str">
        <f t="shared" si="1"/>
        <v>El Salvador1987</v>
      </c>
      <c r="B3698" s="4" t="s">
        <v>82</v>
      </c>
      <c r="C3698" s="4">
        <v>1987.0</v>
      </c>
      <c r="D3698" s="4">
        <v>2.51340020735781</v>
      </c>
      <c r="E3698" s="4" t="s">
        <v>39</v>
      </c>
      <c r="F3698" s="4">
        <v>1.358E8</v>
      </c>
      <c r="G3698" s="4">
        <v>3.9580458E9</v>
      </c>
      <c r="H3698" s="4" t="s">
        <v>39</v>
      </c>
      <c r="I3698" s="4" t="s">
        <v>39</v>
      </c>
      <c r="J3698" s="4" t="str">
        <f t="shared" si="2"/>
        <v>#VALUE!</v>
      </c>
      <c r="K3698" s="5" t="str">
        <f t="shared" si="3"/>
        <v>#VALUE!</v>
      </c>
      <c r="L3698" s="5" t="str">
        <f t="shared" si="4"/>
        <v>#VALUE!</v>
      </c>
      <c r="M3698" s="5" t="str">
        <f t="shared" si="5"/>
        <v>#VALUE!</v>
      </c>
      <c r="N3698" s="4" t="b">
        <v>0</v>
      </c>
      <c r="O3698" s="4" t="b">
        <v>1</v>
      </c>
      <c r="P3698" s="4" t="b">
        <v>0</v>
      </c>
      <c r="Q3698" s="4" t="b">
        <v>0</v>
      </c>
      <c r="R3698" s="4" t="s">
        <v>39</v>
      </c>
      <c r="S3698" s="4">
        <v>2.50816921310606</v>
      </c>
      <c r="T3698" s="4">
        <v>-2.318342E8</v>
      </c>
    </row>
    <row r="3699" ht="12.75" customHeight="1">
      <c r="A3699" s="8" t="str">
        <f t="shared" si="1"/>
        <v>El Salvador1986</v>
      </c>
      <c r="B3699" s="4" t="s">
        <v>82</v>
      </c>
      <c r="C3699" s="4">
        <v>1986.0</v>
      </c>
      <c r="D3699" s="4">
        <v>0.18961238002826</v>
      </c>
      <c r="E3699" s="4" t="s">
        <v>39</v>
      </c>
      <c r="F3699" s="4">
        <v>1.16855414610018E8</v>
      </c>
      <c r="G3699" s="4">
        <v>3.7716632E9</v>
      </c>
      <c r="H3699" s="4" t="s">
        <v>39</v>
      </c>
      <c r="I3699" s="4" t="s">
        <v>39</v>
      </c>
      <c r="J3699" s="4" t="str">
        <f t="shared" si="2"/>
        <v>#VALUE!</v>
      </c>
      <c r="K3699" s="5" t="str">
        <f t="shared" si="3"/>
        <v>#VALUE!</v>
      </c>
      <c r="L3699" s="5" t="str">
        <f t="shared" si="4"/>
        <v>#VALUE!</v>
      </c>
      <c r="M3699" s="5" t="str">
        <f t="shared" si="5"/>
        <v>#VALUE!</v>
      </c>
      <c r="N3699" s="4" t="b">
        <v>0</v>
      </c>
      <c r="O3699" s="4" t="b">
        <v>1</v>
      </c>
      <c r="P3699" s="4" t="b">
        <v>0</v>
      </c>
      <c r="Q3699" s="4" t="b">
        <v>0</v>
      </c>
      <c r="R3699" s="4" t="s">
        <v>39</v>
      </c>
      <c r="S3699" s="4">
        <v>0.19467303778427</v>
      </c>
      <c r="T3699" s="4">
        <v>-1.863826E8</v>
      </c>
    </row>
    <row r="3700" ht="12.75" customHeight="1">
      <c r="A3700" s="8" t="str">
        <f t="shared" si="1"/>
        <v>El Salvador1985</v>
      </c>
      <c r="B3700" s="4" t="s">
        <v>82</v>
      </c>
      <c r="C3700" s="4">
        <v>1985.0</v>
      </c>
      <c r="D3700" s="4">
        <v>0.616341558102191</v>
      </c>
      <c r="E3700" s="4" t="s">
        <v>39</v>
      </c>
      <c r="F3700" s="4">
        <v>-2.86800000000001E7</v>
      </c>
      <c r="G3700" s="4">
        <v>3.8003686E9</v>
      </c>
      <c r="H3700" s="4" t="s">
        <v>39</v>
      </c>
      <c r="I3700" s="4" t="s">
        <v>39</v>
      </c>
      <c r="J3700" s="4" t="str">
        <f t="shared" si="2"/>
        <v>#VALUE!</v>
      </c>
      <c r="K3700" s="5" t="str">
        <f t="shared" si="3"/>
        <v>#VALUE!</v>
      </c>
      <c r="L3700" s="5" t="str">
        <f t="shared" si="4"/>
        <v>#VALUE!</v>
      </c>
      <c r="M3700" s="5" t="str">
        <f t="shared" si="5"/>
        <v>#VALUE!</v>
      </c>
      <c r="N3700" s="4" t="b">
        <v>0</v>
      </c>
      <c r="O3700" s="4" t="b">
        <v>1</v>
      </c>
      <c r="P3700" s="4" t="b">
        <v>0</v>
      </c>
      <c r="Q3700" s="4" t="b">
        <v>0</v>
      </c>
      <c r="R3700" s="4" t="s">
        <v>39</v>
      </c>
      <c r="S3700" s="4">
        <v>0.614316239316253</v>
      </c>
      <c r="T3700" s="4">
        <v>2.87054E7</v>
      </c>
    </row>
    <row r="3701" ht="12.75" customHeight="1">
      <c r="A3701" s="8" t="str">
        <f t="shared" si="1"/>
        <v>El Salvador1984</v>
      </c>
      <c r="B3701" s="4" t="s">
        <v>82</v>
      </c>
      <c r="C3701" s="4">
        <v>1984.0</v>
      </c>
      <c r="D3701" s="4">
        <v>1.33696290643156</v>
      </c>
      <c r="E3701" s="4" t="s">
        <v>39</v>
      </c>
      <c r="F3701" s="4">
        <v>-5.37199999999998E7</v>
      </c>
      <c r="G3701" s="4">
        <v>3.6616834E9</v>
      </c>
      <c r="H3701" s="4" t="s">
        <v>39</v>
      </c>
      <c r="I3701" s="4" t="s">
        <v>39</v>
      </c>
      <c r="J3701" s="4" t="str">
        <f t="shared" si="2"/>
        <v>#VALUE!</v>
      </c>
      <c r="K3701" s="5" t="str">
        <f t="shared" si="3"/>
        <v>#VALUE!</v>
      </c>
      <c r="L3701" s="5" t="str">
        <f t="shared" si="4"/>
        <v>#VALUE!</v>
      </c>
      <c r="M3701" s="5" t="str">
        <f t="shared" si="5"/>
        <v>#VALUE!</v>
      </c>
      <c r="N3701" s="4" t="b">
        <v>0</v>
      </c>
      <c r="O3701" s="4" t="b">
        <v>1</v>
      </c>
      <c r="P3701" s="4" t="b">
        <v>0</v>
      </c>
      <c r="Q3701" s="4" t="b">
        <v>0</v>
      </c>
      <c r="R3701" s="4" t="s">
        <v>39</v>
      </c>
      <c r="S3701" s="4">
        <v>1.3352580295922</v>
      </c>
      <c r="T3701" s="4">
        <v>-1.386852E8</v>
      </c>
    </row>
    <row r="3702" ht="12.75" customHeight="1">
      <c r="A3702" s="8" t="str">
        <f t="shared" si="1"/>
        <v>El Salvador1983</v>
      </c>
      <c r="B3702" s="4" t="s">
        <v>82</v>
      </c>
      <c r="C3702" s="4">
        <v>1983.0</v>
      </c>
      <c r="D3702" s="4">
        <v>1.53501593569511</v>
      </c>
      <c r="E3702" s="4" t="s">
        <v>39</v>
      </c>
      <c r="F3702" s="4">
        <v>-2.78E7</v>
      </c>
      <c r="G3702" s="4">
        <v>3.5063478E9</v>
      </c>
      <c r="H3702" s="4" t="s">
        <v>39</v>
      </c>
      <c r="I3702" s="4" t="s">
        <v>39</v>
      </c>
      <c r="J3702" s="4" t="str">
        <f t="shared" si="2"/>
        <v>#VALUE!</v>
      </c>
      <c r="K3702" s="5" t="str">
        <f t="shared" si="3"/>
        <v>#VALUE!</v>
      </c>
      <c r="L3702" s="5" t="str">
        <f t="shared" si="4"/>
        <v>#VALUE!</v>
      </c>
      <c r="M3702" s="5" t="str">
        <f t="shared" si="5"/>
        <v>#VALUE!</v>
      </c>
      <c r="N3702" s="4" t="b">
        <v>0</v>
      </c>
      <c r="O3702" s="4" t="b">
        <v>0</v>
      </c>
      <c r="P3702" s="4" t="b">
        <v>0</v>
      </c>
      <c r="Q3702" s="4" t="b">
        <v>1</v>
      </c>
      <c r="R3702" s="4" t="s">
        <v>39</v>
      </c>
      <c r="S3702" s="4">
        <v>1.53902528398682</v>
      </c>
      <c r="T3702" s="4">
        <v>-1.553356E8</v>
      </c>
    </row>
    <row r="3703" ht="12.75" customHeight="1">
      <c r="A3703" s="8" t="str">
        <f t="shared" si="1"/>
        <v>El Salvador1982</v>
      </c>
      <c r="B3703" s="4" t="s">
        <v>82</v>
      </c>
      <c r="C3703" s="4">
        <v>1982.0</v>
      </c>
      <c r="D3703" s="4">
        <v>-6.30568795420198</v>
      </c>
      <c r="E3703" s="4" t="s">
        <v>39</v>
      </c>
      <c r="F3703" s="4">
        <v>-1.2004E8</v>
      </c>
      <c r="G3703" s="4">
        <v>3.3991891E9</v>
      </c>
      <c r="H3703" s="4" t="s">
        <v>39</v>
      </c>
      <c r="I3703" s="4" t="s">
        <v>39</v>
      </c>
      <c r="J3703" s="4" t="str">
        <f t="shared" si="2"/>
        <v>#VALUE!</v>
      </c>
      <c r="K3703" s="5" t="str">
        <f t="shared" si="3"/>
        <v>#VALUE!</v>
      </c>
      <c r="L3703" s="5" t="str">
        <f t="shared" si="4"/>
        <v>#VALUE!</v>
      </c>
      <c r="M3703" s="5" t="str">
        <f t="shared" si="5"/>
        <v>#VALUE!</v>
      </c>
      <c r="N3703" s="4" t="b">
        <v>1</v>
      </c>
      <c r="O3703" s="4" t="b">
        <v>1</v>
      </c>
      <c r="P3703" s="4" t="b">
        <v>0</v>
      </c>
      <c r="Q3703" s="4" t="b">
        <v>1</v>
      </c>
      <c r="R3703" s="4" t="s">
        <v>39</v>
      </c>
      <c r="S3703" s="4">
        <v>-6.30847137584757</v>
      </c>
      <c r="T3703" s="4">
        <v>-1.071587E8</v>
      </c>
    </row>
    <row r="3704" ht="12.75" customHeight="1">
      <c r="A3704" s="8" t="str">
        <f t="shared" si="1"/>
        <v>El Salvador1981</v>
      </c>
      <c r="B3704" s="4" t="s">
        <v>82</v>
      </c>
      <c r="C3704" s="4">
        <v>1981.0</v>
      </c>
      <c r="D3704" s="4">
        <v>-5.72541333861625</v>
      </c>
      <c r="E3704" s="4" t="s">
        <v>39</v>
      </c>
      <c r="F3704" s="4">
        <v>-2.5052E8</v>
      </c>
      <c r="G3704" s="4">
        <v>3.4372002E9</v>
      </c>
      <c r="H3704" s="4" t="s">
        <v>39</v>
      </c>
      <c r="I3704" s="4" t="s">
        <v>39</v>
      </c>
      <c r="J3704" s="4" t="str">
        <f t="shared" si="2"/>
        <v>#VALUE!</v>
      </c>
      <c r="K3704" s="5" t="str">
        <f t="shared" si="3"/>
        <v>#VALUE!</v>
      </c>
      <c r="L3704" s="5" t="str">
        <f t="shared" si="4"/>
        <v>#VALUE!</v>
      </c>
      <c r="M3704" s="5" t="str">
        <f t="shared" si="5"/>
        <v>#VALUE!</v>
      </c>
      <c r="N3704" s="4" t="b">
        <v>1</v>
      </c>
      <c r="O3704" s="4" t="b">
        <v>1</v>
      </c>
      <c r="P3704" s="4" t="b">
        <v>0</v>
      </c>
      <c r="Q3704" s="4" t="b">
        <v>0</v>
      </c>
      <c r="R3704" s="4" t="s">
        <v>39</v>
      </c>
      <c r="S3704" s="4">
        <v>-5.72099045152937</v>
      </c>
      <c r="T3704" s="4">
        <v>3.80111E7</v>
      </c>
    </row>
    <row r="3705" ht="12.75" customHeight="1">
      <c r="A3705" s="8" t="str">
        <f t="shared" si="1"/>
        <v>El Salvador1980</v>
      </c>
      <c r="B3705" s="4" t="s">
        <v>82</v>
      </c>
      <c r="C3705" s="4">
        <v>1980.0</v>
      </c>
      <c r="D3705" s="4">
        <v>-8.62499361462031</v>
      </c>
      <c r="E3705" s="4" t="s">
        <v>39</v>
      </c>
      <c r="F3705" s="4">
        <v>3.39199999999998E7</v>
      </c>
      <c r="G3705" s="4">
        <v>3.5739599E9</v>
      </c>
      <c r="H3705" s="4" t="s">
        <v>39</v>
      </c>
      <c r="I3705" s="4" t="s">
        <v>39</v>
      </c>
      <c r="J3705" s="4" t="str">
        <f t="shared" si="2"/>
        <v>#VALUE!</v>
      </c>
      <c r="K3705" s="5" t="str">
        <f t="shared" si="3"/>
        <v>#VALUE!</v>
      </c>
      <c r="L3705" s="5" t="str">
        <f t="shared" si="4"/>
        <v>#VALUE!</v>
      </c>
      <c r="M3705" s="5" t="str">
        <f t="shared" si="5"/>
        <v>#VALUE!</v>
      </c>
      <c r="N3705" s="4" t="b">
        <v>1</v>
      </c>
      <c r="O3705" s="4" t="b">
        <v>1</v>
      </c>
      <c r="P3705" s="4" t="b">
        <v>0</v>
      </c>
      <c r="Q3705" s="4" t="b">
        <v>0</v>
      </c>
      <c r="R3705" s="4" t="s">
        <v>39</v>
      </c>
      <c r="S3705" s="4">
        <v>-15.8368642948659</v>
      </c>
      <c r="T3705" s="4">
        <v>1.367597E8</v>
      </c>
    </row>
    <row r="3706" ht="12.75" customHeight="1">
      <c r="A3706" s="8" t="str">
        <f t="shared" si="1"/>
        <v>El Salvador1979</v>
      </c>
      <c r="B3706" s="4" t="s">
        <v>82</v>
      </c>
      <c r="C3706" s="4">
        <v>1979.0</v>
      </c>
      <c r="D3706" s="4">
        <v>-1.90736667124389</v>
      </c>
      <c r="E3706" s="4" t="s">
        <v>39</v>
      </c>
      <c r="F3706" s="4">
        <v>3.224E7</v>
      </c>
      <c r="G3706" s="4">
        <v>3.4636399E9</v>
      </c>
      <c r="H3706" s="4" t="s">
        <v>39</v>
      </c>
      <c r="I3706" s="4" t="s">
        <v>39</v>
      </c>
      <c r="J3706" s="4" t="str">
        <f t="shared" si="2"/>
        <v>#VALUE!</v>
      </c>
      <c r="K3706" s="5" t="str">
        <f t="shared" si="3"/>
        <v>#VALUE!</v>
      </c>
      <c r="L3706" s="5" t="str">
        <f t="shared" si="4"/>
        <v>#VALUE!</v>
      </c>
      <c r="M3706" s="5" t="str">
        <f t="shared" si="5"/>
        <v>#VALUE!</v>
      </c>
      <c r="N3706" s="4" t="b">
        <v>1</v>
      </c>
      <c r="O3706" s="4" t="b">
        <v>1</v>
      </c>
      <c r="P3706" s="4" t="b">
        <v>0</v>
      </c>
      <c r="Q3706" s="4" t="b">
        <v>0</v>
      </c>
      <c r="R3706" s="4" t="s">
        <v>39</v>
      </c>
      <c r="S3706" s="4">
        <v>-4.18026543326904</v>
      </c>
      <c r="T3706" s="4">
        <v>-1.1032E8</v>
      </c>
    </row>
    <row r="3707" ht="12.75" customHeight="1">
      <c r="A3707" s="8" t="str">
        <f t="shared" si="1"/>
        <v>El Salvador1978</v>
      </c>
      <c r="B3707" s="4" t="s">
        <v>82</v>
      </c>
      <c r="C3707" s="4">
        <v>1978.0</v>
      </c>
      <c r="D3707" s="4">
        <v>6.39935423826061</v>
      </c>
      <c r="E3707" s="4" t="s">
        <v>39</v>
      </c>
      <c r="F3707" s="4">
        <v>-2.7872E8</v>
      </c>
      <c r="G3707" s="4">
        <v>3.12796E9</v>
      </c>
      <c r="H3707" s="4" t="s">
        <v>39</v>
      </c>
      <c r="I3707" s="4" t="s">
        <v>39</v>
      </c>
      <c r="J3707" s="4" t="str">
        <f t="shared" si="2"/>
        <v>#VALUE!</v>
      </c>
      <c r="K3707" s="5" t="str">
        <f t="shared" si="3"/>
        <v>#VALUE!</v>
      </c>
      <c r="L3707" s="5" t="str">
        <f t="shared" si="4"/>
        <v>#VALUE!</v>
      </c>
      <c r="M3707" s="5" t="str">
        <f t="shared" si="5"/>
        <v>#VALUE!</v>
      </c>
      <c r="N3707" s="4" t="b">
        <v>1</v>
      </c>
      <c r="O3707" s="4" t="b">
        <v>1</v>
      </c>
      <c r="P3707" s="4" t="b">
        <v>1</v>
      </c>
      <c r="Q3707" s="4" t="b">
        <v>0</v>
      </c>
      <c r="R3707" s="4" t="s">
        <v>39</v>
      </c>
      <c r="S3707" s="4">
        <v>5.32276583472789</v>
      </c>
      <c r="T3707" s="4">
        <v>-3.356799E8</v>
      </c>
    </row>
    <row r="3708" ht="12.75" customHeight="1">
      <c r="A3708" s="8" t="str">
        <f t="shared" si="1"/>
        <v>El Salvador1977</v>
      </c>
      <c r="B3708" s="4" t="s">
        <v>82</v>
      </c>
      <c r="C3708" s="4">
        <v>1977.0</v>
      </c>
      <c r="D3708" s="4">
        <v>6.06732723234395</v>
      </c>
      <c r="E3708" s="4" t="s">
        <v>39</v>
      </c>
      <c r="F3708" s="4">
        <v>3.73600000000001E7</v>
      </c>
      <c r="G3708" s="4">
        <v>2.9416401E9</v>
      </c>
      <c r="H3708" s="4" t="s">
        <v>39</v>
      </c>
      <c r="I3708" s="4" t="s">
        <v>39</v>
      </c>
      <c r="J3708" s="4" t="str">
        <f t="shared" si="2"/>
        <v>#VALUE!</v>
      </c>
      <c r="K3708" s="5" t="str">
        <f t="shared" si="3"/>
        <v>#VALUE!</v>
      </c>
      <c r="L3708" s="5" t="str">
        <f t="shared" si="4"/>
        <v>#VALUE!</v>
      </c>
      <c r="M3708" s="5" t="str">
        <f t="shared" si="5"/>
        <v>#VALUE!</v>
      </c>
      <c r="N3708" s="4" t="b">
        <v>0</v>
      </c>
      <c r="O3708" s="4" t="b">
        <v>0</v>
      </c>
      <c r="P3708" s="4" t="b">
        <v>1</v>
      </c>
      <c r="Q3708" s="4" t="b">
        <v>1</v>
      </c>
      <c r="R3708" s="4" t="s">
        <v>39</v>
      </c>
      <c r="S3708" s="4">
        <v>6.78006172824861</v>
      </c>
      <c r="T3708" s="4">
        <v>-1.863199E8</v>
      </c>
    </row>
    <row r="3709" ht="12.75" customHeight="1">
      <c r="A3709" s="8" t="str">
        <f t="shared" si="1"/>
        <v>El Salvador1976</v>
      </c>
      <c r="B3709" s="4" t="s">
        <v>82</v>
      </c>
      <c r="C3709" s="4">
        <v>1976.0</v>
      </c>
      <c r="D3709" s="4">
        <v>3.97067170259575</v>
      </c>
      <c r="E3709" s="4" t="s">
        <v>39</v>
      </c>
      <c r="F3709" s="4">
        <v>2.36400000000001E7</v>
      </c>
      <c r="G3709" s="4">
        <v>2.3282801E9</v>
      </c>
      <c r="H3709" s="4" t="s">
        <v>39</v>
      </c>
      <c r="I3709" s="4" t="s">
        <v>39</v>
      </c>
      <c r="J3709" s="4" t="str">
        <f t="shared" si="2"/>
        <v>#VALUE!</v>
      </c>
      <c r="K3709" s="5" t="str">
        <f t="shared" si="3"/>
        <v>#VALUE!</v>
      </c>
      <c r="L3709" s="5" t="str">
        <f t="shared" si="4"/>
        <v>#VALUE!</v>
      </c>
      <c r="M3709" s="5" t="str">
        <f t="shared" si="5"/>
        <v>#VALUE!</v>
      </c>
      <c r="N3709" s="4" t="b">
        <v>0</v>
      </c>
      <c r="O3709" s="4" t="b">
        <v>1</v>
      </c>
      <c r="P3709" s="4" t="b">
        <v>1</v>
      </c>
      <c r="Q3709" s="4" t="b">
        <v>1</v>
      </c>
      <c r="R3709" s="4" t="s">
        <v>39</v>
      </c>
      <c r="S3709" s="4">
        <v>5.04926017375946</v>
      </c>
      <c r="T3709" s="4">
        <v>-6.1336E8</v>
      </c>
    </row>
    <row r="3710" ht="12.75" customHeight="1">
      <c r="A3710" s="8" t="str">
        <f t="shared" si="1"/>
        <v>El Salvador1975</v>
      </c>
      <c r="B3710" s="4" t="s">
        <v>82</v>
      </c>
      <c r="C3710" s="4">
        <v>1975.0</v>
      </c>
      <c r="D3710" s="4">
        <v>5.56044747355476</v>
      </c>
      <c r="E3710" s="4" t="s">
        <v>39</v>
      </c>
      <c r="F3710" s="4" t="s">
        <v>39</v>
      </c>
      <c r="G3710" s="4">
        <v>1.8841201E9</v>
      </c>
      <c r="H3710" s="4" t="s">
        <v>39</v>
      </c>
      <c r="I3710" s="4" t="s">
        <v>39</v>
      </c>
      <c r="J3710" s="4" t="str">
        <f t="shared" si="2"/>
        <v>#VALUE!</v>
      </c>
      <c r="K3710" s="5" t="str">
        <f t="shared" si="3"/>
        <v>#VALUE!</v>
      </c>
      <c r="L3710" s="5" t="str">
        <f t="shared" si="4"/>
        <v>#VALUE!</v>
      </c>
      <c r="M3710" s="5" t="str">
        <f t="shared" si="5"/>
        <v>#VALUE!</v>
      </c>
      <c r="N3710" s="4" t="b">
        <v>0</v>
      </c>
      <c r="O3710" s="4" t="b">
        <v>1</v>
      </c>
      <c r="P3710" s="4" t="b">
        <v>1</v>
      </c>
      <c r="Q3710" s="4" t="b">
        <v>0</v>
      </c>
      <c r="R3710" s="4" t="s">
        <v>39</v>
      </c>
      <c r="S3710" s="4">
        <v>2.92353188852029</v>
      </c>
      <c r="T3710" s="4">
        <v>-4.4416E8</v>
      </c>
    </row>
    <row r="3711" ht="12.75" customHeight="1">
      <c r="A3711" s="8" t="str">
        <f t="shared" si="1"/>
        <v>El Salvador1974</v>
      </c>
      <c r="B3711" s="4" t="s">
        <v>82</v>
      </c>
      <c r="C3711" s="4">
        <v>1974.0</v>
      </c>
      <c r="D3711" s="4">
        <v>6.42491709663325</v>
      </c>
      <c r="E3711" s="4" t="s">
        <v>39</v>
      </c>
      <c r="F3711" s="4" t="s">
        <v>39</v>
      </c>
      <c r="G3711" s="4">
        <v>1.66588E9</v>
      </c>
      <c r="H3711" s="4" t="s">
        <v>39</v>
      </c>
      <c r="I3711" s="4" t="s">
        <v>39</v>
      </c>
      <c r="J3711" s="4" t="str">
        <f t="shared" si="2"/>
        <v>#VALUE!</v>
      </c>
      <c r="K3711" s="5" t="str">
        <f t="shared" si="3"/>
        <v>#VALUE!</v>
      </c>
      <c r="L3711" s="5" t="str">
        <f t="shared" si="4"/>
        <v>#VALUE!</v>
      </c>
      <c r="M3711" s="5" t="str">
        <f t="shared" si="5"/>
        <v>#VALUE!</v>
      </c>
      <c r="N3711" s="4" t="b">
        <v>0</v>
      </c>
      <c r="O3711" s="4" t="b">
        <v>0</v>
      </c>
      <c r="P3711" s="4" t="b">
        <v>1</v>
      </c>
      <c r="Q3711" s="4" t="b">
        <v>1</v>
      </c>
      <c r="R3711" s="4" t="s">
        <v>39</v>
      </c>
      <c r="S3711" s="4">
        <v>5.33600110676542</v>
      </c>
      <c r="T3711" s="4">
        <v>-2.182401E8</v>
      </c>
    </row>
    <row r="3712" ht="12.75" customHeight="1">
      <c r="A3712" s="8" t="str">
        <f t="shared" si="1"/>
        <v>El Salvador1973</v>
      </c>
      <c r="B3712" s="4" t="s">
        <v>82</v>
      </c>
      <c r="C3712" s="4">
        <v>1973.0</v>
      </c>
      <c r="D3712" s="4">
        <v>5.06064880928486</v>
      </c>
      <c r="E3712" s="4" t="s">
        <v>39</v>
      </c>
      <c r="F3712" s="4" t="s">
        <v>39</v>
      </c>
      <c r="G3712" s="4">
        <v>1.44232E9</v>
      </c>
      <c r="H3712" s="4" t="s">
        <v>39</v>
      </c>
      <c r="I3712" s="4" t="s">
        <v>39</v>
      </c>
      <c r="J3712" s="4" t="str">
        <f t="shared" si="2"/>
        <v>#VALUE!</v>
      </c>
      <c r="K3712" s="5" t="str">
        <f t="shared" si="3"/>
        <v>#VALUE!</v>
      </c>
      <c r="L3712" s="5" t="str">
        <f t="shared" si="4"/>
        <v>#VALUE!</v>
      </c>
      <c r="M3712" s="5" t="str">
        <f t="shared" si="5"/>
        <v>#VALUE!</v>
      </c>
      <c r="N3712" s="4" t="b">
        <v>0</v>
      </c>
      <c r="O3712" s="4" t="b">
        <v>0</v>
      </c>
      <c r="P3712" s="4" t="b">
        <v>1</v>
      </c>
      <c r="Q3712" s="4" t="b">
        <v>1</v>
      </c>
      <c r="R3712" s="4" t="s">
        <v>39</v>
      </c>
      <c r="S3712" s="4">
        <v>4.86167350408661</v>
      </c>
      <c r="T3712" s="4">
        <v>-2.2356E8</v>
      </c>
    </row>
    <row r="3713" ht="12.75" customHeight="1">
      <c r="A3713" s="8" t="str">
        <f t="shared" si="1"/>
        <v>El Salvador1972</v>
      </c>
      <c r="B3713" s="4" t="s">
        <v>82</v>
      </c>
      <c r="C3713" s="4">
        <v>1972.0</v>
      </c>
      <c r="D3713" s="4">
        <v>5.4647593113866</v>
      </c>
      <c r="E3713" s="4" t="s">
        <v>39</v>
      </c>
      <c r="F3713" s="4" t="s">
        <v>39</v>
      </c>
      <c r="G3713" s="4">
        <v>1.26372E9</v>
      </c>
      <c r="H3713" s="4" t="s">
        <v>39</v>
      </c>
      <c r="I3713" s="4" t="s">
        <v>39</v>
      </c>
      <c r="J3713" s="4" t="str">
        <f t="shared" si="2"/>
        <v>#VALUE!</v>
      </c>
      <c r="K3713" s="5" t="str">
        <f t="shared" si="3"/>
        <v>#VALUE!</v>
      </c>
      <c r="L3713" s="5" t="str">
        <f t="shared" si="4"/>
        <v>#VALUE!</v>
      </c>
      <c r="M3713" s="5" t="str">
        <f t="shared" si="5"/>
        <v>#VALUE!</v>
      </c>
      <c r="N3713" s="4" t="b">
        <v>0</v>
      </c>
      <c r="O3713" s="4" t="b">
        <v>0</v>
      </c>
      <c r="P3713" s="4" t="b">
        <v>1</v>
      </c>
      <c r="Q3713" s="4" t="b">
        <v>0</v>
      </c>
      <c r="R3713" s="4" t="s">
        <v>39</v>
      </c>
      <c r="S3713" s="4">
        <v>6.11753368716674</v>
      </c>
      <c r="T3713" s="4">
        <v>-1.786E8</v>
      </c>
    </row>
    <row r="3714" ht="12.75" customHeight="1">
      <c r="A3714" s="8" t="str">
        <f t="shared" si="1"/>
        <v>El Salvador1971</v>
      </c>
      <c r="B3714" s="4" t="s">
        <v>82</v>
      </c>
      <c r="C3714" s="4">
        <v>1971.0</v>
      </c>
      <c r="D3714" s="4">
        <v>4.81284506261405</v>
      </c>
      <c r="E3714" s="4" t="s">
        <v>39</v>
      </c>
      <c r="F3714" s="4" t="s">
        <v>39</v>
      </c>
      <c r="G3714" s="4">
        <v>1.18612E9</v>
      </c>
      <c r="H3714" s="4" t="s">
        <v>39</v>
      </c>
      <c r="I3714" s="4" t="s">
        <v>39</v>
      </c>
      <c r="J3714" s="4" t="str">
        <f t="shared" si="2"/>
        <v>#VALUE!</v>
      </c>
      <c r="K3714" s="5" t="str">
        <f t="shared" si="3"/>
        <v>#VALUE!</v>
      </c>
      <c r="L3714" s="5" t="str">
        <f t="shared" si="4"/>
        <v>#VALUE!</v>
      </c>
      <c r="M3714" s="5" t="str">
        <f t="shared" si="5"/>
        <v>#VALUE!</v>
      </c>
      <c r="N3714" s="4" t="b">
        <v>0</v>
      </c>
      <c r="O3714" s="4" t="b">
        <v>0</v>
      </c>
      <c r="P3714" s="4" t="b">
        <v>1</v>
      </c>
      <c r="Q3714" s="4" t="b">
        <v>0</v>
      </c>
      <c r="R3714" s="4" t="s">
        <v>39</v>
      </c>
      <c r="S3714" s="4">
        <v>3.85825751349313</v>
      </c>
      <c r="T3714" s="4">
        <v>-7.76E7</v>
      </c>
    </row>
    <row r="3715" ht="12.75" customHeight="1">
      <c r="A3715" s="8" t="str">
        <f t="shared" si="1"/>
        <v>El Salvador1970</v>
      </c>
      <c r="B3715" s="4" t="s">
        <v>82</v>
      </c>
      <c r="C3715" s="4">
        <v>1970.0</v>
      </c>
      <c r="D3715" s="4">
        <v>2.97710772210062</v>
      </c>
      <c r="E3715" s="4" t="s">
        <v>39</v>
      </c>
      <c r="F3715" s="4" t="s">
        <v>39</v>
      </c>
      <c r="G3715" s="4">
        <v>1.13292E9</v>
      </c>
      <c r="H3715" s="4" t="s">
        <v>39</v>
      </c>
      <c r="I3715" s="4" t="s">
        <v>39</v>
      </c>
      <c r="J3715" s="4" t="str">
        <f t="shared" si="2"/>
        <v>#VALUE!</v>
      </c>
      <c r="K3715" s="5" t="str">
        <f t="shared" si="3"/>
        <v>#VALUE!</v>
      </c>
      <c r="L3715" s="5" t="str">
        <f t="shared" si="4"/>
        <v>#VALUE!</v>
      </c>
      <c r="M3715" s="5" t="str">
        <f t="shared" si="5"/>
        <v>#VALUE!</v>
      </c>
      <c r="N3715" s="4" t="b">
        <v>0</v>
      </c>
      <c r="O3715" s="4" t="b">
        <v>1</v>
      </c>
      <c r="P3715" s="4" t="b">
        <v>1</v>
      </c>
      <c r="Q3715" s="4" t="b">
        <v>0</v>
      </c>
      <c r="R3715" s="4" t="s">
        <v>39</v>
      </c>
      <c r="S3715" s="4">
        <v>2.97729509281315</v>
      </c>
      <c r="T3715" s="4">
        <v>-5.32E7</v>
      </c>
    </row>
    <row r="3716" ht="12.75" customHeight="1">
      <c r="A3716" s="8" t="str">
        <f t="shared" si="1"/>
        <v>El Salvador1969</v>
      </c>
      <c r="B3716" s="4" t="s">
        <v>82</v>
      </c>
      <c r="C3716" s="4">
        <v>1969.0</v>
      </c>
      <c r="D3716" s="4">
        <v>3.4860514359468</v>
      </c>
      <c r="E3716" s="4" t="s">
        <v>39</v>
      </c>
      <c r="F3716" s="4" t="s">
        <v>39</v>
      </c>
      <c r="G3716" s="4">
        <v>1.0494E9</v>
      </c>
      <c r="H3716" s="4" t="s">
        <v>39</v>
      </c>
      <c r="I3716" s="4" t="s">
        <v>39</v>
      </c>
      <c r="J3716" s="4" t="str">
        <f t="shared" si="2"/>
        <v>#VALUE!</v>
      </c>
      <c r="K3716" s="5" t="str">
        <f t="shared" si="3"/>
        <v>#VALUE!</v>
      </c>
      <c r="L3716" s="5" t="str">
        <f t="shared" si="4"/>
        <v>#VALUE!</v>
      </c>
      <c r="M3716" s="5" t="str">
        <f t="shared" si="5"/>
        <v>#VALUE!</v>
      </c>
      <c r="N3716" s="4" t="b">
        <v>0</v>
      </c>
      <c r="O3716" s="4" t="b">
        <v>1</v>
      </c>
      <c r="P3716" s="4" t="b">
        <v>1</v>
      </c>
      <c r="Q3716" s="4" t="b">
        <v>0</v>
      </c>
      <c r="R3716" s="4" t="s">
        <v>39</v>
      </c>
      <c r="S3716" s="4">
        <v>3.48541881590658</v>
      </c>
      <c r="T3716" s="4">
        <v>-8.352E7</v>
      </c>
    </row>
    <row r="3717" ht="12.75" customHeight="1">
      <c r="A3717" s="8" t="str">
        <f t="shared" si="1"/>
        <v>El Salvador1968</v>
      </c>
      <c r="B3717" s="4" t="s">
        <v>82</v>
      </c>
      <c r="C3717" s="4">
        <v>1968.0</v>
      </c>
      <c r="D3717" s="4">
        <v>3.23573963199446</v>
      </c>
      <c r="E3717" s="4" t="s">
        <v>39</v>
      </c>
      <c r="F3717" s="4" t="s">
        <v>39</v>
      </c>
      <c r="G3717" s="4">
        <v>1.0097601E9</v>
      </c>
      <c r="H3717" s="4" t="s">
        <v>39</v>
      </c>
      <c r="I3717" s="4" t="s">
        <v>39</v>
      </c>
      <c r="J3717" s="4" t="str">
        <f t="shared" si="2"/>
        <v>#VALUE!</v>
      </c>
      <c r="K3717" s="5" t="str">
        <f t="shared" si="3"/>
        <v>#VALUE!</v>
      </c>
      <c r="L3717" s="5" t="str">
        <f t="shared" si="4"/>
        <v>#VALUE!</v>
      </c>
      <c r="M3717" s="5" t="str">
        <f t="shared" si="5"/>
        <v>#VALUE!</v>
      </c>
      <c r="N3717" s="4" t="b">
        <v>0</v>
      </c>
      <c r="O3717" s="4" t="b">
        <v>0</v>
      </c>
      <c r="P3717" s="4" t="b">
        <v>1</v>
      </c>
      <c r="Q3717" s="4" t="b">
        <v>0</v>
      </c>
      <c r="R3717" s="4" t="s">
        <v>39</v>
      </c>
      <c r="S3717" s="4">
        <v>3.23669238406627</v>
      </c>
      <c r="T3717" s="4">
        <v>-3.96399E7</v>
      </c>
    </row>
    <row r="3718" ht="12.75" customHeight="1">
      <c r="A3718" s="8" t="str">
        <f t="shared" si="1"/>
        <v>El Salvador1967</v>
      </c>
      <c r="B3718" s="4" t="s">
        <v>82</v>
      </c>
      <c r="C3718" s="4">
        <v>1967.0</v>
      </c>
      <c r="D3718" s="4">
        <v>5.4373657119249</v>
      </c>
      <c r="E3718" s="4" t="s">
        <v>39</v>
      </c>
      <c r="F3718" s="4" t="s">
        <v>39</v>
      </c>
      <c r="G3718" s="4">
        <v>9.762E8</v>
      </c>
      <c r="H3718" s="4" t="s">
        <v>39</v>
      </c>
      <c r="I3718" s="4" t="s">
        <v>39</v>
      </c>
      <c r="J3718" s="4" t="str">
        <f t="shared" si="2"/>
        <v>#VALUE!</v>
      </c>
      <c r="K3718" s="5" t="str">
        <f t="shared" si="3"/>
        <v>#VALUE!</v>
      </c>
      <c r="L3718" s="5" t="str">
        <f t="shared" si="4"/>
        <v>#VALUE!</v>
      </c>
      <c r="M3718" s="5" t="str">
        <f t="shared" si="5"/>
        <v>#VALUE!</v>
      </c>
      <c r="N3718" s="4" t="b">
        <v>0</v>
      </c>
      <c r="O3718" s="4" t="b">
        <v>0</v>
      </c>
      <c r="P3718" s="4" t="b">
        <v>1</v>
      </c>
      <c r="Q3718" s="4" t="b">
        <v>1</v>
      </c>
      <c r="R3718" s="4" t="s">
        <v>39</v>
      </c>
      <c r="S3718" s="4">
        <v>5.43684885128695</v>
      </c>
      <c r="T3718" s="4">
        <v>-3.35601E7</v>
      </c>
    </row>
    <row r="3719" ht="12.75" customHeight="1">
      <c r="A3719" s="8" t="str">
        <f t="shared" si="1"/>
        <v>El Salvador1966</v>
      </c>
      <c r="B3719" s="4" t="s">
        <v>82</v>
      </c>
      <c r="C3719" s="4">
        <v>1966.0</v>
      </c>
      <c r="D3719" s="4">
        <v>7.16139895844364</v>
      </c>
      <c r="E3719" s="4" t="s">
        <v>39</v>
      </c>
      <c r="F3719" s="4" t="s">
        <v>39</v>
      </c>
      <c r="G3719" s="4">
        <v>9.2952E8</v>
      </c>
      <c r="H3719" s="4" t="s">
        <v>39</v>
      </c>
      <c r="I3719" s="4" t="s">
        <v>39</v>
      </c>
      <c r="J3719" s="4" t="str">
        <f t="shared" si="2"/>
        <v>#VALUE!</v>
      </c>
      <c r="K3719" s="5" t="str">
        <f t="shared" si="3"/>
        <v>#VALUE!</v>
      </c>
      <c r="L3719" s="5" t="str">
        <f t="shared" si="4"/>
        <v>#VALUE!</v>
      </c>
      <c r="M3719" s="5" t="str">
        <f t="shared" si="5"/>
        <v>#VALUE!</v>
      </c>
      <c r="N3719" s="4" t="b">
        <v>0</v>
      </c>
      <c r="O3719" s="4" t="b">
        <v>0</v>
      </c>
      <c r="P3719" s="4" t="b">
        <v>1</v>
      </c>
      <c r="Q3719" s="4" t="b">
        <v>1</v>
      </c>
      <c r="R3719" s="4" t="s">
        <v>39</v>
      </c>
      <c r="S3719" s="4">
        <v>7.16113773971885</v>
      </c>
      <c r="T3719" s="4">
        <v>-4.668E7</v>
      </c>
    </row>
    <row r="3720" ht="12.75" customHeight="1">
      <c r="A3720" s="8" t="str">
        <f t="shared" si="1"/>
        <v>El Salvador1965</v>
      </c>
      <c r="B3720" s="4" t="s">
        <v>82</v>
      </c>
      <c r="C3720" s="4">
        <v>1965.0</v>
      </c>
      <c r="D3720" s="4">
        <v>5.36798553354779</v>
      </c>
      <c r="E3720" s="4" t="s">
        <v>39</v>
      </c>
      <c r="F3720" s="4" t="s">
        <v>39</v>
      </c>
      <c r="G3720" s="4">
        <v>8.7772E8</v>
      </c>
      <c r="H3720" s="4" t="s">
        <v>39</v>
      </c>
      <c r="I3720" s="4" t="s">
        <v>39</v>
      </c>
      <c r="J3720" s="4" t="str">
        <f t="shared" si="2"/>
        <v>#VALUE!</v>
      </c>
      <c r="K3720" s="5" t="str">
        <f t="shared" si="3"/>
        <v>#VALUE!</v>
      </c>
      <c r="L3720" s="5" t="str">
        <f t="shared" si="4"/>
        <v>#VALUE!</v>
      </c>
      <c r="M3720" s="5" t="str">
        <f t="shared" si="5"/>
        <v>#VALUE!</v>
      </c>
      <c r="N3720" s="4" t="b">
        <v>0</v>
      </c>
      <c r="O3720" s="4" t="b">
        <v>0</v>
      </c>
      <c r="P3720" s="4" t="b">
        <v>1</v>
      </c>
      <c r="Q3720" s="4" t="b">
        <v>1</v>
      </c>
      <c r="R3720" s="4" t="s">
        <v>39</v>
      </c>
      <c r="S3720" s="4" t="s">
        <v>39</v>
      </c>
      <c r="T3720" s="4">
        <v>-5.18E7</v>
      </c>
    </row>
    <row r="3721" ht="12.75" customHeight="1">
      <c r="A3721" s="8" t="str">
        <f t="shared" si="1"/>
        <v>El Salvador1964</v>
      </c>
      <c r="B3721" s="4" t="s">
        <v>82</v>
      </c>
      <c r="C3721" s="4">
        <v>1964.0</v>
      </c>
      <c r="D3721" s="4">
        <v>9.32639522817688</v>
      </c>
      <c r="E3721" s="4" t="s">
        <v>39</v>
      </c>
      <c r="F3721" s="4" t="s">
        <v>39</v>
      </c>
      <c r="G3721" s="4" t="s">
        <v>39</v>
      </c>
      <c r="H3721" s="4" t="s">
        <v>39</v>
      </c>
      <c r="I3721" s="4" t="s">
        <v>39</v>
      </c>
      <c r="J3721" s="4" t="str">
        <f t="shared" si="2"/>
        <v>#VALUE!</v>
      </c>
      <c r="K3721" s="5" t="str">
        <f t="shared" si="3"/>
        <v>#VALUE!</v>
      </c>
      <c r="L3721" s="5" t="str">
        <f t="shared" si="4"/>
        <v>#VALUE!</v>
      </c>
      <c r="M3721" s="5" t="str">
        <f t="shared" si="5"/>
        <v>#VALUE!</v>
      </c>
      <c r="N3721" s="4" t="b">
        <v>0</v>
      </c>
      <c r="O3721" s="4" t="b">
        <v>0</v>
      </c>
      <c r="P3721" s="4" t="b">
        <v>1</v>
      </c>
      <c r="Q3721" s="4" t="b">
        <v>0</v>
      </c>
      <c r="R3721" s="4" t="s">
        <v>39</v>
      </c>
      <c r="S3721" s="4" t="s">
        <v>39</v>
      </c>
      <c r="T3721" s="4" t="s">
        <v>39</v>
      </c>
    </row>
    <row r="3722" ht="12.75" customHeight="1">
      <c r="A3722" s="8" t="str">
        <f t="shared" si="1"/>
        <v>Equatorial Guinea2022</v>
      </c>
      <c r="B3722" s="4" t="s">
        <v>83</v>
      </c>
      <c r="C3722" s="4">
        <v>2022.0</v>
      </c>
      <c r="D3722" s="4" t="s">
        <v>39</v>
      </c>
      <c r="E3722" s="4" t="s">
        <v>39</v>
      </c>
      <c r="F3722" s="4" t="s">
        <v>39</v>
      </c>
      <c r="G3722" s="4">
        <v>1.18139084478131E10</v>
      </c>
      <c r="H3722" s="4" t="s">
        <v>39</v>
      </c>
      <c r="I3722" s="4" t="s">
        <v>39</v>
      </c>
      <c r="J3722" s="4" t="str">
        <f t="shared" si="2"/>
        <v>#VALUE!</v>
      </c>
      <c r="K3722" s="5" t="str">
        <f t="shared" si="3"/>
        <v>#VALUE!</v>
      </c>
      <c r="L3722" s="5" t="str">
        <f t="shared" si="4"/>
        <v>#VALUE!</v>
      </c>
      <c r="M3722" s="5" t="str">
        <f t="shared" si="5"/>
        <v>#VALUE!</v>
      </c>
      <c r="N3722" s="4" t="s">
        <v>39</v>
      </c>
      <c r="O3722" s="4" t="s">
        <v>39</v>
      </c>
      <c r="P3722" s="4" t="s">
        <v>39</v>
      </c>
      <c r="Q3722" s="4" t="s">
        <v>39</v>
      </c>
      <c r="R3722" s="4" t="s">
        <v>39</v>
      </c>
      <c r="S3722" s="4">
        <v>3.14579829390267</v>
      </c>
      <c r="T3722" s="4" t="s">
        <v>39</v>
      </c>
    </row>
    <row r="3723" ht="12.75" customHeight="1">
      <c r="A3723" s="8" t="str">
        <f t="shared" si="1"/>
        <v>Equatorial Guinea2021</v>
      </c>
      <c r="B3723" s="4" t="s">
        <v>83</v>
      </c>
      <c r="C3723" s="4">
        <v>2021.0</v>
      </c>
      <c r="D3723" s="4">
        <v>-3.18691049876602</v>
      </c>
      <c r="E3723" s="4">
        <v>4.50584957030232E8</v>
      </c>
      <c r="F3723" s="4" t="s">
        <v>39</v>
      </c>
      <c r="G3723" s="4">
        <v>1.22693933921579E10</v>
      </c>
      <c r="H3723" s="4">
        <v>15.300364506399</v>
      </c>
      <c r="I3723" s="4">
        <v>12.6594153637454</v>
      </c>
      <c r="J3723" s="4">
        <f t="shared" si="2"/>
        <v>187726191172</v>
      </c>
      <c r="K3723" s="5">
        <f t="shared" si="3"/>
        <v>155323347213</v>
      </c>
      <c r="L3723" s="5">
        <f t="shared" si="4"/>
        <v>-32402843960</v>
      </c>
      <c r="M3723" s="5">
        <f t="shared" si="5"/>
        <v>-2.640949143</v>
      </c>
      <c r="N3723" s="4" t="b">
        <v>1</v>
      </c>
      <c r="O3723" s="4" t="b">
        <v>1</v>
      </c>
      <c r="P3723" s="4" t="b">
        <v>0</v>
      </c>
      <c r="Q3723" s="4" t="s">
        <v>39</v>
      </c>
      <c r="R3723" s="4" t="s">
        <v>39</v>
      </c>
      <c r="S3723" s="4">
        <v>-0.945382916517076</v>
      </c>
      <c r="T3723" s="4">
        <v>4.55484944344799E8</v>
      </c>
    </row>
    <row r="3724" ht="12.75" customHeight="1">
      <c r="A3724" s="8" t="str">
        <f t="shared" si="1"/>
        <v>Equatorial Guinea2020</v>
      </c>
      <c r="B3724" s="4" t="s">
        <v>83</v>
      </c>
      <c r="C3724" s="4">
        <v>2020.0</v>
      </c>
      <c r="D3724" s="4">
        <v>-4.24147816609674</v>
      </c>
      <c r="E3724" s="4">
        <v>-4.28036656609397E7</v>
      </c>
      <c r="F3724" s="4" t="s">
        <v>39</v>
      </c>
      <c r="G3724" s="4">
        <v>1.00991579955789E10</v>
      </c>
      <c r="H3724" s="4">
        <v>14.101884899575</v>
      </c>
      <c r="I3724" s="4">
        <v>15.8369147627024</v>
      </c>
      <c r="J3724" s="4">
        <f t="shared" si="2"/>
        <v>142417163636</v>
      </c>
      <c r="K3724" s="5">
        <f t="shared" si="3"/>
        <v>159939504351</v>
      </c>
      <c r="L3724" s="5">
        <f t="shared" si="4"/>
        <v>17522340715</v>
      </c>
      <c r="M3724" s="5">
        <f t="shared" si="5"/>
        <v>1.735029863</v>
      </c>
      <c r="N3724" s="4" t="b">
        <v>1</v>
      </c>
      <c r="O3724" s="4" t="b">
        <v>1</v>
      </c>
      <c r="P3724" s="4" t="b">
        <v>0</v>
      </c>
      <c r="Q3724" s="4" t="b">
        <v>0</v>
      </c>
      <c r="R3724" s="4" t="s">
        <v>39</v>
      </c>
      <c r="S3724" s="4">
        <v>-4.2414813213166</v>
      </c>
      <c r="T3724" s="4">
        <v>-2.170235396579E9</v>
      </c>
    </row>
    <row r="3725" ht="12.75" customHeight="1">
      <c r="A3725" s="8" t="str">
        <f t="shared" si="1"/>
        <v>Equatorial Guinea2019</v>
      </c>
      <c r="B3725" s="4" t="s">
        <v>83</v>
      </c>
      <c r="C3725" s="4">
        <v>2019.0</v>
      </c>
      <c r="D3725" s="4">
        <v>-5.48182337893129</v>
      </c>
      <c r="E3725" s="4">
        <v>3.05186124713265E8</v>
      </c>
      <c r="F3725" s="4" t="s">
        <v>39</v>
      </c>
      <c r="G3725" s="4">
        <v>1.13641335462494E10</v>
      </c>
      <c r="H3725" s="4">
        <v>18.6229168467269</v>
      </c>
      <c r="I3725" s="4">
        <v>16.799363443837</v>
      </c>
      <c r="J3725" s="4">
        <f t="shared" si="2"/>
        <v>211633314067</v>
      </c>
      <c r="K3725" s="5">
        <f t="shared" si="3"/>
        <v>190910209668</v>
      </c>
      <c r="L3725" s="5">
        <f t="shared" si="4"/>
        <v>-20723104399</v>
      </c>
      <c r="M3725" s="5">
        <f t="shared" si="5"/>
        <v>-1.823553403</v>
      </c>
      <c r="N3725" s="4" t="b">
        <v>1</v>
      </c>
      <c r="O3725" s="4" t="b">
        <v>1</v>
      </c>
      <c r="P3725" s="4" t="b">
        <v>0</v>
      </c>
      <c r="Q3725" s="4" t="b">
        <v>0</v>
      </c>
      <c r="R3725" s="4" t="s">
        <v>39</v>
      </c>
      <c r="S3725" s="4">
        <v>-5.48182537893445</v>
      </c>
      <c r="T3725" s="4">
        <v>1.26497555067049E9</v>
      </c>
    </row>
    <row r="3726" ht="12.75" customHeight="1">
      <c r="A3726" s="8" t="str">
        <f t="shared" si="1"/>
        <v>Equatorial Guinea2018</v>
      </c>
      <c r="B3726" s="4" t="s">
        <v>83</v>
      </c>
      <c r="C3726" s="4">
        <v>2018.0</v>
      </c>
      <c r="D3726" s="4">
        <v>-6.23655098356491</v>
      </c>
      <c r="E3726" s="4">
        <v>1.55166255517488E8</v>
      </c>
      <c r="F3726" s="4" t="s">
        <v>39</v>
      </c>
      <c r="G3726" s="4">
        <v>1.30970121242261E10</v>
      </c>
      <c r="H3726" s="4">
        <v>19.884121332383</v>
      </c>
      <c r="I3726" s="4">
        <v>19.3534276864542</v>
      </c>
      <c r="J3726" s="4">
        <f t="shared" si="2"/>
        <v>260422578170</v>
      </c>
      <c r="K3726" s="5">
        <f t="shared" si="3"/>
        <v>253472077055</v>
      </c>
      <c r="L3726" s="5">
        <f t="shared" si="4"/>
        <v>-6950501115</v>
      </c>
      <c r="M3726" s="5">
        <f t="shared" si="5"/>
        <v>-0.5306936459</v>
      </c>
      <c r="N3726" s="4" t="b">
        <v>1</v>
      </c>
      <c r="O3726" s="4" t="b">
        <v>1</v>
      </c>
      <c r="P3726" s="4" t="b">
        <v>0</v>
      </c>
      <c r="Q3726" s="4" t="b">
        <v>0</v>
      </c>
      <c r="R3726" s="4" t="s">
        <v>39</v>
      </c>
      <c r="S3726" s="4">
        <v>-6.23654406734575</v>
      </c>
      <c r="T3726" s="4">
        <v>1.7328785779767E9</v>
      </c>
    </row>
    <row r="3727" ht="12.75" customHeight="1">
      <c r="A3727" s="8" t="str">
        <f t="shared" si="1"/>
        <v>Equatorial Guinea2017</v>
      </c>
      <c r="B3727" s="4" t="s">
        <v>83</v>
      </c>
      <c r="C3727" s="4">
        <v>2017.0</v>
      </c>
      <c r="D3727" s="4">
        <v>-5.66750275935905</v>
      </c>
      <c r="E3727" s="4">
        <v>-2.64403204619899E8</v>
      </c>
      <c r="F3727" s="4" t="s">
        <v>39</v>
      </c>
      <c r="G3727" s="4">
        <v>1.22009138876428E10</v>
      </c>
      <c r="H3727" s="4">
        <v>17.4795664222378</v>
      </c>
      <c r="I3727" s="4">
        <v>20.0696039500671</v>
      </c>
      <c r="J3727" s="4">
        <f t="shared" si="2"/>
        <v>213266684711</v>
      </c>
      <c r="K3727" s="5">
        <f t="shared" si="3"/>
        <v>244867509554</v>
      </c>
      <c r="L3727" s="5">
        <f t="shared" si="4"/>
        <v>31600824843</v>
      </c>
      <c r="M3727" s="5">
        <f t="shared" si="5"/>
        <v>2.590037528</v>
      </c>
      <c r="N3727" s="4" t="b">
        <v>1</v>
      </c>
      <c r="O3727" s="4" t="b">
        <v>1</v>
      </c>
      <c r="P3727" s="4" t="b">
        <v>0</v>
      </c>
      <c r="Q3727" s="4" t="b">
        <v>0</v>
      </c>
      <c r="R3727" s="4" t="s">
        <v>39</v>
      </c>
      <c r="S3727" s="4">
        <v>-5.66750850486686</v>
      </c>
      <c r="T3727" s="4">
        <v>-8.96098236583301E8</v>
      </c>
    </row>
    <row r="3728" ht="12.75" customHeight="1">
      <c r="A3728" s="8" t="str">
        <f t="shared" si="1"/>
        <v>Equatorial Guinea2016</v>
      </c>
      <c r="B3728" s="4" t="s">
        <v>83</v>
      </c>
      <c r="C3728" s="4">
        <v>2016.0</v>
      </c>
      <c r="D3728" s="4">
        <v>-8.81641766335253</v>
      </c>
      <c r="E3728" s="4">
        <v>-1.18106580651166E9</v>
      </c>
      <c r="F3728" s="4" t="s">
        <v>39</v>
      </c>
      <c r="G3728" s="4">
        <v>1.12408088466924E10</v>
      </c>
      <c r="H3728" s="4">
        <v>16.9015588826478</v>
      </c>
      <c r="I3728" s="4">
        <v>27.8184966491617</v>
      </c>
      <c r="J3728" s="4">
        <f t="shared" si="2"/>
        <v>189987192611</v>
      </c>
      <c r="K3728" s="5">
        <f t="shared" si="3"/>
        <v>312702403236</v>
      </c>
      <c r="L3728" s="5">
        <f t="shared" si="4"/>
        <v>122715210625</v>
      </c>
      <c r="M3728" s="5">
        <f t="shared" si="5"/>
        <v>10.91693777</v>
      </c>
      <c r="N3728" s="4" t="b">
        <v>1</v>
      </c>
      <c r="O3728" s="4" t="b">
        <v>1</v>
      </c>
      <c r="P3728" s="4" t="b">
        <v>0</v>
      </c>
      <c r="Q3728" s="4" t="b">
        <v>0</v>
      </c>
      <c r="R3728" s="4" t="s">
        <v>39</v>
      </c>
      <c r="S3728" s="4">
        <v>-8.81641723219757</v>
      </c>
      <c r="T3728" s="4">
        <v>-9.60105040950399E8</v>
      </c>
    </row>
    <row r="3729" ht="12.75" customHeight="1">
      <c r="A3729" s="8" t="str">
        <f t="shared" si="1"/>
        <v>Equatorial Guinea2015</v>
      </c>
      <c r="B3729" s="4" t="s">
        <v>83</v>
      </c>
      <c r="C3729" s="4">
        <v>2015.0</v>
      </c>
      <c r="D3729" s="4">
        <v>-9.11004255745526</v>
      </c>
      <c r="E3729" s="4">
        <v>-1.9391407109916E9</v>
      </c>
      <c r="F3729" s="4" t="s">
        <v>39</v>
      </c>
      <c r="G3729" s="4">
        <v>1.31854968814052E10</v>
      </c>
      <c r="H3729" s="4">
        <v>26.473691787054</v>
      </c>
      <c r="I3729" s="4">
        <v>41.5707826388324</v>
      </c>
      <c r="J3729" s="4">
        <f t="shared" si="2"/>
        <v>349068780497</v>
      </c>
      <c r="K3729" s="5">
        <f t="shared" si="3"/>
        <v>548131424842</v>
      </c>
      <c r="L3729" s="5">
        <f t="shared" si="4"/>
        <v>199062644344</v>
      </c>
      <c r="M3729" s="5">
        <f t="shared" si="5"/>
        <v>15.09709085</v>
      </c>
      <c r="N3729" s="4" t="b">
        <v>1</v>
      </c>
      <c r="O3729" s="4" t="b">
        <v>1</v>
      </c>
      <c r="P3729" s="4" t="b">
        <v>0</v>
      </c>
      <c r="Q3729" s="4" t="b">
        <v>0</v>
      </c>
      <c r="R3729" s="4" t="s">
        <v>39</v>
      </c>
      <c r="S3729" s="4">
        <v>-9.11004114881537</v>
      </c>
      <c r="T3729" s="4">
        <v>1.94468803471279E9</v>
      </c>
    </row>
    <row r="3730" ht="12.75" customHeight="1">
      <c r="A3730" s="8" t="str">
        <f t="shared" si="1"/>
        <v>Equatorial Guinea2014</v>
      </c>
      <c r="B3730" s="4" t="s">
        <v>83</v>
      </c>
      <c r="C3730" s="4">
        <v>2014.0</v>
      </c>
      <c r="D3730" s="4">
        <v>0.415060947255198</v>
      </c>
      <c r="E3730" s="4">
        <v>-1.54002129600795E9</v>
      </c>
      <c r="F3730" s="4" t="s">
        <v>39</v>
      </c>
      <c r="G3730" s="4">
        <v>2.1765453087479E10</v>
      </c>
      <c r="H3730" s="4">
        <v>24.056932595601</v>
      </c>
      <c r="I3730" s="4">
        <v>31.5979018307594</v>
      </c>
      <c r="J3730" s="4">
        <f t="shared" si="2"/>
        <v>523610037838</v>
      </c>
      <c r="K3730" s="5">
        <f t="shared" si="3"/>
        <v>687742649960</v>
      </c>
      <c r="L3730" s="5">
        <f t="shared" si="4"/>
        <v>164132612122</v>
      </c>
      <c r="M3730" s="5">
        <f t="shared" si="5"/>
        <v>7.540969235</v>
      </c>
      <c r="N3730" s="4" t="b">
        <v>1</v>
      </c>
      <c r="O3730" s="4" t="b">
        <v>1</v>
      </c>
      <c r="P3730" s="4" t="b">
        <v>0</v>
      </c>
      <c r="Q3730" s="4" t="b">
        <v>0</v>
      </c>
      <c r="R3730" s="4" t="s">
        <v>39</v>
      </c>
      <c r="S3730" s="4">
        <v>0.415066301596866</v>
      </c>
      <c r="T3730" s="4">
        <v>8.5799562060738E9</v>
      </c>
    </row>
    <row r="3731" ht="12.75" customHeight="1">
      <c r="A3731" s="8" t="str">
        <f t="shared" si="1"/>
        <v>Equatorial Guinea2013</v>
      </c>
      <c r="B3731" s="4" t="s">
        <v>83</v>
      </c>
      <c r="C3731" s="4">
        <v>2013.0</v>
      </c>
      <c r="D3731" s="4">
        <v>-4.13317908220843</v>
      </c>
      <c r="E3731" s="4">
        <v>-8.90052826898719E8</v>
      </c>
      <c r="F3731" s="4" t="s">
        <v>39</v>
      </c>
      <c r="G3731" s="4">
        <v>2.19488342903521E10</v>
      </c>
      <c r="H3731" s="4">
        <v>24.8703131931249</v>
      </c>
      <c r="I3731" s="4">
        <v>29.2735967651918</v>
      </c>
      <c r="J3731" s="4">
        <f t="shared" si="2"/>
        <v>545874383025</v>
      </c>
      <c r="K3731" s="5">
        <f t="shared" si="3"/>
        <v>642521324482</v>
      </c>
      <c r="L3731" s="5">
        <f t="shared" si="4"/>
        <v>96646941457</v>
      </c>
      <c r="M3731" s="5">
        <f t="shared" si="5"/>
        <v>4.403283572</v>
      </c>
      <c r="N3731" s="4" t="b">
        <v>1</v>
      </c>
      <c r="O3731" s="4" t="b">
        <v>1</v>
      </c>
      <c r="P3731" s="4" t="b">
        <v>0</v>
      </c>
      <c r="Q3731" s="4" t="b">
        <v>0</v>
      </c>
      <c r="R3731" s="4" t="s">
        <v>39</v>
      </c>
      <c r="S3731" s="4">
        <v>-4.13319850131583</v>
      </c>
      <c r="T3731" s="4">
        <v>1.833812028731E8</v>
      </c>
    </row>
    <row r="3732" ht="12.75" customHeight="1">
      <c r="A3732" s="8" t="str">
        <f t="shared" si="1"/>
        <v>Equatorial Guinea2012</v>
      </c>
      <c r="B3732" s="4" t="s">
        <v>83</v>
      </c>
      <c r="C3732" s="4">
        <v>2012.0</v>
      </c>
      <c r="D3732" s="4">
        <v>8.31284226335015</v>
      </c>
      <c r="E3732" s="4">
        <v>-1.55825506428668E9</v>
      </c>
      <c r="F3732" s="4" t="s">
        <v>39</v>
      </c>
      <c r="G3732" s="4">
        <v>2.23883441239938E10</v>
      </c>
      <c r="H3732" s="4">
        <v>27.9609109339031</v>
      </c>
      <c r="I3732" s="4">
        <v>35.1996336821687</v>
      </c>
      <c r="J3732" s="4">
        <f t="shared" si="2"/>
        <v>625998496009</v>
      </c>
      <c r="K3732" s="5">
        <f t="shared" si="3"/>
        <v>788061511915</v>
      </c>
      <c r="L3732" s="5">
        <f t="shared" si="4"/>
        <v>162063015906</v>
      </c>
      <c r="M3732" s="5">
        <f t="shared" si="5"/>
        <v>7.238722748</v>
      </c>
      <c r="N3732" s="4" t="b">
        <v>1</v>
      </c>
      <c r="O3732" s="4" t="b">
        <v>1</v>
      </c>
      <c r="P3732" s="4" t="b">
        <v>1</v>
      </c>
      <c r="Q3732" s="4" t="b">
        <v>0</v>
      </c>
      <c r="R3732" s="4" t="s">
        <v>39</v>
      </c>
      <c r="S3732" s="4">
        <v>8.31287184445641</v>
      </c>
      <c r="T3732" s="4">
        <v>4.395098336417E8</v>
      </c>
    </row>
    <row r="3733" ht="12.75" customHeight="1">
      <c r="A3733" s="8" t="str">
        <f t="shared" si="1"/>
        <v>Equatorial Guinea2011</v>
      </c>
      <c r="B3733" s="4" t="s">
        <v>83</v>
      </c>
      <c r="C3733" s="4">
        <v>2011.0</v>
      </c>
      <c r="D3733" s="4">
        <v>6.52392264304152</v>
      </c>
      <c r="E3733" s="4">
        <v>2.37150126994979E8</v>
      </c>
      <c r="F3733" s="4" t="s">
        <v>39</v>
      </c>
      <c r="G3733" s="4">
        <v>2.13573436818949E10</v>
      </c>
      <c r="H3733" s="4">
        <v>28.3270765738872</v>
      </c>
      <c r="I3733" s="4">
        <v>27.4925276058637</v>
      </c>
      <c r="J3733" s="4">
        <f t="shared" si="2"/>
        <v>604991109892</v>
      </c>
      <c r="K3733" s="5">
        <f t="shared" si="3"/>
        <v>587167360762</v>
      </c>
      <c r="L3733" s="5">
        <f t="shared" si="4"/>
        <v>-17823749129</v>
      </c>
      <c r="M3733" s="5">
        <f t="shared" si="5"/>
        <v>-0.834548968</v>
      </c>
      <c r="N3733" s="4" t="b">
        <v>0</v>
      </c>
      <c r="O3733" s="4" t="b">
        <v>0</v>
      </c>
      <c r="P3733" s="4" t="b">
        <v>1</v>
      </c>
      <c r="Q3733" s="4" t="b">
        <v>1</v>
      </c>
      <c r="R3733" s="4" t="s">
        <v>39</v>
      </c>
      <c r="S3733" s="4">
        <v>6.52392362989873</v>
      </c>
      <c r="T3733" s="4">
        <v>-1.03100044209889E9</v>
      </c>
    </row>
    <row r="3734" ht="12.75" customHeight="1">
      <c r="A3734" s="8" t="str">
        <f t="shared" si="1"/>
        <v>Equatorial Guinea2010</v>
      </c>
      <c r="B3734" s="4" t="s">
        <v>83</v>
      </c>
      <c r="C3734" s="4">
        <v>2010.0</v>
      </c>
      <c r="D3734" s="4">
        <v>-8.92416211170925</v>
      </c>
      <c r="E3734" s="4">
        <v>-7.00031036018614E8</v>
      </c>
      <c r="F3734" s="4" t="s">
        <v>39</v>
      </c>
      <c r="G3734" s="4">
        <v>1.63144434289392E10</v>
      </c>
      <c r="H3734" s="4">
        <v>26.6458539104069</v>
      </c>
      <c r="I3734" s="4">
        <v>31.1789071581024</v>
      </c>
      <c r="J3734" s="4">
        <f t="shared" si="2"/>
        <v>434712276237</v>
      </c>
      <c r="K3734" s="5">
        <f t="shared" si="3"/>
        <v>508666517007</v>
      </c>
      <c r="L3734" s="5">
        <f t="shared" si="4"/>
        <v>73954240770</v>
      </c>
      <c r="M3734" s="5">
        <f t="shared" si="5"/>
        <v>4.533053248</v>
      </c>
      <c r="N3734" s="4" t="b">
        <v>1</v>
      </c>
      <c r="O3734" s="4" t="b">
        <v>1</v>
      </c>
      <c r="P3734" s="4" t="b">
        <v>0</v>
      </c>
      <c r="Q3734" s="4" t="b">
        <v>1</v>
      </c>
      <c r="R3734" s="4" t="s">
        <v>39</v>
      </c>
      <c r="S3734" s="4">
        <v>-8.92417588851806</v>
      </c>
      <c r="T3734" s="4">
        <v>-5.0429002529557E9</v>
      </c>
    </row>
    <row r="3735" ht="12.75" customHeight="1">
      <c r="A3735" s="8" t="str">
        <f t="shared" si="1"/>
        <v>Equatorial Guinea2009</v>
      </c>
      <c r="B3735" s="4" t="s">
        <v>83</v>
      </c>
      <c r="C3735" s="4">
        <v>2009.0</v>
      </c>
      <c r="D3735" s="4">
        <v>1.34335628806096</v>
      </c>
      <c r="E3735" s="4">
        <v>-9.6572899298434E8</v>
      </c>
      <c r="F3735" s="4" t="s">
        <v>39</v>
      </c>
      <c r="G3735" s="4">
        <v>1.50277951732187E10</v>
      </c>
      <c r="H3735" s="4">
        <v>33.3725201767382</v>
      </c>
      <c r="I3735" s="4">
        <v>39.8471572181137</v>
      </c>
      <c r="J3735" s="4">
        <f t="shared" si="2"/>
        <v>501515397630</v>
      </c>
      <c r="K3735" s="5">
        <f t="shared" si="3"/>
        <v>598814916909</v>
      </c>
      <c r="L3735" s="5">
        <f t="shared" si="4"/>
        <v>97299519279</v>
      </c>
      <c r="M3735" s="5">
        <f t="shared" si="5"/>
        <v>6.474637041</v>
      </c>
      <c r="N3735" s="4" t="b">
        <v>1</v>
      </c>
      <c r="O3735" s="4" t="b">
        <v>1</v>
      </c>
      <c r="P3735" s="4" t="b">
        <v>0</v>
      </c>
      <c r="Q3735" s="4" t="b">
        <v>0</v>
      </c>
      <c r="R3735" s="4" t="s">
        <v>39</v>
      </c>
      <c r="S3735" s="4">
        <v>1.34335628806095</v>
      </c>
      <c r="T3735" s="4">
        <v>-1.28664825572049E9</v>
      </c>
    </row>
    <row r="3736" ht="12.75" customHeight="1">
      <c r="A3736" s="8" t="str">
        <f t="shared" si="1"/>
        <v>Equatorial Guinea2008</v>
      </c>
      <c r="B3736" s="4" t="s">
        <v>83</v>
      </c>
      <c r="C3736" s="4">
        <v>2008.0</v>
      </c>
      <c r="D3736" s="4">
        <v>17.7991118979062</v>
      </c>
      <c r="E3736" s="4">
        <v>2.89187510732901E9</v>
      </c>
      <c r="F3736" s="4" t="s">
        <v>39</v>
      </c>
      <c r="G3736" s="4">
        <v>1.97498935363204E10</v>
      </c>
      <c r="H3736" s="4">
        <v>34.5064346236426</v>
      </c>
      <c r="I3736" s="4">
        <v>19.8926923882762</v>
      </c>
      <c r="J3736" s="4">
        <f t="shared" si="2"/>
        <v>681498410135</v>
      </c>
      <c r="K3736" s="5">
        <f t="shared" si="3"/>
        <v>392878556819</v>
      </c>
      <c r="L3736" s="5">
        <f t="shared" si="4"/>
        <v>-288619853316</v>
      </c>
      <c r="M3736" s="5">
        <f t="shared" si="5"/>
        <v>-14.61374224</v>
      </c>
      <c r="N3736" s="4" t="b">
        <v>0</v>
      </c>
      <c r="O3736" s="4" t="b">
        <v>0</v>
      </c>
      <c r="P3736" s="4" t="b">
        <v>1</v>
      </c>
      <c r="Q3736" s="4" t="b">
        <v>1</v>
      </c>
      <c r="R3736" s="4" t="s">
        <v>39</v>
      </c>
      <c r="S3736" s="4">
        <v>17.7991091333811</v>
      </c>
      <c r="T3736" s="4">
        <v>4.7220983631017E9</v>
      </c>
    </row>
    <row r="3737" ht="12.75" customHeight="1">
      <c r="A3737" s="8" t="str">
        <f t="shared" si="1"/>
        <v>Equatorial Guinea2007</v>
      </c>
      <c r="B3737" s="4" t="s">
        <v>83</v>
      </c>
      <c r="C3737" s="4">
        <v>2007.0</v>
      </c>
      <c r="D3737" s="4">
        <v>15.2821112140299</v>
      </c>
      <c r="E3737" s="4">
        <v>2.24492280518282E9</v>
      </c>
      <c r="F3737" s="4" t="s">
        <v>39</v>
      </c>
      <c r="G3737" s="4">
        <v>1.30717187587373E10</v>
      </c>
      <c r="H3737" s="4">
        <v>36.848916037933</v>
      </c>
      <c r="I3737" s="4">
        <v>19.6889434225067</v>
      </c>
      <c r="J3737" s="4">
        <f t="shared" si="2"/>
        <v>481678667012</v>
      </c>
      <c r="K3737" s="5">
        <f t="shared" si="3"/>
        <v>257368331076</v>
      </c>
      <c r="L3737" s="5">
        <f t="shared" si="4"/>
        <v>-224310335936</v>
      </c>
      <c r="M3737" s="5">
        <f t="shared" si="5"/>
        <v>-17.15997262</v>
      </c>
      <c r="N3737" s="4" t="b">
        <v>0</v>
      </c>
      <c r="O3737" s="4" t="b">
        <v>0</v>
      </c>
      <c r="P3737" s="4" t="b">
        <v>1</v>
      </c>
      <c r="Q3737" s="4" t="b">
        <v>1</v>
      </c>
      <c r="R3737" s="4" t="s">
        <v>39</v>
      </c>
      <c r="S3737" s="4">
        <v>15.2821139194857</v>
      </c>
      <c r="T3737" s="4">
        <v>-6.67817477758309E9</v>
      </c>
    </row>
    <row r="3738" ht="12.75" customHeight="1">
      <c r="A3738" s="8" t="str">
        <f t="shared" si="1"/>
        <v>Equatorial Guinea2006</v>
      </c>
      <c r="B3738" s="4" t="s">
        <v>83</v>
      </c>
      <c r="C3738" s="4">
        <v>2006.0</v>
      </c>
      <c r="D3738" s="4">
        <v>6.50114767114908</v>
      </c>
      <c r="E3738" s="4">
        <v>2.20049681567884E9</v>
      </c>
      <c r="F3738" s="4" t="s">
        <v>39</v>
      </c>
      <c r="G3738" s="4">
        <v>1.00865286988604E10</v>
      </c>
      <c r="H3738" s="4">
        <v>39.8875950722638</v>
      </c>
      <c r="I3738" s="4">
        <v>18.0929386482665</v>
      </c>
      <c r="J3738" s="4">
        <f t="shared" si="2"/>
        <v>402327372425</v>
      </c>
      <c r="K3738" s="5">
        <f t="shared" si="3"/>
        <v>182494944922</v>
      </c>
      <c r="L3738" s="5">
        <f t="shared" si="4"/>
        <v>-219832427502</v>
      </c>
      <c r="M3738" s="5">
        <f t="shared" si="5"/>
        <v>-21.79465642</v>
      </c>
      <c r="N3738" s="4" t="b">
        <v>0</v>
      </c>
      <c r="O3738" s="4" t="b">
        <v>1</v>
      </c>
      <c r="P3738" s="4" t="b">
        <v>1</v>
      </c>
      <c r="Q3738" s="4" t="b">
        <v>1</v>
      </c>
      <c r="R3738" s="4" t="s">
        <v>39</v>
      </c>
      <c r="S3738" s="4">
        <v>7.70491760658767</v>
      </c>
      <c r="T3738" s="4">
        <v>-2.9851900598769E9</v>
      </c>
    </row>
    <row r="3739" ht="12.75" customHeight="1">
      <c r="A3739" s="8" t="str">
        <f t="shared" si="1"/>
        <v>Equatorial Guinea2005</v>
      </c>
      <c r="B3739" s="4" t="s">
        <v>83</v>
      </c>
      <c r="C3739" s="4">
        <v>2005.0</v>
      </c>
      <c r="D3739" s="4">
        <v>8.21012784928774</v>
      </c>
      <c r="E3739" s="4">
        <v>1.52821543760483E9</v>
      </c>
      <c r="F3739" s="4" t="s">
        <v>39</v>
      </c>
      <c r="G3739" s="4">
        <v>8.21736909265224E9</v>
      </c>
      <c r="H3739" s="4">
        <v>32.6687537089216</v>
      </c>
      <c r="I3739" s="4">
        <v>14.1218287528554</v>
      </c>
      <c r="J3739" s="4">
        <f t="shared" si="2"/>
        <v>268451207023</v>
      </c>
      <c r="K3739" s="5">
        <f t="shared" si="3"/>
        <v>116044279125</v>
      </c>
      <c r="L3739" s="5">
        <f t="shared" si="4"/>
        <v>-152406927898</v>
      </c>
      <c r="M3739" s="5">
        <f t="shared" si="5"/>
        <v>-18.54692496</v>
      </c>
      <c r="N3739" s="4" t="b">
        <v>0</v>
      </c>
      <c r="O3739" s="4" t="b">
        <v>1</v>
      </c>
      <c r="P3739" s="4" t="b">
        <v>1</v>
      </c>
      <c r="Q3739" s="4" t="b">
        <v>0</v>
      </c>
      <c r="R3739" s="4" t="s">
        <v>39</v>
      </c>
      <c r="S3739" s="4">
        <v>16.7487006053541</v>
      </c>
      <c r="T3739" s="4">
        <v>-1.86915960620815E9</v>
      </c>
    </row>
    <row r="3740" ht="12.75" customHeight="1">
      <c r="A3740" s="8" t="str">
        <f t="shared" si="1"/>
        <v>Equatorial Guinea2004</v>
      </c>
      <c r="B3740" s="4" t="s">
        <v>83</v>
      </c>
      <c r="C3740" s="4">
        <v>2004.0</v>
      </c>
      <c r="D3740" s="4">
        <v>30.3912213480326</v>
      </c>
      <c r="E3740" s="4">
        <v>6.15529651594419E8</v>
      </c>
      <c r="F3740" s="4" t="s">
        <v>39</v>
      </c>
      <c r="G3740" s="4">
        <v>4.41076433866733E9</v>
      </c>
      <c r="H3740" s="4">
        <v>24.637595745089</v>
      </c>
      <c r="I3740" s="4">
        <v>10.7635824914662</v>
      </c>
      <c r="J3740" s="4">
        <f t="shared" si="2"/>
        <v>108670628703</v>
      </c>
      <c r="K3740" s="5">
        <f t="shared" si="3"/>
        <v>47475625810</v>
      </c>
      <c r="L3740" s="5">
        <f t="shared" si="4"/>
        <v>-61195002893</v>
      </c>
      <c r="M3740" s="5">
        <f t="shared" si="5"/>
        <v>-13.87401325</v>
      </c>
      <c r="N3740" s="4" t="b">
        <v>0</v>
      </c>
      <c r="O3740" s="4" t="b">
        <v>0</v>
      </c>
      <c r="P3740" s="4" t="b">
        <v>1</v>
      </c>
      <c r="Q3740" s="4" t="b">
        <v>0</v>
      </c>
      <c r="R3740" s="4" t="s">
        <v>39</v>
      </c>
      <c r="S3740" s="4">
        <v>37.9987268556423</v>
      </c>
      <c r="T3740" s="4">
        <v>-3.80660475398491E9</v>
      </c>
    </row>
    <row r="3741" ht="12.75" customHeight="1">
      <c r="A3741" s="8" t="str">
        <f t="shared" si="1"/>
        <v>Equatorial Guinea2003</v>
      </c>
      <c r="B3741" s="4" t="s">
        <v>83</v>
      </c>
      <c r="C3741" s="4">
        <v>2003.0</v>
      </c>
      <c r="D3741" s="4">
        <v>14.4554197454518</v>
      </c>
      <c r="E3741" s="4">
        <v>1.93976700527649E8</v>
      </c>
      <c r="F3741" s="4" t="s">
        <v>39</v>
      </c>
      <c r="G3741" s="4">
        <v>2.48474593509329E9</v>
      </c>
      <c r="H3741" s="4">
        <v>21.5648936471423</v>
      </c>
      <c r="I3741" s="4">
        <v>13.7816718548446</v>
      </c>
      <c r="J3741" s="4">
        <f t="shared" si="2"/>
        <v>53583281830</v>
      </c>
      <c r="K3741" s="5">
        <f t="shared" si="3"/>
        <v>34243953120</v>
      </c>
      <c r="L3741" s="5">
        <f t="shared" si="4"/>
        <v>-19339328710</v>
      </c>
      <c r="M3741" s="5">
        <f t="shared" si="5"/>
        <v>-7.783221792</v>
      </c>
      <c r="N3741" s="4" t="b">
        <v>0</v>
      </c>
      <c r="O3741" s="4" t="b">
        <v>1</v>
      </c>
      <c r="P3741" s="4" t="b">
        <v>1</v>
      </c>
      <c r="Q3741" s="4" t="b">
        <v>0</v>
      </c>
      <c r="R3741" s="4" t="s">
        <v>39</v>
      </c>
      <c r="S3741" s="4">
        <v>13.9552503163825</v>
      </c>
      <c r="T3741" s="4">
        <v>-1.92601840357404E9</v>
      </c>
    </row>
    <row r="3742" ht="12.75" customHeight="1">
      <c r="A3742" s="8" t="str">
        <f t="shared" si="1"/>
        <v>Equatorial Guinea2002</v>
      </c>
      <c r="B3742" s="4" t="s">
        <v>83</v>
      </c>
      <c r="C3742" s="4">
        <v>2002.0</v>
      </c>
      <c r="D3742" s="4">
        <v>19.6210466130883</v>
      </c>
      <c r="E3742" s="4">
        <v>3.22812619775966E8</v>
      </c>
      <c r="F3742" s="4" t="s">
        <v>39</v>
      </c>
      <c r="G3742" s="4">
        <v>1.80674274227311E9</v>
      </c>
      <c r="H3742" s="4">
        <v>28.8486525166119</v>
      </c>
      <c r="I3742" s="4">
        <v>11.2545255602985</v>
      </c>
      <c r="J3742" s="4">
        <f t="shared" si="2"/>
        <v>52122093559</v>
      </c>
      <c r="K3742" s="5">
        <f t="shared" si="3"/>
        <v>20334032374</v>
      </c>
      <c r="L3742" s="5">
        <f t="shared" si="4"/>
        <v>-31788061185</v>
      </c>
      <c r="M3742" s="5">
        <f t="shared" si="5"/>
        <v>-17.59412696</v>
      </c>
      <c r="N3742" s="4" t="b">
        <v>0</v>
      </c>
      <c r="O3742" s="4" t="b">
        <v>1</v>
      </c>
      <c r="P3742" s="4" t="b">
        <v>1</v>
      </c>
      <c r="Q3742" s="4" t="b">
        <v>0</v>
      </c>
      <c r="R3742" s="4" t="s">
        <v>39</v>
      </c>
      <c r="S3742" s="4">
        <v>19.4628340359251</v>
      </c>
      <c r="T3742" s="4">
        <v>-6.78003192820179E8</v>
      </c>
    </row>
    <row r="3743" ht="12.75" customHeight="1">
      <c r="A3743" s="8" t="str">
        <f t="shared" si="1"/>
        <v>Equatorial Guinea2001</v>
      </c>
      <c r="B3743" s="4" t="s">
        <v>83</v>
      </c>
      <c r="C3743" s="4">
        <v>2001.0</v>
      </c>
      <c r="D3743" s="4">
        <v>60.0231472153369</v>
      </c>
      <c r="E3743" s="4">
        <v>2.2627339613811E8</v>
      </c>
      <c r="F3743" s="4" t="s">
        <v>39</v>
      </c>
      <c r="G3743" s="4">
        <v>1.46113902202954E9</v>
      </c>
      <c r="H3743" s="4">
        <v>28.3854161051856</v>
      </c>
      <c r="I3743" s="4">
        <v>13.4764899251473</v>
      </c>
      <c r="J3743" s="4">
        <f t="shared" si="2"/>
        <v>41475039128</v>
      </c>
      <c r="K3743" s="5">
        <f t="shared" si="3"/>
        <v>19691025310</v>
      </c>
      <c r="L3743" s="5">
        <f t="shared" si="4"/>
        <v>-21784013818</v>
      </c>
      <c r="M3743" s="5">
        <f t="shared" si="5"/>
        <v>-14.90892618</v>
      </c>
      <c r="N3743" s="4" t="b">
        <v>0</v>
      </c>
      <c r="O3743" s="4" t="b">
        <v>0</v>
      </c>
      <c r="P3743" s="4" t="b">
        <v>1</v>
      </c>
      <c r="Q3743" s="4" t="b">
        <v>0</v>
      </c>
      <c r="R3743" s="4" t="s">
        <v>39</v>
      </c>
      <c r="S3743" s="4">
        <v>63.3798754250602</v>
      </c>
      <c r="T3743" s="4">
        <v>-3.45603720243569E8</v>
      </c>
    </row>
    <row r="3744" ht="12.75" customHeight="1">
      <c r="A3744" s="8" t="str">
        <f t="shared" si="1"/>
        <v>Equatorial Guinea2000</v>
      </c>
      <c r="B3744" s="4" t="s">
        <v>83</v>
      </c>
      <c r="C3744" s="4">
        <v>2000.0</v>
      </c>
      <c r="D3744" s="4">
        <v>110.505216365397</v>
      </c>
      <c r="E3744" s="4">
        <v>-2.32106577554702E7</v>
      </c>
      <c r="F3744" s="4" t="s">
        <v>39</v>
      </c>
      <c r="G3744" s="4">
        <v>1.04599849643872E9</v>
      </c>
      <c r="H3744" s="4">
        <v>19.9780066156182</v>
      </c>
      <c r="I3744" s="4">
        <v>22.6453218812356</v>
      </c>
      <c r="J3744" s="4">
        <f t="shared" si="2"/>
        <v>20896964882</v>
      </c>
      <c r="K3744" s="5">
        <f t="shared" si="3"/>
        <v>23686972639</v>
      </c>
      <c r="L3744" s="5">
        <f t="shared" si="4"/>
        <v>2790007757</v>
      </c>
      <c r="M3744" s="5">
        <f t="shared" si="5"/>
        <v>2.667315266</v>
      </c>
      <c r="N3744" s="4" t="b">
        <v>0</v>
      </c>
      <c r="O3744" s="4" t="b">
        <v>0</v>
      </c>
      <c r="P3744" s="4" t="b">
        <v>1</v>
      </c>
      <c r="Q3744" s="4" t="b">
        <v>1</v>
      </c>
      <c r="R3744" s="4" t="s">
        <v>39</v>
      </c>
      <c r="S3744" s="4">
        <v>18.2137799569674</v>
      </c>
      <c r="T3744" s="4">
        <v>-4.1514052559082E8</v>
      </c>
    </row>
    <row r="3745" ht="12.75" customHeight="1">
      <c r="A3745" s="8" t="str">
        <f t="shared" si="1"/>
        <v>Equatorial Guinea1999</v>
      </c>
      <c r="B3745" s="4" t="s">
        <v>83</v>
      </c>
      <c r="C3745" s="4">
        <v>1999.0</v>
      </c>
      <c r="D3745" s="4">
        <v>26.3948524359732</v>
      </c>
      <c r="E3745" s="4">
        <v>5581875.51677926</v>
      </c>
      <c r="F3745" s="4" t="s">
        <v>39</v>
      </c>
      <c r="G3745" s="4">
        <v>6.21117885668503E8</v>
      </c>
      <c r="H3745" s="4">
        <v>18.4948613711409</v>
      </c>
      <c r="I3745" s="4">
        <v>18.6859893594804</v>
      </c>
      <c r="J3745" s="4">
        <f t="shared" si="2"/>
        <v>11487489191</v>
      </c>
      <c r="K3745" s="5">
        <f t="shared" si="3"/>
        <v>11606202203</v>
      </c>
      <c r="L3745" s="5">
        <f t="shared" si="4"/>
        <v>118713012</v>
      </c>
      <c r="M3745" s="5">
        <f t="shared" si="5"/>
        <v>0.1911279883</v>
      </c>
      <c r="N3745" s="4" t="b">
        <v>0</v>
      </c>
      <c r="O3745" s="4" t="b">
        <v>1</v>
      </c>
      <c r="P3745" s="4" t="b">
        <v>1</v>
      </c>
      <c r="Q3745" s="4" t="b">
        <v>1</v>
      </c>
      <c r="R3745" s="4" t="s">
        <v>39</v>
      </c>
      <c r="S3745" s="4">
        <v>25.6640154410418</v>
      </c>
      <c r="T3745" s="4">
        <v>-4.24880610770216E8</v>
      </c>
    </row>
    <row r="3746" ht="12.75" customHeight="1">
      <c r="A3746" s="8" t="str">
        <f t="shared" si="1"/>
        <v>Equatorial Guinea1998</v>
      </c>
      <c r="B3746" s="4" t="s">
        <v>83</v>
      </c>
      <c r="C3746" s="4">
        <v>1998.0</v>
      </c>
      <c r="D3746" s="4">
        <v>24.8148883589419</v>
      </c>
      <c r="E3746" s="4">
        <v>-2.20034153761854E7</v>
      </c>
      <c r="F3746" s="4" t="s">
        <v>39</v>
      </c>
      <c r="G3746" s="4">
        <v>3.70687634697573E8</v>
      </c>
      <c r="H3746" s="4">
        <v>27.4356415431851</v>
      </c>
      <c r="I3746" s="4">
        <v>35.0871270670611</v>
      </c>
      <c r="J3746" s="4">
        <f t="shared" si="2"/>
        <v>10170053070</v>
      </c>
      <c r="K3746" s="5">
        <f t="shared" si="3"/>
        <v>13006364141</v>
      </c>
      <c r="L3746" s="5">
        <f t="shared" si="4"/>
        <v>2836311071</v>
      </c>
      <c r="M3746" s="5">
        <f t="shared" si="5"/>
        <v>7.651485524</v>
      </c>
      <c r="N3746" s="4" t="b">
        <v>0</v>
      </c>
      <c r="O3746" s="4" t="b">
        <v>1</v>
      </c>
      <c r="P3746" s="4" t="b">
        <v>1</v>
      </c>
      <c r="Q3746" s="4" t="b">
        <v>0</v>
      </c>
      <c r="R3746" s="4" t="s">
        <v>39</v>
      </c>
      <c r="S3746" s="4">
        <v>23.7744823299607</v>
      </c>
      <c r="T3746" s="4">
        <v>-2.5043025097093E8</v>
      </c>
    </row>
    <row r="3747" ht="12.75" customHeight="1">
      <c r="A3747" s="8" t="str">
        <f t="shared" si="1"/>
        <v>Equatorial Guinea1997</v>
      </c>
      <c r="B3747" s="4" t="s">
        <v>83</v>
      </c>
      <c r="C3747" s="4">
        <v>1997.0</v>
      </c>
      <c r="D3747" s="4">
        <v>147.972540200419</v>
      </c>
      <c r="E3747" s="4">
        <v>2.02524007544994E7</v>
      </c>
      <c r="F3747" s="4" t="s">
        <v>39</v>
      </c>
      <c r="G3747" s="4">
        <v>4.42337870426546E8</v>
      </c>
      <c r="H3747" s="4">
        <v>17.9662056559384</v>
      </c>
      <c r="I3747" s="4">
        <v>14.7525950900392</v>
      </c>
      <c r="J3747" s="4">
        <f t="shared" si="2"/>
        <v>7947133149</v>
      </c>
      <c r="K3747" s="5">
        <f t="shared" si="3"/>
        <v>6525631495</v>
      </c>
      <c r="L3747" s="5">
        <f t="shared" si="4"/>
        <v>-1421501654</v>
      </c>
      <c r="M3747" s="5">
        <f t="shared" si="5"/>
        <v>-3.213610566</v>
      </c>
      <c r="N3747" s="4" t="b">
        <v>0</v>
      </c>
      <c r="O3747" s="4" t="b">
        <v>1</v>
      </c>
      <c r="P3747" s="4" t="b">
        <v>1</v>
      </c>
      <c r="Q3747" s="4" t="b">
        <v>0</v>
      </c>
      <c r="R3747" s="4" t="s">
        <v>39</v>
      </c>
      <c r="S3747" s="4">
        <v>149.972963487965</v>
      </c>
      <c r="T3747" s="4">
        <v>7.16502357289729E7</v>
      </c>
    </row>
    <row r="3748" ht="12.75" customHeight="1">
      <c r="A3748" s="8" t="str">
        <f t="shared" si="1"/>
        <v>Equatorial Guinea1996</v>
      </c>
      <c r="B3748" s="4" t="s">
        <v>83</v>
      </c>
      <c r="C3748" s="4">
        <v>1996.0</v>
      </c>
      <c r="D3748" s="4">
        <v>52.677710160349</v>
      </c>
      <c r="E3748" s="4">
        <v>-6342179.64180754</v>
      </c>
      <c r="F3748" s="4">
        <v>-3.44039026275848E8</v>
      </c>
      <c r="G3748" s="4">
        <v>2.32463022679122E8</v>
      </c>
      <c r="H3748" s="4">
        <v>16.587535438497</v>
      </c>
      <c r="I3748" s="4">
        <v>22.9429141535764</v>
      </c>
      <c r="J3748" s="4">
        <f t="shared" si="2"/>
        <v>3855988627</v>
      </c>
      <c r="K3748" s="5">
        <f t="shared" si="3"/>
        <v>5333379173</v>
      </c>
      <c r="L3748" s="5">
        <f t="shared" si="4"/>
        <v>1477390546</v>
      </c>
      <c r="M3748" s="5">
        <f t="shared" si="5"/>
        <v>6.355378715</v>
      </c>
      <c r="N3748" s="4" t="b">
        <v>0</v>
      </c>
      <c r="O3748" s="4" t="b">
        <v>1</v>
      </c>
      <c r="P3748" s="4" t="b">
        <v>1</v>
      </c>
      <c r="Q3748" s="4" t="b">
        <v>0</v>
      </c>
      <c r="R3748" s="4" t="s">
        <v>39</v>
      </c>
      <c r="S3748" s="4">
        <v>66.5799972215897</v>
      </c>
      <c r="T3748" s="4">
        <v>-2.09874847747423E8</v>
      </c>
    </row>
    <row r="3749" ht="12.75" customHeight="1">
      <c r="A3749" s="8" t="str">
        <f t="shared" si="1"/>
        <v>Equatorial Guinea1995</v>
      </c>
      <c r="B3749" s="4" t="s">
        <v>83</v>
      </c>
      <c r="C3749" s="4">
        <v>1995.0</v>
      </c>
      <c r="D3749" s="4">
        <v>26.5101633956839</v>
      </c>
      <c r="E3749" s="4">
        <v>-1.6693239567709E8</v>
      </c>
      <c r="F3749" s="4">
        <v>-1.23404175599221E8</v>
      </c>
      <c r="G3749" s="4">
        <v>1.41853360895902E8</v>
      </c>
      <c r="H3749" s="4">
        <v>18.0854620149167</v>
      </c>
      <c r="I3749" s="4">
        <v>141.501386846271</v>
      </c>
      <c r="J3749" s="4">
        <f t="shared" si="2"/>
        <v>2565483570</v>
      </c>
      <c r="K3749" s="5">
        <f t="shared" si="3"/>
        <v>20072447296</v>
      </c>
      <c r="L3749" s="5">
        <f t="shared" si="4"/>
        <v>17506963725</v>
      </c>
      <c r="M3749" s="5">
        <f t="shared" si="5"/>
        <v>123.4159248</v>
      </c>
      <c r="N3749" s="4" t="b">
        <v>0</v>
      </c>
      <c r="O3749" s="4" t="b">
        <v>1</v>
      </c>
      <c r="P3749" s="4" t="b">
        <v>1</v>
      </c>
      <c r="Q3749" s="4" t="b">
        <v>0</v>
      </c>
      <c r="R3749" s="4" t="s">
        <v>39</v>
      </c>
      <c r="S3749" s="4">
        <v>17.4862637323938</v>
      </c>
      <c r="T3749" s="4">
        <v>-9.060966178322E7</v>
      </c>
    </row>
    <row r="3750" ht="12.75" customHeight="1">
      <c r="A3750" s="8" t="str">
        <f t="shared" si="1"/>
        <v>Equatorial Guinea1994</v>
      </c>
      <c r="B3750" s="4" t="s">
        <v>83</v>
      </c>
      <c r="C3750" s="4">
        <v>1994.0</v>
      </c>
      <c r="D3750" s="4">
        <v>16.8076830338734</v>
      </c>
      <c r="E3750" s="4">
        <v>-4.83772156123119E8</v>
      </c>
      <c r="F3750" s="4">
        <v>-381841.150946369</v>
      </c>
      <c r="G3750" s="4">
        <v>1.00807002602709E8</v>
      </c>
      <c r="H3750" s="4">
        <v>22.5318416612596</v>
      </c>
      <c r="I3750" s="4">
        <v>509.844269637504</v>
      </c>
      <c r="J3750" s="4">
        <f t="shared" si="2"/>
        <v>2271367421</v>
      </c>
      <c r="K3750" s="5">
        <f t="shared" si="3"/>
        <v>51395872616</v>
      </c>
      <c r="L3750" s="5">
        <f t="shared" si="4"/>
        <v>49124505195</v>
      </c>
      <c r="M3750" s="5">
        <f t="shared" si="5"/>
        <v>487.312428</v>
      </c>
      <c r="N3750" s="4" t="b">
        <v>0</v>
      </c>
      <c r="O3750" s="4" t="b">
        <v>1</v>
      </c>
      <c r="P3750" s="4" t="b">
        <v>1</v>
      </c>
      <c r="Q3750" s="4" t="b">
        <v>0</v>
      </c>
      <c r="R3750" s="4" t="s">
        <v>39</v>
      </c>
      <c r="S3750" s="4">
        <v>16.6688355418416</v>
      </c>
      <c r="T3750" s="4">
        <v>-4.1046358293193E7</v>
      </c>
    </row>
    <row r="3751" ht="12.75" customHeight="1">
      <c r="A3751" s="8" t="str">
        <f t="shared" si="1"/>
        <v>Equatorial Guinea1993</v>
      </c>
      <c r="B3751" s="4" t="s">
        <v>83</v>
      </c>
      <c r="C3751" s="4">
        <v>1993.0</v>
      </c>
      <c r="D3751" s="4">
        <v>10.4605239220148</v>
      </c>
      <c r="E3751" s="4">
        <v>-2.8670340164343E8</v>
      </c>
      <c r="F3751" s="4">
        <v>2842889.76820805</v>
      </c>
      <c r="G3751" s="4">
        <v>1.3604790600517E8</v>
      </c>
      <c r="H3751" s="4">
        <v>38.3713381424254</v>
      </c>
      <c r="I3751" s="4">
        <v>256.307410740552</v>
      </c>
      <c r="J3751" s="4">
        <f t="shared" si="2"/>
        <v>5220340205</v>
      </c>
      <c r="K3751" s="5">
        <f t="shared" si="3"/>
        <v>34870086525</v>
      </c>
      <c r="L3751" s="5">
        <f t="shared" si="4"/>
        <v>29649746320</v>
      </c>
      <c r="M3751" s="5">
        <f t="shared" si="5"/>
        <v>217.9360726</v>
      </c>
      <c r="N3751" s="4" t="b">
        <v>0</v>
      </c>
      <c r="O3751" s="4" t="b">
        <v>1</v>
      </c>
      <c r="P3751" s="4" t="b">
        <v>1</v>
      </c>
      <c r="Q3751" s="4" t="b">
        <v>0</v>
      </c>
      <c r="R3751" s="4" t="s">
        <v>39</v>
      </c>
      <c r="S3751" s="4">
        <v>11.0332130375277</v>
      </c>
      <c r="T3751" s="4">
        <v>3.52409034024609E7</v>
      </c>
    </row>
    <row r="3752" ht="12.75" customHeight="1">
      <c r="A3752" s="8" t="str">
        <f t="shared" si="1"/>
        <v>Equatorial Guinea1992</v>
      </c>
      <c r="B3752" s="4" t="s">
        <v>83</v>
      </c>
      <c r="C3752" s="4">
        <v>1992.0</v>
      </c>
      <c r="D3752" s="4">
        <v>33.0023580305509</v>
      </c>
      <c r="E3752" s="4">
        <v>-7.40673626661673E8</v>
      </c>
      <c r="F3752" s="4">
        <v>-1.05745625367426E7</v>
      </c>
      <c r="G3752" s="4">
        <v>1.34707183973556E8</v>
      </c>
      <c r="H3752" s="4">
        <v>37.2711838002554</v>
      </c>
      <c r="I3752" s="4">
        <v>594.769786905096</v>
      </c>
      <c r="J3752" s="4">
        <f t="shared" si="2"/>
        <v>5020696213</v>
      </c>
      <c r="K3752" s="5">
        <f t="shared" si="3"/>
        <v>80119763107</v>
      </c>
      <c r="L3752" s="5">
        <f t="shared" si="4"/>
        <v>75099066893</v>
      </c>
      <c r="M3752" s="5">
        <f t="shared" si="5"/>
        <v>557.4986031</v>
      </c>
      <c r="N3752" s="4" t="b">
        <v>0</v>
      </c>
      <c r="O3752" s="4" t="b">
        <v>1</v>
      </c>
      <c r="P3752" s="4" t="b">
        <v>1</v>
      </c>
      <c r="Q3752" s="4" t="b">
        <v>0</v>
      </c>
      <c r="R3752" s="4" t="s">
        <v>39</v>
      </c>
      <c r="S3752" s="4">
        <v>34.7453200290652</v>
      </c>
      <c r="T3752" s="4">
        <v>-1340722.03161397</v>
      </c>
    </row>
    <row r="3753" ht="12.75" customHeight="1">
      <c r="A3753" s="8" t="str">
        <f t="shared" si="1"/>
        <v>Equatorial Guinea1991</v>
      </c>
      <c r="B3753" s="4" t="s">
        <v>83</v>
      </c>
      <c r="C3753" s="4">
        <v>1991.0</v>
      </c>
      <c r="D3753" s="4">
        <v>-1.24520666769313</v>
      </c>
      <c r="E3753" s="4">
        <v>-2.54152290060156E8</v>
      </c>
      <c r="F3753" s="4">
        <v>-4.07186057530572E7</v>
      </c>
      <c r="G3753" s="4">
        <v>1.10906028612022E8</v>
      </c>
      <c r="H3753" s="4">
        <v>48.4809325726878</v>
      </c>
      <c r="I3753" s="4">
        <v>284.516471089515</v>
      </c>
      <c r="J3753" s="4">
        <f t="shared" si="2"/>
        <v>5376827695</v>
      </c>
      <c r="K3753" s="5">
        <f t="shared" si="3"/>
        <v>31554591883</v>
      </c>
      <c r="L3753" s="5">
        <f t="shared" si="4"/>
        <v>26177764188</v>
      </c>
      <c r="M3753" s="5">
        <f t="shared" si="5"/>
        <v>236.0355385</v>
      </c>
      <c r="N3753" s="4" t="b">
        <v>1</v>
      </c>
      <c r="O3753" s="4" t="b">
        <v>1</v>
      </c>
      <c r="P3753" s="4" t="b">
        <v>0</v>
      </c>
      <c r="Q3753" s="4" t="b">
        <v>0</v>
      </c>
      <c r="R3753" s="4" t="s">
        <v>39</v>
      </c>
      <c r="S3753" s="4">
        <v>-1.02223887710288</v>
      </c>
      <c r="T3753" s="4">
        <v>-2.3801155361534E7</v>
      </c>
    </row>
    <row r="3754" ht="12.75" customHeight="1">
      <c r="A3754" s="8" t="str">
        <f t="shared" si="1"/>
        <v>Equatorial Guinea1990</v>
      </c>
      <c r="B3754" s="4" t="s">
        <v>83</v>
      </c>
      <c r="C3754" s="4">
        <v>1990.0</v>
      </c>
      <c r="D3754" s="4">
        <v>2.53652504625888</v>
      </c>
      <c r="E3754" s="4">
        <v>-1.72308603688446E8</v>
      </c>
      <c r="F3754" s="4">
        <v>-1.89925404561173E7</v>
      </c>
      <c r="G3754" s="4">
        <v>1.12119411508746E8</v>
      </c>
      <c r="H3754" s="4">
        <v>52.7460712414877</v>
      </c>
      <c r="I3754" s="4">
        <v>212.931322544181</v>
      </c>
      <c r="J3754" s="4">
        <f t="shared" si="2"/>
        <v>5913858467</v>
      </c>
      <c r="K3754" s="5">
        <f t="shared" si="3"/>
        <v>23873734575</v>
      </c>
      <c r="L3754" s="5">
        <f t="shared" si="4"/>
        <v>17959876108</v>
      </c>
      <c r="M3754" s="5">
        <f t="shared" si="5"/>
        <v>160.1852513</v>
      </c>
      <c r="N3754" s="4" t="b">
        <v>1</v>
      </c>
      <c r="O3754" s="4" t="b">
        <v>1</v>
      </c>
      <c r="P3754" s="4" t="b">
        <v>0</v>
      </c>
      <c r="Q3754" s="4" t="b">
        <v>0</v>
      </c>
      <c r="R3754" s="4" t="s">
        <v>39</v>
      </c>
      <c r="S3754" s="4">
        <v>-1.75856408496443</v>
      </c>
      <c r="T3754" s="4">
        <v>1213382.896724</v>
      </c>
    </row>
    <row r="3755" ht="12.75" customHeight="1">
      <c r="A3755" s="8" t="str">
        <f t="shared" si="1"/>
        <v>Equatorial Guinea1989</v>
      </c>
      <c r="B3755" s="4" t="s">
        <v>83</v>
      </c>
      <c r="C3755" s="4">
        <v>1989.0</v>
      </c>
      <c r="D3755" s="4">
        <v>-1.22917801816325</v>
      </c>
      <c r="E3755" s="4">
        <v>-6.10781656544636E7</v>
      </c>
      <c r="F3755" s="4">
        <v>-2.09963189382601E7</v>
      </c>
      <c r="G3755" s="4">
        <v>8.82659747260518E7</v>
      </c>
      <c r="H3755" s="4">
        <v>40.625674113117</v>
      </c>
      <c r="I3755" s="4">
        <v>116.796735301879</v>
      </c>
      <c r="J3755" s="4">
        <f t="shared" si="2"/>
        <v>3585864724</v>
      </c>
      <c r="K3755" s="5">
        <f t="shared" si="3"/>
        <v>10309177686</v>
      </c>
      <c r="L3755" s="5">
        <f t="shared" si="4"/>
        <v>6723312962</v>
      </c>
      <c r="M3755" s="5">
        <f t="shared" si="5"/>
        <v>76.17106119</v>
      </c>
      <c r="N3755" s="4" t="b">
        <v>1</v>
      </c>
      <c r="O3755" s="4" t="b">
        <v>1</v>
      </c>
      <c r="P3755" s="4" t="b">
        <v>0</v>
      </c>
      <c r="Q3755" s="4" t="b">
        <v>0</v>
      </c>
      <c r="R3755" s="4" t="s">
        <v>39</v>
      </c>
      <c r="S3755" s="4">
        <v>-1.22917807949834</v>
      </c>
      <c r="T3755" s="4">
        <v>-2.38534367826941E7</v>
      </c>
    </row>
    <row r="3756" ht="12.75" customHeight="1">
      <c r="A3756" s="8" t="str">
        <f t="shared" si="1"/>
        <v>Equatorial Guinea1988</v>
      </c>
      <c r="B3756" s="4" t="s">
        <v>83</v>
      </c>
      <c r="C3756" s="4">
        <v>1988.0</v>
      </c>
      <c r="D3756" s="4">
        <v>2.65526210348992</v>
      </c>
      <c r="E3756" s="4">
        <v>-2.03214808408888E8</v>
      </c>
      <c r="F3756" s="4">
        <v>-1.65386250068101E7</v>
      </c>
      <c r="G3756" s="4">
        <v>1.00534656942699E8</v>
      </c>
      <c r="H3756" s="4">
        <v>19.4522928720654</v>
      </c>
      <c r="I3756" s="4">
        <v>227.946807760475</v>
      </c>
      <c r="J3756" s="4">
        <f t="shared" si="2"/>
        <v>1955629591</v>
      </c>
      <c r="K3756" s="5">
        <f t="shared" si="3"/>
        <v>22916554119</v>
      </c>
      <c r="L3756" s="5">
        <f t="shared" si="4"/>
        <v>20960924529</v>
      </c>
      <c r="M3756" s="5">
        <f t="shared" si="5"/>
        <v>208.4945149</v>
      </c>
      <c r="N3756" s="4" t="b">
        <v>1</v>
      </c>
      <c r="O3756" s="4" t="b">
        <v>1</v>
      </c>
      <c r="P3756" s="4" t="b">
        <v>1</v>
      </c>
      <c r="Q3756" s="4" t="b">
        <v>0</v>
      </c>
      <c r="R3756" s="4" t="s">
        <v>39</v>
      </c>
      <c r="S3756" s="4">
        <v>2.6552621825882</v>
      </c>
      <c r="T3756" s="4">
        <v>1.22686822166471E7</v>
      </c>
    </row>
    <row r="3757" ht="12.75" customHeight="1">
      <c r="A3757" s="8" t="str">
        <f t="shared" si="1"/>
        <v>Equatorial Guinea1987</v>
      </c>
      <c r="B3757" s="4" t="s">
        <v>83</v>
      </c>
      <c r="C3757" s="4">
        <v>1987.0</v>
      </c>
      <c r="D3757" s="4">
        <v>4.43673744483413</v>
      </c>
      <c r="E3757" s="4">
        <v>-1.4218319522076E8</v>
      </c>
      <c r="F3757" s="4">
        <v>-2.42033779247228E7</v>
      </c>
      <c r="G3757" s="4">
        <v>9.3345859405032E7</v>
      </c>
      <c r="H3757" s="4">
        <v>25.0379499241002</v>
      </c>
      <c r="I3757" s="4">
        <v>182.999634000732</v>
      </c>
      <c r="J3757" s="4">
        <f t="shared" si="2"/>
        <v>2337188953</v>
      </c>
      <c r="K3757" s="5">
        <f t="shared" si="3"/>
        <v>17082258107</v>
      </c>
      <c r="L3757" s="5">
        <f t="shared" si="4"/>
        <v>14745069153</v>
      </c>
      <c r="M3757" s="5">
        <f t="shared" si="5"/>
        <v>157.9616841</v>
      </c>
      <c r="N3757" s="4" t="b">
        <v>0</v>
      </c>
      <c r="O3757" s="4" t="b">
        <v>0</v>
      </c>
      <c r="P3757" s="4" t="b">
        <v>1</v>
      </c>
      <c r="Q3757" s="4" t="b">
        <v>1</v>
      </c>
      <c r="R3757" s="4" t="s">
        <v>39</v>
      </c>
      <c r="S3757" s="4">
        <v>4.43673736244361</v>
      </c>
      <c r="T3757" s="4">
        <v>-7188797.537667</v>
      </c>
    </row>
    <row r="3758" ht="12.75" customHeight="1">
      <c r="A3758" s="8" t="str">
        <f t="shared" si="1"/>
        <v>Equatorial Guinea1986</v>
      </c>
      <c r="B3758" s="4" t="s">
        <v>83</v>
      </c>
      <c r="C3758" s="4">
        <v>1986.0</v>
      </c>
      <c r="D3758" s="4">
        <v>-2.33055635044381</v>
      </c>
      <c r="E3758" s="4">
        <v>-6.93948790775211E7</v>
      </c>
      <c r="F3758" s="4" t="s">
        <v>39</v>
      </c>
      <c r="G3758" s="4">
        <v>7.64073959710488E7</v>
      </c>
      <c r="H3758" s="4">
        <v>21.6844784703136</v>
      </c>
      <c r="I3758" s="4">
        <v>118.985687565097</v>
      </c>
      <c r="J3758" s="4">
        <f t="shared" si="2"/>
        <v>1656854533</v>
      </c>
      <c r="K3758" s="5">
        <f t="shared" si="3"/>
        <v>9091386545</v>
      </c>
      <c r="L3758" s="5">
        <f t="shared" si="4"/>
        <v>7434532012</v>
      </c>
      <c r="M3758" s="5">
        <f t="shared" si="5"/>
        <v>97.30120909</v>
      </c>
      <c r="N3758" s="4" t="b">
        <v>1</v>
      </c>
      <c r="O3758" s="4" t="b">
        <v>1</v>
      </c>
      <c r="P3758" s="4" t="b">
        <v>0</v>
      </c>
      <c r="Q3758" s="4" t="b">
        <v>1</v>
      </c>
      <c r="R3758" s="4" t="s">
        <v>39</v>
      </c>
      <c r="S3758" s="4">
        <v>-2.33055635744239</v>
      </c>
      <c r="T3758" s="4">
        <v>-1.69384634339831E7</v>
      </c>
    </row>
    <row r="3759" ht="12.75" customHeight="1">
      <c r="A3759" s="8" t="str">
        <f t="shared" si="1"/>
        <v>Equatorial Guinea1985</v>
      </c>
      <c r="B3759" s="4" t="s">
        <v>83</v>
      </c>
      <c r="C3759" s="4">
        <v>1985.0</v>
      </c>
      <c r="D3759" s="4">
        <v>12.9051788136496</v>
      </c>
      <c r="E3759" s="4">
        <v>-5.18700477760022E7</v>
      </c>
      <c r="F3759" s="4" t="s">
        <v>39</v>
      </c>
      <c r="G3759" s="4">
        <v>6.21185700053235E7</v>
      </c>
      <c r="H3759" s="4">
        <v>26.0315861038702</v>
      </c>
      <c r="I3759" s="4">
        <v>115.359629947218</v>
      </c>
      <c r="J3759" s="4">
        <f t="shared" si="2"/>
        <v>1617044904</v>
      </c>
      <c r="K3759" s="5">
        <f t="shared" si="3"/>
        <v>7165975249</v>
      </c>
      <c r="L3759" s="5">
        <f t="shared" si="4"/>
        <v>5548930345</v>
      </c>
      <c r="M3759" s="5">
        <f t="shared" si="5"/>
        <v>89.32804384</v>
      </c>
      <c r="N3759" s="4" t="b">
        <v>1</v>
      </c>
      <c r="O3759" s="4" t="b">
        <v>1</v>
      </c>
      <c r="P3759" s="4" t="b">
        <v>0</v>
      </c>
      <c r="Q3759" s="4" t="b">
        <v>0</v>
      </c>
      <c r="R3759" s="4" t="s">
        <v>39</v>
      </c>
      <c r="S3759" s="4">
        <v>12.9051788684821</v>
      </c>
      <c r="T3759" s="4">
        <v>-1.42888259657253E7</v>
      </c>
    </row>
    <row r="3760" ht="12.75" customHeight="1">
      <c r="A3760" s="8" t="str">
        <f t="shared" si="1"/>
        <v>Equatorial Guinea1984</v>
      </c>
      <c r="B3760" s="4" t="s">
        <v>83</v>
      </c>
      <c r="C3760" s="4">
        <v>1984.0</v>
      </c>
      <c r="D3760" s="4">
        <v>1.01138164529623</v>
      </c>
      <c r="E3760" s="4" t="s">
        <v>39</v>
      </c>
      <c r="F3760" s="4" t="s">
        <v>39</v>
      </c>
      <c r="G3760" s="4">
        <v>5.03209144065688E7</v>
      </c>
      <c r="H3760" s="4" t="s">
        <v>39</v>
      </c>
      <c r="I3760" s="4" t="s">
        <v>39</v>
      </c>
      <c r="J3760" s="4" t="str">
        <f t="shared" si="2"/>
        <v>#VALUE!</v>
      </c>
      <c r="K3760" s="5" t="str">
        <f t="shared" si="3"/>
        <v>#VALUE!</v>
      </c>
      <c r="L3760" s="5" t="str">
        <f t="shared" si="4"/>
        <v>#VALUE!</v>
      </c>
      <c r="M3760" s="5" t="str">
        <f t="shared" si="5"/>
        <v>#VALUE!</v>
      </c>
      <c r="N3760" s="4" t="b">
        <v>0</v>
      </c>
      <c r="O3760" s="4" t="b">
        <v>1</v>
      </c>
      <c r="P3760" s="4" t="b">
        <v>0</v>
      </c>
      <c r="Q3760" s="4" t="b">
        <v>0</v>
      </c>
      <c r="R3760" s="4" t="s">
        <v>39</v>
      </c>
      <c r="S3760" s="4">
        <v>1.01138167040003</v>
      </c>
      <c r="T3760" s="4">
        <v>-1.17976555987546E7</v>
      </c>
    </row>
    <row r="3761" ht="12.75" customHeight="1">
      <c r="A3761" s="8" t="str">
        <f t="shared" si="1"/>
        <v>Equatorial Guinea1983</v>
      </c>
      <c r="B3761" s="4" t="s">
        <v>83</v>
      </c>
      <c r="C3761" s="4">
        <v>1983.0</v>
      </c>
      <c r="D3761" s="4">
        <v>5.00438715923842</v>
      </c>
      <c r="E3761" s="4" t="s">
        <v>39</v>
      </c>
      <c r="F3761" s="4" t="s">
        <v>39</v>
      </c>
      <c r="G3761" s="4">
        <v>4.444245694764E7</v>
      </c>
      <c r="H3761" s="4" t="s">
        <v>39</v>
      </c>
      <c r="I3761" s="4" t="s">
        <v>39</v>
      </c>
      <c r="J3761" s="4" t="str">
        <f t="shared" si="2"/>
        <v>#VALUE!</v>
      </c>
      <c r="K3761" s="5" t="str">
        <f t="shared" si="3"/>
        <v>#VALUE!</v>
      </c>
      <c r="L3761" s="5" t="str">
        <f t="shared" si="4"/>
        <v>#VALUE!</v>
      </c>
      <c r="M3761" s="5" t="str">
        <f t="shared" si="5"/>
        <v>#VALUE!</v>
      </c>
      <c r="N3761" s="4" t="b">
        <v>0</v>
      </c>
      <c r="O3761" s="4" t="b">
        <v>1</v>
      </c>
      <c r="P3761" s="4" t="b">
        <v>1</v>
      </c>
      <c r="Q3761" s="4" t="b">
        <v>0</v>
      </c>
      <c r="R3761" s="4" t="s">
        <v>39</v>
      </c>
      <c r="S3761" s="4">
        <v>5.00438719582668</v>
      </c>
      <c r="T3761" s="4">
        <v>-5878457.4589288</v>
      </c>
    </row>
    <row r="3762" ht="12.75" customHeight="1">
      <c r="A3762" s="8" t="str">
        <f t="shared" si="1"/>
        <v>Equatorial Guinea1982</v>
      </c>
      <c r="B3762" s="4" t="s">
        <v>83</v>
      </c>
      <c r="C3762" s="4">
        <v>1982.0</v>
      </c>
      <c r="D3762" s="4">
        <v>2.20167599492879</v>
      </c>
      <c r="E3762" s="4" t="s">
        <v>39</v>
      </c>
      <c r="F3762" s="4" t="s">
        <v>39</v>
      </c>
      <c r="G3762" s="4">
        <v>4.4294647733479E7</v>
      </c>
      <c r="H3762" s="4" t="s">
        <v>39</v>
      </c>
      <c r="I3762" s="4" t="s">
        <v>39</v>
      </c>
      <c r="J3762" s="4" t="str">
        <f t="shared" si="2"/>
        <v>#VALUE!</v>
      </c>
      <c r="K3762" s="5" t="str">
        <f t="shared" si="3"/>
        <v>#VALUE!</v>
      </c>
      <c r="L3762" s="5" t="str">
        <f t="shared" si="4"/>
        <v>#VALUE!</v>
      </c>
      <c r="M3762" s="5" t="str">
        <f t="shared" si="5"/>
        <v>#VALUE!</v>
      </c>
      <c r="N3762" s="4" t="b">
        <v>0</v>
      </c>
      <c r="O3762" s="4" t="b">
        <v>1</v>
      </c>
      <c r="P3762" s="4" t="b">
        <v>1</v>
      </c>
      <c r="Q3762" s="4" t="b">
        <v>0</v>
      </c>
      <c r="R3762" s="4" t="s">
        <v>39</v>
      </c>
      <c r="S3762" s="4">
        <v>2.20167594636722</v>
      </c>
      <c r="T3762" s="4">
        <v>-147809.214161001</v>
      </c>
    </row>
    <row r="3763" ht="12.75" customHeight="1">
      <c r="A3763" s="8" t="str">
        <f t="shared" si="1"/>
        <v>Equatorial Guinea1981</v>
      </c>
      <c r="B3763" s="4" t="s">
        <v>83</v>
      </c>
      <c r="C3763" s="4">
        <v>1981.0</v>
      </c>
      <c r="D3763" s="4">
        <v>5.76942042616595</v>
      </c>
      <c r="E3763" s="4" t="s">
        <v>39</v>
      </c>
      <c r="F3763" s="4" t="s">
        <v>39</v>
      </c>
      <c r="G3763" s="4">
        <v>3.67314228456914E7</v>
      </c>
      <c r="H3763" s="4" t="s">
        <v>39</v>
      </c>
      <c r="I3763" s="4" t="s">
        <v>39</v>
      </c>
      <c r="J3763" s="4" t="str">
        <f t="shared" si="2"/>
        <v>#VALUE!</v>
      </c>
      <c r="K3763" s="5" t="str">
        <f t="shared" si="3"/>
        <v>#VALUE!</v>
      </c>
      <c r="L3763" s="5" t="str">
        <f t="shared" si="4"/>
        <v>#VALUE!</v>
      </c>
      <c r="M3763" s="5" t="str">
        <f t="shared" si="5"/>
        <v>#VALUE!</v>
      </c>
      <c r="N3763" s="4" t="b">
        <v>0</v>
      </c>
      <c r="O3763" s="4" t="b">
        <v>1</v>
      </c>
      <c r="P3763" s="4" t="b">
        <v>1</v>
      </c>
      <c r="Q3763" s="4" t="b">
        <v>0</v>
      </c>
      <c r="R3763" s="4" t="s">
        <v>39</v>
      </c>
      <c r="S3763" s="4">
        <v>5.76942050301955</v>
      </c>
      <c r="T3763" s="4">
        <v>-7563224.8877876</v>
      </c>
    </row>
    <row r="3764" ht="12.75" customHeight="1">
      <c r="A3764" s="8" t="str">
        <f t="shared" si="1"/>
        <v>Equatorial Guinea1980</v>
      </c>
      <c r="B3764" s="4" t="s">
        <v>83</v>
      </c>
      <c r="C3764" s="4">
        <v>1980.0</v>
      </c>
      <c r="D3764" s="4">
        <v>4.83871323558811</v>
      </c>
      <c r="E3764" s="4" t="s">
        <v>39</v>
      </c>
      <c r="F3764" s="4" t="s">
        <v>39</v>
      </c>
      <c r="G3764" s="4">
        <v>5.06428807737503E7</v>
      </c>
      <c r="H3764" s="4" t="s">
        <v>39</v>
      </c>
      <c r="I3764" s="4" t="s">
        <v>39</v>
      </c>
      <c r="J3764" s="4" t="str">
        <f t="shared" si="2"/>
        <v>#VALUE!</v>
      </c>
      <c r="K3764" s="5" t="str">
        <f t="shared" si="3"/>
        <v>#VALUE!</v>
      </c>
      <c r="L3764" s="5" t="str">
        <f t="shared" si="4"/>
        <v>#VALUE!</v>
      </c>
      <c r="M3764" s="5" t="str">
        <f t="shared" si="5"/>
        <v>#VALUE!</v>
      </c>
      <c r="N3764" s="4" t="b">
        <v>0</v>
      </c>
      <c r="O3764" s="4" t="b">
        <v>0</v>
      </c>
      <c r="P3764" s="4" t="b">
        <v>1</v>
      </c>
      <c r="Q3764" s="4" t="b">
        <v>1</v>
      </c>
      <c r="R3764" s="4" t="s">
        <v>39</v>
      </c>
      <c r="S3764" s="4" t="s">
        <v>39</v>
      </c>
      <c r="T3764" s="4">
        <v>1.39114579280589E7</v>
      </c>
    </row>
    <row r="3765" ht="12.75" customHeight="1">
      <c r="A3765" s="8" t="str">
        <f t="shared" si="1"/>
        <v>Equatorial Guinea1979</v>
      </c>
      <c r="B3765" s="4" t="s">
        <v>83</v>
      </c>
      <c r="C3765" s="4">
        <v>1979.0</v>
      </c>
      <c r="D3765" s="4">
        <v>-4.99402881193037</v>
      </c>
      <c r="E3765" s="4" t="s">
        <v>39</v>
      </c>
      <c r="F3765" s="4" t="s">
        <v>39</v>
      </c>
      <c r="G3765" s="4" t="s">
        <v>39</v>
      </c>
      <c r="H3765" s="4" t="s">
        <v>39</v>
      </c>
      <c r="I3765" s="4" t="s">
        <v>39</v>
      </c>
      <c r="J3765" s="4" t="str">
        <f t="shared" si="2"/>
        <v>#VALUE!</v>
      </c>
      <c r="K3765" s="5" t="str">
        <f t="shared" si="3"/>
        <v>#VALUE!</v>
      </c>
      <c r="L3765" s="5" t="str">
        <f t="shared" si="4"/>
        <v>#VALUE!</v>
      </c>
      <c r="M3765" s="5" t="str">
        <f t="shared" si="5"/>
        <v>#VALUE!</v>
      </c>
      <c r="N3765" s="4" t="b">
        <v>1</v>
      </c>
      <c r="O3765" s="4" t="b">
        <v>1</v>
      </c>
      <c r="P3765" s="4" t="b">
        <v>0</v>
      </c>
      <c r="Q3765" s="4" t="b">
        <v>1</v>
      </c>
      <c r="R3765" s="4" t="s">
        <v>39</v>
      </c>
      <c r="S3765" s="4" t="s">
        <v>39</v>
      </c>
      <c r="T3765" s="4" t="s">
        <v>39</v>
      </c>
    </row>
    <row r="3766" ht="12.75" customHeight="1">
      <c r="A3766" s="8" t="str">
        <f t="shared" si="1"/>
        <v>Equatorial Guinea1978</v>
      </c>
      <c r="B3766" s="4" t="s">
        <v>83</v>
      </c>
      <c r="C3766" s="4">
        <v>1978.0</v>
      </c>
      <c r="D3766" s="4">
        <v>-5.0039411371648</v>
      </c>
      <c r="E3766" s="4" t="s">
        <v>39</v>
      </c>
      <c r="F3766" s="4" t="s">
        <v>39</v>
      </c>
      <c r="G3766" s="4" t="s">
        <v>39</v>
      </c>
      <c r="H3766" s="4" t="s">
        <v>39</v>
      </c>
      <c r="I3766" s="4" t="s">
        <v>39</v>
      </c>
      <c r="J3766" s="4" t="str">
        <f t="shared" si="2"/>
        <v>#VALUE!</v>
      </c>
      <c r="K3766" s="5" t="str">
        <f t="shared" si="3"/>
        <v>#VALUE!</v>
      </c>
      <c r="L3766" s="5" t="str">
        <f t="shared" si="4"/>
        <v>#VALUE!</v>
      </c>
      <c r="M3766" s="5" t="str">
        <f t="shared" si="5"/>
        <v>#VALUE!</v>
      </c>
      <c r="N3766" s="4" t="b">
        <v>1</v>
      </c>
      <c r="O3766" s="4" t="b">
        <v>1</v>
      </c>
      <c r="P3766" s="4" t="b">
        <v>0</v>
      </c>
      <c r="Q3766" s="4" t="b">
        <v>0</v>
      </c>
      <c r="R3766" s="4" t="s">
        <v>39</v>
      </c>
      <c r="S3766" s="4" t="s">
        <v>39</v>
      </c>
      <c r="T3766" s="4" t="s">
        <v>39</v>
      </c>
    </row>
    <row r="3767" ht="12.75" customHeight="1">
      <c r="A3767" s="8" t="str">
        <f t="shared" si="1"/>
        <v>Equatorial Guinea1977</v>
      </c>
      <c r="B3767" s="4" t="s">
        <v>83</v>
      </c>
      <c r="C3767" s="4">
        <v>1977.0</v>
      </c>
      <c r="D3767" s="4">
        <v>7.31659468369166</v>
      </c>
      <c r="E3767" s="4" t="s">
        <v>39</v>
      </c>
      <c r="F3767" s="4" t="s">
        <v>39</v>
      </c>
      <c r="G3767" s="4">
        <v>1.03987520075827E8</v>
      </c>
      <c r="H3767" s="4" t="s">
        <v>39</v>
      </c>
      <c r="I3767" s="4" t="s">
        <v>39</v>
      </c>
      <c r="J3767" s="4" t="str">
        <f t="shared" si="2"/>
        <v>#VALUE!</v>
      </c>
      <c r="K3767" s="5" t="str">
        <f t="shared" si="3"/>
        <v>#VALUE!</v>
      </c>
      <c r="L3767" s="5" t="str">
        <f t="shared" si="4"/>
        <v>#VALUE!</v>
      </c>
      <c r="M3767" s="5" t="str">
        <f t="shared" si="5"/>
        <v>#VALUE!</v>
      </c>
      <c r="N3767" s="4" t="b">
        <v>1</v>
      </c>
      <c r="O3767" s="4" t="b">
        <v>1</v>
      </c>
      <c r="P3767" s="4" t="b">
        <v>0</v>
      </c>
      <c r="Q3767" s="4" t="b">
        <v>0</v>
      </c>
      <c r="R3767" s="4" t="s">
        <v>39</v>
      </c>
      <c r="S3767" s="4" t="s">
        <v>39</v>
      </c>
      <c r="T3767" s="4" t="s">
        <v>39</v>
      </c>
    </row>
    <row r="3768" ht="12.75" customHeight="1">
      <c r="A3768" s="8" t="str">
        <f t="shared" si="1"/>
        <v>Equatorial Guinea1976</v>
      </c>
      <c r="B3768" s="4" t="s">
        <v>83</v>
      </c>
      <c r="C3768" s="4">
        <v>1976.0</v>
      </c>
      <c r="D3768" s="4">
        <v>0.291635006908129</v>
      </c>
      <c r="E3768" s="4" t="s">
        <v>39</v>
      </c>
      <c r="F3768" s="4" t="s">
        <v>39</v>
      </c>
      <c r="G3768" s="4">
        <v>1.0365304993797E8</v>
      </c>
      <c r="H3768" s="4" t="s">
        <v>39</v>
      </c>
      <c r="I3768" s="4" t="s">
        <v>39</v>
      </c>
      <c r="J3768" s="4" t="str">
        <f t="shared" si="2"/>
        <v>#VALUE!</v>
      </c>
      <c r="K3768" s="5" t="str">
        <f t="shared" si="3"/>
        <v>#VALUE!</v>
      </c>
      <c r="L3768" s="5" t="str">
        <f t="shared" si="4"/>
        <v>#VALUE!</v>
      </c>
      <c r="M3768" s="5" t="str">
        <f t="shared" si="5"/>
        <v>#VALUE!</v>
      </c>
      <c r="N3768" s="4" t="b">
        <v>0</v>
      </c>
      <c r="O3768" s="4" t="b">
        <v>1</v>
      </c>
      <c r="P3768" s="4" t="b">
        <v>0</v>
      </c>
      <c r="Q3768" s="4" t="b">
        <v>0</v>
      </c>
      <c r="R3768" s="4" t="s">
        <v>39</v>
      </c>
      <c r="S3768" s="4" t="s">
        <v>39</v>
      </c>
      <c r="T3768" s="4">
        <v>-334470.137857005</v>
      </c>
    </row>
    <row r="3769" ht="12.75" customHeight="1">
      <c r="A3769" s="8" t="str">
        <f t="shared" si="1"/>
        <v>Equatorial Guinea1975</v>
      </c>
      <c r="B3769" s="4" t="s">
        <v>83</v>
      </c>
      <c r="C3769" s="4">
        <v>1975.0</v>
      </c>
      <c r="D3769" s="4">
        <v>6.57584846447073</v>
      </c>
      <c r="E3769" s="4" t="s">
        <v>39</v>
      </c>
      <c r="F3769" s="4" t="s">
        <v>39</v>
      </c>
      <c r="G3769" s="4">
        <v>1.04295643388437E8</v>
      </c>
      <c r="H3769" s="4" t="s">
        <v>39</v>
      </c>
      <c r="I3769" s="4" t="s">
        <v>39</v>
      </c>
      <c r="J3769" s="4" t="str">
        <f t="shared" si="2"/>
        <v>#VALUE!</v>
      </c>
      <c r="K3769" s="5" t="str">
        <f t="shared" si="3"/>
        <v>#VALUE!</v>
      </c>
      <c r="L3769" s="5" t="str">
        <f t="shared" si="4"/>
        <v>#VALUE!</v>
      </c>
      <c r="M3769" s="5" t="str">
        <f t="shared" si="5"/>
        <v>#VALUE!</v>
      </c>
      <c r="N3769" s="4" t="b">
        <v>0</v>
      </c>
      <c r="O3769" s="4" t="b">
        <v>1</v>
      </c>
      <c r="P3769" s="4" t="b">
        <v>1</v>
      </c>
      <c r="Q3769" s="4" t="b">
        <v>0</v>
      </c>
      <c r="R3769" s="4" t="s">
        <v>39</v>
      </c>
      <c r="S3769" s="4" t="s">
        <v>39</v>
      </c>
      <c r="T3769" s="4">
        <v>642593.450467005</v>
      </c>
    </row>
    <row r="3770" ht="12.75" customHeight="1">
      <c r="A3770" s="8" t="str">
        <f t="shared" si="1"/>
        <v>Equatorial Guinea1974</v>
      </c>
      <c r="B3770" s="4" t="s">
        <v>83</v>
      </c>
      <c r="C3770" s="4">
        <v>1974.0</v>
      </c>
      <c r="D3770" s="4">
        <v>3.03864267676526</v>
      </c>
      <c r="E3770" s="4" t="s">
        <v>39</v>
      </c>
      <c r="F3770" s="4" t="s">
        <v>39</v>
      </c>
      <c r="G3770" s="4">
        <v>9.41598627073691E7</v>
      </c>
      <c r="H3770" s="4" t="s">
        <v>39</v>
      </c>
      <c r="I3770" s="4" t="s">
        <v>39</v>
      </c>
      <c r="J3770" s="4" t="str">
        <f t="shared" si="2"/>
        <v>#VALUE!</v>
      </c>
      <c r="K3770" s="5" t="str">
        <f t="shared" si="3"/>
        <v>#VALUE!</v>
      </c>
      <c r="L3770" s="5" t="str">
        <f t="shared" si="4"/>
        <v>#VALUE!</v>
      </c>
      <c r="M3770" s="5" t="str">
        <f t="shared" si="5"/>
        <v>#VALUE!</v>
      </c>
      <c r="N3770" s="4" t="b">
        <v>0</v>
      </c>
      <c r="O3770" s="4" t="b">
        <v>0</v>
      </c>
      <c r="P3770" s="4" t="b">
        <v>1</v>
      </c>
      <c r="Q3770" s="4" t="b">
        <v>0</v>
      </c>
      <c r="R3770" s="4" t="s">
        <v>39</v>
      </c>
      <c r="S3770" s="4" t="s">
        <v>39</v>
      </c>
      <c r="T3770" s="4">
        <v>-1.01357806810678E7</v>
      </c>
    </row>
    <row r="3771" ht="12.75" customHeight="1">
      <c r="A3771" s="8" t="str">
        <f t="shared" si="1"/>
        <v>Equatorial Guinea1973</v>
      </c>
      <c r="B3771" s="4" t="s">
        <v>83</v>
      </c>
      <c r="C3771" s="4">
        <v>1973.0</v>
      </c>
      <c r="D3771" s="4">
        <v>7.32208708936127</v>
      </c>
      <c r="E3771" s="4" t="s">
        <v>39</v>
      </c>
      <c r="F3771" s="4" t="s">
        <v>39</v>
      </c>
      <c r="G3771" s="4">
        <v>8.12032269138345E7</v>
      </c>
      <c r="H3771" s="4" t="s">
        <v>39</v>
      </c>
      <c r="I3771" s="4" t="s">
        <v>39</v>
      </c>
      <c r="J3771" s="4" t="str">
        <f t="shared" si="2"/>
        <v>#VALUE!</v>
      </c>
      <c r="K3771" s="5" t="str">
        <f t="shared" si="3"/>
        <v>#VALUE!</v>
      </c>
      <c r="L3771" s="5" t="str">
        <f t="shared" si="4"/>
        <v>#VALUE!</v>
      </c>
      <c r="M3771" s="5" t="str">
        <f t="shared" si="5"/>
        <v>#VALUE!</v>
      </c>
      <c r="N3771" s="4" t="b">
        <v>0</v>
      </c>
      <c r="O3771" s="4" t="b">
        <v>0</v>
      </c>
      <c r="P3771" s="4" t="b">
        <v>1</v>
      </c>
      <c r="Q3771" s="4" t="b">
        <v>0</v>
      </c>
      <c r="R3771" s="4" t="s">
        <v>39</v>
      </c>
      <c r="S3771" s="4" t="s">
        <v>39</v>
      </c>
      <c r="T3771" s="4">
        <v>-1.29566357935346E7</v>
      </c>
    </row>
    <row r="3772" ht="12.75" customHeight="1">
      <c r="A3772" s="8" t="str">
        <f t="shared" si="1"/>
        <v>Equatorial Guinea1972</v>
      </c>
      <c r="B3772" s="4" t="s">
        <v>83</v>
      </c>
      <c r="C3772" s="4">
        <v>1972.0</v>
      </c>
      <c r="D3772" s="4">
        <v>2.20806563671251</v>
      </c>
      <c r="E3772" s="4" t="s">
        <v>39</v>
      </c>
      <c r="F3772" s="4" t="s">
        <v>39</v>
      </c>
      <c r="G3772" s="4">
        <v>6.5429198238708E7</v>
      </c>
      <c r="H3772" s="4" t="s">
        <v>39</v>
      </c>
      <c r="I3772" s="4" t="s">
        <v>39</v>
      </c>
      <c r="J3772" s="4" t="str">
        <f t="shared" si="2"/>
        <v>#VALUE!</v>
      </c>
      <c r="K3772" s="5" t="str">
        <f t="shared" si="3"/>
        <v>#VALUE!</v>
      </c>
      <c r="L3772" s="5" t="str">
        <f t="shared" si="4"/>
        <v>#VALUE!</v>
      </c>
      <c r="M3772" s="5" t="str">
        <f t="shared" si="5"/>
        <v>#VALUE!</v>
      </c>
      <c r="N3772" s="4" t="b">
        <v>0</v>
      </c>
      <c r="O3772" s="4" t="b">
        <v>1</v>
      </c>
      <c r="P3772" s="4" t="b">
        <v>1</v>
      </c>
      <c r="Q3772" s="4" t="b">
        <v>0</v>
      </c>
      <c r="R3772" s="4" t="s">
        <v>39</v>
      </c>
      <c r="S3772" s="4" t="s">
        <v>39</v>
      </c>
      <c r="T3772" s="4">
        <v>-1.57740286751265E7</v>
      </c>
    </row>
    <row r="3773" ht="12.75" customHeight="1">
      <c r="A3773" s="8" t="str">
        <f t="shared" si="1"/>
        <v>Equatorial Guinea1971</v>
      </c>
      <c r="B3773" s="4" t="s">
        <v>83</v>
      </c>
      <c r="C3773" s="4">
        <v>1971.0</v>
      </c>
      <c r="D3773" s="4">
        <v>4.28178270782587</v>
      </c>
      <c r="E3773" s="4" t="s">
        <v>39</v>
      </c>
      <c r="F3773" s="4" t="s">
        <v>39</v>
      </c>
      <c r="G3773" s="4">
        <v>6.4946954756798E7</v>
      </c>
      <c r="H3773" s="4" t="s">
        <v>39</v>
      </c>
      <c r="I3773" s="4" t="s">
        <v>39</v>
      </c>
      <c r="J3773" s="4" t="str">
        <f t="shared" si="2"/>
        <v>#VALUE!</v>
      </c>
      <c r="K3773" s="5" t="str">
        <f t="shared" si="3"/>
        <v>#VALUE!</v>
      </c>
      <c r="L3773" s="5" t="str">
        <f t="shared" si="4"/>
        <v>#VALUE!</v>
      </c>
      <c r="M3773" s="5" t="str">
        <f t="shared" si="5"/>
        <v>#VALUE!</v>
      </c>
      <c r="N3773" s="4" t="b">
        <v>0</v>
      </c>
      <c r="O3773" s="4" t="b">
        <v>1</v>
      </c>
      <c r="P3773" s="4" t="b">
        <v>1</v>
      </c>
      <c r="Q3773" s="4" t="b">
        <v>0</v>
      </c>
      <c r="R3773" s="4" t="s">
        <v>39</v>
      </c>
      <c r="S3773" s="4" t="s">
        <v>39</v>
      </c>
      <c r="T3773" s="4">
        <v>-482243.481909997</v>
      </c>
    </row>
    <row r="3774" ht="12.75" customHeight="1">
      <c r="A3774" s="8" t="str">
        <f t="shared" si="1"/>
        <v>Equatorial Guinea1970</v>
      </c>
      <c r="B3774" s="4" t="s">
        <v>83</v>
      </c>
      <c r="C3774" s="4">
        <v>1970.0</v>
      </c>
      <c r="D3774" s="4">
        <v>9.75686642713395</v>
      </c>
      <c r="E3774" s="4" t="s">
        <v>39</v>
      </c>
      <c r="F3774" s="4" t="s">
        <v>39</v>
      </c>
      <c r="G3774" s="4">
        <v>6.63314285714286E7</v>
      </c>
      <c r="H3774" s="4" t="s">
        <v>39</v>
      </c>
      <c r="I3774" s="4" t="s">
        <v>39</v>
      </c>
      <c r="J3774" s="4" t="str">
        <f t="shared" si="2"/>
        <v>#VALUE!</v>
      </c>
      <c r="K3774" s="5" t="str">
        <f t="shared" si="3"/>
        <v>#VALUE!</v>
      </c>
      <c r="L3774" s="5" t="str">
        <f t="shared" si="4"/>
        <v>#VALUE!</v>
      </c>
      <c r="M3774" s="5" t="str">
        <f t="shared" si="5"/>
        <v>#VALUE!</v>
      </c>
      <c r="N3774" s="4" t="b">
        <v>0</v>
      </c>
      <c r="O3774" s="4" t="b">
        <v>0</v>
      </c>
      <c r="P3774" s="4" t="b">
        <v>1</v>
      </c>
      <c r="Q3774" s="4" t="b">
        <v>0</v>
      </c>
      <c r="R3774" s="4" t="s">
        <v>39</v>
      </c>
      <c r="S3774" s="4" t="s">
        <v>39</v>
      </c>
      <c r="T3774" s="4">
        <v>1384473.81463059</v>
      </c>
    </row>
    <row r="3775" ht="12.75" customHeight="1">
      <c r="A3775" s="8" t="str">
        <f t="shared" si="1"/>
        <v>Equatorial Guinea1969</v>
      </c>
      <c r="B3775" s="4" t="s">
        <v>83</v>
      </c>
      <c r="C3775" s="4">
        <v>1969.0</v>
      </c>
      <c r="D3775" s="4">
        <v>8.30167711269089</v>
      </c>
      <c r="E3775" s="4" t="s">
        <v>39</v>
      </c>
      <c r="F3775" s="4" t="s">
        <v>39</v>
      </c>
      <c r="G3775" s="4">
        <v>6.72257142857143E7</v>
      </c>
      <c r="H3775" s="4" t="s">
        <v>39</v>
      </c>
      <c r="I3775" s="4" t="s">
        <v>39</v>
      </c>
      <c r="J3775" s="4" t="str">
        <f t="shared" si="2"/>
        <v>#VALUE!</v>
      </c>
      <c r="K3775" s="5" t="str">
        <f t="shared" si="3"/>
        <v>#VALUE!</v>
      </c>
      <c r="L3775" s="5" t="str">
        <f t="shared" si="4"/>
        <v>#VALUE!</v>
      </c>
      <c r="M3775" s="5" t="str">
        <f t="shared" si="5"/>
        <v>#VALUE!</v>
      </c>
      <c r="N3775" s="4" t="b">
        <v>0</v>
      </c>
      <c r="O3775" s="4" t="b">
        <v>0</v>
      </c>
      <c r="P3775" s="4" t="b">
        <v>1</v>
      </c>
      <c r="Q3775" s="4" t="b">
        <v>1</v>
      </c>
      <c r="R3775" s="4" t="s">
        <v>39</v>
      </c>
      <c r="S3775" s="4" t="s">
        <v>39</v>
      </c>
      <c r="T3775" s="4">
        <v>894285.714285701</v>
      </c>
    </row>
    <row r="3776" ht="12.75" customHeight="1">
      <c r="A3776" s="8" t="str">
        <f t="shared" si="1"/>
        <v>Equatorial Guinea1968</v>
      </c>
      <c r="B3776" s="4" t="s">
        <v>83</v>
      </c>
      <c r="C3776" s="4">
        <v>1968.0</v>
      </c>
      <c r="D3776" s="4">
        <v>1.98231496512962</v>
      </c>
      <c r="E3776" s="4" t="s">
        <v>39</v>
      </c>
      <c r="F3776" s="4" t="s">
        <v>39</v>
      </c>
      <c r="G3776" s="4">
        <v>6.75142857142857E7</v>
      </c>
      <c r="H3776" s="4" t="s">
        <v>39</v>
      </c>
      <c r="I3776" s="4" t="s">
        <v>39</v>
      </c>
      <c r="J3776" s="4" t="str">
        <f t="shared" si="2"/>
        <v>#VALUE!</v>
      </c>
      <c r="K3776" s="5" t="str">
        <f t="shared" si="3"/>
        <v>#VALUE!</v>
      </c>
      <c r="L3776" s="5" t="str">
        <f t="shared" si="4"/>
        <v>#VALUE!</v>
      </c>
      <c r="M3776" s="5" t="str">
        <f t="shared" si="5"/>
        <v>#VALUE!</v>
      </c>
      <c r="N3776" s="4" t="b">
        <v>0</v>
      </c>
      <c r="O3776" s="4" t="b">
        <v>1</v>
      </c>
      <c r="P3776" s="4" t="b">
        <v>0</v>
      </c>
      <c r="Q3776" s="4" t="b">
        <v>1</v>
      </c>
      <c r="R3776" s="4" t="s">
        <v>39</v>
      </c>
      <c r="S3776" s="4" t="s">
        <v>39</v>
      </c>
      <c r="T3776" s="4">
        <v>288571.428571403</v>
      </c>
    </row>
    <row r="3777" ht="12.75" customHeight="1">
      <c r="A3777" s="8" t="str">
        <f t="shared" si="1"/>
        <v>Equatorial Guinea1967</v>
      </c>
      <c r="B3777" s="4" t="s">
        <v>83</v>
      </c>
      <c r="C3777" s="4">
        <v>1967.0</v>
      </c>
      <c r="D3777" s="4">
        <v>1.09669446056862</v>
      </c>
      <c r="E3777" s="4" t="s">
        <v>39</v>
      </c>
      <c r="F3777" s="4" t="s">
        <v>39</v>
      </c>
      <c r="G3777" s="4">
        <v>7.23174469327193E7</v>
      </c>
      <c r="H3777" s="4" t="s">
        <v>39</v>
      </c>
      <c r="I3777" s="4" t="s">
        <v>39</v>
      </c>
      <c r="J3777" s="4" t="str">
        <f t="shared" si="2"/>
        <v>#VALUE!</v>
      </c>
      <c r="K3777" s="5" t="str">
        <f t="shared" si="3"/>
        <v>#VALUE!</v>
      </c>
      <c r="L3777" s="5" t="str">
        <f t="shared" si="4"/>
        <v>#VALUE!</v>
      </c>
      <c r="M3777" s="5" t="str">
        <f t="shared" si="5"/>
        <v>#VALUE!</v>
      </c>
      <c r="N3777" s="4" t="b">
        <v>0</v>
      </c>
      <c r="O3777" s="4" t="b">
        <v>1</v>
      </c>
      <c r="P3777" s="4" t="b">
        <v>0</v>
      </c>
      <c r="Q3777" s="4" t="b">
        <v>0</v>
      </c>
      <c r="R3777" s="4" t="s">
        <v>39</v>
      </c>
      <c r="S3777" s="4" t="s">
        <v>39</v>
      </c>
      <c r="T3777" s="4">
        <v>4803161.2184336</v>
      </c>
    </row>
    <row r="3778" ht="12.75" customHeight="1">
      <c r="A3778" s="8" t="str">
        <f t="shared" si="1"/>
        <v>Equatorial Guinea1966</v>
      </c>
      <c r="B3778" s="4" t="s">
        <v>83</v>
      </c>
      <c r="C3778" s="4">
        <v>1966.0</v>
      </c>
      <c r="D3778" s="4">
        <v>5.95445608387756</v>
      </c>
      <c r="E3778" s="4" t="s">
        <v>39</v>
      </c>
      <c r="F3778" s="4" t="s">
        <v>39</v>
      </c>
      <c r="G3778" s="4">
        <v>6.911E7</v>
      </c>
      <c r="H3778" s="4" t="s">
        <v>39</v>
      </c>
      <c r="I3778" s="4" t="s">
        <v>39</v>
      </c>
      <c r="J3778" s="4" t="str">
        <f t="shared" si="2"/>
        <v>#VALUE!</v>
      </c>
      <c r="K3778" s="5" t="str">
        <f t="shared" si="3"/>
        <v>#VALUE!</v>
      </c>
      <c r="L3778" s="5" t="str">
        <f t="shared" si="4"/>
        <v>#VALUE!</v>
      </c>
      <c r="M3778" s="5" t="str">
        <f t="shared" si="5"/>
        <v>#VALUE!</v>
      </c>
      <c r="N3778" s="4" t="b">
        <v>0</v>
      </c>
      <c r="O3778" s="4" t="b">
        <v>1</v>
      </c>
      <c r="P3778" s="4" t="b">
        <v>1</v>
      </c>
      <c r="Q3778" s="4" t="b">
        <v>0</v>
      </c>
      <c r="R3778" s="4" t="s">
        <v>39</v>
      </c>
      <c r="S3778" s="4" t="s">
        <v>39</v>
      </c>
      <c r="T3778" s="4">
        <v>-3207446.9327193</v>
      </c>
    </row>
    <row r="3779" ht="12.75" customHeight="1">
      <c r="A3779" s="8" t="str">
        <f t="shared" si="1"/>
        <v>Equatorial Guinea1965</v>
      </c>
      <c r="B3779" s="4" t="s">
        <v>83</v>
      </c>
      <c r="C3779" s="4">
        <v>1965.0</v>
      </c>
      <c r="D3779" s="4">
        <v>5.95446589020369</v>
      </c>
      <c r="E3779" s="4" t="s">
        <v>39</v>
      </c>
      <c r="F3779" s="4" t="s">
        <v>39</v>
      </c>
      <c r="G3779" s="4">
        <v>6.47483333333333E7</v>
      </c>
      <c r="H3779" s="4" t="s">
        <v>39</v>
      </c>
      <c r="I3779" s="4" t="s">
        <v>39</v>
      </c>
      <c r="J3779" s="4" t="str">
        <f t="shared" si="2"/>
        <v>#VALUE!</v>
      </c>
      <c r="K3779" s="5" t="str">
        <f t="shared" si="3"/>
        <v>#VALUE!</v>
      </c>
      <c r="L3779" s="5" t="str">
        <f t="shared" si="4"/>
        <v>#VALUE!</v>
      </c>
      <c r="M3779" s="5" t="str">
        <f t="shared" si="5"/>
        <v>#VALUE!</v>
      </c>
      <c r="N3779" s="4" t="b">
        <v>0</v>
      </c>
      <c r="O3779" s="4" t="b">
        <v>0</v>
      </c>
      <c r="P3779" s="4" t="b">
        <v>1</v>
      </c>
      <c r="Q3779" s="4" t="b">
        <v>1</v>
      </c>
      <c r="R3779" s="4" t="s">
        <v>39</v>
      </c>
      <c r="S3779" s="4" t="s">
        <v>39</v>
      </c>
      <c r="T3779" s="4">
        <v>-4361666.6666667</v>
      </c>
    </row>
    <row r="3780" ht="12.75" customHeight="1">
      <c r="A3780" s="8" t="str">
        <f t="shared" si="1"/>
        <v>Equatorial Guinea1964</v>
      </c>
      <c r="B3780" s="4" t="s">
        <v>83</v>
      </c>
      <c r="C3780" s="4">
        <v>1964.0</v>
      </c>
      <c r="D3780" s="4">
        <v>5.95446597912771</v>
      </c>
      <c r="E3780" s="4" t="s">
        <v>39</v>
      </c>
      <c r="F3780" s="4" t="s">
        <v>39</v>
      </c>
      <c r="G3780" s="4">
        <v>1.27124713960211E7</v>
      </c>
      <c r="H3780" s="4" t="s">
        <v>39</v>
      </c>
      <c r="I3780" s="4" t="s">
        <v>39</v>
      </c>
      <c r="J3780" s="4" t="str">
        <f t="shared" si="2"/>
        <v>#VALUE!</v>
      </c>
      <c r="K3780" s="5" t="str">
        <f t="shared" si="3"/>
        <v>#VALUE!</v>
      </c>
      <c r="L3780" s="5" t="str">
        <f t="shared" si="4"/>
        <v>#VALUE!</v>
      </c>
      <c r="M3780" s="5" t="str">
        <f t="shared" si="5"/>
        <v>#VALUE!</v>
      </c>
      <c r="N3780" s="4" t="b">
        <v>0</v>
      </c>
      <c r="O3780" s="4" t="b">
        <v>0</v>
      </c>
      <c r="P3780" s="4" t="b">
        <v>1</v>
      </c>
      <c r="Q3780" s="4" t="b">
        <v>1</v>
      </c>
      <c r="R3780" s="4" t="s">
        <v>39</v>
      </c>
      <c r="S3780" s="4" t="s">
        <v>39</v>
      </c>
      <c r="T3780" s="4">
        <v>-5.20358619373122E7</v>
      </c>
    </row>
    <row r="3781" ht="12.75" customHeight="1">
      <c r="A3781" s="8" t="str">
        <f t="shared" si="1"/>
        <v>Equatorial Guinea1963</v>
      </c>
      <c r="B3781" s="4" t="s">
        <v>83</v>
      </c>
      <c r="C3781" s="4">
        <v>1963.0</v>
      </c>
      <c r="D3781" s="4" t="s">
        <v>39</v>
      </c>
      <c r="E3781" s="4" t="s">
        <v>39</v>
      </c>
      <c r="F3781" s="4" t="s">
        <v>39</v>
      </c>
      <c r="G3781" s="4">
        <v>1.08400951283649E7</v>
      </c>
      <c r="H3781" s="4" t="s">
        <v>39</v>
      </c>
      <c r="I3781" s="4" t="s">
        <v>39</v>
      </c>
      <c r="J3781" s="4" t="str">
        <f t="shared" si="2"/>
        <v>#VALUE!</v>
      </c>
      <c r="K3781" s="5" t="str">
        <f t="shared" si="3"/>
        <v>#VALUE!</v>
      </c>
      <c r="L3781" s="5" t="str">
        <f t="shared" si="4"/>
        <v>#VALUE!</v>
      </c>
      <c r="M3781" s="5" t="str">
        <f t="shared" si="5"/>
        <v>#VALUE!</v>
      </c>
      <c r="N3781" s="4" t="s">
        <v>39</v>
      </c>
      <c r="O3781" s="4" t="s">
        <v>39</v>
      </c>
      <c r="P3781" s="4" t="s">
        <v>39</v>
      </c>
      <c r="Q3781" s="4" t="b">
        <v>1</v>
      </c>
      <c r="R3781" s="4" t="s">
        <v>39</v>
      </c>
      <c r="S3781" s="4" t="s">
        <v>39</v>
      </c>
      <c r="T3781" s="4">
        <v>-1872376.26765619</v>
      </c>
    </row>
    <row r="3782" ht="12.75" customHeight="1">
      <c r="A3782" s="8" t="str">
        <f t="shared" si="1"/>
        <v>Equatorial Guinea1962</v>
      </c>
      <c r="B3782" s="4" t="s">
        <v>83</v>
      </c>
      <c r="C3782" s="4">
        <v>1962.0</v>
      </c>
      <c r="D3782" s="4" t="s">
        <v>39</v>
      </c>
      <c r="E3782" s="4" t="s">
        <v>39</v>
      </c>
      <c r="F3782" s="4" t="s">
        <v>39</v>
      </c>
      <c r="G3782" s="4">
        <v>9122751.45318345</v>
      </c>
      <c r="H3782" s="4" t="s">
        <v>39</v>
      </c>
      <c r="I3782" s="4" t="s">
        <v>39</v>
      </c>
      <c r="J3782" s="4" t="str">
        <f t="shared" si="2"/>
        <v>#VALUE!</v>
      </c>
      <c r="K3782" s="5" t="str">
        <f t="shared" si="3"/>
        <v>#VALUE!</v>
      </c>
      <c r="L3782" s="5" t="str">
        <f t="shared" si="4"/>
        <v>#VALUE!</v>
      </c>
      <c r="M3782" s="5" t="str">
        <f t="shared" si="5"/>
        <v>#VALUE!</v>
      </c>
      <c r="N3782" s="4" t="s">
        <v>39</v>
      </c>
      <c r="O3782" s="4" t="s">
        <v>39</v>
      </c>
      <c r="P3782" s="4" t="s">
        <v>39</v>
      </c>
      <c r="Q3782" s="4" t="s">
        <v>39</v>
      </c>
      <c r="R3782" s="4" t="s">
        <v>39</v>
      </c>
      <c r="S3782" s="4" t="s">
        <v>39</v>
      </c>
      <c r="T3782" s="4">
        <v>-1717343.67518145</v>
      </c>
    </row>
    <row r="3783" ht="12.75" customHeight="1">
      <c r="A3783" s="8" t="str">
        <f t="shared" si="1"/>
        <v>Estonia2022</v>
      </c>
      <c r="B3783" s="4" t="s">
        <v>84</v>
      </c>
      <c r="C3783" s="4">
        <v>2022.0</v>
      </c>
      <c r="D3783" s="4" t="s">
        <v>39</v>
      </c>
      <c r="E3783" s="4" t="s">
        <v>39</v>
      </c>
      <c r="F3783" s="4">
        <v>-8.46714843010169E8</v>
      </c>
      <c r="G3783" s="4">
        <v>3.81008129585196E10</v>
      </c>
      <c r="H3783" s="4" t="s">
        <v>39</v>
      </c>
      <c r="I3783" s="4" t="s">
        <v>39</v>
      </c>
      <c r="J3783" s="4" t="str">
        <f t="shared" si="2"/>
        <v>#VALUE!</v>
      </c>
      <c r="K3783" s="5" t="str">
        <f t="shared" si="3"/>
        <v>#VALUE!</v>
      </c>
      <c r="L3783" s="5" t="str">
        <f t="shared" si="4"/>
        <v>#VALUE!</v>
      </c>
      <c r="M3783" s="5" t="str">
        <f t="shared" si="5"/>
        <v>#VALUE!</v>
      </c>
      <c r="N3783" s="4" t="s">
        <v>39</v>
      </c>
      <c r="O3783" s="4" t="s">
        <v>39</v>
      </c>
      <c r="P3783" s="4" t="s">
        <v>39</v>
      </c>
      <c r="Q3783" s="4" t="s">
        <v>39</v>
      </c>
      <c r="R3783" s="4">
        <v>5.575</v>
      </c>
      <c r="S3783" s="4">
        <v>-1.28741134050431</v>
      </c>
      <c r="T3783" s="4" t="s">
        <v>39</v>
      </c>
    </row>
    <row r="3784" ht="12.75" customHeight="1">
      <c r="A3784" s="8" t="str">
        <f t="shared" si="1"/>
        <v>Estonia2021</v>
      </c>
      <c r="B3784" s="4" t="s">
        <v>84</v>
      </c>
      <c r="C3784" s="4">
        <v>2021.0</v>
      </c>
      <c r="D3784" s="4">
        <v>8.013476365546</v>
      </c>
      <c r="E3784" s="4">
        <v>-8.43231476714107E8</v>
      </c>
      <c r="F3784" s="4">
        <v>-7.09328044779528E8</v>
      </c>
      <c r="G3784" s="4">
        <v>3.719116615198E10</v>
      </c>
      <c r="H3784" s="4">
        <v>38.9864326892865</v>
      </c>
      <c r="I3784" s="4">
        <v>41.2804357587807</v>
      </c>
      <c r="J3784" s="4">
        <f t="shared" si="2"/>
        <v>1449950895820</v>
      </c>
      <c r="K3784" s="5">
        <f t="shared" si="3"/>
        <v>1535267545131</v>
      </c>
      <c r="L3784" s="5">
        <f t="shared" si="4"/>
        <v>85316649311</v>
      </c>
      <c r="M3784" s="5">
        <f t="shared" si="5"/>
        <v>2.294003069</v>
      </c>
      <c r="N3784" s="4" t="s">
        <v>39</v>
      </c>
      <c r="O3784" s="4" t="s">
        <v>39</v>
      </c>
      <c r="P3784" s="4" t="s">
        <v>39</v>
      </c>
      <c r="Q3784" s="4" t="s">
        <v>39</v>
      </c>
      <c r="R3784" s="4">
        <v>6.175</v>
      </c>
      <c r="S3784" s="4">
        <v>8.01346292400842</v>
      </c>
      <c r="T3784" s="4">
        <v>-9.09646806539596E8</v>
      </c>
    </row>
    <row r="3785" ht="12.75" customHeight="1">
      <c r="A3785" s="8" t="str">
        <f t="shared" si="1"/>
        <v>Estonia2020</v>
      </c>
      <c r="B3785" s="4" t="s">
        <v>84</v>
      </c>
      <c r="C3785" s="4">
        <v>2020.0</v>
      </c>
      <c r="D3785" s="4">
        <v>-0.551009530975671</v>
      </c>
      <c r="E3785" s="4">
        <v>-1.70400283055623E9</v>
      </c>
      <c r="F3785" s="4">
        <v>-3.70204931310768E8</v>
      </c>
      <c r="G3785" s="4">
        <v>3.13703955727653E10</v>
      </c>
      <c r="H3785" s="4">
        <v>39.3640728302005</v>
      </c>
      <c r="I3785" s="4">
        <v>44.831636505834</v>
      </c>
      <c r="J3785" s="4">
        <f t="shared" si="2"/>
        <v>1234866536039</v>
      </c>
      <c r="K3785" s="5">
        <f t="shared" si="3"/>
        <v>1406386171362</v>
      </c>
      <c r="L3785" s="5">
        <f t="shared" si="4"/>
        <v>171519635324</v>
      </c>
      <c r="M3785" s="5">
        <f t="shared" si="5"/>
        <v>5.467563676</v>
      </c>
      <c r="N3785" s="4" t="b">
        <v>1</v>
      </c>
      <c r="O3785" s="4" t="b">
        <v>1</v>
      </c>
      <c r="P3785" s="4" t="b">
        <v>0</v>
      </c>
      <c r="Q3785" s="4" t="s">
        <v>39</v>
      </c>
      <c r="R3785" s="4">
        <v>6.825</v>
      </c>
      <c r="S3785" s="4">
        <v>-0.55100125774716</v>
      </c>
      <c r="T3785" s="4">
        <v>-5.8207705792147E9</v>
      </c>
    </row>
    <row r="3786" ht="12.75" customHeight="1">
      <c r="A3786" s="8" t="str">
        <f t="shared" si="1"/>
        <v>Estonia2019</v>
      </c>
      <c r="B3786" s="4" t="s">
        <v>84</v>
      </c>
      <c r="C3786" s="4">
        <v>2019.0</v>
      </c>
      <c r="D3786" s="4">
        <v>3.73970240209525</v>
      </c>
      <c r="E3786" s="4">
        <v>4.6451892344866E7</v>
      </c>
      <c r="F3786" s="4">
        <v>7.35796367915927E8</v>
      </c>
      <c r="G3786" s="4">
        <v>3.10819019092151E10</v>
      </c>
      <c r="H3786" s="4">
        <v>39.5101784890399</v>
      </c>
      <c r="I3786" s="4">
        <v>39.3881013789797</v>
      </c>
      <c r="J3786" s="4">
        <f t="shared" si="2"/>
        <v>1228051492212</v>
      </c>
      <c r="K3786" s="5">
        <f t="shared" si="3"/>
        <v>1224257103452</v>
      </c>
      <c r="L3786" s="5">
        <f t="shared" si="4"/>
        <v>-3794388760</v>
      </c>
      <c r="M3786" s="5">
        <f t="shared" si="5"/>
        <v>-0.1220771101</v>
      </c>
      <c r="N3786" s="4" t="b">
        <v>1</v>
      </c>
      <c r="O3786" s="4" t="b">
        <v>1</v>
      </c>
      <c r="P3786" s="4" t="b">
        <v>1</v>
      </c>
      <c r="Q3786" s="4" t="b">
        <v>0</v>
      </c>
      <c r="R3786" s="4">
        <v>4.45</v>
      </c>
      <c r="S3786" s="4">
        <v>3.73970668161645</v>
      </c>
      <c r="T3786" s="4">
        <v>-2.88493663550201E8</v>
      </c>
    </row>
    <row r="3787" ht="12.75" customHeight="1">
      <c r="A3787" s="8" t="str">
        <f t="shared" si="1"/>
        <v>Estonia2018</v>
      </c>
      <c r="B3787" s="4" t="s">
        <v>84</v>
      </c>
      <c r="C3787" s="4">
        <v>2018.0</v>
      </c>
      <c r="D3787" s="4">
        <v>3.78421928769518</v>
      </c>
      <c r="E3787" s="4">
        <v>-1.59470252747526E8</v>
      </c>
      <c r="F3787" s="4">
        <v>2.71500765742365E8</v>
      </c>
      <c r="G3787" s="4">
        <v>3.06247201962285E10</v>
      </c>
      <c r="H3787" s="4">
        <v>38.7197252678816</v>
      </c>
      <c r="I3787" s="4">
        <v>39.2728414166651</v>
      </c>
      <c r="J3787" s="4">
        <f t="shared" si="2"/>
        <v>1185780752404</v>
      </c>
      <c r="K3787" s="5">
        <f t="shared" si="3"/>
        <v>1202719779696</v>
      </c>
      <c r="L3787" s="5">
        <f t="shared" si="4"/>
        <v>16939027293</v>
      </c>
      <c r="M3787" s="5">
        <f t="shared" si="5"/>
        <v>0.5531161488</v>
      </c>
      <c r="N3787" s="4" t="b">
        <v>0</v>
      </c>
      <c r="O3787" s="4" t="b">
        <v>0</v>
      </c>
      <c r="P3787" s="4" t="b">
        <v>1</v>
      </c>
      <c r="Q3787" s="4" t="b">
        <v>1</v>
      </c>
      <c r="R3787" s="4">
        <v>5.375</v>
      </c>
      <c r="S3787" s="4">
        <v>3.78420084952826</v>
      </c>
      <c r="T3787" s="4">
        <v>-4.57181712986598E8</v>
      </c>
    </row>
    <row r="3788" ht="12.75" customHeight="1">
      <c r="A3788" s="8" t="str">
        <f t="shared" si="1"/>
        <v>Estonia2017</v>
      </c>
      <c r="B3788" s="4" t="s">
        <v>84</v>
      </c>
      <c r="C3788" s="4">
        <v>2017.0</v>
      </c>
      <c r="D3788" s="4">
        <v>5.79206564676242</v>
      </c>
      <c r="E3788" s="4">
        <v>-1.89801865938915E8</v>
      </c>
      <c r="F3788" s="4">
        <v>6.1382725528299E8</v>
      </c>
      <c r="G3788" s="4">
        <v>2.69243851030662E10</v>
      </c>
      <c r="H3788" s="4">
        <v>38.4984839908986</v>
      </c>
      <c r="I3788" s="4">
        <v>39.2361549625466</v>
      </c>
      <c r="J3788" s="4">
        <f t="shared" si="2"/>
        <v>1036548008855</v>
      </c>
      <c r="K3788" s="5">
        <f t="shared" si="3"/>
        <v>1056409346175</v>
      </c>
      <c r="L3788" s="5">
        <f t="shared" si="4"/>
        <v>19861337320</v>
      </c>
      <c r="M3788" s="5">
        <f t="shared" si="5"/>
        <v>0.7376709716</v>
      </c>
      <c r="N3788" s="4" t="b">
        <v>0</v>
      </c>
      <c r="O3788" s="4" t="b">
        <v>0</v>
      </c>
      <c r="P3788" s="4" t="b">
        <v>1</v>
      </c>
      <c r="Q3788" s="4" t="b">
        <v>1</v>
      </c>
      <c r="R3788" s="4">
        <v>5.8</v>
      </c>
      <c r="S3788" s="4">
        <v>5.79204467466494</v>
      </c>
      <c r="T3788" s="4">
        <v>-3.7003350931623E9</v>
      </c>
    </row>
    <row r="3789" ht="12.75" customHeight="1">
      <c r="A3789" s="8" t="str">
        <f t="shared" si="1"/>
        <v>Estonia2016</v>
      </c>
      <c r="B3789" s="4" t="s">
        <v>84</v>
      </c>
      <c r="C3789" s="4">
        <v>2016.0</v>
      </c>
      <c r="D3789" s="4">
        <v>3.15548603897851</v>
      </c>
      <c r="E3789" s="4">
        <v>-9.10210943758179E7</v>
      </c>
      <c r="F3789" s="4">
        <v>3.0056308647785E8</v>
      </c>
      <c r="G3789" s="4">
        <v>2.4072829276775E10</v>
      </c>
      <c r="H3789" s="4">
        <v>38.9852336547437</v>
      </c>
      <c r="I3789" s="4">
        <v>39.397367102111</v>
      </c>
      <c r="J3789" s="4">
        <f t="shared" si="2"/>
        <v>938484874086</v>
      </c>
      <c r="K3789" s="5">
        <f t="shared" si="3"/>
        <v>948406092204</v>
      </c>
      <c r="L3789" s="5">
        <f t="shared" si="4"/>
        <v>9921218118</v>
      </c>
      <c r="M3789" s="5">
        <f t="shared" si="5"/>
        <v>0.4121334474</v>
      </c>
      <c r="N3789" s="4" t="b">
        <v>0</v>
      </c>
      <c r="O3789" s="4" t="b">
        <v>1</v>
      </c>
      <c r="P3789" s="4" t="b">
        <v>1</v>
      </c>
      <c r="Q3789" s="4" t="b">
        <v>1</v>
      </c>
      <c r="R3789" s="4">
        <v>6.775</v>
      </c>
      <c r="S3789" s="4">
        <v>3.15556481438308</v>
      </c>
      <c r="T3789" s="4">
        <v>-2.85155582629119E9</v>
      </c>
    </row>
    <row r="3790" ht="12.75" customHeight="1">
      <c r="A3790" s="8" t="str">
        <f t="shared" si="1"/>
        <v>Estonia2015</v>
      </c>
      <c r="B3790" s="4" t="s">
        <v>84</v>
      </c>
      <c r="C3790" s="4">
        <v>2015.0</v>
      </c>
      <c r="D3790" s="4">
        <v>1.85302937102155</v>
      </c>
      <c r="E3790" s="4">
        <v>4.57910992728378E7</v>
      </c>
      <c r="F3790" s="4">
        <v>4.03274473824448E8</v>
      </c>
      <c r="G3790" s="4">
        <v>2.28907620901508E10</v>
      </c>
      <c r="H3790" s="4">
        <v>39.6685793042343</v>
      </c>
      <c r="I3790" s="4">
        <v>39.5247625339471</v>
      </c>
      <c r="J3790" s="4">
        <f t="shared" si="2"/>
        <v>908044011308</v>
      </c>
      <c r="K3790" s="5">
        <f t="shared" si="3"/>
        <v>904751935834</v>
      </c>
      <c r="L3790" s="5">
        <f t="shared" si="4"/>
        <v>-3292075473</v>
      </c>
      <c r="M3790" s="5">
        <f t="shared" si="5"/>
        <v>-0.1438167703</v>
      </c>
      <c r="N3790" s="4" t="b">
        <v>0</v>
      </c>
      <c r="O3790" s="4" t="b">
        <v>1</v>
      </c>
      <c r="P3790" s="4" t="b">
        <v>0</v>
      </c>
      <c r="Q3790" s="4" t="b">
        <v>0</v>
      </c>
      <c r="R3790" s="4">
        <v>6.175</v>
      </c>
      <c r="S3790" s="4">
        <v>1.85302004629342</v>
      </c>
      <c r="T3790" s="4">
        <v>-1.1820671866242E9</v>
      </c>
    </row>
    <row r="3791" ht="12.75" customHeight="1">
      <c r="A3791" s="8" t="str">
        <f t="shared" si="1"/>
        <v>Estonia2014</v>
      </c>
      <c r="B3791" s="4" t="s">
        <v>84</v>
      </c>
      <c r="C3791" s="4">
        <v>2014.0</v>
      </c>
      <c r="D3791" s="4">
        <v>3.01141281518481</v>
      </c>
      <c r="E3791" s="4">
        <v>2.06479137653662E8</v>
      </c>
      <c r="F3791" s="4">
        <v>1.7305501804308E8</v>
      </c>
      <c r="G3791" s="4">
        <v>2.66340839650983E10</v>
      </c>
      <c r="H3791" s="4">
        <v>38.4718386610688</v>
      </c>
      <c r="I3791" s="4">
        <v>37.7644310744639</v>
      </c>
      <c r="J3791" s="4">
        <f t="shared" si="2"/>
        <v>1024662181191</v>
      </c>
      <c r="K3791" s="5">
        <f t="shared" si="3"/>
        <v>1005821028131</v>
      </c>
      <c r="L3791" s="5">
        <f t="shared" si="4"/>
        <v>-18841153059</v>
      </c>
      <c r="M3791" s="5">
        <f t="shared" si="5"/>
        <v>-0.7074075866</v>
      </c>
      <c r="N3791" s="4" t="b">
        <v>0</v>
      </c>
      <c r="O3791" s="4" t="b">
        <v>1</v>
      </c>
      <c r="P3791" s="4" t="b">
        <v>0</v>
      </c>
      <c r="Q3791" s="4" t="b">
        <v>0</v>
      </c>
      <c r="R3791" s="4">
        <v>7.3</v>
      </c>
      <c r="S3791" s="4">
        <v>3.01136658651455</v>
      </c>
      <c r="T3791" s="4">
        <v>3.7433218749475E9</v>
      </c>
    </row>
    <row r="3792" ht="12.75" customHeight="1">
      <c r="A3792" s="8" t="str">
        <f t="shared" si="1"/>
        <v>Estonia2013</v>
      </c>
      <c r="B3792" s="4" t="s">
        <v>84</v>
      </c>
      <c r="C3792" s="4">
        <v>2013.0</v>
      </c>
      <c r="D3792" s="4">
        <v>1.45842362702</v>
      </c>
      <c r="E3792" s="4">
        <v>6.39555908310186E7</v>
      </c>
      <c r="F3792" s="4">
        <v>7.54105187800754E7</v>
      </c>
      <c r="G3792" s="4">
        <v>2.51157533661116E10</v>
      </c>
      <c r="H3792" s="4">
        <v>38.6047272508062</v>
      </c>
      <c r="I3792" s="4">
        <v>38.4241157688895</v>
      </c>
      <c r="J3792" s="4">
        <f t="shared" si="2"/>
        <v>969586808397</v>
      </c>
      <c r="K3792" s="5">
        <f t="shared" si="3"/>
        <v>965050614962</v>
      </c>
      <c r="L3792" s="5">
        <f t="shared" si="4"/>
        <v>-4536193435</v>
      </c>
      <c r="M3792" s="5">
        <f t="shared" si="5"/>
        <v>-0.1806114819</v>
      </c>
      <c r="N3792" s="4" t="b">
        <v>0</v>
      </c>
      <c r="O3792" s="4" t="b">
        <v>1</v>
      </c>
      <c r="P3792" s="4" t="b">
        <v>0</v>
      </c>
      <c r="Q3792" s="4" t="b">
        <v>0</v>
      </c>
      <c r="R3792" s="4">
        <v>8.6</v>
      </c>
      <c r="S3792" s="4">
        <v>1.45842863615992</v>
      </c>
      <c r="T3792" s="4">
        <v>-1.5183305989867E9</v>
      </c>
    </row>
    <row r="3793" ht="12.75" customHeight="1">
      <c r="A3793" s="8" t="str">
        <f t="shared" si="1"/>
        <v>Estonia2012</v>
      </c>
      <c r="B3793" s="4" t="s">
        <v>84</v>
      </c>
      <c r="C3793" s="4">
        <v>2012.0</v>
      </c>
      <c r="D3793" s="4">
        <v>3.22815685234334</v>
      </c>
      <c r="E3793" s="4">
        <v>-4.14241892537743E7</v>
      </c>
      <c r="F3793" s="4">
        <v>-4.31767873970709E8</v>
      </c>
      <c r="G3793" s="4">
        <v>2.30191500711867E10</v>
      </c>
      <c r="H3793" s="4">
        <v>38.9584122960212</v>
      </c>
      <c r="I3793" s="4">
        <v>39.2455302848908</v>
      </c>
      <c r="J3793" s="4">
        <f t="shared" si="2"/>
        <v>896789539177</v>
      </c>
      <c r="K3793" s="5">
        <f t="shared" si="3"/>
        <v>903398751251</v>
      </c>
      <c r="L3793" s="5">
        <f t="shared" si="4"/>
        <v>6609212074</v>
      </c>
      <c r="M3793" s="5">
        <f t="shared" si="5"/>
        <v>0.2871179889</v>
      </c>
      <c r="N3793" s="4" t="b">
        <v>0</v>
      </c>
      <c r="O3793" s="4" t="b">
        <v>1</v>
      </c>
      <c r="P3793" s="4" t="b">
        <v>1</v>
      </c>
      <c r="Q3793" s="4" t="b">
        <v>0</v>
      </c>
      <c r="R3793" s="4">
        <v>9.975</v>
      </c>
      <c r="S3793" s="4">
        <v>3.22820049358981</v>
      </c>
      <c r="T3793" s="4">
        <v>-2.0966032949249E9</v>
      </c>
    </row>
    <row r="3794" ht="12.75" customHeight="1">
      <c r="A3794" s="8" t="str">
        <f t="shared" si="1"/>
        <v>Estonia2011</v>
      </c>
      <c r="B3794" s="4" t="s">
        <v>84</v>
      </c>
      <c r="C3794" s="4">
        <v>2011.0</v>
      </c>
      <c r="D3794" s="4">
        <v>7.26317401155636</v>
      </c>
      <c r="E3794" s="4">
        <v>2.73661800113387E8</v>
      </c>
      <c r="F3794" s="4">
        <v>3.0422974140456E8</v>
      </c>
      <c r="G3794" s="4">
        <v>2.32139940934632E10</v>
      </c>
      <c r="H3794" s="4">
        <v>38.5105600143909</v>
      </c>
      <c r="I3794" s="4">
        <v>37.4246353565486</v>
      </c>
      <c r="J3794" s="4">
        <f t="shared" si="2"/>
        <v>893983912710</v>
      </c>
      <c r="K3794" s="5">
        <f t="shared" si="3"/>
        <v>868775264117</v>
      </c>
      <c r="L3794" s="5">
        <f t="shared" si="4"/>
        <v>-25208648593</v>
      </c>
      <c r="M3794" s="5">
        <f t="shared" si="5"/>
        <v>-1.085924658</v>
      </c>
      <c r="N3794" s="4" t="b">
        <v>0</v>
      </c>
      <c r="O3794" s="4" t="b">
        <v>0</v>
      </c>
      <c r="P3794" s="4" t="b">
        <v>1</v>
      </c>
      <c r="Q3794" s="4" t="b">
        <v>1</v>
      </c>
      <c r="R3794" s="4">
        <v>12.325</v>
      </c>
      <c r="S3794" s="4">
        <v>7.26308458128695</v>
      </c>
      <c r="T3794" s="4">
        <v>1.948440222765E8</v>
      </c>
    </row>
    <row r="3795" ht="12.75" customHeight="1">
      <c r="A3795" s="8" t="str">
        <f t="shared" si="1"/>
        <v>Estonia2010</v>
      </c>
      <c r="B3795" s="4" t="s">
        <v>84</v>
      </c>
      <c r="C3795" s="4">
        <v>2010.0</v>
      </c>
      <c r="D3795" s="4">
        <v>2.44426040974708</v>
      </c>
      <c r="E3795" s="4">
        <v>5.42357222917831E7</v>
      </c>
      <c r="F3795" s="4">
        <v>3.40438472303466E8</v>
      </c>
      <c r="G3795" s="4">
        <v>1.95234773256235E10</v>
      </c>
      <c r="H3795" s="4">
        <v>40.4640793427899</v>
      </c>
      <c r="I3795" s="4">
        <v>40.2744706975734</v>
      </c>
      <c r="J3795" s="4">
        <f t="shared" si="2"/>
        <v>789999535551</v>
      </c>
      <c r="K3795" s="5">
        <f t="shared" si="3"/>
        <v>786297715466</v>
      </c>
      <c r="L3795" s="5">
        <f t="shared" si="4"/>
        <v>-3701820086</v>
      </c>
      <c r="M3795" s="5">
        <f t="shared" si="5"/>
        <v>-0.1896086452</v>
      </c>
      <c r="N3795" s="4" t="b">
        <v>0</v>
      </c>
      <c r="O3795" s="4" t="b">
        <v>1</v>
      </c>
      <c r="P3795" s="4" t="b">
        <v>1</v>
      </c>
      <c r="Q3795" s="4" t="b">
        <v>1</v>
      </c>
      <c r="R3795" s="4">
        <v>16.7</v>
      </c>
      <c r="S3795" s="4">
        <v>2.44426511799784</v>
      </c>
      <c r="T3795" s="4">
        <v>-3.69051676783969E9</v>
      </c>
    </row>
    <row r="3796" ht="12.75" customHeight="1">
      <c r="A3796" s="8" t="str">
        <f t="shared" si="1"/>
        <v>Estonia2009</v>
      </c>
      <c r="B3796" s="4" t="s">
        <v>84</v>
      </c>
      <c r="C3796" s="4">
        <v>2009.0</v>
      </c>
      <c r="D3796" s="4">
        <v>-14.6291376599316</v>
      </c>
      <c r="E3796" s="4">
        <v>-3.93767768511295E8</v>
      </c>
      <c r="F3796" s="4">
        <v>5.25703676237764E8</v>
      </c>
      <c r="G3796" s="4">
        <v>1.96330313976104E10</v>
      </c>
      <c r="H3796" s="4">
        <v>43.6613855500974</v>
      </c>
      <c r="I3796" s="4">
        <v>45.8524214080807</v>
      </c>
      <c r="J3796" s="4">
        <f t="shared" si="2"/>
        <v>857205353368</v>
      </c>
      <c r="K3796" s="5">
        <f t="shared" si="3"/>
        <v>900222029161</v>
      </c>
      <c r="L3796" s="5">
        <f t="shared" si="4"/>
        <v>43016675793</v>
      </c>
      <c r="M3796" s="5">
        <f t="shared" si="5"/>
        <v>2.191035858</v>
      </c>
      <c r="N3796" s="4" t="b">
        <v>1</v>
      </c>
      <c r="O3796" s="4" t="b">
        <v>1</v>
      </c>
      <c r="P3796" s="4" t="b">
        <v>0</v>
      </c>
      <c r="Q3796" s="4" t="b">
        <v>0</v>
      </c>
      <c r="R3796" s="4">
        <v>13.6</v>
      </c>
      <c r="S3796" s="4">
        <v>-14.6290550324223</v>
      </c>
      <c r="T3796" s="4">
        <v>1.095540719869E8</v>
      </c>
    </row>
    <row r="3797" ht="12.75" customHeight="1">
      <c r="A3797" s="8" t="str">
        <f t="shared" si="1"/>
        <v>Estonia2008</v>
      </c>
      <c r="B3797" s="4" t="s">
        <v>84</v>
      </c>
      <c r="C3797" s="4">
        <v>2008.0</v>
      </c>
      <c r="D3797" s="4">
        <v>-5.13198503463336</v>
      </c>
      <c r="E3797" s="4">
        <v>-5.9457337548428E8</v>
      </c>
      <c r="F3797" s="4">
        <v>-2.15642155816227E9</v>
      </c>
      <c r="G3797" s="4">
        <v>2.43416786289732E10</v>
      </c>
      <c r="H3797" s="4">
        <v>36.8020149752649</v>
      </c>
      <c r="I3797" s="4">
        <v>39.4510313171144</v>
      </c>
      <c r="J3797" s="4">
        <f t="shared" si="2"/>
        <v>895822821427</v>
      </c>
      <c r="K3797" s="5">
        <f t="shared" si="3"/>
        <v>960304325903</v>
      </c>
      <c r="L3797" s="5">
        <f t="shared" si="4"/>
        <v>64481504476</v>
      </c>
      <c r="M3797" s="5">
        <f t="shared" si="5"/>
        <v>2.649016342</v>
      </c>
      <c r="N3797" s="4" t="b">
        <v>1</v>
      </c>
      <c r="O3797" s="4" t="b">
        <v>1</v>
      </c>
      <c r="P3797" s="4" t="b">
        <v>0</v>
      </c>
      <c r="Q3797" s="4" t="b">
        <v>0</v>
      </c>
      <c r="R3797" s="4">
        <v>5.425</v>
      </c>
      <c r="S3797" s="4">
        <v>-5.13200095768519</v>
      </c>
      <c r="T3797" s="4">
        <v>4.7086472313628E9</v>
      </c>
    </row>
    <row r="3798" ht="12.75" customHeight="1">
      <c r="A3798" s="8" t="str">
        <f t="shared" si="1"/>
        <v>Estonia2007</v>
      </c>
      <c r="B3798" s="4" t="s">
        <v>84</v>
      </c>
      <c r="C3798" s="4">
        <v>2007.0</v>
      </c>
      <c r="D3798" s="4">
        <v>7.57919267327541</v>
      </c>
      <c r="E3798" s="4">
        <v>6.51863736859432E8</v>
      </c>
      <c r="F3798" s="4">
        <v>-3.32309515670527E9</v>
      </c>
      <c r="G3798" s="4">
        <v>2.2449129482617E10</v>
      </c>
      <c r="H3798" s="4">
        <v>36.4772340413857</v>
      </c>
      <c r="I3798" s="4">
        <v>33.7375078728371</v>
      </c>
      <c r="J3798" s="4">
        <f t="shared" si="2"/>
        <v>818882150163</v>
      </c>
      <c r="K3798" s="5">
        <f t="shared" si="3"/>
        <v>757377682658</v>
      </c>
      <c r="L3798" s="5">
        <f t="shared" si="4"/>
        <v>-61504467505</v>
      </c>
      <c r="M3798" s="5">
        <f t="shared" si="5"/>
        <v>-2.739726169</v>
      </c>
      <c r="N3798" s="4" t="b">
        <v>1</v>
      </c>
      <c r="O3798" s="4" t="b">
        <v>1</v>
      </c>
      <c r="P3798" s="4" t="b">
        <v>1</v>
      </c>
      <c r="Q3798" s="4" t="b">
        <v>0</v>
      </c>
      <c r="R3798" s="4">
        <v>4.625</v>
      </c>
      <c r="S3798" s="4">
        <v>7.57914052046765</v>
      </c>
      <c r="T3798" s="4">
        <v>-1.8925491463562E9</v>
      </c>
    </row>
    <row r="3799" ht="12.75" customHeight="1">
      <c r="A3799" s="8" t="str">
        <f t="shared" si="1"/>
        <v>Estonia2006</v>
      </c>
      <c r="B3799" s="4" t="s">
        <v>84</v>
      </c>
      <c r="C3799" s="4">
        <v>2006.0</v>
      </c>
      <c r="D3799" s="4">
        <v>9.7655788658833</v>
      </c>
      <c r="E3799" s="4">
        <v>5.20031075147399E8</v>
      </c>
      <c r="F3799" s="4">
        <v>-2.54906112714499E9</v>
      </c>
      <c r="G3799" s="4">
        <v>1.70228704052189E10</v>
      </c>
      <c r="H3799" s="4">
        <v>36.325758700207</v>
      </c>
      <c r="I3799" s="4">
        <v>33.4366821849623</v>
      </c>
      <c r="J3799" s="4">
        <f t="shared" si="2"/>
        <v>618368682725</v>
      </c>
      <c r="K3799" s="5">
        <f t="shared" si="3"/>
        <v>569188307615</v>
      </c>
      <c r="L3799" s="5">
        <f t="shared" si="4"/>
        <v>-49180375110</v>
      </c>
      <c r="M3799" s="5">
        <f t="shared" si="5"/>
        <v>-2.889076515</v>
      </c>
      <c r="N3799" s="4" t="b">
        <v>0</v>
      </c>
      <c r="O3799" s="4" t="b">
        <v>0</v>
      </c>
      <c r="P3799" s="4" t="b">
        <v>1</v>
      </c>
      <c r="Q3799" s="4" t="b">
        <v>1</v>
      </c>
      <c r="R3799" s="4">
        <v>5.95</v>
      </c>
      <c r="S3799" s="4">
        <v>9.76558336997708</v>
      </c>
      <c r="T3799" s="4">
        <v>-5.4262590773981E9</v>
      </c>
    </row>
    <row r="3800" ht="12.75" customHeight="1">
      <c r="A3800" s="8" t="str">
        <f t="shared" si="1"/>
        <v>Estonia2005</v>
      </c>
      <c r="B3800" s="4" t="s">
        <v>84</v>
      </c>
      <c r="C3800" s="4">
        <v>2005.0</v>
      </c>
      <c r="D3800" s="4">
        <v>9.52642813966348</v>
      </c>
      <c r="E3800" s="4">
        <v>1.85286904613862E8</v>
      </c>
      <c r="F3800" s="4">
        <v>-1.21807944893351E9</v>
      </c>
      <c r="G3800" s="4">
        <v>1.41067902002239E10</v>
      </c>
      <c r="H3800" s="4">
        <v>34.8425912457343</v>
      </c>
      <c r="I3800" s="4">
        <v>33.7177903726174</v>
      </c>
      <c r="J3800" s="4">
        <f t="shared" si="2"/>
        <v>491517124736</v>
      </c>
      <c r="K3800" s="5">
        <f t="shared" si="3"/>
        <v>475649794802</v>
      </c>
      <c r="L3800" s="5">
        <f t="shared" si="4"/>
        <v>-15867329934</v>
      </c>
      <c r="M3800" s="5">
        <f t="shared" si="5"/>
        <v>-1.124800873</v>
      </c>
      <c r="N3800" s="4" t="b">
        <v>0</v>
      </c>
      <c r="O3800" s="4" t="b">
        <v>0</v>
      </c>
      <c r="P3800" s="4" t="b">
        <v>1</v>
      </c>
      <c r="Q3800" s="4" t="b">
        <v>1</v>
      </c>
      <c r="R3800" s="4">
        <v>8.025</v>
      </c>
      <c r="S3800" s="4">
        <v>9.52642697162088</v>
      </c>
      <c r="T3800" s="4">
        <v>-2.916080204995E9</v>
      </c>
    </row>
    <row r="3801" ht="12.75" customHeight="1">
      <c r="A3801" s="8" t="str">
        <f t="shared" si="1"/>
        <v>Estonia2004</v>
      </c>
      <c r="B3801" s="4" t="s">
        <v>84</v>
      </c>
      <c r="C3801" s="4">
        <v>2004.0</v>
      </c>
      <c r="D3801" s="4">
        <v>6.80393173675278</v>
      </c>
      <c r="E3801" s="4">
        <v>3.17288947386119E8</v>
      </c>
      <c r="F3801" s="4">
        <v>-1.45576398517048E9</v>
      </c>
      <c r="G3801" s="4">
        <v>1.21459118012422E10</v>
      </c>
      <c r="H3801" s="4">
        <v>36.4533758733087</v>
      </c>
      <c r="I3801" s="4">
        <v>34.0599357502503</v>
      </c>
      <c r="J3801" s="4">
        <f t="shared" si="2"/>
        <v>442759488215</v>
      </c>
      <c r="K3801" s="5">
        <f t="shared" si="3"/>
        <v>413688975579</v>
      </c>
      <c r="L3801" s="5">
        <f t="shared" si="4"/>
        <v>-29070512636</v>
      </c>
      <c r="M3801" s="5">
        <f t="shared" si="5"/>
        <v>-2.393440123</v>
      </c>
      <c r="N3801" s="4" t="b">
        <v>0</v>
      </c>
      <c r="O3801" s="4" t="b">
        <v>1</v>
      </c>
      <c r="P3801" s="4" t="b">
        <v>1</v>
      </c>
      <c r="Q3801" s="4" t="b">
        <v>1</v>
      </c>
      <c r="R3801" s="4">
        <v>10.125</v>
      </c>
      <c r="S3801" s="4">
        <v>6.80400777050136</v>
      </c>
      <c r="T3801" s="4">
        <v>-1.96087839898169E9</v>
      </c>
    </row>
    <row r="3802" ht="12.75" customHeight="1">
      <c r="A3802" s="8" t="str">
        <f t="shared" si="1"/>
        <v>Estonia2003</v>
      </c>
      <c r="B3802" s="4" t="s">
        <v>84</v>
      </c>
      <c r="C3802" s="4">
        <v>2003.0</v>
      </c>
      <c r="D3802" s="4">
        <v>7.6004044004974</v>
      </c>
      <c r="E3802" s="4">
        <v>1.99841656995167E8</v>
      </c>
      <c r="F3802" s="4">
        <v>-1.27610925630195E9</v>
      </c>
      <c r="G3802" s="4">
        <v>9.87401309846432E9</v>
      </c>
      <c r="H3802" s="4">
        <v>36.8301116597785</v>
      </c>
      <c r="I3802" s="4">
        <v>35.0360572799568</v>
      </c>
      <c r="J3802" s="4">
        <f t="shared" si="2"/>
        <v>363661004947</v>
      </c>
      <c r="K3802" s="5">
        <f t="shared" si="3"/>
        <v>345946488501</v>
      </c>
      <c r="L3802" s="5">
        <f t="shared" si="4"/>
        <v>-17714516446</v>
      </c>
      <c r="M3802" s="5">
        <f t="shared" si="5"/>
        <v>-1.79405438</v>
      </c>
      <c r="N3802" s="4" t="b">
        <v>0</v>
      </c>
      <c r="O3802" s="4" t="b">
        <v>1</v>
      </c>
      <c r="P3802" s="4" t="b">
        <v>1</v>
      </c>
      <c r="Q3802" s="4" t="b">
        <v>0</v>
      </c>
      <c r="R3802" s="4">
        <v>10.35</v>
      </c>
      <c r="S3802" s="4">
        <v>7.60026518508707</v>
      </c>
      <c r="T3802" s="4">
        <v>-2.27189870277788E9</v>
      </c>
    </row>
    <row r="3803" ht="12.75" customHeight="1">
      <c r="A3803" s="8" t="str">
        <f t="shared" si="1"/>
        <v>Estonia2002</v>
      </c>
      <c r="B3803" s="4" t="s">
        <v>84</v>
      </c>
      <c r="C3803" s="4">
        <v>2002.0</v>
      </c>
      <c r="D3803" s="4">
        <v>6.77133286544218</v>
      </c>
      <c r="E3803" s="4">
        <v>4.8706555524155E7</v>
      </c>
      <c r="F3803" s="4">
        <v>-7.79341245579739E8</v>
      </c>
      <c r="G3803" s="4">
        <v>7.36797588772723E9</v>
      </c>
      <c r="H3803" s="4">
        <v>36.2759057753324</v>
      </c>
      <c r="I3803" s="4">
        <v>35.8743534741735</v>
      </c>
      <c r="J3803" s="4">
        <f t="shared" si="2"/>
        <v>267279999058</v>
      </c>
      <c r="K3803" s="5">
        <f t="shared" si="3"/>
        <v>264321371386</v>
      </c>
      <c r="L3803" s="5">
        <f t="shared" si="4"/>
        <v>-2958627673</v>
      </c>
      <c r="M3803" s="5">
        <f t="shared" si="5"/>
        <v>-0.4015523012</v>
      </c>
      <c r="N3803" s="4" t="b">
        <v>0</v>
      </c>
      <c r="O3803" s="4" t="b">
        <v>0</v>
      </c>
      <c r="P3803" s="4" t="b">
        <v>1</v>
      </c>
      <c r="Q3803" s="4" t="b">
        <v>0</v>
      </c>
      <c r="R3803" s="4">
        <v>11.225</v>
      </c>
      <c r="S3803" s="4">
        <v>6.7713679304362</v>
      </c>
      <c r="T3803" s="4">
        <v>-2.50603721073708E9</v>
      </c>
    </row>
    <row r="3804" ht="12.75" customHeight="1">
      <c r="A3804" s="8" t="str">
        <f t="shared" si="1"/>
        <v>Estonia2001</v>
      </c>
      <c r="B3804" s="4" t="s">
        <v>84</v>
      </c>
      <c r="C3804" s="4">
        <v>2001.0</v>
      </c>
      <c r="D3804" s="4">
        <v>6.00360902303603</v>
      </c>
      <c r="E3804" s="4">
        <v>2.48800472774285E7</v>
      </c>
      <c r="F3804" s="4">
        <v>-3.24621263961475E8</v>
      </c>
      <c r="G3804" s="4">
        <v>6.25464953898487E9</v>
      </c>
      <c r="H3804" s="4">
        <v>35.1448247232597</v>
      </c>
      <c r="I3804" s="4">
        <v>34.9674470128394</v>
      </c>
      <c r="J3804" s="4">
        <f t="shared" si="2"/>
        <v>219818561753</v>
      </c>
      <c r="K3804" s="5">
        <f t="shared" si="3"/>
        <v>218709126338</v>
      </c>
      <c r="L3804" s="5">
        <f t="shared" si="4"/>
        <v>-1109435415</v>
      </c>
      <c r="M3804" s="5">
        <f t="shared" si="5"/>
        <v>-0.1773777104</v>
      </c>
      <c r="N3804" s="4" t="b">
        <v>0</v>
      </c>
      <c r="O3804" s="4" t="b">
        <v>0</v>
      </c>
      <c r="P3804" s="4" t="b">
        <v>1</v>
      </c>
      <c r="Q3804" s="4" t="b">
        <v>0</v>
      </c>
      <c r="R3804" s="4">
        <v>13.0</v>
      </c>
      <c r="S3804" s="4">
        <v>6.00367425106573</v>
      </c>
      <c r="T3804" s="4">
        <v>-1.11332634874236E9</v>
      </c>
    </row>
    <row r="3805" ht="12.75" customHeight="1">
      <c r="A3805" s="8" t="str">
        <f t="shared" si="1"/>
        <v>Estonia2000</v>
      </c>
      <c r="B3805" s="4" t="s">
        <v>84</v>
      </c>
      <c r="C3805" s="4">
        <v>2000.0</v>
      </c>
      <c r="D3805" s="4">
        <v>10.087660775797</v>
      </c>
      <c r="E3805" s="4">
        <v>1.17956854327776E7</v>
      </c>
      <c r="F3805" s="4">
        <v>-2.99009347520142E8</v>
      </c>
      <c r="G3805" s="4">
        <v>5.68657974753524E9</v>
      </c>
      <c r="H3805" s="4">
        <v>36.2885430601493</v>
      </c>
      <c r="I3805" s="4">
        <v>36.3662877836559</v>
      </c>
      <c r="J3805" s="4">
        <f t="shared" si="2"/>
        <v>206357694033</v>
      </c>
      <c r="K3805" s="5">
        <f t="shared" si="3"/>
        <v>206799795604</v>
      </c>
      <c r="L3805" s="5">
        <f t="shared" si="4"/>
        <v>442101570.2</v>
      </c>
      <c r="M3805" s="5">
        <f t="shared" si="5"/>
        <v>0.07774472351</v>
      </c>
      <c r="N3805" s="4" t="b">
        <v>0</v>
      </c>
      <c r="O3805" s="4" t="b">
        <v>0</v>
      </c>
      <c r="P3805" s="4" t="b">
        <v>1</v>
      </c>
      <c r="Q3805" s="4" t="b">
        <v>0</v>
      </c>
      <c r="R3805" s="4">
        <v>14.575</v>
      </c>
      <c r="S3805" s="4">
        <v>10.0876344406951</v>
      </c>
      <c r="T3805" s="4">
        <v>-5.68069791449629E8</v>
      </c>
    </row>
    <row r="3806" ht="12.75" customHeight="1">
      <c r="A3806" s="8" t="str">
        <f t="shared" si="1"/>
        <v>Estonia1999</v>
      </c>
      <c r="B3806" s="4" t="s">
        <v>84</v>
      </c>
      <c r="C3806" s="4">
        <v>1999.0</v>
      </c>
      <c r="D3806" s="4">
        <v>-0.425077380166727</v>
      </c>
      <c r="E3806" s="4">
        <v>-1.75263872631934E8</v>
      </c>
      <c r="F3806" s="4">
        <v>-2.94644154245682E8</v>
      </c>
      <c r="G3806" s="4">
        <v>5.75691226575809E9</v>
      </c>
      <c r="H3806" s="4">
        <v>37.2709021011606</v>
      </c>
      <c r="I3806" s="4">
        <v>40.6551350566996</v>
      </c>
      <c r="J3806" s="4">
        <f t="shared" si="2"/>
        <v>214565313462</v>
      </c>
      <c r="K3806" s="5">
        <f t="shared" si="3"/>
        <v>234048045674</v>
      </c>
      <c r="L3806" s="5">
        <f t="shared" si="4"/>
        <v>19482732212</v>
      </c>
      <c r="M3806" s="5">
        <f t="shared" si="5"/>
        <v>3.384232956</v>
      </c>
      <c r="N3806" s="4" t="b">
        <v>1</v>
      </c>
      <c r="O3806" s="4" t="b">
        <v>1</v>
      </c>
      <c r="P3806" s="4" t="b">
        <v>0</v>
      </c>
      <c r="Q3806" s="4" t="b">
        <v>0</v>
      </c>
      <c r="R3806" s="4">
        <v>12.25</v>
      </c>
      <c r="S3806" s="4">
        <v>-0.425025156762118</v>
      </c>
      <c r="T3806" s="4">
        <v>7.03325182228498E7</v>
      </c>
    </row>
    <row r="3807" ht="12.75" customHeight="1">
      <c r="A3807" s="8" t="str">
        <f t="shared" si="1"/>
        <v>Estonia1998</v>
      </c>
      <c r="B3807" s="4" t="s">
        <v>84</v>
      </c>
      <c r="C3807" s="4">
        <v>1998.0</v>
      </c>
      <c r="D3807" s="4">
        <v>4.33985168403647</v>
      </c>
      <c r="E3807" s="4">
        <v>6.13540601531621E7</v>
      </c>
      <c r="F3807" s="4">
        <v>-4.78433380639936E8</v>
      </c>
      <c r="G3807" s="4">
        <v>5.67408054288575E9</v>
      </c>
      <c r="H3807" s="4">
        <v>39.5885383142484</v>
      </c>
      <c r="I3807" s="4">
        <v>38.9030822453438</v>
      </c>
      <c r="J3807" s="4">
        <f t="shared" si="2"/>
        <v>224628554970</v>
      </c>
      <c r="K3807" s="5">
        <f t="shared" si="3"/>
        <v>220739222027</v>
      </c>
      <c r="L3807" s="5">
        <f t="shared" si="4"/>
        <v>-3889332944</v>
      </c>
      <c r="M3807" s="5">
        <f t="shared" si="5"/>
        <v>-0.6854560689</v>
      </c>
      <c r="N3807" s="4" t="b">
        <v>1</v>
      </c>
      <c r="O3807" s="4" t="b">
        <v>1</v>
      </c>
      <c r="P3807" s="4" t="b">
        <v>1</v>
      </c>
      <c r="Q3807" s="4" t="b">
        <v>0</v>
      </c>
      <c r="R3807" s="4">
        <v>9.825</v>
      </c>
      <c r="S3807" s="4">
        <v>4.33982551026151</v>
      </c>
      <c r="T3807" s="4">
        <v>-8.28317228723402E7</v>
      </c>
    </row>
    <row r="3808" ht="12.75" customHeight="1">
      <c r="A3808" s="8" t="str">
        <f t="shared" si="1"/>
        <v>Estonia1997</v>
      </c>
      <c r="B3808" s="4" t="s">
        <v>84</v>
      </c>
      <c r="C3808" s="4">
        <v>1997.0</v>
      </c>
      <c r="D3808" s="4">
        <v>13.0499291145766</v>
      </c>
      <c r="E3808" s="4">
        <v>1.75151561800826E8</v>
      </c>
      <c r="F3808" s="4">
        <v>-5.61729553875175E8</v>
      </c>
      <c r="G3808" s="4">
        <v>5.15442064923354E9</v>
      </c>
      <c r="H3808" s="4">
        <v>38.8215626965981</v>
      </c>
      <c r="I3808" s="4">
        <v>35.8053506329966</v>
      </c>
      <c r="J3808" s="4">
        <f t="shared" si="2"/>
        <v>200102664399</v>
      </c>
      <c r="K3808" s="5">
        <f t="shared" si="3"/>
        <v>184555838656</v>
      </c>
      <c r="L3808" s="5">
        <f t="shared" si="4"/>
        <v>-15546825743</v>
      </c>
      <c r="M3808" s="5">
        <f t="shared" si="5"/>
        <v>-3.016212064</v>
      </c>
      <c r="N3808" s="4" t="b">
        <v>0</v>
      </c>
      <c r="O3808" s="4" t="b">
        <v>0</v>
      </c>
      <c r="P3808" s="4" t="b">
        <v>1</v>
      </c>
      <c r="Q3808" s="4" t="b">
        <v>0</v>
      </c>
      <c r="R3808" s="4">
        <v>9.65</v>
      </c>
      <c r="S3808" s="4">
        <v>13.0500147441833</v>
      </c>
      <c r="T3808" s="4">
        <v>-5.1965989365221E8</v>
      </c>
    </row>
    <row r="3809" ht="12.75" customHeight="1">
      <c r="A3809" s="8" t="str">
        <f t="shared" si="1"/>
        <v>Estonia1996</v>
      </c>
      <c r="B3809" s="4" t="s">
        <v>84</v>
      </c>
      <c r="C3809" s="4">
        <v>1996.0</v>
      </c>
      <c r="D3809" s="4">
        <v>4.94313404913054</v>
      </c>
      <c r="E3809" s="4">
        <v>-2.34329878992205E7</v>
      </c>
      <c r="F3809" s="4">
        <v>-3.9823548594958E8</v>
      </c>
      <c r="G3809" s="4">
        <v>4.78601898816491E9</v>
      </c>
      <c r="H3809" s="4">
        <v>37.7415309519167</v>
      </c>
      <c r="I3809" s="4">
        <v>38.6364397163201</v>
      </c>
      <c r="J3809" s="4">
        <f t="shared" si="2"/>
        <v>180631683778</v>
      </c>
      <c r="K3809" s="5">
        <f t="shared" si="3"/>
        <v>184914734117</v>
      </c>
      <c r="L3809" s="5">
        <f t="shared" si="4"/>
        <v>4283050339</v>
      </c>
      <c r="M3809" s="5">
        <f t="shared" si="5"/>
        <v>0.8949087644</v>
      </c>
      <c r="N3809" s="4" t="b">
        <v>0</v>
      </c>
      <c r="O3809" s="4" t="b">
        <v>1</v>
      </c>
      <c r="P3809" s="4" t="b">
        <v>1</v>
      </c>
      <c r="Q3809" s="4" t="b">
        <v>0</v>
      </c>
      <c r="R3809" s="4">
        <v>9.95</v>
      </c>
      <c r="S3809" s="4">
        <v>4.94301449126702</v>
      </c>
      <c r="T3809" s="4">
        <v>-3.68401661068629E8</v>
      </c>
    </row>
    <row r="3810" ht="12.75" customHeight="1">
      <c r="A3810" s="8" t="str">
        <f t="shared" si="1"/>
        <v>Estonia1995</v>
      </c>
      <c r="B3810" s="4" t="s">
        <v>84</v>
      </c>
      <c r="C3810" s="4">
        <v>1995.0</v>
      </c>
      <c r="D3810" s="4">
        <v>2.15537351540466</v>
      </c>
      <c r="E3810" s="4">
        <v>9229245.3375583</v>
      </c>
      <c r="F3810" s="4">
        <v>-1.57805570472365E8</v>
      </c>
      <c r="G3810" s="4">
        <v>4.50297088906373E9</v>
      </c>
      <c r="H3810" s="4">
        <v>39.3076043226855</v>
      </c>
      <c r="I3810" s="4">
        <v>39.5270922361155</v>
      </c>
      <c r="J3810" s="4">
        <f t="shared" si="2"/>
        <v>177000997984</v>
      </c>
      <c r="K3810" s="5">
        <f t="shared" si="3"/>
        <v>177989345669</v>
      </c>
      <c r="L3810" s="5">
        <f t="shared" si="4"/>
        <v>988347684.7</v>
      </c>
      <c r="M3810" s="5">
        <f t="shared" si="5"/>
        <v>0.2194879134</v>
      </c>
      <c r="N3810" s="4" t="b">
        <v>0</v>
      </c>
      <c r="O3810" s="4" t="b">
        <v>1</v>
      </c>
      <c r="P3810" s="4" t="b">
        <v>1</v>
      </c>
      <c r="Q3810" s="4" t="b">
        <v>0</v>
      </c>
      <c r="R3810" s="4">
        <v>9.75</v>
      </c>
      <c r="S3810" s="4" t="s">
        <v>39</v>
      </c>
      <c r="T3810" s="4">
        <v>-2.8304809910118E8</v>
      </c>
    </row>
    <row r="3811" ht="12.75" customHeight="1">
      <c r="A3811" s="8" t="str">
        <f t="shared" si="1"/>
        <v>Estonia1994</v>
      </c>
      <c r="B3811" s="4" t="s">
        <v>84</v>
      </c>
      <c r="C3811" s="4">
        <v>1994.0</v>
      </c>
      <c r="D3811" s="4">
        <v>-1.64242439179266</v>
      </c>
      <c r="E3811" s="4" t="s">
        <v>39</v>
      </c>
      <c r="F3811" s="4">
        <v>-1.66292388950034E8</v>
      </c>
      <c r="G3811" s="4" t="s">
        <v>39</v>
      </c>
      <c r="H3811" s="4" t="s">
        <v>39</v>
      </c>
      <c r="I3811" s="4" t="s">
        <v>39</v>
      </c>
      <c r="J3811" s="4" t="str">
        <f t="shared" si="2"/>
        <v>#VALUE!</v>
      </c>
      <c r="K3811" s="5" t="str">
        <f t="shared" si="3"/>
        <v>#VALUE!</v>
      </c>
      <c r="L3811" s="5" t="str">
        <f t="shared" si="4"/>
        <v>#VALUE!</v>
      </c>
      <c r="M3811" s="5" t="str">
        <f t="shared" si="5"/>
        <v>#VALUE!</v>
      </c>
      <c r="N3811" s="4" t="b">
        <v>1</v>
      </c>
      <c r="O3811" s="4" t="b">
        <v>1</v>
      </c>
      <c r="P3811" s="4" t="b">
        <v>0</v>
      </c>
      <c r="Q3811" s="4" t="b">
        <v>0</v>
      </c>
      <c r="R3811" s="4">
        <v>7.55</v>
      </c>
      <c r="S3811" s="4" t="s">
        <v>39</v>
      </c>
      <c r="T3811" s="4" t="s">
        <v>39</v>
      </c>
    </row>
    <row r="3812" ht="12.75" customHeight="1">
      <c r="A3812" s="8" t="str">
        <f t="shared" si="1"/>
        <v>Estonia1993</v>
      </c>
      <c r="B3812" s="4" t="s">
        <v>84</v>
      </c>
      <c r="C3812" s="4">
        <v>1993.0</v>
      </c>
      <c r="D3812" s="4" t="s">
        <v>39</v>
      </c>
      <c r="E3812" s="4" t="s">
        <v>39</v>
      </c>
      <c r="F3812" s="4">
        <v>2.16310797370876E7</v>
      </c>
      <c r="G3812" s="4" t="s">
        <v>39</v>
      </c>
      <c r="H3812" s="4" t="s">
        <v>39</v>
      </c>
      <c r="I3812" s="4" t="s">
        <v>39</v>
      </c>
      <c r="J3812" s="4" t="str">
        <f t="shared" si="2"/>
        <v>#VALUE!</v>
      </c>
      <c r="K3812" s="5" t="str">
        <f t="shared" si="3"/>
        <v>#VALUE!</v>
      </c>
      <c r="L3812" s="5" t="str">
        <f t="shared" si="4"/>
        <v>#VALUE!</v>
      </c>
      <c r="M3812" s="5" t="str">
        <f t="shared" si="5"/>
        <v>#VALUE!</v>
      </c>
      <c r="N3812" s="4" t="b">
        <v>1</v>
      </c>
      <c r="O3812" s="4" t="b">
        <v>1</v>
      </c>
      <c r="P3812" s="4" t="s">
        <v>39</v>
      </c>
      <c r="Q3812" s="4" t="b">
        <v>0</v>
      </c>
      <c r="R3812" s="4">
        <v>6.55</v>
      </c>
      <c r="S3812" s="4" t="s">
        <v>39</v>
      </c>
      <c r="T3812" s="4" t="s">
        <v>39</v>
      </c>
    </row>
    <row r="3813" ht="12.75" customHeight="1">
      <c r="A3813" s="8" t="str">
        <f t="shared" si="1"/>
        <v>Estonia1992</v>
      </c>
      <c r="B3813" s="4" t="s">
        <v>84</v>
      </c>
      <c r="C3813" s="4">
        <v>1992.0</v>
      </c>
      <c r="D3813" s="4" t="s">
        <v>39</v>
      </c>
      <c r="E3813" s="4" t="s">
        <v>39</v>
      </c>
      <c r="F3813" s="4">
        <v>3.62299063839846E7</v>
      </c>
      <c r="G3813" s="4" t="s">
        <v>39</v>
      </c>
      <c r="H3813" s="4" t="s">
        <v>39</v>
      </c>
      <c r="I3813" s="4" t="s">
        <v>39</v>
      </c>
      <c r="J3813" s="4" t="str">
        <f t="shared" si="2"/>
        <v>#VALUE!</v>
      </c>
      <c r="K3813" s="5" t="str">
        <f t="shared" si="3"/>
        <v>#VALUE!</v>
      </c>
      <c r="L3813" s="5" t="str">
        <f t="shared" si="4"/>
        <v>#VALUE!</v>
      </c>
      <c r="M3813" s="5" t="str">
        <f t="shared" si="5"/>
        <v>#VALUE!</v>
      </c>
      <c r="N3813" s="4" t="s">
        <v>39</v>
      </c>
      <c r="O3813" s="4" t="s">
        <v>39</v>
      </c>
      <c r="P3813" s="4" t="s">
        <v>39</v>
      </c>
      <c r="Q3813" s="4" t="s">
        <v>39</v>
      </c>
      <c r="R3813" s="4">
        <v>3.725</v>
      </c>
      <c r="S3813" s="4" t="s">
        <v>39</v>
      </c>
      <c r="T3813" s="4" t="s">
        <v>39</v>
      </c>
    </row>
    <row r="3814" ht="12.75" customHeight="1">
      <c r="A3814" s="8" t="str">
        <f t="shared" si="1"/>
        <v>Estonia1991</v>
      </c>
      <c r="B3814" s="4" t="s">
        <v>84</v>
      </c>
      <c r="C3814" s="4">
        <v>1991.0</v>
      </c>
      <c r="D3814" s="4" t="s">
        <v>39</v>
      </c>
      <c r="E3814" s="4" t="s">
        <v>39</v>
      </c>
      <c r="F3814" s="4" t="s">
        <v>39</v>
      </c>
      <c r="G3814" s="4" t="s">
        <v>39</v>
      </c>
      <c r="H3814" s="4" t="s">
        <v>39</v>
      </c>
      <c r="I3814" s="4" t="s">
        <v>39</v>
      </c>
      <c r="J3814" s="4" t="str">
        <f t="shared" si="2"/>
        <v>#VALUE!</v>
      </c>
      <c r="K3814" s="5" t="str">
        <f t="shared" si="3"/>
        <v>#VALUE!</v>
      </c>
      <c r="L3814" s="5" t="str">
        <f t="shared" si="4"/>
        <v>#VALUE!</v>
      </c>
      <c r="M3814" s="5" t="str">
        <f t="shared" si="5"/>
        <v>#VALUE!</v>
      </c>
      <c r="N3814" s="4" t="s">
        <v>39</v>
      </c>
      <c r="O3814" s="4" t="s">
        <v>39</v>
      </c>
      <c r="P3814" s="4" t="s">
        <v>39</v>
      </c>
      <c r="Q3814" s="4" t="s">
        <v>39</v>
      </c>
      <c r="R3814" s="4">
        <v>1.475</v>
      </c>
      <c r="S3814" s="4" t="s">
        <v>39</v>
      </c>
      <c r="T3814" s="4" t="s">
        <v>39</v>
      </c>
    </row>
    <row r="3815" ht="12.75" customHeight="1">
      <c r="A3815" s="8" t="str">
        <f t="shared" si="1"/>
        <v>Estonia1990</v>
      </c>
      <c r="B3815" s="4" t="s">
        <v>84</v>
      </c>
      <c r="C3815" s="4">
        <v>1990.0</v>
      </c>
      <c r="D3815" s="4" t="s">
        <v>39</v>
      </c>
      <c r="E3815" s="4" t="s">
        <v>39</v>
      </c>
      <c r="F3815" s="4" t="s">
        <v>39</v>
      </c>
      <c r="G3815" s="4" t="s">
        <v>39</v>
      </c>
      <c r="H3815" s="4" t="s">
        <v>39</v>
      </c>
      <c r="I3815" s="4" t="s">
        <v>39</v>
      </c>
      <c r="J3815" s="4" t="str">
        <f t="shared" si="2"/>
        <v>#VALUE!</v>
      </c>
      <c r="K3815" s="5" t="str">
        <f t="shared" si="3"/>
        <v>#VALUE!</v>
      </c>
      <c r="L3815" s="5" t="str">
        <f t="shared" si="4"/>
        <v>#VALUE!</v>
      </c>
      <c r="M3815" s="5" t="str">
        <f t="shared" si="5"/>
        <v>#VALUE!</v>
      </c>
      <c r="N3815" s="4" t="s">
        <v>39</v>
      </c>
      <c r="O3815" s="4" t="s">
        <v>39</v>
      </c>
      <c r="P3815" s="4" t="s">
        <v>39</v>
      </c>
      <c r="Q3815" s="4" t="s">
        <v>39</v>
      </c>
      <c r="R3815" s="4">
        <v>0.65</v>
      </c>
      <c r="S3815" s="4" t="s">
        <v>39</v>
      </c>
      <c r="T3815" s="4" t="s">
        <v>39</v>
      </c>
    </row>
    <row r="3816" ht="12.75" customHeight="1">
      <c r="A3816" s="8" t="str">
        <f t="shared" si="1"/>
        <v>Eswatini2022</v>
      </c>
      <c r="B3816" s="4" t="s">
        <v>85</v>
      </c>
      <c r="C3816" s="4">
        <v>2022.0</v>
      </c>
      <c r="D3816" s="4" t="s">
        <v>39</v>
      </c>
      <c r="E3816" s="4" t="s">
        <v>39</v>
      </c>
      <c r="F3816" s="4" t="s">
        <v>39</v>
      </c>
      <c r="G3816" s="4">
        <v>4.85416763837388E9</v>
      </c>
      <c r="H3816" s="4" t="s">
        <v>39</v>
      </c>
      <c r="I3816" s="4" t="s">
        <v>39</v>
      </c>
      <c r="J3816" s="4" t="str">
        <f t="shared" si="2"/>
        <v>#VALUE!</v>
      </c>
      <c r="K3816" s="5" t="str">
        <f t="shared" si="3"/>
        <v>#VALUE!</v>
      </c>
      <c r="L3816" s="5" t="str">
        <f t="shared" si="4"/>
        <v>#VALUE!</v>
      </c>
      <c r="M3816" s="5" t="str">
        <f t="shared" si="5"/>
        <v>#VALUE!</v>
      </c>
      <c r="N3816" s="4" t="s">
        <v>39</v>
      </c>
      <c r="O3816" s="4" t="s">
        <v>39</v>
      </c>
      <c r="P3816" s="4" t="s">
        <v>39</v>
      </c>
      <c r="Q3816" s="4" t="s">
        <v>39</v>
      </c>
      <c r="R3816" s="4" t="s">
        <v>39</v>
      </c>
      <c r="S3816" s="4">
        <v>3.91454097653912</v>
      </c>
      <c r="T3816" s="4" t="s">
        <v>39</v>
      </c>
    </row>
    <row r="3817" ht="12.75" customHeight="1">
      <c r="A3817" s="8" t="str">
        <f t="shared" si="1"/>
        <v>Eswatini2021</v>
      </c>
      <c r="B3817" s="4" t="s">
        <v>85</v>
      </c>
      <c r="C3817" s="4">
        <v>2021.0</v>
      </c>
      <c r="D3817" s="4">
        <v>7.88330651771828</v>
      </c>
      <c r="E3817" s="4">
        <v>-1.30359183354399E8</v>
      </c>
      <c r="F3817" s="4">
        <v>1.24463318699515E8</v>
      </c>
      <c r="G3817" s="4">
        <v>4.74870240066283E9</v>
      </c>
      <c r="H3817" s="4">
        <v>25.1957429269072</v>
      </c>
      <c r="I3817" s="4">
        <v>29.8085091781715</v>
      </c>
      <c r="J3817" s="4">
        <f t="shared" si="2"/>
        <v>119647084923</v>
      </c>
      <c r="K3817" s="5">
        <f t="shared" si="3"/>
        <v>141551739095</v>
      </c>
      <c r="L3817" s="5">
        <f t="shared" si="4"/>
        <v>21904654171</v>
      </c>
      <c r="M3817" s="5">
        <f t="shared" si="5"/>
        <v>4.612766251</v>
      </c>
      <c r="N3817" s="4" t="s">
        <v>39</v>
      </c>
      <c r="O3817" s="4" t="s">
        <v>39</v>
      </c>
      <c r="P3817" s="4" t="s">
        <v>39</v>
      </c>
      <c r="Q3817" s="4" t="s">
        <v>39</v>
      </c>
      <c r="R3817" s="4" t="s">
        <v>39</v>
      </c>
      <c r="S3817" s="4">
        <v>7.88330640157318</v>
      </c>
      <c r="T3817" s="4">
        <v>-1.0546523771105E8</v>
      </c>
    </row>
    <row r="3818" ht="12.75" customHeight="1">
      <c r="A3818" s="8" t="str">
        <f t="shared" si="1"/>
        <v>Eswatini2020</v>
      </c>
      <c r="B3818" s="4" t="s">
        <v>85</v>
      </c>
      <c r="C3818" s="4">
        <v>2020.0</v>
      </c>
      <c r="D3818" s="4">
        <v>-1.55964278006031</v>
      </c>
      <c r="E3818" s="4">
        <v>-9.46395361000098E7</v>
      </c>
      <c r="F3818" s="4">
        <v>2.7094198728835E8</v>
      </c>
      <c r="G3818" s="4">
        <v>3.9822367263678E9</v>
      </c>
      <c r="H3818" s="4">
        <v>28.9102260145741</v>
      </c>
      <c r="I3818" s="4">
        <v>33.4507879016947</v>
      </c>
      <c r="J3818" s="4">
        <f t="shared" si="2"/>
        <v>115127363803</v>
      </c>
      <c r="K3818" s="5">
        <f t="shared" si="3"/>
        <v>133208956108</v>
      </c>
      <c r="L3818" s="5">
        <f t="shared" si="4"/>
        <v>18081592305</v>
      </c>
      <c r="M3818" s="5">
        <f t="shared" si="5"/>
        <v>4.540561887</v>
      </c>
      <c r="N3818" s="4" t="b">
        <v>1</v>
      </c>
      <c r="O3818" s="4" t="b">
        <v>1</v>
      </c>
      <c r="P3818" s="4" t="b">
        <v>0</v>
      </c>
      <c r="Q3818" s="4" t="s">
        <v>39</v>
      </c>
      <c r="R3818" s="4" t="s">
        <v>39</v>
      </c>
      <c r="S3818" s="4">
        <v>-1.55964258999499</v>
      </c>
      <c r="T3818" s="4">
        <v>-7.6646567429503E8</v>
      </c>
    </row>
    <row r="3819" ht="12.75" customHeight="1">
      <c r="A3819" s="8" t="str">
        <f t="shared" si="1"/>
        <v>Eswatini2019</v>
      </c>
      <c r="B3819" s="4" t="s">
        <v>85</v>
      </c>
      <c r="C3819" s="4">
        <v>2019.0</v>
      </c>
      <c r="D3819" s="4">
        <v>2.70355768267153</v>
      </c>
      <c r="E3819" s="4">
        <v>-2.06570252225798E8</v>
      </c>
      <c r="F3819" s="4">
        <v>1.76144195633457E8</v>
      </c>
      <c r="G3819" s="4">
        <v>4.46621452219539E9</v>
      </c>
      <c r="H3819" s="4">
        <v>27.3231274704677</v>
      </c>
      <c r="I3819" s="4">
        <v>34.0105220766909</v>
      </c>
      <c r="J3819" s="4">
        <f t="shared" si="2"/>
        <v>122030948700</v>
      </c>
      <c r="K3819" s="5">
        <f t="shared" si="3"/>
        <v>151898287606</v>
      </c>
      <c r="L3819" s="5">
        <f t="shared" si="4"/>
        <v>29867338906</v>
      </c>
      <c r="M3819" s="5">
        <f t="shared" si="5"/>
        <v>6.687394606</v>
      </c>
      <c r="N3819" s="4" t="b">
        <v>1</v>
      </c>
      <c r="O3819" s="4" t="b">
        <v>1</v>
      </c>
      <c r="P3819" s="4" t="b">
        <v>1</v>
      </c>
      <c r="Q3819" s="4" t="b">
        <v>0</v>
      </c>
      <c r="R3819" s="4" t="s">
        <v>39</v>
      </c>
      <c r="S3819" s="4">
        <v>2.69216829254752</v>
      </c>
      <c r="T3819" s="4">
        <v>4.83977795827589E8</v>
      </c>
    </row>
    <row r="3820" ht="12.75" customHeight="1">
      <c r="A3820" s="8" t="str">
        <f t="shared" si="1"/>
        <v>Eswatini2018</v>
      </c>
      <c r="B3820" s="4" t="s">
        <v>85</v>
      </c>
      <c r="C3820" s="4">
        <v>2018.0</v>
      </c>
      <c r="D3820" s="4">
        <v>2.36874196543377</v>
      </c>
      <c r="E3820" s="4">
        <v>-3.83796137872875E8</v>
      </c>
      <c r="F3820" s="4">
        <v>6.07317054513621E7</v>
      </c>
      <c r="G3820" s="4">
        <v>4.66659802391856E9</v>
      </c>
      <c r="H3820" s="4">
        <v>25.0675716552557</v>
      </c>
      <c r="I3820" s="4">
        <v>34.605440693697</v>
      </c>
      <c r="J3820" s="4">
        <f t="shared" si="2"/>
        <v>116980280351</v>
      </c>
      <c r="K3820" s="5">
        <f t="shared" si="3"/>
        <v>161489681158</v>
      </c>
      <c r="L3820" s="5">
        <f t="shared" si="4"/>
        <v>44509400807</v>
      </c>
      <c r="M3820" s="5">
        <f t="shared" si="5"/>
        <v>9.537869038</v>
      </c>
      <c r="N3820" s="4" t="b">
        <v>0</v>
      </c>
      <c r="O3820" s="4" t="b">
        <v>0</v>
      </c>
      <c r="P3820" s="4" t="b">
        <v>1</v>
      </c>
      <c r="Q3820" s="4" t="b">
        <v>0</v>
      </c>
      <c r="R3820" s="4" t="s">
        <v>39</v>
      </c>
      <c r="S3820" s="4">
        <v>2.38009547557819</v>
      </c>
      <c r="T3820" s="4">
        <v>2.0038350172317E8</v>
      </c>
    </row>
    <row r="3821" ht="12.75" customHeight="1">
      <c r="A3821" s="8" t="str">
        <f t="shared" si="1"/>
        <v>Eswatini2017</v>
      </c>
      <c r="B3821" s="4" t="s">
        <v>85</v>
      </c>
      <c r="C3821" s="4">
        <v>2017.0</v>
      </c>
      <c r="D3821" s="4">
        <v>2.02657833424328</v>
      </c>
      <c r="E3821" s="4">
        <v>-2.50319286996677E8</v>
      </c>
      <c r="F3821" s="4">
        <v>2.72798389942983E8</v>
      </c>
      <c r="G3821" s="4">
        <v>4.40296922592165E9</v>
      </c>
      <c r="H3821" s="4">
        <v>28.2296766706884</v>
      </c>
      <c r="I3821" s="4">
        <v>35.0778116886065</v>
      </c>
      <c r="J3821" s="4">
        <f t="shared" si="2"/>
        <v>124294397639</v>
      </c>
      <c r="K3821" s="5">
        <f t="shared" si="3"/>
        <v>154446525378</v>
      </c>
      <c r="L3821" s="5">
        <f t="shared" si="4"/>
        <v>30152127739</v>
      </c>
      <c r="M3821" s="5">
        <f t="shared" si="5"/>
        <v>6.848135018</v>
      </c>
      <c r="N3821" s="4" t="b">
        <v>0</v>
      </c>
      <c r="O3821" s="4" t="b">
        <v>0</v>
      </c>
      <c r="P3821" s="4" t="b">
        <v>1</v>
      </c>
      <c r="Q3821" s="4" t="b">
        <v>0</v>
      </c>
      <c r="R3821" s="4" t="s">
        <v>39</v>
      </c>
      <c r="S3821" s="4">
        <v>2.0265781557498</v>
      </c>
      <c r="T3821" s="4">
        <v>-2.6362879799691E8</v>
      </c>
    </row>
    <row r="3822" ht="12.75" customHeight="1">
      <c r="A3822" s="8" t="str">
        <f t="shared" si="1"/>
        <v>Eswatini2016</v>
      </c>
      <c r="B3822" s="4" t="s">
        <v>85</v>
      </c>
      <c r="C3822" s="4">
        <v>2016.0</v>
      </c>
      <c r="D3822" s="4">
        <v>1.06261004334926</v>
      </c>
      <c r="E3822" s="4">
        <v>-3.09852835418431E8</v>
      </c>
      <c r="F3822" s="4">
        <v>2.97421435220922E8</v>
      </c>
      <c r="G3822" s="4">
        <v>3.81601922286268E9</v>
      </c>
      <c r="H3822" s="4">
        <v>25.2493370370368</v>
      </c>
      <c r="I3822" s="4">
        <v>34.2462477783845</v>
      </c>
      <c r="J3822" s="4">
        <f t="shared" si="2"/>
        <v>96351955498</v>
      </c>
      <c r="K3822" s="5">
        <f t="shared" si="3"/>
        <v>130684339833</v>
      </c>
      <c r="L3822" s="5">
        <f t="shared" si="4"/>
        <v>34332384335</v>
      </c>
      <c r="M3822" s="5">
        <f t="shared" si="5"/>
        <v>8.996910741</v>
      </c>
      <c r="N3822" s="4" t="b">
        <v>0</v>
      </c>
      <c r="O3822" s="4" t="b">
        <v>1</v>
      </c>
      <c r="P3822" s="4" t="b">
        <v>0</v>
      </c>
      <c r="Q3822" s="4" t="b">
        <v>0</v>
      </c>
      <c r="R3822" s="4" t="s">
        <v>39</v>
      </c>
      <c r="S3822" s="4">
        <v>1.06261019342853</v>
      </c>
      <c r="T3822" s="4">
        <v>-5.8695000305897E8</v>
      </c>
    </row>
    <row r="3823" ht="12.75" customHeight="1">
      <c r="A3823" s="8" t="str">
        <f t="shared" si="1"/>
        <v>Eswatini2015</v>
      </c>
      <c r="B3823" s="4" t="s">
        <v>85</v>
      </c>
      <c r="C3823" s="4">
        <v>2015.0</v>
      </c>
      <c r="D3823" s="4">
        <v>2.22748083933735</v>
      </c>
      <c r="E3823" s="4">
        <v>-2.17710228271894E8</v>
      </c>
      <c r="F3823" s="4">
        <v>5.33323971019997E8</v>
      </c>
      <c r="G3823" s="4">
        <v>4.06324567129285E9</v>
      </c>
      <c r="H3823" s="4">
        <v>27.6025664643425</v>
      </c>
      <c r="I3823" s="4">
        <v>33.641304605034</v>
      </c>
      <c r="J3823" s="4">
        <f t="shared" si="2"/>
        <v>112156008703</v>
      </c>
      <c r="K3823" s="5">
        <f t="shared" si="3"/>
        <v>136692885313</v>
      </c>
      <c r="L3823" s="5">
        <f t="shared" si="4"/>
        <v>24536876610</v>
      </c>
      <c r="M3823" s="5">
        <f t="shared" si="5"/>
        <v>6.038738141</v>
      </c>
      <c r="N3823" s="4" t="b">
        <v>0</v>
      </c>
      <c r="O3823" s="4" t="b">
        <v>1</v>
      </c>
      <c r="P3823" s="4" t="b">
        <v>0</v>
      </c>
      <c r="Q3823" s="4" t="b">
        <v>0</v>
      </c>
      <c r="R3823" s="4" t="s">
        <v>39</v>
      </c>
      <c r="S3823" s="4">
        <v>2.22748067532406</v>
      </c>
      <c r="T3823" s="4">
        <v>2.4722644843017E8</v>
      </c>
    </row>
    <row r="3824" ht="12.75" customHeight="1">
      <c r="A3824" s="8" t="str">
        <f t="shared" si="1"/>
        <v>Eswatini2014</v>
      </c>
      <c r="B3824" s="4" t="s">
        <v>85</v>
      </c>
      <c r="C3824" s="4">
        <v>2014.0</v>
      </c>
      <c r="D3824" s="4">
        <v>0.923230370970894</v>
      </c>
      <c r="E3824" s="4">
        <v>-8.85782988824134E7</v>
      </c>
      <c r="F3824" s="4">
        <v>5.12086156602698E8</v>
      </c>
      <c r="G3824" s="4">
        <v>4.42298644748958E9</v>
      </c>
      <c r="H3824" s="4">
        <v>28.8045573260541</v>
      </c>
      <c r="I3824" s="4">
        <v>31.4709942503614</v>
      </c>
      <c r="J3824" s="4">
        <f t="shared" si="2"/>
        <v>127402166679</v>
      </c>
      <c r="K3824" s="5">
        <f t="shared" si="3"/>
        <v>139195781058</v>
      </c>
      <c r="L3824" s="5">
        <f t="shared" si="4"/>
        <v>11793614379</v>
      </c>
      <c r="M3824" s="5">
        <f t="shared" si="5"/>
        <v>2.666436924</v>
      </c>
      <c r="N3824" s="4" t="b">
        <v>0</v>
      </c>
      <c r="O3824" s="4" t="b">
        <v>1</v>
      </c>
      <c r="P3824" s="4" t="b">
        <v>0</v>
      </c>
      <c r="Q3824" s="4" t="b">
        <v>0</v>
      </c>
      <c r="R3824" s="4" t="s">
        <v>39</v>
      </c>
      <c r="S3824" s="4">
        <v>0.923230547144357</v>
      </c>
      <c r="T3824" s="4">
        <v>3.5974077619673E8</v>
      </c>
    </row>
    <row r="3825" ht="12.75" customHeight="1">
      <c r="A3825" s="8" t="str">
        <f t="shared" si="1"/>
        <v>Eswatini2013</v>
      </c>
      <c r="B3825" s="4" t="s">
        <v>85</v>
      </c>
      <c r="C3825" s="4">
        <v>2013.0</v>
      </c>
      <c r="D3825" s="4">
        <v>3.86121384012586</v>
      </c>
      <c r="E3825" s="4">
        <v>6.0591947697349E7</v>
      </c>
      <c r="F3825" s="4">
        <v>4.87018321013205E8</v>
      </c>
      <c r="G3825" s="4">
        <v>4.59755294864649E9</v>
      </c>
      <c r="H3825" s="4">
        <v>28.5046050150323</v>
      </c>
      <c r="I3825" s="4">
        <v>27.9471841955256</v>
      </c>
      <c r="J3825" s="4">
        <f t="shared" si="2"/>
        <v>131051430837</v>
      </c>
      <c r="K3825" s="5">
        <f t="shared" si="3"/>
        <v>128488659105</v>
      </c>
      <c r="L3825" s="5">
        <f t="shared" si="4"/>
        <v>-2562771732</v>
      </c>
      <c r="M3825" s="5">
        <f t="shared" si="5"/>
        <v>-0.5574208195</v>
      </c>
      <c r="N3825" s="4" t="b">
        <v>0</v>
      </c>
      <c r="O3825" s="4" t="b">
        <v>1</v>
      </c>
      <c r="P3825" s="4" t="b">
        <v>1</v>
      </c>
      <c r="Q3825" s="4" t="b">
        <v>0</v>
      </c>
      <c r="R3825" s="4" t="s">
        <v>39</v>
      </c>
      <c r="S3825" s="4">
        <v>3.86121379766622</v>
      </c>
      <c r="T3825" s="4">
        <v>1.74566501156909E8</v>
      </c>
    </row>
    <row r="3826" ht="12.75" customHeight="1">
      <c r="A3826" s="8" t="str">
        <f t="shared" si="1"/>
        <v>Eswatini2012</v>
      </c>
      <c r="B3826" s="4" t="s">
        <v>85</v>
      </c>
      <c r="C3826" s="4">
        <v>2012.0</v>
      </c>
      <c r="D3826" s="4">
        <v>5.39663057617034</v>
      </c>
      <c r="E3826" s="4">
        <v>2.02559100710847E8</v>
      </c>
      <c r="F3826" s="4">
        <v>2.39938759254517E8</v>
      </c>
      <c r="G3826" s="4">
        <v>4.88655170618441E9</v>
      </c>
      <c r="H3826" s="4">
        <v>29.5676554986794</v>
      </c>
      <c r="I3826" s="4">
        <v>26.2727307206446</v>
      </c>
      <c r="J3826" s="4">
        <f t="shared" si="2"/>
        <v>144483877425</v>
      </c>
      <c r="K3826" s="5">
        <f t="shared" si="3"/>
        <v>128383057129</v>
      </c>
      <c r="L3826" s="5">
        <f t="shared" si="4"/>
        <v>-16100820296</v>
      </c>
      <c r="M3826" s="5">
        <f t="shared" si="5"/>
        <v>-3.294924778</v>
      </c>
      <c r="N3826" s="4" t="b">
        <v>0</v>
      </c>
      <c r="O3826" s="4" t="b">
        <v>0</v>
      </c>
      <c r="P3826" s="4" t="b">
        <v>1</v>
      </c>
      <c r="Q3826" s="4" t="b">
        <v>1</v>
      </c>
      <c r="R3826" s="4" t="s">
        <v>39</v>
      </c>
      <c r="S3826" s="4">
        <v>5.39663069666727</v>
      </c>
      <c r="T3826" s="4">
        <v>2.8899875753792E8</v>
      </c>
    </row>
    <row r="3827" ht="12.75" customHeight="1">
      <c r="A3827" s="8" t="str">
        <f t="shared" si="1"/>
        <v>Eswatini2011</v>
      </c>
      <c r="B3827" s="4" t="s">
        <v>85</v>
      </c>
      <c r="C3827" s="4">
        <v>2011.0</v>
      </c>
      <c r="D3827" s="4">
        <v>2.24723001934324</v>
      </c>
      <c r="E3827" s="4">
        <v>-1.46246301190184E8</v>
      </c>
      <c r="F3827" s="4">
        <v>-2.81718554503805E8</v>
      </c>
      <c r="G3827" s="4">
        <v>4.82047859233503E9</v>
      </c>
      <c r="H3827" s="4">
        <v>20.6412308221496</v>
      </c>
      <c r="I3827" s="4">
        <v>24.4046598666617</v>
      </c>
      <c r="J3827" s="4">
        <f t="shared" si="2"/>
        <v>99500611298</v>
      </c>
      <c r="K3827" s="5">
        <f t="shared" si="3"/>
        <v>117642140440</v>
      </c>
      <c r="L3827" s="5">
        <f t="shared" si="4"/>
        <v>18141529143</v>
      </c>
      <c r="M3827" s="5">
        <f t="shared" si="5"/>
        <v>3.763429045</v>
      </c>
      <c r="N3827" s="4" t="b">
        <v>0</v>
      </c>
      <c r="O3827" s="4" t="b">
        <v>1</v>
      </c>
      <c r="P3827" s="4" t="b">
        <v>1</v>
      </c>
      <c r="Q3827" s="4" t="b">
        <v>1</v>
      </c>
      <c r="R3827" s="4" t="s">
        <v>39</v>
      </c>
      <c r="S3827" s="4">
        <v>2.247229761068</v>
      </c>
      <c r="T3827" s="4">
        <v>-6.60731138493804E7</v>
      </c>
    </row>
    <row r="3828" ht="12.75" customHeight="1">
      <c r="A3828" s="8" t="str">
        <f t="shared" si="1"/>
        <v>Eswatini2010</v>
      </c>
      <c r="B3828" s="4" t="s">
        <v>85</v>
      </c>
      <c r="C3828" s="4">
        <v>2010.0</v>
      </c>
      <c r="D3828" s="4">
        <v>3.79375469751869</v>
      </c>
      <c r="E3828" s="4">
        <v>-3.75132709504445E8</v>
      </c>
      <c r="F3828" s="4">
        <v>-3.88309494656043E8</v>
      </c>
      <c r="G3828" s="4">
        <v>4.43876510949036E9</v>
      </c>
      <c r="H3828" s="4">
        <v>21.0869129875749</v>
      </c>
      <c r="I3828" s="4">
        <v>30.1527702071581</v>
      </c>
      <c r="J3828" s="4">
        <f t="shared" si="2"/>
        <v>93599853636</v>
      </c>
      <c r="K3828" s="5">
        <f t="shared" si="3"/>
        <v>133841064350</v>
      </c>
      <c r="L3828" s="5">
        <f t="shared" si="4"/>
        <v>40241210714</v>
      </c>
      <c r="M3828" s="5">
        <f t="shared" si="5"/>
        <v>9.06585722</v>
      </c>
      <c r="N3828" s="4" t="b">
        <v>0</v>
      </c>
      <c r="O3828" s="4" t="b">
        <v>1</v>
      </c>
      <c r="P3828" s="4" t="b">
        <v>1</v>
      </c>
      <c r="Q3828" s="4" t="b">
        <v>0</v>
      </c>
      <c r="R3828" s="4" t="s">
        <v>39</v>
      </c>
      <c r="S3828" s="4">
        <v>3.79375496828149</v>
      </c>
      <c r="T3828" s="4">
        <v>-3.81713482844669E8</v>
      </c>
    </row>
    <row r="3829" ht="12.75" customHeight="1">
      <c r="A3829" s="8" t="str">
        <f t="shared" si="1"/>
        <v>Eswatini2009</v>
      </c>
      <c r="B3829" s="4" t="s">
        <v>85</v>
      </c>
      <c r="C3829" s="4">
        <v>2009.0</v>
      </c>
      <c r="D3829" s="4">
        <v>1.56504893733081</v>
      </c>
      <c r="E3829" s="4">
        <v>-8.02636103476704E7</v>
      </c>
      <c r="F3829" s="4">
        <v>-4.14313253922701E8</v>
      </c>
      <c r="G3829" s="4">
        <v>3.58042798594816E9</v>
      </c>
      <c r="H3829" s="4">
        <v>29.9648865728185</v>
      </c>
      <c r="I3829" s="4">
        <v>32.8798354074837</v>
      </c>
      <c r="J3829" s="4">
        <f t="shared" si="2"/>
        <v>107287118481</v>
      </c>
      <c r="K3829" s="5">
        <f t="shared" si="3"/>
        <v>117723882866</v>
      </c>
      <c r="L3829" s="5">
        <f t="shared" si="4"/>
        <v>10436764385</v>
      </c>
      <c r="M3829" s="5">
        <f t="shared" si="5"/>
        <v>2.914948835</v>
      </c>
      <c r="N3829" s="4" t="b">
        <v>0</v>
      </c>
      <c r="O3829" s="4" t="b">
        <v>1</v>
      </c>
      <c r="P3829" s="4" t="b">
        <v>0</v>
      </c>
      <c r="Q3829" s="4" t="b">
        <v>0</v>
      </c>
      <c r="R3829" s="4" t="s">
        <v>39</v>
      </c>
      <c r="S3829" s="4">
        <v>1.56504885243515</v>
      </c>
      <c r="T3829" s="4">
        <v>-8.583371235422E8</v>
      </c>
    </row>
    <row r="3830" ht="12.75" customHeight="1">
      <c r="A3830" s="8" t="str">
        <f t="shared" si="1"/>
        <v>Eswatini2008</v>
      </c>
      <c r="B3830" s="4" t="s">
        <v>85</v>
      </c>
      <c r="C3830" s="4">
        <v>2008.0</v>
      </c>
      <c r="D3830" s="4">
        <v>0.821663886503301</v>
      </c>
      <c r="E3830" s="4">
        <v>8.02025339443038E7</v>
      </c>
      <c r="F3830" s="4">
        <v>-2.31236050870218E8</v>
      </c>
      <c r="G3830" s="4">
        <v>3.29408418123708E9</v>
      </c>
      <c r="H3830" s="4">
        <v>33.9863774123093</v>
      </c>
      <c r="I3830" s="4">
        <v>32.4502218031765</v>
      </c>
      <c r="J3830" s="4">
        <f t="shared" si="2"/>
        <v>111953988211</v>
      </c>
      <c r="K3830" s="5">
        <f t="shared" si="3"/>
        <v>106893762319</v>
      </c>
      <c r="L3830" s="5">
        <f t="shared" si="4"/>
        <v>-5060225892</v>
      </c>
      <c r="M3830" s="5">
        <f t="shared" si="5"/>
        <v>-1.536155609</v>
      </c>
      <c r="N3830" s="4" t="b">
        <v>0</v>
      </c>
      <c r="O3830" s="4" t="b">
        <v>1</v>
      </c>
      <c r="P3830" s="4" t="b">
        <v>0</v>
      </c>
      <c r="Q3830" s="4" t="b">
        <v>0</v>
      </c>
      <c r="R3830" s="4" t="s">
        <v>39</v>
      </c>
      <c r="S3830" s="4">
        <v>0.821663913800052</v>
      </c>
      <c r="T3830" s="4">
        <v>-2.8634380471108E8</v>
      </c>
    </row>
    <row r="3831" ht="12.75" customHeight="1">
      <c r="A3831" s="8" t="str">
        <f t="shared" si="1"/>
        <v>Eswatini2007</v>
      </c>
      <c r="B3831" s="4" t="s">
        <v>85</v>
      </c>
      <c r="C3831" s="4">
        <v>2007.0</v>
      </c>
      <c r="D3831" s="4">
        <v>4.43537579076015</v>
      </c>
      <c r="E3831" s="4">
        <v>1.03701274365356E8</v>
      </c>
      <c r="F3831" s="4">
        <v>-6.55424555002044E7</v>
      </c>
      <c r="G3831" s="4">
        <v>3.46938123149049E9</v>
      </c>
      <c r="H3831" s="4">
        <v>31.804529726233</v>
      </c>
      <c r="I3831" s="4">
        <v>29.5049147343941</v>
      </c>
      <c r="J3831" s="4">
        <f t="shared" si="2"/>
        <v>110342038509</v>
      </c>
      <c r="K3831" s="5">
        <f t="shared" si="3"/>
        <v>102363797416</v>
      </c>
      <c r="L3831" s="5">
        <f t="shared" si="4"/>
        <v>-7978241092</v>
      </c>
      <c r="M3831" s="5">
        <f t="shared" si="5"/>
        <v>-2.299614992</v>
      </c>
      <c r="N3831" s="4" t="b">
        <v>0</v>
      </c>
      <c r="O3831" s="4" t="b">
        <v>1</v>
      </c>
      <c r="P3831" s="4" t="b">
        <v>1</v>
      </c>
      <c r="Q3831" s="4" t="b">
        <v>0</v>
      </c>
      <c r="R3831" s="4" t="s">
        <v>39</v>
      </c>
      <c r="S3831" s="4">
        <v>4.43537557686975</v>
      </c>
      <c r="T3831" s="4">
        <v>1.75297050253409E8</v>
      </c>
    </row>
    <row r="3832" ht="12.75" customHeight="1">
      <c r="A3832" s="8" t="str">
        <f t="shared" si="1"/>
        <v>Eswatini2006</v>
      </c>
      <c r="B3832" s="4" t="s">
        <v>85</v>
      </c>
      <c r="C3832" s="4">
        <v>2006.0</v>
      </c>
      <c r="D3832" s="4">
        <v>5.99216675369147</v>
      </c>
      <c r="E3832" s="4">
        <v>2.99377686873982E8</v>
      </c>
      <c r="F3832" s="4">
        <v>-1.96624544895721E8</v>
      </c>
      <c r="G3832" s="4">
        <v>3.29132993816407E9</v>
      </c>
      <c r="H3832" s="4">
        <v>35.1819848599996</v>
      </c>
      <c r="I3832" s="4">
        <v>26.7642764862105</v>
      </c>
      <c r="J3832" s="4">
        <f t="shared" si="2"/>
        <v>115795520054</v>
      </c>
      <c r="K3832" s="5">
        <f t="shared" si="3"/>
        <v>88090064472</v>
      </c>
      <c r="L3832" s="5">
        <f t="shared" si="4"/>
        <v>-27705455581</v>
      </c>
      <c r="M3832" s="5">
        <f t="shared" si="5"/>
        <v>-8.417708374</v>
      </c>
      <c r="N3832" s="4" t="b">
        <v>0</v>
      </c>
      <c r="O3832" s="4" t="b">
        <v>0</v>
      </c>
      <c r="P3832" s="4" t="b">
        <v>1</v>
      </c>
      <c r="Q3832" s="4" t="b">
        <v>1</v>
      </c>
      <c r="R3832" s="4" t="s">
        <v>39</v>
      </c>
      <c r="S3832" s="4">
        <v>5.9921668378351</v>
      </c>
      <c r="T3832" s="4">
        <v>-1.78051293326419E8</v>
      </c>
    </row>
    <row r="3833" ht="12.75" customHeight="1">
      <c r="A3833" s="8" t="str">
        <f t="shared" si="1"/>
        <v>Eswatini2005</v>
      </c>
      <c r="B3833" s="4" t="s">
        <v>85</v>
      </c>
      <c r="C3833" s="4">
        <v>2005.0</v>
      </c>
      <c r="D3833" s="4">
        <v>5.99877634656717</v>
      </c>
      <c r="E3833" s="4">
        <v>-2.03182281918027E7</v>
      </c>
      <c r="F3833" s="4">
        <v>-1.02646146918419E8</v>
      </c>
      <c r="G3833" s="4">
        <v>3.17811233209377E9</v>
      </c>
      <c r="H3833" s="4">
        <v>26.5272935967761</v>
      </c>
      <c r="I3833" s="4">
        <v>28.1406723805879</v>
      </c>
      <c r="J3833" s="4">
        <f t="shared" si="2"/>
        <v>84306718917</v>
      </c>
      <c r="K3833" s="5">
        <f t="shared" si="3"/>
        <v>89434217926</v>
      </c>
      <c r="L3833" s="5">
        <f t="shared" si="4"/>
        <v>5127499009</v>
      </c>
      <c r="M3833" s="5">
        <f t="shared" si="5"/>
        <v>1.613378784</v>
      </c>
      <c r="N3833" s="4" t="b">
        <v>0</v>
      </c>
      <c r="O3833" s="4" t="b">
        <v>0</v>
      </c>
      <c r="P3833" s="4" t="b">
        <v>1</v>
      </c>
      <c r="Q3833" s="4" t="b">
        <v>1</v>
      </c>
      <c r="R3833" s="4" t="s">
        <v>39</v>
      </c>
      <c r="S3833" s="4">
        <v>5.99877654987925</v>
      </c>
      <c r="T3833" s="4">
        <v>-1.132176060703E8</v>
      </c>
    </row>
    <row r="3834" ht="12.75" customHeight="1">
      <c r="A3834" s="8" t="str">
        <f t="shared" si="1"/>
        <v>Eswatini2004</v>
      </c>
      <c r="B3834" s="4" t="s">
        <v>85</v>
      </c>
      <c r="C3834" s="4">
        <v>2004.0</v>
      </c>
      <c r="D3834" s="4">
        <v>3.6239143010486</v>
      </c>
      <c r="E3834" s="4">
        <v>-8.16112586862215E7</v>
      </c>
      <c r="F3834" s="4">
        <v>7.12999231529241E7</v>
      </c>
      <c r="G3834" s="4">
        <v>2.77008279150412E9</v>
      </c>
      <c r="H3834" s="4">
        <v>26.210080303868</v>
      </c>
      <c r="I3834" s="4">
        <v>30.0656881256111</v>
      </c>
      <c r="J3834" s="4">
        <f t="shared" si="2"/>
        <v>72604092414</v>
      </c>
      <c r="K3834" s="5">
        <f t="shared" si="3"/>
        <v>83284445291</v>
      </c>
      <c r="L3834" s="5">
        <f t="shared" si="4"/>
        <v>10680352878</v>
      </c>
      <c r="M3834" s="5">
        <f t="shared" si="5"/>
        <v>3.855607822</v>
      </c>
      <c r="N3834" s="4" t="b">
        <v>0</v>
      </c>
      <c r="O3834" s="4" t="b">
        <v>1</v>
      </c>
      <c r="P3834" s="4" t="b">
        <v>1</v>
      </c>
      <c r="Q3834" s="4" t="b">
        <v>1</v>
      </c>
      <c r="R3834" s="4" t="s">
        <v>39</v>
      </c>
      <c r="S3834" s="4">
        <v>3.62391422596625</v>
      </c>
      <c r="T3834" s="4">
        <v>-4.0802954058965E8</v>
      </c>
    </row>
    <row r="3835" ht="12.75" customHeight="1">
      <c r="A3835" s="8" t="str">
        <f t="shared" si="1"/>
        <v>Eswatini2003</v>
      </c>
      <c r="B3835" s="4" t="s">
        <v>85</v>
      </c>
      <c r="C3835" s="4">
        <v>2003.0</v>
      </c>
      <c r="D3835" s="4">
        <v>3.88021361581946</v>
      </c>
      <c r="E3835" s="4">
        <v>-2.24143343214467E7</v>
      </c>
      <c r="F3835" s="4">
        <v>8.94009781622416E7</v>
      </c>
      <c r="G3835" s="4">
        <v>2.19759841783694E9</v>
      </c>
      <c r="H3835" s="4">
        <v>23.0696924005136</v>
      </c>
      <c r="I3835" s="4">
        <v>25.1157454667813</v>
      </c>
      <c r="J3835" s="4">
        <f t="shared" si="2"/>
        <v>50697919519</v>
      </c>
      <c r="K3835" s="5">
        <f t="shared" si="3"/>
        <v>55194322501</v>
      </c>
      <c r="L3835" s="5">
        <f t="shared" si="4"/>
        <v>4496402981</v>
      </c>
      <c r="M3835" s="5">
        <f t="shared" si="5"/>
        <v>2.046053066</v>
      </c>
      <c r="N3835" s="4" t="b">
        <v>0</v>
      </c>
      <c r="O3835" s="4" t="b">
        <v>1</v>
      </c>
      <c r="P3835" s="4" t="b">
        <v>1</v>
      </c>
      <c r="Q3835" s="4" t="b">
        <v>0</v>
      </c>
      <c r="R3835" s="4" t="s">
        <v>39</v>
      </c>
      <c r="S3835" s="4">
        <v>3.88021358597126</v>
      </c>
      <c r="T3835" s="4">
        <v>-5.7248437366718E8</v>
      </c>
    </row>
    <row r="3836" ht="12.75" customHeight="1">
      <c r="A3836" s="8" t="str">
        <f t="shared" si="1"/>
        <v>Eswatini2002</v>
      </c>
      <c r="B3836" s="4" t="s">
        <v>85</v>
      </c>
      <c r="C3836" s="4">
        <v>2002.0</v>
      </c>
      <c r="D3836" s="4">
        <v>4.38009899021274</v>
      </c>
      <c r="E3836" s="4">
        <v>-3.58365949755716E7</v>
      </c>
      <c r="F3836" s="4">
        <v>3.32061280636666E7</v>
      </c>
      <c r="G3836" s="4">
        <v>1.43222178441501E9</v>
      </c>
      <c r="H3836" s="4">
        <v>22.133099900109</v>
      </c>
      <c r="I3836" s="4">
        <v>25.7159803329819</v>
      </c>
      <c r="J3836" s="4">
        <f t="shared" si="2"/>
        <v>31699507834</v>
      </c>
      <c r="K3836" s="5">
        <f t="shared" si="3"/>
        <v>36830987240</v>
      </c>
      <c r="L3836" s="5">
        <f t="shared" si="4"/>
        <v>5131479407</v>
      </c>
      <c r="M3836" s="5">
        <f t="shared" si="5"/>
        <v>3.582880433</v>
      </c>
      <c r="N3836" s="4" t="b">
        <v>0</v>
      </c>
      <c r="O3836" s="4" t="b">
        <v>0</v>
      </c>
      <c r="P3836" s="4" t="b">
        <v>1</v>
      </c>
      <c r="Q3836" s="4" t="b">
        <v>0</v>
      </c>
      <c r="R3836" s="4" t="s">
        <v>39</v>
      </c>
      <c r="S3836" s="4">
        <v>4.38009908790089</v>
      </c>
      <c r="T3836" s="4">
        <v>-7.65376633421929E8</v>
      </c>
    </row>
    <row r="3837" ht="12.75" customHeight="1">
      <c r="A3837" s="8" t="str">
        <f t="shared" si="1"/>
        <v>Eswatini2001</v>
      </c>
      <c r="B3837" s="4" t="s">
        <v>85</v>
      </c>
      <c r="C3837" s="4">
        <v>2001.0</v>
      </c>
      <c r="D3837" s="4">
        <v>1.05476493064909</v>
      </c>
      <c r="E3837" s="4">
        <v>-2.20402449205376E7</v>
      </c>
      <c r="F3837" s="4">
        <v>9000849.67433507</v>
      </c>
      <c r="G3837" s="4">
        <v>1.54247730889408E9</v>
      </c>
      <c r="H3837" s="4">
        <v>22.6540118223247</v>
      </c>
      <c r="I3837" s="4">
        <v>24.8259691568438</v>
      </c>
      <c r="J3837" s="4">
        <f t="shared" si="2"/>
        <v>34943299191</v>
      </c>
      <c r="K3837" s="5">
        <f t="shared" si="3"/>
        <v>38293494096</v>
      </c>
      <c r="L3837" s="5">
        <f t="shared" si="4"/>
        <v>3350194904</v>
      </c>
      <c r="M3837" s="5">
        <f t="shared" si="5"/>
        <v>2.171957335</v>
      </c>
      <c r="N3837" s="4" t="b">
        <v>0</v>
      </c>
      <c r="O3837" s="4" t="b">
        <v>1</v>
      </c>
      <c r="P3837" s="4" t="b">
        <v>0</v>
      </c>
      <c r="Q3837" s="4" t="b">
        <v>0</v>
      </c>
      <c r="R3837" s="4" t="s">
        <v>39</v>
      </c>
      <c r="S3837" s="4">
        <v>1.05476490606893</v>
      </c>
      <c r="T3837" s="4">
        <v>1.10255524479069E8</v>
      </c>
    </row>
    <row r="3838" ht="12.75" customHeight="1">
      <c r="A3838" s="8" t="str">
        <f t="shared" si="1"/>
        <v>Eswatini2000</v>
      </c>
      <c r="B3838" s="4" t="s">
        <v>85</v>
      </c>
      <c r="C3838" s="4">
        <v>2000.0</v>
      </c>
      <c r="D3838" s="4">
        <v>1.76021224085496</v>
      </c>
      <c r="E3838" s="4">
        <v>-1.12622565946377E7</v>
      </c>
      <c r="F3838" s="4">
        <v>-4.58638209206423E7</v>
      </c>
      <c r="G3838" s="4">
        <v>1.73809375688208E9</v>
      </c>
      <c r="H3838" s="4">
        <v>22.8463851869445</v>
      </c>
      <c r="I3838" s="4">
        <v>24.0046941576398</v>
      </c>
      <c r="J3838" s="4">
        <f t="shared" si="2"/>
        <v>39709159461</v>
      </c>
      <c r="K3838" s="5">
        <f t="shared" si="3"/>
        <v>41722409051</v>
      </c>
      <c r="L3838" s="5">
        <f t="shared" si="4"/>
        <v>2013249591</v>
      </c>
      <c r="M3838" s="5">
        <f t="shared" si="5"/>
        <v>1.158308971</v>
      </c>
      <c r="N3838" s="4" t="b">
        <v>0</v>
      </c>
      <c r="O3838" s="4" t="b">
        <v>1</v>
      </c>
      <c r="P3838" s="4" t="b">
        <v>0</v>
      </c>
      <c r="Q3838" s="4" t="b">
        <v>0</v>
      </c>
      <c r="R3838" s="4" t="s">
        <v>39</v>
      </c>
      <c r="S3838" s="4">
        <v>1.76017376022224</v>
      </c>
      <c r="T3838" s="4">
        <v>1.95616447988E8</v>
      </c>
    </row>
    <row r="3839" ht="12.75" customHeight="1">
      <c r="A3839" s="8" t="str">
        <f t="shared" si="1"/>
        <v>Eswatini1999</v>
      </c>
      <c r="B3839" s="4" t="s">
        <v>85</v>
      </c>
      <c r="C3839" s="4">
        <v>1999.0</v>
      </c>
      <c r="D3839" s="4">
        <v>2.95104687490924</v>
      </c>
      <c r="E3839" s="4">
        <v>-7975721.9879953</v>
      </c>
      <c r="F3839" s="4">
        <v>-3.29579101192531E7</v>
      </c>
      <c r="G3839" s="4">
        <v>1.54788845375789E9</v>
      </c>
      <c r="H3839" s="4">
        <v>23.8370519989791</v>
      </c>
      <c r="I3839" s="4">
        <v>25.0340082446414</v>
      </c>
      <c r="J3839" s="4">
        <f t="shared" si="2"/>
        <v>36897097561</v>
      </c>
      <c r="K3839" s="5">
        <f t="shared" si="3"/>
        <v>38749852313</v>
      </c>
      <c r="L3839" s="5">
        <f t="shared" si="4"/>
        <v>1852754752</v>
      </c>
      <c r="M3839" s="5">
        <f t="shared" si="5"/>
        <v>1.196956246</v>
      </c>
      <c r="N3839" s="4" t="b">
        <v>0</v>
      </c>
      <c r="O3839" s="4" t="b">
        <v>1</v>
      </c>
      <c r="P3839" s="4" t="b">
        <v>1</v>
      </c>
      <c r="Q3839" s="4" t="b">
        <v>0</v>
      </c>
      <c r="R3839" s="4" t="s">
        <v>39</v>
      </c>
      <c r="S3839" s="4">
        <v>2.95087521148541</v>
      </c>
      <c r="T3839" s="4">
        <v>-1.9020530312419E8</v>
      </c>
    </row>
    <row r="3840" ht="12.75" customHeight="1">
      <c r="A3840" s="8" t="str">
        <f t="shared" si="1"/>
        <v>Eswatini1998</v>
      </c>
      <c r="B3840" s="4" t="s">
        <v>85</v>
      </c>
      <c r="C3840" s="4">
        <v>1998.0</v>
      </c>
      <c r="D3840" s="4">
        <v>2.60430937995421</v>
      </c>
      <c r="E3840" s="4">
        <v>2.39841898065002E7</v>
      </c>
      <c r="F3840" s="4">
        <v>-9.33351008096092E7</v>
      </c>
      <c r="G3840" s="4">
        <v>1.57690880880611E9</v>
      </c>
      <c r="H3840" s="4">
        <v>22.4148177239612</v>
      </c>
      <c r="I3840" s="4">
        <v>21.3960497825987</v>
      </c>
      <c r="J3840" s="4">
        <f t="shared" si="2"/>
        <v>35346123517</v>
      </c>
      <c r="K3840" s="5">
        <f t="shared" si="3"/>
        <v>33739619376</v>
      </c>
      <c r="L3840" s="5">
        <f t="shared" si="4"/>
        <v>-1606504141</v>
      </c>
      <c r="M3840" s="5">
        <f t="shared" si="5"/>
        <v>-1.018767941</v>
      </c>
      <c r="N3840" s="4" t="b">
        <v>0</v>
      </c>
      <c r="O3840" s="4" t="b">
        <v>0</v>
      </c>
      <c r="P3840" s="4" t="b">
        <v>1</v>
      </c>
      <c r="Q3840" s="4" t="b">
        <v>1</v>
      </c>
      <c r="R3840" s="4" t="s">
        <v>39</v>
      </c>
      <c r="S3840" s="4">
        <v>2.60403940132949</v>
      </c>
      <c r="T3840" s="4">
        <v>2.90203550482199E7</v>
      </c>
    </row>
    <row r="3841" ht="12.75" customHeight="1">
      <c r="A3841" s="8" t="str">
        <f t="shared" si="1"/>
        <v>Eswatini1997</v>
      </c>
      <c r="B3841" s="4" t="s">
        <v>85</v>
      </c>
      <c r="C3841" s="4">
        <v>1997.0</v>
      </c>
      <c r="D3841" s="4">
        <v>3.10254370617061</v>
      </c>
      <c r="E3841" s="4">
        <v>4.21802639521342E7</v>
      </c>
      <c r="F3841" s="4">
        <v>-2740691.20221991</v>
      </c>
      <c r="G3841" s="4">
        <v>1.71671419430934E9</v>
      </c>
      <c r="H3841" s="4">
        <v>22.0504433724964</v>
      </c>
      <c r="I3841" s="4">
        <v>20.0552192428874</v>
      </c>
      <c r="J3841" s="4">
        <f t="shared" si="2"/>
        <v>37854309128</v>
      </c>
      <c r="K3841" s="5">
        <f t="shared" si="3"/>
        <v>34429079544</v>
      </c>
      <c r="L3841" s="5">
        <f t="shared" si="4"/>
        <v>-3425229584</v>
      </c>
      <c r="M3841" s="5">
        <f t="shared" si="5"/>
        <v>-1.99522413</v>
      </c>
      <c r="N3841" s="4" t="b">
        <v>0</v>
      </c>
      <c r="O3841" s="4" t="b">
        <v>0</v>
      </c>
      <c r="P3841" s="4" t="b">
        <v>1</v>
      </c>
      <c r="Q3841" s="4" t="b">
        <v>1</v>
      </c>
      <c r="R3841" s="4" t="s">
        <v>39</v>
      </c>
      <c r="S3841" s="4">
        <v>3.10280535039624</v>
      </c>
      <c r="T3841" s="4">
        <v>1.3980538550323E8</v>
      </c>
    </row>
    <row r="3842" ht="12.75" customHeight="1">
      <c r="A3842" s="8" t="str">
        <f t="shared" si="1"/>
        <v>Eswatini1996</v>
      </c>
      <c r="B3842" s="4" t="s">
        <v>85</v>
      </c>
      <c r="C3842" s="4">
        <v>1996.0</v>
      </c>
      <c r="D3842" s="4">
        <v>3.84207323194223</v>
      </c>
      <c r="E3842" s="4">
        <v>-7151906.43091018</v>
      </c>
      <c r="F3842" s="4">
        <v>-5.19627486253248E7</v>
      </c>
      <c r="G3842" s="4">
        <v>1.60274177157434E9</v>
      </c>
      <c r="H3842" s="4">
        <v>20.9072300779398</v>
      </c>
      <c r="I3842" s="4">
        <v>21.8442396165678</v>
      </c>
      <c r="J3842" s="4">
        <f t="shared" si="2"/>
        <v>33508890974</v>
      </c>
      <c r="K3842" s="5">
        <f t="shared" si="3"/>
        <v>35010675302</v>
      </c>
      <c r="L3842" s="5">
        <f t="shared" si="4"/>
        <v>1501784328</v>
      </c>
      <c r="M3842" s="5">
        <f t="shared" si="5"/>
        <v>0.9370095386</v>
      </c>
      <c r="N3842" s="4" t="b">
        <v>0</v>
      </c>
      <c r="O3842" s="4" t="b">
        <v>0</v>
      </c>
      <c r="P3842" s="4" t="b">
        <v>1</v>
      </c>
      <c r="Q3842" s="4" t="b">
        <v>1</v>
      </c>
      <c r="R3842" s="4" t="s">
        <v>39</v>
      </c>
      <c r="S3842" s="4">
        <v>3.84205363771881</v>
      </c>
      <c r="T3842" s="4">
        <v>-1.13972422734999E8</v>
      </c>
    </row>
    <row r="3843" ht="12.75" customHeight="1">
      <c r="A3843" s="8" t="str">
        <f t="shared" si="1"/>
        <v>Eswatini1995</v>
      </c>
      <c r="B3843" s="4" t="s">
        <v>85</v>
      </c>
      <c r="C3843" s="4">
        <v>1995.0</v>
      </c>
      <c r="D3843" s="4">
        <v>4.82585479395829</v>
      </c>
      <c r="E3843" s="4">
        <v>2.16866799943913E7</v>
      </c>
      <c r="F3843" s="4">
        <v>-2.97197336152861E7</v>
      </c>
      <c r="G3843" s="4">
        <v>1.69898946399106E9</v>
      </c>
      <c r="H3843" s="4">
        <v>20.1399770067218</v>
      </c>
      <c r="I3843" s="4">
        <v>19.2955768981438</v>
      </c>
      <c r="J3843" s="4">
        <f t="shared" si="2"/>
        <v>34217608739</v>
      </c>
      <c r="K3843" s="5">
        <f t="shared" si="3"/>
        <v>32782981852</v>
      </c>
      <c r="L3843" s="5">
        <f t="shared" si="4"/>
        <v>-1434626888</v>
      </c>
      <c r="M3843" s="5">
        <f t="shared" si="5"/>
        <v>-0.8444001086</v>
      </c>
      <c r="N3843" s="4" t="b">
        <v>0</v>
      </c>
      <c r="O3843" s="4" t="b">
        <v>0</v>
      </c>
      <c r="P3843" s="4" t="b">
        <v>1</v>
      </c>
      <c r="Q3843" s="4" t="b">
        <v>1</v>
      </c>
      <c r="R3843" s="4" t="s">
        <v>39</v>
      </c>
      <c r="S3843" s="4">
        <v>4.8256515499647</v>
      </c>
      <c r="T3843" s="4">
        <v>9.62476924167199E7</v>
      </c>
    </row>
    <row r="3844" ht="12.75" customHeight="1">
      <c r="A3844" s="8" t="str">
        <f t="shared" si="1"/>
        <v>Eswatini1994</v>
      </c>
      <c r="B3844" s="4" t="s">
        <v>85</v>
      </c>
      <c r="C3844" s="4">
        <v>1994.0</v>
      </c>
      <c r="D3844" s="4">
        <v>2.40079649716634</v>
      </c>
      <c r="E3844" s="4">
        <v>-4.14338633298473E7</v>
      </c>
      <c r="F3844" s="4">
        <v>1844937.21834386</v>
      </c>
      <c r="G3844" s="4">
        <v>1.4192941211812E9</v>
      </c>
      <c r="H3844" s="4">
        <v>19.3951800906967</v>
      </c>
      <c r="I3844" s="4">
        <v>22.7231754782219</v>
      </c>
      <c r="J3844" s="4">
        <f t="shared" si="2"/>
        <v>27527465082</v>
      </c>
      <c r="K3844" s="5">
        <f t="shared" si="3"/>
        <v>32250869371</v>
      </c>
      <c r="L3844" s="5">
        <f t="shared" si="4"/>
        <v>4723404289</v>
      </c>
      <c r="M3844" s="5">
        <f t="shared" si="5"/>
        <v>3.327995388</v>
      </c>
      <c r="N3844" s="4" t="b">
        <v>0</v>
      </c>
      <c r="O3844" s="4" t="b">
        <v>1</v>
      </c>
      <c r="P3844" s="4" t="b">
        <v>1</v>
      </c>
      <c r="Q3844" s="4" t="b">
        <v>1</v>
      </c>
      <c r="R3844" s="4" t="s">
        <v>39</v>
      </c>
      <c r="S3844" s="4">
        <v>2.40069103902883</v>
      </c>
      <c r="T3844" s="4">
        <v>-2.7969534280986E8</v>
      </c>
    </row>
    <row r="3845" ht="12.75" customHeight="1">
      <c r="A3845" s="8" t="str">
        <f t="shared" si="1"/>
        <v>Eswatini1993</v>
      </c>
      <c r="B3845" s="4" t="s">
        <v>85</v>
      </c>
      <c r="C3845" s="4">
        <v>1993.0</v>
      </c>
      <c r="D3845" s="4">
        <v>3.10567190010378</v>
      </c>
      <c r="E3845" s="4">
        <v>-3.5817804853552E7</v>
      </c>
      <c r="F3845" s="4">
        <v>-6.36834323317948E7</v>
      </c>
      <c r="G3845" s="4">
        <v>1.35718972473828E9</v>
      </c>
      <c r="H3845" s="4">
        <v>19.2298839099373</v>
      </c>
      <c r="I3845" s="4">
        <v>22.291978560647</v>
      </c>
      <c r="J3845" s="4">
        <f t="shared" si="2"/>
        <v>26098600850</v>
      </c>
      <c r="K3845" s="5">
        <f t="shared" si="3"/>
        <v>30254444247</v>
      </c>
      <c r="L3845" s="5">
        <f t="shared" si="4"/>
        <v>4155843396</v>
      </c>
      <c r="M3845" s="5">
        <f t="shared" si="5"/>
        <v>3.062094651</v>
      </c>
      <c r="N3845" s="4" t="b">
        <v>0</v>
      </c>
      <c r="O3845" s="4" t="b">
        <v>1</v>
      </c>
      <c r="P3845" s="4" t="b">
        <v>1</v>
      </c>
      <c r="Q3845" s="4" t="b">
        <v>0</v>
      </c>
      <c r="R3845" s="4" t="s">
        <v>39</v>
      </c>
      <c r="S3845" s="4">
        <v>3.10611415676941</v>
      </c>
      <c r="T3845" s="4">
        <v>-6.21043964429199E7</v>
      </c>
    </row>
    <row r="3846" ht="12.75" customHeight="1">
      <c r="A3846" s="8" t="str">
        <f t="shared" si="1"/>
        <v>Eswatini1992</v>
      </c>
      <c r="B3846" s="4" t="s">
        <v>85</v>
      </c>
      <c r="C3846" s="4">
        <v>1992.0</v>
      </c>
      <c r="D3846" s="4">
        <v>3.22675257611191</v>
      </c>
      <c r="E3846" s="4">
        <v>-2.71034983677829E7</v>
      </c>
      <c r="F3846" s="4">
        <v>-4.05678209288932E7</v>
      </c>
      <c r="G3846" s="4">
        <v>1.28475985246684E9</v>
      </c>
      <c r="H3846" s="4">
        <v>21.3303008008192</v>
      </c>
      <c r="I3846" s="4">
        <v>24.0088808355214</v>
      </c>
      <c r="J3846" s="4">
        <f t="shared" si="2"/>
        <v>27404314110</v>
      </c>
      <c r="K3846" s="5">
        <f t="shared" si="3"/>
        <v>30845646200</v>
      </c>
      <c r="L3846" s="5">
        <f t="shared" si="4"/>
        <v>3441332090</v>
      </c>
      <c r="M3846" s="5">
        <f t="shared" si="5"/>
        <v>2.678580035</v>
      </c>
      <c r="N3846" s="4" t="b">
        <v>0</v>
      </c>
      <c r="O3846" s="4" t="b">
        <v>0</v>
      </c>
      <c r="P3846" s="4" t="b">
        <v>1</v>
      </c>
      <c r="Q3846" s="4" t="b">
        <v>0</v>
      </c>
      <c r="R3846" s="4" t="s">
        <v>39</v>
      </c>
      <c r="S3846" s="4">
        <v>3.22620688108395</v>
      </c>
      <c r="T3846" s="4">
        <v>-7.242987227144E7</v>
      </c>
    </row>
    <row r="3847" ht="12.75" customHeight="1">
      <c r="A3847" s="8" t="str">
        <f t="shared" si="1"/>
        <v>Eswatini1991</v>
      </c>
      <c r="B3847" s="4" t="s">
        <v>85</v>
      </c>
      <c r="C3847" s="4">
        <v>1991.0</v>
      </c>
      <c r="D3847" s="4">
        <v>1.76026367359438</v>
      </c>
      <c r="E3847" s="4">
        <v>4.31232443582692E7</v>
      </c>
      <c r="F3847" s="4">
        <v>4.71876623999797E7</v>
      </c>
      <c r="G3847" s="4">
        <v>1.15613571794598E9</v>
      </c>
      <c r="H3847" s="4">
        <v>22.201492825323</v>
      </c>
      <c r="I3847" s="4">
        <v>19.0156271641088</v>
      </c>
      <c r="J3847" s="4">
        <f t="shared" si="2"/>
        <v>25667938847</v>
      </c>
      <c r="K3847" s="5">
        <f t="shared" si="3"/>
        <v>21984645764</v>
      </c>
      <c r="L3847" s="5">
        <f t="shared" si="4"/>
        <v>-3683293084</v>
      </c>
      <c r="M3847" s="5">
        <f t="shared" si="5"/>
        <v>-3.185865661</v>
      </c>
      <c r="N3847" s="4" t="b">
        <v>0</v>
      </c>
      <c r="O3847" s="4" t="b">
        <v>1</v>
      </c>
      <c r="P3847" s="4" t="b">
        <v>0</v>
      </c>
      <c r="Q3847" s="4" t="b">
        <v>0</v>
      </c>
      <c r="R3847" s="4" t="s">
        <v>39</v>
      </c>
      <c r="S3847" s="4">
        <v>1.76037634931167</v>
      </c>
      <c r="T3847" s="4">
        <v>-1.28624134520859E8</v>
      </c>
    </row>
    <row r="3848" ht="12.75" customHeight="1">
      <c r="A3848" s="8" t="str">
        <f t="shared" si="1"/>
        <v>Eswatini1990</v>
      </c>
      <c r="B3848" s="4" t="s">
        <v>85</v>
      </c>
      <c r="C3848" s="4">
        <v>1990.0</v>
      </c>
      <c r="D3848" s="4">
        <v>9.85855912191885</v>
      </c>
      <c r="E3848" s="4">
        <v>6.60290603165583E7</v>
      </c>
      <c r="F3848" s="4">
        <v>5.07474752680138E7</v>
      </c>
      <c r="G3848" s="4">
        <v>1.11469411247478E9</v>
      </c>
      <c r="H3848" s="4">
        <v>23.0131358467705</v>
      </c>
      <c r="I3848" s="4">
        <v>17.7057355755964</v>
      </c>
      <c r="J3848" s="4">
        <f t="shared" si="2"/>
        <v>25652607038</v>
      </c>
      <c r="K3848" s="5">
        <f t="shared" si="3"/>
        <v>19736479203</v>
      </c>
      <c r="L3848" s="5">
        <f t="shared" si="4"/>
        <v>-5916127835</v>
      </c>
      <c r="M3848" s="5">
        <f t="shared" si="5"/>
        <v>-5.307400271</v>
      </c>
      <c r="N3848" s="4" t="b">
        <v>0</v>
      </c>
      <c r="O3848" s="4" t="b">
        <v>1</v>
      </c>
      <c r="P3848" s="4" t="b">
        <v>1</v>
      </c>
      <c r="Q3848" s="4" t="b">
        <v>0</v>
      </c>
      <c r="R3848" s="4" t="s">
        <v>39</v>
      </c>
      <c r="S3848" s="4">
        <v>21.0180005361395</v>
      </c>
      <c r="T3848" s="4">
        <v>-4.14416054711999E7</v>
      </c>
    </row>
    <row r="3849" ht="12.75" customHeight="1">
      <c r="A3849" s="8" t="str">
        <f t="shared" si="1"/>
        <v>Eswatini1989</v>
      </c>
      <c r="B3849" s="4" t="s">
        <v>85</v>
      </c>
      <c r="C3849" s="4">
        <v>1989.0</v>
      </c>
      <c r="D3849" s="4">
        <v>9.40798581820161</v>
      </c>
      <c r="E3849" s="4">
        <v>4.54823186075325E7</v>
      </c>
      <c r="F3849" s="4">
        <v>7.70586547526335E7</v>
      </c>
      <c r="G3849" s="4">
        <v>6.96921409513751E8</v>
      </c>
      <c r="H3849" s="4">
        <v>21.0269903904509</v>
      </c>
      <c r="I3849" s="4">
        <v>15.3763690810061</v>
      </c>
      <c r="J3849" s="4">
        <f t="shared" si="2"/>
        <v>14654159781</v>
      </c>
      <c r="K3849" s="5">
        <f t="shared" si="3"/>
        <v>10716120813</v>
      </c>
      <c r="L3849" s="5">
        <f t="shared" si="4"/>
        <v>-3938038968</v>
      </c>
      <c r="M3849" s="5">
        <f t="shared" si="5"/>
        <v>-5.650621309</v>
      </c>
      <c r="N3849" s="4" t="b">
        <v>0</v>
      </c>
      <c r="O3849" s="4" t="b">
        <v>0</v>
      </c>
      <c r="P3849" s="4" t="b">
        <v>1</v>
      </c>
      <c r="Q3849" s="4" t="b">
        <v>1</v>
      </c>
      <c r="R3849" s="4" t="s">
        <v>39</v>
      </c>
      <c r="S3849" s="4">
        <v>12.9111040728149</v>
      </c>
      <c r="T3849" s="4">
        <v>-4.17772702961029E8</v>
      </c>
    </row>
    <row r="3850" ht="12.75" customHeight="1">
      <c r="A3850" s="8" t="str">
        <f t="shared" si="1"/>
        <v>Eswatini1988</v>
      </c>
      <c r="B3850" s="4" t="s">
        <v>85</v>
      </c>
      <c r="C3850" s="4">
        <v>1988.0</v>
      </c>
      <c r="D3850" s="4">
        <v>7.57105905945301</v>
      </c>
      <c r="E3850" s="4">
        <v>3.08717628966664E7</v>
      </c>
      <c r="F3850" s="4">
        <v>9.50970268983392E7</v>
      </c>
      <c r="G3850" s="4">
        <v>6.92026606934121E8</v>
      </c>
      <c r="H3850" s="4">
        <v>19.9851831189711</v>
      </c>
      <c r="I3850" s="4">
        <v>16.5612053670206</v>
      </c>
      <c r="J3850" s="4">
        <f t="shared" si="2"/>
        <v>13830278463</v>
      </c>
      <c r="K3850" s="5">
        <f t="shared" si="3"/>
        <v>11460794757</v>
      </c>
      <c r="L3850" s="5">
        <f t="shared" si="4"/>
        <v>-2369483706</v>
      </c>
      <c r="M3850" s="5">
        <f t="shared" si="5"/>
        <v>-3.423977752</v>
      </c>
      <c r="N3850" s="4" t="b">
        <v>0</v>
      </c>
      <c r="O3850" s="4" t="b">
        <v>0</v>
      </c>
      <c r="P3850" s="4" t="b">
        <v>1</v>
      </c>
      <c r="Q3850" s="4" t="b">
        <v>1</v>
      </c>
      <c r="R3850" s="4" t="s">
        <v>39</v>
      </c>
      <c r="S3850" s="4">
        <v>6.56982157105446</v>
      </c>
      <c r="T3850" s="4">
        <v>-4894802.57963001</v>
      </c>
    </row>
    <row r="3851" ht="12.75" customHeight="1">
      <c r="A3851" s="8" t="str">
        <f t="shared" si="1"/>
        <v>Eswatini1987</v>
      </c>
      <c r="B3851" s="4" t="s">
        <v>85</v>
      </c>
      <c r="C3851" s="4">
        <v>1987.0</v>
      </c>
      <c r="D3851" s="4">
        <v>10.0155608178932</v>
      </c>
      <c r="E3851" s="4">
        <v>1.82417922615237E7</v>
      </c>
      <c r="F3851" s="4">
        <v>6.55686711088556E7</v>
      </c>
      <c r="G3851" s="4">
        <v>5.8412599662743E8</v>
      </c>
      <c r="H3851" s="4">
        <v>18.7508658793405</v>
      </c>
      <c r="I3851" s="4">
        <v>16.7508179890919</v>
      </c>
      <c r="J3851" s="4">
        <f t="shared" si="2"/>
        <v>10952868219</v>
      </c>
      <c r="K3851" s="5">
        <f t="shared" si="3"/>
        <v>9784588252</v>
      </c>
      <c r="L3851" s="5">
        <f t="shared" si="4"/>
        <v>-1168279967</v>
      </c>
      <c r="M3851" s="5">
        <f t="shared" si="5"/>
        <v>-2.00004789</v>
      </c>
      <c r="N3851" s="4" t="b">
        <v>0</v>
      </c>
      <c r="O3851" s="4" t="b">
        <v>0</v>
      </c>
      <c r="P3851" s="4" t="b">
        <v>1</v>
      </c>
      <c r="Q3851" s="4" t="b">
        <v>0</v>
      </c>
      <c r="R3851" s="4" t="s">
        <v>39</v>
      </c>
      <c r="S3851" s="4">
        <v>14.6065902367823</v>
      </c>
      <c r="T3851" s="4">
        <v>-1.07900610306691E8</v>
      </c>
    </row>
    <row r="3852" ht="12.75" customHeight="1">
      <c r="A3852" s="8" t="str">
        <f t="shared" si="1"/>
        <v>Eswatini1986</v>
      </c>
      <c r="B3852" s="4" t="s">
        <v>85</v>
      </c>
      <c r="C3852" s="4">
        <v>1986.0</v>
      </c>
      <c r="D3852" s="4">
        <v>18.5840698632829</v>
      </c>
      <c r="E3852" s="4">
        <v>-3985005.67751991</v>
      </c>
      <c r="F3852" s="4">
        <v>1.07613388301797E7</v>
      </c>
      <c r="G3852" s="4">
        <v>4.49140383953373E8</v>
      </c>
      <c r="H3852" s="4">
        <v>16.522397220028</v>
      </c>
      <c r="I3852" s="4">
        <v>18.8041785319772</v>
      </c>
      <c r="J3852" s="4">
        <f t="shared" si="2"/>
        <v>7420875831</v>
      </c>
      <c r="K3852" s="5">
        <f t="shared" si="3"/>
        <v>8445715966</v>
      </c>
      <c r="L3852" s="5">
        <f t="shared" si="4"/>
        <v>1024840135</v>
      </c>
      <c r="M3852" s="5">
        <f t="shared" si="5"/>
        <v>2.281781312</v>
      </c>
      <c r="N3852" s="4" t="b">
        <v>0</v>
      </c>
      <c r="O3852" s="4" t="b">
        <v>0</v>
      </c>
      <c r="P3852" s="4" t="b">
        <v>1</v>
      </c>
      <c r="Q3852" s="4" t="b">
        <v>1</v>
      </c>
      <c r="R3852" s="4" t="s">
        <v>39</v>
      </c>
      <c r="S3852" s="4">
        <v>12.2644780398839</v>
      </c>
      <c r="T3852" s="4">
        <v>-1.34985612674056E8</v>
      </c>
    </row>
    <row r="3853" ht="12.75" customHeight="1">
      <c r="A3853" s="8" t="str">
        <f t="shared" si="1"/>
        <v>Eswatini1985</v>
      </c>
      <c r="B3853" s="4" t="s">
        <v>85</v>
      </c>
      <c r="C3853" s="4">
        <v>1985.0</v>
      </c>
      <c r="D3853" s="4">
        <v>1.92431479202438</v>
      </c>
      <c r="E3853" s="4">
        <v>98164.4112763715</v>
      </c>
      <c r="F3853" s="4">
        <v>-3.83501407887515E7</v>
      </c>
      <c r="G3853" s="4">
        <v>3.60079419480205E8</v>
      </c>
      <c r="H3853" s="4">
        <v>17.8675820633745</v>
      </c>
      <c r="I3853" s="4">
        <v>18.9985815877984</v>
      </c>
      <c r="J3853" s="4">
        <f t="shared" si="2"/>
        <v>6433748577</v>
      </c>
      <c r="K3853" s="5">
        <f t="shared" si="3"/>
        <v>6840998229</v>
      </c>
      <c r="L3853" s="5">
        <f t="shared" si="4"/>
        <v>407249652.2</v>
      </c>
      <c r="M3853" s="5">
        <f t="shared" si="5"/>
        <v>1.130999524</v>
      </c>
      <c r="N3853" s="4" t="b">
        <v>0</v>
      </c>
      <c r="O3853" s="4" t="b">
        <v>1</v>
      </c>
      <c r="P3853" s="4" t="b">
        <v>0</v>
      </c>
      <c r="Q3853" s="4" t="b">
        <v>1</v>
      </c>
      <c r="R3853" s="4" t="s">
        <v>39</v>
      </c>
      <c r="S3853" s="4">
        <v>3.7924156916512</v>
      </c>
      <c r="T3853" s="4">
        <v>-8.9060964473168E7</v>
      </c>
    </row>
    <row r="3854" ht="12.75" customHeight="1">
      <c r="A3854" s="8" t="str">
        <f t="shared" si="1"/>
        <v>Eswatini1984</v>
      </c>
      <c r="B3854" s="4" t="s">
        <v>85</v>
      </c>
      <c r="C3854" s="4">
        <v>1984.0</v>
      </c>
      <c r="D3854" s="4">
        <v>2.48093575574499</v>
      </c>
      <c r="E3854" s="4">
        <v>8843982.6109762</v>
      </c>
      <c r="F3854" s="4">
        <v>-7.74769492650496E7</v>
      </c>
      <c r="G3854" s="4">
        <v>4.94483241372298E8</v>
      </c>
      <c r="H3854" s="4">
        <v>17.9063255295303</v>
      </c>
      <c r="I3854" s="4">
        <v>16.9530356442546</v>
      </c>
      <c r="J3854" s="4">
        <f t="shared" si="2"/>
        <v>8854377889</v>
      </c>
      <c r="K3854" s="5">
        <f t="shared" si="3"/>
        <v>8382992016</v>
      </c>
      <c r="L3854" s="5">
        <f t="shared" si="4"/>
        <v>-471385872.4</v>
      </c>
      <c r="M3854" s="5">
        <f t="shared" si="5"/>
        <v>-0.9532898853</v>
      </c>
      <c r="N3854" s="4" t="b">
        <v>0</v>
      </c>
      <c r="O3854" s="4" t="b">
        <v>1</v>
      </c>
      <c r="P3854" s="4" t="b">
        <v>0</v>
      </c>
      <c r="Q3854" s="4" t="b">
        <v>0</v>
      </c>
      <c r="R3854" s="4" t="s">
        <v>39</v>
      </c>
      <c r="S3854" s="4">
        <v>6.1617550869083</v>
      </c>
      <c r="T3854" s="4">
        <v>1.34403821892093E8</v>
      </c>
    </row>
    <row r="3855" ht="12.75" customHeight="1">
      <c r="A3855" s="8" t="str">
        <f t="shared" si="1"/>
        <v>Eswatini1983</v>
      </c>
      <c r="B3855" s="4" t="s">
        <v>85</v>
      </c>
      <c r="C3855" s="4">
        <v>1983.0</v>
      </c>
      <c r="D3855" s="4">
        <v>-0.547204418441978</v>
      </c>
      <c r="E3855" s="4">
        <v>1834203.77452609</v>
      </c>
      <c r="F3855" s="4">
        <v>-1.06992191030202E8</v>
      </c>
      <c r="G3855" s="4">
        <v>5.553361458925E8</v>
      </c>
      <c r="H3855" s="4">
        <v>16.520587939982</v>
      </c>
      <c r="I3855" s="4">
        <v>16.962157785228</v>
      </c>
      <c r="J3855" s="4">
        <f t="shared" si="2"/>
        <v>9174479634</v>
      </c>
      <c r="K3855" s="5">
        <f t="shared" si="3"/>
        <v>9419699330</v>
      </c>
      <c r="L3855" s="5">
        <f t="shared" si="4"/>
        <v>245219696</v>
      </c>
      <c r="M3855" s="5">
        <f t="shared" si="5"/>
        <v>0.4415698452</v>
      </c>
      <c r="N3855" s="4" t="b">
        <v>1</v>
      </c>
      <c r="O3855" s="4" t="b">
        <v>1</v>
      </c>
      <c r="P3855" s="4" t="b">
        <v>0</v>
      </c>
      <c r="Q3855" s="4" t="b">
        <v>0</v>
      </c>
      <c r="R3855" s="4" t="s">
        <v>39</v>
      </c>
      <c r="S3855" s="4">
        <v>1.20235489842678</v>
      </c>
      <c r="T3855" s="4">
        <v>6.0852904520202E7</v>
      </c>
    </row>
    <row r="3856" ht="12.75" customHeight="1">
      <c r="A3856" s="8" t="str">
        <f t="shared" si="1"/>
        <v>Eswatini1982</v>
      </c>
      <c r="B3856" s="4" t="s">
        <v>85</v>
      </c>
      <c r="C3856" s="4">
        <v>1982.0</v>
      </c>
      <c r="D3856" s="4">
        <v>1.43946018332622</v>
      </c>
      <c r="E3856" s="4">
        <v>4634601.26647982</v>
      </c>
      <c r="F3856" s="4">
        <v>-1.13831458553169E8</v>
      </c>
      <c r="G3856" s="4">
        <v>5.37568142050848E8</v>
      </c>
      <c r="H3856" s="4">
        <v>18.2128755821254</v>
      </c>
      <c r="I3856" s="4">
        <v>18.1326993363563</v>
      </c>
      <c r="J3856" s="4">
        <f t="shared" si="2"/>
        <v>9790661688</v>
      </c>
      <c r="K3856" s="5">
        <f t="shared" si="3"/>
        <v>9747561493</v>
      </c>
      <c r="L3856" s="5">
        <f t="shared" si="4"/>
        <v>-43100195.47</v>
      </c>
      <c r="M3856" s="5">
        <f t="shared" si="5"/>
        <v>-0.08017624577</v>
      </c>
      <c r="N3856" s="4" t="b">
        <v>1</v>
      </c>
      <c r="O3856" s="4" t="b">
        <v>1</v>
      </c>
      <c r="P3856" s="4" t="b">
        <v>0</v>
      </c>
      <c r="Q3856" s="4" t="b">
        <v>0</v>
      </c>
      <c r="R3856" s="4" t="s">
        <v>39</v>
      </c>
      <c r="S3856" s="4">
        <v>1.17256787975369</v>
      </c>
      <c r="T3856" s="4">
        <v>-1.7768003841652E7</v>
      </c>
    </row>
    <row r="3857" ht="12.75" customHeight="1">
      <c r="A3857" s="8" t="str">
        <f t="shared" si="1"/>
        <v>Eswatini1981</v>
      </c>
      <c r="B3857" s="4" t="s">
        <v>85</v>
      </c>
      <c r="C3857" s="4">
        <v>1981.0</v>
      </c>
      <c r="D3857" s="4">
        <v>6.90188826969176</v>
      </c>
      <c r="E3857" s="4">
        <v>-1.75036716257863E7</v>
      </c>
      <c r="F3857" s="4">
        <v>-8.12462520760928E7</v>
      </c>
      <c r="G3857" s="4">
        <v>5.70774862060517E8</v>
      </c>
      <c r="H3857" s="4">
        <v>15.4707870451828</v>
      </c>
      <c r="I3857" s="4">
        <v>18.875019445471</v>
      </c>
      <c r="J3857" s="4">
        <f t="shared" si="2"/>
        <v>8830336342</v>
      </c>
      <c r="K3857" s="5">
        <f t="shared" si="3"/>
        <v>10773386620</v>
      </c>
      <c r="L3857" s="5">
        <f t="shared" si="4"/>
        <v>1943050279</v>
      </c>
      <c r="M3857" s="5">
        <f t="shared" si="5"/>
        <v>3.4042324</v>
      </c>
      <c r="N3857" s="4" t="b">
        <v>0</v>
      </c>
      <c r="O3857" s="4" t="b">
        <v>0</v>
      </c>
      <c r="P3857" s="4" t="b">
        <v>0</v>
      </c>
      <c r="Q3857" s="4" t="b">
        <v>1</v>
      </c>
      <c r="R3857" s="4" t="s">
        <v>39</v>
      </c>
      <c r="S3857" s="4">
        <v>14.6414410739109</v>
      </c>
      <c r="T3857" s="4">
        <v>3.32067200096689E7</v>
      </c>
    </row>
    <row r="3858" ht="12.75" customHeight="1">
      <c r="A3858" s="8" t="str">
        <f t="shared" si="1"/>
        <v>Eswatini1980</v>
      </c>
      <c r="B3858" s="4" t="s">
        <v>85</v>
      </c>
      <c r="C3858" s="4">
        <v>1980.0</v>
      </c>
      <c r="D3858" s="4">
        <v>-3.81086129165169</v>
      </c>
      <c r="E3858" s="4">
        <v>2.7953031941359E7</v>
      </c>
      <c r="F3858" s="4">
        <v>-1.29681079755541E8</v>
      </c>
      <c r="G3858" s="4">
        <v>5.41977035402091E8</v>
      </c>
      <c r="H3858" s="4">
        <v>20.4176928969822</v>
      </c>
      <c r="I3858" s="4">
        <v>15.3057655670059</v>
      </c>
      <c r="J3858" s="4">
        <f t="shared" si="2"/>
        <v>11065920666</v>
      </c>
      <c r="K3858" s="5">
        <f t="shared" si="3"/>
        <v>8295373447</v>
      </c>
      <c r="L3858" s="5">
        <f t="shared" si="4"/>
        <v>-2770547219</v>
      </c>
      <c r="M3858" s="5">
        <f t="shared" si="5"/>
        <v>-5.11192733</v>
      </c>
      <c r="N3858" s="4" t="b">
        <v>1</v>
      </c>
      <c r="O3858" s="4" t="b">
        <v>1</v>
      </c>
      <c r="P3858" s="4" t="b">
        <v>0</v>
      </c>
      <c r="Q3858" s="4" t="b">
        <v>1</v>
      </c>
      <c r="R3858" s="4" t="s">
        <v>39</v>
      </c>
      <c r="S3858" s="4">
        <v>12.449052171671</v>
      </c>
      <c r="T3858" s="4">
        <v>-2.87978266584259E7</v>
      </c>
    </row>
    <row r="3859" ht="12.75" customHeight="1">
      <c r="A3859" s="8" t="str">
        <f t="shared" si="1"/>
        <v>Eswatini1979</v>
      </c>
      <c r="B3859" s="4" t="s">
        <v>85</v>
      </c>
      <c r="C3859" s="4">
        <v>1979.0</v>
      </c>
      <c r="D3859" s="4">
        <v>-0.26990221304643</v>
      </c>
      <c r="E3859" s="4" t="s">
        <v>39</v>
      </c>
      <c r="F3859" s="4">
        <v>-1.1923670429901E8</v>
      </c>
      <c r="G3859" s="4">
        <v>4.12093133760988E8</v>
      </c>
      <c r="H3859" s="4" t="s">
        <v>39</v>
      </c>
      <c r="I3859" s="4" t="s">
        <v>39</v>
      </c>
      <c r="J3859" s="4" t="str">
        <f t="shared" si="2"/>
        <v>#VALUE!</v>
      </c>
      <c r="K3859" s="5" t="str">
        <f t="shared" si="3"/>
        <v>#VALUE!</v>
      </c>
      <c r="L3859" s="5" t="str">
        <f t="shared" si="4"/>
        <v>#VALUE!</v>
      </c>
      <c r="M3859" s="5" t="str">
        <f t="shared" si="5"/>
        <v>#VALUE!</v>
      </c>
      <c r="N3859" s="4" t="b">
        <v>1</v>
      </c>
      <c r="O3859" s="4" t="b">
        <v>1</v>
      </c>
      <c r="P3859" s="4" t="b">
        <v>0</v>
      </c>
      <c r="Q3859" s="4" t="b">
        <v>0</v>
      </c>
      <c r="R3859" s="4" t="s">
        <v>39</v>
      </c>
      <c r="S3859" s="4">
        <v>3.10694505124201</v>
      </c>
      <c r="T3859" s="4">
        <v>-1.29883901641103E8</v>
      </c>
    </row>
    <row r="3860" ht="12.75" customHeight="1">
      <c r="A3860" s="8" t="str">
        <f t="shared" si="1"/>
        <v>Eswatini1978</v>
      </c>
      <c r="B3860" s="4" t="s">
        <v>85</v>
      </c>
      <c r="C3860" s="4">
        <v>1978.0</v>
      </c>
      <c r="D3860" s="4">
        <v>13.1873614977365</v>
      </c>
      <c r="E3860" s="4" t="s">
        <v>39</v>
      </c>
      <c r="F3860" s="4">
        <v>-7.07249999385E7</v>
      </c>
      <c r="G3860" s="4">
        <v>3.406299997038E8</v>
      </c>
      <c r="H3860" s="4" t="s">
        <v>39</v>
      </c>
      <c r="I3860" s="4" t="s">
        <v>39</v>
      </c>
      <c r="J3860" s="4" t="str">
        <f t="shared" si="2"/>
        <v>#VALUE!</v>
      </c>
      <c r="K3860" s="5" t="str">
        <f t="shared" si="3"/>
        <v>#VALUE!</v>
      </c>
      <c r="L3860" s="5" t="str">
        <f t="shared" si="4"/>
        <v>#VALUE!</v>
      </c>
      <c r="M3860" s="5" t="str">
        <f t="shared" si="5"/>
        <v>#VALUE!</v>
      </c>
      <c r="N3860" s="4" t="b">
        <v>1</v>
      </c>
      <c r="O3860" s="4" t="b">
        <v>1</v>
      </c>
      <c r="P3860" s="4" t="b">
        <v>1</v>
      </c>
      <c r="Q3860" s="4" t="b">
        <v>0</v>
      </c>
      <c r="R3860" s="4" t="s">
        <v>39</v>
      </c>
      <c r="S3860" s="4">
        <v>1.32712872842066</v>
      </c>
      <c r="T3860" s="4">
        <v>-7.14631340571879E7</v>
      </c>
    </row>
    <row r="3861" ht="12.75" customHeight="1">
      <c r="A3861" s="8" t="str">
        <f t="shared" si="1"/>
        <v>Eswatini1977</v>
      </c>
      <c r="B3861" s="4" t="s">
        <v>85</v>
      </c>
      <c r="C3861" s="4">
        <v>1977.0</v>
      </c>
      <c r="D3861" s="4">
        <v>3.94284250667268</v>
      </c>
      <c r="E3861" s="4" t="s">
        <v>39</v>
      </c>
      <c r="F3861" s="4">
        <v>1.16149999899E7</v>
      </c>
      <c r="G3861" s="4">
        <v>3.040599997356E8</v>
      </c>
      <c r="H3861" s="4" t="s">
        <v>39</v>
      </c>
      <c r="I3861" s="4" t="s">
        <v>39</v>
      </c>
      <c r="J3861" s="4" t="str">
        <f t="shared" si="2"/>
        <v>#VALUE!</v>
      </c>
      <c r="K3861" s="5" t="str">
        <f t="shared" si="3"/>
        <v>#VALUE!</v>
      </c>
      <c r="L3861" s="5" t="str">
        <f t="shared" si="4"/>
        <v>#VALUE!</v>
      </c>
      <c r="M3861" s="5" t="str">
        <f t="shared" si="5"/>
        <v>#VALUE!</v>
      </c>
      <c r="N3861" s="4" t="b">
        <v>0</v>
      </c>
      <c r="O3861" s="4" t="b">
        <v>1</v>
      </c>
      <c r="P3861" s="4" t="b">
        <v>1</v>
      </c>
      <c r="Q3861" s="4" t="b">
        <v>0</v>
      </c>
      <c r="R3861" s="4" t="s">
        <v>39</v>
      </c>
      <c r="S3861" s="4">
        <v>1.00959290787206</v>
      </c>
      <c r="T3861" s="4">
        <v>-3.65699999682E7</v>
      </c>
    </row>
    <row r="3862" ht="12.75" customHeight="1">
      <c r="A3862" s="8" t="str">
        <f t="shared" si="1"/>
        <v>Eswatini1976</v>
      </c>
      <c r="B3862" s="4" t="s">
        <v>85</v>
      </c>
      <c r="C3862" s="4">
        <v>1976.0</v>
      </c>
      <c r="D3862" s="4">
        <v>5.94541988799829</v>
      </c>
      <c r="E3862" s="4" t="s">
        <v>39</v>
      </c>
      <c r="F3862" s="4">
        <v>3.03599999736E7</v>
      </c>
      <c r="G3862" s="4">
        <v>2.72549999763E8</v>
      </c>
      <c r="H3862" s="4" t="s">
        <v>39</v>
      </c>
      <c r="I3862" s="4" t="s">
        <v>39</v>
      </c>
      <c r="J3862" s="4" t="str">
        <f t="shared" si="2"/>
        <v>#VALUE!</v>
      </c>
      <c r="K3862" s="5" t="str">
        <f t="shared" si="3"/>
        <v>#VALUE!</v>
      </c>
      <c r="L3862" s="5" t="str">
        <f t="shared" si="4"/>
        <v>#VALUE!</v>
      </c>
      <c r="M3862" s="5" t="str">
        <f t="shared" si="5"/>
        <v>#VALUE!</v>
      </c>
      <c r="N3862" s="4" t="b">
        <v>0</v>
      </c>
      <c r="O3862" s="4" t="b">
        <v>1</v>
      </c>
      <c r="P3862" s="4" t="b">
        <v>1</v>
      </c>
      <c r="Q3862" s="4" t="b">
        <v>0</v>
      </c>
      <c r="R3862" s="4" t="s">
        <v>39</v>
      </c>
      <c r="S3862" s="4">
        <v>-2.11943776564645</v>
      </c>
      <c r="T3862" s="4">
        <v>-3.15099999725999E7</v>
      </c>
    </row>
    <row r="3863" ht="12.75" customHeight="1">
      <c r="A3863" s="8" t="str">
        <f t="shared" si="1"/>
        <v>Eswatini1975</v>
      </c>
      <c r="B3863" s="4" t="s">
        <v>85</v>
      </c>
      <c r="C3863" s="4">
        <v>1975.0</v>
      </c>
      <c r="D3863" s="4">
        <v>2.6974510573623</v>
      </c>
      <c r="E3863" s="4" t="s">
        <v>39</v>
      </c>
      <c r="F3863" s="4">
        <v>5.15207578651187E7</v>
      </c>
      <c r="G3863" s="4">
        <v>2.88299883906649E8</v>
      </c>
      <c r="H3863" s="4" t="s">
        <v>39</v>
      </c>
      <c r="I3863" s="4" t="s">
        <v>39</v>
      </c>
      <c r="J3863" s="4" t="str">
        <f t="shared" si="2"/>
        <v>#VALUE!</v>
      </c>
      <c r="K3863" s="5" t="str">
        <f t="shared" si="3"/>
        <v>#VALUE!</v>
      </c>
      <c r="L3863" s="5" t="str">
        <f t="shared" si="4"/>
        <v>#VALUE!</v>
      </c>
      <c r="M3863" s="5" t="str">
        <f t="shared" si="5"/>
        <v>#VALUE!</v>
      </c>
      <c r="N3863" s="4" t="b">
        <v>0</v>
      </c>
      <c r="O3863" s="4" t="b">
        <v>1</v>
      </c>
      <c r="P3863" s="4" t="b">
        <v>1</v>
      </c>
      <c r="Q3863" s="4" t="b">
        <v>0</v>
      </c>
      <c r="R3863" s="4" t="s">
        <v>39</v>
      </c>
      <c r="S3863" s="4">
        <v>13.9084441066064</v>
      </c>
      <c r="T3863" s="4">
        <v>1.57498841436489E7</v>
      </c>
    </row>
    <row r="3864" ht="12.75" customHeight="1">
      <c r="A3864" s="8" t="str">
        <f t="shared" si="1"/>
        <v>Eswatini1974</v>
      </c>
      <c r="B3864" s="4" t="s">
        <v>85</v>
      </c>
      <c r="C3864" s="4">
        <v>1974.0</v>
      </c>
      <c r="D3864" s="4">
        <v>5.65871441158677</v>
      </c>
      <c r="E3864" s="4" t="s">
        <v>39</v>
      </c>
      <c r="F3864" s="4">
        <v>4.25327124363997E7</v>
      </c>
      <c r="G3864" s="4">
        <v>2.64320939570152E8</v>
      </c>
      <c r="H3864" s="4" t="s">
        <v>39</v>
      </c>
      <c r="I3864" s="4" t="s">
        <v>39</v>
      </c>
      <c r="J3864" s="4" t="str">
        <f t="shared" si="2"/>
        <v>#VALUE!</v>
      </c>
      <c r="K3864" s="5" t="str">
        <f t="shared" si="3"/>
        <v>#VALUE!</v>
      </c>
      <c r="L3864" s="5" t="str">
        <f t="shared" si="4"/>
        <v>#VALUE!</v>
      </c>
      <c r="M3864" s="5" t="str">
        <f t="shared" si="5"/>
        <v>#VALUE!</v>
      </c>
      <c r="N3864" s="4" t="b">
        <v>0</v>
      </c>
      <c r="O3864" s="4" t="b">
        <v>1</v>
      </c>
      <c r="P3864" s="4" t="b">
        <v>1</v>
      </c>
      <c r="Q3864" s="4" t="b">
        <v>0</v>
      </c>
      <c r="R3864" s="4" t="s">
        <v>39</v>
      </c>
      <c r="S3864" s="4">
        <v>5.7434869047628</v>
      </c>
      <c r="T3864" s="4">
        <v>-2.39789443364969E7</v>
      </c>
    </row>
    <row r="3865" ht="12.75" customHeight="1">
      <c r="A3865" s="8" t="str">
        <f t="shared" si="1"/>
        <v>Eswatini1973</v>
      </c>
      <c r="B3865" s="4" t="s">
        <v>85</v>
      </c>
      <c r="C3865" s="4">
        <v>1973.0</v>
      </c>
      <c r="D3865" s="4">
        <v>3.93484157699962</v>
      </c>
      <c r="E3865" s="4" t="s">
        <v>39</v>
      </c>
      <c r="F3865" s="4" t="s">
        <v>39</v>
      </c>
      <c r="G3865" s="4">
        <v>2.21915096205453E8</v>
      </c>
      <c r="H3865" s="4" t="s">
        <v>39</v>
      </c>
      <c r="I3865" s="4" t="s">
        <v>39</v>
      </c>
      <c r="J3865" s="4" t="str">
        <f t="shared" si="2"/>
        <v>#VALUE!</v>
      </c>
      <c r="K3865" s="5" t="str">
        <f t="shared" si="3"/>
        <v>#VALUE!</v>
      </c>
      <c r="L3865" s="5" t="str">
        <f t="shared" si="4"/>
        <v>#VALUE!</v>
      </c>
      <c r="M3865" s="5" t="str">
        <f t="shared" si="5"/>
        <v>#VALUE!</v>
      </c>
      <c r="N3865" s="4" t="b">
        <v>0</v>
      </c>
      <c r="O3865" s="4" t="b">
        <v>0</v>
      </c>
      <c r="P3865" s="4" t="b">
        <v>1</v>
      </c>
      <c r="Q3865" s="4" t="b">
        <v>0</v>
      </c>
      <c r="R3865" s="4" t="s">
        <v>39</v>
      </c>
      <c r="S3865" s="4">
        <v>9.01867373858811</v>
      </c>
      <c r="T3865" s="4">
        <v>-4.2405843364699E7</v>
      </c>
    </row>
    <row r="3866" ht="12.75" customHeight="1">
      <c r="A3866" s="8" t="str">
        <f t="shared" si="1"/>
        <v>Eswatini1972</v>
      </c>
      <c r="B3866" s="4" t="s">
        <v>85</v>
      </c>
      <c r="C3866" s="4">
        <v>1972.0</v>
      </c>
      <c r="D3866" s="4">
        <v>4.66650333965526</v>
      </c>
      <c r="E3866" s="4" t="s">
        <v>39</v>
      </c>
      <c r="F3866" s="4" t="s">
        <v>39</v>
      </c>
      <c r="G3866" s="4">
        <v>1.46736433958439E8</v>
      </c>
      <c r="H3866" s="4" t="s">
        <v>39</v>
      </c>
      <c r="I3866" s="4" t="s">
        <v>39</v>
      </c>
      <c r="J3866" s="4" t="str">
        <f t="shared" si="2"/>
        <v>#VALUE!</v>
      </c>
      <c r="K3866" s="5" t="str">
        <f t="shared" si="3"/>
        <v>#VALUE!</v>
      </c>
      <c r="L3866" s="5" t="str">
        <f t="shared" si="4"/>
        <v>#VALUE!</v>
      </c>
      <c r="M3866" s="5" t="str">
        <f t="shared" si="5"/>
        <v>#VALUE!</v>
      </c>
      <c r="N3866" s="4" t="b">
        <v>0</v>
      </c>
      <c r="O3866" s="4" t="b">
        <v>0</v>
      </c>
      <c r="P3866" s="4" t="b">
        <v>1</v>
      </c>
      <c r="Q3866" s="4" t="b">
        <v>0</v>
      </c>
      <c r="R3866" s="4" t="s">
        <v>39</v>
      </c>
      <c r="S3866" s="4">
        <v>5.4242942826437</v>
      </c>
      <c r="T3866" s="4">
        <v>-7.5178662247014E7</v>
      </c>
    </row>
    <row r="3867" ht="12.75" customHeight="1">
      <c r="A3867" s="8" t="str">
        <f t="shared" si="1"/>
        <v>Eswatini1971</v>
      </c>
      <c r="B3867" s="4" t="s">
        <v>85</v>
      </c>
      <c r="C3867" s="4">
        <v>1971.0</v>
      </c>
      <c r="D3867" s="4">
        <v>6.39816097806177</v>
      </c>
      <c r="E3867" s="4" t="s">
        <v>39</v>
      </c>
      <c r="F3867" s="4" t="s">
        <v>39</v>
      </c>
      <c r="G3867" s="4">
        <v>1.36462096704851E8</v>
      </c>
      <c r="H3867" s="4" t="s">
        <v>39</v>
      </c>
      <c r="I3867" s="4" t="s">
        <v>39</v>
      </c>
      <c r="J3867" s="4" t="str">
        <f t="shared" si="2"/>
        <v>#VALUE!</v>
      </c>
      <c r="K3867" s="5" t="str">
        <f t="shared" si="3"/>
        <v>#VALUE!</v>
      </c>
      <c r="L3867" s="5" t="str">
        <f t="shared" si="4"/>
        <v>#VALUE!</v>
      </c>
      <c r="M3867" s="5" t="str">
        <f t="shared" si="5"/>
        <v>#VALUE!</v>
      </c>
      <c r="N3867" s="4" t="b">
        <v>0</v>
      </c>
      <c r="O3867" s="4" t="b">
        <v>0</v>
      </c>
      <c r="P3867" s="4" t="b">
        <v>1</v>
      </c>
      <c r="Q3867" s="4" t="b">
        <v>0</v>
      </c>
      <c r="R3867" s="4" t="s">
        <v>39</v>
      </c>
      <c r="S3867" s="4">
        <v>13.7436337306559</v>
      </c>
      <c r="T3867" s="4">
        <v>-1.02743372535879E7</v>
      </c>
    </row>
    <row r="3868" ht="12.75" customHeight="1">
      <c r="A3868" s="8" t="str">
        <f t="shared" si="1"/>
        <v>Eswatini1970</v>
      </c>
      <c r="B3868" s="4" t="s">
        <v>85</v>
      </c>
      <c r="C3868" s="4">
        <v>1970.0</v>
      </c>
      <c r="D3868" s="4">
        <v>5.87561061603052</v>
      </c>
      <c r="E3868" s="4" t="s">
        <v>39</v>
      </c>
      <c r="F3868" s="4" t="s">
        <v>39</v>
      </c>
      <c r="G3868" s="4">
        <v>1.12139955188874E8</v>
      </c>
      <c r="H3868" s="4" t="s">
        <v>39</v>
      </c>
      <c r="I3868" s="4" t="s">
        <v>39</v>
      </c>
      <c r="J3868" s="4" t="str">
        <f t="shared" si="2"/>
        <v>#VALUE!</v>
      </c>
      <c r="K3868" s="5" t="str">
        <f t="shared" si="3"/>
        <v>#VALUE!</v>
      </c>
      <c r="L3868" s="5" t="str">
        <f t="shared" si="4"/>
        <v>#VALUE!</v>
      </c>
      <c r="M3868" s="5" t="str">
        <f t="shared" si="5"/>
        <v>#VALUE!</v>
      </c>
      <c r="N3868" s="4" t="b">
        <v>0</v>
      </c>
      <c r="O3868" s="4" t="b">
        <v>0</v>
      </c>
      <c r="P3868" s="4" t="b">
        <v>1</v>
      </c>
      <c r="Q3868" s="4" t="b">
        <v>1</v>
      </c>
      <c r="R3868" s="4" t="s">
        <v>39</v>
      </c>
      <c r="S3868" s="4" t="s">
        <v>39</v>
      </c>
      <c r="T3868" s="4">
        <v>-2.43221415159769E7</v>
      </c>
    </row>
    <row r="3869" ht="12.75" customHeight="1">
      <c r="A3869" s="8" t="str">
        <f t="shared" si="1"/>
        <v>Eswatini1969</v>
      </c>
      <c r="B3869" s="4" t="s">
        <v>85</v>
      </c>
      <c r="C3869" s="4">
        <v>1969.0</v>
      </c>
      <c r="D3869" s="4">
        <v>5.64698562147011</v>
      </c>
      <c r="E3869" s="4" t="s">
        <v>39</v>
      </c>
      <c r="F3869" s="4" t="s">
        <v>39</v>
      </c>
      <c r="G3869" s="4">
        <v>1.05419957874185E8</v>
      </c>
      <c r="H3869" s="4" t="s">
        <v>39</v>
      </c>
      <c r="I3869" s="4" t="s">
        <v>39</v>
      </c>
      <c r="J3869" s="4" t="str">
        <f t="shared" si="2"/>
        <v>#VALUE!</v>
      </c>
      <c r="K3869" s="5" t="str">
        <f t="shared" si="3"/>
        <v>#VALUE!</v>
      </c>
      <c r="L3869" s="5" t="str">
        <f t="shared" si="4"/>
        <v>#VALUE!</v>
      </c>
      <c r="M3869" s="5" t="str">
        <f t="shared" si="5"/>
        <v>#VALUE!</v>
      </c>
      <c r="N3869" s="4" t="b">
        <v>0</v>
      </c>
      <c r="O3869" s="4" t="b">
        <v>0</v>
      </c>
      <c r="P3869" s="4" t="b">
        <v>1</v>
      </c>
      <c r="Q3869" s="4" t="b">
        <v>1</v>
      </c>
      <c r="R3869" s="4" t="s">
        <v>39</v>
      </c>
      <c r="S3869" s="4" t="s">
        <v>39</v>
      </c>
      <c r="T3869" s="4">
        <v>-6719997.31468901</v>
      </c>
    </row>
    <row r="3870" ht="12.75" customHeight="1">
      <c r="A3870" s="8" t="str">
        <f t="shared" si="1"/>
        <v>Eswatini1968</v>
      </c>
      <c r="B3870" s="4" t="s">
        <v>85</v>
      </c>
      <c r="C3870" s="4">
        <v>1968.0</v>
      </c>
      <c r="D3870" s="4">
        <v>5.39784776778172</v>
      </c>
      <c r="E3870" s="4" t="s">
        <v>39</v>
      </c>
      <c r="F3870" s="4" t="s">
        <v>39</v>
      </c>
      <c r="G3870" s="4">
        <v>7.97999681119327E7</v>
      </c>
      <c r="H3870" s="4" t="s">
        <v>39</v>
      </c>
      <c r="I3870" s="4" t="s">
        <v>39</v>
      </c>
      <c r="J3870" s="4" t="str">
        <f t="shared" si="2"/>
        <v>#VALUE!</v>
      </c>
      <c r="K3870" s="5" t="str">
        <f t="shared" si="3"/>
        <v>#VALUE!</v>
      </c>
      <c r="L3870" s="5" t="str">
        <f t="shared" si="4"/>
        <v>#VALUE!</v>
      </c>
      <c r="M3870" s="5" t="str">
        <f t="shared" si="5"/>
        <v>#VALUE!</v>
      </c>
      <c r="N3870" s="4" t="b">
        <v>0</v>
      </c>
      <c r="O3870" s="4" t="b">
        <v>0</v>
      </c>
      <c r="P3870" s="4" t="b">
        <v>1</v>
      </c>
      <c r="Q3870" s="4" t="b">
        <v>0</v>
      </c>
      <c r="R3870" s="4" t="s">
        <v>39</v>
      </c>
      <c r="S3870" s="4" t="s">
        <v>39</v>
      </c>
      <c r="T3870" s="4">
        <v>-2.56199897622523E7</v>
      </c>
    </row>
    <row r="3871" ht="12.75" customHeight="1">
      <c r="A3871" s="8" t="str">
        <f t="shared" si="1"/>
        <v>Eswatini1967</v>
      </c>
      <c r="B3871" s="4" t="s">
        <v>85</v>
      </c>
      <c r="C3871" s="4">
        <v>1967.0</v>
      </c>
      <c r="D3871" s="4">
        <v>5.00294837341577</v>
      </c>
      <c r="E3871" s="4" t="s">
        <v>39</v>
      </c>
      <c r="F3871" s="4" t="s">
        <v>39</v>
      </c>
      <c r="G3871" s="4">
        <v>7.47599701259159E7</v>
      </c>
      <c r="H3871" s="4" t="s">
        <v>39</v>
      </c>
      <c r="I3871" s="4" t="s">
        <v>39</v>
      </c>
      <c r="J3871" s="4" t="str">
        <f t="shared" si="2"/>
        <v>#VALUE!</v>
      </c>
      <c r="K3871" s="5" t="str">
        <f t="shared" si="3"/>
        <v>#VALUE!</v>
      </c>
      <c r="L3871" s="5" t="str">
        <f t="shared" si="4"/>
        <v>#VALUE!</v>
      </c>
      <c r="M3871" s="5" t="str">
        <f t="shared" si="5"/>
        <v>#VALUE!</v>
      </c>
      <c r="N3871" s="4" t="b">
        <v>0</v>
      </c>
      <c r="O3871" s="4" t="b">
        <v>0</v>
      </c>
      <c r="P3871" s="4" t="b">
        <v>1</v>
      </c>
      <c r="Q3871" s="4" t="b">
        <v>0</v>
      </c>
      <c r="R3871" s="4" t="s">
        <v>39</v>
      </c>
      <c r="S3871" s="4" t="s">
        <v>39</v>
      </c>
      <c r="T3871" s="4">
        <v>-5039997.98601679</v>
      </c>
    </row>
    <row r="3872" ht="12.75" customHeight="1">
      <c r="A3872" s="8" t="str">
        <f t="shared" si="1"/>
        <v>Eswatini1966</v>
      </c>
      <c r="B3872" s="4" t="s">
        <v>85</v>
      </c>
      <c r="C3872" s="4">
        <v>1966.0</v>
      </c>
      <c r="D3872" s="4">
        <v>6.84661025249467</v>
      </c>
      <c r="E3872" s="4" t="s">
        <v>39</v>
      </c>
      <c r="F3872" s="4" t="s">
        <v>39</v>
      </c>
      <c r="G3872" s="4">
        <v>7.68599692867562E7</v>
      </c>
      <c r="H3872" s="4" t="s">
        <v>39</v>
      </c>
      <c r="I3872" s="4" t="s">
        <v>39</v>
      </c>
      <c r="J3872" s="4" t="str">
        <f t="shared" si="2"/>
        <v>#VALUE!</v>
      </c>
      <c r="K3872" s="5" t="str">
        <f t="shared" si="3"/>
        <v>#VALUE!</v>
      </c>
      <c r="L3872" s="5" t="str">
        <f t="shared" si="4"/>
        <v>#VALUE!</v>
      </c>
      <c r="M3872" s="5" t="str">
        <f t="shared" si="5"/>
        <v>#VALUE!</v>
      </c>
      <c r="N3872" s="4" t="b">
        <v>0</v>
      </c>
      <c r="O3872" s="4" t="b">
        <v>0</v>
      </c>
      <c r="P3872" s="4" t="b">
        <v>1</v>
      </c>
      <c r="Q3872" s="4" t="b">
        <v>0</v>
      </c>
      <c r="R3872" s="4" t="s">
        <v>39</v>
      </c>
      <c r="S3872" s="4" t="s">
        <v>39</v>
      </c>
      <c r="T3872" s="4">
        <v>2099999.1608403</v>
      </c>
    </row>
    <row r="3873" ht="12.75" customHeight="1">
      <c r="A3873" s="8" t="str">
        <f t="shared" si="1"/>
        <v>Eswatini1965</v>
      </c>
      <c r="B3873" s="4" t="s">
        <v>85</v>
      </c>
      <c r="C3873" s="4">
        <v>1965.0</v>
      </c>
      <c r="D3873" s="4">
        <v>6.84659994153889</v>
      </c>
      <c r="E3873" s="4" t="s">
        <v>39</v>
      </c>
      <c r="F3873" s="4" t="s">
        <v>39</v>
      </c>
      <c r="G3873" s="4">
        <v>7.02799719161232E7</v>
      </c>
      <c r="H3873" s="4" t="s">
        <v>39</v>
      </c>
      <c r="I3873" s="4" t="s">
        <v>39</v>
      </c>
      <c r="J3873" s="4" t="str">
        <f t="shared" si="2"/>
        <v>#VALUE!</v>
      </c>
      <c r="K3873" s="5" t="str">
        <f t="shared" si="3"/>
        <v>#VALUE!</v>
      </c>
      <c r="L3873" s="5" t="str">
        <f t="shared" si="4"/>
        <v>#VALUE!</v>
      </c>
      <c r="M3873" s="5" t="str">
        <f t="shared" si="5"/>
        <v>#VALUE!</v>
      </c>
      <c r="N3873" s="4" t="b">
        <v>0</v>
      </c>
      <c r="O3873" s="4" t="b">
        <v>0</v>
      </c>
      <c r="P3873" s="4" t="b">
        <v>1</v>
      </c>
      <c r="Q3873" s="4" t="b">
        <v>1</v>
      </c>
      <c r="R3873" s="4" t="s">
        <v>39</v>
      </c>
      <c r="S3873" s="4" t="s">
        <v>39</v>
      </c>
      <c r="T3873" s="4">
        <v>-6579997.370633</v>
      </c>
    </row>
    <row r="3874" ht="12.75" customHeight="1">
      <c r="A3874" s="8" t="str">
        <f t="shared" si="1"/>
        <v>Eswatini1964</v>
      </c>
      <c r="B3874" s="4" t="s">
        <v>85</v>
      </c>
      <c r="C3874" s="4">
        <v>1964.0</v>
      </c>
      <c r="D3874" s="4">
        <v>6.84661366165906</v>
      </c>
      <c r="E3874" s="4" t="s">
        <v>39</v>
      </c>
      <c r="F3874" s="4" t="s">
        <v>39</v>
      </c>
      <c r="G3874" s="4">
        <v>6.49805540337706E7</v>
      </c>
      <c r="H3874" s="4" t="s">
        <v>39</v>
      </c>
      <c r="I3874" s="4" t="s">
        <v>39</v>
      </c>
      <c r="J3874" s="4" t="str">
        <f t="shared" si="2"/>
        <v>#VALUE!</v>
      </c>
      <c r="K3874" s="5" t="str">
        <f t="shared" si="3"/>
        <v>#VALUE!</v>
      </c>
      <c r="L3874" s="5" t="str">
        <f t="shared" si="4"/>
        <v>#VALUE!</v>
      </c>
      <c r="M3874" s="5" t="str">
        <f t="shared" si="5"/>
        <v>#VALUE!</v>
      </c>
      <c r="N3874" s="4" t="b">
        <v>0</v>
      </c>
      <c r="O3874" s="4" t="b">
        <v>0</v>
      </c>
      <c r="P3874" s="4" t="b">
        <v>1</v>
      </c>
      <c r="Q3874" s="4" t="b">
        <v>1</v>
      </c>
      <c r="R3874" s="4" t="s">
        <v>39</v>
      </c>
      <c r="S3874" s="4" t="s">
        <v>39</v>
      </c>
      <c r="T3874" s="4">
        <v>-5299417.88235259</v>
      </c>
    </row>
    <row r="3875" ht="12.75" customHeight="1">
      <c r="A3875" s="8" t="str">
        <f t="shared" si="1"/>
        <v>Eswatini1963</v>
      </c>
      <c r="B3875" s="4" t="s">
        <v>85</v>
      </c>
      <c r="C3875" s="4">
        <v>1963.0</v>
      </c>
      <c r="D3875" s="4" t="s">
        <v>39</v>
      </c>
      <c r="E3875" s="4" t="s">
        <v>39</v>
      </c>
      <c r="F3875" s="4" t="s">
        <v>39</v>
      </c>
      <c r="G3875" s="4">
        <v>5.41294383698764E7</v>
      </c>
      <c r="H3875" s="4" t="s">
        <v>39</v>
      </c>
      <c r="I3875" s="4" t="s">
        <v>39</v>
      </c>
      <c r="J3875" s="4" t="str">
        <f t="shared" si="2"/>
        <v>#VALUE!</v>
      </c>
      <c r="K3875" s="5" t="str">
        <f t="shared" si="3"/>
        <v>#VALUE!</v>
      </c>
      <c r="L3875" s="5" t="str">
        <f t="shared" si="4"/>
        <v>#VALUE!</v>
      </c>
      <c r="M3875" s="5" t="str">
        <f t="shared" si="5"/>
        <v>#VALUE!</v>
      </c>
      <c r="N3875" s="4" t="s">
        <v>39</v>
      </c>
      <c r="O3875" s="4" t="s">
        <v>39</v>
      </c>
      <c r="P3875" s="4" t="s">
        <v>39</v>
      </c>
      <c r="Q3875" s="4" t="b">
        <v>1</v>
      </c>
      <c r="R3875" s="4" t="s">
        <v>39</v>
      </c>
      <c r="S3875" s="4" t="s">
        <v>39</v>
      </c>
      <c r="T3875" s="4">
        <v>-1.08511156638941E7</v>
      </c>
    </row>
    <row r="3876" ht="12.75" customHeight="1">
      <c r="A3876" s="8" t="str">
        <f t="shared" si="1"/>
        <v>Eswatini1962</v>
      </c>
      <c r="B3876" s="4" t="s">
        <v>85</v>
      </c>
      <c r="C3876" s="4">
        <v>1962.0</v>
      </c>
      <c r="D3876" s="4" t="s">
        <v>39</v>
      </c>
      <c r="E3876" s="4" t="s">
        <v>39</v>
      </c>
      <c r="F3876" s="4" t="s">
        <v>39</v>
      </c>
      <c r="G3876" s="4">
        <v>4.59279616471865E7</v>
      </c>
      <c r="H3876" s="4" t="s">
        <v>39</v>
      </c>
      <c r="I3876" s="4" t="s">
        <v>39</v>
      </c>
      <c r="J3876" s="4" t="str">
        <f t="shared" si="2"/>
        <v>#VALUE!</v>
      </c>
      <c r="K3876" s="5" t="str">
        <f t="shared" si="3"/>
        <v>#VALUE!</v>
      </c>
      <c r="L3876" s="5" t="str">
        <f t="shared" si="4"/>
        <v>#VALUE!</v>
      </c>
      <c r="M3876" s="5" t="str">
        <f t="shared" si="5"/>
        <v>#VALUE!</v>
      </c>
      <c r="N3876" s="4" t="s">
        <v>39</v>
      </c>
      <c r="O3876" s="4" t="s">
        <v>39</v>
      </c>
      <c r="P3876" s="4" t="s">
        <v>39</v>
      </c>
      <c r="Q3876" s="4" t="s">
        <v>39</v>
      </c>
      <c r="R3876" s="4" t="s">
        <v>39</v>
      </c>
      <c r="S3876" s="4" t="s">
        <v>39</v>
      </c>
      <c r="T3876" s="4">
        <v>-8201476.72268989</v>
      </c>
    </row>
    <row r="3877" ht="12.75" customHeight="1">
      <c r="A3877" s="8" t="str">
        <f t="shared" si="1"/>
        <v>Eswatini1961</v>
      </c>
      <c r="B3877" s="4" t="s">
        <v>85</v>
      </c>
      <c r="C3877" s="4">
        <v>1961.0</v>
      </c>
      <c r="D3877" s="4" t="s">
        <v>39</v>
      </c>
      <c r="E3877" s="4" t="s">
        <v>39</v>
      </c>
      <c r="F3877" s="4" t="s">
        <v>39</v>
      </c>
      <c r="G3877" s="4">
        <v>4.30260428067933E7</v>
      </c>
      <c r="H3877" s="4" t="s">
        <v>39</v>
      </c>
      <c r="I3877" s="4" t="s">
        <v>39</v>
      </c>
      <c r="J3877" s="4" t="str">
        <f t="shared" si="2"/>
        <v>#VALUE!</v>
      </c>
      <c r="K3877" s="5" t="str">
        <f t="shared" si="3"/>
        <v>#VALUE!</v>
      </c>
      <c r="L3877" s="5" t="str">
        <f t="shared" si="4"/>
        <v>#VALUE!</v>
      </c>
      <c r="M3877" s="5" t="str">
        <f t="shared" si="5"/>
        <v>#VALUE!</v>
      </c>
      <c r="N3877" s="4" t="s">
        <v>39</v>
      </c>
      <c r="O3877" s="4" t="s">
        <v>39</v>
      </c>
      <c r="P3877" s="4" t="s">
        <v>39</v>
      </c>
      <c r="Q3877" s="4" t="s">
        <v>39</v>
      </c>
      <c r="R3877" s="4" t="s">
        <v>39</v>
      </c>
      <c r="S3877" s="4" t="s">
        <v>39</v>
      </c>
      <c r="T3877" s="4">
        <v>-2901918.8403932</v>
      </c>
    </row>
    <row r="3878" ht="12.75" customHeight="1">
      <c r="A3878" s="8" t="str">
        <f t="shared" si="1"/>
        <v>Eswatini1960</v>
      </c>
      <c r="B3878" s="4" t="s">
        <v>85</v>
      </c>
      <c r="C3878" s="4">
        <v>1960.0</v>
      </c>
      <c r="D3878" s="4" t="s">
        <v>39</v>
      </c>
      <c r="E3878" s="4" t="s">
        <v>39</v>
      </c>
      <c r="F3878" s="4" t="s">
        <v>39</v>
      </c>
      <c r="G3878" s="4">
        <v>3.50768459832923E7</v>
      </c>
      <c r="H3878" s="4" t="s">
        <v>39</v>
      </c>
      <c r="I3878" s="4" t="s">
        <v>39</v>
      </c>
      <c r="J3878" s="4" t="str">
        <f t="shared" si="2"/>
        <v>#VALUE!</v>
      </c>
      <c r="K3878" s="5" t="str">
        <f t="shared" si="3"/>
        <v>#VALUE!</v>
      </c>
      <c r="L3878" s="5" t="str">
        <f t="shared" si="4"/>
        <v>#VALUE!</v>
      </c>
      <c r="M3878" s="5" t="str">
        <f t="shared" si="5"/>
        <v>#VALUE!</v>
      </c>
      <c r="N3878" s="4" t="s">
        <v>39</v>
      </c>
      <c r="O3878" s="4" t="s">
        <v>39</v>
      </c>
      <c r="P3878" s="4" t="s">
        <v>39</v>
      </c>
      <c r="Q3878" s="4" t="s">
        <v>39</v>
      </c>
      <c r="R3878" s="4" t="s">
        <v>39</v>
      </c>
      <c r="S3878" s="4" t="s">
        <v>39</v>
      </c>
      <c r="T3878" s="4">
        <v>-7949196.823501</v>
      </c>
    </row>
    <row r="3879" ht="12.75" customHeight="1">
      <c r="A3879" s="8" t="str">
        <f t="shared" si="1"/>
        <v>Ethiopia2022</v>
      </c>
      <c r="B3879" s="4" t="s">
        <v>86</v>
      </c>
      <c r="C3879" s="4">
        <v>2022.0</v>
      </c>
      <c r="D3879" s="4" t="s">
        <v>39</v>
      </c>
      <c r="E3879" s="4" t="s">
        <v>39</v>
      </c>
      <c r="F3879" s="4" t="s">
        <v>39</v>
      </c>
      <c r="G3879" s="4">
        <v>1.26783472501134E11</v>
      </c>
      <c r="H3879" s="4" t="s">
        <v>39</v>
      </c>
      <c r="I3879" s="4" t="s">
        <v>39</v>
      </c>
      <c r="J3879" s="4" t="str">
        <f t="shared" si="2"/>
        <v>#VALUE!</v>
      </c>
      <c r="K3879" s="5" t="str">
        <f t="shared" si="3"/>
        <v>#VALUE!</v>
      </c>
      <c r="L3879" s="5" t="str">
        <f t="shared" si="4"/>
        <v>#VALUE!</v>
      </c>
      <c r="M3879" s="5" t="str">
        <f t="shared" si="5"/>
        <v>#VALUE!</v>
      </c>
      <c r="N3879" s="4" t="s">
        <v>39</v>
      </c>
      <c r="O3879" s="4" t="s">
        <v>39</v>
      </c>
      <c r="P3879" s="4" t="s">
        <v>39</v>
      </c>
      <c r="Q3879" s="4" t="s">
        <v>39</v>
      </c>
      <c r="R3879" s="4" t="s">
        <v>39</v>
      </c>
      <c r="S3879" s="4">
        <v>5.31709602984485</v>
      </c>
      <c r="T3879" s="4" t="s">
        <v>39</v>
      </c>
    </row>
    <row r="3880" ht="12.75" customHeight="1">
      <c r="A3880" s="8" t="str">
        <f t="shared" si="1"/>
        <v>Ethiopia2021</v>
      </c>
      <c r="B3880" s="4" t="s">
        <v>86</v>
      </c>
      <c r="C3880" s="4">
        <v>2021.0</v>
      </c>
      <c r="D3880" s="4">
        <v>6.26504284134747</v>
      </c>
      <c r="E3880" s="4">
        <v>-2.46331773258862E9</v>
      </c>
      <c r="F3880" s="4">
        <v>-4.50726833997869E9</v>
      </c>
      <c r="G3880" s="4">
        <v>1.11261882913342E11</v>
      </c>
      <c r="H3880" s="4">
        <v>11.0307630824447</v>
      </c>
      <c r="I3880" s="4">
        <v>13.7975867557089</v>
      </c>
      <c r="J3880" s="4">
        <f t="shared" si="2"/>
        <v>1227303470524</v>
      </c>
      <c r="K3880" s="5">
        <f t="shared" si="3"/>
        <v>1535145482100</v>
      </c>
      <c r="L3880" s="5">
        <f t="shared" si="4"/>
        <v>307842011577</v>
      </c>
      <c r="M3880" s="5">
        <f t="shared" si="5"/>
        <v>2.766823673</v>
      </c>
      <c r="N3880" s="4" t="s">
        <v>39</v>
      </c>
      <c r="O3880" s="4" t="s">
        <v>39</v>
      </c>
      <c r="P3880" s="4" t="b">
        <v>1</v>
      </c>
      <c r="Q3880" s="4" t="s">
        <v>39</v>
      </c>
      <c r="R3880" s="4" t="s">
        <v>39</v>
      </c>
      <c r="S3880" s="4">
        <v>5.64153071739351</v>
      </c>
      <c r="T3880" s="4">
        <v>-1.5521589587792E10</v>
      </c>
    </row>
    <row r="3881" ht="12.75" customHeight="1">
      <c r="A3881" s="8" t="str">
        <f t="shared" si="1"/>
        <v>Ethiopia2020</v>
      </c>
      <c r="B3881" s="4" t="s">
        <v>86</v>
      </c>
      <c r="C3881" s="4">
        <v>2020.0</v>
      </c>
      <c r="D3881" s="4">
        <v>6.05718844726303</v>
      </c>
      <c r="E3881" s="4">
        <v>-2.54587796559601E9</v>
      </c>
      <c r="F3881" s="4">
        <v>-2.71880379004773E9</v>
      </c>
      <c r="G3881" s="4">
        <v>1.07657734392446E11</v>
      </c>
      <c r="H3881" s="4">
        <v>11.7049483653392</v>
      </c>
      <c r="I3881" s="4">
        <v>14.4692551600634</v>
      </c>
      <c r="J3881" s="4">
        <f t="shared" si="2"/>
        <v>1260128222193</v>
      </c>
      <c r="K3881" s="5">
        <f t="shared" si="3"/>
        <v>1557727228879</v>
      </c>
      <c r="L3881" s="5">
        <f t="shared" si="4"/>
        <v>297599006686</v>
      </c>
      <c r="M3881" s="5">
        <f t="shared" si="5"/>
        <v>2.764306795</v>
      </c>
      <c r="N3881" s="4" t="b">
        <v>0</v>
      </c>
      <c r="O3881" s="4" t="s">
        <v>39</v>
      </c>
      <c r="P3881" s="4" t="b">
        <v>1</v>
      </c>
      <c r="Q3881" s="4" t="s">
        <v>39</v>
      </c>
      <c r="R3881" s="4" t="s">
        <v>39</v>
      </c>
      <c r="S3881" s="4">
        <v>6.05953088643369</v>
      </c>
      <c r="T3881" s="4">
        <v>-3.60414852089599E9</v>
      </c>
    </row>
    <row r="3882" ht="12.75" customHeight="1">
      <c r="A3882" s="8" t="str">
        <f t="shared" si="1"/>
        <v>Ethiopia2019</v>
      </c>
      <c r="B3882" s="4" t="s">
        <v>86</v>
      </c>
      <c r="C3882" s="4">
        <v>2019.0</v>
      </c>
      <c r="D3882" s="4">
        <v>9.03705170255458</v>
      </c>
      <c r="E3882" s="4">
        <v>-1.94773026943041E9</v>
      </c>
      <c r="F3882" s="4">
        <v>-5.02513376302265E9</v>
      </c>
      <c r="G3882" s="4">
        <v>9.59126079701686E10</v>
      </c>
      <c r="H3882" s="4">
        <v>12.8193561947597</v>
      </c>
      <c r="I3882" s="4">
        <v>15.3527687208683</v>
      </c>
      <c r="J3882" s="4">
        <f t="shared" si="2"/>
        <v>1229537885138</v>
      </c>
      <c r="K3882" s="5">
        <f t="shared" si="3"/>
        <v>1472524087581</v>
      </c>
      <c r="L3882" s="5">
        <f t="shared" si="4"/>
        <v>242986202443</v>
      </c>
      <c r="M3882" s="5">
        <f t="shared" si="5"/>
        <v>2.533412526</v>
      </c>
      <c r="N3882" s="4" t="b">
        <v>0</v>
      </c>
      <c r="O3882" s="4" t="s">
        <v>39</v>
      </c>
      <c r="P3882" s="4" t="b">
        <v>1</v>
      </c>
      <c r="Q3882" s="4" t="s">
        <v>39</v>
      </c>
      <c r="R3882" s="4" t="s">
        <v>39</v>
      </c>
      <c r="S3882" s="4">
        <v>8.3640856990789</v>
      </c>
      <c r="T3882" s="4">
        <v>-1.17451264222774E10</v>
      </c>
    </row>
    <row r="3883" ht="12.75" customHeight="1">
      <c r="A3883" s="8" t="str">
        <f t="shared" si="1"/>
        <v>Ethiopia2018</v>
      </c>
      <c r="B3883" s="4" t="s">
        <v>86</v>
      </c>
      <c r="C3883" s="4">
        <v>2018.0</v>
      </c>
      <c r="D3883" s="4">
        <v>7.70269967417268</v>
      </c>
      <c r="E3883" s="4">
        <v>-2.10939250311046E9</v>
      </c>
      <c r="F3883" s="4">
        <v>-4.61129372298811E9</v>
      </c>
      <c r="G3883" s="4">
        <v>8.42691961520333E10</v>
      </c>
      <c r="H3883" s="4">
        <v>13.0702898124232</v>
      </c>
      <c r="I3883" s="4">
        <v>16.0993592575845</v>
      </c>
      <c r="J3883" s="4">
        <f t="shared" si="2"/>
        <v>1101422815967</v>
      </c>
      <c r="K3883" s="5">
        <f t="shared" si="3"/>
        <v>1356680063199</v>
      </c>
      <c r="L3883" s="5">
        <f t="shared" si="4"/>
        <v>255257247232</v>
      </c>
      <c r="M3883" s="5">
        <f t="shared" si="5"/>
        <v>3.029069445</v>
      </c>
      <c r="N3883" s="4" t="b">
        <v>0</v>
      </c>
      <c r="O3883" s="4" t="b">
        <v>0</v>
      </c>
      <c r="P3883" s="4" t="b">
        <v>1</v>
      </c>
      <c r="Q3883" s="4" t="b">
        <v>1</v>
      </c>
      <c r="R3883" s="4" t="s">
        <v>39</v>
      </c>
      <c r="S3883" s="4">
        <v>6.81614779681703</v>
      </c>
      <c r="T3883" s="4">
        <v>-1.16434118181353E10</v>
      </c>
    </row>
    <row r="3884" ht="12.75" customHeight="1">
      <c r="A3884" s="8" t="str">
        <f t="shared" si="1"/>
        <v>Ethiopia2017</v>
      </c>
      <c r="B3884" s="4" t="s">
        <v>86</v>
      </c>
      <c r="C3884" s="4">
        <v>2017.0</v>
      </c>
      <c r="D3884" s="4">
        <v>10.2096947871616</v>
      </c>
      <c r="E3884" s="4">
        <v>-2.28413968352642E9</v>
      </c>
      <c r="F3884" s="4">
        <v>-5.92862760710802E9</v>
      </c>
      <c r="G3884" s="4">
        <v>8.17708869085198E10</v>
      </c>
      <c r="H3884" s="4">
        <v>14.7433502751266</v>
      </c>
      <c r="I3884" s="4">
        <v>17.9867197877769</v>
      </c>
      <c r="J3884" s="4">
        <f t="shared" si="2"/>
        <v>1205576828000</v>
      </c>
      <c r="K3884" s="5">
        <f t="shared" si="3"/>
        <v>1470790029622</v>
      </c>
      <c r="L3884" s="5">
        <f t="shared" si="4"/>
        <v>265213201621</v>
      </c>
      <c r="M3884" s="5">
        <f t="shared" si="5"/>
        <v>3.243369513</v>
      </c>
      <c r="N3884" s="4" t="b">
        <v>0</v>
      </c>
      <c r="O3884" s="4" t="b">
        <v>0</v>
      </c>
      <c r="P3884" s="4" t="b">
        <v>1</v>
      </c>
      <c r="Q3884" s="4" t="b">
        <v>1</v>
      </c>
      <c r="R3884" s="4" t="s">
        <v>39</v>
      </c>
      <c r="S3884" s="4">
        <v>9.56418964295607</v>
      </c>
      <c r="T3884" s="4">
        <v>-2.49830924351348E9</v>
      </c>
    </row>
    <row r="3885" ht="12.75" customHeight="1">
      <c r="A3885" s="8" t="str">
        <f t="shared" si="1"/>
        <v>Ethiopia2016</v>
      </c>
      <c r="B3885" s="4" t="s">
        <v>86</v>
      </c>
      <c r="C3885" s="4">
        <v>2016.0</v>
      </c>
      <c r="D3885" s="4">
        <v>8.00000000000014</v>
      </c>
      <c r="E3885" s="4">
        <v>-1.36651863772054E9</v>
      </c>
      <c r="F3885" s="4">
        <v>-7.9054851925091E9</v>
      </c>
      <c r="G3885" s="4">
        <v>7.42967455990048E10</v>
      </c>
      <c r="H3885" s="4">
        <v>15.6125144650578</v>
      </c>
      <c r="I3885" s="4">
        <v>17.9129687283734</v>
      </c>
      <c r="J3885" s="4">
        <f t="shared" si="2"/>
        <v>1159959015371</v>
      </c>
      <c r="K3885" s="5">
        <f t="shared" si="3"/>
        <v>1330875280535</v>
      </c>
      <c r="L3885" s="5">
        <f t="shared" si="4"/>
        <v>170916265164</v>
      </c>
      <c r="M3885" s="5">
        <f t="shared" si="5"/>
        <v>2.300454263</v>
      </c>
      <c r="N3885" s="4" t="b">
        <v>0</v>
      </c>
      <c r="O3885" s="4" t="b">
        <v>0</v>
      </c>
      <c r="P3885" s="4" t="b">
        <v>1</v>
      </c>
      <c r="Q3885" s="4" t="b">
        <v>1</v>
      </c>
      <c r="R3885" s="4" t="s">
        <v>39</v>
      </c>
      <c r="S3885" s="4">
        <v>9.43348265784402</v>
      </c>
      <c r="T3885" s="4">
        <v>-7.47414130951499E9</v>
      </c>
    </row>
    <row r="3886" ht="12.75" customHeight="1">
      <c r="A3886" s="8" t="str">
        <f t="shared" si="1"/>
        <v>Ethiopia2015</v>
      </c>
      <c r="B3886" s="4" t="s">
        <v>86</v>
      </c>
      <c r="C3886" s="4">
        <v>2015.0</v>
      </c>
      <c r="D3886" s="4">
        <v>10.4000000000001</v>
      </c>
      <c r="E3886" s="4">
        <v>-9.91982185260547E8</v>
      </c>
      <c r="F3886" s="4">
        <v>-7.56657658335526E9</v>
      </c>
      <c r="G3886" s="4">
        <v>6.45893293446937E10</v>
      </c>
      <c r="H3886" s="4">
        <v>15.3786676481699</v>
      </c>
      <c r="I3886" s="4">
        <v>17.3257346535657</v>
      </c>
      <c r="J3886" s="4">
        <f t="shared" si="2"/>
        <v>993297829610</v>
      </c>
      <c r="K3886" s="5">
        <f t="shared" si="3"/>
        <v>1119057581678</v>
      </c>
      <c r="L3886" s="5">
        <f t="shared" si="4"/>
        <v>125759752068</v>
      </c>
      <c r="M3886" s="5">
        <f t="shared" si="5"/>
        <v>1.947067005</v>
      </c>
      <c r="N3886" s="4" t="b">
        <v>0</v>
      </c>
      <c r="O3886" s="4" t="b">
        <v>0</v>
      </c>
      <c r="P3886" s="4" t="b">
        <v>1</v>
      </c>
      <c r="Q3886" s="4" t="b">
        <v>0</v>
      </c>
      <c r="R3886" s="4" t="s">
        <v>39</v>
      </c>
      <c r="S3886" s="4">
        <v>10.3924630202334</v>
      </c>
      <c r="T3886" s="4">
        <v>-9.7074162543111E9</v>
      </c>
    </row>
    <row r="3887" ht="12.75" customHeight="1">
      <c r="A3887" s="8" t="str">
        <f t="shared" si="1"/>
        <v>Ethiopia2014</v>
      </c>
      <c r="B3887" s="4" t="s">
        <v>86</v>
      </c>
      <c r="C3887" s="4">
        <v>2014.0</v>
      </c>
      <c r="D3887" s="4">
        <v>10.3000000000002</v>
      </c>
      <c r="E3887" s="4">
        <v>-1.23717471551088E9</v>
      </c>
      <c r="F3887" s="4">
        <v>-5.77153276496013E9</v>
      </c>
      <c r="G3887" s="4">
        <v>5.56122282335179E10</v>
      </c>
      <c r="H3887" s="4">
        <v>14.9014156837912</v>
      </c>
      <c r="I3887" s="4">
        <v>17.4837068354727</v>
      </c>
      <c r="J3887" s="4">
        <f t="shared" si="2"/>
        <v>828700930010</v>
      </c>
      <c r="K3887" s="5">
        <f t="shared" si="3"/>
        <v>972307894902</v>
      </c>
      <c r="L3887" s="5">
        <f t="shared" si="4"/>
        <v>143606964893</v>
      </c>
      <c r="M3887" s="5">
        <f t="shared" si="5"/>
        <v>2.582291152</v>
      </c>
      <c r="N3887" s="4" t="b">
        <v>0</v>
      </c>
      <c r="O3887" s="4" t="b">
        <v>0</v>
      </c>
      <c r="P3887" s="4" t="b">
        <v>1</v>
      </c>
      <c r="Q3887" s="4" t="b">
        <v>1</v>
      </c>
      <c r="R3887" s="4" t="s">
        <v>39</v>
      </c>
      <c r="S3887" s="4">
        <v>10.2574929610051</v>
      </c>
      <c r="T3887" s="4">
        <v>-8.9771011111758E9</v>
      </c>
    </row>
    <row r="3888" ht="12.75" customHeight="1">
      <c r="A3888" s="8" t="str">
        <f t="shared" si="1"/>
        <v>Ethiopia2013</v>
      </c>
      <c r="B3888" s="4" t="s">
        <v>86</v>
      </c>
      <c r="C3888" s="4">
        <v>2013.0</v>
      </c>
      <c r="D3888" s="4">
        <v>9.89999999999989</v>
      </c>
      <c r="E3888" s="4">
        <v>-7.58748969450414E8</v>
      </c>
      <c r="F3888" s="4">
        <v>-3.03341507616886E9</v>
      </c>
      <c r="G3888" s="4">
        <v>4.76482761902977E10</v>
      </c>
      <c r="H3888" s="4">
        <v>15.8252577490902</v>
      </c>
      <c r="I3888" s="4">
        <v>17.7557889108043</v>
      </c>
      <c r="J3888" s="4">
        <f t="shared" si="2"/>
        <v>754046252011</v>
      </c>
      <c r="K3888" s="5">
        <f t="shared" si="3"/>
        <v>846032733999</v>
      </c>
      <c r="L3888" s="5">
        <f t="shared" si="4"/>
        <v>91986481987</v>
      </c>
      <c r="M3888" s="5">
        <f t="shared" si="5"/>
        <v>1.930531162</v>
      </c>
      <c r="N3888" s="4" t="b">
        <v>0</v>
      </c>
      <c r="O3888" s="4" t="b">
        <v>0</v>
      </c>
      <c r="P3888" s="4" t="b">
        <v>1</v>
      </c>
      <c r="Q3888" s="4" t="b">
        <v>1</v>
      </c>
      <c r="R3888" s="4" t="s">
        <v>39</v>
      </c>
      <c r="S3888" s="4">
        <v>10.5822700482672</v>
      </c>
      <c r="T3888" s="4">
        <v>-7.9639520432202E9</v>
      </c>
    </row>
    <row r="3889" ht="12.75" customHeight="1">
      <c r="A3889" s="8" t="str">
        <f t="shared" si="1"/>
        <v>Ethiopia2012</v>
      </c>
      <c r="B3889" s="4" t="s">
        <v>86</v>
      </c>
      <c r="C3889" s="4">
        <v>2012.0</v>
      </c>
      <c r="D3889" s="4">
        <v>8.69999999999972</v>
      </c>
      <c r="E3889" s="4">
        <v>-3.78316377468617E8</v>
      </c>
      <c r="F3889" s="4">
        <v>-3.07798412274122E9</v>
      </c>
      <c r="G3889" s="4">
        <v>4.33107214140829E10</v>
      </c>
      <c r="H3889" s="4">
        <v>15.4763018322119</v>
      </c>
      <c r="I3889" s="4">
        <v>16.6482406188948</v>
      </c>
      <c r="J3889" s="4">
        <f t="shared" si="2"/>
        <v>670289797175</v>
      </c>
      <c r="K3889" s="5">
        <f t="shared" si="3"/>
        <v>721047311480</v>
      </c>
      <c r="L3889" s="5">
        <f t="shared" si="4"/>
        <v>50757514304</v>
      </c>
      <c r="M3889" s="5">
        <f t="shared" si="5"/>
        <v>1.171938787</v>
      </c>
      <c r="N3889" s="4" t="b">
        <v>0</v>
      </c>
      <c r="O3889" s="4" t="b">
        <v>0</v>
      </c>
      <c r="P3889" s="4" t="b">
        <v>1</v>
      </c>
      <c r="Q3889" s="4" t="b">
        <v>0</v>
      </c>
      <c r="R3889" s="4" t="s">
        <v>39</v>
      </c>
      <c r="S3889" s="4">
        <v>8.64781163337416</v>
      </c>
      <c r="T3889" s="4">
        <v>-4.33755477621479E9</v>
      </c>
    </row>
    <row r="3890" ht="12.75" customHeight="1">
      <c r="A3890" s="8" t="str">
        <f t="shared" si="1"/>
        <v>Ethiopia2011</v>
      </c>
      <c r="B3890" s="4" t="s">
        <v>86</v>
      </c>
      <c r="C3890" s="4">
        <v>2011.0</v>
      </c>
      <c r="D3890" s="4">
        <v>11.3999999999999</v>
      </c>
      <c r="E3890" s="4">
        <v>-3.94869751837799E8</v>
      </c>
      <c r="F3890" s="4">
        <v>-1.05561692904166E9</v>
      </c>
      <c r="G3890" s="4">
        <v>3.195276308933E10</v>
      </c>
      <c r="H3890" s="4">
        <v>16.6210023989934</v>
      </c>
      <c r="I3890" s="4">
        <v>18.2281301934926</v>
      </c>
      <c r="J3890" s="4">
        <f t="shared" si="2"/>
        <v>531086951962</v>
      </c>
      <c r="K3890" s="5">
        <f t="shared" si="3"/>
        <v>582439125634</v>
      </c>
      <c r="L3890" s="5">
        <f t="shared" si="4"/>
        <v>51352173672</v>
      </c>
      <c r="M3890" s="5">
        <f t="shared" si="5"/>
        <v>1.607127794</v>
      </c>
      <c r="N3890" s="4" t="b">
        <v>0</v>
      </c>
      <c r="O3890" s="4" t="b">
        <v>0</v>
      </c>
      <c r="P3890" s="4" t="b">
        <v>1</v>
      </c>
      <c r="Q3890" s="4" t="b">
        <v>0</v>
      </c>
      <c r="R3890" s="4" t="s">
        <v>39</v>
      </c>
      <c r="S3890" s="4">
        <v>11.1782962271641</v>
      </c>
      <c r="T3890" s="4">
        <v>-1.13579583247529E10</v>
      </c>
    </row>
    <row r="3891" ht="12.75" customHeight="1">
      <c r="A3891" s="8" t="str">
        <f t="shared" si="1"/>
        <v>Ethiopia2010</v>
      </c>
      <c r="B3891" s="4" t="s">
        <v>86</v>
      </c>
      <c r="C3891" s="4">
        <v>2010.0</v>
      </c>
      <c r="D3891" s="4">
        <v>10.6</v>
      </c>
      <c r="E3891" s="4">
        <v>-2.72232044347362E8</v>
      </c>
      <c r="F3891" s="4">
        <v>-6.35273119692721E8</v>
      </c>
      <c r="G3891" s="4">
        <v>2.99337903343418E10</v>
      </c>
      <c r="H3891" s="4">
        <v>17.1624842655191</v>
      </c>
      <c r="I3891" s="4">
        <v>18.4832355960905</v>
      </c>
      <c r="J3891" s="4">
        <f t="shared" si="2"/>
        <v>513738205620</v>
      </c>
      <c r="K3891" s="5">
        <f t="shared" si="3"/>
        <v>553273299034</v>
      </c>
      <c r="L3891" s="5">
        <f t="shared" si="4"/>
        <v>39535093413</v>
      </c>
      <c r="M3891" s="5">
        <f t="shared" si="5"/>
        <v>1.320751331</v>
      </c>
      <c r="N3891" s="4" t="b">
        <v>0</v>
      </c>
      <c r="O3891" s="4" t="b">
        <v>0</v>
      </c>
      <c r="P3891" s="4" t="b">
        <v>1</v>
      </c>
      <c r="Q3891" s="4" t="b">
        <v>1</v>
      </c>
      <c r="R3891" s="4" t="s">
        <v>39</v>
      </c>
      <c r="S3891" s="4">
        <v>12.5505383459308</v>
      </c>
      <c r="T3891" s="4">
        <v>-2.0189727549882E9</v>
      </c>
    </row>
    <row r="3892" ht="12.75" customHeight="1">
      <c r="A3892" s="8" t="str">
        <f t="shared" si="1"/>
        <v>Ethiopia2009</v>
      </c>
      <c r="B3892" s="4" t="s">
        <v>86</v>
      </c>
      <c r="C3892" s="4">
        <v>2009.0</v>
      </c>
      <c r="D3892" s="4">
        <v>9.99999999999998</v>
      </c>
      <c r="E3892" s="4">
        <v>-1.78786172807973E8</v>
      </c>
      <c r="F3892" s="4">
        <v>-2.19065376104338E9</v>
      </c>
      <c r="G3892" s="4">
        <v>3.2437389116038E10</v>
      </c>
      <c r="H3892" s="4">
        <v>16.1806583035474</v>
      </c>
      <c r="I3892" s="4">
        <v>17.1127750880759</v>
      </c>
      <c r="J3892" s="4">
        <f t="shared" si="2"/>
        <v>524858309546</v>
      </c>
      <c r="K3892" s="5">
        <f t="shared" si="3"/>
        <v>555093744387</v>
      </c>
      <c r="L3892" s="5">
        <f t="shared" si="4"/>
        <v>30235434841</v>
      </c>
      <c r="M3892" s="5">
        <f t="shared" si="5"/>
        <v>0.9321167845</v>
      </c>
      <c r="N3892" s="4" t="b">
        <v>0</v>
      </c>
      <c r="O3892" s="4" t="b">
        <v>0</v>
      </c>
      <c r="P3892" s="4" t="b">
        <v>1</v>
      </c>
      <c r="Q3892" s="4" t="b">
        <v>1</v>
      </c>
      <c r="R3892" s="4" t="s">
        <v>39</v>
      </c>
      <c r="S3892" s="4">
        <v>8.80255319782566</v>
      </c>
      <c r="T3892" s="4">
        <v>2.50359878169619E9</v>
      </c>
    </row>
    <row r="3893" ht="12.75" customHeight="1">
      <c r="A3893" s="8" t="str">
        <f t="shared" si="1"/>
        <v>Ethiopia2008</v>
      </c>
      <c r="B3893" s="4" t="s">
        <v>86</v>
      </c>
      <c r="C3893" s="4">
        <v>2008.0</v>
      </c>
      <c r="D3893" s="4">
        <v>11.2</v>
      </c>
      <c r="E3893" s="4">
        <v>-6.57546934797299E8</v>
      </c>
      <c r="F3893" s="4">
        <v>-1.80574081244915E9</v>
      </c>
      <c r="G3893" s="4">
        <v>2.70669126352228E10</v>
      </c>
      <c r="H3893" s="4">
        <v>15.8736806539092</v>
      </c>
      <c r="I3893" s="4">
        <v>18.7560307176755</v>
      </c>
      <c r="J3893" s="4">
        <f t="shared" si="2"/>
        <v>429651527459</v>
      </c>
      <c r="K3893" s="5">
        <f t="shared" si="3"/>
        <v>507667844819</v>
      </c>
      <c r="L3893" s="5">
        <f t="shared" si="4"/>
        <v>78016317360</v>
      </c>
      <c r="M3893" s="5">
        <f t="shared" si="5"/>
        <v>2.882350064</v>
      </c>
      <c r="N3893" s="4" t="b">
        <v>0</v>
      </c>
      <c r="O3893" s="4" t="b">
        <v>0</v>
      </c>
      <c r="P3893" s="4" t="b">
        <v>1</v>
      </c>
      <c r="Q3893" s="4" t="b">
        <v>0</v>
      </c>
      <c r="R3893" s="4" t="s">
        <v>39</v>
      </c>
      <c r="S3893" s="4">
        <v>10.7885216853725</v>
      </c>
      <c r="T3893" s="4">
        <v>-5.37047648081519E9</v>
      </c>
    </row>
    <row r="3894" ht="12.75" customHeight="1">
      <c r="A3894" s="8" t="str">
        <f t="shared" si="1"/>
        <v>Ethiopia2007</v>
      </c>
      <c r="B3894" s="4" t="s">
        <v>86</v>
      </c>
      <c r="C3894" s="4">
        <v>2007.0</v>
      </c>
      <c r="D3894" s="4">
        <v>11.8000000000001</v>
      </c>
      <c r="E3894" s="4">
        <v>-5.65841146714594E8</v>
      </c>
      <c r="F3894" s="4">
        <v>-8.28004872805442E8</v>
      </c>
      <c r="G3894" s="4">
        <v>1.97076167727996E10</v>
      </c>
      <c r="H3894" s="4">
        <v>16.9539891153448</v>
      </c>
      <c r="I3894" s="4">
        <v>20.5214242174776</v>
      </c>
      <c r="J3894" s="4">
        <f t="shared" si="2"/>
        <v>334122720255</v>
      </c>
      <c r="K3894" s="5">
        <f t="shared" si="3"/>
        <v>404428364110</v>
      </c>
      <c r="L3894" s="5">
        <f t="shared" si="4"/>
        <v>70305643855</v>
      </c>
      <c r="M3894" s="5">
        <f t="shared" si="5"/>
        <v>3.567435102</v>
      </c>
      <c r="N3894" s="4" t="b">
        <v>0</v>
      </c>
      <c r="O3894" s="4" t="b">
        <v>0</v>
      </c>
      <c r="P3894" s="4" t="b">
        <v>1</v>
      </c>
      <c r="Q3894" s="4" t="b">
        <v>1</v>
      </c>
      <c r="R3894" s="4" t="s">
        <v>39</v>
      </c>
      <c r="S3894" s="4">
        <v>11.4561670000236</v>
      </c>
      <c r="T3894" s="4">
        <v>-7.3592958624232E9</v>
      </c>
    </row>
    <row r="3895" ht="12.75" customHeight="1">
      <c r="A3895" s="8" t="str">
        <f t="shared" si="1"/>
        <v>Ethiopia2006</v>
      </c>
      <c r="B3895" s="4" t="s">
        <v>86</v>
      </c>
      <c r="C3895" s="4">
        <v>2006.0</v>
      </c>
      <c r="D3895" s="4">
        <v>11.5</v>
      </c>
      <c r="E3895" s="4">
        <v>-4.57433145130401E8</v>
      </c>
      <c r="F3895" s="4">
        <v>-1.78589885701804E9</v>
      </c>
      <c r="G3895" s="4">
        <v>1.52808618346024E10</v>
      </c>
      <c r="H3895" s="4">
        <v>18.2790954203644</v>
      </c>
      <c r="I3895" s="4">
        <v>22.0670161652371</v>
      </c>
      <c r="J3895" s="4">
        <f t="shared" si="2"/>
        <v>279320331580</v>
      </c>
      <c r="K3895" s="5">
        <f t="shared" si="3"/>
        <v>337203025123</v>
      </c>
      <c r="L3895" s="5">
        <f t="shared" si="4"/>
        <v>57882693543</v>
      </c>
      <c r="M3895" s="5">
        <f t="shared" si="5"/>
        <v>3.787920745</v>
      </c>
      <c r="N3895" s="4" t="b">
        <v>0</v>
      </c>
      <c r="O3895" s="4" t="b">
        <v>0</v>
      </c>
      <c r="P3895" s="4" t="b">
        <v>1</v>
      </c>
      <c r="Q3895" s="4" t="b">
        <v>1</v>
      </c>
      <c r="R3895" s="4" t="s">
        <v>39</v>
      </c>
      <c r="S3895" s="4">
        <v>10.834727065877</v>
      </c>
      <c r="T3895" s="4">
        <v>-4.42675493819719E9</v>
      </c>
    </row>
    <row r="3896" ht="12.75" customHeight="1">
      <c r="A3896" s="8" t="str">
        <f t="shared" si="1"/>
        <v>Ethiopia2005</v>
      </c>
      <c r="B3896" s="4" t="s">
        <v>86</v>
      </c>
      <c r="C3896" s="4">
        <v>2005.0</v>
      </c>
      <c r="D3896" s="4">
        <v>12.5999999999998</v>
      </c>
      <c r="E3896" s="4">
        <v>-3.9439658920965E8</v>
      </c>
      <c r="F3896" s="4">
        <v>-1.56775009767822E9</v>
      </c>
      <c r="G3896" s="4">
        <v>1.24011394539738E10</v>
      </c>
      <c r="H3896" s="4">
        <v>18.7677395563264</v>
      </c>
      <c r="I3896" s="4">
        <v>22.8900292762351</v>
      </c>
      <c r="J3896" s="4">
        <f t="shared" si="2"/>
        <v>232741355474</v>
      </c>
      <c r="K3896" s="5">
        <f t="shared" si="3"/>
        <v>283862445160</v>
      </c>
      <c r="L3896" s="5">
        <f t="shared" si="4"/>
        <v>51121089686</v>
      </c>
      <c r="M3896" s="5">
        <f t="shared" si="5"/>
        <v>4.12228972</v>
      </c>
      <c r="N3896" s="4" t="b">
        <v>0</v>
      </c>
      <c r="O3896" s="4" t="b">
        <v>0</v>
      </c>
      <c r="P3896" s="4" t="b">
        <v>1</v>
      </c>
      <c r="Q3896" s="4" t="b">
        <v>0</v>
      </c>
      <c r="R3896" s="4" t="s">
        <v>39</v>
      </c>
      <c r="S3896" s="4">
        <v>11.8187659466494</v>
      </c>
      <c r="T3896" s="4">
        <v>-2.87972238062859E9</v>
      </c>
    </row>
    <row r="3897" ht="12.75" customHeight="1">
      <c r="A3897" s="8" t="str">
        <f t="shared" si="1"/>
        <v>Ethiopia2004</v>
      </c>
      <c r="B3897" s="4" t="s">
        <v>86</v>
      </c>
      <c r="C3897" s="4">
        <v>2004.0</v>
      </c>
      <c r="D3897" s="4">
        <v>11.7000000000001</v>
      </c>
      <c r="E3897" s="4">
        <v>-1.43474526200648E8</v>
      </c>
      <c r="F3897" s="4">
        <v>-6.67837097106207E8</v>
      </c>
      <c r="G3897" s="4">
        <v>1.01311872614421E10</v>
      </c>
      <c r="H3897" s="4">
        <v>20.4977949997903</v>
      </c>
      <c r="I3897" s="4">
        <v>23.1490736148418</v>
      </c>
      <c r="J3897" s="4">
        <f t="shared" si="2"/>
        <v>207666999590</v>
      </c>
      <c r="K3897" s="5">
        <f t="shared" si="3"/>
        <v>234527599721</v>
      </c>
      <c r="L3897" s="5">
        <f t="shared" si="4"/>
        <v>26860600131</v>
      </c>
      <c r="M3897" s="5">
        <f t="shared" si="5"/>
        <v>2.651278615</v>
      </c>
      <c r="N3897" s="4" t="b">
        <v>0</v>
      </c>
      <c r="O3897" s="4" t="b">
        <v>0</v>
      </c>
      <c r="P3897" s="4" t="b">
        <v>1</v>
      </c>
      <c r="Q3897" s="4" t="b">
        <v>0</v>
      </c>
      <c r="R3897" s="4" t="s">
        <v>39</v>
      </c>
      <c r="S3897" s="4">
        <v>13.5726031368695</v>
      </c>
      <c r="T3897" s="4">
        <v>-2.2699521925317E9</v>
      </c>
    </row>
    <row r="3898" ht="12.75" customHeight="1">
      <c r="A3898" s="8" t="str">
        <f t="shared" si="1"/>
        <v>Ethiopia2003</v>
      </c>
      <c r="B3898" s="4" t="s">
        <v>86</v>
      </c>
      <c r="C3898" s="4">
        <v>2003.0</v>
      </c>
      <c r="D3898" s="4">
        <v>-2.09999999999995</v>
      </c>
      <c r="E3898" s="4">
        <v>-3.40223122665195E8</v>
      </c>
      <c r="F3898" s="4">
        <v>-1.36384298668089E8</v>
      </c>
      <c r="G3898" s="4">
        <v>8.62369130004079E9</v>
      </c>
      <c r="H3898" s="4">
        <v>21.4494775873344</v>
      </c>
      <c r="I3898" s="4">
        <v>27.041481136762</v>
      </c>
      <c r="J3898" s="4">
        <f t="shared" si="2"/>
        <v>184973673260</v>
      </c>
      <c r="K3898" s="5">
        <f t="shared" si="3"/>
        <v>233197385619</v>
      </c>
      <c r="L3898" s="5">
        <f t="shared" si="4"/>
        <v>48223712359</v>
      </c>
      <c r="M3898" s="5">
        <f t="shared" si="5"/>
        <v>5.592003549</v>
      </c>
      <c r="N3898" s="4" t="b">
        <v>1</v>
      </c>
      <c r="O3898" s="4" t="b">
        <v>1</v>
      </c>
      <c r="P3898" s="4" t="b">
        <v>0</v>
      </c>
      <c r="Q3898" s="4" t="b">
        <v>0</v>
      </c>
      <c r="R3898" s="4" t="s">
        <v>39</v>
      </c>
      <c r="S3898" s="4">
        <v>-2.16135972205798</v>
      </c>
      <c r="T3898" s="4">
        <v>-1.50749596140131E9</v>
      </c>
    </row>
    <row r="3899" ht="12.75" customHeight="1">
      <c r="A3899" s="8" t="str">
        <f t="shared" si="1"/>
        <v>Ethiopia2002</v>
      </c>
      <c r="B3899" s="4" t="s">
        <v>86</v>
      </c>
      <c r="C3899" s="4">
        <v>2002.0</v>
      </c>
      <c r="D3899" s="4">
        <v>1.5999999999999</v>
      </c>
      <c r="E3899" s="4">
        <v>-3.34927556166664E8</v>
      </c>
      <c r="F3899" s="4">
        <v>-1.366406107812E8</v>
      </c>
      <c r="G3899" s="4">
        <v>7.85080949816803E9</v>
      </c>
      <c r="H3899" s="4">
        <v>19.1053150775307</v>
      </c>
      <c r="I3899" s="4">
        <v>24.8695455810936</v>
      </c>
      <c r="J3899" s="4">
        <f t="shared" si="2"/>
        <v>149992189076</v>
      </c>
      <c r="K3899" s="5">
        <f t="shared" si="3"/>
        <v>195246064663</v>
      </c>
      <c r="L3899" s="5">
        <f t="shared" si="4"/>
        <v>45253875587</v>
      </c>
      <c r="M3899" s="5">
        <f t="shared" si="5"/>
        <v>5.764230504</v>
      </c>
      <c r="N3899" s="4" t="b">
        <v>1</v>
      </c>
      <c r="O3899" s="4" t="b">
        <v>1</v>
      </c>
      <c r="P3899" s="4" t="b">
        <v>0</v>
      </c>
      <c r="Q3899" s="4" t="b">
        <v>0</v>
      </c>
      <c r="R3899" s="4" t="s">
        <v>39</v>
      </c>
      <c r="S3899" s="4">
        <v>1.51472570631101</v>
      </c>
      <c r="T3899" s="4">
        <v>-7.7288180187276E8</v>
      </c>
    </row>
    <row r="3900" ht="12.75" customHeight="1">
      <c r="A3900" s="8" t="str">
        <f t="shared" si="1"/>
        <v>Ethiopia2001</v>
      </c>
      <c r="B3900" s="4" t="s">
        <v>86</v>
      </c>
      <c r="C3900" s="4">
        <v>2001.0</v>
      </c>
      <c r="D3900" s="4">
        <v>7.40000000000005</v>
      </c>
      <c r="E3900" s="4">
        <v>-1.79881046346474E8</v>
      </c>
      <c r="F3900" s="4">
        <v>-3.73389901789351E8</v>
      </c>
      <c r="G3900" s="4">
        <v>8.23132601647494E9</v>
      </c>
      <c r="H3900" s="4">
        <v>18.6776668088179</v>
      </c>
      <c r="I3900" s="4">
        <v>22.4380672529331</v>
      </c>
      <c r="J3900" s="4">
        <f t="shared" si="2"/>
        <v>153741964730</v>
      </c>
      <c r="K3900" s="5">
        <f t="shared" si="3"/>
        <v>184695046738</v>
      </c>
      <c r="L3900" s="5">
        <f t="shared" si="4"/>
        <v>30953082008</v>
      </c>
      <c r="M3900" s="5">
        <f t="shared" si="5"/>
        <v>3.760400444</v>
      </c>
      <c r="N3900" s="4" t="b">
        <v>0</v>
      </c>
      <c r="O3900" s="4" t="b">
        <v>1</v>
      </c>
      <c r="P3900" s="4" t="b">
        <v>1</v>
      </c>
      <c r="Q3900" s="4" t="b">
        <v>0</v>
      </c>
      <c r="R3900" s="4" t="s">
        <v>39</v>
      </c>
      <c r="S3900" s="4">
        <v>8.30130632052328</v>
      </c>
      <c r="T3900" s="4">
        <v>3.8051651830691E8</v>
      </c>
    </row>
    <row r="3901" ht="12.75" customHeight="1">
      <c r="A3901" s="8" t="str">
        <f t="shared" si="1"/>
        <v>Ethiopia2000</v>
      </c>
      <c r="B3901" s="4" t="s">
        <v>86</v>
      </c>
      <c r="C3901" s="4">
        <v>2000.0</v>
      </c>
      <c r="D3901" s="4">
        <v>9.83762914153315</v>
      </c>
      <c r="E3901" s="4">
        <v>-5.9419582498392E8</v>
      </c>
      <c r="F3901" s="4">
        <v>1.34571933725403E7</v>
      </c>
      <c r="G3901" s="4">
        <v>8.24234995505111E9</v>
      </c>
      <c r="H3901" s="4">
        <v>16.7179309305078</v>
      </c>
      <c r="I3901" s="4">
        <v>25.5982945902118</v>
      </c>
      <c r="J3901" s="4">
        <f t="shared" si="2"/>
        <v>137795037254</v>
      </c>
      <c r="K3901" s="5">
        <f t="shared" si="3"/>
        <v>210990102265</v>
      </c>
      <c r="L3901" s="5">
        <f t="shared" si="4"/>
        <v>73195065011</v>
      </c>
      <c r="M3901" s="5">
        <f t="shared" si="5"/>
        <v>8.88036366</v>
      </c>
      <c r="N3901" s="4" t="b">
        <v>0</v>
      </c>
      <c r="O3901" s="4" t="b">
        <v>0</v>
      </c>
      <c r="P3901" s="4" t="b">
        <v>1</v>
      </c>
      <c r="Q3901" s="4" t="b">
        <v>1</v>
      </c>
      <c r="R3901" s="4" t="s">
        <v>39</v>
      </c>
      <c r="S3901" s="4">
        <v>6.07321747957957</v>
      </c>
      <c r="T3901" s="4">
        <v>1.10239385761699E7</v>
      </c>
    </row>
    <row r="3902" ht="12.75" customHeight="1">
      <c r="A3902" s="8" t="str">
        <f t="shared" si="1"/>
        <v>Ethiopia1999</v>
      </c>
      <c r="B3902" s="4" t="s">
        <v>86</v>
      </c>
      <c r="C3902" s="4">
        <v>1999.0</v>
      </c>
      <c r="D3902" s="4">
        <v>6.29368839220126</v>
      </c>
      <c r="E3902" s="4">
        <v>-5.23628115507332E8</v>
      </c>
      <c r="F3902" s="4">
        <v>-4.65224277359588E8</v>
      </c>
      <c r="G3902" s="4">
        <v>7.70083348200615E9</v>
      </c>
      <c r="H3902" s="4">
        <v>18.2701608214351</v>
      </c>
      <c r="I3902" s="4">
        <v>26.8088385681651</v>
      </c>
      <c r="J3902" s="4">
        <f t="shared" si="2"/>
        <v>140695466175</v>
      </c>
      <c r="K3902" s="5">
        <f t="shared" si="3"/>
        <v>206450401659</v>
      </c>
      <c r="L3902" s="5">
        <f t="shared" si="4"/>
        <v>65754935484</v>
      </c>
      <c r="M3902" s="5">
        <f t="shared" si="5"/>
        <v>8.538677747</v>
      </c>
      <c r="N3902" s="4" t="b">
        <v>0</v>
      </c>
      <c r="O3902" s="4" t="b">
        <v>1</v>
      </c>
      <c r="P3902" s="4" t="b">
        <v>1</v>
      </c>
      <c r="Q3902" s="4" t="b">
        <v>1</v>
      </c>
      <c r="R3902" s="4" t="s">
        <v>39</v>
      </c>
      <c r="S3902" s="4">
        <v>5.16214582105535</v>
      </c>
      <c r="T3902" s="4">
        <v>-5.4151647304496E8</v>
      </c>
    </row>
    <row r="3903" ht="12.75" customHeight="1">
      <c r="A3903" s="8" t="str">
        <f t="shared" si="1"/>
        <v>Ethiopia1998</v>
      </c>
      <c r="B3903" s="4" t="s">
        <v>86</v>
      </c>
      <c r="C3903" s="4">
        <v>1998.0</v>
      </c>
      <c r="D3903" s="4">
        <v>-4.18522581807425</v>
      </c>
      <c r="E3903" s="4">
        <v>-1.63134092438493E8</v>
      </c>
      <c r="F3903" s="4">
        <v>-3.32610081556551E8</v>
      </c>
      <c r="G3903" s="4">
        <v>7.81820597160231E9</v>
      </c>
      <c r="H3903" s="4">
        <v>17.4843684846185</v>
      </c>
      <c r="I3903" s="4">
        <v>21.1296313877362</v>
      </c>
      <c r="J3903" s="4">
        <f t="shared" si="2"/>
        <v>136696394096</v>
      </c>
      <c r="K3903" s="5">
        <f t="shared" si="3"/>
        <v>165195810293</v>
      </c>
      <c r="L3903" s="5">
        <f t="shared" si="4"/>
        <v>28499416197</v>
      </c>
      <c r="M3903" s="5">
        <f t="shared" si="5"/>
        <v>3.645262903</v>
      </c>
      <c r="N3903" s="4" t="b">
        <v>1</v>
      </c>
      <c r="O3903" s="4" t="b">
        <v>1</v>
      </c>
      <c r="P3903" s="4" t="b">
        <v>0</v>
      </c>
      <c r="Q3903" s="4" t="b">
        <v>0</v>
      </c>
      <c r="R3903" s="4" t="s">
        <v>39</v>
      </c>
      <c r="S3903" s="4">
        <v>-3.45813913371742</v>
      </c>
      <c r="T3903" s="4">
        <v>1.17372489596159E8</v>
      </c>
    </row>
    <row r="3904" ht="12.75" customHeight="1">
      <c r="A3904" s="8" t="str">
        <f t="shared" si="1"/>
        <v>Ethiopia1997</v>
      </c>
      <c r="B3904" s="4" t="s">
        <v>86</v>
      </c>
      <c r="C3904" s="4">
        <v>1997.0</v>
      </c>
      <c r="D3904" s="4">
        <v>2.84044305687309</v>
      </c>
      <c r="E3904" s="4">
        <v>-1.02120532182156E7</v>
      </c>
      <c r="F3904" s="4">
        <v>-4.02518690155993E7</v>
      </c>
      <c r="G3904" s="4">
        <v>8.58923341959411E9</v>
      </c>
      <c r="H3904" s="4">
        <v>16.1761782026364</v>
      </c>
      <c r="I3904" s="4">
        <v>17.9403103025202</v>
      </c>
      <c r="J3904" s="4">
        <f t="shared" si="2"/>
        <v>138940970419</v>
      </c>
      <c r="K3904" s="5">
        <f t="shared" si="3"/>
        <v>154093512808</v>
      </c>
      <c r="L3904" s="5">
        <f t="shared" si="4"/>
        <v>15152542389</v>
      </c>
      <c r="M3904" s="5">
        <f t="shared" si="5"/>
        <v>1.7641321</v>
      </c>
      <c r="N3904" s="4" t="b">
        <v>1</v>
      </c>
      <c r="O3904" s="4" t="b">
        <v>1</v>
      </c>
      <c r="P3904" s="4" t="b">
        <v>1</v>
      </c>
      <c r="Q3904" s="4" t="b">
        <v>0</v>
      </c>
      <c r="R3904" s="4" t="s">
        <v>39</v>
      </c>
      <c r="S3904" s="4">
        <v>3.13390685087593</v>
      </c>
      <c r="T3904" s="4">
        <v>7.71027447991799E8</v>
      </c>
    </row>
    <row r="3905" ht="12.75" customHeight="1">
      <c r="A3905" s="8" t="str">
        <f t="shared" si="1"/>
        <v>Ethiopia1996</v>
      </c>
      <c r="B3905" s="4" t="s">
        <v>86</v>
      </c>
      <c r="C3905" s="4">
        <v>1996.0</v>
      </c>
      <c r="D3905" s="4">
        <v>13.5326628237503</v>
      </c>
      <c r="E3905" s="4">
        <v>-1.90432425811147E8</v>
      </c>
      <c r="F3905" s="4">
        <v>7.95691272268142E7</v>
      </c>
      <c r="G3905" s="4">
        <v>8.54793973062374E9</v>
      </c>
      <c r="H3905" s="4">
        <v>14.8613641263105</v>
      </c>
      <c r="I3905" s="4">
        <v>18.7893494702956</v>
      </c>
      <c r="J3905" s="4">
        <f t="shared" si="2"/>
        <v>127034044867</v>
      </c>
      <c r="K3905" s="5">
        <f t="shared" si="3"/>
        <v>160610226850</v>
      </c>
      <c r="L3905" s="5">
        <f t="shared" si="4"/>
        <v>33576181983</v>
      </c>
      <c r="M3905" s="5">
        <f t="shared" si="5"/>
        <v>3.927985344</v>
      </c>
      <c r="N3905" s="4" t="b">
        <v>0</v>
      </c>
      <c r="O3905" s="4" t="b">
        <v>0</v>
      </c>
      <c r="P3905" s="4" t="b">
        <v>1</v>
      </c>
      <c r="Q3905" s="4" t="b">
        <v>1</v>
      </c>
      <c r="R3905" s="4" t="s">
        <v>39</v>
      </c>
      <c r="S3905" s="4">
        <v>12.4261737774646</v>
      </c>
      <c r="T3905" s="4">
        <v>-4.12936889703693E7</v>
      </c>
    </row>
    <row r="3906" ht="12.75" customHeight="1">
      <c r="A3906" s="8" t="str">
        <f t="shared" si="1"/>
        <v>Ethiopia1995</v>
      </c>
      <c r="B3906" s="4" t="s">
        <v>86</v>
      </c>
      <c r="C3906" s="4">
        <v>1995.0</v>
      </c>
      <c r="D3906" s="4">
        <v>6.12104476473725</v>
      </c>
      <c r="E3906" s="4">
        <v>-7.78074095457155E7</v>
      </c>
      <c r="F3906" s="4">
        <v>3.93778291915885E7</v>
      </c>
      <c r="G3906" s="4">
        <v>7.66398456790123E9</v>
      </c>
      <c r="H3906" s="4">
        <v>14.6325300565934</v>
      </c>
      <c r="I3906" s="4">
        <v>17.3894974207892</v>
      </c>
      <c r="J3906" s="4">
        <f t="shared" si="2"/>
        <v>112143484543</v>
      </c>
      <c r="K3906" s="5">
        <f t="shared" si="3"/>
        <v>133272839876</v>
      </c>
      <c r="L3906" s="5">
        <f t="shared" si="4"/>
        <v>21129355333</v>
      </c>
      <c r="M3906" s="5">
        <f t="shared" si="5"/>
        <v>2.756967364</v>
      </c>
      <c r="N3906" s="4" t="b">
        <v>0</v>
      </c>
      <c r="O3906" s="4" t="b">
        <v>1</v>
      </c>
      <c r="P3906" s="4" t="b">
        <v>1</v>
      </c>
      <c r="Q3906" s="4" t="b">
        <v>1</v>
      </c>
      <c r="R3906" s="4" t="s">
        <v>39</v>
      </c>
      <c r="S3906" s="4">
        <v>6.12751141376545</v>
      </c>
      <c r="T3906" s="4">
        <v>-8.8395516272251E8</v>
      </c>
    </row>
    <row r="3907" ht="12.75" customHeight="1">
      <c r="A3907" s="8" t="str">
        <f t="shared" si="1"/>
        <v>Ethiopia1994</v>
      </c>
      <c r="B3907" s="4" t="s">
        <v>86</v>
      </c>
      <c r="C3907" s="4">
        <v>1994.0</v>
      </c>
      <c r="D3907" s="4">
        <v>3.4864308028997</v>
      </c>
      <c r="E3907" s="4">
        <v>-2.08456098697358E8</v>
      </c>
      <c r="F3907" s="4">
        <v>1.2541869781939E8</v>
      </c>
      <c r="G3907" s="4">
        <v>6.92795056455657E9</v>
      </c>
      <c r="H3907" s="4">
        <v>12.239006137128</v>
      </c>
      <c r="I3907" s="4">
        <v>17.6251608988431</v>
      </c>
      <c r="J3907" s="4">
        <f t="shared" si="2"/>
        <v>84791229477</v>
      </c>
      <c r="K3907" s="5">
        <f t="shared" si="3"/>
        <v>122106243400</v>
      </c>
      <c r="L3907" s="5">
        <f t="shared" si="4"/>
        <v>37315013922</v>
      </c>
      <c r="M3907" s="5">
        <f t="shared" si="5"/>
        <v>5.386154762</v>
      </c>
      <c r="N3907" s="4" t="b">
        <v>0</v>
      </c>
      <c r="O3907" s="4" t="b">
        <v>1</v>
      </c>
      <c r="P3907" s="4" t="b">
        <v>1</v>
      </c>
      <c r="Q3907" s="4" t="b">
        <v>0</v>
      </c>
      <c r="R3907" s="4" t="s">
        <v>39</v>
      </c>
      <c r="S3907" s="4">
        <v>3.18996458217961</v>
      </c>
      <c r="T3907" s="4">
        <v>-7.36034003344659E8</v>
      </c>
    </row>
    <row r="3908" ht="12.75" customHeight="1">
      <c r="A3908" s="8" t="str">
        <f t="shared" si="1"/>
        <v>Ethiopia1993</v>
      </c>
      <c r="B3908" s="4" t="s">
        <v>86</v>
      </c>
      <c r="C3908" s="4">
        <v>1993.0</v>
      </c>
      <c r="D3908" s="4">
        <v>13.3630955553292</v>
      </c>
      <c r="E3908" s="4">
        <v>-2.40424330508694E8</v>
      </c>
      <c r="F3908" s="4">
        <v>-5.0E7</v>
      </c>
      <c r="G3908" s="4">
        <v>8.83071271390781E9</v>
      </c>
      <c r="H3908" s="4">
        <v>9.65159940527477</v>
      </c>
      <c r="I3908" s="4">
        <v>13.7734960011528</v>
      </c>
      <c r="J3908" s="4">
        <f t="shared" si="2"/>
        <v>85230501578</v>
      </c>
      <c r="K3908" s="5">
        <f t="shared" si="3"/>
        <v>121629786252</v>
      </c>
      <c r="L3908" s="5">
        <f t="shared" si="4"/>
        <v>36399284675</v>
      </c>
      <c r="M3908" s="5">
        <f t="shared" si="5"/>
        <v>4.121896596</v>
      </c>
      <c r="N3908" s="4" t="b">
        <v>0</v>
      </c>
      <c r="O3908" s="4" t="b">
        <v>1</v>
      </c>
      <c r="P3908" s="4" t="b">
        <v>1</v>
      </c>
      <c r="Q3908" s="4" t="b">
        <v>0</v>
      </c>
      <c r="R3908" s="4" t="s">
        <v>39</v>
      </c>
      <c r="S3908" s="4">
        <v>13.1428339765154</v>
      </c>
      <c r="T3908" s="4">
        <v>1.90276214935124E9</v>
      </c>
    </row>
    <row r="3909" ht="12.75" customHeight="1">
      <c r="A3909" s="8" t="str">
        <f t="shared" si="1"/>
        <v>Ethiopia1992</v>
      </c>
      <c r="B3909" s="4" t="s">
        <v>86</v>
      </c>
      <c r="C3909" s="4">
        <v>1992.0</v>
      </c>
      <c r="D3909" s="4">
        <v>-8.90737907680552</v>
      </c>
      <c r="E3909" s="4">
        <v>-4.07372670891828E8</v>
      </c>
      <c r="F3909" s="4">
        <v>-1.19956425120773E8</v>
      </c>
      <c r="G3909" s="4">
        <v>1.04929930776093E10</v>
      </c>
      <c r="H3909" s="4">
        <v>9.31285305797948</v>
      </c>
      <c r="I3909" s="4">
        <v>14.2353493237553</v>
      </c>
      <c r="J3909" s="4">
        <f t="shared" si="2"/>
        <v>97719702670</v>
      </c>
      <c r="K3909" s="5">
        <f t="shared" si="3"/>
        <v>149371421912</v>
      </c>
      <c r="L3909" s="5">
        <f t="shared" si="4"/>
        <v>51651719241</v>
      </c>
      <c r="M3909" s="5">
        <f t="shared" si="5"/>
        <v>4.922496266</v>
      </c>
      <c r="N3909" s="4" t="b">
        <v>1</v>
      </c>
      <c r="O3909" s="4" t="b">
        <v>1</v>
      </c>
      <c r="P3909" s="4" t="b">
        <v>0</v>
      </c>
      <c r="Q3909" s="4" t="b">
        <v>0</v>
      </c>
      <c r="R3909" s="4" t="s">
        <v>39</v>
      </c>
      <c r="S3909" s="4">
        <v>-8.67248014788842</v>
      </c>
      <c r="T3909" s="4">
        <v>1.66228036370149E9</v>
      </c>
    </row>
    <row r="3910" ht="12.75" customHeight="1">
      <c r="A3910" s="8" t="str">
        <f t="shared" si="1"/>
        <v>Ethiopia1991</v>
      </c>
      <c r="B3910" s="4" t="s">
        <v>86</v>
      </c>
      <c r="C3910" s="4">
        <v>1991.0</v>
      </c>
      <c r="D3910" s="4">
        <v>-7.21789539738531</v>
      </c>
      <c r="E3910" s="4">
        <v>-6.81274419796402E8</v>
      </c>
      <c r="F3910" s="4">
        <v>1.03101449275362E8</v>
      </c>
      <c r="G3910" s="4">
        <v>1.34638683574879E10</v>
      </c>
      <c r="H3910" s="4">
        <v>11.3210114994718</v>
      </c>
      <c r="I3910" s="4">
        <v>17.3210366616867</v>
      </c>
      <c r="J3910" s="4">
        <f t="shared" si="2"/>
        <v>152424608502</v>
      </c>
      <c r="K3910" s="5">
        <f t="shared" si="3"/>
        <v>233208157428</v>
      </c>
      <c r="L3910" s="5">
        <f t="shared" si="4"/>
        <v>80783548926</v>
      </c>
      <c r="M3910" s="5">
        <f t="shared" si="5"/>
        <v>6.000025162</v>
      </c>
      <c r="N3910" s="4" t="b">
        <v>1</v>
      </c>
      <c r="O3910" s="4" t="b">
        <v>1</v>
      </c>
      <c r="P3910" s="4" t="b">
        <v>0</v>
      </c>
      <c r="Q3910" s="4" t="b">
        <v>0</v>
      </c>
      <c r="R3910" s="4" t="s">
        <v>39</v>
      </c>
      <c r="S3910" s="4">
        <v>-7.13747970027428</v>
      </c>
      <c r="T3910" s="4">
        <v>2.97087527987859E9</v>
      </c>
    </row>
    <row r="3911" ht="12.75" customHeight="1">
      <c r="A3911" s="8" t="str">
        <f t="shared" si="1"/>
        <v>Ethiopia1990</v>
      </c>
      <c r="B3911" s="4" t="s">
        <v>86</v>
      </c>
      <c r="C3911" s="4">
        <v>1990.0</v>
      </c>
      <c r="D3911" s="4">
        <v>2.60164333732185</v>
      </c>
      <c r="E3911" s="4">
        <v>-7.25852717624926E8</v>
      </c>
      <c r="F3911" s="4">
        <v>-2.93768115942029E8</v>
      </c>
      <c r="G3911" s="4">
        <v>1.2175166763285E10</v>
      </c>
      <c r="H3911" s="4">
        <v>13.9980777768349</v>
      </c>
      <c r="I3911" s="4">
        <v>20.8587237385363</v>
      </c>
      <c r="J3911" s="4">
        <f t="shared" si="2"/>
        <v>170428931298</v>
      </c>
      <c r="K3911" s="5">
        <f t="shared" si="3"/>
        <v>253958439986</v>
      </c>
      <c r="L3911" s="5">
        <f t="shared" si="4"/>
        <v>83529508688</v>
      </c>
      <c r="M3911" s="5">
        <f t="shared" si="5"/>
        <v>6.860645962</v>
      </c>
      <c r="N3911" s="4" t="b">
        <v>1</v>
      </c>
      <c r="O3911" s="4" t="b">
        <v>1</v>
      </c>
      <c r="P3911" s="4" t="b">
        <v>0</v>
      </c>
      <c r="Q3911" s="4" t="b">
        <v>0</v>
      </c>
      <c r="R3911" s="4" t="s">
        <v>39</v>
      </c>
      <c r="S3911" s="4">
        <v>2.72645178272658</v>
      </c>
      <c r="T3911" s="4">
        <v>-1.2887015942029E9</v>
      </c>
    </row>
    <row r="3912" ht="12.75" customHeight="1">
      <c r="A3912" s="8" t="str">
        <f t="shared" si="1"/>
        <v>Ethiopia1989</v>
      </c>
      <c r="B3912" s="4" t="s">
        <v>86</v>
      </c>
      <c r="C3912" s="4">
        <v>1989.0</v>
      </c>
      <c r="D3912" s="4">
        <v>-0.457262883028785</v>
      </c>
      <c r="E3912" s="4">
        <v>-3.77353244985281E8</v>
      </c>
      <c r="F3912" s="4">
        <v>-1.443961352657E8</v>
      </c>
      <c r="G3912" s="4">
        <v>1.14765848792271E10</v>
      </c>
      <c r="H3912" s="4">
        <v>19.686559914457</v>
      </c>
      <c r="I3912" s="4">
        <v>24.0166112641698</v>
      </c>
      <c r="J3912" s="4">
        <f t="shared" si="2"/>
        <v>225934475838</v>
      </c>
      <c r="K3912" s="5">
        <f t="shared" si="3"/>
        <v>275628677685</v>
      </c>
      <c r="L3912" s="5">
        <f t="shared" si="4"/>
        <v>49694201846</v>
      </c>
      <c r="M3912" s="5">
        <f t="shared" si="5"/>
        <v>4.33005135</v>
      </c>
      <c r="N3912" s="4" t="b">
        <v>1</v>
      </c>
      <c r="O3912" s="4" t="b">
        <v>1</v>
      </c>
      <c r="P3912" s="4" t="b">
        <v>0</v>
      </c>
      <c r="Q3912" s="4" t="b">
        <v>0</v>
      </c>
      <c r="R3912" s="4" t="s">
        <v>39</v>
      </c>
      <c r="S3912" s="4">
        <v>-0.36104417975227</v>
      </c>
      <c r="T3912" s="4">
        <v>-6.98581884057899E8</v>
      </c>
    </row>
    <row r="3913" ht="12.75" customHeight="1">
      <c r="A3913" s="8" t="str">
        <f t="shared" si="1"/>
        <v>Ethiopia1988</v>
      </c>
      <c r="B3913" s="4" t="s">
        <v>86</v>
      </c>
      <c r="C3913" s="4">
        <v>1988.0</v>
      </c>
      <c r="D3913" s="4">
        <v>0.574320057863291</v>
      </c>
      <c r="E3913" s="4">
        <v>-2.56740786188245E8</v>
      </c>
      <c r="F3913" s="4">
        <v>-2.27536231884058E8</v>
      </c>
      <c r="G3913" s="4">
        <v>1.09089357487923E10</v>
      </c>
      <c r="H3913" s="4">
        <v>18.0871954636927</v>
      </c>
      <c r="I3913" s="4">
        <v>21.5699942916883</v>
      </c>
      <c r="J3913" s="4">
        <f t="shared" si="2"/>
        <v>197312053189</v>
      </c>
      <c r="K3913" s="5">
        <f t="shared" si="3"/>
        <v>235305681830</v>
      </c>
      <c r="L3913" s="5">
        <f t="shared" si="4"/>
        <v>37993628641</v>
      </c>
      <c r="M3913" s="5">
        <f t="shared" si="5"/>
        <v>3.482798828</v>
      </c>
      <c r="N3913" s="4" t="b">
        <v>1</v>
      </c>
      <c r="O3913" s="4" t="b">
        <v>1</v>
      </c>
      <c r="P3913" s="4" t="b">
        <v>0</v>
      </c>
      <c r="Q3913" s="4" t="b">
        <v>0</v>
      </c>
      <c r="R3913" s="4" t="s">
        <v>39</v>
      </c>
      <c r="S3913" s="4">
        <v>0.503674879297762</v>
      </c>
      <c r="T3913" s="4">
        <v>-5.67649130434801E8</v>
      </c>
    </row>
    <row r="3914" ht="12.75" customHeight="1">
      <c r="A3914" s="8" t="str">
        <f t="shared" si="1"/>
        <v>Ethiopia1987</v>
      </c>
      <c r="B3914" s="4" t="s">
        <v>86</v>
      </c>
      <c r="C3914" s="4">
        <v>1987.0</v>
      </c>
      <c r="D3914" s="4">
        <v>13.8702166898633</v>
      </c>
      <c r="E3914" s="4">
        <v>-2.65920478503053E8</v>
      </c>
      <c r="F3914" s="4">
        <v>-2.16859903381643E8</v>
      </c>
      <c r="G3914" s="4">
        <v>1.0527338647343E10</v>
      </c>
      <c r="H3914" s="4">
        <v>14.8367054752817</v>
      </c>
      <c r="I3914" s="4">
        <v>18.3808469473648</v>
      </c>
      <c r="J3914" s="4">
        <f t="shared" si="2"/>
        <v>156191022949</v>
      </c>
      <c r="K3914" s="5">
        <f t="shared" si="3"/>
        <v>193501400440</v>
      </c>
      <c r="L3914" s="5">
        <f t="shared" si="4"/>
        <v>37310377491</v>
      </c>
      <c r="M3914" s="5">
        <f t="shared" si="5"/>
        <v>3.544141472</v>
      </c>
      <c r="N3914" s="4" t="b">
        <v>0</v>
      </c>
      <c r="O3914" s="4" t="b">
        <v>1</v>
      </c>
      <c r="P3914" s="4" t="b">
        <v>1</v>
      </c>
      <c r="Q3914" s="4" t="b">
        <v>0</v>
      </c>
      <c r="R3914" s="4" t="s">
        <v>39</v>
      </c>
      <c r="S3914" s="4">
        <v>13.8593303949746</v>
      </c>
      <c r="T3914" s="4">
        <v>-3.81597101449298E8</v>
      </c>
    </row>
    <row r="3915" ht="12.75" customHeight="1">
      <c r="A3915" s="8" t="str">
        <f t="shared" si="1"/>
        <v>Ethiopia1986</v>
      </c>
      <c r="B3915" s="4" t="s">
        <v>86</v>
      </c>
      <c r="C3915" s="4">
        <v>1986.0</v>
      </c>
      <c r="D3915" s="4">
        <v>9.69259912569077</v>
      </c>
      <c r="E3915" s="4">
        <v>-2.68274920714456E8</v>
      </c>
      <c r="F3915" s="4">
        <v>-3.27149758454106E8</v>
      </c>
      <c r="G3915" s="4">
        <v>9.84860086956522E9</v>
      </c>
      <c r="H3915" s="4">
        <v>15.8653443322114</v>
      </c>
      <c r="I3915" s="4">
        <v>19.8480268610632</v>
      </c>
      <c r="J3915" s="4">
        <f t="shared" si="2"/>
        <v>156251443986</v>
      </c>
      <c r="K3915" s="5">
        <f t="shared" si="3"/>
        <v>195475294603</v>
      </c>
      <c r="L3915" s="5">
        <f t="shared" si="4"/>
        <v>39223850617</v>
      </c>
      <c r="M3915" s="5">
        <f t="shared" si="5"/>
        <v>3.982682529</v>
      </c>
      <c r="N3915" s="4" t="b">
        <v>0</v>
      </c>
      <c r="O3915" s="4" t="b">
        <v>0</v>
      </c>
      <c r="P3915" s="4" t="b">
        <v>1</v>
      </c>
      <c r="Q3915" s="4" t="b">
        <v>1</v>
      </c>
      <c r="R3915" s="4" t="s">
        <v>39</v>
      </c>
      <c r="S3915" s="4">
        <v>9.6616123612221</v>
      </c>
      <c r="T3915" s="4">
        <v>-6.7873777777778E8</v>
      </c>
    </row>
    <row r="3916" ht="12.75" customHeight="1">
      <c r="A3916" s="8" t="str">
        <f t="shared" si="1"/>
        <v>Ethiopia1985</v>
      </c>
      <c r="B3916" s="4" t="s">
        <v>86</v>
      </c>
      <c r="C3916" s="4">
        <v>1985.0</v>
      </c>
      <c r="D3916" s="4">
        <v>-11.4130216238296</v>
      </c>
      <c r="E3916" s="4">
        <v>-3.15931836638241E8</v>
      </c>
      <c r="F3916" s="4">
        <v>1.06280193236715E8</v>
      </c>
      <c r="G3916" s="4">
        <v>9.48084048309179E9</v>
      </c>
      <c r="H3916" s="4">
        <v>14.9865194908512</v>
      </c>
      <c r="I3916" s="4">
        <v>19.6978721855905</v>
      </c>
      <c r="J3916" s="4">
        <f t="shared" si="2"/>
        <v>142084800690</v>
      </c>
      <c r="K3916" s="5">
        <f t="shared" si="3"/>
        <v>186752384048</v>
      </c>
      <c r="L3916" s="5">
        <f t="shared" si="4"/>
        <v>44667583358</v>
      </c>
      <c r="M3916" s="5">
        <f t="shared" si="5"/>
        <v>4.711352695</v>
      </c>
      <c r="N3916" s="4" t="b">
        <v>1</v>
      </c>
      <c r="O3916" s="4" t="b">
        <v>1</v>
      </c>
      <c r="P3916" s="4" t="b">
        <v>0</v>
      </c>
      <c r="Q3916" s="4" t="b">
        <v>1</v>
      </c>
      <c r="R3916" s="4" t="s">
        <v>39</v>
      </c>
      <c r="S3916" s="4">
        <v>-11.1443529779265</v>
      </c>
      <c r="T3916" s="4">
        <v>-3.6776038647343E8</v>
      </c>
    </row>
    <row r="3917" ht="12.75" customHeight="1">
      <c r="A3917" s="8" t="str">
        <f t="shared" si="1"/>
        <v>Ethiopia1984</v>
      </c>
      <c r="B3917" s="4" t="s">
        <v>86</v>
      </c>
      <c r="C3917" s="4">
        <v>1984.0</v>
      </c>
      <c r="D3917" s="4">
        <v>-2.30489364268665</v>
      </c>
      <c r="E3917" s="4">
        <v>-2.07154880203527E8</v>
      </c>
      <c r="F3917" s="4">
        <v>-1.30096618398664E8</v>
      </c>
      <c r="G3917" s="4">
        <v>8.09630237073509E9</v>
      </c>
      <c r="H3917" s="4">
        <v>15.131923525036</v>
      </c>
      <c r="I3917" s="4">
        <v>18.8237992996758</v>
      </c>
      <c r="J3917" s="4">
        <f t="shared" si="2"/>
        <v>122512628310</v>
      </c>
      <c r="K3917" s="5">
        <f t="shared" si="3"/>
        <v>152403170896</v>
      </c>
      <c r="L3917" s="5">
        <f t="shared" si="4"/>
        <v>29890542587</v>
      </c>
      <c r="M3917" s="5">
        <f t="shared" si="5"/>
        <v>3.691875775</v>
      </c>
      <c r="N3917" s="4" t="b">
        <v>1</v>
      </c>
      <c r="O3917" s="4" t="b">
        <v>1</v>
      </c>
      <c r="P3917" s="4" t="b">
        <v>0</v>
      </c>
      <c r="Q3917" s="4" t="b">
        <v>0</v>
      </c>
      <c r="R3917" s="4" t="s">
        <v>39</v>
      </c>
      <c r="S3917" s="4">
        <v>-2.84802145221472</v>
      </c>
      <c r="T3917" s="4">
        <v>-1.38453811235669E9</v>
      </c>
    </row>
    <row r="3918" ht="12.75" customHeight="1">
      <c r="A3918" s="8" t="str">
        <f t="shared" si="1"/>
        <v>Ethiopia1983</v>
      </c>
      <c r="B3918" s="4" t="s">
        <v>86</v>
      </c>
      <c r="C3918" s="4">
        <v>1983.0</v>
      </c>
      <c r="D3918" s="4">
        <v>7.84539220754243</v>
      </c>
      <c r="E3918" s="4">
        <v>-5.77196044494583E8</v>
      </c>
      <c r="F3918" s="4">
        <v>-1.69903770424591E8</v>
      </c>
      <c r="G3918" s="4">
        <v>8.56789082539512E9</v>
      </c>
      <c r="H3918" s="4">
        <v>13.6602922378689</v>
      </c>
      <c r="I3918" s="4">
        <v>21.2506531881114</v>
      </c>
      <c r="J3918" s="4">
        <f t="shared" si="2"/>
        <v>117039892537</v>
      </c>
      <c r="K3918" s="5">
        <f t="shared" si="3"/>
        <v>182073276484</v>
      </c>
      <c r="L3918" s="5">
        <f t="shared" si="4"/>
        <v>65033383947</v>
      </c>
      <c r="M3918" s="5">
        <f t="shared" si="5"/>
        <v>7.59036095</v>
      </c>
      <c r="N3918" s="4" t="b">
        <v>1</v>
      </c>
      <c r="O3918" s="4" t="b">
        <v>1</v>
      </c>
      <c r="P3918" s="4" t="b">
        <v>0</v>
      </c>
      <c r="Q3918" s="4" t="b">
        <v>0</v>
      </c>
      <c r="R3918" s="4" t="s">
        <v>39</v>
      </c>
      <c r="S3918" s="4">
        <v>8.23500571913686</v>
      </c>
      <c r="T3918" s="4">
        <v>4.71588454660029E8</v>
      </c>
    </row>
    <row r="3919" ht="12.75" customHeight="1">
      <c r="A3919" s="8" t="str">
        <f t="shared" si="1"/>
        <v>Ethiopia1982</v>
      </c>
      <c r="B3919" s="4" t="s">
        <v>86</v>
      </c>
      <c r="C3919" s="4">
        <v>1982.0</v>
      </c>
      <c r="D3919" s="4">
        <v>0.961143873405439</v>
      </c>
      <c r="E3919" s="4">
        <v>-2.10893942520774E8</v>
      </c>
      <c r="F3919" s="4">
        <v>-1.94927536326052E8</v>
      </c>
      <c r="G3919" s="4">
        <v>7.70767802304719E9</v>
      </c>
      <c r="H3919" s="4">
        <v>12.8084531899151</v>
      </c>
      <c r="I3919" s="4">
        <v>16.4074162659007</v>
      </c>
      <c r="J3919" s="4">
        <f t="shared" si="2"/>
        <v>98723433161</v>
      </c>
      <c r="K3919" s="5">
        <f t="shared" si="3"/>
        <v>126463081768</v>
      </c>
      <c r="L3919" s="5">
        <f t="shared" si="4"/>
        <v>27739648607</v>
      </c>
      <c r="M3919" s="5">
        <f t="shared" si="5"/>
        <v>3.598963076</v>
      </c>
      <c r="N3919" s="4" t="b">
        <v>0</v>
      </c>
      <c r="O3919" s="4" t="b">
        <v>1</v>
      </c>
      <c r="P3919" s="4" t="b">
        <v>0</v>
      </c>
      <c r="Q3919" s="4" t="b">
        <v>0</v>
      </c>
      <c r="R3919" s="4" t="s">
        <v>39</v>
      </c>
      <c r="S3919" s="4">
        <v>0.916013856738189</v>
      </c>
      <c r="T3919" s="4">
        <v>-8.6021280234793E8</v>
      </c>
    </row>
    <row r="3920" ht="12.75" customHeight="1">
      <c r="A3920" s="8" t="str">
        <f t="shared" si="1"/>
        <v>Ethiopia1981</v>
      </c>
      <c r="B3920" s="4" t="s">
        <v>86</v>
      </c>
      <c r="C3920" s="4">
        <v>1981.0</v>
      </c>
      <c r="D3920" s="20">
        <v>4.9474005299439E-7</v>
      </c>
      <c r="E3920" s="4">
        <v>-1.13549403232118E8</v>
      </c>
      <c r="F3920" s="4">
        <v>-2.495169083331E8</v>
      </c>
      <c r="G3920" s="4">
        <v>7.3249031919444E9</v>
      </c>
      <c r="H3920" s="4">
        <v>11.9880831931386</v>
      </c>
      <c r="I3920" s="4">
        <v>14.1828810236357</v>
      </c>
      <c r="J3920" s="4">
        <f t="shared" si="2"/>
        <v>87811548847</v>
      </c>
      <c r="K3920" s="5">
        <f t="shared" si="3"/>
        <v>103888230481</v>
      </c>
      <c r="L3920" s="5">
        <f t="shared" si="4"/>
        <v>16076681634</v>
      </c>
      <c r="M3920" s="5">
        <f t="shared" si="5"/>
        <v>2.19479783</v>
      </c>
      <c r="N3920" s="4" t="b">
        <v>0</v>
      </c>
      <c r="O3920" s="4" t="b">
        <v>1</v>
      </c>
      <c r="P3920" s="4" t="b">
        <v>0</v>
      </c>
      <c r="Q3920" s="4" t="b">
        <v>0</v>
      </c>
      <c r="R3920" s="4" t="s">
        <v>39</v>
      </c>
      <c r="S3920" s="4" t="s">
        <v>39</v>
      </c>
      <c r="T3920" s="4">
        <v>-3.82774831102789E8</v>
      </c>
    </row>
    <row r="3921" ht="12.75" customHeight="1">
      <c r="A3921" s="8" t="str">
        <f t="shared" si="1"/>
        <v>Ethiopia1980</v>
      </c>
      <c r="B3921" s="4" t="s">
        <v>86</v>
      </c>
      <c r="C3921" s="4">
        <v>1980.0</v>
      </c>
      <c r="D3921" s="4">
        <v>3.99741622996838</v>
      </c>
      <c r="E3921" s="4" t="s">
        <v>39</v>
      </c>
      <c r="F3921" s="4">
        <v>-2.26135265809727E8</v>
      </c>
      <c r="G3921" s="4" t="s">
        <v>39</v>
      </c>
      <c r="H3921" s="4">
        <v>10.9330714273649</v>
      </c>
      <c r="I3921" s="4">
        <v>13.4964053027586</v>
      </c>
      <c r="J3921" s="4" t="str">
        <f t="shared" si="2"/>
        <v>#VALUE!</v>
      </c>
      <c r="K3921" s="5" t="str">
        <f t="shared" si="3"/>
        <v>#VALUE!</v>
      </c>
      <c r="L3921" s="5" t="str">
        <f t="shared" si="4"/>
        <v>#VALUE!</v>
      </c>
      <c r="M3921" s="5" t="str">
        <f t="shared" si="5"/>
        <v>#VALUE!</v>
      </c>
      <c r="N3921" s="4" t="b">
        <v>0</v>
      </c>
      <c r="O3921" s="4" t="b">
        <v>1</v>
      </c>
      <c r="P3921" s="4" t="b">
        <v>1</v>
      </c>
      <c r="Q3921" s="4" t="b">
        <v>0</v>
      </c>
      <c r="R3921" s="4" t="s">
        <v>39</v>
      </c>
      <c r="S3921" s="4" t="s">
        <v>39</v>
      </c>
      <c r="T3921" s="4" t="s">
        <v>39</v>
      </c>
    </row>
    <row r="3922" ht="12.75" customHeight="1">
      <c r="A3922" s="8" t="str">
        <f t="shared" si="1"/>
        <v>Ethiopia1979</v>
      </c>
      <c r="B3922" s="4" t="s">
        <v>86</v>
      </c>
      <c r="C3922" s="4">
        <v>1979.0</v>
      </c>
      <c r="D3922" s="4">
        <v>7.23668523941542</v>
      </c>
      <c r="E3922" s="4" t="s">
        <v>39</v>
      </c>
      <c r="F3922" s="4">
        <v>-9.13526570489626E7</v>
      </c>
      <c r="G3922" s="4" t="s">
        <v>39</v>
      </c>
      <c r="H3922" s="4" t="s">
        <v>39</v>
      </c>
      <c r="I3922" s="4" t="s">
        <v>39</v>
      </c>
      <c r="J3922" s="4" t="str">
        <f t="shared" si="2"/>
        <v>#VALUE!</v>
      </c>
      <c r="K3922" s="5" t="str">
        <f t="shared" si="3"/>
        <v>#VALUE!</v>
      </c>
      <c r="L3922" s="5" t="str">
        <f t="shared" si="4"/>
        <v>#VALUE!</v>
      </c>
      <c r="M3922" s="5" t="str">
        <f t="shared" si="5"/>
        <v>#VALUE!</v>
      </c>
      <c r="N3922" s="4" t="b">
        <v>0</v>
      </c>
      <c r="O3922" s="4" t="b">
        <v>0</v>
      </c>
      <c r="P3922" s="4" t="b">
        <v>1</v>
      </c>
      <c r="Q3922" s="4" t="b">
        <v>1</v>
      </c>
      <c r="R3922" s="4" t="s">
        <v>39</v>
      </c>
      <c r="S3922" s="4" t="s">
        <v>39</v>
      </c>
      <c r="T3922" s="4" t="s">
        <v>39</v>
      </c>
    </row>
    <row r="3923" ht="12.75" customHeight="1">
      <c r="A3923" s="8" t="str">
        <f t="shared" si="1"/>
        <v>Ethiopia1978</v>
      </c>
      <c r="B3923" s="4" t="s">
        <v>86</v>
      </c>
      <c r="C3923" s="4">
        <v>1978.0</v>
      </c>
      <c r="D3923" s="4">
        <v>-1.12688515948071</v>
      </c>
      <c r="E3923" s="4" t="s">
        <v>39</v>
      </c>
      <c r="F3923" s="4">
        <v>-1.11739130488763E8</v>
      </c>
      <c r="G3923" s="4" t="s">
        <v>39</v>
      </c>
      <c r="H3923" s="4" t="s">
        <v>39</v>
      </c>
      <c r="I3923" s="4" t="s">
        <v>39</v>
      </c>
      <c r="J3923" s="4" t="str">
        <f t="shared" si="2"/>
        <v>#VALUE!</v>
      </c>
      <c r="K3923" s="5" t="str">
        <f t="shared" si="3"/>
        <v>#VALUE!</v>
      </c>
      <c r="L3923" s="5" t="str">
        <f t="shared" si="4"/>
        <v>#VALUE!</v>
      </c>
      <c r="M3923" s="5" t="str">
        <f t="shared" si="5"/>
        <v>#VALUE!</v>
      </c>
      <c r="N3923" s="4" t="b">
        <v>1</v>
      </c>
      <c r="O3923" s="4" t="b">
        <v>1</v>
      </c>
      <c r="P3923" s="4" t="b">
        <v>0</v>
      </c>
      <c r="Q3923" s="4" t="b">
        <v>1</v>
      </c>
      <c r="R3923" s="4" t="s">
        <v>39</v>
      </c>
      <c r="S3923" s="4" t="s">
        <v>39</v>
      </c>
      <c r="T3923" s="4" t="s">
        <v>39</v>
      </c>
    </row>
    <row r="3924" ht="12.75" customHeight="1">
      <c r="A3924" s="8" t="str">
        <f t="shared" si="1"/>
        <v>Ethiopia1977</v>
      </c>
      <c r="B3924" s="4" t="s">
        <v>86</v>
      </c>
      <c r="C3924" s="4">
        <v>1977.0</v>
      </c>
      <c r="D3924" s="4">
        <v>0.59537687665429</v>
      </c>
      <c r="E3924" s="4" t="s">
        <v>39</v>
      </c>
      <c r="F3924" s="4">
        <v>-8.25603865133142E7</v>
      </c>
      <c r="G3924" s="4" t="s">
        <v>39</v>
      </c>
      <c r="H3924" s="4" t="s">
        <v>39</v>
      </c>
      <c r="I3924" s="4" t="s">
        <v>39</v>
      </c>
      <c r="J3924" s="4" t="str">
        <f t="shared" si="2"/>
        <v>#VALUE!</v>
      </c>
      <c r="K3924" s="5" t="str">
        <f t="shared" si="3"/>
        <v>#VALUE!</v>
      </c>
      <c r="L3924" s="5" t="str">
        <f t="shared" si="4"/>
        <v>#VALUE!</v>
      </c>
      <c r="M3924" s="5" t="str">
        <f t="shared" si="5"/>
        <v>#VALUE!</v>
      </c>
      <c r="N3924" s="4" t="b">
        <v>1</v>
      </c>
      <c r="O3924" s="4" t="b">
        <v>1</v>
      </c>
      <c r="P3924" s="4" t="b">
        <v>0</v>
      </c>
      <c r="Q3924" s="4" t="b">
        <v>0</v>
      </c>
      <c r="R3924" s="4" t="s">
        <v>39</v>
      </c>
      <c r="S3924" s="4" t="s">
        <v>39</v>
      </c>
      <c r="T3924" s="4" t="s">
        <v>39</v>
      </c>
    </row>
    <row r="3925" ht="12.75" customHeight="1">
      <c r="A3925" s="8" t="str">
        <f t="shared" si="1"/>
        <v>Ethiopia1976</v>
      </c>
      <c r="B3925" s="4" t="s">
        <v>86</v>
      </c>
      <c r="C3925" s="4">
        <v>1976.0</v>
      </c>
      <c r="D3925" s="4">
        <v>2.3096478512213</v>
      </c>
      <c r="E3925" s="4" t="s">
        <v>39</v>
      </c>
      <c r="F3925" s="4" t="s">
        <v>39</v>
      </c>
      <c r="G3925" s="4" t="s">
        <v>39</v>
      </c>
      <c r="H3925" s="4" t="s">
        <v>39</v>
      </c>
      <c r="I3925" s="4" t="s">
        <v>39</v>
      </c>
      <c r="J3925" s="4" t="str">
        <f t="shared" si="2"/>
        <v>#VALUE!</v>
      </c>
      <c r="K3925" s="5" t="str">
        <f t="shared" si="3"/>
        <v>#VALUE!</v>
      </c>
      <c r="L3925" s="5" t="str">
        <f t="shared" si="4"/>
        <v>#VALUE!</v>
      </c>
      <c r="M3925" s="5" t="str">
        <f t="shared" si="5"/>
        <v>#VALUE!</v>
      </c>
      <c r="N3925" s="4" t="b">
        <v>0</v>
      </c>
      <c r="O3925" s="4" t="b">
        <v>1</v>
      </c>
      <c r="P3925" s="4" t="b">
        <v>0</v>
      </c>
      <c r="Q3925" s="4" t="b">
        <v>0</v>
      </c>
      <c r="R3925" s="4" t="s">
        <v>39</v>
      </c>
      <c r="S3925" s="4" t="s">
        <v>39</v>
      </c>
      <c r="T3925" s="4" t="s">
        <v>39</v>
      </c>
    </row>
    <row r="3926" ht="12.75" customHeight="1">
      <c r="A3926" s="8" t="str">
        <f t="shared" si="1"/>
        <v>Ethiopia1975</v>
      </c>
      <c r="B3926" s="4" t="s">
        <v>86</v>
      </c>
      <c r="C3926" s="4">
        <v>1975.0</v>
      </c>
      <c r="D3926" s="4">
        <v>0.101636085462419</v>
      </c>
      <c r="E3926" s="4" t="s">
        <v>39</v>
      </c>
      <c r="F3926" s="4" t="s">
        <v>39</v>
      </c>
      <c r="G3926" s="4" t="s">
        <v>39</v>
      </c>
      <c r="H3926" s="4" t="s">
        <v>39</v>
      </c>
      <c r="I3926" s="4" t="s">
        <v>39</v>
      </c>
      <c r="J3926" s="4" t="str">
        <f t="shared" si="2"/>
        <v>#VALUE!</v>
      </c>
      <c r="K3926" s="5" t="str">
        <f t="shared" si="3"/>
        <v>#VALUE!</v>
      </c>
      <c r="L3926" s="5" t="str">
        <f t="shared" si="4"/>
        <v>#VALUE!</v>
      </c>
      <c r="M3926" s="5" t="str">
        <f t="shared" si="5"/>
        <v>#VALUE!</v>
      </c>
      <c r="N3926" s="4" t="b">
        <v>0</v>
      </c>
      <c r="O3926" s="4" t="b">
        <v>1</v>
      </c>
      <c r="P3926" s="4" t="b">
        <v>0</v>
      </c>
      <c r="Q3926" s="4" t="b">
        <v>0</v>
      </c>
      <c r="R3926" s="4" t="s">
        <v>39</v>
      </c>
      <c r="S3926" s="4" t="s">
        <v>39</v>
      </c>
      <c r="T3926" s="4" t="s">
        <v>39</v>
      </c>
    </row>
    <row r="3927" ht="12.75" customHeight="1">
      <c r="A3927" s="8" t="str">
        <f t="shared" si="1"/>
        <v>Ethiopia1974</v>
      </c>
      <c r="B3927" s="4" t="s">
        <v>86</v>
      </c>
      <c r="C3927" s="4">
        <v>1974.0</v>
      </c>
      <c r="D3927" s="4">
        <v>1.44329398778118</v>
      </c>
      <c r="E3927" s="4" t="s">
        <v>39</v>
      </c>
      <c r="F3927" s="4" t="s">
        <v>39</v>
      </c>
      <c r="G3927" s="4" t="s">
        <v>39</v>
      </c>
      <c r="H3927" s="4" t="s">
        <v>39</v>
      </c>
      <c r="I3927" s="4" t="s">
        <v>39</v>
      </c>
      <c r="J3927" s="4" t="str">
        <f t="shared" si="2"/>
        <v>#VALUE!</v>
      </c>
      <c r="K3927" s="5" t="str">
        <f t="shared" si="3"/>
        <v>#VALUE!</v>
      </c>
      <c r="L3927" s="5" t="str">
        <f t="shared" si="4"/>
        <v>#VALUE!</v>
      </c>
      <c r="M3927" s="5" t="str">
        <f t="shared" si="5"/>
        <v>#VALUE!</v>
      </c>
      <c r="N3927" s="4" t="b">
        <v>0</v>
      </c>
      <c r="O3927" s="4" t="b">
        <v>1</v>
      </c>
      <c r="P3927" s="4" t="b">
        <v>0</v>
      </c>
      <c r="Q3927" s="4" t="b">
        <v>0</v>
      </c>
      <c r="R3927" s="4" t="s">
        <v>39</v>
      </c>
      <c r="S3927" s="4" t="s">
        <v>39</v>
      </c>
      <c r="T3927" s="4" t="s">
        <v>39</v>
      </c>
    </row>
    <row r="3928" ht="12.75" customHeight="1">
      <c r="A3928" s="8" t="str">
        <f t="shared" si="1"/>
        <v>Ethiopia1973</v>
      </c>
      <c r="B3928" s="4" t="s">
        <v>86</v>
      </c>
      <c r="C3928" s="4">
        <v>1973.0</v>
      </c>
      <c r="D3928" s="4">
        <v>2.69985576039723</v>
      </c>
      <c r="E3928" s="4" t="s">
        <v>39</v>
      </c>
      <c r="F3928" s="4" t="s">
        <v>39</v>
      </c>
      <c r="G3928" s="4" t="s">
        <v>39</v>
      </c>
      <c r="H3928" s="4" t="s">
        <v>39</v>
      </c>
      <c r="I3928" s="4" t="s">
        <v>39</v>
      </c>
      <c r="J3928" s="4" t="str">
        <f t="shared" si="2"/>
        <v>#VALUE!</v>
      </c>
      <c r="K3928" s="5" t="str">
        <f t="shared" si="3"/>
        <v>#VALUE!</v>
      </c>
      <c r="L3928" s="5" t="str">
        <f t="shared" si="4"/>
        <v>#VALUE!</v>
      </c>
      <c r="M3928" s="5" t="str">
        <f t="shared" si="5"/>
        <v>#VALUE!</v>
      </c>
      <c r="N3928" s="4" t="b">
        <v>0</v>
      </c>
      <c r="O3928" s="4" t="b">
        <v>0</v>
      </c>
      <c r="P3928" s="4" t="b">
        <v>1</v>
      </c>
      <c r="Q3928" s="4" t="b">
        <v>1</v>
      </c>
      <c r="R3928" s="4" t="s">
        <v>39</v>
      </c>
      <c r="S3928" s="4" t="s">
        <v>39</v>
      </c>
      <c r="T3928" s="4" t="s">
        <v>39</v>
      </c>
    </row>
    <row r="3929" ht="12.75" customHeight="1">
      <c r="A3929" s="8" t="str">
        <f t="shared" si="1"/>
        <v>Ethiopia1972</v>
      </c>
      <c r="B3929" s="4" t="s">
        <v>86</v>
      </c>
      <c r="C3929" s="4">
        <v>1972.0</v>
      </c>
      <c r="D3929" s="4">
        <v>4.76979961578954</v>
      </c>
      <c r="E3929" s="4" t="s">
        <v>39</v>
      </c>
      <c r="F3929" s="4" t="s">
        <v>39</v>
      </c>
      <c r="G3929" s="4" t="s">
        <v>39</v>
      </c>
      <c r="H3929" s="4" t="s">
        <v>39</v>
      </c>
      <c r="I3929" s="4" t="s">
        <v>39</v>
      </c>
      <c r="J3929" s="4" t="str">
        <f t="shared" si="2"/>
        <v>#VALUE!</v>
      </c>
      <c r="K3929" s="5" t="str">
        <f t="shared" si="3"/>
        <v>#VALUE!</v>
      </c>
      <c r="L3929" s="5" t="str">
        <f t="shared" si="4"/>
        <v>#VALUE!</v>
      </c>
      <c r="M3929" s="5" t="str">
        <f t="shared" si="5"/>
        <v>#VALUE!</v>
      </c>
      <c r="N3929" s="4" t="b">
        <v>0</v>
      </c>
      <c r="O3929" s="4" t="b">
        <v>0</v>
      </c>
      <c r="P3929" s="4" t="b">
        <v>1</v>
      </c>
      <c r="Q3929" s="4" t="b">
        <v>1</v>
      </c>
      <c r="R3929" s="4" t="s">
        <v>39</v>
      </c>
      <c r="S3929" s="4" t="s">
        <v>39</v>
      </c>
      <c r="T3929" s="4" t="s">
        <v>39</v>
      </c>
    </row>
    <row r="3930" ht="12.75" customHeight="1">
      <c r="A3930" s="8" t="str">
        <f t="shared" si="1"/>
        <v>Ethiopia1971</v>
      </c>
      <c r="B3930" s="4" t="s">
        <v>86</v>
      </c>
      <c r="C3930" s="4">
        <v>1971.0</v>
      </c>
      <c r="D3930" s="4">
        <v>4.49145666842334</v>
      </c>
      <c r="E3930" s="4" t="s">
        <v>39</v>
      </c>
      <c r="F3930" s="4" t="s">
        <v>39</v>
      </c>
      <c r="G3930" s="4" t="s">
        <v>39</v>
      </c>
      <c r="H3930" s="4" t="s">
        <v>39</v>
      </c>
      <c r="I3930" s="4" t="s">
        <v>39</v>
      </c>
      <c r="J3930" s="4" t="str">
        <f t="shared" si="2"/>
        <v>#VALUE!</v>
      </c>
      <c r="K3930" s="5" t="str">
        <f t="shared" si="3"/>
        <v>#VALUE!</v>
      </c>
      <c r="L3930" s="5" t="str">
        <f t="shared" si="4"/>
        <v>#VALUE!</v>
      </c>
      <c r="M3930" s="5" t="str">
        <f t="shared" si="5"/>
        <v>#VALUE!</v>
      </c>
      <c r="N3930" s="4" t="b">
        <v>0</v>
      </c>
      <c r="O3930" s="4" t="b">
        <v>0</v>
      </c>
      <c r="P3930" s="4" t="b">
        <v>1</v>
      </c>
      <c r="Q3930" s="4" t="b">
        <v>1</v>
      </c>
      <c r="R3930" s="4" t="s">
        <v>39</v>
      </c>
      <c r="S3930" s="4" t="s">
        <v>39</v>
      </c>
      <c r="T3930" s="4" t="s">
        <v>39</v>
      </c>
    </row>
    <row r="3931" ht="12.75" customHeight="1">
      <c r="A3931" s="8" t="str">
        <f t="shared" si="1"/>
        <v>Ethiopia1970</v>
      </c>
      <c r="B3931" s="4" t="s">
        <v>86</v>
      </c>
      <c r="C3931" s="4">
        <v>1970.0</v>
      </c>
      <c r="D3931" s="4">
        <v>3.60251707560266</v>
      </c>
      <c r="E3931" s="4" t="s">
        <v>39</v>
      </c>
      <c r="F3931" s="4" t="s">
        <v>39</v>
      </c>
      <c r="G3931" s="4" t="s">
        <v>39</v>
      </c>
      <c r="H3931" s="4" t="s">
        <v>39</v>
      </c>
      <c r="I3931" s="4" t="s">
        <v>39</v>
      </c>
      <c r="J3931" s="4" t="str">
        <f t="shared" si="2"/>
        <v>#VALUE!</v>
      </c>
      <c r="K3931" s="5" t="str">
        <f t="shared" si="3"/>
        <v>#VALUE!</v>
      </c>
      <c r="L3931" s="5" t="str">
        <f t="shared" si="4"/>
        <v>#VALUE!</v>
      </c>
      <c r="M3931" s="5" t="str">
        <f t="shared" si="5"/>
        <v>#VALUE!</v>
      </c>
      <c r="N3931" s="4" t="b">
        <v>0</v>
      </c>
      <c r="O3931" s="4" t="b">
        <v>0</v>
      </c>
      <c r="P3931" s="4" t="b">
        <v>1</v>
      </c>
      <c r="Q3931" s="4" t="b">
        <v>1</v>
      </c>
      <c r="R3931" s="4" t="s">
        <v>39</v>
      </c>
      <c r="S3931" s="4" t="s">
        <v>39</v>
      </c>
      <c r="T3931" s="4" t="s">
        <v>39</v>
      </c>
    </row>
    <row r="3932" ht="12.75" customHeight="1">
      <c r="A3932" s="8" t="str">
        <f t="shared" si="1"/>
        <v>Ethiopia1969</v>
      </c>
      <c r="B3932" s="4" t="s">
        <v>86</v>
      </c>
      <c r="C3932" s="4">
        <v>1969.0</v>
      </c>
      <c r="D3932" s="4">
        <v>6.0490544532272</v>
      </c>
      <c r="E3932" s="4" t="s">
        <v>39</v>
      </c>
      <c r="F3932" s="4" t="s">
        <v>39</v>
      </c>
      <c r="G3932" s="4" t="s">
        <v>39</v>
      </c>
      <c r="H3932" s="4" t="s">
        <v>39</v>
      </c>
      <c r="I3932" s="4" t="s">
        <v>39</v>
      </c>
      <c r="J3932" s="4" t="str">
        <f t="shared" si="2"/>
        <v>#VALUE!</v>
      </c>
      <c r="K3932" s="5" t="str">
        <f t="shared" si="3"/>
        <v>#VALUE!</v>
      </c>
      <c r="L3932" s="5" t="str">
        <f t="shared" si="4"/>
        <v>#VALUE!</v>
      </c>
      <c r="M3932" s="5" t="str">
        <f t="shared" si="5"/>
        <v>#VALUE!</v>
      </c>
      <c r="N3932" s="4" t="b">
        <v>0</v>
      </c>
      <c r="O3932" s="4" t="b">
        <v>0</v>
      </c>
      <c r="P3932" s="4" t="b">
        <v>1</v>
      </c>
      <c r="Q3932" s="4" t="b">
        <v>0</v>
      </c>
      <c r="R3932" s="4" t="s">
        <v>39</v>
      </c>
      <c r="S3932" s="4" t="s">
        <v>39</v>
      </c>
      <c r="T3932" s="4" t="s">
        <v>39</v>
      </c>
    </row>
    <row r="3933" ht="12.75" customHeight="1">
      <c r="A3933" s="8" t="str">
        <f t="shared" si="1"/>
        <v>Ethiopia1968</v>
      </c>
      <c r="B3933" s="4" t="s">
        <v>86</v>
      </c>
      <c r="C3933" s="4">
        <v>1968.0</v>
      </c>
      <c r="D3933" s="4">
        <v>2.98361129310449</v>
      </c>
      <c r="E3933" s="4" t="s">
        <v>39</v>
      </c>
      <c r="F3933" s="4" t="s">
        <v>39</v>
      </c>
      <c r="G3933" s="4" t="s">
        <v>39</v>
      </c>
      <c r="H3933" s="4" t="s">
        <v>39</v>
      </c>
      <c r="I3933" s="4" t="s">
        <v>39</v>
      </c>
      <c r="J3933" s="4" t="str">
        <f t="shared" si="2"/>
        <v>#VALUE!</v>
      </c>
      <c r="K3933" s="5" t="str">
        <f t="shared" si="3"/>
        <v>#VALUE!</v>
      </c>
      <c r="L3933" s="5" t="str">
        <f t="shared" si="4"/>
        <v>#VALUE!</v>
      </c>
      <c r="M3933" s="5" t="str">
        <f t="shared" si="5"/>
        <v>#VALUE!</v>
      </c>
      <c r="N3933" s="4" t="b">
        <v>0</v>
      </c>
      <c r="O3933" s="4" t="b">
        <v>1</v>
      </c>
      <c r="P3933" s="4" t="b">
        <v>1</v>
      </c>
      <c r="Q3933" s="4" t="b">
        <v>0</v>
      </c>
      <c r="R3933" s="4" t="s">
        <v>39</v>
      </c>
      <c r="S3933" s="4" t="s">
        <v>39</v>
      </c>
      <c r="T3933" s="4" t="s">
        <v>39</v>
      </c>
    </row>
    <row r="3934" ht="12.75" customHeight="1">
      <c r="A3934" s="8" t="str">
        <f t="shared" si="1"/>
        <v>Ethiopia1967</v>
      </c>
      <c r="B3934" s="4" t="s">
        <v>86</v>
      </c>
      <c r="C3934" s="4">
        <v>1967.0</v>
      </c>
      <c r="D3934" s="4">
        <v>4.52362586870665</v>
      </c>
      <c r="E3934" s="4" t="s">
        <v>39</v>
      </c>
      <c r="F3934" s="4" t="s">
        <v>39</v>
      </c>
      <c r="G3934" s="4" t="s">
        <v>39</v>
      </c>
      <c r="H3934" s="4" t="s">
        <v>39</v>
      </c>
      <c r="I3934" s="4" t="s">
        <v>39</v>
      </c>
      <c r="J3934" s="4" t="str">
        <f t="shared" si="2"/>
        <v>#VALUE!</v>
      </c>
      <c r="K3934" s="5" t="str">
        <f t="shared" si="3"/>
        <v>#VALUE!</v>
      </c>
      <c r="L3934" s="5" t="str">
        <f t="shared" si="4"/>
        <v>#VALUE!</v>
      </c>
      <c r="M3934" s="5" t="str">
        <f t="shared" si="5"/>
        <v>#VALUE!</v>
      </c>
      <c r="N3934" s="4" t="b">
        <v>0</v>
      </c>
      <c r="O3934" s="4" t="b">
        <v>1</v>
      </c>
      <c r="P3934" s="4" t="b">
        <v>1</v>
      </c>
      <c r="Q3934" s="4" t="b">
        <v>0</v>
      </c>
      <c r="R3934" s="4" t="s">
        <v>39</v>
      </c>
      <c r="S3934" s="4" t="s">
        <v>39</v>
      </c>
      <c r="T3934" s="4" t="s">
        <v>39</v>
      </c>
    </row>
    <row r="3935" ht="12.75" customHeight="1">
      <c r="A3935" s="8" t="str">
        <f t="shared" si="1"/>
        <v>Ethiopia1966</v>
      </c>
      <c r="B3935" s="4" t="s">
        <v>86</v>
      </c>
      <c r="C3935" s="4">
        <v>1966.0</v>
      </c>
      <c r="D3935" s="4">
        <v>3.91737735768464</v>
      </c>
      <c r="E3935" s="4" t="s">
        <v>39</v>
      </c>
      <c r="F3935" s="4" t="s">
        <v>39</v>
      </c>
      <c r="G3935" s="4" t="s">
        <v>39</v>
      </c>
      <c r="H3935" s="4" t="s">
        <v>39</v>
      </c>
      <c r="I3935" s="4" t="s">
        <v>39</v>
      </c>
      <c r="J3935" s="4" t="str">
        <f t="shared" si="2"/>
        <v>#VALUE!</v>
      </c>
      <c r="K3935" s="5" t="str">
        <f t="shared" si="3"/>
        <v>#VALUE!</v>
      </c>
      <c r="L3935" s="5" t="str">
        <f t="shared" si="4"/>
        <v>#VALUE!</v>
      </c>
      <c r="M3935" s="5" t="str">
        <f t="shared" si="5"/>
        <v>#VALUE!</v>
      </c>
      <c r="N3935" s="4" t="b">
        <v>0</v>
      </c>
      <c r="O3935" s="4" t="b">
        <v>0</v>
      </c>
      <c r="P3935" s="4" t="b">
        <v>1</v>
      </c>
      <c r="Q3935" s="4" t="b">
        <v>1</v>
      </c>
      <c r="R3935" s="4" t="s">
        <v>39</v>
      </c>
      <c r="S3935" s="4" t="s">
        <v>39</v>
      </c>
      <c r="T3935" s="4" t="s">
        <v>39</v>
      </c>
    </row>
    <row r="3936" ht="12.75" customHeight="1">
      <c r="A3936" s="8" t="str">
        <f t="shared" si="1"/>
        <v>Ethiopia1965</v>
      </c>
      <c r="B3936" s="4" t="s">
        <v>86</v>
      </c>
      <c r="C3936" s="4">
        <v>1965.0</v>
      </c>
      <c r="D3936" s="4">
        <v>5.88238021910692</v>
      </c>
      <c r="E3936" s="4" t="s">
        <v>39</v>
      </c>
      <c r="F3936" s="4" t="s">
        <v>39</v>
      </c>
      <c r="G3936" s="4" t="s">
        <v>39</v>
      </c>
      <c r="H3936" s="4" t="s">
        <v>39</v>
      </c>
      <c r="I3936" s="4" t="s">
        <v>39</v>
      </c>
      <c r="J3936" s="4" t="str">
        <f t="shared" si="2"/>
        <v>#VALUE!</v>
      </c>
      <c r="K3936" s="5" t="str">
        <f t="shared" si="3"/>
        <v>#VALUE!</v>
      </c>
      <c r="L3936" s="5" t="str">
        <f t="shared" si="4"/>
        <v>#VALUE!</v>
      </c>
      <c r="M3936" s="5" t="str">
        <f t="shared" si="5"/>
        <v>#VALUE!</v>
      </c>
      <c r="N3936" s="4" t="b">
        <v>0</v>
      </c>
      <c r="O3936" s="4" t="b">
        <v>0</v>
      </c>
      <c r="P3936" s="4" t="b">
        <v>1</v>
      </c>
      <c r="Q3936" s="4" t="b">
        <v>1</v>
      </c>
      <c r="R3936" s="4" t="s">
        <v>39</v>
      </c>
      <c r="S3936" s="4" t="s">
        <v>39</v>
      </c>
      <c r="T3936" s="4" t="s">
        <v>39</v>
      </c>
    </row>
    <row r="3937" ht="12.75" customHeight="1">
      <c r="A3937" s="8" t="str">
        <f t="shared" si="1"/>
        <v>Ethiopia1964</v>
      </c>
      <c r="B3937" s="4" t="s">
        <v>86</v>
      </c>
      <c r="C3937" s="4">
        <v>1964.0</v>
      </c>
      <c r="D3937" s="4">
        <v>4.90505225831076</v>
      </c>
      <c r="E3937" s="4" t="s">
        <v>39</v>
      </c>
      <c r="F3937" s="4" t="s">
        <v>39</v>
      </c>
      <c r="G3937" s="4" t="s">
        <v>39</v>
      </c>
      <c r="H3937" s="4" t="s">
        <v>39</v>
      </c>
      <c r="I3937" s="4" t="s">
        <v>39</v>
      </c>
      <c r="J3937" s="4" t="str">
        <f t="shared" si="2"/>
        <v>#VALUE!</v>
      </c>
      <c r="K3937" s="5" t="str">
        <f t="shared" si="3"/>
        <v>#VALUE!</v>
      </c>
      <c r="L3937" s="5" t="str">
        <f t="shared" si="4"/>
        <v>#VALUE!</v>
      </c>
      <c r="M3937" s="5" t="str">
        <f t="shared" si="5"/>
        <v>#VALUE!</v>
      </c>
      <c r="N3937" s="4" t="b">
        <v>0</v>
      </c>
      <c r="O3937" s="4" t="b">
        <v>0</v>
      </c>
      <c r="P3937" s="4" t="b">
        <v>1</v>
      </c>
      <c r="Q3937" s="4" t="b">
        <v>1</v>
      </c>
      <c r="R3937" s="4" t="s">
        <v>39</v>
      </c>
      <c r="S3937" s="4" t="s">
        <v>39</v>
      </c>
      <c r="T3937" s="4" t="s">
        <v>39</v>
      </c>
    </row>
    <row r="3938" ht="12.75" customHeight="1">
      <c r="A3938" s="8" t="str">
        <f t="shared" si="1"/>
        <v>Ethiopia1963</v>
      </c>
      <c r="B3938" s="4" t="s">
        <v>86</v>
      </c>
      <c r="C3938" s="4">
        <v>1963.0</v>
      </c>
      <c r="D3938" s="4" t="s">
        <v>39</v>
      </c>
      <c r="E3938" s="4" t="s">
        <v>39</v>
      </c>
      <c r="F3938" s="4" t="s">
        <v>39</v>
      </c>
      <c r="G3938" s="4" t="s">
        <v>39</v>
      </c>
      <c r="H3938" s="4" t="s">
        <v>39</v>
      </c>
      <c r="I3938" s="4" t="s">
        <v>39</v>
      </c>
      <c r="J3938" s="4" t="str">
        <f t="shared" si="2"/>
        <v>#VALUE!</v>
      </c>
      <c r="K3938" s="5" t="str">
        <f t="shared" si="3"/>
        <v>#VALUE!</v>
      </c>
      <c r="L3938" s="5" t="str">
        <f t="shared" si="4"/>
        <v>#VALUE!</v>
      </c>
      <c r="M3938" s="5" t="str">
        <f t="shared" si="5"/>
        <v>#VALUE!</v>
      </c>
      <c r="N3938" s="4" t="s">
        <v>39</v>
      </c>
      <c r="O3938" s="4" t="s">
        <v>39</v>
      </c>
      <c r="P3938" s="4" t="s">
        <v>39</v>
      </c>
      <c r="Q3938" s="4" t="b">
        <v>1</v>
      </c>
      <c r="R3938" s="4" t="s">
        <v>39</v>
      </c>
      <c r="S3938" s="4" t="s">
        <v>39</v>
      </c>
      <c r="T3938" s="4" t="s">
        <v>39</v>
      </c>
    </row>
    <row r="3939" ht="12.75" customHeight="1">
      <c r="A3939" s="8" t="str">
        <f t="shared" si="1"/>
        <v>Fiji2022</v>
      </c>
      <c r="B3939" s="4" t="s">
        <v>87</v>
      </c>
      <c r="C3939" s="4">
        <v>2022.0</v>
      </c>
      <c r="D3939" s="4" t="s">
        <v>39</v>
      </c>
      <c r="E3939" s="4" t="s">
        <v>39</v>
      </c>
      <c r="F3939" s="4">
        <v>-8.67964187613893E8</v>
      </c>
      <c r="G3939" s="4">
        <v>4.9432482000441E9</v>
      </c>
      <c r="H3939" s="4" t="s">
        <v>39</v>
      </c>
      <c r="I3939" s="4" t="s">
        <v>39</v>
      </c>
      <c r="J3939" s="4" t="str">
        <f t="shared" si="2"/>
        <v>#VALUE!</v>
      </c>
      <c r="K3939" s="5" t="str">
        <f t="shared" si="3"/>
        <v>#VALUE!</v>
      </c>
      <c r="L3939" s="5" t="str">
        <f t="shared" si="4"/>
        <v>#VALUE!</v>
      </c>
      <c r="M3939" s="5" t="str">
        <f t="shared" si="5"/>
        <v>#VALUE!</v>
      </c>
      <c r="N3939" s="4" t="s">
        <v>39</v>
      </c>
      <c r="O3939" s="4" t="s">
        <v>39</v>
      </c>
      <c r="P3939" s="4" t="s">
        <v>39</v>
      </c>
      <c r="Q3939" s="4" t="s">
        <v>39</v>
      </c>
      <c r="R3939" s="4" t="s">
        <v>39</v>
      </c>
      <c r="S3939" s="4">
        <v>16.1248510230403</v>
      </c>
      <c r="T3939" s="4" t="s">
        <v>39</v>
      </c>
    </row>
    <row r="3940" ht="12.75" customHeight="1">
      <c r="A3940" s="8" t="str">
        <f t="shared" si="1"/>
        <v>Fiji2021</v>
      </c>
      <c r="B3940" s="4" t="s">
        <v>87</v>
      </c>
      <c r="C3940" s="4">
        <v>2021.0</v>
      </c>
      <c r="D3940" s="4">
        <v>-5.1110457491251</v>
      </c>
      <c r="E3940" s="4">
        <v>-4.16141082440077E8</v>
      </c>
      <c r="F3940" s="4">
        <v>-6.87577136709721E8</v>
      </c>
      <c r="G3940" s="4">
        <v>4.29623542752339E9</v>
      </c>
      <c r="H3940" s="4">
        <v>20.6228927158291</v>
      </c>
      <c r="I3940" s="4">
        <v>34.2356944659056</v>
      </c>
      <c r="J3940" s="4">
        <f t="shared" si="2"/>
        <v>88600802304</v>
      </c>
      <c r="K3940" s="5">
        <f t="shared" si="3"/>
        <v>147084603450</v>
      </c>
      <c r="L3940" s="5">
        <f t="shared" si="4"/>
        <v>58483801147</v>
      </c>
      <c r="M3940" s="5">
        <f t="shared" si="5"/>
        <v>13.61280175</v>
      </c>
      <c r="N3940" s="4" t="b">
        <v>1</v>
      </c>
      <c r="O3940" s="4" t="b">
        <v>1</v>
      </c>
      <c r="P3940" s="4" t="b">
        <v>0</v>
      </c>
      <c r="Q3940" s="4" t="s">
        <v>39</v>
      </c>
      <c r="R3940" s="4" t="s">
        <v>39</v>
      </c>
      <c r="S3940" s="4">
        <v>-5.11160739321285</v>
      </c>
      <c r="T3940" s="4">
        <v>-6.4701277252071E8</v>
      </c>
    </row>
    <row r="3941" ht="12.75" customHeight="1">
      <c r="A3941" s="8" t="str">
        <f t="shared" si="1"/>
        <v>Fiji2020</v>
      </c>
      <c r="B3941" s="4" t="s">
        <v>87</v>
      </c>
      <c r="C3941" s="4">
        <v>2020.0</v>
      </c>
      <c r="D3941" s="4">
        <v>-17.0006960311595</v>
      </c>
      <c r="E3941" s="4">
        <v>-2.12259208606078E8</v>
      </c>
      <c r="F3941" s="4">
        <v>-6.14129732421045E8</v>
      </c>
      <c r="G3941" s="4">
        <v>4.47703017983128E9</v>
      </c>
      <c r="H3941" s="4">
        <v>23.346521040748</v>
      </c>
      <c r="I3941" s="4">
        <v>31.3439588979222</v>
      </c>
      <c r="J3941" s="4">
        <f t="shared" si="2"/>
        <v>104523079293</v>
      </c>
      <c r="K3941" s="5">
        <f t="shared" si="3"/>
        <v>140327849941</v>
      </c>
      <c r="L3941" s="5">
        <f t="shared" si="4"/>
        <v>35804770648</v>
      </c>
      <c r="M3941" s="5">
        <f t="shared" si="5"/>
        <v>7.997437857</v>
      </c>
      <c r="N3941" s="4" t="b">
        <v>1</v>
      </c>
      <c r="O3941" s="4" t="b">
        <v>1</v>
      </c>
      <c r="P3941" s="4" t="b">
        <v>0</v>
      </c>
      <c r="Q3941" s="4" t="b">
        <v>0</v>
      </c>
      <c r="R3941" s="4" t="s">
        <v>39</v>
      </c>
      <c r="S3941" s="4">
        <v>-17.0002349004837</v>
      </c>
      <c r="T3941" s="4">
        <v>1.80794752307889E8</v>
      </c>
    </row>
    <row r="3942" ht="12.75" customHeight="1">
      <c r="A3942" s="8" t="str">
        <f t="shared" si="1"/>
        <v>Fiji2019</v>
      </c>
      <c r="B3942" s="4" t="s">
        <v>87</v>
      </c>
      <c r="C3942" s="4">
        <v>2019.0</v>
      </c>
      <c r="D3942" s="4">
        <v>-0.582026223162998</v>
      </c>
      <c r="E3942" s="4">
        <v>-4.58297381944586E7</v>
      </c>
      <c r="F3942" s="4">
        <v>-6.98096508690148E8</v>
      </c>
      <c r="G3942" s="4">
        <v>5.48169262161125E9</v>
      </c>
      <c r="H3942" s="4">
        <v>26.6895111085984</v>
      </c>
      <c r="I3942" s="4">
        <v>30.2701273590873</v>
      </c>
      <c r="J3942" s="4">
        <f t="shared" si="2"/>
        <v>146303696118</v>
      </c>
      <c r="K3942" s="5">
        <f t="shared" si="3"/>
        <v>165931533800</v>
      </c>
      <c r="L3942" s="5">
        <f t="shared" si="4"/>
        <v>19627837681</v>
      </c>
      <c r="M3942" s="5">
        <f t="shared" si="5"/>
        <v>3.58061625</v>
      </c>
      <c r="N3942" s="4" t="b">
        <v>1</v>
      </c>
      <c r="O3942" s="4" t="b">
        <v>1</v>
      </c>
      <c r="P3942" s="4" t="b">
        <v>0</v>
      </c>
      <c r="Q3942" s="4" t="b">
        <v>0</v>
      </c>
      <c r="R3942" s="4" t="s">
        <v>39</v>
      </c>
      <c r="S3942" s="4">
        <v>-0.581946709343811</v>
      </c>
      <c r="T3942" s="4">
        <v>1.00466244177997E9</v>
      </c>
    </row>
    <row r="3943" ht="12.75" customHeight="1">
      <c r="A3943" s="8" t="str">
        <f t="shared" si="1"/>
        <v>Fiji2018</v>
      </c>
      <c r="B3943" s="4" t="s">
        <v>87</v>
      </c>
      <c r="C3943" s="4">
        <v>2018.0</v>
      </c>
      <c r="D3943" s="4">
        <v>3.8126372191541</v>
      </c>
      <c r="E3943" s="4">
        <v>-1.02546181645001E8</v>
      </c>
      <c r="F3943" s="4">
        <v>-4.71479655357108E8</v>
      </c>
      <c r="G3943" s="4">
        <v>5.58142589096651E9</v>
      </c>
      <c r="H3943" s="4">
        <v>28.1019804853309</v>
      </c>
      <c r="I3943" s="4">
        <v>32.4778539461921</v>
      </c>
      <c r="J3943" s="4">
        <f t="shared" si="2"/>
        <v>156849121468</v>
      </c>
      <c r="K3943" s="5">
        <f t="shared" si="3"/>
        <v>181272734898</v>
      </c>
      <c r="L3943" s="5">
        <f t="shared" si="4"/>
        <v>24423613430</v>
      </c>
      <c r="M3943" s="5">
        <f t="shared" si="5"/>
        <v>4.375873461</v>
      </c>
      <c r="N3943" s="4" t="b">
        <v>1</v>
      </c>
      <c r="O3943" s="4" t="b">
        <v>1</v>
      </c>
      <c r="P3943" s="4" t="b">
        <v>1</v>
      </c>
      <c r="Q3943" s="4" t="b">
        <v>0</v>
      </c>
      <c r="R3943" s="4" t="s">
        <v>39</v>
      </c>
      <c r="S3943" s="4">
        <v>3.81235122208518</v>
      </c>
      <c r="T3943" s="4">
        <v>9.97332693552599E7</v>
      </c>
    </row>
    <row r="3944" ht="12.75" customHeight="1">
      <c r="A3944" s="8" t="str">
        <f t="shared" si="1"/>
        <v>Fiji2017</v>
      </c>
      <c r="B3944" s="4" t="s">
        <v>87</v>
      </c>
      <c r="C3944" s="4">
        <v>2017.0</v>
      </c>
      <c r="D3944" s="4">
        <v>5.35363107429258</v>
      </c>
      <c r="E3944" s="4">
        <v>2.46708605232013E7</v>
      </c>
      <c r="F3944" s="4">
        <v>-3.55420613149062E8</v>
      </c>
      <c r="G3944" s="4">
        <v>5.35346838756019E9</v>
      </c>
      <c r="H3944" s="4">
        <v>26.0193524447302</v>
      </c>
      <c r="I3944" s="4">
        <v>28.1137212582112</v>
      </c>
      <c r="J3944" s="4">
        <f t="shared" si="2"/>
        <v>139293780778</v>
      </c>
      <c r="K3944" s="5">
        <f t="shared" si="3"/>
        <v>150505918013</v>
      </c>
      <c r="L3944" s="5">
        <f t="shared" si="4"/>
        <v>11212137235</v>
      </c>
      <c r="M3944" s="5">
        <f t="shared" si="5"/>
        <v>2.094368813</v>
      </c>
      <c r="N3944" s="4" t="b">
        <v>0</v>
      </c>
      <c r="O3944" s="4" t="b">
        <v>0</v>
      </c>
      <c r="P3944" s="4" t="b">
        <v>1</v>
      </c>
      <c r="Q3944" s="4" t="b">
        <v>1</v>
      </c>
      <c r="R3944" s="4" t="s">
        <v>39</v>
      </c>
      <c r="S3944" s="4">
        <v>5.35336455965106</v>
      </c>
      <c r="T3944" s="4">
        <v>-2.27957503406319E8</v>
      </c>
    </row>
    <row r="3945" ht="12.75" customHeight="1">
      <c r="A3945" s="8" t="str">
        <f t="shared" si="1"/>
        <v>Fiji2016</v>
      </c>
      <c r="B3945" s="4" t="s">
        <v>87</v>
      </c>
      <c r="C3945" s="4">
        <v>2016.0</v>
      </c>
      <c r="D3945" s="4">
        <v>2.44475296721192</v>
      </c>
      <c r="E3945" s="4">
        <v>-1.40605505396078E8</v>
      </c>
      <c r="F3945" s="4">
        <v>-1.77831295559721E8</v>
      </c>
      <c r="G3945" s="4">
        <v>4.93021378750451E9</v>
      </c>
      <c r="H3945" s="4">
        <v>26.3830835382351</v>
      </c>
      <c r="I3945" s="4">
        <v>32.0817460513786</v>
      </c>
      <c r="J3945" s="4">
        <f t="shared" si="2"/>
        <v>130074242217</v>
      </c>
      <c r="K3945" s="5">
        <f t="shared" si="3"/>
        <v>158169866710</v>
      </c>
      <c r="L3945" s="5">
        <f t="shared" si="4"/>
        <v>28095624493</v>
      </c>
      <c r="M3945" s="5">
        <f t="shared" si="5"/>
        <v>5.698662513</v>
      </c>
      <c r="N3945" s="4" t="b">
        <v>0</v>
      </c>
      <c r="O3945" s="4" t="b">
        <v>1</v>
      </c>
      <c r="P3945" s="4" t="b">
        <v>1</v>
      </c>
      <c r="Q3945" s="4" t="b">
        <v>1</v>
      </c>
      <c r="R3945" s="4" t="s">
        <v>39</v>
      </c>
      <c r="S3945" s="4">
        <v>2.44565179664174</v>
      </c>
      <c r="T3945" s="4">
        <v>-4.2325460005568E8</v>
      </c>
    </row>
    <row r="3946" ht="12.75" customHeight="1">
      <c r="A3946" s="8" t="str">
        <f t="shared" si="1"/>
        <v>Fiji2015</v>
      </c>
      <c r="B3946" s="4" t="s">
        <v>87</v>
      </c>
      <c r="C3946" s="4">
        <v>2015.0</v>
      </c>
      <c r="D3946" s="4">
        <v>4.50201810843242</v>
      </c>
      <c r="E3946" s="4">
        <v>-4.20944625044078E7</v>
      </c>
      <c r="F3946" s="4">
        <v>-1.62622175057698E8</v>
      </c>
      <c r="G3946" s="4">
        <v>4.68248030397469E9</v>
      </c>
      <c r="H3946" s="4">
        <v>26.7008241016131</v>
      </c>
      <c r="I3946" s="4">
        <v>30.643879544192</v>
      </c>
      <c r="J3946" s="4">
        <f t="shared" si="2"/>
        <v>125026082956</v>
      </c>
      <c r="K3946" s="5">
        <f t="shared" si="3"/>
        <v>143489362403</v>
      </c>
      <c r="L3946" s="5">
        <f t="shared" si="4"/>
        <v>18463279447</v>
      </c>
      <c r="M3946" s="5">
        <f t="shared" si="5"/>
        <v>3.943055443</v>
      </c>
      <c r="N3946" s="4" t="b">
        <v>0</v>
      </c>
      <c r="O3946" s="4" t="b">
        <v>1</v>
      </c>
      <c r="P3946" s="4" t="b">
        <v>1</v>
      </c>
      <c r="Q3946" s="4" t="b">
        <v>0</v>
      </c>
      <c r="R3946" s="4" t="s">
        <v>39</v>
      </c>
      <c r="S3946" s="4">
        <v>4.50120041028764</v>
      </c>
      <c r="T3946" s="4">
        <v>-2.47733483529819E8</v>
      </c>
    </row>
    <row r="3947" ht="12.75" customHeight="1">
      <c r="A3947" s="8" t="str">
        <f t="shared" si="1"/>
        <v>Fiji2014</v>
      </c>
      <c r="B3947" s="4" t="s">
        <v>87</v>
      </c>
      <c r="C3947" s="4">
        <v>2014.0</v>
      </c>
      <c r="D3947" s="4">
        <v>5.6035148093671</v>
      </c>
      <c r="E3947" s="4">
        <v>-2.35870790260312E7</v>
      </c>
      <c r="F3947" s="4">
        <v>-2.80634401887571E8</v>
      </c>
      <c r="G3947" s="4">
        <v>4.85710384672985E9</v>
      </c>
      <c r="H3947" s="4">
        <v>26.7052297024006</v>
      </c>
      <c r="I3947" s="4">
        <v>30.1890837279353</v>
      </c>
      <c r="J3947" s="4">
        <f t="shared" si="2"/>
        <v>129710073915</v>
      </c>
      <c r="K3947" s="5">
        <f t="shared" si="3"/>
        <v>146631514704</v>
      </c>
      <c r="L3947" s="5">
        <f t="shared" si="4"/>
        <v>16921440789</v>
      </c>
      <c r="M3947" s="5">
        <f t="shared" si="5"/>
        <v>3.483854026</v>
      </c>
      <c r="N3947" s="4" t="b">
        <v>0</v>
      </c>
      <c r="O3947" s="4" t="b">
        <v>0</v>
      </c>
      <c r="P3947" s="4" t="b">
        <v>1</v>
      </c>
      <c r="Q3947" s="4" t="b">
        <v>1</v>
      </c>
      <c r="R3947" s="4" t="s">
        <v>39</v>
      </c>
      <c r="S3947" s="4">
        <v>5.60351440618308</v>
      </c>
      <c r="T3947" s="4">
        <v>1.74623542755159E8</v>
      </c>
    </row>
    <row r="3948" ht="12.75" customHeight="1">
      <c r="A3948" s="8" t="str">
        <f t="shared" si="1"/>
        <v>Fiji2013</v>
      </c>
      <c r="B3948" s="4" t="s">
        <v>87</v>
      </c>
      <c r="C3948" s="4">
        <v>2013.0</v>
      </c>
      <c r="D3948" s="4">
        <v>4.73422033743241</v>
      </c>
      <c r="E3948" s="4">
        <v>1.31356318090626E8</v>
      </c>
      <c r="F3948" s="4">
        <v>-4.06920504890231E8</v>
      </c>
      <c r="G3948" s="4">
        <v>4.18996886981721E9</v>
      </c>
      <c r="H3948" s="4">
        <v>25.8302564873157</v>
      </c>
      <c r="I3948" s="4">
        <v>25.9090404656356</v>
      </c>
      <c r="J3948" s="4">
        <f t="shared" si="2"/>
        <v>108227970581</v>
      </c>
      <c r="K3948" s="5">
        <f t="shared" si="3"/>
        <v>108558072998</v>
      </c>
      <c r="L3948" s="5">
        <f t="shared" si="4"/>
        <v>330102416.6</v>
      </c>
      <c r="M3948" s="5">
        <f t="shared" si="5"/>
        <v>0.07878397832</v>
      </c>
      <c r="N3948" s="4" t="b">
        <v>0</v>
      </c>
      <c r="O3948" s="4" t="b">
        <v>0</v>
      </c>
      <c r="P3948" s="4" t="b">
        <v>1</v>
      </c>
      <c r="Q3948" s="4" t="b">
        <v>1</v>
      </c>
      <c r="R3948" s="4" t="s">
        <v>39</v>
      </c>
      <c r="S3948" s="4">
        <v>4.73421948956532</v>
      </c>
      <c r="T3948" s="4">
        <v>-6.67134976912639E8</v>
      </c>
    </row>
    <row r="3949" ht="12.75" customHeight="1">
      <c r="A3949" s="8" t="str">
        <f t="shared" si="1"/>
        <v>Fiji2012</v>
      </c>
      <c r="B3949" s="4" t="s">
        <v>87</v>
      </c>
      <c r="C3949" s="4">
        <v>2012.0</v>
      </c>
      <c r="D3949" s="4">
        <v>1.41131384569426</v>
      </c>
      <c r="E3949" s="4">
        <v>1.08372616786824E8</v>
      </c>
      <c r="F3949" s="4">
        <v>-5.69606422615759E7</v>
      </c>
      <c r="G3949" s="4">
        <v>3.97202850966449E9</v>
      </c>
      <c r="H3949" s="4">
        <v>25.3338504060716</v>
      </c>
      <c r="I3949" s="4">
        <v>26.0167126912996</v>
      </c>
      <c r="J3949" s="4">
        <f t="shared" si="2"/>
        <v>100626776072</v>
      </c>
      <c r="K3949" s="5">
        <f t="shared" si="3"/>
        <v>103339124538</v>
      </c>
      <c r="L3949" s="5">
        <f t="shared" si="4"/>
        <v>2712348465</v>
      </c>
      <c r="M3949" s="5">
        <f t="shared" si="5"/>
        <v>0.6828622852</v>
      </c>
      <c r="N3949" s="4" t="b">
        <v>0</v>
      </c>
      <c r="O3949" s="4" t="b">
        <v>1</v>
      </c>
      <c r="P3949" s="4" t="b">
        <v>0</v>
      </c>
      <c r="Q3949" s="4" t="b">
        <v>0</v>
      </c>
      <c r="R3949" s="4" t="s">
        <v>39</v>
      </c>
      <c r="S3949" s="4">
        <v>1.41131438177968</v>
      </c>
      <c r="T3949" s="4">
        <v>-2.17940360152719E8</v>
      </c>
    </row>
    <row r="3950" ht="12.75" customHeight="1">
      <c r="A3950" s="8" t="str">
        <f t="shared" si="1"/>
        <v>Fiji2011</v>
      </c>
      <c r="B3950" s="4" t="s">
        <v>87</v>
      </c>
      <c r="C3950" s="4">
        <v>2011.0</v>
      </c>
      <c r="D3950" s="4">
        <v>2.70000000000003</v>
      </c>
      <c r="E3950" s="4">
        <v>1.13195859532853E8</v>
      </c>
      <c r="F3950" s="4">
        <v>-1.95062701836569E8</v>
      </c>
      <c r="G3950" s="4">
        <v>3.77941225547694E9</v>
      </c>
      <c r="H3950" s="4">
        <v>25.7844435140676</v>
      </c>
      <c r="I3950" s="4">
        <v>26.5039212866095</v>
      </c>
      <c r="J3950" s="4">
        <f t="shared" si="2"/>
        <v>97450041818</v>
      </c>
      <c r="K3950" s="5">
        <f t="shared" si="3"/>
        <v>100169244929</v>
      </c>
      <c r="L3950" s="5">
        <f t="shared" si="4"/>
        <v>2719203111</v>
      </c>
      <c r="M3950" s="5">
        <f t="shared" si="5"/>
        <v>0.7194777725</v>
      </c>
      <c r="N3950" s="4" t="b">
        <v>0</v>
      </c>
      <c r="O3950" s="4" t="b">
        <v>1</v>
      </c>
      <c r="P3950" s="4" t="b">
        <v>1</v>
      </c>
      <c r="Q3950" s="4" t="b">
        <v>0</v>
      </c>
      <c r="R3950" s="4" t="s">
        <v>39</v>
      </c>
      <c r="S3950" s="4">
        <v>2.70514302901049</v>
      </c>
      <c r="T3950" s="4">
        <v>-1.9261625418755E8</v>
      </c>
    </row>
    <row r="3951" ht="12.75" customHeight="1">
      <c r="A3951" s="8" t="str">
        <f t="shared" si="1"/>
        <v>Fiji2010</v>
      </c>
      <c r="B3951" s="4" t="s">
        <v>87</v>
      </c>
      <c r="C3951" s="4">
        <v>2010.0</v>
      </c>
      <c r="D3951" s="4">
        <v>3.00000000000002</v>
      </c>
      <c r="E3951" s="4">
        <v>6.72450627296461E7</v>
      </c>
      <c r="F3951" s="4">
        <v>-1.49446716080541E8</v>
      </c>
      <c r="G3951" s="4">
        <v>3.14016723946869E9</v>
      </c>
      <c r="H3951" s="4">
        <v>24.2529173129135</v>
      </c>
      <c r="I3951" s="4">
        <v>25.547915999559</v>
      </c>
      <c r="J3951" s="4">
        <f t="shared" si="2"/>
        <v>76158216408</v>
      </c>
      <c r="K3951" s="5">
        <f t="shared" si="3"/>
        <v>80224728859</v>
      </c>
      <c r="L3951" s="5">
        <f t="shared" si="4"/>
        <v>4066512451</v>
      </c>
      <c r="M3951" s="5">
        <f t="shared" si="5"/>
        <v>1.294998687</v>
      </c>
      <c r="N3951" s="4" t="b">
        <v>0</v>
      </c>
      <c r="O3951" s="4" t="b">
        <v>0</v>
      </c>
      <c r="P3951" s="4" t="b">
        <v>1</v>
      </c>
      <c r="Q3951" s="4" t="b">
        <v>0</v>
      </c>
      <c r="R3951" s="4" t="s">
        <v>39</v>
      </c>
      <c r="S3951" s="4">
        <v>2.95467242212241</v>
      </c>
      <c r="T3951" s="4">
        <v>-6.3924501600825E8</v>
      </c>
    </row>
    <row r="3952" ht="12.75" customHeight="1">
      <c r="A3952" s="8" t="str">
        <f t="shared" si="1"/>
        <v>Fiji2009</v>
      </c>
      <c r="B3952" s="4" t="s">
        <v>87</v>
      </c>
      <c r="C3952" s="4">
        <v>2009.0</v>
      </c>
      <c r="D3952" s="4">
        <v>-1.40000000000007</v>
      </c>
      <c r="E3952" s="4">
        <v>7809669.42438045</v>
      </c>
      <c r="F3952" s="4">
        <v>-1.23989445185117E8</v>
      </c>
      <c r="G3952" s="4">
        <v>2.87062463568032E9</v>
      </c>
      <c r="H3952" s="4">
        <v>23.3282654028383</v>
      </c>
      <c r="I3952" s="4">
        <v>26.1950249109879</v>
      </c>
      <c r="J3952" s="4">
        <f t="shared" si="2"/>
        <v>66966693373</v>
      </c>
      <c r="K3952" s="5">
        <f t="shared" si="3"/>
        <v>75196083842</v>
      </c>
      <c r="L3952" s="5">
        <f t="shared" si="4"/>
        <v>8229390469</v>
      </c>
      <c r="M3952" s="5">
        <f t="shared" si="5"/>
        <v>2.866759508</v>
      </c>
      <c r="N3952" s="4" t="b">
        <v>1</v>
      </c>
      <c r="O3952" s="4" t="b">
        <v>1</v>
      </c>
      <c r="P3952" s="4" t="b">
        <v>0</v>
      </c>
      <c r="Q3952" s="4" t="b">
        <v>0</v>
      </c>
      <c r="R3952" s="4" t="s">
        <v>39</v>
      </c>
      <c r="S3952" s="4">
        <v>-1.38603770763581</v>
      </c>
      <c r="T3952" s="4">
        <v>-2.6954260378837E8</v>
      </c>
    </row>
    <row r="3953" ht="12.75" customHeight="1">
      <c r="A3953" s="8" t="str">
        <f t="shared" si="1"/>
        <v>Fiji2008</v>
      </c>
      <c r="B3953" s="4" t="s">
        <v>87</v>
      </c>
      <c r="C3953" s="4">
        <v>2008.0</v>
      </c>
      <c r="D3953" s="4">
        <v>0.999999999999926</v>
      </c>
      <c r="E3953" s="4">
        <v>1.4638994216019E8</v>
      </c>
      <c r="F3953" s="4">
        <v>-5.26301838876914E8</v>
      </c>
      <c r="G3953" s="4">
        <v>3.52318591955826E9</v>
      </c>
      <c r="H3953" s="4">
        <v>24.1836474155157</v>
      </c>
      <c r="I3953" s="4">
        <v>22.8345288955832</v>
      </c>
      <c r="J3953" s="4">
        <f t="shared" si="2"/>
        <v>85203486058</v>
      </c>
      <c r="K3953" s="5">
        <f t="shared" si="3"/>
        <v>80450290685</v>
      </c>
      <c r="L3953" s="5">
        <f t="shared" si="4"/>
        <v>-4753195373</v>
      </c>
      <c r="M3953" s="5">
        <f t="shared" si="5"/>
        <v>-1.34911852</v>
      </c>
      <c r="N3953" s="4" t="b">
        <v>1</v>
      </c>
      <c r="O3953" s="4" t="b">
        <v>1</v>
      </c>
      <c r="P3953" s="4" t="b">
        <v>0</v>
      </c>
      <c r="Q3953" s="4" t="b">
        <v>0</v>
      </c>
      <c r="R3953" s="4" t="s">
        <v>39</v>
      </c>
      <c r="S3953" s="4">
        <v>1.03279422025967</v>
      </c>
      <c r="T3953" s="4">
        <v>6.5256128387794E8</v>
      </c>
    </row>
    <row r="3954" ht="12.75" customHeight="1">
      <c r="A3954" s="8" t="str">
        <f t="shared" si="1"/>
        <v>Fiji2007</v>
      </c>
      <c r="B3954" s="4" t="s">
        <v>87</v>
      </c>
      <c r="C3954" s="4">
        <v>2007.0</v>
      </c>
      <c r="D3954" s="4">
        <v>-0.899999999999978</v>
      </c>
      <c r="E3954" s="4">
        <v>1.14859616574918E8</v>
      </c>
      <c r="F3954" s="4">
        <v>-3.86971587444887E8</v>
      </c>
      <c r="G3954" s="4">
        <v>3.37831459976402E9</v>
      </c>
      <c r="H3954" s="4">
        <v>23.8047635235682</v>
      </c>
      <c r="I3954" s="4">
        <v>23.5070890918489</v>
      </c>
      <c r="J3954" s="4">
        <f t="shared" si="2"/>
        <v>80419980156</v>
      </c>
      <c r="K3954" s="5">
        <f t="shared" si="3"/>
        <v>79414342277</v>
      </c>
      <c r="L3954" s="5">
        <f t="shared" si="4"/>
        <v>-1005637879</v>
      </c>
      <c r="M3954" s="5">
        <f t="shared" si="5"/>
        <v>-0.2976744317</v>
      </c>
      <c r="N3954" s="4" t="b">
        <v>1</v>
      </c>
      <c r="O3954" s="4" t="b">
        <v>1</v>
      </c>
      <c r="P3954" s="4" t="b">
        <v>0</v>
      </c>
      <c r="Q3954" s="4" t="b">
        <v>0</v>
      </c>
      <c r="R3954" s="4" t="s">
        <v>39</v>
      </c>
      <c r="S3954" s="4">
        <v>-0.850654310045826</v>
      </c>
      <c r="T3954" s="4">
        <v>-1.4487131979424E8</v>
      </c>
    </row>
    <row r="3955" ht="12.75" customHeight="1">
      <c r="A3955" s="8" t="str">
        <f t="shared" si="1"/>
        <v>Fiji2006</v>
      </c>
      <c r="B3955" s="4" t="s">
        <v>87</v>
      </c>
      <c r="C3955" s="4">
        <v>2006.0</v>
      </c>
      <c r="D3955" s="4">
        <v>1.89999999999999</v>
      </c>
      <c r="E3955" s="4">
        <v>5.60454648060725E7</v>
      </c>
      <c r="F3955" s="4">
        <v>-5.06018222797621E8</v>
      </c>
      <c r="G3955" s="4">
        <v>3.07630545286506E9</v>
      </c>
      <c r="H3955" s="4">
        <v>24.6386301899655</v>
      </c>
      <c r="I3955" s="4">
        <v>25.3960426957012</v>
      </c>
      <c r="J3955" s="4">
        <f t="shared" si="2"/>
        <v>75795952405</v>
      </c>
      <c r="K3955" s="5">
        <f t="shared" si="3"/>
        <v>78125984626</v>
      </c>
      <c r="L3955" s="5">
        <f t="shared" si="4"/>
        <v>2330032221</v>
      </c>
      <c r="M3955" s="5">
        <f t="shared" si="5"/>
        <v>0.7574125057</v>
      </c>
      <c r="N3955" s="4" t="b">
        <v>1</v>
      </c>
      <c r="O3955" s="4" t="b">
        <v>1</v>
      </c>
      <c r="P3955" s="4" t="b">
        <v>0</v>
      </c>
      <c r="Q3955" s="4" t="b">
        <v>0</v>
      </c>
      <c r="R3955" s="4" t="s">
        <v>39</v>
      </c>
      <c r="S3955" s="4">
        <v>1.85248387199486</v>
      </c>
      <c r="T3955" s="4">
        <v>-3.0200914689896E8</v>
      </c>
    </row>
    <row r="3956" ht="12.75" customHeight="1">
      <c r="A3956" s="8" t="str">
        <f t="shared" si="1"/>
        <v>Fiji2005</v>
      </c>
      <c r="B3956" s="4" t="s">
        <v>87</v>
      </c>
      <c r="C3956" s="4">
        <v>2005.0</v>
      </c>
      <c r="D3956" s="4">
        <v>-1.2999999999999</v>
      </c>
      <c r="E3956" s="4">
        <v>3.4945454134433E7</v>
      </c>
      <c r="F3956" s="4">
        <v>-2.05524042211005E8</v>
      </c>
      <c r="G3956" s="4">
        <v>2.98040346453066E9</v>
      </c>
      <c r="H3956" s="4">
        <v>22.8559571156279</v>
      </c>
      <c r="I3956" s="4">
        <v>24.0345990864751</v>
      </c>
      <c r="J3956" s="4">
        <f t="shared" si="2"/>
        <v>68119973773</v>
      </c>
      <c r="K3956" s="5">
        <f t="shared" si="3"/>
        <v>71632802386</v>
      </c>
      <c r="L3956" s="5">
        <f t="shared" si="4"/>
        <v>3512828613</v>
      </c>
      <c r="M3956" s="5">
        <f t="shared" si="5"/>
        <v>1.178641971</v>
      </c>
      <c r="N3956" s="4" t="b">
        <v>1</v>
      </c>
      <c r="O3956" s="4" t="b">
        <v>1</v>
      </c>
      <c r="P3956" s="4" t="b">
        <v>0</v>
      </c>
      <c r="Q3956" s="4" t="b">
        <v>0</v>
      </c>
      <c r="R3956" s="4" t="s">
        <v>39</v>
      </c>
      <c r="S3956" s="4">
        <v>0.700000402432437</v>
      </c>
      <c r="T3956" s="4">
        <v>-9.59019883343997E7</v>
      </c>
    </row>
    <row r="3957" ht="12.75" customHeight="1">
      <c r="A3957" s="8" t="str">
        <f t="shared" si="1"/>
        <v>Fiji2004</v>
      </c>
      <c r="B3957" s="4" t="s">
        <v>87</v>
      </c>
      <c r="C3957" s="4">
        <v>2004.0</v>
      </c>
      <c r="D3957" s="4">
        <v>5.39999999999981</v>
      </c>
      <c r="E3957" s="4">
        <v>3.83365695583447E7</v>
      </c>
      <c r="F3957" s="4">
        <v>-2.51224967371611E8</v>
      </c>
      <c r="G3957" s="4">
        <v>2.70807847663012E9</v>
      </c>
      <c r="H3957" s="4">
        <v>23.7127836353045</v>
      </c>
      <c r="I3957" s="4">
        <v>24.6943552122712</v>
      </c>
      <c r="J3957" s="4">
        <f t="shared" si="2"/>
        <v>64216078984</v>
      </c>
      <c r="K3957" s="5">
        <f t="shared" si="3"/>
        <v>66874251845</v>
      </c>
      <c r="L3957" s="5">
        <f t="shared" si="4"/>
        <v>2658172861</v>
      </c>
      <c r="M3957" s="5">
        <f t="shared" si="5"/>
        <v>0.981571577</v>
      </c>
      <c r="N3957" s="4" t="b">
        <v>1</v>
      </c>
      <c r="O3957" s="4" t="b">
        <v>1</v>
      </c>
      <c r="P3957" s="4" t="b">
        <v>0</v>
      </c>
      <c r="Q3957" s="4" t="b">
        <v>0</v>
      </c>
      <c r="R3957" s="4" t="s">
        <v>39</v>
      </c>
      <c r="S3957" s="4">
        <v>5.29999970460935</v>
      </c>
      <c r="T3957" s="4">
        <v>-2.7232498790054E8</v>
      </c>
    </row>
    <row r="3958" ht="12.75" customHeight="1">
      <c r="A3958" s="8" t="str">
        <f t="shared" si="1"/>
        <v>Fiji2003</v>
      </c>
      <c r="B3958" s="4" t="s">
        <v>87</v>
      </c>
      <c r="C3958" s="4">
        <v>2003.0</v>
      </c>
      <c r="D3958" s="4">
        <v>0.800000000000168</v>
      </c>
      <c r="E3958" s="4">
        <v>-2.36989007054159E7</v>
      </c>
      <c r="F3958" s="4">
        <v>-5.25055777515239E7</v>
      </c>
      <c r="G3958" s="4">
        <v>2.30049200201302E9</v>
      </c>
      <c r="H3958" s="4">
        <v>23.2791370615578</v>
      </c>
      <c r="I3958" s="4">
        <v>26.7366528732155</v>
      </c>
      <c r="J3958" s="4">
        <f t="shared" si="2"/>
        <v>53553468624</v>
      </c>
      <c r="K3958" s="5">
        <f t="shared" si="3"/>
        <v>61507456095</v>
      </c>
      <c r="L3958" s="5">
        <f t="shared" si="4"/>
        <v>7953987472</v>
      </c>
      <c r="M3958" s="5">
        <f t="shared" si="5"/>
        <v>3.457515812</v>
      </c>
      <c r="N3958" s="4" t="b">
        <v>0</v>
      </c>
      <c r="O3958" s="4" t="b">
        <v>1</v>
      </c>
      <c r="P3958" s="4" t="b">
        <v>0</v>
      </c>
      <c r="Q3958" s="4" t="b">
        <v>0</v>
      </c>
      <c r="R3958" s="4" t="s">
        <v>39</v>
      </c>
      <c r="S3958" s="4">
        <v>0.999999344757299</v>
      </c>
      <c r="T3958" s="4">
        <v>-4.07586474617099E8</v>
      </c>
    </row>
    <row r="3959" ht="12.75" customHeight="1">
      <c r="A3959" s="8" t="str">
        <f t="shared" si="1"/>
        <v>Fiji2002</v>
      </c>
      <c r="B3959" s="4" t="s">
        <v>87</v>
      </c>
      <c r="C3959" s="4">
        <v>2002.0</v>
      </c>
      <c r="D3959" s="4">
        <v>3.20000000000005</v>
      </c>
      <c r="E3959" s="4">
        <v>-2.14054632908357E7</v>
      </c>
      <c r="F3959" s="4">
        <v>1.57456538269843E7</v>
      </c>
      <c r="G3959" s="4">
        <v>1.83327998536741E9</v>
      </c>
      <c r="H3959" s="4">
        <v>24.4392834262115</v>
      </c>
      <c r="I3959" s="4">
        <v>28.119551084574</v>
      </c>
      <c r="J3959" s="4">
        <f t="shared" si="2"/>
        <v>44804049162</v>
      </c>
      <c r="K3959" s="5">
        <f t="shared" si="3"/>
        <v>51551010201</v>
      </c>
      <c r="L3959" s="5">
        <f t="shared" si="4"/>
        <v>6746961039</v>
      </c>
      <c r="M3959" s="5">
        <f t="shared" si="5"/>
        <v>3.680267658</v>
      </c>
      <c r="N3959" s="4" t="b">
        <v>0</v>
      </c>
      <c r="O3959" s="4" t="b">
        <v>1</v>
      </c>
      <c r="P3959" s="4" t="b">
        <v>0</v>
      </c>
      <c r="Q3959" s="4" t="b">
        <v>0</v>
      </c>
      <c r="R3959" s="4" t="s">
        <v>39</v>
      </c>
      <c r="S3959" s="4">
        <v>3.19999911373267</v>
      </c>
      <c r="T3959" s="4">
        <v>-4.6721201664561E8</v>
      </c>
    </row>
    <row r="3960" ht="12.75" customHeight="1">
      <c r="A3960" s="8" t="str">
        <f t="shared" si="1"/>
        <v>Fiji2001</v>
      </c>
      <c r="B3960" s="4" t="s">
        <v>87</v>
      </c>
      <c r="C3960" s="4">
        <v>2001.0</v>
      </c>
      <c r="D3960" s="4">
        <v>1.89999999999985</v>
      </c>
      <c r="E3960" s="4">
        <v>-3.29714826896967E7</v>
      </c>
      <c r="F3960" s="4">
        <v>-6.76038921169792E7</v>
      </c>
      <c r="G3960" s="4">
        <v>1.65246206263884E9</v>
      </c>
      <c r="H3960" s="4">
        <v>22.4878228370548</v>
      </c>
      <c r="I3960" s="4">
        <v>26.9892376468454</v>
      </c>
      <c r="J3960" s="4">
        <f t="shared" si="2"/>
        <v>37160274110</v>
      </c>
      <c r="K3960" s="5">
        <f t="shared" si="3"/>
        <v>44598691311</v>
      </c>
      <c r="L3960" s="5">
        <f t="shared" si="4"/>
        <v>7438417201</v>
      </c>
      <c r="M3960" s="5">
        <f t="shared" si="5"/>
        <v>4.50141481</v>
      </c>
      <c r="N3960" s="4" t="b">
        <v>0</v>
      </c>
      <c r="O3960" s="4" t="b">
        <v>0</v>
      </c>
      <c r="P3960" s="4" t="b">
        <v>0</v>
      </c>
      <c r="Q3960" s="4" t="b">
        <v>0</v>
      </c>
      <c r="R3960" s="4" t="s">
        <v>39</v>
      </c>
      <c r="S3960" s="4">
        <v>2.00000014675206</v>
      </c>
      <c r="T3960" s="4">
        <v>-1.80817922728569E8</v>
      </c>
    </row>
    <row r="3961" ht="12.75" customHeight="1">
      <c r="A3961" s="8" t="str">
        <f t="shared" si="1"/>
        <v>Fiji2000</v>
      </c>
      <c r="B3961" s="4" t="s">
        <v>87</v>
      </c>
      <c r="C3961" s="4">
        <v>2000.0</v>
      </c>
      <c r="D3961" s="4">
        <v>-1.69999999999989</v>
      </c>
      <c r="E3961" s="4">
        <v>1.81529166899774E7</v>
      </c>
      <c r="F3961" s="4">
        <v>-2.55055831667617E7</v>
      </c>
      <c r="G3961" s="4">
        <v>1.67821950789829E9</v>
      </c>
      <c r="H3961" s="4">
        <v>22.843812925205</v>
      </c>
      <c r="I3961" s="4">
        <v>24.1733398521962</v>
      </c>
      <c r="J3961" s="4">
        <f t="shared" si="2"/>
        <v>38336932486</v>
      </c>
      <c r="K3961" s="5">
        <f t="shared" si="3"/>
        <v>40568170511</v>
      </c>
      <c r="L3961" s="5">
        <f t="shared" si="4"/>
        <v>2231238025</v>
      </c>
      <c r="M3961" s="5">
        <f t="shared" si="5"/>
        <v>1.329526927</v>
      </c>
      <c r="N3961" s="4" t="b">
        <v>1</v>
      </c>
      <c r="O3961" s="4" t="b">
        <v>1</v>
      </c>
      <c r="P3961" s="4" t="b">
        <v>0</v>
      </c>
      <c r="Q3961" s="4" t="b">
        <v>0</v>
      </c>
      <c r="R3961" s="4" t="s">
        <v>39</v>
      </c>
      <c r="S3961" s="4">
        <v>-1.69999841605511</v>
      </c>
      <c r="T3961" s="4">
        <v>2.57574452594499E7</v>
      </c>
    </row>
    <row r="3962" ht="12.75" customHeight="1">
      <c r="A3962" s="8" t="str">
        <f t="shared" si="1"/>
        <v>Fiji1999</v>
      </c>
      <c r="B3962" s="4" t="s">
        <v>87</v>
      </c>
      <c r="C3962" s="4">
        <v>1999.0</v>
      </c>
      <c r="D3962" s="4">
        <v>8.69999999999989</v>
      </c>
      <c r="E3962" s="4">
        <v>6.76989069739326E7</v>
      </c>
      <c r="F3962" s="4">
        <v>1.26927714666497E7</v>
      </c>
      <c r="G3962" s="4">
        <v>1.93645998603795E9</v>
      </c>
      <c r="H3962" s="4">
        <v>25.7653534809115</v>
      </c>
      <c r="I3962" s="4">
        <v>24.598660713419</v>
      </c>
      <c r="J3962" s="4">
        <f t="shared" si="2"/>
        <v>49893576042</v>
      </c>
      <c r="K3962" s="5">
        <f t="shared" si="3"/>
        <v>47634322182</v>
      </c>
      <c r="L3962" s="5">
        <f t="shared" si="4"/>
        <v>-2259253860</v>
      </c>
      <c r="M3962" s="5">
        <f t="shared" si="5"/>
        <v>-1.166692767</v>
      </c>
      <c r="N3962" s="4" t="b">
        <v>1</v>
      </c>
      <c r="O3962" s="4" t="b">
        <v>1</v>
      </c>
      <c r="P3962" s="4" t="b">
        <v>0</v>
      </c>
      <c r="Q3962" s="4" t="b">
        <v>0</v>
      </c>
      <c r="R3962" s="4" t="s">
        <v>39</v>
      </c>
      <c r="S3962" s="4">
        <v>8.79999871927239</v>
      </c>
      <c r="T3962" s="4">
        <v>2.5824047813966E8</v>
      </c>
    </row>
    <row r="3963" ht="12.75" customHeight="1">
      <c r="A3963" s="8" t="str">
        <f t="shared" si="1"/>
        <v>Fiji1998</v>
      </c>
      <c r="B3963" s="4" t="s">
        <v>87</v>
      </c>
      <c r="C3963" s="4">
        <v>1998.0</v>
      </c>
      <c r="D3963" s="4">
        <v>1.2999999999999</v>
      </c>
      <c r="E3963" s="4">
        <v>1.55472164455324E8</v>
      </c>
      <c r="F3963" s="4">
        <v>-5.98948066001727E7</v>
      </c>
      <c r="G3963" s="4">
        <v>1.65314699393502E9</v>
      </c>
      <c r="H3963" s="4">
        <v>33.1134881925211</v>
      </c>
      <c r="I3963" s="4">
        <v>27.7165283563321</v>
      </c>
      <c r="J3963" s="4">
        <f t="shared" si="2"/>
        <v>54741463464</v>
      </c>
      <c r="K3963" s="5">
        <f t="shared" si="3"/>
        <v>45819495535</v>
      </c>
      <c r="L3963" s="5">
        <f t="shared" si="4"/>
        <v>-8921967930</v>
      </c>
      <c r="M3963" s="5">
        <f t="shared" si="5"/>
        <v>-5.396959836</v>
      </c>
      <c r="N3963" s="4" t="b">
        <v>0</v>
      </c>
      <c r="O3963" s="4" t="b">
        <v>1</v>
      </c>
      <c r="P3963" s="4" t="b">
        <v>0</v>
      </c>
      <c r="Q3963" s="4" t="b">
        <v>0</v>
      </c>
      <c r="R3963" s="4" t="s">
        <v>39</v>
      </c>
      <c r="S3963" s="4">
        <v>1.30000045153811</v>
      </c>
      <c r="T3963" s="4">
        <v>-2.8331299210293E8</v>
      </c>
    </row>
    <row r="3964" ht="12.75" customHeight="1">
      <c r="A3964" s="8" t="str">
        <f t="shared" si="1"/>
        <v>Fiji1997</v>
      </c>
      <c r="B3964" s="4" t="s">
        <v>87</v>
      </c>
      <c r="C3964" s="4">
        <v>1997.0</v>
      </c>
      <c r="D3964" s="4">
        <v>-2.39999999999982</v>
      </c>
      <c r="E3964" s="4">
        <v>-3.20152280342906E7</v>
      </c>
      <c r="F3964" s="4">
        <v>-3.41489601191404E7</v>
      </c>
      <c r="G3964" s="4">
        <v>2.09022113702876E9</v>
      </c>
      <c r="H3964" s="4">
        <v>24.7354793644805</v>
      </c>
      <c r="I3964" s="4">
        <v>29.2400360603399</v>
      </c>
      <c r="J3964" s="4">
        <f t="shared" si="2"/>
        <v>51702621802</v>
      </c>
      <c r="K3964" s="5">
        <f t="shared" si="3"/>
        <v>61118141421</v>
      </c>
      <c r="L3964" s="5">
        <f t="shared" si="4"/>
        <v>9415519619</v>
      </c>
      <c r="M3964" s="5">
        <f t="shared" si="5"/>
        <v>4.504556696</v>
      </c>
      <c r="N3964" s="4" t="b">
        <v>1</v>
      </c>
      <c r="O3964" s="4" t="b">
        <v>1</v>
      </c>
      <c r="P3964" s="4" t="b">
        <v>0</v>
      </c>
      <c r="Q3964" s="4" t="b">
        <v>0</v>
      </c>
      <c r="R3964" s="4" t="s">
        <v>39</v>
      </c>
      <c r="S3964" s="4">
        <v>-2.1999993686925</v>
      </c>
      <c r="T3964" s="4">
        <v>4.3707414309374E8</v>
      </c>
    </row>
    <row r="3965" ht="12.75" customHeight="1">
      <c r="A3965" s="8" t="str">
        <f t="shared" si="1"/>
        <v>Fiji1996</v>
      </c>
      <c r="B3965" s="4" t="s">
        <v>87</v>
      </c>
      <c r="C3965" s="4">
        <v>1996.0</v>
      </c>
      <c r="D3965" s="4">
        <v>4.79999999999983</v>
      </c>
      <c r="E3965" s="4">
        <v>-1.80406043580591E7</v>
      </c>
      <c r="F3965" s="4">
        <v>1.35395140027079E7</v>
      </c>
      <c r="G3965" s="4">
        <v>2.12869664362574E9</v>
      </c>
      <c r="H3965" s="4">
        <v>23.7571453352315</v>
      </c>
      <c r="I3965" s="4">
        <v>27.2132436961129</v>
      </c>
      <c r="J3965" s="4">
        <f t="shared" si="2"/>
        <v>50571755537</v>
      </c>
      <c r="K3965" s="5">
        <f t="shared" si="3"/>
        <v>57928740518</v>
      </c>
      <c r="L3965" s="5">
        <f t="shared" si="4"/>
        <v>7356984981</v>
      </c>
      <c r="M3965" s="5">
        <f t="shared" si="5"/>
        <v>3.456098361</v>
      </c>
      <c r="N3965" s="4" t="b">
        <v>1</v>
      </c>
      <c r="O3965" s="4" t="b">
        <v>1</v>
      </c>
      <c r="P3965" s="4" t="b">
        <v>1</v>
      </c>
      <c r="Q3965" s="4" t="b">
        <v>0</v>
      </c>
      <c r="R3965" s="4" t="s">
        <v>39</v>
      </c>
      <c r="S3965" s="4">
        <v>4.80000043020962</v>
      </c>
      <c r="T3965" s="4">
        <v>3.847550659698E7</v>
      </c>
    </row>
    <row r="3966" ht="12.75" customHeight="1">
      <c r="A3966" s="8" t="str">
        <f t="shared" si="1"/>
        <v>Fiji1995</v>
      </c>
      <c r="B3966" s="4" t="s">
        <v>87</v>
      </c>
      <c r="C3966" s="4">
        <v>1995.0</v>
      </c>
      <c r="D3966" s="4">
        <v>2.6000000000001</v>
      </c>
      <c r="E3966" s="4">
        <v>6.89265990393633E7</v>
      </c>
      <c r="F3966" s="4">
        <v>-1.12704432329936E8</v>
      </c>
      <c r="G3966" s="4">
        <v>1.97030101919887E9</v>
      </c>
      <c r="H3966" s="4">
        <v>24.2874633184633</v>
      </c>
      <c r="I3966" s="4">
        <v>23.5080915414744</v>
      </c>
      <c r="J3966" s="4">
        <f t="shared" si="2"/>
        <v>47853613730</v>
      </c>
      <c r="K3966" s="5">
        <f t="shared" si="3"/>
        <v>46318016724</v>
      </c>
      <c r="L3966" s="5">
        <f t="shared" si="4"/>
        <v>-1535597007</v>
      </c>
      <c r="M3966" s="5">
        <f t="shared" si="5"/>
        <v>-0.779371777</v>
      </c>
      <c r="N3966" s="4" t="b">
        <v>0</v>
      </c>
      <c r="O3966" s="4" t="b">
        <v>0</v>
      </c>
      <c r="P3966" s="4" t="b">
        <v>1</v>
      </c>
      <c r="Q3966" s="4" t="b">
        <v>1</v>
      </c>
      <c r="R3966" s="4" t="s">
        <v>39</v>
      </c>
      <c r="S3966" s="4">
        <v>2.49999853846872</v>
      </c>
      <c r="T3966" s="4">
        <v>-1.5839562442687E8</v>
      </c>
    </row>
    <row r="3967" ht="12.75" customHeight="1">
      <c r="A3967" s="8" t="str">
        <f t="shared" si="1"/>
        <v>Fiji1994</v>
      </c>
      <c r="B3967" s="4" t="s">
        <v>87</v>
      </c>
      <c r="C3967" s="4">
        <v>1994.0</v>
      </c>
      <c r="D3967" s="4">
        <v>5.10000000000013</v>
      </c>
      <c r="E3967" s="4">
        <v>4.55503884632787E7</v>
      </c>
      <c r="F3967" s="4">
        <v>-1.1276359600444E8</v>
      </c>
      <c r="G3967" s="4">
        <v>1.82573209254674E9</v>
      </c>
      <c r="H3967" s="4">
        <v>24.660656402463</v>
      </c>
      <c r="I3967" s="4">
        <v>24.8558105468524</v>
      </c>
      <c r="J3967" s="4">
        <f t="shared" si="2"/>
        <v>45023751817</v>
      </c>
      <c r="K3967" s="5">
        <f t="shared" si="3"/>
        <v>45380051002</v>
      </c>
      <c r="L3967" s="5">
        <f t="shared" si="4"/>
        <v>356299184.4</v>
      </c>
      <c r="M3967" s="5">
        <f t="shared" si="5"/>
        <v>0.1951541444</v>
      </c>
      <c r="N3967" s="4" t="b">
        <v>0</v>
      </c>
      <c r="O3967" s="4" t="b">
        <v>0</v>
      </c>
      <c r="P3967" s="4" t="b">
        <v>1</v>
      </c>
      <c r="Q3967" s="4" t="b">
        <v>1</v>
      </c>
      <c r="R3967" s="4" t="s">
        <v>39</v>
      </c>
      <c r="S3967" s="4">
        <v>5.09999960852174</v>
      </c>
      <c r="T3967" s="4">
        <v>-1.44568926652129E8</v>
      </c>
    </row>
    <row r="3968" ht="12.75" customHeight="1">
      <c r="A3968" s="8" t="str">
        <f t="shared" si="1"/>
        <v>Fiji1993</v>
      </c>
      <c r="B3968" s="4" t="s">
        <v>87</v>
      </c>
      <c r="C3968" s="4">
        <v>1993.0</v>
      </c>
      <c r="D3968" s="4">
        <v>2.59999999999992</v>
      </c>
      <c r="E3968" s="4">
        <v>1.40322790680276E7</v>
      </c>
      <c r="F3968" s="4">
        <v>-1.38087593844757E8</v>
      </c>
      <c r="G3968" s="4">
        <v>1.6361012469394E9</v>
      </c>
      <c r="H3968" s="4">
        <v>24.7960358477233</v>
      </c>
      <c r="I3968" s="4">
        <v>26.6957363708645</v>
      </c>
      <c r="J3968" s="4">
        <f t="shared" si="2"/>
        <v>40568825170</v>
      </c>
      <c r="K3968" s="5">
        <f t="shared" si="3"/>
        <v>43676927564</v>
      </c>
      <c r="L3968" s="5">
        <f t="shared" si="4"/>
        <v>3108102395</v>
      </c>
      <c r="M3968" s="5">
        <f t="shared" si="5"/>
        <v>1.899700523</v>
      </c>
      <c r="N3968" s="4" t="b">
        <v>0</v>
      </c>
      <c r="O3968" s="4" t="b">
        <v>1</v>
      </c>
      <c r="P3968" s="4" t="b">
        <v>1</v>
      </c>
      <c r="Q3968" s="4" t="b">
        <v>1</v>
      </c>
      <c r="R3968" s="4" t="s">
        <v>39</v>
      </c>
      <c r="S3968" s="4">
        <v>2.13003242138274</v>
      </c>
      <c r="T3968" s="4">
        <v>-1.8963084560734E8</v>
      </c>
    </row>
    <row r="3969" ht="12.75" customHeight="1">
      <c r="A3969" s="8" t="str">
        <f t="shared" si="1"/>
        <v>Fiji1992</v>
      </c>
      <c r="B3969" s="4" t="s">
        <v>87</v>
      </c>
      <c r="C3969" s="4">
        <v>1992.0</v>
      </c>
      <c r="D3969" s="4">
        <v>6.09999999999998</v>
      </c>
      <c r="E3969" s="4">
        <v>1.10914548752633E7</v>
      </c>
      <c r="F3969" s="4">
        <v>-6.12778188378839E7</v>
      </c>
      <c r="G3969" s="4">
        <v>1.53241120898387E9</v>
      </c>
      <c r="H3969" s="4">
        <v>24.8595141380081</v>
      </c>
      <c r="I3969" s="4">
        <v>27.105048349788</v>
      </c>
      <c r="J3969" s="4">
        <f t="shared" si="2"/>
        <v>38094998115</v>
      </c>
      <c r="K3969" s="5">
        <f t="shared" si="3"/>
        <v>41536079911</v>
      </c>
      <c r="L3969" s="5">
        <f t="shared" si="4"/>
        <v>3441081796</v>
      </c>
      <c r="M3969" s="5">
        <f t="shared" si="5"/>
        <v>2.245534212</v>
      </c>
      <c r="N3969" s="4" t="b">
        <v>0</v>
      </c>
      <c r="O3969" s="4" t="b">
        <v>1</v>
      </c>
      <c r="P3969" s="4" t="b">
        <v>1</v>
      </c>
      <c r="Q3969" s="4" t="b">
        <v>0</v>
      </c>
      <c r="R3969" s="4" t="s">
        <v>39</v>
      </c>
      <c r="S3969" s="4">
        <v>6.10000190987678</v>
      </c>
      <c r="T3969" s="4">
        <v>-1.03690037955529E8</v>
      </c>
    </row>
    <row r="3970" ht="12.75" customHeight="1">
      <c r="A3970" s="8" t="str">
        <f t="shared" si="1"/>
        <v>Fiji1991</v>
      </c>
      <c r="B3970" s="4" t="s">
        <v>87</v>
      </c>
      <c r="C3970" s="4">
        <v>1991.0</v>
      </c>
      <c r="D3970" s="4">
        <v>-2.69999999999993</v>
      </c>
      <c r="E3970" s="4" t="s">
        <v>39</v>
      </c>
      <c r="F3970" s="4">
        <v>-6.82453919959066E7</v>
      </c>
      <c r="G3970" s="4">
        <v>1.38388371852673E9</v>
      </c>
      <c r="H3970" s="4" t="s">
        <v>39</v>
      </c>
      <c r="I3970" s="4" t="s">
        <v>39</v>
      </c>
      <c r="J3970" s="4" t="str">
        <f t="shared" si="2"/>
        <v>#VALUE!</v>
      </c>
      <c r="K3970" s="5" t="str">
        <f t="shared" si="3"/>
        <v>#VALUE!</v>
      </c>
      <c r="L3970" s="5" t="str">
        <f t="shared" si="4"/>
        <v>#VALUE!</v>
      </c>
      <c r="M3970" s="5" t="str">
        <f t="shared" si="5"/>
        <v>#VALUE!</v>
      </c>
      <c r="N3970" s="4" t="b">
        <v>1</v>
      </c>
      <c r="O3970" s="4" t="b">
        <v>1</v>
      </c>
      <c r="P3970" s="4" t="b">
        <v>0</v>
      </c>
      <c r="Q3970" s="4" t="b">
        <v>0</v>
      </c>
      <c r="R3970" s="4" t="s">
        <v>39</v>
      </c>
      <c r="S3970" s="4">
        <v>-2.7000037291637</v>
      </c>
      <c r="T3970" s="4">
        <v>-1.48527490457139E8</v>
      </c>
    </row>
    <row r="3971" ht="12.75" customHeight="1">
      <c r="A3971" s="8" t="str">
        <f t="shared" si="1"/>
        <v>Fiji1990</v>
      </c>
      <c r="B3971" s="4" t="s">
        <v>87</v>
      </c>
      <c r="C3971" s="4">
        <v>1990.0</v>
      </c>
      <c r="D3971" s="4">
        <v>5.80242859074142</v>
      </c>
      <c r="E3971" s="4" t="s">
        <v>39</v>
      </c>
      <c r="F3971" s="4">
        <v>-9.39963648436491E7</v>
      </c>
      <c r="G3971" s="4">
        <v>1.33701725855191E9</v>
      </c>
      <c r="H3971" s="4" t="s">
        <v>39</v>
      </c>
      <c r="I3971" s="4" t="s">
        <v>39</v>
      </c>
      <c r="J3971" s="4" t="str">
        <f t="shared" si="2"/>
        <v>#VALUE!</v>
      </c>
      <c r="K3971" s="5" t="str">
        <f t="shared" si="3"/>
        <v>#VALUE!</v>
      </c>
      <c r="L3971" s="5" t="str">
        <f t="shared" si="4"/>
        <v>#VALUE!</v>
      </c>
      <c r="M3971" s="5" t="str">
        <f t="shared" si="5"/>
        <v>#VALUE!</v>
      </c>
      <c r="N3971" s="4" t="b">
        <v>1</v>
      </c>
      <c r="O3971" s="4" t="b">
        <v>1</v>
      </c>
      <c r="P3971" s="4" t="b">
        <v>1</v>
      </c>
      <c r="Q3971" s="4" t="b">
        <v>0</v>
      </c>
      <c r="R3971" s="4" t="s">
        <v>39</v>
      </c>
      <c r="S3971" s="4">
        <v>5.80000271982991</v>
      </c>
      <c r="T3971" s="4">
        <v>-4.68664599748201E7</v>
      </c>
    </row>
    <row r="3972" ht="12.75" customHeight="1">
      <c r="A3972" s="8" t="str">
        <f t="shared" si="1"/>
        <v>Fiji1989</v>
      </c>
      <c r="B3972" s="4" t="s">
        <v>87</v>
      </c>
      <c r="C3972" s="4">
        <v>1989.0</v>
      </c>
      <c r="D3972" s="4">
        <v>13.8877556291219</v>
      </c>
      <c r="E3972" s="4" t="s">
        <v>39</v>
      </c>
      <c r="F3972" s="4">
        <v>7483146.06741575</v>
      </c>
      <c r="G3972" s="4">
        <v>1.18266E9</v>
      </c>
      <c r="H3972" s="4" t="s">
        <v>39</v>
      </c>
      <c r="I3972" s="4" t="s">
        <v>39</v>
      </c>
      <c r="J3972" s="4" t="str">
        <f t="shared" si="2"/>
        <v>#VALUE!</v>
      </c>
      <c r="K3972" s="5" t="str">
        <f t="shared" si="3"/>
        <v>#VALUE!</v>
      </c>
      <c r="L3972" s="5" t="str">
        <f t="shared" si="4"/>
        <v>#VALUE!</v>
      </c>
      <c r="M3972" s="5" t="str">
        <f t="shared" si="5"/>
        <v>#VALUE!</v>
      </c>
      <c r="N3972" s="4" t="b">
        <v>0</v>
      </c>
      <c r="O3972" s="4" t="b">
        <v>0</v>
      </c>
      <c r="P3972" s="4" t="b">
        <v>1</v>
      </c>
      <c r="Q3972" s="4" t="b">
        <v>1</v>
      </c>
      <c r="R3972" s="4" t="s">
        <v>39</v>
      </c>
      <c r="S3972" s="4">
        <v>7.43863243489116</v>
      </c>
      <c r="T3972" s="4">
        <v>-1.54357258551909E8</v>
      </c>
    </row>
    <row r="3973" ht="12.75" customHeight="1">
      <c r="A3973" s="8" t="str">
        <f t="shared" si="1"/>
        <v>Fiji1988</v>
      </c>
      <c r="B3973" s="4" t="s">
        <v>87</v>
      </c>
      <c r="C3973" s="4">
        <v>1988.0</v>
      </c>
      <c r="D3973" s="4">
        <v>3.46150961207766</v>
      </c>
      <c r="E3973" s="4" t="s">
        <v>39</v>
      </c>
      <c r="F3973" s="4">
        <v>7.05466961096773E7</v>
      </c>
      <c r="G3973" s="4">
        <v>1.11000926406069E9</v>
      </c>
      <c r="H3973" s="4" t="s">
        <v>39</v>
      </c>
      <c r="I3973" s="4" t="s">
        <v>39</v>
      </c>
      <c r="J3973" s="4" t="str">
        <f t="shared" si="2"/>
        <v>#VALUE!</v>
      </c>
      <c r="K3973" s="5" t="str">
        <f t="shared" si="3"/>
        <v>#VALUE!</v>
      </c>
      <c r="L3973" s="5" t="str">
        <f t="shared" si="4"/>
        <v>#VALUE!</v>
      </c>
      <c r="M3973" s="5" t="str">
        <f t="shared" si="5"/>
        <v>#VALUE!</v>
      </c>
      <c r="N3973" s="4" t="b">
        <v>0</v>
      </c>
      <c r="O3973" s="4" t="b">
        <v>1</v>
      </c>
      <c r="P3973" s="4" t="b">
        <v>1</v>
      </c>
      <c r="Q3973" s="4" t="b">
        <v>1</v>
      </c>
      <c r="R3973" s="4" t="s">
        <v>39</v>
      </c>
      <c r="S3973" s="4">
        <v>0.955754872815163</v>
      </c>
      <c r="T3973" s="4">
        <v>-7.265073593931E7</v>
      </c>
    </row>
    <row r="3974" ht="12.75" customHeight="1">
      <c r="A3974" s="8" t="str">
        <f t="shared" si="1"/>
        <v>Fiji1987</v>
      </c>
      <c r="B3974" s="4" t="s">
        <v>87</v>
      </c>
      <c r="C3974" s="4">
        <v>1987.0</v>
      </c>
      <c r="D3974" s="4">
        <v>-7.19369523924083</v>
      </c>
      <c r="E3974" s="4" t="s">
        <v>39</v>
      </c>
      <c r="F3974" s="4">
        <v>2.73343025398124E7</v>
      </c>
      <c r="G3974" s="4">
        <v>1.17794764945097E9</v>
      </c>
      <c r="H3974" s="4" t="s">
        <v>39</v>
      </c>
      <c r="I3974" s="4" t="s">
        <v>39</v>
      </c>
      <c r="J3974" s="4" t="str">
        <f t="shared" si="2"/>
        <v>#VALUE!</v>
      </c>
      <c r="K3974" s="5" t="str">
        <f t="shared" si="3"/>
        <v>#VALUE!</v>
      </c>
      <c r="L3974" s="5" t="str">
        <f t="shared" si="4"/>
        <v>#VALUE!</v>
      </c>
      <c r="M3974" s="5" t="str">
        <f t="shared" si="5"/>
        <v>#VALUE!</v>
      </c>
      <c r="N3974" s="4" t="b">
        <v>1</v>
      </c>
      <c r="O3974" s="4" t="b">
        <v>1</v>
      </c>
      <c r="P3974" s="4" t="b">
        <v>0</v>
      </c>
      <c r="Q3974" s="4" t="b">
        <v>0</v>
      </c>
      <c r="R3974" s="4" t="s">
        <v>39</v>
      </c>
      <c r="S3974" s="4">
        <v>-6.6150199951142</v>
      </c>
      <c r="T3974" s="4">
        <v>6.793838539028E7</v>
      </c>
    </row>
    <row r="3975" ht="12.75" customHeight="1">
      <c r="A3975" s="8" t="str">
        <f t="shared" si="1"/>
        <v>Fiji1986</v>
      </c>
      <c r="B3975" s="4" t="s">
        <v>87</v>
      </c>
      <c r="C3975" s="4">
        <v>1986.0</v>
      </c>
      <c r="D3975" s="4">
        <v>6.59570115121233</v>
      </c>
      <c r="E3975" s="4" t="s">
        <v>39</v>
      </c>
      <c r="F3975" s="4">
        <v>1.67716241785598E7</v>
      </c>
      <c r="G3975" s="4">
        <v>1.29026752956847E9</v>
      </c>
      <c r="H3975" s="4" t="s">
        <v>39</v>
      </c>
      <c r="I3975" s="4" t="s">
        <v>39</v>
      </c>
      <c r="J3975" s="4" t="str">
        <f t="shared" si="2"/>
        <v>#VALUE!</v>
      </c>
      <c r="K3975" s="5" t="str">
        <f t="shared" si="3"/>
        <v>#VALUE!</v>
      </c>
      <c r="L3975" s="5" t="str">
        <f t="shared" si="4"/>
        <v>#VALUE!</v>
      </c>
      <c r="M3975" s="5" t="str">
        <f t="shared" si="5"/>
        <v>#VALUE!</v>
      </c>
      <c r="N3975" s="4" t="b">
        <v>1</v>
      </c>
      <c r="O3975" s="4" t="b">
        <v>1</v>
      </c>
      <c r="P3975" s="4" t="b">
        <v>0</v>
      </c>
      <c r="Q3975" s="4" t="b">
        <v>0</v>
      </c>
      <c r="R3975" s="4" t="s">
        <v>39</v>
      </c>
      <c r="S3975" s="4">
        <v>7.74990796703278</v>
      </c>
      <c r="T3975" s="4">
        <v>1.123198801175E8</v>
      </c>
    </row>
    <row r="3976" ht="12.75" customHeight="1">
      <c r="A3976" s="8" t="str">
        <f t="shared" si="1"/>
        <v>Fiji1985</v>
      </c>
      <c r="B3976" s="4" t="s">
        <v>87</v>
      </c>
      <c r="C3976" s="4">
        <v>1985.0</v>
      </c>
      <c r="D3976" s="4">
        <v>-3.77402508590919</v>
      </c>
      <c r="E3976" s="4" t="s">
        <v>39</v>
      </c>
      <c r="F3976" s="4">
        <v>1.87247384058416E7</v>
      </c>
      <c r="G3976" s="4">
        <v>1.14116877951157E9</v>
      </c>
      <c r="H3976" s="4" t="s">
        <v>39</v>
      </c>
      <c r="I3976" s="4" t="s">
        <v>39</v>
      </c>
      <c r="J3976" s="4" t="str">
        <f t="shared" si="2"/>
        <v>#VALUE!</v>
      </c>
      <c r="K3976" s="5" t="str">
        <f t="shared" si="3"/>
        <v>#VALUE!</v>
      </c>
      <c r="L3976" s="5" t="str">
        <f t="shared" si="4"/>
        <v>#VALUE!</v>
      </c>
      <c r="M3976" s="5" t="str">
        <f t="shared" si="5"/>
        <v>#VALUE!</v>
      </c>
      <c r="N3976" s="4" t="b">
        <v>1</v>
      </c>
      <c r="O3976" s="4" t="b">
        <v>1</v>
      </c>
      <c r="P3976" s="4" t="b">
        <v>0</v>
      </c>
      <c r="Q3976" s="4" t="b">
        <v>0</v>
      </c>
      <c r="R3976" s="4" t="s">
        <v>39</v>
      </c>
      <c r="S3976" s="4">
        <v>-4.61347486814645</v>
      </c>
      <c r="T3976" s="4">
        <v>-1.490987500569E8</v>
      </c>
    </row>
    <row r="3977" ht="12.75" customHeight="1">
      <c r="A3977" s="8" t="str">
        <f t="shared" si="1"/>
        <v>Fiji1984</v>
      </c>
      <c r="B3977" s="4" t="s">
        <v>87</v>
      </c>
      <c r="C3977" s="4">
        <v>1984.0</v>
      </c>
      <c r="D3977" s="4">
        <v>10.1072564278746</v>
      </c>
      <c r="E3977" s="4" t="s">
        <v>39</v>
      </c>
      <c r="F3977" s="4">
        <v>-1.83909674062006E7</v>
      </c>
      <c r="G3977" s="4">
        <v>1.17800104134242E9</v>
      </c>
      <c r="H3977" s="4" t="s">
        <v>39</v>
      </c>
      <c r="I3977" s="4" t="s">
        <v>39</v>
      </c>
      <c r="J3977" s="4" t="str">
        <f t="shared" si="2"/>
        <v>#VALUE!</v>
      </c>
      <c r="K3977" s="5" t="str">
        <f t="shared" si="3"/>
        <v>#VALUE!</v>
      </c>
      <c r="L3977" s="5" t="str">
        <f t="shared" si="4"/>
        <v>#VALUE!</v>
      </c>
      <c r="M3977" s="5" t="str">
        <f t="shared" si="5"/>
        <v>#VALUE!</v>
      </c>
      <c r="N3977" s="4" t="b">
        <v>1</v>
      </c>
      <c r="O3977" s="4" t="b">
        <v>1</v>
      </c>
      <c r="P3977" s="4" t="b">
        <v>0</v>
      </c>
      <c r="Q3977" s="4" t="b">
        <v>0</v>
      </c>
      <c r="R3977" s="4" t="s">
        <v>39</v>
      </c>
      <c r="S3977" s="4">
        <v>8.39302447235686</v>
      </c>
      <c r="T3977" s="4">
        <v>3.68322618308501E7</v>
      </c>
    </row>
    <row r="3978" ht="12.75" customHeight="1">
      <c r="A3978" s="8" t="str">
        <f t="shared" si="1"/>
        <v>Fiji1983</v>
      </c>
      <c r="B3978" s="4" t="s">
        <v>87</v>
      </c>
      <c r="C3978" s="4">
        <v>1983.0</v>
      </c>
      <c r="D3978" s="4">
        <v>-4.21161092302008</v>
      </c>
      <c r="E3978" s="4" t="s">
        <v>39</v>
      </c>
      <c r="F3978" s="4">
        <v>-5.53774572734314E7</v>
      </c>
      <c r="G3978" s="4">
        <v>1.12308482307278E9</v>
      </c>
      <c r="H3978" s="4" t="s">
        <v>39</v>
      </c>
      <c r="I3978" s="4" t="s">
        <v>39</v>
      </c>
      <c r="J3978" s="4" t="str">
        <f t="shared" si="2"/>
        <v>#VALUE!</v>
      </c>
      <c r="K3978" s="5" t="str">
        <f t="shared" si="3"/>
        <v>#VALUE!</v>
      </c>
      <c r="L3978" s="5" t="str">
        <f t="shared" si="4"/>
        <v>#VALUE!</v>
      </c>
      <c r="M3978" s="5" t="str">
        <f t="shared" si="5"/>
        <v>#VALUE!</v>
      </c>
      <c r="N3978" s="4" t="b">
        <v>1</v>
      </c>
      <c r="O3978" s="4" t="b">
        <v>1</v>
      </c>
      <c r="P3978" s="4" t="b">
        <v>0</v>
      </c>
      <c r="Q3978" s="4" t="b">
        <v>0</v>
      </c>
      <c r="R3978" s="4" t="s">
        <v>39</v>
      </c>
      <c r="S3978" s="4">
        <v>-3.96012301023997</v>
      </c>
      <c r="T3978" s="4">
        <v>-5.49162182696402E7</v>
      </c>
    </row>
    <row r="3979" ht="12.75" customHeight="1">
      <c r="A3979" s="8" t="str">
        <f t="shared" si="1"/>
        <v>Fiji1982</v>
      </c>
      <c r="B3979" s="4" t="s">
        <v>87</v>
      </c>
      <c r="C3979" s="4">
        <v>1982.0</v>
      </c>
      <c r="D3979" s="4">
        <v>-1.09221696061845</v>
      </c>
      <c r="E3979" s="4" t="s">
        <v>39</v>
      </c>
      <c r="F3979" s="4">
        <v>-8.42512868457294E7</v>
      </c>
      <c r="G3979" s="4">
        <v>1.19406037135992E9</v>
      </c>
      <c r="H3979" s="4" t="s">
        <v>39</v>
      </c>
      <c r="I3979" s="4" t="s">
        <v>39</v>
      </c>
      <c r="J3979" s="4" t="str">
        <f t="shared" si="2"/>
        <v>#VALUE!</v>
      </c>
      <c r="K3979" s="5" t="str">
        <f t="shared" si="3"/>
        <v>#VALUE!</v>
      </c>
      <c r="L3979" s="5" t="str">
        <f t="shared" si="4"/>
        <v>#VALUE!</v>
      </c>
      <c r="M3979" s="5" t="str">
        <f t="shared" si="5"/>
        <v>#VALUE!</v>
      </c>
      <c r="N3979" s="4" t="b">
        <v>1</v>
      </c>
      <c r="O3979" s="4" t="b">
        <v>1</v>
      </c>
      <c r="P3979" s="4" t="b">
        <v>0</v>
      </c>
      <c r="Q3979" s="4" t="b">
        <v>0</v>
      </c>
      <c r="R3979" s="4" t="s">
        <v>39</v>
      </c>
      <c r="S3979" s="4">
        <v>-5.978486200321</v>
      </c>
      <c r="T3979" s="4">
        <v>7.09755482871401E7</v>
      </c>
    </row>
    <row r="3980" ht="12.75" customHeight="1">
      <c r="A3980" s="8" t="str">
        <f t="shared" si="1"/>
        <v>Fiji1981</v>
      </c>
      <c r="B3980" s="4" t="s">
        <v>87</v>
      </c>
      <c r="C3980" s="4">
        <v>1981.0</v>
      </c>
      <c r="D3980" s="4">
        <v>6.00432687458352</v>
      </c>
      <c r="E3980" s="4" t="s">
        <v>39</v>
      </c>
      <c r="F3980" s="4">
        <v>-1.61251712559357E8</v>
      </c>
      <c r="G3980" s="4">
        <v>1.23562737437545E9</v>
      </c>
      <c r="H3980" s="4" t="s">
        <v>39</v>
      </c>
      <c r="I3980" s="4" t="s">
        <v>39</v>
      </c>
      <c r="J3980" s="4" t="str">
        <f t="shared" si="2"/>
        <v>#VALUE!</v>
      </c>
      <c r="K3980" s="5" t="str">
        <f t="shared" si="3"/>
        <v>#VALUE!</v>
      </c>
      <c r="L3980" s="5" t="str">
        <f t="shared" si="4"/>
        <v>#VALUE!</v>
      </c>
      <c r="M3980" s="5" t="str">
        <f t="shared" si="5"/>
        <v>#VALUE!</v>
      </c>
      <c r="N3980" s="4" t="b">
        <v>1</v>
      </c>
      <c r="O3980" s="4" t="b">
        <v>1</v>
      </c>
      <c r="P3980" s="4" t="b">
        <v>0</v>
      </c>
      <c r="Q3980" s="4" t="b">
        <v>0</v>
      </c>
      <c r="R3980" s="4" t="s">
        <v>39</v>
      </c>
      <c r="S3980" s="4">
        <v>6.32999054891368</v>
      </c>
      <c r="T3980" s="4">
        <v>4.15670030155298E7</v>
      </c>
    </row>
    <row r="3981" ht="12.75" customHeight="1">
      <c r="A3981" s="8" t="str">
        <f t="shared" si="1"/>
        <v>Fiji1980</v>
      </c>
      <c r="B3981" s="4" t="s">
        <v>87</v>
      </c>
      <c r="C3981" s="4">
        <v>1980.0</v>
      </c>
      <c r="D3981" s="4">
        <v>-1.6940310863967</v>
      </c>
      <c r="E3981" s="4" t="s">
        <v>39</v>
      </c>
      <c r="F3981" s="4">
        <v>-1.74946432292853E7</v>
      </c>
      <c r="G3981" s="4">
        <v>1.20261930776466E9</v>
      </c>
      <c r="H3981" s="4" t="s">
        <v>39</v>
      </c>
      <c r="I3981" s="4" t="s">
        <v>39</v>
      </c>
      <c r="J3981" s="4" t="str">
        <f t="shared" si="2"/>
        <v>#VALUE!</v>
      </c>
      <c r="K3981" s="5" t="str">
        <f t="shared" si="3"/>
        <v>#VALUE!</v>
      </c>
      <c r="L3981" s="5" t="str">
        <f t="shared" si="4"/>
        <v>#VALUE!</v>
      </c>
      <c r="M3981" s="5" t="str">
        <f t="shared" si="5"/>
        <v>#VALUE!</v>
      </c>
      <c r="N3981" s="4" t="b">
        <v>1</v>
      </c>
      <c r="O3981" s="4" t="b">
        <v>1</v>
      </c>
      <c r="P3981" s="4" t="b">
        <v>0</v>
      </c>
      <c r="Q3981" s="4" t="b">
        <v>0</v>
      </c>
      <c r="R3981" s="4" t="s">
        <v>39</v>
      </c>
      <c r="S3981" s="4">
        <v>-1.60345693517291</v>
      </c>
      <c r="T3981" s="4">
        <v>-3.300806661079E7</v>
      </c>
    </row>
    <row r="3982" ht="12.75" customHeight="1">
      <c r="A3982" s="8" t="str">
        <f t="shared" si="1"/>
        <v>Fiji1979</v>
      </c>
      <c r="B3982" s="4" t="s">
        <v>87</v>
      </c>
      <c r="C3982" s="4">
        <v>1979.0</v>
      </c>
      <c r="D3982" s="4">
        <v>12.2900816235563</v>
      </c>
      <c r="E3982" s="4" t="s">
        <v>39</v>
      </c>
      <c r="F3982" s="4">
        <v>-5.87620660516996E7</v>
      </c>
      <c r="G3982" s="4">
        <v>1.01969115636853E9</v>
      </c>
      <c r="H3982" s="4" t="s">
        <v>39</v>
      </c>
      <c r="I3982" s="4" t="s">
        <v>39</v>
      </c>
      <c r="J3982" s="4" t="str">
        <f t="shared" si="2"/>
        <v>#VALUE!</v>
      </c>
      <c r="K3982" s="5" t="str">
        <f t="shared" si="3"/>
        <v>#VALUE!</v>
      </c>
      <c r="L3982" s="5" t="str">
        <f t="shared" si="4"/>
        <v>#VALUE!</v>
      </c>
      <c r="M3982" s="5" t="str">
        <f t="shared" si="5"/>
        <v>#VALUE!</v>
      </c>
      <c r="N3982" s="4" t="b">
        <v>1</v>
      </c>
      <c r="O3982" s="4" t="b">
        <v>1</v>
      </c>
      <c r="P3982" s="4" t="b">
        <v>0</v>
      </c>
      <c r="Q3982" s="4" t="b">
        <v>0</v>
      </c>
      <c r="R3982" s="4" t="s">
        <v>39</v>
      </c>
      <c r="S3982" s="4">
        <v>12.2248197696705</v>
      </c>
      <c r="T3982" s="4">
        <v>-1.82928151396129E8</v>
      </c>
    </row>
    <row r="3983" ht="12.75" customHeight="1">
      <c r="A3983" s="8" t="str">
        <f t="shared" si="1"/>
        <v>Fiji1978</v>
      </c>
      <c r="B3983" s="4" t="s">
        <v>87</v>
      </c>
      <c r="C3983" s="4">
        <v>1978.0</v>
      </c>
      <c r="D3983" s="4">
        <v>1.9391060963701</v>
      </c>
      <c r="E3983" s="4" t="s">
        <v>39</v>
      </c>
      <c r="F3983" s="4" t="s">
        <v>39</v>
      </c>
      <c r="G3983" s="4">
        <v>8.29268135241171E8</v>
      </c>
      <c r="H3983" s="4" t="s">
        <v>39</v>
      </c>
      <c r="I3983" s="4" t="s">
        <v>39</v>
      </c>
      <c r="J3983" s="4" t="str">
        <f t="shared" si="2"/>
        <v>#VALUE!</v>
      </c>
      <c r="K3983" s="5" t="str">
        <f t="shared" si="3"/>
        <v>#VALUE!</v>
      </c>
      <c r="L3983" s="5" t="str">
        <f t="shared" si="4"/>
        <v>#VALUE!</v>
      </c>
      <c r="M3983" s="5" t="str">
        <f t="shared" si="5"/>
        <v>#VALUE!</v>
      </c>
      <c r="N3983" s="4" t="b">
        <v>0</v>
      </c>
      <c r="O3983" s="4" t="b">
        <v>1</v>
      </c>
      <c r="P3983" s="4" t="b">
        <v>0</v>
      </c>
      <c r="Q3983" s="4" t="b">
        <v>0</v>
      </c>
      <c r="R3983" s="4" t="s">
        <v>39</v>
      </c>
      <c r="S3983" s="4">
        <v>1.86340145088795</v>
      </c>
      <c r="T3983" s="4">
        <v>-1.90423021127359E8</v>
      </c>
    </row>
    <row r="3984" ht="12.75" customHeight="1">
      <c r="A3984" s="8" t="str">
        <f t="shared" si="1"/>
        <v>Fiji1977</v>
      </c>
      <c r="B3984" s="4" t="s">
        <v>87</v>
      </c>
      <c r="C3984" s="4">
        <v>1977.0</v>
      </c>
      <c r="D3984" s="4">
        <v>-3.47412102586963</v>
      </c>
      <c r="E3984" s="4" t="s">
        <v>39</v>
      </c>
      <c r="F3984" s="4" t="s">
        <v>39</v>
      </c>
      <c r="G3984" s="4">
        <v>7.19501505150927E8</v>
      </c>
      <c r="H3984" s="4" t="s">
        <v>39</v>
      </c>
      <c r="I3984" s="4" t="s">
        <v>39</v>
      </c>
      <c r="J3984" s="4" t="str">
        <f t="shared" si="2"/>
        <v>#VALUE!</v>
      </c>
      <c r="K3984" s="5" t="str">
        <f t="shared" si="3"/>
        <v>#VALUE!</v>
      </c>
      <c r="L3984" s="5" t="str">
        <f t="shared" si="4"/>
        <v>#VALUE!</v>
      </c>
      <c r="M3984" s="5" t="str">
        <f t="shared" si="5"/>
        <v>#VALUE!</v>
      </c>
      <c r="N3984" s="4" t="b">
        <v>1</v>
      </c>
      <c r="O3984" s="4" t="b">
        <v>1</v>
      </c>
      <c r="P3984" s="4" t="b">
        <v>0</v>
      </c>
      <c r="Q3984" s="4" t="b">
        <v>0</v>
      </c>
      <c r="R3984" s="4" t="s">
        <v>39</v>
      </c>
      <c r="S3984" s="4">
        <v>5.90401184226998</v>
      </c>
      <c r="T3984" s="4">
        <v>-1.09766630090244E8</v>
      </c>
    </row>
    <row r="3985" ht="12.75" customHeight="1">
      <c r="A3985" s="8" t="str">
        <f t="shared" si="1"/>
        <v>Fiji1976</v>
      </c>
      <c r="B3985" s="4" t="s">
        <v>87</v>
      </c>
      <c r="C3985" s="4">
        <v>1976.0</v>
      </c>
      <c r="D3985" s="4">
        <v>1.76778576138535</v>
      </c>
      <c r="E3985" s="4" t="s">
        <v>39</v>
      </c>
      <c r="F3985" s="4" t="s">
        <v>39</v>
      </c>
      <c r="G3985" s="4">
        <v>6.9454049457274E8</v>
      </c>
      <c r="H3985" s="4" t="s">
        <v>39</v>
      </c>
      <c r="I3985" s="4" t="s">
        <v>39</v>
      </c>
      <c r="J3985" s="4" t="str">
        <f t="shared" si="2"/>
        <v>#VALUE!</v>
      </c>
      <c r="K3985" s="5" t="str">
        <f t="shared" si="3"/>
        <v>#VALUE!</v>
      </c>
      <c r="L3985" s="5" t="str">
        <f t="shared" si="4"/>
        <v>#VALUE!</v>
      </c>
      <c r="M3985" s="5" t="str">
        <f t="shared" si="5"/>
        <v>#VALUE!</v>
      </c>
      <c r="N3985" s="4" t="b">
        <v>1</v>
      </c>
      <c r="O3985" s="4" t="b">
        <v>1</v>
      </c>
      <c r="P3985" s="4" t="b">
        <v>0</v>
      </c>
      <c r="Q3985" s="4" t="b">
        <v>0</v>
      </c>
      <c r="R3985" s="4" t="s">
        <v>39</v>
      </c>
      <c r="S3985" s="4">
        <v>2.73616324743023</v>
      </c>
      <c r="T3985" s="4">
        <v>-2.49610105781869E7</v>
      </c>
    </row>
    <row r="3986" ht="12.75" customHeight="1">
      <c r="A3986" s="8" t="str">
        <f t="shared" si="1"/>
        <v>Fiji1975</v>
      </c>
      <c r="B3986" s="4" t="s">
        <v>87</v>
      </c>
      <c r="C3986" s="4">
        <v>1975.0</v>
      </c>
      <c r="D3986" s="4">
        <v>-0.0486195298372464</v>
      </c>
      <c r="E3986" s="4" t="s">
        <v>39</v>
      </c>
      <c r="F3986" s="4" t="s">
        <v>39</v>
      </c>
      <c r="G3986" s="4">
        <v>6.84282380893548E8</v>
      </c>
      <c r="H3986" s="4" t="s">
        <v>39</v>
      </c>
      <c r="I3986" s="4" t="s">
        <v>39</v>
      </c>
      <c r="J3986" s="4" t="str">
        <f t="shared" si="2"/>
        <v>#VALUE!</v>
      </c>
      <c r="K3986" s="5" t="str">
        <f t="shared" si="3"/>
        <v>#VALUE!</v>
      </c>
      <c r="L3986" s="5" t="str">
        <f t="shared" si="4"/>
        <v>#VALUE!</v>
      </c>
      <c r="M3986" s="5" t="str">
        <f t="shared" si="5"/>
        <v>#VALUE!</v>
      </c>
      <c r="N3986" s="4" t="b">
        <v>1</v>
      </c>
      <c r="O3986" s="4" t="b">
        <v>1</v>
      </c>
      <c r="P3986" s="4" t="b">
        <v>0</v>
      </c>
      <c r="Q3986" s="4" t="b">
        <v>0</v>
      </c>
      <c r="R3986" s="4" t="s">
        <v>39</v>
      </c>
      <c r="S3986" s="4">
        <v>0.530211189124216</v>
      </c>
      <c r="T3986" s="4">
        <v>-1.02581136791919E7</v>
      </c>
    </row>
    <row r="3987" ht="12.75" customHeight="1">
      <c r="A3987" s="8" t="str">
        <f t="shared" si="1"/>
        <v>Fiji1974</v>
      </c>
      <c r="B3987" s="4" t="s">
        <v>87</v>
      </c>
      <c r="C3987" s="4">
        <v>1974.0</v>
      </c>
      <c r="D3987" s="4">
        <v>2.54320264400577</v>
      </c>
      <c r="E3987" s="4" t="s">
        <v>39</v>
      </c>
      <c r="F3987" s="4" t="s">
        <v>39</v>
      </c>
      <c r="G3987" s="4">
        <v>5.58587216568266E8</v>
      </c>
      <c r="H3987" s="4" t="s">
        <v>39</v>
      </c>
      <c r="I3987" s="4" t="s">
        <v>39</v>
      </c>
      <c r="J3987" s="4" t="str">
        <f t="shared" si="2"/>
        <v>#VALUE!</v>
      </c>
      <c r="K3987" s="5" t="str">
        <f t="shared" si="3"/>
        <v>#VALUE!</v>
      </c>
      <c r="L3987" s="5" t="str">
        <f t="shared" si="4"/>
        <v>#VALUE!</v>
      </c>
      <c r="M3987" s="5" t="str">
        <f t="shared" si="5"/>
        <v>#VALUE!</v>
      </c>
      <c r="N3987" s="4" t="b">
        <v>1</v>
      </c>
      <c r="O3987" s="4" t="b">
        <v>1</v>
      </c>
      <c r="P3987" s="4" t="b">
        <v>1</v>
      </c>
      <c r="Q3987" s="4" t="b">
        <v>0</v>
      </c>
      <c r="R3987" s="4" t="s">
        <v>39</v>
      </c>
      <c r="S3987" s="4">
        <v>2.60114990977489</v>
      </c>
      <c r="T3987" s="4">
        <v>-1.25695164325281E8</v>
      </c>
    </row>
    <row r="3988" ht="12.75" customHeight="1">
      <c r="A3988" s="8" t="str">
        <f t="shared" si="1"/>
        <v>Fiji1973</v>
      </c>
      <c r="B3988" s="4" t="s">
        <v>87</v>
      </c>
      <c r="C3988" s="4">
        <v>1973.0</v>
      </c>
      <c r="D3988" s="4">
        <v>11.6140725569797</v>
      </c>
      <c r="E3988" s="4" t="s">
        <v>39</v>
      </c>
      <c r="F3988" s="4" t="s">
        <v>39</v>
      </c>
      <c r="G3988" s="4">
        <v>4.25950581259458E8</v>
      </c>
      <c r="H3988" s="4" t="s">
        <v>39</v>
      </c>
      <c r="I3988" s="4" t="s">
        <v>39</v>
      </c>
      <c r="J3988" s="4" t="str">
        <f t="shared" si="2"/>
        <v>#VALUE!</v>
      </c>
      <c r="K3988" s="5" t="str">
        <f t="shared" si="3"/>
        <v>#VALUE!</v>
      </c>
      <c r="L3988" s="5" t="str">
        <f t="shared" si="4"/>
        <v>#VALUE!</v>
      </c>
      <c r="M3988" s="5" t="str">
        <f t="shared" si="5"/>
        <v>#VALUE!</v>
      </c>
      <c r="N3988" s="4" t="b">
        <v>0</v>
      </c>
      <c r="O3988" s="4" t="b">
        <v>0</v>
      </c>
      <c r="P3988" s="4" t="b">
        <v>1</v>
      </c>
      <c r="Q3988" s="4" t="b">
        <v>1</v>
      </c>
      <c r="R3988" s="4" t="s">
        <v>39</v>
      </c>
      <c r="S3988" s="4">
        <v>11.612868505689</v>
      </c>
      <c r="T3988" s="4">
        <v>-1.32636635308808E8</v>
      </c>
    </row>
    <row r="3989" ht="12.75" customHeight="1">
      <c r="A3989" s="8" t="str">
        <f t="shared" si="1"/>
        <v>Fiji1972</v>
      </c>
      <c r="B3989" s="4" t="s">
        <v>87</v>
      </c>
      <c r="C3989" s="4">
        <v>1972.0</v>
      </c>
      <c r="D3989" s="4">
        <v>7.49901691988567</v>
      </c>
      <c r="E3989" s="4" t="s">
        <v>39</v>
      </c>
      <c r="F3989" s="4" t="s">
        <v>39</v>
      </c>
      <c r="G3989" s="4">
        <v>3.16656759381132E8</v>
      </c>
      <c r="H3989" s="4" t="s">
        <v>39</v>
      </c>
      <c r="I3989" s="4" t="s">
        <v>39</v>
      </c>
      <c r="J3989" s="4" t="str">
        <f t="shared" si="2"/>
        <v>#VALUE!</v>
      </c>
      <c r="K3989" s="5" t="str">
        <f t="shared" si="3"/>
        <v>#VALUE!</v>
      </c>
      <c r="L3989" s="5" t="str">
        <f t="shared" si="4"/>
        <v>#VALUE!</v>
      </c>
      <c r="M3989" s="5" t="str">
        <f t="shared" si="5"/>
        <v>#VALUE!</v>
      </c>
      <c r="N3989" s="4" t="b">
        <v>0</v>
      </c>
      <c r="O3989" s="4" t="b">
        <v>0</v>
      </c>
      <c r="P3989" s="4" t="b">
        <v>1</v>
      </c>
      <c r="Q3989" s="4" t="b">
        <v>1</v>
      </c>
      <c r="R3989" s="4" t="s">
        <v>39</v>
      </c>
      <c r="S3989" s="4">
        <v>7.4852766733902</v>
      </c>
      <c r="T3989" s="4">
        <v>-1.09293821878326E8</v>
      </c>
    </row>
    <row r="3990" ht="12.75" customHeight="1">
      <c r="A3990" s="8" t="str">
        <f t="shared" si="1"/>
        <v>Fiji1971</v>
      </c>
      <c r="B3990" s="4" t="s">
        <v>87</v>
      </c>
      <c r="C3990" s="4">
        <v>1971.0</v>
      </c>
      <c r="D3990" s="4">
        <v>6.86274612655846</v>
      </c>
      <c r="E3990" s="4" t="s">
        <v>39</v>
      </c>
      <c r="F3990" s="4" t="s">
        <v>39</v>
      </c>
      <c r="G3990" s="4">
        <v>2.47749327721267E8</v>
      </c>
      <c r="H3990" s="4" t="s">
        <v>39</v>
      </c>
      <c r="I3990" s="4" t="s">
        <v>39</v>
      </c>
      <c r="J3990" s="4" t="str">
        <f t="shared" si="2"/>
        <v>#VALUE!</v>
      </c>
      <c r="K3990" s="5" t="str">
        <f t="shared" si="3"/>
        <v>#VALUE!</v>
      </c>
      <c r="L3990" s="5" t="str">
        <f t="shared" si="4"/>
        <v>#VALUE!</v>
      </c>
      <c r="M3990" s="5" t="str">
        <f t="shared" si="5"/>
        <v>#VALUE!</v>
      </c>
      <c r="N3990" s="4" t="b">
        <v>0</v>
      </c>
      <c r="O3990" s="4" t="b">
        <v>1</v>
      </c>
      <c r="P3990" s="4" t="b">
        <v>1</v>
      </c>
      <c r="Q3990" s="4" t="b">
        <v>1</v>
      </c>
      <c r="R3990" s="4" t="s">
        <v>39</v>
      </c>
      <c r="S3990" s="4">
        <v>6.88898666488068</v>
      </c>
      <c r="T3990" s="4">
        <v>-6.89074316598649E7</v>
      </c>
    </row>
    <row r="3991" ht="12.75" customHeight="1">
      <c r="A3991" s="8" t="str">
        <f t="shared" si="1"/>
        <v>Fiji1970</v>
      </c>
      <c r="B3991" s="4" t="s">
        <v>87</v>
      </c>
      <c r="C3991" s="4">
        <v>1970.0</v>
      </c>
      <c r="D3991" s="4">
        <v>12.7071834092068</v>
      </c>
      <c r="E3991" s="4" t="s">
        <v>39</v>
      </c>
      <c r="F3991" s="4" t="s">
        <v>39</v>
      </c>
      <c r="G3991" s="4">
        <v>2.19878482173564E8</v>
      </c>
      <c r="H3991" s="4" t="s">
        <v>39</v>
      </c>
      <c r="I3991" s="4" t="s">
        <v>39</v>
      </c>
      <c r="J3991" s="4" t="str">
        <f t="shared" si="2"/>
        <v>#VALUE!</v>
      </c>
      <c r="K3991" s="5" t="str">
        <f t="shared" si="3"/>
        <v>#VALUE!</v>
      </c>
      <c r="L3991" s="5" t="str">
        <f t="shared" si="4"/>
        <v>#VALUE!</v>
      </c>
      <c r="M3991" s="5" t="str">
        <f t="shared" si="5"/>
        <v>#VALUE!</v>
      </c>
      <c r="N3991" s="4" t="b">
        <v>0</v>
      </c>
      <c r="O3991" s="4" t="b">
        <v>1</v>
      </c>
      <c r="P3991" s="4" t="b">
        <v>1</v>
      </c>
      <c r="Q3991" s="4" t="b">
        <v>0</v>
      </c>
      <c r="R3991" s="4" t="s">
        <v>39</v>
      </c>
      <c r="S3991" s="4">
        <v>12.7027111279051</v>
      </c>
      <c r="T3991" s="4">
        <v>-2.7870845547703E7</v>
      </c>
    </row>
    <row r="3992" ht="12.75" customHeight="1">
      <c r="A3992" s="8" t="str">
        <f t="shared" si="1"/>
        <v>Fiji1969</v>
      </c>
      <c r="B3992" s="4" t="s">
        <v>87</v>
      </c>
      <c r="C3992" s="4">
        <v>1969.0</v>
      </c>
      <c r="D3992" s="4">
        <v>2.61276440167937</v>
      </c>
      <c r="E3992" s="4" t="s">
        <v>39</v>
      </c>
      <c r="F3992" s="4" t="s">
        <v>39</v>
      </c>
      <c r="G3992" s="4">
        <v>1.82182067703568E8</v>
      </c>
      <c r="H3992" s="4" t="s">
        <v>39</v>
      </c>
      <c r="I3992" s="4" t="s">
        <v>39</v>
      </c>
      <c r="J3992" s="4" t="str">
        <f t="shared" si="2"/>
        <v>#VALUE!</v>
      </c>
      <c r="K3992" s="5" t="str">
        <f t="shared" si="3"/>
        <v>#VALUE!</v>
      </c>
      <c r="L3992" s="5" t="str">
        <f t="shared" si="4"/>
        <v>#VALUE!</v>
      </c>
      <c r="M3992" s="5" t="str">
        <f t="shared" si="5"/>
        <v>#VALUE!</v>
      </c>
      <c r="N3992" s="4" t="b">
        <v>0</v>
      </c>
      <c r="O3992" s="4" t="b">
        <v>1</v>
      </c>
      <c r="P3992" s="4" t="b">
        <v>1</v>
      </c>
      <c r="Q3992" s="4" t="b">
        <v>0</v>
      </c>
      <c r="R3992" s="4" t="s">
        <v>39</v>
      </c>
      <c r="S3992" s="4">
        <v>2.5964105127114</v>
      </c>
      <c r="T3992" s="4">
        <v>-3.76964144699959E7</v>
      </c>
    </row>
    <row r="3993" ht="12.75" customHeight="1">
      <c r="A3993" s="8" t="str">
        <f t="shared" si="1"/>
        <v>Fiji1968</v>
      </c>
      <c r="B3993" s="4" t="s">
        <v>87</v>
      </c>
      <c r="C3993" s="4">
        <v>1968.0</v>
      </c>
      <c r="D3993" s="4">
        <v>1.34899118047132</v>
      </c>
      <c r="E3993" s="4" t="s">
        <v>39</v>
      </c>
      <c r="F3993" s="4" t="s">
        <v>39</v>
      </c>
      <c r="G3993" s="4">
        <v>1.66952937135005E8</v>
      </c>
      <c r="H3993" s="4" t="s">
        <v>39</v>
      </c>
      <c r="I3993" s="4" t="s">
        <v>39</v>
      </c>
      <c r="J3993" s="4" t="str">
        <f t="shared" si="2"/>
        <v>#VALUE!</v>
      </c>
      <c r="K3993" s="5" t="str">
        <f t="shared" si="3"/>
        <v>#VALUE!</v>
      </c>
      <c r="L3993" s="5" t="str">
        <f t="shared" si="4"/>
        <v>#VALUE!</v>
      </c>
      <c r="M3993" s="5" t="str">
        <f t="shared" si="5"/>
        <v>#VALUE!</v>
      </c>
      <c r="N3993" s="4" t="b">
        <v>0</v>
      </c>
      <c r="O3993" s="4" t="b">
        <v>1</v>
      </c>
      <c r="P3993" s="4" t="b">
        <v>0</v>
      </c>
      <c r="Q3993" s="4" t="b">
        <v>0</v>
      </c>
      <c r="R3993" s="4" t="s">
        <v>39</v>
      </c>
      <c r="S3993" s="4">
        <v>7.9162215587623</v>
      </c>
      <c r="T3993" s="4">
        <v>-1.5229130568563E7</v>
      </c>
    </row>
    <row r="3994" ht="12.75" customHeight="1">
      <c r="A3994" s="8" t="str">
        <f t="shared" si="1"/>
        <v>Fiji1967</v>
      </c>
      <c r="B3994" s="4" t="s">
        <v>87</v>
      </c>
      <c r="C3994" s="4">
        <v>1967.0</v>
      </c>
      <c r="D3994" s="4">
        <v>13.1430168522693</v>
      </c>
      <c r="E3994" s="4" t="s">
        <v>39</v>
      </c>
      <c r="F3994" s="4" t="s">
        <v>39</v>
      </c>
      <c r="G3994" s="4">
        <v>1.62625885863484E8</v>
      </c>
      <c r="H3994" s="4" t="s">
        <v>39</v>
      </c>
      <c r="I3994" s="4" t="s">
        <v>39</v>
      </c>
      <c r="J3994" s="4" t="str">
        <f t="shared" si="2"/>
        <v>#VALUE!</v>
      </c>
      <c r="K3994" s="5" t="str">
        <f t="shared" si="3"/>
        <v>#VALUE!</v>
      </c>
      <c r="L3994" s="5" t="str">
        <f t="shared" si="4"/>
        <v>#VALUE!</v>
      </c>
      <c r="M3994" s="5" t="str">
        <f t="shared" si="5"/>
        <v>#VALUE!</v>
      </c>
      <c r="N3994" s="4" t="b">
        <v>0</v>
      </c>
      <c r="O3994" s="4" t="b">
        <v>1</v>
      </c>
      <c r="P3994" s="4" t="b">
        <v>1</v>
      </c>
      <c r="Q3994" s="4" t="b">
        <v>0</v>
      </c>
      <c r="R3994" s="4" t="s">
        <v>39</v>
      </c>
      <c r="S3994" s="4">
        <v>13.3518283214042</v>
      </c>
      <c r="T3994" s="4">
        <v>-4327051.271521</v>
      </c>
    </row>
    <row r="3995" ht="12.75" customHeight="1">
      <c r="A3995" s="8" t="str">
        <f t="shared" si="1"/>
        <v>Fiji1966</v>
      </c>
      <c r="B3995" s="4" t="s">
        <v>87</v>
      </c>
      <c r="C3995" s="4">
        <v>1966.0</v>
      </c>
      <c r="D3995" s="4">
        <v>12.688112084483</v>
      </c>
      <c r="E3995" s="4" t="s">
        <v>39</v>
      </c>
      <c r="F3995" s="4" t="s">
        <v>39</v>
      </c>
      <c r="G3995" s="4">
        <v>1.50603925515853E8</v>
      </c>
      <c r="H3995" s="4" t="s">
        <v>39</v>
      </c>
      <c r="I3995" s="4" t="s">
        <v>39</v>
      </c>
      <c r="J3995" s="4" t="str">
        <f t="shared" si="2"/>
        <v>#VALUE!</v>
      </c>
      <c r="K3995" s="5" t="str">
        <f t="shared" si="3"/>
        <v>#VALUE!</v>
      </c>
      <c r="L3995" s="5" t="str">
        <f t="shared" si="4"/>
        <v>#VALUE!</v>
      </c>
      <c r="M3995" s="5" t="str">
        <f t="shared" si="5"/>
        <v>#VALUE!</v>
      </c>
      <c r="N3995" s="4" t="b">
        <v>0</v>
      </c>
      <c r="O3995" s="4" t="b">
        <v>0</v>
      </c>
      <c r="P3995" s="4" t="b">
        <v>1</v>
      </c>
      <c r="Q3995" s="4" t="b">
        <v>1</v>
      </c>
      <c r="R3995" s="4" t="s">
        <v>39</v>
      </c>
      <c r="S3995" s="4">
        <v>0.0</v>
      </c>
      <c r="T3995" s="4">
        <v>-1.2021960347631E7</v>
      </c>
    </row>
    <row r="3996" ht="12.75" customHeight="1">
      <c r="A3996" s="8" t="str">
        <f t="shared" si="1"/>
        <v>Fiji1965</v>
      </c>
      <c r="B3996" s="4" t="s">
        <v>87</v>
      </c>
      <c r="C3996" s="4">
        <v>1965.0</v>
      </c>
      <c r="D3996" s="4">
        <v>2.91872399310925</v>
      </c>
      <c r="E3996" s="4" t="s">
        <v>39</v>
      </c>
      <c r="F3996" s="4" t="s">
        <v>39</v>
      </c>
      <c r="G3996" s="4">
        <v>1.47084750031482E8</v>
      </c>
      <c r="H3996" s="4" t="s">
        <v>39</v>
      </c>
      <c r="I3996" s="4" t="s">
        <v>39</v>
      </c>
      <c r="J3996" s="4" t="str">
        <f t="shared" si="2"/>
        <v>#VALUE!</v>
      </c>
      <c r="K3996" s="5" t="str">
        <f t="shared" si="3"/>
        <v>#VALUE!</v>
      </c>
      <c r="L3996" s="5" t="str">
        <f t="shared" si="4"/>
        <v>#VALUE!</v>
      </c>
      <c r="M3996" s="5" t="str">
        <f t="shared" si="5"/>
        <v>#VALUE!</v>
      </c>
      <c r="N3996" s="4" t="b">
        <v>0</v>
      </c>
      <c r="O3996" s="4" t="b">
        <v>1</v>
      </c>
      <c r="P3996" s="4" t="b">
        <v>1</v>
      </c>
      <c r="Q3996" s="4" t="b">
        <v>1</v>
      </c>
      <c r="R3996" s="4" t="s">
        <v>39</v>
      </c>
      <c r="S3996" s="4">
        <v>-2.70026695887812</v>
      </c>
      <c r="T3996" s="4">
        <v>-3519175.48437097</v>
      </c>
    </row>
    <row r="3997" ht="12.75" customHeight="1">
      <c r="A3997" s="8" t="str">
        <f t="shared" si="1"/>
        <v>Fiji1964</v>
      </c>
      <c r="B3997" s="4" t="s">
        <v>87</v>
      </c>
      <c r="C3997" s="4">
        <v>1964.0</v>
      </c>
      <c r="D3997" s="4">
        <v>2.91873129974996</v>
      </c>
      <c r="E3997" s="4" t="s">
        <v>39</v>
      </c>
      <c r="F3997" s="4" t="s">
        <v>39</v>
      </c>
      <c r="G3997" s="4">
        <v>1.40032741468329E8</v>
      </c>
      <c r="H3997" s="4" t="s">
        <v>39</v>
      </c>
      <c r="I3997" s="4" t="s">
        <v>39</v>
      </c>
      <c r="J3997" s="4" t="str">
        <f t="shared" si="2"/>
        <v>#VALUE!</v>
      </c>
      <c r="K3997" s="5" t="str">
        <f t="shared" si="3"/>
        <v>#VALUE!</v>
      </c>
      <c r="L3997" s="5" t="str">
        <f t="shared" si="4"/>
        <v>#VALUE!</v>
      </c>
      <c r="M3997" s="5" t="str">
        <f t="shared" si="5"/>
        <v>#VALUE!</v>
      </c>
      <c r="N3997" s="4" t="b">
        <v>0</v>
      </c>
      <c r="O3997" s="4" t="b">
        <v>1</v>
      </c>
      <c r="P3997" s="4" t="b">
        <v>1</v>
      </c>
      <c r="Q3997" s="4" t="b">
        <v>0</v>
      </c>
      <c r="R3997" s="4" t="s">
        <v>39</v>
      </c>
      <c r="S3997" s="4">
        <v>4.87728073334799</v>
      </c>
      <c r="T3997" s="4">
        <v>-7052008.56315299</v>
      </c>
    </row>
    <row r="3998" ht="12.75" customHeight="1">
      <c r="A3998" s="8" t="str">
        <f t="shared" si="1"/>
        <v>Fiji1963</v>
      </c>
      <c r="B3998" s="4" t="s">
        <v>87</v>
      </c>
      <c r="C3998" s="4">
        <v>1963.0</v>
      </c>
      <c r="D3998" s="4" t="s">
        <v>39</v>
      </c>
      <c r="E3998" s="4" t="s">
        <v>39</v>
      </c>
      <c r="F3998" s="4" t="s">
        <v>39</v>
      </c>
      <c r="G3998" s="4">
        <v>1.29454728623599E8</v>
      </c>
      <c r="H3998" s="4" t="s">
        <v>39</v>
      </c>
      <c r="I3998" s="4" t="s">
        <v>39</v>
      </c>
      <c r="J3998" s="4" t="str">
        <f t="shared" si="2"/>
        <v>#VALUE!</v>
      </c>
      <c r="K3998" s="5" t="str">
        <f t="shared" si="3"/>
        <v>#VALUE!</v>
      </c>
      <c r="L3998" s="5" t="str">
        <f t="shared" si="4"/>
        <v>#VALUE!</v>
      </c>
      <c r="M3998" s="5" t="str">
        <f t="shared" si="5"/>
        <v>#VALUE!</v>
      </c>
      <c r="N3998" s="4" t="s">
        <v>39</v>
      </c>
      <c r="O3998" s="4" t="b">
        <v>1</v>
      </c>
      <c r="P3998" s="4" t="s">
        <v>39</v>
      </c>
      <c r="Q3998" s="4" t="b">
        <v>0</v>
      </c>
      <c r="R3998" s="4" t="s">
        <v>39</v>
      </c>
      <c r="S3998" s="4">
        <v>6.3587719682761</v>
      </c>
      <c r="T3998" s="4">
        <v>-1.057801284473E7</v>
      </c>
    </row>
    <row r="3999" ht="12.75" customHeight="1">
      <c r="A3999" s="8" t="str">
        <f t="shared" si="1"/>
        <v>Fiji1962</v>
      </c>
      <c r="B3999" s="4" t="s">
        <v>87</v>
      </c>
      <c r="C3999" s="4">
        <v>1962.0</v>
      </c>
      <c r="D3999" s="4" t="s">
        <v>39</v>
      </c>
      <c r="E3999" s="4" t="s">
        <v>39</v>
      </c>
      <c r="F3999" s="4" t="s">
        <v>39</v>
      </c>
      <c r="G3999" s="4">
        <v>1.22906434957814E8</v>
      </c>
      <c r="H3999" s="4" t="s">
        <v>39</v>
      </c>
      <c r="I3999" s="4" t="s">
        <v>39</v>
      </c>
      <c r="J3999" s="4" t="str">
        <f t="shared" si="2"/>
        <v>#VALUE!</v>
      </c>
      <c r="K3999" s="5" t="str">
        <f t="shared" si="3"/>
        <v>#VALUE!</v>
      </c>
      <c r="L3999" s="5" t="str">
        <f t="shared" si="4"/>
        <v>#VALUE!</v>
      </c>
      <c r="M3999" s="5" t="str">
        <f t="shared" si="5"/>
        <v>#VALUE!</v>
      </c>
      <c r="N3999" s="4" t="s">
        <v>39</v>
      </c>
      <c r="O3999" s="4" t="s">
        <v>39</v>
      </c>
      <c r="P3999" s="4" t="s">
        <v>39</v>
      </c>
      <c r="Q3999" s="4" t="s">
        <v>39</v>
      </c>
      <c r="R3999" s="4" t="s">
        <v>39</v>
      </c>
      <c r="S3999" s="4">
        <v>3.60610214585952</v>
      </c>
      <c r="T3999" s="4">
        <v>-6548293.665785</v>
      </c>
    </row>
    <row r="4000" ht="12.75" customHeight="1">
      <c r="A4000" s="8" t="str">
        <f t="shared" si="1"/>
        <v>Fiji1961</v>
      </c>
      <c r="B4000" s="4" t="s">
        <v>87</v>
      </c>
      <c r="C4000" s="4">
        <v>1961.0</v>
      </c>
      <c r="D4000" s="4" t="s">
        <v>39</v>
      </c>
      <c r="E4000" s="4" t="s">
        <v>39</v>
      </c>
      <c r="F4000" s="4" t="s">
        <v>39</v>
      </c>
      <c r="G4000" s="4">
        <v>1.16987784913739E8</v>
      </c>
      <c r="H4000" s="4" t="s">
        <v>39</v>
      </c>
      <c r="I4000" s="4" t="s">
        <v>39</v>
      </c>
      <c r="J4000" s="4" t="str">
        <f t="shared" si="2"/>
        <v>#VALUE!</v>
      </c>
      <c r="K4000" s="5" t="str">
        <f t="shared" si="3"/>
        <v>#VALUE!</v>
      </c>
      <c r="L4000" s="5" t="str">
        <f t="shared" si="4"/>
        <v>#VALUE!</v>
      </c>
      <c r="M4000" s="5" t="str">
        <f t="shared" si="5"/>
        <v>#VALUE!</v>
      </c>
      <c r="N4000" s="4" t="s">
        <v>39</v>
      </c>
      <c r="O4000" s="4" t="s">
        <v>39</v>
      </c>
      <c r="P4000" s="4" t="s">
        <v>39</v>
      </c>
      <c r="Q4000" s="4" t="s">
        <v>39</v>
      </c>
      <c r="R4000" s="4" t="s">
        <v>39</v>
      </c>
      <c r="S4000" s="4">
        <v>3.51758200278962</v>
      </c>
      <c r="T4000" s="4">
        <v>-5918650.04407499</v>
      </c>
    </row>
    <row r="4001" ht="12.75" customHeight="1">
      <c r="A4001" s="8" t="str">
        <f t="shared" si="1"/>
        <v>Fiji1960</v>
      </c>
      <c r="B4001" s="4" t="s">
        <v>87</v>
      </c>
      <c r="C4001" s="4">
        <v>1960.0</v>
      </c>
      <c r="D4001" s="4" t="s">
        <v>39</v>
      </c>
      <c r="E4001" s="4" t="s">
        <v>39</v>
      </c>
      <c r="F4001" s="4" t="s">
        <v>39</v>
      </c>
      <c r="G4001" s="4">
        <v>1.12328422113084E8</v>
      </c>
      <c r="H4001" s="4" t="s">
        <v>39</v>
      </c>
      <c r="I4001" s="4" t="s">
        <v>39</v>
      </c>
      <c r="J4001" s="4" t="str">
        <f t="shared" si="2"/>
        <v>#VALUE!</v>
      </c>
      <c r="K4001" s="5" t="str">
        <f t="shared" si="3"/>
        <v>#VALUE!</v>
      </c>
      <c r="L4001" s="5" t="str">
        <f t="shared" si="4"/>
        <v>#VALUE!</v>
      </c>
      <c r="M4001" s="5" t="str">
        <f t="shared" si="5"/>
        <v>#VALUE!</v>
      </c>
      <c r="N4001" s="4" t="s">
        <v>39</v>
      </c>
      <c r="O4001" s="4" t="s">
        <v>39</v>
      </c>
      <c r="P4001" s="4" t="s">
        <v>39</v>
      </c>
      <c r="Q4001" s="4" t="s">
        <v>39</v>
      </c>
      <c r="R4001" s="4" t="s">
        <v>39</v>
      </c>
      <c r="S4001" s="4" t="s">
        <v>39</v>
      </c>
      <c r="T4001" s="4">
        <v>-4659362.80065499</v>
      </c>
    </row>
    <row r="4002" ht="12.75" customHeight="1">
      <c r="A4002" s="8" t="str">
        <f t="shared" si="1"/>
        <v>Finland2023</v>
      </c>
      <c r="B4002" s="4" t="s">
        <v>88</v>
      </c>
      <c r="C4002" s="4">
        <v>2023.0</v>
      </c>
      <c r="D4002" s="4" t="s">
        <v>39</v>
      </c>
      <c r="E4002" s="4" t="s">
        <v>39</v>
      </c>
      <c r="F4002" s="4" t="s">
        <v>39</v>
      </c>
      <c r="G4002" s="4" t="s">
        <v>39</v>
      </c>
      <c r="H4002" s="4" t="s">
        <v>39</v>
      </c>
      <c r="I4002" s="4" t="s">
        <v>39</v>
      </c>
      <c r="J4002" s="4" t="str">
        <f t="shared" si="2"/>
        <v>#VALUE!</v>
      </c>
      <c r="K4002" s="5" t="str">
        <f t="shared" si="3"/>
        <v>#VALUE!</v>
      </c>
      <c r="L4002" s="5" t="str">
        <f t="shared" si="4"/>
        <v>#VALUE!</v>
      </c>
      <c r="M4002" s="5" t="str">
        <f t="shared" si="5"/>
        <v>#VALUE!</v>
      </c>
      <c r="N4002" s="4" t="s">
        <v>39</v>
      </c>
      <c r="O4002" s="4" t="s">
        <v>39</v>
      </c>
      <c r="P4002" s="4" t="s">
        <v>39</v>
      </c>
      <c r="Q4002" s="4" t="s">
        <v>39</v>
      </c>
      <c r="R4002" s="4">
        <v>6.92798216065</v>
      </c>
      <c r="S4002" s="4" t="s">
        <v>39</v>
      </c>
      <c r="T4002" s="4" t="s">
        <v>39</v>
      </c>
    </row>
    <row r="4003" ht="12.75" customHeight="1">
      <c r="A4003" s="8" t="str">
        <f t="shared" si="1"/>
        <v>Finland2022</v>
      </c>
      <c r="B4003" s="4" t="s">
        <v>88</v>
      </c>
      <c r="C4003" s="4">
        <v>2022.0</v>
      </c>
      <c r="D4003" s="4" t="s">
        <v>39</v>
      </c>
      <c r="E4003" s="4" t="s">
        <v>39</v>
      </c>
      <c r="F4003" s="4">
        <v>-1.10586858029492E10</v>
      </c>
      <c r="G4003" s="4">
        <v>2.80825957768484E11</v>
      </c>
      <c r="H4003" s="4" t="s">
        <v>39</v>
      </c>
      <c r="I4003" s="4" t="s">
        <v>39</v>
      </c>
      <c r="J4003" s="4" t="str">
        <f t="shared" si="2"/>
        <v>#VALUE!</v>
      </c>
      <c r="K4003" s="5" t="str">
        <f t="shared" si="3"/>
        <v>#VALUE!</v>
      </c>
      <c r="L4003" s="5" t="str">
        <f t="shared" si="4"/>
        <v>#VALUE!</v>
      </c>
      <c r="M4003" s="5" t="str">
        <f t="shared" si="5"/>
        <v>#VALUE!</v>
      </c>
      <c r="N4003" s="4" t="s">
        <v>39</v>
      </c>
      <c r="O4003" s="4" t="s">
        <v>39</v>
      </c>
      <c r="P4003" s="4" t="s">
        <v>39</v>
      </c>
      <c r="Q4003" s="4" t="s">
        <v>39</v>
      </c>
      <c r="R4003" s="4">
        <v>6.79218674721</v>
      </c>
      <c r="S4003" s="4">
        <v>2.08377520852903</v>
      </c>
      <c r="T4003" s="4" t="s">
        <v>39</v>
      </c>
    </row>
    <row r="4004" ht="12.75" customHeight="1">
      <c r="A4004" s="8" t="str">
        <f t="shared" si="1"/>
        <v>Finland2021</v>
      </c>
      <c r="B4004" s="4" t="s">
        <v>88</v>
      </c>
      <c r="C4004" s="4">
        <v>2021.0</v>
      </c>
      <c r="D4004" s="4">
        <v>3.02290566004116</v>
      </c>
      <c r="E4004" s="4">
        <v>-6.36671517851209E9</v>
      </c>
      <c r="F4004" s="4">
        <v>1.45208931132758E9</v>
      </c>
      <c r="G4004" s="4">
        <v>2.96387625263561E11</v>
      </c>
      <c r="H4004" s="4">
        <v>52.6721048717143</v>
      </c>
      <c r="I4004" s="4">
        <v>55.3082157729158</v>
      </c>
      <c r="J4004" s="4">
        <f t="shared" si="2"/>
        <v>15611360080561</v>
      </c>
      <c r="K4004" s="5">
        <f t="shared" si="3"/>
        <v>16392670730499</v>
      </c>
      <c r="L4004" s="5">
        <f t="shared" si="4"/>
        <v>781310649938</v>
      </c>
      <c r="M4004" s="5">
        <f t="shared" si="5"/>
        <v>2.636110901</v>
      </c>
      <c r="N4004" s="4" t="s">
        <v>39</v>
      </c>
      <c r="O4004" s="4" t="s">
        <v>39</v>
      </c>
      <c r="P4004" s="4" t="s">
        <v>39</v>
      </c>
      <c r="Q4004" s="4" t="s">
        <v>39</v>
      </c>
      <c r="R4004" s="4">
        <v>7.62803383869</v>
      </c>
      <c r="S4004" s="4">
        <v>3.04648227197102</v>
      </c>
      <c r="T4004" s="4">
        <v>1.55616674950769E10</v>
      </c>
    </row>
    <row r="4005" ht="12.75" customHeight="1">
      <c r="A4005" s="8" t="str">
        <f t="shared" si="1"/>
        <v>Finland2020</v>
      </c>
      <c r="B4005" s="4" t="s">
        <v>88</v>
      </c>
      <c r="C4005" s="4">
        <v>2020.0</v>
      </c>
      <c r="D4005" s="4">
        <v>-2.226926075462</v>
      </c>
      <c r="E4005" s="4">
        <v>-1.31826252984913E10</v>
      </c>
      <c r="F4005" s="4">
        <v>1.79810433668889E9</v>
      </c>
      <c r="G4005" s="4">
        <v>2.71886077382097E11</v>
      </c>
      <c r="H4005" s="4">
        <v>51.5977763491283</v>
      </c>
      <c r="I4005" s="4">
        <v>57.1090017521966</v>
      </c>
      <c r="J4005" s="4">
        <f t="shared" si="2"/>
        <v>14028717013203</v>
      </c>
      <c r="K4005" s="5">
        <f t="shared" si="3"/>
        <v>15527142469612</v>
      </c>
      <c r="L4005" s="5">
        <f t="shared" si="4"/>
        <v>1498425456409</v>
      </c>
      <c r="M4005" s="5">
        <f t="shared" si="5"/>
        <v>5.511225403</v>
      </c>
      <c r="N4005" s="4" t="b">
        <v>1</v>
      </c>
      <c r="O4005" s="4" t="b">
        <v>1</v>
      </c>
      <c r="P4005" s="4" t="b">
        <v>0</v>
      </c>
      <c r="Q4005" s="4" t="s">
        <v>39</v>
      </c>
      <c r="R4005" s="4">
        <v>7.7359656051</v>
      </c>
      <c r="S4005" s="4">
        <v>-2.35496515679442</v>
      </c>
      <c r="T4005" s="4">
        <v>-2.45015478814639E10</v>
      </c>
    </row>
    <row r="4006" ht="12.75" customHeight="1">
      <c r="A4006" s="8" t="str">
        <f t="shared" si="1"/>
        <v>Finland2019</v>
      </c>
      <c r="B4006" s="4" t="s">
        <v>88</v>
      </c>
      <c r="C4006" s="4">
        <v>2019.0</v>
      </c>
      <c r="D4006" s="4">
        <v>1.22430804772024</v>
      </c>
      <c r="E4006" s="4">
        <v>-3.4927604705863E8</v>
      </c>
      <c r="F4006" s="4">
        <v>-8.79444515178589E8</v>
      </c>
      <c r="G4006" s="4">
        <v>2.68514916972544E11</v>
      </c>
      <c r="H4006" s="4">
        <v>52.335548532882</v>
      </c>
      <c r="I4006" s="4">
        <v>53.2815249022338</v>
      </c>
      <c r="J4006" s="4">
        <f t="shared" si="2"/>
        <v>14052875469019</v>
      </c>
      <c r="K4006" s="5">
        <f t="shared" si="3"/>
        <v>14306884235294</v>
      </c>
      <c r="L4006" s="5">
        <f t="shared" si="4"/>
        <v>254008766274</v>
      </c>
      <c r="M4006" s="5">
        <f t="shared" si="5"/>
        <v>0.9459763694</v>
      </c>
      <c r="N4006" s="4" t="b">
        <v>1</v>
      </c>
      <c r="O4006" s="4" t="b">
        <v>1</v>
      </c>
      <c r="P4006" s="4" t="b">
        <v>0</v>
      </c>
      <c r="Q4006" s="4" t="b">
        <v>0</v>
      </c>
      <c r="R4006" s="4">
        <v>6.72211303265</v>
      </c>
      <c r="S4006" s="4">
        <v>1.22474892206223</v>
      </c>
      <c r="T4006" s="4">
        <v>-3.37116040955297E9</v>
      </c>
    </row>
    <row r="4007" ht="12.75" customHeight="1">
      <c r="A4007" s="8" t="str">
        <f t="shared" si="1"/>
        <v>Finland2018</v>
      </c>
      <c r="B4007" s="4" t="s">
        <v>88</v>
      </c>
      <c r="C4007" s="4">
        <v>2018.0</v>
      </c>
      <c r="D4007" s="4">
        <v>1.13971801343048</v>
      </c>
      <c r="E4007" s="4">
        <v>1.20457360000018E8</v>
      </c>
      <c r="F4007" s="4">
        <v>-5.15873213486269E9</v>
      </c>
      <c r="G4007" s="4">
        <v>2.75708001767838E11</v>
      </c>
      <c r="H4007" s="4">
        <v>52.4693526141299</v>
      </c>
      <c r="I4007" s="4">
        <v>53.322596396844</v>
      </c>
      <c r="J4007" s="4">
        <f t="shared" si="2"/>
        <v>14466220363294</v>
      </c>
      <c r="K4007" s="5">
        <f t="shared" si="3"/>
        <v>14701466501647</v>
      </c>
      <c r="L4007" s="5">
        <f t="shared" si="4"/>
        <v>235246138353</v>
      </c>
      <c r="M4007" s="5">
        <f t="shared" si="5"/>
        <v>0.8532437827</v>
      </c>
      <c r="N4007" s="4" t="b">
        <v>0</v>
      </c>
      <c r="O4007" s="4" t="b">
        <v>0</v>
      </c>
      <c r="P4007" s="4" t="b">
        <v>0</v>
      </c>
      <c r="Q4007" s="4" t="b">
        <v>1</v>
      </c>
      <c r="R4007" s="4">
        <v>7.39619682838</v>
      </c>
      <c r="S4007" s="4">
        <v>1.1397180134305</v>
      </c>
      <c r="T4007" s="4">
        <v>7.193084795294E9</v>
      </c>
    </row>
    <row r="4008" ht="12.75" customHeight="1">
      <c r="A4008" s="8" t="str">
        <f t="shared" si="1"/>
        <v>Finland2017</v>
      </c>
      <c r="B4008" s="4" t="s">
        <v>88</v>
      </c>
      <c r="C4008" s="4">
        <v>2017.0</v>
      </c>
      <c r="D4008" s="4">
        <v>3.19240962968416</v>
      </c>
      <c r="E4008" s="4">
        <v>8.86799723529462E8</v>
      </c>
      <c r="F4008" s="4">
        <v>-1.95246903286425E9</v>
      </c>
      <c r="G4008" s="4">
        <v>2.55647979916473E11</v>
      </c>
      <c r="H4008" s="4">
        <v>52.9785551102293</v>
      </c>
      <c r="I4008" s="4">
        <v>53.6325513364943</v>
      </c>
      <c r="J4008" s="4">
        <f t="shared" si="2"/>
        <v>13543860592824</v>
      </c>
      <c r="K4008" s="5">
        <f t="shared" si="3"/>
        <v>13711053406941</v>
      </c>
      <c r="L4008" s="5">
        <f t="shared" si="4"/>
        <v>167192814118</v>
      </c>
      <c r="M4008" s="5">
        <f t="shared" si="5"/>
        <v>0.6539962263</v>
      </c>
      <c r="N4008" s="4" t="b">
        <v>0</v>
      </c>
      <c r="O4008" s="4" t="b">
        <v>0</v>
      </c>
      <c r="P4008" s="4" t="b">
        <v>1</v>
      </c>
      <c r="Q4008" s="4" t="b">
        <v>1</v>
      </c>
      <c r="R4008" s="4">
        <v>8.7487694195</v>
      </c>
      <c r="S4008" s="4">
        <v>3.19240962968416</v>
      </c>
      <c r="T4008" s="4">
        <v>-2.0060021851365E10</v>
      </c>
    </row>
    <row r="4009" ht="12.75" customHeight="1">
      <c r="A4009" s="8" t="str">
        <f t="shared" si="1"/>
        <v>Finland2016</v>
      </c>
      <c r="B4009" s="4" t="s">
        <v>88</v>
      </c>
      <c r="C4009" s="4">
        <v>2016.0</v>
      </c>
      <c r="D4009" s="4">
        <v>2.81145776663434</v>
      </c>
      <c r="E4009" s="4">
        <v>-1.46443281828792E9</v>
      </c>
      <c r="F4009" s="4">
        <v>-4.84164799255956E9</v>
      </c>
      <c r="G4009" s="4">
        <v>2.4077135129884E11</v>
      </c>
      <c r="H4009" s="4">
        <v>53.9486387333462</v>
      </c>
      <c r="I4009" s="4">
        <v>55.6468889930948</v>
      </c>
      <c r="J4009" s="4">
        <f t="shared" si="2"/>
        <v>12989286648561</v>
      </c>
      <c r="K4009" s="5">
        <f t="shared" si="3"/>
        <v>13398176658444</v>
      </c>
      <c r="L4009" s="5">
        <f t="shared" si="4"/>
        <v>408890009883</v>
      </c>
      <c r="M4009" s="5">
        <f t="shared" si="5"/>
        <v>1.69825026</v>
      </c>
      <c r="N4009" s="4" t="b">
        <v>0</v>
      </c>
      <c r="O4009" s="4" t="b">
        <v>0</v>
      </c>
      <c r="P4009" s="4" t="b">
        <v>1</v>
      </c>
      <c r="Q4009" s="4" t="b">
        <v>1</v>
      </c>
      <c r="R4009" s="4">
        <v>8.91258062087</v>
      </c>
      <c r="S4009" s="4">
        <v>2.81145776663433</v>
      </c>
      <c r="T4009" s="4">
        <v>-1.48766286176329E10</v>
      </c>
    </row>
    <row r="4010" ht="12.75" customHeight="1">
      <c r="A4010" s="8" t="str">
        <f t="shared" si="1"/>
        <v>Finland2015</v>
      </c>
      <c r="B4010" s="4" t="s">
        <v>88</v>
      </c>
      <c r="C4010" s="4">
        <v>2015.0</v>
      </c>
      <c r="D4010" s="4">
        <v>0.543659211765489</v>
      </c>
      <c r="E4010" s="4">
        <v>-2.97238503398429E9</v>
      </c>
      <c r="F4010" s="4">
        <v>-2.20943164407304E9</v>
      </c>
      <c r="G4010" s="4">
        <v>2.34534382384766E11</v>
      </c>
      <c r="H4010" s="4">
        <v>54.0643848901294</v>
      </c>
      <c r="I4010" s="4">
        <v>56.4898171582657</v>
      </c>
      <c r="J4010" s="4">
        <f t="shared" si="2"/>
        <v>12679957119219</v>
      </c>
      <c r="K4010" s="5">
        <f t="shared" si="3"/>
        <v>13248804378242</v>
      </c>
      <c r="L4010" s="5">
        <f t="shared" si="4"/>
        <v>568847259023</v>
      </c>
      <c r="M4010" s="5">
        <f t="shared" si="5"/>
        <v>2.425432268</v>
      </c>
      <c r="N4010" s="4" t="b">
        <v>0</v>
      </c>
      <c r="O4010" s="4" t="b">
        <v>1</v>
      </c>
      <c r="P4010" s="4" t="b">
        <v>0</v>
      </c>
      <c r="Q4010" s="4" t="b">
        <v>1</v>
      </c>
      <c r="R4010" s="4">
        <v>9.46241898011</v>
      </c>
      <c r="S4010" s="4">
        <v>0.543659211765487</v>
      </c>
      <c r="T4010" s="4">
        <v>-6.236968914074E9</v>
      </c>
    </row>
    <row r="4011" ht="12.75" customHeight="1">
      <c r="A4011" s="8" t="str">
        <f t="shared" si="1"/>
        <v>Finland2014</v>
      </c>
      <c r="B4011" s="4" t="s">
        <v>88</v>
      </c>
      <c r="C4011" s="4">
        <v>2014.0</v>
      </c>
      <c r="D4011" s="4">
        <v>-0.364908156882073</v>
      </c>
      <c r="E4011" s="4">
        <v>-4.82777185019598E9</v>
      </c>
      <c r="F4011" s="4">
        <v>-3.79014611870019E9</v>
      </c>
      <c r="G4011" s="4">
        <v>2.74862826772152E11</v>
      </c>
      <c r="H4011" s="4">
        <v>54.2864323793965</v>
      </c>
      <c r="I4011" s="4">
        <v>57.2739092398633</v>
      </c>
      <c r="J4011" s="4">
        <f t="shared" si="2"/>
        <v>14921322259176</v>
      </c>
      <c r="K4011" s="5">
        <f t="shared" si="3"/>
        <v>15742468593961</v>
      </c>
      <c r="L4011" s="5">
        <f t="shared" si="4"/>
        <v>821146334784</v>
      </c>
      <c r="M4011" s="5">
        <f t="shared" si="5"/>
        <v>2.98747686</v>
      </c>
      <c r="N4011" s="4" t="b">
        <v>1</v>
      </c>
      <c r="O4011" s="4" t="b">
        <v>1</v>
      </c>
      <c r="P4011" s="4" t="b">
        <v>0</v>
      </c>
      <c r="Q4011" s="4" t="b">
        <v>0</v>
      </c>
      <c r="R4011" s="4">
        <v>8.75629099197</v>
      </c>
      <c r="S4011" s="4">
        <v>-0.364908156882066</v>
      </c>
      <c r="T4011" s="4">
        <v>4.0328444387386E10</v>
      </c>
    </row>
    <row r="4012" ht="12.75" customHeight="1">
      <c r="A4012" s="8" t="str">
        <f t="shared" si="1"/>
        <v>Finland2013</v>
      </c>
      <c r="B4012" s="4" t="s">
        <v>88</v>
      </c>
      <c r="C4012" s="4">
        <v>2013.0</v>
      </c>
      <c r="D4012" s="4">
        <v>-0.90216171283925</v>
      </c>
      <c r="E4012" s="4">
        <v>-3.39466970823555E9</v>
      </c>
      <c r="F4012" s="4">
        <v>-4.85609989406214E9</v>
      </c>
      <c r="G4012" s="4">
        <v>2.71362405890591E11</v>
      </c>
      <c r="H4012" s="4">
        <v>54.291042036795</v>
      </c>
      <c r="I4012" s="4">
        <v>56.8159905247136</v>
      </c>
      <c r="J4012" s="4">
        <f t="shared" si="2"/>
        <v>14732547785412</v>
      </c>
      <c r="K4012" s="5">
        <f t="shared" si="3"/>
        <v>15417723881843</v>
      </c>
      <c r="L4012" s="5">
        <f t="shared" si="4"/>
        <v>685176096431</v>
      </c>
      <c r="M4012" s="5">
        <f t="shared" si="5"/>
        <v>2.524948488</v>
      </c>
      <c r="N4012" s="4" t="b">
        <v>1</v>
      </c>
      <c r="O4012" s="4" t="b">
        <v>1</v>
      </c>
      <c r="P4012" s="4" t="b">
        <v>0</v>
      </c>
      <c r="Q4012" s="4" t="b">
        <v>0</v>
      </c>
      <c r="R4012" s="4">
        <v>8.29238014657</v>
      </c>
      <c r="S4012" s="4">
        <v>-0.901696316194844</v>
      </c>
      <c r="T4012" s="4">
        <v>-3.500420881561E9</v>
      </c>
    </row>
    <row r="4013" ht="12.75" customHeight="1">
      <c r="A4013" s="8" t="str">
        <f t="shared" si="1"/>
        <v>Finland2012</v>
      </c>
      <c r="B4013" s="4" t="s">
        <v>88</v>
      </c>
      <c r="C4013" s="4">
        <v>2012.0</v>
      </c>
      <c r="D4013" s="4">
        <v>-1.39708265802269</v>
      </c>
      <c r="E4013" s="4">
        <v>-1.89634807968752E9</v>
      </c>
      <c r="F4013" s="4">
        <v>-5.89906843012717E9</v>
      </c>
      <c r="G4013" s="4">
        <v>2.58290060227734E11</v>
      </c>
      <c r="H4013" s="4">
        <v>53.279247103767</v>
      </c>
      <c r="I4013" s="4">
        <v>55.4390485333546</v>
      </c>
      <c r="J4013" s="4">
        <f t="shared" si="2"/>
        <v>13761499943320</v>
      </c>
      <c r="K4013" s="5">
        <f t="shared" si="3"/>
        <v>14319355184648</v>
      </c>
      <c r="L4013" s="5">
        <f t="shared" si="4"/>
        <v>557855241328</v>
      </c>
      <c r="M4013" s="5">
        <f t="shared" si="5"/>
        <v>2.15980143</v>
      </c>
      <c r="N4013" s="4" t="b">
        <v>1</v>
      </c>
      <c r="O4013" s="4" t="b">
        <v>1</v>
      </c>
      <c r="P4013" s="4" t="b">
        <v>0</v>
      </c>
      <c r="Q4013" s="4" t="b">
        <v>0</v>
      </c>
      <c r="R4013" s="4">
        <v>7.82108384579</v>
      </c>
      <c r="S4013" s="4">
        <v>-1.39754572817782</v>
      </c>
      <c r="T4013" s="4">
        <v>-1.30723456628569E10</v>
      </c>
    </row>
    <row r="4014" ht="12.75" customHeight="1">
      <c r="A4014" s="8" t="str">
        <f t="shared" si="1"/>
        <v>Finland2011</v>
      </c>
      <c r="B4014" s="4" t="s">
        <v>88</v>
      </c>
      <c r="C4014" s="4">
        <v>2011.0</v>
      </c>
      <c r="D4014" s="4">
        <v>2.54717787507242</v>
      </c>
      <c r="E4014" s="4">
        <v>1.01891124513643E9</v>
      </c>
      <c r="F4014" s="4">
        <v>-4.7974338348079E9</v>
      </c>
      <c r="G4014" s="4">
        <v>2.75604356167318E11</v>
      </c>
      <c r="H4014" s="4">
        <v>52.6323498217154</v>
      </c>
      <c r="I4014" s="4">
        <v>53.6515520358791</v>
      </c>
      <c r="J4014" s="4">
        <f t="shared" si="2"/>
        <v>14505704886187</v>
      </c>
      <c r="K4014" s="5">
        <f t="shared" si="3"/>
        <v>14786601456226</v>
      </c>
      <c r="L4014" s="5">
        <f t="shared" si="4"/>
        <v>280896570039</v>
      </c>
      <c r="M4014" s="5">
        <f t="shared" si="5"/>
        <v>1.019202214</v>
      </c>
      <c r="N4014" s="4" t="b">
        <v>1</v>
      </c>
      <c r="O4014" s="4" t="b">
        <v>1</v>
      </c>
      <c r="P4014" s="4" t="b">
        <v>1</v>
      </c>
      <c r="Q4014" s="4" t="b">
        <v>0</v>
      </c>
      <c r="R4014" s="4">
        <v>7.95127287241</v>
      </c>
      <c r="S4014" s="4">
        <v>2.54766483842627</v>
      </c>
      <c r="T4014" s="4">
        <v>1.73142959395839E10</v>
      </c>
    </row>
    <row r="4015" ht="12.75" customHeight="1">
      <c r="A4015" s="8" t="str">
        <f t="shared" si="1"/>
        <v>Finland2010</v>
      </c>
      <c r="B4015" s="4" t="s">
        <v>88</v>
      </c>
      <c r="C4015" s="4">
        <v>2010.0</v>
      </c>
      <c r="D4015" s="4">
        <v>3.1859430430607</v>
      </c>
      <c r="E4015" s="4">
        <v>-3.01803416088174E9</v>
      </c>
      <c r="F4015" s="4">
        <v>2.79222533564215E9</v>
      </c>
      <c r="G4015" s="4">
        <v>2.49424310816673E11</v>
      </c>
      <c r="H4015" s="4">
        <v>51.37</v>
      </c>
      <c r="I4015" s="4">
        <v>53.91</v>
      </c>
      <c r="J4015" s="4">
        <f t="shared" si="2"/>
        <v>12812926846653</v>
      </c>
      <c r="K4015" s="5">
        <f t="shared" si="3"/>
        <v>13446464596127</v>
      </c>
      <c r="L4015" s="5">
        <f t="shared" si="4"/>
        <v>633537749474</v>
      </c>
      <c r="M4015" s="5">
        <f t="shared" si="5"/>
        <v>2.54</v>
      </c>
      <c r="N4015" s="4" t="b">
        <v>0</v>
      </c>
      <c r="O4015" s="4" t="b">
        <v>0</v>
      </c>
      <c r="P4015" s="4" t="b">
        <v>1</v>
      </c>
      <c r="Q4015" s="4" t="b">
        <v>1</v>
      </c>
      <c r="R4015" s="4">
        <v>8.53464683599</v>
      </c>
      <c r="S4015" s="4">
        <v>3.18595865407703</v>
      </c>
      <c r="T4015" s="4">
        <v>-2.61800453506449E10</v>
      </c>
    </row>
    <row r="4016" ht="12.75" customHeight="1">
      <c r="A4016" s="8" t="str">
        <f t="shared" si="1"/>
        <v>Finland2009</v>
      </c>
      <c r="B4016" s="4" t="s">
        <v>88</v>
      </c>
      <c r="C4016" s="4">
        <v>2009.0</v>
      </c>
      <c r="D4016" s="4">
        <v>-8.07441106256475</v>
      </c>
      <c r="E4016" s="4">
        <v>-2.91522148952792E9</v>
      </c>
      <c r="F4016" s="4">
        <v>4.40766317732744E9</v>
      </c>
      <c r="G4016" s="4">
        <v>2.53497520828515E11</v>
      </c>
      <c r="H4016" s="4">
        <v>51.61</v>
      </c>
      <c r="I4016" s="4">
        <v>54.09</v>
      </c>
      <c r="J4016" s="4">
        <f t="shared" si="2"/>
        <v>13083007049960</v>
      </c>
      <c r="K4016" s="5">
        <f t="shared" si="3"/>
        <v>13711680901614</v>
      </c>
      <c r="L4016" s="5">
        <f t="shared" si="4"/>
        <v>628673851655</v>
      </c>
      <c r="M4016" s="5">
        <f t="shared" si="5"/>
        <v>2.48</v>
      </c>
      <c r="N4016" s="4" t="b">
        <v>1</v>
      </c>
      <c r="O4016" s="4" t="b">
        <v>1</v>
      </c>
      <c r="P4016" s="4" t="b">
        <v>0</v>
      </c>
      <c r="Q4016" s="4" t="b">
        <v>1</v>
      </c>
      <c r="R4016" s="4">
        <v>8.39066216812</v>
      </c>
      <c r="S4016" s="4">
        <v>-8.0744474323113</v>
      </c>
      <c r="T4016" s="4">
        <v>4.07321001184201E9</v>
      </c>
    </row>
    <row r="4017" ht="12.75" customHeight="1">
      <c r="A4017" s="8" t="str">
        <f t="shared" si="1"/>
        <v>Finland2008</v>
      </c>
      <c r="B4017" s="4" t="s">
        <v>88</v>
      </c>
      <c r="C4017" s="4">
        <v>2008.0</v>
      </c>
      <c r="D4017" s="4">
        <v>0.783991501840814</v>
      </c>
      <c r="E4017" s="4">
        <v>1.59143985303152E10</v>
      </c>
      <c r="F4017" s="4">
        <v>5.71003915076066E9</v>
      </c>
      <c r="G4017" s="4">
        <v>2.85716311136719E11</v>
      </c>
      <c r="H4017" s="4">
        <v>52.05</v>
      </c>
      <c r="I4017" s="4">
        <v>47.88</v>
      </c>
      <c r="J4017" s="4">
        <f t="shared" si="2"/>
        <v>14871533994666</v>
      </c>
      <c r="K4017" s="5">
        <f t="shared" si="3"/>
        <v>13680096977226</v>
      </c>
      <c r="L4017" s="5">
        <f t="shared" si="4"/>
        <v>-1191437017440</v>
      </c>
      <c r="M4017" s="5">
        <f t="shared" si="5"/>
        <v>-4.17</v>
      </c>
      <c r="N4017" s="4" t="b">
        <v>1</v>
      </c>
      <c r="O4017" s="4" t="b">
        <v>1</v>
      </c>
      <c r="P4017" s="4" t="b">
        <v>0</v>
      </c>
      <c r="Q4017" s="4" t="b">
        <v>0</v>
      </c>
      <c r="R4017" s="4">
        <v>6.75950968493</v>
      </c>
      <c r="S4017" s="4">
        <v>0.783995060876521</v>
      </c>
      <c r="T4017" s="4">
        <v>3.22187903082039E10</v>
      </c>
    </row>
    <row r="4018" ht="12.75" customHeight="1">
      <c r="A4018" s="8" t="str">
        <f t="shared" si="1"/>
        <v>Finland2007</v>
      </c>
      <c r="B4018" s="4" t="s">
        <v>88</v>
      </c>
      <c r="C4018" s="4">
        <v>2007.0</v>
      </c>
      <c r="D4018" s="4">
        <v>5.33341979980469</v>
      </c>
      <c r="E4018" s="4">
        <v>1.67414878242159E10</v>
      </c>
      <c r="F4018" s="4">
        <v>9.57824122902905E9</v>
      </c>
      <c r="G4018" s="4">
        <v>2.56378067752158E11</v>
      </c>
      <c r="H4018" s="4">
        <v>51.68</v>
      </c>
      <c r="I4018" s="4">
        <v>46.57</v>
      </c>
      <c r="J4018" s="4">
        <f t="shared" si="2"/>
        <v>13249618541432</v>
      </c>
      <c r="K4018" s="5">
        <f t="shared" si="3"/>
        <v>11939526615218</v>
      </c>
      <c r="L4018" s="5">
        <f t="shared" si="4"/>
        <v>-1310091926214</v>
      </c>
      <c r="M4018" s="5">
        <f t="shared" si="5"/>
        <v>-5.11</v>
      </c>
      <c r="N4018" s="4" t="b">
        <v>0</v>
      </c>
      <c r="O4018" s="4" t="b">
        <v>0</v>
      </c>
      <c r="P4018" s="4" t="b">
        <v>1</v>
      </c>
      <c r="Q4018" s="4" t="b">
        <v>1</v>
      </c>
      <c r="R4018" s="4">
        <v>7.26197356932</v>
      </c>
      <c r="S4018" s="4">
        <v>5.29933650739021</v>
      </c>
      <c r="T4018" s="4">
        <v>-2.9338243384561E10</v>
      </c>
    </row>
    <row r="4019" ht="12.75" customHeight="1">
      <c r="A4019" s="8" t="str">
        <f t="shared" si="1"/>
        <v>Finland2006</v>
      </c>
      <c r="B4019" s="4" t="s">
        <v>88</v>
      </c>
      <c r="C4019" s="4">
        <v>2006.0</v>
      </c>
      <c r="D4019" s="4">
        <v>4.40952014923096</v>
      </c>
      <c r="E4019" s="4">
        <v>1.18530741306303E10</v>
      </c>
      <c r="F4019" s="4">
        <v>7.99711188527903E9</v>
      </c>
      <c r="G4019" s="4">
        <v>2.17089269791764E11</v>
      </c>
      <c r="H4019" s="4">
        <v>52.04</v>
      </c>
      <c r="I4019" s="4">
        <v>48.07</v>
      </c>
      <c r="J4019" s="4">
        <f t="shared" si="2"/>
        <v>11297325599963</v>
      </c>
      <c r="K4019" s="5">
        <f t="shared" si="3"/>
        <v>10435481198890</v>
      </c>
      <c r="L4019" s="5">
        <f t="shared" si="4"/>
        <v>-861844401073</v>
      </c>
      <c r="M4019" s="5">
        <f t="shared" si="5"/>
        <v>-3.97</v>
      </c>
      <c r="N4019" s="4" t="b">
        <v>0</v>
      </c>
      <c r="O4019" s="4" t="b">
        <v>0</v>
      </c>
      <c r="P4019" s="4" t="b">
        <v>1</v>
      </c>
      <c r="Q4019" s="4" t="b">
        <v>1</v>
      </c>
      <c r="R4019" s="4">
        <v>8.09603750596</v>
      </c>
      <c r="S4019" s="4">
        <v>4.02740965802573</v>
      </c>
      <c r="T4019" s="4">
        <v>-3.92887979603939E10</v>
      </c>
    </row>
    <row r="4020" ht="12.75" customHeight="1">
      <c r="A4020" s="8" t="str">
        <f t="shared" si="1"/>
        <v>Finland2005</v>
      </c>
      <c r="B4020" s="4" t="s">
        <v>88</v>
      </c>
      <c r="C4020" s="4">
        <v>2005.0</v>
      </c>
      <c r="D4020" s="4">
        <v>2.9175500869751</v>
      </c>
      <c r="E4020" s="4">
        <v>8.72812207363983E9</v>
      </c>
      <c r="F4020" s="4">
        <v>7.78280213888319E9</v>
      </c>
      <c r="G4020" s="4">
        <v>2.04885494686381E11</v>
      </c>
      <c r="H4020" s="4">
        <v>51.67</v>
      </c>
      <c r="I4020" s="4">
        <v>49.02</v>
      </c>
      <c r="J4020" s="4">
        <f t="shared" si="2"/>
        <v>10586433510445</v>
      </c>
      <c r="K4020" s="5">
        <f t="shared" si="3"/>
        <v>10043486949526</v>
      </c>
      <c r="L4020" s="5">
        <f t="shared" si="4"/>
        <v>-542946560919</v>
      </c>
      <c r="M4020" s="5">
        <f t="shared" si="5"/>
        <v>-2.65</v>
      </c>
      <c r="N4020" s="4" t="b">
        <v>0</v>
      </c>
      <c r="O4020" s="4" t="b">
        <v>1</v>
      </c>
      <c r="P4020" s="4" t="b">
        <v>1</v>
      </c>
      <c r="Q4020" s="4" t="b">
        <v>1</v>
      </c>
      <c r="R4020" s="4">
        <v>8.78769321222</v>
      </c>
      <c r="S4020" s="4">
        <v>2.77985055556123</v>
      </c>
      <c r="T4020" s="4">
        <v>-1.22037751053829E10</v>
      </c>
    </row>
    <row r="4021" ht="12.75" customHeight="1">
      <c r="A4021" s="8" t="str">
        <f t="shared" si="1"/>
        <v>Finland2004</v>
      </c>
      <c r="B4021" s="4" t="s">
        <v>88</v>
      </c>
      <c r="C4021" s="4">
        <v>2004.0</v>
      </c>
      <c r="D4021" s="4">
        <v>4.11275005340576</v>
      </c>
      <c r="E4021" s="4">
        <v>7.70169831518688E9</v>
      </c>
      <c r="F4021" s="4">
        <v>1.25567494928933E10</v>
      </c>
      <c r="G4021" s="4">
        <v>1.97479443979151E11</v>
      </c>
      <c r="H4021" s="4">
        <v>51.33</v>
      </c>
      <c r="I4021" s="4">
        <v>49.12</v>
      </c>
      <c r="J4021" s="4">
        <f t="shared" si="2"/>
        <v>10136619859450</v>
      </c>
      <c r="K4021" s="5">
        <f t="shared" si="3"/>
        <v>9700190288256</v>
      </c>
      <c r="L4021" s="5">
        <f t="shared" si="4"/>
        <v>-436429571194</v>
      </c>
      <c r="M4021" s="5">
        <f t="shared" si="5"/>
        <v>-2.21</v>
      </c>
      <c r="N4021" s="4" t="b">
        <v>0</v>
      </c>
      <c r="O4021" s="4" t="b">
        <v>1</v>
      </c>
      <c r="P4021" s="4" t="b">
        <v>1</v>
      </c>
      <c r="Q4021" s="4" t="b">
        <v>0</v>
      </c>
      <c r="R4021" s="4">
        <v>9.20387249008</v>
      </c>
      <c r="S4021" s="4">
        <v>3.99209129032087</v>
      </c>
      <c r="T4021" s="4">
        <v>-7.40605070723001E9</v>
      </c>
    </row>
    <row r="4022" ht="12.75" customHeight="1">
      <c r="A4022" s="8" t="str">
        <f t="shared" si="1"/>
        <v>Finland2003</v>
      </c>
      <c r="B4022" s="4" t="s">
        <v>88</v>
      </c>
      <c r="C4022" s="4">
        <v>2003.0</v>
      </c>
      <c r="D4022" s="4">
        <v>2.00085997581482</v>
      </c>
      <c r="E4022" s="4">
        <v>7.27806423401502E9</v>
      </c>
      <c r="F4022" s="4">
        <v>8.53930569664518E9</v>
      </c>
      <c r="G4022" s="4">
        <v>1.71652458349411E11</v>
      </c>
      <c r="H4022" s="4">
        <v>51.76</v>
      </c>
      <c r="I4022" s="4">
        <v>49.34</v>
      </c>
      <c r="J4022" s="4">
        <f t="shared" si="2"/>
        <v>8884731244166</v>
      </c>
      <c r="K4022" s="5">
        <f t="shared" si="3"/>
        <v>8469332294960</v>
      </c>
      <c r="L4022" s="5">
        <f t="shared" si="4"/>
        <v>-415398949206</v>
      </c>
      <c r="M4022" s="5">
        <f t="shared" si="5"/>
        <v>-2.42</v>
      </c>
      <c r="N4022" s="4" t="b">
        <v>0</v>
      </c>
      <c r="O4022" s="4" t="b">
        <v>1</v>
      </c>
      <c r="P4022" s="4" t="b">
        <v>1</v>
      </c>
      <c r="Q4022" s="4" t="b">
        <v>0</v>
      </c>
      <c r="R4022" s="4">
        <v>9.40662344336</v>
      </c>
      <c r="S4022" s="4">
        <v>2.00378420285061</v>
      </c>
      <c r="T4022" s="4">
        <v>-2.58269856297399E10</v>
      </c>
    </row>
    <row r="4023" ht="12.75" customHeight="1">
      <c r="A4023" s="8" t="str">
        <f t="shared" si="1"/>
        <v>Finland2002</v>
      </c>
      <c r="B4023" s="4" t="s">
        <v>88</v>
      </c>
      <c r="C4023" s="4">
        <v>2002.0</v>
      </c>
      <c r="D4023" s="4">
        <v>1.82121002674103</v>
      </c>
      <c r="E4023" s="4">
        <v>8.5506316263711E9</v>
      </c>
      <c r="F4023" s="4">
        <v>1.20918050842626E10</v>
      </c>
      <c r="G4023" s="4">
        <v>1.40404460203138E11</v>
      </c>
      <c r="H4023" s="4">
        <v>52.53</v>
      </c>
      <c r="I4023" s="4">
        <v>48.47</v>
      </c>
      <c r="J4023" s="4">
        <f t="shared" si="2"/>
        <v>7375446294471</v>
      </c>
      <c r="K4023" s="5">
        <f t="shared" si="3"/>
        <v>6805404186046</v>
      </c>
      <c r="L4023" s="5">
        <f t="shared" si="4"/>
        <v>-570042108425</v>
      </c>
      <c r="M4023" s="5">
        <f t="shared" si="5"/>
        <v>-4.06</v>
      </c>
      <c r="N4023" s="4" t="b">
        <v>0</v>
      </c>
      <c r="O4023" s="4" t="b">
        <v>1</v>
      </c>
      <c r="P4023" s="4" t="b">
        <v>0</v>
      </c>
      <c r="Q4023" s="4" t="b">
        <v>0</v>
      </c>
      <c r="R4023" s="4">
        <v>9.47113751578</v>
      </c>
      <c r="S4023" s="4">
        <v>1.70714896198065</v>
      </c>
      <c r="T4023" s="4">
        <v>-3.1247998146273E10</v>
      </c>
    </row>
    <row r="4024" ht="12.75" customHeight="1">
      <c r="A4024" s="8" t="str">
        <f t="shared" si="1"/>
        <v>Finland2001</v>
      </c>
      <c r="B4024" s="4" t="s">
        <v>88</v>
      </c>
      <c r="C4024" s="4">
        <v>2001.0</v>
      </c>
      <c r="D4024" s="4">
        <v>2.28596997261047</v>
      </c>
      <c r="E4024" s="4">
        <v>9.74088966984818E9</v>
      </c>
      <c r="F4024" s="4">
        <v>1.20820141534112E10</v>
      </c>
      <c r="G4024" s="4">
        <v>1.29533107311811E11</v>
      </c>
      <c r="H4024" s="4">
        <v>52.25</v>
      </c>
      <c r="I4024" s="4">
        <v>47.28</v>
      </c>
      <c r="J4024" s="4">
        <f t="shared" si="2"/>
        <v>6768104857042</v>
      </c>
      <c r="K4024" s="5">
        <f t="shared" si="3"/>
        <v>6124325313702</v>
      </c>
      <c r="L4024" s="5">
        <f t="shared" si="4"/>
        <v>-643779543340</v>
      </c>
      <c r="M4024" s="5">
        <f t="shared" si="5"/>
        <v>-4.97</v>
      </c>
      <c r="N4024" s="4" t="b">
        <v>0</v>
      </c>
      <c r="O4024" s="4" t="b">
        <v>1</v>
      </c>
      <c r="P4024" s="4" t="b">
        <v>1</v>
      </c>
      <c r="Q4024" s="4" t="b">
        <v>0</v>
      </c>
      <c r="R4024" s="4">
        <v>9.53445067481</v>
      </c>
      <c r="S4024" s="4">
        <v>2.61001912392074</v>
      </c>
      <c r="T4024" s="4">
        <v>-1.08713528913269E10</v>
      </c>
    </row>
    <row r="4025" ht="12.75" customHeight="1">
      <c r="A4025" s="8" t="str">
        <f t="shared" si="1"/>
        <v>Finland2000</v>
      </c>
      <c r="B4025" s="4" t="s">
        <v>88</v>
      </c>
      <c r="C4025" s="4">
        <v>2000.0</v>
      </c>
      <c r="D4025" s="4">
        <v>5.34248018264771</v>
      </c>
      <c r="E4025" s="4">
        <v>1.2060070304656E10</v>
      </c>
      <c r="F4025" s="4">
        <v>1.05270995900979E10</v>
      </c>
      <c r="G4025" s="4">
        <v>1.26019543413334E11</v>
      </c>
      <c r="H4025" s="4">
        <v>54.8</v>
      </c>
      <c r="I4025" s="4">
        <v>47.94</v>
      </c>
      <c r="J4025" s="4">
        <f t="shared" si="2"/>
        <v>6905870979051</v>
      </c>
      <c r="K4025" s="5">
        <f t="shared" si="3"/>
        <v>6041376911235</v>
      </c>
      <c r="L4025" s="5">
        <f t="shared" si="4"/>
        <v>-864494067815</v>
      </c>
      <c r="M4025" s="5">
        <f t="shared" si="5"/>
        <v>-6.86</v>
      </c>
      <c r="N4025" s="4" t="b">
        <v>0</v>
      </c>
      <c r="O4025" s="4" t="b">
        <v>0</v>
      </c>
      <c r="P4025" s="4" t="b">
        <v>1</v>
      </c>
      <c r="Q4025" s="4" t="b">
        <v>1</v>
      </c>
      <c r="R4025" s="4">
        <v>10.17562121229</v>
      </c>
      <c r="S4025" s="4">
        <v>5.7733624584817</v>
      </c>
      <c r="T4025" s="4">
        <v>-3.513563898477E9</v>
      </c>
    </row>
    <row r="4026" ht="12.75" customHeight="1">
      <c r="A4026" s="8" t="str">
        <f t="shared" si="1"/>
        <v>Finland1999</v>
      </c>
      <c r="B4026" s="4" t="s">
        <v>88</v>
      </c>
      <c r="C4026" s="4">
        <v>1999.0</v>
      </c>
      <c r="D4026" s="4">
        <v>3.90224003791809</v>
      </c>
      <c r="E4026" s="4">
        <v>6.18156862320204E9</v>
      </c>
      <c r="F4026" s="4">
        <v>8.04474059956056E9</v>
      </c>
      <c r="G4026" s="4">
        <v>1.35264083658688E11</v>
      </c>
      <c r="H4026" s="4">
        <v>52.65</v>
      </c>
      <c r="I4026" s="4">
        <v>50.98</v>
      </c>
      <c r="J4026" s="4">
        <f t="shared" si="2"/>
        <v>7121654004630</v>
      </c>
      <c r="K4026" s="5">
        <f t="shared" si="3"/>
        <v>6895762984920</v>
      </c>
      <c r="L4026" s="5">
        <f t="shared" si="4"/>
        <v>-225891019710</v>
      </c>
      <c r="M4026" s="5">
        <f t="shared" si="5"/>
        <v>-1.67</v>
      </c>
      <c r="N4026" s="4" t="b">
        <v>0</v>
      </c>
      <c r="O4026" s="4" t="b">
        <v>0</v>
      </c>
      <c r="P4026" s="4" t="b">
        <v>1</v>
      </c>
      <c r="Q4026" s="4" t="b">
        <v>1</v>
      </c>
      <c r="R4026" s="4">
        <v>10.59787324338</v>
      </c>
      <c r="S4026" s="4">
        <v>4.37957572274557</v>
      </c>
      <c r="T4026" s="4">
        <v>9.244540245354E9</v>
      </c>
    </row>
    <row r="4027" ht="12.75" customHeight="1">
      <c r="A4027" s="8" t="str">
        <f t="shared" si="1"/>
        <v>Finland1998</v>
      </c>
      <c r="B4027" s="4" t="s">
        <v>88</v>
      </c>
      <c r="C4027" s="4">
        <v>1998.0</v>
      </c>
      <c r="D4027" s="4">
        <v>5.01862001419067</v>
      </c>
      <c r="E4027" s="4">
        <v>6.76895527369827E9</v>
      </c>
      <c r="F4027" s="4">
        <v>7.33962911719132E9</v>
      </c>
      <c r="G4027" s="4">
        <v>1.34038718291055E11</v>
      </c>
      <c r="H4027" s="4">
        <v>53.96</v>
      </c>
      <c r="I4027" s="4">
        <v>52.32</v>
      </c>
      <c r="J4027" s="4">
        <f t="shared" si="2"/>
        <v>7232729238985</v>
      </c>
      <c r="K4027" s="5">
        <f t="shared" si="3"/>
        <v>7012905740988</v>
      </c>
      <c r="L4027" s="5">
        <f t="shared" si="4"/>
        <v>-219823497997</v>
      </c>
      <c r="M4027" s="5">
        <f t="shared" si="5"/>
        <v>-1.64</v>
      </c>
      <c r="N4027" s="4" t="b">
        <v>0</v>
      </c>
      <c r="O4027" s="4" t="b">
        <v>0</v>
      </c>
      <c r="P4027" s="4" t="b">
        <v>1</v>
      </c>
      <c r="Q4027" s="4" t="b">
        <v>1</v>
      </c>
      <c r="R4027" s="4">
        <v>11.75578300802</v>
      </c>
      <c r="S4027" s="4">
        <v>5.45718050065875</v>
      </c>
      <c r="T4027" s="4">
        <v>-1.22536536763301E9</v>
      </c>
    </row>
    <row r="4028" ht="12.75" customHeight="1">
      <c r="A4028" s="8" t="str">
        <f t="shared" si="1"/>
        <v>Finland1997</v>
      </c>
      <c r="B4028" s="4" t="s">
        <v>88</v>
      </c>
      <c r="C4028" s="4">
        <v>1997.0</v>
      </c>
      <c r="D4028" s="4">
        <v>6.20414018630981</v>
      </c>
      <c r="E4028" s="4">
        <v>3.60430511968847E9</v>
      </c>
      <c r="F4028" s="4">
        <v>6.63280036377208E9</v>
      </c>
      <c r="G4028" s="4">
        <v>1.26912152101707E11</v>
      </c>
      <c r="H4028" s="4">
        <v>54.85</v>
      </c>
      <c r="I4028" s="4">
        <v>56.07</v>
      </c>
      <c r="J4028" s="4">
        <f t="shared" si="2"/>
        <v>6961131542779</v>
      </c>
      <c r="K4028" s="5">
        <f t="shared" si="3"/>
        <v>7115964368343</v>
      </c>
      <c r="L4028" s="5">
        <f t="shared" si="4"/>
        <v>154832825564</v>
      </c>
      <c r="M4028" s="5">
        <f t="shared" si="5"/>
        <v>1.22</v>
      </c>
      <c r="N4028" s="4" t="b">
        <v>0</v>
      </c>
      <c r="O4028" s="4" t="b">
        <v>0</v>
      </c>
      <c r="P4028" s="4" t="b">
        <v>1</v>
      </c>
      <c r="Q4028" s="4" t="b">
        <v>1</v>
      </c>
      <c r="R4028" s="4">
        <v>13.03175979656</v>
      </c>
      <c r="S4028" s="4">
        <v>6.33379565418399</v>
      </c>
      <c r="T4028" s="4">
        <v>-7.12656618934799E9</v>
      </c>
    </row>
    <row r="4029" ht="12.75" customHeight="1">
      <c r="A4029" s="8" t="str">
        <f t="shared" si="1"/>
        <v>Finland1996</v>
      </c>
      <c r="B4029" s="4" t="s">
        <v>88</v>
      </c>
      <c r="C4029" s="4">
        <v>1996.0</v>
      </c>
      <c r="D4029" s="4">
        <v>3.58466005325317</v>
      </c>
      <c r="E4029" s="4">
        <v>1.07024631115713E9</v>
      </c>
      <c r="F4029" s="4">
        <v>5.00258041946603E9</v>
      </c>
      <c r="G4029" s="4">
        <v>1.3212917421693E11</v>
      </c>
      <c r="H4029" s="4">
        <v>56.25</v>
      </c>
      <c r="I4029" s="4">
        <v>59.5</v>
      </c>
      <c r="J4029" s="4">
        <f t="shared" si="2"/>
        <v>7432266049702</v>
      </c>
      <c r="K4029" s="5">
        <f t="shared" si="3"/>
        <v>7861685865907</v>
      </c>
      <c r="L4029" s="5">
        <f t="shared" si="4"/>
        <v>429419816205</v>
      </c>
      <c r="M4029" s="5">
        <f t="shared" si="5"/>
        <v>3.25</v>
      </c>
      <c r="N4029" s="4" t="b">
        <v>0</v>
      </c>
      <c r="O4029" s="4" t="b">
        <v>1</v>
      </c>
      <c r="P4029" s="4" t="b">
        <v>1</v>
      </c>
      <c r="Q4029" s="4" t="b">
        <v>1</v>
      </c>
      <c r="R4029" s="4">
        <v>14.98687289178</v>
      </c>
      <c r="S4029" s="4">
        <v>3.66717982978477</v>
      </c>
      <c r="T4029" s="4">
        <v>5.21702211522299E9</v>
      </c>
    </row>
    <row r="4030" ht="12.75" customHeight="1">
      <c r="A4030" s="8" t="str">
        <f t="shared" si="1"/>
        <v>Finland1995</v>
      </c>
      <c r="B4030" s="4" t="s">
        <v>88</v>
      </c>
      <c r="C4030" s="4">
        <v>1995.0</v>
      </c>
      <c r="D4030" s="4">
        <v>3.96357989311218</v>
      </c>
      <c r="E4030" s="4">
        <v>-2.80456712962962E9</v>
      </c>
      <c r="F4030" s="4">
        <v>5.23135679812895E9</v>
      </c>
      <c r="G4030" s="4">
        <v>1.34189814814815E11</v>
      </c>
      <c r="H4030" s="4">
        <v>55.13</v>
      </c>
      <c r="I4030" s="4">
        <v>61.05</v>
      </c>
      <c r="J4030" s="4">
        <f t="shared" si="2"/>
        <v>7397884490741</v>
      </c>
      <c r="K4030" s="5">
        <f t="shared" si="3"/>
        <v>8192288194444</v>
      </c>
      <c r="L4030" s="5">
        <f t="shared" si="4"/>
        <v>794403703704</v>
      </c>
      <c r="M4030" s="5">
        <f t="shared" si="5"/>
        <v>5.92</v>
      </c>
      <c r="N4030" s="4" t="b">
        <v>0</v>
      </c>
      <c r="O4030" s="4" t="b">
        <v>1</v>
      </c>
      <c r="P4030" s="4" t="b">
        <v>1</v>
      </c>
      <c r="Q4030" s="4" t="b">
        <v>0</v>
      </c>
      <c r="R4030" s="4">
        <v>15.82556699281</v>
      </c>
      <c r="S4030" s="4">
        <v>4.21686746987953</v>
      </c>
      <c r="T4030" s="4">
        <v>2.060640597885E9</v>
      </c>
    </row>
    <row r="4031" ht="12.75" customHeight="1">
      <c r="A4031" s="8" t="str">
        <f t="shared" si="1"/>
        <v>Finland1994</v>
      </c>
      <c r="B4031" s="4" t="s">
        <v>88</v>
      </c>
      <c r="C4031" s="4">
        <v>1994.0</v>
      </c>
      <c r="D4031" s="4">
        <v>3.61503005027771</v>
      </c>
      <c r="E4031" s="4">
        <v>-2.55150859419465E9</v>
      </c>
      <c r="F4031" s="4">
        <v>1.11044378494594E9</v>
      </c>
      <c r="G4031" s="4">
        <v>1.03299943084804E11</v>
      </c>
      <c r="H4031" s="4">
        <v>56.09</v>
      </c>
      <c r="I4031" s="4">
        <v>62.58</v>
      </c>
      <c r="J4031" s="4">
        <f t="shared" si="2"/>
        <v>5794093807627</v>
      </c>
      <c r="K4031" s="5">
        <f t="shared" si="3"/>
        <v>6464510438247</v>
      </c>
      <c r="L4031" s="5">
        <f t="shared" si="4"/>
        <v>670416630620</v>
      </c>
      <c r="M4031" s="5">
        <f t="shared" si="5"/>
        <v>6.49</v>
      </c>
      <c r="N4031" s="4" t="b">
        <v>0</v>
      </c>
      <c r="O4031" s="4" t="b">
        <v>0</v>
      </c>
      <c r="P4031" s="4" t="b">
        <v>1</v>
      </c>
      <c r="Q4031" s="4" t="b">
        <v>0</v>
      </c>
      <c r="R4031" s="4">
        <v>16.93599674855</v>
      </c>
      <c r="S4031" s="4">
        <v>3.96305242370121</v>
      </c>
      <c r="T4031" s="4">
        <v>-3.0889871730011E10</v>
      </c>
    </row>
    <row r="4032" ht="12.75" customHeight="1">
      <c r="A4032" s="8" t="str">
        <f t="shared" si="1"/>
        <v>Finland1993</v>
      </c>
      <c r="B4032" s="4" t="s">
        <v>88</v>
      </c>
      <c r="C4032" s="4">
        <v>1993.0</v>
      </c>
      <c r="D4032" s="4">
        <v>-0.801898002624512</v>
      </c>
      <c r="E4032" s="4">
        <v>-3.36337212449255E9</v>
      </c>
      <c r="F4032" s="4">
        <v>-1.13500405224786E9</v>
      </c>
      <c r="G4032" s="4">
        <v>8.92141147080254E10</v>
      </c>
      <c r="H4032" s="4">
        <v>56.08</v>
      </c>
      <c r="I4032" s="4">
        <v>64.16</v>
      </c>
      <c r="J4032" s="4">
        <f t="shared" si="2"/>
        <v>5003127552826</v>
      </c>
      <c r="K4032" s="5">
        <f t="shared" si="3"/>
        <v>5723977599667</v>
      </c>
      <c r="L4032" s="5">
        <f t="shared" si="4"/>
        <v>720850046841</v>
      </c>
      <c r="M4032" s="5">
        <f t="shared" si="5"/>
        <v>8.08</v>
      </c>
      <c r="N4032" s="4" t="b">
        <v>1</v>
      </c>
      <c r="O4032" s="4" t="b">
        <v>1</v>
      </c>
      <c r="P4032" s="4" t="b">
        <v>0</v>
      </c>
      <c r="Q4032" s="4" t="b">
        <v>0</v>
      </c>
      <c r="R4032" s="4">
        <v>16.78181350738</v>
      </c>
      <c r="S4032" s="4">
        <v>-0.661998030419085</v>
      </c>
      <c r="T4032" s="4">
        <v>-1.40858283767785E10</v>
      </c>
    </row>
    <row r="4033" ht="12.75" customHeight="1">
      <c r="A4033" s="8" t="str">
        <f t="shared" si="1"/>
        <v>Finland1992</v>
      </c>
      <c r="B4033" s="4" t="s">
        <v>88</v>
      </c>
      <c r="C4033" s="4">
        <v>1992.0</v>
      </c>
      <c r="D4033" s="4">
        <v>-3.48762989044189</v>
      </c>
      <c r="E4033" s="4">
        <v>-3.19592354658878E9</v>
      </c>
      <c r="F4033" s="4">
        <v>-5.11590740459358E9</v>
      </c>
      <c r="G4033" s="4">
        <v>1.12532519246084E11</v>
      </c>
      <c r="H4033" s="4">
        <v>56.48</v>
      </c>
      <c r="I4033" s="4">
        <v>61.8</v>
      </c>
      <c r="J4033" s="4">
        <f t="shared" si="2"/>
        <v>6355836687019</v>
      </c>
      <c r="K4033" s="5">
        <f t="shared" si="3"/>
        <v>6954509689408</v>
      </c>
      <c r="L4033" s="5">
        <f t="shared" si="4"/>
        <v>598673002389</v>
      </c>
      <c r="M4033" s="5">
        <f t="shared" si="5"/>
        <v>5.32</v>
      </c>
      <c r="N4033" s="4" t="b">
        <v>1</v>
      </c>
      <c r="O4033" s="4" t="b">
        <v>1</v>
      </c>
      <c r="P4033" s="4" t="b">
        <v>0</v>
      </c>
      <c r="Q4033" s="4" t="b">
        <v>0</v>
      </c>
      <c r="R4033" s="4">
        <v>12.19225974227</v>
      </c>
      <c r="S4033" s="4">
        <v>-3.29466006575714</v>
      </c>
      <c r="T4033" s="4">
        <v>2.33184045380585E10</v>
      </c>
    </row>
    <row r="4034" ht="12.75" customHeight="1">
      <c r="A4034" s="8" t="str">
        <f t="shared" si="1"/>
        <v>Finland1991</v>
      </c>
      <c r="B4034" s="4" t="s">
        <v>88</v>
      </c>
      <c r="C4034" s="4">
        <v>1991.0</v>
      </c>
      <c r="D4034" s="4">
        <v>-6.01306009292603</v>
      </c>
      <c r="E4034" s="4">
        <v>1.18829686810763E9</v>
      </c>
      <c r="F4034" s="4">
        <v>-6.80737340647853E9</v>
      </c>
      <c r="G4034" s="4">
        <v>1.27773856785767E11</v>
      </c>
      <c r="H4034" s="4">
        <v>55.77</v>
      </c>
      <c r="I4034" s="4">
        <v>56.68</v>
      </c>
      <c r="J4034" s="4">
        <f t="shared" si="2"/>
        <v>7125947992942</v>
      </c>
      <c r="K4034" s="5">
        <f t="shared" si="3"/>
        <v>7242222202617</v>
      </c>
      <c r="L4034" s="5">
        <f t="shared" si="4"/>
        <v>116274209675</v>
      </c>
      <c r="M4034" s="5">
        <f t="shared" si="5"/>
        <v>0.91</v>
      </c>
      <c r="N4034" s="4" t="b">
        <v>1</v>
      </c>
      <c r="O4034" s="4" t="b">
        <v>1</v>
      </c>
      <c r="P4034" s="4" t="b">
        <v>0</v>
      </c>
      <c r="Q4034" s="4" t="b">
        <v>0</v>
      </c>
      <c r="R4034" s="4">
        <v>7.06336518763</v>
      </c>
      <c r="S4034" s="4">
        <v>-5.88632806942667</v>
      </c>
      <c r="T4034" s="4">
        <v>1.52413375396829E10</v>
      </c>
    </row>
    <row r="4035" ht="12.75" customHeight="1">
      <c r="A4035" s="8" t="str">
        <f t="shared" si="1"/>
        <v>Finland1990</v>
      </c>
      <c r="B4035" s="4" t="s">
        <v>88</v>
      </c>
      <c r="C4035" s="4">
        <v>1990.0</v>
      </c>
      <c r="D4035" s="4">
        <v>0.530718982219696</v>
      </c>
      <c r="E4035" s="4">
        <v>9.46222531488104E9</v>
      </c>
      <c r="F4035" s="4">
        <v>-6.96226901946931E9</v>
      </c>
      <c r="G4035" s="4">
        <v>1.41438345513917E11</v>
      </c>
      <c r="H4035" s="4">
        <v>53.2</v>
      </c>
      <c r="I4035" s="4">
        <v>47.88</v>
      </c>
      <c r="J4035" s="4">
        <f t="shared" si="2"/>
        <v>7524519981340</v>
      </c>
      <c r="K4035" s="5">
        <f t="shared" si="3"/>
        <v>6772067983206</v>
      </c>
      <c r="L4035" s="5">
        <f t="shared" si="4"/>
        <v>-752451998134</v>
      </c>
      <c r="M4035" s="5">
        <f t="shared" si="5"/>
        <v>-5.32</v>
      </c>
      <c r="N4035" s="4" t="b">
        <v>1</v>
      </c>
      <c r="O4035" s="4" t="b">
        <v>1</v>
      </c>
      <c r="P4035" s="4" t="b">
        <v>0</v>
      </c>
      <c r="Q4035" s="4" t="b">
        <v>0</v>
      </c>
      <c r="R4035" s="4">
        <v>3.50857099717</v>
      </c>
      <c r="S4035" s="4">
        <v>0.670275844289762</v>
      </c>
      <c r="T4035" s="4">
        <v>1.36644887281499E10</v>
      </c>
    </row>
    <row r="4036" ht="12.75" customHeight="1">
      <c r="A4036" s="8" t="str">
        <f t="shared" si="1"/>
        <v>Finland1989</v>
      </c>
      <c r="B4036" s="4" t="s">
        <v>88</v>
      </c>
      <c r="C4036" s="4">
        <v>1989.0</v>
      </c>
      <c r="D4036" s="4">
        <v>5.05928993225098</v>
      </c>
      <c r="E4036" s="4">
        <v>9.67568006096718E9</v>
      </c>
      <c r="F4036" s="4">
        <v>-5.79706059840192E9</v>
      </c>
      <c r="G4036" s="4">
        <v>1.19012054870445E11</v>
      </c>
      <c r="H4036" s="4">
        <v>51.12</v>
      </c>
      <c r="I4036" s="4">
        <v>44.39</v>
      </c>
      <c r="J4036" s="4">
        <f t="shared" si="2"/>
        <v>6083896244977</v>
      </c>
      <c r="K4036" s="5">
        <f t="shared" si="3"/>
        <v>5282945115699</v>
      </c>
      <c r="L4036" s="5">
        <f t="shared" si="4"/>
        <v>-800951129278</v>
      </c>
      <c r="M4036" s="5">
        <f t="shared" si="5"/>
        <v>-6.73</v>
      </c>
      <c r="N4036" s="4" t="b">
        <v>0</v>
      </c>
      <c r="O4036" s="4" t="b">
        <v>0</v>
      </c>
      <c r="P4036" s="4" t="b">
        <v>1</v>
      </c>
      <c r="Q4036" s="4" t="b">
        <v>1</v>
      </c>
      <c r="R4036" s="4" t="s">
        <v>39</v>
      </c>
      <c r="S4036" s="4">
        <v>5.08714367418199</v>
      </c>
      <c r="T4036" s="4">
        <v>-2.24262906434719E10</v>
      </c>
    </row>
    <row r="4037" ht="12.75" customHeight="1">
      <c r="A4037" s="8" t="str">
        <f t="shared" si="1"/>
        <v>Finland1988</v>
      </c>
      <c r="B4037" s="4" t="s">
        <v>88</v>
      </c>
      <c r="C4037" s="4">
        <v>1988.0</v>
      </c>
      <c r="D4037" s="4">
        <v>5.21595001220703</v>
      </c>
      <c r="E4037" s="4">
        <v>7.24151698649607E9</v>
      </c>
      <c r="F4037" s="4">
        <v>-2.69387954436549E9</v>
      </c>
      <c r="G4037" s="4">
        <v>1.09058990760483E11</v>
      </c>
      <c r="H4037" s="4">
        <v>51.52</v>
      </c>
      <c r="I4037" s="4">
        <v>46.43</v>
      </c>
      <c r="J4037" s="4">
        <f t="shared" si="2"/>
        <v>5618719203980</v>
      </c>
      <c r="K4037" s="5">
        <f t="shared" si="3"/>
        <v>5063608941009</v>
      </c>
      <c r="L4037" s="5">
        <f t="shared" si="4"/>
        <v>-555110262971</v>
      </c>
      <c r="M4037" s="5">
        <f t="shared" si="5"/>
        <v>-5.09</v>
      </c>
      <c r="N4037" s="4" t="b">
        <v>0</v>
      </c>
      <c r="O4037" s="4" t="b">
        <v>0</v>
      </c>
      <c r="P4037" s="4" t="b">
        <v>1</v>
      </c>
      <c r="Q4037" s="4" t="b">
        <v>1</v>
      </c>
      <c r="R4037" s="4" t="s">
        <v>39</v>
      </c>
      <c r="S4037" s="4">
        <v>5.21715032265726</v>
      </c>
      <c r="T4037" s="4">
        <v>-9.953064109962E9</v>
      </c>
    </row>
    <row r="4038" ht="12.75" customHeight="1">
      <c r="A4038" s="8" t="str">
        <f t="shared" si="1"/>
        <v>Finland1987</v>
      </c>
      <c r="B4038" s="4" t="s">
        <v>88</v>
      </c>
      <c r="C4038" s="4">
        <v>1987.0</v>
      </c>
      <c r="D4038" s="4">
        <v>3.49129009246826</v>
      </c>
      <c r="E4038" s="4">
        <v>2.95851048288921E9</v>
      </c>
      <c r="F4038" s="4">
        <v>-1.73147434939503E9</v>
      </c>
      <c r="G4038" s="4">
        <v>9.15947517922359E10</v>
      </c>
      <c r="H4038" s="4">
        <v>49.38</v>
      </c>
      <c r="I4038" s="4">
        <v>47.75</v>
      </c>
      <c r="J4038" s="4">
        <f t="shared" si="2"/>
        <v>4522948843501</v>
      </c>
      <c r="K4038" s="5">
        <f t="shared" si="3"/>
        <v>4373649398079</v>
      </c>
      <c r="L4038" s="5">
        <f t="shared" si="4"/>
        <v>-149299445421</v>
      </c>
      <c r="M4038" s="5">
        <f t="shared" si="5"/>
        <v>-1.63</v>
      </c>
      <c r="N4038" s="4" t="b">
        <v>0</v>
      </c>
      <c r="O4038" s="4" t="b">
        <v>1</v>
      </c>
      <c r="P4038" s="4" t="b">
        <v>1</v>
      </c>
      <c r="Q4038" s="4" t="b">
        <v>1</v>
      </c>
      <c r="R4038" s="4" t="s">
        <v>39</v>
      </c>
      <c r="S4038" s="4">
        <v>3.57482613830207</v>
      </c>
      <c r="T4038" s="4">
        <v>-1.74642389682471E10</v>
      </c>
    </row>
    <row r="4039" ht="12.75" customHeight="1">
      <c r="A4039" s="8" t="str">
        <f t="shared" si="1"/>
        <v>Finland1986</v>
      </c>
      <c r="B4039" s="4" t="s">
        <v>88</v>
      </c>
      <c r="C4039" s="4">
        <v>1986.0</v>
      </c>
      <c r="D4039" s="4">
        <v>2.63825988769531</v>
      </c>
      <c r="E4039" s="4">
        <v>4.01482266009853E9</v>
      </c>
      <c r="F4039" s="4">
        <v>-6.93308768639315E8</v>
      </c>
      <c r="G4039" s="4">
        <v>7.3531550551255E10</v>
      </c>
      <c r="H4039" s="4">
        <v>50.77</v>
      </c>
      <c r="I4039" s="4">
        <v>46.94</v>
      </c>
      <c r="J4039" s="4">
        <f t="shared" si="2"/>
        <v>3733196821487</v>
      </c>
      <c r="K4039" s="5">
        <f t="shared" si="3"/>
        <v>3451570982876</v>
      </c>
      <c r="L4039" s="5">
        <f t="shared" si="4"/>
        <v>-281625838611</v>
      </c>
      <c r="M4039" s="5">
        <f t="shared" si="5"/>
        <v>-3.83</v>
      </c>
      <c r="N4039" s="4" t="b">
        <v>0</v>
      </c>
      <c r="O4039" s="4" t="b">
        <v>1</v>
      </c>
      <c r="P4039" s="4" t="b">
        <v>1</v>
      </c>
      <c r="Q4039" s="4" t="b">
        <v>0</v>
      </c>
      <c r="R4039" s="4" t="s">
        <v>39</v>
      </c>
      <c r="S4039" s="4">
        <v>2.75563345861494</v>
      </c>
      <c r="T4039" s="4">
        <v>-1.80632012409808E10</v>
      </c>
    </row>
    <row r="4040" ht="12.75" customHeight="1">
      <c r="A4040" s="8" t="str">
        <f t="shared" si="1"/>
        <v>Finland1985</v>
      </c>
      <c r="B4040" s="4" t="s">
        <v>88</v>
      </c>
      <c r="C4040" s="4">
        <v>1985.0</v>
      </c>
      <c r="D4040" s="4">
        <v>3.3011999130249</v>
      </c>
      <c r="E4040" s="4">
        <v>2.82731868764389E9</v>
      </c>
      <c r="F4040" s="4">
        <v>-8.06258709175277E8</v>
      </c>
      <c r="G4040" s="4">
        <v>5.58758633921719E10</v>
      </c>
      <c r="H4040" s="4">
        <v>49.62</v>
      </c>
      <c r="I4040" s="4">
        <v>46.29</v>
      </c>
      <c r="J4040" s="4">
        <f t="shared" si="2"/>
        <v>2772560341520</v>
      </c>
      <c r="K4040" s="5">
        <f t="shared" si="3"/>
        <v>2586493716424</v>
      </c>
      <c r="L4040" s="5">
        <f t="shared" si="4"/>
        <v>-186066625096</v>
      </c>
      <c r="M4040" s="5">
        <f t="shared" si="5"/>
        <v>-3.33</v>
      </c>
      <c r="N4040" s="4" t="b">
        <v>0</v>
      </c>
      <c r="O4040" s="4" t="b">
        <v>1</v>
      </c>
      <c r="P4040" s="4" t="b">
        <v>1</v>
      </c>
      <c r="Q4040" s="4" t="b">
        <v>0</v>
      </c>
      <c r="R4040" s="4" t="s">
        <v>39</v>
      </c>
      <c r="S4040" s="4">
        <v>3.54889658723026</v>
      </c>
      <c r="T4040" s="4">
        <v>-1.76556871590831E10</v>
      </c>
    </row>
    <row r="4041" ht="12.75" customHeight="1">
      <c r="A4041" s="8" t="str">
        <f t="shared" si="1"/>
        <v>Finland1984</v>
      </c>
      <c r="B4041" s="4" t="s">
        <v>88</v>
      </c>
      <c r="C4041" s="4">
        <v>1984.0</v>
      </c>
      <c r="D4041" s="4">
        <v>3.11230993270874</v>
      </c>
      <c r="E4041" s="4">
        <v>2.54395132568262E9</v>
      </c>
      <c r="F4041" s="4">
        <v>-2.06359605557533E7</v>
      </c>
      <c r="G4041" s="4">
        <v>5.28888009497428E10</v>
      </c>
      <c r="H4041" s="4">
        <v>47.61</v>
      </c>
      <c r="I4041" s="4">
        <v>44.38</v>
      </c>
      <c r="J4041" s="4">
        <f t="shared" si="2"/>
        <v>2518035813217</v>
      </c>
      <c r="K4041" s="5">
        <f t="shared" si="3"/>
        <v>2347204986150</v>
      </c>
      <c r="L4041" s="5">
        <f t="shared" si="4"/>
        <v>-170830827068</v>
      </c>
      <c r="M4041" s="5">
        <f t="shared" si="5"/>
        <v>-3.23</v>
      </c>
      <c r="N4041" s="4" t="b">
        <v>0</v>
      </c>
      <c r="O4041" s="4" t="b">
        <v>0</v>
      </c>
      <c r="P4041" s="4" t="b">
        <v>1</v>
      </c>
      <c r="Q4041" s="4" t="b">
        <v>1</v>
      </c>
      <c r="R4041" s="4" t="s">
        <v>39</v>
      </c>
      <c r="S4041" s="4">
        <v>3.23769199585604</v>
      </c>
      <c r="T4041" s="4">
        <v>-2.9870624424291E9</v>
      </c>
    </row>
    <row r="4042" ht="12.75" customHeight="1">
      <c r="A4042" s="8" t="str">
        <f t="shared" si="1"/>
        <v>Finland1983</v>
      </c>
      <c r="B4042" s="4" t="s">
        <v>88</v>
      </c>
      <c r="C4042" s="4">
        <v>1983.0</v>
      </c>
      <c r="D4042" s="4">
        <v>3.01631999015808</v>
      </c>
      <c r="E4042" s="4">
        <v>1.49862169086251E9</v>
      </c>
      <c r="F4042" s="4">
        <v>-1.12426973612926E9</v>
      </c>
      <c r="G4042" s="4">
        <v>5.09735269000854E10</v>
      </c>
      <c r="H4042" s="4">
        <v>45.91</v>
      </c>
      <c r="I4042" s="4">
        <v>44.39</v>
      </c>
      <c r="J4042" s="4">
        <f t="shared" si="2"/>
        <v>2340194619983</v>
      </c>
      <c r="K4042" s="5">
        <f t="shared" si="3"/>
        <v>2262714859095</v>
      </c>
      <c r="L4042" s="5">
        <f t="shared" si="4"/>
        <v>-77479760888</v>
      </c>
      <c r="M4042" s="5">
        <f t="shared" si="5"/>
        <v>-1.52</v>
      </c>
      <c r="N4042" s="4" t="b">
        <v>0</v>
      </c>
      <c r="O4042" s="4" t="b">
        <v>0</v>
      </c>
      <c r="P4042" s="4" t="b">
        <v>1</v>
      </c>
      <c r="Q4042" s="4" t="b">
        <v>1</v>
      </c>
      <c r="R4042" s="4" t="s">
        <v>39</v>
      </c>
      <c r="S4042" s="4">
        <v>3.11658151416627</v>
      </c>
      <c r="T4042" s="4">
        <v>-1.91527404965739E9</v>
      </c>
    </row>
    <row r="4043" ht="12.75" customHeight="1">
      <c r="A4043" s="8" t="str">
        <f t="shared" si="1"/>
        <v>Finland1982</v>
      </c>
      <c r="B4043" s="4" t="s">
        <v>88</v>
      </c>
      <c r="C4043" s="4">
        <v>1982.0</v>
      </c>
      <c r="D4043" s="4">
        <v>3.0424599647522</v>
      </c>
      <c r="E4043" s="4">
        <v>2.23861749105711E9</v>
      </c>
      <c r="F4043" s="4">
        <v>-9.2307510153691E8</v>
      </c>
      <c r="G4043" s="4">
        <v>5.27975823362526E10</v>
      </c>
      <c r="H4043" s="4">
        <v>45.8</v>
      </c>
      <c r="I4043" s="4">
        <v>42.74</v>
      </c>
      <c r="J4043" s="4">
        <f t="shared" si="2"/>
        <v>2418129271000</v>
      </c>
      <c r="K4043" s="5">
        <f t="shared" si="3"/>
        <v>2256568669051</v>
      </c>
      <c r="L4043" s="5">
        <f t="shared" si="4"/>
        <v>-161560601949</v>
      </c>
      <c r="M4043" s="5">
        <f t="shared" si="5"/>
        <v>-3.06</v>
      </c>
      <c r="N4043" s="4" t="b">
        <v>0</v>
      </c>
      <c r="O4043" s="4" t="b">
        <v>0</v>
      </c>
      <c r="P4043" s="4" t="b">
        <v>1</v>
      </c>
      <c r="Q4043" s="4" t="b">
        <v>0</v>
      </c>
      <c r="R4043" s="4" t="s">
        <v>39</v>
      </c>
      <c r="S4043" s="4">
        <v>3.10808869307027</v>
      </c>
      <c r="T4043" s="4">
        <v>1.82405543616719E9</v>
      </c>
    </row>
    <row r="4044" ht="12.75" customHeight="1">
      <c r="A4044" s="8" t="str">
        <f t="shared" si="1"/>
        <v>Finland1981</v>
      </c>
      <c r="B4044" s="4" t="s">
        <v>88</v>
      </c>
      <c r="C4044" s="4">
        <v>1981.0</v>
      </c>
      <c r="D4044" s="4">
        <v>1.29063999652863</v>
      </c>
      <c r="E4044" s="4">
        <v>3.22032763846789E9</v>
      </c>
      <c r="F4044" s="4">
        <v>-4.78183388614926E8</v>
      </c>
      <c r="G4044" s="4">
        <v>5.244833287407E10</v>
      </c>
      <c r="H4044" s="4">
        <v>46.15</v>
      </c>
      <c r="I4044" s="4">
        <v>41.04</v>
      </c>
      <c r="J4044" s="4">
        <f t="shared" si="2"/>
        <v>2420490562138</v>
      </c>
      <c r="K4044" s="5">
        <f t="shared" si="3"/>
        <v>2152479581152</v>
      </c>
      <c r="L4044" s="5">
        <f t="shared" si="4"/>
        <v>-268010980986</v>
      </c>
      <c r="M4044" s="5">
        <f t="shared" si="5"/>
        <v>-5.11</v>
      </c>
      <c r="N4044" s="4" t="b">
        <v>0</v>
      </c>
      <c r="O4044" s="4" t="b">
        <v>1</v>
      </c>
      <c r="P4044" s="4" t="b">
        <v>0</v>
      </c>
      <c r="Q4044" s="4" t="b">
        <v>0</v>
      </c>
      <c r="R4044" s="4" t="s">
        <v>39</v>
      </c>
      <c r="S4044" s="4">
        <v>1.3158788537492</v>
      </c>
      <c r="T4044" s="4">
        <v>-3.49249462182601E8</v>
      </c>
    </row>
    <row r="4045" ht="12.75" customHeight="1">
      <c r="A4045" s="8" t="str">
        <f t="shared" si="1"/>
        <v>Finland1980</v>
      </c>
      <c r="B4045" s="4" t="s">
        <v>88</v>
      </c>
      <c r="C4045" s="4">
        <v>1980.0</v>
      </c>
      <c r="D4045" s="4">
        <v>5.36694002151489</v>
      </c>
      <c r="E4045" s="4">
        <v>2.49986643289767E9</v>
      </c>
      <c r="F4045" s="4">
        <v>-1.40276628450181E9</v>
      </c>
      <c r="G4045" s="4">
        <v>5.36452024226968E10</v>
      </c>
      <c r="H4045" s="4">
        <v>43.78</v>
      </c>
      <c r="I4045" s="4">
        <v>40.08</v>
      </c>
      <c r="J4045" s="4">
        <f t="shared" si="2"/>
        <v>2348586962066</v>
      </c>
      <c r="K4045" s="5">
        <f t="shared" si="3"/>
        <v>2150099713102</v>
      </c>
      <c r="L4045" s="5">
        <f t="shared" si="4"/>
        <v>-198487248964</v>
      </c>
      <c r="M4045" s="5">
        <f t="shared" si="5"/>
        <v>-3.7</v>
      </c>
      <c r="N4045" s="4" t="b">
        <v>0</v>
      </c>
      <c r="O4045" s="4" t="b">
        <v>1</v>
      </c>
      <c r="P4045" s="4" t="b">
        <v>1</v>
      </c>
      <c r="Q4045" s="4" t="b">
        <v>0</v>
      </c>
      <c r="R4045" s="4" t="s">
        <v>39</v>
      </c>
      <c r="S4045" s="4">
        <v>5.38904788022778</v>
      </c>
      <c r="T4045" s="4">
        <v>1.1968695486268E9</v>
      </c>
    </row>
    <row r="4046" ht="12.75" customHeight="1">
      <c r="A4046" s="8" t="str">
        <f t="shared" si="1"/>
        <v>Finland1979</v>
      </c>
      <c r="B4046" s="4" t="s">
        <v>88</v>
      </c>
      <c r="C4046" s="4">
        <v>1979.0</v>
      </c>
      <c r="D4046" s="4">
        <v>7.13759994506836</v>
      </c>
      <c r="E4046" s="4">
        <v>1.91200599450465E9</v>
      </c>
      <c r="F4046" s="4">
        <v>-1.62827095684961E8</v>
      </c>
      <c r="G4046" s="4">
        <v>4.44652556861548E10</v>
      </c>
      <c r="H4046" s="4">
        <v>43.72</v>
      </c>
      <c r="I4046" s="4">
        <v>40.31</v>
      </c>
      <c r="J4046" s="4">
        <f t="shared" si="2"/>
        <v>1944020978599</v>
      </c>
      <c r="K4046" s="5">
        <f t="shared" si="3"/>
        <v>1792394456709</v>
      </c>
      <c r="L4046" s="5">
        <f t="shared" si="4"/>
        <v>-151626521890</v>
      </c>
      <c r="M4046" s="5">
        <f t="shared" si="5"/>
        <v>-3.41</v>
      </c>
      <c r="N4046" s="4" t="b">
        <v>0</v>
      </c>
      <c r="O4046" s="4" t="b">
        <v>0</v>
      </c>
      <c r="P4046" s="4" t="b">
        <v>1</v>
      </c>
      <c r="Q4046" s="4" t="b">
        <v>1</v>
      </c>
      <c r="R4046" s="4" t="s">
        <v>39</v>
      </c>
      <c r="S4046" s="4">
        <v>7.12192637149123</v>
      </c>
      <c r="T4046" s="4">
        <v>-9.179946736542E9</v>
      </c>
    </row>
    <row r="4047" ht="12.75" customHeight="1">
      <c r="A4047" s="8" t="str">
        <f t="shared" si="1"/>
        <v>Finland1978</v>
      </c>
      <c r="B4047" s="4" t="s">
        <v>88</v>
      </c>
      <c r="C4047" s="4">
        <v>1978.0</v>
      </c>
      <c r="D4047" s="4">
        <v>2.91135001182556</v>
      </c>
      <c r="E4047" s="4">
        <v>1.6677833732852E9</v>
      </c>
      <c r="F4047" s="4">
        <v>6.80405505549284E8</v>
      </c>
      <c r="G4047" s="4">
        <v>3.62561602888087E10</v>
      </c>
      <c r="H4047" s="4">
        <v>45.11</v>
      </c>
      <c r="I4047" s="4">
        <v>41.28</v>
      </c>
      <c r="J4047" s="4">
        <f t="shared" si="2"/>
        <v>1635515390628</v>
      </c>
      <c r="K4047" s="5">
        <f t="shared" si="3"/>
        <v>1496654296722</v>
      </c>
      <c r="L4047" s="5">
        <f t="shared" si="4"/>
        <v>-138861093906</v>
      </c>
      <c r="M4047" s="5">
        <f t="shared" si="5"/>
        <v>-3.83</v>
      </c>
      <c r="N4047" s="4" t="b">
        <v>0</v>
      </c>
      <c r="O4047" s="4" t="b">
        <v>1</v>
      </c>
      <c r="P4047" s="4" t="b">
        <v>1</v>
      </c>
      <c r="Q4047" s="4" t="b">
        <v>1</v>
      </c>
      <c r="R4047" s="4" t="s">
        <v>39</v>
      </c>
      <c r="S4047" s="4">
        <v>2.91970741193541</v>
      </c>
      <c r="T4047" s="4">
        <v>-8.2090953973461E9</v>
      </c>
    </row>
    <row r="4048" ht="12.75" customHeight="1">
      <c r="A4048" s="8" t="str">
        <f t="shared" si="1"/>
        <v>Finland1977</v>
      </c>
      <c r="B4048" s="4" t="s">
        <v>88</v>
      </c>
      <c r="C4048" s="4">
        <v>1977.0</v>
      </c>
      <c r="D4048" s="4">
        <v>0.229294002056122</v>
      </c>
      <c r="E4048" s="4">
        <v>2.34163597255422E9</v>
      </c>
      <c r="F4048" s="4">
        <v>-9.90809340200278E7</v>
      </c>
      <c r="G4048" s="4">
        <v>3.34997993212336E10</v>
      </c>
      <c r="H4048" s="4">
        <v>47.93</v>
      </c>
      <c r="I4048" s="4">
        <v>41.66</v>
      </c>
      <c r="J4048" s="4">
        <f t="shared" si="2"/>
        <v>1605645381467</v>
      </c>
      <c r="K4048" s="5">
        <f t="shared" si="3"/>
        <v>1395601639723</v>
      </c>
      <c r="L4048" s="5">
        <f t="shared" si="4"/>
        <v>-210043741744</v>
      </c>
      <c r="M4048" s="5">
        <f t="shared" si="5"/>
        <v>-6.27</v>
      </c>
      <c r="N4048" s="4" t="b">
        <v>0</v>
      </c>
      <c r="O4048" s="4" t="b">
        <v>1</v>
      </c>
      <c r="P4048" s="4" t="b">
        <v>0</v>
      </c>
      <c r="Q4048" s="4" t="b">
        <v>0</v>
      </c>
      <c r="R4048" s="4" t="s">
        <v>39</v>
      </c>
      <c r="S4048" s="4">
        <v>0.239510829311158</v>
      </c>
      <c r="T4048" s="4">
        <v>-2.7563609675751E9</v>
      </c>
    </row>
    <row r="4049" ht="12.75" customHeight="1">
      <c r="A4049" s="8" t="str">
        <f t="shared" si="1"/>
        <v>Finland1976</v>
      </c>
      <c r="B4049" s="4" t="s">
        <v>88</v>
      </c>
      <c r="C4049" s="4">
        <v>1976.0</v>
      </c>
      <c r="D4049" s="4">
        <v>0.344392985105515</v>
      </c>
      <c r="E4049" s="4">
        <v>2.62758488613632E9</v>
      </c>
      <c r="F4049" s="4">
        <v>-1.11419487042485E9</v>
      </c>
      <c r="G4049" s="4">
        <v>3.18495137713494E10</v>
      </c>
      <c r="H4049" s="4">
        <v>47.49</v>
      </c>
      <c r="I4049" s="4">
        <v>39.84</v>
      </c>
      <c r="J4049" s="4">
        <f t="shared" si="2"/>
        <v>1512533409001</v>
      </c>
      <c r="K4049" s="5">
        <f t="shared" si="3"/>
        <v>1268884628651</v>
      </c>
      <c r="L4049" s="5">
        <f t="shared" si="4"/>
        <v>-243648780351</v>
      </c>
      <c r="M4049" s="5">
        <f t="shared" si="5"/>
        <v>-7.65</v>
      </c>
      <c r="N4049" s="4" t="b">
        <v>0</v>
      </c>
      <c r="O4049" s="4" t="b">
        <v>1</v>
      </c>
      <c r="P4049" s="4" t="b">
        <v>0</v>
      </c>
      <c r="Q4049" s="4" t="b">
        <v>0</v>
      </c>
      <c r="R4049" s="4" t="s">
        <v>39</v>
      </c>
      <c r="S4049" s="4">
        <v>0.344382485474924</v>
      </c>
      <c r="T4049" s="4">
        <v>-1.6502855498842E9</v>
      </c>
    </row>
    <row r="4050" ht="12.75" customHeight="1">
      <c r="A4050" s="8" t="str">
        <f t="shared" si="1"/>
        <v>Finland1975</v>
      </c>
      <c r="B4050" s="4" t="s">
        <v>88</v>
      </c>
      <c r="C4050" s="4">
        <v>1975.0</v>
      </c>
      <c r="D4050" s="4">
        <v>1.80490005016327</v>
      </c>
      <c r="E4050" s="4">
        <v>1.6298360652982E9</v>
      </c>
      <c r="F4050" s="4">
        <v>-2.1401259014779E9</v>
      </c>
      <c r="G4050" s="4">
        <v>2.94726232422822E10</v>
      </c>
      <c r="H4050" s="4">
        <v>43.53</v>
      </c>
      <c r="I4050" s="4">
        <v>38.57</v>
      </c>
      <c r="J4050" s="4">
        <f t="shared" si="2"/>
        <v>1282943289737</v>
      </c>
      <c r="K4050" s="5">
        <f t="shared" si="3"/>
        <v>1136759078455</v>
      </c>
      <c r="L4050" s="5">
        <f t="shared" si="4"/>
        <v>-146184211282</v>
      </c>
      <c r="M4050" s="5">
        <f t="shared" si="5"/>
        <v>-4.96</v>
      </c>
      <c r="N4050" s="4" t="b">
        <v>0</v>
      </c>
      <c r="O4050" s="4" t="b">
        <v>1</v>
      </c>
      <c r="P4050" s="4" t="b">
        <v>0</v>
      </c>
      <c r="Q4050" s="4" t="b">
        <v>0</v>
      </c>
      <c r="R4050" s="4" t="s">
        <v>39</v>
      </c>
      <c r="S4050" s="4">
        <v>1.80489827726724</v>
      </c>
      <c r="T4050" s="4">
        <v>-2.37689052906719E9</v>
      </c>
    </row>
    <row r="4051" ht="12.75" customHeight="1">
      <c r="A4051" s="8" t="str">
        <f t="shared" si="1"/>
        <v>Finland1974</v>
      </c>
      <c r="B4051" s="4" t="s">
        <v>88</v>
      </c>
      <c r="C4051" s="4">
        <v>1974.0</v>
      </c>
      <c r="D4051" s="4">
        <v>3.2365300655365</v>
      </c>
      <c r="E4051" s="4">
        <v>5.40444097117751E7</v>
      </c>
      <c r="F4051" s="4" t="s">
        <v>39</v>
      </c>
      <c r="G4051" s="4">
        <v>2.48488214904679E10</v>
      </c>
      <c r="H4051" s="4">
        <v>22.8801002502441</v>
      </c>
      <c r="I4051" s="4">
        <v>22.9090003967285</v>
      </c>
      <c r="J4051" s="4">
        <f t="shared" si="2"/>
        <v>568543526802</v>
      </c>
      <c r="K4051" s="5">
        <f t="shared" si="3"/>
        <v>569261661383</v>
      </c>
      <c r="L4051" s="5">
        <f t="shared" si="4"/>
        <v>718134581</v>
      </c>
      <c r="M4051" s="5">
        <f t="shared" si="5"/>
        <v>0.02890014648</v>
      </c>
      <c r="N4051" s="4" t="b">
        <v>0</v>
      </c>
      <c r="O4051" s="4" t="b">
        <v>0</v>
      </c>
      <c r="P4051" s="4" t="b">
        <v>1</v>
      </c>
      <c r="Q4051" s="4" t="b">
        <v>1</v>
      </c>
      <c r="R4051" s="4" t="s">
        <v>39</v>
      </c>
      <c r="S4051" s="4">
        <v>3.23653304028531</v>
      </c>
      <c r="T4051" s="4">
        <v>-4.6238017518143E9</v>
      </c>
    </row>
    <row r="4052" ht="12.75" customHeight="1">
      <c r="A4052" s="8" t="str">
        <f t="shared" si="1"/>
        <v>Finland1973</v>
      </c>
      <c r="B4052" s="4" t="s">
        <v>88</v>
      </c>
      <c r="C4052" s="4">
        <v>1973.0</v>
      </c>
      <c r="D4052" s="4">
        <v>6.98382997512817</v>
      </c>
      <c r="E4052" s="4">
        <v>3.58630907011095E8</v>
      </c>
      <c r="F4052" s="4" t="s">
        <v>39</v>
      </c>
      <c r="G4052" s="4">
        <v>1.94723634666252E10</v>
      </c>
      <c r="H4052" s="4">
        <v>23.2786998748779</v>
      </c>
      <c r="I4052" s="4">
        <v>21.7954998016357</v>
      </c>
      <c r="J4052" s="4">
        <f t="shared" si="2"/>
        <v>453291304994</v>
      </c>
      <c r="K4052" s="5">
        <f t="shared" si="3"/>
        <v>424409894074</v>
      </c>
      <c r="L4052" s="5">
        <f t="shared" si="4"/>
        <v>-28881410920</v>
      </c>
      <c r="M4052" s="5">
        <f t="shared" si="5"/>
        <v>-1.483200073</v>
      </c>
      <c r="N4052" s="4" t="b">
        <v>0</v>
      </c>
      <c r="O4052" s="4" t="b">
        <v>0</v>
      </c>
      <c r="P4052" s="4" t="b">
        <v>1</v>
      </c>
      <c r="Q4052" s="4" t="b">
        <v>1</v>
      </c>
      <c r="R4052" s="4" t="s">
        <v>39</v>
      </c>
      <c r="S4052" s="4">
        <v>6.98382784475125</v>
      </c>
      <c r="T4052" s="4">
        <v>-5.3764580238427E9</v>
      </c>
    </row>
    <row r="4053" ht="12.75" customHeight="1">
      <c r="A4053" s="8" t="str">
        <f t="shared" si="1"/>
        <v>Finland1972</v>
      </c>
      <c r="B4053" s="4" t="s">
        <v>88</v>
      </c>
      <c r="C4053" s="4">
        <v>1972.0</v>
      </c>
      <c r="D4053" s="4">
        <v>7.73548984527588</v>
      </c>
      <c r="E4053" s="4">
        <v>4.57992450094843E7</v>
      </c>
      <c r="F4053" s="4" t="s">
        <v>39</v>
      </c>
      <c r="G4053" s="4">
        <v>1.47431861198738E10</v>
      </c>
      <c r="H4053" s="4">
        <v>20.2525997161865</v>
      </c>
      <c r="I4053" s="4">
        <v>20.4283008575439</v>
      </c>
      <c r="J4053" s="4">
        <f t="shared" si="2"/>
        <v>298587847027</v>
      </c>
      <c r="K4053" s="5">
        <f t="shared" si="3"/>
        <v>301178241656</v>
      </c>
      <c r="L4053" s="5">
        <f t="shared" si="4"/>
        <v>2590394629</v>
      </c>
      <c r="M4053" s="5">
        <f t="shared" si="5"/>
        <v>0.1757011414</v>
      </c>
      <c r="N4053" s="4" t="b">
        <v>0</v>
      </c>
      <c r="O4053" s="4" t="b">
        <v>0</v>
      </c>
      <c r="P4053" s="4" t="b">
        <v>1</v>
      </c>
      <c r="Q4053" s="4" t="b">
        <v>1</v>
      </c>
      <c r="R4053" s="4" t="s">
        <v>39</v>
      </c>
      <c r="S4053" s="4">
        <v>7.73548550195038</v>
      </c>
      <c r="T4053" s="4">
        <v>-4.72917734675139E9</v>
      </c>
    </row>
    <row r="4054" ht="12.75" customHeight="1">
      <c r="A4054" s="8" t="str">
        <f t="shared" si="1"/>
        <v>Finland1971</v>
      </c>
      <c r="B4054" s="4" t="s">
        <v>88</v>
      </c>
      <c r="C4054" s="4">
        <v>1971.0</v>
      </c>
      <c r="D4054" s="4">
        <v>2.35692000389099</v>
      </c>
      <c r="E4054" s="4">
        <v>8.44316996294992E7</v>
      </c>
      <c r="F4054" s="4" t="s">
        <v>39</v>
      </c>
      <c r="G4054" s="4">
        <v>1.25274055129298E10</v>
      </c>
      <c r="H4054" s="4">
        <v>22.996000289917</v>
      </c>
      <c r="I4054" s="4">
        <v>22.8428993225098</v>
      </c>
      <c r="J4054" s="4">
        <f t="shared" si="2"/>
        <v>288080220807</v>
      </c>
      <c r="K4054" s="5">
        <f t="shared" si="3"/>
        <v>286162262904</v>
      </c>
      <c r="L4054" s="5">
        <f t="shared" si="4"/>
        <v>-1917957903</v>
      </c>
      <c r="M4054" s="5">
        <f t="shared" si="5"/>
        <v>-0.1531009674</v>
      </c>
      <c r="N4054" s="4" t="b">
        <v>0</v>
      </c>
      <c r="O4054" s="4" t="b">
        <v>1</v>
      </c>
      <c r="P4054" s="4" t="b">
        <v>1</v>
      </c>
      <c r="Q4054" s="4" t="b">
        <v>1</v>
      </c>
      <c r="R4054" s="4" t="s">
        <v>39</v>
      </c>
      <c r="S4054" s="4">
        <v>2.35692135759953</v>
      </c>
      <c r="T4054" s="4">
        <v>-2.215780606944E9</v>
      </c>
    </row>
    <row r="4055" ht="12.75" customHeight="1">
      <c r="A4055" s="8" t="str">
        <f t="shared" si="1"/>
        <v>Finland1970</v>
      </c>
      <c r="B4055" s="4" t="s">
        <v>88</v>
      </c>
      <c r="C4055" s="4">
        <v>1970.0</v>
      </c>
      <c r="D4055" s="4">
        <v>5.33390998840332</v>
      </c>
      <c r="E4055" s="4">
        <v>1.83411065255833E8</v>
      </c>
      <c r="F4055" s="4" t="s">
        <v>39</v>
      </c>
      <c r="G4055" s="4">
        <v>1.13575169875425E10</v>
      </c>
      <c r="H4055" s="4">
        <v>22.9102993011475</v>
      </c>
      <c r="I4055" s="4">
        <v>21.8533992767334</v>
      </c>
      <c r="J4055" s="4">
        <f t="shared" si="2"/>
        <v>260204113502</v>
      </c>
      <c r="K4055" s="5">
        <f t="shared" si="3"/>
        <v>248200353521</v>
      </c>
      <c r="L4055" s="5">
        <f t="shared" si="4"/>
        <v>-12003759981</v>
      </c>
      <c r="M4055" s="5">
        <f t="shared" si="5"/>
        <v>-1.056900024</v>
      </c>
      <c r="N4055" s="4" t="b">
        <v>0</v>
      </c>
      <c r="O4055" s="4" t="b">
        <v>1</v>
      </c>
      <c r="P4055" s="4" t="b">
        <v>1</v>
      </c>
      <c r="Q4055" s="4" t="b">
        <v>0</v>
      </c>
      <c r="R4055" s="4" t="s">
        <v>39</v>
      </c>
      <c r="S4055" s="4">
        <v>4.81373679601094</v>
      </c>
      <c r="T4055" s="4">
        <v>-1.1698885253873E9</v>
      </c>
    </row>
    <row r="4056" ht="12.75" customHeight="1">
      <c r="A4056" s="8" t="str">
        <f t="shared" si="1"/>
        <v>Finland1969</v>
      </c>
      <c r="B4056" s="4" t="s">
        <v>88</v>
      </c>
      <c r="C4056" s="4">
        <v>1969.0</v>
      </c>
      <c r="D4056" s="4">
        <v>9.59329032897949</v>
      </c>
      <c r="E4056" s="4">
        <v>1.5695421910449E8</v>
      </c>
      <c r="F4056" s="4" t="s">
        <v>39</v>
      </c>
      <c r="G4056" s="4">
        <v>1.00707667205011E10</v>
      </c>
      <c r="H4056" s="4">
        <v>23.0902004241943</v>
      </c>
      <c r="I4056" s="4">
        <v>22.1511993408203</v>
      </c>
      <c r="J4056" s="4">
        <f t="shared" si="2"/>
        <v>232536022002</v>
      </c>
      <c r="K4056" s="5">
        <f t="shared" si="3"/>
        <v>223079561141</v>
      </c>
      <c r="L4056" s="5">
        <f t="shared" si="4"/>
        <v>-9456460861</v>
      </c>
      <c r="M4056" s="5">
        <f t="shared" si="5"/>
        <v>-0.9390010834</v>
      </c>
      <c r="N4056" s="4" t="b">
        <v>0</v>
      </c>
      <c r="O4056" s="4" t="b">
        <v>0</v>
      </c>
      <c r="P4056" s="4" t="b">
        <v>1</v>
      </c>
      <c r="Q4056" s="4" t="b">
        <v>1</v>
      </c>
      <c r="R4056" s="4" t="s">
        <v>39</v>
      </c>
      <c r="S4056" s="4">
        <v>9.59328778480035</v>
      </c>
      <c r="T4056" s="4">
        <v>-1.28675026704139E9</v>
      </c>
    </row>
    <row r="4057" ht="12.75" customHeight="1">
      <c r="A4057" s="8" t="str">
        <f t="shared" si="1"/>
        <v>Finland1968</v>
      </c>
      <c r="B4057" s="4" t="s">
        <v>88</v>
      </c>
      <c r="C4057" s="4">
        <v>1968.0</v>
      </c>
      <c r="D4057" s="4">
        <v>2.30328989028931</v>
      </c>
      <c r="E4057" s="4">
        <v>-9.26521537958613E7</v>
      </c>
      <c r="F4057" s="4" t="s">
        <v>39</v>
      </c>
      <c r="G4057" s="4">
        <v>8.82303388032993E9</v>
      </c>
      <c r="H4057" s="4">
        <v>23.8078002929688</v>
      </c>
      <c r="I4057" s="4">
        <v>25.4958000183106</v>
      </c>
      <c r="J4057" s="4">
        <f t="shared" si="2"/>
        <v>210057028601</v>
      </c>
      <c r="K4057" s="5">
        <f t="shared" si="3"/>
        <v>224950307368</v>
      </c>
      <c r="L4057" s="5">
        <f t="shared" si="4"/>
        <v>14893278767</v>
      </c>
      <c r="M4057" s="5">
        <f t="shared" si="5"/>
        <v>1.687999725</v>
      </c>
      <c r="N4057" s="4" t="b">
        <v>0</v>
      </c>
      <c r="O4057" s="4" t="b">
        <v>1</v>
      </c>
      <c r="P4057" s="4" t="b">
        <v>1</v>
      </c>
      <c r="Q4057" s="4" t="b">
        <v>1</v>
      </c>
      <c r="R4057" s="4" t="s">
        <v>39</v>
      </c>
      <c r="S4057" s="4">
        <v>2.30328998355674</v>
      </c>
      <c r="T4057" s="4">
        <v>-1.24773284017117E9</v>
      </c>
    </row>
    <row r="4058" ht="12.75" customHeight="1">
      <c r="A4058" s="8" t="str">
        <f t="shared" si="1"/>
        <v>Finland1967</v>
      </c>
      <c r="B4058" s="4" t="s">
        <v>88</v>
      </c>
      <c r="C4058" s="4">
        <v>1967.0</v>
      </c>
      <c r="D4058" s="4">
        <v>2.16882991790771</v>
      </c>
      <c r="E4058" s="4">
        <v>4.1006552235548E7</v>
      </c>
      <c r="F4058" s="4" t="s">
        <v>39</v>
      </c>
      <c r="G4058" s="4">
        <v>9.3689540103132E9</v>
      </c>
      <c r="H4058" s="4">
        <v>23.2875003814697</v>
      </c>
      <c r="I4058" s="4">
        <v>23.5463008880615</v>
      </c>
      <c r="J4058" s="4">
        <f t="shared" si="2"/>
        <v>218179520089</v>
      </c>
      <c r="K4058" s="5">
        <f t="shared" si="3"/>
        <v>220604210133</v>
      </c>
      <c r="L4058" s="5">
        <f t="shared" si="4"/>
        <v>2424690044</v>
      </c>
      <c r="M4058" s="5">
        <f t="shared" si="5"/>
        <v>0.2588005066</v>
      </c>
      <c r="N4058" s="4" t="b">
        <v>0</v>
      </c>
      <c r="O4058" s="4" t="b">
        <v>1</v>
      </c>
      <c r="P4058" s="4" t="b">
        <v>1</v>
      </c>
      <c r="Q4058" s="4" t="b">
        <v>0</v>
      </c>
      <c r="R4058" s="4" t="s">
        <v>39</v>
      </c>
      <c r="S4058" s="4">
        <v>2.16882888287419</v>
      </c>
      <c r="T4058" s="4">
        <v>5.4592012998327E8</v>
      </c>
    </row>
    <row r="4059" ht="12.75" customHeight="1">
      <c r="A4059" s="8" t="str">
        <f t="shared" si="1"/>
        <v>Finland1966</v>
      </c>
      <c r="B4059" s="4" t="s">
        <v>88</v>
      </c>
      <c r="C4059" s="4">
        <v>1966.0</v>
      </c>
      <c r="D4059" s="4">
        <v>2.3728199005127</v>
      </c>
      <c r="E4059" s="4">
        <v>-4.12106875530827E7</v>
      </c>
      <c r="F4059" s="4" t="s">
        <v>39</v>
      </c>
      <c r="G4059" s="4">
        <v>9.20852450487684E9</v>
      </c>
      <c r="H4059" s="4">
        <v>22.1993007659912</v>
      </c>
      <c r="I4059" s="4">
        <v>23.2761993408203</v>
      </c>
      <c r="J4059" s="4">
        <f t="shared" si="2"/>
        <v>204422805095</v>
      </c>
      <c r="K4059" s="5">
        <f t="shared" si="3"/>
        <v>214339452010</v>
      </c>
      <c r="L4059" s="5">
        <f t="shared" si="4"/>
        <v>9916646916</v>
      </c>
      <c r="M4059" s="5">
        <f t="shared" si="5"/>
        <v>1.076898575</v>
      </c>
      <c r="N4059" s="4" t="b">
        <v>0</v>
      </c>
      <c r="O4059" s="4" t="b">
        <v>1</v>
      </c>
      <c r="P4059" s="4" t="b">
        <v>1</v>
      </c>
      <c r="Q4059" s="4" t="b">
        <v>0</v>
      </c>
      <c r="R4059" s="4" t="s">
        <v>39</v>
      </c>
      <c r="S4059" s="4">
        <v>2.3728230152817</v>
      </c>
      <c r="T4059" s="4">
        <v>-1.60429505436359E8</v>
      </c>
    </row>
    <row r="4060" ht="12.75" customHeight="1">
      <c r="A4060" s="8" t="str">
        <f t="shared" si="1"/>
        <v>Finland1965</v>
      </c>
      <c r="B4060" s="4" t="s">
        <v>88</v>
      </c>
      <c r="C4060" s="4">
        <v>1965.0</v>
      </c>
      <c r="D4060" s="4">
        <v>5.30285978317261</v>
      </c>
      <c r="E4060" s="4">
        <v>-9.29961456426671E7</v>
      </c>
      <c r="F4060" s="4" t="s">
        <v>39</v>
      </c>
      <c r="G4060" s="4">
        <v>8.58934001902985E9</v>
      </c>
      <c r="H4060" s="4">
        <v>21.548900604248</v>
      </c>
      <c r="I4060" s="4">
        <v>23.2143001556397</v>
      </c>
      <c r="J4060" s="4">
        <f t="shared" si="2"/>
        <v>185090834326</v>
      </c>
      <c r="K4060" s="5">
        <f t="shared" si="3"/>
        <v>199395517341</v>
      </c>
      <c r="L4060" s="5">
        <f t="shared" si="4"/>
        <v>14304683014</v>
      </c>
      <c r="M4060" s="5">
        <f t="shared" si="5"/>
        <v>1.665399551</v>
      </c>
      <c r="N4060" s="4" t="b">
        <v>0</v>
      </c>
      <c r="O4060" s="4" t="b">
        <v>0</v>
      </c>
      <c r="P4060" s="4" t="b">
        <v>1</v>
      </c>
      <c r="Q4060" s="4" t="b">
        <v>1</v>
      </c>
      <c r="R4060" s="4" t="s">
        <v>39</v>
      </c>
      <c r="S4060" s="4">
        <v>5.30285780228277</v>
      </c>
      <c r="T4060" s="4">
        <v>-6.1918448584699E8</v>
      </c>
    </row>
    <row r="4061" ht="12.75" customHeight="1">
      <c r="A4061" s="8" t="str">
        <f t="shared" si="1"/>
        <v>Finland1964</v>
      </c>
      <c r="B4061" s="4" t="s">
        <v>88</v>
      </c>
      <c r="C4061" s="4">
        <v>1964.0</v>
      </c>
      <c r="D4061" s="4">
        <v>5.23868989944458</v>
      </c>
      <c r="E4061" s="4">
        <v>-6.34831787866171E7</v>
      </c>
      <c r="F4061" s="4" t="s">
        <v>39</v>
      </c>
      <c r="G4061" s="4">
        <v>7.76665508578588E9</v>
      </c>
      <c r="H4061" s="4">
        <v>21.452299118042</v>
      </c>
      <c r="I4061" s="4">
        <v>22.8008003234863</v>
      </c>
      <c r="J4061" s="4">
        <f t="shared" si="2"/>
        <v>166612608047</v>
      </c>
      <c r="K4061" s="5">
        <f t="shared" si="3"/>
        <v>177085951792</v>
      </c>
      <c r="L4061" s="5">
        <f t="shared" si="4"/>
        <v>10473343745</v>
      </c>
      <c r="M4061" s="5">
        <f t="shared" si="5"/>
        <v>1.348501205</v>
      </c>
      <c r="N4061" s="4" t="b">
        <v>0</v>
      </c>
      <c r="O4061" s="4" t="b">
        <v>0</v>
      </c>
      <c r="P4061" s="4" t="b">
        <v>1</v>
      </c>
      <c r="Q4061" s="4" t="b">
        <v>1</v>
      </c>
      <c r="R4061" s="4" t="s">
        <v>39</v>
      </c>
      <c r="S4061" s="4">
        <v>5.23868659789346</v>
      </c>
      <c r="T4061" s="4">
        <v>-8.22684933243969E8</v>
      </c>
    </row>
    <row r="4062" ht="12.75" customHeight="1">
      <c r="A4062" s="8" t="str">
        <f t="shared" si="1"/>
        <v>Finland1963</v>
      </c>
      <c r="B4062" s="4" t="s">
        <v>88</v>
      </c>
      <c r="C4062" s="4">
        <v>1963.0</v>
      </c>
      <c r="D4062" s="4">
        <v>3.28509998321533</v>
      </c>
      <c r="E4062" s="4">
        <v>-1.44155688515865E8</v>
      </c>
      <c r="F4062" s="4" t="s">
        <v>39</v>
      </c>
      <c r="G4062" s="4">
        <v>6.88592032866187E9</v>
      </c>
      <c r="H4062" s="4">
        <v>19.1215000152588</v>
      </c>
      <c r="I4062" s="4">
        <v>21.62619972229</v>
      </c>
      <c r="J4062" s="4">
        <f t="shared" si="2"/>
        <v>131669125670</v>
      </c>
      <c r="K4062" s="5">
        <f t="shared" si="3"/>
        <v>148916288299</v>
      </c>
      <c r="L4062" s="5">
        <f t="shared" si="4"/>
        <v>17247162630</v>
      </c>
      <c r="M4062" s="5">
        <f t="shared" si="5"/>
        <v>2.504699707</v>
      </c>
      <c r="N4062" s="4" t="b">
        <v>0</v>
      </c>
      <c r="O4062" s="4" t="b">
        <v>1</v>
      </c>
      <c r="P4062" s="4" t="b">
        <v>1</v>
      </c>
      <c r="Q4062" s="4" t="b">
        <v>1</v>
      </c>
      <c r="R4062" s="4" t="s">
        <v>39</v>
      </c>
      <c r="S4062" s="4">
        <v>3.2850996357034</v>
      </c>
      <c r="T4062" s="4">
        <v>-8.8073475712401E8</v>
      </c>
    </row>
    <row r="4063" ht="12.75" customHeight="1">
      <c r="A4063" s="8" t="str">
        <f t="shared" si="1"/>
        <v>Finland1962</v>
      </c>
      <c r="B4063" s="4" t="s">
        <v>88</v>
      </c>
      <c r="C4063" s="4">
        <v>1962.0</v>
      </c>
      <c r="D4063" s="4">
        <v>2.98195004463196</v>
      </c>
      <c r="E4063" s="4">
        <v>-1.28100117489391E8</v>
      </c>
      <c r="F4063" s="4" t="s">
        <v>39</v>
      </c>
      <c r="G4063" s="4">
        <v>6.34058085439073E9</v>
      </c>
      <c r="H4063" s="4">
        <v>21.573600769043</v>
      </c>
      <c r="I4063" s="4">
        <v>23.9391002655029</v>
      </c>
      <c r="J4063" s="4">
        <f t="shared" si="2"/>
        <v>136789159996</v>
      </c>
      <c r="K4063" s="5">
        <f t="shared" si="3"/>
        <v>151787800815</v>
      </c>
      <c r="L4063" s="5">
        <f t="shared" si="4"/>
        <v>14998640818</v>
      </c>
      <c r="M4063" s="5">
        <f t="shared" si="5"/>
        <v>2.365499496</v>
      </c>
      <c r="N4063" s="4" t="b">
        <v>0</v>
      </c>
      <c r="O4063" s="4" t="b">
        <v>1</v>
      </c>
      <c r="P4063" s="4" t="b">
        <v>1</v>
      </c>
      <c r="Q4063" s="4" t="b">
        <v>0</v>
      </c>
      <c r="R4063" s="4" t="s">
        <v>39</v>
      </c>
      <c r="S4063" s="4">
        <v>2.98194553610325</v>
      </c>
      <c r="T4063" s="4">
        <v>-5.4533947427114E8</v>
      </c>
    </row>
    <row r="4064" ht="12.75" customHeight="1">
      <c r="A4064" s="8" t="str">
        <f t="shared" si="1"/>
        <v>Finland1961</v>
      </c>
      <c r="B4064" s="4" t="s">
        <v>88</v>
      </c>
      <c r="C4064" s="4">
        <v>1961.0</v>
      </c>
      <c r="D4064" s="4">
        <v>7.60467004776001</v>
      </c>
      <c r="E4064" s="4">
        <v>-1.5801976079753E8</v>
      </c>
      <c r="F4064" s="4" t="s">
        <v>39</v>
      </c>
      <c r="G4064" s="4">
        <v>5.92165948503284E9</v>
      </c>
      <c r="H4064" s="4">
        <v>19.6847991943359</v>
      </c>
      <c r="I4064" s="4">
        <v>22.7119998931885</v>
      </c>
      <c r="J4064" s="4">
        <f t="shared" si="2"/>
        <v>116566677860</v>
      </c>
      <c r="K4064" s="5">
        <f t="shared" si="3"/>
        <v>134492729592</v>
      </c>
      <c r="L4064" s="5">
        <f t="shared" si="4"/>
        <v>17926051731</v>
      </c>
      <c r="M4064" s="5">
        <f t="shared" si="5"/>
        <v>3.027200699</v>
      </c>
      <c r="N4064" s="4" t="b">
        <v>0</v>
      </c>
      <c r="O4064" s="4" t="b">
        <v>1</v>
      </c>
      <c r="P4064" s="4" t="b">
        <v>1</v>
      </c>
      <c r="Q4064" s="4" t="b">
        <v>0</v>
      </c>
      <c r="R4064" s="4" t="s">
        <v>39</v>
      </c>
      <c r="S4064" s="4">
        <v>7.60467047924426</v>
      </c>
      <c r="T4064" s="4">
        <v>-4.1892136935789E8</v>
      </c>
    </row>
    <row r="4065" ht="12.75" customHeight="1">
      <c r="A4065" s="8" t="str">
        <f t="shared" si="1"/>
        <v>Finland1960</v>
      </c>
      <c r="B4065" s="4" t="s">
        <v>88</v>
      </c>
      <c r="C4065" s="4">
        <v>1960.0</v>
      </c>
      <c r="D4065" s="4">
        <v>9.14772033691406</v>
      </c>
      <c r="E4065" s="4">
        <v>-6772430.23631058</v>
      </c>
      <c r="F4065" s="4" t="s">
        <v>39</v>
      </c>
      <c r="G4065" s="4">
        <v>5.22410219552771E9</v>
      </c>
      <c r="H4065" s="4">
        <v>21.9444007873535</v>
      </c>
      <c r="I4065" s="4">
        <v>22.4691009521484</v>
      </c>
      <c r="J4065" s="4">
        <f t="shared" si="2"/>
        <v>114639792333</v>
      </c>
      <c r="K4065" s="5">
        <f t="shared" si="3"/>
        <v>117380879616</v>
      </c>
      <c r="L4065" s="5">
        <f t="shared" si="4"/>
        <v>2741087283</v>
      </c>
      <c r="M4065" s="5">
        <f t="shared" si="5"/>
        <v>0.5247001648</v>
      </c>
      <c r="N4065" s="4" t="b">
        <v>0</v>
      </c>
      <c r="O4065" s="4" t="b">
        <v>0</v>
      </c>
      <c r="P4065" s="4" t="b">
        <v>1</v>
      </c>
      <c r="Q4065" s="4" t="b">
        <v>1</v>
      </c>
      <c r="R4065" s="4" t="s">
        <v>39</v>
      </c>
      <c r="S4065" s="4" t="s">
        <v>39</v>
      </c>
      <c r="T4065" s="4">
        <v>-6.97557289505129E8</v>
      </c>
    </row>
    <row r="4066" ht="12.75" customHeight="1">
      <c r="A4066" s="8" t="str">
        <f t="shared" si="1"/>
        <v>Finland1959</v>
      </c>
      <c r="B4066" s="4" t="s">
        <v>88</v>
      </c>
      <c r="C4066" s="4">
        <v>1959.0</v>
      </c>
      <c r="D4066" s="4">
        <v>5.94125986099243</v>
      </c>
      <c r="E4066" s="4" t="s">
        <v>39</v>
      </c>
      <c r="F4066" s="4" t="s">
        <v>39</v>
      </c>
      <c r="G4066" s="4" t="s">
        <v>39</v>
      </c>
      <c r="H4066" s="4">
        <v>20.5125007629395</v>
      </c>
      <c r="I4066" s="4">
        <v>20.6375007629395</v>
      </c>
      <c r="J4066" s="4" t="str">
        <f t="shared" si="2"/>
        <v>#VALUE!</v>
      </c>
      <c r="K4066" s="5" t="str">
        <f t="shared" si="3"/>
        <v>#VALUE!</v>
      </c>
      <c r="L4066" s="5" t="str">
        <f t="shared" si="4"/>
        <v>#VALUE!</v>
      </c>
      <c r="M4066" s="5" t="str">
        <f t="shared" si="5"/>
        <v>#VALUE!</v>
      </c>
      <c r="N4066" s="4" t="b">
        <v>0</v>
      </c>
      <c r="O4066" s="4" t="b">
        <v>1</v>
      </c>
      <c r="P4066" s="4" t="b">
        <v>1</v>
      </c>
      <c r="Q4066" s="4" t="b">
        <v>1</v>
      </c>
      <c r="R4066" s="4" t="s">
        <v>39</v>
      </c>
      <c r="S4066" s="4" t="s">
        <v>39</v>
      </c>
      <c r="T4066" s="4" t="s">
        <v>39</v>
      </c>
    </row>
    <row r="4067" ht="12.75" customHeight="1">
      <c r="A4067" s="8" t="str">
        <f t="shared" si="1"/>
        <v>Finland1958</v>
      </c>
      <c r="B4067" s="4" t="s">
        <v>88</v>
      </c>
      <c r="C4067" s="4">
        <v>1958.0</v>
      </c>
      <c r="D4067" s="4">
        <v>0.539197027683258</v>
      </c>
      <c r="E4067" s="4" t="s">
        <v>39</v>
      </c>
      <c r="F4067" s="4" t="s">
        <v>39</v>
      </c>
      <c r="G4067" s="4" t="s">
        <v>39</v>
      </c>
      <c r="H4067" s="4">
        <v>20.3803005218506</v>
      </c>
      <c r="I4067" s="4">
        <v>22.112699508667</v>
      </c>
      <c r="J4067" s="4" t="str">
        <f t="shared" si="2"/>
        <v>#VALUE!</v>
      </c>
      <c r="K4067" s="5" t="str">
        <f t="shared" si="3"/>
        <v>#VALUE!</v>
      </c>
      <c r="L4067" s="5" t="str">
        <f t="shared" si="4"/>
        <v>#VALUE!</v>
      </c>
      <c r="M4067" s="5" t="str">
        <f t="shared" si="5"/>
        <v>#VALUE!</v>
      </c>
      <c r="N4067" s="4" t="b">
        <v>0</v>
      </c>
      <c r="O4067" s="4" t="b">
        <v>1</v>
      </c>
      <c r="P4067" s="4" t="b">
        <v>0</v>
      </c>
      <c r="Q4067" s="4" t="b">
        <v>0</v>
      </c>
      <c r="R4067" s="4" t="s">
        <v>39</v>
      </c>
      <c r="S4067" s="4" t="s">
        <v>39</v>
      </c>
      <c r="T4067" s="4" t="s">
        <v>39</v>
      </c>
    </row>
    <row r="4068" ht="12.75" customHeight="1">
      <c r="A4068" s="8" t="str">
        <f t="shared" si="1"/>
        <v>Finland1957</v>
      </c>
      <c r="B4068" s="4" t="s">
        <v>88</v>
      </c>
      <c r="C4068" s="4">
        <v>1957.0</v>
      </c>
      <c r="D4068" s="4">
        <v>4.70163011550903</v>
      </c>
      <c r="E4068" s="4" t="s">
        <v>39</v>
      </c>
      <c r="F4068" s="4" t="s">
        <v>39</v>
      </c>
      <c r="G4068" s="4" t="s">
        <v>39</v>
      </c>
      <c r="H4068" s="4">
        <v>21.2273006439209</v>
      </c>
      <c r="I4068" s="4">
        <v>21.1438999176025</v>
      </c>
      <c r="J4068" s="4" t="str">
        <f t="shared" si="2"/>
        <v>#VALUE!</v>
      </c>
      <c r="K4068" s="5" t="str">
        <f t="shared" si="3"/>
        <v>#VALUE!</v>
      </c>
      <c r="L4068" s="5" t="str">
        <f t="shared" si="4"/>
        <v>#VALUE!</v>
      </c>
      <c r="M4068" s="5" t="str">
        <f t="shared" si="5"/>
        <v>#VALUE!</v>
      </c>
      <c r="N4068" s="4" t="b">
        <v>0</v>
      </c>
      <c r="O4068" s="4" t="b">
        <v>1</v>
      </c>
      <c r="P4068" s="4" t="b">
        <v>1</v>
      </c>
      <c r="Q4068" s="4" t="b">
        <v>0</v>
      </c>
      <c r="R4068" s="4" t="s">
        <v>39</v>
      </c>
      <c r="S4068" s="4" t="s">
        <v>39</v>
      </c>
      <c r="T4068" s="4" t="s">
        <v>39</v>
      </c>
    </row>
    <row r="4069" ht="12.75" customHeight="1">
      <c r="A4069" s="8" t="str">
        <f t="shared" si="1"/>
        <v>Finland1956</v>
      </c>
      <c r="B4069" s="4" t="s">
        <v>88</v>
      </c>
      <c r="C4069" s="4">
        <v>1956.0</v>
      </c>
      <c r="D4069" s="4">
        <v>3.02163004875183</v>
      </c>
      <c r="E4069" s="4" t="s">
        <v>39</v>
      </c>
      <c r="F4069" s="4" t="s">
        <v>39</v>
      </c>
      <c r="G4069" s="4" t="s">
        <v>39</v>
      </c>
      <c r="H4069" s="4">
        <v>20.762300491333</v>
      </c>
      <c r="I4069" s="4">
        <v>21.9015998840332</v>
      </c>
      <c r="J4069" s="4" t="str">
        <f t="shared" si="2"/>
        <v>#VALUE!</v>
      </c>
      <c r="K4069" s="5" t="str">
        <f t="shared" si="3"/>
        <v>#VALUE!</v>
      </c>
      <c r="L4069" s="5" t="str">
        <f t="shared" si="4"/>
        <v>#VALUE!</v>
      </c>
      <c r="M4069" s="5" t="str">
        <f t="shared" si="5"/>
        <v>#VALUE!</v>
      </c>
      <c r="N4069" s="4" t="b">
        <v>0</v>
      </c>
      <c r="O4069" s="4" t="b">
        <v>0</v>
      </c>
      <c r="P4069" s="4" t="b">
        <v>1</v>
      </c>
      <c r="Q4069" s="4" t="b">
        <v>1</v>
      </c>
      <c r="R4069" s="4" t="s">
        <v>39</v>
      </c>
      <c r="S4069" s="4" t="s">
        <v>39</v>
      </c>
      <c r="T4069" s="4" t="s">
        <v>39</v>
      </c>
    </row>
    <row r="4070" ht="12.75" customHeight="1">
      <c r="A4070" s="8" t="str">
        <f t="shared" si="1"/>
        <v>Finland1955</v>
      </c>
      <c r="B4070" s="4" t="s">
        <v>88</v>
      </c>
      <c r="C4070" s="4">
        <v>1955.0</v>
      </c>
      <c r="D4070" s="4">
        <v>5.09527015686035</v>
      </c>
      <c r="E4070" s="4" t="s">
        <v>39</v>
      </c>
      <c r="F4070" s="4" t="s">
        <v>39</v>
      </c>
      <c r="G4070" s="4" t="s">
        <v>39</v>
      </c>
      <c r="H4070" s="4">
        <v>19.8467998504639</v>
      </c>
      <c r="I4070" s="4">
        <v>20.8467998504639</v>
      </c>
      <c r="J4070" s="4" t="str">
        <f t="shared" si="2"/>
        <v>#VALUE!</v>
      </c>
      <c r="K4070" s="5" t="str">
        <f t="shared" si="3"/>
        <v>#VALUE!</v>
      </c>
      <c r="L4070" s="5" t="str">
        <f t="shared" si="4"/>
        <v>#VALUE!</v>
      </c>
      <c r="M4070" s="5" t="str">
        <f t="shared" si="5"/>
        <v>#VALUE!</v>
      </c>
      <c r="N4070" s="4" t="b">
        <v>0</v>
      </c>
      <c r="O4070" s="4" t="b">
        <v>0</v>
      </c>
      <c r="P4070" s="4" t="b">
        <v>1</v>
      </c>
      <c r="Q4070" s="4" t="b">
        <v>1</v>
      </c>
      <c r="R4070" s="4" t="s">
        <v>39</v>
      </c>
      <c r="S4070" s="4" t="s">
        <v>39</v>
      </c>
      <c r="T4070" s="4" t="s">
        <v>39</v>
      </c>
    </row>
    <row r="4071" ht="12.75" customHeight="1">
      <c r="A4071" s="8" t="str">
        <f t="shared" si="1"/>
        <v>Finland1954</v>
      </c>
      <c r="B4071" s="4" t="s">
        <v>88</v>
      </c>
      <c r="C4071" s="4">
        <v>1954.0</v>
      </c>
      <c r="D4071" s="4">
        <v>8.75617027282715</v>
      </c>
      <c r="E4071" s="4" t="s">
        <v>39</v>
      </c>
      <c r="F4071" s="4" t="s">
        <v>39</v>
      </c>
      <c r="G4071" s="4" t="s">
        <v>39</v>
      </c>
      <c r="H4071" s="4">
        <v>19.6634006500244</v>
      </c>
      <c r="I4071" s="4">
        <v>19.8316993713379</v>
      </c>
      <c r="J4071" s="4" t="str">
        <f t="shared" si="2"/>
        <v>#VALUE!</v>
      </c>
      <c r="K4071" s="5" t="str">
        <f t="shared" si="3"/>
        <v>#VALUE!</v>
      </c>
      <c r="L4071" s="5" t="str">
        <f t="shared" si="4"/>
        <v>#VALUE!</v>
      </c>
      <c r="M4071" s="5" t="str">
        <f t="shared" si="5"/>
        <v>#VALUE!</v>
      </c>
      <c r="N4071" s="4" t="b">
        <v>0</v>
      </c>
      <c r="O4071" s="4" t="b">
        <v>0</v>
      </c>
      <c r="P4071" s="4" t="b">
        <v>1</v>
      </c>
      <c r="Q4071" s="4" t="b">
        <v>1</v>
      </c>
      <c r="R4071" s="4" t="s">
        <v>39</v>
      </c>
      <c r="S4071" s="4" t="s">
        <v>39</v>
      </c>
      <c r="T4071" s="4" t="s">
        <v>39</v>
      </c>
    </row>
    <row r="4072" ht="12.75" customHeight="1">
      <c r="A4072" s="8" t="str">
        <f t="shared" si="1"/>
        <v>Finland1953</v>
      </c>
      <c r="B4072" s="4" t="s">
        <v>88</v>
      </c>
      <c r="C4072" s="4">
        <v>1953.0</v>
      </c>
      <c r="D4072" s="4">
        <v>0.700800001621246</v>
      </c>
      <c r="E4072" s="4" t="s">
        <v>39</v>
      </c>
      <c r="F4072" s="4" t="s">
        <v>39</v>
      </c>
      <c r="G4072" s="4" t="s">
        <v>39</v>
      </c>
      <c r="H4072" s="4">
        <v>22.6991004943848</v>
      </c>
      <c r="I4072" s="4">
        <v>22.6770000457764</v>
      </c>
      <c r="J4072" s="4" t="str">
        <f t="shared" si="2"/>
        <v>#VALUE!</v>
      </c>
      <c r="K4072" s="5" t="str">
        <f t="shared" si="3"/>
        <v>#VALUE!</v>
      </c>
      <c r="L4072" s="5" t="str">
        <f t="shared" si="4"/>
        <v>#VALUE!</v>
      </c>
      <c r="M4072" s="5" t="str">
        <f t="shared" si="5"/>
        <v>#VALUE!</v>
      </c>
      <c r="N4072" s="4" t="b">
        <v>0</v>
      </c>
      <c r="O4072" s="4" t="b">
        <v>1</v>
      </c>
      <c r="P4072" s="4" t="b">
        <v>0</v>
      </c>
      <c r="Q4072" s="4" t="b">
        <v>1</v>
      </c>
      <c r="R4072" s="4" t="s">
        <v>39</v>
      </c>
      <c r="S4072" s="4" t="s">
        <v>39</v>
      </c>
      <c r="T4072" s="4" t="s">
        <v>39</v>
      </c>
    </row>
    <row r="4073" ht="12.75" customHeight="1">
      <c r="A4073" s="8" t="str">
        <f t="shared" si="1"/>
        <v>Finland1952</v>
      </c>
      <c r="B4073" s="4" t="s">
        <v>88</v>
      </c>
      <c r="C4073" s="4">
        <v>1952.0</v>
      </c>
      <c r="D4073" s="4">
        <v>3.3511700630188</v>
      </c>
      <c r="E4073" s="4" t="s">
        <v>39</v>
      </c>
      <c r="F4073" s="4" t="s">
        <v>39</v>
      </c>
      <c r="G4073" s="4" t="s">
        <v>39</v>
      </c>
      <c r="H4073" s="4">
        <v>19.926399230957</v>
      </c>
      <c r="I4073" s="4">
        <v>21.165599822998</v>
      </c>
      <c r="J4073" s="4" t="str">
        <f t="shared" si="2"/>
        <v>#VALUE!</v>
      </c>
      <c r="K4073" s="5" t="str">
        <f t="shared" si="3"/>
        <v>#VALUE!</v>
      </c>
      <c r="L4073" s="5" t="str">
        <f t="shared" si="4"/>
        <v>#VALUE!</v>
      </c>
      <c r="M4073" s="5" t="str">
        <f t="shared" si="5"/>
        <v>#VALUE!</v>
      </c>
      <c r="N4073" s="4" t="b">
        <v>0</v>
      </c>
      <c r="O4073" s="4" t="b">
        <v>1</v>
      </c>
      <c r="P4073" s="4" t="b">
        <v>1</v>
      </c>
      <c r="Q4073" s="4" t="b">
        <v>0</v>
      </c>
      <c r="R4073" s="4" t="s">
        <v>39</v>
      </c>
      <c r="S4073" s="4" t="s">
        <v>39</v>
      </c>
      <c r="T4073" s="4" t="s">
        <v>39</v>
      </c>
    </row>
    <row r="4074" ht="12.75" customHeight="1">
      <c r="A4074" s="8" t="str">
        <f t="shared" si="1"/>
        <v>Finland1951</v>
      </c>
      <c r="B4074" s="4" t="s">
        <v>88</v>
      </c>
      <c r="C4074" s="4">
        <v>1951.0</v>
      </c>
      <c r="D4074" s="4">
        <v>8.50389957427979</v>
      </c>
      <c r="E4074" s="4" t="s">
        <v>39</v>
      </c>
      <c r="F4074" s="4" t="s">
        <v>39</v>
      </c>
      <c r="G4074" s="4" t="s">
        <v>39</v>
      </c>
      <c r="H4074" s="4">
        <v>21.859899520874</v>
      </c>
      <c r="I4074" s="4">
        <v>20.7609004974365</v>
      </c>
      <c r="J4074" s="4" t="str">
        <f t="shared" si="2"/>
        <v>#VALUE!</v>
      </c>
      <c r="K4074" s="5" t="str">
        <f t="shared" si="3"/>
        <v>#VALUE!</v>
      </c>
      <c r="L4074" s="5" t="str">
        <f t="shared" si="4"/>
        <v>#VALUE!</v>
      </c>
      <c r="M4074" s="5" t="str">
        <f t="shared" si="5"/>
        <v>#VALUE!</v>
      </c>
      <c r="N4074" s="4" t="b">
        <v>0</v>
      </c>
      <c r="O4074" s="4" t="b">
        <v>1</v>
      </c>
      <c r="P4074" s="4" t="b">
        <v>1</v>
      </c>
      <c r="Q4074" s="4" t="b">
        <v>0</v>
      </c>
      <c r="R4074" s="4" t="s">
        <v>39</v>
      </c>
      <c r="S4074" s="4" t="s">
        <v>39</v>
      </c>
      <c r="T4074" s="4" t="s">
        <v>39</v>
      </c>
    </row>
    <row r="4075" ht="12.75" customHeight="1">
      <c r="A4075" s="8" t="str">
        <f t="shared" si="1"/>
        <v>Finland1950</v>
      </c>
      <c r="B4075" s="4" t="s">
        <v>88</v>
      </c>
      <c r="C4075" s="4">
        <v>1950.0</v>
      </c>
      <c r="D4075" s="4">
        <v>3.84457993507385</v>
      </c>
      <c r="E4075" s="4" t="s">
        <v>39</v>
      </c>
      <c r="F4075" s="4" t="s">
        <v>39</v>
      </c>
      <c r="G4075" s="4" t="s">
        <v>39</v>
      </c>
      <c r="H4075" s="4">
        <v>23.6196994781494</v>
      </c>
      <c r="I4075" s="4">
        <v>23.8756999969482</v>
      </c>
      <c r="J4075" s="4" t="str">
        <f t="shared" si="2"/>
        <v>#VALUE!</v>
      </c>
      <c r="K4075" s="5" t="str">
        <f t="shared" si="3"/>
        <v>#VALUE!</v>
      </c>
      <c r="L4075" s="5" t="str">
        <f t="shared" si="4"/>
        <v>#VALUE!</v>
      </c>
      <c r="M4075" s="5" t="str">
        <f t="shared" si="5"/>
        <v>#VALUE!</v>
      </c>
      <c r="N4075" s="4" t="b">
        <v>0</v>
      </c>
      <c r="O4075" s="4" t="b">
        <v>1</v>
      </c>
      <c r="P4075" s="4" t="b">
        <v>1</v>
      </c>
      <c r="Q4075" s="4" t="b">
        <v>0</v>
      </c>
      <c r="R4075" s="4" t="s">
        <v>39</v>
      </c>
      <c r="S4075" s="4" t="s">
        <v>39</v>
      </c>
      <c r="T4075" s="4" t="s">
        <v>39</v>
      </c>
    </row>
    <row r="4076" ht="12.75" customHeight="1">
      <c r="A4076" s="8" t="str">
        <f t="shared" si="1"/>
        <v>Finland1949</v>
      </c>
      <c r="B4076" s="4" t="s">
        <v>88</v>
      </c>
      <c r="C4076" s="4">
        <v>1949.0</v>
      </c>
      <c r="D4076" s="4">
        <v>6.06686019897461</v>
      </c>
      <c r="E4076" s="4" t="s">
        <v>39</v>
      </c>
      <c r="F4076" s="4" t="s">
        <v>39</v>
      </c>
      <c r="G4076" s="4" t="s">
        <v>39</v>
      </c>
      <c r="H4076" s="4">
        <v>24.8649005889893</v>
      </c>
      <c r="I4076" s="4">
        <v>27.6350994110107</v>
      </c>
      <c r="J4076" s="4" t="str">
        <f t="shared" si="2"/>
        <v>#VALUE!</v>
      </c>
      <c r="K4076" s="5" t="str">
        <f t="shared" si="3"/>
        <v>#VALUE!</v>
      </c>
      <c r="L4076" s="5" t="str">
        <f t="shared" si="4"/>
        <v>#VALUE!</v>
      </c>
      <c r="M4076" s="5" t="str">
        <f t="shared" si="5"/>
        <v>#VALUE!</v>
      </c>
      <c r="N4076" s="4" t="b">
        <v>0</v>
      </c>
      <c r="O4076" s="4" t="b">
        <v>1</v>
      </c>
      <c r="P4076" s="4" t="b">
        <v>1</v>
      </c>
      <c r="Q4076" s="4" t="b">
        <v>0</v>
      </c>
      <c r="R4076" s="4" t="s">
        <v>39</v>
      </c>
      <c r="S4076" s="4" t="s">
        <v>39</v>
      </c>
      <c r="T4076" s="4" t="s">
        <v>39</v>
      </c>
    </row>
    <row r="4077" ht="12.75" customHeight="1">
      <c r="A4077" s="8" t="str">
        <f t="shared" si="1"/>
        <v>Finland1948</v>
      </c>
      <c r="B4077" s="4" t="s">
        <v>88</v>
      </c>
      <c r="C4077" s="4">
        <v>1948.0</v>
      </c>
      <c r="D4077" s="4">
        <v>7.92873001098633</v>
      </c>
      <c r="E4077" s="4" t="s">
        <v>39</v>
      </c>
      <c r="F4077" s="4" t="s">
        <v>39</v>
      </c>
      <c r="G4077" s="4" t="s">
        <v>39</v>
      </c>
      <c r="H4077" s="4">
        <v>24.1707000732422</v>
      </c>
      <c r="I4077" s="4">
        <v>22.2926998138428</v>
      </c>
      <c r="J4077" s="4" t="str">
        <f t="shared" si="2"/>
        <v>#VALUE!</v>
      </c>
      <c r="K4077" s="5" t="str">
        <f t="shared" si="3"/>
        <v>#VALUE!</v>
      </c>
      <c r="L4077" s="5" t="str">
        <f t="shared" si="4"/>
        <v>#VALUE!</v>
      </c>
      <c r="M4077" s="5" t="str">
        <f t="shared" si="5"/>
        <v>#VALUE!</v>
      </c>
      <c r="N4077" s="4" t="b">
        <v>0</v>
      </c>
      <c r="O4077" s="4" t="b">
        <v>0</v>
      </c>
      <c r="P4077" s="4" t="b">
        <v>1</v>
      </c>
      <c r="Q4077" s="4" t="b">
        <v>0</v>
      </c>
      <c r="R4077" s="4" t="s">
        <v>39</v>
      </c>
      <c r="S4077" s="4" t="s">
        <v>39</v>
      </c>
      <c r="T4077" s="4" t="s">
        <v>39</v>
      </c>
    </row>
    <row r="4078" ht="12.75" customHeight="1">
      <c r="A4078" s="8" t="str">
        <f t="shared" si="1"/>
        <v>Finland1947</v>
      </c>
      <c r="B4078" s="4" t="s">
        <v>88</v>
      </c>
      <c r="C4078" s="4">
        <v>1947.0</v>
      </c>
      <c r="D4078" s="4">
        <v>2.32452011108398</v>
      </c>
      <c r="E4078" s="4" t="s">
        <v>39</v>
      </c>
      <c r="F4078" s="4" t="s">
        <v>39</v>
      </c>
      <c r="G4078" s="4" t="s">
        <v>39</v>
      </c>
      <c r="H4078" s="4">
        <v>23.6387004852295</v>
      </c>
      <c r="I4078" s="4">
        <v>29.6296005249023</v>
      </c>
      <c r="J4078" s="4" t="str">
        <f t="shared" si="2"/>
        <v>#VALUE!</v>
      </c>
      <c r="K4078" s="5" t="str">
        <f t="shared" si="3"/>
        <v>#VALUE!</v>
      </c>
      <c r="L4078" s="5" t="str">
        <f t="shared" si="4"/>
        <v>#VALUE!</v>
      </c>
      <c r="M4078" s="5" t="str">
        <f t="shared" si="5"/>
        <v>#VALUE!</v>
      </c>
      <c r="N4078" s="4" t="b">
        <v>0</v>
      </c>
      <c r="O4078" s="4" t="b">
        <v>1</v>
      </c>
      <c r="P4078" s="4" t="b">
        <v>1</v>
      </c>
      <c r="Q4078" s="4" t="b">
        <v>0</v>
      </c>
      <c r="R4078" s="4" t="s">
        <v>39</v>
      </c>
      <c r="S4078" s="4" t="s">
        <v>39</v>
      </c>
      <c r="T4078" s="4" t="s">
        <v>39</v>
      </c>
    </row>
    <row r="4079" ht="12.75" customHeight="1">
      <c r="A4079" s="8" t="str">
        <f t="shared" si="1"/>
        <v>Finland1946</v>
      </c>
      <c r="B4079" s="4" t="s">
        <v>88</v>
      </c>
      <c r="C4079" s="4">
        <v>1946.0</v>
      </c>
      <c r="D4079" s="4">
        <v>8.132080078125</v>
      </c>
      <c r="E4079" s="4" t="s">
        <v>39</v>
      </c>
      <c r="F4079" s="4" t="s">
        <v>39</v>
      </c>
      <c r="G4079" s="4" t="s">
        <v>39</v>
      </c>
      <c r="H4079" s="4">
        <v>30.3195991516113</v>
      </c>
      <c r="I4079" s="4">
        <v>45.6621017456055</v>
      </c>
      <c r="J4079" s="4" t="str">
        <f t="shared" si="2"/>
        <v>#VALUE!</v>
      </c>
      <c r="K4079" s="5" t="str">
        <f t="shared" si="3"/>
        <v>#VALUE!</v>
      </c>
      <c r="L4079" s="5" t="str">
        <f t="shared" si="4"/>
        <v>#VALUE!</v>
      </c>
      <c r="M4079" s="5" t="str">
        <f t="shared" si="5"/>
        <v>#VALUE!</v>
      </c>
      <c r="N4079" s="4" t="b">
        <v>0</v>
      </c>
      <c r="O4079" s="4" t="b">
        <v>1</v>
      </c>
      <c r="P4079" s="4" t="b">
        <v>1</v>
      </c>
      <c r="Q4079" s="4" t="b">
        <v>0</v>
      </c>
      <c r="R4079" s="4" t="s">
        <v>39</v>
      </c>
      <c r="S4079" s="4" t="s">
        <v>39</v>
      </c>
      <c r="T4079" s="4" t="s">
        <v>39</v>
      </c>
    </row>
    <row r="4080" ht="12.75" customHeight="1">
      <c r="A4080" s="8" t="str">
        <f t="shared" si="1"/>
        <v>Finland1945</v>
      </c>
      <c r="B4080" s="4" t="s">
        <v>88</v>
      </c>
      <c r="C4080" s="4">
        <v>1945.0</v>
      </c>
      <c r="D4080" s="4">
        <v>-5.80316019058228</v>
      </c>
      <c r="E4080" s="4" t="s">
        <v>39</v>
      </c>
      <c r="F4080" s="4" t="s">
        <v>39</v>
      </c>
      <c r="G4080" s="4" t="s">
        <v>39</v>
      </c>
      <c r="H4080" s="4">
        <v>23.1054992675781</v>
      </c>
      <c r="I4080" s="4">
        <v>29.4519996643066</v>
      </c>
      <c r="J4080" s="4" t="str">
        <f t="shared" si="2"/>
        <v>#VALUE!</v>
      </c>
      <c r="K4080" s="5" t="str">
        <f t="shared" si="3"/>
        <v>#VALUE!</v>
      </c>
      <c r="L4080" s="5" t="str">
        <f t="shared" si="4"/>
        <v>#VALUE!</v>
      </c>
      <c r="M4080" s="5" t="str">
        <f t="shared" si="5"/>
        <v>#VALUE!</v>
      </c>
      <c r="N4080" s="4" t="b">
        <v>1</v>
      </c>
      <c r="O4080" s="4" t="b">
        <v>1</v>
      </c>
      <c r="P4080" s="4" t="b">
        <v>0</v>
      </c>
      <c r="Q4080" s="4" t="b">
        <v>0</v>
      </c>
      <c r="R4080" s="4" t="s">
        <v>39</v>
      </c>
      <c r="S4080" s="4" t="s">
        <v>39</v>
      </c>
      <c r="T4080" s="4" t="s">
        <v>39</v>
      </c>
    </row>
    <row r="4081" ht="12.75" customHeight="1">
      <c r="A4081" s="8" t="str">
        <f t="shared" si="1"/>
        <v>Finland1944</v>
      </c>
      <c r="B4081" s="4" t="s">
        <v>88</v>
      </c>
      <c r="C4081" s="4">
        <v>1944.0</v>
      </c>
      <c r="D4081" s="4">
        <v>0.0464470013976097</v>
      </c>
      <c r="E4081" s="4" t="s">
        <v>39</v>
      </c>
      <c r="F4081" s="4" t="s">
        <v>39</v>
      </c>
      <c r="G4081" s="4" t="s">
        <v>39</v>
      </c>
      <c r="H4081" s="4">
        <v>24.9894008636475</v>
      </c>
      <c r="I4081" s="4">
        <v>46.5116004943848</v>
      </c>
      <c r="J4081" s="4" t="str">
        <f t="shared" si="2"/>
        <v>#VALUE!</v>
      </c>
      <c r="K4081" s="5" t="str">
        <f t="shared" si="3"/>
        <v>#VALUE!</v>
      </c>
      <c r="L4081" s="5" t="str">
        <f t="shared" si="4"/>
        <v>#VALUE!</v>
      </c>
      <c r="M4081" s="5" t="str">
        <f t="shared" si="5"/>
        <v>#VALUE!</v>
      </c>
      <c r="N4081" s="4" t="b">
        <v>1</v>
      </c>
      <c r="O4081" s="4" t="b">
        <v>1</v>
      </c>
      <c r="P4081" s="4" t="b">
        <v>0</v>
      </c>
      <c r="Q4081" s="4" t="b">
        <v>0</v>
      </c>
      <c r="R4081" s="4" t="s">
        <v>39</v>
      </c>
      <c r="S4081" s="4" t="s">
        <v>39</v>
      </c>
      <c r="T4081" s="4" t="s">
        <v>39</v>
      </c>
    </row>
    <row r="4082" ht="12.75" customHeight="1">
      <c r="A4082" s="8" t="str">
        <f t="shared" si="1"/>
        <v>Finland1943</v>
      </c>
      <c r="B4082" s="4" t="s">
        <v>88</v>
      </c>
      <c r="C4082" s="4">
        <v>1943.0</v>
      </c>
      <c r="D4082" s="4">
        <v>11.496600151062</v>
      </c>
      <c r="E4082" s="4" t="s">
        <v>39</v>
      </c>
      <c r="F4082" s="4" t="s">
        <v>39</v>
      </c>
      <c r="G4082" s="4" t="s">
        <v>39</v>
      </c>
      <c r="H4082" s="4">
        <v>26.1434993743897</v>
      </c>
      <c r="I4082" s="4">
        <v>40.3320999145508</v>
      </c>
      <c r="J4082" s="4" t="str">
        <f t="shared" si="2"/>
        <v>#VALUE!</v>
      </c>
      <c r="K4082" s="5" t="str">
        <f t="shared" si="3"/>
        <v>#VALUE!</v>
      </c>
      <c r="L4082" s="5" t="str">
        <f t="shared" si="4"/>
        <v>#VALUE!</v>
      </c>
      <c r="M4082" s="5" t="str">
        <f t="shared" si="5"/>
        <v>#VALUE!</v>
      </c>
      <c r="N4082" s="4" t="b">
        <v>0</v>
      </c>
      <c r="O4082" s="4" t="b">
        <v>1</v>
      </c>
      <c r="P4082" s="4" t="b">
        <v>0</v>
      </c>
      <c r="Q4082" s="4" t="b">
        <v>0</v>
      </c>
      <c r="R4082" s="4" t="s">
        <v>39</v>
      </c>
      <c r="S4082" s="4" t="s">
        <v>39</v>
      </c>
      <c r="T4082" s="4" t="s">
        <v>39</v>
      </c>
    </row>
    <row r="4083" ht="12.75" customHeight="1">
      <c r="A4083" s="8" t="str">
        <f t="shared" si="1"/>
        <v>Finland1942</v>
      </c>
      <c r="B4083" s="4" t="s">
        <v>88</v>
      </c>
      <c r="C4083" s="4">
        <v>1942.0</v>
      </c>
      <c r="D4083" s="4">
        <v>0.311688005924225</v>
      </c>
      <c r="E4083" s="4" t="s">
        <v>39</v>
      </c>
      <c r="F4083" s="4" t="s">
        <v>39</v>
      </c>
      <c r="G4083" s="4" t="s">
        <v>39</v>
      </c>
      <c r="H4083" s="4">
        <v>26.117000579834</v>
      </c>
      <c r="I4083" s="4">
        <v>42.5531997680664</v>
      </c>
      <c r="J4083" s="4" t="str">
        <f t="shared" si="2"/>
        <v>#VALUE!</v>
      </c>
      <c r="K4083" s="5" t="str">
        <f t="shared" si="3"/>
        <v>#VALUE!</v>
      </c>
      <c r="L4083" s="5" t="str">
        <f t="shared" si="4"/>
        <v>#VALUE!</v>
      </c>
      <c r="M4083" s="5" t="str">
        <f t="shared" si="5"/>
        <v>#VALUE!</v>
      </c>
      <c r="N4083" s="4" t="b">
        <v>0</v>
      </c>
      <c r="O4083" s="4" t="b">
        <v>1</v>
      </c>
      <c r="P4083" s="4" t="b">
        <v>0</v>
      </c>
      <c r="Q4083" s="4" t="b">
        <v>0</v>
      </c>
      <c r="R4083" s="4" t="s">
        <v>39</v>
      </c>
      <c r="S4083" s="4" t="s">
        <v>39</v>
      </c>
      <c r="T4083" s="4" t="s">
        <v>39</v>
      </c>
    </row>
    <row r="4084" ht="12.75" customHeight="1">
      <c r="A4084" s="8" t="str">
        <f t="shared" si="1"/>
        <v>Finland1941</v>
      </c>
      <c r="B4084" s="4" t="s">
        <v>88</v>
      </c>
      <c r="C4084" s="4">
        <v>1941.0</v>
      </c>
      <c r="D4084" s="4">
        <v>3.27253007888794</v>
      </c>
      <c r="E4084" s="4" t="s">
        <v>39</v>
      </c>
      <c r="F4084" s="4" t="s">
        <v>39</v>
      </c>
      <c r="G4084" s="4" t="s">
        <v>39</v>
      </c>
      <c r="H4084" s="4">
        <v>22.5366992950439</v>
      </c>
      <c r="I4084" s="4">
        <v>58.3804016113281</v>
      </c>
      <c r="J4084" s="4" t="str">
        <f t="shared" si="2"/>
        <v>#VALUE!</v>
      </c>
      <c r="K4084" s="5" t="str">
        <f t="shared" si="3"/>
        <v>#VALUE!</v>
      </c>
      <c r="L4084" s="5" t="str">
        <f t="shared" si="4"/>
        <v>#VALUE!</v>
      </c>
      <c r="M4084" s="5" t="str">
        <f t="shared" si="5"/>
        <v>#VALUE!</v>
      </c>
      <c r="N4084" s="4" t="b">
        <v>0</v>
      </c>
      <c r="O4084" s="4" t="b">
        <v>1</v>
      </c>
      <c r="P4084" s="4" t="b">
        <v>0</v>
      </c>
      <c r="Q4084" s="4" t="b">
        <v>0</v>
      </c>
      <c r="R4084" s="4" t="s">
        <v>39</v>
      </c>
      <c r="S4084" s="4" t="s">
        <v>39</v>
      </c>
      <c r="T4084" s="4" t="s">
        <v>39</v>
      </c>
    </row>
    <row r="4085" ht="12.75" customHeight="1">
      <c r="A4085" s="8" t="str">
        <f t="shared" si="1"/>
        <v>Finland1940</v>
      </c>
      <c r="B4085" s="4" t="s">
        <v>88</v>
      </c>
      <c r="C4085" s="4">
        <v>1940.0</v>
      </c>
      <c r="D4085" s="4">
        <v>-5.18819999694824</v>
      </c>
      <c r="E4085" s="4" t="s">
        <v>39</v>
      </c>
      <c r="F4085" s="4" t="s">
        <v>39</v>
      </c>
      <c r="G4085" s="4" t="s">
        <v>39</v>
      </c>
      <c r="H4085" s="4">
        <v>12.0792999267578</v>
      </c>
      <c r="I4085" s="4">
        <v>48.9510002136231</v>
      </c>
      <c r="J4085" s="4" t="str">
        <f t="shared" si="2"/>
        <v>#VALUE!</v>
      </c>
      <c r="K4085" s="5" t="str">
        <f t="shared" si="3"/>
        <v>#VALUE!</v>
      </c>
      <c r="L4085" s="5" t="str">
        <f t="shared" si="4"/>
        <v>#VALUE!</v>
      </c>
      <c r="M4085" s="5" t="str">
        <f t="shared" si="5"/>
        <v>#VALUE!</v>
      </c>
      <c r="N4085" s="4" t="b">
        <v>1</v>
      </c>
      <c r="O4085" s="4" t="b">
        <v>1</v>
      </c>
      <c r="P4085" s="4" t="b">
        <v>0</v>
      </c>
      <c r="Q4085" s="4" t="b">
        <v>0</v>
      </c>
      <c r="R4085" s="4" t="s">
        <v>39</v>
      </c>
      <c r="S4085" s="4" t="s">
        <v>39</v>
      </c>
      <c r="T4085" s="4" t="s">
        <v>39</v>
      </c>
    </row>
    <row r="4086" ht="12.75" customHeight="1">
      <c r="A4086" s="8" t="str">
        <f t="shared" si="1"/>
        <v>Finland1939</v>
      </c>
      <c r="B4086" s="4" t="s">
        <v>88</v>
      </c>
      <c r="C4086" s="4">
        <v>1939.0</v>
      </c>
      <c r="D4086" s="4">
        <v>-4.28431987762451</v>
      </c>
      <c r="E4086" s="4" t="s">
        <v>39</v>
      </c>
      <c r="F4086" s="4" t="s">
        <v>39</v>
      </c>
      <c r="G4086" s="4" t="s">
        <v>39</v>
      </c>
      <c r="H4086" s="4">
        <v>12.5909004211426</v>
      </c>
      <c r="I4086" s="4">
        <v>22.3528995513916</v>
      </c>
      <c r="J4086" s="4" t="str">
        <f t="shared" si="2"/>
        <v>#VALUE!</v>
      </c>
      <c r="K4086" s="5" t="str">
        <f t="shared" si="3"/>
        <v>#VALUE!</v>
      </c>
      <c r="L4086" s="5" t="str">
        <f t="shared" si="4"/>
        <v>#VALUE!</v>
      </c>
      <c r="M4086" s="5" t="str">
        <f t="shared" si="5"/>
        <v>#VALUE!</v>
      </c>
      <c r="N4086" s="4" t="b">
        <v>1</v>
      </c>
      <c r="O4086" s="4" t="b">
        <v>1</v>
      </c>
      <c r="P4086" s="4" t="b">
        <v>0</v>
      </c>
      <c r="Q4086" s="4" t="b">
        <v>0</v>
      </c>
      <c r="R4086" s="4" t="s">
        <v>39</v>
      </c>
      <c r="S4086" s="4" t="s">
        <v>39</v>
      </c>
      <c r="T4086" s="4" t="s">
        <v>39</v>
      </c>
    </row>
    <row r="4087" ht="12.75" customHeight="1">
      <c r="A4087" s="8" t="str">
        <f t="shared" si="1"/>
        <v>Finland1938</v>
      </c>
      <c r="B4087" s="4" t="s">
        <v>88</v>
      </c>
      <c r="C4087" s="4">
        <v>1938.0</v>
      </c>
      <c r="D4087" s="4">
        <v>5.17152976989746</v>
      </c>
      <c r="E4087" s="4" t="s">
        <v>39</v>
      </c>
      <c r="F4087" s="4" t="s">
        <v>39</v>
      </c>
      <c r="G4087" s="4" t="s">
        <v>39</v>
      </c>
      <c r="H4087" s="4">
        <v>12.6286001205444</v>
      </c>
      <c r="I4087" s="4">
        <v>14.1038999557495</v>
      </c>
      <c r="J4087" s="4" t="str">
        <f t="shared" si="2"/>
        <v>#VALUE!</v>
      </c>
      <c r="K4087" s="5" t="str">
        <f t="shared" si="3"/>
        <v>#VALUE!</v>
      </c>
      <c r="L4087" s="5" t="str">
        <f t="shared" si="4"/>
        <v>#VALUE!</v>
      </c>
      <c r="M4087" s="5" t="str">
        <f t="shared" si="5"/>
        <v>#VALUE!</v>
      </c>
      <c r="N4087" s="4" t="b">
        <v>1</v>
      </c>
      <c r="O4087" s="4" t="b">
        <v>1</v>
      </c>
      <c r="P4087" s="4" t="b">
        <v>1</v>
      </c>
      <c r="Q4087" s="4" t="b">
        <v>0</v>
      </c>
      <c r="R4087" s="4" t="s">
        <v>39</v>
      </c>
      <c r="S4087" s="4" t="s">
        <v>39</v>
      </c>
      <c r="T4087" s="4" t="s">
        <v>39</v>
      </c>
    </row>
    <row r="4088" ht="12.75" customHeight="1">
      <c r="A4088" s="8" t="str">
        <f t="shared" si="1"/>
        <v>Finland1937</v>
      </c>
      <c r="B4088" s="4" t="s">
        <v>88</v>
      </c>
      <c r="C4088" s="4">
        <v>1937.0</v>
      </c>
      <c r="D4088" s="4">
        <v>5.68181991577148</v>
      </c>
      <c r="E4088" s="4" t="s">
        <v>39</v>
      </c>
      <c r="F4088" s="4" t="s">
        <v>39</v>
      </c>
      <c r="G4088" s="4" t="s">
        <v>39</v>
      </c>
      <c r="H4088" s="4">
        <v>12.089599609375</v>
      </c>
      <c r="I4088" s="4">
        <v>16.5265998840332</v>
      </c>
      <c r="J4088" s="4" t="str">
        <f t="shared" si="2"/>
        <v>#VALUE!</v>
      </c>
      <c r="K4088" s="5" t="str">
        <f t="shared" si="3"/>
        <v>#VALUE!</v>
      </c>
      <c r="L4088" s="5" t="str">
        <f t="shared" si="4"/>
        <v>#VALUE!</v>
      </c>
      <c r="M4088" s="5" t="str">
        <f t="shared" si="5"/>
        <v>#VALUE!</v>
      </c>
      <c r="N4088" s="4" t="b">
        <v>0</v>
      </c>
      <c r="O4088" s="4" t="b">
        <v>0</v>
      </c>
      <c r="P4088" s="4" t="b">
        <v>1</v>
      </c>
      <c r="Q4088" s="4" t="b">
        <v>1</v>
      </c>
      <c r="R4088" s="4" t="s">
        <v>39</v>
      </c>
      <c r="S4088" s="4" t="s">
        <v>39</v>
      </c>
      <c r="T4088" s="4" t="s">
        <v>39</v>
      </c>
    </row>
    <row r="4089" ht="12.75" customHeight="1">
      <c r="A4089" s="8" t="str">
        <f t="shared" si="1"/>
        <v>Finland1936</v>
      </c>
      <c r="B4089" s="4" t="s">
        <v>88</v>
      </c>
      <c r="C4089" s="4">
        <v>1936.0</v>
      </c>
      <c r="D4089" s="4">
        <v>6.75909996032715</v>
      </c>
      <c r="E4089" s="4" t="s">
        <v>39</v>
      </c>
      <c r="F4089" s="4" t="s">
        <v>39</v>
      </c>
      <c r="G4089" s="4" t="s">
        <v>39</v>
      </c>
      <c r="H4089" s="4">
        <v>12.2937002182007</v>
      </c>
      <c r="I4089" s="4">
        <v>16.0396003723145</v>
      </c>
      <c r="J4089" s="4" t="str">
        <f t="shared" si="2"/>
        <v>#VALUE!</v>
      </c>
      <c r="K4089" s="5" t="str">
        <f t="shared" si="3"/>
        <v>#VALUE!</v>
      </c>
      <c r="L4089" s="5" t="str">
        <f t="shared" si="4"/>
        <v>#VALUE!</v>
      </c>
      <c r="M4089" s="5" t="str">
        <f t="shared" si="5"/>
        <v>#VALUE!</v>
      </c>
      <c r="N4089" s="4" t="b">
        <v>0</v>
      </c>
      <c r="O4089" s="4" t="b">
        <v>0</v>
      </c>
      <c r="P4089" s="4" t="b">
        <v>1</v>
      </c>
      <c r="Q4089" s="4" t="b">
        <v>1</v>
      </c>
      <c r="R4089" s="4" t="s">
        <v>39</v>
      </c>
      <c r="S4089" s="4" t="s">
        <v>39</v>
      </c>
      <c r="T4089" s="4" t="s">
        <v>39</v>
      </c>
    </row>
    <row r="4090" ht="12.75" customHeight="1">
      <c r="A4090" s="8" t="str">
        <f t="shared" si="1"/>
        <v>Finland1935</v>
      </c>
      <c r="B4090" s="4" t="s">
        <v>88</v>
      </c>
      <c r="C4090" s="4">
        <v>1935.0</v>
      </c>
      <c r="D4090" s="4">
        <v>4.27711009979248</v>
      </c>
      <c r="E4090" s="4" t="s">
        <v>39</v>
      </c>
      <c r="F4090" s="4" t="s">
        <v>39</v>
      </c>
      <c r="G4090" s="4" t="s">
        <v>39</v>
      </c>
      <c r="H4090" s="4">
        <v>12.6618003845215</v>
      </c>
      <c r="I4090" s="4">
        <v>16.4727001190186</v>
      </c>
      <c r="J4090" s="4" t="str">
        <f t="shared" si="2"/>
        <v>#VALUE!</v>
      </c>
      <c r="K4090" s="5" t="str">
        <f t="shared" si="3"/>
        <v>#VALUE!</v>
      </c>
      <c r="L4090" s="5" t="str">
        <f t="shared" si="4"/>
        <v>#VALUE!</v>
      </c>
      <c r="M4090" s="5" t="str">
        <f t="shared" si="5"/>
        <v>#VALUE!</v>
      </c>
      <c r="N4090" s="4" t="b">
        <v>0</v>
      </c>
      <c r="O4090" s="4" t="b">
        <v>1</v>
      </c>
      <c r="P4090" s="4" t="b">
        <v>1</v>
      </c>
      <c r="Q4090" s="4" t="b">
        <v>1</v>
      </c>
      <c r="R4090" s="4" t="s">
        <v>39</v>
      </c>
      <c r="S4090" s="4" t="s">
        <v>39</v>
      </c>
      <c r="T4090" s="4" t="s">
        <v>39</v>
      </c>
    </row>
    <row r="4091" ht="12.75" customHeight="1">
      <c r="A4091" s="8" t="str">
        <f t="shared" si="1"/>
        <v>Finland1934</v>
      </c>
      <c r="B4091" s="4" t="s">
        <v>88</v>
      </c>
      <c r="C4091" s="4">
        <v>1934.0</v>
      </c>
      <c r="D4091" s="4">
        <v>11.3346996307373</v>
      </c>
      <c r="E4091" s="4" t="s">
        <v>39</v>
      </c>
      <c r="F4091" s="4" t="s">
        <v>39</v>
      </c>
      <c r="G4091" s="4" t="s">
        <v>39</v>
      </c>
      <c r="H4091" s="4">
        <v>12.9004001617432</v>
      </c>
      <c r="I4091" s="4">
        <v>15.7088003158569</v>
      </c>
      <c r="J4091" s="4" t="str">
        <f t="shared" si="2"/>
        <v>#VALUE!</v>
      </c>
      <c r="K4091" s="5" t="str">
        <f t="shared" si="3"/>
        <v>#VALUE!</v>
      </c>
      <c r="L4091" s="5" t="str">
        <f t="shared" si="4"/>
        <v>#VALUE!</v>
      </c>
      <c r="M4091" s="5" t="str">
        <f t="shared" si="5"/>
        <v>#VALUE!</v>
      </c>
      <c r="N4091" s="4" t="b">
        <v>0</v>
      </c>
      <c r="O4091" s="4" t="b">
        <v>1</v>
      </c>
      <c r="P4091" s="4" t="b">
        <v>1</v>
      </c>
      <c r="Q4091" s="4" t="b">
        <v>0</v>
      </c>
      <c r="R4091" s="4" t="s">
        <v>39</v>
      </c>
      <c r="S4091" s="4" t="s">
        <v>39</v>
      </c>
      <c r="T4091" s="4" t="s">
        <v>39</v>
      </c>
    </row>
    <row r="4092" ht="12.75" customHeight="1">
      <c r="A4092" s="8" t="str">
        <f t="shared" si="1"/>
        <v>Finland1933</v>
      </c>
      <c r="B4092" s="4" t="s">
        <v>88</v>
      </c>
      <c r="C4092" s="4">
        <v>1933.0</v>
      </c>
      <c r="D4092" s="4">
        <v>6.65235996246338</v>
      </c>
      <c r="E4092" s="4" t="s">
        <v>39</v>
      </c>
      <c r="F4092" s="4" t="s">
        <v>39</v>
      </c>
      <c r="G4092" s="4" t="s">
        <v>39</v>
      </c>
      <c r="H4092" s="4">
        <v>12.4371995925903</v>
      </c>
      <c r="I4092" s="4">
        <v>14.069299697876</v>
      </c>
      <c r="J4092" s="4" t="str">
        <f t="shared" si="2"/>
        <v>#VALUE!</v>
      </c>
      <c r="K4092" s="5" t="str">
        <f t="shared" si="3"/>
        <v>#VALUE!</v>
      </c>
      <c r="L4092" s="5" t="str">
        <f t="shared" si="4"/>
        <v>#VALUE!</v>
      </c>
      <c r="M4092" s="5" t="str">
        <f t="shared" si="5"/>
        <v>#VALUE!</v>
      </c>
      <c r="N4092" s="4" t="b">
        <v>0</v>
      </c>
      <c r="O4092" s="4" t="b">
        <v>0</v>
      </c>
      <c r="P4092" s="4" t="b">
        <v>1</v>
      </c>
      <c r="Q4092" s="4" t="b">
        <v>0</v>
      </c>
      <c r="R4092" s="4" t="s">
        <v>39</v>
      </c>
      <c r="S4092" s="4" t="s">
        <v>39</v>
      </c>
      <c r="T4092" s="4" t="s">
        <v>39</v>
      </c>
    </row>
    <row r="4093" ht="12.75" customHeight="1">
      <c r="A4093" s="8" t="str">
        <f t="shared" si="1"/>
        <v>Finland1932</v>
      </c>
      <c r="B4093" s="4" t="s">
        <v>88</v>
      </c>
      <c r="C4093" s="4">
        <v>1932.0</v>
      </c>
      <c r="D4093" s="4">
        <v>-0.427350014448166</v>
      </c>
      <c r="E4093" s="4" t="s">
        <v>39</v>
      </c>
      <c r="F4093" s="4" t="s">
        <v>39</v>
      </c>
      <c r="G4093" s="4" t="s">
        <v>39</v>
      </c>
      <c r="H4093" s="4">
        <v>11.3395004272461</v>
      </c>
      <c r="I4093" s="4">
        <v>13.9534997940063</v>
      </c>
      <c r="J4093" s="4" t="str">
        <f t="shared" si="2"/>
        <v>#VALUE!</v>
      </c>
      <c r="K4093" s="5" t="str">
        <f t="shared" si="3"/>
        <v>#VALUE!</v>
      </c>
      <c r="L4093" s="5" t="str">
        <f t="shared" si="4"/>
        <v>#VALUE!</v>
      </c>
      <c r="M4093" s="5" t="str">
        <f t="shared" si="5"/>
        <v>#VALUE!</v>
      </c>
      <c r="N4093" s="4" t="b">
        <v>1</v>
      </c>
      <c r="O4093" s="4" t="b">
        <v>1</v>
      </c>
      <c r="P4093" s="4" t="b">
        <v>0</v>
      </c>
      <c r="Q4093" s="4" t="b">
        <v>0</v>
      </c>
      <c r="R4093" s="4" t="s">
        <v>39</v>
      </c>
      <c r="S4093" s="4" t="s">
        <v>39</v>
      </c>
      <c r="T4093" s="4" t="s">
        <v>39</v>
      </c>
    </row>
    <row r="4094" ht="12.75" customHeight="1">
      <c r="A4094" s="8" t="str">
        <f t="shared" si="1"/>
        <v>Finland1931</v>
      </c>
      <c r="B4094" s="4" t="s">
        <v>88</v>
      </c>
      <c r="C4094" s="4">
        <v>1931.0</v>
      </c>
      <c r="D4094" s="4">
        <v>-2.43225002288818</v>
      </c>
      <c r="E4094" s="4" t="s">
        <v>39</v>
      </c>
      <c r="F4094" s="4" t="s">
        <v>39</v>
      </c>
      <c r="G4094" s="4" t="s">
        <v>39</v>
      </c>
      <c r="H4094" s="4">
        <v>17.6338005065918</v>
      </c>
      <c r="I4094" s="4">
        <v>19.9531002044678</v>
      </c>
      <c r="J4094" s="4" t="str">
        <f t="shared" si="2"/>
        <v>#VALUE!</v>
      </c>
      <c r="K4094" s="5" t="str">
        <f t="shared" si="3"/>
        <v>#VALUE!</v>
      </c>
      <c r="L4094" s="5" t="str">
        <f t="shared" si="4"/>
        <v>#VALUE!</v>
      </c>
      <c r="M4094" s="5" t="str">
        <f t="shared" si="5"/>
        <v>#VALUE!</v>
      </c>
      <c r="N4094" s="4" t="b">
        <v>1</v>
      </c>
      <c r="O4094" s="4" t="b">
        <v>1</v>
      </c>
      <c r="P4094" s="4" t="b">
        <v>0</v>
      </c>
      <c r="Q4094" s="4" t="b">
        <v>0</v>
      </c>
      <c r="R4094" s="4" t="s">
        <v>39</v>
      </c>
      <c r="S4094" s="4" t="s">
        <v>39</v>
      </c>
      <c r="T4094" s="4" t="s">
        <v>39</v>
      </c>
    </row>
    <row r="4095" ht="12.75" customHeight="1">
      <c r="A4095" s="8" t="str">
        <f t="shared" si="1"/>
        <v>Finland1930</v>
      </c>
      <c r="B4095" s="4" t="s">
        <v>88</v>
      </c>
      <c r="C4095" s="4">
        <v>1930.0</v>
      </c>
      <c r="D4095" s="4">
        <v>-1.16758000850678</v>
      </c>
      <c r="E4095" s="4" t="s">
        <v>39</v>
      </c>
      <c r="F4095" s="4" t="s">
        <v>39</v>
      </c>
      <c r="G4095" s="4" t="s">
        <v>39</v>
      </c>
      <c r="H4095" s="4">
        <v>17.8125</v>
      </c>
      <c r="I4095" s="4">
        <v>19.75</v>
      </c>
      <c r="J4095" s="4" t="str">
        <f t="shared" si="2"/>
        <v>#VALUE!</v>
      </c>
      <c r="K4095" s="5" t="str">
        <f t="shared" si="3"/>
        <v>#VALUE!</v>
      </c>
      <c r="L4095" s="5" t="str">
        <f t="shared" si="4"/>
        <v>#VALUE!</v>
      </c>
      <c r="M4095" s="5" t="str">
        <f t="shared" si="5"/>
        <v>#VALUE!</v>
      </c>
      <c r="N4095" s="4" t="b">
        <v>1</v>
      </c>
      <c r="O4095" s="4" t="b">
        <v>1</v>
      </c>
      <c r="P4095" s="4" t="b">
        <v>0</v>
      </c>
      <c r="Q4095" s="4" t="b">
        <v>0</v>
      </c>
      <c r="R4095" s="4" t="s">
        <v>39</v>
      </c>
      <c r="S4095" s="4" t="s">
        <v>39</v>
      </c>
      <c r="T4095" s="4" t="s">
        <v>39</v>
      </c>
    </row>
    <row r="4096" ht="12.75" customHeight="1">
      <c r="A4096" s="8" t="str">
        <f t="shared" si="1"/>
        <v>Finland1929</v>
      </c>
      <c r="B4096" s="4" t="s">
        <v>88</v>
      </c>
      <c r="C4096" s="4">
        <v>1929.0</v>
      </c>
      <c r="D4096" s="4">
        <v>1.18138003349304</v>
      </c>
      <c r="E4096" s="4" t="s">
        <v>39</v>
      </c>
      <c r="F4096" s="4" t="s">
        <v>39</v>
      </c>
      <c r="G4096" s="4" t="s">
        <v>39</v>
      </c>
      <c r="H4096" s="4">
        <v>16.2339992523193</v>
      </c>
      <c r="I4096" s="4">
        <v>17.0188999176025</v>
      </c>
      <c r="J4096" s="4" t="str">
        <f t="shared" si="2"/>
        <v>#VALUE!</v>
      </c>
      <c r="K4096" s="5" t="str">
        <f t="shared" si="3"/>
        <v>#VALUE!</v>
      </c>
      <c r="L4096" s="5" t="str">
        <f t="shared" si="4"/>
        <v>#VALUE!</v>
      </c>
      <c r="M4096" s="5" t="str">
        <f t="shared" si="5"/>
        <v>#VALUE!</v>
      </c>
      <c r="N4096" s="4" t="b">
        <v>1</v>
      </c>
      <c r="O4096" s="4" t="b">
        <v>1</v>
      </c>
      <c r="P4096" s="4" t="b">
        <v>0</v>
      </c>
      <c r="Q4096" s="4" t="b">
        <v>0</v>
      </c>
      <c r="R4096" s="4" t="s">
        <v>39</v>
      </c>
      <c r="S4096" s="4" t="s">
        <v>39</v>
      </c>
      <c r="T4096" s="4" t="s">
        <v>39</v>
      </c>
    </row>
    <row r="4097" ht="12.75" customHeight="1">
      <c r="A4097" s="8" t="str">
        <f t="shared" si="1"/>
        <v>Finland1928</v>
      </c>
      <c r="B4097" s="4" t="s">
        <v>88</v>
      </c>
      <c r="C4097" s="4">
        <v>1928.0</v>
      </c>
      <c r="D4097" s="4">
        <v>6.75074005126953</v>
      </c>
      <c r="E4097" s="4" t="s">
        <v>39</v>
      </c>
      <c r="F4097" s="4" t="s">
        <v>39</v>
      </c>
      <c r="G4097" s="4" t="s">
        <v>39</v>
      </c>
      <c r="H4097" s="4">
        <v>16.3955993652344</v>
      </c>
      <c r="I4097" s="4">
        <v>18.4615001678467</v>
      </c>
      <c r="J4097" s="4" t="str">
        <f t="shared" si="2"/>
        <v>#VALUE!</v>
      </c>
      <c r="K4097" s="5" t="str">
        <f t="shared" si="3"/>
        <v>#VALUE!</v>
      </c>
      <c r="L4097" s="5" t="str">
        <f t="shared" si="4"/>
        <v>#VALUE!</v>
      </c>
      <c r="M4097" s="5" t="str">
        <f t="shared" si="5"/>
        <v>#VALUE!</v>
      </c>
      <c r="N4097" s="4" t="b">
        <v>0</v>
      </c>
      <c r="O4097" s="4" t="b">
        <v>0</v>
      </c>
      <c r="P4097" s="4" t="b">
        <v>1</v>
      </c>
      <c r="Q4097" s="4" t="b">
        <v>1</v>
      </c>
      <c r="R4097" s="4" t="s">
        <v>39</v>
      </c>
      <c r="S4097" s="4" t="s">
        <v>39</v>
      </c>
      <c r="T4097" s="4" t="s">
        <v>39</v>
      </c>
    </row>
    <row r="4098" ht="12.75" customHeight="1">
      <c r="A4098" s="8" t="str">
        <f t="shared" si="1"/>
        <v>Finland1927</v>
      </c>
      <c r="B4098" s="4" t="s">
        <v>88</v>
      </c>
      <c r="C4098" s="4">
        <v>1927.0</v>
      </c>
      <c r="D4098" s="4">
        <v>7.84000015258789</v>
      </c>
      <c r="E4098" s="4" t="s">
        <v>39</v>
      </c>
      <c r="F4098" s="4" t="s">
        <v>39</v>
      </c>
      <c r="G4098" s="4" t="s">
        <v>39</v>
      </c>
      <c r="H4098" s="4">
        <v>15.4465999603271</v>
      </c>
      <c r="I4098" s="4">
        <v>15.7707996368408</v>
      </c>
      <c r="J4098" s="4" t="str">
        <f t="shared" si="2"/>
        <v>#VALUE!</v>
      </c>
      <c r="K4098" s="5" t="str">
        <f t="shared" si="3"/>
        <v>#VALUE!</v>
      </c>
      <c r="L4098" s="5" t="str">
        <f t="shared" si="4"/>
        <v>#VALUE!</v>
      </c>
      <c r="M4098" s="5" t="str">
        <f t="shared" si="5"/>
        <v>#VALUE!</v>
      </c>
      <c r="N4098" s="4" t="b">
        <v>0</v>
      </c>
      <c r="O4098" s="4" t="b">
        <v>0</v>
      </c>
      <c r="P4098" s="4" t="b">
        <v>1</v>
      </c>
      <c r="Q4098" s="4" t="b">
        <v>1</v>
      </c>
      <c r="R4098" s="4" t="s">
        <v>39</v>
      </c>
      <c r="S4098" s="4" t="s">
        <v>39</v>
      </c>
      <c r="T4098" s="4" t="s">
        <v>39</v>
      </c>
    </row>
    <row r="4099" ht="12.75" customHeight="1">
      <c r="A4099" s="8" t="str">
        <f t="shared" si="1"/>
        <v>Finland1926</v>
      </c>
      <c r="B4099" s="4" t="s">
        <v>88</v>
      </c>
      <c r="C4099" s="4">
        <v>1926.0</v>
      </c>
      <c r="D4099" s="4">
        <v>3.8206000328064</v>
      </c>
      <c r="E4099" s="4" t="s">
        <v>39</v>
      </c>
      <c r="F4099" s="4" t="s">
        <v>39</v>
      </c>
      <c r="G4099" s="4" t="s">
        <v>39</v>
      </c>
      <c r="H4099" s="4">
        <v>15.1504001617432</v>
      </c>
      <c r="I4099" s="4">
        <v>18.0531005859375</v>
      </c>
      <c r="J4099" s="4" t="str">
        <f t="shared" si="2"/>
        <v>#VALUE!</v>
      </c>
      <c r="K4099" s="5" t="str">
        <f t="shared" si="3"/>
        <v>#VALUE!</v>
      </c>
      <c r="L4099" s="5" t="str">
        <f t="shared" si="4"/>
        <v>#VALUE!</v>
      </c>
      <c r="M4099" s="5" t="str">
        <f t="shared" si="5"/>
        <v>#VALUE!</v>
      </c>
      <c r="N4099" s="4" t="b">
        <v>0</v>
      </c>
      <c r="O4099" s="4" t="b">
        <v>1</v>
      </c>
      <c r="P4099" s="4" t="b">
        <v>1</v>
      </c>
      <c r="Q4099" s="4" t="b">
        <v>1</v>
      </c>
      <c r="R4099" s="4" t="s">
        <v>39</v>
      </c>
      <c r="S4099" s="4" t="s">
        <v>39</v>
      </c>
      <c r="T4099" s="4" t="s">
        <v>39</v>
      </c>
    </row>
    <row r="4100" ht="12.75" customHeight="1">
      <c r="A4100" s="8" t="str">
        <f t="shared" si="1"/>
        <v>Finland1925</v>
      </c>
      <c r="B4100" s="4" t="s">
        <v>88</v>
      </c>
      <c r="C4100" s="4">
        <v>1925.0</v>
      </c>
      <c r="D4100" s="4">
        <v>5.70675992965698</v>
      </c>
      <c r="E4100" s="4" t="s">
        <v>39</v>
      </c>
      <c r="F4100" s="4" t="s">
        <v>39</v>
      </c>
      <c r="G4100" s="4" t="s">
        <v>39</v>
      </c>
      <c r="H4100" s="4">
        <v>15.2811002731323</v>
      </c>
      <c r="I4100" s="4">
        <v>18.2028007507324</v>
      </c>
      <c r="J4100" s="4" t="str">
        <f t="shared" si="2"/>
        <v>#VALUE!</v>
      </c>
      <c r="K4100" s="5" t="str">
        <f t="shared" si="3"/>
        <v>#VALUE!</v>
      </c>
      <c r="L4100" s="5" t="str">
        <f t="shared" si="4"/>
        <v>#VALUE!</v>
      </c>
      <c r="M4100" s="5" t="str">
        <f t="shared" si="5"/>
        <v>#VALUE!</v>
      </c>
      <c r="N4100" s="4" t="b">
        <v>0</v>
      </c>
      <c r="O4100" s="4" t="b">
        <v>1</v>
      </c>
      <c r="P4100" s="4" t="b">
        <v>1</v>
      </c>
      <c r="Q4100" s="4" t="b">
        <v>0</v>
      </c>
      <c r="R4100" s="4" t="s">
        <v>39</v>
      </c>
      <c r="S4100" s="4" t="s">
        <v>39</v>
      </c>
      <c r="T4100" s="4" t="s">
        <v>39</v>
      </c>
    </row>
    <row r="4101" ht="12.75" customHeight="1">
      <c r="A4101" s="8" t="str">
        <f t="shared" si="1"/>
        <v>Finland1924</v>
      </c>
      <c r="B4101" s="4" t="s">
        <v>88</v>
      </c>
      <c r="C4101" s="4">
        <v>1924.0</v>
      </c>
      <c r="D4101" s="4">
        <v>2.61261010169983</v>
      </c>
      <c r="E4101" s="4" t="s">
        <v>39</v>
      </c>
      <c r="F4101" s="4" t="s">
        <v>39</v>
      </c>
      <c r="G4101" s="4" t="s">
        <v>39</v>
      </c>
      <c r="H4101" s="4">
        <v>15.7114000320435</v>
      </c>
      <c r="I4101" s="4">
        <v>15.6716003417969</v>
      </c>
      <c r="J4101" s="4" t="str">
        <f t="shared" si="2"/>
        <v>#VALUE!</v>
      </c>
      <c r="K4101" s="5" t="str">
        <f t="shared" si="3"/>
        <v>#VALUE!</v>
      </c>
      <c r="L4101" s="5" t="str">
        <f t="shared" si="4"/>
        <v>#VALUE!</v>
      </c>
      <c r="M4101" s="5" t="str">
        <f t="shared" si="5"/>
        <v>#VALUE!</v>
      </c>
      <c r="N4101" s="4" t="b">
        <v>0</v>
      </c>
      <c r="O4101" s="4" t="b">
        <v>1</v>
      </c>
      <c r="P4101" s="4" t="b">
        <v>1</v>
      </c>
      <c r="Q4101" s="4" t="b">
        <v>0</v>
      </c>
      <c r="R4101" s="4" t="s">
        <v>39</v>
      </c>
      <c r="S4101" s="4" t="s">
        <v>39</v>
      </c>
      <c r="T4101" s="4" t="s">
        <v>39</v>
      </c>
    </row>
    <row r="4102" ht="12.75" customHeight="1">
      <c r="A4102" s="8" t="str">
        <f t="shared" si="1"/>
        <v>Finland1923</v>
      </c>
      <c r="B4102" s="4" t="s">
        <v>88</v>
      </c>
      <c r="C4102" s="4">
        <v>1923.0</v>
      </c>
      <c r="D4102" s="4">
        <v>7.35010004043579</v>
      </c>
      <c r="E4102" s="4" t="s">
        <v>39</v>
      </c>
      <c r="F4102" s="4" t="s">
        <v>39</v>
      </c>
      <c r="G4102" s="4" t="s">
        <v>39</v>
      </c>
      <c r="H4102" s="4">
        <v>16.121000289917</v>
      </c>
      <c r="I4102" s="4">
        <v>18.4209995269775</v>
      </c>
      <c r="J4102" s="4" t="str">
        <f t="shared" si="2"/>
        <v>#VALUE!</v>
      </c>
      <c r="K4102" s="5" t="str">
        <f t="shared" si="3"/>
        <v>#VALUE!</v>
      </c>
      <c r="L4102" s="5" t="str">
        <f t="shared" si="4"/>
        <v>#VALUE!</v>
      </c>
      <c r="M4102" s="5" t="str">
        <f t="shared" si="5"/>
        <v>#VALUE!</v>
      </c>
      <c r="N4102" s="4" t="b">
        <v>0</v>
      </c>
      <c r="O4102" s="4" t="b">
        <v>1</v>
      </c>
      <c r="P4102" s="4" t="b">
        <v>1</v>
      </c>
      <c r="Q4102" s="4" t="b">
        <v>0</v>
      </c>
      <c r="R4102" s="4" t="s">
        <v>39</v>
      </c>
      <c r="S4102" s="4" t="s">
        <v>39</v>
      </c>
      <c r="T4102" s="4" t="s">
        <v>39</v>
      </c>
    </row>
    <row r="4103" ht="12.75" customHeight="1">
      <c r="A4103" s="8" t="str">
        <f t="shared" si="1"/>
        <v>Finland1922</v>
      </c>
      <c r="B4103" s="4" t="s">
        <v>88</v>
      </c>
      <c r="C4103" s="4">
        <v>1922.0</v>
      </c>
      <c r="D4103" s="4">
        <v>10.5881996154785</v>
      </c>
      <c r="E4103" s="4" t="s">
        <v>39</v>
      </c>
      <c r="F4103" s="4" t="s">
        <v>39</v>
      </c>
      <c r="G4103" s="4" t="s">
        <v>39</v>
      </c>
      <c r="H4103" s="4">
        <v>15.0790996551514</v>
      </c>
      <c r="I4103" s="4">
        <v>14.4632997512817</v>
      </c>
      <c r="J4103" s="4" t="str">
        <f t="shared" si="2"/>
        <v>#VALUE!</v>
      </c>
      <c r="K4103" s="5" t="str">
        <f t="shared" si="3"/>
        <v>#VALUE!</v>
      </c>
      <c r="L4103" s="5" t="str">
        <f t="shared" si="4"/>
        <v>#VALUE!</v>
      </c>
      <c r="M4103" s="5" t="str">
        <f t="shared" si="5"/>
        <v>#VALUE!</v>
      </c>
      <c r="N4103" s="4" t="b">
        <v>0</v>
      </c>
      <c r="O4103" s="4" t="b">
        <v>0</v>
      </c>
      <c r="P4103" s="4" t="b">
        <v>1</v>
      </c>
      <c r="Q4103" s="4" t="b">
        <v>1</v>
      </c>
      <c r="R4103" s="4" t="s">
        <v>39</v>
      </c>
      <c r="S4103" s="4" t="s">
        <v>39</v>
      </c>
      <c r="T4103" s="4" t="s">
        <v>39</v>
      </c>
    </row>
    <row r="4104" ht="12.75" customHeight="1">
      <c r="A4104" s="8" t="str">
        <f t="shared" si="1"/>
        <v>Finland1921</v>
      </c>
      <c r="B4104" s="4" t="s">
        <v>88</v>
      </c>
      <c r="C4104" s="4">
        <v>1921.0</v>
      </c>
      <c r="D4104" s="4">
        <v>3.31491994857788</v>
      </c>
      <c r="E4104" s="4" t="s">
        <v>39</v>
      </c>
      <c r="F4104" s="4" t="s">
        <v>39</v>
      </c>
      <c r="G4104" s="4" t="s">
        <v>39</v>
      </c>
      <c r="H4104" s="4">
        <v>14.180100440979</v>
      </c>
      <c r="I4104" s="4">
        <v>16.7702007293701</v>
      </c>
      <c r="J4104" s="4" t="str">
        <f t="shared" si="2"/>
        <v>#VALUE!</v>
      </c>
      <c r="K4104" s="5" t="str">
        <f t="shared" si="3"/>
        <v>#VALUE!</v>
      </c>
      <c r="L4104" s="5" t="str">
        <f t="shared" si="4"/>
        <v>#VALUE!</v>
      </c>
      <c r="M4104" s="5" t="str">
        <f t="shared" si="5"/>
        <v>#VALUE!</v>
      </c>
      <c r="N4104" s="4" t="b">
        <v>0</v>
      </c>
      <c r="O4104" s="4" t="b">
        <v>1</v>
      </c>
      <c r="P4104" s="4" t="b">
        <v>1</v>
      </c>
      <c r="Q4104" s="4" t="b">
        <v>1</v>
      </c>
      <c r="R4104" s="4" t="s">
        <v>39</v>
      </c>
      <c r="S4104" s="4" t="s">
        <v>39</v>
      </c>
      <c r="T4104" s="4" t="s">
        <v>39</v>
      </c>
    </row>
    <row r="4105" ht="12.75" customHeight="1">
      <c r="A4105" s="8" t="str">
        <f t="shared" si="1"/>
        <v>Finland1920</v>
      </c>
      <c r="B4105" s="4" t="s">
        <v>88</v>
      </c>
      <c r="C4105" s="4">
        <v>1920.0</v>
      </c>
      <c r="D4105" s="4">
        <v>11.8664999008179</v>
      </c>
      <c r="E4105" s="4" t="s">
        <v>39</v>
      </c>
      <c r="F4105" s="4" t="s">
        <v>39</v>
      </c>
      <c r="G4105" s="4" t="s">
        <v>39</v>
      </c>
      <c r="H4105" s="4">
        <v>12.6569004058838</v>
      </c>
      <c r="I4105" s="4">
        <v>15.2554998397827</v>
      </c>
      <c r="J4105" s="4" t="str">
        <f t="shared" si="2"/>
        <v>#VALUE!</v>
      </c>
      <c r="K4105" s="5" t="str">
        <f t="shared" si="3"/>
        <v>#VALUE!</v>
      </c>
      <c r="L4105" s="5" t="str">
        <f t="shared" si="4"/>
        <v>#VALUE!</v>
      </c>
      <c r="M4105" s="5" t="str">
        <f t="shared" si="5"/>
        <v>#VALUE!</v>
      </c>
      <c r="N4105" s="4" t="b">
        <v>0</v>
      </c>
      <c r="O4105" s="4" t="b">
        <v>1</v>
      </c>
      <c r="P4105" s="4" t="b">
        <v>1</v>
      </c>
      <c r="Q4105" s="4" t="b">
        <v>0</v>
      </c>
      <c r="R4105" s="4" t="s">
        <v>39</v>
      </c>
      <c r="S4105" s="4" t="s">
        <v>39</v>
      </c>
      <c r="T4105" s="4" t="s">
        <v>39</v>
      </c>
    </row>
    <row r="4106" ht="12.75" customHeight="1">
      <c r="A4106" s="8" t="str">
        <f t="shared" si="1"/>
        <v>Finland1919</v>
      </c>
      <c r="B4106" s="4" t="s">
        <v>88</v>
      </c>
      <c r="C4106" s="4">
        <v>1919.0</v>
      </c>
      <c r="D4106" s="4">
        <v>20.7462997436523</v>
      </c>
      <c r="E4106" s="4" t="s">
        <v>39</v>
      </c>
      <c r="F4106" s="4" t="s">
        <v>39</v>
      </c>
      <c r="G4106" s="4" t="s">
        <v>39</v>
      </c>
      <c r="H4106" s="4">
        <v>12.1096000671387</v>
      </c>
      <c r="I4106" s="4">
        <v>19.6037006378174</v>
      </c>
      <c r="J4106" s="4" t="str">
        <f t="shared" si="2"/>
        <v>#VALUE!</v>
      </c>
      <c r="K4106" s="5" t="str">
        <f t="shared" si="3"/>
        <v>#VALUE!</v>
      </c>
      <c r="L4106" s="5" t="str">
        <f t="shared" si="4"/>
        <v>#VALUE!</v>
      </c>
      <c r="M4106" s="5" t="str">
        <f t="shared" si="5"/>
        <v>#VALUE!</v>
      </c>
      <c r="N4106" s="4" t="b">
        <v>0</v>
      </c>
      <c r="O4106" s="4" t="b">
        <v>0</v>
      </c>
      <c r="P4106" s="4" t="b">
        <v>1</v>
      </c>
      <c r="Q4106" s="4" t="b">
        <v>1</v>
      </c>
      <c r="R4106" s="4" t="s">
        <v>39</v>
      </c>
      <c r="S4106" s="4" t="s">
        <v>39</v>
      </c>
      <c r="T4106" s="4" t="s">
        <v>39</v>
      </c>
    </row>
    <row r="4107" ht="12.75" customHeight="1">
      <c r="A4107" s="8" t="str">
        <f t="shared" si="1"/>
        <v>Finland1918</v>
      </c>
      <c r="B4107" s="4" t="s">
        <v>88</v>
      </c>
      <c r="C4107" s="4">
        <v>1918.0</v>
      </c>
      <c r="D4107" s="4">
        <v>-13.3247003555298</v>
      </c>
      <c r="E4107" s="4" t="s">
        <v>39</v>
      </c>
      <c r="F4107" s="4" t="s">
        <v>39</v>
      </c>
      <c r="G4107" s="4" t="s">
        <v>39</v>
      </c>
      <c r="H4107" s="4">
        <v>8.70370006561279</v>
      </c>
      <c r="I4107" s="4">
        <v>20.0925998687744</v>
      </c>
      <c r="J4107" s="4" t="str">
        <f t="shared" si="2"/>
        <v>#VALUE!</v>
      </c>
      <c r="K4107" s="5" t="str">
        <f t="shared" si="3"/>
        <v>#VALUE!</v>
      </c>
      <c r="L4107" s="5" t="str">
        <f t="shared" si="4"/>
        <v>#VALUE!</v>
      </c>
      <c r="M4107" s="5" t="str">
        <f t="shared" si="5"/>
        <v>#VALUE!</v>
      </c>
      <c r="N4107" s="4" t="b">
        <v>1</v>
      </c>
      <c r="O4107" s="4" t="b">
        <v>1</v>
      </c>
      <c r="P4107" s="4" t="b">
        <v>0</v>
      </c>
      <c r="Q4107" s="4" t="b">
        <v>1</v>
      </c>
      <c r="R4107" s="4" t="s">
        <v>39</v>
      </c>
      <c r="S4107" s="4" t="s">
        <v>39</v>
      </c>
      <c r="T4107" s="4" t="s">
        <v>39</v>
      </c>
    </row>
    <row r="4108" ht="12.75" customHeight="1">
      <c r="A4108" s="8" t="str">
        <f t="shared" si="1"/>
        <v>Finland1917</v>
      </c>
      <c r="B4108" s="4" t="s">
        <v>88</v>
      </c>
      <c r="C4108" s="4">
        <v>1917.0</v>
      </c>
      <c r="D4108" s="4">
        <v>-15.9783000946045</v>
      </c>
      <c r="E4108" s="4" t="s">
        <v>39</v>
      </c>
      <c r="F4108" s="4" t="s">
        <v>39</v>
      </c>
      <c r="G4108" s="4" t="s">
        <v>39</v>
      </c>
      <c r="H4108" s="4">
        <v>11.6710996627808</v>
      </c>
      <c r="I4108" s="4">
        <v>12.944299697876</v>
      </c>
      <c r="J4108" s="4" t="str">
        <f t="shared" si="2"/>
        <v>#VALUE!</v>
      </c>
      <c r="K4108" s="5" t="str">
        <f t="shared" si="3"/>
        <v>#VALUE!</v>
      </c>
      <c r="L4108" s="5" t="str">
        <f t="shared" si="4"/>
        <v>#VALUE!</v>
      </c>
      <c r="M4108" s="5" t="str">
        <f t="shared" si="5"/>
        <v>#VALUE!</v>
      </c>
      <c r="N4108" s="4" t="b">
        <v>1</v>
      </c>
      <c r="O4108" s="4" t="b">
        <v>1</v>
      </c>
      <c r="P4108" s="4" t="b">
        <v>0</v>
      </c>
      <c r="Q4108" s="4" t="b">
        <v>0</v>
      </c>
      <c r="R4108" s="4" t="s">
        <v>39</v>
      </c>
      <c r="S4108" s="4" t="s">
        <v>39</v>
      </c>
      <c r="T4108" s="4" t="s">
        <v>39</v>
      </c>
    </row>
    <row r="4109" ht="12.75" customHeight="1">
      <c r="A4109" s="8" t="str">
        <f t="shared" si="1"/>
        <v>Finland1916</v>
      </c>
      <c r="B4109" s="4" t="s">
        <v>88</v>
      </c>
      <c r="C4109" s="4">
        <v>1916.0</v>
      </c>
      <c r="D4109" s="4">
        <v>1.32158994674683</v>
      </c>
      <c r="E4109" s="4" t="s">
        <v>39</v>
      </c>
      <c r="F4109" s="4" t="s">
        <v>39</v>
      </c>
      <c r="G4109" s="4" t="s">
        <v>39</v>
      </c>
      <c r="H4109" s="4">
        <v>12.5102996826172</v>
      </c>
      <c r="I4109" s="4">
        <v>11.0288000106812</v>
      </c>
      <c r="J4109" s="4" t="str">
        <f t="shared" si="2"/>
        <v>#VALUE!</v>
      </c>
      <c r="K4109" s="5" t="str">
        <f t="shared" si="3"/>
        <v>#VALUE!</v>
      </c>
      <c r="L4109" s="5" t="str">
        <f t="shared" si="4"/>
        <v>#VALUE!</v>
      </c>
      <c r="M4109" s="5" t="str">
        <f t="shared" si="5"/>
        <v>#VALUE!</v>
      </c>
      <c r="N4109" s="4" t="b">
        <v>1</v>
      </c>
      <c r="O4109" s="4" t="b">
        <v>1</v>
      </c>
      <c r="P4109" s="4" t="b">
        <v>0</v>
      </c>
      <c r="Q4109" s="4" t="b">
        <v>0</v>
      </c>
      <c r="R4109" s="4" t="s">
        <v>39</v>
      </c>
      <c r="S4109" s="4" t="s">
        <v>39</v>
      </c>
      <c r="T4109" s="4" t="s">
        <v>39</v>
      </c>
    </row>
    <row r="4110" ht="12.75" customHeight="1">
      <c r="A4110" s="8" t="str">
        <f t="shared" si="1"/>
        <v>Finland1915</v>
      </c>
      <c r="B4110" s="4" t="s">
        <v>88</v>
      </c>
      <c r="C4110" s="4">
        <v>1915.0</v>
      </c>
      <c r="D4110" s="4">
        <v>-5.02091979980469</v>
      </c>
      <c r="E4110" s="4" t="s">
        <v>39</v>
      </c>
      <c r="F4110" s="4" t="s">
        <v>39</v>
      </c>
      <c r="G4110" s="4" t="s">
        <v>39</v>
      </c>
      <c r="H4110" s="4">
        <v>11.2138996124268</v>
      </c>
      <c r="I4110" s="4">
        <v>11.5029001235962</v>
      </c>
      <c r="J4110" s="4" t="str">
        <f t="shared" si="2"/>
        <v>#VALUE!</v>
      </c>
      <c r="K4110" s="5" t="str">
        <f t="shared" si="3"/>
        <v>#VALUE!</v>
      </c>
      <c r="L4110" s="5" t="str">
        <f t="shared" si="4"/>
        <v>#VALUE!</v>
      </c>
      <c r="M4110" s="5" t="str">
        <f t="shared" si="5"/>
        <v>#VALUE!</v>
      </c>
      <c r="N4110" s="4" t="b">
        <v>1</v>
      </c>
      <c r="O4110" s="4" t="b">
        <v>1</v>
      </c>
      <c r="P4110" s="4" t="b">
        <v>0</v>
      </c>
      <c r="Q4110" s="4" t="b">
        <v>0</v>
      </c>
      <c r="R4110" s="4" t="s">
        <v>39</v>
      </c>
      <c r="S4110" s="4" t="s">
        <v>39</v>
      </c>
      <c r="T4110" s="4" t="s">
        <v>39</v>
      </c>
    </row>
    <row r="4111" ht="12.75" customHeight="1">
      <c r="A4111" s="8" t="str">
        <f t="shared" si="1"/>
        <v>Finland1914</v>
      </c>
      <c r="B4111" s="4" t="s">
        <v>88</v>
      </c>
      <c r="C4111" s="4">
        <v>1914.0</v>
      </c>
      <c r="D4111" s="4">
        <v>-4.40000009536743</v>
      </c>
      <c r="E4111" s="4" t="s">
        <v>39</v>
      </c>
      <c r="F4111" s="4" t="s">
        <v>39</v>
      </c>
      <c r="G4111" s="4" t="s">
        <v>39</v>
      </c>
      <c r="H4111" s="4">
        <v>10.7005996704102</v>
      </c>
      <c r="I4111" s="4">
        <v>11.8471002578735</v>
      </c>
      <c r="J4111" s="4" t="str">
        <f t="shared" si="2"/>
        <v>#VALUE!</v>
      </c>
      <c r="K4111" s="5" t="str">
        <f t="shared" si="3"/>
        <v>#VALUE!</v>
      </c>
      <c r="L4111" s="5" t="str">
        <f t="shared" si="4"/>
        <v>#VALUE!</v>
      </c>
      <c r="M4111" s="5" t="str">
        <f t="shared" si="5"/>
        <v>#VALUE!</v>
      </c>
      <c r="N4111" s="4" t="b">
        <v>1</v>
      </c>
      <c r="O4111" s="4" t="b">
        <v>1</v>
      </c>
      <c r="P4111" s="4" t="b">
        <v>0</v>
      </c>
      <c r="Q4111" s="4" t="b">
        <v>0</v>
      </c>
      <c r="R4111" s="4" t="s">
        <v>39</v>
      </c>
      <c r="S4111" s="4" t="s">
        <v>39</v>
      </c>
      <c r="T4111" s="4" t="s">
        <v>39</v>
      </c>
    </row>
    <row r="4112" ht="12.75" customHeight="1">
      <c r="A4112" s="8" t="str">
        <f t="shared" si="1"/>
        <v>Finland1913</v>
      </c>
      <c r="B4112" s="4" t="s">
        <v>88</v>
      </c>
      <c r="C4112" s="4">
        <v>1913.0</v>
      </c>
      <c r="D4112" s="4">
        <v>5.37408018112183</v>
      </c>
      <c r="E4112" s="4" t="s">
        <v>39</v>
      </c>
      <c r="F4112" s="4" t="s">
        <v>39</v>
      </c>
      <c r="G4112" s="4" t="s">
        <v>39</v>
      </c>
      <c r="H4112" s="4">
        <v>11.3125</v>
      </c>
      <c r="I4112" s="4">
        <v>11.5625</v>
      </c>
      <c r="J4112" s="4" t="str">
        <f t="shared" si="2"/>
        <v>#VALUE!</v>
      </c>
      <c r="K4112" s="5" t="str">
        <f t="shared" si="3"/>
        <v>#VALUE!</v>
      </c>
      <c r="L4112" s="5" t="str">
        <f t="shared" si="4"/>
        <v>#VALUE!</v>
      </c>
      <c r="M4112" s="5" t="str">
        <f t="shared" si="5"/>
        <v>#VALUE!</v>
      </c>
      <c r="N4112" s="4" t="b">
        <v>1</v>
      </c>
      <c r="O4112" s="4" t="b">
        <v>1</v>
      </c>
      <c r="P4112" s="4" t="b">
        <v>1</v>
      </c>
      <c r="Q4112" s="4" t="b">
        <v>0</v>
      </c>
      <c r="R4112" s="4" t="s">
        <v>39</v>
      </c>
      <c r="S4112" s="4" t="s">
        <v>39</v>
      </c>
      <c r="T4112" s="4" t="s">
        <v>39</v>
      </c>
    </row>
    <row r="4113" ht="12.75" customHeight="1">
      <c r="A4113" s="8" t="str">
        <f t="shared" si="1"/>
        <v>Finland1912</v>
      </c>
      <c r="B4113" s="4" t="s">
        <v>88</v>
      </c>
      <c r="C4113" s="4">
        <v>1912.0</v>
      </c>
      <c r="D4113" s="4">
        <v>5.56173992156982</v>
      </c>
      <c r="E4113" s="4" t="s">
        <v>39</v>
      </c>
      <c r="F4113" s="4" t="s">
        <v>39</v>
      </c>
      <c r="G4113" s="4" t="s">
        <v>39</v>
      </c>
      <c r="H4113" s="4">
        <v>11.25</v>
      </c>
      <c r="I4113" s="4">
        <v>10.9210996627808</v>
      </c>
      <c r="J4113" s="4" t="str">
        <f t="shared" si="2"/>
        <v>#VALUE!</v>
      </c>
      <c r="K4113" s="5" t="str">
        <f t="shared" si="3"/>
        <v>#VALUE!</v>
      </c>
      <c r="L4113" s="5" t="str">
        <f t="shared" si="4"/>
        <v>#VALUE!</v>
      </c>
      <c r="M4113" s="5" t="str">
        <f t="shared" si="5"/>
        <v>#VALUE!</v>
      </c>
      <c r="N4113" s="4" t="b">
        <v>0</v>
      </c>
      <c r="O4113" s="4" t="b">
        <v>0</v>
      </c>
      <c r="P4113" s="4" t="b">
        <v>1</v>
      </c>
      <c r="Q4113" s="4" t="b">
        <v>1</v>
      </c>
      <c r="R4113" s="4" t="s">
        <v>39</v>
      </c>
      <c r="S4113" s="4" t="s">
        <v>39</v>
      </c>
      <c r="T4113" s="4" t="s">
        <v>39</v>
      </c>
    </row>
    <row r="4114" ht="12.75" customHeight="1">
      <c r="A4114" s="8" t="str">
        <f t="shared" si="1"/>
        <v>Finland1911</v>
      </c>
      <c r="B4114" s="4" t="s">
        <v>88</v>
      </c>
      <c r="C4114" s="4">
        <v>1911.0</v>
      </c>
      <c r="D4114" s="4">
        <v>2.86040997505188</v>
      </c>
      <c r="E4114" s="4" t="s">
        <v>39</v>
      </c>
      <c r="F4114" s="4" t="s">
        <v>39</v>
      </c>
      <c r="G4114" s="4" t="s">
        <v>39</v>
      </c>
      <c r="H4114" s="4">
        <v>11.2056999206543</v>
      </c>
      <c r="I4114" s="4">
        <v>11.3474998474121</v>
      </c>
      <c r="J4114" s="4" t="str">
        <f t="shared" si="2"/>
        <v>#VALUE!</v>
      </c>
      <c r="K4114" s="5" t="str">
        <f t="shared" si="3"/>
        <v>#VALUE!</v>
      </c>
      <c r="L4114" s="5" t="str">
        <f t="shared" si="4"/>
        <v>#VALUE!</v>
      </c>
      <c r="M4114" s="5" t="str">
        <f t="shared" si="5"/>
        <v>#VALUE!</v>
      </c>
      <c r="N4114" s="4" t="b">
        <v>0</v>
      </c>
      <c r="O4114" s="4" t="b">
        <v>1</v>
      </c>
      <c r="P4114" s="4" t="b">
        <v>1</v>
      </c>
      <c r="Q4114" s="4" t="b">
        <v>1</v>
      </c>
      <c r="R4114" s="4" t="s">
        <v>39</v>
      </c>
      <c r="S4114" s="4" t="s">
        <v>39</v>
      </c>
      <c r="T4114" s="4" t="s">
        <v>39</v>
      </c>
    </row>
    <row r="4115" ht="12.75" customHeight="1">
      <c r="A4115" s="8" t="str">
        <f t="shared" si="1"/>
        <v>Finland1910</v>
      </c>
      <c r="B4115" s="4" t="s">
        <v>88</v>
      </c>
      <c r="C4115" s="4">
        <v>1910.0</v>
      </c>
      <c r="D4115" s="4">
        <v>2.22221994400024</v>
      </c>
      <c r="E4115" s="4" t="s">
        <v>39</v>
      </c>
      <c r="F4115" s="4" t="s">
        <v>39</v>
      </c>
      <c r="G4115" s="4" t="s">
        <v>39</v>
      </c>
      <c r="H4115" s="4">
        <v>11.4286003112793</v>
      </c>
      <c r="I4115" s="4">
        <v>11.7292995452881</v>
      </c>
      <c r="J4115" s="4" t="str">
        <f t="shared" si="2"/>
        <v>#VALUE!</v>
      </c>
      <c r="K4115" s="5" t="str">
        <f t="shared" si="3"/>
        <v>#VALUE!</v>
      </c>
      <c r="L4115" s="5" t="str">
        <f t="shared" si="4"/>
        <v>#VALUE!</v>
      </c>
      <c r="M4115" s="5" t="str">
        <f t="shared" si="5"/>
        <v>#VALUE!</v>
      </c>
      <c r="N4115" s="4" t="b">
        <v>0</v>
      </c>
      <c r="O4115" s="4" t="b">
        <v>1</v>
      </c>
      <c r="P4115" s="4" t="b">
        <v>1</v>
      </c>
      <c r="Q4115" s="4" t="b">
        <v>0</v>
      </c>
      <c r="R4115" s="4" t="s">
        <v>39</v>
      </c>
      <c r="S4115" s="4" t="s">
        <v>39</v>
      </c>
      <c r="T4115" s="4" t="s">
        <v>39</v>
      </c>
    </row>
    <row r="4116" ht="12.75" customHeight="1">
      <c r="A4116" s="8" t="str">
        <f t="shared" si="1"/>
        <v>Finland1909</v>
      </c>
      <c r="B4116" s="4" t="s">
        <v>88</v>
      </c>
      <c r="C4116" s="4">
        <v>1909.0</v>
      </c>
      <c r="D4116" s="4">
        <v>4.39560985565186</v>
      </c>
      <c r="E4116" s="4" t="s">
        <v>39</v>
      </c>
      <c r="F4116" s="4" t="s">
        <v>39</v>
      </c>
      <c r="G4116" s="4" t="s">
        <v>39</v>
      </c>
      <c r="H4116" s="4">
        <v>11.1627998352051</v>
      </c>
      <c r="I4116" s="4">
        <v>13.7985000610352</v>
      </c>
      <c r="J4116" s="4" t="str">
        <f t="shared" si="2"/>
        <v>#VALUE!</v>
      </c>
      <c r="K4116" s="5" t="str">
        <f t="shared" si="3"/>
        <v>#VALUE!</v>
      </c>
      <c r="L4116" s="5" t="str">
        <f t="shared" si="4"/>
        <v>#VALUE!</v>
      </c>
      <c r="M4116" s="5" t="str">
        <f t="shared" si="5"/>
        <v>#VALUE!</v>
      </c>
      <c r="N4116" s="4" t="b">
        <v>0</v>
      </c>
      <c r="O4116" s="4" t="b">
        <v>1</v>
      </c>
      <c r="P4116" s="4" t="b">
        <v>1</v>
      </c>
      <c r="Q4116" s="4" t="b">
        <v>0</v>
      </c>
      <c r="R4116" s="4" t="s">
        <v>39</v>
      </c>
      <c r="S4116" s="4" t="s">
        <v>39</v>
      </c>
      <c r="T4116" s="4" t="s">
        <v>39</v>
      </c>
    </row>
    <row r="4117" ht="12.75" customHeight="1">
      <c r="A4117" s="8" t="str">
        <f t="shared" si="1"/>
        <v>Finland1908</v>
      </c>
      <c r="B4117" s="4" t="s">
        <v>88</v>
      </c>
      <c r="C4117" s="4">
        <v>1908.0</v>
      </c>
      <c r="D4117" s="4">
        <v>1.11110997200012</v>
      </c>
      <c r="E4117" s="4" t="s">
        <v>39</v>
      </c>
      <c r="F4117" s="4" t="s">
        <v>39</v>
      </c>
      <c r="G4117" s="4" t="s">
        <v>39</v>
      </c>
      <c r="H4117" s="4">
        <v>11.5200004577637</v>
      </c>
      <c r="I4117" s="4">
        <v>13.4399995803833</v>
      </c>
      <c r="J4117" s="4" t="str">
        <f t="shared" si="2"/>
        <v>#VALUE!</v>
      </c>
      <c r="K4117" s="5" t="str">
        <f t="shared" si="3"/>
        <v>#VALUE!</v>
      </c>
      <c r="L4117" s="5" t="str">
        <f t="shared" si="4"/>
        <v>#VALUE!</v>
      </c>
      <c r="M4117" s="5" t="str">
        <f t="shared" si="5"/>
        <v>#VALUE!</v>
      </c>
      <c r="N4117" s="4" t="b">
        <v>0</v>
      </c>
      <c r="O4117" s="4" t="b">
        <v>1</v>
      </c>
      <c r="P4117" s="4" t="b">
        <v>0</v>
      </c>
      <c r="Q4117" s="4" t="b">
        <v>0</v>
      </c>
      <c r="R4117" s="4" t="s">
        <v>39</v>
      </c>
      <c r="S4117" s="4" t="s">
        <v>39</v>
      </c>
      <c r="T4117" s="4" t="s">
        <v>39</v>
      </c>
    </row>
    <row r="4118" ht="12.75" customHeight="1">
      <c r="A4118" s="8" t="str">
        <f t="shared" si="1"/>
        <v>Finland1907</v>
      </c>
      <c r="B4118" s="4" t="s">
        <v>88</v>
      </c>
      <c r="C4118" s="4">
        <v>1907.0</v>
      </c>
      <c r="D4118" s="4">
        <v>3.44828009605408</v>
      </c>
      <c r="E4118" s="4" t="s">
        <v>39</v>
      </c>
      <c r="F4118" s="4" t="s">
        <v>39</v>
      </c>
      <c r="G4118" s="4" t="s">
        <v>39</v>
      </c>
      <c r="H4118" s="4">
        <v>10.8129997253418</v>
      </c>
      <c r="I4118" s="4">
        <v>10.5691003799438</v>
      </c>
      <c r="J4118" s="4" t="str">
        <f t="shared" si="2"/>
        <v>#VALUE!</v>
      </c>
      <c r="K4118" s="5" t="str">
        <f t="shared" si="3"/>
        <v>#VALUE!</v>
      </c>
      <c r="L4118" s="5" t="str">
        <f t="shared" si="4"/>
        <v>#VALUE!</v>
      </c>
      <c r="M4118" s="5" t="str">
        <f t="shared" si="5"/>
        <v>#VALUE!</v>
      </c>
      <c r="N4118" s="4" t="b">
        <v>0</v>
      </c>
      <c r="O4118" s="4" t="b">
        <v>1</v>
      </c>
      <c r="P4118" s="4" t="b">
        <v>1</v>
      </c>
      <c r="Q4118" s="4" t="b">
        <v>0</v>
      </c>
      <c r="R4118" s="4" t="s">
        <v>39</v>
      </c>
      <c r="S4118" s="4" t="s">
        <v>39</v>
      </c>
      <c r="T4118" s="4" t="s">
        <v>39</v>
      </c>
    </row>
    <row r="4119" ht="12.75" customHeight="1">
      <c r="A4119" s="8" t="str">
        <f t="shared" si="1"/>
        <v>Finland1906</v>
      </c>
      <c r="B4119" s="4" t="s">
        <v>88</v>
      </c>
      <c r="C4119" s="4">
        <v>1906.0</v>
      </c>
      <c r="D4119" s="4">
        <v>3.98406004905701</v>
      </c>
      <c r="E4119" s="4" t="s">
        <v>39</v>
      </c>
      <c r="F4119" s="4" t="s">
        <v>39</v>
      </c>
      <c r="G4119" s="4" t="s">
        <v>39</v>
      </c>
      <c r="H4119" s="4">
        <v>10.5172004699707</v>
      </c>
      <c r="I4119" s="4">
        <v>9.65517044067383</v>
      </c>
      <c r="J4119" s="4" t="str">
        <f t="shared" si="2"/>
        <v>#VALUE!</v>
      </c>
      <c r="K4119" s="5" t="str">
        <f t="shared" si="3"/>
        <v>#VALUE!</v>
      </c>
      <c r="L4119" s="5" t="str">
        <f t="shared" si="4"/>
        <v>#VALUE!</v>
      </c>
      <c r="M4119" s="5" t="str">
        <f t="shared" si="5"/>
        <v>#VALUE!</v>
      </c>
      <c r="N4119" s="4" t="b">
        <v>0</v>
      </c>
      <c r="O4119" s="4" t="b">
        <v>0</v>
      </c>
      <c r="P4119" s="4" t="b">
        <v>1</v>
      </c>
      <c r="Q4119" s="4" t="b">
        <v>1</v>
      </c>
      <c r="R4119" s="4" t="s">
        <v>39</v>
      </c>
      <c r="S4119" s="4" t="s">
        <v>39</v>
      </c>
      <c r="T4119" s="4" t="s">
        <v>39</v>
      </c>
    </row>
    <row r="4120" ht="12.75" customHeight="1">
      <c r="A4120" s="8" t="str">
        <f t="shared" si="1"/>
        <v>Finland1905</v>
      </c>
      <c r="B4120" s="4" t="s">
        <v>88</v>
      </c>
      <c r="C4120" s="4">
        <v>1905.0</v>
      </c>
      <c r="D4120" s="4">
        <v>1.61942994594574</v>
      </c>
      <c r="E4120" s="4" t="s">
        <v>39</v>
      </c>
      <c r="F4120" s="4" t="s">
        <v>39</v>
      </c>
      <c r="G4120" s="4" t="s">
        <v>39</v>
      </c>
      <c r="H4120" s="4">
        <v>9.72476959228516</v>
      </c>
      <c r="I4120" s="4">
        <v>11.0092000961304</v>
      </c>
      <c r="J4120" s="4" t="str">
        <f t="shared" si="2"/>
        <v>#VALUE!</v>
      </c>
      <c r="K4120" s="5" t="str">
        <f t="shared" si="3"/>
        <v>#VALUE!</v>
      </c>
      <c r="L4120" s="5" t="str">
        <f t="shared" si="4"/>
        <v>#VALUE!</v>
      </c>
      <c r="M4120" s="5" t="str">
        <f t="shared" si="5"/>
        <v>#VALUE!</v>
      </c>
      <c r="N4120" s="4" t="b">
        <v>0</v>
      </c>
      <c r="O4120" s="4" t="b">
        <v>1</v>
      </c>
      <c r="P4120" s="4" t="b">
        <v>0</v>
      </c>
      <c r="Q4120" s="4" t="b">
        <v>1</v>
      </c>
      <c r="R4120" s="4" t="s">
        <v>39</v>
      </c>
      <c r="S4120" s="4" t="s">
        <v>39</v>
      </c>
      <c r="T4120" s="4" t="s">
        <v>39</v>
      </c>
    </row>
    <row r="4121" ht="12.75" customHeight="1">
      <c r="A4121" s="8" t="str">
        <f t="shared" si="1"/>
        <v>Finland1904</v>
      </c>
      <c r="B4121" s="4" t="s">
        <v>88</v>
      </c>
      <c r="C4121" s="4">
        <v>1904.0</v>
      </c>
      <c r="D4121" s="4">
        <v>3.7815101146698</v>
      </c>
      <c r="E4121" s="4" t="s">
        <v>39</v>
      </c>
      <c r="F4121" s="4" t="s">
        <v>39</v>
      </c>
      <c r="G4121" s="4" t="s">
        <v>39</v>
      </c>
      <c r="H4121" s="4">
        <v>9.90384960174561</v>
      </c>
      <c r="I4121" s="4">
        <v>11.5384998321533</v>
      </c>
      <c r="J4121" s="4" t="str">
        <f t="shared" si="2"/>
        <v>#VALUE!</v>
      </c>
      <c r="K4121" s="5" t="str">
        <f t="shared" si="3"/>
        <v>#VALUE!</v>
      </c>
      <c r="L4121" s="5" t="str">
        <f t="shared" si="4"/>
        <v>#VALUE!</v>
      </c>
      <c r="M4121" s="5" t="str">
        <f t="shared" si="5"/>
        <v>#VALUE!</v>
      </c>
      <c r="N4121" s="4" t="b">
        <v>0</v>
      </c>
      <c r="O4121" s="4" t="b">
        <v>1</v>
      </c>
      <c r="P4121" s="4" t="b">
        <v>1</v>
      </c>
      <c r="Q4121" s="4" t="b">
        <v>0</v>
      </c>
      <c r="R4121" s="4" t="s">
        <v>39</v>
      </c>
      <c r="S4121" s="4" t="s">
        <v>39</v>
      </c>
      <c r="T4121" s="4" t="s">
        <v>39</v>
      </c>
    </row>
    <row r="4122" ht="12.75" customHeight="1">
      <c r="A4122" s="8" t="str">
        <f t="shared" si="1"/>
        <v>Finland1903</v>
      </c>
      <c r="B4122" s="4" t="s">
        <v>88</v>
      </c>
      <c r="C4122" s="4">
        <v>1903.0</v>
      </c>
      <c r="D4122" s="4">
        <v>6.72645998001099</v>
      </c>
      <c r="E4122" s="4" t="s">
        <v>39</v>
      </c>
      <c r="F4122" s="4" t="s">
        <v>39</v>
      </c>
      <c r="G4122" s="4" t="s">
        <v>39</v>
      </c>
      <c r="H4122" s="4">
        <v>9.9009895324707</v>
      </c>
      <c r="I4122" s="4">
        <v>10.1979999542236</v>
      </c>
      <c r="J4122" s="4" t="str">
        <f t="shared" si="2"/>
        <v>#VALUE!</v>
      </c>
      <c r="K4122" s="5" t="str">
        <f t="shared" si="3"/>
        <v>#VALUE!</v>
      </c>
      <c r="L4122" s="5" t="str">
        <f t="shared" si="4"/>
        <v>#VALUE!</v>
      </c>
      <c r="M4122" s="5" t="str">
        <f t="shared" si="5"/>
        <v>#VALUE!</v>
      </c>
      <c r="N4122" s="4" t="b">
        <v>0</v>
      </c>
      <c r="O4122" s="4" t="b">
        <v>0</v>
      </c>
      <c r="P4122" s="4" t="b">
        <v>1</v>
      </c>
      <c r="Q4122" s="4" t="b">
        <v>1</v>
      </c>
      <c r="R4122" s="4" t="s">
        <v>39</v>
      </c>
      <c r="S4122" s="4" t="s">
        <v>39</v>
      </c>
      <c r="T4122" s="4" t="s">
        <v>39</v>
      </c>
    </row>
    <row r="4123" ht="12.75" customHeight="1">
      <c r="A4123" s="8" t="str">
        <f t="shared" si="1"/>
        <v>Finland1902</v>
      </c>
      <c r="B4123" s="4" t="s">
        <v>88</v>
      </c>
      <c r="C4123" s="4">
        <v>1902.0</v>
      </c>
      <c r="D4123" s="4">
        <v>-2.04977989196777</v>
      </c>
      <c r="E4123" s="4" t="s">
        <v>39</v>
      </c>
      <c r="F4123" s="4" t="s">
        <v>39</v>
      </c>
      <c r="G4123" s="4" t="s">
        <v>39</v>
      </c>
      <c r="H4123" s="4">
        <v>10.108699798584</v>
      </c>
      <c r="I4123" s="4">
        <v>11.8478002548218</v>
      </c>
      <c r="J4123" s="4" t="str">
        <f t="shared" si="2"/>
        <v>#VALUE!</v>
      </c>
      <c r="K4123" s="5" t="str">
        <f t="shared" si="3"/>
        <v>#VALUE!</v>
      </c>
      <c r="L4123" s="5" t="str">
        <f t="shared" si="4"/>
        <v>#VALUE!</v>
      </c>
      <c r="M4123" s="5" t="str">
        <f t="shared" si="5"/>
        <v>#VALUE!</v>
      </c>
      <c r="N4123" s="4" t="b">
        <v>1</v>
      </c>
      <c r="O4123" s="4" t="b">
        <v>1</v>
      </c>
      <c r="P4123" s="4" t="b">
        <v>0</v>
      </c>
      <c r="Q4123" s="4" t="b">
        <v>1</v>
      </c>
      <c r="R4123" s="4" t="s">
        <v>39</v>
      </c>
      <c r="S4123" s="4" t="s">
        <v>39</v>
      </c>
      <c r="T4123" s="4" t="s">
        <v>39</v>
      </c>
    </row>
    <row r="4124" ht="12.75" customHeight="1">
      <c r="A4124" s="8" t="str">
        <f t="shared" si="1"/>
        <v>Finland1901</v>
      </c>
      <c r="B4124" s="4" t="s">
        <v>88</v>
      </c>
      <c r="C4124" s="4">
        <v>1901.0</v>
      </c>
      <c r="D4124" s="4">
        <v>-1.1577399969101</v>
      </c>
      <c r="E4124" s="4" t="s">
        <v>39</v>
      </c>
      <c r="F4124" s="4" t="s">
        <v>39</v>
      </c>
      <c r="G4124" s="4" t="s">
        <v>39</v>
      </c>
      <c r="H4124" s="4">
        <v>9.78722953796387</v>
      </c>
      <c r="I4124" s="4">
        <v>11.9148998260498</v>
      </c>
      <c r="J4124" s="4" t="str">
        <f t="shared" si="2"/>
        <v>#VALUE!</v>
      </c>
      <c r="K4124" s="5" t="str">
        <f t="shared" si="3"/>
        <v>#VALUE!</v>
      </c>
      <c r="L4124" s="5" t="str">
        <f t="shared" si="4"/>
        <v>#VALUE!</v>
      </c>
      <c r="M4124" s="5" t="str">
        <f t="shared" si="5"/>
        <v>#VALUE!</v>
      </c>
      <c r="N4124" s="4" t="b">
        <v>1</v>
      </c>
      <c r="O4124" s="4" t="b">
        <v>1</v>
      </c>
      <c r="P4124" s="4" t="b">
        <v>0</v>
      </c>
      <c r="Q4124" s="4" t="b">
        <v>0</v>
      </c>
      <c r="R4124" s="4" t="s">
        <v>39</v>
      </c>
      <c r="S4124" s="4" t="s">
        <v>39</v>
      </c>
      <c r="T4124" s="4" t="s">
        <v>39</v>
      </c>
    </row>
    <row r="4125" ht="12.75" customHeight="1">
      <c r="A4125" s="8" t="str">
        <f t="shared" si="1"/>
        <v>Finland1900</v>
      </c>
      <c r="B4125" s="4" t="s">
        <v>88</v>
      </c>
      <c r="C4125" s="4">
        <v>1900.0</v>
      </c>
      <c r="D4125" s="4">
        <v>4.69696998596191</v>
      </c>
      <c r="E4125" s="4" t="s">
        <v>39</v>
      </c>
      <c r="F4125" s="4" t="s">
        <v>39</v>
      </c>
      <c r="G4125" s="4" t="s">
        <v>39</v>
      </c>
      <c r="H4125" s="4">
        <v>6.28866004943848</v>
      </c>
      <c r="I4125" s="4">
        <v>6.80412006378174</v>
      </c>
      <c r="J4125" s="4" t="str">
        <f t="shared" si="2"/>
        <v>#VALUE!</v>
      </c>
      <c r="K4125" s="5" t="str">
        <f t="shared" si="3"/>
        <v>#VALUE!</v>
      </c>
      <c r="L4125" s="5" t="str">
        <f t="shared" si="4"/>
        <v>#VALUE!</v>
      </c>
      <c r="M4125" s="5" t="str">
        <f t="shared" si="5"/>
        <v>#VALUE!</v>
      </c>
      <c r="N4125" s="4" t="b">
        <v>1</v>
      </c>
      <c r="O4125" s="4" t="b">
        <v>1</v>
      </c>
      <c r="P4125" s="4" t="b">
        <v>0</v>
      </c>
      <c r="Q4125" s="4" t="b">
        <v>0</v>
      </c>
      <c r="R4125" s="4" t="s">
        <v>39</v>
      </c>
      <c r="S4125" s="4" t="s">
        <v>39</v>
      </c>
      <c r="T4125" s="4" t="s">
        <v>39</v>
      </c>
    </row>
    <row r="4126" ht="12.75" customHeight="1">
      <c r="A4126" s="8" t="str">
        <f t="shared" si="1"/>
        <v>Finland1899</v>
      </c>
      <c r="B4126" s="4" t="s">
        <v>88</v>
      </c>
      <c r="C4126" s="4">
        <v>1899.0</v>
      </c>
      <c r="D4126" s="4">
        <v>-2.36685991287231</v>
      </c>
      <c r="E4126" s="4" t="s">
        <v>39</v>
      </c>
      <c r="F4126" s="4" t="s">
        <v>39</v>
      </c>
      <c r="G4126" s="4" t="s">
        <v>39</v>
      </c>
      <c r="H4126" s="4">
        <v>6.44444990158081</v>
      </c>
      <c r="I4126" s="4">
        <v>7.44444990158081</v>
      </c>
      <c r="J4126" s="4" t="str">
        <f t="shared" si="2"/>
        <v>#VALUE!</v>
      </c>
      <c r="K4126" s="5" t="str">
        <f t="shared" si="3"/>
        <v>#VALUE!</v>
      </c>
      <c r="L4126" s="5" t="str">
        <f t="shared" si="4"/>
        <v>#VALUE!</v>
      </c>
      <c r="M4126" s="5" t="str">
        <f t="shared" si="5"/>
        <v>#VALUE!</v>
      </c>
      <c r="N4126" s="4" t="b">
        <v>1</v>
      </c>
      <c r="O4126" s="4" t="b">
        <v>1</v>
      </c>
      <c r="P4126" s="4" t="b">
        <v>0</v>
      </c>
      <c r="Q4126" s="4" t="b">
        <v>0</v>
      </c>
      <c r="R4126" s="4" t="s">
        <v>39</v>
      </c>
      <c r="S4126" s="4" t="s">
        <v>39</v>
      </c>
      <c r="T4126" s="4" t="s">
        <v>39</v>
      </c>
    </row>
    <row r="4127" ht="12.75" customHeight="1">
      <c r="A4127" s="8" t="str">
        <f t="shared" si="1"/>
        <v>Finland1898</v>
      </c>
      <c r="B4127" s="4" t="s">
        <v>88</v>
      </c>
      <c r="C4127" s="4">
        <v>1898.0</v>
      </c>
      <c r="D4127" s="4">
        <v>4.32099008560181</v>
      </c>
      <c r="E4127" s="4" t="s">
        <v>39</v>
      </c>
      <c r="F4127" s="4" t="s">
        <v>39</v>
      </c>
      <c r="G4127" s="4" t="s">
        <v>39</v>
      </c>
      <c r="H4127" s="4">
        <v>6.25</v>
      </c>
      <c r="I4127" s="4">
        <v>10.7954998016357</v>
      </c>
      <c r="J4127" s="4" t="str">
        <f t="shared" si="2"/>
        <v>#VALUE!</v>
      </c>
      <c r="K4127" s="5" t="str">
        <f t="shared" si="3"/>
        <v>#VALUE!</v>
      </c>
      <c r="L4127" s="5" t="str">
        <f t="shared" si="4"/>
        <v>#VALUE!</v>
      </c>
      <c r="M4127" s="5" t="str">
        <f t="shared" si="5"/>
        <v>#VALUE!</v>
      </c>
      <c r="N4127" s="4" t="b">
        <v>1</v>
      </c>
      <c r="O4127" s="4" t="b">
        <v>1</v>
      </c>
      <c r="P4127" s="4" t="b">
        <v>1</v>
      </c>
      <c r="Q4127" s="4" t="b">
        <v>0</v>
      </c>
      <c r="R4127" s="4" t="s">
        <v>39</v>
      </c>
      <c r="S4127" s="4" t="s">
        <v>39</v>
      </c>
      <c r="T4127" s="4" t="s">
        <v>39</v>
      </c>
    </row>
    <row r="4128" ht="12.75" customHeight="1">
      <c r="A4128" s="8" t="str">
        <f t="shared" si="1"/>
        <v>Finland1897</v>
      </c>
      <c r="B4128" s="4" t="s">
        <v>88</v>
      </c>
      <c r="C4128" s="4">
        <v>1897.0</v>
      </c>
      <c r="D4128" s="4">
        <v>4.8543701171875</v>
      </c>
      <c r="E4128" s="4" t="s">
        <v>39</v>
      </c>
      <c r="F4128" s="4" t="s">
        <v>39</v>
      </c>
      <c r="G4128" s="4" t="s">
        <v>39</v>
      </c>
      <c r="H4128" s="4">
        <v>6.375</v>
      </c>
      <c r="I4128" s="4">
        <v>6.75</v>
      </c>
      <c r="J4128" s="4" t="str">
        <f t="shared" si="2"/>
        <v>#VALUE!</v>
      </c>
      <c r="K4128" s="5" t="str">
        <f t="shared" si="3"/>
        <v>#VALUE!</v>
      </c>
      <c r="L4128" s="5" t="str">
        <f t="shared" si="4"/>
        <v>#VALUE!</v>
      </c>
      <c r="M4128" s="5" t="str">
        <f t="shared" si="5"/>
        <v>#VALUE!</v>
      </c>
      <c r="N4128" s="4" t="b">
        <v>0</v>
      </c>
      <c r="O4128" s="4" t="b">
        <v>0</v>
      </c>
      <c r="P4128" s="4" t="b">
        <v>1</v>
      </c>
      <c r="Q4128" s="4" t="b">
        <v>1</v>
      </c>
      <c r="R4128" s="4" t="s">
        <v>39</v>
      </c>
      <c r="S4128" s="4" t="s">
        <v>39</v>
      </c>
      <c r="T4128" s="4" t="s">
        <v>39</v>
      </c>
    </row>
    <row r="4129" ht="12.75" customHeight="1">
      <c r="A4129" s="8" t="str">
        <f t="shared" si="1"/>
        <v>Finland1896</v>
      </c>
      <c r="B4129" s="4" t="s">
        <v>88</v>
      </c>
      <c r="C4129" s="4">
        <v>1896.0</v>
      </c>
      <c r="D4129" s="4">
        <v>6.5517201423645</v>
      </c>
      <c r="E4129" s="4" t="s">
        <v>39</v>
      </c>
      <c r="F4129" s="4" t="s">
        <v>39</v>
      </c>
      <c r="G4129" s="4" t="s">
        <v>39</v>
      </c>
      <c r="H4129" s="4">
        <v>6.80555009841919</v>
      </c>
      <c r="I4129" s="4">
        <v>7.3611102104187</v>
      </c>
      <c r="J4129" s="4" t="str">
        <f t="shared" si="2"/>
        <v>#VALUE!</v>
      </c>
      <c r="K4129" s="5" t="str">
        <f t="shared" si="3"/>
        <v>#VALUE!</v>
      </c>
      <c r="L4129" s="5" t="str">
        <f t="shared" si="4"/>
        <v>#VALUE!</v>
      </c>
      <c r="M4129" s="5" t="str">
        <f t="shared" si="5"/>
        <v>#VALUE!</v>
      </c>
      <c r="N4129" s="4" t="b">
        <v>0</v>
      </c>
      <c r="O4129" s="4" t="b">
        <v>0</v>
      </c>
      <c r="P4129" s="4" t="b">
        <v>1</v>
      </c>
      <c r="Q4129" s="4" t="b">
        <v>1</v>
      </c>
      <c r="R4129" s="4" t="s">
        <v>39</v>
      </c>
      <c r="S4129" s="4" t="s">
        <v>39</v>
      </c>
      <c r="T4129" s="4" t="s">
        <v>39</v>
      </c>
    </row>
    <row r="4130" ht="12.75" customHeight="1">
      <c r="A4130" s="8" t="str">
        <f t="shared" si="1"/>
        <v>Finland1895</v>
      </c>
      <c r="B4130" s="4" t="s">
        <v>88</v>
      </c>
      <c r="C4130" s="4">
        <v>1895.0</v>
      </c>
      <c r="D4130" s="4">
        <v>5.45454978942871</v>
      </c>
      <c r="E4130" s="4" t="s">
        <v>39</v>
      </c>
      <c r="F4130" s="4" t="s">
        <v>39</v>
      </c>
      <c r="G4130" s="4" t="s">
        <v>39</v>
      </c>
      <c r="H4130" s="4">
        <v>6.96969985961914</v>
      </c>
      <c r="I4130" s="4">
        <v>8.18181991577148</v>
      </c>
      <c r="J4130" s="4" t="str">
        <f t="shared" si="2"/>
        <v>#VALUE!</v>
      </c>
      <c r="K4130" s="5" t="str">
        <f t="shared" si="3"/>
        <v>#VALUE!</v>
      </c>
      <c r="L4130" s="5" t="str">
        <f t="shared" si="4"/>
        <v>#VALUE!</v>
      </c>
      <c r="M4130" s="5" t="str">
        <f t="shared" si="5"/>
        <v>#VALUE!</v>
      </c>
      <c r="N4130" s="4" t="b">
        <v>0</v>
      </c>
      <c r="O4130" s="4" t="b">
        <v>0</v>
      </c>
      <c r="P4130" s="4" t="b">
        <v>1</v>
      </c>
      <c r="Q4130" s="4" t="b">
        <v>1</v>
      </c>
      <c r="R4130" s="4" t="s">
        <v>39</v>
      </c>
      <c r="S4130" s="4" t="s">
        <v>39</v>
      </c>
      <c r="T4130" s="4" t="s">
        <v>39</v>
      </c>
    </row>
    <row r="4131" ht="12.75" customHeight="1">
      <c r="A4131" s="8" t="str">
        <f t="shared" si="1"/>
        <v>Finland1894</v>
      </c>
      <c r="B4131" s="4" t="s">
        <v>88</v>
      </c>
      <c r="C4131" s="4">
        <v>1894.0</v>
      </c>
      <c r="D4131" s="4">
        <v>7.84314012527466</v>
      </c>
      <c r="E4131" s="4" t="s">
        <v>39</v>
      </c>
      <c r="F4131" s="4" t="s">
        <v>39</v>
      </c>
      <c r="G4131" s="4" t="s">
        <v>39</v>
      </c>
      <c r="H4131" s="4">
        <v>6.71875</v>
      </c>
      <c r="I4131" s="4">
        <v>7.34375</v>
      </c>
      <c r="J4131" s="4" t="str">
        <f t="shared" si="2"/>
        <v>#VALUE!</v>
      </c>
      <c r="K4131" s="5" t="str">
        <f t="shared" si="3"/>
        <v>#VALUE!</v>
      </c>
      <c r="L4131" s="5" t="str">
        <f t="shared" si="4"/>
        <v>#VALUE!</v>
      </c>
      <c r="M4131" s="5" t="str">
        <f t="shared" si="5"/>
        <v>#VALUE!</v>
      </c>
      <c r="N4131" s="4" t="b">
        <v>0</v>
      </c>
      <c r="O4131" s="4" t="b">
        <v>0</v>
      </c>
      <c r="P4131" s="4" t="b">
        <v>1</v>
      </c>
      <c r="Q4131" s="4" t="b">
        <v>0</v>
      </c>
      <c r="R4131" s="4" t="s">
        <v>39</v>
      </c>
      <c r="S4131" s="4" t="s">
        <v>39</v>
      </c>
      <c r="T4131" s="4" t="s">
        <v>39</v>
      </c>
    </row>
    <row r="4132" ht="12.75" customHeight="1">
      <c r="A4132" s="8" t="str">
        <f t="shared" si="1"/>
        <v>Finland1893</v>
      </c>
      <c r="B4132" s="4" t="s">
        <v>88</v>
      </c>
      <c r="C4132" s="4">
        <v>1893.0</v>
      </c>
      <c r="D4132" s="4">
        <v>3.86964988708496</v>
      </c>
      <c r="E4132" s="4" t="s">
        <v>39</v>
      </c>
      <c r="F4132" s="4" t="s">
        <v>39</v>
      </c>
      <c r="G4132" s="4" t="s">
        <v>39</v>
      </c>
      <c r="H4132" s="4">
        <v>6.77418994903565</v>
      </c>
      <c r="I4132" s="4">
        <v>6.77418994903565</v>
      </c>
      <c r="J4132" s="4" t="str">
        <f t="shared" si="2"/>
        <v>#VALUE!</v>
      </c>
      <c r="K4132" s="5" t="str">
        <f t="shared" si="3"/>
        <v>#VALUE!</v>
      </c>
      <c r="L4132" s="5" t="str">
        <f t="shared" si="4"/>
        <v>#VALUE!</v>
      </c>
      <c r="M4132" s="5" t="str">
        <f t="shared" si="5"/>
        <v>#VALUE!</v>
      </c>
      <c r="N4132" s="4" t="b">
        <v>0</v>
      </c>
      <c r="O4132" s="4" t="b">
        <v>1</v>
      </c>
      <c r="P4132" s="4" t="b">
        <v>1</v>
      </c>
      <c r="Q4132" s="4" t="b">
        <v>0</v>
      </c>
      <c r="R4132" s="4" t="s">
        <v>39</v>
      </c>
      <c r="S4132" s="4" t="s">
        <v>39</v>
      </c>
      <c r="T4132" s="4" t="s">
        <v>39</v>
      </c>
    </row>
    <row r="4133" ht="12.75" customHeight="1">
      <c r="A4133" s="8" t="str">
        <f t="shared" si="1"/>
        <v>Finland1892</v>
      </c>
      <c r="B4133" s="4" t="s">
        <v>88</v>
      </c>
      <c r="C4133" s="4">
        <v>1892.0</v>
      </c>
      <c r="D4133" s="4">
        <v>-2.96443009376526</v>
      </c>
      <c r="E4133" s="4" t="s">
        <v>39</v>
      </c>
      <c r="F4133" s="4" t="s">
        <v>39</v>
      </c>
      <c r="G4133" s="4" t="s">
        <v>39</v>
      </c>
      <c r="H4133" s="4">
        <v>7.37704992294312</v>
      </c>
      <c r="I4133" s="4">
        <v>6.55738019943237</v>
      </c>
      <c r="J4133" s="4" t="str">
        <f t="shared" si="2"/>
        <v>#VALUE!</v>
      </c>
      <c r="K4133" s="5" t="str">
        <f t="shared" si="3"/>
        <v>#VALUE!</v>
      </c>
      <c r="L4133" s="5" t="str">
        <f t="shared" si="4"/>
        <v>#VALUE!</v>
      </c>
      <c r="M4133" s="5" t="str">
        <f t="shared" si="5"/>
        <v>#VALUE!</v>
      </c>
      <c r="N4133" s="4" t="b">
        <v>1</v>
      </c>
      <c r="O4133" s="4" t="b">
        <v>1</v>
      </c>
      <c r="P4133" s="4" t="b">
        <v>0</v>
      </c>
      <c r="Q4133" s="4" t="b">
        <v>0</v>
      </c>
      <c r="R4133" s="4" t="s">
        <v>39</v>
      </c>
      <c r="S4133" s="4" t="s">
        <v>39</v>
      </c>
      <c r="T4133" s="4" t="s">
        <v>39</v>
      </c>
    </row>
    <row r="4134" ht="12.75" customHeight="1">
      <c r="A4134" s="8" t="str">
        <f t="shared" si="1"/>
        <v>Finland1891</v>
      </c>
      <c r="B4134" s="4" t="s">
        <v>88</v>
      </c>
      <c r="C4134" s="4">
        <v>1891.0</v>
      </c>
      <c r="D4134" s="4">
        <v>-0.978474020957947</v>
      </c>
      <c r="E4134" s="4" t="s">
        <v>39</v>
      </c>
      <c r="F4134" s="4" t="s">
        <v>39</v>
      </c>
      <c r="G4134" s="4" t="s">
        <v>39</v>
      </c>
      <c r="H4134" s="4">
        <v>6.34920978546143</v>
      </c>
      <c r="I4134" s="4">
        <v>6.19048023223877</v>
      </c>
      <c r="J4134" s="4" t="str">
        <f t="shared" si="2"/>
        <v>#VALUE!</v>
      </c>
      <c r="K4134" s="5" t="str">
        <f t="shared" si="3"/>
        <v>#VALUE!</v>
      </c>
      <c r="L4134" s="5" t="str">
        <f t="shared" si="4"/>
        <v>#VALUE!</v>
      </c>
      <c r="M4134" s="5" t="str">
        <f t="shared" si="5"/>
        <v>#VALUE!</v>
      </c>
      <c r="N4134" s="4" t="b">
        <v>1</v>
      </c>
      <c r="O4134" s="4" t="b">
        <v>1</v>
      </c>
      <c r="P4134" s="4" t="b">
        <v>0</v>
      </c>
      <c r="Q4134" s="4" t="b">
        <v>0</v>
      </c>
      <c r="R4134" s="4" t="s">
        <v>39</v>
      </c>
      <c r="S4134" s="4" t="s">
        <v>39</v>
      </c>
      <c r="T4134" s="4" t="s">
        <v>39</v>
      </c>
    </row>
    <row r="4135" ht="12.75" customHeight="1">
      <c r="A4135" s="8" t="str">
        <f t="shared" si="1"/>
        <v>Finland1890</v>
      </c>
      <c r="B4135" s="4" t="s">
        <v>88</v>
      </c>
      <c r="C4135" s="4">
        <v>1890.0</v>
      </c>
      <c r="D4135" s="4">
        <v>5.57850980758667</v>
      </c>
      <c r="E4135" s="4" t="s">
        <v>39</v>
      </c>
      <c r="F4135" s="4" t="s">
        <v>39</v>
      </c>
      <c r="G4135" s="4" t="s">
        <v>39</v>
      </c>
      <c r="H4135" s="4">
        <v>6.33333015441895</v>
      </c>
      <c r="I4135" s="4">
        <v>6.16666984558106</v>
      </c>
      <c r="J4135" s="4" t="str">
        <f t="shared" si="2"/>
        <v>#VALUE!</v>
      </c>
      <c r="K4135" s="5" t="str">
        <f t="shared" si="3"/>
        <v>#VALUE!</v>
      </c>
      <c r="L4135" s="5" t="str">
        <f t="shared" si="4"/>
        <v>#VALUE!</v>
      </c>
      <c r="M4135" s="5" t="str">
        <f t="shared" si="5"/>
        <v>#VALUE!</v>
      </c>
      <c r="N4135" s="4" t="b">
        <v>1</v>
      </c>
      <c r="O4135" s="4" t="b">
        <v>1</v>
      </c>
      <c r="P4135" s="4" t="b">
        <v>1</v>
      </c>
      <c r="Q4135" s="4" t="b">
        <v>0</v>
      </c>
      <c r="R4135" s="4" t="s">
        <v>39</v>
      </c>
      <c r="S4135" s="4" t="s">
        <v>39</v>
      </c>
      <c r="T4135" s="4" t="s">
        <v>39</v>
      </c>
    </row>
    <row r="4136" ht="12.75" customHeight="1">
      <c r="A4136" s="8" t="str">
        <f t="shared" si="1"/>
        <v>Finland1889</v>
      </c>
      <c r="B4136" s="4" t="s">
        <v>88</v>
      </c>
      <c r="C4136" s="4">
        <v>1889.0</v>
      </c>
      <c r="D4136" s="4">
        <v>3.41880011558533</v>
      </c>
      <c r="E4136" s="4" t="s">
        <v>39</v>
      </c>
      <c r="F4136" s="4" t="s">
        <v>39</v>
      </c>
      <c r="G4136" s="4" t="s">
        <v>39</v>
      </c>
      <c r="H4136" s="4">
        <v>6.78570985794067</v>
      </c>
      <c r="I4136" s="4">
        <v>6.6071400642395</v>
      </c>
      <c r="J4136" s="4" t="str">
        <f t="shared" si="2"/>
        <v>#VALUE!</v>
      </c>
      <c r="K4136" s="5" t="str">
        <f t="shared" si="3"/>
        <v>#VALUE!</v>
      </c>
      <c r="L4136" s="5" t="str">
        <f t="shared" si="4"/>
        <v>#VALUE!</v>
      </c>
      <c r="M4136" s="5" t="str">
        <f t="shared" si="5"/>
        <v>#VALUE!</v>
      </c>
      <c r="N4136" s="4" t="b">
        <v>0</v>
      </c>
      <c r="O4136" s="4" t="b">
        <v>0</v>
      </c>
      <c r="P4136" s="4" t="b">
        <v>1</v>
      </c>
      <c r="Q4136" s="4" t="b">
        <v>1</v>
      </c>
      <c r="R4136" s="4" t="s">
        <v>39</v>
      </c>
      <c r="S4136" s="4" t="s">
        <v>39</v>
      </c>
      <c r="T4136" s="4" t="s">
        <v>39</v>
      </c>
    </row>
    <row r="4137" ht="12.75" customHeight="1">
      <c r="A4137" s="8" t="str">
        <f t="shared" si="1"/>
        <v>Finland1888</v>
      </c>
      <c r="B4137" s="4" t="s">
        <v>88</v>
      </c>
      <c r="C4137" s="4">
        <v>1888.0</v>
      </c>
      <c r="D4137" s="4">
        <v>3.76939988136292</v>
      </c>
      <c r="E4137" s="4" t="s">
        <v>39</v>
      </c>
      <c r="F4137" s="4" t="s">
        <v>39</v>
      </c>
      <c r="G4137" s="4" t="s">
        <v>39</v>
      </c>
      <c r="H4137" s="4">
        <v>6.86274003982544</v>
      </c>
      <c r="I4137" s="4">
        <v>7.4509801864624</v>
      </c>
      <c r="J4137" s="4" t="str">
        <f t="shared" si="2"/>
        <v>#VALUE!</v>
      </c>
      <c r="K4137" s="5" t="str">
        <f t="shared" si="3"/>
        <v>#VALUE!</v>
      </c>
      <c r="L4137" s="5" t="str">
        <f t="shared" si="4"/>
        <v>#VALUE!</v>
      </c>
      <c r="M4137" s="5" t="str">
        <f t="shared" si="5"/>
        <v>#VALUE!</v>
      </c>
      <c r="N4137" s="4" t="b">
        <v>0</v>
      </c>
      <c r="O4137" s="4" t="b">
        <v>0</v>
      </c>
      <c r="P4137" s="4" t="b">
        <v>1</v>
      </c>
      <c r="Q4137" s="4" t="b">
        <v>1</v>
      </c>
      <c r="R4137" s="4" t="s">
        <v>39</v>
      </c>
      <c r="S4137" s="4" t="s">
        <v>39</v>
      </c>
      <c r="T4137" s="4" t="s">
        <v>39</v>
      </c>
    </row>
    <row r="4138" ht="12.75" customHeight="1">
      <c r="A4138" s="8" t="str">
        <f t="shared" si="1"/>
        <v>Finland1887</v>
      </c>
      <c r="B4138" s="4" t="s">
        <v>88</v>
      </c>
      <c r="C4138" s="4">
        <v>1887.0</v>
      </c>
      <c r="D4138" s="4">
        <v>1.57658004760742</v>
      </c>
      <c r="E4138" s="4" t="s">
        <v>39</v>
      </c>
      <c r="F4138" s="4" t="s">
        <v>39</v>
      </c>
      <c r="G4138" s="4" t="s">
        <v>39</v>
      </c>
      <c r="H4138" s="4">
        <v>7.5</v>
      </c>
      <c r="I4138" s="4">
        <v>8.95833015441895</v>
      </c>
      <c r="J4138" s="4" t="str">
        <f t="shared" si="2"/>
        <v>#VALUE!</v>
      </c>
      <c r="K4138" s="5" t="str">
        <f t="shared" si="3"/>
        <v>#VALUE!</v>
      </c>
      <c r="L4138" s="5" t="str">
        <f t="shared" si="4"/>
        <v>#VALUE!</v>
      </c>
      <c r="M4138" s="5" t="str">
        <f t="shared" si="5"/>
        <v>#VALUE!</v>
      </c>
      <c r="N4138" s="4" t="b">
        <v>0</v>
      </c>
      <c r="O4138" s="4" t="b">
        <v>1</v>
      </c>
      <c r="P4138" s="4" t="b">
        <v>0</v>
      </c>
      <c r="Q4138" s="4" t="b">
        <v>0</v>
      </c>
      <c r="R4138" s="4" t="s">
        <v>39</v>
      </c>
      <c r="S4138" s="4" t="s">
        <v>39</v>
      </c>
      <c r="T4138" s="4" t="s">
        <v>39</v>
      </c>
    </row>
    <row r="4139" ht="12.75" customHeight="1">
      <c r="A4139" s="8" t="str">
        <f t="shared" si="1"/>
        <v>Finland1886</v>
      </c>
      <c r="B4139" s="4" t="s">
        <v>88</v>
      </c>
      <c r="C4139" s="4">
        <v>1886.0</v>
      </c>
      <c r="D4139" s="4">
        <v>4.96454000473023</v>
      </c>
      <c r="E4139" s="4" t="s">
        <v>39</v>
      </c>
      <c r="F4139" s="4" t="s">
        <v>39</v>
      </c>
      <c r="G4139" s="4" t="s">
        <v>39</v>
      </c>
      <c r="H4139" s="4">
        <v>8.16326999664307</v>
      </c>
      <c r="I4139" s="4">
        <v>8.16326999664307</v>
      </c>
      <c r="J4139" s="4" t="str">
        <f t="shared" si="2"/>
        <v>#VALUE!</v>
      </c>
      <c r="K4139" s="5" t="str">
        <f t="shared" si="3"/>
        <v>#VALUE!</v>
      </c>
      <c r="L4139" s="5" t="str">
        <f t="shared" si="4"/>
        <v>#VALUE!</v>
      </c>
      <c r="M4139" s="5" t="str">
        <f t="shared" si="5"/>
        <v>#VALUE!</v>
      </c>
      <c r="N4139" s="4" t="b">
        <v>0</v>
      </c>
      <c r="O4139" s="4" t="b">
        <v>1</v>
      </c>
      <c r="P4139" s="4" t="b">
        <v>1</v>
      </c>
      <c r="Q4139" s="4" t="b">
        <v>0</v>
      </c>
      <c r="R4139" s="4" t="s">
        <v>39</v>
      </c>
      <c r="S4139" s="4" t="s">
        <v>39</v>
      </c>
      <c r="T4139" s="4" t="s">
        <v>39</v>
      </c>
    </row>
    <row r="4140" ht="12.75" customHeight="1">
      <c r="A4140" s="8" t="str">
        <f t="shared" si="1"/>
        <v>Finland1885</v>
      </c>
      <c r="B4140" s="4" t="s">
        <v>88</v>
      </c>
      <c r="C4140" s="4">
        <v>1885.0</v>
      </c>
      <c r="D4140" s="4">
        <v>2.42130994796753</v>
      </c>
      <c r="E4140" s="4" t="s">
        <v>39</v>
      </c>
      <c r="F4140" s="4" t="s">
        <v>39</v>
      </c>
      <c r="G4140" s="4" t="s">
        <v>39</v>
      </c>
      <c r="H4140" s="4">
        <v>7.59999990463257</v>
      </c>
      <c r="I4140" s="4">
        <v>8.80000019073486</v>
      </c>
      <c r="J4140" s="4" t="str">
        <f t="shared" si="2"/>
        <v>#VALUE!</v>
      </c>
      <c r="K4140" s="5" t="str">
        <f t="shared" si="3"/>
        <v>#VALUE!</v>
      </c>
      <c r="L4140" s="5" t="str">
        <f t="shared" si="4"/>
        <v>#VALUE!</v>
      </c>
      <c r="M4140" s="5" t="str">
        <f t="shared" si="5"/>
        <v>#VALUE!</v>
      </c>
      <c r="N4140" s="4" t="b">
        <v>0</v>
      </c>
      <c r="O4140" s="4" t="b">
        <v>1</v>
      </c>
      <c r="P4140" s="4" t="b">
        <v>1</v>
      </c>
      <c r="Q4140" s="4" t="b">
        <v>0</v>
      </c>
      <c r="R4140" s="4" t="s">
        <v>39</v>
      </c>
      <c r="S4140" s="4" t="s">
        <v>39</v>
      </c>
      <c r="T4140" s="4" t="s">
        <v>39</v>
      </c>
    </row>
    <row r="4141" ht="12.75" customHeight="1">
      <c r="A4141" s="8" t="str">
        <f t="shared" si="1"/>
        <v>Finland1884</v>
      </c>
      <c r="B4141" s="4" t="s">
        <v>88</v>
      </c>
      <c r="C4141" s="4">
        <v>1884.0</v>
      </c>
      <c r="D4141" s="4">
        <v>0.731706976890564</v>
      </c>
      <c r="E4141" s="4" t="s">
        <v>39</v>
      </c>
      <c r="F4141" s="4" t="s">
        <v>39</v>
      </c>
      <c r="G4141" s="4" t="s">
        <v>39</v>
      </c>
      <c r="H4141" s="4">
        <v>7.4509801864624</v>
      </c>
      <c r="I4141" s="4">
        <v>7.64705991744995</v>
      </c>
      <c r="J4141" s="4" t="str">
        <f t="shared" si="2"/>
        <v>#VALUE!</v>
      </c>
      <c r="K4141" s="5" t="str">
        <f t="shared" si="3"/>
        <v>#VALUE!</v>
      </c>
      <c r="L4141" s="5" t="str">
        <f t="shared" si="4"/>
        <v>#VALUE!</v>
      </c>
      <c r="M4141" s="5" t="str">
        <f t="shared" si="5"/>
        <v>#VALUE!</v>
      </c>
      <c r="N4141" s="4" t="b">
        <v>0</v>
      </c>
      <c r="O4141" s="4" t="b">
        <v>1</v>
      </c>
      <c r="P4141" s="4" t="b">
        <v>0</v>
      </c>
      <c r="Q4141" s="4" t="b">
        <v>0</v>
      </c>
      <c r="R4141" s="4" t="s">
        <v>39</v>
      </c>
      <c r="S4141" s="4" t="s">
        <v>39</v>
      </c>
      <c r="T4141" s="4" t="s">
        <v>39</v>
      </c>
    </row>
    <row r="4142" ht="12.75" customHeight="1">
      <c r="A4142" s="8" t="str">
        <f t="shared" si="1"/>
        <v>Finland1883</v>
      </c>
      <c r="B4142" s="4" t="s">
        <v>88</v>
      </c>
      <c r="C4142" s="4">
        <v>1883.0</v>
      </c>
      <c r="D4142" s="4">
        <v>3.79747009277344</v>
      </c>
      <c r="E4142" s="4" t="s">
        <v>39</v>
      </c>
      <c r="F4142" s="4" t="s">
        <v>39</v>
      </c>
      <c r="G4142" s="4" t="s">
        <v>39</v>
      </c>
      <c r="H4142" s="4">
        <v>7.2548999786377</v>
      </c>
      <c r="I4142" s="4">
        <v>7.2548999786377</v>
      </c>
      <c r="J4142" s="4" t="str">
        <f t="shared" si="2"/>
        <v>#VALUE!</v>
      </c>
      <c r="K4142" s="5" t="str">
        <f t="shared" si="3"/>
        <v>#VALUE!</v>
      </c>
      <c r="L4142" s="5" t="str">
        <f t="shared" si="4"/>
        <v>#VALUE!</v>
      </c>
      <c r="M4142" s="5" t="str">
        <f t="shared" si="5"/>
        <v>#VALUE!</v>
      </c>
      <c r="N4142" s="4" t="b">
        <v>0</v>
      </c>
      <c r="O4142" s="4" t="b">
        <v>1</v>
      </c>
      <c r="P4142" s="4" t="b">
        <v>1</v>
      </c>
      <c r="Q4142" s="4" t="b">
        <v>0</v>
      </c>
      <c r="R4142" s="4" t="s">
        <v>39</v>
      </c>
      <c r="S4142" s="4" t="s">
        <v>39</v>
      </c>
      <c r="T4142" s="4" t="s">
        <v>39</v>
      </c>
    </row>
    <row r="4143" ht="12.75" customHeight="1">
      <c r="A4143" s="8" t="str">
        <f t="shared" si="1"/>
        <v>Finland1882</v>
      </c>
      <c r="B4143" s="4" t="s">
        <v>88</v>
      </c>
      <c r="C4143" s="4">
        <v>1882.0</v>
      </c>
      <c r="D4143" s="4">
        <v>9.7222204208374</v>
      </c>
      <c r="E4143" s="4" t="s">
        <v>39</v>
      </c>
      <c r="F4143" s="4" t="s">
        <v>39</v>
      </c>
      <c r="G4143" s="4" t="s">
        <v>39</v>
      </c>
      <c r="H4143" s="4">
        <v>7.05881977081299</v>
      </c>
      <c r="I4143" s="4">
        <v>6.86274003982544</v>
      </c>
      <c r="J4143" s="4" t="str">
        <f t="shared" si="2"/>
        <v>#VALUE!</v>
      </c>
      <c r="K4143" s="5" t="str">
        <f t="shared" si="3"/>
        <v>#VALUE!</v>
      </c>
      <c r="L4143" s="5" t="str">
        <f t="shared" si="4"/>
        <v>#VALUE!</v>
      </c>
      <c r="M4143" s="5" t="str">
        <f t="shared" si="5"/>
        <v>#VALUE!</v>
      </c>
      <c r="N4143" s="4" t="b">
        <v>0</v>
      </c>
      <c r="O4143" s="4" t="b">
        <v>0</v>
      </c>
      <c r="P4143" s="4" t="b">
        <v>1</v>
      </c>
      <c r="Q4143" s="4" t="b">
        <v>1</v>
      </c>
      <c r="R4143" s="4" t="s">
        <v>39</v>
      </c>
      <c r="S4143" s="4" t="s">
        <v>39</v>
      </c>
      <c r="T4143" s="4" t="s">
        <v>39</v>
      </c>
    </row>
    <row r="4144" ht="12.75" customHeight="1">
      <c r="A4144" s="8" t="str">
        <f t="shared" si="1"/>
        <v>Finland1881</v>
      </c>
      <c r="B4144" s="4" t="s">
        <v>88</v>
      </c>
      <c r="C4144" s="4">
        <v>1881.0</v>
      </c>
      <c r="D4144" s="4">
        <v>-2.70269989967346</v>
      </c>
      <c r="E4144" s="4" t="s">
        <v>39</v>
      </c>
      <c r="F4144" s="4" t="s">
        <v>39</v>
      </c>
      <c r="G4144" s="4" t="s">
        <v>39</v>
      </c>
      <c r="H4144" s="4" t="s">
        <v>39</v>
      </c>
      <c r="I4144" s="4" t="s">
        <v>39</v>
      </c>
      <c r="J4144" s="4" t="str">
        <f t="shared" si="2"/>
        <v>#VALUE!</v>
      </c>
      <c r="K4144" s="5" t="str">
        <f t="shared" si="3"/>
        <v>#VALUE!</v>
      </c>
      <c r="L4144" s="5" t="str">
        <f t="shared" si="4"/>
        <v>#VALUE!</v>
      </c>
      <c r="M4144" s="5" t="str">
        <f t="shared" si="5"/>
        <v>#VALUE!</v>
      </c>
      <c r="N4144" s="4" t="b">
        <v>1</v>
      </c>
      <c r="O4144" s="4" t="b">
        <v>1</v>
      </c>
      <c r="P4144" s="4" t="b">
        <v>0</v>
      </c>
      <c r="Q4144" s="4" t="b">
        <v>1</v>
      </c>
      <c r="R4144" s="4" t="s">
        <v>39</v>
      </c>
      <c r="S4144" s="4" t="s">
        <v>39</v>
      </c>
      <c r="T4144" s="4" t="s">
        <v>39</v>
      </c>
    </row>
    <row r="4145" ht="12.75" customHeight="1">
      <c r="A4145" s="8" t="str">
        <f t="shared" si="1"/>
        <v>Finland1880</v>
      </c>
      <c r="B4145" s="4" t="s">
        <v>88</v>
      </c>
      <c r="C4145" s="4">
        <v>1880.0</v>
      </c>
      <c r="D4145" s="4">
        <v>0.543478012084961</v>
      </c>
      <c r="E4145" s="4" t="s">
        <v>39</v>
      </c>
      <c r="F4145" s="4" t="s">
        <v>39</v>
      </c>
      <c r="G4145" s="4" t="s">
        <v>39</v>
      </c>
      <c r="H4145" s="4" t="s">
        <v>39</v>
      </c>
      <c r="I4145" s="4" t="s">
        <v>39</v>
      </c>
      <c r="J4145" s="4" t="str">
        <f t="shared" si="2"/>
        <v>#VALUE!</v>
      </c>
      <c r="K4145" s="5" t="str">
        <f t="shared" si="3"/>
        <v>#VALUE!</v>
      </c>
      <c r="L4145" s="5" t="str">
        <f t="shared" si="4"/>
        <v>#VALUE!</v>
      </c>
      <c r="M4145" s="5" t="str">
        <f t="shared" si="5"/>
        <v>#VALUE!</v>
      </c>
      <c r="N4145" s="4" t="b">
        <v>1</v>
      </c>
      <c r="O4145" s="4" t="b">
        <v>1</v>
      </c>
      <c r="P4145" s="4" t="b">
        <v>0</v>
      </c>
      <c r="Q4145" s="4" t="b">
        <v>0</v>
      </c>
      <c r="R4145" s="4" t="s">
        <v>39</v>
      </c>
      <c r="S4145" s="4" t="s">
        <v>39</v>
      </c>
      <c r="T4145" s="4" t="s">
        <v>39</v>
      </c>
    </row>
    <row r="4146" ht="12.75" customHeight="1">
      <c r="A4146" s="8" t="str">
        <f t="shared" si="1"/>
        <v>Finland1879</v>
      </c>
      <c r="B4146" s="4" t="s">
        <v>88</v>
      </c>
      <c r="C4146" s="4">
        <v>1879.0</v>
      </c>
      <c r="D4146" s="4">
        <v>1.09889996051788</v>
      </c>
      <c r="E4146" s="4" t="s">
        <v>39</v>
      </c>
      <c r="F4146" s="4" t="s">
        <v>39</v>
      </c>
      <c r="G4146" s="4" t="s">
        <v>39</v>
      </c>
      <c r="H4146" s="4" t="s">
        <v>39</v>
      </c>
      <c r="I4146" s="4" t="s">
        <v>39</v>
      </c>
      <c r="J4146" s="4" t="str">
        <f t="shared" si="2"/>
        <v>#VALUE!</v>
      </c>
      <c r="K4146" s="5" t="str">
        <f t="shared" si="3"/>
        <v>#VALUE!</v>
      </c>
      <c r="L4146" s="5" t="str">
        <f t="shared" si="4"/>
        <v>#VALUE!</v>
      </c>
      <c r="M4146" s="5" t="str">
        <f t="shared" si="5"/>
        <v>#VALUE!</v>
      </c>
      <c r="N4146" s="4" t="b">
        <v>0</v>
      </c>
      <c r="O4146" s="4" t="b">
        <v>1</v>
      </c>
      <c r="P4146" s="4" t="b">
        <v>0</v>
      </c>
      <c r="Q4146" s="4" t="b">
        <v>0</v>
      </c>
      <c r="R4146" s="4" t="s">
        <v>39</v>
      </c>
      <c r="S4146" s="4" t="s">
        <v>39</v>
      </c>
      <c r="T4146" s="4" t="s">
        <v>39</v>
      </c>
    </row>
    <row r="4147" ht="12.75" customHeight="1">
      <c r="A4147" s="8" t="str">
        <f t="shared" si="1"/>
        <v>Finland1878</v>
      </c>
      <c r="B4147" s="4" t="s">
        <v>88</v>
      </c>
      <c r="C4147" s="4">
        <v>1878.0</v>
      </c>
      <c r="D4147" s="4">
        <v>-1.88679003715515</v>
      </c>
      <c r="E4147" s="4" t="s">
        <v>39</v>
      </c>
      <c r="F4147" s="4" t="s">
        <v>39</v>
      </c>
      <c r="G4147" s="4" t="s">
        <v>39</v>
      </c>
      <c r="H4147" s="4" t="s">
        <v>39</v>
      </c>
      <c r="I4147" s="4" t="s">
        <v>39</v>
      </c>
      <c r="J4147" s="4" t="str">
        <f t="shared" si="2"/>
        <v>#VALUE!</v>
      </c>
      <c r="K4147" s="5" t="str">
        <f t="shared" si="3"/>
        <v>#VALUE!</v>
      </c>
      <c r="L4147" s="5" t="str">
        <f t="shared" si="4"/>
        <v>#VALUE!</v>
      </c>
      <c r="M4147" s="5" t="str">
        <f t="shared" si="5"/>
        <v>#VALUE!</v>
      </c>
      <c r="N4147" s="4" t="b">
        <v>1</v>
      </c>
      <c r="O4147" s="4" t="b">
        <v>1</v>
      </c>
      <c r="P4147" s="4" t="b">
        <v>0</v>
      </c>
      <c r="Q4147" s="4" t="b">
        <v>0</v>
      </c>
      <c r="R4147" s="4" t="s">
        <v>39</v>
      </c>
      <c r="S4147" s="4" t="s">
        <v>39</v>
      </c>
      <c r="T4147" s="4" t="s">
        <v>39</v>
      </c>
    </row>
    <row r="4148" ht="12.75" customHeight="1">
      <c r="A4148" s="8" t="str">
        <f t="shared" si="1"/>
        <v>Finland1877</v>
      </c>
      <c r="B4148" s="4" t="s">
        <v>88</v>
      </c>
      <c r="C4148" s="4">
        <v>1877.0</v>
      </c>
      <c r="D4148" s="4">
        <v>-2.36841988563538</v>
      </c>
      <c r="E4148" s="4" t="s">
        <v>39</v>
      </c>
      <c r="F4148" s="4" t="s">
        <v>39</v>
      </c>
      <c r="G4148" s="4" t="s">
        <v>39</v>
      </c>
      <c r="H4148" s="4" t="s">
        <v>39</v>
      </c>
      <c r="I4148" s="4" t="s">
        <v>39</v>
      </c>
      <c r="J4148" s="4" t="str">
        <f t="shared" si="2"/>
        <v>#VALUE!</v>
      </c>
      <c r="K4148" s="5" t="str">
        <f t="shared" si="3"/>
        <v>#VALUE!</v>
      </c>
      <c r="L4148" s="5" t="str">
        <f t="shared" si="4"/>
        <v>#VALUE!</v>
      </c>
      <c r="M4148" s="5" t="str">
        <f t="shared" si="5"/>
        <v>#VALUE!</v>
      </c>
      <c r="N4148" s="4" t="b">
        <v>1</v>
      </c>
      <c r="O4148" s="4" t="b">
        <v>1</v>
      </c>
      <c r="P4148" s="4" t="b">
        <v>0</v>
      </c>
      <c r="Q4148" s="4" t="b">
        <v>0</v>
      </c>
      <c r="R4148" s="4" t="s">
        <v>39</v>
      </c>
      <c r="S4148" s="4" t="s">
        <v>39</v>
      </c>
      <c r="T4148" s="4" t="s">
        <v>39</v>
      </c>
    </row>
    <row r="4149" ht="12.75" customHeight="1">
      <c r="A4149" s="8" t="str">
        <f t="shared" si="1"/>
        <v>Finland1876</v>
      </c>
      <c r="B4149" s="4" t="s">
        <v>88</v>
      </c>
      <c r="C4149" s="4">
        <v>1876.0</v>
      </c>
      <c r="D4149" s="4">
        <v>5.55555009841919</v>
      </c>
      <c r="E4149" s="4" t="s">
        <v>39</v>
      </c>
      <c r="F4149" s="4" t="s">
        <v>39</v>
      </c>
      <c r="G4149" s="4" t="s">
        <v>39</v>
      </c>
      <c r="H4149" s="4" t="s">
        <v>39</v>
      </c>
      <c r="I4149" s="4" t="s">
        <v>39</v>
      </c>
      <c r="J4149" s="4" t="str">
        <f t="shared" si="2"/>
        <v>#VALUE!</v>
      </c>
      <c r="K4149" s="5" t="str">
        <f t="shared" si="3"/>
        <v>#VALUE!</v>
      </c>
      <c r="L4149" s="5" t="str">
        <f t="shared" si="4"/>
        <v>#VALUE!</v>
      </c>
      <c r="M4149" s="5" t="str">
        <f t="shared" si="5"/>
        <v>#VALUE!</v>
      </c>
      <c r="N4149" s="4" t="b">
        <v>1</v>
      </c>
      <c r="O4149" s="4" t="b">
        <v>1</v>
      </c>
      <c r="P4149" s="4" t="b">
        <v>0</v>
      </c>
      <c r="Q4149" s="4" t="b">
        <v>0</v>
      </c>
      <c r="R4149" s="4" t="s">
        <v>39</v>
      </c>
      <c r="S4149" s="4" t="s">
        <v>39</v>
      </c>
      <c r="T4149" s="4" t="s">
        <v>39</v>
      </c>
    </row>
    <row r="4150" ht="12.75" customHeight="1">
      <c r="A4150" s="8" t="str">
        <f t="shared" si="1"/>
        <v>Finland1875</v>
      </c>
      <c r="B4150" s="4" t="s">
        <v>88</v>
      </c>
      <c r="C4150" s="4">
        <v>1875.0</v>
      </c>
      <c r="D4150" s="4">
        <v>1.98300004005432</v>
      </c>
      <c r="E4150" s="4" t="s">
        <v>39</v>
      </c>
      <c r="F4150" s="4" t="s">
        <v>39</v>
      </c>
      <c r="G4150" s="4" t="s">
        <v>39</v>
      </c>
      <c r="H4150" s="4" t="s">
        <v>39</v>
      </c>
      <c r="I4150" s="4" t="s">
        <v>39</v>
      </c>
      <c r="J4150" s="4" t="str">
        <f t="shared" si="2"/>
        <v>#VALUE!</v>
      </c>
      <c r="K4150" s="5" t="str">
        <f t="shared" si="3"/>
        <v>#VALUE!</v>
      </c>
      <c r="L4150" s="5" t="str">
        <f t="shared" si="4"/>
        <v>#VALUE!</v>
      </c>
      <c r="M4150" s="5" t="str">
        <f t="shared" si="5"/>
        <v>#VALUE!</v>
      </c>
      <c r="N4150" s="4" t="b">
        <v>0</v>
      </c>
      <c r="O4150" s="4" t="b">
        <v>0</v>
      </c>
      <c r="P4150" s="4" t="b">
        <v>0</v>
      </c>
      <c r="Q4150" s="4" t="b">
        <v>1</v>
      </c>
      <c r="R4150" s="4" t="s">
        <v>39</v>
      </c>
      <c r="S4150" s="4" t="s">
        <v>39</v>
      </c>
      <c r="T4150" s="4" t="s">
        <v>39</v>
      </c>
    </row>
    <row r="4151" ht="12.75" customHeight="1">
      <c r="A4151" s="8" t="str">
        <f t="shared" si="1"/>
        <v>Finland1874</v>
      </c>
      <c r="B4151" s="4" t="s">
        <v>88</v>
      </c>
      <c r="C4151" s="4">
        <v>1874.0</v>
      </c>
      <c r="D4151" s="4">
        <v>2.31884002685547</v>
      </c>
      <c r="E4151" s="4" t="s">
        <v>39</v>
      </c>
      <c r="F4151" s="4" t="s">
        <v>39</v>
      </c>
      <c r="G4151" s="4" t="s">
        <v>39</v>
      </c>
      <c r="H4151" s="4" t="s">
        <v>39</v>
      </c>
      <c r="I4151" s="4" t="s">
        <v>39</v>
      </c>
      <c r="J4151" s="4" t="str">
        <f t="shared" si="2"/>
        <v>#VALUE!</v>
      </c>
      <c r="K4151" s="5" t="str">
        <f t="shared" si="3"/>
        <v>#VALUE!</v>
      </c>
      <c r="L4151" s="5" t="str">
        <f t="shared" si="4"/>
        <v>#VALUE!</v>
      </c>
      <c r="M4151" s="5" t="str">
        <f t="shared" si="5"/>
        <v>#VALUE!</v>
      </c>
      <c r="N4151" s="4" t="b">
        <v>0</v>
      </c>
      <c r="O4151" s="4" t="b">
        <v>1</v>
      </c>
      <c r="P4151" s="4" t="b">
        <v>1</v>
      </c>
      <c r="Q4151" s="4" t="b">
        <v>1</v>
      </c>
      <c r="R4151" s="4" t="s">
        <v>39</v>
      </c>
      <c r="S4151" s="4" t="s">
        <v>39</v>
      </c>
      <c r="T4151" s="4" t="s">
        <v>39</v>
      </c>
    </row>
    <row r="4152" ht="12.75" customHeight="1">
      <c r="A4152" s="8" t="str">
        <f t="shared" si="1"/>
        <v>Finland1873</v>
      </c>
      <c r="B4152" s="4" t="s">
        <v>88</v>
      </c>
      <c r="C4152" s="4">
        <v>1873.0</v>
      </c>
      <c r="D4152" s="4">
        <v>5.82821989059448</v>
      </c>
      <c r="E4152" s="4" t="s">
        <v>39</v>
      </c>
      <c r="F4152" s="4" t="s">
        <v>39</v>
      </c>
      <c r="G4152" s="4" t="s">
        <v>39</v>
      </c>
      <c r="H4152" s="4" t="s">
        <v>39</v>
      </c>
      <c r="I4152" s="4" t="s">
        <v>39</v>
      </c>
      <c r="J4152" s="4" t="str">
        <f t="shared" si="2"/>
        <v>#VALUE!</v>
      </c>
      <c r="K4152" s="5" t="str">
        <f t="shared" si="3"/>
        <v>#VALUE!</v>
      </c>
      <c r="L4152" s="5" t="str">
        <f t="shared" si="4"/>
        <v>#VALUE!</v>
      </c>
      <c r="M4152" s="5" t="str">
        <f t="shared" si="5"/>
        <v>#VALUE!</v>
      </c>
      <c r="N4152" s="4" t="b">
        <v>0</v>
      </c>
      <c r="O4152" s="4" t="b">
        <v>1</v>
      </c>
      <c r="P4152" s="4" t="b">
        <v>1</v>
      </c>
      <c r="Q4152" s="4" t="b">
        <v>0</v>
      </c>
      <c r="R4152" s="4" t="s">
        <v>39</v>
      </c>
      <c r="S4152" s="4" t="s">
        <v>39</v>
      </c>
      <c r="T4152" s="4" t="s">
        <v>39</v>
      </c>
    </row>
    <row r="4153" ht="12.75" customHeight="1">
      <c r="A4153" s="8" t="str">
        <f t="shared" si="1"/>
        <v>Finland1872</v>
      </c>
      <c r="B4153" s="4" t="s">
        <v>88</v>
      </c>
      <c r="C4153" s="4">
        <v>1872.0</v>
      </c>
      <c r="D4153" s="4">
        <v>3.49205994606018</v>
      </c>
      <c r="E4153" s="4" t="s">
        <v>39</v>
      </c>
      <c r="F4153" s="4" t="s">
        <v>39</v>
      </c>
      <c r="G4153" s="4" t="s">
        <v>39</v>
      </c>
      <c r="H4153" s="4" t="s">
        <v>39</v>
      </c>
      <c r="I4153" s="4" t="s">
        <v>39</v>
      </c>
      <c r="J4153" s="4" t="str">
        <f t="shared" si="2"/>
        <v>#VALUE!</v>
      </c>
      <c r="K4153" s="5" t="str">
        <f t="shared" si="3"/>
        <v>#VALUE!</v>
      </c>
      <c r="L4153" s="5" t="str">
        <f t="shared" si="4"/>
        <v>#VALUE!</v>
      </c>
      <c r="M4153" s="5" t="str">
        <f t="shared" si="5"/>
        <v>#VALUE!</v>
      </c>
      <c r="N4153" s="4" t="b">
        <v>0</v>
      </c>
      <c r="O4153" s="4" t="b">
        <v>0</v>
      </c>
      <c r="P4153" s="4" t="b">
        <v>1</v>
      </c>
      <c r="Q4153" s="4" t="b">
        <v>0</v>
      </c>
      <c r="R4153" s="4" t="s">
        <v>39</v>
      </c>
      <c r="S4153" s="4" t="s">
        <v>39</v>
      </c>
      <c r="T4153" s="4" t="s">
        <v>39</v>
      </c>
    </row>
    <row r="4154" ht="12.75" customHeight="1">
      <c r="A4154" s="8" t="str">
        <f t="shared" si="1"/>
        <v>Finland1871</v>
      </c>
      <c r="B4154" s="4" t="s">
        <v>88</v>
      </c>
      <c r="C4154" s="4">
        <v>1871.0</v>
      </c>
      <c r="D4154" s="4">
        <v>0.677088975906372</v>
      </c>
      <c r="E4154" s="4" t="s">
        <v>39</v>
      </c>
      <c r="F4154" s="4" t="s">
        <v>39</v>
      </c>
      <c r="G4154" s="4" t="s">
        <v>39</v>
      </c>
      <c r="H4154" s="4" t="s">
        <v>39</v>
      </c>
      <c r="I4154" s="4" t="s">
        <v>39</v>
      </c>
      <c r="J4154" s="4" t="str">
        <f t="shared" si="2"/>
        <v>#VALUE!</v>
      </c>
      <c r="K4154" s="5" t="str">
        <f t="shared" si="3"/>
        <v>#VALUE!</v>
      </c>
      <c r="L4154" s="5" t="str">
        <f t="shared" si="4"/>
        <v>#VALUE!</v>
      </c>
      <c r="M4154" s="5" t="str">
        <f t="shared" si="5"/>
        <v>#VALUE!</v>
      </c>
      <c r="N4154" s="4" t="b">
        <v>0</v>
      </c>
      <c r="O4154" s="4" t="b">
        <v>1</v>
      </c>
      <c r="P4154" s="4" t="b">
        <v>0</v>
      </c>
      <c r="Q4154" s="4" t="b">
        <v>0</v>
      </c>
      <c r="R4154" s="4" t="s">
        <v>39</v>
      </c>
      <c r="S4154" s="4" t="s">
        <v>39</v>
      </c>
      <c r="T4154" s="4" t="s">
        <v>39</v>
      </c>
    </row>
    <row r="4155" ht="12.75" customHeight="1">
      <c r="A4155" s="8" t="str">
        <f t="shared" si="1"/>
        <v>Finland1870</v>
      </c>
      <c r="B4155" s="4" t="s">
        <v>88</v>
      </c>
      <c r="C4155" s="4">
        <v>1870.0</v>
      </c>
      <c r="D4155" s="4">
        <v>4.65968990325928</v>
      </c>
      <c r="E4155" s="4" t="s">
        <v>39</v>
      </c>
      <c r="F4155" s="4" t="s">
        <v>39</v>
      </c>
      <c r="G4155" s="4" t="s">
        <v>39</v>
      </c>
      <c r="H4155" s="4" t="s">
        <v>39</v>
      </c>
      <c r="I4155" s="4" t="s">
        <v>39</v>
      </c>
      <c r="J4155" s="4" t="str">
        <f t="shared" si="2"/>
        <v>#VALUE!</v>
      </c>
      <c r="K4155" s="5" t="str">
        <f t="shared" si="3"/>
        <v>#VALUE!</v>
      </c>
      <c r="L4155" s="5" t="str">
        <f t="shared" si="4"/>
        <v>#VALUE!</v>
      </c>
      <c r="M4155" s="5" t="str">
        <f t="shared" si="5"/>
        <v>#VALUE!</v>
      </c>
      <c r="N4155" s="4" t="b">
        <v>0</v>
      </c>
      <c r="O4155" s="4" t="b">
        <v>1</v>
      </c>
      <c r="P4155" s="4" t="b">
        <v>1</v>
      </c>
      <c r="Q4155" s="4" t="b">
        <v>0</v>
      </c>
      <c r="R4155" s="4" t="s">
        <v>39</v>
      </c>
      <c r="S4155" s="4" t="s">
        <v>39</v>
      </c>
      <c r="T4155" s="4" t="s">
        <v>39</v>
      </c>
    </row>
    <row r="4156" ht="12.75" customHeight="1">
      <c r="A4156" s="8" t="str">
        <f t="shared" si="1"/>
        <v>Finland1869</v>
      </c>
      <c r="B4156" s="4" t="s">
        <v>88</v>
      </c>
      <c r="C4156" s="4">
        <v>1869.0</v>
      </c>
      <c r="D4156" s="4">
        <v>7.1829400062561</v>
      </c>
      <c r="E4156" s="4" t="s">
        <v>39</v>
      </c>
      <c r="F4156" s="4" t="s">
        <v>39</v>
      </c>
      <c r="G4156" s="4" t="s">
        <v>39</v>
      </c>
      <c r="H4156" s="4" t="s">
        <v>39</v>
      </c>
      <c r="I4156" s="4" t="s">
        <v>39</v>
      </c>
      <c r="J4156" s="4" t="str">
        <f t="shared" si="2"/>
        <v>#VALUE!</v>
      </c>
      <c r="K4156" s="5" t="str">
        <f t="shared" si="3"/>
        <v>#VALUE!</v>
      </c>
      <c r="L4156" s="5" t="str">
        <f t="shared" si="4"/>
        <v>#VALUE!</v>
      </c>
      <c r="M4156" s="5" t="str">
        <f t="shared" si="5"/>
        <v>#VALUE!</v>
      </c>
      <c r="N4156" s="4" t="b">
        <v>0</v>
      </c>
      <c r="O4156" s="4" t="b">
        <v>0</v>
      </c>
      <c r="P4156" s="4" t="b">
        <v>1</v>
      </c>
      <c r="Q4156" s="4" t="b">
        <v>1</v>
      </c>
      <c r="R4156" s="4" t="s">
        <v>39</v>
      </c>
      <c r="S4156" s="4" t="s">
        <v>39</v>
      </c>
      <c r="T4156" s="4" t="s">
        <v>39</v>
      </c>
    </row>
    <row r="4157" ht="12.75" customHeight="1">
      <c r="A4157" s="8" t="str">
        <f t="shared" si="1"/>
        <v>Finland1868</v>
      </c>
      <c r="B4157" s="4" t="s">
        <v>88</v>
      </c>
      <c r="C4157" s="4">
        <v>1868.0</v>
      </c>
      <c r="D4157" s="4">
        <v>9.86435985565186</v>
      </c>
      <c r="E4157" s="4" t="s">
        <v>39</v>
      </c>
      <c r="F4157" s="4" t="s">
        <v>39</v>
      </c>
      <c r="G4157" s="4" t="s">
        <v>39</v>
      </c>
      <c r="H4157" s="4" t="s">
        <v>39</v>
      </c>
      <c r="I4157" s="4" t="s">
        <v>39</v>
      </c>
      <c r="J4157" s="4" t="str">
        <f t="shared" si="2"/>
        <v>#VALUE!</v>
      </c>
      <c r="K4157" s="5" t="str">
        <f t="shared" si="3"/>
        <v>#VALUE!</v>
      </c>
      <c r="L4157" s="5" t="str">
        <f t="shared" si="4"/>
        <v>#VALUE!</v>
      </c>
      <c r="M4157" s="5" t="str">
        <f t="shared" si="5"/>
        <v>#VALUE!</v>
      </c>
      <c r="N4157" s="4" t="b">
        <v>0</v>
      </c>
      <c r="O4157" s="4" t="b">
        <v>0</v>
      </c>
      <c r="P4157" s="4" t="b">
        <v>1</v>
      </c>
      <c r="Q4157" s="4" t="b">
        <v>1</v>
      </c>
      <c r="R4157" s="4" t="s">
        <v>39</v>
      </c>
      <c r="S4157" s="4" t="s">
        <v>39</v>
      </c>
      <c r="T4157" s="4" t="s">
        <v>39</v>
      </c>
    </row>
    <row r="4158" ht="12.75" customHeight="1">
      <c r="A4158" s="8" t="str">
        <f t="shared" si="1"/>
        <v>Finland1867</v>
      </c>
      <c r="B4158" s="4" t="s">
        <v>88</v>
      </c>
      <c r="C4158" s="4">
        <v>1867.0</v>
      </c>
      <c r="D4158" s="4">
        <v>-7.9977297782898</v>
      </c>
      <c r="E4158" s="4" t="s">
        <v>39</v>
      </c>
      <c r="F4158" s="4" t="s">
        <v>39</v>
      </c>
      <c r="G4158" s="4" t="s">
        <v>39</v>
      </c>
      <c r="H4158" s="4" t="s">
        <v>39</v>
      </c>
      <c r="I4158" s="4" t="s">
        <v>39</v>
      </c>
      <c r="J4158" s="4" t="str">
        <f t="shared" si="2"/>
        <v>#VALUE!</v>
      </c>
      <c r="K4158" s="5" t="str">
        <f t="shared" si="3"/>
        <v>#VALUE!</v>
      </c>
      <c r="L4158" s="5" t="str">
        <f t="shared" si="4"/>
        <v>#VALUE!</v>
      </c>
      <c r="M4158" s="5" t="str">
        <f t="shared" si="5"/>
        <v>#VALUE!</v>
      </c>
      <c r="N4158" s="4" t="b">
        <v>1</v>
      </c>
      <c r="O4158" s="4" t="b">
        <v>1</v>
      </c>
      <c r="P4158" s="4" t="b">
        <v>0</v>
      </c>
      <c r="Q4158" s="4" t="b">
        <v>1</v>
      </c>
      <c r="R4158" s="4" t="s">
        <v>39</v>
      </c>
      <c r="S4158" s="4" t="s">
        <v>39</v>
      </c>
      <c r="T4158" s="4" t="s">
        <v>39</v>
      </c>
    </row>
    <row r="4159" ht="12.75" customHeight="1">
      <c r="A4159" s="8" t="str">
        <f t="shared" si="1"/>
        <v>Finland1866</v>
      </c>
      <c r="B4159" s="4" t="s">
        <v>88</v>
      </c>
      <c r="C4159" s="4">
        <v>1866.0</v>
      </c>
      <c r="D4159" s="4">
        <v>1.08945000171661</v>
      </c>
      <c r="E4159" s="4" t="s">
        <v>39</v>
      </c>
      <c r="F4159" s="4" t="s">
        <v>39</v>
      </c>
      <c r="G4159" s="4" t="s">
        <v>39</v>
      </c>
      <c r="H4159" s="4" t="s">
        <v>39</v>
      </c>
      <c r="I4159" s="4" t="s">
        <v>39</v>
      </c>
      <c r="J4159" s="4" t="str">
        <f t="shared" si="2"/>
        <v>#VALUE!</v>
      </c>
      <c r="K4159" s="5" t="str">
        <f t="shared" si="3"/>
        <v>#VALUE!</v>
      </c>
      <c r="L4159" s="5" t="str">
        <f t="shared" si="4"/>
        <v>#VALUE!</v>
      </c>
      <c r="M4159" s="5" t="str">
        <f t="shared" si="5"/>
        <v>#VALUE!</v>
      </c>
      <c r="N4159" s="4" t="b">
        <v>1</v>
      </c>
      <c r="O4159" s="4" t="b">
        <v>1</v>
      </c>
      <c r="P4159" s="4" t="b">
        <v>0</v>
      </c>
      <c r="Q4159" s="4" t="b">
        <v>0</v>
      </c>
      <c r="R4159" s="4" t="s">
        <v>39</v>
      </c>
      <c r="S4159" s="4" t="s">
        <v>39</v>
      </c>
      <c r="T4159" s="4" t="s">
        <v>39</v>
      </c>
    </row>
    <row r="4160" ht="12.75" customHeight="1">
      <c r="A4160" s="8" t="str">
        <f t="shared" si="1"/>
        <v>Finland1865</v>
      </c>
      <c r="B4160" s="4" t="s">
        <v>88</v>
      </c>
      <c r="C4160" s="4">
        <v>1865.0</v>
      </c>
      <c r="D4160" s="4">
        <v>-0.683371007442474</v>
      </c>
      <c r="E4160" s="4" t="s">
        <v>39</v>
      </c>
      <c r="F4160" s="4" t="s">
        <v>39</v>
      </c>
      <c r="G4160" s="4" t="s">
        <v>39</v>
      </c>
      <c r="H4160" s="4" t="s">
        <v>39</v>
      </c>
      <c r="I4160" s="4" t="s">
        <v>39</v>
      </c>
      <c r="J4160" s="4" t="str">
        <f t="shared" si="2"/>
        <v>#VALUE!</v>
      </c>
      <c r="K4160" s="5" t="str">
        <f t="shared" si="3"/>
        <v>#VALUE!</v>
      </c>
      <c r="L4160" s="5" t="str">
        <f t="shared" si="4"/>
        <v>#VALUE!</v>
      </c>
      <c r="M4160" s="5" t="str">
        <f t="shared" si="5"/>
        <v>#VALUE!</v>
      </c>
      <c r="N4160" s="4" t="b">
        <v>1</v>
      </c>
      <c r="O4160" s="4" t="b">
        <v>1</v>
      </c>
      <c r="P4160" s="4" t="b">
        <v>0</v>
      </c>
      <c r="Q4160" s="4" t="b">
        <v>0</v>
      </c>
      <c r="R4160" s="4" t="s">
        <v>39</v>
      </c>
      <c r="S4160" s="4" t="s">
        <v>39</v>
      </c>
      <c r="T4160" s="4" t="s">
        <v>39</v>
      </c>
    </row>
    <row r="4161" ht="12.75" customHeight="1">
      <c r="A4161" s="8" t="str">
        <f t="shared" si="1"/>
        <v>Finland1864</v>
      </c>
      <c r="B4161" s="4" t="s">
        <v>88</v>
      </c>
      <c r="C4161" s="4">
        <v>1864.0</v>
      </c>
      <c r="D4161" s="4">
        <v>2.21186995506287</v>
      </c>
      <c r="E4161" s="4" t="s">
        <v>39</v>
      </c>
      <c r="F4161" s="4" t="s">
        <v>39</v>
      </c>
      <c r="G4161" s="4" t="s">
        <v>39</v>
      </c>
      <c r="H4161" s="4" t="s">
        <v>39</v>
      </c>
      <c r="I4161" s="4" t="s">
        <v>39</v>
      </c>
      <c r="J4161" s="4" t="str">
        <f t="shared" si="2"/>
        <v>#VALUE!</v>
      </c>
      <c r="K4161" s="5" t="str">
        <f t="shared" si="3"/>
        <v>#VALUE!</v>
      </c>
      <c r="L4161" s="5" t="str">
        <f t="shared" si="4"/>
        <v>#VALUE!</v>
      </c>
      <c r="M4161" s="5" t="str">
        <f t="shared" si="5"/>
        <v>#VALUE!</v>
      </c>
      <c r="N4161" s="4" t="b">
        <v>1</v>
      </c>
      <c r="O4161" s="4" t="b">
        <v>1</v>
      </c>
      <c r="P4161" s="4" t="b">
        <v>1</v>
      </c>
      <c r="Q4161" s="4" t="b">
        <v>0</v>
      </c>
      <c r="R4161" s="4" t="s">
        <v>39</v>
      </c>
      <c r="S4161" s="4" t="s">
        <v>39</v>
      </c>
      <c r="T4161" s="4" t="s">
        <v>39</v>
      </c>
    </row>
    <row r="4162" ht="12.75" customHeight="1">
      <c r="A4162" s="8" t="str">
        <f t="shared" si="1"/>
        <v>Finland1863</v>
      </c>
      <c r="B4162" s="4" t="s">
        <v>88</v>
      </c>
      <c r="C4162" s="4">
        <v>1863.0</v>
      </c>
      <c r="D4162" s="4">
        <v>8.0503101348877</v>
      </c>
      <c r="E4162" s="4" t="s">
        <v>39</v>
      </c>
      <c r="F4162" s="4" t="s">
        <v>39</v>
      </c>
      <c r="G4162" s="4" t="s">
        <v>39</v>
      </c>
      <c r="H4162" s="4" t="s">
        <v>39</v>
      </c>
      <c r="I4162" s="4" t="s">
        <v>39</v>
      </c>
      <c r="J4162" s="4" t="str">
        <f t="shared" si="2"/>
        <v>#VALUE!</v>
      </c>
      <c r="K4162" s="5" t="str">
        <f t="shared" si="3"/>
        <v>#VALUE!</v>
      </c>
      <c r="L4162" s="5" t="str">
        <f t="shared" si="4"/>
        <v>#VALUE!</v>
      </c>
      <c r="M4162" s="5" t="str">
        <f t="shared" si="5"/>
        <v>#VALUE!</v>
      </c>
      <c r="N4162" s="4" t="b">
        <v>0</v>
      </c>
      <c r="O4162" s="4" t="b">
        <v>0</v>
      </c>
      <c r="P4162" s="4" t="b">
        <v>1</v>
      </c>
      <c r="Q4162" s="4" t="b">
        <v>1</v>
      </c>
      <c r="R4162" s="4" t="s">
        <v>39</v>
      </c>
      <c r="S4162" s="4" t="s">
        <v>39</v>
      </c>
      <c r="T4162" s="4" t="s">
        <v>39</v>
      </c>
    </row>
    <row r="4163" ht="12.75" customHeight="1">
      <c r="A4163" s="8" t="str">
        <f t="shared" si="1"/>
        <v>Finland1862</v>
      </c>
      <c r="B4163" s="4" t="s">
        <v>88</v>
      </c>
      <c r="C4163" s="4">
        <v>1862.0</v>
      </c>
      <c r="D4163" s="4">
        <v>-5.3571400642395</v>
      </c>
      <c r="E4163" s="4" t="s">
        <v>39</v>
      </c>
      <c r="F4163" s="4" t="s">
        <v>39</v>
      </c>
      <c r="G4163" s="4" t="s">
        <v>39</v>
      </c>
      <c r="H4163" s="4" t="s">
        <v>39</v>
      </c>
      <c r="I4163" s="4" t="s">
        <v>39</v>
      </c>
      <c r="J4163" s="4" t="str">
        <f t="shared" si="2"/>
        <v>#VALUE!</v>
      </c>
      <c r="K4163" s="5" t="str">
        <f t="shared" si="3"/>
        <v>#VALUE!</v>
      </c>
      <c r="L4163" s="5" t="str">
        <f t="shared" si="4"/>
        <v>#VALUE!</v>
      </c>
      <c r="M4163" s="5" t="str">
        <f t="shared" si="5"/>
        <v>#VALUE!</v>
      </c>
      <c r="N4163" s="4" t="b">
        <v>1</v>
      </c>
      <c r="O4163" s="4" t="b">
        <v>1</v>
      </c>
      <c r="P4163" s="4" t="b">
        <v>0</v>
      </c>
      <c r="Q4163" s="4" t="b">
        <v>1</v>
      </c>
      <c r="R4163" s="4" t="s">
        <v>39</v>
      </c>
      <c r="S4163" s="4" t="s">
        <v>39</v>
      </c>
      <c r="T4163" s="4" t="s">
        <v>39</v>
      </c>
    </row>
    <row r="4164" ht="12.75" customHeight="1">
      <c r="A4164" s="8" t="str">
        <f t="shared" si="1"/>
        <v>Finland1861</v>
      </c>
      <c r="B4164" s="4" t="s">
        <v>88</v>
      </c>
      <c r="C4164" s="4">
        <v>1861.0</v>
      </c>
      <c r="D4164" s="4">
        <v>0.779843986034393</v>
      </c>
      <c r="E4164" s="4" t="s">
        <v>39</v>
      </c>
      <c r="F4164" s="4" t="s">
        <v>39</v>
      </c>
      <c r="G4164" s="4" t="s">
        <v>39</v>
      </c>
      <c r="H4164" s="4" t="s">
        <v>39</v>
      </c>
      <c r="I4164" s="4" t="s">
        <v>39</v>
      </c>
      <c r="J4164" s="4" t="str">
        <f t="shared" si="2"/>
        <v>#VALUE!</v>
      </c>
      <c r="K4164" s="5" t="str">
        <f t="shared" si="3"/>
        <v>#VALUE!</v>
      </c>
      <c r="L4164" s="5" t="str">
        <f t="shared" si="4"/>
        <v>#VALUE!</v>
      </c>
      <c r="M4164" s="5" t="str">
        <f t="shared" si="5"/>
        <v>#VALUE!</v>
      </c>
      <c r="N4164" s="4" t="b">
        <v>1</v>
      </c>
      <c r="O4164" s="4" t="b">
        <v>1</v>
      </c>
      <c r="P4164" s="4" t="b">
        <v>0</v>
      </c>
      <c r="Q4164" s="4" t="b">
        <v>0</v>
      </c>
      <c r="R4164" s="4" t="s">
        <v>39</v>
      </c>
      <c r="S4164" s="4" t="s">
        <v>39</v>
      </c>
      <c r="T4164" s="4" t="s">
        <v>39</v>
      </c>
    </row>
    <row r="4165" ht="12.75" customHeight="1">
      <c r="A4165" s="8" t="str">
        <f t="shared" si="1"/>
        <v>Finland1860</v>
      </c>
      <c r="B4165" s="4" t="s">
        <v>88</v>
      </c>
      <c r="C4165" s="4">
        <v>1860.0</v>
      </c>
      <c r="D4165" s="4" t="s">
        <v>39</v>
      </c>
      <c r="E4165" s="4" t="s">
        <v>39</v>
      </c>
      <c r="F4165" s="4" t="s">
        <v>39</v>
      </c>
      <c r="G4165" s="4" t="s">
        <v>39</v>
      </c>
      <c r="H4165" s="4" t="s">
        <v>39</v>
      </c>
      <c r="I4165" s="4" t="s">
        <v>39</v>
      </c>
      <c r="J4165" s="4" t="str">
        <f t="shared" si="2"/>
        <v>#VALUE!</v>
      </c>
      <c r="K4165" s="5" t="str">
        <f t="shared" si="3"/>
        <v>#VALUE!</v>
      </c>
      <c r="L4165" s="5" t="str">
        <f t="shared" si="4"/>
        <v>#VALUE!</v>
      </c>
      <c r="M4165" s="5" t="str">
        <f t="shared" si="5"/>
        <v>#VALUE!</v>
      </c>
      <c r="N4165" s="4" t="s">
        <v>39</v>
      </c>
      <c r="O4165" s="4" t="b">
        <v>1</v>
      </c>
      <c r="P4165" s="4" t="s">
        <v>39</v>
      </c>
      <c r="Q4165" s="4" t="b">
        <v>0</v>
      </c>
      <c r="R4165" s="4" t="s">
        <v>39</v>
      </c>
      <c r="S4165" s="4" t="s">
        <v>39</v>
      </c>
      <c r="T4165" s="4" t="s">
        <v>39</v>
      </c>
    </row>
    <row r="4166" ht="12.75" customHeight="1">
      <c r="A4166" s="8" t="str">
        <f t="shared" si="1"/>
        <v>France2022</v>
      </c>
      <c r="B4166" s="4" t="s">
        <v>89</v>
      </c>
      <c r="C4166" s="4">
        <v>2022.0</v>
      </c>
      <c r="D4166" s="4" t="s">
        <v>39</v>
      </c>
      <c r="E4166" s="4" t="s">
        <v>39</v>
      </c>
      <c r="F4166" s="4">
        <v>-5.94985894357658E10</v>
      </c>
      <c r="G4166" s="4">
        <v>2.78290532562452E12</v>
      </c>
      <c r="H4166" s="4" t="s">
        <v>39</v>
      </c>
      <c r="I4166" s="4" t="s">
        <v>39</v>
      </c>
      <c r="J4166" s="4" t="str">
        <f t="shared" si="2"/>
        <v>#VALUE!</v>
      </c>
      <c r="K4166" s="5" t="str">
        <f t="shared" si="3"/>
        <v>#VALUE!</v>
      </c>
      <c r="L4166" s="5" t="str">
        <f t="shared" si="4"/>
        <v>#VALUE!</v>
      </c>
      <c r="M4166" s="5" t="str">
        <f t="shared" si="5"/>
        <v>#VALUE!</v>
      </c>
      <c r="N4166" s="4" t="s">
        <v>39</v>
      </c>
      <c r="O4166" s="4" t="s">
        <v>39</v>
      </c>
      <c r="P4166" s="4" t="s">
        <v>39</v>
      </c>
      <c r="Q4166" s="4" t="s">
        <v>39</v>
      </c>
      <c r="R4166" s="4">
        <v>7.075</v>
      </c>
      <c r="S4166" s="4">
        <v>2.5623935644647</v>
      </c>
      <c r="T4166" s="4" t="s">
        <v>39</v>
      </c>
    </row>
    <row r="4167" ht="12.75" customHeight="1">
      <c r="A4167" s="8" t="str">
        <f t="shared" si="1"/>
        <v>France2021</v>
      </c>
      <c r="B4167" s="4" t="s">
        <v>89</v>
      </c>
      <c r="C4167" s="4">
        <v>2021.0</v>
      </c>
      <c r="D4167" s="4">
        <v>6.76606459469806</v>
      </c>
      <c r="E4167" s="4">
        <v>-1.49140196503895E11</v>
      </c>
      <c r="F4167" s="4">
        <v>9.94651597831956E9</v>
      </c>
      <c r="G4167" s="4">
        <v>2.95787975926352E12</v>
      </c>
      <c r="H4167" s="4">
        <v>52.6224736115869</v>
      </c>
      <c r="I4167" s="4">
        <v>59.0524982951981</v>
      </c>
      <c r="J4167" s="4">
        <f t="shared" si="2"/>
        <v>155650949578092</v>
      </c>
      <c r="K4167" s="5">
        <f t="shared" si="3"/>
        <v>174670189441310</v>
      </c>
      <c r="L4167" s="5">
        <f t="shared" si="4"/>
        <v>19019239863218</v>
      </c>
      <c r="M4167" s="5">
        <f t="shared" si="5"/>
        <v>6.430024684</v>
      </c>
      <c r="N4167" s="4" t="s">
        <v>39</v>
      </c>
      <c r="O4167" s="4" t="s">
        <v>39</v>
      </c>
      <c r="P4167" s="4" t="s">
        <v>39</v>
      </c>
      <c r="Q4167" s="4" t="s">
        <v>39</v>
      </c>
      <c r="R4167" s="4">
        <v>7.65</v>
      </c>
      <c r="S4167" s="4">
        <v>6.81658913649873</v>
      </c>
      <c r="T4167" s="4">
        <v>1.74974433639E11</v>
      </c>
    </row>
    <row r="4168" ht="12.75" customHeight="1">
      <c r="A4168" s="8" t="str">
        <f t="shared" si="1"/>
        <v>France2020</v>
      </c>
      <c r="B4168" s="4" t="s">
        <v>89</v>
      </c>
      <c r="C4168" s="4">
        <v>2020.0</v>
      </c>
      <c r="D4168" s="4">
        <v>-7.90204918875568</v>
      </c>
      <c r="E4168" s="4">
        <v>-2.00467053435694E11</v>
      </c>
      <c r="F4168" s="4">
        <v>-4.63408484617255E10</v>
      </c>
      <c r="G4168" s="4">
        <v>2.63900870164821E12</v>
      </c>
      <c r="H4168" s="4">
        <v>52.5450674827023</v>
      </c>
      <c r="I4168" s="4">
        <v>61.4212303486639</v>
      </c>
      <c r="J4168" s="4">
        <f t="shared" si="2"/>
        <v>138666890315544</v>
      </c>
      <c r="K4168" s="5">
        <f t="shared" si="3"/>
        <v>162091161356063</v>
      </c>
      <c r="L4168" s="5">
        <f t="shared" si="4"/>
        <v>23424271040519</v>
      </c>
      <c r="M4168" s="5">
        <f t="shared" si="5"/>
        <v>8.876162866</v>
      </c>
      <c r="N4168" s="4" t="b">
        <v>1</v>
      </c>
      <c r="O4168" s="4" t="b">
        <v>1</v>
      </c>
      <c r="P4168" s="4" t="b">
        <v>0</v>
      </c>
      <c r="Q4168" s="4" t="s">
        <v>39</v>
      </c>
      <c r="R4168" s="4">
        <v>7.85</v>
      </c>
      <c r="S4168" s="4">
        <v>-7.78458649167871</v>
      </c>
      <c r="T4168" s="4">
        <v>-3.1887105761531E11</v>
      </c>
    </row>
    <row r="4169" ht="12.75" customHeight="1">
      <c r="A4169" s="8" t="str">
        <f t="shared" si="1"/>
        <v>France2019</v>
      </c>
      <c r="B4169" s="4" t="s">
        <v>89</v>
      </c>
      <c r="C4169" s="4">
        <v>2019.0</v>
      </c>
      <c r="D4169" s="4">
        <v>1.88364482983033</v>
      </c>
      <c r="E4169" s="4">
        <v>-4.41162514823529E10</v>
      </c>
      <c r="F4169" s="4">
        <v>1.36991351913448E10</v>
      </c>
      <c r="G4169" s="4">
        <v>2.72887024670583E12</v>
      </c>
      <c r="H4169" s="4">
        <v>52.2871553780611</v>
      </c>
      <c r="I4169" s="4">
        <v>55.351806156377</v>
      </c>
      <c r="J4169" s="4">
        <f t="shared" si="2"/>
        <v>142684862596076</v>
      </c>
      <c r="K4169" s="5">
        <f t="shared" si="3"/>
        <v>151047896921566</v>
      </c>
      <c r="L4169" s="5">
        <f t="shared" si="4"/>
        <v>8363034325490</v>
      </c>
      <c r="M4169" s="5">
        <f t="shared" si="5"/>
        <v>3.064650778</v>
      </c>
      <c r="N4169" s="4" t="b">
        <v>1</v>
      </c>
      <c r="O4169" s="4" t="b">
        <v>1</v>
      </c>
      <c r="P4169" s="4" t="b">
        <v>0</v>
      </c>
      <c r="Q4169" s="4" t="b">
        <v>0</v>
      </c>
      <c r="R4169" s="4">
        <v>8.175</v>
      </c>
      <c r="S4169" s="4">
        <v>1.84297181445896</v>
      </c>
      <c r="T4169" s="4">
        <v>8.98615450576201E10</v>
      </c>
    </row>
    <row r="4170" ht="12.75" customHeight="1">
      <c r="A4170" s="8" t="str">
        <f t="shared" si="1"/>
        <v>France2018</v>
      </c>
      <c r="B4170" s="4" t="s">
        <v>89</v>
      </c>
      <c r="C4170" s="4">
        <v>2018.0</v>
      </c>
      <c r="D4170" s="4">
        <v>1.82264479492913</v>
      </c>
      <c r="E4170" s="4">
        <v>-1.62440292823538E10</v>
      </c>
      <c r="F4170" s="4">
        <v>-2.43845611667367E10</v>
      </c>
      <c r="G4170" s="4">
        <v>2.79095687874661E12</v>
      </c>
      <c r="H4170" s="4">
        <v>53.3555959321391</v>
      </c>
      <c r="I4170" s="4">
        <v>55.6445504729392</v>
      </c>
      <c r="J4170" s="4">
        <f t="shared" si="2"/>
        <v>148913167486428</v>
      </c>
      <c r="K4170" s="5">
        <f t="shared" si="3"/>
        <v>155301540907213</v>
      </c>
      <c r="L4170" s="5">
        <f t="shared" si="4"/>
        <v>6388373420784</v>
      </c>
      <c r="M4170" s="5">
        <f t="shared" si="5"/>
        <v>2.288954541</v>
      </c>
      <c r="N4170" s="4" t="b">
        <v>0</v>
      </c>
      <c r="O4170" s="4" t="b">
        <v>0</v>
      </c>
      <c r="P4170" s="4" t="b">
        <v>0</v>
      </c>
      <c r="Q4170" s="4" t="b">
        <v>1</v>
      </c>
      <c r="R4170" s="4">
        <v>8.7</v>
      </c>
      <c r="S4170" s="4">
        <v>1.86506607081999</v>
      </c>
      <c r="T4170" s="4">
        <v>6.20866320407797E10</v>
      </c>
    </row>
    <row r="4171" ht="12.75" customHeight="1">
      <c r="A4171" s="8" t="str">
        <f t="shared" si="1"/>
        <v>France2017</v>
      </c>
      <c r="B4171" s="4" t="s">
        <v>89</v>
      </c>
      <c r="C4171" s="4">
        <v>2017.0</v>
      </c>
      <c r="D4171" s="4">
        <v>2.44802305007326</v>
      </c>
      <c r="E4171" s="4">
        <v>-3.1885251205882E10</v>
      </c>
      <c r="F4171" s="4">
        <v>-1.79784894676036E10</v>
      </c>
      <c r="G4171" s="4">
        <v>2.59515104519767E12</v>
      </c>
      <c r="H4171" s="4">
        <v>53.5450335663374</v>
      </c>
      <c r="I4171" s="4">
        <v>56.50345065953</v>
      </c>
      <c r="J4171" s="4">
        <f t="shared" si="2"/>
        <v>138957449824825</v>
      </c>
      <c r="K4171" s="5">
        <f t="shared" si="3"/>
        <v>146634989036354</v>
      </c>
      <c r="L4171" s="5">
        <f t="shared" si="4"/>
        <v>7677539211529</v>
      </c>
      <c r="M4171" s="5">
        <f t="shared" si="5"/>
        <v>2.958417093</v>
      </c>
      <c r="N4171" s="4" t="b">
        <v>0</v>
      </c>
      <c r="O4171" s="4" t="b">
        <v>0</v>
      </c>
      <c r="P4171" s="4" t="b">
        <v>0</v>
      </c>
      <c r="Q4171" s="4" t="b">
        <v>1</v>
      </c>
      <c r="R4171" s="4">
        <v>9.1</v>
      </c>
      <c r="S4171" s="4">
        <v>2.29141999417021</v>
      </c>
      <c r="T4171" s="4">
        <v>-1.95805833548939E11</v>
      </c>
    </row>
    <row r="4172" ht="12.75" customHeight="1">
      <c r="A4172" s="8" t="str">
        <f t="shared" si="1"/>
        <v>France2016</v>
      </c>
      <c r="B4172" s="4" t="s">
        <v>89</v>
      </c>
      <c r="C4172" s="4">
        <v>2016.0</v>
      </c>
      <c r="D4172" s="4">
        <v>0.982809681606447</v>
      </c>
      <c r="E4172" s="4">
        <v>-4.44676187521415E10</v>
      </c>
      <c r="F4172" s="4">
        <v>-1.22051792444933E10</v>
      </c>
      <c r="G4172" s="4">
        <v>2.47296434458723E12</v>
      </c>
      <c r="H4172" s="4">
        <v>53.0485929863495</v>
      </c>
      <c r="I4172" s="4">
        <v>56.6858493847043</v>
      </c>
      <c r="J4172" s="4">
        <f t="shared" si="2"/>
        <v>131187278985763</v>
      </c>
      <c r="K4172" s="5">
        <f t="shared" si="3"/>
        <v>140182084371016</v>
      </c>
      <c r="L4172" s="5">
        <f t="shared" si="4"/>
        <v>8994805385253</v>
      </c>
      <c r="M4172" s="5">
        <f t="shared" si="5"/>
        <v>3.637256398</v>
      </c>
      <c r="N4172" s="4" t="b">
        <v>0</v>
      </c>
      <c r="O4172" s="4" t="b">
        <v>1</v>
      </c>
      <c r="P4172" s="4" t="b">
        <v>0</v>
      </c>
      <c r="Q4172" s="4" t="b">
        <v>1</v>
      </c>
      <c r="R4172" s="4">
        <v>9.725</v>
      </c>
      <c r="S4172" s="4">
        <v>1.09546440372048</v>
      </c>
      <c r="T4172" s="4">
        <v>-1.22186700610439E11</v>
      </c>
    </row>
    <row r="4173" ht="12.75" customHeight="1">
      <c r="A4173" s="8" t="str">
        <f t="shared" si="1"/>
        <v>France2015</v>
      </c>
      <c r="B4173" s="4" t="s">
        <v>89</v>
      </c>
      <c r="C4173" s="4">
        <v>2015.0</v>
      </c>
      <c r="D4173" s="4">
        <v>1.059248888639</v>
      </c>
      <c r="E4173" s="4">
        <v>-3.98181986187481E10</v>
      </c>
      <c r="F4173" s="4">
        <v>-9.13043671670018E9</v>
      </c>
      <c r="G4173" s="4">
        <v>2.4391886431625E12</v>
      </c>
      <c r="H4173" s="4">
        <v>53.172397417796</v>
      </c>
      <c r="I4173" s="4">
        <v>56.7975720877425</v>
      </c>
      <c r="J4173" s="4">
        <f t="shared" si="2"/>
        <v>129697507911211</v>
      </c>
      <c r="K4173" s="5">
        <f t="shared" si="3"/>
        <v>138539992795625</v>
      </c>
      <c r="L4173" s="5">
        <f t="shared" si="4"/>
        <v>8842484884414</v>
      </c>
      <c r="M4173" s="5">
        <f t="shared" si="5"/>
        <v>3.62517467</v>
      </c>
      <c r="N4173" s="4" t="b">
        <v>0</v>
      </c>
      <c r="O4173" s="4" t="b">
        <v>1</v>
      </c>
      <c r="P4173" s="4" t="b">
        <v>0</v>
      </c>
      <c r="Q4173" s="4" t="b">
        <v>0</v>
      </c>
      <c r="R4173" s="4">
        <v>10.025</v>
      </c>
      <c r="S4173" s="4">
        <v>1.1129123405747</v>
      </c>
      <c r="T4173" s="4">
        <v>-3.37757014247299E10</v>
      </c>
    </row>
    <row r="4174" ht="12.75" customHeight="1">
      <c r="A4174" s="8" t="str">
        <f t="shared" si="1"/>
        <v>France2014</v>
      </c>
      <c r="B4174" s="4" t="s">
        <v>89</v>
      </c>
      <c r="C4174" s="4">
        <v>2014.0</v>
      </c>
      <c r="D4174" s="4">
        <v>0.963238643640641</v>
      </c>
      <c r="E4174" s="4">
        <v>-4.9817450910979E10</v>
      </c>
      <c r="F4174" s="4">
        <v>-3.73544961286694E10</v>
      </c>
      <c r="G4174" s="4">
        <v>2.85596448859014E12</v>
      </c>
      <c r="H4174" s="4">
        <v>53.3089430705217</v>
      </c>
      <c r="I4174" s="4">
        <v>57.2136024170084</v>
      </c>
      <c r="J4174" s="4">
        <f t="shared" si="2"/>
        <v>152248448333683</v>
      </c>
      <c r="K4174" s="5">
        <f t="shared" si="3"/>
        <v>163400016767291</v>
      </c>
      <c r="L4174" s="5">
        <f t="shared" si="4"/>
        <v>11151568433608</v>
      </c>
      <c r="M4174" s="5">
        <f t="shared" si="5"/>
        <v>3.904659346</v>
      </c>
      <c r="N4174" s="4" t="b">
        <v>0</v>
      </c>
      <c r="O4174" s="4" t="b">
        <v>1</v>
      </c>
      <c r="P4174" s="4" t="b">
        <v>0</v>
      </c>
      <c r="Q4174" s="4" t="b">
        <v>0</v>
      </c>
      <c r="R4174" s="4">
        <v>9.9</v>
      </c>
      <c r="S4174" s="4">
        <v>0.956183052371557</v>
      </c>
      <c r="T4174" s="4">
        <v>4.1677584542764E11</v>
      </c>
    </row>
    <row r="4175" ht="12.75" customHeight="1">
      <c r="A4175" s="8" t="str">
        <f t="shared" si="1"/>
        <v>France2013</v>
      </c>
      <c r="B4175" s="4" t="s">
        <v>89</v>
      </c>
      <c r="C4175" s="4">
        <v>2013.0</v>
      </c>
      <c r="D4175" s="4">
        <v>0.681868743573236</v>
      </c>
      <c r="E4175" s="4">
        <v>-4.99292695662737E10</v>
      </c>
      <c r="F4175" s="4">
        <v>-2.43827473316785E10</v>
      </c>
      <c r="G4175" s="4">
        <v>2.81187690332905E12</v>
      </c>
      <c r="H4175" s="4">
        <v>53.1437202819399</v>
      </c>
      <c r="I4175" s="4">
        <v>57.2278148053858</v>
      </c>
      <c r="J4175" s="4">
        <f t="shared" si="2"/>
        <v>149433599617766</v>
      </c>
      <c r="K4175" s="5">
        <f t="shared" si="3"/>
        <v>160917570679257</v>
      </c>
      <c r="L4175" s="5">
        <f t="shared" si="4"/>
        <v>11483971061490</v>
      </c>
      <c r="M4175" s="5">
        <f t="shared" si="5"/>
        <v>4.084094523</v>
      </c>
      <c r="N4175" s="4" t="b">
        <v>0</v>
      </c>
      <c r="O4175" s="4" t="b">
        <v>1</v>
      </c>
      <c r="P4175" s="4" t="b">
        <v>0</v>
      </c>
      <c r="Q4175" s="4" t="b">
        <v>0</v>
      </c>
      <c r="R4175" s="4">
        <v>9.95</v>
      </c>
      <c r="S4175" s="4">
        <v>0.576326674771792</v>
      </c>
      <c r="T4175" s="4">
        <v>-4.40875852610903E10</v>
      </c>
    </row>
    <row r="4176" ht="12.75" customHeight="1">
      <c r="A4176" s="8" t="str">
        <f t="shared" si="1"/>
        <v>France2012</v>
      </c>
      <c r="B4176" s="4" t="s">
        <v>89</v>
      </c>
      <c r="C4176" s="4">
        <v>2012.0</v>
      </c>
      <c r="D4176" s="4">
        <v>0.36326832459492</v>
      </c>
      <c r="E4176" s="4">
        <v>-6.34158840550763E10</v>
      </c>
      <c r="F4176" s="4">
        <v>-3.28751026895346E10</v>
      </c>
      <c r="G4176" s="4">
        <v>2.68367171696719E12</v>
      </c>
      <c r="H4176" s="4">
        <v>52.1262885364065</v>
      </c>
      <c r="I4176" s="4">
        <v>57.1072728700251</v>
      </c>
      <c r="J4176" s="4">
        <f t="shared" si="2"/>
        <v>139889846255625</v>
      </c>
      <c r="K4176" s="5">
        <f t="shared" si="3"/>
        <v>153257173034414</v>
      </c>
      <c r="L4176" s="5">
        <f t="shared" si="4"/>
        <v>13367326778789</v>
      </c>
      <c r="M4176" s="5">
        <f t="shared" si="5"/>
        <v>4.980984334</v>
      </c>
      <c r="N4176" s="4" t="b">
        <v>0</v>
      </c>
      <c r="O4176" s="4" t="b">
        <v>1</v>
      </c>
      <c r="P4176" s="4" t="b">
        <v>0</v>
      </c>
      <c r="Q4176" s="4" t="b">
        <v>0</v>
      </c>
      <c r="R4176" s="4">
        <v>9.425</v>
      </c>
      <c r="S4176" s="4">
        <v>0.313134751077172</v>
      </c>
      <c r="T4176" s="4">
        <v>-1.28205186361859E11</v>
      </c>
    </row>
    <row r="4177" ht="12.75" customHeight="1">
      <c r="A4177" s="8" t="str">
        <f t="shared" si="1"/>
        <v>France2011</v>
      </c>
      <c r="B4177" s="4" t="s">
        <v>89</v>
      </c>
      <c r="C4177" s="4">
        <v>2011.0</v>
      </c>
      <c r="D4177" s="4">
        <v>2.21202747542407</v>
      </c>
      <c r="E4177" s="4">
        <v>-7.01545447470818E10</v>
      </c>
      <c r="F4177" s="4">
        <v>-2.95086030516754E10</v>
      </c>
      <c r="G4177" s="4">
        <v>2.86515754199419E12</v>
      </c>
      <c r="H4177" s="4">
        <v>51.1359236366269</v>
      </c>
      <c r="I4177" s="4">
        <v>56.2906845176934</v>
      </c>
      <c r="J4177" s="4">
        <f t="shared" si="2"/>
        <v>146512477274321</v>
      </c>
      <c r="K4177" s="5">
        <f t="shared" si="3"/>
        <v>161281679289885</v>
      </c>
      <c r="L4177" s="5">
        <f t="shared" si="4"/>
        <v>14769202015564</v>
      </c>
      <c r="M4177" s="5">
        <f t="shared" si="5"/>
        <v>5.154760881</v>
      </c>
      <c r="N4177" s="4" t="b">
        <v>0</v>
      </c>
      <c r="O4177" s="4" t="b">
        <v>1</v>
      </c>
      <c r="P4177" s="4" t="b">
        <v>0</v>
      </c>
      <c r="Q4177" s="4" t="b">
        <v>0</v>
      </c>
      <c r="R4177" s="4">
        <v>8.85</v>
      </c>
      <c r="S4177" s="4">
        <v>2.19270063266654</v>
      </c>
      <c r="T4177" s="4">
        <v>1.81485825027E11</v>
      </c>
    </row>
    <row r="4178" ht="12.75" customHeight="1">
      <c r="A4178" s="8" t="str">
        <f t="shared" si="1"/>
        <v>France2010</v>
      </c>
      <c r="B4178" s="4" t="s">
        <v>89</v>
      </c>
      <c r="C4178" s="4">
        <v>2010.0</v>
      </c>
      <c r="D4178" s="4">
        <v>1.82110971653208</v>
      </c>
      <c r="E4178" s="4">
        <v>-1.22749422036526E11</v>
      </c>
      <c r="F4178" s="4">
        <v>-2.20310681877642E10</v>
      </c>
      <c r="G4178" s="4">
        <v>2.64518788211673E12</v>
      </c>
      <c r="H4178" s="4">
        <v>49.5441017150879</v>
      </c>
      <c r="I4178" s="4">
        <v>56.6271018981934</v>
      </c>
      <c r="J4178" s="4">
        <f t="shared" si="2"/>
        <v>131053457487109</v>
      </c>
      <c r="K4178" s="5">
        <f t="shared" si="3"/>
        <v>149789323740490</v>
      </c>
      <c r="L4178" s="5">
        <f t="shared" si="4"/>
        <v>18735866253381</v>
      </c>
      <c r="M4178" s="5">
        <f t="shared" si="5"/>
        <v>7.083000183</v>
      </c>
      <c r="N4178" s="4" t="b">
        <v>0</v>
      </c>
      <c r="O4178" s="4" t="b">
        <v>0</v>
      </c>
      <c r="P4178" s="4" t="b">
        <v>0</v>
      </c>
      <c r="Q4178" s="4" t="b">
        <v>1</v>
      </c>
      <c r="R4178" s="4">
        <v>8.9</v>
      </c>
      <c r="S4178" s="4">
        <v>1.94943762312663</v>
      </c>
      <c r="T4178" s="4">
        <v>-2.19969659877459E11</v>
      </c>
    </row>
    <row r="4179" ht="12.75" customHeight="1">
      <c r="A4179" s="8" t="str">
        <f t="shared" si="1"/>
        <v>France2009</v>
      </c>
      <c r="B4179" s="4" t="s">
        <v>89</v>
      </c>
      <c r="C4179" s="4">
        <v>2009.0</v>
      </c>
      <c r="D4179" s="4">
        <v>-2.78657608935461</v>
      </c>
      <c r="E4179" s="4">
        <v>-1.38718442271802E11</v>
      </c>
      <c r="F4179" s="4">
        <v>-2.20995850735785E10</v>
      </c>
      <c r="G4179" s="4">
        <v>2.70088736693203E12</v>
      </c>
      <c r="H4179" s="4">
        <v>49.1637992858887</v>
      </c>
      <c r="I4179" s="4">
        <v>56.7377014160156</v>
      </c>
      <c r="J4179" s="4">
        <f t="shared" si="2"/>
        <v>132785884401639</v>
      </c>
      <c r="K4179" s="5">
        <f t="shared" si="3"/>
        <v>153242140983278</v>
      </c>
      <c r="L4179" s="5">
        <f t="shared" si="4"/>
        <v>20456256581639</v>
      </c>
      <c r="M4179" s="5">
        <f t="shared" si="5"/>
        <v>7.57390213</v>
      </c>
      <c r="N4179" s="4" t="b">
        <v>1</v>
      </c>
      <c r="O4179" s="4" t="b">
        <v>1</v>
      </c>
      <c r="P4179" s="4" t="b">
        <v>0</v>
      </c>
      <c r="Q4179" s="4" t="b">
        <v>1</v>
      </c>
      <c r="R4179" s="4">
        <v>8.775</v>
      </c>
      <c r="S4179" s="4">
        <v>-2.87331382849631</v>
      </c>
      <c r="T4179" s="4">
        <v>5.56994848152998E10</v>
      </c>
    </row>
    <row r="4180" ht="12.75" customHeight="1">
      <c r="A4180" s="8" t="str">
        <f t="shared" si="1"/>
        <v>France2008</v>
      </c>
      <c r="B4180" s="4" t="s">
        <v>89</v>
      </c>
      <c r="C4180" s="4">
        <v>2008.0</v>
      </c>
      <c r="D4180" s="4">
        <v>0.156888741575517</v>
      </c>
      <c r="E4180" s="4">
        <v>-1.21531234498336E10</v>
      </c>
      <c r="F4180" s="4">
        <v>-2.81630133577814E10</v>
      </c>
      <c r="G4180" s="4">
        <v>2.93030378082812E12</v>
      </c>
      <c r="H4180" s="4">
        <v>49.9379997253418</v>
      </c>
      <c r="I4180" s="4">
        <v>53.2808990478516</v>
      </c>
      <c r="J4180" s="4">
        <f t="shared" si="2"/>
        <v>146333509402163</v>
      </c>
      <c r="K4180" s="5">
        <f t="shared" si="3"/>
        <v>156129219925841</v>
      </c>
      <c r="L4180" s="5">
        <f t="shared" si="4"/>
        <v>9795710523678</v>
      </c>
      <c r="M4180" s="5">
        <f t="shared" si="5"/>
        <v>3.342899323</v>
      </c>
      <c r="N4180" s="4" t="b">
        <v>1</v>
      </c>
      <c r="O4180" s="4" t="b">
        <v>1</v>
      </c>
      <c r="P4180" s="4" t="b">
        <v>0</v>
      </c>
      <c r="Q4180" s="4" t="b">
        <v>0</v>
      </c>
      <c r="R4180" s="4">
        <v>7.1</v>
      </c>
      <c r="S4180" s="4">
        <v>0.254945960124005</v>
      </c>
      <c r="T4180" s="4">
        <v>2.2941641389609E11</v>
      </c>
    </row>
    <row r="4181" ht="12.75" customHeight="1">
      <c r="A4181" s="8" t="str">
        <f t="shared" si="1"/>
        <v>France2007</v>
      </c>
      <c r="B4181" s="4" t="s">
        <v>89</v>
      </c>
      <c r="C4181" s="4">
        <v>2007.0</v>
      </c>
      <c r="D4181" s="4">
        <v>2.36911988258362</v>
      </c>
      <c r="E4181" s="4">
        <v>-1.22570530112209E9</v>
      </c>
      <c r="F4181" s="4">
        <v>-8.71851444263438E9</v>
      </c>
      <c r="G4181" s="4">
        <v>2.66059124621177E12</v>
      </c>
      <c r="H4181" s="4">
        <v>49.8582000732422</v>
      </c>
      <c r="I4181" s="4">
        <v>52.6087989807129</v>
      </c>
      <c r="J4181" s="4">
        <f t="shared" si="2"/>
        <v>132652290666743</v>
      </c>
      <c r="K4181" s="5">
        <f t="shared" si="3"/>
        <v>139970510041799</v>
      </c>
      <c r="L4181" s="5">
        <f t="shared" si="4"/>
        <v>7318219375056</v>
      </c>
      <c r="M4181" s="5">
        <f t="shared" si="5"/>
        <v>2.750598907</v>
      </c>
      <c r="N4181" s="4" t="b">
        <v>0</v>
      </c>
      <c r="O4181" s="4" t="b">
        <v>0</v>
      </c>
      <c r="P4181" s="4" t="b">
        <v>1</v>
      </c>
      <c r="Q4181" s="4" t="b">
        <v>1</v>
      </c>
      <c r="R4181" s="4">
        <v>7.7</v>
      </c>
      <c r="S4181" s="4">
        <v>2.42473624337305</v>
      </c>
      <c r="T4181" s="4">
        <v>-2.6971253461635E11</v>
      </c>
    </row>
    <row r="4182" ht="12.75" customHeight="1">
      <c r="A4182" s="8" t="str">
        <f t="shared" si="1"/>
        <v>France2006</v>
      </c>
      <c r="B4182" s="4" t="s">
        <v>89</v>
      </c>
      <c r="C4182" s="4">
        <v>2006.0</v>
      </c>
      <c r="D4182" s="4">
        <v>2.20291996002197</v>
      </c>
      <c r="E4182" s="4">
        <v>5.09383854233401E9</v>
      </c>
      <c r="F4182" s="4">
        <v>5.1432556252478E8</v>
      </c>
      <c r="G4182" s="4">
        <v>2.3205362213047E12</v>
      </c>
      <c r="H4182" s="4">
        <v>50.5997009277344</v>
      </c>
      <c r="I4182" s="4">
        <v>52.9757995605469</v>
      </c>
      <c r="J4182" s="4">
        <f t="shared" si="2"/>
        <v>117418438789993</v>
      </c>
      <c r="K4182" s="5">
        <f t="shared" si="3"/>
        <v>122932261732827</v>
      </c>
      <c r="L4182" s="5">
        <f t="shared" si="4"/>
        <v>5513822942834</v>
      </c>
      <c r="M4182" s="5">
        <f t="shared" si="5"/>
        <v>2.376098633</v>
      </c>
      <c r="N4182" s="4" t="b">
        <v>0</v>
      </c>
      <c r="O4182" s="4" t="b">
        <v>0</v>
      </c>
      <c r="P4182" s="4" t="b">
        <v>1</v>
      </c>
      <c r="Q4182" s="4" t="b">
        <v>1</v>
      </c>
      <c r="R4182" s="4">
        <v>8.5</v>
      </c>
      <c r="S4182" s="4">
        <v>2.44932360111885</v>
      </c>
      <c r="T4182" s="4">
        <v>-3.40055024907069E11</v>
      </c>
    </row>
    <row r="4183" ht="12.75" customHeight="1">
      <c r="A4183" s="8" t="str">
        <f t="shared" si="1"/>
        <v>France2005</v>
      </c>
      <c r="B4183" s="4" t="s">
        <v>89</v>
      </c>
      <c r="C4183" s="4">
        <v>2005.0</v>
      </c>
      <c r="D4183" s="4">
        <v>1.87208998203278</v>
      </c>
      <c r="E4183" s="4">
        <v>-5.80741383048809E9</v>
      </c>
      <c r="F4183" s="4">
        <v>-1.4269101340639E8</v>
      </c>
      <c r="G4183" s="4">
        <v>2.1969452324358E12</v>
      </c>
      <c r="H4183" s="4">
        <v>50.6035003662109</v>
      </c>
      <c r="I4183" s="4">
        <v>53.5694007873535</v>
      </c>
      <c r="J4183" s="4">
        <f t="shared" si="2"/>
        <v>111173118874110</v>
      </c>
      <c r="K4183" s="5">
        <f t="shared" si="3"/>
        <v>117689039664219</v>
      </c>
      <c r="L4183" s="5">
        <f t="shared" si="4"/>
        <v>6515920790109</v>
      </c>
      <c r="M4183" s="5">
        <f t="shared" si="5"/>
        <v>2.965900421</v>
      </c>
      <c r="N4183" s="4" t="b">
        <v>0</v>
      </c>
      <c r="O4183" s="4" t="b">
        <v>0</v>
      </c>
      <c r="P4183" s="4" t="b">
        <v>0</v>
      </c>
      <c r="Q4183" s="4" t="b">
        <v>1</v>
      </c>
      <c r="R4183" s="4">
        <v>8.55</v>
      </c>
      <c r="S4183" s="4">
        <v>1.66321998030079</v>
      </c>
      <c r="T4183" s="4">
        <v>-1.235909888689E11</v>
      </c>
    </row>
    <row r="4184" ht="12.75" customHeight="1">
      <c r="A4184" s="8" t="str">
        <f t="shared" si="1"/>
        <v>France2004</v>
      </c>
      <c r="B4184" s="4" t="s">
        <v>89</v>
      </c>
      <c r="C4184" s="4">
        <v>2004.0</v>
      </c>
      <c r="D4184" s="4">
        <v>2.44357991218567</v>
      </c>
      <c r="E4184" s="4">
        <v>-1.79908236643903E10</v>
      </c>
      <c r="F4184" s="4">
        <v>9.16641713483922E9</v>
      </c>
      <c r="G4184" s="4">
        <v>2.11963318163437E12</v>
      </c>
      <c r="H4184" s="4">
        <v>49.6435012817383</v>
      </c>
      <c r="I4184" s="4">
        <v>53.2605018615723</v>
      </c>
      <c r="J4184" s="4">
        <f t="shared" si="2"/>
        <v>105226012569281</v>
      </c>
      <c r="K4184" s="5">
        <f t="shared" si="3"/>
        <v>112892727016288</v>
      </c>
      <c r="L4184" s="5">
        <f t="shared" si="4"/>
        <v>7666714447007</v>
      </c>
      <c r="M4184" s="5">
        <f t="shared" si="5"/>
        <v>3.61700058</v>
      </c>
      <c r="N4184" s="4" t="b">
        <v>0</v>
      </c>
      <c r="O4184" s="4" t="b">
        <v>0</v>
      </c>
      <c r="P4184" s="4" t="b">
        <v>0</v>
      </c>
      <c r="Q4184" s="4" t="b">
        <v>0</v>
      </c>
      <c r="R4184" s="4">
        <v>8.5</v>
      </c>
      <c r="S4184" s="4">
        <v>2.82975292869891</v>
      </c>
      <c r="T4184" s="4">
        <v>-7.73120508014299E10</v>
      </c>
    </row>
    <row r="4185" ht="12.75" customHeight="1">
      <c r="A4185" s="8" t="str">
        <f t="shared" si="1"/>
        <v>France2003</v>
      </c>
      <c r="B4185" s="4" t="s">
        <v>89</v>
      </c>
      <c r="C4185" s="4">
        <v>2003.0</v>
      </c>
      <c r="D4185" s="4">
        <v>1.06812000274658</v>
      </c>
      <c r="E4185" s="4">
        <v>-2.34261406898476E10</v>
      </c>
      <c r="F4185" s="4">
        <v>1.59848495893335E10</v>
      </c>
      <c r="G4185" s="4">
        <v>1.84454479203686E12</v>
      </c>
      <c r="H4185" s="4">
        <v>49.3102989196777</v>
      </c>
      <c r="I4185" s="4">
        <v>53.4009017944336</v>
      </c>
      <c r="J4185" s="4">
        <f t="shared" si="2"/>
        <v>90955055066072</v>
      </c>
      <c r="K4185" s="5">
        <f t="shared" si="3"/>
        <v>98500355294994</v>
      </c>
      <c r="L4185" s="5">
        <f t="shared" si="4"/>
        <v>7545300228922</v>
      </c>
      <c r="M4185" s="5">
        <f t="shared" si="5"/>
        <v>4.090602875</v>
      </c>
      <c r="N4185" s="4" t="b">
        <v>0</v>
      </c>
      <c r="O4185" s="4" t="b">
        <v>1</v>
      </c>
      <c r="P4185" s="4" t="b">
        <v>0</v>
      </c>
      <c r="Q4185" s="4" t="b">
        <v>0</v>
      </c>
      <c r="R4185" s="4">
        <v>8.125</v>
      </c>
      <c r="S4185" s="4">
        <v>0.823160756684118</v>
      </c>
      <c r="T4185" s="4">
        <v>-2.7508838959751E11</v>
      </c>
    </row>
    <row r="4186" ht="12.75" customHeight="1">
      <c r="A4186" s="8" t="str">
        <f t="shared" si="1"/>
        <v>France2002</v>
      </c>
      <c r="B4186" s="4" t="s">
        <v>89</v>
      </c>
      <c r="C4186" s="4">
        <v>2002.0</v>
      </c>
      <c r="D4186" s="4">
        <v>0.999436020851135</v>
      </c>
      <c r="E4186" s="4">
        <v>-4.99984633929191E9</v>
      </c>
      <c r="F4186" s="4">
        <v>1.76510087120079E10</v>
      </c>
      <c r="G4186" s="4">
        <v>1.50140938297138E12</v>
      </c>
      <c r="H4186" s="4">
        <v>49.5878982543945</v>
      </c>
      <c r="I4186" s="4">
        <v>52.8737983703613</v>
      </c>
      <c r="J4186" s="4">
        <f t="shared" si="2"/>
        <v>74451735720978</v>
      </c>
      <c r="K4186" s="5">
        <f t="shared" si="3"/>
        <v>79385216986597</v>
      </c>
      <c r="L4186" s="5">
        <f t="shared" si="4"/>
        <v>4933481265619</v>
      </c>
      <c r="M4186" s="5">
        <f t="shared" si="5"/>
        <v>3.285900116</v>
      </c>
      <c r="N4186" s="4" t="b">
        <v>0</v>
      </c>
      <c r="O4186" s="4" t="b">
        <v>1</v>
      </c>
      <c r="P4186" s="4" t="b">
        <v>0</v>
      </c>
      <c r="Q4186" s="4" t="b">
        <v>0</v>
      </c>
      <c r="R4186" s="4">
        <v>7.525</v>
      </c>
      <c r="S4186" s="4">
        <v>1.13553148214601</v>
      </c>
      <c r="T4186" s="4">
        <v>-3.4313540906548E11</v>
      </c>
    </row>
    <row r="4187" ht="12.75" customHeight="1">
      <c r="A4187" s="8" t="str">
        <f t="shared" si="1"/>
        <v>France2001</v>
      </c>
      <c r="B4187" s="4" t="s">
        <v>89</v>
      </c>
      <c r="C4187" s="4">
        <v>2001.0</v>
      </c>
      <c r="D4187" s="4">
        <v>1.82254004478455</v>
      </c>
      <c r="E4187" s="4">
        <v>1.87900188007793E10</v>
      </c>
      <c r="F4187" s="4">
        <v>2.09653852795954E10</v>
      </c>
      <c r="G4187" s="4">
        <v>1.37765733929134E12</v>
      </c>
      <c r="H4187" s="4">
        <v>50.00830078125</v>
      </c>
      <c r="I4187" s="4">
        <v>51.6627998352051</v>
      </c>
      <c r="J4187" s="4">
        <f t="shared" si="2"/>
        <v>68894302596778</v>
      </c>
      <c r="K4187" s="5">
        <f t="shared" si="3"/>
        <v>71173635361310</v>
      </c>
      <c r="L4187" s="5">
        <f t="shared" si="4"/>
        <v>2279332764532</v>
      </c>
      <c r="M4187" s="5">
        <f t="shared" si="5"/>
        <v>1.654499054</v>
      </c>
      <c r="N4187" s="4" t="b">
        <v>0</v>
      </c>
      <c r="O4187" s="4" t="b">
        <v>1</v>
      </c>
      <c r="P4187" s="4" t="b">
        <v>0</v>
      </c>
      <c r="Q4187" s="4" t="b">
        <v>0</v>
      </c>
      <c r="R4187" s="4">
        <v>7.35</v>
      </c>
      <c r="S4187" s="4">
        <v>1.98372141863292</v>
      </c>
      <c r="T4187" s="4">
        <v>-1.23752043680039E11</v>
      </c>
    </row>
    <row r="4188" ht="12.75" customHeight="1">
      <c r="A4188" s="8" t="str">
        <f t="shared" si="1"/>
        <v>France2000</v>
      </c>
      <c r="B4188" s="4" t="s">
        <v>89</v>
      </c>
      <c r="C4188" s="4">
        <v>2000.0</v>
      </c>
      <c r="D4188" s="4">
        <v>3.87771010398865</v>
      </c>
      <c r="E4188" s="4">
        <v>1.85145240978558E10</v>
      </c>
      <c r="F4188" s="4">
        <v>1.61251805582182E10</v>
      </c>
      <c r="G4188" s="4">
        <v>1.36563966079216E12</v>
      </c>
      <c r="H4188" s="4">
        <v>50.1651000976563</v>
      </c>
      <c r="I4188" s="4">
        <v>51.6888999938965</v>
      </c>
      <c r="J4188" s="4">
        <f t="shared" si="2"/>
        <v>68507450280968</v>
      </c>
      <c r="K4188" s="5">
        <f t="shared" si="3"/>
        <v>70588411854385</v>
      </c>
      <c r="L4188" s="5">
        <f t="shared" si="4"/>
        <v>2080961573417</v>
      </c>
      <c r="M4188" s="5">
        <f t="shared" si="5"/>
        <v>1.523799896</v>
      </c>
      <c r="N4188" s="4" t="b">
        <v>0</v>
      </c>
      <c r="O4188" s="4" t="b">
        <v>0</v>
      </c>
      <c r="P4188" s="4" t="b">
        <v>1</v>
      </c>
      <c r="Q4188" s="4" t="b">
        <v>1</v>
      </c>
      <c r="R4188" s="4">
        <v>8.175</v>
      </c>
      <c r="S4188" s="4">
        <v>3.92366922704063</v>
      </c>
      <c r="T4188" s="4">
        <v>-1.20176784991801E10</v>
      </c>
    </row>
    <row r="4189" ht="12.75" customHeight="1">
      <c r="A4189" s="8" t="str">
        <f t="shared" si="1"/>
        <v>France1999</v>
      </c>
      <c r="B4189" s="4" t="s">
        <v>89</v>
      </c>
      <c r="C4189" s="4">
        <v>1999.0</v>
      </c>
      <c r="D4189" s="4">
        <v>3.26703000068665</v>
      </c>
      <c r="E4189" s="4">
        <v>1.76499565995256E10</v>
      </c>
      <c r="F4189" s="4">
        <v>5.06924226412379E10</v>
      </c>
      <c r="G4189" s="4">
        <v>1.49315173769846E12</v>
      </c>
      <c r="H4189" s="4">
        <v>50.7904014587402</v>
      </c>
      <c r="I4189" s="4">
        <v>52.5997009277344</v>
      </c>
      <c r="J4189" s="4">
        <f t="shared" si="2"/>
        <v>75837776196520</v>
      </c>
      <c r="K4189" s="5">
        <f t="shared" si="3"/>
        <v>78539334842666</v>
      </c>
      <c r="L4189" s="5">
        <f t="shared" si="4"/>
        <v>2701558646146</v>
      </c>
      <c r="M4189" s="5">
        <f t="shared" si="5"/>
        <v>1.809299469</v>
      </c>
      <c r="N4189" s="4" t="b">
        <v>0</v>
      </c>
      <c r="O4189" s="4" t="b">
        <v>0</v>
      </c>
      <c r="P4189" s="4" t="b">
        <v>1</v>
      </c>
      <c r="Q4189" s="4" t="b">
        <v>1</v>
      </c>
      <c r="R4189" s="4">
        <v>9.55</v>
      </c>
      <c r="S4189" s="4">
        <v>3.42137379882455</v>
      </c>
      <c r="T4189" s="4">
        <v>1.275120769063E11</v>
      </c>
    </row>
    <row r="4190" ht="12.75" customHeight="1">
      <c r="A4190" s="8" t="str">
        <f t="shared" si="1"/>
        <v>France1998</v>
      </c>
      <c r="B4190" s="4" t="s">
        <v>89</v>
      </c>
      <c r="C4190" s="4">
        <v>1998.0</v>
      </c>
      <c r="D4190" s="4">
        <v>3.46870994567871</v>
      </c>
      <c r="E4190" s="4">
        <v>1.02322534539526E10</v>
      </c>
      <c r="F4190" s="4">
        <v>3.76985458771245E10</v>
      </c>
      <c r="G4190" s="4">
        <v>1.50310873915944E12</v>
      </c>
      <c r="H4190" s="4">
        <v>50.1297988891602</v>
      </c>
      <c r="I4190" s="4">
        <v>52.7593994140625</v>
      </c>
      <c r="J4190" s="4">
        <f t="shared" si="2"/>
        <v>75350538802602</v>
      </c>
      <c r="K4190" s="5">
        <f t="shared" si="3"/>
        <v>79303114332081</v>
      </c>
      <c r="L4190" s="5">
        <f t="shared" si="4"/>
        <v>3952575529479</v>
      </c>
      <c r="M4190" s="5">
        <f t="shared" si="5"/>
        <v>2.629600525</v>
      </c>
      <c r="N4190" s="4" t="b">
        <v>0</v>
      </c>
      <c r="O4190" s="4" t="b">
        <v>0</v>
      </c>
      <c r="P4190" s="4" t="b">
        <v>1</v>
      </c>
      <c r="Q4190" s="4" t="b">
        <v>1</v>
      </c>
      <c r="R4190" s="4">
        <v>9.8</v>
      </c>
      <c r="S4190" s="4">
        <v>3.58865942535427</v>
      </c>
      <c r="T4190" s="4">
        <v>9.95700146097998E9</v>
      </c>
    </row>
    <row r="4191" ht="12.75" customHeight="1">
      <c r="A4191" s="8" t="str">
        <f t="shared" si="1"/>
        <v>France1997</v>
      </c>
      <c r="B4191" s="4" t="s">
        <v>89</v>
      </c>
      <c r="C4191" s="4">
        <v>1997.0</v>
      </c>
      <c r="D4191" s="4">
        <v>2.20447993278503</v>
      </c>
      <c r="E4191" s="4">
        <v>2.01148664660335E9</v>
      </c>
      <c r="F4191" s="4">
        <v>3.78011486267183E10</v>
      </c>
      <c r="G4191" s="4">
        <v>1.45288491795909E12</v>
      </c>
      <c r="H4191" s="4">
        <v>50.8717994689942</v>
      </c>
      <c r="I4191" s="4">
        <v>54.1831016540527</v>
      </c>
      <c r="J4191" s="4">
        <f t="shared" si="2"/>
        <v>73910870197941</v>
      </c>
      <c r="K4191" s="5">
        <f t="shared" si="3"/>
        <v>78721811201417</v>
      </c>
      <c r="L4191" s="5">
        <f t="shared" si="4"/>
        <v>4810941003476</v>
      </c>
      <c r="M4191" s="5">
        <f t="shared" si="5"/>
        <v>3.311302185</v>
      </c>
      <c r="N4191" s="4" t="b">
        <v>0</v>
      </c>
      <c r="O4191" s="4" t="b">
        <v>1</v>
      </c>
      <c r="P4191" s="4" t="b">
        <v>1</v>
      </c>
      <c r="Q4191" s="4" t="b">
        <v>0</v>
      </c>
      <c r="R4191" s="4">
        <v>10.25</v>
      </c>
      <c r="S4191" s="4">
        <v>2.33629652937944</v>
      </c>
      <c r="T4191" s="4">
        <v>-5.02238212003498E10</v>
      </c>
    </row>
    <row r="4192" ht="12.75" customHeight="1">
      <c r="A4192" s="8" t="str">
        <f t="shared" si="1"/>
        <v>France1996</v>
      </c>
      <c r="B4192" s="4" t="s">
        <v>89</v>
      </c>
      <c r="C4192" s="4">
        <v>1996.0</v>
      </c>
      <c r="D4192" s="4">
        <v>1.07859003543854</v>
      </c>
      <c r="E4192" s="4">
        <v>-7.30632191659977E9</v>
      </c>
      <c r="F4192" s="4">
        <v>2.05606123917104E10</v>
      </c>
      <c r="G4192" s="4">
        <v>1.60567508654956E12</v>
      </c>
      <c r="H4192" s="4">
        <v>50.4720001220703</v>
      </c>
      <c r="I4192" s="4">
        <v>54.500301361084</v>
      </c>
      <c r="J4192" s="4">
        <f t="shared" si="2"/>
        <v>81041633164335</v>
      </c>
      <c r="K4192" s="5">
        <f t="shared" si="3"/>
        <v>87509776104936</v>
      </c>
      <c r="L4192" s="5">
        <f t="shared" si="4"/>
        <v>6468142940601</v>
      </c>
      <c r="M4192" s="5">
        <f t="shared" si="5"/>
        <v>4.028301239</v>
      </c>
      <c r="N4192" s="4" t="b">
        <v>0</v>
      </c>
      <c r="O4192" s="4" t="b">
        <v>1</v>
      </c>
      <c r="P4192" s="4" t="b">
        <v>0</v>
      </c>
      <c r="Q4192" s="4" t="b">
        <v>0</v>
      </c>
      <c r="R4192" s="4">
        <v>10.1</v>
      </c>
      <c r="S4192" s="4">
        <v>1.41299367250002</v>
      </c>
      <c r="T4192" s="4">
        <v>1.52790168590469E11</v>
      </c>
    </row>
    <row r="4193" ht="12.75" customHeight="1">
      <c r="A4193" s="8" t="str">
        <f t="shared" si="1"/>
        <v>France1995</v>
      </c>
      <c r="B4193" s="4" t="s">
        <v>89</v>
      </c>
      <c r="C4193" s="4">
        <v>1995.0</v>
      </c>
      <c r="D4193" s="4">
        <v>2.08654999732971</v>
      </c>
      <c r="E4193" s="4">
        <v>-3.24533691932876E10</v>
      </c>
      <c r="F4193" s="4">
        <v>1.08403366307297E10</v>
      </c>
      <c r="G4193" s="4">
        <v>1.60109475620975E12</v>
      </c>
      <c r="H4193" s="4">
        <v>48.9272994995117</v>
      </c>
      <c r="I4193" s="4">
        <v>54.3905982971192</v>
      </c>
      <c r="J4193" s="4">
        <f t="shared" si="2"/>
        <v>78337242664172</v>
      </c>
      <c r="K4193" s="5">
        <f t="shared" si="3"/>
        <v>87084501720629</v>
      </c>
      <c r="L4193" s="5">
        <f t="shared" si="4"/>
        <v>8747259056456</v>
      </c>
      <c r="M4193" s="5">
        <f t="shared" si="5"/>
        <v>5.463298798</v>
      </c>
      <c r="N4193" s="4" t="b">
        <v>0</v>
      </c>
      <c r="O4193" s="4" t="b">
        <v>1</v>
      </c>
      <c r="P4193" s="4" t="b">
        <v>1</v>
      </c>
      <c r="Q4193" s="4" t="b">
        <v>0</v>
      </c>
      <c r="R4193" s="4">
        <v>9.625</v>
      </c>
      <c r="S4193" s="4">
        <v>2.10669525325974</v>
      </c>
      <c r="T4193" s="4">
        <v>-4.58033033981005E9</v>
      </c>
    </row>
    <row r="4194" ht="12.75" customHeight="1">
      <c r="A4194" s="8" t="str">
        <f t="shared" si="1"/>
        <v>France1994</v>
      </c>
      <c r="B4194" s="4" t="s">
        <v>89</v>
      </c>
      <c r="C4194" s="4">
        <v>1994.0</v>
      </c>
      <c r="D4194" s="4">
        <v>2.18666005134583</v>
      </c>
      <c r="E4194" s="4">
        <v>-2.99858488345614E10</v>
      </c>
      <c r="F4194" s="4">
        <v>7.41527402652038E9</v>
      </c>
      <c r="G4194" s="4">
        <v>1.39398275047259E12</v>
      </c>
      <c r="H4194" s="4">
        <v>48.5999984741211</v>
      </c>
      <c r="I4194" s="4">
        <v>54.0662002563477</v>
      </c>
      <c r="J4194" s="4">
        <f t="shared" si="2"/>
        <v>67747559545919</v>
      </c>
      <c r="K4194" s="5">
        <f t="shared" si="3"/>
        <v>75367350540945</v>
      </c>
      <c r="L4194" s="5">
        <f t="shared" si="4"/>
        <v>7619790995026</v>
      </c>
      <c r="M4194" s="5">
        <f t="shared" si="5"/>
        <v>5.466201782</v>
      </c>
      <c r="N4194" s="4" t="b">
        <v>0</v>
      </c>
      <c r="O4194" s="4" t="b">
        <v>0</v>
      </c>
      <c r="P4194" s="4" t="b">
        <v>1</v>
      </c>
      <c r="Q4194" s="4" t="b">
        <v>1</v>
      </c>
      <c r="R4194" s="4">
        <v>10.275</v>
      </c>
      <c r="S4194" s="4">
        <v>2.35834218111899</v>
      </c>
      <c r="T4194" s="4">
        <v>-2.07112005737159E11</v>
      </c>
    </row>
    <row r="4195" ht="12.75" customHeight="1">
      <c r="A4195" s="8" t="str">
        <f t="shared" si="1"/>
        <v>France1993</v>
      </c>
      <c r="B4195" s="4" t="s">
        <v>89</v>
      </c>
      <c r="C4195" s="4">
        <v>1993.0</v>
      </c>
      <c r="D4195" s="4">
        <v>-0.939679980278015</v>
      </c>
      <c r="E4195" s="4">
        <v>-4.26426802936184E10</v>
      </c>
      <c r="F4195" s="4">
        <v>8.98978541058074E9</v>
      </c>
      <c r="G4195" s="4">
        <v>1.322815612694E12</v>
      </c>
      <c r="H4195" s="4">
        <v>48.6100997924805</v>
      </c>
      <c r="I4195" s="4">
        <v>55.0699996948242</v>
      </c>
      <c r="J4195" s="4">
        <f t="shared" si="2"/>
        <v>64302198940107</v>
      </c>
      <c r="K4195" s="5">
        <f t="shared" si="3"/>
        <v>72847455387367</v>
      </c>
      <c r="L4195" s="5">
        <f t="shared" si="4"/>
        <v>8545256447261</v>
      </c>
      <c r="M4195" s="5">
        <f t="shared" si="5"/>
        <v>6.459899902</v>
      </c>
      <c r="N4195" s="4" t="b">
        <v>1</v>
      </c>
      <c r="O4195" s="4" t="b">
        <v>1</v>
      </c>
      <c r="P4195" s="4" t="b">
        <v>0</v>
      </c>
      <c r="Q4195" s="4" t="b">
        <v>1</v>
      </c>
      <c r="R4195" s="4">
        <v>9.65</v>
      </c>
      <c r="S4195" s="4">
        <v>-0.628666351905437</v>
      </c>
      <c r="T4195" s="4">
        <v>-7.116713777859E10</v>
      </c>
    </row>
    <row r="4196" ht="12.75" customHeight="1">
      <c r="A4196" s="8" t="str">
        <f t="shared" si="1"/>
        <v>France1992</v>
      </c>
      <c r="B4196" s="4" t="s">
        <v>89</v>
      </c>
      <c r="C4196" s="4">
        <v>1992.0</v>
      </c>
      <c r="D4196" s="4">
        <v>1.34048998355865</v>
      </c>
      <c r="E4196" s="4">
        <v>-2.29408555950285E10</v>
      </c>
      <c r="F4196" s="4">
        <v>3.89342989458264E9</v>
      </c>
      <c r="G4196" s="4">
        <v>1.40146592317224E12</v>
      </c>
      <c r="H4196" s="4">
        <v>47.3964004516602</v>
      </c>
      <c r="I4196" s="4">
        <v>52.0005989074707</v>
      </c>
      <c r="J4196" s="4">
        <f t="shared" si="2"/>
        <v>66424440114027</v>
      </c>
      <c r="K4196" s="5">
        <f t="shared" si="3"/>
        <v>72877067353368</v>
      </c>
      <c r="L4196" s="5">
        <f t="shared" si="4"/>
        <v>6452627239341</v>
      </c>
      <c r="M4196" s="5">
        <f t="shared" si="5"/>
        <v>4.604198456</v>
      </c>
      <c r="N4196" s="4" t="b">
        <v>1</v>
      </c>
      <c r="O4196" s="4" t="b">
        <v>1</v>
      </c>
      <c r="P4196" s="4" t="b">
        <v>0</v>
      </c>
      <c r="Q4196" s="4" t="b">
        <v>0</v>
      </c>
      <c r="R4196" s="4">
        <v>8.7</v>
      </c>
      <c r="S4196" s="4">
        <v>1.59934267687127</v>
      </c>
      <c r="T4196" s="4">
        <v>7.86503104782399E10</v>
      </c>
    </row>
    <row r="4197" ht="12.75" customHeight="1">
      <c r="A4197" s="8" t="str">
        <f t="shared" si="1"/>
        <v>France1991</v>
      </c>
      <c r="B4197" s="4" t="s">
        <v>89</v>
      </c>
      <c r="C4197" s="4">
        <v>1991.0</v>
      </c>
      <c r="D4197" s="4">
        <v>0.986257016658783</v>
      </c>
      <c r="E4197" s="4">
        <v>-2.55059245268614E9</v>
      </c>
      <c r="F4197" s="4">
        <v>-6.51825544178685E9</v>
      </c>
      <c r="G4197" s="4">
        <v>1.26927682827578E12</v>
      </c>
      <c r="H4197" s="4">
        <v>47.7084007263184</v>
      </c>
      <c r="I4197" s="4">
        <v>50.6917991638184</v>
      </c>
      <c r="J4197" s="4">
        <f t="shared" si="2"/>
        <v>60555167556011</v>
      </c>
      <c r="K4197" s="5">
        <f t="shared" si="3"/>
        <v>64341926062244</v>
      </c>
      <c r="L4197" s="5">
        <f t="shared" si="4"/>
        <v>3786758506233</v>
      </c>
      <c r="M4197" s="5">
        <f t="shared" si="5"/>
        <v>2.983398438</v>
      </c>
      <c r="N4197" s="4" t="b">
        <v>0</v>
      </c>
      <c r="O4197" s="4" t="b">
        <v>0</v>
      </c>
      <c r="P4197" s="4" t="b">
        <v>0</v>
      </c>
      <c r="Q4197" s="4" t="b">
        <v>1</v>
      </c>
      <c r="R4197" s="4">
        <v>7.875</v>
      </c>
      <c r="S4197" s="4">
        <v>1.04817584704435</v>
      </c>
      <c r="T4197" s="4">
        <v>-1.32189094896459E11</v>
      </c>
    </row>
    <row r="4198" ht="12.75" customHeight="1">
      <c r="A4198" s="8" t="str">
        <f t="shared" si="1"/>
        <v>France1990</v>
      </c>
      <c r="B4198" s="4" t="s">
        <v>89</v>
      </c>
      <c r="C4198" s="4">
        <v>1990.0</v>
      </c>
      <c r="D4198" s="4">
        <v>2.61389994621277</v>
      </c>
      <c r="E4198" s="4">
        <v>2.2502793682927E9</v>
      </c>
      <c r="F4198" s="4">
        <v>-9.94422823423224E9</v>
      </c>
      <c r="G4198" s="4">
        <v>1.26917961691363E12</v>
      </c>
      <c r="H4198" s="4">
        <v>47.1080017089844</v>
      </c>
      <c r="I4198" s="4">
        <v>49.5834999084473</v>
      </c>
      <c r="J4198" s="4">
        <f t="shared" si="2"/>
        <v>59788515562576</v>
      </c>
      <c r="K4198" s="5">
        <f t="shared" si="3"/>
        <v>62930367419040</v>
      </c>
      <c r="L4198" s="5">
        <f t="shared" si="4"/>
        <v>3141851856465</v>
      </c>
      <c r="M4198" s="5">
        <f t="shared" si="5"/>
        <v>2.475498199</v>
      </c>
      <c r="N4198" s="4" t="b">
        <v>0</v>
      </c>
      <c r="O4198" s="4" t="b">
        <v>0</v>
      </c>
      <c r="P4198" s="4" t="b">
        <v>1</v>
      </c>
      <c r="Q4198" s="4" t="b">
        <v>1</v>
      </c>
      <c r="R4198" s="4">
        <v>7.65</v>
      </c>
      <c r="S4198" s="4">
        <v>2.92393508123074</v>
      </c>
      <c r="T4198" s="4">
        <v>-9.72113621501464E7</v>
      </c>
    </row>
    <row r="4199" ht="12.75" customHeight="1">
      <c r="A4199" s="8" t="str">
        <f t="shared" si="1"/>
        <v>France1989</v>
      </c>
      <c r="B4199" s="4" t="s">
        <v>89</v>
      </c>
      <c r="C4199" s="4">
        <v>1989.0</v>
      </c>
      <c r="D4199" s="4">
        <v>4.14348983764648</v>
      </c>
      <c r="E4199" s="4">
        <v>5.57133142413264E9</v>
      </c>
      <c r="F4199" s="4">
        <v>-4.67101064432631E9</v>
      </c>
      <c r="G4199" s="4">
        <v>1.02521180341353E12</v>
      </c>
      <c r="H4199" s="4">
        <v>47.0242004394531</v>
      </c>
      <c r="I4199" s="4">
        <v>48.9269981384277</v>
      </c>
      <c r="J4199" s="4">
        <f t="shared" si="2"/>
        <v>48209765336611</v>
      </c>
      <c r="K4199" s="5">
        <f t="shared" si="3"/>
        <v>50160535997108</v>
      </c>
      <c r="L4199" s="5">
        <f t="shared" si="4"/>
        <v>1950770660497</v>
      </c>
      <c r="M4199" s="5">
        <f t="shared" si="5"/>
        <v>1.902797699</v>
      </c>
      <c r="N4199" s="4" t="b">
        <v>0</v>
      </c>
      <c r="O4199" s="4" t="b">
        <v>0</v>
      </c>
      <c r="P4199" s="4" t="b">
        <v>1</v>
      </c>
      <c r="Q4199" s="4" t="b">
        <v>1</v>
      </c>
      <c r="R4199" s="4" t="s">
        <v>39</v>
      </c>
      <c r="S4199" s="4">
        <v>4.34386106267613</v>
      </c>
      <c r="T4199" s="4">
        <v>-2.43967813500099E11</v>
      </c>
    </row>
    <row r="4200" ht="12.75" customHeight="1">
      <c r="A4200" s="8" t="str">
        <f t="shared" si="1"/>
        <v>France1988</v>
      </c>
      <c r="B4200" s="4" t="s">
        <v>89</v>
      </c>
      <c r="C4200" s="4">
        <v>1988.0</v>
      </c>
      <c r="D4200" s="4">
        <v>4.56236982345581</v>
      </c>
      <c r="E4200" s="4">
        <v>-3.39064189735559E9</v>
      </c>
      <c r="F4200" s="4">
        <v>-4.6189080997887E9</v>
      </c>
      <c r="G4200" s="4">
        <v>1.01884704327717E12</v>
      </c>
      <c r="H4200" s="4">
        <v>47.3574981689453</v>
      </c>
      <c r="I4200" s="4">
        <v>50.0564002990723</v>
      </c>
      <c r="J4200" s="4">
        <f t="shared" si="2"/>
        <v>48250046986434</v>
      </c>
      <c r="K4200" s="5">
        <f t="shared" si="3"/>
        <v>50999815441808</v>
      </c>
      <c r="L4200" s="5">
        <f t="shared" si="4"/>
        <v>2749768455374</v>
      </c>
      <c r="M4200" s="5">
        <f t="shared" si="5"/>
        <v>2.69890213</v>
      </c>
      <c r="N4200" s="4" t="b">
        <v>0</v>
      </c>
      <c r="O4200" s="4" t="b">
        <v>0</v>
      </c>
      <c r="P4200" s="4" t="b">
        <v>1</v>
      </c>
      <c r="Q4200" s="4" t="b">
        <v>1</v>
      </c>
      <c r="R4200" s="4" t="s">
        <v>39</v>
      </c>
      <c r="S4200" s="4">
        <v>4.74314219356484</v>
      </c>
      <c r="T4200" s="4">
        <v>-6.36476013635998E9</v>
      </c>
    </row>
    <row r="4201" ht="12.75" customHeight="1">
      <c r="A4201" s="8" t="str">
        <f t="shared" si="1"/>
        <v>France1987</v>
      </c>
      <c r="B4201" s="4" t="s">
        <v>89</v>
      </c>
      <c r="C4201" s="4">
        <v>1987.0</v>
      </c>
      <c r="D4201" s="4">
        <v>2.44881010055542</v>
      </c>
      <c r="E4201" s="4">
        <v>3.14125190819114E9</v>
      </c>
      <c r="F4201" s="4">
        <v>-4.44583286707591E9</v>
      </c>
      <c r="G4201" s="4">
        <v>9.34173305685911E11</v>
      </c>
      <c r="H4201" s="4">
        <v>48.5845985412598</v>
      </c>
      <c r="I4201" s="4">
        <v>50.7109985351563</v>
      </c>
      <c r="J4201" s="4">
        <f t="shared" si="2"/>
        <v>45386435024712</v>
      </c>
      <c r="K4201" s="5">
        <f t="shared" si="3"/>
        <v>47372861136220</v>
      </c>
      <c r="L4201" s="5">
        <f t="shared" si="4"/>
        <v>1986426111509</v>
      </c>
      <c r="M4201" s="5">
        <f t="shared" si="5"/>
        <v>2.126399994</v>
      </c>
      <c r="N4201" s="4" t="b">
        <v>0</v>
      </c>
      <c r="O4201" s="4" t="b">
        <v>1</v>
      </c>
      <c r="P4201" s="4" t="b">
        <v>1</v>
      </c>
      <c r="Q4201" s="4" t="b">
        <v>1</v>
      </c>
      <c r="R4201" s="4" t="s">
        <v>39</v>
      </c>
      <c r="S4201" s="4">
        <v>2.56190033450119</v>
      </c>
      <c r="T4201" s="4">
        <v>-8.4673737591259E10</v>
      </c>
    </row>
    <row r="4202" ht="12.75" customHeight="1">
      <c r="A4202" s="8" t="str">
        <f t="shared" si="1"/>
        <v>France1986</v>
      </c>
      <c r="B4202" s="4" t="s">
        <v>89</v>
      </c>
      <c r="C4202" s="4">
        <v>1986.0</v>
      </c>
      <c r="D4202" s="4">
        <v>2.41529011726379</v>
      </c>
      <c r="E4202" s="4">
        <v>-5.82723553761669E9</v>
      </c>
      <c r="F4202" s="4">
        <v>2.4299905440372E9</v>
      </c>
      <c r="G4202" s="4">
        <v>7.71470783218108E11</v>
      </c>
      <c r="H4202" s="4">
        <v>47.9804000854492</v>
      </c>
      <c r="I4202" s="4">
        <v>51.2825012207031</v>
      </c>
      <c r="J4202" s="4">
        <f t="shared" si="2"/>
        <v>37015476833040</v>
      </c>
      <c r="K4202" s="5">
        <f t="shared" si="3"/>
        <v>39562951382119</v>
      </c>
      <c r="L4202" s="5">
        <f t="shared" si="4"/>
        <v>2547474549080</v>
      </c>
      <c r="M4202" s="5">
        <f t="shared" si="5"/>
        <v>3.302101135</v>
      </c>
      <c r="N4202" s="4" t="b">
        <v>0</v>
      </c>
      <c r="O4202" s="4" t="b">
        <v>1</v>
      </c>
      <c r="P4202" s="4" t="b">
        <v>1</v>
      </c>
      <c r="Q4202" s="4" t="b">
        <v>0</v>
      </c>
      <c r="R4202" s="4" t="s">
        <v>39</v>
      </c>
      <c r="S4202" s="4">
        <v>2.33727634979969</v>
      </c>
      <c r="T4202" s="4">
        <v>-1.62702522467802E11</v>
      </c>
    </row>
    <row r="4203" ht="12.75" customHeight="1">
      <c r="A4203" s="8" t="str">
        <f t="shared" si="1"/>
        <v>France1985</v>
      </c>
      <c r="B4203" s="4" t="s">
        <v>89</v>
      </c>
      <c r="C4203" s="4">
        <v>1985.0</v>
      </c>
      <c r="D4203" s="4">
        <v>1.67237997055054</v>
      </c>
      <c r="E4203" s="4">
        <v>-3.11178734717638E9</v>
      </c>
      <c r="F4203" s="4">
        <v>-3.45979492834516E7</v>
      </c>
      <c r="G4203" s="4">
        <v>5.53138414367061E11</v>
      </c>
      <c r="H4203" s="4">
        <v>48.8064994812012</v>
      </c>
      <c r="I4203" s="4">
        <v>51.8839988708496</v>
      </c>
      <c r="J4203" s="4">
        <f t="shared" si="2"/>
        <v>26996749733838</v>
      </c>
      <c r="K4203" s="5">
        <f t="shared" si="3"/>
        <v>28699032866444</v>
      </c>
      <c r="L4203" s="5">
        <f t="shared" si="4"/>
        <v>1702283132606</v>
      </c>
      <c r="M4203" s="5">
        <f t="shared" si="5"/>
        <v>3.07749939</v>
      </c>
      <c r="N4203" s="4" t="b">
        <v>0</v>
      </c>
      <c r="O4203" s="4" t="b">
        <v>1</v>
      </c>
      <c r="P4203" s="4" t="b">
        <v>0</v>
      </c>
      <c r="Q4203" s="4" t="b">
        <v>0</v>
      </c>
      <c r="R4203" s="4" t="s">
        <v>39</v>
      </c>
      <c r="S4203" s="4">
        <v>1.62278136715794</v>
      </c>
      <c r="T4203" s="4">
        <v>-2.18332368851047E11</v>
      </c>
    </row>
    <row r="4204" ht="12.75" customHeight="1">
      <c r="A4204" s="8" t="str">
        <f t="shared" si="1"/>
        <v>France1984</v>
      </c>
      <c r="B4204" s="4" t="s">
        <v>89</v>
      </c>
      <c r="C4204" s="4">
        <v>1984.0</v>
      </c>
      <c r="D4204" s="4">
        <v>1.44840002059937</v>
      </c>
      <c r="E4204" s="4">
        <v>-2.5515347458548E9</v>
      </c>
      <c r="F4204" s="4">
        <v>-8.75999017508225E8</v>
      </c>
      <c r="G4204" s="4">
        <v>5.30683779929445E11</v>
      </c>
      <c r="H4204" s="4">
        <v>48.4208984375</v>
      </c>
      <c r="I4204" s="4">
        <v>51.2210998535156</v>
      </c>
      <c r="J4204" s="4">
        <f t="shared" si="2"/>
        <v>25696185410392</v>
      </c>
      <c r="K4204" s="5">
        <f t="shared" si="3"/>
        <v>27182206882407</v>
      </c>
      <c r="L4204" s="5">
        <f t="shared" si="4"/>
        <v>1486021472015</v>
      </c>
      <c r="M4204" s="5">
        <f t="shared" si="5"/>
        <v>2.800201416</v>
      </c>
      <c r="N4204" s="4" t="b">
        <v>0</v>
      </c>
      <c r="O4204" s="4" t="b">
        <v>1</v>
      </c>
      <c r="P4204" s="4" t="b">
        <v>0</v>
      </c>
      <c r="Q4204" s="4" t="b">
        <v>0</v>
      </c>
      <c r="R4204" s="4" t="s">
        <v>39</v>
      </c>
      <c r="S4204" s="4">
        <v>1.51372160344316</v>
      </c>
      <c r="T4204" s="4">
        <v>-2.2454634437616E10</v>
      </c>
    </row>
    <row r="4205" ht="12.75" customHeight="1">
      <c r="A4205" s="8" t="str">
        <f t="shared" si="1"/>
        <v>France1983</v>
      </c>
      <c r="B4205" s="4" t="s">
        <v>89</v>
      </c>
      <c r="C4205" s="4">
        <v>1983.0</v>
      </c>
      <c r="D4205" s="4">
        <v>1.16275000572205</v>
      </c>
      <c r="E4205" s="4">
        <v>-2.11037762752959E9</v>
      </c>
      <c r="F4205" s="4">
        <v>-5.1655120574456E9</v>
      </c>
      <c r="G4205" s="4">
        <v>5.5986917979172E11</v>
      </c>
      <c r="H4205" s="4">
        <v>47.6618995666504</v>
      </c>
      <c r="I4205" s="4">
        <v>50.2373008728027</v>
      </c>
      <c r="J4205" s="4">
        <f t="shared" si="2"/>
        <v>26684428617696</v>
      </c>
      <c r="K4205" s="5">
        <f t="shared" si="3"/>
        <v>28126316434606</v>
      </c>
      <c r="L4205" s="5">
        <f t="shared" si="4"/>
        <v>1441887816910</v>
      </c>
      <c r="M4205" s="5">
        <f t="shared" si="5"/>
        <v>2.575401306</v>
      </c>
      <c r="N4205" s="4" t="b">
        <v>0</v>
      </c>
      <c r="O4205" s="4" t="b">
        <v>1</v>
      </c>
      <c r="P4205" s="4" t="b">
        <v>0</v>
      </c>
      <c r="Q4205" s="4" t="b">
        <v>0</v>
      </c>
      <c r="R4205" s="4" t="s">
        <v>39</v>
      </c>
      <c r="S4205" s="4">
        <v>1.24086486211559</v>
      </c>
      <c r="T4205" s="4">
        <v>2.91853998622749E10</v>
      </c>
    </row>
    <row r="4206" ht="12.75" customHeight="1">
      <c r="A4206" s="8" t="str">
        <f t="shared" si="1"/>
        <v>France1982</v>
      </c>
      <c r="B4206" s="4" t="s">
        <v>89</v>
      </c>
      <c r="C4206" s="4">
        <v>1982.0</v>
      </c>
      <c r="D4206" s="4">
        <v>2.40756988525391</v>
      </c>
      <c r="E4206" s="4">
        <v>-6.84147674691023E9</v>
      </c>
      <c r="F4206" s="4">
        <v>-1.20821746308082E10</v>
      </c>
      <c r="G4206" s="4">
        <v>5.84877732308614E11</v>
      </c>
      <c r="H4206" s="4">
        <v>46.9620018005371</v>
      </c>
      <c r="I4206" s="4">
        <v>49.8703994750977</v>
      </c>
      <c r="J4206" s="4">
        <f t="shared" si="2"/>
        <v>27467029117771</v>
      </c>
      <c r="K4206" s="5">
        <f t="shared" si="3"/>
        <v>29168086154320</v>
      </c>
      <c r="L4206" s="5">
        <f t="shared" si="4"/>
        <v>1701057036549</v>
      </c>
      <c r="M4206" s="5">
        <f t="shared" si="5"/>
        <v>2.908397675</v>
      </c>
      <c r="N4206" s="4" t="b">
        <v>0</v>
      </c>
      <c r="O4206" s="4" t="b">
        <v>1</v>
      </c>
      <c r="P4206" s="4" t="b">
        <v>0</v>
      </c>
      <c r="Q4206" s="4" t="b">
        <v>0</v>
      </c>
      <c r="R4206" s="4" t="s">
        <v>39</v>
      </c>
      <c r="S4206" s="4">
        <v>2.50539661637579</v>
      </c>
      <c r="T4206" s="4">
        <v>2.5008552516894E10</v>
      </c>
    </row>
    <row r="4207" ht="12.75" customHeight="1">
      <c r="A4207" s="8" t="str">
        <f t="shared" si="1"/>
        <v>France1981</v>
      </c>
      <c r="B4207" s="4" t="s">
        <v>89</v>
      </c>
      <c r="C4207" s="4">
        <v>1981.0</v>
      </c>
      <c r="D4207" s="4">
        <v>0.905484974384308</v>
      </c>
      <c r="E4207" s="4">
        <v>-4.30406375580259E9</v>
      </c>
      <c r="F4207" s="4">
        <v>-4.81081897165994E9</v>
      </c>
      <c r="G4207" s="4">
        <v>6.15552202776101E11</v>
      </c>
      <c r="H4207" s="4">
        <v>46.1440010070801</v>
      </c>
      <c r="I4207" s="4">
        <v>48.5316009521484</v>
      </c>
      <c r="J4207" s="4">
        <f t="shared" si="2"/>
        <v>28404041464811</v>
      </c>
      <c r="K4207" s="5">
        <f t="shared" si="3"/>
        <v>29873733870346</v>
      </c>
      <c r="L4207" s="5">
        <f t="shared" si="4"/>
        <v>1469692405535</v>
      </c>
      <c r="M4207" s="5">
        <f t="shared" si="5"/>
        <v>2.387599945</v>
      </c>
      <c r="N4207" s="4" t="b">
        <v>0</v>
      </c>
      <c r="O4207" s="4" t="b">
        <v>1</v>
      </c>
      <c r="P4207" s="4" t="b">
        <v>0</v>
      </c>
      <c r="Q4207" s="4" t="b">
        <v>0</v>
      </c>
      <c r="R4207" s="4" t="s">
        <v>39</v>
      </c>
      <c r="S4207" s="4">
        <v>1.06901983853727</v>
      </c>
      <c r="T4207" s="4">
        <v>3.06744704674869E10</v>
      </c>
    </row>
    <row r="4208" ht="12.75" customHeight="1">
      <c r="A4208" s="8" t="str">
        <f t="shared" si="1"/>
        <v>France1980</v>
      </c>
      <c r="B4208" s="4" t="s">
        <v>89</v>
      </c>
      <c r="C4208" s="4">
        <v>1980.0</v>
      </c>
      <c r="D4208" s="4">
        <v>1.67560994625092</v>
      </c>
      <c r="E4208" s="4">
        <v>6.60223301030286E9</v>
      </c>
      <c r="F4208" s="4">
        <v>-4.2083404886611E9</v>
      </c>
      <c r="G4208" s="4">
        <v>7.01288419745421E11</v>
      </c>
      <c r="H4208" s="4">
        <v>45.6938018798828</v>
      </c>
      <c r="I4208" s="4">
        <v>45.9609985351563</v>
      </c>
      <c r="J4208" s="4">
        <f t="shared" si="2"/>
        <v>32044534112503</v>
      </c>
      <c r="K4208" s="5">
        <f t="shared" si="3"/>
        <v>32231916032641</v>
      </c>
      <c r="L4208" s="5">
        <f t="shared" si="4"/>
        <v>187381920138</v>
      </c>
      <c r="M4208" s="5">
        <f t="shared" si="5"/>
        <v>0.2671966553</v>
      </c>
      <c r="N4208" s="4" t="b">
        <v>0</v>
      </c>
      <c r="O4208" s="4" t="b">
        <v>1</v>
      </c>
      <c r="P4208" s="4" t="b">
        <v>0</v>
      </c>
      <c r="Q4208" s="4" t="b">
        <v>0</v>
      </c>
      <c r="R4208" s="4" t="s">
        <v>39</v>
      </c>
      <c r="S4208" s="4">
        <v>1.57874525990584</v>
      </c>
      <c r="T4208" s="4">
        <v>8.573621696932E10</v>
      </c>
    </row>
    <row r="4209" ht="12.75" customHeight="1">
      <c r="A4209" s="8" t="str">
        <f t="shared" si="1"/>
        <v>France1979</v>
      </c>
      <c r="B4209" s="4" t="s">
        <v>89</v>
      </c>
      <c r="C4209" s="4">
        <v>1979.0</v>
      </c>
      <c r="D4209" s="4">
        <v>3.52986001968384</v>
      </c>
      <c r="E4209" s="4">
        <v>4.72799595015085E9</v>
      </c>
      <c r="F4209" s="4">
        <v>5.14150155627475E9</v>
      </c>
      <c r="G4209" s="4">
        <v>6.1395312981807E11</v>
      </c>
      <c r="H4209" s="4">
        <v>44.5639991760254</v>
      </c>
      <c r="I4209" s="4">
        <v>44.9222984313965</v>
      </c>
      <c r="J4209" s="4">
        <f t="shared" si="2"/>
        <v>27360206771331</v>
      </c>
      <c r="K4209" s="5">
        <f t="shared" si="3"/>
        <v>27580185720577</v>
      </c>
      <c r="L4209" s="5">
        <f t="shared" si="4"/>
        <v>219978949247</v>
      </c>
      <c r="M4209" s="5">
        <f t="shared" si="5"/>
        <v>0.3582992554</v>
      </c>
      <c r="N4209" s="4" t="b">
        <v>0</v>
      </c>
      <c r="O4209" s="4" t="b">
        <v>0</v>
      </c>
      <c r="P4209" s="4" t="b">
        <v>1</v>
      </c>
      <c r="Q4209" s="4" t="b">
        <v>1</v>
      </c>
      <c r="R4209" s="4" t="s">
        <v>39</v>
      </c>
      <c r="S4209" s="4">
        <v>3.54998915669242</v>
      </c>
      <c r="T4209" s="4">
        <v>-8.7335289927351E10</v>
      </c>
    </row>
    <row r="4210" ht="12.75" customHeight="1">
      <c r="A4210" s="8" t="str">
        <f t="shared" si="1"/>
        <v>France1978</v>
      </c>
      <c r="B4210" s="4" t="s">
        <v>89</v>
      </c>
      <c r="C4210" s="4">
        <v>1978.0</v>
      </c>
      <c r="D4210" s="4">
        <v>3.95448994636536</v>
      </c>
      <c r="E4210" s="4">
        <v>-3.55668691745851E9</v>
      </c>
      <c r="F4210" s="4">
        <v>7.06371471530522E9</v>
      </c>
      <c r="G4210" s="4">
        <v>5.06707848837209E11</v>
      </c>
      <c r="H4210" s="4">
        <v>42.9822006225586</v>
      </c>
      <c r="I4210" s="4">
        <v>44.7102012634277</v>
      </c>
      <c r="J4210" s="4">
        <f t="shared" si="2"/>
        <v>21779418415746</v>
      </c>
      <c r="K4210" s="5">
        <f t="shared" si="3"/>
        <v>22655009903270</v>
      </c>
      <c r="L4210" s="5">
        <f t="shared" si="4"/>
        <v>875591487524</v>
      </c>
      <c r="M4210" s="5">
        <f t="shared" si="5"/>
        <v>1.728000641</v>
      </c>
      <c r="N4210" s="4" t="b">
        <v>0</v>
      </c>
      <c r="O4210" s="4" t="b">
        <v>0</v>
      </c>
      <c r="P4210" s="4" t="b">
        <v>1</v>
      </c>
      <c r="Q4210" s="4" t="b">
        <v>1</v>
      </c>
      <c r="R4210" s="4" t="s">
        <v>39</v>
      </c>
      <c r="S4210" s="4">
        <v>3.97854372235838</v>
      </c>
      <c r="T4210" s="4">
        <v>-1.0724528098086E11</v>
      </c>
    </row>
    <row r="4211" ht="12.75" customHeight="1">
      <c r="A4211" s="8" t="str">
        <f t="shared" si="1"/>
        <v>France1977</v>
      </c>
      <c r="B4211" s="4" t="s">
        <v>89</v>
      </c>
      <c r="C4211" s="4">
        <v>1977.0</v>
      </c>
      <c r="D4211" s="4">
        <v>3.55633997917175</v>
      </c>
      <c r="E4211" s="4">
        <v>7.47540362173379E9</v>
      </c>
      <c r="F4211" s="4">
        <v>-4.05105191702074E8</v>
      </c>
      <c r="G4211" s="4">
        <v>4.10279486493715E11</v>
      </c>
      <c r="H4211" s="4">
        <v>22.3341999053955</v>
      </c>
      <c r="I4211" s="4">
        <v>21.4323997497559</v>
      </c>
      <c r="J4211" s="4">
        <f t="shared" si="2"/>
        <v>9163264068434</v>
      </c>
      <c r="K4211" s="5">
        <f t="shared" si="3"/>
        <v>8793273963658</v>
      </c>
      <c r="L4211" s="5">
        <f t="shared" si="4"/>
        <v>-369990104776</v>
      </c>
      <c r="M4211" s="5">
        <f t="shared" si="5"/>
        <v>-0.9018001556</v>
      </c>
      <c r="N4211" s="4" t="b">
        <v>0</v>
      </c>
      <c r="O4211" s="4" t="b">
        <v>0</v>
      </c>
      <c r="P4211" s="4" t="b">
        <v>1</v>
      </c>
      <c r="Q4211" s="4" t="b">
        <v>1</v>
      </c>
      <c r="R4211" s="4" t="s">
        <v>39</v>
      </c>
      <c r="S4211" s="4">
        <v>3.46431200428788</v>
      </c>
      <c r="T4211" s="4">
        <v>-9.64283623434939E10</v>
      </c>
    </row>
    <row r="4212" ht="12.75" customHeight="1">
      <c r="A4212" s="8" t="str">
        <f t="shared" si="1"/>
        <v>France1976</v>
      </c>
      <c r="B4212" s="4" t="s">
        <v>89</v>
      </c>
      <c r="C4212" s="4">
        <v>1976.0</v>
      </c>
      <c r="D4212" s="4">
        <v>4.41269016265869</v>
      </c>
      <c r="E4212" s="4">
        <v>6.78138385486875E9</v>
      </c>
      <c r="F4212" s="4">
        <v>-3.35621091883412E9</v>
      </c>
      <c r="G4212" s="4">
        <v>3.72319038514067E11</v>
      </c>
      <c r="H4212" s="4">
        <v>22.7056007385254</v>
      </c>
      <c r="I4212" s="4">
        <v>21.6924991607666</v>
      </c>
      <c r="J4212" s="4">
        <f t="shared" si="2"/>
        <v>8453727435852</v>
      </c>
      <c r="K4212" s="5">
        <f t="shared" si="3"/>
        <v>8076530430504</v>
      </c>
      <c r="L4212" s="5">
        <f t="shared" si="4"/>
        <v>-377197005348</v>
      </c>
      <c r="M4212" s="5">
        <f t="shared" si="5"/>
        <v>-1.013101578</v>
      </c>
      <c r="N4212" s="4" t="b">
        <v>0</v>
      </c>
      <c r="O4212" s="4" t="b">
        <v>0</v>
      </c>
      <c r="P4212" s="4" t="b">
        <v>1</v>
      </c>
      <c r="Q4212" s="4" t="b">
        <v>0</v>
      </c>
      <c r="R4212" s="4" t="s">
        <v>39</v>
      </c>
      <c r="S4212" s="4">
        <v>4.35675890276836</v>
      </c>
      <c r="T4212" s="4">
        <v>-3.7960447979648E10</v>
      </c>
    </row>
    <row r="4213" ht="12.75" customHeight="1">
      <c r="A4213" s="8" t="str">
        <f t="shared" si="1"/>
        <v>France1975</v>
      </c>
      <c r="B4213" s="4" t="s">
        <v>89</v>
      </c>
      <c r="C4213" s="4">
        <v>1975.0</v>
      </c>
      <c r="D4213" s="4">
        <v>-0.971711993217468</v>
      </c>
      <c r="E4213" s="4">
        <v>2.21102715691459E9</v>
      </c>
      <c r="F4213" s="4">
        <v>2.74035918239273E9</v>
      </c>
      <c r="G4213" s="4">
        <v>3.60832186018051E11</v>
      </c>
      <c r="H4213" s="4">
        <v>21.7630996704102</v>
      </c>
      <c r="I4213" s="4">
        <v>22.0386009216309</v>
      </c>
      <c r="J4213" s="4">
        <f t="shared" si="2"/>
        <v>7852826828603</v>
      </c>
      <c r="K4213" s="5">
        <f t="shared" si="3"/>
        <v>7952236547332</v>
      </c>
      <c r="L4213" s="5">
        <f t="shared" si="4"/>
        <v>99409718729</v>
      </c>
      <c r="M4213" s="5">
        <f t="shared" si="5"/>
        <v>0.2755012512</v>
      </c>
      <c r="N4213" s="4" t="b">
        <v>1</v>
      </c>
      <c r="O4213" s="4" t="b">
        <v>1</v>
      </c>
      <c r="P4213" s="4" t="b">
        <v>0</v>
      </c>
      <c r="Q4213" s="4" t="b">
        <v>0</v>
      </c>
      <c r="R4213" s="4" t="s">
        <v>39</v>
      </c>
      <c r="S4213" s="4">
        <v>-0.959884746223096</v>
      </c>
      <c r="T4213" s="4">
        <v>-1.14868524960159E10</v>
      </c>
    </row>
    <row r="4214" ht="12.75" customHeight="1">
      <c r="A4214" s="8" t="str">
        <f t="shared" si="1"/>
        <v>France1974</v>
      </c>
      <c r="B4214" s="4" t="s">
        <v>89</v>
      </c>
      <c r="C4214" s="4">
        <v>1974.0</v>
      </c>
      <c r="D4214" s="4">
        <v>4.47868013381958</v>
      </c>
      <c r="E4214" s="4">
        <v>1.0426004328875E10</v>
      </c>
      <c r="F4214" s="4" t="s">
        <v>39</v>
      </c>
      <c r="G4214" s="4">
        <v>2.85552373158756E11</v>
      </c>
      <c r="H4214" s="4">
        <v>22.9265003204346</v>
      </c>
      <c r="I4214" s="4">
        <v>19.8747997283936</v>
      </c>
      <c r="J4214" s="4">
        <f t="shared" si="2"/>
        <v>6546716574725</v>
      </c>
      <c r="K4214" s="5">
        <f t="shared" si="3"/>
        <v>5675296228498</v>
      </c>
      <c r="L4214" s="5">
        <f t="shared" si="4"/>
        <v>-871420346227</v>
      </c>
      <c r="M4214" s="5">
        <f t="shared" si="5"/>
        <v>-3.051700592</v>
      </c>
      <c r="N4214" s="4" t="b">
        <v>1</v>
      </c>
      <c r="O4214" s="4" t="b">
        <v>1</v>
      </c>
      <c r="P4214" s="4" t="b">
        <v>1</v>
      </c>
      <c r="Q4214" s="4" t="b">
        <v>0</v>
      </c>
      <c r="R4214" s="4" t="s">
        <v>39</v>
      </c>
      <c r="S4214" s="4">
        <v>4.30091914308284</v>
      </c>
      <c r="T4214" s="4">
        <v>-7.5279812859295E10</v>
      </c>
    </row>
    <row r="4215" ht="12.75" customHeight="1">
      <c r="A4215" s="8" t="str">
        <f t="shared" si="1"/>
        <v>France1973</v>
      </c>
      <c r="B4215" s="4" t="s">
        <v>89</v>
      </c>
      <c r="C4215" s="4">
        <v>1973.0</v>
      </c>
      <c r="D4215" s="4">
        <v>6.558030128479</v>
      </c>
      <c r="E4215" s="4">
        <v>6.63786492300037E9</v>
      </c>
      <c r="F4215" s="4" t="s">
        <v>39</v>
      </c>
      <c r="G4215" s="4">
        <v>2.6442987625221E11</v>
      </c>
      <c r="H4215" s="4">
        <v>21.7234992980957</v>
      </c>
      <c r="I4215" s="4">
        <v>19.7486000061035</v>
      </c>
      <c r="J4215" s="4">
        <f t="shared" si="2"/>
        <v>5744342231160</v>
      </c>
      <c r="K4215" s="5">
        <f t="shared" si="3"/>
        <v>5222119855768</v>
      </c>
      <c r="L4215" s="5">
        <f t="shared" si="4"/>
        <v>-522222375392</v>
      </c>
      <c r="M4215" s="5">
        <f t="shared" si="5"/>
        <v>-1.974899292</v>
      </c>
      <c r="N4215" s="4" t="b">
        <v>0</v>
      </c>
      <c r="O4215" s="4" t="b">
        <v>0</v>
      </c>
      <c r="P4215" s="4" t="b">
        <v>1</v>
      </c>
      <c r="Q4215" s="4" t="b">
        <v>1</v>
      </c>
      <c r="R4215" s="4" t="s">
        <v>39</v>
      </c>
      <c r="S4215" s="4">
        <v>6.34458067469789</v>
      </c>
      <c r="T4215" s="4">
        <v>-2.11224969065459E10</v>
      </c>
    </row>
    <row r="4216" ht="12.75" customHeight="1">
      <c r="A4216" s="8" t="str">
        <f t="shared" si="1"/>
        <v>France1972</v>
      </c>
      <c r="B4216" s="4" t="s">
        <v>89</v>
      </c>
      <c r="C4216" s="4">
        <v>1972.0</v>
      </c>
      <c r="D4216" s="4">
        <v>4.64860010147095</v>
      </c>
      <c r="E4216" s="4">
        <v>5.11775577952243E9</v>
      </c>
      <c r="F4216" s="4" t="s">
        <v>39</v>
      </c>
      <c r="G4216" s="4">
        <v>2.03494148244473E11</v>
      </c>
      <c r="H4216" s="4">
        <v>21.7124996185303</v>
      </c>
      <c r="I4216" s="4">
        <v>19.7756996154785</v>
      </c>
      <c r="J4216" s="4">
        <f t="shared" si="2"/>
        <v>4418366616131</v>
      </c>
      <c r="K4216" s="5">
        <f t="shared" si="3"/>
        <v>4024239149190</v>
      </c>
      <c r="L4216" s="5">
        <f t="shared" si="4"/>
        <v>-394127466941</v>
      </c>
      <c r="M4216" s="5">
        <f t="shared" si="5"/>
        <v>-1.936800003</v>
      </c>
      <c r="N4216" s="4" t="b">
        <v>0</v>
      </c>
      <c r="O4216" s="4" t="b">
        <v>0</v>
      </c>
      <c r="P4216" s="4" t="b">
        <v>1</v>
      </c>
      <c r="Q4216" s="4" t="b">
        <v>1</v>
      </c>
      <c r="R4216" s="4" t="s">
        <v>39</v>
      </c>
      <c r="S4216" s="4">
        <v>4.51137401861739</v>
      </c>
      <c r="T4216" s="4">
        <v>-6.0935728007737E10</v>
      </c>
    </row>
    <row r="4217" ht="12.75" customHeight="1">
      <c r="A4217" s="8" t="str">
        <f t="shared" si="1"/>
        <v>France1971</v>
      </c>
      <c r="B4217" s="4" t="s">
        <v>89</v>
      </c>
      <c r="C4217" s="4">
        <v>1971.0</v>
      </c>
      <c r="D4217" s="4">
        <v>5.22247982025147</v>
      </c>
      <c r="E4217" s="4">
        <v>7.27223957622206E8</v>
      </c>
      <c r="F4217" s="4" t="s">
        <v>39</v>
      </c>
      <c r="G4217" s="4">
        <v>1.65966615366402E11</v>
      </c>
      <c r="H4217" s="4">
        <v>19.9055004119873</v>
      </c>
      <c r="I4217" s="4">
        <v>20.0389995574951</v>
      </c>
      <c r="J4217" s="4">
        <f t="shared" si="2"/>
        <v>3303648530552</v>
      </c>
      <c r="K4217" s="5">
        <f t="shared" si="3"/>
        <v>3325804931886</v>
      </c>
      <c r="L4217" s="5">
        <f t="shared" si="4"/>
        <v>22156401334</v>
      </c>
      <c r="M4217" s="5">
        <f t="shared" si="5"/>
        <v>0.1334991455</v>
      </c>
      <c r="N4217" s="4" t="b">
        <v>0</v>
      </c>
      <c r="O4217" s="4" t="b">
        <v>0</v>
      </c>
      <c r="P4217" s="4" t="b">
        <v>1</v>
      </c>
      <c r="Q4217" s="4" t="b">
        <v>0</v>
      </c>
      <c r="R4217" s="4" t="s">
        <v>39</v>
      </c>
      <c r="S4217" s="4">
        <v>5.31671589688149</v>
      </c>
      <c r="T4217" s="4">
        <v>-3.75275328780709E10</v>
      </c>
    </row>
    <row r="4218" ht="12.75" customHeight="1">
      <c r="A4218" s="8" t="str">
        <f t="shared" si="1"/>
        <v>France1970</v>
      </c>
      <c r="B4218" s="4" t="s">
        <v>89</v>
      </c>
      <c r="C4218" s="4">
        <v>1970.0</v>
      </c>
      <c r="D4218" s="4">
        <v>5.71571016311646</v>
      </c>
      <c r="E4218" s="4">
        <v>1.06615459814788E9</v>
      </c>
      <c r="F4218" s="4" t="s">
        <v>39</v>
      </c>
      <c r="G4218" s="4">
        <v>1.48456359985827E11</v>
      </c>
      <c r="H4218" s="4">
        <v>20.5230007171631</v>
      </c>
      <c r="I4218" s="4">
        <v>20.4981994628906</v>
      </c>
      <c r="J4218" s="4">
        <f t="shared" si="2"/>
        <v>3046769982457</v>
      </c>
      <c r="K4218" s="5">
        <f t="shared" si="3"/>
        <v>3043088078524</v>
      </c>
      <c r="L4218" s="5">
        <f t="shared" si="4"/>
        <v>-3681903932</v>
      </c>
      <c r="M4218" s="5">
        <f t="shared" si="5"/>
        <v>-0.02480125427</v>
      </c>
      <c r="N4218" s="4" t="b">
        <v>0</v>
      </c>
      <c r="O4218" s="4" t="b">
        <v>0</v>
      </c>
      <c r="P4218" s="4" t="b">
        <v>1</v>
      </c>
      <c r="Q4218" s="4" t="b">
        <v>0</v>
      </c>
      <c r="R4218" s="4" t="s">
        <v>39</v>
      </c>
      <c r="S4218" s="4">
        <v>6.10867981285152</v>
      </c>
      <c r="T4218" s="4">
        <v>-1.7510255380575E10</v>
      </c>
    </row>
    <row r="4219" ht="12.75" customHeight="1">
      <c r="A4219" s="8" t="str">
        <f t="shared" si="1"/>
        <v>France1969</v>
      </c>
      <c r="B4219" s="4" t="s">
        <v>89</v>
      </c>
      <c r="C4219" s="4">
        <v>1969.0</v>
      </c>
      <c r="D4219" s="4">
        <v>6.96445989608765</v>
      </c>
      <c r="E4219" s="4">
        <v>5.11152344429393E8</v>
      </c>
      <c r="F4219" s="4" t="s">
        <v>39</v>
      </c>
      <c r="G4219" s="4">
        <v>1.41903068680309E11</v>
      </c>
      <c r="H4219" s="4">
        <v>20.9696006774902</v>
      </c>
      <c r="I4219" s="4">
        <v>21.4615993499756</v>
      </c>
      <c r="J4219" s="4">
        <f t="shared" si="2"/>
        <v>2975650685137</v>
      </c>
      <c r="K4219" s="5">
        <f t="shared" si="3"/>
        <v>3045466806549</v>
      </c>
      <c r="L4219" s="5">
        <f t="shared" si="4"/>
        <v>69816121412</v>
      </c>
      <c r="M4219" s="5">
        <f t="shared" si="5"/>
        <v>0.4919986725</v>
      </c>
      <c r="N4219" s="4" t="b">
        <v>0</v>
      </c>
      <c r="O4219" s="4" t="b">
        <v>0</v>
      </c>
      <c r="P4219" s="4" t="b">
        <v>1</v>
      </c>
      <c r="Q4219" s="4" t="b">
        <v>1</v>
      </c>
      <c r="R4219" s="4" t="s">
        <v>39</v>
      </c>
      <c r="S4219" s="4">
        <v>7.10947534485236</v>
      </c>
      <c r="T4219" s="4">
        <v>-6.553291305518E9</v>
      </c>
    </row>
    <row r="4220" ht="12.75" customHeight="1">
      <c r="A4220" s="8" t="str">
        <f t="shared" si="1"/>
        <v>France1968</v>
      </c>
      <c r="B4220" s="4" t="s">
        <v>89</v>
      </c>
      <c r="C4220" s="4">
        <v>1968.0</v>
      </c>
      <c r="D4220" s="4">
        <v>4.22620010375977</v>
      </c>
      <c r="E4220" s="4">
        <v>-2.19250251880637E9</v>
      </c>
      <c r="F4220" s="4" t="s">
        <v>39</v>
      </c>
      <c r="G4220" s="4">
        <v>1.29785441507456E11</v>
      </c>
      <c r="H4220" s="4">
        <v>20.1860008239746</v>
      </c>
      <c r="I4220" s="4">
        <v>22.7285003662109</v>
      </c>
      <c r="J4220" s="4">
        <f t="shared" si="2"/>
        <v>2619849029209</v>
      </c>
      <c r="K4220" s="5">
        <f t="shared" si="3"/>
        <v>2949828454831</v>
      </c>
      <c r="L4220" s="5">
        <f t="shared" si="4"/>
        <v>329979425622</v>
      </c>
      <c r="M4220" s="5">
        <f t="shared" si="5"/>
        <v>2.542499542</v>
      </c>
      <c r="N4220" s="4" t="b">
        <v>0</v>
      </c>
      <c r="O4220" s="4" t="b">
        <v>1</v>
      </c>
      <c r="P4220" s="4" t="b">
        <v>1</v>
      </c>
      <c r="Q4220" s="4" t="b">
        <v>1</v>
      </c>
      <c r="R4220" s="4" t="s">
        <v>39</v>
      </c>
      <c r="S4220" s="4">
        <v>4.49130888579006</v>
      </c>
      <c r="T4220" s="4">
        <v>-1.21176271728529E10</v>
      </c>
    </row>
    <row r="4221" ht="12.75" customHeight="1">
      <c r="A4221" s="8" t="str">
        <f t="shared" si="1"/>
        <v>France1967</v>
      </c>
      <c r="B4221" s="4" t="s">
        <v>89</v>
      </c>
      <c r="C4221" s="4">
        <v>1967.0</v>
      </c>
      <c r="D4221" s="4">
        <v>4.65365982055664</v>
      </c>
      <c r="E4221" s="4">
        <v>1.06968711097402E8</v>
      </c>
      <c r="F4221" s="4" t="s">
        <v>39</v>
      </c>
      <c r="G4221" s="4">
        <v>1.18972977486207E11</v>
      </c>
      <c r="H4221" s="4">
        <v>20.5916996002197</v>
      </c>
      <c r="I4221" s="4">
        <v>21.3894004821777</v>
      </c>
      <c r="J4221" s="4">
        <f t="shared" si="2"/>
        <v>2449855812940</v>
      </c>
      <c r="K4221" s="5">
        <f t="shared" si="3"/>
        <v>2544760662010</v>
      </c>
      <c r="L4221" s="5">
        <f t="shared" si="4"/>
        <v>94904849070</v>
      </c>
      <c r="M4221" s="5">
        <f t="shared" si="5"/>
        <v>0.797700882</v>
      </c>
      <c r="N4221" s="4" t="b">
        <v>0</v>
      </c>
      <c r="O4221" s="4" t="b">
        <v>1</v>
      </c>
      <c r="P4221" s="4" t="b">
        <v>1</v>
      </c>
      <c r="Q4221" s="4" t="b">
        <v>0</v>
      </c>
      <c r="R4221" s="4" t="s">
        <v>39</v>
      </c>
      <c r="S4221" s="4">
        <v>4.92114891528463</v>
      </c>
      <c r="T4221" s="4">
        <v>-1.08124640212489E10</v>
      </c>
    </row>
    <row r="4222" ht="12.75" customHeight="1">
      <c r="A4222" s="8" t="str">
        <f t="shared" si="1"/>
        <v>France1966</v>
      </c>
      <c r="B4222" s="4" t="s">
        <v>89</v>
      </c>
      <c r="C4222" s="4">
        <v>1966.0</v>
      </c>
      <c r="D4222" s="4">
        <v>5.18065023422241</v>
      </c>
      <c r="E4222" s="4">
        <v>1.43137264032019E8</v>
      </c>
      <c r="F4222" s="4" t="s">
        <v>39</v>
      </c>
      <c r="G4222" s="4">
        <v>1.10045852177928E11</v>
      </c>
      <c r="H4222" s="4">
        <v>20.8197002410889</v>
      </c>
      <c r="I4222" s="4">
        <v>21.3880996704102</v>
      </c>
      <c r="J4222" s="4">
        <f t="shared" si="2"/>
        <v>2291121655120</v>
      </c>
      <c r="K4222" s="5">
        <f t="shared" si="3"/>
        <v>2353671654697</v>
      </c>
      <c r="L4222" s="5">
        <f t="shared" si="4"/>
        <v>62549999577</v>
      </c>
      <c r="M4222" s="5">
        <f t="shared" si="5"/>
        <v>0.5683994293</v>
      </c>
      <c r="N4222" s="4" t="b">
        <v>0</v>
      </c>
      <c r="O4222" s="4" t="b">
        <v>0</v>
      </c>
      <c r="P4222" s="4" t="b">
        <v>1</v>
      </c>
      <c r="Q4222" s="4" t="b">
        <v>0</v>
      </c>
      <c r="R4222" s="4" t="s">
        <v>39</v>
      </c>
      <c r="S4222" s="4">
        <v>5.25183704566086</v>
      </c>
      <c r="T4222" s="4">
        <v>-8.927125308279E9</v>
      </c>
    </row>
    <row r="4223" ht="12.75" customHeight="1">
      <c r="A4223" s="8" t="str">
        <f t="shared" si="1"/>
        <v>France1965</v>
      </c>
      <c r="B4223" s="4" t="s">
        <v>89</v>
      </c>
      <c r="C4223" s="4">
        <v>1965.0</v>
      </c>
      <c r="D4223" s="4">
        <v>4.74802017211914</v>
      </c>
      <c r="E4223" s="4">
        <v>7.10139659294058E8</v>
      </c>
      <c r="F4223" s="4" t="s">
        <v>39</v>
      </c>
      <c r="G4223" s="4">
        <v>1.01537248148427E11</v>
      </c>
      <c r="H4223" s="4">
        <v>20.9876003265381</v>
      </c>
      <c r="I4223" s="4">
        <v>21.0555000305176</v>
      </c>
      <c r="J4223" s="4">
        <f t="shared" si="2"/>
        <v>2131023182396</v>
      </c>
      <c r="K4223" s="5">
        <f t="shared" si="3"/>
        <v>2137917531488</v>
      </c>
      <c r="L4223" s="5">
        <f t="shared" si="4"/>
        <v>6894349092</v>
      </c>
      <c r="M4223" s="5">
        <f t="shared" si="5"/>
        <v>0.06789970398</v>
      </c>
      <c r="N4223" s="4" t="b">
        <v>0</v>
      </c>
      <c r="O4223" s="4" t="b">
        <v>0</v>
      </c>
      <c r="P4223" s="4" t="b">
        <v>1</v>
      </c>
      <c r="Q4223" s="4" t="b">
        <v>0</v>
      </c>
      <c r="R4223" s="4" t="s">
        <v>39</v>
      </c>
      <c r="S4223" s="4">
        <v>4.86150769580638</v>
      </c>
      <c r="T4223" s="4">
        <v>-8.50860402950099E9</v>
      </c>
    </row>
    <row r="4224" ht="12.75" customHeight="1">
      <c r="A4224" s="8" t="str">
        <f t="shared" si="1"/>
        <v>France1964</v>
      </c>
      <c r="B4224" s="4" t="s">
        <v>89</v>
      </c>
      <c r="C4224" s="4">
        <v>1964.0</v>
      </c>
      <c r="D4224" s="4">
        <v>6.49069976806641</v>
      </c>
      <c r="E4224" s="4">
        <v>5.02417446384323E8</v>
      </c>
      <c r="F4224" s="4" t="s">
        <v>39</v>
      </c>
      <c r="G4224" s="4">
        <v>9.40078510473678E10</v>
      </c>
      <c r="H4224" s="4">
        <v>20.7738990783691</v>
      </c>
      <c r="I4224" s="4">
        <v>21.0280990600586</v>
      </c>
      <c r="J4224" s="4">
        <f t="shared" si="2"/>
        <v>1952909610232</v>
      </c>
      <c r="K4224" s="5">
        <f t="shared" si="3"/>
        <v>1976806404247</v>
      </c>
      <c r="L4224" s="5">
        <f t="shared" si="4"/>
        <v>23896794015</v>
      </c>
      <c r="M4224" s="5">
        <f t="shared" si="5"/>
        <v>0.2541999817</v>
      </c>
      <c r="N4224" s="4" t="b">
        <v>0</v>
      </c>
      <c r="O4224" s="4" t="b">
        <v>0</v>
      </c>
      <c r="P4224" s="4" t="b">
        <v>1</v>
      </c>
      <c r="Q4224" s="4" t="b">
        <v>0</v>
      </c>
      <c r="R4224" s="4" t="s">
        <v>39</v>
      </c>
      <c r="S4224" s="4">
        <v>6.65209950760072</v>
      </c>
      <c r="T4224" s="4">
        <v>-7.5293971010592E9</v>
      </c>
    </row>
    <row r="4225" ht="12.75" customHeight="1">
      <c r="A4225" s="8" t="str">
        <f t="shared" si="1"/>
        <v>France1963</v>
      </c>
      <c r="B4225" s="4" t="s">
        <v>89</v>
      </c>
      <c r="C4225" s="4">
        <v>1963.0</v>
      </c>
      <c r="D4225" s="4">
        <v>5.33446979522705</v>
      </c>
      <c r="E4225" s="4">
        <v>-1.11089325079094E9</v>
      </c>
      <c r="F4225" s="4" t="s">
        <v>39</v>
      </c>
      <c r="G4225" s="4">
        <v>8.47591951058693E10</v>
      </c>
      <c r="H4225" s="4">
        <v>20.3533000946045</v>
      </c>
      <c r="I4225" s="4">
        <v>22.5916004180908</v>
      </c>
      <c r="J4225" s="4">
        <f t="shared" si="2"/>
        <v>1725129333767</v>
      </c>
      <c r="K4225" s="5">
        <f t="shared" si="3"/>
        <v>1914845867591</v>
      </c>
      <c r="L4225" s="5">
        <f t="shared" si="4"/>
        <v>189716533824</v>
      </c>
      <c r="M4225" s="5">
        <f t="shared" si="5"/>
        <v>2.238300323</v>
      </c>
      <c r="N4225" s="4" t="b">
        <v>0</v>
      </c>
      <c r="O4225" s="4" t="b">
        <v>0</v>
      </c>
      <c r="P4225" s="4" t="b">
        <v>1</v>
      </c>
      <c r="Q4225" s="4" t="b">
        <v>0</v>
      </c>
      <c r="R4225" s="4" t="s">
        <v>39</v>
      </c>
      <c r="S4225" s="4">
        <v>6.23367995209179</v>
      </c>
      <c r="T4225" s="4">
        <v>-9.2486559414985E9</v>
      </c>
    </row>
    <row r="4226" ht="12.75" customHeight="1">
      <c r="A4226" s="8" t="str">
        <f t="shared" si="1"/>
        <v>France1962</v>
      </c>
      <c r="B4226" s="4" t="s">
        <v>89</v>
      </c>
      <c r="C4226" s="4">
        <v>1962.0</v>
      </c>
      <c r="D4226" s="4">
        <v>6.65880012512207</v>
      </c>
      <c r="E4226" s="4">
        <v>-3.44052328448442E8</v>
      </c>
      <c r="F4226" s="4" t="s">
        <v>39</v>
      </c>
      <c r="G4226" s="4">
        <v>7.56075298099288E10</v>
      </c>
      <c r="H4226" s="4">
        <v>20.1462993621826</v>
      </c>
      <c r="I4226" s="4">
        <v>21.6802997589111</v>
      </c>
      <c r="J4226" s="4">
        <f t="shared" si="2"/>
        <v>1523211929586</v>
      </c>
      <c r="K4226" s="5">
        <f t="shared" si="3"/>
        <v>1639193910310</v>
      </c>
      <c r="L4226" s="5">
        <f t="shared" si="4"/>
        <v>115981980724</v>
      </c>
      <c r="M4226" s="5">
        <f t="shared" si="5"/>
        <v>1.534000397</v>
      </c>
      <c r="N4226" s="4" t="b">
        <v>0</v>
      </c>
      <c r="O4226" s="4" t="b">
        <v>0</v>
      </c>
      <c r="P4226" s="4" t="b">
        <v>1</v>
      </c>
      <c r="Q4226" s="4" t="b">
        <v>0</v>
      </c>
      <c r="R4226" s="4" t="s">
        <v>39</v>
      </c>
      <c r="S4226" s="4">
        <v>6.84346998523586</v>
      </c>
      <c r="T4226" s="4">
        <v>-9.15166529594049E9</v>
      </c>
    </row>
    <row r="4227" ht="12.75" customHeight="1">
      <c r="A4227" s="8" t="str">
        <f t="shared" si="1"/>
        <v>France1961</v>
      </c>
      <c r="B4227" s="4" t="s">
        <v>89</v>
      </c>
      <c r="C4227" s="4">
        <v>1961.0</v>
      </c>
      <c r="D4227" s="4">
        <v>5.47432994842529</v>
      </c>
      <c r="E4227" s="4">
        <v>-2.29308573677654E8</v>
      </c>
      <c r="F4227" s="4" t="s">
        <v>39</v>
      </c>
      <c r="G4227" s="4">
        <v>6.74616442220352E10</v>
      </c>
      <c r="H4227" s="4">
        <v>20.5510997772217</v>
      </c>
      <c r="I4227" s="4">
        <v>21.9067993164063</v>
      </c>
      <c r="J4227" s="4">
        <f t="shared" si="2"/>
        <v>1386410981542</v>
      </c>
      <c r="K4227" s="5">
        <f t="shared" si="3"/>
        <v>1477868701527</v>
      </c>
      <c r="L4227" s="5">
        <f t="shared" si="4"/>
        <v>91457719984</v>
      </c>
      <c r="M4227" s="5">
        <f t="shared" si="5"/>
        <v>1.355699539</v>
      </c>
      <c r="N4227" s="4" t="b">
        <v>0</v>
      </c>
      <c r="O4227" s="4" t="b">
        <v>0</v>
      </c>
      <c r="P4227" s="4" t="b">
        <v>1</v>
      </c>
      <c r="Q4227" s="4" t="b">
        <v>0</v>
      </c>
      <c r="R4227" s="4" t="s">
        <v>39</v>
      </c>
      <c r="S4227" s="4">
        <v>4.9801118491384</v>
      </c>
      <c r="T4227" s="4">
        <v>-8.1458855878936E9</v>
      </c>
    </row>
    <row r="4228" ht="12.75" customHeight="1">
      <c r="A4228" s="8" t="str">
        <f t="shared" si="1"/>
        <v>France1960</v>
      </c>
      <c r="B4228" s="4" t="s">
        <v>89</v>
      </c>
      <c r="C4228" s="4">
        <v>1960.0</v>
      </c>
      <c r="D4228" s="4">
        <v>7.04668998718262</v>
      </c>
      <c r="E4228" s="4">
        <v>-5.35275608241462E8</v>
      </c>
      <c r="F4228" s="4" t="s">
        <v>39</v>
      </c>
      <c r="G4228" s="4">
        <v>6.22254780008822E10</v>
      </c>
      <c r="H4228" s="4">
        <v>20.2266006469727</v>
      </c>
      <c r="I4228" s="4">
        <v>22.1784000396729</v>
      </c>
      <c r="J4228" s="4">
        <f t="shared" si="2"/>
        <v>1258609893591</v>
      </c>
      <c r="K4228" s="5">
        <f t="shared" si="3"/>
        <v>1380061543763</v>
      </c>
      <c r="L4228" s="5">
        <f t="shared" si="4"/>
        <v>121451650173</v>
      </c>
      <c r="M4228" s="5">
        <f t="shared" si="5"/>
        <v>1.951799393</v>
      </c>
      <c r="N4228" s="4" t="b">
        <v>0</v>
      </c>
      <c r="O4228" s="4" t="b">
        <v>0</v>
      </c>
      <c r="P4228" s="4" t="b">
        <v>1</v>
      </c>
      <c r="Q4228" s="4" t="b">
        <v>0</v>
      </c>
      <c r="R4228" s="4" t="s">
        <v>39</v>
      </c>
      <c r="S4228" s="4" t="s">
        <v>39</v>
      </c>
      <c r="T4228" s="4">
        <v>-5.236166221153E9</v>
      </c>
    </row>
    <row r="4229" ht="12.75" customHeight="1">
      <c r="A4229" s="8" t="str">
        <f t="shared" si="1"/>
        <v>France1959</v>
      </c>
      <c r="B4229" s="4" t="s">
        <v>89</v>
      </c>
      <c r="C4229" s="4">
        <v>1959.0</v>
      </c>
      <c r="D4229" s="4">
        <v>2.8622899055481</v>
      </c>
      <c r="E4229" s="4" t="s">
        <v>39</v>
      </c>
      <c r="F4229" s="4" t="s">
        <v>39</v>
      </c>
      <c r="G4229" s="4" t="s">
        <v>39</v>
      </c>
      <c r="H4229" s="4">
        <v>20.4869003295898</v>
      </c>
      <c r="I4229" s="4">
        <v>19.9251003265381</v>
      </c>
      <c r="J4229" s="4" t="str">
        <f t="shared" si="2"/>
        <v>#VALUE!</v>
      </c>
      <c r="K4229" s="5" t="str">
        <f t="shared" si="3"/>
        <v>#VALUE!</v>
      </c>
      <c r="L4229" s="5" t="str">
        <f t="shared" si="4"/>
        <v>#VALUE!</v>
      </c>
      <c r="M4229" s="5" t="str">
        <f t="shared" si="5"/>
        <v>#VALUE!</v>
      </c>
      <c r="N4229" s="4" t="b">
        <v>0</v>
      </c>
      <c r="O4229" s="4" t="b">
        <v>1</v>
      </c>
      <c r="P4229" s="4" t="b">
        <v>1</v>
      </c>
      <c r="Q4229" s="4" t="b">
        <v>0</v>
      </c>
      <c r="R4229" s="4" t="s">
        <v>39</v>
      </c>
      <c r="S4229" s="4" t="s">
        <v>39</v>
      </c>
      <c r="T4229" s="4" t="s">
        <v>39</v>
      </c>
    </row>
    <row r="4230" ht="12.75" customHeight="1">
      <c r="A4230" s="8" t="str">
        <f t="shared" si="1"/>
        <v>France1958</v>
      </c>
      <c r="B4230" s="4" t="s">
        <v>89</v>
      </c>
      <c r="C4230" s="4">
        <v>1958.0</v>
      </c>
      <c r="D4230" s="4">
        <v>2.50829005241394</v>
      </c>
      <c r="E4230" s="4" t="s">
        <v>39</v>
      </c>
      <c r="F4230" s="4" t="s">
        <v>39</v>
      </c>
      <c r="G4230" s="4" t="s">
        <v>39</v>
      </c>
      <c r="H4230" s="4">
        <v>19.6786994934082</v>
      </c>
      <c r="I4230" s="4">
        <v>19.5984001159668</v>
      </c>
      <c r="J4230" s="4" t="str">
        <f t="shared" si="2"/>
        <v>#VALUE!</v>
      </c>
      <c r="K4230" s="5" t="str">
        <f t="shared" si="3"/>
        <v>#VALUE!</v>
      </c>
      <c r="L4230" s="5" t="str">
        <f t="shared" si="4"/>
        <v>#VALUE!</v>
      </c>
      <c r="M4230" s="5" t="str">
        <f t="shared" si="5"/>
        <v>#VALUE!</v>
      </c>
      <c r="N4230" s="4" t="b">
        <v>0</v>
      </c>
      <c r="O4230" s="4" t="b">
        <v>1</v>
      </c>
      <c r="P4230" s="4" t="b">
        <v>1</v>
      </c>
      <c r="Q4230" s="4" t="b">
        <v>0</v>
      </c>
      <c r="R4230" s="4" t="s">
        <v>39</v>
      </c>
      <c r="S4230" s="4" t="s">
        <v>39</v>
      </c>
      <c r="T4230" s="4" t="s">
        <v>39</v>
      </c>
    </row>
    <row r="4231" ht="12.75" customHeight="1">
      <c r="A4231" s="8" t="str">
        <f t="shared" si="1"/>
        <v>France1957</v>
      </c>
      <c r="B4231" s="4" t="s">
        <v>89</v>
      </c>
      <c r="C4231" s="4">
        <v>1957.0</v>
      </c>
      <c r="D4231" s="4">
        <v>6.02113008499146</v>
      </c>
      <c r="E4231" s="4" t="s">
        <v>39</v>
      </c>
      <c r="F4231" s="4" t="s">
        <v>39</v>
      </c>
      <c r="G4231" s="4" t="s">
        <v>39</v>
      </c>
      <c r="H4231" s="4">
        <v>19.1203994750977</v>
      </c>
      <c r="I4231" s="4">
        <v>21.1110992431641</v>
      </c>
      <c r="J4231" s="4" t="str">
        <f t="shared" si="2"/>
        <v>#VALUE!</v>
      </c>
      <c r="K4231" s="5" t="str">
        <f t="shared" si="3"/>
        <v>#VALUE!</v>
      </c>
      <c r="L4231" s="5" t="str">
        <f t="shared" si="4"/>
        <v>#VALUE!</v>
      </c>
      <c r="M4231" s="5" t="str">
        <f t="shared" si="5"/>
        <v>#VALUE!</v>
      </c>
      <c r="N4231" s="4" t="b">
        <v>0</v>
      </c>
      <c r="O4231" s="4" t="b">
        <v>1</v>
      </c>
      <c r="P4231" s="4" t="b">
        <v>1</v>
      </c>
      <c r="Q4231" s="4" t="b">
        <v>0</v>
      </c>
      <c r="R4231" s="4" t="s">
        <v>39</v>
      </c>
      <c r="S4231" s="4" t="s">
        <v>39</v>
      </c>
      <c r="T4231" s="4" t="s">
        <v>39</v>
      </c>
    </row>
    <row r="4232" ht="12.75" customHeight="1">
      <c r="A4232" s="8" t="str">
        <f t="shared" si="1"/>
        <v>France1956</v>
      </c>
      <c r="B4232" s="4" t="s">
        <v>89</v>
      </c>
      <c r="C4232" s="4">
        <v>1956.0</v>
      </c>
      <c r="D4232" s="4">
        <v>5.06059980392456</v>
      </c>
      <c r="E4232" s="4" t="s">
        <v>39</v>
      </c>
      <c r="F4232" s="4" t="s">
        <v>39</v>
      </c>
      <c r="G4232" s="4" t="s">
        <v>39</v>
      </c>
      <c r="H4232" s="4">
        <v>18.8237991333008</v>
      </c>
      <c r="I4232" s="4">
        <v>21.4403991699219</v>
      </c>
      <c r="J4232" s="4" t="str">
        <f t="shared" si="2"/>
        <v>#VALUE!</v>
      </c>
      <c r="K4232" s="5" t="str">
        <f t="shared" si="3"/>
        <v>#VALUE!</v>
      </c>
      <c r="L4232" s="5" t="str">
        <f t="shared" si="4"/>
        <v>#VALUE!</v>
      </c>
      <c r="M4232" s="5" t="str">
        <f t="shared" si="5"/>
        <v>#VALUE!</v>
      </c>
      <c r="N4232" s="4" t="b">
        <v>0</v>
      </c>
      <c r="O4232" s="4" t="b">
        <v>0</v>
      </c>
      <c r="P4232" s="4" t="b">
        <v>1</v>
      </c>
      <c r="Q4232" s="4" t="b">
        <v>1</v>
      </c>
      <c r="R4232" s="4" t="s">
        <v>39</v>
      </c>
      <c r="S4232" s="4" t="s">
        <v>39</v>
      </c>
      <c r="T4232" s="4" t="s">
        <v>39</v>
      </c>
    </row>
    <row r="4233" ht="12.75" customHeight="1">
      <c r="A4233" s="8" t="str">
        <f t="shared" si="1"/>
        <v>France1955</v>
      </c>
      <c r="B4233" s="4" t="s">
        <v>89</v>
      </c>
      <c r="C4233" s="4">
        <v>1955.0</v>
      </c>
      <c r="D4233" s="4">
        <v>5.74156999588013</v>
      </c>
      <c r="E4233" s="4" t="s">
        <v>39</v>
      </c>
      <c r="F4233" s="4" t="s">
        <v>39</v>
      </c>
      <c r="G4233" s="4" t="s">
        <v>39</v>
      </c>
      <c r="H4233" s="4">
        <v>18.8497009277344</v>
      </c>
      <c r="I4233" s="4">
        <v>19.8901996612549</v>
      </c>
      <c r="J4233" s="4" t="str">
        <f t="shared" si="2"/>
        <v>#VALUE!</v>
      </c>
      <c r="K4233" s="5" t="str">
        <f t="shared" si="3"/>
        <v>#VALUE!</v>
      </c>
      <c r="L4233" s="5" t="str">
        <f t="shared" si="4"/>
        <v>#VALUE!</v>
      </c>
      <c r="M4233" s="5" t="str">
        <f t="shared" si="5"/>
        <v>#VALUE!</v>
      </c>
      <c r="N4233" s="4" t="b">
        <v>0</v>
      </c>
      <c r="O4233" s="4" t="b">
        <v>0</v>
      </c>
      <c r="P4233" s="4" t="b">
        <v>1</v>
      </c>
      <c r="Q4233" s="4" t="b">
        <v>1</v>
      </c>
      <c r="R4233" s="4" t="s">
        <v>39</v>
      </c>
      <c r="S4233" s="4" t="s">
        <v>39</v>
      </c>
      <c r="T4233" s="4" t="s">
        <v>39</v>
      </c>
    </row>
    <row r="4234" ht="12.75" customHeight="1">
      <c r="A4234" s="8" t="str">
        <f t="shared" si="1"/>
        <v>France1954</v>
      </c>
      <c r="B4234" s="4" t="s">
        <v>89</v>
      </c>
      <c r="C4234" s="4">
        <v>1954.0</v>
      </c>
      <c r="D4234" s="4">
        <v>4.85067987442017</v>
      </c>
      <c r="E4234" s="4" t="s">
        <v>39</v>
      </c>
      <c r="F4234" s="4" t="s">
        <v>39</v>
      </c>
      <c r="G4234" s="4" t="s">
        <v>39</v>
      </c>
      <c r="H4234" s="4">
        <v>21.3764991760254</v>
      </c>
      <c r="I4234" s="4">
        <v>22.1604995727539</v>
      </c>
      <c r="J4234" s="4" t="str">
        <f t="shared" si="2"/>
        <v>#VALUE!</v>
      </c>
      <c r="K4234" s="5" t="str">
        <f t="shared" si="3"/>
        <v>#VALUE!</v>
      </c>
      <c r="L4234" s="5" t="str">
        <f t="shared" si="4"/>
        <v>#VALUE!</v>
      </c>
      <c r="M4234" s="5" t="str">
        <f t="shared" si="5"/>
        <v>#VALUE!</v>
      </c>
      <c r="N4234" s="4" t="b">
        <v>0</v>
      </c>
      <c r="O4234" s="4" t="b">
        <v>0</v>
      </c>
      <c r="P4234" s="4" t="b">
        <v>1</v>
      </c>
      <c r="Q4234" s="4" t="b">
        <v>1</v>
      </c>
      <c r="R4234" s="4" t="s">
        <v>39</v>
      </c>
      <c r="S4234" s="4" t="s">
        <v>39</v>
      </c>
      <c r="T4234" s="4" t="s">
        <v>39</v>
      </c>
    </row>
    <row r="4235" ht="12.75" customHeight="1">
      <c r="A4235" s="8" t="str">
        <f t="shared" si="1"/>
        <v>France1953</v>
      </c>
      <c r="B4235" s="4" t="s">
        <v>89</v>
      </c>
      <c r="C4235" s="4">
        <v>1953.0</v>
      </c>
      <c r="D4235" s="4">
        <v>2.886549949646</v>
      </c>
      <c r="E4235" s="4" t="s">
        <v>39</v>
      </c>
      <c r="F4235" s="4" t="s">
        <v>39</v>
      </c>
      <c r="G4235" s="4" t="s">
        <v>39</v>
      </c>
      <c r="H4235" s="4">
        <v>20.3724994659424</v>
      </c>
      <c r="I4235" s="4">
        <v>25.1634006500244</v>
      </c>
      <c r="J4235" s="4" t="str">
        <f t="shared" si="2"/>
        <v>#VALUE!</v>
      </c>
      <c r="K4235" s="5" t="str">
        <f t="shared" si="3"/>
        <v>#VALUE!</v>
      </c>
      <c r="L4235" s="5" t="str">
        <f t="shared" si="4"/>
        <v>#VALUE!</v>
      </c>
      <c r="M4235" s="5" t="str">
        <f t="shared" si="5"/>
        <v>#VALUE!</v>
      </c>
      <c r="N4235" s="4" t="b">
        <v>0</v>
      </c>
      <c r="O4235" s="4" t="b">
        <v>1</v>
      </c>
      <c r="P4235" s="4" t="b">
        <v>1</v>
      </c>
      <c r="Q4235" s="4" t="b">
        <v>0</v>
      </c>
      <c r="R4235" s="4" t="s">
        <v>39</v>
      </c>
      <c r="S4235" s="4" t="s">
        <v>39</v>
      </c>
      <c r="T4235" s="4" t="s">
        <v>39</v>
      </c>
    </row>
    <row r="4236" ht="12.75" customHeight="1">
      <c r="A4236" s="8" t="str">
        <f t="shared" si="1"/>
        <v>France1952</v>
      </c>
      <c r="B4236" s="4" t="s">
        <v>89</v>
      </c>
      <c r="C4236" s="4">
        <v>1952.0</v>
      </c>
      <c r="D4236" s="4">
        <v>2.65428996086121</v>
      </c>
      <c r="E4236" s="4" t="s">
        <v>39</v>
      </c>
      <c r="F4236" s="4" t="s">
        <v>39</v>
      </c>
      <c r="G4236" s="4" t="s">
        <v>39</v>
      </c>
      <c r="H4236" s="4">
        <v>18.4829998016357</v>
      </c>
      <c r="I4236" s="4">
        <v>25.3061008453369</v>
      </c>
      <c r="J4236" s="4" t="str">
        <f t="shared" si="2"/>
        <v>#VALUE!</v>
      </c>
      <c r="K4236" s="5" t="str">
        <f t="shared" si="3"/>
        <v>#VALUE!</v>
      </c>
      <c r="L4236" s="5" t="str">
        <f t="shared" si="4"/>
        <v>#VALUE!</v>
      </c>
      <c r="M4236" s="5" t="str">
        <f t="shared" si="5"/>
        <v>#VALUE!</v>
      </c>
      <c r="N4236" s="4" t="b">
        <v>0</v>
      </c>
      <c r="O4236" s="4" t="b">
        <v>1</v>
      </c>
      <c r="P4236" s="4" t="b">
        <v>1</v>
      </c>
      <c r="Q4236" s="4" t="b">
        <v>0</v>
      </c>
      <c r="R4236" s="4" t="s">
        <v>39</v>
      </c>
      <c r="S4236" s="4" t="s">
        <v>39</v>
      </c>
      <c r="T4236" s="4" t="s">
        <v>39</v>
      </c>
    </row>
    <row r="4237" ht="12.75" customHeight="1">
      <c r="A4237" s="8" t="str">
        <f t="shared" si="1"/>
        <v>France1951</v>
      </c>
      <c r="B4237" s="4" t="s">
        <v>89</v>
      </c>
      <c r="C4237" s="4">
        <v>1951.0</v>
      </c>
      <c r="D4237" s="4">
        <v>6.15986013412476</v>
      </c>
      <c r="E4237" s="4" t="s">
        <v>39</v>
      </c>
      <c r="F4237" s="4" t="s">
        <v>39</v>
      </c>
      <c r="G4237" s="4" t="s">
        <v>39</v>
      </c>
      <c r="H4237" s="4">
        <v>19.1760005950928</v>
      </c>
      <c r="I4237" s="4">
        <v>23.5919990539551</v>
      </c>
      <c r="J4237" s="4" t="str">
        <f t="shared" si="2"/>
        <v>#VALUE!</v>
      </c>
      <c r="K4237" s="5" t="str">
        <f t="shared" si="3"/>
        <v>#VALUE!</v>
      </c>
      <c r="L4237" s="5" t="str">
        <f t="shared" si="4"/>
        <v>#VALUE!</v>
      </c>
      <c r="M4237" s="5" t="str">
        <f t="shared" si="5"/>
        <v>#VALUE!</v>
      </c>
      <c r="N4237" s="4" t="b">
        <v>0</v>
      </c>
      <c r="O4237" s="4" t="b">
        <v>1</v>
      </c>
      <c r="P4237" s="4" t="b">
        <v>1</v>
      </c>
      <c r="Q4237" s="4" t="b">
        <v>0</v>
      </c>
      <c r="R4237" s="4" t="s">
        <v>39</v>
      </c>
      <c r="S4237" s="4" t="s">
        <v>39</v>
      </c>
      <c r="T4237" s="4" t="s">
        <v>39</v>
      </c>
    </row>
    <row r="4238" ht="12.75" customHeight="1">
      <c r="A4238" s="8" t="str">
        <f t="shared" si="1"/>
        <v>France1950</v>
      </c>
      <c r="B4238" s="4" t="s">
        <v>89</v>
      </c>
      <c r="C4238" s="4">
        <v>1950.0</v>
      </c>
      <c r="D4238" s="4">
        <v>7.46566009521484</v>
      </c>
      <c r="E4238" s="4" t="s">
        <v>39</v>
      </c>
      <c r="F4238" s="4" t="s">
        <v>39</v>
      </c>
      <c r="G4238" s="4" t="s">
        <v>39</v>
      </c>
      <c r="H4238" s="4">
        <v>18.5587997436523</v>
      </c>
      <c r="I4238" s="4">
        <v>24.1175994873047</v>
      </c>
      <c r="J4238" s="4" t="str">
        <f t="shared" si="2"/>
        <v>#VALUE!</v>
      </c>
      <c r="K4238" s="5" t="str">
        <f t="shared" si="3"/>
        <v>#VALUE!</v>
      </c>
      <c r="L4238" s="5" t="str">
        <f t="shared" si="4"/>
        <v>#VALUE!</v>
      </c>
      <c r="M4238" s="5" t="str">
        <f t="shared" si="5"/>
        <v>#VALUE!</v>
      </c>
      <c r="N4238" s="4" t="b">
        <v>0</v>
      </c>
      <c r="O4238" s="4" t="b">
        <v>0</v>
      </c>
      <c r="P4238" s="4" t="b">
        <v>1</v>
      </c>
      <c r="Q4238" s="4" t="b">
        <v>1</v>
      </c>
      <c r="R4238" s="4" t="s">
        <v>39</v>
      </c>
      <c r="S4238" s="4" t="s">
        <v>39</v>
      </c>
      <c r="T4238" s="4" t="s">
        <v>39</v>
      </c>
    </row>
    <row r="4239" ht="12.75" customHeight="1">
      <c r="A4239" s="8" t="str">
        <f t="shared" si="1"/>
        <v>France1949</v>
      </c>
      <c r="B4239" s="4" t="s">
        <v>89</v>
      </c>
      <c r="C4239" s="4">
        <v>1949.0</v>
      </c>
      <c r="D4239" s="4">
        <v>13.6000003814697</v>
      </c>
      <c r="E4239" s="4" t="s">
        <v>39</v>
      </c>
      <c r="F4239" s="4" t="s">
        <v>39</v>
      </c>
      <c r="G4239" s="4" t="s">
        <v>39</v>
      </c>
      <c r="H4239" s="4">
        <v>18.2406005859375</v>
      </c>
      <c r="I4239" s="4">
        <v>25.550500869751</v>
      </c>
      <c r="J4239" s="4" t="str">
        <f t="shared" si="2"/>
        <v>#VALUE!</v>
      </c>
      <c r="K4239" s="5" t="str">
        <f t="shared" si="3"/>
        <v>#VALUE!</v>
      </c>
      <c r="L4239" s="5" t="str">
        <f t="shared" si="4"/>
        <v>#VALUE!</v>
      </c>
      <c r="M4239" s="5" t="str">
        <f t="shared" si="5"/>
        <v>#VALUE!</v>
      </c>
      <c r="N4239" s="4" t="b">
        <v>0</v>
      </c>
      <c r="O4239" s="4" t="b">
        <v>0</v>
      </c>
      <c r="P4239" s="4" t="b">
        <v>1</v>
      </c>
      <c r="Q4239" s="4" t="b">
        <v>1</v>
      </c>
      <c r="R4239" s="4" t="s">
        <v>39</v>
      </c>
      <c r="S4239" s="4" t="s">
        <v>39</v>
      </c>
      <c r="T4239" s="4" t="s">
        <v>39</v>
      </c>
    </row>
    <row r="4240" ht="12.75" customHeight="1">
      <c r="A4240" s="8" t="str">
        <f t="shared" si="1"/>
        <v>France1948</v>
      </c>
      <c r="B4240" s="4" t="s">
        <v>89</v>
      </c>
      <c r="C4240" s="4">
        <v>1948.0</v>
      </c>
      <c r="D4240" s="4">
        <v>7.29614019393921</v>
      </c>
      <c r="E4240" s="4" t="s">
        <v>39</v>
      </c>
      <c r="F4240" s="4" t="s">
        <v>39</v>
      </c>
      <c r="G4240" s="4" t="s">
        <v>39</v>
      </c>
      <c r="H4240" s="4">
        <v>15.549599647522</v>
      </c>
      <c r="I4240" s="4">
        <v>24.6620006561279</v>
      </c>
      <c r="J4240" s="4" t="str">
        <f t="shared" si="2"/>
        <v>#VALUE!</v>
      </c>
      <c r="K4240" s="5" t="str">
        <f t="shared" si="3"/>
        <v>#VALUE!</v>
      </c>
      <c r="L4240" s="5" t="str">
        <f t="shared" si="4"/>
        <v>#VALUE!</v>
      </c>
      <c r="M4240" s="5" t="str">
        <f t="shared" si="5"/>
        <v>#VALUE!</v>
      </c>
      <c r="N4240" s="4" t="b">
        <v>0</v>
      </c>
      <c r="O4240" s="4" t="b">
        <v>1</v>
      </c>
      <c r="P4240" s="4" t="b">
        <v>1</v>
      </c>
      <c r="Q4240" s="4" t="b">
        <v>1</v>
      </c>
      <c r="R4240" s="4" t="s">
        <v>39</v>
      </c>
      <c r="S4240" s="4" t="s">
        <v>39</v>
      </c>
      <c r="T4240" s="4" t="s">
        <v>39</v>
      </c>
    </row>
    <row r="4241" ht="12.75" customHeight="1">
      <c r="A4241" s="8" t="str">
        <f t="shared" si="1"/>
        <v>France1947</v>
      </c>
      <c r="B4241" s="4" t="s">
        <v>89</v>
      </c>
      <c r="C4241" s="4">
        <v>1947.0</v>
      </c>
      <c r="D4241" s="4">
        <v>8.37209033966065</v>
      </c>
      <c r="E4241" s="4" t="s">
        <v>39</v>
      </c>
      <c r="F4241" s="4" t="s">
        <v>39</v>
      </c>
      <c r="G4241" s="4" t="s">
        <v>39</v>
      </c>
      <c r="H4241" s="4">
        <v>17.5459003448486</v>
      </c>
      <c r="I4241" s="4">
        <v>25.1506004333496</v>
      </c>
      <c r="J4241" s="4" t="str">
        <f t="shared" si="2"/>
        <v>#VALUE!</v>
      </c>
      <c r="K4241" s="5" t="str">
        <f t="shared" si="3"/>
        <v>#VALUE!</v>
      </c>
      <c r="L4241" s="5" t="str">
        <f t="shared" si="4"/>
        <v>#VALUE!</v>
      </c>
      <c r="M4241" s="5" t="str">
        <f t="shared" si="5"/>
        <v>#VALUE!</v>
      </c>
      <c r="N4241" s="4" t="b">
        <v>0</v>
      </c>
      <c r="O4241" s="4" t="b">
        <v>1</v>
      </c>
      <c r="P4241" s="4" t="b">
        <v>1</v>
      </c>
      <c r="Q4241" s="4" t="b">
        <v>0</v>
      </c>
      <c r="R4241" s="4" t="s">
        <v>39</v>
      </c>
      <c r="S4241" s="4" t="s">
        <v>39</v>
      </c>
      <c r="T4241" s="4" t="s">
        <v>39</v>
      </c>
    </row>
    <row r="4242" ht="12.75" customHeight="1">
      <c r="A4242" s="8" t="str">
        <f t="shared" si="1"/>
        <v>France1946</v>
      </c>
      <c r="B4242" s="4" t="s">
        <v>89</v>
      </c>
      <c r="C4242" s="4">
        <v>1946.0</v>
      </c>
      <c r="D4242" s="4">
        <v>52.0508995056152</v>
      </c>
      <c r="E4242" s="4" t="s">
        <v>39</v>
      </c>
      <c r="F4242" s="4" t="s">
        <v>39</v>
      </c>
      <c r="G4242" s="4" t="s">
        <v>39</v>
      </c>
      <c r="H4242" s="4">
        <v>14.0183000564575</v>
      </c>
      <c r="I4242" s="4">
        <v>22.1203002929688</v>
      </c>
      <c r="J4242" s="4" t="str">
        <f t="shared" si="2"/>
        <v>#VALUE!</v>
      </c>
      <c r="K4242" s="5" t="str">
        <f t="shared" si="3"/>
        <v>#VALUE!</v>
      </c>
      <c r="L4242" s="5" t="str">
        <f t="shared" si="4"/>
        <v>#VALUE!</v>
      </c>
      <c r="M4242" s="5" t="str">
        <f t="shared" si="5"/>
        <v>#VALUE!</v>
      </c>
      <c r="N4242" s="4" t="b">
        <v>0</v>
      </c>
      <c r="O4242" s="4" t="b">
        <v>0</v>
      </c>
      <c r="P4242" s="4" t="b">
        <v>1</v>
      </c>
      <c r="Q4242" s="4" t="b">
        <v>0</v>
      </c>
      <c r="R4242" s="4" t="s">
        <v>39</v>
      </c>
      <c r="S4242" s="4" t="s">
        <v>39</v>
      </c>
      <c r="T4242" s="4" t="s">
        <v>39</v>
      </c>
    </row>
    <row r="4243" ht="12.75" customHeight="1">
      <c r="A4243" s="8" t="str">
        <f t="shared" si="1"/>
        <v>France1945</v>
      </c>
      <c r="B4243" s="4" t="s">
        <v>89</v>
      </c>
      <c r="C4243" s="4">
        <v>1945.0</v>
      </c>
      <c r="D4243" s="4">
        <v>8.43558025360107</v>
      </c>
      <c r="E4243" s="4" t="s">
        <v>39</v>
      </c>
      <c r="F4243" s="4" t="s">
        <v>39</v>
      </c>
      <c r="G4243" s="4" t="s">
        <v>39</v>
      </c>
      <c r="H4243" s="4" t="s">
        <v>39</v>
      </c>
      <c r="I4243" s="4" t="s">
        <v>39</v>
      </c>
      <c r="J4243" s="4" t="str">
        <f t="shared" si="2"/>
        <v>#VALUE!</v>
      </c>
      <c r="K4243" s="5" t="str">
        <f t="shared" si="3"/>
        <v>#VALUE!</v>
      </c>
      <c r="L4243" s="5" t="str">
        <f t="shared" si="4"/>
        <v>#VALUE!</v>
      </c>
      <c r="M4243" s="5" t="str">
        <f t="shared" si="5"/>
        <v>#VALUE!</v>
      </c>
      <c r="N4243" s="4" t="b">
        <v>0</v>
      </c>
      <c r="O4243" s="4" t="b">
        <v>1</v>
      </c>
      <c r="P4243" s="4" t="b">
        <v>1</v>
      </c>
      <c r="Q4243" s="4" t="b">
        <v>0</v>
      </c>
      <c r="R4243" s="4" t="s">
        <v>39</v>
      </c>
      <c r="S4243" s="4" t="s">
        <v>39</v>
      </c>
      <c r="T4243" s="4" t="s">
        <v>39</v>
      </c>
    </row>
    <row r="4244" ht="12.75" customHeight="1">
      <c r="A4244" s="8" t="str">
        <f t="shared" si="1"/>
        <v>France1944</v>
      </c>
      <c r="B4244" s="4" t="s">
        <v>89</v>
      </c>
      <c r="C4244" s="4">
        <v>1944.0</v>
      </c>
      <c r="D4244" s="4">
        <v>-15.543999671936</v>
      </c>
      <c r="E4244" s="4" t="s">
        <v>39</v>
      </c>
      <c r="F4244" s="4" t="s">
        <v>39</v>
      </c>
      <c r="G4244" s="4" t="s">
        <v>39</v>
      </c>
      <c r="H4244" s="4" t="s">
        <v>39</v>
      </c>
      <c r="I4244" s="4" t="s">
        <v>39</v>
      </c>
      <c r="J4244" s="4" t="str">
        <f t="shared" si="2"/>
        <v>#VALUE!</v>
      </c>
      <c r="K4244" s="5" t="str">
        <f t="shared" si="3"/>
        <v>#VALUE!</v>
      </c>
      <c r="L4244" s="5" t="str">
        <f t="shared" si="4"/>
        <v>#VALUE!</v>
      </c>
      <c r="M4244" s="5" t="str">
        <f t="shared" si="5"/>
        <v>#VALUE!</v>
      </c>
      <c r="N4244" s="4" t="b">
        <v>1</v>
      </c>
      <c r="O4244" s="4" t="b">
        <v>1</v>
      </c>
      <c r="P4244" s="4" t="b">
        <v>0</v>
      </c>
      <c r="Q4244" s="4" t="b">
        <v>0</v>
      </c>
      <c r="R4244" s="4" t="s">
        <v>39</v>
      </c>
      <c r="S4244" s="4" t="s">
        <v>39</v>
      </c>
      <c r="T4244" s="4" t="s">
        <v>39</v>
      </c>
    </row>
    <row r="4245" ht="12.75" customHeight="1">
      <c r="A4245" s="8" t="str">
        <f t="shared" si="1"/>
        <v>France1943</v>
      </c>
      <c r="B4245" s="4" t="s">
        <v>89</v>
      </c>
      <c r="C4245" s="4">
        <v>1943.0</v>
      </c>
      <c r="D4245" s="4">
        <v>-5.0430498123169</v>
      </c>
      <c r="E4245" s="4" t="s">
        <v>39</v>
      </c>
      <c r="F4245" s="4" t="s">
        <v>39</v>
      </c>
      <c r="G4245" s="4" t="s">
        <v>39</v>
      </c>
      <c r="H4245" s="4" t="s">
        <v>39</v>
      </c>
      <c r="I4245" s="4" t="s">
        <v>39</v>
      </c>
      <c r="J4245" s="4" t="str">
        <f t="shared" si="2"/>
        <v>#VALUE!</v>
      </c>
      <c r="K4245" s="5" t="str">
        <f t="shared" si="3"/>
        <v>#VALUE!</v>
      </c>
      <c r="L4245" s="5" t="str">
        <f t="shared" si="4"/>
        <v>#VALUE!</v>
      </c>
      <c r="M4245" s="5" t="str">
        <f t="shared" si="5"/>
        <v>#VALUE!</v>
      </c>
      <c r="N4245" s="4" t="b">
        <v>1</v>
      </c>
      <c r="O4245" s="4" t="b">
        <v>1</v>
      </c>
      <c r="P4245" s="4" t="b">
        <v>0</v>
      </c>
      <c r="Q4245" s="4" t="b">
        <v>0</v>
      </c>
      <c r="R4245" s="4" t="s">
        <v>39</v>
      </c>
      <c r="S4245" s="4" t="s">
        <v>39</v>
      </c>
      <c r="T4245" s="4" t="s">
        <v>39</v>
      </c>
    </row>
    <row r="4246" ht="12.75" customHeight="1">
      <c r="A4246" s="8" t="str">
        <f t="shared" si="1"/>
        <v>France1942</v>
      </c>
      <c r="B4246" s="4" t="s">
        <v>89</v>
      </c>
      <c r="C4246" s="4">
        <v>1942.0</v>
      </c>
      <c r="D4246" s="4">
        <v>-10.3638000488281</v>
      </c>
      <c r="E4246" s="4" t="s">
        <v>39</v>
      </c>
      <c r="F4246" s="4" t="s">
        <v>39</v>
      </c>
      <c r="G4246" s="4" t="s">
        <v>39</v>
      </c>
      <c r="H4246" s="4" t="s">
        <v>39</v>
      </c>
      <c r="I4246" s="4" t="s">
        <v>39</v>
      </c>
      <c r="J4246" s="4" t="str">
        <f t="shared" si="2"/>
        <v>#VALUE!</v>
      </c>
      <c r="K4246" s="5" t="str">
        <f t="shared" si="3"/>
        <v>#VALUE!</v>
      </c>
      <c r="L4246" s="5" t="str">
        <f t="shared" si="4"/>
        <v>#VALUE!</v>
      </c>
      <c r="M4246" s="5" t="str">
        <f t="shared" si="5"/>
        <v>#VALUE!</v>
      </c>
      <c r="N4246" s="4" t="b">
        <v>1</v>
      </c>
      <c r="O4246" s="4" t="b">
        <v>1</v>
      </c>
      <c r="P4246" s="4" t="b">
        <v>0</v>
      </c>
      <c r="Q4246" s="4" t="b">
        <v>0</v>
      </c>
      <c r="R4246" s="4" t="s">
        <v>39</v>
      </c>
      <c r="S4246" s="4" t="s">
        <v>39</v>
      </c>
      <c r="T4246" s="4" t="s">
        <v>39</v>
      </c>
    </row>
    <row r="4247" ht="12.75" customHeight="1">
      <c r="A4247" s="8" t="str">
        <f t="shared" si="1"/>
        <v>France1941</v>
      </c>
      <c r="B4247" s="4" t="s">
        <v>89</v>
      </c>
      <c r="C4247" s="4">
        <v>1941.0</v>
      </c>
      <c r="D4247" s="4">
        <v>-20.9242000579834</v>
      </c>
      <c r="E4247" s="4" t="s">
        <v>39</v>
      </c>
      <c r="F4247" s="4" t="s">
        <v>39</v>
      </c>
      <c r="G4247" s="4" t="s">
        <v>39</v>
      </c>
      <c r="H4247" s="4" t="s">
        <v>39</v>
      </c>
      <c r="I4247" s="4" t="s">
        <v>39</v>
      </c>
      <c r="J4247" s="4" t="str">
        <f t="shared" si="2"/>
        <v>#VALUE!</v>
      </c>
      <c r="K4247" s="5" t="str">
        <f t="shared" si="3"/>
        <v>#VALUE!</v>
      </c>
      <c r="L4247" s="5" t="str">
        <f t="shared" si="4"/>
        <v>#VALUE!</v>
      </c>
      <c r="M4247" s="5" t="str">
        <f t="shared" si="5"/>
        <v>#VALUE!</v>
      </c>
      <c r="N4247" s="4" t="b">
        <v>1</v>
      </c>
      <c r="O4247" s="4" t="b">
        <v>1</v>
      </c>
      <c r="P4247" s="4" t="b">
        <v>0</v>
      </c>
      <c r="Q4247" s="4" t="b">
        <v>0</v>
      </c>
      <c r="R4247" s="4" t="s">
        <v>39</v>
      </c>
      <c r="S4247" s="4" t="s">
        <v>39</v>
      </c>
      <c r="T4247" s="4" t="s">
        <v>39</v>
      </c>
    </row>
    <row r="4248" ht="12.75" customHeight="1">
      <c r="A4248" s="8" t="str">
        <f t="shared" si="1"/>
        <v>France1940</v>
      </c>
      <c r="B4248" s="4" t="s">
        <v>89</v>
      </c>
      <c r="C4248" s="4">
        <v>1940.0</v>
      </c>
      <c r="D4248" s="4">
        <v>-17.4820003509522</v>
      </c>
      <c r="E4248" s="4" t="s">
        <v>39</v>
      </c>
      <c r="F4248" s="4" t="s">
        <v>39</v>
      </c>
      <c r="G4248" s="4" t="s">
        <v>39</v>
      </c>
      <c r="H4248" s="4" t="s">
        <v>39</v>
      </c>
      <c r="I4248" s="4" t="s">
        <v>39</v>
      </c>
      <c r="J4248" s="4" t="str">
        <f t="shared" si="2"/>
        <v>#VALUE!</v>
      </c>
      <c r="K4248" s="5" t="str">
        <f t="shared" si="3"/>
        <v>#VALUE!</v>
      </c>
      <c r="L4248" s="5" t="str">
        <f t="shared" si="4"/>
        <v>#VALUE!</v>
      </c>
      <c r="M4248" s="5" t="str">
        <f t="shared" si="5"/>
        <v>#VALUE!</v>
      </c>
      <c r="N4248" s="4" t="b">
        <v>1</v>
      </c>
      <c r="O4248" s="4" t="b">
        <v>1</v>
      </c>
      <c r="P4248" s="4" t="b">
        <v>0</v>
      </c>
      <c r="Q4248" s="4" t="b">
        <v>0</v>
      </c>
      <c r="R4248" s="4" t="s">
        <v>39</v>
      </c>
      <c r="S4248" s="4" t="s">
        <v>39</v>
      </c>
      <c r="T4248" s="4" t="s">
        <v>39</v>
      </c>
    </row>
    <row r="4249" ht="12.75" customHeight="1">
      <c r="A4249" s="8" t="str">
        <f t="shared" si="1"/>
        <v>France1939</v>
      </c>
      <c r="B4249" s="4" t="s">
        <v>89</v>
      </c>
      <c r="C4249" s="4">
        <v>1939.0</v>
      </c>
      <c r="D4249" s="4">
        <v>7.17039012908936</v>
      </c>
      <c r="E4249" s="4" t="s">
        <v>39</v>
      </c>
      <c r="F4249" s="4" t="s">
        <v>39</v>
      </c>
      <c r="G4249" s="4" t="s">
        <v>39</v>
      </c>
      <c r="H4249" s="4" t="s">
        <v>39</v>
      </c>
      <c r="I4249" s="4" t="s">
        <v>39</v>
      </c>
      <c r="J4249" s="4" t="str">
        <f t="shared" si="2"/>
        <v>#VALUE!</v>
      </c>
      <c r="K4249" s="5" t="str">
        <f t="shared" si="3"/>
        <v>#VALUE!</v>
      </c>
      <c r="L4249" s="5" t="str">
        <f t="shared" si="4"/>
        <v>#VALUE!</v>
      </c>
      <c r="M4249" s="5" t="str">
        <f t="shared" si="5"/>
        <v>#VALUE!</v>
      </c>
      <c r="N4249" s="4" t="b">
        <v>1</v>
      </c>
      <c r="O4249" s="4" t="b">
        <v>1</v>
      </c>
      <c r="P4249" s="4" t="b">
        <v>0</v>
      </c>
      <c r="Q4249" s="4" t="b">
        <v>0</v>
      </c>
      <c r="R4249" s="4" t="s">
        <v>39</v>
      </c>
      <c r="S4249" s="4" t="s">
        <v>39</v>
      </c>
      <c r="T4249" s="4" t="s">
        <v>39</v>
      </c>
    </row>
    <row r="4250" ht="12.75" customHeight="1">
      <c r="A4250" s="8" t="str">
        <f t="shared" si="1"/>
        <v>France1938</v>
      </c>
      <c r="B4250" s="4" t="s">
        <v>89</v>
      </c>
      <c r="C4250" s="4">
        <v>1938.0</v>
      </c>
      <c r="D4250" s="4">
        <v>-0.384025007486343</v>
      </c>
      <c r="E4250" s="4" t="s">
        <v>39</v>
      </c>
      <c r="F4250" s="4" t="s">
        <v>39</v>
      </c>
      <c r="G4250" s="4" t="s">
        <v>39</v>
      </c>
      <c r="H4250" s="4" t="s">
        <v>39</v>
      </c>
      <c r="I4250" s="4" t="s">
        <v>39</v>
      </c>
      <c r="J4250" s="4" t="str">
        <f t="shared" si="2"/>
        <v>#VALUE!</v>
      </c>
      <c r="K4250" s="5" t="str">
        <f t="shared" si="3"/>
        <v>#VALUE!</v>
      </c>
      <c r="L4250" s="5" t="str">
        <f t="shared" si="4"/>
        <v>#VALUE!</v>
      </c>
      <c r="M4250" s="5" t="str">
        <f t="shared" si="5"/>
        <v>#VALUE!</v>
      </c>
      <c r="N4250" s="4" t="b">
        <v>1</v>
      </c>
      <c r="O4250" s="4" t="b">
        <v>1</v>
      </c>
      <c r="P4250" s="4" t="b">
        <v>0</v>
      </c>
      <c r="Q4250" s="4" t="b">
        <v>0</v>
      </c>
      <c r="R4250" s="4" t="s">
        <v>39</v>
      </c>
      <c r="S4250" s="4" t="s">
        <v>39</v>
      </c>
      <c r="T4250" s="4" t="s">
        <v>39</v>
      </c>
    </row>
    <row r="4251" ht="12.75" customHeight="1">
      <c r="A4251" s="8" t="str">
        <f t="shared" si="1"/>
        <v>France1937</v>
      </c>
      <c r="B4251" s="4" t="s">
        <v>89</v>
      </c>
      <c r="C4251" s="4">
        <v>1937.0</v>
      </c>
      <c r="D4251" s="4">
        <v>5.76767015457153</v>
      </c>
      <c r="E4251" s="4" t="s">
        <v>39</v>
      </c>
      <c r="F4251" s="4" t="s">
        <v>39</v>
      </c>
      <c r="G4251" s="4" t="s">
        <v>39</v>
      </c>
      <c r="H4251" s="4">
        <v>10.6834001541138</v>
      </c>
      <c r="I4251" s="4">
        <v>17.5767002105713</v>
      </c>
      <c r="J4251" s="4" t="str">
        <f t="shared" si="2"/>
        <v>#VALUE!</v>
      </c>
      <c r="K4251" s="5" t="str">
        <f t="shared" si="3"/>
        <v>#VALUE!</v>
      </c>
      <c r="L4251" s="5" t="str">
        <f t="shared" si="4"/>
        <v>#VALUE!</v>
      </c>
      <c r="M4251" s="5" t="str">
        <f t="shared" si="5"/>
        <v>#VALUE!</v>
      </c>
      <c r="N4251" s="4" t="b">
        <v>1</v>
      </c>
      <c r="O4251" s="4" t="b">
        <v>1</v>
      </c>
      <c r="P4251" s="4" t="b">
        <v>1</v>
      </c>
      <c r="Q4251" s="4" t="b">
        <v>0</v>
      </c>
      <c r="R4251" s="4" t="s">
        <v>39</v>
      </c>
      <c r="S4251" s="4" t="s">
        <v>39</v>
      </c>
      <c r="T4251" s="4" t="s">
        <v>39</v>
      </c>
    </row>
    <row r="4252" ht="12.75" customHeight="1">
      <c r="A4252" s="8" t="str">
        <f t="shared" si="1"/>
        <v>France1936</v>
      </c>
      <c r="B4252" s="4" t="s">
        <v>89</v>
      </c>
      <c r="C4252" s="4">
        <v>1936.0</v>
      </c>
      <c r="D4252" s="4">
        <v>3.79427003860474</v>
      </c>
      <c r="E4252" s="4" t="s">
        <v>39</v>
      </c>
      <c r="F4252" s="4" t="s">
        <v>39</v>
      </c>
      <c r="G4252" s="4" t="s">
        <v>39</v>
      </c>
      <c r="H4252" s="4">
        <v>11.1534004211426</v>
      </c>
      <c r="I4252" s="4">
        <v>15.9153995513916</v>
      </c>
      <c r="J4252" s="4" t="str">
        <f t="shared" si="2"/>
        <v>#VALUE!</v>
      </c>
      <c r="K4252" s="5" t="str">
        <f t="shared" si="3"/>
        <v>#VALUE!</v>
      </c>
      <c r="L4252" s="5" t="str">
        <f t="shared" si="4"/>
        <v>#VALUE!</v>
      </c>
      <c r="M4252" s="5" t="str">
        <f t="shared" si="5"/>
        <v>#VALUE!</v>
      </c>
      <c r="N4252" s="4" t="b">
        <v>0</v>
      </c>
      <c r="O4252" s="4" t="b">
        <v>0</v>
      </c>
      <c r="P4252" s="4" t="b">
        <v>1</v>
      </c>
      <c r="Q4252" s="4" t="b">
        <v>1</v>
      </c>
      <c r="R4252" s="4" t="s">
        <v>39</v>
      </c>
      <c r="S4252" s="4" t="s">
        <v>39</v>
      </c>
      <c r="T4252" s="4" t="s">
        <v>39</v>
      </c>
    </row>
    <row r="4253" ht="12.75" customHeight="1">
      <c r="A4253" s="8" t="str">
        <f t="shared" si="1"/>
        <v>France1935</v>
      </c>
      <c r="B4253" s="4" t="s">
        <v>89</v>
      </c>
      <c r="C4253" s="4">
        <v>1935.0</v>
      </c>
      <c r="D4253" s="4">
        <v>-2.54725003242493</v>
      </c>
      <c r="E4253" s="4" t="s">
        <v>39</v>
      </c>
      <c r="F4253" s="4" t="s">
        <v>39</v>
      </c>
      <c r="G4253" s="4" t="s">
        <v>39</v>
      </c>
      <c r="H4253" s="4">
        <v>16.0300998687744</v>
      </c>
      <c r="I4253" s="4">
        <v>20.2453994750977</v>
      </c>
      <c r="J4253" s="4" t="str">
        <f t="shared" si="2"/>
        <v>#VALUE!</v>
      </c>
      <c r="K4253" s="5" t="str">
        <f t="shared" si="3"/>
        <v>#VALUE!</v>
      </c>
      <c r="L4253" s="5" t="str">
        <f t="shared" si="4"/>
        <v>#VALUE!</v>
      </c>
      <c r="M4253" s="5" t="str">
        <f t="shared" si="5"/>
        <v>#VALUE!</v>
      </c>
      <c r="N4253" s="4" t="b">
        <v>1</v>
      </c>
      <c r="O4253" s="4" t="b">
        <v>1</v>
      </c>
      <c r="P4253" s="4" t="b">
        <v>0</v>
      </c>
      <c r="Q4253" s="4" t="b">
        <v>1</v>
      </c>
      <c r="R4253" s="4" t="s">
        <v>39</v>
      </c>
      <c r="S4253" s="4" t="s">
        <v>39</v>
      </c>
      <c r="T4253" s="4" t="s">
        <v>39</v>
      </c>
    </row>
    <row r="4254" ht="12.75" customHeight="1">
      <c r="A4254" s="8" t="str">
        <f t="shared" si="1"/>
        <v>France1934</v>
      </c>
      <c r="B4254" s="4" t="s">
        <v>89</v>
      </c>
      <c r="C4254" s="4">
        <v>1934.0</v>
      </c>
      <c r="D4254" s="4">
        <v>-0.976404011249542</v>
      </c>
      <c r="E4254" s="4" t="s">
        <v>39</v>
      </c>
      <c r="F4254" s="4" t="s">
        <v>39</v>
      </c>
      <c r="G4254" s="4" t="s">
        <v>39</v>
      </c>
      <c r="H4254" s="4">
        <v>20.0918006896973</v>
      </c>
      <c r="I4254" s="4">
        <v>24.4032001495361</v>
      </c>
      <c r="J4254" s="4" t="str">
        <f t="shared" si="2"/>
        <v>#VALUE!</v>
      </c>
      <c r="K4254" s="5" t="str">
        <f t="shared" si="3"/>
        <v>#VALUE!</v>
      </c>
      <c r="L4254" s="5" t="str">
        <f t="shared" si="4"/>
        <v>#VALUE!</v>
      </c>
      <c r="M4254" s="5" t="str">
        <f t="shared" si="5"/>
        <v>#VALUE!</v>
      </c>
      <c r="N4254" s="4" t="b">
        <v>1</v>
      </c>
      <c r="O4254" s="4" t="b">
        <v>1</v>
      </c>
      <c r="P4254" s="4" t="b">
        <v>0</v>
      </c>
      <c r="Q4254" s="4" t="b">
        <v>0</v>
      </c>
      <c r="R4254" s="4" t="s">
        <v>39</v>
      </c>
      <c r="S4254" s="4" t="s">
        <v>39</v>
      </c>
      <c r="T4254" s="4" t="s">
        <v>39</v>
      </c>
    </row>
    <row r="4255" ht="12.75" customHeight="1">
      <c r="A4255" s="8" t="str">
        <f t="shared" si="1"/>
        <v>France1933</v>
      </c>
      <c r="B4255" s="4" t="s">
        <v>89</v>
      </c>
      <c r="C4255" s="4">
        <v>1933.0</v>
      </c>
      <c r="D4255" s="4">
        <v>7.14908981323242</v>
      </c>
      <c r="E4255" s="4" t="s">
        <v>39</v>
      </c>
      <c r="F4255" s="4" t="s">
        <v>39</v>
      </c>
      <c r="G4255" s="4" t="s">
        <v>39</v>
      </c>
      <c r="H4255" s="4">
        <v>18.929500579834</v>
      </c>
      <c r="I4255" s="4">
        <v>23.8901996612549</v>
      </c>
      <c r="J4255" s="4" t="str">
        <f t="shared" si="2"/>
        <v>#VALUE!</v>
      </c>
      <c r="K4255" s="5" t="str">
        <f t="shared" si="3"/>
        <v>#VALUE!</v>
      </c>
      <c r="L4255" s="5" t="str">
        <f t="shared" si="4"/>
        <v>#VALUE!</v>
      </c>
      <c r="M4255" s="5" t="str">
        <f t="shared" si="5"/>
        <v>#VALUE!</v>
      </c>
      <c r="N4255" s="4" t="b">
        <v>1</v>
      </c>
      <c r="O4255" s="4" t="b">
        <v>1</v>
      </c>
      <c r="P4255" s="4" t="b">
        <v>0</v>
      </c>
      <c r="Q4255" s="4" t="b">
        <v>0</v>
      </c>
      <c r="R4255" s="4" t="s">
        <v>39</v>
      </c>
      <c r="S4255" s="4" t="s">
        <v>39</v>
      </c>
      <c r="T4255" s="4" t="s">
        <v>39</v>
      </c>
    </row>
    <row r="4256" ht="12.75" customHeight="1">
      <c r="A4256" s="8" t="str">
        <f t="shared" si="1"/>
        <v>France1932</v>
      </c>
      <c r="B4256" s="4" t="s">
        <v>89</v>
      </c>
      <c r="C4256" s="4">
        <v>1932.0</v>
      </c>
      <c r="D4256" s="4">
        <v>-6.51996994018555</v>
      </c>
      <c r="E4256" s="4" t="s">
        <v>39</v>
      </c>
      <c r="F4256" s="4" t="s">
        <v>39</v>
      </c>
      <c r="G4256" s="4" t="s">
        <v>39</v>
      </c>
      <c r="H4256" s="4">
        <v>14.4882001876831</v>
      </c>
      <c r="I4256" s="4">
        <v>16.3488006591797</v>
      </c>
      <c r="J4256" s="4" t="str">
        <f t="shared" si="2"/>
        <v>#VALUE!</v>
      </c>
      <c r="K4256" s="5" t="str">
        <f t="shared" si="3"/>
        <v>#VALUE!</v>
      </c>
      <c r="L4256" s="5" t="str">
        <f t="shared" si="4"/>
        <v>#VALUE!</v>
      </c>
      <c r="M4256" s="5" t="str">
        <f t="shared" si="5"/>
        <v>#VALUE!</v>
      </c>
      <c r="N4256" s="4" t="b">
        <v>1</v>
      </c>
      <c r="O4256" s="4" t="b">
        <v>1</v>
      </c>
      <c r="P4256" s="4" t="b">
        <v>0</v>
      </c>
      <c r="Q4256" s="4" t="b">
        <v>0</v>
      </c>
      <c r="R4256" s="4" t="s">
        <v>39</v>
      </c>
      <c r="S4256" s="4" t="s">
        <v>39</v>
      </c>
      <c r="T4256" s="4" t="s">
        <v>39</v>
      </c>
    </row>
    <row r="4257" ht="12.75" customHeight="1">
      <c r="A4257" s="8" t="str">
        <f t="shared" si="1"/>
        <v>France1931</v>
      </c>
      <c r="B4257" s="4" t="s">
        <v>89</v>
      </c>
      <c r="C4257" s="4">
        <v>1931.0</v>
      </c>
      <c r="D4257" s="4">
        <v>-5.9770097732544</v>
      </c>
      <c r="E4257" s="4" t="s">
        <v>39</v>
      </c>
      <c r="F4257" s="4" t="s">
        <v>39</v>
      </c>
      <c r="G4257" s="4" t="s">
        <v>39</v>
      </c>
      <c r="H4257" s="4">
        <v>18.0088996887207</v>
      </c>
      <c r="I4257" s="4">
        <v>20.0687999725342</v>
      </c>
      <c r="J4257" s="4" t="str">
        <f t="shared" si="2"/>
        <v>#VALUE!</v>
      </c>
      <c r="K4257" s="5" t="str">
        <f t="shared" si="3"/>
        <v>#VALUE!</v>
      </c>
      <c r="L4257" s="5" t="str">
        <f t="shared" si="4"/>
        <v>#VALUE!</v>
      </c>
      <c r="M4257" s="5" t="str">
        <f t="shared" si="5"/>
        <v>#VALUE!</v>
      </c>
      <c r="N4257" s="4" t="b">
        <v>1</v>
      </c>
      <c r="O4257" s="4" t="b">
        <v>1</v>
      </c>
      <c r="P4257" s="4" t="b">
        <v>0</v>
      </c>
      <c r="Q4257" s="4" t="b">
        <v>0</v>
      </c>
      <c r="R4257" s="4" t="s">
        <v>39</v>
      </c>
      <c r="S4257" s="4" t="s">
        <v>39</v>
      </c>
      <c r="T4257" s="4" t="s">
        <v>39</v>
      </c>
    </row>
    <row r="4258" ht="12.75" customHeight="1">
      <c r="A4258" s="8" t="str">
        <f t="shared" si="1"/>
        <v>France1930</v>
      </c>
      <c r="B4258" s="4" t="s">
        <v>89</v>
      </c>
      <c r="C4258" s="4">
        <v>1930.0</v>
      </c>
      <c r="D4258" s="4">
        <v>-2.90178990364075</v>
      </c>
      <c r="E4258" s="4" t="s">
        <v>39</v>
      </c>
      <c r="F4258" s="4" t="s">
        <v>39</v>
      </c>
      <c r="G4258" s="4" t="s">
        <v>39</v>
      </c>
      <c r="H4258" s="4">
        <v>17.0002002716064</v>
      </c>
      <c r="I4258" s="4">
        <v>18.6462001800537</v>
      </c>
      <c r="J4258" s="4" t="str">
        <f t="shared" si="2"/>
        <v>#VALUE!</v>
      </c>
      <c r="K4258" s="5" t="str">
        <f t="shared" si="3"/>
        <v>#VALUE!</v>
      </c>
      <c r="L4258" s="5" t="str">
        <f t="shared" si="4"/>
        <v>#VALUE!</v>
      </c>
      <c r="M4258" s="5" t="str">
        <f t="shared" si="5"/>
        <v>#VALUE!</v>
      </c>
      <c r="N4258" s="4" t="b">
        <v>1</v>
      </c>
      <c r="O4258" s="4" t="b">
        <v>1</v>
      </c>
      <c r="P4258" s="4" t="b">
        <v>0</v>
      </c>
      <c r="Q4258" s="4" t="b">
        <v>0</v>
      </c>
      <c r="R4258" s="4" t="s">
        <v>39</v>
      </c>
      <c r="S4258" s="4" t="s">
        <v>39</v>
      </c>
      <c r="T4258" s="4" t="s">
        <v>39</v>
      </c>
    </row>
    <row r="4259" ht="12.75" customHeight="1">
      <c r="A4259" s="8" t="str">
        <f t="shared" si="1"/>
        <v>France1929</v>
      </c>
      <c r="B4259" s="4" t="s">
        <v>89</v>
      </c>
      <c r="C4259" s="4">
        <v>1929.0</v>
      </c>
      <c r="D4259" s="4">
        <v>6.75138998031616</v>
      </c>
      <c r="E4259" s="4" t="s">
        <v>39</v>
      </c>
      <c r="F4259" s="4" t="s">
        <v>39</v>
      </c>
      <c r="G4259" s="4" t="s">
        <v>39</v>
      </c>
      <c r="H4259" s="4">
        <v>19.2371006011963</v>
      </c>
      <c r="I4259" s="4">
        <v>17.7605991363525</v>
      </c>
      <c r="J4259" s="4" t="str">
        <f t="shared" si="2"/>
        <v>#VALUE!</v>
      </c>
      <c r="K4259" s="5" t="str">
        <f t="shared" si="3"/>
        <v>#VALUE!</v>
      </c>
      <c r="L4259" s="5" t="str">
        <f t="shared" si="4"/>
        <v>#VALUE!</v>
      </c>
      <c r="M4259" s="5" t="str">
        <f t="shared" si="5"/>
        <v>#VALUE!</v>
      </c>
      <c r="N4259" s="4" t="b">
        <v>1</v>
      </c>
      <c r="O4259" s="4" t="b">
        <v>1</v>
      </c>
      <c r="P4259" s="4" t="b">
        <v>1</v>
      </c>
      <c r="Q4259" s="4" t="b">
        <v>0</v>
      </c>
      <c r="R4259" s="4" t="s">
        <v>39</v>
      </c>
      <c r="S4259" s="4" t="s">
        <v>39</v>
      </c>
      <c r="T4259" s="4" t="s">
        <v>39</v>
      </c>
    </row>
    <row r="4260" ht="12.75" customHeight="1">
      <c r="A4260" s="8" t="str">
        <f t="shared" si="1"/>
        <v>France1928</v>
      </c>
      <c r="B4260" s="4" t="s">
        <v>89</v>
      </c>
      <c r="C4260" s="4">
        <v>1928.0</v>
      </c>
      <c r="D4260" s="4">
        <v>6.96686983108521</v>
      </c>
      <c r="E4260" s="4" t="s">
        <v>39</v>
      </c>
      <c r="F4260" s="4" t="s">
        <v>39</v>
      </c>
      <c r="G4260" s="4" t="s">
        <v>39</v>
      </c>
      <c r="H4260" s="4">
        <v>13.9069004058838</v>
      </c>
      <c r="I4260" s="4">
        <v>12.7727003097534</v>
      </c>
      <c r="J4260" s="4" t="str">
        <f t="shared" si="2"/>
        <v>#VALUE!</v>
      </c>
      <c r="K4260" s="5" t="str">
        <f t="shared" si="3"/>
        <v>#VALUE!</v>
      </c>
      <c r="L4260" s="5" t="str">
        <f t="shared" si="4"/>
        <v>#VALUE!</v>
      </c>
      <c r="M4260" s="5" t="str">
        <f t="shared" si="5"/>
        <v>#VALUE!</v>
      </c>
      <c r="N4260" s="4" t="b">
        <v>0</v>
      </c>
      <c r="O4260" s="4" t="b">
        <v>0</v>
      </c>
      <c r="P4260" s="4" t="b">
        <v>1</v>
      </c>
      <c r="Q4260" s="4" t="b">
        <v>1</v>
      </c>
      <c r="R4260" s="4" t="s">
        <v>39</v>
      </c>
      <c r="S4260" s="4" t="s">
        <v>39</v>
      </c>
      <c r="T4260" s="4" t="s">
        <v>39</v>
      </c>
    </row>
    <row r="4261" ht="12.75" customHeight="1">
      <c r="A4261" s="8" t="str">
        <f t="shared" si="1"/>
        <v>France1927</v>
      </c>
      <c r="B4261" s="4" t="s">
        <v>89</v>
      </c>
      <c r="C4261" s="4">
        <v>1927.0</v>
      </c>
      <c r="D4261" s="4">
        <v>-2.07986998558044</v>
      </c>
      <c r="E4261" s="4" t="s">
        <v>39</v>
      </c>
      <c r="F4261" s="4" t="s">
        <v>39</v>
      </c>
      <c r="G4261" s="4" t="s">
        <v>39</v>
      </c>
      <c r="H4261" s="4">
        <v>13.8468999862671</v>
      </c>
      <c r="I4261" s="4">
        <v>13.8842000961304</v>
      </c>
      <c r="J4261" s="4" t="str">
        <f t="shared" si="2"/>
        <v>#VALUE!</v>
      </c>
      <c r="K4261" s="5" t="str">
        <f t="shared" si="3"/>
        <v>#VALUE!</v>
      </c>
      <c r="L4261" s="5" t="str">
        <f t="shared" si="4"/>
        <v>#VALUE!</v>
      </c>
      <c r="M4261" s="5" t="str">
        <f t="shared" si="5"/>
        <v>#VALUE!</v>
      </c>
      <c r="N4261" s="4" t="b">
        <v>1</v>
      </c>
      <c r="O4261" s="4" t="b">
        <v>1</v>
      </c>
      <c r="P4261" s="4" t="b">
        <v>0</v>
      </c>
      <c r="Q4261" s="4" t="b">
        <v>1</v>
      </c>
      <c r="R4261" s="4" t="s">
        <v>39</v>
      </c>
      <c r="S4261" s="4" t="s">
        <v>39</v>
      </c>
      <c r="T4261" s="4" t="s">
        <v>39</v>
      </c>
    </row>
    <row r="4262" ht="12.75" customHeight="1">
      <c r="A4262" s="8" t="str">
        <f t="shared" si="1"/>
        <v>France1926</v>
      </c>
      <c r="B4262" s="4" t="s">
        <v>89</v>
      </c>
      <c r="C4262" s="4">
        <v>1926.0</v>
      </c>
      <c r="D4262" s="4">
        <v>2.64731001853943</v>
      </c>
      <c r="E4262" s="4" t="s">
        <v>39</v>
      </c>
      <c r="F4262" s="4" t="s">
        <v>39</v>
      </c>
      <c r="G4262" s="4" t="s">
        <v>39</v>
      </c>
      <c r="H4262" s="4">
        <v>13.7606000900269</v>
      </c>
      <c r="I4262" s="4">
        <v>13.7849998474121</v>
      </c>
      <c r="J4262" s="4" t="str">
        <f t="shared" si="2"/>
        <v>#VALUE!</v>
      </c>
      <c r="K4262" s="5" t="str">
        <f t="shared" si="3"/>
        <v>#VALUE!</v>
      </c>
      <c r="L4262" s="5" t="str">
        <f t="shared" si="4"/>
        <v>#VALUE!</v>
      </c>
      <c r="M4262" s="5" t="str">
        <f t="shared" si="5"/>
        <v>#VALUE!</v>
      </c>
      <c r="N4262" s="4" t="b">
        <v>1</v>
      </c>
      <c r="O4262" s="4" t="b">
        <v>1</v>
      </c>
      <c r="P4262" s="4" t="b">
        <v>0</v>
      </c>
      <c r="Q4262" s="4" t="b">
        <v>0</v>
      </c>
      <c r="R4262" s="4" t="s">
        <v>39</v>
      </c>
      <c r="S4262" s="4" t="s">
        <v>39</v>
      </c>
      <c r="T4262" s="4" t="s">
        <v>39</v>
      </c>
    </row>
    <row r="4263" ht="12.75" customHeight="1">
      <c r="A4263" s="8" t="str">
        <f t="shared" si="1"/>
        <v>France1925</v>
      </c>
      <c r="B4263" s="4" t="s">
        <v>89</v>
      </c>
      <c r="C4263" s="4">
        <v>1925.0</v>
      </c>
      <c r="D4263" s="4">
        <v>0.428815990686417</v>
      </c>
      <c r="E4263" s="4" t="s">
        <v>39</v>
      </c>
      <c r="F4263" s="4" t="s">
        <v>39</v>
      </c>
      <c r="G4263" s="4" t="s">
        <v>39</v>
      </c>
      <c r="H4263" s="4">
        <v>10.3331003189087</v>
      </c>
      <c r="I4263" s="4">
        <v>11.2040996551514</v>
      </c>
      <c r="J4263" s="4" t="str">
        <f t="shared" si="2"/>
        <v>#VALUE!</v>
      </c>
      <c r="K4263" s="5" t="str">
        <f t="shared" si="3"/>
        <v>#VALUE!</v>
      </c>
      <c r="L4263" s="5" t="str">
        <f t="shared" si="4"/>
        <v>#VALUE!</v>
      </c>
      <c r="M4263" s="5" t="str">
        <f t="shared" si="5"/>
        <v>#VALUE!</v>
      </c>
      <c r="N4263" s="4" t="b">
        <v>0</v>
      </c>
      <c r="O4263" s="4" t="b">
        <v>0</v>
      </c>
      <c r="P4263" s="4" t="b">
        <v>0</v>
      </c>
      <c r="Q4263" s="4" t="b">
        <v>1</v>
      </c>
      <c r="R4263" s="4" t="s">
        <v>39</v>
      </c>
      <c r="S4263" s="4" t="s">
        <v>39</v>
      </c>
      <c r="T4263" s="4" t="s">
        <v>39</v>
      </c>
    </row>
    <row r="4264" ht="12.75" customHeight="1">
      <c r="A4264" s="8" t="str">
        <f t="shared" si="1"/>
        <v>France1924</v>
      </c>
      <c r="B4264" s="4" t="s">
        <v>89</v>
      </c>
      <c r="C4264" s="4">
        <v>1924.0</v>
      </c>
      <c r="D4264" s="4">
        <v>12.5482997894287</v>
      </c>
      <c r="E4264" s="4" t="s">
        <v>39</v>
      </c>
      <c r="F4264" s="4" t="s">
        <v>39</v>
      </c>
      <c r="G4264" s="4" t="s">
        <v>39</v>
      </c>
      <c r="H4264" s="4">
        <v>12.3284997940063</v>
      </c>
      <c r="I4264" s="4" t="s">
        <v>39</v>
      </c>
      <c r="J4264" s="4" t="str">
        <f t="shared" si="2"/>
        <v>#VALUE!</v>
      </c>
      <c r="K4264" s="5" t="str">
        <f t="shared" si="3"/>
        <v>#VALUE!</v>
      </c>
      <c r="L4264" s="5" t="str">
        <f t="shared" si="4"/>
        <v>#VALUE!</v>
      </c>
      <c r="M4264" s="5" t="str">
        <f t="shared" si="5"/>
        <v>#VALUE!</v>
      </c>
      <c r="N4264" s="4" t="b">
        <v>0</v>
      </c>
      <c r="O4264" s="4" t="b">
        <v>0</v>
      </c>
      <c r="P4264" s="4" t="b">
        <v>1</v>
      </c>
      <c r="Q4264" s="4" t="b">
        <v>1</v>
      </c>
      <c r="R4264" s="4" t="s">
        <v>39</v>
      </c>
      <c r="S4264" s="4" t="s">
        <v>39</v>
      </c>
      <c r="T4264" s="4" t="s">
        <v>39</v>
      </c>
    </row>
    <row r="4265" ht="12.75" customHeight="1">
      <c r="A4265" s="8" t="str">
        <f t="shared" si="1"/>
        <v>France1923</v>
      </c>
      <c r="B4265" s="4" t="s">
        <v>89</v>
      </c>
      <c r="C4265" s="4">
        <v>1923.0</v>
      </c>
      <c r="D4265" s="4">
        <v>5.17767000198364</v>
      </c>
      <c r="E4265" s="4" t="s">
        <v>39</v>
      </c>
      <c r="F4265" s="4" t="s">
        <v>39</v>
      </c>
      <c r="G4265" s="4" t="s">
        <v>39</v>
      </c>
      <c r="H4265" s="4">
        <v>12.0687999725342</v>
      </c>
      <c r="I4265" s="4" t="s">
        <v>39</v>
      </c>
      <c r="J4265" s="4" t="str">
        <f t="shared" si="2"/>
        <v>#VALUE!</v>
      </c>
      <c r="K4265" s="5" t="str">
        <f t="shared" si="3"/>
        <v>#VALUE!</v>
      </c>
      <c r="L4265" s="5" t="str">
        <f t="shared" si="4"/>
        <v>#VALUE!</v>
      </c>
      <c r="M4265" s="5" t="str">
        <f t="shared" si="5"/>
        <v>#VALUE!</v>
      </c>
      <c r="N4265" s="4" t="b">
        <v>0</v>
      </c>
      <c r="O4265" s="4" t="b">
        <v>0</v>
      </c>
      <c r="P4265" s="4" t="b">
        <v>1</v>
      </c>
      <c r="Q4265" s="4" t="b">
        <v>1</v>
      </c>
      <c r="R4265" s="4" t="s">
        <v>39</v>
      </c>
      <c r="S4265" s="4" t="s">
        <v>39</v>
      </c>
      <c r="T4265" s="4" t="s">
        <v>39</v>
      </c>
    </row>
    <row r="4266" ht="12.75" customHeight="1">
      <c r="A4266" s="8" t="str">
        <f t="shared" si="1"/>
        <v>France1922</v>
      </c>
      <c r="B4266" s="4" t="s">
        <v>89</v>
      </c>
      <c r="C4266" s="4">
        <v>1922.0</v>
      </c>
      <c r="D4266" s="4">
        <v>17.9640998840332</v>
      </c>
      <c r="E4266" s="4" t="s">
        <v>39</v>
      </c>
      <c r="F4266" s="4" t="s">
        <v>39</v>
      </c>
      <c r="G4266" s="4" t="s">
        <v>39</v>
      </c>
      <c r="H4266" s="4">
        <v>12.6417999267578</v>
      </c>
      <c r="I4266" s="4" t="s">
        <v>39</v>
      </c>
      <c r="J4266" s="4" t="str">
        <f t="shared" si="2"/>
        <v>#VALUE!</v>
      </c>
      <c r="K4266" s="5" t="str">
        <f t="shared" si="3"/>
        <v>#VALUE!</v>
      </c>
      <c r="L4266" s="5" t="str">
        <f t="shared" si="4"/>
        <v>#VALUE!</v>
      </c>
      <c r="M4266" s="5" t="str">
        <f t="shared" si="5"/>
        <v>#VALUE!</v>
      </c>
      <c r="N4266" s="4" t="b">
        <v>0</v>
      </c>
      <c r="O4266" s="4" t="b">
        <v>0</v>
      </c>
      <c r="P4266" s="4" t="b">
        <v>1</v>
      </c>
      <c r="Q4266" s="4" t="b">
        <v>0</v>
      </c>
      <c r="R4266" s="4" t="s">
        <v>39</v>
      </c>
      <c r="S4266" s="4" t="s">
        <v>39</v>
      </c>
      <c r="T4266" s="4" t="s">
        <v>39</v>
      </c>
    </row>
    <row r="4267" ht="12.75" customHeight="1">
      <c r="A4267" s="8" t="str">
        <f t="shared" si="1"/>
        <v>France1921</v>
      </c>
      <c r="B4267" s="4" t="s">
        <v>89</v>
      </c>
      <c r="C4267" s="4">
        <v>1921.0</v>
      </c>
      <c r="D4267" s="4">
        <v>-4.13318014144897</v>
      </c>
      <c r="E4267" s="4" t="s">
        <v>39</v>
      </c>
      <c r="F4267" s="4" t="s">
        <v>39</v>
      </c>
      <c r="G4267" s="4" t="s">
        <v>39</v>
      </c>
      <c r="H4267" s="4">
        <v>14.8544998168945</v>
      </c>
      <c r="I4267" s="4" t="s">
        <v>39</v>
      </c>
      <c r="J4267" s="4" t="str">
        <f t="shared" si="2"/>
        <v>#VALUE!</v>
      </c>
      <c r="K4267" s="5" t="str">
        <f t="shared" si="3"/>
        <v>#VALUE!</v>
      </c>
      <c r="L4267" s="5" t="str">
        <f t="shared" si="4"/>
        <v>#VALUE!</v>
      </c>
      <c r="M4267" s="5" t="str">
        <f t="shared" si="5"/>
        <v>#VALUE!</v>
      </c>
      <c r="N4267" s="4" t="b">
        <v>1</v>
      </c>
      <c r="O4267" s="4" t="b">
        <v>1</v>
      </c>
      <c r="P4267" s="4" t="b">
        <v>0</v>
      </c>
      <c r="Q4267" s="4" t="b">
        <v>0</v>
      </c>
      <c r="R4267" s="4" t="s">
        <v>39</v>
      </c>
      <c r="S4267" s="4" t="s">
        <v>39</v>
      </c>
      <c r="T4267" s="4" t="s">
        <v>39</v>
      </c>
    </row>
    <row r="4268" ht="12.75" customHeight="1">
      <c r="A4268" s="8" t="str">
        <f t="shared" si="1"/>
        <v>France1920</v>
      </c>
      <c r="B4268" s="4" t="s">
        <v>89</v>
      </c>
      <c r="C4268" s="4">
        <v>1920.0</v>
      </c>
      <c r="D4268" s="4">
        <v>15.670599937439</v>
      </c>
      <c r="E4268" s="4" t="s">
        <v>39</v>
      </c>
      <c r="F4268" s="4" t="s">
        <v>39</v>
      </c>
      <c r="G4268" s="4" t="s">
        <v>39</v>
      </c>
      <c r="H4268" s="4">
        <v>16.8265991210938</v>
      </c>
      <c r="I4268" s="4" t="s">
        <v>39</v>
      </c>
      <c r="J4268" s="4" t="str">
        <f t="shared" si="2"/>
        <v>#VALUE!</v>
      </c>
      <c r="K4268" s="5" t="str">
        <f t="shared" si="3"/>
        <v>#VALUE!</v>
      </c>
      <c r="L4268" s="5" t="str">
        <f t="shared" si="4"/>
        <v>#VALUE!</v>
      </c>
      <c r="M4268" s="5" t="str">
        <f t="shared" si="5"/>
        <v>#VALUE!</v>
      </c>
      <c r="N4268" s="4" t="b">
        <v>1</v>
      </c>
      <c r="O4268" s="4" t="b">
        <v>1</v>
      </c>
      <c r="P4268" s="4" t="b">
        <v>1</v>
      </c>
      <c r="Q4268" s="4" t="b">
        <v>0</v>
      </c>
      <c r="R4268" s="4" t="s">
        <v>39</v>
      </c>
      <c r="S4268" s="4" t="s">
        <v>39</v>
      </c>
      <c r="T4268" s="4" t="s">
        <v>39</v>
      </c>
    </row>
    <row r="4269" ht="12.75" customHeight="1">
      <c r="A4269" s="8" t="str">
        <f t="shared" si="1"/>
        <v>France1919</v>
      </c>
      <c r="B4269" s="4" t="s">
        <v>89</v>
      </c>
      <c r="C4269" s="4">
        <v>1919.0</v>
      </c>
      <c r="D4269" s="4">
        <v>17.8404006958008</v>
      </c>
      <c r="E4269" s="4" t="s">
        <v>39</v>
      </c>
      <c r="F4269" s="4" t="s">
        <v>39</v>
      </c>
      <c r="G4269" s="4" t="s">
        <v>39</v>
      </c>
      <c r="H4269" s="4">
        <v>7.57365989685059</v>
      </c>
      <c r="I4269" s="4" t="s">
        <v>39</v>
      </c>
      <c r="J4269" s="4" t="str">
        <f t="shared" si="2"/>
        <v>#VALUE!</v>
      </c>
      <c r="K4269" s="5" t="str">
        <f t="shared" si="3"/>
        <v>#VALUE!</v>
      </c>
      <c r="L4269" s="5" t="str">
        <f t="shared" si="4"/>
        <v>#VALUE!</v>
      </c>
      <c r="M4269" s="5" t="str">
        <f t="shared" si="5"/>
        <v>#VALUE!</v>
      </c>
      <c r="N4269" s="4" t="b">
        <v>0</v>
      </c>
      <c r="O4269" s="4" t="b">
        <v>0</v>
      </c>
      <c r="P4269" s="4" t="b">
        <v>1</v>
      </c>
      <c r="Q4269" s="4" t="b">
        <v>1</v>
      </c>
      <c r="R4269" s="4" t="s">
        <v>39</v>
      </c>
      <c r="S4269" s="4" t="s">
        <v>39</v>
      </c>
      <c r="T4269" s="4" t="s">
        <v>39</v>
      </c>
    </row>
    <row r="4270" ht="12.75" customHeight="1">
      <c r="A4270" s="8" t="str">
        <f t="shared" si="1"/>
        <v>France1918</v>
      </c>
      <c r="B4270" s="4" t="s">
        <v>89</v>
      </c>
      <c r="C4270" s="4">
        <v>1918.0</v>
      </c>
      <c r="D4270" s="4">
        <v>-21.1110992431641</v>
      </c>
      <c r="E4270" s="4" t="s">
        <v>39</v>
      </c>
      <c r="F4270" s="4" t="s">
        <v>39</v>
      </c>
      <c r="G4270" s="4" t="s">
        <v>39</v>
      </c>
      <c r="H4270" s="4" t="s">
        <v>39</v>
      </c>
      <c r="I4270" s="4" t="s">
        <v>39</v>
      </c>
      <c r="J4270" s="4" t="str">
        <f t="shared" si="2"/>
        <v>#VALUE!</v>
      </c>
      <c r="K4270" s="5" t="str">
        <f t="shared" si="3"/>
        <v>#VALUE!</v>
      </c>
      <c r="L4270" s="5" t="str">
        <f t="shared" si="4"/>
        <v>#VALUE!</v>
      </c>
      <c r="M4270" s="5" t="str">
        <f t="shared" si="5"/>
        <v>#VALUE!</v>
      </c>
      <c r="N4270" s="4" t="b">
        <v>1</v>
      </c>
      <c r="O4270" s="4" t="b">
        <v>1</v>
      </c>
      <c r="P4270" s="4" t="b">
        <v>0</v>
      </c>
      <c r="Q4270" s="4" t="b">
        <v>1</v>
      </c>
      <c r="R4270" s="4" t="s">
        <v>39</v>
      </c>
      <c r="S4270" s="4" t="s">
        <v>39</v>
      </c>
      <c r="T4270" s="4" t="s">
        <v>39</v>
      </c>
    </row>
    <row r="4271" ht="12.75" customHeight="1">
      <c r="A4271" s="8" t="str">
        <f t="shared" si="1"/>
        <v>France1917</v>
      </c>
      <c r="B4271" s="4" t="s">
        <v>89</v>
      </c>
      <c r="C4271" s="4">
        <v>1917.0</v>
      </c>
      <c r="D4271" s="4">
        <v>-15.2720003128052</v>
      </c>
      <c r="E4271" s="4" t="s">
        <v>39</v>
      </c>
      <c r="F4271" s="4" t="s">
        <v>39</v>
      </c>
      <c r="G4271" s="4" t="s">
        <v>39</v>
      </c>
      <c r="H4271" s="4" t="s">
        <v>39</v>
      </c>
      <c r="I4271" s="4" t="s">
        <v>39</v>
      </c>
      <c r="J4271" s="4" t="str">
        <f t="shared" si="2"/>
        <v>#VALUE!</v>
      </c>
      <c r="K4271" s="5" t="str">
        <f t="shared" si="3"/>
        <v>#VALUE!</v>
      </c>
      <c r="L4271" s="5" t="str">
        <f t="shared" si="4"/>
        <v>#VALUE!</v>
      </c>
      <c r="M4271" s="5" t="str">
        <f t="shared" si="5"/>
        <v>#VALUE!</v>
      </c>
      <c r="N4271" s="4" t="b">
        <v>1</v>
      </c>
      <c r="O4271" s="4" t="b">
        <v>1</v>
      </c>
      <c r="P4271" s="4" t="b">
        <v>0</v>
      </c>
      <c r="Q4271" s="4" t="b">
        <v>0</v>
      </c>
      <c r="R4271" s="4" t="s">
        <v>39</v>
      </c>
      <c r="S4271" s="4" t="s">
        <v>39</v>
      </c>
      <c r="T4271" s="4" t="s">
        <v>39</v>
      </c>
    </row>
    <row r="4272" ht="12.75" customHeight="1">
      <c r="A4272" s="8" t="str">
        <f t="shared" si="1"/>
        <v>France1916</v>
      </c>
      <c r="B4272" s="4" t="s">
        <v>89</v>
      </c>
      <c r="C4272" s="4">
        <v>1916.0</v>
      </c>
      <c r="D4272" s="4">
        <v>5.05494022369385</v>
      </c>
      <c r="E4272" s="4" t="s">
        <v>39</v>
      </c>
      <c r="F4272" s="4" t="s">
        <v>39</v>
      </c>
      <c r="G4272" s="4" t="s">
        <v>39</v>
      </c>
      <c r="H4272" s="4" t="s">
        <v>39</v>
      </c>
      <c r="I4272" s="4" t="s">
        <v>39</v>
      </c>
      <c r="J4272" s="4" t="str">
        <f t="shared" si="2"/>
        <v>#VALUE!</v>
      </c>
      <c r="K4272" s="5" t="str">
        <f t="shared" si="3"/>
        <v>#VALUE!</v>
      </c>
      <c r="L4272" s="5" t="str">
        <f t="shared" si="4"/>
        <v>#VALUE!</v>
      </c>
      <c r="M4272" s="5" t="str">
        <f t="shared" si="5"/>
        <v>#VALUE!</v>
      </c>
      <c r="N4272" s="4" t="b">
        <v>1</v>
      </c>
      <c r="O4272" s="4" t="b">
        <v>1</v>
      </c>
      <c r="P4272" s="4" t="b">
        <v>0</v>
      </c>
      <c r="Q4272" s="4" t="b">
        <v>0</v>
      </c>
      <c r="R4272" s="4" t="s">
        <v>39</v>
      </c>
      <c r="S4272" s="4" t="s">
        <v>39</v>
      </c>
      <c r="T4272" s="4" t="s">
        <v>39</v>
      </c>
    </row>
    <row r="4273" ht="12.75" customHeight="1">
      <c r="A4273" s="8" t="str">
        <f t="shared" si="1"/>
        <v>France1915</v>
      </c>
      <c r="B4273" s="4" t="s">
        <v>89</v>
      </c>
      <c r="C4273" s="4">
        <v>1915.0</v>
      </c>
      <c r="D4273" s="4">
        <v>-2.04520988464355</v>
      </c>
      <c r="E4273" s="4" t="s">
        <v>39</v>
      </c>
      <c r="F4273" s="4" t="s">
        <v>39</v>
      </c>
      <c r="G4273" s="4" t="s">
        <v>39</v>
      </c>
      <c r="H4273" s="4" t="s">
        <v>39</v>
      </c>
      <c r="I4273" s="4" t="s">
        <v>39</v>
      </c>
      <c r="J4273" s="4" t="str">
        <f t="shared" si="2"/>
        <v>#VALUE!</v>
      </c>
      <c r="K4273" s="5" t="str">
        <f t="shared" si="3"/>
        <v>#VALUE!</v>
      </c>
      <c r="L4273" s="5" t="str">
        <f t="shared" si="4"/>
        <v>#VALUE!</v>
      </c>
      <c r="M4273" s="5" t="str">
        <f t="shared" si="5"/>
        <v>#VALUE!</v>
      </c>
      <c r="N4273" s="4" t="b">
        <v>1</v>
      </c>
      <c r="O4273" s="4" t="b">
        <v>1</v>
      </c>
      <c r="P4273" s="4" t="b">
        <v>0</v>
      </c>
      <c r="Q4273" s="4" t="b">
        <v>0</v>
      </c>
      <c r="R4273" s="4" t="s">
        <v>39</v>
      </c>
      <c r="S4273" s="4" t="s">
        <v>39</v>
      </c>
      <c r="T4273" s="4" t="s">
        <v>39</v>
      </c>
    </row>
    <row r="4274" ht="12.75" customHeight="1">
      <c r="A4274" s="8" t="str">
        <f t="shared" si="1"/>
        <v>France1914</v>
      </c>
      <c r="B4274" s="4" t="s">
        <v>89</v>
      </c>
      <c r="C4274" s="4">
        <v>1914.0</v>
      </c>
      <c r="D4274" s="4">
        <v>-7.09999990463257</v>
      </c>
      <c r="E4274" s="4" t="s">
        <v>39</v>
      </c>
      <c r="F4274" s="4" t="s">
        <v>39</v>
      </c>
      <c r="G4274" s="4" t="s">
        <v>39</v>
      </c>
      <c r="H4274" s="4" t="s">
        <v>39</v>
      </c>
      <c r="I4274" s="4" t="s">
        <v>39</v>
      </c>
      <c r="J4274" s="4" t="str">
        <f t="shared" si="2"/>
        <v>#VALUE!</v>
      </c>
      <c r="K4274" s="5" t="str">
        <f t="shared" si="3"/>
        <v>#VALUE!</v>
      </c>
      <c r="L4274" s="5" t="str">
        <f t="shared" si="4"/>
        <v>#VALUE!</v>
      </c>
      <c r="M4274" s="5" t="str">
        <f t="shared" si="5"/>
        <v>#VALUE!</v>
      </c>
      <c r="N4274" s="4" t="b">
        <v>1</v>
      </c>
      <c r="O4274" s="4" t="b">
        <v>1</v>
      </c>
      <c r="P4274" s="4" t="b">
        <v>0</v>
      </c>
      <c r="Q4274" s="4" t="b">
        <v>0</v>
      </c>
      <c r="R4274" s="4" t="s">
        <v>39</v>
      </c>
      <c r="S4274" s="4" t="s">
        <v>39</v>
      </c>
      <c r="T4274" s="4" t="s">
        <v>39</v>
      </c>
    </row>
    <row r="4275" ht="12.75" customHeight="1">
      <c r="A4275" s="8" t="str">
        <f t="shared" si="1"/>
        <v>France1913</v>
      </c>
      <c r="B4275" s="4" t="s">
        <v>89</v>
      </c>
      <c r="C4275" s="4">
        <v>1913.0</v>
      </c>
      <c r="D4275" s="4">
        <v>-0.596421003341675</v>
      </c>
      <c r="E4275" s="4" t="s">
        <v>39</v>
      </c>
      <c r="F4275" s="4" t="s">
        <v>39</v>
      </c>
      <c r="G4275" s="4" t="s">
        <v>39</v>
      </c>
      <c r="H4275" s="4">
        <v>10.2721004486084</v>
      </c>
      <c r="I4275" s="4">
        <v>10.2216997146606</v>
      </c>
      <c r="J4275" s="4" t="str">
        <f t="shared" si="2"/>
        <v>#VALUE!</v>
      </c>
      <c r="K4275" s="5" t="str">
        <f t="shared" si="3"/>
        <v>#VALUE!</v>
      </c>
      <c r="L4275" s="5" t="str">
        <f t="shared" si="4"/>
        <v>#VALUE!</v>
      </c>
      <c r="M4275" s="5" t="str">
        <f t="shared" si="5"/>
        <v>#VALUE!</v>
      </c>
      <c r="N4275" s="4" t="b">
        <v>1</v>
      </c>
      <c r="O4275" s="4" t="b">
        <v>1</v>
      </c>
      <c r="P4275" s="4" t="b">
        <v>0</v>
      </c>
      <c r="Q4275" s="4" t="b">
        <v>0</v>
      </c>
      <c r="R4275" s="4" t="s">
        <v>39</v>
      </c>
      <c r="S4275" s="4" t="s">
        <v>39</v>
      </c>
      <c r="T4275" s="4" t="s">
        <v>39</v>
      </c>
    </row>
    <row r="4276" ht="12.75" customHeight="1">
      <c r="A4276" s="8" t="str">
        <f t="shared" si="1"/>
        <v>France1912</v>
      </c>
      <c r="B4276" s="4" t="s">
        <v>89</v>
      </c>
      <c r="C4276" s="4">
        <v>1912.0</v>
      </c>
      <c r="D4276" s="4">
        <v>8.28847980499268</v>
      </c>
      <c r="E4276" s="4" t="s">
        <v>39</v>
      </c>
      <c r="F4276" s="4" t="s">
        <v>39</v>
      </c>
      <c r="G4276" s="4" t="s">
        <v>39</v>
      </c>
      <c r="H4276" s="4">
        <v>9.83994960784912</v>
      </c>
      <c r="I4276" s="4">
        <v>9.60900020599365</v>
      </c>
      <c r="J4276" s="4" t="str">
        <f t="shared" si="2"/>
        <v>#VALUE!</v>
      </c>
      <c r="K4276" s="5" t="str">
        <f t="shared" si="3"/>
        <v>#VALUE!</v>
      </c>
      <c r="L4276" s="5" t="str">
        <f t="shared" si="4"/>
        <v>#VALUE!</v>
      </c>
      <c r="M4276" s="5" t="str">
        <f t="shared" si="5"/>
        <v>#VALUE!</v>
      </c>
      <c r="N4276" s="4" t="b">
        <v>1</v>
      </c>
      <c r="O4276" s="4" t="b">
        <v>1</v>
      </c>
      <c r="P4276" s="4" t="b">
        <v>1</v>
      </c>
      <c r="Q4276" s="4" t="b">
        <v>0</v>
      </c>
      <c r="R4276" s="4" t="s">
        <v>39</v>
      </c>
      <c r="S4276" s="4" t="s">
        <v>39</v>
      </c>
      <c r="T4276" s="4" t="s">
        <v>39</v>
      </c>
    </row>
    <row r="4277" ht="12.75" customHeight="1">
      <c r="A4277" s="8" t="str">
        <f t="shared" si="1"/>
        <v>France1911</v>
      </c>
      <c r="B4277" s="4" t="s">
        <v>89</v>
      </c>
      <c r="C4277" s="4">
        <v>1911.0</v>
      </c>
      <c r="D4277" s="4">
        <v>9.81087017059326</v>
      </c>
      <c r="E4277" s="4" t="s">
        <v>39</v>
      </c>
      <c r="F4277" s="4" t="s">
        <v>39</v>
      </c>
      <c r="G4277" s="4" t="s">
        <v>39</v>
      </c>
      <c r="H4277" s="4">
        <v>10.3993997573853</v>
      </c>
      <c r="I4277" s="4">
        <v>10.0867004394531</v>
      </c>
      <c r="J4277" s="4" t="str">
        <f t="shared" si="2"/>
        <v>#VALUE!</v>
      </c>
      <c r="K4277" s="5" t="str">
        <f t="shared" si="3"/>
        <v>#VALUE!</v>
      </c>
      <c r="L4277" s="5" t="str">
        <f t="shared" si="4"/>
        <v>#VALUE!</v>
      </c>
      <c r="M4277" s="5" t="str">
        <f t="shared" si="5"/>
        <v>#VALUE!</v>
      </c>
      <c r="N4277" s="4" t="b">
        <v>0</v>
      </c>
      <c r="O4277" s="4" t="b">
        <v>0</v>
      </c>
      <c r="P4277" s="4" t="b">
        <v>1</v>
      </c>
      <c r="Q4277" s="4" t="b">
        <v>1</v>
      </c>
      <c r="R4277" s="4" t="s">
        <v>39</v>
      </c>
      <c r="S4277" s="4" t="s">
        <v>39</v>
      </c>
      <c r="T4277" s="4" t="s">
        <v>39</v>
      </c>
    </row>
    <row r="4278" ht="12.75" customHeight="1">
      <c r="A4278" s="8" t="str">
        <f t="shared" si="1"/>
        <v>France1910</v>
      </c>
      <c r="B4278" s="4" t="s">
        <v>89</v>
      </c>
      <c r="C4278" s="4">
        <v>1910.0</v>
      </c>
      <c r="D4278" s="4">
        <v>-6.10433006286621</v>
      </c>
      <c r="E4278" s="4" t="s">
        <v>39</v>
      </c>
      <c r="F4278" s="4" t="s">
        <v>39</v>
      </c>
      <c r="G4278" s="4" t="s">
        <v>39</v>
      </c>
      <c r="H4278" s="4">
        <v>10.4462995529175</v>
      </c>
      <c r="I4278" s="4">
        <v>10.5635995864868</v>
      </c>
      <c r="J4278" s="4" t="str">
        <f t="shared" si="2"/>
        <v>#VALUE!</v>
      </c>
      <c r="K4278" s="5" t="str">
        <f t="shared" si="3"/>
        <v>#VALUE!</v>
      </c>
      <c r="L4278" s="5" t="str">
        <f t="shared" si="4"/>
        <v>#VALUE!</v>
      </c>
      <c r="M4278" s="5" t="str">
        <f t="shared" si="5"/>
        <v>#VALUE!</v>
      </c>
      <c r="N4278" s="4" t="b">
        <v>1</v>
      </c>
      <c r="O4278" s="4" t="b">
        <v>1</v>
      </c>
      <c r="P4278" s="4" t="b">
        <v>0</v>
      </c>
      <c r="Q4278" s="4" t="b">
        <v>1</v>
      </c>
      <c r="R4278" s="4" t="s">
        <v>39</v>
      </c>
      <c r="S4278" s="4" t="s">
        <v>39</v>
      </c>
      <c r="T4278" s="4" t="s">
        <v>39</v>
      </c>
    </row>
    <row r="4279" ht="12.75" customHeight="1">
      <c r="A4279" s="8" t="str">
        <f t="shared" si="1"/>
        <v>France1909</v>
      </c>
      <c r="B4279" s="4" t="s">
        <v>89</v>
      </c>
      <c r="C4279" s="4">
        <v>1909.0</v>
      </c>
      <c r="D4279" s="4">
        <v>4.16184997558594</v>
      </c>
      <c r="E4279" s="4" t="s">
        <v>39</v>
      </c>
      <c r="F4279" s="4" t="s">
        <v>39</v>
      </c>
      <c r="G4279" s="4" t="s">
        <v>39</v>
      </c>
      <c r="H4279" s="4">
        <v>10.3263998031616</v>
      </c>
      <c r="I4279" s="4">
        <v>10.4385995864868</v>
      </c>
      <c r="J4279" s="4" t="str">
        <f t="shared" si="2"/>
        <v>#VALUE!</v>
      </c>
      <c r="K4279" s="5" t="str">
        <f t="shared" si="3"/>
        <v>#VALUE!</v>
      </c>
      <c r="L4279" s="5" t="str">
        <f t="shared" si="4"/>
        <v>#VALUE!</v>
      </c>
      <c r="M4279" s="5" t="str">
        <f t="shared" si="5"/>
        <v>#VALUE!</v>
      </c>
      <c r="N4279" s="4" t="b">
        <v>1</v>
      </c>
      <c r="O4279" s="4" t="b">
        <v>1</v>
      </c>
      <c r="P4279" s="4" t="b">
        <v>0</v>
      </c>
      <c r="Q4279" s="4" t="b">
        <v>0</v>
      </c>
      <c r="R4279" s="4" t="s">
        <v>39</v>
      </c>
      <c r="S4279" s="4" t="s">
        <v>39</v>
      </c>
      <c r="T4279" s="4" t="s">
        <v>39</v>
      </c>
    </row>
    <row r="4280" ht="12.75" customHeight="1">
      <c r="A4280" s="8" t="str">
        <f t="shared" si="1"/>
        <v>France1908</v>
      </c>
      <c r="B4280" s="4" t="s">
        <v>89</v>
      </c>
      <c r="C4280" s="4">
        <v>1908.0</v>
      </c>
      <c r="D4280" s="4">
        <v>-0.574712991714478</v>
      </c>
      <c r="E4280" s="4" t="s">
        <v>39</v>
      </c>
      <c r="F4280" s="4" t="s">
        <v>39</v>
      </c>
      <c r="G4280" s="4" t="s">
        <v>39</v>
      </c>
      <c r="H4280" s="4">
        <v>10.6253004074097</v>
      </c>
      <c r="I4280" s="4">
        <v>10.7726001739502</v>
      </c>
      <c r="J4280" s="4" t="str">
        <f t="shared" si="2"/>
        <v>#VALUE!</v>
      </c>
      <c r="K4280" s="5" t="str">
        <f t="shared" si="3"/>
        <v>#VALUE!</v>
      </c>
      <c r="L4280" s="5" t="str">
        <f t="shared" si="4"/>
        <v>#VALUE!</v>
      </c>
      <c r="M4280" s="5" t="str">
        <f t="shared" si="5"/>
        <v>#VALUE!</v>
      </c>
      <c r="N4280" s="4" t="b">
        <v>1</v>
      </c>
      <c r="O4280" s="4" t="b">
        <v>1</v>
      </c>
      <c r="P4280" s="4" t="b">
        <v>0</v>
      </c>
      <c r="Q4280" s="4" t="b">
        <v>0</v>
      </c>
      <c r="R4280" s="4" t="s">
        <v>39</v>
      </c>
      <c r="S4280" s="4" t="s">
        <v>39</v>
      </c>
      <c r="T4280" s="4" t="s">
        <v>39</v>
      </c>
    </row>
    <row r="4281" ht="12.75" customHeight="1">
      <c r="A4281" s="8" t="str">
        <f t="shared" si="1"/>
        <v>France1907</v>
      </c>
      <c r="B4281" s="4" t="s">
        <v>89</v>
      </c>
      <c r="C4281" s="4">
        <v>1907.0</v>
      </c>
      <c r="D4281" s="4">
        <v>4.31654977798462</v>
      </c>
      <c r="E4281" s="4" t="s">
        <v>39</v>
      </c>
      <c r="F4281" s="4" t="s">
        <v>39</v>
      </c>
      <c r="G4281" s="4" t="s">
        <v>39</v>
      </c>
      <c r="H4281" s="4">
        <v>10.2424001693726</v>
      </c>
      <c r="I4281" s="4">
        <v>10.0151996612549</v>
      </c>
      <c r="J4281" s="4" t="str">
        <f t="shared" si="2"/>
        <v>#VALUE!</v>
      </c>
      <c r="K4281" s="5" t="str">
        <f t="shared" si="3"/>
        <v>#VALUE!</v>
      </c>
      <c r="L4281" s="5" t="str">
        <f t="shared" si="4"/>
        <v>#VALUE!</v>
      </c>
      <c r="M4281" s="5" t="str">
        <f t="shared" si="5"/>
        <v>#VALUE!</v>
      </c>
      <c r="N4281" s="4" t="b">
        <v>1</v>
      </c>
      <c r="O4281" s="4" t="b">
        <v>1</v>
      </c>
      <c r="P4281" s="4" t="b">
        <v>0</v>
      </c>
      <c r="Q4281" s="4" t="b">
        <v>0</v>
      </c>
      <c r="R4281" s="4" t="s">
        <v>39</v>
      </c>
      <c r="S4281" s="4" t="s">
        <v>39</v>
      </c>
      <c r="T4281" s="4" t="s">
        <v>39</v>
      </c>
    </row>
    <row r="4282" ht="12.75" customHeight="1">
      <c r="A4282" s="8" t="str">
        <f t="shared" si="1"/>
        <v>France1906</v>
      </c>
      <c r="B4282" s="4" t="s">
        <v>89</v>
      </c>
      <c r="C4282" s="4">
        <v>1906.0</v>
      </c>
      <c r="D4282" s="4">
        <v>1.83150005340576</v>
      </c>
      <c r="E4282" s="4" t="s">
        <v>39</v>
      </c>
      <c r="F4282" s="4" t="s">
        <v>39</v>
      </c>
      <c r="G4282" s="4" t="s">
        <v>39</v>
      </c>
      <c r="H4282" s="4">
        <v>10.7735996246338</v>
      </c>
      <c r="I4282" s="4">
        <v>10.8156995773315</v>
      </c>
      <c r="J4282" s="4" t="str">
        <f t="shared" si="2"/>
        <v>#VALUE!</v>
      </c>
      <c r="K4282" s="5" t="str">
        <f t="shared" si="3"/>
        <v>#VALUE!</v>
      </c>
      <c r="L4282" s="5" t="str">
        <f t="shared" si="4"/>
        <v>#VALUE!</v>
      </c>
      <c r="M4282" s="5" t="str">
        <f t="shared" si="5"/>
        <v>#VALUE!</v>
      </c>
      <c r="N4282" s="4" t="b">
        <v>0</v>
      </c>
      <c r="O4282" s="4" t="b">
        <v>0</v>
      </c>
      <c r="P4282" s="4" t="b">
        <v>0</v>
      </c>
      <c r="Q4282" s="4" t="b">
        <v>0</v>
      </c>
      <c r="R4282" s="4" t="s">
        <v>39</v>
      </c>
      <c r="S4282" s="4" t="s">
        <v>39</v>
      </c>
      <c r="T4282" s="4" t="s">
        <v>39</v>
      </c>
    </row>
    <row r="4283" ht="12.75" customHeight="1">
      <c r="A4283" s="8" t="str">
        <f t="shared" si="1"/>
        <v>France1905</v>
      </c>
      <c r="B4283" s="4" t="s">
        <v>89</v>
      </c>
      <c r="C4283" s="4">
        <v>1905.0</v>
      </c>
      <c r="D4283" s="4">
        <v>1.7391300201416</v>
      </c>
      <c r="E4283" s="4" t="s">
        <v>39</v>
      </c>
      <c r="F4283" s="4" t="s">
        <v>39</v>
      </c>
      <c r="G4283" s="4" t="s">
        <v>39</v>
      </c>
      <c r="H4283" s="4">
        <v>11.3382997512817</v>
      </c>
      <c r="I4283" s="4">
        <v>11.1605997085571</v>
      </c>
      <c r="J4283" s="4" t="str">
        <f t="shared" si="2"/>
        <v>#VALUE!</v>
      </c>
      <c r="K4283" s="5" t="str">
        <f t="shared" si="3"/>
        <v>#VALUE!</v>
      </c>
      <c r="L4283" s="5" t="str">
        <f t="shared" si="4"/>
        <v>#VALUE!</v>
      </c>
      <c r="M4283" s="5" t="str">
        <f t="shared" si="5"/>
        <v>#VALUE!</v>
      </c>
      <c r="N4283" s="4" t="b">
        <v>0</v>
      </c>
      <c r="O4283" s="4" t="b">
        <v>1</v>
      </c>
      <c r="P4283" s="4" t="b">
        <v>0</v>
      </c>
      <c r="Q4283" s="4" t="b">
        <v>0</v>
      </c>
      <c r="R4283" s="4" t="s">
        <v>39</v>
      </c>
      <c r="S4283" s="4" t="s">
        <v>39</v>
      </c>
      <c r="T4283" s="4" t="s">
        <v>39</v>
      </c>
    </row>
    <row r="4284" ht="12.75" customHeight="1">
      <c r="A4284" s="8" t="str">
        <f t="shared" si="1"/>
        <v>France1904</v>
      </c>
      <c r="B4284" s="4" t="s">
        <v>89</v>
      </c>
      <c r="C4284" s="4">
        <v>1904.0</v>
      </c>
      <c r="D4284" s="4">
        <v>0.750939011573792</v>
      </c>
      <c r="E4284" s="4" t="s">
        <v>39</v>
      </c>
      <c r="F4284" s="4" t="s">
        <v>39</v>
      </c>
      <c r="G4284" s="4" t="s">
        <v>39</v>
      </c>
      <c r="H4284" s="4">
        <v>11.3059997558594</v>
      </c>
      <c r="I4284" s="4">
        <v>11.0036001205444</v>
      </c>
      <c r="J4284" s="4" t="str">
        <f t="shared" si="2"/>
        <v>#VALUE!</v>
      </c>
      <c r="K4284" s="5" t="str">
        <f t="shared" si="3"/>
        <v>#VALUE!</v>
      </c>
      <c r="L4284" s="5" t="str">
        <f t="shared" si="4"/>
        <v>#VALUE!</v>
      </c>
      <c r="M4284" s="5" t="str">
        <f t="shared" si="5"/>
        <v>#VALUE!</v>
      </c>
      <c r="N4284" s="4" t="b">
        <v>0</v>
      </c>
      <c r="O4284" s="4" t="b">
        <v>1</v>
      </c>
      <c r="P4284" s="4" t="b">
        <v>0</v>
      </c>
      <c r="Q4284" s="4" t="b">
        <v>0</v>
      </c>
      <c r="R4284" s="4" t="s">
        <v>39</v>
      </c>
      <c r="S4284" s="4" t="s">
        <v>39</v>
      </c>
      <c r="T4284" s="4" t="s">
        <v>39</v>
      </c>
    </row>
    <row r="4285" ht="12.75" customHeight="1">
      <c r="A4285" s="8" t="str">
        <f t="shared" si="1"/>
        <v>France1903</v>
      </c>
      <c r="B4285" s="4" t="s">
        <v>89</v>
      </c>
      <c r="C4285" s="4">
        <v>1903.0</v>
      </c>
      <c r="D4285" s="4">
        <v>2.17390990257263</v>
      </c>
      <c r="E4285" s="4" t="s">
        <v>39</v>
      </c>
      <c r="F4285" s="4" t="s">
        <v>39</v>
      </c>
      <c r="G4285" s="4" t="s">
        <v>39</v>
      </c>
      <c r="H4285" s="4">
        <v>10.8228998184204</v>
      </c>
      <c r="I4285" s="4">
        <v>10.6134004592896</v>
      </c>
      <c r="J4285" s="4" t="str">
        <f t="shared" si="2"/>
        <v>#VALUE!</v>
      </c>
      <c r="K4285" s="5" t="str">
        <f t="shared" si="3"/>
        <v>#VALUE!</v>
      </c>
      <c r="L4285" s="5" t="str">
        <f t="shared" si="4"/>
        <v>#VALUE!</v>
      </c>
      <c r="M4285" s="5" t="str">
        <f t="shared" si="5"/>
        <v>#VALUE!</v>
      </c>
      <c r="N4285" s="4" t="b">
        <v>0</v>
      </c>
      <c r="O4285" s="4" t="b">
        <v>1</v>
      </c>
      <c r="P4285" s="4" t="b">
        <v>0</v>
      </c>
      <c r="Q4285" s="4" t="b">
        <v>0</v>
      </c>
      <c r="R4285" s="4" t="s">
        <v>39</v>
      </c>
      <c r="S4285" s="4" t="s">
        <v>39</v>
      </c>
      <c r="T4285" s="4" t="s">
        <v>39</v>
      </c>
    </row>
    <row r="4286" ht="12.75" customHeight="1">
      <c r="A4286" s="8" t="str">
        <f t="shared" si="1"/>
        <v>France1902</v>
      </c>
      <c r="B4286" s="4" t="s">
        <v>89</v>
      </c>
      <c r="C4286" s="4">
        <v>1902.0</v>
      </c>
      <c r="D4286" s="4">
        <v>-1.63522005081177</v>
      </c>
      <c r="E4286" s="4" t="s">
        <v>39</v>
      </c>
      <c r="F4286" s="4" t="s">
        <v>39</v>
      </c>
      <c r="G4286" s="4" t="s">
        <v>39</v>
      </c>
      <c r="H4286" s="4">
        <v>11.2358999252319</v>
      </c>
      <c r="I4286" s="4">
        <v>11.6028995513916</v>
      </c>
      <c r="J4286" s="4" t="str">
        <f t="shared" si="2"/>
        <v>#VALUE!</v>
      </c>
      <c r="K4286" s="5" t="str">
        <f t="shared" si="3"/>
        <v>#VALUE!</v>
      </c>
      <c r="L4286" s="5" t="str">
        <f t="shared" si="4"/>
        <v>#VALUE!</v>
      </c>
      <c r="M4286" s="5" t="str">
        <f t="shared" si="5"/>
        <v>#VALUE!</v>
      </c>
      <c r="N4286" s="4" t="b">
        <v>1</v>
      </c>
      <c r="O4286" s="4" t="b">
        <v>1</v>
      </c>
      <c r="P4286" s="4" t="b">
        <v>0</v>
      </c>
      <c r="Q4286" s="4" t="b">
        <v>0</v>
      </c>
      <c r="R4286" s="4" t="s">
        <v>39</v>
      </c>
      <c r="S4286" s="4" t="s">
        <v>39</v>
      </c>
      <c r="T4286" s="4" t="s">
        <v>39</v>
      </c>
    </row>
    <row r="4287" ht="12.75" customHeight="1">
      <c r="A4287" s="8" t="str">
        <f t="shared" si="1"/>
        <v>France1901</v>
      </c>
      <c r="B4287" s="4" t="s">
        <v>89</v>
      </c>
      <c r="C4287" s="4">
        <v>1901.0</v>
      </c>
      <c r="D4287" s="4">
        <v>-1.60890996456146</v>
      </c>
      <c r="E4287" s="4" t="s">
        <v>39</v>
      </c>
      <c r="F4287" s="4" t="s">
        <v>39</v>
      </c>
      <c r="G4287" s="4" t="s">
        <v>39</v>
      </c>
      <c r="H4287" s="4">
        <v>11.7461004257202</v>
      </c>
      <c r="I4287" s="4">
        <v>12.1403999328613</v>
      </c>
      <c r="J4287" s="4" t="str">
        <f t="shared" si="2"/>
        <v>#VALUE!</v>
      </c>
      <c r="K4287" s="5" t="str">
        <f t="shared" si="3"/>
        <v>#VALUE!</v>
      </c>
      <c r="L4287" s="5" t="str">
        <f t="shared" si="4"/>
        <v>#VALUE!</v>
      </c>
      <c r="M4287" s="5" t="str">
        <f t="shared" si="5"/>
        <v>#VALUE!</v>
      </c>
      <c r="N4287" s="4" t="b">
        <v>1</v>
      </c>
      <c r="O4287" s="4" t="b">
        <v>1</v>
      </c>
      <c r="P4287" s="4" t="b">
        <v>0</v>
      </c>
      <c r="Q4287" s="4" t="b">
        <v>0</v>
      </c>
      <c r="R4287" s="4" t="s">
        <v>39</v>
      </c>
      <c r="S4287" s="4" t="s">
        <v>39</v>
      </c>
      <c r="T4287" s="4" t="s">
        <v>39</v>
      </c>
    </row>
    <row r="4288" ht="12.75" customHeight="1">
      <c r="A4288" s="8" t="str">
        <f t="shared" si="1"/>
        <v>France1900</v>
      </c>
      <c r="B4288" s="4" t="s">
        <v>89</v>
      </c>
      <c r="C4288" s="4">
        <v>1900.0</v>
      </c>
      <c r="D4288" s="4">
        <v>-1.10159003734589</v>
      </c>
      <c r="E4288" s="4" t="s">
        <v>39</v>
      </c>
      <c r="F4288" s="4" t="s">
        <v>39</v>
      </c>
      <c r="G4288" s="4" t="s">
        <v>39</v>
      </c>
      <c r="H4288" s="4">
        <v>11.628999710083</v>
      </c>
      <c r="I4288" s="4">
        <v>11.4216995239258</v>
      </c>
      <c r="J4288" s="4" t="str">
        <f t="shared" si="2"/>
        <v>#VALUE!</v>
      </c>
      <c r="K4288" s="5" t="str">
        <f t="shared" si="3"/>
        <v>#VALUE!</v>
      </c>
      <c r="L4288" s="5" t="str">
        <f t="shared" si="4"/>
        <v>#VALUE!</v>
      </c>
      <c r="M4288" s="5" t="str">
        <f t="shared" si="5"/>
        <v>#VALUE!</v>
      </c>
      <c r="N4288" s="4" t="b">
        <v>1</v>
      </c>
      <c r="O4288" s="4" t="b">
        <v>1</v>
      </c>
      <c r="P4288" s="4" t="b">
        <v>0</v>
      </c>
      <c r="Q4288" s="4" t="b">
        <v>0</v>
      </c>
      <c r="R4288" s="4" t="s">
        <v>39</v>
      </c>
      <c r="S4288" s="4" t="s">
        <v>39</v>
      </c>
      <c r="T4288" s="4" t="s">
        <v>39</v>
      </c>
    </row>
    <row r="4289" ht="12.75" customHeight="1">
      <c r="A4289" s="8" t="str">
        <f t="shared" si="1"/>
        <v>France1899</v>
      </c>
      <c r="B4289" s="4" t="s">
        <v>89</v>
      </c>
      <c r="C4289" s="4">
        <v>1899.0</v>
      </c>
      <c r="D4289" s="4">
        <v>5.69211006164551</v>
      </c>
      <c r="E4289" s="4" t="s">
        <v>39</v>
      </c>
      <c r="F4289" s="4" t="s">
        <v>39</v>
      </c>
      <c r="G4289" s="4" t="s">
        <v>39</v>
      </c>
      <c r="H4289" s="4">
        <v>11.2278003692627</v>
      </c>
      <c r="I4289" s="4">
        <v>11.0190000534058</v>
      </c>
      <c r="J4289" s="4" t="str">
        <f t="shared" si="2"/>
        <v>#VALUE!</v>
      </c>
      <c r="K4289" s="5" t="str">
        <f t="shared" si="3"/>
        <v>#VALUE!</v>
      </c>
      <c r="L4289" s="5" t="str">
        <f t="shared" si="4"/>
        <v>#VALUE!</v>
      </c>
      <c r="M4289" s="5" t="str">
        <f t="shared" si="5"/>
        <v>#VALUE!</v>
      </c>
      <c r="N4289" s="4" t="b">
        <v>1</v>
      </c>
      <c r="O4289" s="4" t="b">
        <v>1</v>
      </c>
      <c r="P4289" s="4" t="b">
        <v>1</v>
      </c>
      <c r="Q4289" s="4" t="b">
        <v>0</v>
      </c>
      <c r="R4289" s="4" t="s">
        <v>39</v>
      </c>
      <c r="S4289" s="4" t="s">
        <v>39</v>
      </c>
      <c r="T4289" s="4" t="s">
        <v>39</v>
      </c>
    </row>
    <row r="4290" ht="12.75" customHeight="1">
      <c r="A4290" s="8" t="str">
        <f t="shared" si="1"/>
        <v>France1898</v>
      </c>
      <c r="B4290" s="4" t="s">
        <v>89</v>
      </c>
      <c r="C4290" s="4">
        <v>1898.0</v>
      </c>
      <c r="D4290" s="4">
        <v>4.8846697807312</v>
      </c>
      <c r="E4290" s="4" t="s">
        <v>39</v>
      </c>
      <c r="F4290" s="4" t="s">
        <v>39</v>
      </c>
      <c r="G4290" s="4" t="s">
        <v>39</v>
      </c>
      <c r="H4290" s="4">
        <v>11.3479995727539</v>
      </c>
      <c r="I4290" s="4">
        <v>11.0595998764038</v>
      </c>
      <c r="J4290" s="4" t="str">
        <f t="shared" si="2"/>
        <v>#VALUE!</v>
      </c>
      <c r="K4290" s="5" t="str">
        <f t="shared" si="3"/>
        <v>#VALUE!</v>
      </c>
      <c r="L4290" s="5" t="str">
        <f t="shared" si="4"/>
        <v>#VALUE!</v>
      </c>
      <c r="M4290" s="5" t="str">
        <f t="shared" si="5"/>
        <v>#VALUE!</v>
      </c>
      <c r="N4290" s="4" t="b">
        <v>0</v>
      </c>
      <c r="O4290" s="4" t="b">
        <v>0</v>
      </c>
      <c r="P4290" s="4" t="b">
        <v>1</v>
      </c>
      <c r="Q4290" s="4" t="b">
        <v>1</v>
      </c>
      <c r="R4290" s="4" t="s">
        <v>39</v>
      </c>
      <c r="S4290" s="4" t="s">
        <v>39</v>
      </c>
      <c r="T4290" s="4" t="s">
        <v>39</v>
      </c>
    </row>
    <row r="4291" ht="12.75" customHeight="1">
      <c r="A4291" s="8" t="str">
        <f t="shared" si="1"/>
        <v>France1897</v>
      </c>
      <c r="B4291" s="4" t="s">
        <v>89</v>
      </c>
      <c r="C4291" s="4">
        <v>1897.0</v>
      </c>
      <c r="D4291" s="4">
        <v>-1.33869004249573</v>
      </c>
      <c r="E4291" s="4" t="s">
        <v>39</v>
      </c>
      <c r="F4291" s="4" t="s">
        <v>39</v>
      </c>
      <c r="G4291" s="4" t="s">
        <v>39</v>
      </c>
      <c r="H4291" s="4">
        <v>11.5975999832153</v>
      </c>
      <c r="I4291" s="4">
        <v>11.5845003128052</v>
      </c>
      <c r="J4291" s="4" t="str">
        <f t="shared" si="2"/>
        <v>#VALUE!</v>
      </c>
      <c r="K4291" s="5" t="str">
        <f t="shared" si="3"/>
        <v>#VALUE!</v>
      </c>
      <c r="L4291" s="5" t="str">
        <f t="shared" si="4"/>
        <v>#VALUE!</v>
      </c>
      <c r="M4291" s="5" t="str">
        <f t="shared" si="5"/>
        <v>#VALUE!</v>
      </c>
      <c r="N4291" s="4" t="b">
        <v>1</v>
      </c>
      <c r="O4291" s="4" t="b">
        <v>1</v>
      </c>
      <c r="P4291" s="4" t="b">
        <v>0</v>
      </c>
      <c r="Q4291" s="4" t="b">
        <v>1</v>
      </c>
      <c r="R4291" s="4" t="s">
        <v>39</v>
      </c>
      <c r="S4291" s="4" t="s">
        <v>39</v>
      </c>
      <c r="T4291" s="4" t="s">
        <v>39</v>
      </c>
    </row>
    <row r="4292" ht="12.75" customHeight="1">
      <c r="A4292" s="8" t="str">
        <f t="shared" si="1"/>
        <v>France1896</v>
      </c>
      <c r="B4292" s="4" t="s">
        <v>89</v>
      </c>
      <c r="C4292" s="4">
        <v>1896.0</v>
      </c>
      <c r="D4292" s="4">
        <v>4.76857995986939</v>
      </c>
      <c r="E4292" s="4" t="s">
        <v>39</v>
      </c>
      <c r="F4292" s="4" t="s">
        <v>39</v>
      </c>
      <c r="G4292" s="4" t="s">
        <v>39</v>
      </c>
      <c r="H4292" s="4">
        <v>11.9479999542236</v>
      </c>
      <c r="I4292" s="4">
        <v>11.9792995452881</v>
      </c>
      <c r="J4292" s="4" t="str">
        <f t="shared" si="2"/>
        <v>#VALUE!</v>
      </c>
      <c r="K4292" s="5" t="str">
        <f t="shared" si="3"/>
        <v>#VALUE!</v>
      </c>
      <c r="L4292" s="5" t="str">
        <f t="shared" si="4"/>
        <v>#VALUE!</v>
      </c>
      <c r="M4292" s="5" t="str">
        <f t="shared" si="5"/>
        <v>#VALUE!</v>
      </c>
      <c r="N4292" s="4" t="b">
        <v>1</v>
      </c>
      <c r="O4292" s="4" t="b">
        <v>1</v>
      </c>
      <c r="P4292" s="4" t="b">
        <v>0</v>
      </c>
      <c r="Q4292" s="4" t="b">
        <v>0</v>
      </c>
      <c r="R4292" s="4" t="s">
        <v>39</v>
      </c>
      <c r="S4292" s="4" t="s">
        <v>39</v>
      </c>
      <c r="T4292" s="4" t="s">
        <v>39</v>
      </c>
    </row>
    <row r="4293" ht="12.75" customHeight="1">
      <c r="A4293" s="8" t="str">
        <f t="shared" si="1"/>
        <v>France1895</v>
      </c>
      <c r="B4293" s="4" t="s">
        <v>89</v>
      </c>
      <c r="C4293" s="4">
        <v>1895.0</v>
      </c>
      <c r="D4293" s="4">
        <v>-2.06044006347656</v>
      </c>
      <c r="E4293" s="4" t="s">
        <v>39</v>
      </c>
      <c r="F4293" s="4" t="s">
        <v>39</v>
      </c>
      <c r="G4293" s="4" t="s">
        <v>39</v>
      </c>
      <c r="H4293" s="4">
        <v>12.5745000839233</v>
      </c>
      <c r="I4293" s="4">
        <v>12.6408004760742</v>
      </c>
      <c r="J4293" s="4" t="str">
        <f t="shared" si="2"/>
        <v>#VALUE!</v>
      </c>
      <c r="K4293" s="5" t="str">
        <f t="shared" si="3"/>
        <v>#VALUE!</v>
      </c>
      <c r="L4293" s="5" t="str">
        <f t="shared" si="4"/>
        <v>#VALUE!</v>
      </c>
      <c r="M4293" s="5" t="str">
        <f t="shared" si="5"/>
        <v>#VALUE!</v>
      </c>
      <c r="N4293" s="4" t="b">
        <v>1</v>
      </c>
      <c r="O4293" s="4" t="b">
        <v>1</v>
      </c>
      <c r="P4293" s="4" t="b">
        <v>0</v>
      </c>
      <c r="Q4293" s="4" t="b">
        <v>0</v>
      </c>
      <c r="R4293" s="4" t="s">
        <v>39</v>
      </c>
      <c r="S4293" s="4" t="s">
        <v>39</v>
      </c>
      <c r="T4293" s="4" t="s">
        <v>39</v>
      </c>
    </row>
    <row r="4294" ht="12.75" customHeight="1">
      <c r="A4294" s="8" t="str">
        <f t="shared" si="1"/>
        <v>France1894</v>
      </c>
      <c r="B4294" s="4" t="s">
        <v>89</v>
      </c>
      <c r="C4294" s="4">
        <v>1894.0</v>
      </c>
      <c r="D4294" s="4">
        <v>3.70370006561279</v>
      </c>
      <c r="E4294" s="4" t="s">
        <v>39</v>
      </c>
      <c r="F4294" s="4" t="s">
        <v>39</v>
      </c>
      <c r="G4294" s="4" t="s">
        <v>39</v>
      </c>
      <c r="H4294" s="4">
        <v>12.1725997924805</v>
      </c>
      <c r="I4294" s="4">
        <v>12.2501001358032</v>
      </c>
      <c r="J4294" s="4" t="str">
        <f t="shared" si="2"/>
        <v>#VALUE!</v>
      </c>
      <c r="K4294" s="5" t="str">
        <f t="shared" si="3"/>
        <v>#VALUE!</v>
      </c>
      <c r="L4294" s="5" t="str">
        <f t="shared" si="4"/>
        <v>#VALUE!</v>
      </c>
      <c r="M4294" s="5" t="str">
        <f t="shared" si="5"/>
        <v>#VALUE!</v>
      </c>
      <c r="N4294" s="4" t="b">
        <v>1</v>
      </c>
      <c r="O4294" s="4" t="b">
        <v>1</v>
      </c>
      <c r="P4294" s="4" t="b">
        <v>0</v>
      </c>
      <c r="Q4294" s="4" t="b">
        <v>0</v>
      </c>
      <c r="R4294" s="4" t="s">
        <v>39</v>
      </c>
      <c r="S4294" s="4" t="s">
        <v>39</v>
      </c>
      <c r="T4294" s="4" t="s">
        <v>39</v>
      </c>
    </row>
    <row r="4295" ht="12.75" customHeight="1">
      <c r="A4295" s="8" t="str">
        <f t="shared" si="1"/>
        <v>France1893</v>
      </c>
      <c r="B4295" s="4" t="s">
        <v>89</v>
      </c>
      <c r="C4295" s="4">
        <v>1893.0</v>
      </c>
      <c r="D4295" s="4">
        <v>1.7391300201416</v>
      </c>
      <c r="E4295" s="4" t="s">
        <v>39</v>
      </c>
      <c r="F4295" s="4" t="s">
        <v>39</v>
      </c>
      <c r="G4295" s="4" t="s">
        <v>39</v>
      </c>
      <c r="H4295" s="4">
        <v>11.9569997787476</v>
      </c>
      <c r="I4295" s="4">
        <v>12.2588996887207</v>
      </c>
      <c r="J4295" s="4" t="str">
        <f t="shared" si="2"/>
        <v>#VALUE!</v>
      </c>
      <c r="K4295" s="5" t="str">
        <f t="shared" si="3"/>
        <v>#VALUE!</v>
      </c>
      <c r="L4295" s="5" t="str">
        <f t="shared" si="4"/>
        <v>#VALUE!</v>
      </c>
      <c r="M4295" s="5" t="str">
        <f t="shared" si="5"/>
        <v>#VALUE!</v>
      </c>
      <c r="N4295" s="4" t="b">
        <v>0</v>
      </c>
      <c r="O4295" s="4" t="b">
        <v>0</v>
      </c>
      <c r="P4295" s="4" t="b">
        <v>0</v>
      </c>
      <c r="Q4295" s="4" t="b">
        <v>1</v>
      </c>
      <c r="R4295" s="4" t="s">
        <v>39</v>
      </c>
      <c r="S4295" s="4" t="s">
        <v>39</v>
      </c>
      <c r="T4295" s="4" t="s">
        <v>39</v>
      </c>
    </row>
    <row r="4296" ht="12.75" customHeight="1">
      <c r="A4296" s="8" t="str">
        <f t="shared" si="1"/>
        <v>France1892</v>
      </c>
      <c r="B4296" s="4" t="s">
        <v>89</v>
      </c>
      <c r="C4296" s="4">
        <v>1892.0</v>
      </c>
      <c r="D4296" s="4">
        <v>2.52600002288818</v>
      </c>
      <c r="E4296" s="4" t="s">
        <v>39</v>
      </c>
      <c r="F4296" s="4" t="s">
        <v>39</v>
      </c>
      <c r="G4296" s="4" t="s">
        <v>39</v>
      </c>
      <c r="H4296" s="4">
        <v>11.7430000305176</v>
      </c>
      <c r="I4296" s="4">
        <v>11.7777996063232</v>
      </c>
      <c r="J4296" s="4" t="str">
        <f t="shared" si="2"/>
        <v>#VALUE!</v>
      </c>
      <c r="K4296" s="5" t="str">
        <f t="shared" si="3"/>
        <v>#VALUE!</v>
      </c>
      <c r="L4296" s="5" t="str">
        <f t="shared" si="4"/>
        <v>#VALUE!</v>
      </c>
      <c r="M4296" s="5" t="str">
        <f t="shared" si="5"/>
        <v>#VALUE!</v>
      </c>
      <c r="N4296" s="4" t="b">
        <v>0</v>
      </c>
      <c r="O4296" s="4" t="b">
        <v>0</v>
      </c>
      <c r="P4296" s="4" t="b">
        <v>1</v>
      </c>
      <c r="Q4296" s="4" t="b">
        <v>1</v>
      </c>
      <c r="R4296" s="4" t="s">
        <v>39</v>
      </c>
      <c r="S4296" s="4" t="s">
        <v>39</v>
      </c>
      <c r="T4296" s="4" t="s">
        <v>39</v>
      </c>
    </row>
    <row r="4297" ht="12.75" customHeight="1">
      <c r="A4297" s="8" t="str">
        <f t="shared" si="1"/>
        <v>France1891</v>
      </c>
      <c r="B4297" s="4" t="s">
        <v>89</v>
      </c>
      <c r="C4297" s="4">
        <v>1891.0</v>
      </c>
      <c r="D4297" s="4">
        <v>2.27962994575501</v>
      </c>
      <c r="E4297" s="4" t="s">
        <v>39</v>
      </c>
      <c r="F4297" s="4" t="s">
        <v>39</v>
      </c>
      <c r="G4297" s="4" t="s">
        <v>39</v>
      </c>
      <c r="H4297" s="4">
        <v>11.4690999984741</v>
      </c>
      <c r="I4297" s="4">
        <v>11.1077003479004</v>
      </c>
      <c r="J4297" s="4" t="str">
        <f t="shared" si="2"/>
        <v>#VALUE!</v>
      </c>
      <c r="K4297" s="5" t="str">
        <f t="shared" si="3"/>
        <v>#VALUE!</v>
      </c>
      <c r="L4297" s="5" t="str">
        <f t="shared" si="4"/>
        <v>#VALUE!</v>
      </c>
      <c r="M4297" s="5" t="str">
        <f t="shared" si="5"/>
        <v>#VALUE!</v>
      </c>
      <c r="N4297" s="4" t="b">
        <v>0</v>
      </c>
      <c r="O4297" s="4" t="b">
        <v>0</v>
      </c>
      <c r="P4297" s="4" t="b">
        <v>1</v>
      </c>
      <c r="Q4297" s="4" t="b">
        <v>0</v>
      </c>
      <c r="R4297" s="4" t="s">
        <v>39</v>
      </c>
      <c r="S4297" s="4" t="s">
        <v>39</v>
      </c>
      <c r="T4297" s="4" t="s">
        <v>39</v>
      </c>
    </row>
    <row r="4298" ht="12.75" customHeight="1">
      <c r="A4298" s="8" t="str">
        <f t="shared" si="1"/>
        <v>France1890</v>
      </c>
      <c r="B4298" s="4" t="s">
        <v>89</v>
      </c>
      <c r="C4298" s="4">
        <v>1890.0</v>
      </c>
      <c r="D4298" s="4">
        <v>2.33280992507935</v>
      </c>
      <c r="E4298" s="4" t="s">
        <v>39</v>
      </c>
      <c r="F4298" s="4" t="s">
        <v>39</v>
      </c>
      <c r="G4298" s="4" t="s">
        <v>39</v>
      </c>
      <c r="H4298" s="4">
        <v>11.6703996658325</v>
      </c>
      <c r="I4298" s="4">
        <v>11.3557996749878</v>
      </c>
      <c r="J4298" s="4" t="str">
        <f t="shared" si="2"/>
        <v>#VALUE!</v>
      </c>
      <c r="K4298" s="5" t="str">
        <f t="shared" si="3"/>
        <v>#VALUE!</v>
      </c>
      <c r="L4298" s="5" t="str">
        <f t="shared" si="4"/>
        <v>#VALUE!</v>
      </c>
      <c r="M4298" s="5" t="str">
        <f t="shared" si="5"/>
        <v>#VALUE!</v>
      </c>
      <c r="N4298" s="4" t="b">
        <v>0</v>
      </c>
      <c r="O4298" s="4" t="b">
        <v>0</v>
      </c>
      <c r="P4298" s="4" t="b">
        <v>1</v>
      </c>
      <c r="Q4298" s="4" t="b">
        <v>0</v>
      </c>
      <c r="R4298" s="4" t="s">
        <v>39</v>
      </c>
      <c r="S4298" s="4" t="s">
        <v>39</v>
      </c>
      <c r="T4298" s="4" t="s">
        <v>39</v>
      </c>
    </row>
    <row r="4299" ht="12.75" customHeight="1">
      <c r="A4299" s="8" t="str">
        <f t="shared" si="1"/>
        <v>France1889</v>
      </c>
      <c r="B4299" s="4" t="s">
        <v>89</v>
      </c>
      <c r="C4299" s="4">
        <v>1889.0</v>
      </c>
      <c r="D4299" s="4">
        <v>2.55183005332947</v>
      </c>
      <c r="E4299" s="4" t="s">
        <v>39</v>
      </c>
      <c r="F4299" s="4" t="s">
        <v>39</v>
      </c>
      <c r="G4299" s="4" t="s">
        <v>39</v>
      </c>
      <c r="H4299" s="4">
        <v>11.9266004562378</v>
      </c>
      <c r="I4299" s="4">
        <v>11.8390998840332</v>
      </c>
      <c r="J4299" s="4" t="str">
        <f t="shared" si="2"/>
        <v>#VALUE!</v>
      </c>
      <c r="K4299" s="5" t="str">
        <f t="shared" si="3"/>
        <v>#VALUE!</v>
      </c>
      <c r="L4299" s="5" t="str">
        <f t="shared" si="4"/>
        <v>#VALUE!</v>
      </c>
      <c r="M4299" s="5" t="str">
        <f t="shared" si="5"/>
        <v>#VALUE!</v>
      </c>
      <c r="N4299" s="4" t="b">
        <v>0</v>
      </c>
      <c r="O4299" s="4" t="b">
        <v>0</v>
      </c>
      <c r="P4299" s="4" t="b">
        <v>1</v>
      </c>
      <c r="Q4299" s="4" t="b">
        <v>0</v>
      </c>
      <c r="R4299" s="4" t="s">
        <v>39</v>
      </c>
      <c r="S4299" s="4" t="s">
        <v>39</v>
      </c>
      <c r="T4299" s="4" t="s">
        <v>39</v>
      </c>
    </row>
    <row r="4300" ht="12.75" customHeight="1">
      <c r="A4300" s="8" t="str">
        <f t="shared" si="1"/>
        <v>France1888</v>
      </c>
      <c r="B4300" s="4" t="s">
        <v>89</v>
      </c>
      <c r="C4300" s="4">
        <v>1888.0</v>
      </c>
      <c r="D4300" s="4">
        <v>0.966184020042419</v>
      </c>
      <c r="E4300" s="4" t="s">
        <v>39</v>
      </c>
      <c r="F4300" s="4" t="s">
        <v>39</v>
      </c>
      <c r="G4300" s="4" t="s">
        <v>39</v>
      </c>
      <c r="H4300" s="4">
        <v>12.7238998413086</v>
      </c>
      <c r="I4300" s="4">
        <v>12.5409002304077</v>
      </c>
      <c r="J4300" s="4" t="str">
        <f t="shared" si="2"/>
        <v>#VALUE!</v>
      </c>
      <c r="K4300" s="5" t="str">
        <f t="shared" si="3"/>
        <v>#VALUE!</v>
      </c>
      <c r="L4300" s="5" t="str">
        <f t="shared" si="4"/>
        <v>#VALUE!</v>
      </c>
      <c r="M4300" s="5" t="str">
        <f t="shared" si="5"/>
        <v>#VALUE!</v>
      </c>
      <c r="N4300" s="4" t="b">
        <v>0</v>
      </c>
      <c r="O4300" s="4" t="b">
        <v>1</v>
      </c>
      <c r="P4300" s="4" t="b">
        <v>0</v>
      </c>
      <c r="Q4300" s="4" t="b">
        <v>0</v>
      </c>
      <c r="R4300" s="4" t="s">
        <v>39</v>
      </c>
      <c r="S4300" s="4" t="s">
        <v>39</v>
      </c>
      <c r="T4300" s="4" t="s">
        <v>39</v>
      </c>
    </row>
    <row r="4301" ht="12.75" customHeight="1">
      <c r="A4301" s="8" t="str">
        <f t="shared" si="1"/>
        <v>France1887</v>
      </c>
      <c r="B4301" s="4" t="s">
        <v>89</v>
      </c>
      <c r="C4301" s="4">
        <v>1887.0</v>
      </c>
      <c r="D4301" s="4">
        <v>0.648298025131226</v>
      </c>
      <c r="E4301" s="4" t="s">
        <v>39</v>
      </c>
      <c r="F4301" s="4" t="s">
        <v>39</v>
      </c>
      <c r="G4301" s="4" t="s">
        <v>39</v>
      </c>
      <c r="H4301" s="4">
        <v>12.9017000198364</v>
      </c>
      <c r="I4301" s="4">
        <v>12.9693002700806</v>
      </c>
      <c r="J4301" s="4" t="str">
        <f t="shared" si="2"/>
        <v>#VALUE!</v>
      </c>
      <c r="K4301" s="5" t="str">
        <f t="shared" si="3"/>
        <v>#VALUE!</v>
      </c>
      <c r="L4301" s="5" t="str">
        <f t="shared" si="4"/>
        <v>#VALUE!</v>
      </c>
      <c r="M4301" s="5" t="str">
        <f t="shared" si="5"/>
        <v>#VALUE!</v>
      </c>
      <c r="N4301" s="4" t="b">
        <v>0</v>
      </c>
      <c r="O4301" s="4" t="b">
        <v>1</v>
      </c>
      <c r="P4301" s="4" t="b">
        <v>0</v>
      </c>
      <c r="Q4301" s="4" t="b">
        <v>0</v>
      </c>
      <c r="R4301" s="4" t="s">
        <v>39</v>
      </c>
      <c r="S4301" s="4" t="s">
        <v>39</v>
      </c>
      <c r="T4301" s="4" t="s">
        <v>39</v>
      </c>
    </row>
    <row r="4302" ht="12.75" customHeight="1">
      <c r="A4302" s="8" t="str">
        <f t="shared" si="1"/>
        <v>France1886</v>
      </c>
      <c r="B4302" s="4" t="s">
        <v>89</v>
      </c>
      <c r="C4302" s="4">
        <v>1886.0</v>
      </c>
      <c r="D4302" s="4">
        <v>1.64744997024536</v>
      </c>
      <c r="E4302" s="4" t="s">
        <v>39</v>
      </c>
      <c r="F4302" s="4" t="s">
        <v>39</v>
      </c>
      <c r="G4302" s="4" t="s">
        <v>39</v>
      </c>
      <c r="H4302" s="4">
        <v>12.5623998641968</v>
      </c>
      <c r="I4302" s="4">
        <v>13.0579996109009</v>
      </c>
      <c r="J4302" s="4" t="str">
        <f t="shared" si="2"/>
        <v>#VALUE!</v>
      </c>
      <c r="K4302" s="5" t="str">
        <f t="shared" si="3"/>
        <v>#VALUE!</v>
      </c>
      <c r="L4302" s="5" t="str">
        <f t="shared" si="4"/>
        <v>#VALUE!</v>
      </c>
      <c r="M4302" s="5" t="str">
        <f t="shared" si="5"/>
        <v>#VALUE!</v>
      </c>
      <c r="N4302" s="4" t="b">
        <v>0</v>
      </c>
      <c r="O4302" s="4" t="b">
        <v>1</v>
      </c>
      <c r="P4302" s="4" t="b">
        <v>0</v>
      </c>
      <c r="Q4302" s="4" t="b">
        <v>0</v>
      </c>
      <c r="R4302" s="4" t="s">
        <v>39</v>
      </c>
      <c r="S4302" s="4" t="s">
        <v>39</v>
      </c>
      <c r="T4302" s="4" t="s">
        <v>39</v>
      </c>
    </row>
    <row r="4303" ht="12.75" customHeight="1">
      <c r="A4303" s="8" t="str">
        <f t="shared" si="1"/>
        <v>France1885</v>
      </c>
      <c r="B4303" s="4" t="s">
        <v>89</v>
      </c>
      <c r="C4303" s="4">
        <v>1885.0</v>
      </c>
      <c r="D4303" s="4">
        <v>-1.77994000911713</v>
      </c>
      <c r="E4303" s="4" t="s">
        <v>39</v>
      </c>
      <c r="F4303" s="4" t="s">
        <v>39</v>
      </c>
      <c r="G4303" s="4" t="s">
        <v>39</v>
      </c>
      <c r="H4303" s="4">
        <v>13.2271003723145</v>
      </c>
      <c r="I4303" s="4">
        <v>13.8127002716064</v>
      </c>
      <c r="J4303" s="4" t="str">
        <f t="shared" si="2"/>
        <v>#VALUE!</v>
      </c>
      <c r="K4303" s="5" t="str">
        <f t="shared" si="3"/>
        <v>#VALUE!</v>
      </c>
      <c r="L4303" s="5" t="str">
        <f t="shared" si="4"/>
        <v>#VALUE!</v>
      </c>
      <c r="M4303" s="5" t="str">
        <f t="shared" si="5"/>
        <v>#VALUE!</v>
      </c>
      <c r="N4303" s="4" t="b">
        <v>1</v>
      </c>
      <c r="O4303" s="4" t="b">
        <v>1</v>
      </c>
      <c r="P4303" s="4" t="b">
        <v>0</v>
      </c>
      <c r="Q4303" s="4" t="b">
        <v>0</v>
      </c>
      <c r="R4303" s="4" t="s">
        <v>39</v>
      </c>
      <c r="S4303" s="4" t="s">
        <v>39</v>
      </c>
      <c r="T4303" s="4" t="s">
        <v>39</v>
      </c>
    </row>
    <row r="4304" ht="12.75" customHeight="1">
      <c r="A4304" s="8" t="str">
        <f t="shared" si="1"/>
        <v>France1884</v>
      </c>
      <c r="B4304" s="4" t="s">
        <v>89</v>
      </c>
      <c r="C4304" s="4">
        <v>1884.0</v>
      </c>
      <c r="D4304" s="4">
        <v>-1.12000000476837</v>
      </c>
      <c r="E4304" s="4" t="s">
        <v>39</v>
      </c>
      <c r="F4304" s="4" t="s">
        <v>39</v>
      </c>
      <c r="G4304" s="4" t="s">
        <v>39</v>
      </c>
      <c r="H4304" s="4">
        <v>13.2496004104614</v>
      </c>
      <c r="I4304" s="4">
        <v>13.5952997207642</v>
      </c>
      <c r="J4304" s="4" t="str">
        <f t="shared" si="2"/>
        <v>#VALUE!</v>
      </c>
      <c r="K4304" s="5" t="str">
        <f t="shared" si="3"/>
        <v>#VALUE!</v>
      </c>
      <c r="L4304" s="5" t="str">
        <f t="shared" si="4"/>
        <v>#VALUE!</v>
      </c>
      <c r="M4304" s="5" t="str">
        <f t="shared" si="5"/>
        <v>#VALUE!</v>
      </c>
      <c r="N4304" s="4" t="b">
        <v>1</v>
      </c>
      <c r="O4304" s="4" t="b">
        <v>1</v>
      </c>
      <c r="P4304" s="4" t="b">
        <v>0</v>
      </c>
      <c r="Q4304" s="4" t="b">
        <v>0</v>
      </c>
      <c r="R4304" s="4" t="s">
        <v>39</v>
      </c>
      <c r="S4304" s="4" t="s">
        <v>39</v>
      </c>
      <c r="T4304" s="4" t="s">
        <v>39</v>
      </c>
    </row>
    <row r="4305" ht="12.75" customHeight="1">
      <c r="A4305" s="8" t="str">
        <f t="shared" si="1"/>
        <v>France1883</v>
      </c>
      <c r="B4305" s="4" t="s">
        <v>89</v>
      </c>
      <c r="C4305" s="4">
        <v>1883.0</v>
      </c>
      <c r="D4305" s="4">
        <v>0.321027010679245</v>
      </c>
      <c r="E4305" s="4" t="s">
        <v>39</v>
      </c>
      <c r="F4305" s="4" t="s">
        <v>39</v>
      </c>
      <c r="G4305" s="4" t="s">
        <v>39</v>
      </c>
      <c r="H4305" s="4">
        <v>13.4089002609253</v>
      </c>
      <c r="I4305" s="4">
        <v>13.6365003585815</v>
      </c>
      <c r="J4305" s="4" t="str">
        <f t="shared" si="2"/>
        <v>#VALUE!</v>
      </c>
      <c r="K4305" s="5" t="str">
        <f t="shared" si="3"/>
        <v>#VALUE!</v>
      </c>
      <c r="L4305" s="5" t="str">
        <f t="shared" si="4"/>
        <v>#VALUE!</v>
      </c>
      <c r="M4305" s="5" t="str">
        <f t="shared" si="5"/>
        <v>#VALUE!</v>
      </c>
      <c r="N4305" s="4" t="b">
        <v>1</v>
      </c>
      <c r="O4305" s="4" t="b">
        <v>1</v>
      </c>
      <c r="P4305" s="4" t="b">
        <v>0</v>
      </c>
      <c r="Q4305" s="4" t="b">
        <v>0</v>
      </c>
      <c r="R4305" s="4" t="s">
        <v>39</v>
      </c>
      <c r="S4305" s="4" t="s">
        <v>39</v>
      </c>
      <c r="T4305" s="4" t="s">
        <v>39</v>
      </c>
    </row>
    <row r="4306" ht="12.75" customHeight="1">
      <c r="A4306" s="8" t="str">
        <f t="shared" si="1"/>
        <v>France1882</v>
      </c>
      <c r="B4306" s="4" t="s">
        <v>89</v>
      </c>
      <c r="C4306" s="4">
        <v>1882.0</v>
      </c>
      <c r="D4306" s="4">
        <v>4.7058801651001</v>
      </c>
      <c r="E4306" s="4" t="s">
        <v>39</v>
      </c>
      <c r="F4306" s="4" t="s">
        <v>39</v>
      </c>
      <c r="G4306" s="4" t="s">
        <v>39</v>
      </c>
      <c r="H4306" s="4">
        <v>13.084400177002</v>
      </c>
      <c r="I4306" s="4">
        <v>13.2388000488281</v>
      </c>
      <c r="J4306" s="4" t="str">
        <f t="shared" si="2"/>
        <v>#VALUE!</v>
      </c>
      <c r="K4306" s="5" t="str">
        <f t="shared" si="3"/>
        <v>#VALUE!</v>
      </c>
      <c r="L4306" s="5" t="str">
        <f t="shared" si="4"/>
        <v>#VALUE!</v>
      </c>
      <c r="M4306" s="5" t="str">
        <f t="shared" si="5"/>
        <v>#VALUE!</v>
      </c>
      <c r="N4306" s="4" t="b">
        <v>0</v>
      </c>
      <c r="O4306" s="4" t="b">
        <v>0</v>
      </c>
      <c r="P4306" s="4" t="b">
        <v>1</v>
      </c>
      <c r="Q4306" s="4" t="b">
        <v>1</v>
      </c>
      <c r="R4306" s="4" t="s">
        <v>39</v>
      </c>
      <c r="S4306" s="4" t="s">
        <v>39</v>
      </c>
      <c r="T4306" s="4" t="s">
        <v>39</v>
      </c>
    </row>
    <row r="4307" ht="12.75" customHeight="1">
      <c r="A4307" s="8" t="str">
        <f t="shared" si="1"/>
        <v>France1881</v>
      </c>
      <c r="B4307" s="4" t="s">
        <v>89</v>
      </c>
      <c r="C4307" s="4">
        <v>1881.0</v>
      </c>
      <c r="D4307" s="4">
        <v>3.83944010734558</v>
      </c>
      <c r="E4307" s="4" t="s">
        <v>39</v>
      </c>
      <c r="F4307" s="4" t="s">
        <v>39</v>
      </c>
      <c r="G4307" s="4" t="s">
        <v>39</v>
      </c>
      <c r="H4307" s="4">
        <v>14.2862997055054</v>
      </c>
      <c r="I4307" s="4">
        <v>13.6484003067017</v>
      </c>
      <c r="J4307" s="4" t="str">
        <f t="shared" si="2"/>
        <v>#VALUE!</v>
      </c>
      <c r="K4307" s="5" t="str">
        <f t="shared" si="3"/>
        <v>#VALUE!</v>
      </c>
      <c r="L4307" s="5" t="str">
        <f t="shared" si="4"/>
        <v>#VALUE!</v>
      </c>
      <c r="M4307" s="5" t="str">
        <f t="shared" si="5"/>
        <v>#VALUE!</v>
      </c>
      <c r="N4307" s="4" t="b">
        <v>0</v>
      </c>
      <c r="O4307" s="4" t="b">
        <v>0</v>
      </c>
      <c r="P4307" s="4" t="b">
        <v>1</v>
      </c>
      <c r="Q4307" s="4" t="b">
        <v>1</v>
      </c>
      <c r="R4307" s="4" t="s">
        <v>39</v>
      </c>
      <c r="S4307" s="4" t="s">
        <v>39</v>
      </c>
      <c r="T4307" s="4" t="s">
        <v>39</v>
      </c>
    </row>
    <row r="4308" ht="12.75" customHeight="1">
      <c r="A4308" s="8" t="str">
        <f t="shared" si="1"/>
        <v>France1880</v>
      </c>
      <c r="B4308" s="4" t="s">
        <v>89</v>
      </c>
      <c r="C4308" s="4">
        <v>1880.0</v>
      </c>
      <c r="D4308" s="4">
        <v>8.93535995483398</v>
      </c>
      <c r="E4308" s="4" t="s">
        <v>39</v>
      </c>
      <c r="F4308" s="4" t="s">
        <v>39</v>
      </c>
      <c r="G4308" s="4" t="s">
        <v>39</v>
      </c>
      <c r="H4308" s="4">
        <v>13.8966999053955</v>
      </c>
      <c r="I4308" s="4">
        <v>13.2433004379272</v>
      </c>
      <c r="J4308" s="4" t="str">
        <f t="shared" si="2"/>
        <v>#VALUE!</v>
      </c>
      <c r="K4308" s="5" t="str">
        <f t="shared" si="3"/>
        <v>#VALUE!</v>
      </c>
      <c r="L4308" s="5" t="str">
        <f t="shared" si="4"/>
        <v>#VALUE!</v>
      </c>
      <c r="M4308" s="5" t="str">
        <f t="shared" si="5"/>
        <v>#VALUE!</v>
      </c>
      <c r="N4308" s="4" t="b">
        <v>0</v>
      </c>
      <c r="O4308" s="4" t="b">
        <v>0</v>
      </c>
      <c r="P4308" s="4" t="b">
        <v>1</v>
      </c>
      <c r="Q4308" s="4" t="b">
        <v>1</v>
      </c>
      <c r="R4308" s="4" t="s">
        <v>39</v>
      </c>
      <c r="S4308" s="4" t="s">
        <v>39</v>
      </c>
      <c r="T4308" s="4" t="s">
        <v>39</v>
      </c>
    </row>
    <row r="4309" ht="12.75" customHeight="1">
      <c r="A4309" s="8" t="str">
        <f t="shared" si="1"/>
        <v>France1879</v>
      </c>
      <c r="B4309" s="4" t="s">
        <v>89</v>
      </c>
      <c r="C4309" s="4">
        <v>1879.0</v>
      </c>
      <c r="D4309" s="4">
        <v>-6.23886013031006</v>
      </c>
      <c r="E4309" s="4" t="s">
        <v>39</v>
      </c>
      <c r="F4309" s="4" t="s">
        <v>39</v>
      </c>
      <c r="G4309" s="4" t="s">
        <v>39</v>
      </c>
      <c r="H4309" s="4" t="s">
        <v>39</v>
      </c>
      <c r="I4309" s="4" t="s">
        <v>39</v>
      </c>
      <c r="J4309" s="4" t="str">
        <f t="shared" si="2"/>
        <v>#VALUE!</v>
      </c>
      <c r="K4309" s="5" t="str">
        <f t="shared" si="3"/>
        <v>#VALUE!</v>
      </c>
      <c r="L4309" s="5" t="str">
        <f t="shared" si="4"/>
        <v>#VALUE!</v>
      </c>
      <c r="M4309" s="5" t="str">
        <f t="shared" si="5"/>
        <v>#VALUE!</v>
      </c>
      <c r="N4309" s="4" t="b">
        <v>1</v>
      </c>
      <c r="O4309" s="4" t="b">
        <v>1</v>
      </c>
      <c r="P4309" s="4" t="b">
        <v>0</v>
      </c>
      <c r="Q4309" s="4" t="b">
        <v>1</v>
      </c>
      <c r="R4309" s="4" t="s">
        <v>39</v>
      </c>
      <c r="S4309" s="4" t="s">
        <v>39</v>
      </c>
      <c r="T4309" s="4" t="s">
        <v>39</v>
      </c>
    </row>
    <row r="4310" ht="12.75" customHeight="1">
      <c r="A4310" s="8" t="str">
        <f t="shared" si="1"/>
        <v>France1878</v>
      </c>
      <c r="B4310" s="4" t="s">
        <v>89</v>
      </c>
      <c r="C4310" s="4">
        <v>1878.0</v>
      </c>
      <c r="D4310" s="4">
        <v>-1.23239004611969</v>
      </c>
      <c r="E4310" s="4" t="s">
        <v>39</v>
      </c>
      <c r="F4310" s="4" t="s">
        <v>39</v>
      </c>
      <c r="G4310" s="4" t="s">
        <v>39</v>
      </c>
      <c r="H4310" s="4" t="s">
        <v>39</v>
      </c>
      <c r="I4310" s="4" t="s">
        <v>39</v>
      </c>
      <c r="J4310" s="4" t="str">
        <f t="shared" si="2"/>
        <v>#VALUE!</v>
      </c>
      <c r="K4310" s="5" t="str">
        <f t="shared" si="3"/>
        <v>#VALUE!</v>
      </c>
      <c r="L4310" s="5" t="str">
        <f t="shared" si="4"/>
        <v>#VALUE!</v>
      </c>
      <c r="M4310" s="5" t="str">
        <f t="shared" si="5"/>
        <v>#VALUE!</v>
      </c>
      <c r="N4310" s="4" t="b">
        <v>1</v>
      </c>
      <c r="O4310" s="4" t="b">
        <v>1</v>
      </c>
      <c r="P4310" s="4" t="b">
        <v>0</v>
      </c>
      <c r="Q4310" s="4" t="b">
        <v>0</v>
      </c>
      <c r="R4310" s="4" t="s">
        <v>39</v>
      </c>
      <c r="S4310" s="4" t="s">
        <v>39</v>
      </c>
      <c r="T4310" s="4" t="s">
        <v>39</v>
      </c>
    </row>
    <row r="4311" ht="12.75" customHeight="1">
      <c r="A4311" s="8" t="str">
        <f t="shared" si="1"/>
        <v>France1877</v>
      </c>
      <c r="B4311" s="4" t="s">
        <v>89</v>
      </c>
      <c r="C4311" s="4">
        <v>1877.0</v>
      </c>
      <c r="D4311" s="4">
        <v>5.3803300857544</v>
      </c>
      <c r="E4311" s="4" t="s">
        <v>39</v>
      </c>
      <c r="F4311" s="4" t="s">
        <v>39</v>
      </c>
      <c r="G4311" s="4" t="s">
        <v>39</v>
      </c>
      <c r="H4311" s="4" t="s">
        <v>39</v>
      </c>
      <c r="I4311" s="4" t="s">
        <v>39</v>
      </c>
      <c r="J4311" s="4" t="str">
        <f t="shared" si="2"/>
        <v>#VALUE!</v>
      </c>
      <c r="K4311" s="5" t="str">
        <f t="shared" si="3"/>
        <v>#VALUE!</v>
      </c>
      <c r="L4311" s="5" t="str">
        <f t="shared" si="4"/>
        <v>#VALUE!</v>
      </c>
      <c r="M4311" s="5" t="str">
        <f t="shared" si="5"/>
        <v>#VALUE!</v>
      </c>
      <c r="N4311" s="4" t="b">
        <v>1</v>
      </c>
      <c r="O4311" s="4" t="b">
        <v>1</v>
      </c>
      <c r="P4311" s="4" t="b">
        <v>0</v>
      </c>
      <c r="Q4311" s="4" t="b">
        <v>0</v>
      </c>
      <c r="R4311" s="4" t="s">
        <v>39</v>
      </c>
      <c r="S4311" s="4" t="s">
        <v>39</v>
      </c>
      <c r="T4311" s="4" t="s">
        <v>39</v>
      </c>
    </row>
    <row r="4312" ht="12.75" customHeight="1">
      <c r="A4312" s="8" t="str">
        <f t="shared" si="1"/>
        <v>France1876</v>
      </c>
      <c r="B4312" s="4" t="s">
        <v>89</v>
      </c>
      <c r="C4312" s="4">
        <v>1876.0</v>
      </c>
      <c r="D4312" s="4">
        <v>-8.17716979980469</v>
      </c>
      <c r="E4312" s="4" t="s">
        <v>39</v>
      </c>
      <c r="F4312" s="4" t="s">
        <v>39</v>
      </c>
      <c r="G4312" s="4" t="s">
        <v>39</v>
      </c>
      <c r="H4312" s="4" t="s">
        <v>39</v>
      </c>
      <c r="I4312" s="4" t="s">
        <v>39</v>
      </c>
      <c r="J4312" s="4" t="str">
        <f t="shared" si="2"/>
        <v>#VALUE!</v>
      </c>
      <c r="K4312" s="5" t="str">
        <f t="shared" si="3"/>
        <v>#VALUE!</v>
      </c>
      <c r="L4312" s="5" t="str">
        <f t="shared" si="4"/>
        <v>#VALUE!</v>
      </c>
      <c r="M4312" s="5" t="str">
        <f t="shared" si="5"/>
        <v>#VALUE!</v>
      </c>
      <c r="N4312" s="4" t="b">
        <v>1</v>
      </c>
      <c r="O4312" s="4" t="b">
        <v>1</v>
      </c>
      <c r="P4312" s="4" t="b">
        <v>0</v>
      </c>
      <c r="Q4312" s="4" t="b">
        <v>0</v>
      </c>
      <c r="R4312" s="4" t="s">
        <v>39</v>
      </c>
      <c r="S4312" s="4" t="s">
        <v>39</v>
      </c>
      <c r="T4312" s="4" t="s">
        <v>39</v>
      </c>
    </row>
    <row r="4313" ht="12.75" customHeight="1">
      <c r="A4313" s="8" t="str">
        <f t="shared" si="1"/>
        <v>France1875</v>
      </c>
      <c r="B4313" s="4" t="s">
        <v>89</v>
      </c>
      <c r="C4313" s="4">
        <v>1875.0</v>
      </c>
      <c r="D4313" s="4">
        <v>3.34506988525391</v>
      </c>
      <c r="E4313" s="4" t="s">
        <v>39</v>
      </c>
      <c r="F4313" s="4" t="s">
        <v>39</v>
      </c>
      <c r="G4313" s="4" t="s">
        <v>39</v>
      </c>
      <c r="H4313" s="4" t="s">
        <v>39</v>
      </c>
      <c r="I4313" s="4" t="s">
        <v>39</v>
      </c>
      <c r="J4313" s="4" t="str">
        <f t="shared" si="2"/>
        <v>#VALUE!</v>
      </c>
      <c r="K4313" s="5" t="str">
        <f t="shared" si="3"/>
        <v>#VALUE!</v>
      </c>
      <c r="L4313" s="5" t="str">
        <f t="shared" si="4"/>
        <v>#VALUE!</v>
      </c>
      <c r="M4313" s="5" t="str">
        <f t="shared" si="5"/>
        <v>#VALUE!</v>
      </c>
      <c r="N4313" s="4" t="b">
        <v>1</v>
      </c>
      <c r="O4313" s="4" t="b">
        <v>1</v>
      </c>
      <c r="P4313" s="4" t="b">
        <v>1</v>
      </c>
      <c r="Q4313" s="4" t="b">
        <v>0</v>
      </c>
      <c r="R4313" s="4" t="s">
        <v>39</v>
      </c>
      <c r="S4313" s="4" t="s">
        <v>39</v>
      </c>
      <c r="T4313" s="4" t="s">
        <v>39</v>
      </c>
    </row>
    <row r="4314" ht="12.75" customHeight="1">
      <c r="A4314" s="8" t="str">
        <f t="shared" si="1"/>
        <v>France1874</v>
      </c>
      <c r="B4314" s="4" t="s">
        <v>89</v>
      </c>
      <c r="C4314" s="4">
        <v>1874.0</v>
      </c>
      <c r="D4314" s="4">
        <v>12.6983995437622</v>
      </c>
      <c r="E4314" s="4" t="s">
        <v>39</v>
      </c>
      <c r="F4314" s="4" t="s">
        <v>39</v>
      </c>
      <c r="G4314" s="4" t="s">
        <v>39</v>
      </c>
      <c r="H4314" s="4" t="s">
        <v>39</v>
      </c>
      <c r="I4314" s="4" t="s">
        <v>39</v>
      </c>
      <c r="J4314" s="4" t="str">
        <f t="shared" si="2"/>
        <v>#VALUE!</v>
      </c>
      <c r="K4314" s="5" t="str">
        <f t="shared" si="3"/>
        <v>#VALUE!</v>
      </c>
      <c r="L4314" s="5" t="str">
        <f t="shared" si="4"/>
        <v>#VALUE!</v>
      </c>
      <c r="M4314" s="5" t="str">
        <f t="shared" si="5"/>
        <v>#VALUE!</v>
      </c>
      <c r="N4314" s="4" t="b">
        <v>0</v>
      </c>
      <c r="O4314" s="4" t="b">
        <v>0</v>
      </c>
      <c r="P4314" s="4" t="b">
        <v>1</v>
      </c>
      <c r="Q4314" s="4" t="b">
        <v>1</v>
      </c>
      <c r="R4314" s="4" t="s">
        <v>39</v>
      </c>
      <c r="S4314" s="4" t="s">
        <v>39</v>
      </c>
      <c r="T4314" s="4" t="s">
        <v>39</v>
      </c>
    </row>
    <row r="4315" ht="12.75" customHeight="1">
      <c r="A4315" s="8" t="str">
        <f t="shared" si="1"/>
        <v>France1873</v>
      </c>
      <c r="B4315" s="4" t="s">
        <v>89</v>
      </c>
      <c r="C4315" s="4">
        <v>1873.0</v>
      </c>
      <c r="D4315" s="4">
        <v>-7.01106977462769</v>
      </c>
      <c r="E4315" s="4" t="s">
        <v>39</v>
      </c>
      <c r="F4315" s="4" t="s">
        <v>39</v>
      </c>
      <c r="G4315" s="4" t="s">
        <v>39</v>
      </c>
      <c r="H4315" s="4" t="s">
        <v>39</v>
      </c>
      <c r="I4315" s="4" t="s">
        <v>39</v>
      </c>
      <c r="J4315" s="4" t="str">
        <f t="shared" si="2"/>
        <v>#VALUE!</v>
      </c>
      <c r="K4315" s="5" t="str">
        <f t="shared" si="3"/>
        <v>#VALUE!</v>
      </c>
      <c r="L4315" s="5" t="str">
        <f t="shared" si="4"/>
        <v>#VALUE!</v>
      </c>
      <c r="M4315" s="5" t="str">
        <f t="shared" si="5"/>
        <v>#VALUE!</v>
      </c>
      <c r="N4315" s="4" t="b">
        <v>1</v>
      </c>
      <c r="O4315" s="4" t="b">
        <v>1</v>
      </c>
      <c r="P4315" s="4" t="b">
        <v>0</v>
      </c>
      <c r="Q4315" s="4" t="b">
        <v>1</v>
      </c>
      <c r="R4315" s="4" t="s">
        <v>39</v>
      </c>
      <c r="S4315" s="4" t="s">
        <v>39</v>
      </c>
      <c r="T4315" s="4" t="s">
        <v>39</v>
      </c>
    </row>
    <row r="4316" ht="12.75" customHeight="1">
      <c r="A4316" s="8" t="str">
        <f t="shared" si="1"/>
        <v>France1872</v>
      </c>
      <c r="B4316" s="4" t="s">
        <v>89</v>
      </c>
      <c r="C4316" s="4">
        <v>1872.0</v>
      </c>
      <c r="D4316" s="4">
        <v>9.27418994903564</v>
      </c>
      <c r="E4316" s="4" t="s">
        <v>39</v>
      </c>
      <c r="F4316" s="4" t="s">
        <v>39</v>
      </c>
      <c r="G4316" s="4" t="s">
        <v>39</v>
      </c>
      <c r="H4316" s="4" t="s">
        <v>39</v>
      </c>
      <c r="I4316" s="4" t="s">
        <v>39</v>
      </c>
      <c r="J4316" s="4" t="str">
        <f t="shared" si="2"/>
        <v>#VALUE!</v>
      </c>
      <c r="K4316" s="5" t="str">
        <f t="shared" si="3"/>
        <v>#VALUE!</v>
      </c>
      <c r="L4316" s="5" t="str">
        <f t="shared" si="4"/>
        <v>#VALUE!</v>
      </c>
      <c r="M4316" s="5" t="str">
        <f t="shared" si="5"/>
        <v>#VALUE!</v>
      </c>
      <c r="N4316" s="4" t="b">
        <v>1</v>
      </c>
      <c r="O4316" s="4" t="b">
        <v>1</v>
      </c>
      <c r="P4316" s="4" t="b">
        <v>0</v>
      </c>
      <c r="Q4316" s="4" t="b">
        <v>0</v>
      </c>
      <c r="R4316" s="4" t="s">
        <v>39</v>
      </c>
      <c r="S4316" s="4" t="s">
        <v>39</v>
      </c>
      <c r="T4316" s="4" t="s">
        <v>39</v>
      </c>
    </row>
    <row r="4317" ht="12.75" customHeight="1">
      <c r="A4317" s="8" t="str">
        <f t="shared" si="1"/>
        <v>France1871</v>
      </c>
      <c r="B4317" s="4" t="s">
        <v>89</v>
      </c>
      <c r="C4317" s="4">
        <v>1871.0</v>
      </c>
      <c r="D4317" s="4">
        <v>-0.601202011108398</v>
      </c>
      <c r="E4317" s="4" t="s">
        <v>39</v>
      </c>
      <c r="F4317" s="4" t="s">
        <v>39</v>
      </c>
      <c r="G4317" s="4" t="s">
        <v>39</v>
      </c>
      <c r="H4317" s="4" t="s">
        <v>39</v>
      </c>
      <c r="I4317" s="4" t="s">
        <v>39</v>
      </c>
      <c r="J4317" s="4" t="str">
        <f t="shared" si="2"/>
        <v>#VALUE!</v>
      </c>
      <c r="K4317" s="5" t="str">
        <f t="shared" si="3"/>
        <v>#VALUE!</v>
      </c>
      <c r="L4317" s="5" t="str">
        <f t="shared" si="4"/>
        <v>#VALUE!</v>
      </c>
      <c r="M4317" s="5" t="str">
        <f t="shared" si="5"/>
        <v>#VALUE!</v>
      </c>
      <c r="N4317" s="4" t="b">
        <v>1</v>
      </c>
      <c r="O4317" s="4" t="b">
        <v>1</v>
      </c>
      <c r="P4317" s="4" t="b">
        <v>0</v>
      </c>
      <c r="Q4317" s="4" t="b">
        <v>0</v>
      </c>
      <c r="R4317" s="4" t="s">
        <v>39</v>
      </c>
      <c r="S4317" s="4" t="s">
        <v>39</v>
      </c>
      <c r="T4317" s="4" t="s">
        <v>39</v>
      </c>
    </row>
    <row r="4318" ht="12.75" customHeight="1">
      <c r="A4318" s="8" t="str">
        <f t="shared" si="1"/>
        <v>France1870</v>
      </c>
      <c r="B4318" s="4" t="s">
        <v>89</v>
      </c>
      <c r="C4318" s="4">
        <v>1870.0</v>
      </c>
      <c r="D4318" s="4">
        <v>-7.59844017028809</v>
      </c>
      <c r="E4318" s="4" t="s">
        <v>39</v>
      </c>
      <c r="F4318" s="4" t="s">
        <v>39</v>
      </c>
      <c r="G4318" s="4" t="s">
        <v>39</v>
      </c>
      <c r="H4318" s="4" t="s">
        <v>39</v>
      </c>
      <c r="I4318" s="4" t="s">
        <v>39</v>
      </c>
      <c r="J4318" s="4" t="str">
        <f t="shared" si="2"/>
        <v>#VALUE!</v>
      </c>
      <c r="K4318" s="5" t="str">
        <f t="shared" si="3"/>
        <v>#VALUE!</v>
      </c>
      <c r="L4318" s="5" t="str">
        <f t="shared" si="4"/>
        <v>#VALUE!</v>
      </c>
      <c r="M4318" s="5" t="str">
        <f t="shared" si="5"/>
        <v>#VALUE!</v>
      </c>
      <c r="N4318" s="4" t="b">
        <v>1</v>
      </c>
      <c r="O4318" s="4" t="b">
        <v>1</v>
      </c>
      <c r="P4318" s="4" t="b">
        <v>0</v>
      </c>
      <c r="Q4318" s="4" t="b">
        <v>0</v>
      </c>
      <c r="R4318" s="4" t="s">
        <v>39</v>
      </c>
      <c r="S4318" s="4" t="s">
        <v>39</v>
      </c>
      <c r="T4318" s="4" t="s">
        <v>39</v>
      </c>
    </row>
    <row r="4319" ht="12.75" customHeight="1">
      <c r="A4319" s="8" t="str">
        <f t="shared" si="1"/>
        <v>France1869</v>
      </c>
      <c r="B4319" s="4" t="s">
        <v>89</v>
      </c>
      <c r="C4319" s="4">
        <v>1869.0</v>
      </c>
      <c r="D4319" s="4">
        <v>2.7265100479126</v>
      </c>
      <c r="E4319" s="4" t="s">
        <v>39</v>
      </c>
      <c r="F4319" s="4" t="s">
        <v>39</v>
      </c>
      <c r="G4319" s="4" t="s">
        <v>39</v>
      </c>
      <c r="H4319" s="4" t="s">
        <v>39</v>
      </c>
      <c r="I4319" s="4" t="s">
        <v>39</v>
      </c>
      <c r="J4319" s="4" t="str">
        <f t="shared" si="2"/>
        <v>#VALUE!</v>
      </c>
      <c r="K4319" s="5" t="str">
        <f t="shared" si="3"/>
        <v>#VALUE!</v>
      </c>
      <c r="L4319" s="5" t="str">
        <f t="shared" si="4"/>
        <v>#VALUE!</v>
      </c>
      <c r="M4319" s="5" t="str">
        <f t="shared" si="5"/>
        <v>#VALUE!</v>
      </c>
      <c r="N4319" s="4" t="b">
        <v>1</v>
      </c>
      <c r="O4319" s="4" t="b">
        <v>1</v>
      </c>
      <c r="P4319" s="4" t="b">
        <v>1</v>
      </c>
      <c r="Q4319" s="4" t="b">
        <v>0</v>
      </c>
      <c r="R4319" s="4" t="s">
        <v>39</v>
      </c>
      <c r="S4319" s="4" t="s">
        <v>39</v>
      </c>
      <c r="T4319" s="4" t="s">
        <v>39</v>
      </c>
    </row>
    <row r="4320" ht="12.75" customHeight="1">
      <c r="A4320" s="8" t="str">
        <f t="shared" si="1"/>
        <v>France1868</v>
      </c>
      <c r="B4320" s="4" t="s">
        <v>89</v>
      </c>
      <c r="C4320" s="4">
        <v>1868.0</v>
      </c>
      <c r="D4320" s="4">
        <v>9.59484958648682</v>
      </c>
      <c r="E4320" s="4" t="s">
        <v>39</v>
      </c>
      <c r="F4320" s="4" t="s">
        <v>39</v>
      </c>
      <c r="G4320" s="4" t="s">
        <v>39</v>
      </c>
      <c r="H4320" s="4" t="s">
        <v>39</v>
      </c>
      <c r="I4320" s="4" t="s">
        <v>39</v>
      </c>
      <c r="J4320" s="4" t="str">
        <f t="shared" si="2"/>
        <v>#VALUE!</v>
      </c>
      <c r="K4320" s="5" t="str">
        <f t="shared" si="3"/>
        <v>#VALUE!</v>
      </c>
      <c r="L4320" s="5" t="str">
        <f t="shared" si="4"/>
        <v>#VALUE!</v>
      </c>
      <c r="M4320" s="5" t="str">
        <f t="shared" si="5"/>
        <v>#VALUE!</v>
      </c>
      <c r="N4320" s="4" t="b">
        <v>0</v>
      </c>
      <c r="O4320" s="4" t="b">
        <v>0</v>
      </c>
      <c r="P4320" s="4" t="b">
        <v>1</v>
      </c>
      <c r="Q4320" s="4" t="b">
        <v>1</v>
      </c>
      <c r="R4320" s="4" t="s">
        <v>39</v>
      </c>
      <c r="S4320" s="4" t="s">
        <v>39</v>
      </c>
      <c r="T4320" s="4" t="s">
        <v>39</v>
      </c>
    </row>
    <row r="4321" ht="12.75" customHeight="1">
      <c r="A4321" s="8" t="str">
        <f t="shared" si="1"/>
        <v>France1867</v>
      </c>
      <c r="B4321" s="4" t="s">
        <v>89</v>
      </c>
      <c r="C4321" s="4">
        <v>1867.0</v>
      </c>
      <c r="D4321" s="4">
        <v>-5.89672994613648</v>
      </c>
      <c r="E4321" s="4" t="s">
        <v>39</v>
      </c>
      <c r="F4321" s="4" t="s">
        <v>39</v>
      </c>
      <c r="G4321" s="4" t="s">
        <v>39</v>
      </c>
      <c r="H4321" s="4" t="s">
        <v>39</v>
      </c>
      <c r="I4321" s="4" t="s">
        <v>39</v>
      </c>
      <c r="J4321" s="4" t="str">
        <f t="shared" si="2"/>
        <v>#VALUE!</v>
      </c>
      <c r="K4321" s="5" t="str">
        <f t="shared" si="3"/>
        <v>#VALUE!</v>
      </c>
      <c r="L4321" s="5" t="str">
        <f t="shared" si="4"/>
        <v>#VALUE!</v>
      </c>
      <c r="M4321" s="5" t="str">
        <f t="shared" si="5"/>
        <v>#VALUE!</v>
      </c>
      <c r="N4321" s="4" t="b">
        <v>1</v>
      </c>
      <c r="O4321" s="4" t="b">
        <v>1</v>
      </c>
      <c r="P4321" s="4" t="b">
        <v>0</v>
      </c>
      <c r="Q4321" s="4" t="b">
        <v>1</v>
      </c>
      <c r="R4321" s="4" t="s">
        <v>39</v>
      </c>
      <c r="S4321" s="4" t="s">
        <v>39</v>
      </c>
      <c r="T4321" s="4" t="s">
        <v>39</v>
      </c>
    </row>
    <row r="4322" ht="12.75" customHeight="1">
      <c r="A4322" s="8" t="str">
        <f t="shared" si="1"/>
        <v>France1866</v>
      </c>
      <c r="B4322" s="4" t="s">
        <v>89</v>
      </c>
      <c r="C4322" s="4">
        <v>1866.0</v>
      </c>
      <c r="D4322" s="4">
        <v>0.675260007381439</v>
      </c>
      <c r="E4322" s="4" t="s">
        <v>39</v>
      </c>
      <c r="F4322" s="4" t="s">
        <v>39</v>
      </c>
      <c r="G4322" s="4" t="s">
        <v>39</v>
      </c>
      <c r="H4322" s="4" t="s">
        <v>39</v>
      </c>
      <c r="I4322" s="4" t="s">
        <v>39</v>
      </c>
      <c r="J4322" s="4" t="str">
        <f t="shared" si="2"/>
        <v>#VALUE!</v>
      </c>
      <c r="K4322" s="5" t="str">
        <f t="shared" si="3"/>
        <v>#VALUE!</v>
      </c>
      <c r="L4322" s="5" t="str">
        <f t="shared" si="4"/>
        <v>#VALUE!</v>
      </c>
      <c r="M4322" s="5" t="str">
        <f t="shared" si="5"/>
        <v>#VALUE!</v>
      </c>
      <c r="N4322" s="4" t="b">
        <v>1</v>
      </c>
      <c r="O4322" s="4" t="b">
        <v>1</v>
      </c>
      <c r="P4322" s="4" t="b">
        <v>0</v>
      </c>
      <c r="Q4322" s="4" t="b">
        <v>0</v>
      </c>
      <c r="R4322" s="4" t="s">
        <v>39</v>
      </c>
      <c r="S4322" s="4" t="s">
        <v>39</v>
      </c>
      <c r="T4322" s="4" t="s">
        <v>39</v>
      </c>
    </row>
    <row r="4323" ht="12.75" customHeight="1">
      <c r="A4323" s="8" t="str">
        <f t="shared" si="1"/>
        <v>France1865</v>
      </c>
      <c r="B4323" s="4" t="s">
        <v>89</v>
      </c>
      <c r="C4323" s="4">
        <v>1865.0</v>
      </c>
      <c r="D4323" s="4">
        <v>-2.78914999961853</v>
      </c>
      <c r="E4323" s="4" t="s">
        <v>39</v>
      </c>
      <c r="F4323" s="4" t="s">
        <v>39</v>
      </c>
      <c r="G4323" s="4" t="s">
        <v>39</v>
      </c>
      <c r="H4323" s="4" t="s">
        <v>39</v>
      </c>
      <c r="I4323" s="4" t="s">
        <v>39</v>
      </c>
      <c r="J4323" s="4" t="str">
        <f t="shared" si="2"/>
        <v>#VALUE!</v>
      </c>
      <c r="K4323" s="5" t="str">
        <f t="shared" si="3"/>
        <v>#VALUE!</v>
      </c>
      <c r="L4323" s="5" t="str">
        <f t="shared" si="4"/>
        <v>#VALUE!</v>
      </c>
      <c r="M4323" s="5" t="str">
        <f t="shared" si="5"/>
        <v>#VALUE!</v>
      </c>
      <c r="N4323" s="4" t="b">
        <v>1</v>
      </c>
      <c r="O4323" s="4" t="b">
        <v>1</v>
      </c>
      <c r="P4323" s="4" t="b">
        <v>0</v>
      </c>
      <c r="Q4323" s="4" t="b">
        <v>0</v>
      </c>
      <c r="R4323" s="4" t="s">
        <v>39</v>
      </c>
      <c r="S4323" s="4" t="s">
        <v>39</v>
      </c>
      <c r="T4323" s="4" t="s">
        <v>39</v>
      </c>
    </row>
    <row r="4324" ht="12.75" customHeight="1">
      <c r="A4324" s="8" t="str">
        <f t="shared" si="1"/>
        <v>France1864</v>
      </c>
      <c r="B4324" s="4" t="s">
        <v>89</v>
      </c>
      <c r="C4324" s="4">
        <v>1864.0</v>
      </c>
      <c r="D4324" s="4">
        <v>1.12879002094269</v>
      </c>
      <c r="E4324" s="4" t="s">
        <v>39</v>
      </c>
      <c r="F4324" s="4" t="s">
        <v>39</v>
      </c>
      <c r="G4324" s="4" t="s">
        <v>39</v>
      </c>
      <c r="H4324" s="4" t="s">
        <v>39</v>
      </c>
      <c r="I4324" s="4" t="s">
        <v>39</v>
      </c>
      <c r="J4324" s="4" t="str">
        <f t="shared" si="2"/>
        <v>#VALUE!</v>
      </c>
      <c r="K4324" s="5" t="str">
        <f t="shared" si="3"/>
        <v>#VALUE!</v>
      </c>
      <c r="L4324" s="5" t="str">
        <f t="shared" si="4"/>
        <v>#VALUE!</v>
      </c>
      <c r="M4324" s="5" t="str">
        <f t="shared" si="5"/>
        <v>#VALUE!</v>
      </c>
      <c r="N4324" s="4" t="b">
        <v>1</v>
      </c>
      <c r="O4324" s="4" t="b">
        <v>1</v>
      </c>
      <c r="P4324" s="4" t="b">
        <v>0</v>
      </c>
      <c r="Q4324" s="4" t="b">
        <v>0</v>
      </c>
      <c r="R4324" s="4" t="s">
        <v>39</v>
      </c>
      <c r="S4324" s="4" t="s">
        <v>39</v>
      </c>
      <c r="T4324" s="4" t="s">
        <v>39</v>
      </c>
    </row>
    <row r="4325" ht="12.75" customHeight="1">
      <c r="A4325" s="8" t="str">
        <f t="shared" si="1"/>
        <v>France1863</v>
      </c>
      <c r="B4325" s="4" t="s">
        <v>89</v>
      </c>
      <c r="C4325" s="4">
        <v>1863.0</v>
      </c>
      <c r="D4325" s="4">
        <v>3.62614011764526</v>
      </c>
      <c r="E4325" s="4" t="s">
        <v>39</v>
      </c>
      <c r="F4325" s="4" t="s">
        <v>39</v>
      </c>
      <c r="G4325" s="4" t="s">
        <v>39</v>
      </c>
      <c r="H4325" s="4" t="s">
        <v>39</v>
      </c>
      <c r="I4325" s="4" t="s">
        <v>39</v>
      </c>
      <c r="J4325" s="4" t="str">
        <f t="shared" si="2"/>
        <v>#VALUE!</v>
      </c>
      <c r="K4325" s="5" t="str">
        <f t="shared" si="3"/>
        <v>#VALUE!</v>
      </c>
      <c r="L4325" s="5" t="str">
        <f t="shared" si="4"/>
        <v>#VALUE!</v>
      </c>
      <c r="M4325" s="5" t="str">
        <f t="shared" si="5"/>
        <v>#VALUE!</v>
      </c>
      <c r="N4325" s="4" t="b">
        <v>0</v>
      </c>
      <c r="O4325" s="4" t="b">
        <v>0</v>
      </c>
      <c r="P4325" s="4" t="b">
        <v>1</v>
      </c>
      <c r="Q4325" s="4" t="b">
        <v>1</v>
      </c>
      <c r="R4325" s="4" t="s">
        <v>39</v>
      </c>
      <c r="S4325" s="4" t="s">
        <v>39</v>
      </c>
      <c r="T4325" s="4" t="s">
        <v>39</v>
      </c>
    </row>
    <row r="4326" ht="12.75" customHeight="1">
      <c r="A4326" s="8" t="str">
        <f t="shared" si="1"/>
        <v>France1862</v>
      </c>
      <c r="B4326" s="4" t="s">
        <v>89</v>
      </c>
      <c r="C4326" s="4">
        <v>1862.0</v>
      </c>
      <c r="D4326" s="4">
        <v>8.55276966094971</v>
      </c>
      <c r="E4326" s="4" t="s">
        <v>39</v>
      </c>
      <c r="F4326" s="4" t="s">
        <v>39</v>
      </c>
      <c r="G4326" s="4" t="s">
        <v>39</v>
      </c>
      <c r="H4326" s="4" t="s">
        <v>39</v>
      </c>
      <c r="I4326" s="4" t="s">
        <v>39</v>
      </c>
      <c r="J4326" s="4" t="str">
        <f t="shared" si="2"/>
        <v>#VALUE!</v>
      </c>
      <c r="K4326" s="5" t="str">
        <f t="shared" si="3"/>
        <v>#VALUE!</v>
      </c>
      <c r="L4326" s="5" t="str">
        <f t="shared" si="4"/>
        <v>#VALUE!</v>
      </c>
      <c r="M4326" s="5" t="str">
        <f t="shared" si="5"/>
        <v>#VALUE!</v>
      </c>
      <c r="N4326" s="4" t="b">
        <v>0</v>
      </c>
      <c r="O4326" s="4" t="b">
        <v>0</v>
      </c>
      <c r="P4326" s="4" t="b">
        <v>1</v>
      </c>
      <c r="Q4326" s="4" t="b">
        <v>1</v>
      </c>
      <c r="R4326" s="4" t="s">
        <v>39</v>
      </c>
      <c r="S4326" s="4" t="s">
        <v>39</v>
      </c>
      <c r="T4326" s="4" t="s">
        <v>39</v>
      </c>
    </row>
    <row r="4327" ht="12.75" customHeight="1">
      <c r="A4327" s="8" t="str">
        <f t="shared" si="1"/>
        <v>France1861</v>
      </c>
      <c r="B4327" s="4" t="s">
        <v>89</v>
      </c>
      <c r="C4327" s="4">
        <v>1861.0</v>
      </c>
      <c r="D4327" s="4">
        <v>-6.26691007614136</v>
      </c>
      <c r="E4327" s="4" t="s">
        <v>39</v>
      </c>
      <c r="F4327" s="4" t="s">
        <v>39</v>
      </c>
      <c r="G4327" s="4" t="s">
        <v>39</v>
      </c>
      <c r="H4327" s="4" t="s">
        <v>39</v>
      </c>
      <c r="I4327" s="4" t="s">
        <v>39</v>
      </c>
      <c r="J4327" s="4" t="str">
        <f t="shared" si="2"/>
        <v>#VALUE!</v>
      </c>
      <c r="K4327" s="5" t="str">
        <f t="shared" si="3"/>
        <v>#VALUE!</v>
      </c>
      <c r="L4327" s="5" t="str">
        <f t="shared" si="4"/>
        <v>#VALUE!</v>
      </c>
      <c r="M4327" s="5" t="str">
        <f t="shared" si="5"/>
        <v>#VALUE!</v>
      </c>
      <c r="N4327" s="4" t="b">
        <v>1</v>
      </c>
      <c r="O4327" s="4" t="b">
        <v>1</v>
      </c>
      <c r="P4327" s="4" t="b">
        <v>0</v>
      </c>
      <c r="Q4327" s="4" t="b">
        <v>1</v>
      </c>
      <c r="R4327" s="4" t="s">
        <v>39</v>
      </c>
      <c r="S4327" s="4" t="s">
        <v>39</v>
      </c>
      <c r="T4327" s="4" t="s">
        <v>39</v>
      </c>
    </row>
    <row r="4328" ht="12.75" customHeight="1">
      <c r="A4328" s="8" t="str">
        <f t="shared" si="1"/>
        <v>France1860</v>
      </c>
      <c r="B4328" s="4" t="s">
        <v>89</v>
      </c>
      <c r="C4328" s="4">
        <v>1860.0</v>
      </c>
      <c r="D4328" s="4">
        <v>6.86037015914917</v>
      </c>
      <c r="E4328" s="4" t="s">
        <v>39</v>
      </c>
      <c r="F4328" s="4" t="s">
        <v>39</v>
      </c>
      <c r="G4328" s="4" t="s">
        <v>39</v>
      </c>
      <c r="H4328" s="4" t="s">
        <v>39</v>
      </c>
      <c r="I4328" s="4" t="s">
        <v>39</v>
      </c>
      <c r="J4328" s="4" t="str">
        <f t="shared" si="2"/>
        <v>#VALUE!</v>
      </c>
      <c r="K4328" s="5" t="str">
        <f t="shared" si="3"/>
        <v>#VALUE!</v>
      </c>
      <c r="L4328" s="5" t="str">
        <f t="shared" si="4"/>
        <v>#VALUE!</v>
      </c>
      <c r="M4328" s="5" t="str">
        <f t="shared" si="5"/>
        <v>#VALUE!</v>
      </c>
      <c r="N4328" s="4" t="b">
        <v>1</v>
      </c>
      <c r="O4328" s="4" t="b">
        <v>1</v>
      </c>
      <c r="P4328" s="4" t="b">
        <v>0</v>
      </c>
      <c r="Q4328" s="4" t="b">
        <v>0</v>
      </c>
      <c r="R4328" s="4" t="s">
        <v>39</v>
      </c>
      <c r="S4328" s="4" t="s">
        <v>39</v>
      </c>
      <c r="T4328" s="4" t="s">
        <v>39</v>
      </c>
    </row>
    <row r="4329" ht="12.75" customHeight="1">
      <c r="A4329" s="8" t="str">
        <f t="shared" si="1"/>
        <v>France1859</v>
      </c>
      <c r="B4329" s="4" t="s">
        <v>89</v>
      </c>
      <c r="C4329" s="4">
        <v>1859.0</v>
      </c>
      <c r="D4329" s="4">
        <v>-6.51001977920532</v>
      </c>
      <c r="E4329" s="4" t="s">
        <v>39</v>
      </c>
      <c r="F4329" s="4" t="s">
        <v>39</v>
      </c>
      <c r="G4329" s="4" t="s">
        <v>39</v>
      </c>
      <c r="H4329" s="4" t="s">
        <v>39</v>
      </c>
      <c r="I4329" s="4" t="s">
        <v>39</v>
      </c>
      <c r="J4329" s="4" t="str">
        <f t="shared" si="2"/>
        <v>#VALUE!</v>
      </c>
      <c r="K4329" s="5" t="str">
        <f t="shared" si="3"/>
        <v>#VALUE!</v>
      </c>
      <c r="L4329" s="5" t="str">
        <f t="shared" si="4"/>
        <v>#VALUE!</v>
      </c>
      <c r="M4329" s="5" t="str">
        <f t="shared" si="5"/>
        <v>#VALUE!</v>
      </c>
      <c r="N4329" s="4" t="b">
        <v>1</v>
      </c>
      <c r="O4329" s="4" t="b">
        <v>1</v>
      </c>
      <c r="P4329" s="4" t="b">
        <v>0</v>
      </c>
      <c r="Q4329" s="4" t="b">
        <v>0</v>
      </c>
      <c r="R4329" s="4" t="s">
        <v>39</v>
      </c>
      <c r="S4329" s="4" t="s">
        <v>39</v>
      </c>
      <c r="T4329" s="4" t="s">
        <v>39</v>
      </c>
    </row>
    <row r="4330" ht="12.75" customHeight="1">
      <c r="A4330" s="8" t="str">
        <f t="shared" si="1"/>
        <v>France1858</v>
      </c>
      <c r="B4330" s="4" t="s">
        <v>89</v>
      </c>
      <c r="C4330" s="4">
        <v>1858.0</v>
      </c>
      <c r="D4330" s="4">
        <v>6.97629022598267</v>
      </c>
      <c r="E4330" s="4" t="s">
        <v>39</v>
      </c>
      <c r="F4330" s="4" t="s">
        <v>39</v>
      </c>
      <c r="G4330" s="4" t="s">
        <v>39</v>
      </c>
      <c r="H4330" s="4" t="s">
        <v>39</v>
      </c>
      <c r="I4330" s="4" t="s">
        <v>39</v>
      </c>
      <c r="J4330" s="4" t="str">
        <f t="shared" si="2"/>
        <v>#VALUE!</v>
      </c>
      <c r="K4330" s="5" t="str">
        <f t="shared" si="3"/>
        <v>#VALUE!</v>
      </c>
      <c r="L4330" s="5" t="str">
        <f t="shared" si="4"/>
        <v>#VALUE!</v>
      </c>
      <c r="M4330" s="5" t="str">
        <f t="shared" si="5"/>
        <v>#VALUE!</v>
      </c>
      <c r="N4330" s="4" t="b">
        <v>1</v>
      </c>
      <c r="O4330" s="4" t="b">
        <v>1</v>
      </c>
      <c r="P4330" s="4" t="b">
        <v>1</v>
      </c>
      <c r="Q4330" s="4" t="b">
        <v>0</v>
      </c>
      <c r="R4330" s="4" t="s">
        <v>39</v>
      </c>
      <c r="S4330" s="4" t="s">
        <v>39</v>
      </c>
      <c r="T4330" s="4" t="s">
        <v>39</v>
      </c>
    </row>
    <row r="4331" ht="12.75" customHeight="1">
      <c r="A4331" s="8" t="str">
        <f t="shared" si="1"/>
        <v>France1857</v>
      </c>
      <c r="B4331" s="4" t="s">
        <v>89</v>
      </c>
      <c r="C4331" s="4">
        <v>1857.0</v>
      </c>
      <c r="D4331" s="4">
        <v>5.71323013305664</v>
      </c>
      <c r="E4331" s="4" t="s">
        <v>39</v>
      </c>
      <c r="F4331" s="4" t="s">
        <v>39</v>
      </c>
      <c r="G4331" s="4" t="s">
        <v>39</v>
      </c>
      <c r="H4331" s="4" t="s">
        <v>39</v>
      </c>
      <c r="I4331" s="4" t="s">
        <v>39</v>
      </c>
      <c r="J4331" s="4" t="str">
        <f t="shared" si="2"/>
        <v>#VALUE!</v>
      </c>
      <c r="K4331" s="5" t="str">
        <f t="shared" si="3"/>
        <v>#VALUE!</v>
      </c>
      <c r="L4331" s="5" t="str">
        <f t="shared" si="4"/>
        <v>#VALUE!</v>
      </c>
      <c r="M4331" s="5" t="str">
        <f t="shared" si="5"/>
        <v>#VALUE!</v>
      </c>
      <c r="N4331" s="4" t="b">
        <v>0</v>
      </c>
      <c r="O4331" s="4" t="b">
        <v>0</v>
      </c>
      <c r="P4331" s="4" t="b">
        <v>1</v>
      </c>
      <c r="Q4331" s="4" t="b">
        <v>1</v>
      </c>
      <c r="R4331" s="4" t="s">
        <v>39</v>
      </c>
      <c r="S4331" s="4" t="s">
        <v>39</v>
      </c>
      <c r="T4331" s="4" t="s">
        <v>39</v>
      </c>
    </row>
    <row r="4332" ht="12.75" customHeight="1">
      <c r="A4332" s="8" t="str">
        <f t="shared" si="1"/>
        <v>France1856</v>
      </c>
      <c r="B4332" s="4" t="s">
        <v>89</v>
      </c>
      <c r="C4332" s="4">
        <v>1856.0</v>
      </c>
      <c r="D4332" s="4">
        <v>4.38989019393921</v>
      </c>
      <c r="E4332" s="4" t="s">
        <v>39</v>
      </c>
      <c r="F4332" s="4" t="s">
        <v>39</v>
      </c>
      <c r="G4332" s="4" t="s">
        <v>39</v>
      </c>
      <c r="H4332" s="4" t="s">
        <v>39</v>
      </c>
      <c r="I4332" s="4" t="s">
        <v>39</v>
      </c>
      <c r="J4332" s="4" t="str">
        <f t="shared" si="2"/>
        <v>#VALUE!</v>
      </c>
      <c r="K4332" s="5" t="str">
        <f t="shared" si="3"/>
        <v>#VALUE!</v>
      </c>
      <c r="L4332" s="5" t="str">
        <f t="shared" si="4"/>
        <v>#VALUE!</v>
      </c>
      <c r="M4332" s="5" t="str">
        <f t="shared" si="5"/>
        <v>#VALUE!</v>
      </c>
      <c r="N4332" s="4" t="b">
        <v>0</v>
      </c>
      <c r="O4332" s="4" t="b">
        <v>1</v>
      </c>
      <c r="P4332" s="4" t="b">
        <v>1</v>
      </c>
      <c r="Q4332" s="4" t="b">
        <v>1</v>
      </c>
      <c r="R4332" s="4" t="s">
        <v>39</v>
      </c>
      <c r="S4332" s="4" t="s">
        <v>39</v>
      </c>
      <c r="T4332" s="4" t="s">
        <v>39</v>
      </c>
    </row>
    <row r="4333" ht="12.75" customHeight="1">
      <c r="A4333" s="8" t="str">
        <f t="shared" si="1"/>
        <v>France1855</v>
      </c>
      <c r="B4333" s="4" t="s">
        <v>89</v>
      </c>
      <c r="C4333" s="4">
        <v>1855.0</v>
      </c>
      <c r="D4333" s="4">
        <v>-1.51573002338409</v>
      </c>
      <c r="E4333" s="4" t="s">
        <v>39</v>
      </c>
      <c r="F4333" s="4" t="s">
        <v>39</v>
      </c>
      <c r="G4333" s="4" t="s">
        <v>39</v>
      </c>
      <c r="H4333" s="4" t="s">
        <v>39</v>
      </c>
      <c r="I4333" s="4" t="s">
        <v>39</v>
      </c>
      <c r="J4333" s="4" t="str">
        <f t="shared" si="2"/>
        <v>#VALUE!</v>
      </c>
      <c r="K4333" s="5" t="str">
        <f t="shared" si="3"/>
        <v>#VALUE!</v>
      </c>
      <c r="L4333" s="5" t="str">
        <f t="shared" si="4"/>
        <v>#VALUE!</v>
      </c>
      <c r="M4333" s="5" t="str">
        <f t="shared" si="5"/>
        <v>#VALUE!</v>
      </c>
      <c r="N4333" s="4" t="b">
        <v>1</v>
      </c>
      <c r="O4333" s="4" t="b">
        <v>1</v>
      </c>
      <c r="P4333" s="4" t="b">
        <v>0</v>
      </c>
      <c r="Q4333" s="4" t="b">
        <v>0</v>
      </c>
      <c r="R4333" s="4" t="s">
        <v>39</v>
      </c>
      <c r="S4333" s="4" t="s">
        <v>39</v>
      </c>
      <c r="T4333" s="4" t="s">
        <v>39</v>
      </c>
    </row>
    <row r="4334" ht="12.75" customHeight="1">
      <c r="A4334" s="8" t="str">
        <f t="shared" si="1"/>
        <v>France1854</v>
      </c>
      <c r="B4334" s="4" t="s">
        <v>89</v>
      </c>
      <c r="C4334" s="4">
        <v>1854.0</v>
      </c>
      <c r="D4334" s="4">
        <v>4.81981992721558</v>
      </c>
      <c r="E4334" s="4" t="s">
        <v>39</v>
      </c>
      <c r="F4334" s="4" t="s">
        <v>39</v>
      </c>
      <c r="G4334" s="4" t="s">
        <v>39</v>
      </c>
      <c r="H4334" s="4" t="s">
        <v>39</v>
      </c>
      <c r="I4334" s="4" t="s">
        <v>39</v>
      </c>
      <c r="J4334" s="4" t="str">
        <f t="shared" si="2"/>
        <v>#VALUE!</v>
      </c>
      <c r="K4334" s="5" t="str">
        <f t="shared" si="3"/>
        <v>#VALUE!</v>
      </c>
      <c r="L4334" s="5" t="str">
        <f t="shared" si="4"/>
        <v>#VALUE!</v>
      </c>
      <c r="M4334" s="5" t="str">
        <f t="shared" si="5"/>
        <v>#VALUE!</v>
      </c>
      <c r="N4334" s="4" t="b">
        <v>1</v>
      </c>
      <c r="O4334" s="4" t="b">
        <v>1</v>
      </c>
      <c r="P4334" s="4" t="b">
        <v>0</v>
      </c>
      <c r="Q4334" s="4" t="b">
        <v>0</v>
      </c>
      <c r="R4334" s="4" t="s">
        <v>39</v>
      </c>
      <c r="S4334" s="4" t="s">
        <v>39</v>
      </c>
      <c r="T4334" s="4" t="s">
        <v>39</v>
      </c>
    </row>
    <row r="4335" ht="12.75" customHeight="1">
      <c r="A4335" s="8" t="str">
        <f t="shared" si="1"/>
        <v>France1853</v>
      </c>
      <c r="B4335" s="4" t="s">
        <v>89</v>
      </c>
      <c r="C4335" s="4">
        <v>1853.0</v>
      </c>
      <c r="D4335" s="4">
        <v>-4.86123991012573</v>
      </c>
      <c r="E4335" s="4" t="s">
        <v>39</v>
      </c>
      <c r="F4335" s="4" t="s">
        <v>39</v>
      </c>
      <c r="G4335" s="4" t="s">
        <v>39</v>
      </c>
      <c r="H4335" s="4" t="s">
        <v>39</v>
      </c>
      <c r="I4335" s="4" t="s">
        <v>39</v>
      </c>
      <c r="J4335" s="4" t="str">
        <f t="shared" si="2"/>
        <v>#VALUE!</v>
      </c>
      <c r="K4335" s="5" t="str">
        <f t="shared" si="3"/>
        <v>#VALUE!</v>
      </c>
      <c r="L4335" s="5" t="str">
        <f t="shared" si="4"/>
        <v>#VALUE!</v>
      </c>
      <c r="M4335" s="5" t="str">
        <f t="shared" si="5"/>
        <v>#VALUE!</v>
      </c>
      <c r="N4335" s="4" t="b">
        <v>1</v>
      </c>
      <c r="O4335" s="4" t="b">
        <v>1</v>
      </c>
      <c r="P4335" s="4" t="b">
        <v>0</v>
      </c>
      <c r="Q4335" s="4" t="b">
        <v>0</v>
      </c>
      <c r="R4335" s="4" t="s">
        <v>39</v>
      </c>
      <c r="S4335" s="4" t="s">
        <v>39</v>
      </c>
      <c r="T4335" s="4" t="s">
        <v>39</v>
      </c>
    </row>
    <row r="4336" ht="12.75" customHeight="1">
      <c r="A4336" s="8" t="str">
        <f t="shared" si="1"/>
        <v>France1852</v>
      </c>
      <c r="B4336" s="4" t="s">
        <v>89</v>
      </c>
      <c r="C4336" s="4">
        <v>1852.0</v>
      </c>
      <c r="D4336" s="4">
        <v>6.54508018493652</v>
      </c>
      <c r="E4336" s="4" t="s">
        <v>39</v>
      </c>
      <c r="F4336" s="4" t="s">
        <v>39</v>
      </c>
      <c r="G4336" s="4" t="s">
        <v>39</v>
      </c>
      <c r="H4336" s="4" t="s">
        <v>39</v>
      </c>
      <c r="I4336" s="4" t="s">
        <v>39</v>
      </c>
      <c r="J4336" s="4" t="str">
        <f t="shared" si="2"/>
        <v>#VALUE!</v>
      </c>
      <c r="K4336" s="5" t="str">
        <f t="shared" si="3"/>
        <v>#VALUE!</v>
      </c>
      <c r="L4336" s="5" t="str">
        <f t="shared" si="4"/>
        <v>#VALUE!</v>
      </c>
      <c r="M4336" s="5" t="str">
        <f t="shared" si="5"/>
        <v>#VALUE!</v>
      </c>
      <c r="N4336" s="4" t="b">
        <v>1</v>
      </c>
      <c r="O4336" s="4" t="b">
        <v>1</v>
      </c>
      <c r="P4336" s="4" t="b">
        <v>0</v>
      </c>
      <c r="Q4336" s="4" t="b">
        <v>0</v>
      </c>
      <c r="R4336" s="4" t="s">
        <v>39</v>
      </c>
      <c r="S4336" s="4" t="s">
        <v>39</v>
      </c>
      <c r="T4336" s="4" t="s">
        <v>39</v>
      </c>
    </row>
    <row r="4337" ht="12.75" customHeight="1">
      <c r="A4337" s="8" t="str">
        <f t="shared" si="1"/>
        <v>France1851</v>
      </c>
      <c r="B4337" s="4" t="s">
        <v>89</v>
      </c>
      <c r="C4337" s="4">
        <v>1851.0</v>
      </c>
      <c r="D4337" s="4">
        <v>-1.46624994277954</v>
      </c>
      <c r="E4337" s="4" t="s">
        <v>39</v>
      </c>
      <c r="F4337" s="4" t="s">
        <v>39</v>
      </c>
      <c r="G4337" s="4" t="s">
        <v>39</v>
      </c>
      <c r="H4337" s="4" t="s">
        <v>39</v>
      </c>
      <c r="I4337" s="4" t="s">
        <v>39</v>
      </c>
      <c r="J4337" s="4" t="str">
        <f t="shared" si="2"/>
        <v>#VALUE!</v>
      </c>
      <c r="K4337" s="5" t="str">
        <f t="shared" si="3"/>
        <v>#VALUE!</v>
      </c>
      <c r="L4337" s="5" t="str">
        <f t="shared" si="4"/>
        <v>#VALUE!</v>
      </c>
      <c r="M4337" s="5" t="str">
        <f t="shared" si="5"/>
        <v>#VALUE!</v>
      </c>
      <c r="N4337" s="4" t="b">
        <v>1</v>
      </c>
      <c r="O4337" s="4" t="b">
        <v>1</v>
      </c>
      <c r="P4337" s="4" t="b">
        <v>0</v>
      </c>
      <c r="Q4337" s="4" t="b">
        <v>0</v>
      </c>
      <c r="R4337" s="4" t="s">
        <v>39</v>
      </c>
      <c r="S4337" s="4" t="s">
        <v>39</v>
      </c>
      <c r="T4337" s="4" t="s">
        <v>39</v>
      </c>
    </row>
    <row r="4338" ht="12.75" customHeight="1">
      <c r="A4338" s="8" t="str">
        <f t="shared" si="1"/>
        <v>France1850</v>
      </c>
      <c r="B4338" s="4" t="s">
        <v>89</v>
      </c>
      <c r="C4338" s="4">
        <v>1850.0</v>
      </c>
      <c r="D4338" s="4">
        <v>1.94263005256653</v>
      </c>
      <c r="E4338" s="4" t="s">
        <v>39</v>
      </c>
      <c r="F4338" s="4" t="s">
        <v>39</v>
      </c>
      <c r="G4338" s="4" t="s">
        <v>39</v>
      </c>
      <c r="H4338" s="4" t="s">
        <v>39</v>
      </c>
      <c r="I4338" s="4" t="s">
        <v>39</v>
      </c>
      <c r="J4338" s="4" t="str">
        <f t="shared" si="2"/>
        <v>#VALUE!</v>
      </c>
      <c r="K4338" s="5" t="str">
        <f t="shared" si="3"/>
        <v>#VALUE!</v>
      </c>
      <c r="L4338" s="5" t="str">
        <f t="shared" si="4"/>
        <v>#VALUE!</v>
      </c>
      <c r="M4338" s="5" t="str">
        <f t="shared" si="5"/>
        <v>#VALUE!</v>
      </c>
      <c r="N4338" s="4" t="b">
        <v>1</v>
      </c>
      <c r="O4338" s="4" t="b">
        <v>1</v>
      </c>
      <c r="P4338" s="4" t="b">
        <v>0</v>
      </c>
      <c r="Q4338" s="4" t="b">
        <v>0</v>
      </c>
      <c r="R4338" s="4" t="s">
        <v>39</v>
      </c>
      <c r="S4338" s="4" t="s">
        <v>39</v>
      </c>
      <c r="T4338" s="4" t="s">
        <v>39</v>
      </c>
    </row>
    <row r="4339" ht="12.75" customHeight="1">
      <c r="A4339" s="8" t="str">
        <f t="shared" si="1"/>
        <v>France1849</v>
      </c>
      <c r="B4339" s="4" t="s">
        <v>89</v>
      </c>
      <c r="C4339" s="4">
        <v>1849.0</v>
      </c>
      <c r="D4339" s="4">
        <v>3.14322996139526</v>
      </c>
      <c r="E4339" s="4" t="s">
        <v>39</v>
      </c>
      <c r="F4339" s="4" t="s">
        <v>39</v>
      </c>
      <c r="G4339" s="4" t="s">
        <v>39</v>
      </c>
      <c r="H4339" s="4" t="s">
        <v>39</v>
      </c>
      <c r="I4339" s="4" t="s">
        <v>39</v>
      </c>
      <c r="J4339" s="4" t="str">
        <f t="shared" si="2"/>
        <v>#VALUE!</v>
      </c>
      <c r="K4339" s="5" t="str">
        <f t="shared" si="3"/>
        <v>#VALUE!</v>
      </c>
      <c r="L4339" s="5" t="str">
        <f t="shared" si="4"/>
        <v>#VALUE!</v>
      </c>
      <c r="M4339" s="5" t="str">
        <f t="shared" si="5"/>
        <v>#VALUE!</v>
      </c>
      <c r="N4339" s="4" t="b">
        <v>0</v>
      </c>
      <c r="O4339" s="4" t="b">
        <v>0</v>
      </c>
      <c r="P4339" s="4" t="b">
        <v>0</v>
      </c>
      <c r="Q4339" s="4" t="b">
        <v>0</v>
      </c>
      <c r="R4339" s="4" t="s">
        <v>39</v>
      </c>
      <c r="S4339" s="4" t="s">
        <v>39</v>
      </c>
      <c r="T4339" s="4" t="s">
        <v>39</v>
      </c>
    </row>
    <row r="4340" ht="12.75" customHeight="1">
      <c r="A4340" s="8" t="str">
        <f t="shared" si="1"/>
        <v>France1848</v>
      </c>
      <c r="B4340" s="4" t="s">
        <v>89</v>
      </c>
      <c r="C4340" s="4">
        <v>1848.0</v>
      </c>
      <c r="D4340" s="4">
        <v>-6.13542985916138</v>
      </c>
      <c r="E4340" s="4" t="s">
        <v>39</v>
      </c>
      <c r="F4340" s="4" t="s">
        <v>39</v>
      </c>
      <c r="G4340" s="4" t="s">
        <v>39</v>
      </c>
      <c r="H4340" s="4" t="s">
        <v>39</v>
      </c>
      <c r="I4340" s="4" t="s">
        <v>39</v>
      </c>
      <c r="J4340" s="4" t="str">
        <f t="shared" si="2"/>
        <v>#VALUE!</v>
      </c>
      <c r="K4340" s="5" t="str">
        <f t="shared" si="3"/>
        <v>#VALUE!</v>
      </c>
      <c r="L4340" s="5" t="str">
        <f t="shared" si="4"/>
        <v>#VALUE!</v>
      </c>
      <c r="M4340" s="5" t="str">
        <f t="shared" si="5"/>
        <v>#VALUE!</v>
      </c>
      <c r="N4340" s="4" t="b">
        <v>1</v>
      </c>
      <c r="O4340" s="4" t="b">
        <v>1</v>
      </c>
      <c r="P4340" s="4" t="b">
        <v>0</v>
      </c>
      <c r="Q4340" s="4" t="b">
        <v>0</v>
      </c>
      <c r="R4340" s="4" t="s">
        <v>39</v>
      </c>
      <c r="S4340" s="4" t="s">
        <v>39</v>
      </c>
      <c r="T4340" s="4" t="s">
        <v>39</v>
      </c>
    </row>
    <row r="4341" ht="12.75" customHeight="1">
      <c r="A4341" s="8" t="str">
        <f t="shared" si="1"/>
        <v>France1847</v>
      </c>
      <c r="B4341" s="4" t="s">
        <v>89</v>
      </c>
      <c r="C4341" s="4">
        <v>1847.0</v>
      </c>
      <c r="D4341" s="4">
        <v>11.0279998779297</v>
      </c>
      <c r="E4341" s="4" t="s">
        <v>39</v>
      </c>
      <c r="F4341" s="4" t="s">
        <v>39</v>
      </c>
      <c r="G4341" s="4" t="s">
        <v>39</v>
      </c>
      <c r="H4341" s="4" t="s">
        <v>39</v>
      </c>
      <c r="I4341" s="4" t="s">
        <v>39</v>
      </c>
      <c r="J4341" s="4" t="str">
        <f t="shared" si="2"/>
        <v>#VALUE!</v>
      </c>
      <c r="K4341" s="5" t="str">
        <f t="shared" si="3"/>
        <v>#VALUE!</v>
      </c>
      <c r="L4341" s="5" t="str">
        <f t="shared" si="4"/>
        <v>#VALUE!</v>
      </c>
      <c r="M4341" s="5" t="str">
        <f t="shared" si="5"/>
        <v>#VALUE!</v>
      </c>
      <c r="N4341" s="4" t="b">
        <v>1</v>
      </c>
      <c r="O4341" s="4" t="b">
        <v>1</v>
      </c>
      <c r="P4341" s="4" t="b">
        <v>0</v>
      </c>
      <c r="Q4341" s="4" t="b">
        <v>0</v>
      </c>
      <c r="R4341" s="4" t="s">
        <v>39</v>
      </c>
      <c r="S4341" s="4" t="s">
        <v>39</v>
      </c>
      <c r="T4341" s="4" t="s">
        <v>39</v>
      </c>
    </row>
    <row r="4342" ht="12.75" customHeight="1">
      <c r="A4342" s="8" t="str">
        <f t="shared" si="1"/>
        <v>France1846</v>
      </c>
      <c r="B4342" s="4" t="s">
        <v>89</v>
      </c>
      <c r="C4342" s="4">
        <v>1846.0</v>
      </c>
      <c r="D4342" s="4">
        <v>0.249843999743462</v>
      </c>
      <c r="E4342" s="4" t="s">
        <v>39</v>
      </c>
      <c r="F4342" s="4" t="s">
        <v>39</v>
      </c>
      <c r="G4342" s="4" t="s">
        <v>39</v>
      </c>
      <c r="H4342" s="4" t="s">
        <v>39</v>
      </c>
      <c r="I4342" s="4" t="s">
        <v>39</v>
      </c>
      <c r="J4342" s="4" t="str">
        <f t="shared" si="2"/>
        <v>#VALUE!</v>
      </c>
      <c r="K4342" s="5" t="str">
        <f t="shared" si="3"/>
        <v>#VALUE!</v>
      </c>
      <c r="L4342" s="5" t="str">
        <f t="shared" si="4"/>
        <v>#VALUE!</v>
      </c>
      <c r="M4342" s="5" t="str">
        <f t="shared" si="5"/>
        <v>#VALUE!</v>
      </c>
      <c r="N4342" s="4" t="b">
        <v>0</v>
      </c>
      <c r="O4342" s="4" t="b">
        <v>1</v>
      </c>
      <c r="P4342" s="4" t="b">
        <v>0</v>
      </c>
      <c r="Q4342" s="4" t="b">
        <v>0</v>
      </c>
      <c r="R4342" s="4" t="s">
        <v>39</v>
      </c>
      <c r="S4342" s="4" t="s">
        <v>39</v>
      </c>
      <c r="T4342" s="4" t="s">
        <v>39</v>
      </c>
    </row>
    <row r="4343" ht="12.75" customHeight="1">
      <c r="A4343" s="8" t="str">
        <f t="shared" si="1"/>
        <v>France1845</v>
      </c>
      <c r="B4343" s="4" t="s">
        <v>89</v>
      </c>
      <c r="C4343" s="4">
        <v>1845.0</v>
      </c>
      <c r="D4343" s="4">
        <v>-3.05338001251221</v>
      </c>
      <c r="E4343" s="4" t="s">
        <v>39</v>
      </c>
      <c r="F4343" s="4" t="s">
        <v>39</v>
      </c>
      <c r="G4343" s="4" t="s">
        <v>39</v>
      </c>
      <c r="H4343" s="4" t="s">
        <v>39</v>
      </c>
      <c r="I4343" s="4" t="s">
        <v>39</v>
      </c>
      <c r="J4343" s="4" t="str">
        <f t="shared" si="2"/>
        <v>#VALUE!</v>
      </c>
      <c r="K4343" s="5" t="str">
        <f t="shared" si="3"/>
        <v>#VALUE!</v>
      </c>
      <c r="L4343" s="5" t="str">
        <f t="shared" si="4"/>
        <v>#VALUE!</v>
      </c>
      <c r="M4343" s="5" t="str">
        <f t="shared" si="5"/>
        <v>#VALUE!</v>
      </c>
      <c r="N4343" s="4" t="b">
        <v>1</v>
      </c>
      <c r="O4343" s="4" t="b">
        <v>1</v>
      </c>
      <c r="P4343" s="4" t="b">
        <v>0</v>
      </c>
      <c r="Q4343" s="4" t="b">
        <v>0</v>
      </c>
      <c r="R4343" s="4" t="s">
        <v>39</v>
      </c>
      <c r="S4343" s="4" t="s">
        <v>39</v>
      </c>
      <c r="T4343" s="4" t="s">
        <v>39</v>
      </c>
    </row>
    <row r="4344" ht="12.75" customHeight="1">
      <c r="A4344" s="8" t="str">
        <f t="shared" si="1"/>
        <v>France1844</v>
      </c>
      <c r="B4344" s="4" t="s">
        <v>89</v>
      </c>
      <c r="C4344" s="4">
        <v>1844.0</v>
      </c>
      <c r="D4344" s="4">
        <v>3.61630988121033</v>
      </c>
      <c r="E4344" s="4" t="s">
        <v>39</v>
      </c>
      <c r="F4344" s="4" t="s">
        <v>39</v>
      </c>
      <c r="G4344" s="4" t="s">
        <v>39</v>
      </c>
      <c r="H4344" s="4" t="s">
        <v>39</v>
      </c>
      <c r="I4344" s="4" t="s">
        <v>39</v>
      </c>
      <c r="J4344" s="4" t="str">
        <f t="shared" si="2"/>
        <v>#VALUE!</v>
      </c>
      <c r="K4344" s="5" t="str">
        <f t="shared" si="3"/>
        <v>#VALUE!</v>
      </c>
      <c r="L4344" s="5" t="str">
        <f t="shared" si="4"/>
        <v>#VALUE!</v>
      </c>
      <c r="M4344" s="5" t="str">
        <f t="shared" si="5"/>
        <v>#VALUE!</v>
      </c>
      <c r="N4344" s="4" t="b">
        <v>1</v>
      </c>
      <c r="O4344" s="4" t="b">
        <v>1</v>
      </c>
      <c r="P4344" s="4" t="b">
        <v>1</v>
      </c>
      <c r="Q4344" s="4" t="b">
        <v>0</v>
      </c>
      <c r="R4344" s="4" t="s">
        <v>39</v>
      </c>
      <c r="S4344" s="4" t="s">
        <v>39</v>
      </c>
      <c r="T4344" s="4" t="s">
        <v>39</v>
      </c>
    </row>
    <row r="4345" ht="12.75" customHeight="1">
      <c r="A4345" s="8" t="str">
        <f t="shared" si="1"/>
        <v>France1843</v>
      </c>
      <c r="B4345" s="4" t="s">
        <v>89</v>
      </c>
      <c r="C4345" s="4">
        <v>1843.0</v>
      </c>
      <c r="D4345" s="4">
        <v>5.33114004135132</v>
      </c>
      <c r="E4345" s="4" t="s">
        <v>39</v>
      </c>
      <c r="F4345" s="4" t="s">
        <v>39</v>
      </c>
      <c r="G4345" s="4" t="s">
        <v>39</v>
      </c>
      <c r="H4345" s="4" t="s">
        <v>39</v>
      </c>
      <c r="I4345" s="4" t="s">
        <v>39</v>
      </c>
      <c r="J4345" s="4" t="str">
        <f t="shared" si="2"/>
        <v>#VALUE!</v>
      </c>
      <c r="K4345" s="5" t="str">
        <f t="shared" si="3"/>
        <v>#VALUE!</v>
      </c>
      <c r="L4345" s="5" t="str">
        <f t="shared" si="4"/>
        <v>#VALUE!</v>
      </c>
      <c r="M4345" s="5" t="str">
        <f t="shared" si="5"/>
        <v>#VALUE!</v>
      </c>
      <c r="N4345" s="4" t="b">
        <v>0</v>
      </c>
      <c r="O4345" s="4" t="b">
        <v>0</v>
      </c>
      <c r="P4345" s="4" t="b">
        <v>1</v>
      </c>
      <c r="Q4345" s="4" t="b">
        <v>1</v>
      </c>
      <c r="R4345" s="4" t="s">
        <v>39</v>
      </c>
      <c r="S4345" s="4" t="s">
        <v>39</v>
      </c>
      <c r="T4345" s="4" t="s">
        <v>39</v>
      </c>
    </row>
    <row r="4346" ht="12.75" customHeight="1">
      <c r="A4346" s="8" t="str">
        <f t="shared" si="1"/>
        <v>France1842</v>
      </c>
      <c r="B4346" s="4" t="s">
        <v>89</v>
      </c>
      <c r="C4346" s="4">
        <v>1842.0</v>
      </c>
      <c r="D4346" s="4">
        <v>-2.17846989631653</v>
      </c>
      <c r="E4346" s="4" t="s">
        <v>39</v>
      </c>
      <c r="F4346" s="4" t="s">
        <v>39</v>
      </c>
      <c r="G4346" s="4" t="s">
        <v>39</v>
      </c>
      <c r="H4346" s="4" t="s">
        <v>39</v>
      </c>
      <c r="I4346" s="4" t="s">
        <v>39</v>
      </c>
      <c r="J4346" s="4" t="str">
        <f t="shared" si="2"/>
        <v>#VALUE!</v>
      </c>
      <c r="K4346" s="5" t="str">
        <f t="shared" si="3"/>
        <v>#VALUE!</v>
      </c>
      <c r="L4346" s="5" t="str">
        <f t="shared" si="4"/>
        <v>#VALUE!</v>
      </c>
      <c r="M4346" s="5" t="str">
        <f t="shared" si="5"/>
        <v>#VALUE!</v>
      </c>
      <c r="N4346" s="4" t="b">
        <v>1</v>
      </c>
      <c r="O4346" s="4" t="b">
        <v>1</v>
      </c>
      <c r="P4346" s="4" t="b">
        <v>0</v>
      </c>
      <c r="Q4346" s="4" t="b">
        <v>1</v>
      </c>
      <c r="R4346" s="4" t="s">
        <v>39</v>
      </c>
      <c r="S4346" s="4" t="s">
        <v>39</v>
      </c>
      <c r="T4346" s="4" t="s">
        <v>39</v>
      </c>
    </row>
    <row r="4347" ht="12.75" customHeight="1">
      <c r="A4347" s="8" t="str">
        <f t="shared" si="1"/>
        <v>France1841</v>
      </c>
      <c r="B4347" s="4" t="s">
        <v>89</v>
      </c>
      <c r="C4347" s="4">
        <v>1841.0</v>
      </c>
      <c r="D4347" s="4">
        <v>2.4423999786377</v>
      </c>
      <c r="E4347" s="4" t="s">
        <v>39</v>
      </c>
      <c r="F4347" s="4" t="s">
        <v>39</v>
      </c>
      <c r="G4347" s="4" t="s">
        <v>39</v>
      </c>
      <c r="H4347" s="4" t="s">
        <v>39</v>
      </c>
      <c r="I4347" s="4" t="s">
        <v>39</v>
      </c>
      <c r="J4347" s="4" t="str">
        <f t="shared" si="2"/>
        <v>#VALUE!</v>
      </c>
      <c r="K4347" s="5" t="str">
        <f t="shared" si="3"/>
        <v>#VALUE!</v>
      </c>
      <c r="L4347" s="5" t="str">
        <f t="shared" si="4"/>
        <v>#VALUE!</v>
      </c>
      <c r="M4347" s="5" t="str">
        <f t="shared" si="5"/>
        <v>#VALUE!</v>
      </c>
      <c r="N4347" s="4" t="b">
        <v>1</v>
      </c>
      <c r="O4347" s="4" t="b">
        <v>1</v>
      </c>
      <c r="P4347" s="4" t="b">
        <v>1</v>
      </c>
      <c r="Q4347" s="4" t="b">
        <v>0</v>
      </c>
      <c r="R4347" s="4" t="s">
        <v>39</v>
      </c>
      <c r="S4347" s="4" t="s">
        <v>39</v>
      </c>
      <c r="T4347" s="4" t="s">
        <v>39</v>
      </c>
    </row>
    <row r="4348" ht="12.75" customHeight="1">
      <c r="A4348" s="8" t="str">
        <f t="shared" si="1"/>
        <v>France1840</v>
      </c>
      <c r="B4348" s="4" t="s">
        <v>89</v>
      </c>
      <c r="C4348" s="4">
        <v>1840.0</v>
      </c>
      <c r="D4348" s="4">
        <v>7.46436023712158</v>
      </c>
      <c r="E4348" s="4" t="s">
        <v>39</v>
      </c>
      <c r="F4348" s="4" t="s">
        <v>39</v>
      </c>
      <c r="G4348" s="4" t="s">
        <v>39</v>
      </c>
      <c r="H4348" s="4" t="s">
        <v>39</v>
      </c>
      <c r="I4348" s="4" t="s">
        <v>39</v>
      </c>
      <c r="J4348" s="4" t="str">
        <f t="shared" si="2"/>
        <v>#VALUE!</v>
      </c>
      <c r="K4348" s="5" t="str">
        <f t="shared" si="3"/>
        <v>#VALUE!</v>
      </c>
      <c r="L4348" s="5" t="str">
        <f t="shared" si="4"/>
        <v>#VALUE!</v>
      </c>
      <c r="M4348" s="5" t="str">
        <f t="shared" si="5"/>
        <v>#VALUE!</v>
      </c>
      <c r="N4348" s="4" t="b">
        <v>0</v>
      </c>
      <c r="O4348" s="4" t="b">
        <v>0</v>
      </c>
      <c r="P4348" s="4" t="b">
        <v>1</v>
      </c>
      <c r="Q4348" s="4" t="b">
        <v>1</v>
      </c>
      <c r="R4348" s="4" t="s">
        <v>39</v>
      </c>
      <c r="S4348" s="4" t="s">
        <v>39</v>
      </c>
      <c r="T4348" s="4" t="s">
        <v>39</v>
      </c>
    </row>
    <row r="4349" ht="12.75" customHeight="1">
      <c r="A4349" s="8" t="str">
        <f t="shared" si="1"/>
        <v>France1839</v>
      </c>
      <c r="B4349" s="4" t="s">
        <v>89</v>
      </c>
      <c r="C4349" s="4">
        <v>1839.0</v>
      </c>
      <c r="D4349" s="4">
        <v>-3.19840002059937</v>
      </c>
      <c r="E4349" s="4" t="s">
        <v>39</v>
      </c>
      <c r="F4349" s="4" t="s">
        <v>39</v>
      </c>
      <c r="G4349" s="4" t="s">
        <v>39</v>
      </c>
      <c r="H4349" s="4" t="s">
        <v>39</v>
      </c>
      <c r="I4349" s="4" t="s">
        <v>39</v>
      </c>
      <c r="J4349" s="4" t="str">
        <f t="shared" si="2"/>
        <v>#VALUE!</v>
      </c>
      <c r="K4349" s="5" t="str">
        <f t="shared" si="3"/>
        <v>#VALUE!</v>
      </c>
      <c r="L4349" s="5" t="str">
        <f t="shared" si="4"/>
        <v>#VALUE!</v>
      </c>
      <c r="M4349" s="5" t="str">
        <f t="shared" si="5"/>
        <v>#VALUE!</v>
      </c>
      <c r="N4349" s="4" t="b">
        <v>1</v>
      </c>
      <c r="O4349" s="4" t="b">
        <v>1</v>
      </c>
      <c r="P4349" s="4" t="b">
        <v>0</v>
      </c>
      <c r="Q4349" s="4" t="b">
        <v>1</v>
      </c>
      <c r="R4349" s="4" t="s">
        <v>39</v>
      </c>
      <c r="S4349" s="4" t="s">
        <v>39</v>
      </c>
      <c r="T4349" s="4" t="s">
        <v>39</v>
      </c>
    </row>
    <row r="4350" ht="12.75" customHeight="1">
      <c r="A4350" s="8" t="str">
        <f t="shared" si="1"/>
        <v>France1838</v>
      </c>
      <c r="B4350" s="4" t="s">
        <v>89</v>
      </c>
      <c r="C4350" s="4">
        <v>1838.0</v>
      </c>
      <c r="D4350" s="4">
        <v>4.88295984268189</v>
      </c>
      <c r="E4350" s="4" t="s">
        <v>39</v>
      </c>
      <c r="F4350" s="4" t="s">
        <v>39</v>
      </c>
      <c r="G4350" s="4" t="s">
        <v>39</v>
      </c>
      <c r="H4350" s="4" t="s">
        <v>39</v>
      </c>
      <c r="I4350" s="4" t="s">
        <v>39</v>
      </c>
      <c r="J4350" s="4" t="str">
        <f t="shared" si="2"/>
        <v>#VALUE!</v>
      </c>
      <c r="K4350" s="5" t="str">
        <f t="shared" si="3"/>
        <v>#VALUE!</v>
      </c>
      <c r="L4350" s="5" t="str">
        <f t="shared" si="4"/>
        <v>#VALUE!</v>
      </c>
      <c r="M4350" s="5" t="str">
        <f t="shared" si="5"/>
        <v>#VALUE!</v>
      </c>
      <c r="N4350" s="4" t="b">
        <v>1</v>
      </c>
      <c r="O4350" s="4" t="b">
        <v>1</v>
      </c>
      <c r="P4350" s="4" t="b">
        <v>0</v>
      </c>
      <c r="Q4350" s="4" t="b">
        <v>0</v>
      </c>
      <c r="R4350" s="4" t="s">
        <v>39</v>
      </c>
      <c r="S4350" s="4" t="s">
        <v>39</v>
      </c>
      <c r="T4350" s="4" t="s">
        <v>39</v>
      </c>
    </row>
    <row r="4351" ht="12.75" customHeight="1">
      <c r="A4351" s="8" t="str">
        <f t="shared" si="1"/>
        <v>France1837</v>
      </c>
      <c r="B4351" s="4" t="s">
        <v>89</v>
      </c>
      <c r="C4351" s="4">
        <v>1837.0</v>
      </c>
      <c r="D4351" s="4">
        <v>1.93290996551514</v>
      </c>
      <c r="E4351" s="4" t="s">
        <v>39</v>
      </c>
      <c r="F4351" s="4" t="s">
        <v>39</v>
      </c>
      <c r="G4351" s="4" t="s">
        <v>39</v>
      </c>
      <c r="H4351" s="4" t="s">
        <v>39</v>
      </c>
      <c r="I4351" s="4" t="s">
        <v>39</v>
      </c>
      <c r="J4351" s="4" t="str">
        <f t="shared" si="2"/>
        <v>#VALUE!</v>
      </c>
      <c r="K4351" s="5" t="str">
        <f t="shared" si="3"/>
        <v>#VALUE!</v>
      </c>
      <c r="L4351" s="5" t="str">
        <f t="shared" si="4"/>
        <v>#VALUE!</v>
      </c>
      <c r="M4351" s="5" t="str">
        <f t="shared" si="5"/>
        <v>#VALUE!</v>
      </c>
      <c r="N4351" s="4" t="b">
        <v>0</v>
      </c>
      <c r="O4351" s="4" t="b">
        <v>0</v>
      </c>
      <c r="P4351" s="4" t="b">
        <v>0</v>
      </c>
      <c r="Q4351" s="4" t="b">
        <v>1</v>
      </c>
      <c r="R4351" s="4" t="s">
        <v>39</v>
      </c>
      <c r="S4351" s="4" t="s">
        <v>39</v>
      </c>
      <c r="T4351" s="4" t="s">
        <v>39</v>
      </c>
    </row>
    <row r="4352" ht="12.75" customHeight="1">
      <c r="A4352" s="8" t="str">
        <f t="shared" si="1"/>
        <v>France1836</v>
      </c>
      <c r="B4352" s="4" t="s">
        <v>89</v>
      </c>
      <c r="C4352" s="4">
        <v>1836.0</v>
      </c>
      <c r="D4352" s="4">
        <v>-1.12331998348236</v>
      </c>
      <c r="E4352" s="4" t="s">
        <v>39</v>
      </c>
      <c r="F4352" s="4" t="s">
        <v>39</v>
      </c>
      <c r="G4352" s="4" t="s">
        <v>39</v>
      </c>
      <c r="H4352" s="4" t="s">
        <v>39</v>
      </c>
      <c r="I4352" s="4" t="s">
        <v>39</v>
      </c>
      <c r="J4352" s="4" t="str">
        <f t="shared" si="2"/>
        <v>#VALUE!</v>
      </c>
      <c r="K4352" s="5" t="str">
        <f t="shared" si="3"/>
        <v>#VALUE!</v>
      </c>
      <c r="L4352" s="5" t="str">
        <f t="shared" si="4"/>
        <v>#VALUE!</v>
      </c>
      <c r="M4352" s="5" t="str">
        <f t="shared" si="5"/>
        <v>#VALUE!</v>
      </c>
      <c r="N4352" s="4" t="b">
        <v>1</v>
      </c>
      <c r="O4352" s="4" t="b">
        <v>1</v>
      </c>
      <c r="P4352" s="4" t="b">
        <v>0</v>
      </c>
      <c r="Q4352" s="4" t="b">
        <v>1</v>
      </c>
      <c r="R4352" s="4" t="s">
        <v>39</v>
      </c>
      <c r="S4352" s="4" t="s">
        <v>39</v>
      </c>
      <c r="T4352" s="4" t="s">
        <v>39</v>
      </c>
    </row>
    <row r="4353" ht="12.75" customHeight="1">
      <c r="A4353" s="8" t="str">
        <f t="shared" si="1"/>
        <v>France1835</v>
      </c>
      <c r="B4353" s="4" t="s">
        <v>89</v>
      </c>
      <c r="C4353" s="4">
        <v>1835.0</v>
      </c>
      <c r="D4353" s="4">
        <v>3.77664995193481</v>
      </c>
      <c r="E4353" s="4" t="s">
        <v>39</v>
      </c>
      <c r="F4353" s="4" t="s">
        <v>39</v>
      </c>
      <c r="G4353" s="4" t="s">
        <v>39</v>
      </c>
      <c r="H4353" s="4" t="s">
        <v>39</v>
      </c>
      <c r="I4353" s="4" t="s">
        <v>39</v>
      </c>
      <c r="J4353" s="4" t="str">
        <f t="shared" si="2"/>
        <v>#VALUE!</v>
      </c>
      <c r="K4353" s="5" t="str">
        <f t="shared" si="3"/>
        <v>#VALUE!</v>
      </c>
      <c r="L4353" s="5" t="str">
        <f t="shared" si="4"/>
        <v>#VALUE!</v>
      </c>
      <c r="M4353" s="5" t="str">
        <f t="shared" si="5"/>
        <v>#VALUE!</v>
      </c>
      <c r="N4353" s="4" t="b">
        <v>1</v>
      </c>
      <c r="O4353" s="4" t="b">
        <v>1</v>
      </c>
      <c r="P4353" s="4" t="b">
        <v>0</v>
      </c>
      <c r="Q4353" s="4" t="b">
        <v>0</v>
      </c>
      <c r="R4353" s="4" t="s">
        <v>39</v>
      </c>
      <c r="S4353" s="4" t="s">
        <v>39</v>
      </c>
      <c r="T4353" s="4" t="s">
        <v>39</v>
      </c>
    </row>
    <row r="4354" ht="12.75" customHeight="1">
      <c r="A4354" s="8" t="str">
        <f t="shared" si="1"/>
        <v>France1834</v>
      </c>
      <c r="B4354" s="4" t="s">
        <v>89</v>
      </c>
      <c r="C4354" s="4">
        <v>1834.0</v>
      </c>
      <c r="D4354" s="4">
        <v>0.568915009498596</v>
      </c>
      <c r="E4354" s="4" t="s">
        <v>39</v>
      </c>
      <c r="F4354" s="4" t="s">
        <v>39</v>
      </c>
      <c r="G4354" s="4" t="s">
        <v>39</v>
      </c>
      <c r="H4354" s="4" t="s">
        <v>39</v>
      </c>
      <c r="I4354" s="4" t="s">
        <v>39</v>
      </c>
      <c r="J4354" s="4" t="str">
        <f t="shared" si="2"/>
        <v>#VALUE!</v>
      </c>
      <c r="K4354" s="5" t="str">
        <f t="shared" si="3"/>
        <v>#VALUE!</v>
      </c>
      <c r="L4354" s="5" t="str">
        <f t="shared" si="4"/>
        <v>#VALUE!</v>
      </c>
      <c r="M4354" s="5" t="str">
        <f t="shared" si="5"/>
        <v>#VALUE!</v>
      </c>
      <c r="N4354" s="4" t="b">
        <v>0</v>
      </c>
      <c r="O4354" s="4" t="b">
        <v>1</v>
      </c>
      <c r="P4354" s="4" t="b">
        <v>0</v>
      </c>
      <c r="Q4354" s="4" t="b">
        <v>0</v>
      </c>
      <c r="R4354" s="4" t="s">
        <v>39</v>
      </c>
      <c r="S4354" s="4" t="s">
        <v>39</v>
      </c>
      <c r="T4354" s="4" t="s">
        <v>39</v>
      </c>
    </row>
    <row r="4355" ht="12.75" customHeight="1">
      <c r="A4355" s="8" t="str">
        <f t="shared" si="1"/>
        <v>France1833</v>
      </c>
      <c r="B4355" s="4" t="s">
        <v>89</v>
      </c>
      <c r="C4355" s="4">
        <v>1833.0</v>
      </c>
      <c r="D4355" s="4">
        <v>-1.5286899805069</v>
      </c>
      <c r="E4355" s="4" t="s">
        <v>39</v>
      </c>
      <c r="F4355" s="4" t="s">
        <v>39</v>
      </c>
      <c r="G4355" s="4" t="s">
        <v>39</v>
      </c>
      <c r="H4355" s="4" t="s">
        <v>39</v>
      </c>
      <c r="I4355" s="4" t="s">
        <v>39</v>
      </c>
      <c r="J4355" s="4" t="str">
        <f t="shared" si="2"/>
        <v>#VALUE!</v>
      </c>
      <c r="K4355" s="5" t="str">
        <f t="shared" si="3"/>
        <v>#VALUE!</v>
      </c>
      <c r="L4355" s="5" t="str">
        <f t="shared" si="4"/>
        <v>#VALUE!</v>
      </c>
      <c r="M4355" s="5" t="str">
        <f t="shared" si="5"/>
        <v>#VALUE!</v>
      </c>
      <c r="N4355" s="4" t="b">
        <v>1</v>
      </c>
      <c r="O4355" s="4" t="b">
        <v>1</v>
      </c>
      <c r="P4355" s="4" t="b">
        <v>0</v>
      </c>
      <c r="Q4355" s="4" t="b">
        <v>0</v>
      </c>
      <c r="R4355" s="4" t="s">
        <v>39</v>
      </c>
      <c r="S4355" s="4" t="s">
        <v>39</v>
      </c>
      <c r="T4355" s="4" t="s">
        <v>39</v>
      </c>
    </row>
    <row r="4356" ht="12.75" customHeight="1">
      <c r="A4356" s="8" t="str">
        <f t="shared" si="1"/>
        <v>France1832</v>
      </c>
      <c r="B4356" s="4" t="s">
        <v>89</v>
      </c>
      <c r="C4356" s="4">
        <v>1832.0</v>
      </c>
      <c r="D4356" s="4">
        <v>9.19312000274658</v>
      </c>
      <c r="E4356" s="4" t="s">
        <v>39</v>
      </c>
      <c r="F4356" s="4" t="s">
        <v>39</v>
      </c>
      <c r="G4356" s="4" t="s">
        <v>39</v>
      </c>
      <c r="H4356" s="4" t="s">
        <v>39</v>
      </c>
      <c r="I4356" s="4" t="s">
        <v>39</v>
      </c>
      <c r="J4356" s="4" t="str">
        <f t="shared" si="2"/>
        <v>#VALUE!</v>
      </c>
      <c r="K4356" s="5" t="str">
        <f t="shared" si="3"/>
        <v>#VALUE!</v>
      </c>
      <c r="L4356" s="5" t="str">
        <f t="shared" si="4"/>
        <v>#VALUE!</v>
      </c>
      <c r="M4356" s="5" t="str">
        <f t="shared" si="5"/>
        <v>#VALUE!</v>
      </c>
      <c r="N4356" s="4" t="b">
        <v>1</v>
      </c>
      <c r="O4356" s="4" t="b">
        <v>1</v>
      </c>
      <c r="P4356" s="4" t="b">
        <v>0</v>
      </c>
      <c r="Q4356" s="4" t="b">
        <v>0</v>
      </c>
      <c r="R4356" s="4" t="s">
        <v>39</v>
      </c>
      <c r="S4356" s="4" t="s">
        <v>39</v>
      </c>
      <c r="T4356" s="4" t="s">
        <v>39</v>
      </c>
    </row>
    <row r="4357" ht="12.75" customHeight="1">
      <c r="A4357" s="8" t="str">
        <f t="shared" si="1"/>
        <v>France1831</v>
      </c>
      <c r="B4357" s="4" t="s">
        <v>89</v>
      </c>
      <c r="C4357" s="4">
        <v>1831.0</v>
      </c>
      <c r="D4357" s="4">
        <v>1.82323002815247</v>
      </c>
      <c r="E4357" s="4" t="s">
        <v>39</v>
      </c>
      <c r="F4357" s="4" t="s">
        <v>39</v>
      </c>
      <c r="G4357" s="4" t="s">
        <v>39</v>
      </c>
      <c r="H4357" s="4" t="s">
        <v>39</v>
      </c>
      <c r="I4357" s="4" t="s">
        <v>39</v>
      </c>
      <c r="J4357" s="4" t="str">
        <f t="shared" si="2"/>
        <v>#VALUE!</v>
      </c>
      <c r="K4357" s="5" t="str">
        <f t="shared" si="3"/>
        <v>#VALUE!</v>
      </c>
      <c r="L4357" s="5" t="str">
        <f t="shared" si="4"/>
        <v>#VALUE!</v>
      </c>
      <c r="M4357" s="5" t="str">
        <f t="shared" si="5"/>
        <v>#VALUE!</v>
      </c>
      <c r="N4357" s="4" t="b">
        <v>0</v>
      </c>
      <c r="O4357" s="4" t="b">
        <v>1</v>
      </c>
      <c r="P4357" s="4" t="b">
        <v>0</v>
      </c>
      <c r="Q4357" s="4" t="b">
        <v>0</v>
      </c>
      <c r="R4357" s="4" t="s">
        <v>39</v>
      </c>
      <c r="S4357" s="4" t="s">
        <v>39</v>
      </c>
      <c r="T4357" s="4" t="s">
        <v>39</v>
      </c>
    </row>
    <row r="4358" ht="12.75" customHeight="1">
      <c r="A4358" s="8" t="str">
        <f t="shared" si="1"/>
        <v>France1830</v>
      </c>
      <c r="B4358" s="4" t="s">
        <v>89</v>
      </c>
      <c r="C4358" s="4">
        <v>1830.0</v>
      </c>
      <c r="D4358" s="4">
        <v>-1.88048994541168</v>
      </c>
      <c r="E4358" s="4" t="s">
        <v>39</v>
      </c>
      <c r="F4358" s="4" t="s">
        <v>39</v>
      </c>
      <c r="G4358" s="4" t="s">
        <v>39</v>
      </c>
      <c r="H4358" s="4" t="s">
        <v>39</v>
      </c>
      <c r="I4358" s="4" t="s">
        <v>39</v>
      </c>
      <c r="J4358" s="4" t="str">
        <f t="shared" si="2"/>
        <v>#VALUE!</v>
      </c>
      <c r="K4358" s="5" t="str">
        <f t="shared" si="3"/>
        <v>#VALUE!</v>
      </c>
      <c r="L4358" s="5" t="str">
        <f t="shared" si="4"/>
        <v>#VALUE!</v>
      </c>
      <c r="M4358" s="5" t="str">
        <f t="shared" si="5"/>
        <v>#VALUE!</v>
      </c>
      <c r="N4358" s="4" t="b">
        <v>1</v>
      </c>
      <c r="O4358" s="4" t="b">
        <v>1</v>
      </c>
      <c r="P4358" s="4" t="b">
        <v>0</v>
      </c>
      <c r="Q4358" s="4" t="b">
        <v>0</v>
      </c>
      <c r="R4358" s="4" t="s">
        <v>39</v>
      </c>
      <c r="S4358" s="4" t="s">
        <v>39</v>
      </c>
      <c r="T4358" s="4" t="s">
        <v>39</v>
      </c>
    </row>
    <row r="4359" ht="12.75" customHeight="1">
      <c r="A4359" s="8" t="str">
        <f t="shared" si="1"/>
        <v>France1829</v>
      </c>
      <c r="B4359" s="4" t="s">
        <v>89</v>
      </c>
      <c r="C4359" s="4">
        <v>1829.0</v>
      </c>
      <c r="D4359" s="4">
        <v>3.21006989479065</v>
      </c>
      <c r="E4359" s="4" t="s">
        <v>39</v>
      </c>
      <c r="F4359" s="4" t="s">
        <v>39</v>
      </c>
      <c r="G4359" s="4" t="s">
        <v>39</v>
      </c>
      <c r="H4359" s="4" t="s">
        <v>39</v>
      </c>
      <c r="I4359" s="4" t="s">
        <v>39</v>
      </c>
      <c r="J4359" s="4" t="str">
        <f t="shared" si="2"/>
        <v>#VALUE!</v>
      </c>
      <c r="K4359" s="5" t="str">
        <f t="shared" si="3"/>
        <v>#VALUE!</v>
      </c>
      <c r="L4359" s="5" t="str">
        <f t="shared" si="4"/>
        <v>#VALUE!</v>
      </c>
      <c r="M4359" s="5" t="str">
        <f t="shared" si="5"/>
        <v>#VALUE!</v>
      </c>
      <c r="N4359" s="4" t="b">
        <v>1</v>
      </c>
      <c r="O4359" s="4" t="b">
        <v>1</v>
      </c>
      <c r="P4359" s="4" t="b">
        <v>0</v>
      </c>
      <c r="Q4359" s="4" t="b">
        <v>0</v>
      </c>
      <c r="R4359" s="4" t="s">
        <v>39</v>
      </c>
      <c r="S4359" s="4" t="s">
        <v>39</v>
      </c>
      <c r="T4359" s="4" t="s">
        <v>39</v>
      </c>
    </row>
    <row r="4360" ht="12.75" customHeight="1">
      <c r="A4360" s="8" t="str">
        <f t="shared" si="1"/>
        <v>France1828</v>
      </c>
      <c r="B4360" s="4" t="s">
        <v>89</v>
      </c>
      <c r="C4360" s="4">
        <v>1828.0</v>
      </c>
      <c r="D4360" s="4">
        <v>-0.0535999983549118</v>
      </c>
      <c r="E4360" s="4" t="s">
        <v>39</v>
      </c>
      <c r="F4360" s="4" t="s">
        <v>39</v>
      </c>
      <c r="G4360" s="4" t="s">
        <v>39</v>
      </c>
      <c r="H4360" s="4" t="s">
        <v>39</v>
      </c>
      <c r="I4360" s="4" t="s">
        <v>39</v>
      </c>
      <c r="J4360" s="4" t="str">
        <f t="shared" si="2"/>
        <v>#VALUE!</v>
      </c>
      <c r="K4360" s="5" t="str">
        <f t="shared" si="3"/>
        <v>#VALUE!</v>
      </c>
      <c r="L4360" s="5" t="str">
        <f t="shared" si="4"/>
        <v>#VALUE!</v>
      </c>
      <c r="M4360" s="5" t="str">
        <f t="shared" si="5"/>
        <v>#VALUE!</v>
      </c>
      <c r="N4360" s="4" t="b">
        <v>1</v>
      </c>
      <c r="O4360" s="4" t="b">
        <v>1</v>
      </c>
      <c r="P4360" s="4" t="b">
        <v>0</v>
      </c>
      <c r="Q4360" s="4" t="b">
        <v>0</v>
      </c>
      <c r="R4360" s="4" t="s">
        <v>39</v>
      </c>
      <c r="S4360" s="4" t="s">
        <v>39</v>
      </c>
      <c r="T4360" s="4" t="s">
        <v>39</v>
      </c>
    </row>
    <row r="4361" ht="12.75" customHeight="1">
      <c r="A4361" s="8" t="str">
        <f t="shared" si="1"/>
        <v>France1827</v>
      </c>
      <c r="B4361" s="4" t="s">
        <v>89</v>
      </c>
      <c r="C4361" s="4">
        <v>1827.0</v>
      </c>
      <c r="D4361" s="4">
        <v>-1.51823997497559</v>
      </c>
      <c r="E4361" s="4" t="s">
        <v>39</v>
      </c>
      <c r="F4361" s="4" t="s">
        <v>39</v>
      </c>
      <c r="G4361" s="4" t="s">
        <v>39</v>
      </c>
      <c r="H4361" s="4" t="s">
        <v>39</v>
      </c>
      <c r="I4361" s="4" t="s">
        <v>39</v>
      </c>
      <c r="J4361" s="4" t="str">
        <f t="shared" si="2"/>
        <v>#VALUE!</v>
      </c>
      <c r="K4361" s="5" t="str">
        <f t="shared" si="3"/>
        <v>#VALUE!</v>
      </c>
      <c r="L4361" s="5" t="str">
        <f t="shared" si="4"/>
        <v>#VALUE!</v>
      </c>
      <c r="M4361" s="5" t="str">
        <f t="shared" si="5"/>
        <v>#VALUE!</v>
      </c>
      <c r="N4361" s="4" t="b">
        <v>1</v>
      </c>
      <c r="O4361" s="4" t="b">
        <v>1</v>
      </c>
      <c r="P4361" s="4" t="b">
        <v>0</v>
      </c>
      <c r="Q4361" s="4" t="b">
        <v>0</v>
      </c>
      <c r="R4361" s="4" t="s">
        <v>39</v>
      </c>
      <c r="S4361" s="4" t="s">
        <v>39</v>
      </c>
      <c r="T4361" s="4" t="s">
        <v>39</v>
      </c>
    </row>
    <row r="4362" ht="12.75" customHeight="1">
      <c r="A4362" s="8" t="str">
        <f t="shared" si="1"/>
        <v>France1826</v>
      </c>
      <c r="B4362" s="4" t="s">
        <v>89</v>
      </c>
      <c r="C4362" s="4">
        <v>1826.0</v>
      </c>
      <c r="D4362" s="4">
        <v>3.26272988319397</v>
      </c>
      <c r="E4362" s="4" t="s">
        <v>39</v>
      </c>
      <c r="F4362" s="4" t="s">
        <v>39</v>
      </c>
      <c r="G4362" s="4" t="s">
        <v>39</v>
      </c>
      <c r="H4362" s="4" t="s">
        <v>39</v>
      </c>
      <c r="I4362" s="4" t="s">
        <v>39</v>
      </c>
      <c r="J4362" s="4" t="str">
        <f t="shared" si="2"/>
        <v>#VALUE!</v>
      </c>
      <c r="K4362" s="5" t="str">
        <f t="shared" si="3"/>
        <v>#VALUE!</v>
      </c>
      <c r="L4362" s="5" t="str">
        <f t="shared" si="4"/>
        <v>#VALUE!</v>
      </c>
      <c r="M4362" s="5" t="str">
        <f t="shared" si="5"/>
        <v>#VALUE!</v>
      </c>
      <c r="N4362" s="4" t="b">
        <v>1</v>
      </c>
      <c r="O4362" s="4" t="b">
        <v>1</v>
      </c>
      <c r="P4362" s="4" t="b">
        <v>0</v>
      </c>
      <c r="Q4362" s="4" t="b">
        <v>0</v>
      </c>
      <c r="R4362" s="4" t="s">
        <v>39</v>
      </c>
      <c r="S4362" s="4" t="s">
        <v>39</v>
      </c>
      <c r="T4362" s="4" t="s">
        <v>39</v>
      </c>
    </row>
    <row r="4363" ht="12.75" customHeight="1">
      <c r="A4363" s="8" t="str">
        <f t="shared" si="1"/>
        <v>France1825</v>
      </c>
      <c r="B4363" s="4" t="s">
        <v>89</v>
      </c>
      <c r="C4363" s="4">
        <v>1825.0</v>
      </c>
      <c r="D4363" s="4">
        <v>-3.74516010284424</v>
      </c>
      <c r="E4363" s="4" t="s">
        <v>39</v>
      </c>
      <c r="F4363" s="4" t="s">
        <v>39</v>
      </c>
      <c r="G4363" s="4" t="s">
        <v>39</v>
      </c>
      <c r="H4363" s="4" t="s">
        <v>39</v>
      </c>
      <c r="I4363" s="4" t="s">
        <v>39</v>
      </c>
      <c r="J4363" s="4" t="str">
        <f t="shared" si="2"/>
        <v>#VALUE!</v>
      </c>
      <c r="K4363" s="5" t="str">
        <f t="shared" si="3"/>
        <v>#VALUE!</v>
      </c>
      <c r="L4363" s="5" t="str">
        <f t="shared" si="4"/>
        <v>#VALUE!</v>
      </c>
      <c r="M4363" s="5" t="str">
        <f t="shared" si="5"/>
        <v>#VALUE!</v>
      </c>
      <c r="N4363" s="4" t="b">
        <v>1</v>
      </c>
      <c r="O4363" s="4" t="b">
        <v>1</v>
      </c>
      <c r="P4363" s="4" t="b">
        <v>0</v>
      </c>
      <c r="Q4363" s="4" t="b">
        <v>0</v>
      </c>
      <c r="R4363" s="4" t="s">
        <v>39</v>
      </c>
      <c r="S4363" s="4" t="s">
        <v>39</v>
      </c>
      <c r="T4363" s="4" t="s">
        <v>39</v>
      </c>
    </row>
    <row r="4364" ht="12.75" customHeight="1">
      <c r="A4364" s="8" t="str">
        <f t="shared" si="1"/>
        <v>France1824</v>
      </c>
      <c r="B4364" s="4" t="s">
        <v>89</v>
      </c>
      <c r="C4364" s="4">
        <v>1824.0</v>
      </c>
      <c r="D4364" s="4">
        <v>3.40774011611939</v>
      </c>
      <c r="E4364" s="4" t="s">
        <v>39</v>
      </c>
      <c r="F4364" s="4" t="s">
        <v>39</v>
      </c>
      <c r="G4364" s="4" t="s">
        <v>39</v>
      </c>
      <c r="H4364" s="4" t="s">
        <v>39</v>
      </c>
      <c r="I4364" s="4" t="s">
        <v>39</v>
      </c>
      <c r="J4364" s="4" t="str">
        <f t="shared" si="2"/>
        <v>#VALUE!</v>
      </c>
      <c r="K4364" s="5" t="str">
        <f t="shared" si="3"/>
        <v>#VALUE!</v>
      </c>
      <c r="L4364" s="5" t="str">
        <f t="shared" si="4"/>
        <v>#VALUE!</v>
      </c>
      <c r="M4364" s="5" t="str">
        <f t="shared" si="5"/>
        <v>#VALUE!</v>
      </c>
      <c r="N4364" s="4" t="b">
        <v>1</v>
      </c>
      <c r="O4364" s="4" t="b">
        <v>1</v>
      </c>
      <c r="P4364" s="4" t="b">
        <v>1</v>
      </c>
      <c r="Q4364" s="4" t="b">
        <v>0</v>
      </c>
      <c r="R4364" s="4" t="s">
        <v>39</v>
      </c>
      <c r="S4364" s="4" t="s">
        <v>39</v>
      </c>
      <c r="T4364" s="4" t="s">
        <v>39</v>
      </c>
    </row>
    <row r="4365" ht="12.75" customHeight="1">
      <c r="A4365" s="8" t="str">
        <f t="shared" si="1"/>
        <v>France1823</v>
      </c>
      <c r="B4365" s="4" t="s">
        <v>89</v>
      </c>
      <c r="C4365" s="4">
        <v>1823.0</v>
      </c>
      <c r="D4365" s="4">
        <v>3.86133003234863</v>
      </c>
      <c r="E4365" s="4" t="s">
        <v>39</v>
      </c>
      <c r="F4365" s="4" t="s">
        <v>39</v>
      </c>
      <c r="G4365" s="4" t="s">
        <v>39</v>
      </c>
      <c r="H4365" s="4" t="s">
        <v>39</v>
      </c>
      <c r="I4365" s="4" t="s">
        <v>39</v>
      </c>
      <c r="J4365" s="4" t="str">
        <f t="shared" si="2"/>
        <v>#VALUE!</v>
      </c>
      <c r="K4365" s="5" t="str">
        <f t="shared" si="3"/>
        <v>#VALUE!</v>
      </c>
      <c r="L4365" s="5" t="str">
        <f t="shared" si="4"/>
        <v>#VALUE!</v>
      </c>
      <c r="M4365" s="5" t="str">
        <f t="shared" si="5"/>
        <v>#VALUE!</v>
      </c>
      <c r="N4365" s="4" t="b">
        <v>0</v>
      </c>
      <c r="O4365" s="4" t="b">
        <v>0</v>
      </c>
      <c r="P4365" s="4" t="b">
        <v>1</v>
      </c>
      <c r="Q4365" s="4" t="b">
        <v>1</v>
      </c>
      <c r="R4365" s="4" t="s">
        <v>39</v>
      </c>
      <c r="S4365" s="4" t="s">
        <v>39</v>
      </c>
      <c r="T4365" s="4" t="s">
        <v>39</v>
      </c>
    </row>
    <row r="4366" ht="12.75" customHeight="1">
      <c r="A4366" s="8" t="str">
        <f t="shared" si="1"/>
        <v>France1822</v>
      </c>
      <c r="B4366" s="4" t="s">
        <v>89</v>
      </c>
      <c r="C4366" s="4">
        <v>1822.0</v>
      </c>
      <c r="D4366" s="4">
        <v>-3.26290011405945</v>
      </c>
      <c r="E4366" s="4" t="s">
        <v>39</v>
      </c>
      <c r="F4366" s="4" t="s">
        <v>39</v>
      </c>
      <c r="G4366" s="4" t="s">
        <v>39</v>
      </c>
      <c r="H4366" s="4" t="s">
        <v>39</v>
      </c>
      <c r="I4366" s="4" t="s">
        <v>39</v>
      </c>
      <c r="J4366" s="4" t="str">
        <f t="shared" si="2"/>
        <v>#VALUE!</v>
      </c>
      <c r="K4366" s="5" t="str">
        <f t="shared" si="3"/>
        <v>#VALUE!</v>
      </c>
      <c r="L4366" s="5" t="str">
        <f t="shared" si="4"/>
        <v>#VALUE!</v>
      </c>
      <c r="M4366" s="5" t="str">
        <f t="shared" si="5"/>
        <v>#VALUE!</v>
      </c>
      <c r="N4366" s="4" t="b">
        <v>1</v>
      </c>
      <c r="O4366" s="4" t="b">
        <v>1</v>
      </c>
      <c r="P4366" s="4" t="b">
        <v>0</v>
      </c>
      <c r="Q4366" s="4" t="b">
        <v>1</v>
      </c>
      <c r="R4366" s="4" t="s">
        <v>39</v>
      </c>
      <c r="S4366" s="4" t="s">
        <v>39</v>
      </c>
      <c r="T4366" s="4" t="s">
        <v>39</v>
      </c>
    </row>
    <row r="4367" ht="12.75" customHeight="1">
      <c r="A4367" s="8" t="str">
        <f t="shared" si="1"/>
        <v>France1821</v>
      </c>
      <c r="B4367" s="4" t="s">
        <v>89</v>
      </c>
      <c r="C4367" s="4">
        <v>1821.0</v>
      </c>
      <c r="D4367" s="4">
        <v>8.61622047424316</v>
      </c>
      <c r="E4367" s="4" t="s">
        <v>39</v>
      </c>
      <c r="F4367" s="4" t="s">
        <v>39</v>
      </c>
      <c r="G4367" s="4" t="s">
        <v>39</v>
      </c>
      <c r="H4367" s="4" t="s">
        <v>39</v>
      </c>
      <c r="I4367" s="4" t="s">
        <v>39</v>
      </c>
      <c r="J4367" s="4" t="str">
        <f t="shared" si="2"/>
        <v>#VALUE!</v>
      </c>
      <c r="K4367" s="5" t="str">
        <f t="shared" si="3"/>
        <v>#VALUE!</v>
      </c>
      <c r="L4367" s="5" t="str">
        <f t="shared" si="4"/>
        <v>#VALUE!</v>
      </c>
      <c r="M4367" s="5" t="str">
        <f t="shared" si="5"/>
        <v>#VALUE!</v>
      </c>
      <c r="N4367" s="4" t="b">
        <v>1</v>
      </c>
      <c r="O4367" s="4" t="b">
        <v>1</v>
      </c>
      <c r="P4367" s="4" t="s">
        <v>39</v>
      </c>
      <c r="Q4367" s="4" t="b">
        <v>0</v>
      </c>
      <c r="R4367" s="4" t="s">
        <v>39</v>
      </c>
      <c r="S4367" s="4" t="s">
        <v>39</v>
      </c>
      <c r="T4367" s="4" t="s">
        <v>39</v>
      </c>
    </row>
    <row r="4368" ht="12.75" customHeight="1">
      <c r="A4368" s="8" t="str">
        <f t="shared" si="1"/>
        <v>Gabon2022</v>
      </c>
      <c r="B4368" s="4" t="s">
        <v>90</v>
      </c>
      <c r="C4368" s="4">
        <v>2022.0</v>
      </c>
      <c r="D4368" s="4" t="s">
        <v>39</v>
      </c>
      <c r="E4368" s="4" t="s">
        <v>39</v>
      </c>
      <c r="F4368" s="4" t="s">
        <v>39</v>
      </c>
      <c r="G4368" s="4">
        <v>2.10717392279428E10</v>
      </c>
      <c r="H4368" s="4" t="s">
        <v>39</v>
      </c>
      <c r="I4368" s="4" t="s">
        <v>39</v>
      </c>
      <c r="J4368" s="4" t="str">
        <f t="shared" si="2"/>
        <v>#VALUE!</v>
      </c>
      <c r="K4368" s="5" t="str">
        <f t="shared" si="3"/>
        <v>#VALUE!</v>
      </c>
      <c r="L4368" s="5" t="str">
        <f t="shared" si="4"/>
        <v>#VALUE!</v>
      </c>
      <c r="M4368" s="5" t="str">
        <f t="shared" si="5"/>
        <v>#VALUE!</v>
      </c>
      <c r="N4368" s="4" t="s">
        <v>39</v>
      </c>
      <c r="O4368" s="4" t="s">
        <v>39</v>
      </c>
      <c r="P4368" s="4" t="s">
        <v>39</v>
      </c>
      <c r="Q4368" s="4" t="s">
        <v>39</v>
      </c>
      <c r="R4368" s="4" t="s">
        <v>39</v>
      </c>
      <c r="S4368" s="4">
        <v>3.03694186075849</v>
      </c>
      <c r="T4368" s="4" t="s">
        <v>39</v>
      </c>
    </row>
    <row r="4369" ht="12.75" customHeight="1">
      <c r="A4369" s="8" t="str">
        <f t="shared" si="1"/>
        <v>Gabon2021</v>
      </c>
      <c r="B4369" s="4" t="s">
        <v>90</v>
      </c>
      <c r="C4369" s="4">
        <v>2021.0</v>
      </c>
      <c r="D4369" s="4">
        <v>1.48374070167961</v>
      </c>
      <c r="E4369" s="4">
        <v>1.81621057777925E8</v>
      </c>
      <c r="F4369" s="4" t="s">
        <v>39</v>
      </c>
      <c r="G4369" s="4">
        <v>2.02179469212063E10</v>
      </c>
      <c r="H4369" s="4">
        <v>14.7314103081328</v>
      </c>
      <c r="I4369" s="4">
        <v>16.5830321695558</v>
      </c>
      <c r="J4369" s="4">
        <f t="shared" si="2"/>
        <v>297838871684</v>
      </c>
      <c r="K4369" s="5">
        <f t="shared" si="3"/>
        <v>335274864197</v>
      </c>
      <c r="L4369" s="5">
        <f t="shared" si="4"/>
        <v>37435992512</v>
      </c>
      <c r="M4369" s="5">
        <f t="shared" si="5"/>
        <v>1.851621861</v>
      </c>
      <c r="N4369" s="4" t="s">
        <v>39</v>
      </c>
      <c r="O4369" s="4" t="s">
        <v>39</v>
      </c>
      <c r="P4369" s="4" t="b">
        <v>0</v>
      </c>
      <c r="Q4369" s="4" t="s">
        <v>39</v>
      </c>
      <c r="R4369" s="4" t="s">
        <v>39</v>
      </c>
      <c r="S4369" s="4">
        <v>1.46795731508091</v>
      </c>
      <c r="T4369" s="4">
        <v>-8.53792306736499E8</v>
      </c>
    </row>
    <row r="4370" ht="12.75" customHeight="1">
      <c r="A4370" s="8" t="str">
        <f t="shared" si="1"/>
        <v>Gabon2020</v>
      </c>
      <c r="B4370" s="4" t="s">
        <v>90</v>
      </c>
      <c r="C4370" s="4">
        <v>2020.0</v>
      </c>
      <c r="D4370" s="4">
        <v>-1.86369007967143</v>
      </c>
      <c r="E4370" s="4">
        <v>1.80078606102947E8</v>
      </c>
      <c r="F4370" s="4" t="s">
        <v>39</v>
      </c>
      <c r="G4370" s="4">
        <v>1.53145771678199E10</v>
      </c>
      <c r="H4370" s="4">
        <v>17.6148359824643</v>
      </c>
      <c r="I4370" s="4">
        <v>19.8070302790361</v>
      </c>
      <c r="J4370" s="4">
        <f t="shared" si="2"/>
        <v>269763764952</v>
      </c>
      <c r="K4370" s="5">
        <f t="shared" si="3"/>
        <v>303336293674</v>
      </c>
      <c r="L4370" s="5">
        <f t="shared" si="4"/>
        <v>33572528722</v>
      </c>
      <c r="M4370" s="5">
        <f t="shared" si="5"/>
        <v>2.192194297</v>
      </c>
      <c r="N4370" s="4" t="b">
        <v>1</v>
      </c>
      <c r="O4370" s="4" t="b">
        <v>1</v>
      </c>
      <c r="P4370" s="4" t="b">
        <v>0</v>
      </c>
      <c r="Q4370" s="4" t="s">
        <v>39</v>
      </c>
      <c r="R4370" s="4" t="s">
        <v>39</v>
      </c>
      <c r="S4370" s="4">
        <v>-1.8377610635094</v>
      </c>
      <c r="T4370" s="4">
        <v>-4.90336975338639E9</v>
      </c>
    </row>
    <row r="4371" ht="12.75" customHeight="1">
      <c r="A4371" s="8" t="str">
        <f t="shared" si="1"/>
        <v>Gabon2019</v>
      </c>
      <c r="B4371" s="4" t="s">
        <v>90</v>
      </c>
      <c r="C4371" s="4">
        <v>2019.0</v>
      </c>
      <c r="D4371" s="4">
        <v>3.91521916868375</v>
      </c>
      <c r="E4371" s="4">
        <v>7.42750375630443E8</v>
      </c>
      <c r="F4371" s="4" t="s">
        <v>39</v>
      </c>
      <c r="G4371" s="4">
        <v>1.68744054601964E10</v>
      </c>
      <c r="H4371" s="4">
        <v>19.5342062401362</v>
      </c>
      <c r="I4371" s="4">
        <v>17.4072435816633</v>
      </c>
      <c r="J4371" s="4">
        <f t="shared" si="2"/>
        <v>329628116439</v>
      </c>
      <c r="K4371" s="5">
        <f t="shared" si="3"/>
        <v>293736886141</v>
      </c>
      <c r="L4371" s="5">
        <f t="shared" si="4"/>
        <v>-35891230298</v>
      </c>
      <c r="M4371" s="5">
        <f t="shared" si="5"/>
        <v>-2.126962658</v>
      </c>
      <c r="N4371" s="4" t="b">
        <v>1</v>
      </c>
      <c r="O4371" s="4" t="b">
        <v>1</v>
      </c>
      <c r="P4371" s="4" t="b">
        <v>0</v>
      </c>
      <c r="Q4371" s="4" t="b">
        <v>0</v>
      </c>
      <c r="R4371" s="4" t="s">
        <v>39</v>
      </c>
      <c r="S4371" s="4">
        <v>3.92080879452831</v>
      </c>
      <c r="T4371" s="4">
        <v>1.55982829237649E9</v>
      </c>
    </row>
    <row r="4372" ht="12.75" customHeight="1">
      <c r="A4372" s="8" t="str">
        <f t="shared" si="1"/>
        <v>Gabon2018</v>
      </c>
      <c r="B4372" s="4" t="s">
        <v>90</v>
      </c>
      <c r="C4372" s="4">
        <v>2018.0</v>
      </c>
      <c r="D4372" s="4">
        <v>0.843332769521408</v>
      </c>
      <c r="E4372" s="4">
        <v>3.69493761418466E8</v>
      </c>
      <c r="F4372" s="4" t="s">
        <v>39</v>
      </c>
      <c r="G4372" s="4">
        <v>1.68673263898696E10</v>
      </c>
      <c r="H4372" s="4">
        <v>16.8730103134185</v>
      </c>
      <c r="I4372" s="4">
        <v>17.0844403340329</v>
      </c>
      <c r="J4372" s="4">
        <f t="shared" si="2"/>
        <v>284602572136</v>
      </c>
      <c r="K4372" s="5">
        <f t="shared" si="3"/>
        <v>288168831302</v>
      </c>
      <c r="L4372" s="5">
        <f t="shared" si="4"/>
        <v>3566259166</v>
      </c>
      <c r="M4372" s="5">
        <f t="shared" si="5"/>
        <v>0.2114300206</v>
      </c>
      <c r="N4372" s="4" t="b">
        <v>0</v>
      </c>
      <c r="O4372" s="4" t="b">
        <v>0</v>
      </c>
      <c r="P4372" s="4" t="b">
        <v>0</v>
      </c>
      <c r="Q4372" s="4" t="b">
        <v>0</v>
      </c>
      <c r="R4372" s="4" t="s">
        <v>39</v>
      </c>
      <c r="S4372" s="4">
        <v>0.83791658082157</v>
      </c>
      <c r="T4372" s="4">
        <v>-7079070.32679939</v>
      </c>
    </row>
    <row r="4373" ht="12.75" customHeight="1">
      <c r="A4373" s="8" t="str">
        <f t="shared" si="1"/>
        <v>Gabon2017</v>
      </c>
      <c r="B4373" s="4" t="s">
        <v>90</v>
      </c>
      <c r="C4373" s="4">
        <v>2017.0</v>
      </c>
      <c r="D4373" s="4">
        <v>0.472649909416596</v>
      </c>
      <c r="E4373" s="4">
        <v>1.23475428845815E8</v>
      </c>
      <c r="F4373" s="4" t="s">
        <v>39</v>
      </c>
      <c r="G4373" s="4">
        <v>1.4929487495759E10</v>
      </c>
      <c r="H4373" s="4">
        <v>16.4144870923438</v>
      </c>
      <c r="I4373" s="4">
        <v>18.1137319895205</v>
      </c>
      <c r="J4373" s="4">
        <f t="shared" si="2"/>
        <v>245059879794</v>
      </c>
      <c r="K4373" s="5">
        <f t="shared" si="3"/>
        <v>270428735239</v>
      </c>
      <c r="L4373" s="5">
        <f t="shared" si="4"/>
        <v>25368855445</v>
      </c>
      <c r="M4373" s="5">
        <f t="shared" si="5"/>
        <v>1.699244897</v>
      </c>
      <c r="N4373" s="4" t="b">
        <v>0</v>
      </c>
      <c r="O4373" s="4" t="b">
        <v>1</v>
      </c>
      <c r="P4373" s="4" t="b">
        <v>0</v>
      </c>
      <c r="Q4373" s="4" t="b">
        <v>0</v>
      </c>
      <c r="R4373" s="4" t="s">
        <v>39</v>
      </c>
      <c r="S4373" s="4">
        <v>0.472642030911146</v>
      </c>
      <c r="T4373" s="4">
        <v>-1.93783889411059E9</v>
      </c>
    </row>
    <row r="4374" ht="12.75" customHeight="1">
      <c r="A4374" s="8" t="str">
        <f t="shared" si="1"/>
        <v>Gabon2016</v>
      </c>
      <c r="B4374" s="4" t="s">
        <v>90</v>
      </c>
      <c r="C4374" s="4">
        <v>2016.0</v>
      </c>
      <c r="D4374" s="4">
        <v>2.09144220897538</v>
      </c>
      <c r="E4374" s="4">
        <v>-3.34560415648238E8</v>
      </c>
      <c r="F4374" s="4" t="s">
        <v>39</v>
      </c>
      <c r="G4374" s="4">
        <v>1.4023890263875E10</v>
      </c>
      <c r="H4374" s="4">
        <v>17.1376652453428</v>
      </c>
      <c r="I4374" s="4">
        <v>21.8477354493996</v>
      </c>
      <c r="J4374" s="4">
        <f t="shared" si="2"/>
        <v>240336736780</v>
      </c>
      <c r="K4374" s="5">
        <f t="shared" si="3"/>
        <v>306390244457</v>
      </c>
      <c r="L4374" s="5">
        <f t="shared" si="4"/>
        <v>66053507677</v>
      </c>
      <c r="M4374" s="5">
        <f t="shared" si="5"/>
        <v>4.710070204</v>
      </c>
      <c r="N4374" s="4" t="b">
        <v>0</v>
      </c>
      <c r="O4374" s="4" t="b">
        <v>1</v>
      </c>
      <c r="P4374" s="4" t="b">
        <v>1</v>
      </c>
      <c r="Q4374" s="4" t="b">
        <v>0</v>
      </c>
      <c r="R4374" s="4" t="s">
        <v>39</v>
      </c>
      <c r="S4374" s="4">
        <v>2.09144220829562</v>
      </c>
      <c r="T4374" s="4">
        <v>-9.05597231884E8</v>
      </c>
    </row>
    <row r="4375" ht="12.75" customHeight="1">
      <c r="A4375" s="8" t="str">
        <f t="shared" si="1"/>
        <v>Gabon2015</v>
      </c>
      <c r="B4375" s="4" t="s">
        <v>90</v>
      </c>
      <c r="C4375" s="4">
        <v>2015.0</v>
      </c>
      <c r="D4375" s="4">
        <v>3.87889939461572</v>
      </c>
      <c r="E4375" s="4">
        <v>1.30748683570657E8</v>
      </c>
      <c r="F4375" s="4">
        <v>1.40995975044941E8</v>
      </c>
      <c r="G4375" s="4">
        <v>1.43831077631182E10</v>
      </c>
      <c r="H4375" s="4">
        <v>21.1361397094837</v>
      </c>
      <c r="I4375" s="4">
        <v>22.253333985565</v>
      </c>
      <c r="J4375" s="4">
        <f t="shared" si="2"/>
        <v>304003375138</v>
      </c>
      <c r="K4375" s="5">
        <f t="shared" si="3"/>
        <v>320072100803</v>
      </c>
      <c r="L4375" s="5">
        <f t="shared" si="4"/>
        <v>16068725665</v>
      </c>
      <c r="M4375" s="5">
        <f t="shared" si="5"/>
        <v>1.117194276</v>
      </c>
      <c r="N4375" s="4" t="b">
        <v>0</v>
      </c>
      <c r="O4375" s="4" t="b">
        <v>0</v>
      </c>
      <c r="P4375" s="4" t="b">
        <v>1</v>
      </c>
      <c r="Q4375" s="4" t="b">
        <v>1</v>
      </c>
      <c r="R4375" s="4" t="s">
        <v>39</v>
      </c>
      <c r="S4375" s="4">
        <v>3.8788993950789</v>
      </c>
      <c r="T4375" s="4">
        <v>3.592174992432E8</v>
      </c>
    </row>
    <row r="4376" ht="12.75" customHeight="1">
      <c r="A4376" s="8" t="str">
        <f t="shared" si="1"/>
        <v>Gabon2014</v>
      </c>
      <c r="B4376" s="4" t="s">
        <v>90</v>
      </c>
      <c r="C4376" s="4">
        <v>2014.0</v>
      </c>
      <c r="D4376" s="4">
        <v>4.43528277879495</v>
      </c>
      <c r="E4376" s="4">
        <v>1.3826649166922E9</v>
      </c>
      <c r="F4376" s="4">
        <v>1.11206588072226E9</v>
      </c>
      <c r="G4376" s="4">
        <v>1.82039669004404E10</v>
      </c>
      <c r="H4376" s="4">
        <v>29.7351101054757</v>
      </c>
      <c r="I4376" s="4">
        <v>23.7554840077804</v>
      </c>
      <c r="J4376" s="4">
        <f t="shared" si="2"/>
        <v>541296960141</v>
      </c>
      <c r="K4376" s="5">
        <f t="shared" si="3"/>
        <v>432444044582</v>
      </c>
      <c r="L4376" s="5">
        <f t="shared" si="4"/>
        <v>-108852915559</v>
      </c>
      <c r="M4376" s="5">
        <f t="shared" si="5"/>
        <v>-5.979626098</v>
      </c>
      <c r="N4376" s="4" t="b">
        <v>0</v>
      </c>
      <c r="O4376" s="4" t="b">
        <v>0</v>
      </c>
      <c r="P4376" s="4" t="b">
        <v>1</v>
      </c>
      <c r="Q4376" s="4" t="b">
        <v>1</v>
      </c>
      <c r="R4376" s="4" t="s">
        <v>39</v>
      </c>
      <c r="S4376" s="4">
        <v>4.31496444107469</v>
      </c>
      <c r="T4376" s="4">
        <v>3.82085913732219E9</v>
      </c>
    </row>
    <row r="4377" ht="12.75" customHeight="1">
      <c r="A4377" s="8" t="str">
        <f t="shared" si="1"/>
        <v>Gabon2013</v>
      </c>
      <c r="B4377" s="4" t="s">
        <v>90</v>
      </c>
      <c r="C4377" s="4">
        <v>2013.0</v>
      </c>
      <c r="D4377" s="4">
        <v>5.51699422730817</v>
      </c>
      <c r="E4377" s="4">
        <v>-2.66356107314276E8</v>
      </c>
      <c r="F4377" s="4">
        <v>1.462632469494E9</v>
      </c>
      <c r="G4377" s="4">
        <v>1.75957448036041E10</v>
      </c>
      <c r="H4377" s="4">
        <v>31.6054581050313</v>
      </c>
      <c r="I4377" s="4">
        <v>34.6745687250426</v>
      </c>
      <c r="J4377" s="4">
        <f t="shared" si="2"/>
        <v>556121575217</v>
      </c>
      <c r="K4377" s="5">
        <f t="shared" si="3"/>
        <v>610124862461</v>
      </c>
      <c r="L4377" s="5">
        <f t="shared" si="4"/>
        <v>54003287244</v>
      </c>
      <c r="M4377" s="5">
        <f t="shared" si="5"/>
        <v>3.06911062</v>
      </c>
      <c r="N4377" s="4" t="b">
        <v>0</v>
      </c>
      <c r="O4377" s="4" t="b">
        <v>0</v>
      </c>
      <c r="P4377" s="4" t="b">
        <v>1</v>
      </c>
      <c r="Q4377" s="4" t="b">
        <v>1</v>
      </c>
      <c r="R4377" s="4" t="s">
        <v>39</v>
      </c>
      <c r="S4377" s="4">
        <v>5.63869900338696</v>
      </c>
      <c r="T4377" s="4">
        <v>-6.08222096836299E8</v>
      </c>
    </row>
    <row r="4378" ht="12.75" customHeight="1">
      <c r="A4378" s="8" t="str">
        <f t="shared" si="1"/>
        <v>Gabon2012</v>
      </c>
      <c r="B4378" s="4" t="s">
        <v>90</v>
      </c>
      <c r="C4378" s="4">
        <v>2012.0</v>
      </c>
      <c r="D4378" s="4">
        <v>5.25107691864055</v>
      </c>
      <c r="E4378" s="4">
        <v>1.24885144297247E9</v>
      </c>
      <c r="F4378" s="4">
        <v>1.97763434888967E9</v>
      </c>
      <c r="G4378" s="4">
        <v>1.71704640007824E10</v>
      </c>
      <c r="H4378" s="4">
        <v>30.1537585993162</v>
      </c>
      <c r="I4378" s="4">
        <v>23.9495803731127</v>
      </c>
      <c r="J4378" s="4">
        <f t="shared" si="2"/>
        <v>517754026518</v>
      </c>
      <c r="K4378" s="5">
        <f t="shared" si="3"/>
        <v>411225407630</v>
      </c>
      <c r="L4378" s="5">
        <f t="shared" si="4"/>
        <v>-106528618887</v>
      </c>
      <c r="M4378" s="5">
        <f t="shared" si="5"/>
        <v>-6.204178226</v>
      </c>
      <c r="N4378" s="4" t="b">
        <v>0</v>
      </c>
      <c r="O4378" s="4" t="b">
        <v>0</v>
      </c>
      <c r="P4378" s="4" t="b">
        <v>1</v>
      </c>
      <c r="Q4378" s="4" t="b">
        <v>1</v>
      </c>
      <c r="R4378" s="4" t="s">
        <v>39</v>
      </c>
      <c r="S4378" s="4">
        <v>5.25107691750407</v>
      </c>
      <c r="T4378" s="4">
        <v>-4.25280802821699E8</v>
      </c>
    </row>
    <row r="4379" ht="12.75" customHeight="1">
      <c r="A4379" s="8" t="str">
        <f t="shared" si="1"/>
        <v>Gabon2011</v>
      </c>
      <c r="B4379" s="4" t="s">
        <v>90</v>
      </c>
      <c r="C4379" s="4">
        <v>2011.0</v>
      </c>
      <c r="D4379" s="4">
        <v>7.09175334139817</v>
      </c>
      <c r="E4379" s="4">
        <v>5.17988391990337E8</v>
      </c>
      <c r="F4379" s="4">
        <v>2.60444814600985E9</v>
      </c>
      <c r="G4379" s="4">
        <v>1.82103077544426E10</v>
      </c>
      <c r="H4379" s="4">
        <v>23.4834141268424</v>
      </c>
      <c r="I4379" s="4">
        <v>21.7408138802319</v>
      </c>
      <c r="J4379" s="4">
        <f t="shared" si="2"/>
        <v>427640198375</v>
      </c>
      <c r="K4379" s="5">
        <f t="shared" si="3"/>
        <v>395906911591</v>
      </c>
      <c r="L4379" s="5">
        <f t="shared" si="4"/>
        <v>-31733286784</v>
      </c>
      <c r="M4379" s="5">
        <f t="shared" si="5"/>
        <v>-1.742600247</v>
      </c>
      <c r="N4379" s="4" t="b">
        <v>0</v>
      </c>
      <c r="O4379" s="4" t="b">
        <v>0</v>
      </c>
      <c r="P4379" s="4" t="b">
        <v>1</v>
      </c>
      <c r="Q4379" s="4" t="b">
        <v>1</v>
      </c>
      <c r="R4379" s="4" t="s">
        <v>39</v>
      </c>
      <c r="S4379" s="4">
        <v>7.09175334258654</v>
      </c>
      <c r="T4379" s="4">
        <v>1.0398437536602E9</v>
      </c>
    </row>
    <row r="4380" ht="12.75" customHeight="1">
      <c r="A4380" s="8" t="str">
        <f t="shared" si="1"/>
        <v>Gabon2010</v>
      </c>
      <c r="B4380" s="4" t="s">
        <v>90</v>
      </c>
      <c r="C4380" s="4">
        <v>2010.0</v>
      </c>
      <c r="D4380" s="4">
        <v>6.27041058625106</v>
      </c>
      <c r="E4380" s="4">
        <v>5.8334514481617E8</v>
      </c>
      <c r="F4380" s="4">
        <v>2.45318689557335E9</v>
      </c>
      <c r="G4380" s="4">
        <v>1.43725930138124E10</v>
      </c>
      <c r="H4380" s="4">
        <v>25.7882731585687</v>
      </c>
      <c r="I4380" s="4">
        <v>23.0907204207279</v>
      </c>
      <c r="J4380" s="4">
        <f t="shared" si="2"/>
        <v>370644354637</v>
      </c>
      <c r="K4380" s="5">
        <f t="shared" si="3"/>
        <v>331873527003</v>
      </c>
      <c r="L4380" s="5">
        <f t="shared" si="4"/>
        <v>-38770827634</v>
      </c>
      <c r="M4380" s="5">
        <f t="shared" si="5"/>
        <v>-2.697552738</v>
      </c>
      <c r="N4380" s="4" t="b">
        <v>0</v>
      </c>
      <c r="O4380" s="4" t="b">
        <v>0</v>
      </c>
      <c r="P4380" s="4" t="b">
        <v>1</v>
      </c>
      <c r="Q4380" s="4" t="b">
        <v>1</v>
      </c>
      <c r="R4380" s="4" t="s">
        <v>39</v>
      </c>
      <c r="S4380" s="4">
        <v>7.08988731455126</v>
      </c>
      <c r="T4380" s="4">
        <v>-3.83771474063019E9</v>
      </c>
    </row>
    <row r="4381" ht="12.75" customHeight="1">
      <c r="A4381" s="8" t="str">
        <f t="shared" si="1"/>
        <v>Gabon2009</v>
      </c>
      <c r="B4381" s="4" t="s">
        <v>90</v>
      </c>
      <c r="C4381" s="4">
        <v>2009.0</v>
      </c>
      <c r="D4381" s="4">
        <v>-2.27914478973566</v>
      </c>
      <c r="E4381" s="4">
        <v>9.93618491318823E8</v>
      </c>
      <c r="F4381" s="4">
        <v>8.04085379931301E8</v>
      </c>
      <c r="G4381" s="4">
        <v>1.21136990594581E10</v>
      </c>
      <c r="H4381" s="4">
        <v>29.3683338371245</v>
      </c>
      <c r="I4381" s="4">
        <v>22.5982830738381</v>
      </c>
      <c r="J4381" s="4">
        <f t="shared" si="2"/>
        <v>355759157981</v>
      </c>
      <c r="K4381" s="5">
        <f t="shared" si="3"/>
        <v>273748800417</v>
      </c>
      <c r="L4381" s="5">
        <f t="shared" si="4"/>
        <v>-82010357564</v>
      </c>
      <c r="M4381" s="5">
        <f t="shared" si="5"/>
        <v>-6.770050763</v>
      </c>
      <c r="N4381" s="4" t="b">
        <v>1</v>
      </c>
      <c r="O4381" s="4" t="b">
        <v>1</v>
      </c>
      <c r="P4381" s="4" t="b">
        <v>0</v>
      </c>
      <c r="Q4381" s="4" t="b">
        <v>1</v>
      </c>
      <c r="R4381" s="4" t="s">
        <v>39</v>
      </c>
      <c r="S4381" s="4">
        <v>0.130331119816617</v>
      </c>
      <c r="T4381" s="4">
        <v>-2.2588939543543E9</v>
      </c>
    </row>
    <row r="4382" ht="12.75" customHeight="1">
      <c r="A4382" s="8" t="str">
        <f t="shared" si="1"/>
        <v>Gabon2008</v>
      </c>
      <c r="B4382" s="4" t="s">
        <v>90</v>
      </c>
      <c r="C4382" s="4">
        <v>2008.0</v>
      </c>
      <c r="D4382" s="4">
        <v>1.73251052357689</v>
      </c>
      <c r="E4382" s="4">
        <v>1.96845918898637E9</v>
      </c>
      <c r="F4382" s="4">
        <v>3.82961101216299E9</v>
      </c>
      <c r="G4382" s="4">
        <v>1.55713483292279E10</v>
      </c>
      <c r="H4382" s="4">
        <v>29.9234367442391</v>
      </c>
      <c r="I4382" s="4">
        <v>18.9291007805094</v>
      </c>
      <c r="J4382" s="4">
        <f t="shared" si="2"/>
        <v>465948256752</v>
      </c>
      <c r="K4382" s="5">
        <f t="shared" si="3"/>
        <v>294751621812</v>
      </c>
      <c r="L4382" s="5">
        <f t="shared" si="4"/>
        <v>-171196634940</v>
      </c>
      <c r="M4382" s="5">
        <f t="shared" si="5"/>
        <v>-10.99433596</v>
      </c>
      <c r="N4382" s="4" t="b">
        <v>1</v>
      </c>
      <c r="O4382" s="4" t="b">
        <v>1</v>
      </c>
      <c r="P4382" s="4" t="b">
        <v>0</v>
      </c>
      <c r="Q4382" s="4" t="b">
        <v>0</v>
      </c>
      <c r="R4382" s="4" t="s">
        <v>39</v>
      </c>
      <c r="S4382" s="4">
        <v>-3.30843064878751</v>
      </c>
      <c r="T4382" s="4">
        <v>3.4576492697698E9</v>
      </c>
    </row>
    <row r="4383" ht="12.75" customHeight="1">
      <c r="A4383" s="8" t="str">
        <f t="shared" si="1"/>
        <v>Gabon2007</v>
      </c>
      <c r="B4383" s="4" t="s">
        <v>90</v>
      </c>
      <c r="C4383" s="4">
        <v>2007.0</v>
      </c>
      <c r="D4383" s="4">
        <v>6.33279439096054</v>
      </c>
      <c r="E4383" s="4">
        <v>1.25233899579585E9</v>
      </c>
      <c r="F4383" s="4">
        <v>2.74815364813967E9</v>
      </c>
      <c r="G4383" s="4">
        <v>1.24554095749408E10</v>
      </c>
      <c r="H4383" s="4">
        <v>27.4507610456559</v>
      </c>
      <c r="I4383" s="4">
        <v>19.3883743634124</v>
      </c>
      <c r="J4383" s="4">
        <f t="shared" si="2"/>
        <v>341910471967</v>
      </c>
      <c r="K4383" s="5">
        <f t="shared" si="3"/>
        <v>241490143689</v>
      </c>
      <c r="L4383" s="5">
        <f t="shared" si="4"/>
        <v>-100420328279</v>
      </c>
      <c r="M4383" s="5">
        <f t="shared" si="5"/>
        <v>-8.062386682</v>
      </c>
      <c r="N4383" s="4" t="b">
        <v>0</v>
      </c>
      <c r="O4383" s="4" t="b">
        <v>0</v>
      </c>
      <c r="P4383" s="4" t="b">
        <v>0</v>
      </c>
      <c r="Q4383" s="4" t="b">
        <v>0</v>
      </c>
      <c r="R4383" s="4" t="s">
        <v>39</v>
      </c>
      <c r="S4383" s="4">
        <v>6.00810802487668</v>
      </c>
      <c r="T4383" s="4">
        <v>-3.1159387542871E9</v>
      </c>
    </row>
    <row r="4384" ht="12.75" customHeight="1">
      <c r="A4384" s="8" t="str">
        <f t="shared" si="1"/>
        <v>Gabon2006</v>
      </c>
      <c r="B4384" s="4" t="s">
        <v>90</v>
      </c>
      <c r="C4384" s="4">
        <v>2006.0</v>
      </c>
      <c r="D4384" s="4">
        <v>-1.90809916817984</v>
      </c>
      <c r="E4384" s="4">
        <v>1.12243932643731E9</v>
      </c>
      <c r="F4384" s="4" t="s">
        <v>39</v>
      </c>
      <c r="G4384" s="4">
        <v>1.03275983085297E10</v>
      </c>
      <c r="H4384" s="4">
        <v>29.8067197694092</v>
      </c>
      <c r="I4384" s="4">
        <v>21.1348336022878</v>
      </c>
      <c r="J4384" s="4">
        <f t="shared" si="2"/>
        <v>307831828673</v>
      </c>
      <c r="K4384" s="5">
        <f t="shared" si="3"/>
        <v>218272071762</v>
      </c>
      <c r="L4384" s="5">
        <f t="shared" si="4"/>
        <v>-89559756911</v>
      </c>
      <c r="M4384" s="5">
        <f t="shared" si="5"/>
        <v>-8.671886167</v>
      </c>
      <c r="N4384" s="4" t="b">
        <v>1</v>
      </c>
      <c r="O4384" s="4" t="b">
        <v>1</v>
      </c>
      <c r="P4384" s="4" t="b">
        <v>0</v>
      </c>
      <c r="Q4384" s="4" t="b">
        <v>0</v>
      </c>
      <c r="R4384" s="4" t="s">
        <v>39</v>
      </c>
      <c r="S4384" s="4">
        <v>-2.80657835569052</v>
      </c>
      <c r="T4384" s="4">
        <v>-2.1278112664111E9</v>
      </c>
    </row>
    <row r="4385" ht="12.75" customHeight="1">
      <c r="A4385" s="8" t="str">
        <f t="shared" si="1"/>
        <v>Gabon2005</v>
      </c>
      <c r="B4385" s="4" t="s">
        <v>90</v>
      </c>
      <c r="C4385" s="4">
        <v>2005.0</v>
      </c>
      <c r="D4385" s="4">
        <v>-0.786428040815683</v>
      </c>
      <c r="E4385" s="4">
        <v>1.01254010384731E9</v>
      </c>
      <c r="F4385" s="4">
        <v>1.98297094184373E9</v>
      </c>
      <c r="G4385" s="4">
        <v>9.58278399722141E9</v>
      </c>
      <c r="H4385" s="4">
        <v>28.7449195167219</v>
      </c>
      <c r="I4385" s="4">
        <v>20.767639060502</v>
      </c>
      <c r="J4385" s="4">
        <f t="shared" si="2"/>
        <v>275456354746</v>
      </c>
      <c r="K4385" s="5">
        <f t="shared" si="3"/>
        <v>199011799249</v>
      </c>
      <c r="L4385" s="5">
        <f t="shared" si="4"/>
        <v>-76444555497</v>
      </c>
      <c r="M4385" s="5">
        <f t="shared" si="5"/>
        <v>-7.977280456</v>
      </c>
      <c r="N4385" s="4" t="b">
        <v>1</v>
      </c>
      <c r="O4385" s="4" t="b">
        <v>1</v>
      </c>
      <c r="P4385" s="4" t="b">
        <v>0</v>
      </c>
      <c r="Q4385" s="4" t="b">
        <v>0</v>
      </c>
      <c r="R4385" s="4" t="s">
        <v>39</v>
      </c>
      <c r="S4385" s="4">
        <v>2.67620333310926</v>
      </c>
      <c r="T4385" s="4">
        <v>-7.44814311308288E8</v>
      </c>
    </row>
    <row r="4386" ht="12.75" customHeight="1">
      <c r="A4386" s="8" t="str">
        <f t="shared" si="1"/>
        <v>Gabon2004</v>
      </c>
      <c r="B4386" s="4" t="s">
        <v>90</v>
      </c>
      <c r="C4386" s="4">
        <v>2004.0</v>
      </c>
      <c r="D4386" s="4">
        <v>1.11978655219192</v>
      </c>
      <c r="E4386" s="4">
        <v>8.2930850820787E8</v>
      </c>
      <c r="F4386" s="4">
        <v>9.24480491200408E8</v>
      </c>
      <c r="G4386" s="4">
        <v>7.77021900391662E9</v>
      </c>
      <c r="H4386" s="4">
        <v>27.8666747906057</v>
      </c>
      <c r="I4386" s="4">
        <v>20.8740285615829</v>
      </c>
      <c r="J4386" s="4">
        <f t="shared" si="2"/>
        <v>216530166034</v>
      </c>
      <c r="K4386" s="5">
        <f t="shared" si="3"/>
        <v>162195773418</v>
      </c>
      <c r="L4386" s="5">
        <f t="shared" si="4"/>
        <v>-54334392616</v>
      </c>
      <c r="M4386" s="5">
        <f t="shared" si="5"/>
        <v>-6.992646229</v>
      </c>
      <c r="N4386" s="4" t="b">
        <v>1</v>
      </c>
      <c r="O4386" s="4" t="b">
        <v>1</v>
      </c>
      <c r="P4386" s="4" t="b">
        <v>0</v>
      </c>
      <c r="Q4386" s="4" t="b">
        <v>0</v>
      </c>
      <c r="R4386" s="4" t="s">
        <v>39</v>
      </c>
      <c r="S4386" s="4">
        <v>0.689543058464849</v>
      </c>
      <c r="T4386" s="4">
        <v>-1.81256499330479E9</v>
      </c>
    </row>
    <row r="4387" ht="12.75" customHeight="1">
      <c r="A4387" s="8" t="str">
        <f t="shared" si="1"/>
        <v>Gabon2003</v>
      </c>
      <c r="B4387" s="4" t="s">
        <v>90</v>
      </c>
      <c r="C4387" s="4">
        <v>2003.0</v>
      </c>
      <c r="D4387" s="4">
        <v>1.70091162028784</v>
      </c>
      <c r="E4387" s="4">
        <v>7.4883588096984E8</v>
      </c>
      <c r="F4387" s="4">
        <v>7.65896007592374E8</v>
      </c>
      <c r="G4387" s="4">
        <v>6.51190336353884E9</v>
      </c>
      <c r="H4387" s="4">
        <v>29.0021068598467</v>
      </c>
      <c r="I4387" s="4">
        <v>21.249731213833</v>
      </c>
      <c r="J4387" s="4">
        <f t="shared" si="2"/>
        <v>188858917210</v>
      </c>
      <c r="K4387" s="5">
        <f t="shared" si="3"/>
        <v>138376196166</v>
      </c>
      <c r="L4387" s="5">
        <f t="shared" si="4"/>
        <v>-50482721045</v>
      </c>
      <c r="M4387" s="5">
        <f t="shared" si="5"/>
        <v>-7.752375646</v>
      </c>
      <c r="N4387" s="4" t="b">
        <v>0</v>
      </c>
      <c r="O4387" s="4" t="b">
        <v>0</v>
      </c>
      <c r="P4387" s="4" t="b">
        <v>0</v>
      </c>
      <c r="Q4387" s="4" t="b">
        <v>1</v>
      </c>
      <c r="R4387" s="4" t="s">
        <v>39</v>
      </c>
      <c r="S4387" s="4">
        <v>2.2473300115045</v>
      </c>
      <c r="T4387" s="4">
        <v>-1.25831564037778E9</v>
      </c>
    </row>
    <row r="4388" ht="12.75" customHeight="1">
      <c r="A4388" s="8" t="str">
        <f t="shared" si="1"/>
        <v>Gabon2002</v>
      </c>
      <c r="B4388" s="4" t="s">
        <v>90</v>
      </c>
      <c r="C4388" s="4">
        <v>2002.0</v>
      </c>
      <c r="D4388" s="4">
        <v>0.186707952136266</v>
      </c>
      <c r="E4388" s="4">
        <v>4.16779052472792E8</v>
      </c>
      <c r="F4388" s="4">
        <v>3.38032980729283E8</v>
      </c>
      <c r="G4388" s="4">
        <v>5.33545110375569E9</v>
      </c>
      <c r="H4388" s="4">
        <v>29.4466113415574</v>
      </c>
      <c r="I4388" s="4">
        <v>25.7223483318577</v>
      </c>
      <c r="J4388" s="4">
        <f t="shared" si="2"/>
        <v>157110954984</v>
      </c>
      <c r="K4388" s="5">
        <f t="shared" si="3"/>
        <v>137240331798</v>
      </c>
      <c r="L4388" s="5">
        <f t="shared" si="4"/>
        <v>-19870623186</v>
      </c>
      <c r="M4388" s="5">
        <f t="shared" si="5"/>
        <v>-3.72426301</v>
      </c>
      <c r="N4388" s="4" t="b">
        <v>0</v>
      </c>
      <c r="O4388" s="4" t="b">
        <v>1</v>
      </c>
      <c r="P4388" s="4" t="b">
        <v>0</v>
      </c>
      <c r="Q4388" s="4" t="b">
        <v>1</v>
      </c>
      <c r="R4388" s="4" t="s">
        <v>39</v>
      </c>
      <c r="S4388" s="4">
        <v>-0.249033168543434</v>
      </c>
      <c r="T4388" s="4">
        <v>-1.17645225978315E9</v>
      </c>
    </row>
    <row r="4389" ht="12.75" customHeight="1">
      <c r="A4389" s="8" t="str">
        <f t="shared" si="1"/>
        <v>Gabon2001</v>
      </c>
      <c r="B4389" s="4" t="s">
        <v>90</v>
      </c>
      <c r="C4389" s="4">
        <v>2001.0</v>
      </c>
      <c r="D4389" s="4">
        <v>2.14964861513022</v>
      </c>
      <c r="E4389" s="4">
        <v>6.18991163096028E8</v>
      </c>
      <c r="F4389" s="4">
        <v>5.1738891796551E8</v>
      </c>
      <c r="G4389" s="4">
        <v>5.02326541147748E9</v>
      </c>
      <c r="H4389" s="4">
        <v>31.9005454701622</v>
      </c>
      <c r="I4389" s="4">
        <v>27.8330934148911</v>
      </c>
      <c r="J4389" s="4">
        <f t="shared" si="2"/>
        <v>160244906668</v>
      </c>
      <c r="K4389" s="5">
        <f t="shared" si="3"/>
        <v>139813015445</v>
      </c>
      <c r="L4389" s="5">
        <f t="shared" si="4"/>
        <v>-20431891222</v>
      </c>
      <c r="M4389" s="5">
        <f t="shared" si="5"/>
        <v>-4.067452055</v>
      </c>
      <c r="N4389" s="4" t="b">
        <v>0</v>
      </c>
      <c r="O4389" s="4" t="b">
        <v>1</v>
      </c>
      <c r="P4389" s="4" t="b">
        <v>0</v>
      </c>
      <c r="Q4389" s="4" t="b">
        <v>0</v>
      </c>
      <c r="R4389" s="4" t="s">
        <v>39</v>
      </c>
      <c r="S4389" s="4">
        <v>2.13523342197423</v>
      </c>
      <c r="T4389" s="4">
        <v>-3.12185692278209E8</v>
      </c>
    </row>
    <row r="4390" ht="12.75" customHeight="1">
      <c r="A4390" s="8" t="str">
        <f t="shared" si="1"/>
        <v>Gabon2000</v>
      </c>
      <c r="B4390" s="4" t="s">
        <v>90</v>
      </c>
      <c r="C4390" s="4">
        <v>2000.0</v>
      </c>
      <c r="D4390" s="4">
        <v>-1.88318461003592</v>
      </c>
      <c r="E4390" s="4">
        <v>8.45914760169774E8</v>
      </c>
      <c r="F4390" s="4">
        <v>1.00099543425058E9</v>
      </c>
      <c r="G4390" s="4">
        <v>5.08048362830574E9</v>
      </c>
      <c r="H4390" s="4">
        <v>31.4292224804008</v>
      </c>
      <c r="I4390" s="4">
        <v>20.2972715336993</v>
      </c>
      <c r="J4390" s="4">
        <f t="shared" si="2"/>
        <v>159675650262</v>
      </c>
      <c r="K4390" s="5">
        <f t="shared" si="3"/>
        <v>103119955726</v>
      </c>
      <c r="L4390" s="5">
        <f t="shared" si="4"/>
        <v>-56555694536</v>
      </c>
      <c r="M4390" s="5">
        <f t="shared" si="5"/>
        <v>-11.13195095</v>
      </c>
      <c r="N4390" s="4" t="b">
        <v>1</v>
      </c>
      <c r="O4390" s="4" t="b">
        <v>1</v>
      </c>
      <c r="P4390" s="4" t="b">
        <v>0</v>
      </c>
      <c r="Q4390" s="4" t="b">
        <v>0</v>
      </c>
      <c r="R4390" s="4" t="s">
        <v>39</v>
      </c>
      <c r="S4390" s="4">
        <v>-1.88296639760897</v>
      </c>
      <c r="T4390" s="4">
        <v>5.72182168282604E7</v>
      </c>
    </row>
    <row r="4391" ht="12.75" customHeight="1">
      <c r="A4391" s="8" t="str">
        <f t="shared" si="1"/>
        <v>Gabon1999</v>
      </c>
      <c r="B4391" s="4" t="s">
        <v>90</v>
      </c>
      <c r="C4391" s="4">
        <v>1999.0</v>
      </c>
      <c r="D4391" s="4">
        <v>-8.94317522291983</v>
      </c>
      <c r="E4391" s="4">
        <v>3.50774897205178E8</v>
      </c>
      <c r="F4391" s="4">
        <v>3.9039035060752E8</v>
      </c>
      <c r="G4391" s="4">
        <v>4.6629920362073E9</v>
      </c>
      <c r="H4391" s="4">
        <v>26.6110330077313</v>
      </c>
      <c r="I4391" s="4">
        <v>25.496917802118</v>
      </c>
      <c r="J4391" s="4">
        <f t="shared" si="2"/>
        <v>124087034990</v>
      </c>
      <c r="K4391" s="5">
        <f t="shared" si="3"/>
        <v>118891924659</v>
      </c>
      <c r="L4391" s="5">
        <f t="shared" si="4"/>
        <v>-5195110331</v>
      </c>
      <c r="M4391" s="5">
        <f t="shared" si="5"/>
        <v>-1.114115206</v>
      </c>
      <c r="N4391" s="4" t="b">
        <v>1</v>
      </c>
      <c r="O4391" s="4" t="b">
        <v>1</v>
      </c>
      <c r="P4391" s="4" t="b">
        <v>0</v>
      </c>
      <c r="Q4391" s="4" t="b">
        <v>0</v>
      </c>
      <c r="R4391" s="4" t="s">
        <v>39</v>
      </c>
      <c r="S4391" s="4">
        <v>-8.93262280230105</v>
      </c>
      <c r="T4391" s="4">
        <v>-4.1749159209844E8</v>
      </c>
    </row>
    <row r="4392" ht="12.75" customHeight="1">
      <c r="A4392" s="8" t="str">
        <f t="shared" si="1"/>
        <v>Gabon1998</v>
      </c>
      <c r="B4392" s="4" t="s">
        <v>90</v>
      </c>
      <c r="C4392" s="4">
        <v>1998.0</v>
      </c>
      <c r="D4392" s="4">
        <v>3.47783358811966</v>
      </c>
      <c r="E4392" s="4">
        <v>-2.67184130698549E8</v>
      </c>
      <c r="F4392" s="4">
        <v>-5.95536813594077E8</v>
      </c>
      <c r="G4392" s="4">
        <v>4.48341731311823E9</v>
      </c>
      <c r="H4392" s="4">
        <v>32.3837738633391</v>
      </c>
      <c r="I4392" s="4">
        <v>45.4971458037906</v>
      </c>
      <c r="J4392" s="4">
        <f t="shared" si="2"/>
        <v>145189972403</v>
      </c>
      <c r="K4392" s="5">
        <f t="shared" si="3"/>
        <v>203982691194</v>
      </c>
      <c r="L4392" s="5">
        <f t="shared" si="4"/>
        <v>58792718791</v>
      </c>
      <c r="M4392" s="5">
        <f t="shared" si="5"/>
        <v>13.11337194</v>
      </c>
      <c r="N4392" s="4" t="b">
        <v>1</v>
      </c>
      <c r="O4392" s="4" t="b">
        <v>1</v>
      </c>
      <c r="P4392" s="4" t="b">
        <v>1</v>
      </c>
      <c r="Q4392" s="4" t="b">
        <v>0</v>
      </c>
      <c r="R4392" s="4" t="s">
        <v>39</v>
      </c>
      <c r="S4392" s="4">
        <v>3.47783358718901</v>
      </c>
      <c r="T4392" s="4">
        <v>-1.7957472308907E8</v>
      </c>
    </row>
    <row r="4393" ht="12.75" customHeight="1">
      <c r="A4393" s="8" t="str">
        <f t="shared" si="1"/>
        <v>Gabon1997</v>
      </c>
      <c r="B4393" s="4" t="s">
        <v>90</v>
      </c>
      <c r="C4393" s="4">
        <v>1997.0</v>
      </c>
      <c r="D4393" s="4">
        <v>5.73836739406535</v>
      </c>
      <c r="E4393" s="4">
        <v>3.88751621747909E8</v>
      </c>
      <c r="F4393" s="4">
        <v>5.31357331205347E8</v>
      </c>
      <c r="G4393" s="4">
        <v>5.32681711131062E9</v>
      </c>
      <c r="H4393" s="4">
        <v>31.1042906673122</v>
      </c>
      <c r="I4393" s="4">
        <v>29.6968190812953</v>
      </c>
      <c r="J4393" s="4">
        <f t="shared" si="2"/>
        <v>165686867762</v>
      </c>
      <c r="K4393" s="5">
        <f t="shared" si="3"/>
        <v>158189524034</v>
      </c>
      <c r="L4393" s="5">
        <f t="shared" si="4"/>
        <v>-7497343728</v>
      </c>
      <c r="M4393" s="5">
        <f t="shared" si="5"/>
        <v>-1.407471586</v>
      </c>
      <c r="N4393" s="4" t="b">
        <v>0</v>
      </c>
      <c r="O4393" s="4" t="b">
        <v>0</v>
      </c>
      <c r="P4393" s="4" t="b">
        <v>1</v>
      </c>
      <c r="Q4393" s="4" t="b">
        <v>1</v>
      </c>
      <c r="R4393" s="4" t="s">
        <v>39</v>
      </c>
      <c r="S4393" s="4">
        <v>5.73836739483843</v>
      </c>
      <c r="T4393" s="4">
        <v>8.4339979819239E8</v>
      </c>
    </row>
    <row r="4394" ht="12.75" customHeight="1">
      <c r="A4394" s="8" t="str">
        <f t="shared" si="1"/>
        <v>Gabon1996</v>
      </c>
      <c r="B4394" s="4" t="s">
        <v>90</v>
      </c>
      <c r="C4394" s="4">
        <v>1996.0</v>
      </c>
      <c r="D4394" s="4">
        <v>3.62504902312112</v>
      </c>
      <c r="E4394" s="4">
        <v>4.62136953876547E8</v>
      </c>
      <c r="F4394" s="4">
        <v>8.88616636534866E8</v>
      </c>
      <c r="G4394" s="4">
        <v>5.69403999986528E9</v>
      </c>
      <c r="H4394" s="4">
        <v>24.343208180972</v>
      </c>
      <c r="I4394" s="4">
        <v>22.2280046455389</v>
      </c>
      <c r="J4394" s="4">
        <f t="shared" si="2"/>
        <v>138611201108</v>
      </c>
      <c r="K4394" s="5">
        <f t="shared" si="3"/>
        <v>126567147569</v>
      </c>
      <c r="L4394" s="5">
        <f t="shared" si="4"/>
        <v>-12044053539</v>
      </c>
      <c r="M4394" s="5">
        <f t="shared" si="5"/>
        <v>-2.115203535</v>
      </c>
      <c r="N4394" s="4" t="b">
        <v>0</v>
      </c>
      <c r="O4394" s="4" t="b">
        <v>0</v>
      </c>
      <c r="P4394" s="4" t="b">
        <v>1</v>
      </c>
      <c r="Q4394" s="4" t="b">
        <v>1</v>
      </c>
      <c r="R4394" s="4" t="s">
        <v>39</v>
      </c>
      <c r="S4394" s="4">
        <v>3.62504902027987</v>
      </c>
      <c r="T4394" s="4">
        <v>3.67222888554659E8</v>
      </c>
    </row>
    <row r="4395" ht="12.75" customHeight="1">
      <c r="A4395" s="8" t="str">
        <f t="shared" si="1"/>
        <v>Gabon1995</v>
      </c>
      <c r="B4395" s="4" t="s">
        <v>90</v>
      </c>
      <c r="C4395" s="4">
        <v>1995.0</v>
      </c>
      <c r="D4395" s="4">
        <v>4.97384776286673</v>
      </c>
      <c r="E4395" s="4">
        <v>5.27938053052348E8</v>
      </c>
      <c r="F4395" s="4">
        <v>5.14659207568302E8</v>
      </c>
      <c r="G4395" s="4">
        <v>4.95884564902823E9</v>
      </c>
      <c r="H4395" s="4">
        <v>27.716838781572</v>
      </c>
      <c r="I4395" s="4">
        <v>25.0737289694126</v>
      </c>
      <c r="J4395" s="4">
        <f t="shared" si="2"/>
        <v>137443525397</v>
      </c>
      <c r="K4395" s="5">
        <f t="shared" si="3"/>
        <v>124336751805</v>
      </c>
      <c r="L4395" s="5">
        <f t="shared" si="4"/>
        <v>-13106773592</v>
      </c>
      <c r="M4395" s="5">
        <f t="shared" si="5"/>
        <v>-2.643109812</v>
      </c>
      <c r="N4395" s="4" t="b">
        <v>0</v>
      </c>
      <c r="O4395" s="4" t="b">
        <v>0</v>
      </c>
      <c r="P4395" s="4" t="b">
        <v>1</v>
      </c>
      <c r="Q4395" s="4" t="b">
        <v>0</v>
      </c>
      <c r="R4395" s="4" t="s">
        <v>39</v>
      </c>
      <c r="S4395" s="4">
        <v>4.97384776335103</v>
      </c>
      <c r="T4395" s="4">
        <v>-7.3519435083705E8</v>
      </c>
    </row>
    <row r="4396" ht="12.75" customHeight="1">
      <c r="A4396" s="8" t="str">
        <f t="shared" si="1"/>
        <v>Gabon1994</v>
      </c>
      <c r="B4396" s="4" t="s">
        <v>90</v>
      </c>
      <c r="C4396" s="4">
        <v>1994.0</v>
      </c>
      <c r="D4396" s="4">
        <v>3.71275483859258</v>
      </c>
      <c r="E4396" s="4">
        <v>2.00209291711535E8</v>
      </c>
      <c r="F4396" s="4">
        <v>3.17360428286558E8</v>
      </c>
      <c r="G4396" s="4">
        <v>4.19081934682143E9</v>
      </c>
      <c r="H4396" s="4">
        <v>22.3799265306738</v>
      </c>
      <c r="I4396" s="4">
        <v>23.909007063376</v>
      </c>
      <c r="J4396" s="4">
        <f t="shared" si="2"/>
        <v>93790229085</v>
      </c>
      <c r="K4396" s="5">
        <f t="shared" si="3"/>
        <v>100198329364</v>
      </c>
      <c r="L4396" s="5">
        <f t="shared" si="4"/>
        <v>6408100279</v>
      </c>
      <c r="M4396" s="5">
        <f t="shared" si="5"/>
        <v>1.529080533</v>
      </c>
      <c r="N4396" s="4" t="b">
        <v>0</v>
      </c>
      <c r="O4396" s="4" t="b">
        <v>0</v>
      </c>
      <c r="P4396" s="4" t="b">
        <v>1</v>
      </c>
      <c r="Q4396" s="4" t="b">
        <v>0</v>
      </c>
      <c r="R4396" s="4" t="s">
        <v>39</v>
      </c>
      <c r="S4396" s="4">
        <v>3.71275484108966</v>
      </c>
      <c r="T4396" s="4">
        <v>-7.68026302206799E8</v>
      </c>
    </row>
    <row r="4397" ht="12.75" customHeight="1">
      <c r="A4397" s="8" t="str">
        <f t="shared" si="1"/>
        <v>Gabon1993</v>
      </c>
      <c r="B4397" s="4" t="s">
        <v>90</v>
      </c>
      <c r="C4397" s="4">
        <v>1993.0</v>
      </c>
      <c r="D4397" s="4">
        <v>3.94655500862508</v>
      </c>
      <c r="E4397" s="4">
        <v>5.29402983636405E7</v>
      </c>
      <c r="F4397" s="4">
        <v>-4.90884071777539E7</v>
      </c>
      <c r="G4397" s="4">
        <v>4.37864508101769E9</v>
      </c>
      <c r="H4397" s="4">
        <v>21.5256245402631</v>
      </c>
      <c r="I4397" s="4">
        <v>26.8793959716858</v>
      </c>
      <c r="J4397" s="4">
        <f t="shared" si="2"/>
        <v>94253070009</v>
      </c>
      <c r="K4397" s="5">
        <f t="shared" si="3"/>
        <v>117695334952</v>
      </c>
      <c r="L4397" s="5">
        <f t="shared" si="4"/>
        <v>23442264943</v>
      </c>
      <c r="M4397" s="5">
        <f t="shared" si="5"/>
        <v>5.353771431</v>
      </c>
      <c r="N4397" s="4" t="b">
        <v>0</v>
      </c>
      <c r="O4397" s="4" t="b">
        <v>0</v>
      </c>
      <c r="P4397" s="4" t="b">
        <v>1</v>
      </c>
      <c r="Q4397" s="4" t="b">
        <v>0</v>
      </c>
      <c r="R4397" s="4" t="s">
        <v>39</v>
      </c>
      <c r="S4397" s="4">
        <v>3.94655500790242</v>
      </c>
      <c r="T4397" s="4">
        <v>1.87825734196259E8</v>
      </c>
    </row>
    <row r="4398" ht="12.75" customHeight="1">
      <c r="A4398" s="8" t="str">
        <f t="shared" si="1"/>
        <v>Gabon1992</v>
      </c>
      <c r="B4398" s="4" t="s">
        <v>90</v>
      </c>
      <c r="C4398" s="4">
        <v>1992.0</v>
      </c>
      <c r="D4398" s="4">
        <v>-3.086775750633</v>
      </c>
      <c r="E4398" s="4">
        <v>5.99990396851374E7</v>
      </c>
      <c r="F4398" s="4">
        <v>-1.68120054621309E8</v>
      </c>
      <c r="G4398" s="4">
        <v>5.59239083266829E9</v>
      </c>
      <c r="H4398" s="4">
        <v>21.6407845637288</v>
      </c>
      <c r="I4398" s="4">
        <v>26.5374631971719</v>
      </c>
      <c r="J4398" s="4">
        <f t="shared" si="2"/>
        <v>121023725206</v>
      </c>
      <c r="K4398" s="5">
        <f t="shared" si="3"/>
        <v>148407865906</v>
      </c>
      <c r="L4398" s="5">
        <f t="shared" si="4"/>
        <v>27384140700</v>
      </c>
      <c r="M4398" s="5">
        <f t="shared" si="5"/>
        <v>4.896678633</v>
      </c>
      <c r="N4398" s="4" t="b">
        <v>1</v>
      </c>
      <c r="O4398" s="4" t="b">
        <v>1</v>
      </c>
      <c r="P4398" s="4" t="b">
        <v>0</v>
      </c>
      <c r="Q4398" s="4" t="b">
        <v>0</v>
      </c>
      <c r="R4398" s="4" t="s">
        <v>39</v>
      </c>
      <c r="S4398" s="4">
        <v>-3.09014565154393</v>
      </c>
      <c r="T4398" s="4">
        <v>1.2137457516506E9</v>
      </c>
    </row>
    <row r="4399" ht="12.75" customHeight="1">
      <c r="A4399" s="8" t="str">
        <f t="shared" si="1"/>
        <v>Gabon1991</v>
      </c>
      <c r="B4399" s="4" t="s">
        <v>90</v>
      </c>
      <c r="C4399" s="4">
        <v>1991.0</v>
      </c>
      <c r="D4399" s="4">
        <v>6.12354235705233</v>
      </c>
      <c r="E4399" s="4">
        <v>1.96473840155959E8</v>
      </c>
      <c r="F4399" s="4">
        <v>7.47943398093068E7</v>
      </c>
      <c r="G4399" s="4">
        <v>5.40291978823153E9</v>
      </c>
      <c r="H4399" s="4">
        <v>23.052913732548</v>
      </c>
      <c r="I4399" s="4">
        <v>25.0836855642757</v>
      </c>
      <c r="J4399" s="4">
        <f t="shared" si="2"/>
        <v>124553043782</v>
      </c>
      <c r="K4399" s="5">
        <f t="shared" si="3"/>
        <v>135525141097</v>
      </c>
      <c r="L4399" s="5">
        <f t="shared" si="4"/>
        <v>10972097315</v>
      </c>
      <c r="M4399" s="5">
        <f t="shared" si="5"/>
        <v>2.030771832</v>
      </c>
      <c r="N4399" s="4" t="b">
        <v>1</v>
      </c>
      <c r="O4399" s="4" t="b">
        <v>1</v>
      </c>
      <c r="P4399" s="4" t="b">
        <v>1</v>
      </c>
      <c r="Q4399" s="4" t="b">
        <v>0</v>
      </c>
      <c r="R4399" s="4" t="s">
        <v>39</v>
      </c>
      <c r="S4399" s="4">
        <v>6.11250348301178</v>
      </c>
      <c r="T4399" s="4">
        <v>-1.89471044436759E8</v>
      </c>
    </row>
    <row r="4400" ht="12.75" customHeight="1">
      <c r="A4400" s="8" t="str">
        <f t="shared" si="1"/>
        <v>Gabon1990</v>
      </c>
      <c r="B4400" s="4" t="s">
        <v>90</v>
      </c>
      <c r="C4400" s="4">
        <v>1990.0</v>
      </c>
      <c r="D4400" s="4">
        <v>5.14658454069568</v>
      </c>
      <c r="E4400" s="4">
        <v>8.31539524793773E7</v>
      </c>
      <c r="F4400" s="4">
        <v>1.67704389330171E8</v>
      </c>
      <c r="G4400" s="4">
        <v>5.95229376584484E9</v>
      </c>
      <c r="H4400" s="4">
        <v>18.7582750450986</v>
      </c>
      <c r="I4400" s="4">
        <v>22.5926993354928</v>
      </c>
      <c r="J4400" s="4">
        <f t="shared" si="2"/>
        <v>111654763609</v>
      </c>
      <c r="K4400" s="5">
        <f t="shared" si="3"/>
        <v>134478383408</v>
      </c>
      <c r="L4400" s="5">
        <f t="shared" si="4"/>
        <v>22823619799</v>
      </c>
      <c r="M4400" s="5">
        <f t="shared" si="5"/>
        <v>3.83442429</v>
      </c>
      <c r="N4400" s="4" t="b">
        <v>0</v>
      </c>
      <c r="O4400" s="4" t="b">
        <v>0</v>
      </c>
      <c r="P4400" s="4" t="b">
        <v>1</v>
      </c>
      <c r="Q4400" s="4" t="b">
        <v>1</v>
      </c>
      <c r="R4400" s="4" t="s">
        <v>39</v>
      </c>
      <c r="S4400" s="4">
        <v>5.19223727652398</v>
      </c>
      <c r="T4400" s="4">
        <v>5.49373977613309E8</v>
      </c>
    </row>
    <row r="4401" ht="12.75" customHeight="1">
      <c r="A4401" s="8" t="str">
        <f t="shared" si="1"/>
        <v>Gabon1989</v>
      </c>
      <c r="B4401" s="4" t="s">
        <v>90</v>
      </c>
      <c r="C4401" s="4">
        <v>1989.0</v>
      </c>
      <c r="D4401" s="4">
        <v>15.4305481029148</v>
      </c>
      <c r="E4401" s="4" t="s">
        <v>39</v>
      </c>
      <c r="F4401" s="4">
        <v>-1.92189357137164E8</v>
      </c>
      <c r="G4401" s="4">
        <v>4.1864114574569E9</v>
      </c>
      <c r="H4401" s="4" t="s">
        <v>39</v>
      </c>
      <c r="I4401" s="4" t="s">
        <v>39</v>
      </c>
      <c r="J4401" s="4" t="str">
        <f t="shared" si="2"/>
        <v>#VALUE!</v>
      </c>
      <c r="K4401" s="5" t="str">
        <f t="shared" si="3"/>
        <v>#VALUE!</v>
      </c>
      <c r="L4401" s="5" t="str">
        <f t="shared" si="4"/>
        <v>#VALUE!</v>
      </c>
      <c r="M4401" s="5" t="str">
        <f t="shared" si="5"/>
        <v>#VALUE!</v>
      </c>
      <c r="N4401" s="4" t="b">
        <v>0</v>
      </c>
      <c r="O4401" s="4" t="b">
        <v>0</v>
      </c>
      <c r="P4401" s="4" t="b">
        <v>1</v>
      </c>
      <c r="Q4401" s="4" t="b">
        <v>1</v>
      </c>
      <c r="R4401" s="4" t="s">
        <v>39</v>
      </c>
      <c r="S4401" s="4">
        <v>8.54530998982545</v>
      </c>
      <c r="T4401" s="4">
        <v>-1.76588230838794E9</v>
      </c>
    </row>
    <row r="4402" ht="12.75" customHeight="1">
      <c r="A4402" s="8" t="str">
        <f t="shared" si="1"/>
        <v>Gabon1988</v>
      </c>
      <c r="B4402" s="4" t="s">
        <v>90</v>
      </c>
      <c r="C4402" s="4">
        <v>1988.0</v>
      </c>
      <c r="D4402" s="4">
        <v>3.49999999999943</v>
      </c>
      <c r="E4402" s="4" t="s">
        <v>39</v>
      </c>
      <c r="F4402" s="4">
        <v>-6.15514844193765E8</v>
      </c>
      <c r="G4402" s="4">
        <v>3.83450337835525E9</v>
      </c>
      <c r="H4402" s="4" t="s">
        <v>39</v>
      </c>
      <c r="I4402" s="4" t="s">
        <v>39</v>
      </c>
      <c r="J4402" s="4" t="str">
        <f t="shared" si="2"/>
        <v>#VALUE!</v>
      </c>
      <c r="K4402" s="5" t="str">
        <f t="shared" si="3"/>
        <v>#VALUE!</v>
      </c>
      <c r="L4402" s="5" t="str">
        <f t="shared" si="4"/>
        <v>#VALUE!</v>
      </c>
      <c r="M4402" s="5" t="str">
        <f t="shared" si="5"/>
        <v>#VALUE!</v>
      </c>
      <c r="N4402" s="4" t="b">
        <v>0</v>
      </c>
      <c r="O4402" s="4" t="b">
        <v>1</v>
      </c>
      <c r="P4402" s="4" t="b">
        <v>1</v>
      </c>
      <c r="Q4402" s="4" t="b">
        <v>1</v>
      </c>
      <c r="R4402" s="4" t="s">
        <v>39</v>
      </c>
      <c r="S4402" s="4">
        <v>12.8453532480867</v>
      </c>
      <c r="T4402" s="4">
        <v>-3.5190807910165E8</v>
      </c>
    </row>
    <row r="4403" ht="12.75" customHeight="1">
      <c r="A4403" s="8" t="str">
        <f t="shared" si="1"/>
        <v>Gabon1987</v>
      </c>
      <c r="B4403" s="4" t="s">
        <v>90</v>
      </c>
      <c r="C4403" s="4">
        <v>1987.0</v>
      </c>
      <c r="D4403" s="4">
        <v>-15.3999999999995</v>
      </c>
      <c r="E4403" s="4" t="s">
        <v>39</v>
      </c>
      <c r="F4403" s="4">
        <v>-4.49096771858652E8</v>
      </c>
      <c r="G4403" s="4">
        <v>3.2817970386659E9</v>
      </c>
      <c r="H4403" s="4" t="s">
        <v>39</v>
      </c>
      <c r="I4403" s="4" t="s">
        <v>39</v>
      </c>
      <c r="J4403" s="4" t="str">
        <f t="shared" si="2"/>
        <v>#VALUE!</v>
      </c>
      <c r="K4403" s="5" t="str">
        <f t="shared" si="3"/>
        <v>#VALUE!</v>
      </c>
      <c r="L4403" s="5" t="str">
        <f t="shared" si="4"/>
        <v>#VALUE!</v>
      </c>
      <c r="M4403" s="5" t="str">
        <f t="shared" si="5"/>
        <v>#VALUE!</v>
      </c>
      <c r="N4403" s="4" t="b">
        <v>1</v>
      </c>
      <c r="O4403" s="4" t="b">
        <v>1</v>
      </c>
      <c r="P4403" s="4" t="b">
        <v>0</v>
      </c>
      <c r="Q4403" s="4" t="b">
        <v>0</v>
      </c>
      <c r="R4403" s="4" t="s">
        <v>39</v>
      </c>
      <c r="S4403" s="4">
        <v>-17.1460422148976</v>
      </c>
      <c r="T4403" s="4">
        <v>-5.52706339689349E8</v>
      </c>
    </row>
    <row r="4404" ht="12.75" customHeight="1">
      <c r="A4404" s="8" t="str">
        <f t="shared" si="1"/>
        <v>Gabon1986</v>
      </c>
      <c r="B4404" s="4" t="s">
        <v>90</v>
      </c>
      <c r="C4404" s="4">
        <v>1986.0</v>
      </c>
      <c r="D4404" s="4">
        <v>-2.10000000000039</v>
      </c>
      <c r="E4404" s="4" t="s">
        <v>39</v>
      </c>
      <c r="F4404" s="4">
        <v>-1.05744659920987E9</v>
      </c>
      <c r="G4404" s="4">
        <v>3.40363819357912E9</v>
      </c>
      <c r="H4404" s="4" t="s">
        <v>39</v>
      </c>
      <c r="I4404" s="4" t="s">
        <v>39</v>
      </c>
      <c r="J4404" s="4" t="str">
        <f t="shared" si="2"/>
        <v>#VALUE!</v>
      </c>
      <c r="K4404" s="5" t="str">
        <f t="shared" si="3"/>
        <v>#VALUE!</v>
      </c>
      <c r="L4404" s="5" t="str">
        <f t="shared" si="4"/>
        <v>#VALUE!</v>
      </c>
      <c r="M4404" s="5" t="str">
        <f t="shared" si="5"/>
        <v>#VALUE!</v>
      </c>
      <c r="N4404" s="4" t="b">
        <v>1</v>
      </c>
      <c r="O4404" s="4" t="b">
        <v>1</v>
      </c>
      <c r="P4404" s="4" t="b">
        <v>0</v>
      </c>
      <c r="Q4404" s="4" t="b">
        <v>0</v>
      </c>
      <c r="R4404" s="4" t="s">
        <v>39</v>
      </c>
      <c r="S4404" s="4">
        <v>-0.803597733902933</v>
      </c>
      <c r="T4404" s="4">
        <v>1.21841154913219E8</v>
      </c>
    </row>
    <row r="4405" ht="12.75" customHeight="1">
      <c r="A4405" s="8" t="str">
        <f t="shared" si="1"/>
        <v>Gabon1985</v>
      </c>
      <c r="B4405" s="4" t="s">
        <v>90</v>
      </c>
      <c r="C4405" s="4">
        <v>1985.0</v>
      </c>
      <c r="D4405" s="4">
        <v>5.80000000000016</v>
      </c>
      <c r="E4405" s="4" t="s">
        <v>39</v>
      </c>
      <c r="F4405" s="4">
        <v>-1.62488355504303E8</v>
      </c>
      <c r="G4405" s="4">
        <v>3.33991475937269E9</v>
      </c>
      <c r="H4405" s="4" t="s">
        <v>39</v>
      </c>
      <c r="I4405" s="4" t="s">
        <v>39</v>
      </c>
      <c r="J4405" s="4" t="str">
        <f t="shared" si="2"/>
        <v>#VALUE!</v>
      </c>
      <c r="K4405" s="5" t="str">
        <f t="shared" si="3"/>
        <v>#VALUE!</v>
      </c>
      <c r="L4405" s="5" t="str">
        <f t="shared" si="4"/>
        <v>#VALUE!</v>
      </c>
      <c r="M4405" s="5" t="str">
        <f t="shared" si="5"/>
        <v>#VALUE!</v>
      </c>
      <c r="N4405" s="4" t="b">
        <v>1</v>
      </c>
      <c r="O4405" s="4" t="b">
        <v>1</v>
      </c>
      <c r="P4405" s="4" t="b">
        <v>1</v>
      </c>
      <c r="Q4405" s="4" t="b">
        <v>0</v>
      </c>
      <c r="R4405" s="4" t="s">
        <v>39</v>
      </c>
      <c r="S4405" s="4">
        <v>-2.33294933269416</v>
      </c>
      <c r="T4405" s="4">
        <v>-6.37234342064299E7</v>
      </c>
    </row>
    <row r="4406" ht="12.75" customHeight="1">
      <c r="A4406" s="8" t="str">
        <f t="shared" si="1"/>
        <v>Gabon1984</v>
      </c>
      <c r="B4406" s="4" t="s">
        <v>90</v>
      </c>
      <c r="C4406" s="4">
        <v>1984.0</v>
      </c>
      <c r="D4406" s="4">
        <v>4.90000000000026</v>
      </c>
      <c r="E4406" s="4" t="s">
        <v>39</v>
      </c>
      <c r="F4406" s="4">
        <v>1.12688520064571E8</v>
      </c>
      <c r="G4406" s="4">
        <v>3.56145156223569E9</v>
      </c>
      <c r="H4406" s="4" t="s">
        <v>39</v>
      </c>
      <c r="I4406" s="4" t="s">
        <v>39</v>
      </c>
      <c r="J4406" s="4" t="str">
        <f t="shared" si="2"/>
        <v>#VALUE!</v>
      </c>
      <c r="K4406" s="5" t="str">
        <f t="shared" si="3"/>
        <v>#VALUE!</v>
      </c>
      <c r="L4406" s="5" t="str">
        <f t="shared" si="4"/>
        <v>#VALUE!</v>
      </c>
      <c r="M4406" s="5" t="str">
        <f t="shared" si="5"/>
        <v>#VALUE!</v>
      </c>
      <c r="N4406" s="4" t="b">
        <v>0</v>
      </c>
      <c r="O4406" s="4" t="b">
        <v>0</v>
      </c>
      <c r="P4406" s="4" t="b">
        <v>1</v>
      </c>
      <c r="Q4406" s="4" t="b">
        <v>1</v>
      </c>
      <c r="R4406" s="4" t="s">
        <v>39</v>
      </c>
      <c r="S4406" s="4">
        <v>7.50890230839578</v>
      </c>
      <c r="T4406" s="4">
        <v>2.21536802862999E8</v>
      </c>
    </row>
    <row r="4407" ht="12.75" customHeight="1">
      <c r="A4407" s="8" t="str">
        <f t="shared" si="1"/>
        <v>Gabon1983</v>
      </c>
      <c r="B4407" s="4" t="s">
        <v>90</v>
      </c>
      <c r="C4407" s="4">
        <v>1983.0</v>
      </c>
      <c r="D4407" s="4">
        <v>1.99999999999912</v>
      </c>
      <c r="E4407" s="4" t="s">
        <v>39</v>
      </c>
      <c r="F4407" s="4">
        <v>9.79357813919371E7</v>
      </c>
      <c r="G4407" s="4">
        <v>3.39127573131834E9</v>
      </c>
      <c r="H4407" s="4" t="s">
        <v>39</v>
      </c>
      <c r="I4407" s="4" t="s">
        <v>39</v>
      </c>
      <c r="J4407" s="4" t="str">
        <f t="shared" si="2"/>
        <v>#VALUE!</v>
      </c>
      <c r="K4407" s="5" t="str">
        <f t="shared" si="3"/>
        <v>#VALUE!</v>
      </c>
      <c r="L4407" s="5" t="str">
        <f t="shared" si="4"/>
        <v>#VALUE!</v>
      </c>
      <c r="M4407" s="5" t="str">
        <f t="shared" si="5"/>
        <v>#VALUE!</v>
      </c>
      <c r="N4407" s="4" t="b">
        <v>0</v>
      </c>
      <c r="O4407" s="4" t="b">
        <v>1</v>
      </c>
      <c r="P4407" s="4" t="b">
        <v>0</v>
      </c>
      <c r="Q4407" s="4" t="b">
        <v>1</v>
      </c>
      <c r="R4407" s="4" t="s">
        <v>39</v>
      </c>
      <c r="S4407" s="4">
        <v>5.60824067925303</v>
      </c>
      <c r="T4407" s="4">
        <v>-1.7017583091735E8</v>
      </c>
    </row>
    <row r="4408" ht="12.75" customHeight="1">
      <c r="A4408" s="8" t="str">
        <f t="shared" si="1"/>
        <v>Gabon1982</v>
      </c>
      <c r="B4408" s="4" t="s">
        <v>90</v>
      </c>
      <c r="C4408" s="4">
        <v>1982.0</v>
      </c>
      <c r="D4408" s="4">
        <v>4.10000000000068</v>
      </c>
      <c r="E4408" s="4" t="s">
        <v>39</v>
      </c>
      <c r="F4408" s="4">
        <v>3.0936721125974E8</v>
      </c>
      <c r="G4408" s="4">
        <v>3.61800784444919E9</v>
      </c>
      <c r="H4408" s="4" t="s">
        <v>39</v>
      </c>
      <c r="I4408" s="4" t="s">
        <v>39</v>
      </c>
      <c r="J4408" s="4" t="str">
        <f t="shared" si="2"/>
        <v>#VALUE!</v>
      </c>
      <c r="K4408" s="5" t="str">
        <f t="shared" si="3"/>
        <v>#VALUE!</v>
      </c>
      <c r="L4408" s="5" t="str">
        <f t="shared" si="4"/>
        <v>#VALUE!</v>
      </c>
      <c r="M4408" s="5" t="str">
        <f t="shared" si="5"/>
        <v>#VALUE!</v>
      </c>
      <c r="N4408" s="4" t="b">
        <v>0</v>
      </c>
      <c r="O4408" s="4" t="b">
        <v>1</v>
      </c>
      <c r="P4408" s="4" t="b">
        <v>0</v>
      </c>
      <c r="Q4408" s="4" t="b">
        <v>0</v>
      </c>
      <c r="R4408" s="4" t="s">
        <v>39</v>
      </c>
      <c r="S4408" s="4">
        <v>-3.09752039780534</v>
      </c>
      <c r="T4408" s="4">
        <v>2.2673211313085E8</v>
      </c>
    </row>
    <row r="4409" ht="12.75" customHeight="1">
      <c r="A4409" s="8" t="str">
        <f t="shared" si="1"/>
        <v>Gabon1981</v>
      </c>
      <c r="B4409" s="4" t="s">
        <v>90</v>
      </c>
      <c r="C4409" s="4">
        <v>1981.0</v>
      </c>
      <c r="D4409" s="4">
        <v>-3.99999975398186</v>
      </c>
      <c r="E4409" s="4" t="s">
        <v>39</v>
      </c>
      <c r="F4409" s="4">
        <v>4.03302595159473E8</v>
      </c>
      <c r="G4409" s="4">
        <v>3.86226912692642E9</v>
      </c>
      <c r="H4409" s="4" t="s">
        <v>39</v>
      </c>
      <c r="I4409" s="4" t="s">
        <v>39</v>
      </c>
      <c r="J4409" s="4" t="str">
        <f t="shared" si="2"/>
        <v>#VALUE!</v>
      </c>
      <c r="K4409" s="5" t="str">
        <f t="shared" si="3"/>
        <v>#VALUE!</v>
      </c>
      <c r="L4409" s="5" t="str">
        <f t="shared" si="4"/>
        <v>#VALUE!</v>
      </c>
      <c r="M4409" s="5" t="str">
        <f t="shared" si="5"/>
        <v>#VALUE!</v>
      </c>
      <c r="N4409" s="4" t="b">
        <v>1</v>
      </c>
      <c r="O4409" s="4" t="b">
        <v>1</v>
      </c>
      <c r="P4409" s="4" t="b">
        <v>0</v>
      </c>
      <c r="Q4409" s="4" t="b">
        <v>0</v>
      </c>
      <c r="R4409" s="4" t="s">
        <v>39</v>
      </c>
      <c r="S4409" s="4">
        <v>5.09532927895786</v>
      </c>
      <c r="T4409" s="4">
        <v>2.4426128247723E8</v>
      </c>
    </row>
    <row r="4410" ht="12.75" customHeight="1">
      <c r="A4410" s="8" t="str">
        <f t="shared" si="1"/>
        <v>Gabon1980</v>
      </c>
      <c r="B4410" s="4" t="s">
        <v>90</v>
      </c>
      <c r="C4410" s="4">
        <v>1980.0</v>
      </c>
      <c r="D4410" s="20">
        <v>3.78508580717118E-7</v>
      </c>
      <c r="E4410" s="4" t="s">
        <v>39</v>
      </c>
      <c r="F4410" s="4">
        <v>3.83851621804177E8</v>
      </c>
      <c r="G4410" s="4">
        <v>4.27963793385126E9</v>
      </c>
      <c r="H4410" s="4" t="s">
        <v>39</v>
      </c>
      <c r="I4410" s="4" t="s">
        <v>39</v>
      </c>
      <c r="J4410" s="4" t="str">
        <f t="shared" si="2"/>
        <v>#VALUE!</v>
      </c>
      <c r="K4410" s="5" t="str">
        <f t="shared" si="3"/>
        <v>#VALUE!</v>
      </c>
      <c r="L4410" s="5" t="str">
        <f t="shared" si="4"/>
        <v>#VALUE!</v>
      </c>
      <c r="M4410" s="5" t="str">
        <f t="shared" si="5"/>
        <v>#VALUE!</v>
      </c>
      <c r="N4410" s="4" t="b">
        <v>1</v>
      </c>
      <c r="O4410" s="4" t="b">
        <v>1</v>
      </c>
      <c r="P4410" s="4" t="b">
        <v>0</v>
      </c>
      <c r="Q4410" s="4" t="b">
        <v>0</v>
      </c>
      <c r="R4410" s="4" t="s">
        <v>39</v>
      </c>
      <c r="S4410" s="4">
        <v>2.55293715765217</v>
      </c>
      <c r="T4410" s="4">
        <v>4.1736880692484E8</v>
      </c>
    </row>
    <row r="4411" ht="12.75" customHeight="1">
      <c r="A4411" s="8" t="str">
        <f t="shared" si="1"/>
        <v>Gabon1979</v>
      </c>
      <c r="B4411" s="4" t="s">
        <v>90</v>
      </c>
      <c r="C4411" s="4">
        <v>1979.0</v>
      </c>
      <c r="D4411" s="4">
        <v>-0.700003689977228</v>
      </c>
      <c r="E4411" s="4" t="s">
        <v>39</v>
      </c>
      <c r="F4411" s="4">
        <v>2.4764757804816E8</v>
      </c>
      <c r="G4411" s="4">
        <v>3.03025111635999E9</v>
      </c>
      <c r="H4411" s="4" t="s">
        <v>39</v>
      </c>
      <c r="I4411" s="4" t="s">
        <v>39</v>
      </c>
      <c r="J4411" s="4" t="str">
        <f t="shared" si="2"/>
        <v>#VALUE!</v>
      </c>
      <c r="K4411" s="5" t="str">
        <f t="shared" si="3"/>
        <v>#VALUE!</v>
      </c>
      <c r="L4411" s="5" t="str">
        <f t="shared" si="4"/>
        <v>#VALUE!</v>
      </c>
      <c r="M4411" s="5" t="str">
        <f t="shared" si="5"/>
        <v>#VALUE!</v>
      </c>
      <c r="N4411" s="4" t="b">
        <v>1</v>
      </c>
      <c r="O4411" s="4" t="b">
        <v>1</v>
      </c>
      <c r="P4411" s="4" t="b">
        <v>0</v>
      </c>
      <c r="Q4411" s="4" t="b">
        <v>0</v>
      </c>
      <c r="R4411" s="4" t="s">
        <v>39</v>
      </c>
      <c r="S4411" s="4">
        <v>0.474405279722845</v>
      </c>
      <c r="T4411" s="4">
        <v>-1.24938681749127E9</v>
      </c>
    </row>
    <row r="4412" ht="12.75" customHeight="1">
      <c r="A4412" s="8" t="str">
        <f t="shared" si="1"/>
        <v>Gabon1978</v>
      </c>
      <c r="B4412" s="4" t="s">
        <v>90</v>
      </c>
      <c r="C4412" s="4">
        <v>1978.0</v>
      </c>
      <c r="D4412" s="4">
        <v>-27.4999331190974</v>
      </c>
      <c r="E4412" s="4" t="s">
        <v>39</v>
      </c>
      <c r="F4412" s="4">
        <v>7.38735523319304E7</v>
      </c>
      <c r="G4412" s="4">
        <v>2.38947926918878E9</v>
      </c>
      <c r="H4412" s="4" t="s">
        <v>39</v>
      </c>
      <c r="I4412" s="4" t="s">
        <v>39</v>
      </c>
      <c r="J4412" s="4" t="str">
        <f t="shared" si="2"/>
        <v>#VALUE!</v>
      </c>
      <c r="K4412" s="5" t="str">
        <f t="shared" si="3"/>
        <v>#VALUE!</v>
      </c>
      <c r="L4412" s="5" t="str">
        <f t="shared" si="4"/>
        <v>#VALUE!</v>
      </c>
      <c r="M4412" s="5" t="str">
        <f t="shared" si="5"/>
        <v>#VALUE!</v>
      </c>
      <c r="N4412" s="4" t="b">
        <v>1</v>
      </c>
      <c r="O4412" s="4" t="b">
        <v>1</v>
      </c>
      <c r="P4412" s="4" t="b">
        <v>0</v>
      </c>
      <c r="Q4412" s="4" t="b">
        <v>0</v>
      </c>
      <c r="R4412" s="4" t="s">
        <v>39</v>
      </c>
      <c r="S4412" s="4">
        <v>-24.0492060700073</v>
      </c>
      <c r="T4412" s="4">
        <v>-6.4077184717121E8</v>
      </c>
    </row>
    <row r="4413" ht="12.75" customHeight="1">
      <c r="A4413" s="8" t="str">
        <f t="shared" si="1"/>
        <v>Gabon1977</v>
      </c>
      <c r="B4413" s="4" t="s">
        <v>90</v>
      </c>
      <c r="C4413" s="4">
        <v>1977.0</v>
      </c>
      <c r="D4413" s="4">
        <v>-20.6999985013058</v>
      </c>
      <c r="E4413" s="4" t="s">
        <v>39</v>
      </c>
      <c r="F4413" s="4" t="s">
        <v>39</v>
      </c>
      <c r="G4413" s="4">
        <v>2.80934907417738E9</v>
      </c>
      <c r="H4413" s="4" t="s">
        <v>39</v>
      </c>
      <c r="I4413" s="4" t="s">
        <v>39</v>
      </c>
      <c r="J4413" s="4" t="str">
        <f t="shared" si="2"/>
        <v>#VALUE!</v>
      </c>
      <c r="K4413" s="5" t="str">
        <f t="shared" si="3"/>
        <v>#VALUE!</v>
      </c>
      <c r="L4413" s="5" t="str">
        <f t="shared" si="4"/>
        <v>#VALUE!</v>
      </c>
      <c r="M4413" s="5" t="str">
        <f t="shared" si="5"/>
        <v>#VALUE!</v>
      </c>
      <c r="N4413" s="4" t="b">
        <v>1</v>
      </c>
      <c r="O4413" s="4" t="b">
        <v>1</v>
      </c>
      <c r="P4413" s="4" t="b">
        <v>0</v>
      </c>
      <c r="Q4413" s="4" t="b">
        <v>0</v>
      </c>
      <c r="R4413" s="4" t="s">
        <v>39</v>
      </c>
      <c r="S4413" s="4">
        <v>-12.582091168196</v>
      </c>
      <c r="T4413" s="4">
        <v>4.198698049886E8</v>
      </c>
    </row>
    <row r="4414" ht="12.75" customHeight="1">
      <c r="A4414" s="8" t="str">
        <f t="shared" si="1"/>
        <v>Gabon1976</v>
      </c>
      <c r="B4414" s="4" t="s">
        <v>90</v>
      </c>
      <c r="C4414" s="4">
        <v>1976.0</v>
      </c>
      <c r="D4414" s="4">
        <v>39.4000003246697</v>
      </c>
      <c r="E4414" s="4" t="s">
        <v>39</v>
      </c>
      <c r="F4414" s="4" t="s">
        <v>39</v>
      </c>
      <c r="G4414" s="4">
        <v>3.00940997090514E9</v>
      </c>
      <c r="H4414" s="4" t="s">
        <v>39</v>
      </c>
      <c r="I4414" s="4" t="s">
        <v>39</v>
      </c>
      <c r="J4414" s="4" t="str">
        <f t="shared" si="2"/>
        <v>#VALUE!</v>
      </c>
      <c r="K4414" s="5" t="str">
        <f t="shared" si="3"/>
        <v>#VALUE!</v>
      </c>
      <c r="L4414" s="5" t="str">
        <f t="shared" si="4"/>
        <v>#VALUE!</v>
      </c>
      <c r="M4414" s="5" t="str">
        <f t="shared" si="5"/>
        <v>#VALUE!</v>
      </c>
      <c r="N4414" s="4" t="b">
        <v>1</v>
      </c>
      <c r="O4414" s="4" t="b">
        <v>1</v>
      </c>
      <c r="P4414" s="4" t="b">
        <v>1</v>
      </c>
      <c r="Q4414" s="4" t="b">
        <v>0</v>
      </c>
      <c r="R4414" s="4" t="s">
        <v>39</v>
      </c>
      <c r="S4414" s="4">
        <v>35.6253379697775</v>
      </c>
      <c r="T4414" s="4">
        <v>2.00060896727759E8</v>
      </c>
    </row>
    <row r="4415" ht="12.75" customHeight="1">
      <c r="A4415" s="8" t="str">
        <f t="shared" si="1"/>
        <v>Gabon1975</v>
      </c>
      <c r="B4415" s="4" t="s">
        <v>90</v>
      </c>
      <c r="C4415" s="4">
        <v>1975.0</v>
      </c>
      <c r="D4415" s="4">
        <v>6.9000031915537</v>
      </c>
      <c r="E4415" s="4" t="s">
        <v>39</v>
      </c>
      <c r="F4415" s="4" t="s">
        <v>39</v>
      </c>
      <c r="G4415" s="4">
        <v>2.15759293660712E9</v>
      </c>
      <c r="H4415" s="4" t="s">
        <v>39</v>
      </c>
      <c r="I4415" s="4" t="s">
        <v>39</v>
      </c>
      <c r="J4415" s="4" t="str">
        <f t="shared" si="2"/>
        <v>#VALUE!</v>
      </c>
      <c r="K4415" s="5" t="str">
        <f t="shared" si="3"/>
        <v>#VALUE!</v>
      </c>
      <c r="L4415" s="5" t="str">
        <f t="shared" si="4"/>
        <v>#VALUE!</v>
      </c>
      <c r="M4415" s="5" t="str">
        <f t="shared" si="5"/>
        <v>#VALUE!</v>
      </c>
      <c r="N4415" s="4" t="b">
        <v>0</v>
      </c>
      <c r="O4415" s="4" t="b">
        <v>1</v>
      </c>
      <c r="P4415" s="4" t="b">
        <v>1</v>
      </c>
      <c r="Q4415" s="4" t="b">
        <v>0</v>
      </c>
      <c r="R4415" s="4" t="s">
        <v>39</v>
      </c>
      <c r="S4415" s="4">
        <v>19.1901149100017</v>
      </c>
      <c r="T4415" s="4">
        <v>-8.51817034298019E8</v>
      </c>
    </row>
    <row r="4416" ht="12.75" customHeight="1">
      <c r="A4416" s="8" t="str">
        <f t="shared" si="1"/>
        <v>Gabon1974</v>
      </c>
      <c r="B4416" s="4" t="s">
        <v>90</v>
      </c>
      <c r="C4416" s="4">
        <v>1974.0</v>
      </c>
      <c r="D4416" s="4">
        <v>6.64718912128476</v>
      </c>
      <c r="E4416" s="4" t="s">
        <v>39</v>
      </c>
      <c r="F4416" s="4" t="s">
        <v>39</v>
      </c>
      <c r="G4416" s="4">
        <v>1.5442160039841E9</v>
      </c>
      <c r="H4416" s="4" t="s">
        <v>39</v>
      </c>
      <c r="I4416" s="4" t="s">
        <v>39</v>
      </c>
      <c r="J4416" s="4" t="str">
        <f t="shared" si="2"/>
        <v>#VALUE!</v>
      </c>
      <c r="K4416" s="5" t="str">
        <f t="shared" si="3"/>
        <v>#VALUE!</v>
      </c>
      <c r="L4416" s="5" t="str">
        <f t="shared" si="4"/>
        <v>#VALUE!</v>
      </c>
      <c r="M4416" s="5" t="str">
        <f t="shared" si="5"/>
        <v>#VALUE!</v>
      </c>
      <c r="N4416" s="4" t="b">
        <v>0</v>
      </c>
      <c r="O4416" s="4" t="b">
        <v>1</v>
      </c>
      <c r="P4416" s="4" t="b">
        <v>1</v>
      </c>
      <c r="Q4416" s="4" t="b">
        <v>0</v>
      </c>
      <c r="R4416" s="4" t="s">
        <v>39</v>
      </c>
      <c r="S4416" s="4">
        <v>39.4870951788448</v>
      </c>
      <c r="T4416" s="4">
        <v>-6.13376932623019E8</v>
      </c>
    </row>
    <row r="4417" ht="12.75" customHeight="1">
      <c r="A4417" s="8" t="str">
        <f t="shared" si="1"/>
        <v>Gabon1973</v>
      </c>
      <c r="B4417" s="4" t="s">
        <v>90</v>
      </c>
      <c r="C4417" s="4">
        <v>1973.0</v>
      </c>
      <c r="D4417" s="4">
        <v>7.04325703339906</v>
      </c>
      <c r="E4417" s="4" t="s">
        <v>39</v>
      </c>
      <c r="F4417" s="4" t="s">
        <v>39</v>
      </c>
      <c r="G4417" s="4">
        <v>7.22780701123251E8</v>
      </c>
      <c r="H4417" s="4" t="s">
        <v>39</v>
      </c>
      <c r="I4417" s="4" t="s">
        <v>39</v>
      </c>
      <c r="J4417" s="4" t="str">
        <f t="shared" si="2"/>
        <v>#VALUE!</v>
      </c>
      <c r="K4417" s="5" t="str">
        <f t="shared" si="3"/>
        <v>#VALUE!</v>
      </c>
      <c r="L4417" s="5" t="str">
        <f t="shared" si="4"/>
        <v>#VALUE!</v>
      </c>
      <c r="M4417" s="5" t="str">
        <f t="shared" si="5"/>
        <v>#VALUE!</v>
      </c>
      <c r="N4417" s="4" t="b">
        <v>0</v>
      </c>
      <c r="O4417" s="4" t="b">
        <v>1</v>
      </c>
      <c r="P4417" s="4" t="b">
        <v>1</v>
      </c>
      <c r="Q4417" s="4" t="b">
        <v>0</v>
      </c>
      <c r="R4417" s="4" t="s">
        <v>39</v>
      </c>
      <c r="S4417" s="4">
        <v>10.1824336186273</v>
      </c>
      <c r="T4417" s="4">
        <v>-8.21435302860849E8</v>
      </c>
    </row>
    <row r="4418" ht="12.75" customHeight="1">
      <c r="A4418" s="8" t="str">
        <f t="shared" si="1"/>
        <v>Gabon1972</v>
      </c>
      <c r="B4418" s="4" t="s">
        <v>90</v>
      </c>
      <c r="C4418" s="4">
        <v>1972.0</v>
      </c>
      <c r="D4418" s="4">
        <v>8.39110182815226</v>
      </c>
      <c r="E4418" s="4" t="s">
        <v>39</v>
      </c>
      <c r="F4418" s="4" t="s">
        <v>39</v>
      </c>
      <c r="G4418" s="4">
        <v>4.30508357723916E8</v>
      </c>
      <c r="H4418" s="4" t="s">
        <v>39</v>
      </c>
      <c r="I4418" s="4" t="s">
        <v>39</v>
      </c>
      <c r="J4418" s="4" t="str">
        <f t="shared" si="2"/>
        <v>#VALUE!</v>
      </c>
      <c r="K4418" s="5" t="str">
        <f t="shared" si="3"/>
        <v>#VALUE!</v>
      </c>
      <c r="L4418" s="5" t="str">
        <f t="shared" si="4"/>
        <v>#VALUE!</v>
      </c>
      <c r="M4418" s="5" t="str">
        <f t="shared" si="5"/>
        <v>#VALUE!</v>
      </c>
      <c r="N4418" s="4" t="b">
        <v>0</v>
      </c>
      <c r="O4418" s="4" t="b">
        <v>0</v>
      </c>
      <c r="P4418" s="4" t="b">
        <v>1</v>
      </c>
      <c r="Q4418" s="4" t="b">
        <v>1</v>
      </c>
      <c r="R4418" s="4" t="s">
        <v>39</v>
      </c>
      <c r="S4418" s="4">
        <v>11.3369706830662</v>
      </c>
      <c r="T4418" s="4">
        <v>-2.92272343399334E8</v>
      </c>
    </row>
    <row r="4419" ht="12.75" customHeight="1">
      <c r="A4419" s="8" t="str">
        <f t="shared" si="1"/>
        <v>Gabon1971</v>
      </c>
      <c r="B4419" s="4" t="s">
        <v>90</v>
      </c>
      <c r="C4419" s="4">
        <v>1971.0</v>
      </c>
      <c r="D4419" s="4">
        <v>4.9697320598104</v>
      </c>
      <c r="E4419" s="4" t="s">
        <v>39</v>
      </c>
      <c r="F4419" s="4" t="s">
        <v>39</v>
      </c>
      <c r="G4419" s="4">
        <v>3.81687073058558E8</v>
      </c>
      <c r="H4419" s="4" t="s">
        <v>39</v>
      </c>
      <c r="I4419" s="4" t="s">
        <v>39</v>
      </c>
      <c r="J4419" s="4" t="str">
        <f t="shared" si="2"/>
        <v>#VALUE!</v>
      </c>
      <c r="K4419" s="5" t="str">
        <f t="shared" si="3"/>
        <v>#VALUE!</v>
      </c>
      <c r="L4419" s="5" t="str">
        <f t="shared" si="4"/>
        <v>#VALUE!</v>
      </c>
      <c r="M4419" s="5" t="str">
        <f t="shared" si="5"/>
        <v>#VALUE!</v>
      </c>
      <c r="N4419" s="4" t="b">
        <v>0</v>
      </c>
      <c r="O4419" s="4" t="b">
        <v>1</v>
      </c>
      <c r="P4419" s="4" t="b">
        <v>1</v>
      </c>
      <c r="Q4419" s="4" t="b">
        <v>1</v>
      </c>
      <c r="R4419" s="4" t="s">
        <v>39</v>
      </c>
      <c r="S4419" s="4">
        <v>10.2587309116899</v>
      </c>
      <c r="T4419" s="4">
        <v>-4.8821284665358E7</v>
      </c>
    </row>
    <row r="4420" ht="12.75" customHeight="1">
      <c r="A4420" s="8" t="str">
        <f t="shared" si="1"/>
        <v>Gabon1970</v>
      </c>
      <c r="B4420" s="4" t="s">
        <v>90</v>
      </c>
      <c r="C4420" s="4">
        <v>1970.0</v>
      </c>
      <c r="D4420" s="4">
        <v>5.74934124495759</v>
      </c>
      <c r="E4420" s="4" t="s">
        <v>39</v>
      </c>
      <c r="F4420" s="4" t="s">
        <v>39</v>
      </c>
      <c r="G4420" s="4">
        <v>3.23802475480977E8</v>
      </c>
      <c r="H4420" s="4" t="s">
        <v>39</v>
      </c>
      <c r="I4420" s="4" t="s">
        <v>39</v>
      </c>
      <c r="J4420" s="4" t="str">
        <f t="shared" si="2"/>
        <v>#VALUE!</v>
      </c>
      <c r="K4420" s="5" t="str">
        <f t="shared" si="3"/>
        <v>#VALUE!</v>
      </c>
      <c r="L4420" s="5" t="str">
        <f t="shared" si="4"/>
        <v>#VALUE!</v>
      </c>
      <c r="M4420" s="5" t="str">
        <f t="shared" si="5"/>
        <v>#VALUE!</v>
      </c>
      <c r="N4420" s="4" t="b">
        <v>0</v>
      </c>
      <c r="O4420" s="4" t="b">
        <v>1</v>
      </c>
      <c r="P4420" s="4" t="b">
        <v>1</v>
      </c>
      <c r="Q4420" s="4" t="b">
        <v>0</v>
      </c>
      <c r="R4420" s="4" t="s">
        <v>39</v>
      </c>
      <c r="S4420" s="4">
        <v>8.67934217556071</v>
      </c>
      <c r="T4420" s="4">
        <v>-5.78845975775809E7</v>
      </c>
    </row>
    <row r="4421" ht="12.75" customHeight="1">
      <c r="A4421" s="8" t="str">
        <f t="shared" si="1"/>
        <v>Gabon1969</v>
      </c>
      <c r="B4421" s="4" t="s">
        <v>90</v>
      </c>
      <c r="C4421" s="4">
        <v>1969.0</v>
      </c>
      <c r="D4421" s="4">
        <v>6.17286748964789</v>
      </c>
      <c r="E4421" s="4" t="s">
        <v>39</v>
      </c>
      <c r="F4421" s="4" t="s">
        <v>39</v>
      </c>
      <c r="G4421" s="4">
        <v>3.18124701048949E8</v>
      </c>
      <c r="H4421" s="4" t="s">
        <v>39</v>
      </c>
      <c r="I4421" s="4" t="s">
        <v>39</v>
      </c>
      <c r="J4421" s="4" t="str">
        <f t="shared" si="2"/>
        <v>#VALUE!</v>
      </c>
      <c r="K4421" s="5" t="str">
        <f t="shared" si="3"/>
        <v>#VALUE!</v>
      </c>
      <c r="L4421" s="5" t="str">
        <f t="shared" si="4"/>
        <v>#VALUE!</v>
      </c>
      <c r="M4421" s="5" t="str">
        <f t="shared" si="5"/>
        <v>#VALUE!</v>
      </c>
      <c r="N4421" s="4" t="b">
        <v>0</v>
      </c>
      <c r="O4421" s="4" t="b">
        <v>0</v>
      </c>
      <c r="P4421" s="4" t="b">
        <v>1</v>
      </c>
      <c r="Q4421" s="4" t="b">
        <v>0</v>
      </c>
      <c r="R4421" s="4" t="s">
        <v>39</v>
      </c>
      <c r="S4421" s="4">
        <v>8.08291043381715</v>
      </c>
      <c r="T4421" s="4">
        <v>-5677774.43202799</v>
      </c>
    </row>
    <row r="4422" ht="12.75" customHeight="1">
      <c r="A4422" s="8" t="str">
        <f t="shared" si="1"/>
        <v>Gabon1968</v>
      </c>
      <c r="B4422" s="4" t="s">
        <v>90</v>
      </c>
      <c r="C4422" s="4">
        <v>1968.0</v>
      </c>
      <c r="D4422" s="4">
        <v>5.39046368410487</v>
      </c>
      <c r="E4422" s="4" t="s">
        <v>39</v>
      </c>
      <c r="F4422" s="4" t="s">
        <v>39</v>
      </c>
      <c r="G4422" s="4">
        <v>2.94468564534369E8</v>
      </c>
      <c r="H4422" s="4" t="s">
        <v>39</v>
      </c>
      <c r="I4422" s="4" t="s">
        <v>39</v>
      </c>
      <c r="J4422" s="4" t="str">
        <f t="shared" si="2"/>
        <v>#VALUE!</v>
      </c>
      <c r="K4422" s="5" t="str">
        <f t="shared" si="3"/>
        <v>#VALUE!</v>
      </c>
      <c r="L4422" s="5" t="str">
        <f t="shared" si="4"/>
        <v>#VALUE!</v>
      </c>
      <c r="M4422" s="5" t="str">
        <f t="shared" si="5"/>
        <v>#VALUE!</v>
      </c>
      <c r="N4422" s="4" t="b">
        <v>0</v>
      </c>
      <c r="O4422" s="4" t="b">
        <v>0</v>
      </c>
      <c r="P4422" s="4" t="b">
        <v>1</v>
      </c>
      <c r="Q4422" s="4" t="b">
        <v>0</v>
      </c>
      <c r="R4422" s="4" t="s">
        <v>39</v>
      </c>
      <c r="S4422" s="4">
        <v>2.50880088058756</v>
      </c>
      <c r="T4422" s="4">
        <v>-2.365613651458E7</v>
      </c>
    </row>
    <row r="4423" ht="12.75" customHeight="1">
      <c r="A4423" s="8" t="str">
        <f t="shared" si="1"/>
        <v>Gabon1967</v>
      </c>
      <c r="B4423" s="4" t="s">
        <v>90</v>
      </c>
      <c r="C4423" s="4">
        <v>1967.0</v>
      </c>
      <c r="D4423" s="4">
        <v>5.41844087462158</v>
      </c>
      <c r="E4423" s="4" t="s">
        <v>39</v>
      </c>
      <c r="F4423" s="4" t="s">
        <v>39</v>
      </c>
      <c r="G4423" s="4">
        <v>2.71543680279285E8</v>
      </c>
      <c r="H4423" s="4" t="s">
        <v>39</v>
      </c>
      <c r="I4423" s="4" t="s">
        <v>39</v>
      </c>
      <c r="J4423" s="4" t="str">
        <f t="shared" si="2"/>
        <v>#VALUE!</v>
      </c>
      <c r="K4423" s="5" t="str">
        <f t="shared" si="3"/>
        <v>#VALUE!</v>
      </c>
      <c r="L4423" s="5" t="str">
        <f t="shared" si="4"/>
        <v>#VALUE!</v>
      </c>
      <c r="M4423" s="5" t="str">
        <f t="shared" si="5"/>
        <v>#VALUE!</v>
      </c>
      <c r="N4423" s="4" t="b">
        <v>0</v>
      </c>
      <c r="O4423" s="4" t="b">
        <v>0</v>
      </c>
      <c r="P4423" s="4" t="b">
        <v>1</v>
      </c>
      <c r="Q4423" s="4" t="b">
        <v>0</v>
      </c>
      <c r="R4423" s="4" t="s">
        <v>39</v>
      </c>
      <c r="S4423" s="4">
        <v>4.11515285426293</v>
      </c>
      <c r="T4423" s="4">
        <v>-2.29248842550839E7</v>
      </c>
    </row>
    <row r="4424" ht="12.75" customHeight="1">
      <c r="A4424" s="8" t="str">
        <f t="shared" si="1"/>
        <v>Gabon1966</v>
      </c>
      <c r="B4424" s="4" t="s">
        <v>90</v>
      </c>
      <c r="C4424" s="4">
        <v>1966.0</v>
      </c>
      <c r="D4424" s="4">
        <v>7.01615104546845</v>
      </c>
      <c r="E4424" s="4" t="s">
        <v>39</v>
      </c>
      <c r="F4424" s="4" t="s">
        <v>39</v>
      </c>
      <c r="G4424" s="4">
        <v>2.45849781715899E8</v>
      </c>
      <c r="H4424" s="4" t="s">
        <v>39</v>
      </c>
      <c r="I4424" s="4" t="s">
        <v>39</v>
      </c>
      <c r="J4424" s="4" t="str">
        <f t="shared" si="2"/>
        <v>#VALUE!</v>
      </c>
      <c r="K4424" s="5" t="str">
        <f t="shared" si="3"/>
        <v>#VALUE!</v>
      </c>
      <c r="L4424" s="5" t="str">
        <f t="shared" si="4"/>
        <v>#VALUE!</v>
      </c>
      <c r="M4424" s="5" t="str">
        <f t="shared" si="5"/>
        <v>#VALUE!</v>
      </c>
      <c r="N4424" s="4" t="b">
        <v>0</v>
      </c>
      <c r="O4424" s="4" t="b">
        <v>0</v>
      </c>
      <c r="P4424" s="4" t="b">
        <v>1</v>
      </c>
      <c r="Q4424" s="4" t="b">
        <v>0</v>
      </c>
      <c r="R4424" s="4" t="s">
        <v>39</v>
      </c>
      <c r="S4424" s="4">
        <v>4.50800456670004</v>
      </c>
      <c r="T4424" s="4">
        <v>-2.5693898563386E7</v>
      </c>
    </row>
    <row r="4425" ht="12.75" customHeight="1">
      <c r="A4425" s="8" t="str">
        <f t="shared" si="1"/>
        <v>Gabon1965</v>
      </c>
      <c r="B4425" s="4" t="s">
        <v>90</v>
      </c>
      <c r="C4425" s="4">
        <v>1965.0</v>
      </c>
      <c r="D4425" s="4">
        <v>7.01612934274769</v>
      </c>
      <c r="E4425" s="4" t="s">
        <v>39</v>
      </c>
      <c r="F4425" s="4" t="s">
        <v>39</v>
      </c>
      <c r="G4425" s="4">
        <v>2.26474285587108E8</v>
      </c>
      <c r="H4425" s="4" t="s">
        <v>39</v>
      </c>
      <c r="I4425" s="4" t="s">
        <v>39</v>
      </c>
      <c r="J4425" s="4" t="str">
        <f t="shared" si="2"/>
        <v>#VALUE!</v>
      </c>
      <c r="K4425" s="5" t="str">
        <f t="shared" si="3"/>
        <v>#VALUE!</v>
      </c>
      <c r="L4425" s="5" t="str">
        <f t="shared" si="4"/>
        <v>#VALUE!</v>
      </c>
      <c r="M4425" s="5" t="str">
        <f t="shared" si="5"/>
        <v>#VALUE!</v>
      </c>
      <c r="N4425" s="4" t="b">
        <v>0</v>
      </c>
      <c r="O4425" s="4" t="b">
        <v>0</v>
      </c>
      <c r="P4425" s="4" t="b">
        <v>1</v>
      </c>
      <c r="Q4425" s="4" t="b">
        <v>1</v>
      </c>
      <c r="R4425" s="4" t="s">
        <v>39</v>
      </c>
      <c r="S4425" s="4">
        <v>8.33333566041171</v>
      </c>
      <c r="T4425" s="4">
        <v>-1.9375496128791E7</v>
      </c>
    </row>
    <row r="4426" ht="12.75" customHeight="1">
      <c r="A4426" s="8" t="str">
        <f t="shared" si="1"/>
        <v>Gabon1964</v>
      </c>
      <c r="B4426" s="4" t="s">
        <v>90</v>
      </c>
      <c r="C4426" s="4">
        <v>1964.0</v>
      </c>
      <c r="D4426" s="4">
        <v>7.01615574104079</v>
      </c>
      <c r="E4426" s="4" t="s">
        <v>39</v>
      </c>
      <c r="F4426" s="4" t="s">
        <v>39</v>
      </c>
      <c r="G4426" s="4">
        <v>2.15679855272516E8</v>
      </c>
      <c r="H4426" s="4" t="s">
        <v>39</v>
      </c>
      <c r="I4426" s="4" t="s">
        <v>39</v>
      </c>
      <c r="J4426" s="4" t="str">
        <f t="shared" si="2"/>
        <v>#VALUE!</v>
      </c>
      <c r="K4426" s="5" t="str">
        <f t="shared" si="3"/>
        <v>#VALUE!</v>
      </c>
      <c r="L4426" s="5" t="str">
        <f t="shared" si="4"/>
        <v>#VALUE!</v>
      </c>
      <c r="M4426" s="5" t="str">
        <f t="shared" si="5"/>
        <v>#VALUE!</v>
      </c>
      <c r="N4426" s="4" t="b">
        <v>0</v>
      </c>
      <c r="O4426" s="4" t="b">
        <v>0</v>
      </c>
      <c r="P4426" s="4" t="b">
        <v>1</v>
      </c>
      <c r="Q4426" s="4" t="b">
        <v>1</v>
      </c>
      <c r="R4426" s="4" t="s">
        <v>39</v>
      </c>
      <c r="S4426" s="4">
        <v>4.55445363440386</v>
      </c>
      <c r="T4426" s="4">
        <v>-1.07944303145919E7</v>
      </c>
    </row>
    <row r="4427" ht="12.75" customHeight="1">
      <c r="A4427" s="8" t="str">
        <f t="shared" si="1"/>
        <v>Gabon1963</v>
      </c>
      <c r="B4427" s="4" t="s">
        <v>90</v>
      </c>
      <c r="C4427" s="4">
        <v>1963.0</v>
      </c>
      <c r="D4427" s="4" t="s">
        <v>39</v>
      </c>
      <c r="E4427" s="4" t="s">
        <v>39</v>
      </c>
      <c r="F4427" s="4" t="s">
        <v>39</v>
      </c>
      <c r="G4427" s="4">
        <v>1.54480244246844E8</v>
      </c>
      <c r="H4427" s="4" t="s">
        <v>39</v>
      </c>
      <c r="I4427" s="4" t="s">
        <v>39</v>
      </c>
      <c r="J4427" s="4" t="str">
        <f t="shared" si="2"/>
        <v>#VALUE!</v>
      </c>
      <c r="K4427" s="5" t="str">
        <f t="shared" si="3"/>
        <v>#VALUE!</v>
      </c>
      <c r="L4427" s="5" t="str">
        <f t="shared" si="4"/>
        <v>#VALUE!</v>
      </c>
      <c r="M4427" s="5" t="str">
        <f t="shared" si="5"/>
        <v>#VALUE!</v>
      </c>
      <c r="N4427" s="4" t="s">
        <v>39</v>
      </c>
      <c r="O4427" s="4" t="s">
        <v>39</v>
      </c>
      <c r="P4427" s="4" t="s">
        <v>39</v>
      </c>
      <c r="Q4427" s="4" t="b">
        <v>1</v>
      </c>
      <c r="R4427" s="4" t="s">
        <v>39</v>
      </c>
      <c r="S4427" s="4">
        <v>6.09243528403599</v>
      </c>
      <c r="T4427" s="4">
        <v>-6.1199611025672E7</v>
      </c>
    </row>
    <row r="4428" ht="12.75" customHeight="1">
      <c r="A4428" s="8" t="str">
        <f t="shared" si="1"/>
        <v>Gabon1962</v>
      </c>
      <c r="B4428" s="4" t="s">
        <v>90</v>
      </c>
      <c r="C4428" s="4">
        <v>1962.0</v>
      </c>
      <c r="D4428" s="4" t="s">
        <v>39</v>
      </c>
      <c r="E4428" s="4" t="s">
        <v>39</v>
      </c>
      <c r="F4428" s="4" t="s">
        <v>39</v>
      </c>
      <c r="G4428" s="4">
        <v>1.82796536499884E8</v>
      </c>
      <c r="H4428" s="4" t="s">
        <v>39</v>
      </c>
      <c r="I4428" s="4" t="s">
        <v>39</v>
      </c>
      <c r="J4428" s="4" t="str">
        <f t="shared" si="2"/>
        <v>#VALUE!</v>
      </c>
      <c r="K4428" s="5" t="str">
        <f t="shared" si="3"/>
        <v>#VALUE!</v>
      </c>
      <c r="L4428" s="5" t="str">
        <f t="shared" si="4"/>
        <v>#VALUE!</v>
      </c>
      <c r="M4428" s="5" t="str">
        <f t="shared" si="5"/>
        <v>#VALUE!</v>
      </c>
      <c r="N4428" s="4" t="s">
        <v>39</v>
      </c>
      <c r="O4428" s="4" t="s">
        <v>39</v>
      </c>
      <c r="P4428" s="4" t="s">
        <v>39</v>
      </c>
      <c r="Q4428" s="4" t="s">
        <v>39</v>
      </c>
      <c r="R4428" s="4" t="s">
        <v>39</v>
      </c>
      <c r="S4428" s="4">
        <v>7.44921159688671</v>
      </c>
      <c r="T4428" s="4">
        <v>2.831629225304E7</v>
      </c>
    </row>
    <row r="4429" ht="12.75" customHeight="1">
      <c r="A4429" s="8" t="str">
        <f t="shared" si="1"/>
        <v>Gabon1961</v>
      </c>
      <c r="B4429" s="4" t="s">
        <v>90</v>
      </c>
      <c r="C4429" s="4">
        <v>1961.0</v>
      </c>
      <c r="D4429" s="4" t="s">
        <v>39</v>
      </c>
      <c r="E4429" s="4" t="s">
        <v>39</v>
      </c>
      <c r="F4429" s="4" t="s">
        <v>39</v>
      </c>
      <c r="G4429" s="4">
        <v>1.67637907381723E8</v>
      </c>
      <c r="H4429" s="4" t="s">
        <v>39</v>
      </c>
      <c r="I4429" s="4" t="s">
        <v>39</v>
      </c>
      <c r="J4429" s="4" t="str">
        <f t="shared" si="2"/>
        <v>#VALUE!</v>
      </c>
      <c r="K4429" s="5" t="str">
        <f t="shared" si="3"/>
        <v>#VALUE!</v>
      </c>
      <c r="L4429" s="5" t="str">
        <f t="shared" si="4"/>
        <v>#VALUE!</v>
      </c>
      <c r="M4429" s="5" t="str">
        <f t="shared" si="5"/>
        <v>#VALUE!</v>
      </c>
      <c r="N4429" s="4" t="s">
        <v>39</v>
      </c>
      <c r="O4429" s="4" t="s">
        <v>39</v>
      </c>
      <c r="P4429" s="4" t="s">
        <v>39</v>
      </c>
      <c r="Q4429" s="4" t="s">
        <v>39</v>
      </c>
      <c r="R4429" s="4" t="s">
        <v>39</v>
      </c>
      <c r="S4429" s="4">
        <v>14.7668431868332</v>
      </c>
      <c r="T4429" s="4">
        <v>-1.5158629118161E7</v>
      </c>
    </row>
    <row r="4430" ht="12.75" customHeight="1">
      <c r="A4430" s="8" t="str">
        <f t="shared" si="1"/>
        <v>Gabon1960</v>
      </c>
      <c r="B4430" s="4" t="s">
        <v>90</v>
      </c>
      <c r="C4430" s="4">
        <v>1960.0</v>
      </c>
      <c r="D4430" s="4" t="s">
        <v>39</v>
      </c>
      <c r="E4430" s="4" t="s">
        <v>39</v>
      </c>
      <c r="F4430" s="4" t="s">
        <v>39</v>
      </c>
      <c r="G4430" s="4">
        <v>1.41468977570007E8</v>
      </c>
      <c r="H4430" s="4" t="s">
        <v>39</v>
      </c>
      <c r="I4430" s="4" t="s">
        <v>39</v>
      </c>
      <c r="J4430" s="4" t="str">
        <f t="shared" si="2"/>
        <v>#VALUE!</v>
      </c>
      <c r="K4430" s="5" t="str">
        <f t="shared" si="3"/>
        <v>#VALUE!</v>
      </c>
      <c r="L4430" s="5" t="str">
        <f t="shared" si="4"/>
        <v>#VALUE!</v>
      </c>
      <c r="M4430" s="5" t="str">
        <f t="shared" si="5"/>
        <v>#VALUE!</v>
      </c>
      <c r="N4430" s="4" t="s">
        <v>39</v>
      </c>
      <c r="O4430" s="4" t="s">
        <v>39</v>
      </c>
      <c r="P4430" s="4" t="s">
        <v>39</v>
      </c>
      <c r="Q4430" s="4" t="s">
        <v>39</v>
      </c>
      <c r="R4430" s="4" t="s">
        <v>39</v>
      </c>
      <c r="S4430" s="4" t="s">
        <v>39</v>
      </c>
      <c r="T4430" s="4">
        <v>-2.61689298117159E7</v>
      </c>
    </row>
    <row r="4431" ht="12.75" customHeight="1">
      <c r="A4431" s="8" t="str">
        <f t="shared" si="1"/>
        <v>Georgia2022</v>
      </c>
      <c r="B4431" s="4" t="s">
        <v>91</v>
      </c>
      <c r="C4431" s="4">
        <v>2022.0</v>
      </c>
      <c r="D4431" s="4" t="s">
        <v>39</v>
      </c>
      <c r="E4431" s="4" t="s">
        <v>39</v>
      </c>
      <c r="F4431" s="4" t="s">
        <v>39</v>
      </c>
      <c r="G4431" s="4">
        <v>2.46053754200672E10</v>
      </c>
      <c r="H4431" s="4" t="s">
        <v>39</v>
      </c>
      <c r="I4431" s="4" t="s">
        <v>39</v>
      </c>
      <c r="J4431" s="4" t="str">
        <f t="shared" si="2"/>
        <v>#VALUE!</v>
      </c>
      <c r="K4431" s="5" t="str">
        <f t="shared" si="3"/>
        <v>#VALUE!</v>
      </c>
      <c r="L4431" s="5" t="str">
        <f t="shared" si="4"/>
        <v>#VALUE!</v>
      </c>
      <c r="M4431" s="5" t="str">
        <f t="shared" si="5"/>
        <v>#VALUE!</v>
      </c>
      <c r="N4431" s="4" t="s">
        <v>39</v>
      </c>
      <c r="O4431" s="4" t="s">
        <v>39</v>
      </c>
      <c r="P4431" s="4" t="s">
        <v>39</v>
      </c>
      <c r="Q4431" s="4" t="s">
        <v>39</v>
      </c>
      <c r="R4431" s="4" t="s">
        <v>39</v>
      </c>
      <c r="S4431" s="4">
        <v>10.1087199365244</v>
      </c>
      <c r="T4431" s="4" t="s">
        <v>39</v>
      </c>
    </row>
    <row r="4432" ht="12.75" customHeight="1">
      <c r="A4432" s="8" t="str">
        <f t="shared" si="1"/>
        <v>Georgia2021</v>
      </c>
      <c r="B4432" s="4" t="s">
        <v>91</v>
      </c>
      <c r="C4432" s="4">
        <v>2021.0</v>
      </c>
      <c r="D4432" s="4">
        <v>10.358942597046</v>
      </c>
      <c r="E4432" s="4">
        <v>-8.74337622244143E8</v>
      </c>
      <c r="F4432" s="4">
        <v>-1.93742076477E9</v>
      </c>
      <c r="G4432" s="4">
        <v>1.8629365612096E10</v>
      </c>
      <c r="H4432" s="4">
        <v>25.4228821293322</v>
      </c>
      <c r="I4432" s="4">
        <v>31.4438755551289</v>
      </c>
      <c r="J4432" s="4">
        <f t="shared" si="2"/>
        <v>473612166101</v>
      </c>
      <c r="K4432" s="5">
        <f t="shared" si="3"/>
        <v>585779453978</v>
      </c>
      <c r="L4432" s="5">
        <f t="shared" si="4"/>
        <v>112167287877</v>
      </c>
      <c r="M4432" s="5">
        <f t="shared" si="5"/>
        <v>6.020993426</v>
      </c>
      <c r="N4432" s="4" t="s">
        <v>39</v>
      </c>
      <c r="O4432" s="4" t="s">
        <v>39</v>
      </c>
      <c r="P4432" s="4" t="s">
        <v>39</v>
      </c>
      <c r="Q4432" s="4" t="s">
        <v>39</v>
      </c>
      <c r="R4432" s="4" t="s">
        <v>39</v>
      </c>
      <c r="S4432" s="4">
        <v>10.4655371977056</v>
      </c>
      <c r="T4432" s="4">
        <v>-5.97600980797119E9</v>
      </c>
    </row>
    <row r="4433" ht="12.75" customHeight="1">
      <c r="A4433" s="8" t="str">
        <f t="shared" si="1"/>
        <v>Georgia2020</v>
      </c>
      <c r="B4433" s="4" t="s">
        <v>91</v>
      </c>
      <c r="C4433" s="4">
        <v>2020.0</v>
      </c>
      <c r="D4433" s="4">
        <v>-6.76043967491222</v>
      </c>
      <c r="E4433" s="4">
        <v>-1.21880806970577E9</v>
      </c>
      <c r="F4433" s="4">
        <v>-1.9806228166E9</v>
      </c>
      <c r="G4433" s="4">
        <v>1.58429225327202E10</v>
      </c>
      <c r="H4433" s="4">
        <v>25.2133863676124</v>
      </c>
      <c r="I4433" s="4">
        <v>34.4679621852714</v>
      </c>
      <c r="J4433" s="4">
        <f t="shared" si="2"/>
        <v>399453727010</v>
      </c>
      <c r="K4433" s="5">
        <f t="shared" si="3"/>
        <v>546073254762</v>
      </c>
      <c r="L4433" s="5">
        <f t="shared" si="4"/>
        <v>146619527752</v>
      </c>
      <c r="M4433" s="5">
        <f t="shared" si="5"/>
        <v>9.254575818</v>
      </c>
      <c r="N4433" s="4" t="b">
        <v>1</v>
      </c>
      <c r="O4433" s="4" t="b">
        <v>1</v>
      </c>
      <c r="P4433" s="4" t="b">
        <v>0</v>
      </c>
      <c r="Q4433" s="4" t="s">
        <v>39</v>
      </c>
      <c r="R4433" s="4" t="s">
        <v>39</v>
      </c>
      <c r="S4433" s="4">
        <v>-6.76043981705519</v>
      </c>
      <c r="T4433" s="4">
        <v>-2.7864430793758E9</v>
      </c>
    </row>
    <row r="4434" ht="12.75" customHeight="1">
      <c r="A4434" s="8" t="str">
        <f t="shared" si="1"/>
        <v>Georgia2019</v>
      </c>
      <c r="B4434" s="4" t="s">
        <v>91</v>
      </c>
      <c r="C4434" s="4">
        <v>2019.0</v>
      </c>
      <c r="D4434" s="4">
        <v>4.98235045944945</v>
      </c>
      <c r="E4434" s="4">
        <v>-1.05186294144231E8</v>
      </c>
      <c r="F4434" s="4">
        <v>-1.0245381937E9</v>
      </c>
      <c r="G4434" s="4">
        <v>1.74704362585131E10</v>
      </c>
      <c r="H4434" s="4">
        <v>27.1046486948805</v>
      </c>
      <c r="I4434" s="4">
        <v>28.9470696187837</v>
      </c>
      <c r="J4434" s="4">
        <f t="shared" si="2"/>
        <v>473530037333</v>
      </c>
      <c r="K4434" s="5">
        <f t="shared" si="3"/>
        <v>505717934646</v>
      </c>
      <c r="L4434" s="5">
        <f t="shared" si="4"/>
        <v>32187897312</v>
      </c>
      <c r="M4434" s="5">
        <f t="shared" si="5"/>
        <v>1.842420924</v>
      </c>
      <c r="N4434" s="4" t="b">
        <v>1</v>
      </c>
      <c r="O4434" s="4" t="b">
        <v>1</v>
      </c>
      <c r="P4434" s="4" t="b">
        <v>1</v>
      </c>
      <c r="Q4434" s="4" t="b">
        <v>0</v>
      </c>
      <c r="R4434" s="4" t="s">
        <v>39</v>
      </c>
      <c r="S4434" s="4">
        <v>4.98235047511106</v>
      </c>
      <c r="T4434" s="4">
        <v>1.6275137257929E9</v>
      </c>
    </row>
    <row r="4435" ht="12.75" customHeight="1">
      <c r="A4435" s="8" t="str">
        <f t="shared" si="1"/>
        <v>Georgia2018</v>
      </c>
      <c r="B4435" s="4" t="s">
        <v>91</v>
      </c>
      <c r="C4435" s="4">
        <v>2018.0</v>
      </c>
      <c r="D4435" s="4">
        <v>4.84273798069434</v>
      </c>
      <c r="E4435" s="4">
        <v>6.16260841775513E7</v>
      </c>
      <c r="F4435" s="4">
        <v>-1.19221106187E9</v>
      </c>
      <c r="G4435" s="4">
        <v>1.75969224699152E10</v>
      </c>
      <c r="H4435" s="4">
        <v>26.3702748717316</v>
      </c>
      <c r="I4435" s="4">
        <v>27.1867816307483</v>
      </c>
      <c r="J4435" s="4">
        <f t="shared" si="2"/>
        <v>464035682428</v>
      </c>
      <c r="K4435" s="5">
        <f t="shared" si="3"/>
        <v>478403688563</v>
      </c>
      <c r="L4435" s="5">
        <f t="shared" si="4"/>
        <v>14368006135</v>
      </c>
      <c r="M4435" s="5">
        <f t="shared" si="5"/>
        <v>0.816506759</v>
      </c>
      <c r="N4435" s="4" t="b">
        <v>0</v>
      </c>
      <c r="O4435" s="4" t="b">
        <v>0</v>
      </c>
      <c r="P4435" s="4" t="b">
        <v>1</v>
      </c>
      <c r="Q4435" s="4" t="b">
        <v>1</v>
      </c>
      <c r="R4435" s="4" t="s">
        <v>39</v>
      </c>
      <c r="S4435" s="4">
        <v>4.84291988506627</v>
      </c>
      <c r="T4435" s="4">
        <v>1.26486211402099E8</v>
      </c>
    </row>
    <row r="4436" ht="12.75" customHeight="1">
      <c r="A4436" s="8" t="str">
        <f t="shared" si="1"/>
        <v>Georgia2017</v>
      </c>
      <c r="B4436" s="4" t="s">
        <v>91</v>
      </c>
      <c r="C4436" s="4">
        <v>2017.0</v>
      </c>
      <c r="D4436" s="4">
        <v>4.84336301740987</v>
      </c>
      <c r="E4436" s="4">
        <v>1.1317865792238E8</v>
      </c>
      <c r="F4436" s="4">
        <v>-1.30824796179E9</v>
      </c>
      <c r="G4436" s="4">
        <v>1.62426472297398E10</v>
      </c>
      <c r="H4436" s="4">
        <v>27.1110795360914</v>
      </c>
      <c r="I4436" s="4">
        <v>27.5955371937368</v>
      </c>
      <c r="J4436" s="4">
        <f t="shared" si="2"/>
        <v>440355700922</v>
      </c>
      <c r="K4436" s="5">
        <f t="shared" si="3"/>
        <v>448224575753</v>
      </c>
      <c r="L4436" s="5">
        <f t="shared" si="4"/>
        <v>7868874831</v>
      </c>
      <c r="M4436" s="5">
        <f t="shared" si="5"/>
        <v>0.4844576576</v>
      </c>
      <c r="N4436" s="4" t="b">
        <v>0</v>
      </c>
      <c r="O4436" s="4" t="b">
        <v>0</v>
      </c>
      <c r="P4436" s="4" t="b">
        <v>1</v>
      </c>
      <c r="Q4436" s="4" t="b">
        <v>1</v>
      </c>
      <c r="R4436" s="4" t="s">
        <v>39</v>
      </c>
      <c r="S4436" s="4">
        <v>4.84260322496586</v>
      </c>
      <c r="T4436" s="4">
        <v>-1.35427524017539E9</v>
      </c>
    </row>
    <row r="4437" ht="12.75" customHeight="1">
      <c r="A4437" s="8" t="str">
        <f t="shared" si="1"/>
        <v>Georgia2016</v>
      </c>
      <c r="B4437" s="4" t="s">
        <v>91</v>
      </c>
      <c r="C4437" s="4">
        <v>2016.0</v>
      </c>
      <c r="D4437" s="4">
        <v>2.90582425107667</v>
      </c>
      <c r="E4437" s="4">
        <v>-5.98682956630989E7</v>
      </c>
      <c r="F4437" s="4">
        <v>-1.89063575326E9</v>
      </c>
      <c r="G4437" s="4">
        <v>1.51415986225692E10</v>
      </c>
      <c r="H4437" s="4">
        <v>26.852716976509</v>
      </c>
      <c r="I4437" s="4">
        <v>28.3722980042402</v>
      </c>
      <c r="J4437" s="4">
        <f t="shared" si="2"/>
        <v>406593062384</v>
      </c>
      <c r="K4437" s="5">
        <f t="shared" si="3"/>
        <v>429601948380</v>
      </c>
      <c r="L4437" s="5">
        <f t="shared" si="4"/>
        <v>23008885996</v>
      </c>
      <c r="M4437" s="5">
        <f t="shared" si="5"/>
        <v>1.519581028</v>
      </c>
      <c r="N4437" s="4" t="b">
        <v>0</v>
      </c>
      <c r="O4437" s="4" t="b">
        <v>1</v>
      </c>
      <c r="P4437" s="4" t="b">
        <v>1</v>
      </c>
      <c r="Q4437" s="4" t="b">
        <v>0</v>
      </c>
      <c r="R4437" s="4" t="s">
        <v>39</v>
      </c>
      <c r="S4437" s="4">
        <v>2.90643878002064</v>
      </c>
      <c r="T4437" s="4">
        <v>-1.10104860717059E9</v>
      </c>
    </row>
    <row r="4438" ht="12.75" customHeight="1">
      <c r="A4438" s="8" t="str">
        <f t="shared" si="1"/>
        <v>Georgia2015</v>
      </c>
      <c r="B4438" s="4" t="s">
        <v>91</v>
      </c>
      <c r="C4438" s="4">
        <v>2015.0</v>
      </c>
      <c r="D4438" s="4">
        <v>3.02662392655671</v>
      </c>
      <c r="E4438" s="4">
        <v>-3.172435173643E7</v>
      </c>
      <c r="F4438" s="4">
        <v>-1.76702201506E9</v>
      </c>
      <c r="G4438" s="4">
        <v>1.49536759926704E10</v>
      </c>
      <c r="H4438" s="4">
        <v>26.2957089421511</v>
      </c>
      <c r="I4438" s="4">
        <v>27.4799045932682</v>
      </c>
      <c r="J4438" s="4">
        <f t="shared" si="2"/>
        <v>393217511518</v>
      </c>
      <c r="K4438" s="5">
        <f t="shared" si="3"/>
        <v>410925589597</v>
      </c>
      <c r="L4438" s="5">
        <f t="shared" si="4"/>
        <v>17708078079</v>
      </c>
      <c r="M4438" s="5">
        <f t="shared" si="5"/>
        <v>1.184195651</v>
      </c>
      <c r="N4438" s="4" t="b">
        <v>0</v>
      </c>
      <c r="O4438" s="4" t="b">
        <v>1</v>
      </c>
      <c r="P4438" s="4" t="b">
        <v>1</v>
      </c>
      <c r="Q4438" s="4" t="b">
        <v>0</v>
      </c>
      <c r="R4438" s="4" t="s">
        <v>39</v>
      </c>
      <c r="S4438" s="4">
        <v>3.02220738019703</v>
      </c>
      <c r="T4438" s="4">
        <v>-1.87922629898799E8</v>
      </c>
    </row>
    <row r="4439" ht="12.75" customHeight="1">
      <c r="A4439" s="8" t="str">
        <f t="shared" si="1"/>
        <v>Georgia2014</v>
      </c>
      <c r="B4439" s="4" t="s">
        <v>91</v>
      </c>
      <c r="C4439" s="4">
        <v>2014.0</v>
      </c>
      <c r="D4439" s="4">
        <v>4.44154840433011</v>
      </c>
      <c r="E4439" s="4">
        <v>-1.78874660912491E8</v>
      </c>
      <c r="F4439" s="4">
        <v>-1.78418312152E9</v>
      </c>
      <c r="G4439" s="4">
        <v>1.76273362280536E10</v>
      </c>
      <c r="H4439" s="4">
        <v>26.2306708504917</v>
      </c>
      <c r="I4439" s="4">
        <v>28.0435971553593</v>
      </c>
      <c r="J4439" s="4">
        <f t="shared" si="2"/>
        <v>462376854569</v>
      </c>
      <c r="K4439" s="5">
        <f t="shared" si="3"/>
        <v>494333916102</v>
      </c>
      <c r="L4439" s="5">
        <f t="shared" si="4"/>
        <v>31957061533</v>
      </c>
      <c r="M4439" s="5">
        <f t="shared" si="5"/>
        <v>1.812926305</v>
      </c>
      <c r="N4439" s="4" t="b">
        <v>0</v>
      </c>
      <c r="O4439" s="4" t="b">
        <v>0</v>
      </c>
      <c r="P4439" s="4" t="b">
        <v>1</v>
      </c>
      <c r="Q4439" s="4" t="b">
        <v>0</v>
      </c>
      <c r="R4439" s="4" t="s">
        <v>39</v>
      </c>
      <c r="S4439" s="4">
        <v>4.43192482309078</v>
      </c>
      <c r="T4439" s="4">
        <v>2.67366023538319E9</v>
      </c>
    </row>
    <row r="4440" ht="12.75" customHeight="1">
      <c r="A4440" s="8" t="str">
        <f t="shared" si="1"/>
        <v>Georgia2013</v>
      </c>
      <c r="B4440" s="4" t="s">
        <v>91</v>
      </c>
      <c r="C4440" s="4">
        <v>2013.0</v>
      </c>
      <c r="D4440" s="4">
        <v>3.61555371862642</v>
      </c>
      <c r="E4440" s="4">
        <v>-7.58688088588772E7</v>
      </c>
      <c r="F4440" s="4">
        <v>-9.55492553195E8</v>
      </c>
      <c r="G4440" s="4">
        <v>1.71900682357892E10</v>
      </c>
      <c r="H4440" s="4">
        <v>25.8320460381272</v>
      </c>
      <c r="I4440" s="4">
        <v>27.1040270747854</v>
      </c>
      <c r="J4440" s="4">
        <f t="shared" si="2"/>
        <v>444054634065</v>
      </c>
      <c r="K4440" s="5">
        <f t="shared" si="3"/>
        <v>465920074880</v>
      </c>
      <c r="L4440" s="5">
        <f t="shared" si="4"/>
        <v>21865440815</v>
      </c>
      <c r="M4440" s="5">
        <f t="shared" si="5"/>
        <v>1.271981037</v>
      </c>
      <c r="N4440" s="4" t="b">
        <v>0</v>
      </c>
      <c r="O4440" s="4" t="b">
        <v>0</v>
      </c>
      <c r="P4440" s="4" t="b">
        <v>1</v>
      </c>
      <c r="Q4440" s="4" t="b">
        <v>0</v>
      </c>
      <c r="R4440" s="4" t="s">
        <v>39</v>
      </c>
      <c r="S4440" s="4">
        <v>3.62130535196276</v>
      </c>
      <c r="T4440" s="4">
        <v>-4.372679922644E8</v>
      </c>
    </row>
    <row r="4441" ht="12.75" customHeight="1">
      <c r="A4441" s="8" t="str">
        <f t="shared" si="1"/>
        <v>Georgia2012</v>
      </c>
      <c r="B4441" s="4" t="s">
        <v>91</v>
      </c>
      <c r="C4441" s="4">
        <v>2012.0</v>
      </c>
      <c r="D4441" s="4">
        <v>6.41677667945347</v>
      </c>
      <c r="E4441" s="4">
        <v>3.35171498429459E7</v>
      </c>
      <c r="F4441" s="4">
        <v>-1.88274123385E9</v>
      </c>
      <c r="G4441" s="4">
        <v>1.64888191328835E10</v>
      </c>
      <c r="H4441" s="4">
        <v>27.6883805123424</v>
      </c>
      <c r="I4441" s="4">
        <v>28.4163418840143</v>
      </c>
      <c r="J4441" s="4">
        <f t="shared" si="2"/>
        <v>456548698350</v>
      </c>
      <c r="K4441" s="5">
        <f t="shared" si="3"/>
        <v>468551921744</v>
      </c>
      <c r="L4441" s="5">
        <f t="shared" si="4"/>
        <v>12003223393</v>
      </c>
      <c r="M4441" s="5">
        <f t="shared" si="5"/>
        <v>0.7279613717</v>
      </c>
      <c r="N4441" s="4" t="b">
        <v>0</v>
      </c>
      <c r="O4441" s="4" t="b">
        <v>0</v>
      </c>
      <c r="P4441" s="4" t="b">
        <v>1</v>
      </c>
      <c r="Q4441" s="4" t="b">
        <v>0</v>
      </c>
      <c r="R4441" s="4" t="s">
        <v>39</v>
      </c>
      <c r="S4441" s="4">
        <v>6.3690083063386</v>
      </c>
      <c r="T4441" s="4">
        <v>-7.012491029057E8</v>
      </c>
    </row>
    <row r="4442" ht="12.75" customHeight="1">
      <c r="A4442" s="8" t="str">
        <f t="shared" si="1"/>
        <v>Georgia2011</v>
      </c>
      <c r="B4442" s="4" t="s">
        <v>91</v>
      </c>
      <c r="C4442" s="4">
        <v>2011.0</v>
      </c>
      <c r="D4442" s="4">
        <v>7.36066161833176</v>
      </c>
      <c r="E4442" s="4">
        <v>4.57634954741005E7</v>
      </c>
      <c r="F4442" s="4">
        <v>-1.84307977352E9</v>
      </c>
      <c r="G4442" s="4">
        <v>1.51074823833798E10</v>
      </c>
      <c r="H4442" s="4">
        <v>26.9652431683957</v>
      </c>
      <c r="I4442" s="4">
        <v>27.7926786255395</v>
      </c>
      <c r="J4442" s="4">
        <f t="shared" si="2"/>
        <v>407376936130</v>
      </c>
      <c r="K4442" s="5">
        <f t="shared" si="3"/>
        <v>419877402722</v>
      </c>
      <c r="L4442" s="5">
        <f t="shared" si="4"/>
        <v>12500466592</v>
      </c>
      <c r="M4442" s="5">
        <f t="shared" si="5"/>
        <v>0.8274354571</v>
      </c>
      <c r="N4442" s="4" t="b">
        <v>0</v>
      </c>
      <c r="O4442" s="4" t="b">
        <v>0</v>
      </c>
      <c r="P4442" s="4" t="b">
        <v>1</v>
      </c>
      <c r="Q4442" s="4" t="b">
        <v>1</v>
      </c>
      <c r="R4442" s="4" t="s">
        <v>39</v>
      </c>
      <c r="S4442" s="4">
        <v>7.3999998671419</v>
      </c>
      <c r="T4442" s="4">
        <v>-1.38133674950369E9</v>
      </c>
    </row>
    <row r="4443" ht="12.75" customHeight="1">
      <c r="A4443" s="8" t="str">
        <f t="shared" si="1"/>
        <v>Georgia2010</v>
      </c>
      <c r="B4443" s="4" t="s">
        <v>91</v>
      </c>
      <c r="C4443" s="4">
        <v>2010.0</v>
      </c>
      <c r="D4443" s="4">
        <v>6.1912525795059</v>
      </c>
      <c r="E4443" s="4">
        <v>-4.40712980334402E8</v>
      </c>
      <c r="F4443" s="4">
        <v>-1.19880381948E9</v>
      </c>
      <c r="G4443" s="4">
        <v>1.22432193602985E10</v>
      </c>
      <c r="H4443" s="4">
        <v>26.8830345803751</v>
      </c>
      <c r="I4443" s="4">
        <v>31.4267041483212</v>
      </c>
      <c r="J4443" s="4">
        <f t="shared" si="2"/>
        <v>329134889438</v>
      </c>
      <c r="K4443" s="5">
        <f t="shared" si="3"/>
        <v>384764032659</v>
      </c>
      <c r="L4443" s="5">
        <f t="shared" si="4"/>
        <v>55629143221</v>
      </c>
      <c r="M4443" s="5">
        <f t="shared" si="5"/>
        <v>4.543669568</v>
      </c>
      <c r="N4443" s="4" t="b">
        <v>0</v>
      </c>
      <c r="O4443" s="4" t="b">
        <v>0</v>
      </c>
      <c r="P4443" s="4" t="b">
        <v>1</v>
      </c>
      <c r="Q4443" s="4" t="b">
        <v>1</v>
      </c>
      <c r="R4443" s="4" t="s">
        <v>39</v>
      </c>
      <c r="S4443" s="4">
        <v>6.24948776787187</v>
      </c>
      <c r="T4443" s="4">
        <v>-2.8642630230813E9</v>
      </c>
    </row>
    <row r="4444" ht="12.75" customHeight="1">
      <c r="A4444" s="8" t="str">
        <f t="shared" si="1"/>
        <v>Georgia2009</v>
      </c>
      <c r="B4444" s="4" t="s">
        <v>91</v>
      </c>
      <c r="C4444" s="4">
        <v>2009.0</v>
      </c>
      <c r="D4444" s="4">
        <v>-3.65051399355475</v>
      </c>
      <c r="E4444" s="4">
        <v>-5.85588619110235E8</v>
      </c>
      <c r="F4444" s="4">
        <v>-1.14114583607E9</v>
      </c>
      <c r="G4444" s="4">
        <v>1.07669194420789E10</v>
      </c>
      <c r="H4444" s="4">
        <v>28.4705570527253</v>
      </c>
      <c r="I4444" s="4">
        <v>34.8350715372675</v>
      </c>
      <c r="J4444" s="4">
        <f t="shared" si="2"/>
        <v>306540194258</v>
      </c>
      <c r="K4444" s="5">
        <f t="shared" si="3"/>
        <v>375066409001</v>
      </c>
      <c r="L4444" s="5">
        <f t="shared" si="4"/>
        <v>68526214743</v>
      </c>
      <c r="M4444" s="5">
        <f t="shared" si="5"/>
        <v>6.364514485</v>
      </c>
      <c r="N4444" s="4" t="b">
        <v>1</v>
      </c>
      <c r="O4444" s="4" t="b">
        <v>1</v>
      </c>
      <c r="P4444" s="4" t="b">
        <v>0</v>
      </c>
      <c r="Q4444" s="4" t="b">
        <v>0</v>
      </c>
      <c r="R4444" s="4" t="s">
        <v>39</v>
      </c>
      <c r="S4444" s="4">
        <v>-3.65051363069394</v>
      </c>
      <c r="T4444" s="4">
        <v>-1.4762999182196E9</v>
      </c>
    </row>
    <row r="4445" ht="12.75" customHeight="1">
      <c r="A4445" s="8" t="str">
        <f t="shared" si="1"/>
        <v>Georgia2008</v>
      </c>
      <c r="B4445" s="4" t="s">
        <v>91</v>
      </c>
      <c r="C4445" s="4">
        <v>2008.0</v>
      </c>
      <c r="D4445" s="4">
        <v>2.41857220840663</v>
      </c>
      <c r="E4445" s="4">
        <v>-1.67292076542652E8</v>
      </c>
      <c r="F4445" s="4">
        <v>-2.81121094417E9</v>
      </c>
      <c r="G4445" s="4">
        <v>1.27951479918388E10</v>
      </c>
      <c r="H4445" s="4">
        <v>29.8519134981573</v>
      </c>
      <c r="I4445" s="4">
        <v>31.7738461944651</v>
      </c>
      <c r="J4445" s="4">
        <f t="shared" si="2"/>
        <v>381959651048</v>
      </c>
      <c r="K4445" s="5">
        <f t="shared" si="3"/>
        <v>406551064328</v>
      </c>
      <c r="L4445" s="5">
        <f t="shared" si="4"/>
        <v>24591413280</v>
      </c>
      <c r="M4445" s="5">
        <f t="shared" si="5"/>
        <v>1.921932696</v>
      </c>
      <c r="N4445" s="4" t="b">
        <v>1</v>
      </c>
      <c r="O4445" s="4" t="b">
        <v>1</v>
      </c>
      <c r="P4445" s="4" t="b">
        <v>1</v>
      </c>
      <c r="Q4445" s="4" t="b">
        <v>0</v>
      </c>
      <c r="R4445" s="4" t="s">
        <v>39</v>
      </c>
      <c r="S4445" s="4">
        <v>2.41857165904172</v>
      </c>
      <c r="T4445" s="4">
        <v>2.0282285497599E9</v>
      </c>
    </row>
    <row r="4446" ht="12.75" customHeight="1">
      <c r="A4446" s="8" t="str">
        <f t="shared" si="1"/>
        <v>Georgia2007</v>
      </c>
      <c r="B4446" s="4" t="s">
        <v>91</v>
      </c>
      <c r="C4446" s="4">
        <v>2007.0</v>
      </c>
      <c r="D4446" s="4">
        <v>12.5789527592213</v>
      </c>
      <c r="E4446" s="4">
        <v>1.39105302241404E8</v>
      </c>
      <c r="F4446" s="4">
        <v>-1.99205636082E9</v>
      </c>
      <c r="G4446" s="4">
        <v>1.0172933118493E10</v>
      </c>
      <c r="H4446" s="4">
        <v>28.4595478492384</v>
      </c>
      <c r="I4446" s="4">
        <v>27.6503823316562</v>
      </c>
      <c r="J4446" s="4">
        <f t="shared" si="2"/>
        <v>289517076853</v>
      </c>
      <c r="K4446" s="5">
        <f t="shared" si="3"/>
        <v>281285490161</v>
      </c>
      <c r="L4446" s="5">
        <f t="shared" si="4"/>
        <v>-8231586692</v>
      </c>
      <c r="M4446" s="5">
        <f t="shared" si="5"/>
        <v>-0.8091655176</v>
      </c>
      <c r="N4446" s="4" t="b">
        <v>0</v>
      </c>
      <c r="O4446" s="4" t="b">
        <v>0</v>
      </c>
      <c r="P4446" s="4" t="b">
        <v>1</v>
      </c>
      <c r="Q4446" s="4" t="b">
        <v>1</v>
      </c>
      <c r="R4446" s="4" t="s">
        <v>39</v>
      </c>
      <c r="S4446" s="4">
        <v>12.5789534308973</v>
      </c>
      <c r="T4446" s="4">
        <v>-2.6222148733458E9</v>
      </c>
    </row>
    <row r="4447" ht="12.75" customHeight="1">
      <c r="A4447" s="8" t="str">
        <f t="shared" si="1"/>
        <v>Georgia2006</v>
      </c>
      <c r="B4447" s="4" t="s">
        <v>91</v>
      </c>
      <c r="C4447" s="4">
        <v>2006.0</v>
      </c>
      <c r="D4447" s="4">
        <v>9.4197709966438</v>
      </c>
      <c r="E4447" s="4">
        <v>3.10933308506834E8</v>
      </c>
      <c r="F4447" s="4">
        <v>-1.19130277138E9</v>
      </c>
      <c r="G4447" s="4">
        <v>7.74524928388222E9</v>
      </c>
      <c r="H4447" s="4">
        <v>25.9406091106677</v>
      </c>
      <c r="I4447" s="4">
        <v>22.6568624830655</v>
      </c>
      <c r="J4447" s="4">
        <f t="shared" si="2"/>
        <v>200916484138</v>
      </c>
      <c r="K4447" s="5">
        <f t="shared" si="3"/>
        <v>175483047922</v>
      </c>
      <c r="L4447" s="5">
        <f t="shared" si="4"/>
        <v>-25433436216</v>
      </c>
      <c r="M4447" s="5">
        <f t="shared" si="5"/>
        <v>-3.283746628</v>
      </c>
      <c r="N4447" s="4" t="b">
        <v>0</v>
      </c>
      <c r="O4447" s="4" t="b">
        <v>0</v>
      </c>
      <c r="P4447" s="4" t="b">
        <v>1</v>
      </c>
      <c r="Q4447" s="4" t="b">
        <v>1</v>
      </c>
      <c r="R4447" s="4" t="s">
        <v>39</v>
      </c>
      <c r="S4447" s="4">
        <v>9.41977064759736</v>
      </c>
      <c r="T4447" s="4">
        <v>-2.42768383461078E9</v>
      </c>
    </row>
    <row r="4448" ht="12.75" customHeight="1">
      <c r="A4448" s="8" t="str">
        <f t="shared" si="1"/>
        <v>Georgia2005</v>
      </c>
      <c r="B4448" s="4" t="s">
        <v>91</v>
      </c>
      <c r="C4448" s="4">
        <v>2005.0</v>
      </c>
      <c r="D4448" s="4">
        <v>9.58957388011363</v>
      </c>
      <c r="E4448" s="4">
        <v>2.0193342720173E8</v>
      </c>
      <c r="F4448" s="4">
        <v>-6.9565803223E8</v>
      </c>
      <c r="G4448" s="4">
        <v>6.41091204987105E9</v>
      </c>
      <c r="H4448" s="4">
        <v>23.7528124774775</v>
      </c>
      <c r="I4448" s="4">
        <v>21.6082225576359</v>
      </c>
      <c r="J4448" s="4">
        <f t="shared" si="2"/>
        <v>152277191730</v>
      </c>
      <c r="K4448" s="5">
        <f t="shared" si="3"/>
        <v>138528414371</v>
      </c>
      <c r="L4448" s="5">
        <f t="shared" si="4"/>
        <v>-13748777359</v>
      </c>
      <c r="M4448" s="5">
        <f t="shared" si="5"/>
        <v>-2.14458992</v>
      </c>
      <c r="N4448" s="4" t="b">
        <v>0</v>
      </c>
      <c r="O4448" s="4" t="b">
        <v>0</v>
      </c>
      <c r="P4448" s="4" t="b">
        <v>1</v>
      </c>
      <c r="Q4448" s="4" t="b">
        <v>1</v>
      </c>
      <c r="R4448" s="4" t="s">
        <v>39</v>
      </c>
      <c r="S4448" s="4">
        <v>9.58957406160836</v>
      </c>
      <c r="T4448" s="4">
        <v>-1.33433723401117E9</v>
      </c>
    </row>
    <row r="4449" ht="12.75" customHeight="1">
      <c r="A4449" s="8" t="str">
        <f t="shared" si="1"/>
        <v>Georgia2004</v>
      </c>
      <c r="B4449" s="4" t="s">
        <v>91</v>
      </c>
      <c r="C4449" s="4">
        <v>2004.0</v>
      </c>
      <c r="D4449" s="4">
        <v>5.79449641949606</v>
      </c>
      <c r="E4449" s="4">
        <v>2.55595982886693E8</v>
      </c>
      <c r="F4449" s="4">
        <v>-3.5620427739E8</v>
      </c>
      <c r="G4449" s="4">
        <v>5.12536519198664E9</v>
      </c>
      <c r="H4449" s="4">
        <v>22.4444121044317</v>
      </c>
      <c r="I4449" s="4">
        <v>18.8526483139681</v>
      </c>
      <c r="J4449" s="4">
        <f t="shared" si="2"/>
        <v>115035808555</v>
      </c>
      <c r="K4449" s="5">
        <f t="shared" si="3"/>
        <v>96626707445</v>
      </c>
      <c r="L4449" s="5">
        <f t="shared" si="4"/>
        <v>-18409101109</v>
      </c>
      <c r="M4449" s="5">
        <f t="shared" si="5"/>
        <v>-3.59176379</v>
      </c>
      <c r="N4449" s="4" t="b">
        <v>0</v>
      </c>
      <c r="O4449" s="4" t="b">
        <v>1</v>
      </c>
      <c r="P4449" s="4" t="b">
        <v>1</v>
      </c>
      <c r="Q4449" s="4" t="b">
        <v>0</v>
      </c>
      <c r="R4449" s="4" t="s">
        <v>39</v>
      </c>
      <c r="S4449" s="4">
        <v>5.79449634569851</v>
      </c>
      <c r="T4449" s="4">
        <v>-1.28554685788441E9</v>
      </c>
    </row>
    <row r="4450" ht="12.75" customHeight="1">
      <c r="A4450" s="8" t="str">
        <f t="shared" si="1"/>
        <v>Georgia2003</v>
      </c>
      <c r="B4450" s="4" t="s">
        <v>91</v>
      </c>
      <c r="C4450" s="4">
        <v>2003.0</v>
      </c>
      <c r="D4450" s="4">
        <v>11.0581010118049</v>
      </c>
      <c r="E4450" s="4">
        <v>5.45716360673766E7</v>
      </c>
      <c r="F4450" s="4">
        <v>-3.8220882606E8</v>
      </c>
      <c r="G4450" s="4">
        <v>3.99137790413162E9</v>
      </c>
      <c r="H4450" s="4">
        <v>15.535284450601</v>
      </c>
      <c r="I4450" s="4">
        <v>16.0829642872982</v>
      </c>
      <c r="J4450" s="4">
        <f t="shared" si="2"/>
        <v>62007191091</v>
      </c>
      <c r="K4450" s="5">
        <f t="shared" si="3"/>
        <v>64193188289</v>
      </c>
      <c r="L4450" s="5">
        <f t="shared" si="4"/>
        <v>2185997199</v>
      </c>
      <c r="M4450" s="5">
        <f t="shared" si="5"/>
        <v>0.5476798367</v>
      </c>
      <c r="N4450" s="4" t="b">
        <v>0</v>
      </c>
      <c r="O4450" s="4" t="b">
        <v>1</v>
      </c>
      <c r="P4450" s="4" t="b">
        <v>1</v>
      </c>
      <c r="Q4450" s="4" t="b">
        <v>0</v>
      </c>
      <c r="R4450" s="4" t="s">
        <v>39</v>
      </c>
      <c r="S4450" s="4">
        <v>11.0587231936646</v>
      </c>
      <c r="T4450" s="4">
        <v>-1.13398728785502E9</v>
      </c>
    </row>
    <row r="4451" ht="12.75" customHeight="1">
      <c r="A4451" s="8" t="str">
        <f t="shared" si="1"/>
        <v>Georgia2002</v>
      </c>
      <c r="B4451" s="4" t="s">
        <v>91</v>
      </c>
      <c r="C4451" s="4">
        <v>2002.0</v>
      </c>
      <c r="D4451" s="4">
        <v>5.47383939349338</v>
      </c>
      <c r="E4451" s="4">
        <v>5.86603586223468E7</v>
      </c>
      <c r="F4451" s="4">
        <v>-2.1691282152E8</v>
      </c>
      <c r="G4451" s="4">
        <v>3.39576667767315E9</v>
      </c>
      <c r="H4451" s="4">
        <v>15.7983845107944</v>
      </c>
      <c r="I4451" s="4">
        <v>15.98471202097</v>
      </c>
      <c r="J4451" s="4">
        <f t="shared" si="2"/>
        <v>53647627683</v>
      </c>
      <c r="K4451" s="5">
        <f t="shared" si="3"/>
        <v>54280352433</v>
      </c>
      <c r="L4451" s="5">
        <f t="shared" si="4"/>
        <v>632724750.2</v>
      </c>
      <c r="M4451" s="5">
        <f t="shared" si="5"/>
        <v>0.1863275102</v>
      </c>
      <c r="N4451" s="4" t="b">
        <v>0</v>
      </c>
      <c r="O4451" s="4" t="b">
        <v>1</v>
      </c>
      <c r="P4451" s="4" t="b">
        <v>1</v>
      </c>
      <c r="Q4451" s="4" t="b">
        <v>0</v>
      </c>
      <c r="R4451" s="4" t="s">
        <v>39</v>
      </c>
      <c r="S4451" s="4">
        <v>5.47383680119593</v>
      </c>
      <c r="T4451" s="4">
        <v>-5.95611226458469E8</v>
      </c>
    </row>
    <row r="4452" ht="12.75" customHeight="1">
      <c r="A4452" s="8" t="str">
        <f t="shared" si="1"/>
        <v>Georgia2001</v>
      </c>
      <c r="B4452" s="4" t="s">
        <v>91</v>
      </c>
      <c r="C4452" s="4">
        <v>2001.0</v>
      </c>
      <c r="D4452" s="4">
        <v>4.80545174190912</v>
      </c>
      <c r="E4452" s="4">
        <v>3.23504226446748E7</v>
      </c>
      <c r="F4452" s="4">
        <v>-1.9709453756E8</v>
      </c>
      <c r="G4452" s="4">
        <v>3.219462779685E9</v>
      </c>
      <c r="H4452" s="4">
        <v>16.1145094189642</v>
      </c>
      <c r="I4452" s="4">
        <v>16.8217425527189</v>
      </c>
      <c r="J4452" s="4">
        <f t="shared" si="2"/>
        <v>51880063287</v>
      </c>
      <c r="K4452" s="5">
        <f t="shared" si="3"/>
        <v>54156974038</v>
      </c>
      <c r="L4452" s="5">
        <f t="shared" si="4"/>
        <v>2276910751</v>
      </c>
      <c r="M4452" s="5">
        <f t="shared" si="5"/>
        <v>0.7072331338</v>
      </c>
      <c r="N4452" s="4" t="b">
        <v>0</v>
      </c>
      <c r="O4452" s="4" t="b">
        <v>1</v>
      </c>
      <c r="P4452" s="4" t="b">
        <v>1</v>
      </c>
      <c r="Q4452" s="4" t="b">
        <v>0</v>
      </c>
      <c r="R4452" s="4" t="s">
        <v>39</v>
      </c>
      <c r="S4452" s="4">
        <v>4.80545327255501</v>
      </c>
      <c r="T4452" s="4">
        <v>-1.7630389798815E8</v>
      </c>
    </row>
    <row r="4453" ht="12.75" customHeight="1">
      <c r="A4453" s="8" t="str">
        <f t="shared" si="1"/>
        <v>Georgia2000</v>
      </c>
      <c r="B4453" s="4" t="s">
        <v>91</v>
      </c>
      <c r="C4453" s="4">
        <v>2000.0</v>
      </c>
      <c r="D4453" s="4">
        <v>1.83834114667281</v>
      </c>
      <c r="E4453" s="4">
        <v>2.48597910357754E7</v>
      </c>
      <c r="F4453" s="4">
        <v>-1.758996876E8</v>
      </c>
      <c r="G4453" s="4">
        <v>3.05747533518846E9</v>
      </c>
      <c r="H4453" s="4">
        <v>14.9963815530524</v>
      </c>
      <c r="I4453" s="4">
        <v>16.917034510028</v>
      </c>
      <c r="J4453" s="4">
        <f t="shared" si="2"/>
        <v>45851066716</v>
      </c>
      <c r="K4453" s="5">
        <f t="shared" si="3"/>
        <v>51723415759</v>
      </c>
      <c r="L4453" s="5">
        <f t="shared" si="4"/>
        <v>5872349043</v>
      </c>
      <c r="M4453" s="5">
        <f t="shared" si="5"/>
        <v>1.920652957</v>
      </c>
      <c r="N4453" s="4" t="b">
        <v>0</v>
      </c>
      <c r="O4453" s="4" t="b">
        <v>1</v>
      </c>
      <c r="P4453" s="4" t="b">
        <v>0</v>
      </c>
      <c r="Q4453" s="4" t="b">
        <v>0</v>
      </c>
      <c r="R4453" s="4" t="s">
        <v>39</v>
      </c>
      <c r="S4453" s="4">
        <v>1.83834106614221</v>
      </c>
      <c r="T4453" s="4">
        <v>-1.6198744449654E8</v>
      </c>
    </row>
    <row r="4454" ht="12.75" customHeight="1">
      <c r="A4454" s="8" t="str">
        <f t="shared" si="1"/>
        <v>Georgia1999</v>
      </c>
      <c r="B4454" s="4" t="s">
        <v>91</v>
      </c>
      <c r="C4454" s="4">
        <v>1999.0</v>
      </c>
      <c r="D4454" s="4">
        <v>2.86925665592615</v>
      </c>
      <c r="E4454" s="4">
        <v>-5.97432917641299E7</v>
      </c>
      <c r="F4454" s="4">
        <v>-1.984E8</v>
      </c>
      <c r="G4454" s="4">
        <v>2.80002634373636E9</v>
      </c>
      <c r="H4454" s="4">
        <v>14.9761019974847</v>
      </c>
      <c r="I4454" s="4">
        <v>19.6792780304819</v>
      </c>
      <c r="J4454" s="4">
        <f t="shared" si="2"/>
        <v>41933480119</v>
      </c>
      <c r="K4454" s="5">
        <f t="shared" si="3"/>
        <v>55102496911</v>
      </c>
      <c r="L4454" s="5">
        <f t="shared" si="4"/>
        <v>13169016792</v>
      </c>
      <c r="M4454" s="5">
        <f t="shared" si="5"/>
        <v>4.703176033</v>
      </c>
      <c r="N4454" s="4" t="b">
        <v>0</v>
      </c>
      <c r="O4454" s="4" t="b">
        <v>1</v>
      </c>
      <c r="P4454" s="4" t="b">
        <v>1</v>
      </c>
      <c r="Q4454" s="4" t="b">
        <v>0</v>
      </c>
      <c r="R4454" s="4" t="s">
        <v>39</v>
      </c>
      <c r="S4454" s="4">
        <v>2.86925704427721</v>
      </c>
      <c r="T4454" s="4">
        <v>-2.57448991452099E8</v>
      </c>
    </row>
    <row r="4455" ht="12.75" customHeight="1">
      <c r="A4455" s="8" t="str">
        <f t="shared" si="1"/>
        <v>Georgia1998</v>
      </c>
      <c r="B4455" s="4" t="s">
        <v>91</v>
      </c>
      <c r="C4455" s="4">
        <v>1998.0</v>
      </c>
      <c r="D4455" s="4">
        <v>3.10490446352296</v>
      </c>
      <c r="E4455" s="4">
        <v>-5.42694868166642E7</v>
      </c>
      <c r="F4455" s="4">
        <v>-2.757E8</v>
      </c>
      <c r="G4455" s="4">
        <v>3.6134981832136E9</v>
      </c>
      <c r="H4455" s="4">
        <v>14.7802546585063</v>
      </c>
      <c r="I4455" s="4">
        <v>18.742765980887</v>
      </c>
      <c r="J4455" s="4">
        <f t="shared" si="2"/>
        <v>53408423356</v>
      </c>
      <c r="K4455" s="5">
        <f t="shared" si="3"/>
        <v>67726950820</v>
      </c>
      <c r="L4455" s="5">
        <f t="shared" si="4"/>
        <v>14318527464</v>
      </c>
      <c r="M4455" s="5">
        <f t="shared" si="5"/>
        <v>3.962511322</v>
      </c>
      <c r="N4455" s="4" t="b">
        <v>0</v>
      </c>
      <c r="O4455" s="4" t="b">
        <v>0</v>
      </c>
      <c r="P4455" s="4" t="b">
        <v>1</v>
      </c>
      <c r="Q4455" s="4" t="b">
        <v>0</v>
      </c>
      <c r="R4455" s="4" t="s">
        <v>39</v>
      </c>
      <c r="S4455" s="4">
        <v>3.10490271777833</v>
      </c>
      <c r="T4455" s="4">
        <v>8.1347183947724E8</v>
      </c>
    </row>
    <row r="4456" ht="12.75" customHeight="1">
      <c r="A4456" s="8" t="str">
        <f t="shared" si="1"/>
        <v>Georgia1997</v>
      </c>
      <c r="B4456" s="4" t="s">
        <v>91</v>
      </c>
      <c r="C4456" s="4">
        <v>1997.0</v>
      </c>
      <c r="D4456" s="4">
        <v>10.5190395980653</v>
      </c>
      <c r="E4456" s="4">
        <v>-1.70493786168219E8</v>
      </c>
      <c r="F4456" s="4">
        <v>-5.142E8</v>
      </c>
      <c r="G4456" s="4">
        <v>3.51052023121387E9</v>
      </c>
      <c r="H4456" s="4">
        <v>14.7799179105735</v>
      </c>
      <c r="I4456" s="4">
        <v>21.412318667634</v>
      </c>
      <c r="J4456" s="4">
        <f t="shared" si="2"/>
        <v>51885200841</v>
      </c>
      <c r="K4456" s="5">
        <f t="shared" si="3"/>
        <v>75168377880</v>
      </c>
      <c r="L4456" s="5">
        <f t="shared" si="4"/>
        <v>23283177039</v>
      </c>
      <c r="M4456" s="5">
        <f t="shared" si="5"/>
        <v>6.632400757</v>
      </c>
      <c r="N4456" s="4" t="b">
        <v>0</v>
      </c>
      <c r="O4456" s="4" t="b">
        <v>0</v>
      </c>
      <c r="P4456" s="4" t="b">
        <v>1</v>
      </c>
      <c r="Q4456" s="4" t="b">
        <v>1</v>
      </c>
      <c r="R4456" s="4" t="s">
        <v>39</v>
      </c>
      <c r="S4456" s="4">
        <v>10.5190412217837</v>
      </c>
      <c r="T4456" s="4">
        <v>-1.0297795199973E8</v>
      </c>
    </row>
    <row r="4457" ht="12.75" customHeight="1">
      <c r="A4457" s="8" t="str">
        <f t="shared" si="1"/>
        <v>Georgia1996</v>
      </c>
      <c r="B4457" s="4" t="s">
        <v>91</v>
      </c>
      <c r="C4457" s="4">
        <v>1996.0</v>
      </c>
      <c r="D4457" s="4">
        <v>10.4999999999999</v>
      </c>
      <c r="E4457" s="4">
        <v>-1.38069191763677E8</v>
      </c>
      <c r="F4457" s="4" t="s">
        <v>39</v>
      </c>
      <c r="G4457" s="4">
        <v>3.0950476038083E9</v>
      </c>
      <c r="H4457" s="4">
        <v>12.4932936482499</v>
      </c>
      <c r="I4457" s="4">
        <v>18.4035156005611</v>
      </c>
      <c r="J4457" s="4">
        <f t="shared" si="2"/>
        <v>38667338570</v>
      </c>
      <c r="K4457" s="5">
        <f t="shared" si="3"/>
        <v>56959756861</v>
      </c>
      <c r="L4457" s="5">
        <f t="shared" si="4"/>
        <v>18292418291</v>
      </c>
      <c r="M4457" s="5">
        <f t="shared" si="5"/>
        <v>5.910221952</v>
      </c>
      <c r="N4457" s="4" t="b">
        <v>0</v>
      </c>
      <c r="O4457" s="4" t="b">
        <v>0</v>
      </c>
      <c r="P4457" s="4" t="b">
        <v>1</v>
      </c>
      <c r="Q4457" s="4" t="b">
        <v>1</v>
      </c>
      <c r="R4457" s="4" t="s">
        <v>39</v>
      </c>
      <c r="S4457" s="4">
        <v>11.2000020075437</v>
      </c>
      <c r="T4457" s="4">
        <v>-4.1547262740557E8</v>
      </c>
    </row>
    <row r="4458" ht="12.75" customHeight="1">
      <c r="A4458" s="8" t="str">
        <f t="shared" si="1"/>
        <v>Georgia1995</v>
      </c>
      <c r="B4458" s="4" t="s">
        <v>91</v>
      </c>
      <c r="C4458" s="4">
        <v>1995.0</v>
      </c>
      <c r="D4458" s="4">
        <v>2.5999999999999</v>
      </c>
      <c r="E4458" s="4">
        <v>-7.34136544693947E7</v>
      </c>
      <c r="F4458" s="4" t="s">
        <v>39</v>
      </c>
      <c r="G4458" s="4">
        <v>2.69376841289179E9</v>
      </c>
      <c r="H4458" s="4">
        <v>10.7636048705559</v>
      </c>
      <c r="I4458" s="4">
        <v>15.6517411886223</v>
      </c>
      <c r="J4458" s="4">
        <f t="shared" si="2"/>
        <v>28994658809</v>
      </c>
      <c r="K4458" s="5">
        <f t="shared" si="3"/>
        <v>42162166021</v>
      </c>
      <c r="L4458" s="5">
        <f t="shared" si="4"/>
        <v>13167507212</v>
      </c>
      <c r="M4458" s="5">
        <f t="shared" si="5"/>
        <v>4.888136318</v>
      </c>
      <c r="N4458" s="4" t="b">
        <v>0</v>
      </c>
      <c r="O4458" s="4" t="b">
        <v>1</v>
      </c>
      <c r="P4458" s="4" t="b">
        <v>1</v>
      </c>
      <c r="Q4458" s="4" t="b">
        <v>1</v>
      </c>
      <c r="R4458" s="4" t="s">
        <v>39</v>
      </c>
      <c r="S4458" s="4">
        <v>2.59999672433722</v>
      </c>
      <c r="T4458" s="4">
        <v>-4.0127919091651E8</v>
      </c>
    </row>
    <row r="4459" ht="12.75" customHeight="1">
      <c r="A4459" s="8" t="str">
        <f t="shared" si="1"/>
        <v>Georgia1994</v>
      </c>
      <c r="B4459" s="4" t="s">
        <v>91</v>
      </c>
      <c r="C4459" s="4">
        <v>1994.0</v>
      </c>
      <c r="D4459" s="4">
        <v>-10.3999999999998</v>
      </c>
      <c r="E4459" s="4" t="s">
        <v>39</v>
      </c>
      <c r="F4459" s="4" t="s">
        <v>39</v>
      </c>
      <c r="G4459" s="4">
        <v>2.51407077180273E9</v>
      </c>
      <c r="H4459" s="4" t="s">
        <v>39</v>
      </c>
      <c r="I4459" s="4" t="s">
        <v>39</v>
      </c>
      <c r="J4459" s="4" t="str">
        <f t="shared" si="2"/>
        <v>#VALUE!</v>
      </c>
      <c r="K4459" s="5" t="str">
        <f t="shared" si="3"/>
        <v>#VALUE!</v>
      </c>
      <c r="L4459" s="5" t="str">
        <f t="shared" si="4"/>
        <v>#VALUE!</v>
      </c>
      <c r="M4459" s="5" t="str">
        <f t="shared" si="5"/>
        <v>#VALUE!</v>
      </c>
      <c r="N4459" s="4" t="b">
        <v>1</v>
      </c>
      <c r="O4459" s="4" t="b">
        <v>1</v>
      </c>
      <c r="P4459" s="4" t="b">
        <v>0</v>
      </c>
      <c r="Q4459" s="4" t="b">
        <v>0</v>
      </c>
      <c r="R4459" s="4" t="s">
        <v>39</v>
      </c>
      <c r="S4459" s="4">
        <v>-10.3999939717277</v>
      </c>
      <c r="T4459" s="4">
        <v>-1.79697641089059E8</v>
      </c>
    </row>
    <row r="4460" ht="12.75" customHeight="1">
      <c r="A4460" s="8" t="str">
        <f t="shared" si="1"/>
        <v>Georgia1993</v>
      </c>
      <c r="B4460" s="4" t="s">
        <v>91</v>
      </c>
      <c r="C4460" s="4">
        <v>1993.0</v>
      </c>
      <c r="D4460" s="4">
        <v>-29.3000000000001</v>
      </c>
      <c r="E4460" s="4" t="s">
        <v>39</v>
      </c>
      <c r="F4460" s="4" t="s">
        <v>39</v>
      </c>
      <c r="G4460" s="4">
        <v>2.70118133130816E9</v>
      </c>
      <c r="H4460" s="4" t="s">
        <v>39</v>
      </c>
      <c r="I4460" s="4" t="s">
        <v>39</v>
      </c>
      <c r="J4460" s="4" t="str">
        <f t="shared" si="2"/>
        <v>#VALUE!</v>
      </c>
      <c r="K4460" s="5" t="str">
        <f t="shared" si="3"/>
        <v>#VALUE!</v>
      </c>
      <c r="L4460" s="5" t="str">
        <f t="shared" si="4"/>
        <v>#VALUE!</v>
      </c>
      <c r="M4460" s="5" t="str">
        <f t="shared" si="5"/>
        <v>#VALUE!</v>
      </c>
      <c r="N4460" s="4" t="b">
        <v>1</v>
      </c>
      <c r="O4460" s="4" t="b">
        <v>1</v>
      </c>
      <c r="P4460" s="4" t="b">
        <v>0</v>
      </c>
      <c r="Q4460" s="4" t="b">
        <v>0</v>
      </c>
      <c r="R4460" s="4" t="s">
        <v>39</v>
      </c>
      <c r="S4460" s="4">
        <v>-29.3000019726578</v>
      </c>
      <c r="T4460" s="4">
        <v>1.87110559505429E8</v>
      </c>
    </row>
    <row r="4461" ht="12.75" customHeight="1">
      <c r="A4461" s="8" t="str">
        <f t="shared" si="1"/>
        <v>Georgia1992</v>
      </c>
      <c r="B4461" s="4" t="s">
        <v>91</v>
      </c>
      <c r="C4461" s="4">
        <v>1992.0</v>
      </c>
      <c r="D4461" s="4">
        <v>-44.8999999999998</v>
      </c>
      <c r="E4461" s="4" t="s">
        <v>39</v>
      </c>
      <c r="F4461" s="4" t="s">
        <v>39</v>
      </c>
      <c r="G4461" s="4">
        <v>3.69032896364086E9</v>
      </c>
      <c r="H4461" s="4" t="s">
        <v>39</v>
      </c>
      <c r="I4461" s="4" t="s">
        <v>39</v>
      </c>
      <c r="J4461" s="4" t="str">
        <f t="shared" si="2"/>
        <v>#VALUE!</v>
      </c>
      <c r="K4461" s="5" t="str">
        <f t="shared" si="3"/>
        <v>#VALUE!</v>
      </c>
      <c r="L4461" s="5" t="str">
        <f t="shared" si="4"/>
        <v>#VALUE!</v>
      </c>
      <c r="M4461" s="5" t="str">
        <f t="shared" si="5"/>
        <v>#VALUE!</v>
      </c>
      <c r="N4461" s="4" t="b">
        <v>1</v>
      </c>
      <c r="O4461" s="4" t="b">
        <v>1</v>
      </c>
      <c r="P4461" s="4" t="b">
        <v>0</v>
      </c>
      <c r="Q4461" s="4" t="b">
        <v>0</v>
      </c>
      <c r="R4461" s="4" t="s">
        <v>39</v>
      </c>
      <c r="S4461" s="4">
        <v>-44.8999994565328</v>
      </c>
      <c r="T4461" s="4">
        <v>9.891476323327E8</v>
      </c>
    </row>
    <row r="4462" ht="12.75" customHeight="1">
      <c r="A4462" s="8" t="str">
        <f t="shared" si="1"/>
        <v>Georgia1991</v>
      </c>
      <c r="B4462" s="4" t="s">
        <v>91</v>
      </c>
      <c r="C4462" s="4">
        <v>1991.0</v>
      </c>
      <c r="D4462" s="4">
        <v>-21.1000000000001</v>
      </c>
      <c r="E4462" s="4" t="s">
        <v>39</v>
      </c>
      <c r="F4462" s="4" t="s">
        <v>39</v>
      </c>
      <c r="G4462" s="4">
        <v>6.35761589403974E9</v>
      </c>
      <c r="H4462" s="4" t="s">
        <v>39</v>
      </c>
      <c r="I4462" s="4" t="s">
        <v>39</v>
      </c>
      <c r="J4462" s="4" t="str">
        <f t="shared" si="2"/>
        <v>#VALUE!</v>
      </c>
      <c r="K4462" s="5" t="str">
        <f t="shared" si="3"/>
        <v>#VALUE!</v>
      </c>
      <c r="L4462" s="5" t="str">
        <f t="shared" si="4"/>
        <v>#VALUE!</v>
      </c>
      <c r="M4462" s="5" t="str">
        <f t="shared" si="5"/>
        <v>#VALUE!</v>
      </c>
      <c r="N4462" s="4" t="b">
        <v>1</v>
      </c>
      <c r="O4462" s="4" t="b">
        <v>1</v>
      </c>
      <c r="P4462" s="4" t="b">
        <v>0</v>
      </c>
      <c r="Q4462" s="4" t="b">
        <v>0</v>
      </c>
      <c r="R4462" s="4" t="s">
        <v>39</v>
      </c>
      <c r="S4462" s="4">
        <v>-21.1000007278398</v>
      </c>
      <c r="T4462" s="4">
        <v>2.66728693039887E9</v>
      </c>
    </row>
    <row r="4463" ht="12.75" customHeight="1">
      <c r="A4463" s="8" t="str">
        <f t="shared" si="1"/>
        <v>Georgia1990</v>
      </c>
      <c r="B4463" s="4" t="s">
        <v>91</v>
      </c>
      <c r="C4463" s="4">
        <v>1990.0</v>
      </c>
      <c r="D4463" s="4" t="s">
        <v>39</v>
      </c>
      <c r="E4463" s="4" t="s">
        <v>39</v>
      </c>
      <c r="F4463" s="4" t="s">
        <v>39</v>
      </c>
      <c r="G4463" s="4">
        <v>7.75350186776095E9</v>
      </c>
      <c r="H4463" s="4" t="s">
        <v>39</v>
      </c>
      <c r="I4463" s="4" t="s">
        <v>39</v>
      </c>
      <c r="J4463" s="4" t="str">
        <f t="shared" si="2"/>
        <v>#VALUE!</v>
      </c>
      <c r="K4463" s="5" t="str">
        <f t="shared" si="3"/>
        <v>#VALUE!</v>
      </c>
      <c r="L4463" s="5" t="str">
        <f t="shared" si="4"/>
        <v>#VALUE!</v>
      </c>
      <c r="M4463" s="5" t="str">
        <f t="shared" si="5"/>
        <v>#VALUE!</v>
      </c>
      <c r="N4463" s="4" t="b">
        <v>1</v>
      </c>
      <c r="O4463" s="4" t="b">
        <v>1</v>
      </c>
      <c r="P4463" s="4" t="s">
        <v>39</v>
      </c>
      <c r="Q4463" s="4" t="b">
        <v>0</v>
      </c>
      <c r="R4463" s="4" t="s">
        <v>39</v>
      </c>
      <c r="S4463" s="4">
        <v>-14.7882259005176</v>
      </c>
      <c r="T4463" s="4">
        <v>1.39588597372121E9</v>
      </c>
    </row>
    <row r="4464" ht="12.75" customHeight="1">
      <c r="A4464" s="8" t="str">
        <f t="shared" si="1"/>
        <v>Georgia1989</v>
      </c>
      <c r="B4464" s="4" t="s">
        <v>91</v>
      </c>
      <c r="C4464" s="4">
        <v>1989.0</v>
      </c>
      <c r="D4464" s="4" t="s">
        <v>39</v>
      </c>
      <c r="E4464" s="4" t="s">
        <v>39</v>
      </c>
      <c r="F4464" s="4" t="s">
        <v>39</v>
      </c>
      <c r="G4464" s="4" t="s">
        <v>39</v>
      </c>
      <c r="H4464" s="4" t="s">
        <v>39</v>
      </c>
      <c r="I4464" s="4" t="s">
        <v>39</v>
      </c>
      <c r="J4464" s="4" t="str">
        <f t="shared" si="2"/>
        <v>#VALUE!</v>
      </c>
      <c r="K4464" s="5" t="str">
        <f t="shared" si="3"/>
        <v>#VALUE!</v>
      </c>
      <c r="L4464" s="5" t="str">
        <f t="shared" si="4"/>
        <v>#VALUE!</v>
      </c>
      <c r="M4464" s="5" t="str">
        <f t="shared" si="5"/>
        <v>#VALUE!</v>
      </c>
      <c r="N4464" s="4" t="s">
        <v>39</v>
      </c>
      <c r="O4464" s="4" t="s">
        <v>39</v>
      </c>
      <c r="P4464" s="4" t="s">
        <v>39</v>
      </c>
      <c r="Q4464" s="4" t="s">
        <v>39</v>
      </c>
      <c r="R4464" s="4" t="s">
        <v>39</v>
      </c>
      <c r="S4464" s="4">
        <v>-7.19520189490272</v>
      </c>
      <c r="T4464" s="4" t="s">
        <v>39</v>
      </c>
    </row>
    <row r="4465" ht="12.75" customHeight="1">
      <c r="A4465" s="8" t="str">
        <f t="shared" si="1"/>
        <v>Georgia1988</v>
      </c>
      <c r="B4465" s="4" t="s">
        <v>91</v>
      </c>
      <c r="C4465" s="4">
        <v>1988.0</v>
      </c>
      <c r="D4465" s="4" t="s">
        <v>39</v>
      </c>
      <c r="E4465" s="4" t="s">
        <v>39</v>
      </c>
      <c r="F4465" s="4" t="s">
        <v>39</v>
      </c>
      <c r="G4465" s="4" t="s">
        <v>39</v>
      </c>
      <c r="H4465" s="4" t="s">
        <v>39</v>
      </c>
      <c r="I4465" s="4" t="s">
        <v>39</v>
      </c>
      <c r="J4465" s="4" t="str">
        <f t="shared" si="2"/>
        <v>#VALUE!</v>
      </c>
      <c r="K4465" s="5" t="str">
        <f t="shared" si="3"/>
        <v>#VALUE!</v>
      </c>
      <c r="L4465" s="5" t="str">
        <f t="shared" si="4"/>
        <v>#VALUE!</v>
      </c>
      <c r="M4465" s="5" t="str">
        <f t="shared" si="5"/>
        <v>#VALUE!</v>
      </c>
      <c r="N4465" s="4" t="s">
        <v>39</v>
      </c>
      <c r="O4465" s="4" t="s">
        <v>39</v>
      </c>
      <c r="P4465" s="4" t="s">
        <v>39</v>
      </c>
      <c r="Q4465" s="4" t="s">
        <v>39</v>
      </c>
      <c r="R4465" s="4" t="s">
        <v>39</v>
      </c>
      <c r="S4465" s="4">
        <v>5.55555807978226</v>
      </c>
      <c r="T4465" s="4" t="s">
        <v>39</v>
      </c>
    </row>
    <row r="4466" ht="12.75" customHeight="1">
      <c r="A4466" s="8" t="str">
        <f t="shared" si="1"/>
        <v>Georgia1987</v>
      </c>
      <c r="B4466" s="4" t="s">
        <v>91</v>
      </c>
      <c r="C4466" s="4">
        <v>1987.0</v>
      </c>
      <c r="D4466" s="4" t="s">
        <v>39</v>
      </c>
      <c r="E4466" s="4" t="s">
        <v>39</v>
      </c>
      <c r="F4466" s="4" t="s">
        <v>39</v>
      </c>
      <c r="G4466" s="4" t="s">
        <v>39</v>
      </c>
      <c r="H4466" s="4" t="s">
        <v>39</v>
      </c>
      <c r="I4466" s="4" t="s">
        <v>39</v>
      </c>
      <c r="J4466" s="4" t="str">
        <f t="shared" si="2"/>
        <v>#VALUE!</v>
      </c>
      <c r="K4466" s="5" t="str">
        <f t="shared" si="3"/>
        <v>#VALUE!</v>
      </c>
      <c r="L4466" s="5" t="str">
        <f t="shared" si="4"/>
        <v>#VALUE!</v>
      </c>
      <c r="M4466" s="5" t="str">
        <f t="shared" si="5"/>
        <v>#VALUE!</v>
      </c>
      <c r="N4466" s="4" t="s">
        <v>39</v>
      </c>
      <c r="O4466" s="4" t="s">
        <v>39</v>
      </c>
      <c r="P4466" s="4" t="s">
        <v>39</v>
      </c>
      <c r="Q4466" s="4" t="s">
        <v>39</v>
      </c>
      <c r="R4466" s="4" t="s">
        <v>39</v>
      </c>
      <c r="S4466" s="4">
        <v>1.28204284638116</v>
      </c>
      <c r="T4466" s="4" t="s">
        <v>39</v>
      </c>
    </row>
    <row r="4467" ht="12.75" customHeight="1">
      <c r="A4467" s="8" t="str">
        <f t="shared" si="1"/>
        <v>Georgia1986</v>
      </c>
      <c r="B4467" s="4" t="s">
        <v>91</v>
      </c>
      <c r="C4467" s="4">
        <v>1986.0</v>
      </c>
      <c r="D4467" s="4" t="s">
        <v>39</v>
      </c>
      <c r="E4467" s="4" t="s">
        <v>39</v>
      </c>
      <c r="F4467" s="4" t="s">
        <v>39</v>
      </c>
      <c r="G4467" s="4" t="s">
        <v>39</v>
      </c>
      <c r="H4467" s="4" t="s">
        <v>39</v>
      </c>
      <c r="I4467" s="4" t="s">
        <v>39</v>
      </c>
      <c r="J4467" s="4" t="str">
        <f t="shared" si="2"/>
        <v>#VALUE!</v>
      </c>
      <c r="K4467" s="5" t="str">
        <f t="shared" si="3"/>
        <v>#VALUE!</v>
      </c>
      <c r="L4467" s="5" t="str">
        <f t="shared" si="4"/>
        <v>#VALUE!</v>
      </c>
      <c r="M4467" s="5" t="str">
        <f t="shared" si="5"/>
        <v>#VALUE!</v>
      </c>
      <c r="N4467" s="4" t="s">
        <v>39</v>
      </c>
      <c r="O4467" s="4" t="s">
        <v>39</v>
      </c>
      <c r="P4467" s="4" t="s">
        <v>39</v>
      </c>
      <c r="Q4467" s="4" t="s">
        <v>39</v>
      </c>
      <c r="R4467" s="4" t="s">
        <v>39</v>
      </c>
      <c r="S4467" s="4">
        <v>-8.17527589131865</v>
      </c>
      <c r="T4467" s="4" t="s">
        <v>39</v>
      </c>
    </row>
    <row r="4468" ht="12.75" customHeight="1">
      <c r="A4468" s="8" t="str">
        <f t="shared" si="1"/>
        <v>Georgia1985</v>
      </c>
      <c r="B4468" s="4" t="s">
        <v>91</v>
      </c>
      <c r="C4468" s="4">
        <v>1985.0</v>
      </c>
      <c r="D4468" s="4" t="s">
        <v>39</v>
      </c>
      <c r="E4468" s="4" t="s">
        <v>39</v>
      </c>
      <c r="F4468" s="4" t="s">
        <v>39</v>
      </c>
      <c r="G4468" s="4" t="s">
        <v>39</v>
      </c>
      <c r="H4468" s="4" t="s">
        <v>39</v>
      </c>
      <c r="I4468" s="4" t="s">
        <v>39</v>
      </c>
      <c r="J4468" s="4" t="str">
        <f t="shared" si="2"/>
        <v>#VALUE!</v>
      </c>
      <c r="K4468" s="5" t="str">
        <f t="shared" si="3"/>
        <v>#VALUE!</v>
      </c>
      <c r="L4468" s="5" t="str">
        <f t="shared" si="4"/>
        <v>#VALUE!</v>
      </c>
      <c r="M4468" s="5" t="str">
        <f t="shared" si="5"/>
        <v>#VALUE!</v>
      </c>
      <c r="N4468" s="4" t="s">
        <v>39</v>
      </c>
      <c r="O4468" s="4" t="s">
        <v>39</v>
      </c>
      <c r="P4468" s="4" t="s">
        <v>39</v>
      </c>
      <c r="Q4468" s="4" t="s">
        <v>39</v>
      </c>
      <c r="R4468" s="4" t="s">
        <v>39</v>
      </c>
      <c r="S4468" s="4">
        <v>4.94165542013263</v>
      </c>
      <c r="T4468" s="4" t="s">
        <v>39</v>
      </c>
    </row>
    <row r="4469" ht="12.75" customHeight="1">
      <c r="A4469" s="8" t="str">
        <f t="shared" si="1"/>
        <v>Georgia1984</v>
      </c>
      <c r="B4469" s="4" t="s">
        <v>91</v>
      </c>
      <c r="C4469" s="4">
        <v>1984.0</v>
      </c>
      <c r="D4469" s="4" t="s">
        <v>39</v>
      </c>
      <c r="E4469" s="4" t="s">
        <v>39</v>
      </c>
      <c r="F4469" s="4" t="s">
        <v>39</v>
      </c>
      <c r="G4469" s="4" t="s">
        <v>39</v>
      </c>
      <c r="H4469" s="4" t="s">
        <v>39</v>
      </c>
      <c r="I4469" s="4" t="s">
        <v>39</v>
      </c>
      <c r="J4469" s="4" t="str">
        <f t="shared" si="2"/>
        <v>#VALUE!</v>
      </c>
      <c r="K4469" s="5" t="str">
        <f t="shared" si="3"/>
        <v>#VALUE!</v>
      </c>
      <c r="L4469" s="5" t="str">
        <f t="shared" si="4"/>
        <v>#VALUE!</v>
      </c>
      <c r="M4469" s="5" t="str">
        <f t="shared" si="5"/>
        <v>#VALUE!</v>
      </c>
      <c r="N4469" s="4" t="s">
        <v>39</v>
      </c>
      <c r="O4469" s="4" t="s">
        <v>39</v>
      </c>
      <c r="P4469" s="4" t="s">
        <v>39</v>
      </c>
      <c r="Q4469" s="4" t="s">
        <v>39</v>
      </c>
      <c r="R4469" s="4" t="s">
        <v>39</v>
      </c>
      <c r="S4469" s="4">
        <v>5.42692296863461</v>
      </c>
      <c r="T4469" s="4" t="s">
        <v>39</v>
      </c>
    </row>
    <row r="4470" ht="12.75" customHeight="1">
      <c r="A4470" s="8" t="str">
        <f t="shared" si="1"/>
        <v>Georgia1983</v>
      </c>
      <c r="B4470" s="4" t="s">
        <v>91</v>
      </c>
      <c r="C4470" s="4">
        <v>1983.0</v>
      </c>
      <c r="D4470" s="4" t="s">
        <v>39</v>
      </c>
      <c r="E4470" s="4" t="s">
        <v>39</v>
      </c>
      <c r="F4470" s="4" t="s">
        <v>39</v>
      </c>
      <c r="G4470" s="4" t="s">
        <v>39</v>
      </c>
      <c r="H4470" s="4" t="s">
        <v>39</v>
      </c>
      <c r="I4470" s="4" t="s">
        <v>39</v>
      </c>
      <c r="J4470" s="4" t="str">
        <f t="shared" si="2"/>
        <v>#VALUE!</v>
      </c>
      <c r="K4470" s="5" t="str">
        <f t="shared" si="3"/>
        <v>#VALUE!</v>
      </c>
      <c r="L4470" s="5" t="str">
        <f t="shared" si="4"/>
        <v>#VALUE!</v>
      </c>
      <c r="M4470" s="5" t="str">
        <f t="shared" si="5"/>
        <v>#VALUE!</v>
      </c>
      <c r="N4470" s="4" t="s">
        <v>39</v>
      </c>
      <c r="O4470" s="4" t="s">
        <v>39</v>
      </c>
      <c r="P4470" s="4" t="s">
        <v>39</v>
      </c>
      <c r="Q4470" s="4" t="s">
        <v>39</v>
      </c>
      <c r="R4470" s="4" t="s">
        <v>39</v>
      </c>
      <c r="S4470" s="4">
        <v>4.30188684469159</v>
      </c>
      <c r="T4470" s="4" t="s">
        <v>39</v>
      </c>
    </row>
    <row r="4471" ht="12.75" customHeight="1">
      <c r="A4471" s="8" t="str">
        <f t="shared" si="1"/>
        <v>Georgia1982</v>
      </c>
      <c r="B4471" s="4" t="s">
        <v>91</v>
      </c>
      <c r="C4471" s="4">
        <v>1982.0</v>
      </c>
      <c r="D4471" s="4" t="s">
        <v>39</v>
      </c>
      <c r="E4471" s="4" t="s">
        <v>39</v>
      </c>
      <c r="F4471" s="4" t="s">
        <v>39</v>
      </c>
      <c r="G4471" s="4" t="s">
        <v>39</v>
      </c>
      <c r="H4471" s="4" t="s">
        <v>39</v>
      </c>
      <c r="I4471" s="4" t="s">
        <v>39</v>
      </c>
      <c r="J4471" s="4" t="str">
        <f t="shared" si="2"/>
        <v>#VALUE!</v>
      </c>
      <c r="K4471" s="5" t="str">
        <f t="shared" si="3"/>
        <v>#VALUE!</v>
      </c>
      <c r="L4471" s="5" t="str">
        <f t="shared" si="4"/>
        <v>#VALUE!</v>
      </c>
      <c r="M4471" s="5" t="str">
        <f t="shared" si="5"/>
        <v>#VALUE!</v>
      </c>
      <c r="N4471" s="4" t="s">
        <v>39</v>
      </c>
      <c r="O4471" s="4" t="s">
        <v>39</v>
      </c>
      <c r="P4471" s="4" t="s">
        <v>39</v>
      </c>
      <c r="Q4471" s="4" t="s">
        <v>39</v>
      </c>
      <c r="R4471" s="4" t="s">
        <v>39</v>
      </c>
      <c r="S4471" s="4">
        <v>2.00153854169085</v>
      </c>
      <c r="T4471" s="4" t="s">
        <v>39</v>
      </c>
    </row>
    <row r="4472" ht="12.75" customHeight="1">
      <c r="A4472" s="8" t="str">
        <f t="shared" si="1"/>
        <v>Georgia1981</v>
      </c>
      <c r="B4472" s="4" t="s">
        <v>91</v>
      </c>
      <c r="C4472" s="4">
        <v>1981.0</v>
      </c>
      <c r="D4472" s="4" t="s">
        <v>39</v>
      </c>
      <c r="E4472" s="4" t="s">
        <v>39</v>
      </c>
      <c r="F4472" s="4" t="s">
        <v>39</v>
      </c>
      <c r="G4472" s="4" t="s">
        <v>39</v>
      </c>
      <c r="H4472" s="4" t="s">
        <v>39</v>
      </c>
      <c r="I4472" s="4" t="s">
        <v>39</v>
      </c>
      <c r="J4472" s="4" t="str">
        <f t="shared" si="2"/>
        <v>#VALUE!</v>
      </c>
      <c r="K4472" s="5" t="str">
        <f t="shared" si="3"/>
        <v>#VALUE!</v>
      </c>
      <c r="L4472" s="5" t="str">
        <f t="shared" si="4"/>
        <v>#VALUE!</v>
      </c>
      <c r="M4472" s="5" t="str">
        <f t="shared" si="5"/>
        <v>#VALUE!</v>
      </c>
      <c r="N4472" s="4" t="s">
        <v>39</v>
      </c>
      <c r="O4472" s="4" t="s">
        <v>39</v>
      </c>
      <c r="P4472" s="4" t="s">
        <v>39</v>
      </c>
      <c r="Q4472" s="4" t="s">
        <v>39</v>
      </c>
      <c r="R4472" s="4" t="s">
        <v>39</v>
      </c>
      <c r="S4472" s="4">
        <v>5.267423655557</v>
      </c>
      <c r="T4472" s="4" t="s">
        <v>39</v>
      </c>
    </row>
    <row r="4473" ht="12.75" customHeight="1">
      <c r="A4473" s="8" t="str">
        <f t="shared" si="1"/>
        <v>Georgia1980</v>
      </c>
      <c r="B4473" s="4" t="s">
        <v>91</v>
      </c>
      <c r="C4473" s="4">
        <v>1980.0</v>
      </c>
      <c r="D4473" s="4" t="s">
        <v>39</v>
      </c>
      <c r="E4473" s="4" t="s">
        <v>39</v>
      </c>
      <c r="F4473" s="4" t="s">
        <v>39</v>
      </c>
      <c r="G4473" s="4" t="s">
        <v>39</v>
      </c>
      <c r="H4473" s="4" t="s">
        <v>39</v>
      </c>
      <c r="I4473" s="4" t="s">
        <v>39</v>
      </c>
      <c r="J4473" s="4" t="str">
        <f t="shared" si="2"/>
        <v>#VALUE!</v>
      </c>
      <c r="K4473" s="5" t="str">
        <f t="shared" si="3"/>
        <v>#VALUE!</v>
      </c>
      <c r="L4473" s="5" t="str">
        <f t="shared" si="4"/>
        <v>#VALUE!</v>
      </c>
      <c r="M4473" s="5" t="str">
        <f t="shared" si="5"/>
        <v>#VALUE!</v>
      </c>
      <c r="N4473" s="4" t="s">
        <v>39</v>
      </c>
      <c r="O4473" s="4" t="s">
        <v>39</v>
      </c>
      <c r="P4473" s="4" t="s">
        <v>39</v>
      </c>
      <c r="Q4473" s="4" t="s">
        <v>39</v>
      </c>
      <c r="R4473" s="4" t="s">
        <v>39</v>
      </c>
      <c r="S4473" s="4">
        <v>4.57626627640045</v>
      </c>
      <c r="T4473" s="4" t="s">
        <v>39</v>
      </c>
    </row>
    <row r="4474" ht="12.75" customHeight="1">
      <c r="A4474" s="8" t="str">
        <f t="shared" si="1"/>
        <v>Georgia1979</v>
      </c>
      <c r="B4474" s="4" t="s">
        <v>91</v>
      </c>
      <c r="C4474" s="4">
        <v>1979.0</v>
      </c>
      <c r="D4474" s="4" t="s">
        <v>39</v>
      </c>
      <c r="E4474" s="4" t="s">
        <v>39</v>
      </c>
      <c r="F4474" s="4" t="s">
        <v>39</v>
      </c>
      <c r="G4474" s="4" t="s">
        <v>39</v>
      </c>
      <c r="H4474" s="4" t="s">
        <v>39</v>
      </c>
      <c r="I4474" s="4" t="s">
        <v>39</v>
      </c>
      <c r="J4474" s="4" t="str">
        <f t="shared" si="2"/>
        <v>#VALUE!</v>
      </c>
      <c r="K4474" s="5" t="str">
        <f t="shared" si="3"/>
        <v>#VALUE!</v>
      </c>
      <c r="L4474" s="5" t="str">
        <f t="shared" si="4"/>
        <v>#VALUE!</v>
      </c>
      <c r="M4474" s="5" t="str">
        <f t="shared" si="5"/>
        <v>#VALUE!</v>
      </c>
      <c r="N4474" s="4" t="s">
        <v>39</v>
      </c>
      <c r="O4474" s="4" t="s">
        <v>39</v>
      </c>
      <c r="P4474" s="4" t="s">
        <v>39</v>
      </c>
      <c r="Q4474" s="4" t="s">
        <v>39</v>
      </c>
      <c r="R4474" s="4" t="s">
        <v>39</v>
      </c>
      <c r="S4474" s="4">
        <v>7.37034606939942</v>
      </c>
      <c r="T4474" s="4" t="s">
        <v>39</v>
      </c>
    </row>
    <row r="4475" ht="12.75" customHeight="1">
      <c r="A4475" s="8" t="str">
        <f t="shared" si="1"/>
        <v>Georgia1978</v>
      </c>
      <c r="B4475" s="4" t="s">
        <v>91</v>
      </c>
      <c r="C4475" s="4">
        <v>1978.0</v>
      </c>
      <c r="D4475" s="4" t="s">
        <v>39</v>
      </c>
      <c r="E4475" s="4" t="s">
        <v>39</v>
      </c>
      <c r="F4475" s="4" t="s">
        <v>39</v>
      </c>
      <c r="G4475" s="4" t="s">
        <v>39</v>
      </c>
      <c r="H4475" s="4" t="s">
        <v>39</v>
      </c>
      <c r="I4475" s="4" t="s">
        <v>39</v>
      </c>
      <c r="J4475" s="4" t="str">
        <f t="shared" si="2"/>
        <v>#VALUE!</v>
      </c>
      <c r="K4475" s="5" t="str">
        <f t="shared" si="3"/>
        <v>#VALUE!</v>
      </c>
      <c r="L4475" s="5" t="str">
        <f t="shared" si="4"/>
        <v>#VALUE!</v>
      </c>
      <c r="M4475" s="5" t="str">
        <f t="shared" si="5"/>
        <v>#VALUE!</v>
      </c>
      <c r="N4475" s="4" t="s">
        <v>39</v>
      </c>
      <c r="O4475" s="4" t="s">
        <v>39</v>
      </c>
      <c r="P4475" s="4" t="s">
        <v>39</v>
      </c>
      <c r="Q4475" s="4" t="s">
        <v>39</v>
      </c>
      <c r="R4475" s="4" t="s">
        <v>39</v>
      </c>
      <c r="S4475" s="4">
        <v>7.4291276940224</v>
      </c>
      <c r="T4475" s="4" t="s">
        <v>39</v>
      </c>
    </row>
    <row r="4476" ht="12.75" customHeight="1">
      <c r="A4476" s="8" t="str">
        <f t="shared" si="1"/>
        <v>Georgia1977</v>
      </c>
      <c r="B4476" s="4" t="s">
        <v>91</v>
      </c>
      <c r="C4476" s="4">
        <v>1977.0</v>
      </c>
      <c r="D4476" s="4" t="s">
        <v>39</v>
      </c>
      <c r="E4476" s="4" t="s">
        <v>39</v>
      </c>
      <c r="F4476" s="4" t="s">
        <v>39</v>
      </c>
      <c r="G4476" s="4" t="s">
        <v>39</v>
      </c>
      <c r="H4476" s="4" t="s">
        <v>39</v>
      </c>
      <c r="I4476" s="4" t="s">
        <v>39</v>
      </c>
      <c r="J4476" s="4" t="str">
        <f t="shared" si="2"/>
        <v>#VALUE!</v>
      </c>
      <c r="K4476" s="5" t="str">
        <f t="shared" si="3"/>
        <v>#VALUE!</v>
      </c>
      <c r="L4476" s="5" t="str">
        <f t="shared" si="4"/>
        <v>#VALUE!</v>
      </c>
      <c r="M4476" s="5" t="str">
        <f t="shared" si="5"/>
        <v>#VALUE!</v>
      </c>
      <c r="N4476" s="4" t="s">
        <v>39</v>
      </c>
      <c r="O4476" s="4" t="s">
        <v>39</v>
      </c>
      <c r="P4476" s="4" t="s">
        <v>39</v>
      </c>
      <c r="Q4476" s="4" t="s">
        <v>39</v>
      </c>
      <c r="R4476" s="4" t="s">
        <v>39</v>
      </c>
      <c r="S4476" s="4">
        <v>6.89655015912463</v>
      </c>
      <c r="T4476" s="4" t="s">
        <v>39</v>
      </c>
    </row>
    <row r="4477" ht="12.75" customHeight="1">
      <c r="A4477" s="8" t="str">
        <f t="shared" si="1"/>
        <v>Georgia1976</v>
      </c>
      <c r="B4477" s="4" t="s">
        <v>91</v>
      </c>
      <c r="C4477" s="4">
        <v>1976.0</v>
      </c>
      <c r="D4477" s="4" t="s">
        <v>39</v>
      </c>
      <c r="E4477" s="4" t="s">
        <v>39</v>
      </c>
      <c r="F4477" s="4" t="s">
        <v>39</v>
      </c>
      <c r="G4477" s="4" t="s">
        <v>39</v>
      </c>
      <c r="H4477" s="4" t="s">
        <v>39</v>
      </c>
      <c r="I4477" s="4" t="s">
        <v>39</v>
      </c>
      <c r="J4477" s="4" t="str">
        <f t="shared" si="2"/>
        <v>#VALUE!</v>
      </c>
      <c r="K4477" s="5" t="str">
        <f t="shared" si="3"/>
        <v>#VALUE!</v>
      </c>
      <c r="L4477" s="5" t="str">
        <f t="shared" si="4"/>
        <v>#VALUE!</v>
      </c>
      <c r="M4477" s="5" t="str">
        <f t="shared" si="5"/>
        <v>#VALUE!</v>
      </c>
      <c r="N4477" s="4" t="s">
        <v>39</v>
      </c>
      <c r="O4477" s="4" t="s">
        <v>39</v>
      </c>
      <c r="P4477" s="4" t="s">
        <v>39</v>
      </c>
      <c r="Q4477" s="4" t="s">
        <v>39</v>
      </c>
      <c r="R4477" s="4" t="s">
        <v>39</v>
      </c>
      <c r="S4477" s="4">
        <v>6.09756423344403</v>
      </c>
      <c r="T4477" s="4" t="s">
        <v>39</v>
      </c>
    </row>
    <row r="4478" ht="12.75" customHeight="1">
      <c r="A4478" s="8" t="str">
        <f t="shared" si="1"/>
        <v>Georgia1975</v>
      </c>
      <c r="B4478" s="4" t="s">
        <v>91</v>
      </c>
      <c r="C4478" s="4">
        <v>1975.0</v>
      </c>
      <c r="D4478" s="4" t="s">
        <v>39</v>
      </c>
      <c r="E4478" s="4" t="s">
        <v>39</v>
      </c>
      <c r="F4478" s="4" t="s">
        <v>39</v>
      </c>
      <c r="G4478" s="4" t="s">
        <v>39</v>
      </c>
      <c r="H4478" s="4" t="s">
        <v>39</v>
      </c>
      <c r="I4478" s="4" t="s">
        <v>39</v>
      </c>
      <c r="J4478" s="4" t="str">
        <f t="shared" si="2"/>
        <v>#VALUE!</v>
      </c>
      <c r="K4478" s="5" t="str">
        <f t="shared" si="3"/>
        <v>#VALUE!</v>
      </c>
      <c r="L4478" s="5" t="str">
        <f t="shared" si="4"/>
        <v>#VALUE!</v>
      </c>
      <c r="M4478" s="5" t="str">
        <f t="shared" si="5"/>
        <v>#VALUE!</v>
      </c>
      <c r="N4478" s="4" t="s">
        <v>39</v>
      </c>
      <c r="O4478" s="4" t="s">
        <v>39</v>
      </c>
      <c r="P4478" s="4" t="s">
        <v>39</v>
      </c>
      <c r="Q4478" s="4" t="s">
        <v>39</v>
      </c>
      <c r="R4478" s="4" t="s">
        <v>39</v>
      </c>
      <c r="S4478" s="4">
        <v>7.38094530090567</v>
      </c>
      <c r="T4478" s="4" t="s">
        <v>39</v>
      </c>
    </row>
    <row r="4479" ht="12.75" customHeight="1">
      <c r="A4479" s="8" t="str">
        <f t="shared" si="1"/>
        <v>Georgia1974</v>
      </c>
      <c r="B4479" s="4" t="s">
        <v>91</v>
      </c>
      <c r="C4479" s="4">
        <v>1974.0</v>
      </c>
      <c r="D4479" s="4" t="s">
        <v>39</v>
      </c>
      <c r="E4479" s="4" t="s">
        <v>39</v>
      </c>
      <c r="F4479" s="4" t="s">
        <v>39</v>
      </c>
      <c r="G4479" s="4" t="s">
        <v>39</v>
      </c>
      <c r="H4479" s="4" t="s">
        <v>39</v>
      </c>
      <c r="I4479" s="4" t="s">
        <v>39</v>
      </c>
      <c r="J4479" s="4" t="str">
        <f t="shared" si="2"/>
        <v>#VALUE!</v>
      </c>
      <c r="K4479" s="5" t="str">
        <f t="shared" si="3"/>
        <v>#VALUE!</v>
      </c>
      <c r="L4479" s="5" t="str">
        <f t="shared" si="4"/>
        <v>#VALUE!</v>
      </c>
      <c r="M4479" s="5" t="str">
        <f t="shared" si="5"/>
        <v>#VALUE!</v>
      </c>
      <c r="N4479" s="4" t="s">
        <v>39</v>
      </c>
      <c r="O4479" s="4" t="s">
        <v>39</v>
      </c>
      <c r="P4479" s="4" t="s">
        <v>39</v>
      </c>
      <c r="Q4479" s="4" t="s">
        <v>39</v>
      </c>
      <c r="R4479" s="4" t="s">
        <v>39</v>
      </c>
      <c r="S4479" s="4">
        <v>8.80829340961074</v>
      </c>
      <c r="T4479" s="4" t="s">
        <v>39</v>
      </c>
    </row>
    <row r="4480" ht="12.75" customHeight="1">
      <c r="A4480" s="8" t="str">
        <f t="shared" si="1"/>
        <v>Georgia1973</v>
      </c>
      <c r="B4480" s="4" t="s">
        <v>91</v>
      </c>
      <c r="C4480" s="4">
        <v>1973.0</v>
      </c>
      <c r="D4480" s="4" t="s">
        <v>39</v>
      </c>
      <c r="E4480" s="4" t="s">
        <v>39</v>
      </c>
      <c r="F4480" s="4" t="s">
        <v>39</v>
      </c>
      <c r="G4480" s="4" t="s">
        <v>39</v>
      </c>
      <c r="H4480" s="4" t="s">
        <v>39</v>
      </c>
      <c r="I4480" s="4" t="s">
        <v>39</v>
      </c>
      <c r="J4480" s="4" t="str">
        <f t="shared" si="2"/>
        <v>#VALUE!</v>
      </c>
      <c r="K4480" s="5" t="str">
        <f t="shared" si="3"/>
        <v>#VALUE!</v>
      </c>
      <c r="L4480" s="5" t="str">
        <f t="shared" si="4"/>
        <v>#VALUE!</v>
      </c>
      <c r="M4480" s="5" t="str">
        <f t="shared" si="5"/>
        <v>#VALUE!</v>
      </c>
      <c r="N4480" s="4" t="s">
        <v>39</v>
      </c>
      <c r="O4480" s="4" t="s">
        <v>39</v>
      </c>
      <c r="P4480" s="4" t="s">
        <v>39</v>
      </c>
      <c r="Q4480" s="4" t="s">
        <v>39</v>
      </c>
      <c r="R4480" s="4" t="s">
        <v>39</v>
      </c>
      <c r="S4480" s="4">
        <v>6.48276154701526</v>
      </c>
      <c r="T4480" s="4" t="s">
        <v>39</v>
      </c>
    </row>
    <row r="4481" ht="12.75" customHeight="1">
      <c r="A4481" s="8" t="str">
        <f t="shared" si="1"/>
        <v>Georgia1972</v>
      </c>
      <c r="B4481" s="4" t="s">
        <v>91</v>
      </c>
      <c r="C4481" s="4">
        <v>1972.0</v>
      </c>
      <c r="D4481" s="4" t="s">
        <v>39</v>
      </c>
      <c r="E4481" s="4" t="s">
        <v>39</v>
      </c>
      <c r="F4481" s="4" t="s">
        <v>39</v>
      </c>
      <c r="G4481" s="4" t="s">
        <v>39</v>
      </c>
      <c r="H4481" s="4" t="s">
        <v>39</v>
      </c>
      <c r="I4481" s="4" t="s">
        <v>39</v>
      </c>
      <c r="J4481" s="4" t="str">
        <f t="shared" si="2"/>
        <v>#VALUE!</v>
      </c>
      <c r="K4481" s="5" t="str">
        <f t="shared" si="3"/>
        <v>#VALUE!</v>
      </c>
      <c r="L4481" s="5" t="str">
        <f t="shared" si="4"/>
        <v>#VALUE!</v>
      </c>
      <c r="M4481" s="5" t="str">
        <f t="shared" si="5"/>
        <v>#VALUE!</v>
      </c>
      <c r="N4481" s="4" t="s">
        <v>39</v>
      </c>
      <c r="O4481" s="4" t="s">
        <v>39</v>
      </c>
      <c r="P4481" s="4" t="s">
        <v>39</v>
      </c>
      <c r="Q4481" s="4" t="s">
        <v>39</v>
      </c>
      <c r="R4481" s="4" t="s">
        <v>39</v>
      </c>
      <c r="S4481" s="4">
        <v>2.83687380799103</v>
      </c>
      <c r="T4481" s="4" t="s">
        <v>39</v>
      </c>
    </row>
    <row r="4482" ht="12.75" customHeight="1">
      <c r="A4482" s="8" t="str">
        <f t="shared" si="1"/>
        <v>Georgia1971</v>
      </c>
      <c r="B4482" s="4" t="s">
        <v>91</v>
      </c>
      <c r="C4482" s="4">
        <v>1971.0</v>
      </c>
      <c r="D4482" s="4" t="s">
        <v>39</v>
      </c>
      <c r="E4482" s="4" t="s">
        <v>39</v>
      </c>
      <c r="F4482" s="4" t="s">
        <v>39</v>
      </c>
      <c r="G4482" s="4" t="s">
        <v>39</v>
      </c>
      <c r="H4482" s="4" t="s">
        <v>39</v>
      </c>
      <c r="I4482" s="4" t="s">
        <v>39</v>
      </c>
      <c r="J4482" s="4" t="str">
        <f t="shared" si="2"/>
        <v>#VALUE!</v>
      </c>
      <c r="K4482" s="5" t="str">
        <f t="shared" si="3"/>
        <v>#VALUE!</v>
      </c>
      <c r="L4482" s="5" t="str">
        <f t="shared" si="4"/>
        <v>#VALUE!</v>
      </c>
      <c r="M4482" s="5" t="str">
        <f t="shared" si="5"/>
        <v>#VALUE!</v>
      </c>
      <c r="N4482" s="4" t="s">
        <v>39</v>
      </c>
      <c r="O4482" s="4" t="s">
        <v>39</v>
      </c>
      <c r="P4482" s="4" t="s">
        <v>39</v>
      </c>
      <c r="Q4482" s="4" t="s">
        <v>39</v>
      </c>
      <c r="R4482" s="4" t="s">
        <v>39</v>
      </c>
      <c r="S4482" s="4">
        <v>2.47093612700371</v>
      </c>
      <c r="T4482" s="4" t="s">
        <v>39</v>
      </c>
    </row>
    <row r="4483" ht="12.75" customHeight="1">
      <c r="A4483" s="8" t="str">
        <f t="shared" si="1"/>
        <v>Georgia1970</v>
      </c>
      <c r="B4483" s="4" t="s">
        <v>91</v>
      </c>
      <c r="C4483" s="4">
        <v>1970.0</v>
      </c>
      <c r="D4483" s="4" t="s">
        <v>39</v>
      </c>
      <c r="E4483" s="4" t="s">
        <v>39</v>
      </c>
      <c r="F4483" s="4" t="s">
        <v>39</v>
      </c>
      <c r="G4483" s="4" t="s">
        <v>39</v>
      </c>
      <c r="H4483" s="4" t="s">
        <v>39</v>
      </c>
      <c r="I4483" s="4" t="s">
        <v>39</v>
      </c>
      <c r="J4483" s="4" t="str">
        <f t="shared" si="2"/>
        <v>#VALUE!</v>
      </c>
      <c r="K4483" s="5" t="str">
        <f t="shared" si="3"/>
        <v>#VALUE!</v>
      </c>
      <c r="L4483" s="5" t="str">
        <f t="shared" si="4"/>
        <v>#VALUE!</v>
      </c>
      <c r="M4483" s="5" t="str">
        <f t="shared" si="5"/>
        <v>#VALUE!</v>
      </c>
      <c r="N4483" s="4" t="s">
        <v>39</v>
      </c>
      <c r="O4483" s="4" t="s">
        <v>39</v>
      </c>
      <c r="P4483" s="4" t="s">
        <v>39</v>
      </c>
      <c r="Q4483" s="4" t="s">
        <v>39</v>
      </c>
      <c r="R4483" s="4" t="s">
        <v>39</v>
      </c>
      <c r="S4483" s="4">
        <v>12.0521162464896</v>
      </c>
      <c r="T4483" s="4" t="s">
        <v>39</v>
      </c>
    </row>
    <row r="4484" ht="12.75" customHeight="1">
      <c r="A4484" s="8" t="str">
        <f t="shared" si="1"/>
        <v>Georgia1969</v>
      </c>
      <c r="B4484" s="4" t="s">
        <v>91</v>
      </c>
      <c r="C4484" s="4">
        <v>1969.0</v>
      </c>
      <c r="D4484" s="4" t="s">
        <v>39</v>
      </c>
      <c r="E4484" s="4" t="s">
        <v>39</v>
      </c>
      <c r="F4484" s="4" t="s">
        <v>39</v>
      </c>
      <c r="G4484" s="4" t="s">
        <v>39</v>
      </c>
      <c r="H4484" s="4" t="s">
        <v>39</v>
      </c>
      <c r="I4484" s="4" t="s">
        <v>39</v>
      </c>
      <c r="J4484" s="4" t="str">
        <f t="shared" si="2"/>
        <v>#VALUE!</v>
      </c>
      <c r="K4484" s="5" t="str">
        <f t="shared" si="3"/>
        <v>#VALUE!</v>
      </c>
      <c r="L4484" s="5" t="str">
        <f t="shared" si="4"/>
        <v>#VALUE!</v>
      </c>
      <c r="M4484" s="5" t="str">
        <f t="shared" si="5"/>
        <v>#VALUE!</v>
      </c>
      <c r="N4484" s="4" t="s">
        <v>39</v>
      </c>
      <c r="O4484" s="4" t="s">
        <v>39</v>
      </c>
      <c r="P4484" s="4" t="s">
        <v>39</v>
      </c>
      <c r="Q4484" s="4" t="s">
        <v>39</v>
      </c>
      <c r="R4484" s="4" t="s">
        <v>39</v>
      </c>
      <c r="S4484" s="4">
        <v>4.77814972289281</v>
      </c>
      <c r="T4484" s="4" t="s">
        <v>39</v>
      </c>
    </row>
    <row r="4485" ht="12.75" customHeight="1">
      <c r="A4485" s="8" t="str">
        <f t="shared" si="1"/>
        <v>Georgia1968</v>
      </c>
      <c r="B4485" s="4" t="s">
        <v>91</v>
      </c>
      <c r="C4485" s="4">
        <v>1968.0</v>
      </c>
      <c r="D4485" s="4" t="s">
        <v>39</v>
      </c>
      <c r="E4485" s="4" t="s">
        <v>39</v>
      </c>
      <c r="F4485" s="4" t="s">
        <v>39</v>
      </c>
      <c r="G4485" s="4" t="s">
        <v>39</v>
      </c>
      <c r="H4485" s="4" t="s">
        <v>39</v>
      </c>
      <c r="I4485" s="4" t="s">
        <v>39</v>
      </c>
      <c r="J4485" s="4" t="str">
        <f t="shared" si="2"/>
        <v>#VALUE!</v>
      </c>
      <c r="K4485" s="5" t="str">
        <f t="shared" si="3"/>
        <v>#VALUE!</v>
      </c>
      <c r="L4485" s="5" t="str">
        <f t="shared" si="4"/>
        <v>#VALUE!</v>
      </c>
      <c r="M4485" s="5" t="str">
        <f t="shared" si="5"/>
        <v>#VALUE!</v>
      </c>
      <c r="N4485" s="4" t="s">
        <v>39</v>
      </c>
      <c r="O4485" s="4" t="s">
        <v>39</v>
      </c>
      <c r="P4485" s="4" t="s">
        <v>39</v>
      </c>
      <c r="Q4485" s="4" t="s">
        <v>39</v>
      </c>
      <c r="R4485" s="4" t="s">
        <v>39</v>
      </c>
      <c r="S4485" s="4">
        <v>4.45633481331723</v>
      </c>
      <c r="T4485" s="4" t="s">
        <v>39</v>
      </c>
    </row>
    <row r="4486" ht="12.75" customHeight="1">
      <c r="A4486" s="8" t="str">
        <f t="shared" si="1"/>
        <v>Georgia1967</v>
      </c>
      <c r="B4486" s="4" t="s">
        <v>91</v>
      </c>
      <c r="C4486" s="4">
        <v>1967.0</v>
      </c>
      <c r="D4486" s="4" t="s">
        <v>39</v>
      </c>
      <c r="E4486" s="4" t="s">
        <v>39</v>
      </c>
      <c r="F4486" s="4" t="s">
        <v>39</v>
      </c>
      <c r="G4486" s="4" t="s">
        <v>39</v>
      </c>
      <c r="H4486" s="4" t="s">
        <v>39</v>
      </c>
      <c r="I4486" s="4" t="s">
        <v>39</v>
      </c>
      <c r="J4486" s="4" t="str">
        <f t="shared" si="2"/>
        <v>#VALUE!</v>
      </c>
      <c r="K4486" s="5" t="str">
        <f t="shared" si="3"/>
        <v>#VALUE!</v>
      </c>
      <c r="L4486" s="5" t="str">
        <f t="shared" si="4"/>
        <v>#VALUE!</v>
      </c>
      <c r="M4486" s="5" t="str">
        <f t="shared" si="5"/>
        <v>#VALUE!</v>
      </c>
      <c r="N4486" s="4" t="s">
        <v>39</v>
      </c>
      <c r="O4486" s="4" t="s">
        <v>39</v>
      </c>
      <c r="P4486" s="4" t="s">
        <v>39</v>
      </c>
      <c r="Q4486" s="4" t="s">
        <v>39</v>
      </c>
      <c r="R4486" s="4" t="s">
        <v>39</v>
      </c>
      <c r="S4486" s="4">
        <v>6.24999954222677</v>
      </c>
      <c r="T4486" s="4" t="s">
        <v>39</v>
      </c>
    </row>
    <row r="4487" ht="12.75" customHeight="1">
      <c r="A4487" s="8" t="str">
        <f t="shared" si="1"/>
        <v>Georgia1966</v>
      </c>
      <c r="B4487" s="4" t="s">
        <v>91</v>
      </c>
      <c r="C4487" s="4">
        <v>1966.0</v>
      </c>
      <c r="D4487" s="4" t="s">
        <v>39</v>
      </c>
      <c r="E4487" s="4" t="s">
        <v>39</v>
      </c>
      <c r="F4487" s="4" t="s">
        <v>39</v>
      </c>
      <c r="G4487" s="4" t="s">
        <v>39</v>
      </c>
      <c r="H4487" s="4" t="s">
        <v>39</v>
      </c>
      <c r="I4487" s="4" t="s">
        <v>39</v>
      </c>
      <c r="J4487" s="4" t="str">
        <f t="shared" si="2"/>
        <v>#VALUE!</v>
      </c>
      <c r="K4487" s="5" t="str">
        <f t="shared" si="3"/>
        <v>#VALUE!</v>
      </c>
      <c r="L4487" s="5" t="str">
        <f t="shared" si="4"/>
        <v>#VALUE!</v>
      </c>
      <c r="M4487" s="5" t="str">
        <f t="shared" si="5"/>
        <v>#VALUE!</v>
      </c>
      <c r="N4487" s="4" t="s">
        <v>39</v>
      </c>
      <c r="O4487" s="4" t="s">
        <v>39</v>
      </c>
      <c r="P4487" s="4" t="s">
        <v>39</v>
      </c>
      <c r="Q4487" s="4" t="s">
        <v>39</v>
      </c>
      <c r="R4487" s="4" t="s">
        <v>39</v>
      </c>
      <c r="S4487" s="4">
        <v>7.53563129353168</v>
      </c>
      <c r="T4487" s="4" t="s">
        <v>39</v>
      </c>
    </row>
    <row r="4488" ht="12.75" customHeight="1">
      <c r="A4488" s="8" t="str">
        <f t="shared" si="1"/>
        <v>Germany2022</v>
      </c>
      <c r="B4488" s="4" t="s">
        <v>92</v>
      </c>
      <c r="C4488" s="4">
        <v>2022.0</v>
      </c>
      <c r="D4488" s="4" t="s">
        <v>39</v>
      </c>
      <c r="E4488" s="4" t="s">
        <v>39</v>
      </c>
      <c r="F4488" s="4">
        <v>1.72723853764354E11</v>
      </c>
      <c r="G4488" s="4">
        <v>4.07219173608951E12</v>
      </c>
      <c r="H4488" s="4" t="s">
        <v>39</v>
      </c>
      <c r="I4488" s="4" t="s">
        <v>39</v>
      </c>
      <c r="J4488" s="4" t="str">
        <f t="shared" si="2"/>
        <v>#VALUE!</v>
      </c>
      <c r="K4488" s="5" t="str">
        <f t="shared" si="3"/>
        <v>#VALUE!</v>
      </c>
      <c r="L4488" s="5" t="str">
        <f t="shared" si="4"/>
        <v>#VALUE!</v>
      </c>
      <c r="M4488" s="5" t="str">
        <f t="shared" si="5"/>
        <v>#VALUE!</v>
      </c>
      <c r="N4488" s="4" t="s">
        <v>39</v>
      </c>
      <c r="O4488" s="4" t="s">
        <v>39</v>
      </c>
      <c r="P4488" s="4" t="s">
        <v>39</v>
      </c>
      <c r="Q4488" s="4" t="s">
        <v>39</v>
      </c>
      <c r="R4488" s="4">
        <v>3.06714614848</v>
      </c>
      <c r="S4488" s="4">
        <v>1.78520820964427</v>
      </c>
      <c r="T4488" s="4" t="s">
        <v>39</v>
      </c>
    </row>
    <row r="4489" ht="12.75" customHeight="1">
      <c r="A4489" s="8" t="str">
        <f t="shared" si="1"/>
        <v>Germany2021</v>
      </c>
      <c r="B4489" s="4" t="s">
        <v>92</v>
      </c>
      <c r="C4489" s="4">
        <v>2021.0</v>
      </c>
      <c r="D4489" s="4">
        <v>2.62464165025064</v>
      </c>
      <c r="E4489" s="4">
        <v>-1.34201994763563E11</v>
      </c>
      <c r="F4489" s="4">
        <v>3.29969047797258E11</v>
      </c>
      <c r="G4489" s="4">
        <v>4.25993491182164E12</v>
      </c>
      <c r="H4489" s="4">
        <v>47.5254251405567</v>
      </c>
      <c r="I4489" s="4">
        <v>51.2528354272229</v>
      </c>
      <c r="J4489" s="4">
        <f t="shared" si="2"/>
        <v>202455217755423</v>
      </c>
      <c r="K4489" s="5">
        <f t="shared" si="3"/>
        <v>218333742966276</v>
      </c>
      <c r="L4489" s="5">
        <f t="shared" si="4"/>
        <v>15878525210852</v>
      </c>
      <c r="M4489" s="5">
        <f t="shared" si="5"/>
        <v>3.727410287</v>
      </c>
      <c r="N4489" s="4" t="s">
        <v>39</v>
      </c>
      <c r="O4489" s="4" t="s">
        <v>39</v>
      </c>
      <c r="P4489" s="4" t="s">
        <v>39</v>
      </c>
      <c r="Q4489" s="4" t="s">
        <v>39</v>
      </c>
      <c r="R4489" s="4">
        <v>3.56700747191</v>
      </c>
      <c r="S4489" s="4">
        <v>2.62698726672524</v>
      </c>
      <c r="T4489" s="4">
        <v>1.8774317573213E11</v>
      </c>
    </row>
    <row r="4490" ht="12.75" customHeight="1">
      <c r="A4490" s="8" t="str">
        <f t="shared" si="1"/>
        <v>Germany2020</v>
      </c>
      <c r="B4490" s="4" t="s">
        <v>92</v>
      </c>
      <c r="C4490" s="4">
        <v>2020.0</v>
      </c>
      <c r="D4490" s="4">
        <v>-3.69226687725966</v>
      </c>
      <c r="E4490" s="4">
        <v>-1.43969250748638E11</v>
      </c>
      <c r="F4490" s="4">
        <v>2.75870149732848E11</v>
      </c>
      <c r="G4490" s="4">
        <v>3.88966889529956E12</v>
      </c>
      <c r="H4490" s="4">
        <v>46.0752680278261</v>
      </c>
      <c r="I4490" s="4">
        <v>50.4081716552682</v>
      </c>
      <c r="J4490" s="4">
        <f t="shared" si="2"/>
        <v>179217536890425</v>
      </c>
      <c r="K4490" s="5">
        <f t="shared" si="3"/>
        <v>196071097356418</v>
      </c>
      <c r="L4490" s="5">
        <f t="shared" si="4"/>
        <v>16853560465992</v>
      </c>
      <c r="M4490" s="5">
        <f t="shared" si="5"/>
        <v>4.332903627</v>
      </c>
      <c r="N4490" s="4" t="b">
        <v>1</v>
      </c>
      <c r="O4490" s="4" t="b">
        <v>1</v>
      </c>
      <c r="P4490" s="4" t="b">
        <v>0</v>
      </c>
      <c r="Q4490" s="4" t="s">
        <v>39</v>
      </c>
      <c r="R4490" s="4">
        <v>3.63104843808</v>
      </c>
      <c r="S4490" s="4">
        <v>-3.69678870538043</v>
      </c>
      <c r="T4490" s="4">
        <v>-3.7026601652208E11</v>
      </c>
    </row>
    <row r="4491" ht="12.75" customHeight="1">
      <c r="A4491" s="8" t="str">
        <f t="shared" si="1"/>
        <v>Germany2019</v>
      </c>
      <c r="B4491" s="4" t="s">
        <v>92</v>
      </c>
      <c r="C4491" s="4">
        <v>2019.0</v>
      </c>
      <c r="D4491" s="4">
        <v>1.05398353404015</v>
      </c>
      <c r="E4491" s="4">
        <v>9.01837470352899E10</v>
      </c>
      <c r="F4491" s="4">
        <v>3.17892238005813E11</v>
      </c>
      <c r="G4491" s="4">
        <v>3.88822603592149E12</v>
      </c>
      <c r="H4491" s="4">
        <v>46.5217115908397</v>
      </c>
      <c r="I4491" s="4">
        <v>44.9907867536551</v>
      </c>
      <c r="J4491" s="4">
        <f t="shared" si="2"/>
        <v>180886930243134</v>
      </c>
      <c r="K4491" s="5">
        <f t="shared" si="3"/>
        <v>174934348432153</v>
      </c>
      <c r="L4491" s="5">
        <f t="shared" si="4"/>
        <v>-5952581810980</v>
      </c>
      <c r="M4491" s="5">
        <f t="shared" si="5"/>
        <v>-1.530924837</v>
      </c>
      <c r="N4491" s="4" t="b">
        <v>1</v>
      </c>
      <c r="O4491" s="4" t="b">
        <v>1</v>
      </c>
      <c r="P4491" s="4" t="b">
        <v>0</v>
      </c>
      <c r="Q4491" s="4" t="b">
        <v>0</v>
      </c>
      <c r="R4491" s="4">
        <v>2.97766508329</v>
      </c>
      <c r="S4491" s="4">
        <v>1.05660389828289</v>
      </c>
      <c r="T4491" s="4">
        <v>-1.44285937806982E9</v>
      </c>
    </row>
    <row r="4492" ht="12.75" customHeight="1">
      <c r="A4492" s="8" t="str">
        <f t="shared" si="1"/>
        <v>Germany2018</v>
      </c>
      <c r="B4492" s="4" t="s">
        <v>92</v>
      </c>
      <c r="C4492" s="4">
        <v>2018.0</v>
      </c>
      <c r="D4492" s="4">
        <v>0.983762411146579</v>
      </c>
      <c r="E4492" s="4">
        <v>1.14332929912153E11</v>
      </c>
      <c r="F4492" s="4">
        <v>3.16888138718728E11</v>
      </c>
      <c r="G4492" s="4">
        <v>3.97444335501953E12</v>
      </c>
      <c r="H4492" s="4">
        <v>46.2708998796595</v>
      </c>
      <c r="I4492" s="4">
        <v>44.3209971920546</v>
      </c>
      <c r="J4492" s="4">
        <f t="shared" si="2"/>
        <v>183901070557487</v>
      </c>
      <c r="K4492" s="5">
        <f t="shared" si="3"/>
        <v>176151292777801</v>
      </c>
      <c r="L4492" s="5">
        <f t="shared" si="4"/>
        <v>-7749777779686</v>
      </c>
      <c r="M4492" s="5">
        <f t="shared" si="5"/>
        <v>-1.949902688</v>
      </c>
      <c r="N4492" s="4" t="b">
        <v>0</v>
      </c>
      <c r="O4492" s="4" t="b">
        <v>0</v>
      </c>
      <c r="P4492" s="4" t="b">
        <v>0</v>
      </c>
      <c r="Q4492" s="4" t="b">
        <v>1</v>
      </c>
      <c r="R4492" s="4">
        <v>3.20804220699</v>
      </c>
      <c r="S4492" s="4">
        <v>0.981232606004738</v>
      </c>
      <c r="T4492" s="4">
        <v>8.62173190980395E10</v>
      </c>
    </row>
    <row r="4493" ht="12.75" customHeight="1">
      <c r="A4493" s="8" t="str">
        <f t="shared" si="1"/>
        <v>Germany2017</v>
      </c>
      <c r="B4493" s="4" t="s">
        <v>92</v>
      </c>
      <c r="C4493" s="4">
        <v>2017.0</v>
      </c>
      <c r="D4493" s="4">
        <v>2.67998849263173</v>
      </c>
      <c r="E4493" s="4">
        <v>8.75197897847068E10</v>
      </c>
      <c r="F4493" s="4">
        <v>2.89656117163752E11</v>
      </c>
      <c r="G4493" s="4">
        <v>3.69084915251769E12</v>
      </c>
      <c r="H4493" s="4">
        <v>45.5112391189902</v>
      </c>
      <c r="I4493" s="4">
        <v>44.1751551806462</v>
      </c>
      <c r="J4493" s="4">
        <f t="shared" si="2"/>
        <v>167975118332355</v>
      </c>
      <c r="K4493" s="5">
        <f t="shared" si="3"/>
        <v>163043834060825</v>
      </c>
      <c r="L4493" s="5">
        <f t="shared" si="4"/>
        <v>-4931284271529</v>
      </c>
      <c r="M4493" s="5">
        <f t="shared" si="5"/>
        <v>-1.336083938</v>
      </c>
      <c r="N4493" s="4" t="b">
        <v>0</v>
      </c>
      <c r="O4493" s="4" t="b">
        <v>0</v>
      </c>
      <c r="P4493" s="4" t="b">
        <v>1</v>
      </c>
      <c r="Q4493" s="4" t="b">
        <v>1</v>
      </c>
      <c r="R4493" s="4">
        <v>3.56527096937</v>
      </c>
      <c r="S4493" s="4">
        <v>2.68023111405891</v>
      </c>
      <c r="T4493" s="4">
        <v>-2.83594202501839E11</v>
      </c>
    </row>
    <row r="4494" ht="12.75" customHeight="1">
      <c r="A4494" s="8" t="str">
        <f t="shared" si="1"/>
        <v>Germany2016</v>
      </c>
      <c r="B4494" s="4" t="s">
        <v>92</v>
      </c>
      <c r="C4494" s="4">
        <v>2016.0</v>
      </c>
      <c r="D4494" s="4">
        <v>2.22986659793337</v>
      </c>
      <c r="E4494" s="4">
        <v>8.15245211638149E10</v>
      </c>
      <c r="F4494" s="4">
        <v>2.98958460661494E11</v>
      </c>
      <c r="G4494" s="4">
        <v>3.46985346394563E12</v>
      </c>
      <c r="H4494" s="4">
        <v>45.5140777225543</v>
      </c>
      <c r="I4494" s="4">
        <v>44.3537263058499</v>
      </c>
      <c r="J4494" s="4">
        <f t="shared" si="2"/>
        <v>157927180243896</v>
      </c>
      <c r="K4494" s="5">
        <f t="shared" si="3"/>
        <v>153900930861250</v>
      </c>
      <c r="L4494" s="5">
        <f t="shared" si="4"/>
        <v>-4026249382646</v>
      </c>
      <c r="M4494" s="5">
        <f t="shared" si="5"/>
        <v>-1.160351417</v>
      </c>
      <c r="N4494" s="4" t="b">
        <v>0</v>
      </c>
      <c r="O4494" s="4" t="b">
        <v>0</v>
      </c>
      <c r="P4494" s="4" t="b">
        <v>1</v>
      </c>
      <c r="Q4494" s="4" t="b">
        <v>1</v>
      </c>
      <c r="R4494" s="4">
        <v>3.9029583362</v>
      </c>
      <c r="S4494" s="4">
        <v>2.22999986782015</v>
      </c>
      <c r="T4494" s="4">
        <v>-2.2099568857206E11</v>
      </c>
    </row>
    <row r="4495" ht="12.75" customHeight="1">
      <c r="A4495" s="8" t="str">
        <f t="shared" si="1"/>
        <v>Germany2015</v>
      </c>
      <c r="B4495" s="4" t="s">
        <v>92</v>
      </c>
      <c r="C4495" s="4">
        <v>2015.0</v>
      </c>
      <c r="D4495" s="4">
        <v>1.48733667802431</v>
      </c>
      <c r="E4495" s="4">
        <v>7.90794217664043E10</v>
      </c>
      <c r="F4495" s="4">
        <v>2.88065447525277E11</v>
      </c>
      <c r="G4495" s="4">
        <v>3.35758571935156E12</v>
      </c>
      <c r="H4495" s="4">
        <v>45.1016462999557</v>
      </c>
      <c r="I4495" s="4">
        <v>44.1410953743664</v>
      </c>
      <c r="J4495" s="4">
        <f t="shared" si="2"/>
        <v>151432643535976</v>
      </c>
      <c r="K4495" s="5">
        <f t="shared" si="3"/>
        <v>148207511465508</v>
      </c>
      <c r="L4495" s="5">
        <f t="shared" si="4"/>
        <v>-3225132070469</v>
      </c>
      <c r="M4495" s="5">
        <f t="shared" si="5"/>
        <v>-0.9605509256</v>
      </c>
      <c r="N4495" s="4" t="b">
        <v>0</v>
      </c>
      <c r="O4495" s="4" t="b">
        <v>1</v>
      </c>
      <c r="P4495" s="4" t="b">
        <v>0</v>
      </c>
      <c r="Q4495" s="4" t="b">
        <v>1</v>
      </c>
      <c r="R4495" s="4">
        <v>4.3620304978</v>
      </c>
      <c r="S4495" s="4">
        <v>1.49193152760772</v>
      </c>
      <c r="T4495" s="4">
        <v>-1.12267744594069E11</v>
      </c>
    </row>
    <row r="4496" ht="12.75" customHeight="1">
      <c r="A4496" s="8" t="str">
        <f t="shared" si="1"/>
        <v>Germany2014</v>
      </c>
      <c r="B4496" s="4" t="s">
        <v>92</v>
      </c>
      <c r="C4496" s="4">
        <v>2014.0</v>
      </c>
      <c r="D4496" s="4">
        <v>2.21687457364501</v>
      </c>
      <c r="E4496" s="4">
        <v>8.51635427784287E10</v>
      </c>
      <c r="F4496" s="4">
        <v>2.79426382103965E11</v>
      </c>
      <c r="G4496" s="4">
        <v>3.88909305102345E12</v>
      </c>
      <c r="H4496" s="4">
        <v>44.8825761845714</v>
      </c>
      <c r="I4496" s="4">
        <v>44.3030234710992</v>
      </c>
      <c r="J4496" s="4">
        <f t="shared" si="2"/>
        <v>174552515151447</v>
      </c>
      <c r="K4496" s="5">
        <f t="shared" si="3"/>
        <v>172298580720781</v>
      </c>
      <c r="L4496" s="5">
        <f t="shared" si="4"/>
        <v>-2253934430667</v>
      </c>
      <c r="M4496" s="5">
        <f t="shared" si="5"/>
        <v>-0.5795527135</v>
      </c>
      <c r="N4496" s="4" t="b">
        <v>0</v>
      </c>
      <c r="O4496" s="4" t="b">
        <v>1</v>
      </c>
      <c r="P4496" s="4" t="b">
        <v>0</v>
      </c>
      <c r="Q4496" s="4" t="b">
        <v>0</v>
      </c>
      <c r="R4496" s="4">
        <v>4.70394617318</v>
      </c>
      <c r="S4496" s="4">
        <v>2.20954343134872</v>
      </c>
      <c r="T4496" s="4">
        <v>5.3150733167189E11</v>
      </c>
    </row>
    <row r="4497" ht="12.75" customHeight="1">
      <c r="A4497" s="8" t="str">
        <f t="shared" si="1"/>
        <v>Germany2013</v>
      </c>
      <c r="B4497" s="4" t="s">
        <v>92</v>
      </c>
      <c r="C4497" s="4">
        <v>2013.0</v>
      </c>
      <c r="D4497" s="4">
        <v>0.432416055856036</v>
      </c>
      <c r="E4497" s="4">
        <v>6.98497120364742E10</v>
      </c>
      <c r="F4497" s="4">
        <v>2.45384297278942E11</v>
      </c>
      <c r="G4497" s="4">
        <v>3.73380464954906E12</v>
      </c>
      <c r="H4497" s="4">
        <v>44.9843669411493</v>
      </c>
      <c r="I4497" s="4">
        <v>44.9443861490031</v>
      </c>
      <c r="J4497" s="4">
        <f t="shared" si="2"/>
        <v>167962838441884</v>
      </c>
      <c r="K4497" s="5">
        <f t="shared" si="3"/>
        <v>167813557974276</v>
      </c>
      <c r="L4497" s="5">
        <f t="shared" si="4"/>
        <v>-149280467608</v>
      </c>
      <c r="M4497" s="5">
        <f t="shared" si="5"/>
        <v>-0.03998079215</v>
      </c>
      <c r="N4497" s="4" t="b">
        <v>0</v>
      </c>
      <c r="O4497" s="4" t="b">
        <v>1</v>
      </c>
      <c r="P4497" s="4" t="b">
        <v>0</v>
      </c>
      <c r="Q4497" s="4" t="b">
        <v>0</v>
      </c>
      <c r="R4497" s="4">
        <v>4.94448238173</v>
      </c>
      <c r="S4497" s="4">
        <v>0.437591303144671</v>
      </c>
      <c r="T4497" s="4">
        <v>-1.5528840147439E11</v>
      </c>
    </row>
    <row r="4498" ht="12.75" customHeight="1">
      <c r="A4498" s="8" t="str">
        <f t="shared" si="1"/>
        <v>Germany2012</v>
      </c>
      <c r="B4498" s="4" t="s">
        <v>92</v>
      </c>
      <c r="C4498" s="4">
        <v>2012.0</v>
      </c>
      <c r="D4498" s="4">
        <v>0.426654496295298</v>
      </c>
      <c r="E4498" s="4">
        <v>8.18834364246078E10</v>
      </c>
      <c r="F4498" s="4">
        <v>2.51550848619465E11</v>
      </c>
      <c r="G4498" s="4">
        <v>3.52714318878516E12</v>
      </c>
      <c r="H4498" s="4">
        <v>44.9273123982355</v>
      </c>
      <c r="I4498" s="4">
        <v>44.9179874039726</v>
      </c>
      <c r="J4498" s="4">
        <f t="shared" si="2"/>
        <v>158465063915859</v>
      </c>
      <c r="K4498" s="5">
        <f t="shared" si="3"/>
        <v>158432173325860</v>
      </c>
      <c r="L4498" s="5">
        <f t="shared" si="4"/>
        <v>-32890590000</v>
      </c>
      <c r="M4498" s="5">
        <f t="shared" si="5"/>
        <v>-0.009324994263</v>
      </c>
      <c r="N4498" s="4" t="b">
        <v>0</v>
      </c>
      <c r="O4498" s="4" t="b">
        <v>1</v>
      </c>
      <c r="P4498" s="4" t="b">
        <v>0</v>
      </c>
      <c r="Q4498" s="4" t="b">
        <v>0</v>
      </c>
      <c r="R4498" s="4">
        <v>5.07872942423</v>
      </c>
      <c r="S4498" s="4">
        <v>0.418497594217598</v>
      </c>
      <c r="T4498" s="4">
        <v>-2.06661460763899E11</v>
      </c>
    </row>
    <row r="4499" ht="12.75" customHeight="1">
      <c r="A4499" s="8" t="str">
        <f t="shared" si="1"/>
        <v>Germany2011</v>
      </c>
      <c r="B4499" s="4" t="s">
        <v>92</v>
      </c>
      <c r="C4499" s="4">
        <v>2011.0</v>
      </c>
      <c r="D4499" s="4">
        <v>3.91439000905394</v>
      </c>
      <c r="E4499" s="4">
        <v>6.04651442315194E10</v>
      </c>
      <c r="F4499" s="4">
        <v>2.31971688209184E11</v>
      </c>
      <c r="G4499" s="4">
        <v>3.74931499105062E12</v>
      </c>
      <c r="H4499" s="4">
        <v>44.3570219337977</v>
      </c>
      <c r="I4499" s="4">
        <v>45.2384205289654</v>
      </c>
      <c r="J4499" s="4">
        <f t="shared" si="2"/>
        <v>166308447294749</v>
      </c>
      <c r="K4499" s="5">
        <f t="shared" si="3"/>
        <v>169613088260702</v>
      </c>
      <c r="L4499" s="5">
        <f t="shared" si="4"/>
        <v>3304640965953</v>
      </c>
      <c r="M4499" s="5">
        <f t="shared" si="5"/>
        <v>0.8813985952</v>
      </c>
      <c r="N4499" s="4" t="b">
        <v>0</v>
      </c>
      <c r="O4499" s="4" t="b">
        <v>1</v>
      </c>
      <c r="P4499" s="4" t="b">
        <v>1</v>
      </c>
      <c r="Q4499" s="4" t="b">
        <v>0</v>
      </c>
      <c r="R4499" s="4">
        <v>5.50589362275</v>
      </c>
      <c r="S4499" s="4">
        <v>3.92519270463411</v>
      </c>
      <c r="T4499" s="4">
        <v>2.22171802265459E11</v>
      </c>
    </row>
    <row r="4500" ht="12.75" customHeight="1">
      <c r="A4500" s="8" t="str">
        <f t="shared" si="1"/>
        <v>Germany2010</v>
      </c>
      <c r="B4500" s="4" t="s">
        <v>92</v>
      </c>
      <c r="C4500" s="4">
        <v>2010.0</v>
      </c>
      <c r="D4500" s="4">
        <v>4.18527349701105</v>
      </c>
      <c r="E4500" s="4">
        <v>-6.05588768831898E10</v>
      </c>
      <c r="F4500" s="4">
        <v>1.96171903151514E11</v>
      </c>
      <c r="G4500" s="4">
        <v>3.39966782000009E12</v>
      </c>
      <c r="H4500" s="4">
        <v>43.5946006774902</v>
      </c>
      <c r="I4500" s="4">
        <v>47.8742980957031</v>
      </c>
      <c r="J4500" s="4">
        <f t="shared" si="2"/>
        <v>148207161049018</v>
      </c>
      <c r="K4500" s="5">
        <f t="shared" si="3"/>
        <v>162756710641053</v>
      </c>
      <c r="L4500" s="5">
        <f t="shared" si="4"/>
        <v>14549549592036</v>
      </c>
      <c r="M4500" s="5">
        <f t="shared" si="5"/>
        <v>4.279697418</v>
      </c>
      <c r="N4500" s="4" t="b">
        <v>0</v>
      </c>
      <c r="O4500" s="4" t="b">
        <v>0</v>
      </c>
      <c r="P4500" s="4" t="b">
        <v>1</v>
      </c>
      <c r="Q4500" s="4" t="b">
        <v>1</v>
      </c>
      <c r="R4500" s="4">
        <v>6.56206309728</v>
      </c>
      <c r="S4500" s="4">
        <v>4.17988249873657</v>
      </c>
      <c r="T4500" s="4">
        <v>-3.4964717105053E11</v>
      </c>
    </row>
    <row r="4501" ht="12.75" customHeight="1">
      <c r="A4501" s="8" t="str">
        <f t="shared" si="1"/>
        <v>Germany2009</v>
      </c>
      <c r="B4501" s="4" t="s">
        <v>92</v>
      </c>
      <c r="C4501" s="4">
        <v>2009.0</v>
      </c>
      <c r="D4501" s="4">
        <v>-5.69599028547021</v>
      </c>
      <c r="E4501" s="4">
        <v>-1.7641660133918E10</v>
      </c>
      <c r="F4501" s="4">
        <v>2.01134895341823E11</v>
      </c>
      <c r="G4501" s="4">
        <v>3.41126121265234E12</v>
      </c>
      <c r="H4501" s="4">
        <v>44.8927993774414</v>
      </c>
      <c r="I4501" s="4">
        <v>48.0980987548828</v>
      </c>
      <c r="J4501" s="4">
        <f t="shared" si="2"/>
        <v>153141065243649</v>
      </c>
      <c r="K4501" s="5">
        <f t="shared" si="3"/>
        <v>164075178684854</v>
      </c>
      <c r="L4501" s="5">
        <f t="shared" si="4"/>
        <v>10934113441205</v>
      </c>
      <c r="M4501" s="5">
        <f t="shared" si="5"/>
        <v>3.205299377</v>
      </c>
      <c r="N4501" s="4" t="b">
        <v>1</v>
      </c>
      <c r="O4501" s="4" t="b">
        <v>1</v>
      </c>
      <c r="P4501" s="4" t="b">
        <v>0</v>
      </c>
      <c r="Q4501" s="4" t="b">
        <v>1</v>
      </c>
      <c r="R4501" s="4">
        <v>7.22149554445</v>
      </c>
      <c r="S4501" s="4">
        <v>-5.69383633640285</v>
      </c>
      <c r="T4501" s="4">
        <v>1.159339265225E10</v>
      </c>
    </row>
    <row r="4502" ht="12.75" customHeight="1">
      <c r="A4502" s="8" t="str">
        <f t="shared" si="1"/>
        <v>Germany2008</v>
      </c>
      <c r="B4502" s="4" t="s">
        <v>92</v>
      </c>
      <c r="C4502" s="4">
        <v>2008.0</v>
      </c>
      <c r="D4502" s="4">
        <v>0.959389867959158</v>
      </c>
      <c r="E4502" s="4">
        <v>1.01359886662673E11</v>
      </c>
      <c r="F4502" s="4">
        <v>2.13250033110591E11</v>
      </c>
      <c r="G4502" s="4">
        <v>3.74526409361719E12</v>
      </c>
      <c r="H4502" s="4">
        <v>43.9889984130859</v>
      </c>
      <c r="I4502" s="4">
        <v>44.0452003479004</v>
      </c>
      <c r="J4502" s="4">
        <f t="shared" si="2"/>
        <v>164750416270714</v>
      </c>
      <c r="K4502" s="5">
        <f t="shared" si="3"/>
        <v>164960907359167</v>
      </c>
      <c r="L4502" s="5">
        <f t="shared" si="4"/>
        <v>210491088453</v>
      </c>
      <c r="M4502" s="5">
        <f t="shared" si="5"/>
        <v>0.05620193481</v>
      </c>
      <c r="N4502" s="4" t="b">
        <v>1</v>
      </c>
      <c r="O4502" s="4" t="b">
        <v>1</v>
      </c>
      <c r="P4502" s="4" t="b">
        <v>0</v>
      </c>
      <c r="Q4502" s="4" t="b">
        <v>0</v>
      </c>
      <c r="R4502" s="4">
        <v>7.41021759417</v>
      </c>
      <c r="S4502" s="4">
        <v>0.95987913356484</v>
      </c>
      <c r="T4502" s="4">
        <v>3.3400288096485E11</v>
      </c>
    </row>
    <row r="4503" ht="12.75" customHeight="1">
      <c r="A4503" s="8" t="str">
        <f t="shared" si="1"/>
        <v>Germany2007</v>
      </c>
      <c r="B4503" s="4" t="s">
        <v>92</v>
      </c>
      <c r="C4503" s="4">
        <v>2007.0</v>
      </c>
      <c r="D4503" s="4">
        <v>2.65777993202209</v>
      </c>
      <c r="E4503" s="4">
        <v>1.0445204382501E11</v>
      </c>
      <c r="F4503" s="4">
        <v>2.35777197044801E11</v>
      </c>
      <c r="G4503" s="4">
        <v>3.42557838292158E12</v>
      </c>
      <c r="H4503" s="4">
        <v>43.7430000305176</v>
      </c>
      <c r="I4503" s="4">
        <v>43.5149002075195</v>
      </c>
      <c r="J4503" s="4">
        <f t="shared" si="2"/>
        <v>149845075308679</v>
      </c>
      <c r="K4503" s="5">
        <f t="shared" si="3"/>
        <v>149063701485869</v>
      </c>
      <c r="L4503" s="5">
        <f t="shared" si="4"/>
        <v>-781373822811</v>
      </c>
      <c r="M4503" s="5">
        <f t="shared" si="5"/>
        <v>-0.228099823</v>
      </c>
      <c r="N4503" s="4" t="b">
        <v>0</v>
      </c>
      <c r="O4503" s="4" t="b">
        <v>0</v>
      </c>
      <c r="P4503" s="4" t="b">
        <v>1</v>
      </c>
      <c r="Q4503" s="4" t="b">
        <v>1</v>
      </c>
      <c r="R4503" s="4">
        <v>8.53112455942</v>
      </c>
      <c r="S4503" s="4">
        <v>2.97645513131597</v>
      </c>
      <c r="T4503" s="4">
        <v>-3.19685710695609E11</v>
      </c>
    </row>
    <row r="4504" ht="12.75" customHeight="1">
      <c r="A4504" s="8" t="str">
        <f t="shared" si="1"/>
        <v>Germany2006</v>
      </c>
      <c r="B4504" s="4" t="s">
        <v>92</v>
      </c>
      <c r="C4504" s="4">
        <v>2006.0</v>
      </c>
      <c r="D4504" s="4">
        <v>3.3685998916626</v>
      </c>
      <c r="E4504" s="4">
        <v>3.61064754222309E10</v>
      </c>
      <c r="F4504" s="4">
        <v>1.73486477217385E11</v>
      </c>
      <c r="G4504" s="4">
        <v>2.99470364202353E12</v>
      </c>
      <c r="H4504" s="4">
        <v>43.6945991516113</v>
      </c>
      <c r="I4504" s="4">
        <v>45.3473014831543</v>
      </c>
      <c r="J4504" s="4">
        <f t="shared" si="2"/>
        <v>130852375216089</v>
      </c>
      <c r="K4504" s="5">
        <f t="shared" si="3"/>
        <v>135801728907541</v>
      </c>
      <c r="L4504" s="5">
        <f t="shared" si="4"/>
        <v>4949353691453</v>
      </c>
      <c r="M4504" s="5">
        <f t="shared" si="5"/>
        <v>1.652702332</v>
      </c>
      <c r="N4504" s="4" t="b">
        <v>0</v>
      </c>
      <c r="O4504" s="4" t="b">
        <v>0</v>
      </c>
      <c r="P4504" s="4" t="b">
        <v>1</v>
      </c>
      <c r="Q4504" s="4" t="b">
        <v>1</v>
      </c>
      <c r="R4504" s="4">
        <v>8.07901434954</v>
      </c>
      <c r="S4504" s="4">
        <v>3.816441912988</v>
      </c>
      <c r="T4504" s="4">
        <v>-4.3087474089805E11</v>
      </c>
    </row>
    <row r="4505" ht="12.75" customHeight="1">
      <c r="A4505" s="8" t="str">
        <f t="shared" si="1"/>
        <v>Germany2005</v>
      </c>
      <c r="B4505" s="4" t="s">
        <v>92</v>
      </c>
      <c r="C4505" s="4">
        <v>2005.0</v>
      </c>
      <c r="D4505" s="4">
        <v>0.75313001871109</v>
      </c>
      <c r="E4505" s="4">
        <v>-1.39522820130046E10</v>
      </c>
      <c r="F4505" s="4">
        <v>1.33087243134907E11</v>
      </c>
      <c r="G4505" s="4">
        <v>2.8468642111751E12</v>
      </c>
      <c r="H4505" s="4">
        <v>43.5770988464355</v>
      </c>
      <c r="I4505" s="4">
        <v>46.9093017578125</v>
      </c>
      <c r="J4505" s="4">
        <f t="shared" si="2"/>
        <v>124058083132757</v>
      </c>
      <c r="K4505" s="5">
        <f t="shared" si="3"/>
        <v>133544412345530</v>
      </c>
      <c r="L4505" s="5">
        <f t="shared" si="4"/>
        <v>9486329212773</v>
      </c>
      <c r="M4505" s="5">
        <f t="shared" si="5"/>
        <v>3.332202911</v>
      </c>
      <c r="N4505" s="4" t="b">
        <v>0</v>
      </c>
      <c r="O4505" s="4" t="b">
        <v>1</v>
      </c>
      <c r="P4505" s="4" t="b">
        <v>0</v>
      </c>
      <c r="Q4505" s="4" t="b">
        <v>1</v>
      </c>
      <c r="R4505" s="4">
        <v>9.11930734496</v>
      </c>
      <c r="S4505" s="4">
        <v>0.731707163554191</v>
      </c>
      <c r="T4505" s="4">
        <v>-1.47839430848429E11</v>
      </c>
    </row>
    <row r="4506" ht="12.75" customHeight="1">
      <c r="A4506" s="8" t="str">
        <f t="shared" si="1"/>
        <v>Germany2004</v>
      </c>
      <c r="B4506" s="4" t="s">
        <v>92</v>
      </c>
      <c r="C4506" s="4">
        <v>2004.0</v>
      </c>
      <c r="D4506" s="4">
        <v>1.20767998695374</v>
      </c>
      <c r="E4506" s="4">
        <v>-2.49024821344109E10</v>
      </c>
      <c r="F4506" s="4">
        <v>1.27505924403463E11</v>
      </c>
      <c r="G4506" s="4">
        <v>2.81435386935908E12</v>
      </c>
      <c r="H4506" s="4">
        <v>43.3138008117676</v>
      </c>
      <c r="I4506" s="4">
        <v>47.0737991333008</v>
      </c>
      <c r="J4506" s="4">
        <f t="shared" si="2"/>
        <v>121900362911247</v>
      </c>
      <c r="K4506" s="5">
        <f t="shared" si="3"/>
        <v>132482328736237</v>
      </c>
      <c r="L4506" s="5">
        <f t="shared" si="4"/>
        <v>10581965824991</v>
      </c>
      <c r="M4506" s="5">
        <f t="shared" si="5"/>
        <v>3.759998322</v>
      </c>
      <c r="N4506" s="4" t="b">
        <v>0</v>
      </c>
      <c r="O4506" s="4" t="b">
        <v>1</v>
      </c>
      <c r="P4506" s="4" t="b">
        <v>0</v>
      </c>
      <c r="Q4506" s="4" t="b">
        <v>0</v>
      </c>
      <c r="R4506" s="4">
        <v>9.18131366596</v>
      </c>
      <c r="S4506" s="4">
        <v>1.17508813160987</v>
      </c>
      <c r="T4506" s="4">
        <v>-3.251034181602E10</v>
      </c>
    </row>
    <row r="4507" ht="12.75" customHeight="1">
      <c r="A4507" s="8" t="str">
        <f t="shared" si="1"/>
        <v>Germany2003</v>
      </c>
      <c r="B4507" s="4" t="s">
        <v>92</v>
      </c>
      <c r="C4507" s="4">
        <v>2003.0</v>
      </c>
      <c r="D4507" s="4">
        <v>-0.21730500459671</v>
      </c>
      <c r="E4507" s="4">
        <v>-2.83635696470895E10</v>
      </c>
      <c r="F4507" s="4">
        <v>3.59853248469412E10</v>
      </c>
      <c r="G4507" s="4">
        <v>2.50164038848235E12</v>
      </c>
      <c r="H4507" s="4">
        <v>44.3111000061035</v>
      </c>
      <c r="I4507" s="4">
        <v>48.4618988037109</v>
      </c>
      <c r="J4507" s="4">
        <f t="shared" si="2"/>
        <v>110850437433349</v>
      </c>
      <c r="K4507" s="5">
        <f t="shared" si="3"/>
        <v>121234243349908</v>
      </c>
      <c r="L4507" s="5">
        <f t="shared" si="4"/>
        <v>10383805916559</v>
      </c>
      <c r="M4507" s="5">
        <f t="shared" si="5"/>
        <v>4.150798798</v>
      </c>
      <c r="N4507" s="4" t="b">
        <v>1</v>
      </c>
      <c r="O4507" s="4" t="b">
        <v>1</v>
      </c>
      <c r="P4507" s="4" t="b">
        <v>0</v>
      </c>
      <c r="Q4507" s="4" t="b">
        <v>0</v>
      </c>
      <c r="R4507" s="4">
        <v>8.77050708913</v>
      </c>
      <c r="S4507" s="4">
        <v>-0.700116686114356</v>
      </c>
      <c r="T4507" s="4">
        <v>-3.1271348087673E11</v>
      </c>
    </row>
    <row r="4508" ht="12.75" customHeight="1">
      <c r="A4508" s="8" t="str">
        <f t="shared" si="1"/>
        <v>Germany2002</v>
      </c>
      <c r="B4508" s="4" t="s">
        <v>92</v>
      </c>
      <c r="C4508" s="4">
        <v>2002.0</v>
      </c>
      <c r="D4508" s="20">
        <v>-1.59999997192267E-13</v>
      </c>
      <c r="E4508" s="4">
        <v>-1.83466186067366E10</v>
      </c>
      <c r="F4508" s="4">
        <v>3.97205179276966E10</v>
      </c>
      <c r="G4508" s="4">
        <v>2.07848451747451E12</v>
      </c>
      <c r="H4508" s="4">
        <v>44.1008987426758</v>
      </c>
      <c r="I4508" s="4">
        <v>47.9472007751465</v>
      </c>
      <c r="J4508" s="4">
        <f t="shared" si="2"/>
        <v>91663035243363</v>
      </c>
      <c r="K4508" s="5">
        <f t="shared" si="3"/>
        <v>99657514467384</v>
      </c>
      <c r="L4508" s="5">
        <f t="shared" si="4"/>
        <v>7994479224021</v>
      </c>
      <c r="M4508" s="5">
        <f t="shared" si="5"/>
        <v>3.846302032</v>
      </c>
      <c r="N4508" s="4" t="b">
        <v>1</v>
      </c>
      <c r="O4508" s="4" t="b">
        <v>1</v>
      </c>
      <c r="P4508" s="4" t="b">
        <v>0</v>
      </c>
      <c r="Q4508" s="4" t="b">
        <v>0</v>
      </c>
      <c r="R4508" s="4">
        <v>7.66599469475</v>
      </c>
      <c r="S4508" s="4">
        <v>-0.197973834771361</v>
      </c>
      <c r="T4508" s="4">
        <v>-4.2315587100784E11</v>
      </c>
    </row>
    <row r="4509" ht="12.75" customHeight="1">
      <c r="A4509" s="8" t="str">
        <f t="shared" si="1"/>
        <v>Germany2001</v>
      </c>
      <c r="B4509" s="4" t="s">
        <v>92</v>
      </c>
      <c r="C4509" s="4">
        <v>2001.0</v>
      </c>
      <c r="D4509" s="4">
        <v>1.24000000953674</v>
      </c>
      <c r="E4509" s="4">
        <v>2.9599487136015E8</v>
      </c>
      <c r="F4509" s="4">
        <v>-7.09948603416705E9</v>
      </c>
      <c r="G4509" s="4">
        <v>1.94579097380315E12</v>
      </c>
      <c r="H4509" s="4">
        <v>44.5373001098633</v>
      </c>
      <c r="I4509" s="4">
        <v>47.6130981445313</v>
      </c>
      <c r="J4509" s="4">
        <f t="shared" si="2"/>
        <v>86660276551334</v>
      </c>
      <c r="K4509" s="5">
        <f t="shared" si="3"/>
        <v>92645136604433</v>
      </c>
      <c r="L4509" s="5">
        <f t="shared" si="4"/>
        <v>5984860053098</v>
      </c>
      <c r="M4509" s="5">
        <f t="shared" si="5"/>
        <v>3.075798035</v>
      </c>
      <c r="N4509" s="4" t="b">
        <v>1</v>
      </c>
      <c r="O4509" s="4" t="b">
        <v>1</v>
      </c>
      <c r="P4509" s="4" t="b">
        <v>0</v>
      </c>
      <c r="Q4509" s="4" t="b">
        <v>0</v>
      </c>
      <c r="R4509" s="4">
        <v>6.90124556774</v>
      </c>
      <c r="S4509" s="4">
        <v>1.68146848097079</v>
      </c>
      <c r="T4509" s="4">
        <v>-1.3269354367136E11</v>
      </c>
    </row>
    <row r="4510" ht="12.75" customHeight="1">
      <c r="A4510" s="8" t="str">
        <f t="shared" si="1"/>
        <v>Germany2000</v>
      </c>
      <c r="B4510" s="4" t="s">
        <v>92</v>
      </c>
      <c r="C4510" s="4">
        <v>2000.0</v>
      </c>
      <c r="D4510" s="4">
        <v>3.20983004570007</v>
      </c>
      <c r="E4510" s="4">
        <v>8.4481993731641E10</v>
      </c>
      <c r="F4510" s="4">
        <v>-3.390396624829E10</v>
      </c>
      <c r="G4510" s="4">
        <v>1.94798199101177E12</v>
      </c>
      <c r="H4510" s="4">
        <v>46.2338981628418</v>
      </c>
      <c r="I4510" s="4">
        <v>45.0970001220703</v>
      </c>
      <c r="J4510" s="4">
        <f t="shared" si="2"/>
        <v>90062800995488</v>
      </c>
      <c r="K4510" s="5">
        <f t="shared" si="3"/>
        <v>87848144086449</v>
      </c>
      <c r="L4510" s="5">
        <f t="shared" si="4"/>
        <v>-2214656909039</v>
      </c>
      <c r="M4510" s="5">
        <f t="shared" si="5"/>
        <v>-1.136898041</v>
      </c>
      <c r="N4510" s="4" t="b">
        <v>0</v>
      </c>
      <c r="O4510" s="4" t="b">
        <v>0</v>
      </c>
      <c r="P4510" s="4" t="b">
        <v>1</v>
      </c>
      <c r="Q4510" s="4" t="b">
        <v>1</v>
      </c>
      <c r="R4510" s="4">
        <v>6.87455509049</v>
      </c>
      <c r="S4510" s="4">
        <v>2.91250296366708</v>
      </c>
      <c r="T4510" s="4">
        <v>2.19101720862011E9</v>
      </c>
    </row>
    <row r="4511" ht="12.75" customHeight="1">
      <c r="A4511" s="8" t="str">
        <f t="shared" si="1"/>
        <v>Germany1999</v>
      </c>
      <c r="B4511" s="4" t="s">
        <v>92</v>
      </c>
      <c r="C4511" s="4">
        <v>1999.0</v>
      </c>
      <c r="D4511" s="4">
        <v>2.01095008850098</v>
      </c>
      <c r="E4511" s="4">
        <v>3.41705027034417E10</v>
      </c>
      <c r="F4511" s="4">
        <v>-3.13846252208797E10</v>
      </c>
      <c r="G4511" s="4">
        <v>2.19494527887259E12</v>
      </c>
      <c r="H4511" s="4">
        <v>46.6138000488281</v>
      </c>
      <c r="I4511" s="4">
        <v>48.2221984863281</v>
      </c>
      <c r="J4511" s="4">
        <f t="shared" si="2"/>
        <v>102314740347486</v>
      </c>
      <c r="K4511" s="5">
        <f t="shared" si="3"/>
        <v>105845086904423</v>
      </c>
      <c r="L4511" s="5">
        <f t="shared" si="4"/>
        <v>3530346556937</v>
      </c>
      <c r="M4511" s="5">
        <f t="shared" si="5"/>
        <v>1.608398438</v>
      </c>
      <c r="N4511" s="4" t="b">
        <v>0</v>
      </c>
      <c r="O4511" s="4" t="b">
        <v>0</v>
      </c>
      <c r="P4511" s="4" t="b">
        <v>1</v>
      </c>
      <c r="Q4511" s="4" t="b">
        <v>1</v>
      </c>
      <c r="R4511" s="4">
        <v>7.48219733191</v>
      </c>
      <c r="S4511" s="4">
        <v>1.88726115399444</v>
      </c>
      <c r="T4511" s="4">
        <v>2.4696328786082E11</v>
      </c>
    </row>
    <row r="4512" ht="12.75" customHeight="1">
      <c r="A4512" s="8" t="str">
        <f t="shared" si="1"/>
        <v>Germany1998</v>
      </c>
      <c r="B4512" s="4" t="s">
        <v>92</v>
      </c>
      <c r="C4512" s="4">
        <v>1998.0</v>
      </c>
      <c r="D4512" s="4">
        <v>2.03028988838196</v>
      </c>
      <c r="E4512" s="4">
        <v>2.32604618473716E10</v>
      </c>
      <c r="F4512" s="4">
        <v>-1.56351849406662E10</v>
      </c>
      <c r="G4512" s="4">
        <v>2.23899077470268E12</v>
      </c>
      <c r="H4512" s="4">
        <v>45.6677017211914</v>
      </c>
      <c r="I4512" s="4">
        <v>48.0023002624512</v>
      </c>
      <c r="J4512" s="4">
        <f t="shared" si="2"/>
        <v>102249562855621</v>
      </c>
      <c r="K4512" s="5">
        <f t="shared" si="3"/>
        <v>107476707452136</v>
      </c>
      <c r="L4512" s="5">
        <f t="shared" si="4"/>
        <v>5227144596515</v>
      </c>
      <c r="M4512" s="5">
        <f t="shared" si="5"/>
        <v>2.334598541</v>
      </c>
      <c r="N4512" s="4" t="b">
        <v>0</v>
      </c>
      <c r="O4512" s="4" t="b">
        <v>0</v>
      </c>
      <c r="P4512" s="4" t="b">
        <v>1</v>
      </c>
      <c r="Q4512" s="4" t="b">
        <v>0</v>
      </c>
      <c r="R4512" s="4">
        <v>8.10701173331</v>
      </c>
      <c r="S4512" s="4">
        <v>2.01393278519326</v>
      </c>
      <c r="T4512" s="4">
        <v>4.404549583009E10</v>
      </c>
    </row>
    <row r="4513" ht="12.75" customHeight="1">
      <c r="A4513" s="8" t="str">
        <f t="shared" si="1"/>
        <v>Germany1997</v>
      </c>
      <c r="B4513" s="4" t="s">
        <v>92</v>
      </c>
      <c r="C4513" s="4">
        <v>1997.0</v>
      </c>
      <c r="D4513" s="4">
        <v>1.80446004867554</v>
      </c>
      <c r="E4513" s="4">
        <v>1.41443477668155E10</v>
      </c>
      <c r="F4513" s="4">
        <v>-1.15208429091784E10</v>
      </c>
      <c r="G4513" s="4">
        <v>2.21198962327995E12</v>
      </c>
      <c r="H4513" s="4">
        <v>45.4715995788574</v>
      </c>
      <c r="I4513" s="4">
        <v>48.2243995666504</v>
      </c>
      <c r="J4513" s="4">
        <f t="shared" si="2"/>
        <v>100582706422374</v>
      </c>
      <c r="K4513" s="5">
        <f t="shared" si="3"/>
        <v>106671871430337</v>
      </c>
      <c r="L4513" s="5">
        <f t="shared" si="4"/>
        <v>6089165007963</v>
      </c>
      <c r="M4513" s="5">
        <f t="shared" si="5"/>
        <v>2.752799988</v>
      </c>
      <c r="N4513" s="4" t="b">
        <v>0</v>
      </c>
      <c r="O4513" s="4" t="b">
        <v>0</v>
      </c>
      <c r="P4513" s="4" t="b">
        <v>0</v>
      </c>
      <c r="Q4513" s="4" t="b">
        <v>0</v>
      </c>
      <c r="R4513" s="4">
        <v>8.56459134842</v>
      </c>
      <c r="S4513" s="4">
        <v>1.79216082094591</v>
      </c>
      <c r="T4513" s="4">
        <v>-2.70011514227299E10</v>
      </c>
    </row>
    <row r="4514" ht="12.75" customHeight="1">
      <c r="A4514" s="8" t="str">
        <f t="shared" si="1"/>
        <v>Germany1996</v>
      </c>
      <c r="B4514" s="4" t="s">
        <v>92</v>
      </c>
      <c r="C4514" s="4">
        <v>1996.0</v>
      </c>
      <c r="D4514" s="4">
        <v>0.994036018848419</v>
      </c>
      <c r="E4514" s="4">
        <v>3.51604893971703E9</v>
      </c>
      <c r="F4514" s="4">
        <v>-1.70182865101227E10</v>
      </c>
      <c r="G4514" s="4">
        <v>2.49724460618664E12</v>
      </c>
      <c r="H4514" s="4">
        <v>45.7076988220215</v>
      </c>
      <c r="I4514" s="4">
        <v>49.0581016540527</v>
      </c>
      <c r="J4514" s="4">
        <f t="shared" si="2"/>
        <v>114143304344497</v>
      </c>
      <c r="K4514" s="5">
        <f t="shared" si="3"/>
        <v>122510079745339</v>
      </c>
      <c r="L4514" s="5">
        <f t="shared" si="4"/>
        <v>8366775400842</v>
      </c>
      <c r="M4514" s="5">
        <f t="shared" si="5"/>
        <v>3.350402832</v>
      </c>
      <c r="N4514" s="4" t="b">
        <v>0</v>
      </c>
      <c r="O4514" s="4" t="b">
        <v>1</v>
      </c>
      <c r="P4514" s="4" t="b">
        <v>0</v>
      </c>
      <c r="Q4514" s="4" t="b">
        <v>0</v>
      </c>
      <c r="R4514" s="4">
        <v>7.74478157707</v>
      </c>
      <c r="S4514" s="4">
        <v>0.80582289149001</v>
      </c>
      <c r="T4514" s="4">
        <v>2.85254982906689E11</v>
      </c>
    </row>
    <row r="4515" ht="12.75" customHeight="1">
      <c r="A4515" s="8" t="str">
        <f t="shared" si="1"/>
        <v>Germany1995</v>
      </c>
      <c r="B4515" s="4" t="s">
        <v>92</v>
      </c>
      <c r="C4515" s="4">
        <v>1995.0</v>
      </c>
      <c r="D4515" s="4">
        <v>1.89060997962952</v>
      </c>
      <c r="E4515" s="4">
        <v>-1.54713710976343E11</v>
      </c>
      <c r="F4515" s="4">
        <v>-3.21912957648509E10</v>
      </c>
      <c r="G4515" s="4">
        <v>2.58579227514672E12</v>
      </c>
      <c r="H4515" s="4">
        <v>45.3713989257813</v>
      </c>
      <c r="I4515" s="4">
        <v>54.8580017089844</v>
      </c>
      <c r="J4515" s="4">
        <f t="shared" si="2"/>
        <v>117321012854885</v>
      </c>
      <c r="K4515" s="5">
        <f t="shared" si="3"/>
        <v>141851397049077</v>
      </c>
      <c r="L4515" s="5">
        <f t="shared" si="4"/>
        <v>24530384194192</v>
      </c>
      <c r="M4515" s="5">
        <f t="shared" si="5"/>
        <v>9.486602783</v>
      </c>
      <c r="N4515" s="4" t="b">
        <v>0</v>
      </c>
      <c r="O4515" s="4" t="b">
        <v>1</v>
      </c>
      <c r="P4515" s="4" t="b">
        <v>0</v>
      </c>
      <c r="Q4515" s="4" t="b">
        <v>0</v>
      </c>
      <c r="R4515" s="4">
        <v>7.09199456733</v>
      </c>
      <c r="S4515" s="4">
        <v>1.54414649556445</v>
      </c>
      <c r="T4515" s="4">
        <v>8.854766896008E10</v>
      </c>
    </row>
    <row r="4516" ht="12.75" customHeight="1">
      <c r="A4516" s="8" t="str">
        <f t="shared" si="1"/>
        <v>Germany1994</v>
      </c>
      <c r="B4516" s="4" t="s">
        <v>92</v>
      </c>
      <c r="C4516" s="4">
        <v>1994.0</v>
      </c>
      <c r="D4516" s="4">
        <v>2.65711998939514</v>
      </c>
      <c r="E4516" s="4">
        <v>1.94612549680879E10</v>
      </c>
      <c r="F4516" s="4">
        <v>-3.34460122384188E10</v>
      </c>
      <c r="G4516" s="4">
        <v>2.20507412317705E12</v>
      </c>
      <c r="H4516" s="4">
        <v>45.5262985229492</v>
      </c>
      <c r="I4516" s="4">
        <v>47.8207015991211</v>
      </c>
      <c r="J4516" s="4">
        <f t="shared" si="2"/>
        <v>100388862796989</v>
      </c>
      <c r="K4516" s="5">
        <f t="shared" si="3"/>
        <v>105448191648393</v>
      </c>
      <c r="L4516" s="5">
        <f t="shared" si="4"/>
        <v>5059328851405</v>
      </c>
      <c r="M4516" s="5">
        <f t="shared" si="5"/>
        <v>2.294403076</v>
      </c>
      <c r="N4516" s="4" t="b">
        <v>0</v>
      </c>
      <c r="O4516" s="4" t="b">
        <v>0</v>
      </c>
      <c r="P4516" s="4" t="b">
        <v>0</v>
      </c>
      <c r="Q4516" s="4" t="b">
        <v>1</v>
      </c>
      <c r="R4516" s="4">
        <v>7.34063855765</v>
      </c>
      <c r="S4516" s="4">
        <v>2.39189207051331</v>
      </c>
      <c r="T4516" s="4">
        <v>-3.8071815196967E11</v>
      </c>
    </row>
    <row r="4517" ht="12.75" customHeight="1">
      <c r="A4517" s="8" t="str">
        <f t="shared" si="1"/>
        <v>Germany1993</v>
      </c>
      <c r="B4517" s="4" t="s">
        <v>92</v>
      </c>
      <c r="C4517" s="4">
        <v>1993.0</v>
      </c>
      <c r="D4517" s="4">
        <v>-0.802200019359589</v>
      </c>
      <c r="E4517" s="4">
        <v>4.15140932683448E9</v>
      </c>
      <c r="F4517" s="4">
        <v>-2.14081434394966E10</v>
      </c>
      <c r="G4517" s="4">
        <v>2.07132379037028E12</v>
      </c>
      <c r="H4517" s="4">
        <v>45.1453018188477</v>
      </c>
      <c r="I4517" s="4">
        <v>48.146598815918</v>
      </c>
      <c r="J4517" s="4">
        <f t="shared" si="2"/>
        <v>93510537680826</v>
      </c>
      <c r="K4517" s="5">
        <f t="shared" si="3"/>
        <v>99727195552825</v>
      </c>
      <c r="L4517" s="5">
        <f t="shared" si="4"/>
        <v>6216657871999</v>
      </c>
      <c r="M4517" s="5">
        <f t="shared" si="5"/>
        <v>3.001296997</v>
      </c>
      <c r="N4517" s="4" t="b">
        <v>1</v>
      </c>
      <c r="O4517" s="4" t="b">
        <v>1</v>
      </c>
      <c r="P4517" s="4" t="b">
        <v>0</v>
      </c>
      <c r="Q4517" s="4" t="b">
        <v>1</v>
      </c>
      <c r="R4517" s="4">
        <v>6.93136994029</v>
      </c>
      <c r="S4517" s="4">
        <v>-0.976849818160517</v>
      </c>
      <c r="T4517" s="4">
        <v>-1.33750332806769E11</v>
      </c>
    </row>
    <row r="4518" ht="12.75" customHeight="1">
      <c r="A4518" s="8" t="str">
        <f t="shared" si="1"/>
        <v>Germany1992</v>
      </c>
      <c r="B4518" s="4" t="s">
        <v>92</v>
      </c>
      <c r="C4518" s="4">
        <v>1992.0</v>
      </c>
      <c r="D4518" s="4">
        <v>2.22586989402771</v>
      </c>
      <c r="E4518" s="4">
        <v>1.43139098187723E10</v>
      </c>
      <c r="F4518" s="4">
        <v>-2.52550795431495E10</v>
      </c>
      <c r="G4518" s="4">
        <v>2.13157169693175E12</v>
      </c>
      <c r="H4518" s="4">
        <v>44.7075996398926</v>
      </c>
      <c r="I4518" s="4">
        <v>47.176700592041</v>
      </c>
      <c r="J4518" s="4">
        <f t="shared" si="2"/>
        <v>95297454030151</v>
      </c>
      <c r="K4518" s="5">
        <f t="shared" si="3"/>
        <v>100560519736618</v>
      </c>
      <c r="L4518" s="5">
        <f t="shared" si="4"/>
        <v>5263065706467</v>
      </c>
      <c r="M4518" s="5">
        <f t="shared" si="5"/>
        <v>2.469100952</v>
      </c>
      <c r="N4518" s="4" t="b">
        <v>1</v>
      </c>
      <c r="O4518" s="4" t="b">
        <v>1</v>
      </c>
      <c r="P4518" s="4" t="b">
        <v>1</v>
      </c>
      <c r="Q4518" s="4" t="b">
        <v>0</v>
      </c>
      <c r="R4518" s="4">
        <v>5.764562584</v>
      </c>
      <c r="S4518" s="4">
        <v>1.923076559054</v>
      </c>
      <c r="T4518" s="4">
        <v>6.02479065614699E10</v>
      </c>
    </row>
    <row r="4519" ht="12.75" customHeight="1">
      <c r="A4519" s="8" t="str">
        <f t="shared" si="1"/>
        <v>Germany1991</v>
      </c>
      <c r="B4519" s="4" t="s">
        <v>92</v>
      </c>
      <c r="C4519" s="4">
        <v>1991.0</v>
      </c>
      <c r="D4519" s="4">
        <v>5.10826015472412</v>
      </c>
      <c r="E4519" s="4">
        <v>-3.16614423053855E9</v>
      </c>
      <c r="F4519" s="4">
        <v>-2.65640293707073E10</v>
      </c>
      <c r="G4519" s="4">
        <v>1.86894519740719E12</v>
      </c>
      <c r="H4519" s="4">
        <v>43.394401550293</v>
      </c>
      <c r="I4519" s="4">
        <v>46.2504997253418</v>
      </c>
      <c r="J4519" s="4">
        <f t="shared" si="2"/>
        <v>81101758371779</v>
      </c>
      <c r="K4519" s="5">
        <f t="shared" si="3"/>
        <v>86439649339360</v>
      </c>
      <c r="L4519" s="5">
        <f t="shared" si="4"/>
        <v>5337890967581</v>
      </c>
      <c r="M4519" s="5">
        <f t="shared" si="5"/>
        <v>2.856098175</v>
      </c>
      <c r="N4519" s="4" t="b">
        <v>0</v>
      </c>
      <c r="O4519" s="4" t="b">
        <v>0</v>
      </c>
      <c r="P4519" s="4" t="b">
        <v>1</v>
      </c>
      <c r="Q4519" s="4" t="b">
        <v>1</v>
      </c>
      <c r="R4519" s="4">
        <v>4.86488538229</v>
      </c>
      <c r="S4519" s="4">
        <v>5.10826152190214</v>
      </c>
      <c r="T4519" s="4">
        <v>-2.6262649952456E11</v>
      </c>
    </row>
    <row r="4520" ht="12.75" customHeight="1">
      <c r="A4520" s="8" t="str">
        <f t="shared" si="1"/>
        <v>Germany1990</v>
      </c>
      <c r="B4520" s="4" t="s">
        <v>92</v>
      </c>
      <c r="C4520" s="4">
        <v>1990.0</v>
      </c>
      <c r="D4520" s="4">
        <v>5.25501012802124</v>
      </c>
      <c r="E4520" s="4">
        <v>1.32986473779866E10</v>
      </c>
      <c r="F4520" s="4">
        <v>4.64559609774828E10</v>
      </c>
      <c r="G4520" s="4">
        <v>1.77167120687568E12</v>
      </c>
      <c r="H4520" s="4">
        <v>42.7860984802246</v>
      </c>
      <c r="I4520" s="4">
        <v>44.7298011779785</v>
      </c>
      <c r="J4520" s="4">
        <f t="shared" si="2"/>
        <v>75802898731961</v>
      </c>
      <c r="K4520" s="5">
        <f t="shared" si="3"/>
        <v>79246500836298</v>
      </c>
      <c r="L4520" s="5">
        <f t="shared" si="4"/>
        <v>3443602104337</v>
      </c>
      <c r="M4520" s="5">
        <f t="shared" si="5"/>
        <v>1.943702698</v>
      </c>
      <c r="N4520" s="4" t="b">
        <v>0</v>
      </c>
      <c r="O4520" s="4" t="b">
        <v>0</v>
      </c>
      <c r="P4520" s="4" t="b">
        <v>1</v>
      </c>
      <c r="Q4520" s="4" t="b">
        <v>1</v>
      </c>
      <c r="R4520" s="4" t="s">
        <v>39</v>
      </c>
      <c r="S4520" s="4">
        <v>5.25500608278011</v>
      </c>
      <c r="T4520" s="4">
        <v>-9.727399053151E10</v>
      </c>
    </row>
    <row r="4521" ht="12.75" customHeight="1">
      <c r="A4521" s="8" t="str">
        <f t="shared" si="1"/>
        <v>Germany1989</v>
      </c>
      <c r="B4521" s="4" t="s">
        <v>92</v>
      </c>
      <c r="C4521" s="4">
        <v>1989.0</v>
      </c>
      <c r="D4521" s="4">
        <v>3.89654994010925</v>
      </c>
      <c r="E4521" s="4">
        <v>3.89522921067472E10</v>
      </c>
      <c r="F4521" s="4">
        <v>5.70526945013882E10</v>
      </c>
      <c r="G4521" s="4">
        <v>1.39896743680433E12</v>
      </c>
      <c r="H4521" s="4">
        <v>44.3712997436523</v>
      </c>
      <c r="I4521" s="4">
        <v>44.2882995605469</v>
      </c>
      <c r="J4521" s="4">
        <f t="shared" si="2"/>
        <v>62074003470054</v>
      </c>
      <c r="K4521" s="5">
        <f t="shared" si="3"/>
        <v>61957888916641</v>
      </c>
      <c r="L4521" s="5">
        <f t="shared" si="4"/>
        <v>-116114553413</v>
      </c>
      <c r="M4521" s="5">
        <f t="shared" si="5"/>
        <v>-0.08300018311</v>
      </c>
      <c r="N4521" s="4" t="b">
        <v>0</v>
      </c>
      <c r="O4521" s="4" t="b">
        <v>0</v>
      </c>
      <c r="P4521" s="4" t="b">
        <v>1</v>
      </c>
      <c r="Q4521" s="4" t="b">
        <v>1</v>
      </c>
      <c r="R4521" s="4" t="s">
        <v>39</v>
      </c>
      <c r="S4521" s="4">
        <v>3.89655169214447</v>
      </c>
      <c r="T4521" s="4">
        <v>-3.72703770071349E11</v>
      </c>
    </row>
    <row r="4522" ht="12.75" customHeight="1">
      <c r="A4522" s="8" t="str">
        <f t="shared" si="1"/>
        <v>Germany1988</v>
      </c>
      <c r="B4522" s="4" t="s">
        <v>92</v>
      </c>
      <c r="C4522" s="4">
        <v>1988.0</v>
      </c>
      <c r="D4522" s="4">
        <v>3.70724010467529</v>
      </c>
      <c r="E4522" s="4">
        <v>9.77121628141301E9</v>
      </c>
      <c r="F4522" s="4">
        <v>5.39610611794675E10</v>
      </c>
      <c r="G4522" s="4">
        <v>1.40123322530349E12</v>
      </c>
      <c r="H4522" s="4">
        <v>43.5602989196777</v>
      </c>
      <c r="I4522" s="4">
        <v>45.5793991088867</v>
      </c>
      <c r="J4522" s="4">
        <f t="shared" si="2"/>
        <v>61038138150404</v>
      </c>
      <c r="K4522" s="5">
        <f t="shared" si="3"/>
        <v>63867368420740</v>
      </c>
      <c r="L4522" s="5">
        <f t="shared" si="4"/>
        <v>2829230270336</v>
      </c>
      <c r="M4522" s="5">
        <f t="shared" si="5"/>
        <v>2.019100189</v>
      </c>
      <c r="N4522" s="4" t="b">
        <v>0</v>
      </c>
      <c r="O4522" s="4" t="b">
        <v>0</v>
      </c>
      <c r="P4522" s="4" t="b">
        <v>1</v>
      </c>
      <c r="Q4522" s="4" t="b">
        <v>0</v>
      </c>
      <c r="R4522" s="4" t="s">
        <v>39</v>
      </c>
      <c r="S4522" s="4">
        <v>3.70723565949591</v>
      </c>
      <c r="T4522" s="4">
        <v>2.26578849915991E9</v>
      </c>
    </row>
    <row r="4523" ht="12.75" customHeight="1">
      <c r="A4523" s="8" t="str">
        <f t="shared" si="1"/>
        <v>Germany1987</v>
      </c>
      <c r="B4523" s="4" t="s">
        <v>92</v>
      </c>
      <c r="C4523" s="4">
        <v>1987.0</v>
      </c>
      <c r="D4523" s="4">
        <v>1.40215003490448</v>
      </c>
      <c r="E4523" s="4">
        <v>1.15844132172729E10</v>
      </c>
      <c r="F4523" s="4">
        <v>4.42165206520462E10</v>
      </c>
      <c r="G4523" s="4">
        <v>1.29817610554951E12</v>
      </c>
      <c r="H4523" s="4">
        <v>44.1320991516113</v>
      </c>
      <c r="I4523" s="4">
        <v>45.9819984436035</v>
      </c>
      <c r="J4523" s="4">
        <f t="shared" si="2"/>
        <v>57291236606364</v>
      </c>
      <c r="K4523" s="5">
        <f t="shared" si="3"/>
        <v>59692731664901</v>
      </c>
      <c r="L4523" s="5">
        <f t="shared" si="4"/>
        <v>2401495058537</v>
      </c>
      <c r="M4523" s="5">
        <f t="shared" si="5"/>
        <v>1.849899292</v>
      </c>
      <c r="N4523" s="4" t="b">
        <v>0</v>
      </c>
      <c r="O4523" s="4" t="b">
        <v>1</v>
      </c>
      <c r="P4523" s="4" t="b">
        <v>0</v>
      </c>
      <c r="Q4523" s="4" t="b">
        <v>0</v>
      </c>
      <c r="R4523" s="4" t="s">
        <v>39</v>
      </c>
      <c r="S4523" s="4">
        <v>1.40215162742055</v>
      </c>
      <c r="T4523" s="4">
        <v>-1.03057119753979E11</v>
      </c>
    </row>
    <row r="4524" ht="12.75" customHeight="1">
      <c r="A4524" s="8" t="str">
        <f t="shared" si="1"/>
        <v>Germany1986</v>
      </c>
      <c r="B4524" s="4" t="s">
        <v>92</v>
      </c>
      <c r="C4524" s="4">
        <v>1986.0</v>
      </c>
      <c r="D4524" s="4">
        <v>2.28733992576599</v>
      </c>
      <c r="E4524" s="4">
        <v>1.6820286560912E10</v>
      </c>
      <c r="F4524" s="4">
        <v>3.86614566081935E10</v>
      </c>
      <c r="G4524" s="4">
        <v>1.04625937494371E12</v>
      </c>
      <c r="H4524" s="4">
        <v>44.4952011108398</v>
      </c>
      <c r="I4524" s="4">
        <v>45.6761016845703</v>
      </c>
      <c r="J4524" s="4">
        <f t="shared" si="2"/>
        <v>46553521302222</v>
      </c>
      <c r="K4524" s="5">
        <f t="shared" si="3"/>
        <v>47789049598364</v>
      </c>
      <c r="L4524" s="5">
        <f t="shared" si="4"/>
        <v>1235528296142</v>
      </c>
      <c r="M4524" s="5">
        <f t="shared" si="5"/>
        <v>1.180900574</v>
      </c>
      <c r="N4524" s="4" t="b">
        <v>0</v>
      </c>
      <c r="O4524" s="4" t="b">
        <v>1</v>
      </c>
      <c r="P4524" s="4" t="b">
        <v>1</v>
      </c>
      <c r="Q4524" s="4" t="b">
        <v>0</v>
      </c>
      <c r="R4524" s="4" t="s">
        <v>39</v>
      </c>
      <c r="S4524" s="4">
        <v>2.28733922127036</v>
      </c>
      <c r="T4524" s="4">
        <v>-2.519167306058E11</v>
      </c>
    </row>
    <row r="4525" ht="12.75" customHeight="1">
      <c r="A4525" s="8" t="str">
        <f t="shared" si="1"/>
        <v>Germany1985</v>
      </c>
      <c r="B4525" s="4" t="s">
        <v>92</v>
      </c>
      <c r="C4525" s="4">
        <v>1985.0</v>
      </c>
      <c r="D4525" s="4">
        <v>2.3279299736023</v>
      </c>
      <c r="E4525" s="4">
        <v>1.32813043407101E10</v>
      </c>
      <c r="F4525" s="4">
        <v>1.79940515895996E10</v>
      </c>
      <c r="G4525" s="4">
        <v>7.32534887058198E11</v>
      </c>
      <c r="H4525" s="4">
        <v>45.3773994445801</v>
      </c>
      <c r="I4525" s="4">
        <v>46.5612983703613</v>
      </c>
      <c r="J4525" s="4">
        <f t="shared" si="2"/>
        <v>33240528177130</v>
      </c>
      <c r="K4525" s="5">
        <f t="shared" si="3"/>
        <v>34107775443016</v>
      </c>
      <c r="L4525" s="5">
        <f t="shared" si="4"/>
        <v>867247265885</v>
      </c>
      <c r="M4525" s="5">
        <f t="shared" si="5"/>
        <v>1.183898926</v>
      </c>
      <c r="N4525" s="4" t="b">
        <v>0</v>
      </c>
      <c r="O4525" s="4" t="b">
        <v>0</v>
      </c>
      <c r="P4525" s="4" t="b">
        <v>1</v>
      </c>
      <c r="Q4525" s="4" t="b">
        <v>0</v>
      </c>
      <c r="R4525" s="4" t="s">
        <v>39</v>
      </c>
      <c r="S4525" s="4">
        <v>2.32793526226367</v>
      </c>
      <c r="T4525" s="4">
        <v>-3.13724487885511E11</v>
      </c>
    </row>
    <row r="4526" ht="12.75" customHeight="1">
      <c r="A4526" s="8" t="str">
        <f t="shared" si="1"/>
        <v>Germany1984</v>
      </c>
      <c r="B4526" s="4" t="s">
        <v>92</v>
      </c>
      <c r="C4526" s="4">
        <v>1984.0</v>
      </c>
      <c r="D4526" s="4">
        <v>2.82294988632202</v>
      </c>
      <c r="E4526" s="4">
        <v>6.93373301242099E9</v>
      </c>
      <c r="F4526" s="4">
        <v>9.21273689973639E9</v>
      </c>
      <c r="G4526" s="4">
        <v>7.25111123634115E11</v>
      </c>
      <c r="H4526" s="4">
        <v>45.1212997436524</v>
      </c>
      <c r="I4526" s="4">
        <v>47.1595993041992</v>
      </c>
      <c r="J4526" s="4">
        <f t="shared" si="2"/>
        <v>32717956356952</v>
      </c>
      <c r="K4526" s="5">
        <f t="shared" si="3"/>
        <v>34195950041603</v>
      </c>
      <c r="L4526" s="5">
        <f t="shared" si="4"/>
        <v>1477993684651</v>
      </c>
      <c r="M4526" s="5">
        <f t="shared" si="5"/>
        <v>2.038299561</v>
      </c>
      <c r="N4526" s="4" t="b">
        <v>0</v>
      </c>
      <c r="O4526" s="4" t="b">
        <v>0</v>
      </c>
      <c r="P4526" s="4" t="b">
        <v>1</v>
      </c>
      <c r="Q4526" s="4" t="b">
        <v>1</v>
      </c>
      <c r="R4526" s="4" t="s">
        <v>39</v>
      </c>
      <c r="S4526" s="4">
        <v>2.82294780997955</v>
      </c>
      <c r="T4526" s="4">
        <v>-7.423763424083E9</v>
      </c>
    </row>
    <row r="4527" ht="12.75" customHeight="1">
      <c r="A4527" s="8" t="str">
        <f t="shared" si="1"/>
        <v>Germany1983</v>
      </c>
      <c r="B4527" s="4" t="s">
        <v>92</v>
      </c>
      <c r="C4527" s="4">
        <v>1983.0</v>
      </c>
      <c r="D4527" s="4">
        <v>1.57240998744965</v>
      </c>
      <c r="E4527" s="4">
        <v>4.76885620399571E8</v>
      </c>
      <c r="F4527" s="4">
        <v>4.34678331735029E9</v>
      </c>
      <c r="G4527" s="4">
        <v>7.70684323247798E11</v>
      </c>
      <c r="H4527" s="4">
        <v>44.9724998474121</v>
      </c>
      <c r="I4527" s="4">
        <v>47.9191017150879</v>
      </c>
      <c r="J4527" s="4">
        <f t="shared" si="2"/>
        <v>34659600609665</v>
      </c>
      <c r="K4527" s="5">
        <f t="shared" si="3"/>
        <v>36930500475935</v>
      </c>
      <c r="L4527" s="5">
        <f t="shared" si="4"/>
        <v>2270899866270</v>
      </c>
      <c r="M4527" s="5">
        <f t="shared" si="5"/>
        <v>2.946601868</v>
      </c>
      <c r="N4527" s="4" t="b">
        <v>0</v>
      </c>
      <c r="O4527" s="4" t="b">
        <v>1</v>
      </c>
      <c r="P4527" s="4" t="b">
        <v>0</v>
      </c>
      <c r="Q4527" s="4" t="b">
        <v>1</v>
      </c>
      <c r="R4527" s="4" t="s">
        <v>39</v>
      </c>
      <c r="S4527" s="4">
        <v>1.57241016952116</v>
      </c>
      <c r="T4527" s="4">
        <v>4.55731996136829E10</v>
      </c>
    </row>
    <row r="4528" ht="12.75" customHeight="1">
      <c r="A4528" s="8" t="str">
        <f t="shared" si="1"/>
        <v>Germany1982</v>
      </c>
      <c r="B4528" s="4" t="s">
        <v>92</v>
      </c>
      <c r="C4528" s="4">
        <v>1982.0</v>
      </c>
      <c r="D4528" s="4">
        <v>-0.394840985536575</v>
      </c>
      <c r="E4528" s="4">
        <v>-5.19126866349751E9</v>
      </c>
      <c r="F4528" s="4">
        <v>5.51189334290978E9</v>
      </c>
      <c r="G4528" s="4">
        <v>7.76576439106956E11</v>
      </c>
      <c r="H4528" s="4">
        <v>45.564998626709</v>
      </c>
      <c r="I4528" s="4">
        <v>49.1236000061035</v>
      </c>
      <c r="J4528" s="4">
        <f t="shared" si="2"/>
        <v>35384704381443</v>
      </c>
      <c r="K4528" s="5">
        <f t="shared" si="3"/>
        <v>38148230368854</v>
      </c>
      <c r="L4528" s="5">
        <f t="shared" si="4"/>
        <v>2763525987411</v>
      </c>
      <c r="M4528" s="5">
        <f t="shared" si="5"/>
        <v>3.558601379</v>
      </c>
      <c r="N4528" s="4" t="b">
        <v>1</v>
      </c>
      <c r="O4528" s="4" t="b">
        <v>1</v>
      </c>
      <c r="P4528" s="4" t="b">
        <v>0</v>
      </c>
      <c r="Q4528" s="4" t="b">
        <v>0</v>
      </c>
      <c r="R4528" s="4" t="s">
        <v>39</v>
      </c>
      <c r="S4528" s="4">
        <v>-0.394840774795966</v>
      </c>
      <c r="T4528" s="4">
        <v>5.89211585915808E9</v>
      </c>
    </row>
    <row r="4529" ht="12.75" customHeight="1">
      <c r="A4529" s="8" t="str">
        <f t="shared" si="1"/>
        <v>Germany1981</v>
      </c>
      <c r="B4529" s="4" t="s">
        <v>92</v>
      </c>
      <c r="C4529" s="4">
        <v>1981.0</v>
      </c>
      <c r="D4529" s="4">
        <v>0.529240012168884</v>
      </c>
      <c r="E4529" s="4">
        <v>-1.20237303588624E10</v>
      </c>
      <c r="F4529" s="4">
        <v>-5.30471359730244E9</v>
      </c>
      <c r="G4529" s="4">
        <v>8.00472055387278E11</v>
      </c>
      <c r="H4529" s="4">
        <v>45.0</v>
      </c>
      <c r="I4529" s="4">
        <v>49.0251998901367</v>
      </c>
      <c r="J4529" s="4">
        <f t="shared" si="2"/>
        <v>36021242492428</v>
      </c>
      <c r="K4529" s="5">
        <f t="shared" si="3"/>
        <v>39243302521830</v>
      </c>
      <c r="L4529" s="5">
        <f t="shared" si="4"/>
        <v>3222060029402</v>
      </c>
      <c r="M4529" s="5">
        <f t="shared" si="5"/>
        <v>4.02519989</v>
      </c>
      <c r="N4529" s="4" t="b">
        <v>1</v>
      </c>
      <c r="O4529" s="4" t="b">
        <v>1</v>
      </c>
      <c r="P4529" s="4" t="b">
        <v>0</v>
      </c>
      <c r="Q4529" s="4" t="b">
        <v>0</v>
      </c>
      <c r="R4529" s="4" t="s">
        <v>39</v>
      </c>
      <c r="S4529" s="4">
        <v>0.529240556536067</v>
      </c>
      <c r="T4529" s="4">
        <v>2.38956162803219E10</v>
      </c>
    </row>
    <row r="4530" ht="12.75" customHeight="1">
      <c r="A4530" s="8" t="str">
        <f t="shared" si="1"/>
        <v>Germany1980</v>
      </c>
      <c r="B4530" s="4" t="s">
        <v>92</v>
      </c>
      <c r="C4530" s="4">
        <v>1980.0</v>
      </c>
      <c r="D4530" s="4">
        <v>1.40883004665375</v>
      </c>
      <c r="E4530" s="4">
        <v>-8.63983784514379E9</v>
      </c>
      <c r="F4530" s="4">
        <v>-1.56554765420751E10</v>
      </c>
      <c r="G4530" s="4">
        <v>9.50290856466538E11</v>
      </c>
      <c r="H4530" s="4">
        <v>45.2074012756348</v>
      </c>
      <c r="I4530" s="4">
        <v>48.2271995544434</v>
      </c>
      <c r="J4530" s="4">
        <f t="shared" si="2"/>
        <v>42960180076850</v>
      </c>
      <c r="K4530" s="5">
        <f t="shared" si="3"/>
        <v>45829866769575</v>
      </c>
      <c r="L4530" s="5">
        <f t="shared" si="4"/>
        <v>2869686692725</v>
      </c>
      <c r="M4530" s="5">
        <f t="shared" si="5"/>
        <v>3.019798279</v>
      </c>
      <c r="N4530" s="4" t="b">
        <v>0</v>
      </c>
      <c r="O4530" s="4" t="b">
        <v>0</v>
      </c>
      <c r="P4530" s="4" t="b">
        <v>0</v>
      </c>
      <c r="Q4530" s="4" t="b">
        <v>0</v>
      </c>
      <c r="R4530" s="4" t="s">
        <v>39</v>
      </c>
      <c r="S4530" s="4">
        <v>1.40882863572145</v>
      </c>
      <c r="T4530" s="4">
        <v>1.4981880107926E11</v>
      </c>
    </row>
    <row r="4531" ht="12.75" customHeight="1">
      <c r="A4531" s="8" t="str">
        <f t="shared" si="1"/>
        <v>Germany1979</v>
      </c>
      <c r="B4531" s="4" t="s">
        <v>92</v>
      </c>
      <c r="C4531" s="4">
        <v>1979.0</v>
      </c>
      <c r="D4531" s="4">
        <v>4.15036010742188</v>
      </c>
      <c r="E4531" s="4">
        <v>-8.08756721593518E9</v>
      </c>
      <c r="F4531" s="4">
        <v>-5.38666305122666E9</v>
      </c>
      <c r="G4531" s="4">
        <v>8.81345176608686E11</v>
      </c>
      <c r="H4531" s="4">
        <v>44.7322006225586</v>
      </c>
      <c r="I4531" s="4">
        <v>47.4449996948242</v>
      </c>
      <c r="J4531" s="4">
        <f t="shared" si="2"/>
        <v>39424509257784</v>
      </c>
      <c r="K4531" s="5">
        <f t="shared" si="3"/>
        <v>41815421635234</v>
      </c>
      <c r="L4531" s="5">
        <f t="shared" si="4"/>
        <v>2390912377450</v>
      </c>
      <c r="M4531" s="5">
        <f t="shared" si="5"/>
        <v>2.712799072</v>
      </c>
      <c r="N4531" s="4" t="b">
        <v>0</v>
      </c>
      <c r="O4531" s="4" t="b">
        <v>0</v>
      </c>
      <c r="P4531" s="4" t="b">
        <v>1</v>
      </c>
      <c r="Q4531" s="4" t="b">
        <v>1</v>
      </c>
      <c r="R4531" s="4" t="s">
        <v>39</v>
      </c>
      <c r="S4531" s="4">
        <v>4.15036334066737</v>
      </c>
      <c r="T4531" s="4">
        <v>-6.89456798578519E10</v>
      </c>
    </row>
    <row r="4532" ht="12.75" customHeight="1">
      <c r="A4532" s="8" t="str">
        <f t="shared" si="1"/>
        <v>Germany1978</v>
      </c>
      <c r="B4532" s="4" t="s">
        <v>92</v>
      </c>
      <c r="C4532" s="4">
        <v>1978.0</v>
      </c>
      <c r="D4532" s="4">
        <v>3.00849008560181</v>
      </c>
      <c r="E4532" s="4">
        <v>-7.58242093502295E9</v>
      </c>
      <c r="F4532" s="4">
        <v>9.27796592285639E9</v>
      </c>
      <c r="G4532" s="4">
        <v>7.40469983446933E11</v>
      </c>
      <c r="H4532" s="4">
        <v>45.1237983703613</v>
      </c>
      <c r="I4532" s="4">
        <v>47.7467994689941</v>
      </c>
      <c r="J4532" s="4">
        <f t="shared" si="2"/>
        <v>33412818232364</v>
      </c>
      <c r="K4532" s="5">
        <f t="shared" si="3"/>
        <v>35355071812450</v>
      </c>
      <c r="L4532" s="5">
        <f t="shared" si="4"/>
        <v>1942253580086</v>
      </c>
      <c r="M4532" s="5">
        <f t="shared" si="5"/>
        <v>2.623001099</v>
      </c>
      <c r="N4532" s="4" t="b">
        <v>0</v>
      </c>
      <c r="O4532" s="4" t="b">
        <v>0</v>
      </c>
      <c r="P4532" s="4" t="b">
        <v>1</v>
      </c>
      <c r="Q4532" s="4" t="b">
        <v>1</v>
      </c>
      <c r="R4532" s="4" t="s">
        <v>39</v>
      </c>
      <c r="S4532" s="4">
        <v>3.00849285673846</v>
      </c>
      <c r="T4532" s="4">
        <v>-1.40875193161753E11</v>
      </c>
    </row>
    <row r="4533" ht="12.75" customHeight="1">
      <c r="A4533" s="8" t="str">
        <f t="shared" si="1"/>
        <v>Germany1977</v>
      </c>
      <c r="B4533" s="4" t="s">
        <v>92</v>
      </c>
      <c r="C4533" s="4">
        <v>1977.0</v>
      </c>
      <c r="D4533" s="4">
        <v>3.34721994400024</v>
      </c>
      <c r="E4533" s="4">
        <v>-5.55124249012528E9</v>
      </c>
      <c r="F4533" s="4">
        <v>3.90467994782906E9</v>
      </c>
      <c r="G4533" s="4">
        <v>6.00498238019035E11</v>
      </c>
      <c r="H4533" s="4">
        <v>46.4830017089844</v>
      </c>
      <c r="I4533" s="4">
        <v>49.040901184082</v>
      </c>
      <c r="J4533" s="4">
        <f t="shared" si="2"/>
        <v>27912960624081</v>
      </c>
      <c r="K4533" s="5">
        <f t="shared" si="3"/>
        <v>29448974751907</v>
      </c>
      <c r="L4533" s="5">
        <f t="shared" si="4"/>
        <v>1536014127826</v>
      </c>
      <c r="M4533" s="5">
        <f t="shared" si="5"/>
        <v>2.557899475</v>
      </c>
      <c r="N4533" s="4" t="b">
        <v>0</v>
      </c>
      <c r="O4533" s="4" t="b">
        <v>0</v>
      </c>
      <c r="P4533" s="4" t="b">
        <v>1</v>
      </c>
      <c r="Q4533" s="4" t="b">
        <v>1</v>
      </c>
      <c r="R4533" s="4" t="s">
        <v>39</v>
      </c>
      <c r="S4533" s="4">
        <v>3.34721812001672</v>
      </c>
      <c r="T4533" s="4">
        <v>-1.39971745427897E11</v>
      </c>
    </row>
    <row r="4534" ht="12.75" customHeight="1">
      <c r="A4534" s="8" t="str">
        <f t="shared" si="1"/>
        <v>Germany1976</v>
      </c>
      <c r="B4534" s="4" t="s">
        <v>92</v>
      </c>
      <c r="C4534" s="4">
        <v>1976.0</v>
      </c>
      <c r="D4534" s="4">
        <v>4.94926023483276</v>
      </c>
      <c r="E4534" s="4">
        <v>-9.64528421956142E9</v>
      </c>
      <c r="F4534" s="4">
        <v>3.74608206226463E9</v>
      </c>
      <c r="G4534" s="4">
        <v>5.19754453161411E11</v>
      </c>
      <c r="H4534" s="4">
        <v>45.9411010742188</v>
      </c>
      <c r="I4534" s="4">
        <v>49.4449996948242</v>
      </c>
      <c r="J4534" s="4">
        <f t="shared" si="2"/>
        <v>23878091866464</v>
      </c>
      <c r="K4534" s="5">
        <f t="shared" si="3"/>
        <v>25699258777950</v>
      </c>
      <c r="L4534" s="5">
        <f t="shared" si="4"/>
        <v>1821166911486</v>
      </c>
      <c r="M4534" s="5">
        <f t="shared" si="5"/>
        <v>3.503898621</v>
      </c>
      <c r="N4534" s="4" t="b">
        <v>0</v>
      </c>
      <c r="O4534" s="4" t="b">
        <v>0</v>
      </c>
      <c r="P4534" s="4" t="b">
        <v>1</v>
      </c>
      <c r="Q4534" s="4" t="b">
        <v>0</v>
      </c>
      <c r="R4534" s="4" t="s">
        <v>39</v>
      </c>
      <c r="S4534" s="4">
        <v>4.94925837665457</v>
      </c>
      <c r="T4534" s="4">
        <v>-8.0743784857624E10</v>
      </c>
    </row>
    <row r="4535" ht="12.75" customHeight="1">
      <c r="A4535" s="8" t="str">
        <f t="shared" si="1"/>
        <v>Germany1975</v>
      </c>
      <c r="B4535" s="4" t="s">
        <v>92</v>
      </c>
      <c r="C4535" s="4">
        <v>1975.0</v>
      </c>
      <c r="D4535" s="4">
        <v>-0.866738975048065</v>
      </c>
      <c r="E4535" s="4">
        <v>-2.12974554180576E10</v>
      </c>
      <c r="F4535" s="4">
        <v>3.09744520030816E9</v>
      </c>
      <c r="G4535" s="4">
        <v>4.90636517211225E11</v>
      </c>
      <c r="H4535" s="4">
        <v>44.5448989868164</v>
      </c>
      <c r="I4535" s="4">
        <v>50.3213996887207</v>
      </c>
      <c r="J4535" s="4">
        <f t="shared" si="2"/>
        <v>21855354098417</v>
      </c>
      <c r="K4535" s="5">
        <f t="shared" si="3"/>
        <v>24689516284468</v>
      </c>
      <c r="L4535" s="5">
        <f t="shared" si="4"/>
        <v>2834162186051</v>
      </c>
      <c r="M4535" s="5">
        <f t="shared" si="5"/>
        <v>5.776500702</v>
      </c>
      <c r="N4535" s="4" t="b">
        <v>1</v>
      </c>
      <c r="O4535" s="4" t="b">
        <v>1</v>
      </c>
      <c r="P4535" s="4" t="b">
        <v>0</v>
      </c>
      <c r="Q4535" s="4" t="b">
        <v>0</v>
      </c>
      <c r="R4535" s="4" t="s">
        <v>39</v>
      </c>
      <c r="S4535" s="4">
        <v>-0.866738894227723</v>
      </c>
      <c r="T4535" s="4">
        <v>-2.9117935950186E10</v>
      </c>
    </row>
    <row r="4536" ht="12.75" customHeight="1">
      <c r="A4536" s="8" t="str">
        <f t="shared" si="1"/>
        <v>Germany1974</v>
      </c>
      <c r="B4536" s="4" t="s">
        <v>92</v>
      </c>
      <c r="C4536" s="4">
        <v>1974.0</v>
      </c>
      <c r="D4536" s="4">
        <v>0.890069007873535</v>
      </c>
      <c r="E4536" s="4">
        <v>-1.84391277337631E9</v>
      </c>
      <c r="F4536" s="4">
        <v>9.08495015422598E9</v>
      </c>
      <c r="G4536" s="4">
        <v>4.45303484241554E11</v>
      </c>
      <c r="H4536" s="4">
        <v>44.3296012878418</v>
      </c>
      <c r="I4536" s="4">
        <v>46.0171012878418</v>
      </c>
      <c r="J4536" s="4">
        <f t="shared" si="2"/>
        <v>19740125908515</v>
      </c>
      <c r="K4536" s="5">
        <f t="shared" si="3"/>
        <v>20491575538173</v>
      </c>
      <c r="L4536" s="5">
        <f t="shared" si="4"/>
        <v>751449629658</v>
      </c>
      <c r="M4536" s="5">
        <f t="shared" si="5"/>
        <v>1.6875</v>
      </c>
      <c r="N4536" s="4" t="b">
        <v>1</v>
      </c>
      <c r="O4536" s="4" t="b">
        <v>1</v>
      </c>
      <c r="P4536" s="4" t="b">
        <v>0</v>
      </c>
      <c r="Q4536" s="4" t="b">
        <v>0</v>
      </c>
      <c r="R4536" s="4" t="s">
        <v>39</v>
      </c>
      <c r="S4536" s="4">
        <v>0.890068740587211</v>
      </c>
      <c r="T4536" s="4">
        <v>-4.53330329696709E10</v>
      </c>
    </row>
    <row r="4537" ht="12.75" customHeight="1">
      <c r="A4537" s="8" t="str">
        <f t="shared" si="1"/>
        <v>Germany1973</v>
      </c>
      <c r="B4537" s="4" t="s">
        <v>92</v>
      </c>
      <c r="C4537" s="4">
        <v>1973.0</v>
      </c>
      <c r="D4537" s="4">
        <v>4.77749013900757</v>
      </c>
      <c r="E4537" s="4">
        <v>9.04727313136406E9</v>
      </c>
      <c r="F4537" s="4">
        <v>4.18084680599889E9</v>
      </c>
      <c r="G4537" s="4">
        <v>3.98374021953897E11</v>
      </c>
      <c r="H4537" s="4">
        <v>43.5169982910156</v>
      </c>
      <c r="I4537" s="4">
        <v>42.3751983642578</v>
      </c>
      <c r="J4537" s="4">
        <f t="shared" si="2"/>
        <v>17336041632553</v>
      </c>
      <c r="K4537" s="5">
        <f t="shared" si="3"/>
        <v>16881178203464</v>
      </c>
      <c r="L4537" s="5">
        <f t="shared" si="4"/>
        <v>-454863429089</v>
      </c>
      <c r="M4537" s="5">
        <f t="shared" si="5"/>
        <v>-1.141799927</v>
      </c>
      <c r="N4537" s="4" t="b">
        <v>0</v>
      </c>
      <c r="O4537" s="4" t="b">
        <v>1</v>
      </c>
      <c r="P4537" s="4" t="b">
        <v>1</v>
      </c>
      <c r="Q4537" s="4" t="b">
        <v>0</v>
      </c>
      <c r="R4537" s="4" t="s">
        <v>39</v>
      </c>
      <c r="S4537" s="4">
        <v>4.77748689217385</v>
      </c>
      <c r="T4537" s="4">
        <v>-4.6929462287657E10</v>
      </c>
    </row>
    <row r="4538" ht="12.75" customHeight="1">
      <c r="A4538" s="8" t="str">
        <f t="shared" si="1"/>
        <v>Germany1972</v>
      </c>
      <c r="B4538" s="4" t="s">
        <v>92</v>
      </c>
      <c r="C4538" s="4">
        <v>1972.0</v>
      </c>
      <c r="D4538" s="4">
        <v>4.30034017562866</v>
      </c>
      <c r="E4538" s="4">
        <v>2.04374637105106E9</v>
      </c>
      <c r="F4538" s="4">
        <v>3.39737168201066E8</v>
      </c>
      <c r="G4538" s="4">
        <v>2.99801542047476E11</v>
      </c>
      <c r="H4538" s="4">
        <v>41.426399230957</v>
      </c>
      <c r="I4538" s="4">
        <v>41.7952995300293</v>
      </c>
      <c r="J4538" s="4">
        <f t="shared" si="2"/>
        <v>12419698370915</v>
      </c>
      <c r="K4538" s="5">
        <f t="shared" si="3"/>
        <v>12530295249439</v>
      </c>
      <c r="L4538" s="5">
        <f t="shared" si="4"/>
        <v>110596878524</v>
      </c>
      <c r="M4538" s="5">
        <f t="shared" si="5"/>
        <v>0.3689002991</v>
      </c>
      <c r="N4538" s="4" t="b">
        <v>0</v>
      </c>
      <c r="O4538" s="4" t="b">
        <v>0</v>
      </c>
      <c r="P4538" s="4" t="b">
        <v>1</v>
      </c>
      <c r="Q4538" s="4" t="b">
        <v>1</v>
      </c>
      <c r="R4538" s="4" t="s">
        <v>39</v>
      </c>
      <c r="S4538" s="4">
        <v>4.30034133420232</v>
      </c>
      <c r="T4538" s="4">
        <v>-9.85724799064209E10</v>
      </c>
    </row>
    <row r="4539" ht="12.75" customHeight="1">
      <c r="A4539" s="8" t="str">
        <f t="shared" si="1"/>
        <v>Germany1971</v>
      </c>
      <c r="B4539" s="4" t="s">
        <v>92</v>
      </c>
      <c r="C4539" s="4">
        <v>1971.0</v>
      </c>
      <c r="D4539" s="4">
        <v>3.13269996643066</v>
      </c>
      <c r="E4539" s="4">
        <v>2.84497255560791E9</v>
      </c>
      <c r="F4539" s="4">
        <v>1.06579704590852E8</v>
      </c>
      <c r="G4539" s="4">
        <v>2.49985055484303E11</v>
      </c>
      <c r="H4539" s="4">
        <v>41.0820999145508</v>
      </c>
      <c r="I4539" s="4">
        <v>40.9206008911133</v>
      </c>
      <c r="J4539" s="4">
        <f t="shared" si="2"/>
        <v>10269911026551</v>
      </c>
      <c r="K4539" s="5">
        <f t="shared" si="3"/>
        <v>10229538684216</v>
      </c>
      <c r="L4539" s="5">
        <f t="shared" si="4"/>
        <v>-40372342335</v>
      </c>
      <c r="M4539" s="5">
        <f t="shared" si="5"/>
        <v>-0.1614990234</v>
      </c>
      <c r="N4539" s="4" t="b">
        <v>0</v>
      </c>
      <c r="O4539" s="4" t="b">
        <v>1</v>
      </c>
      <c r="P4539" s="4" t="b">
        <v>1</v>
      </c>
      <c r="Q4539" s="4" t="b">
        <v>1</v>
      </c>
      <c r="R4539" s="4" t="s">
        <v>39</v>
      </c>
      <c r="S4539" s="4">
        <v>3.13269973811248</v>
      </c>
      <c r="T4539" s="4">
        <v>-4.9816486563173E10</v>
      </c>
    </row>
    <row r="4540" ht="12.75" customHeight="1">
      <c r="A4540" s="8" t="str">
        <f t="shared" si="1"/>
        <v>Germany1970</v>
      </c>
      <c r="B4540" s="4" t="s">
        <v>92</v>
      </c>
      <c r="C4540" s="4">
        <v>1970.0</v>
      </c>
      <c r="D4540" s="4">
        <v>4.67997980117798</v>
      </c>
      <c r="E4540" s="4">
        <v>3.18776740211246E9</v>
      </c>
      <c r="F4540" s="4" t="s">
        <v>39</v>
      </c>
      <c r="G4540" s="4">
        <v>2.15838448137658E11</v>
      </c>
      <c r="H4540" s="4">
        <v>39.9908981323242</v>
      </c>
      <c r="I4540" s="4">
        <v>39.4616012573242</v>
      </c>
      <c r="J4540" s="4">
        <f t="shared" si="2"/>
        <v>8631573392512</v>
      </c>
      <c r="K4540" s="5">
        <f t="shared" si="3"/>
        <v>8517330776408</v>
      </c>
      <c r="L4540" s="5">
        <f t="shared" si="4"/>
        <v>-114242616104</v>
      </c>
      <c r="M4540" s="5">
        <f t="shared" si="5"/>
        <v>-0.529296875</v>
      </c>
      <c r="N4540" s="4" t="b">
        <v>0</v>
      </c>
      <c r="O4540" s="4" t="b">
        <v>1</v>
      </c>
      <c r="P4540" s="4" t="b">
        <v>1</v>
      </c>
      <c r="Q4540" s="4" t="b">
        <v>0</v>
      </c>
      <c r="R4540" s="4" t="s">
        <v>39</v>
      </c>
      <c r="S4540" s="4" t="s">
        <v>39</v>
      </c>
      <c r="T4540" s="4">
        <v>-3.4146607346645E10</v>
      </c>
    </row>
    <row r="4541" ht="12.75" customHeight="1">
      <c r="A4541" s="8" t="str">
        <f t="shared" si="1"/>
        <v>Germany1969</v>
      </c>
      <c r="B4541" s="4" t="s">
        <v>92</v>
      </c>
      <c r="C4541" s="4">
        <v>1969.0</v>
      </c>
      <c r="D4541" s="4">
        <v>6.61144018173218</v>
      </c>
      <c r="E4541" s="4" t="s">
        <v>39</v>
      </c>
      <c r="F4541" s="4" t="s">
        <v>39</v>
      </c>
      <c r="G4541" s="4" t="s">
        <v>39</v>
      </c>
      <c r="H4541" s="4">
        <v>29.2576007843018</v>
      </c>
      <c r="I4541" s="4">
        <v>29.683500289917</v>
      </c>
      <c r="J4541" s="4" t="str">
        <f t="shared" si="2"/>
        <v>#VALUE!</v>
      </c>
      <c r="K4541" s="5" t="str">
        <f t="shared" si="3"/>
        <v>#VALUE!</v>
      </c>
      <c r="L4541" s="5" t="str">
        <f t="shared" si="4"/>
        <v>#VALUE!</v>
      </c>
      <c r="M4541" s="5" t="str">
        <f t="shared" si="5"/>
        <v>#VALUE!</v>
      </c>
      <c r="N4541" s="4" t="b">
        <v>0</v>
      </c>
      <c r="O4541" s="4" t="b">
        <v>0</v>
      </c>
      <c r="P4541" s="4" t="b">
        <v>1</v>
      </c>
      <c r="Q4541" s="4" t="b">
        <v>1</v>
      </c>
      <c r="R4541" s="4" t="s">
        <v>39</v>
      </c>
      <c r="S4541" s="4" t="s">
        <v>39</v>
      </c>
      <c r="T4541" s="4" t="s">
        <v>39</v>
      </c>
    </row>
    <row r="4542" ht="12.75" customHeight="1">
      <c r="A4542" s="8" t="str">
        <f t="shared" si="1"/>
        <v>Germany1968</v>
      </c>
      <c r="B4542" s="4" t="s">
        <v>92</v>
      </c>
      <c r="C4542" s="4">
        <v>1968.0</v>
      </c>
      <c r="D4542" s="4">
        <v>5.27486991882324</v>
      </c>
      <c r="E4542" s="4" t="s">
        <v>39</v>
      </c>
      <c r="F4542" s="4" t="s">
        <v>39</v>
      </c>
      <c r="G4542" s="4" t="s">
        <v>39</v>
      </c>
      <c r="H4542" s="4">
        <v>29.8540000915527</v>
      </c>
      <c r="I4542" s="4">
        <v>28.4603996276856</v>
      </c>
      <c r="J4542" s="4" t="str">
        <f t="shared" si="2"/>
        <v>#VALUE!</v>
      </c>
      <c r="K4542" s="5" t="str">
        <f t="shared" si="3"/>
        <v>#VALUE!</v>
      </c>
      <c r="L4542" s="5" t="str">
        <f t="shared" si="4"/>
        <v>#VALUE!</v>
      </c>
      <c r="M4542" s="5" t="str">
        <f t="shared" si="5"/>
        <v>#VALUE!</v>
      </c>
      <c r="N4542" s="4" t="b">
        <v>0</v>
      </c>
      <c r="O4542" s="4" t="b">
        <v>0</v>
      </c>
      <c r="P4542" s="4" t="b">
        <v>1</v>
      </c>
      <c r="Q4542" s="4" t="b">
        <v>1</v>
      </c>
      <c r="R4542" s="4" t="s">
        <v>39</v>
      </c>
      <c r="S4542" s="4" t="s">
        <v>39</v>
      </c>
      <c r="T4542" s="4" t="s">
        <v>39</v>
      </c>
    </row>
    <row r="4543" ht="12.75" customHeight="1">
      <c r="A4543" s="8" t="str">
        <f t="shared" si="1"/>
        <v>Germany1967</v>
      </c>
      <c r="B4543" s="4" t="s">
        <v>92</v>
      </c>
      <c r="C4543" s="4">
        <v>1967.0</v>
      </c>
      <c r="D4543" s="4">
        <v>0.309899985790253</v>
      </c>
      <c r="E4543" s="4" t="s">
        <v>39</v>
      </c>
      <c r="F4543" s="4" t="s">
        <v>39</v>
      </c>
      <c r="G4543" s="4" t="s">
        <v>39</v>
      </c>
      <c r="H4543" s="4">
        <v>31.5319004058838</v>
      </c>
      <c r="I4543" s="4">
        <v>28.8020000457764</v>
      </c>
      <c r="J4543" s="4" t="str">
        <f t="shared" si="2"/>
        <v>#VALUE!</v>
      </c>
      <c r="K4543" s="5" t="str">
        <f t="shared" si="3"/>
        <v>#VALUE!</v>
      </c>
      <c r="L4543" s="5" t="str">
        <f t="shared" si="4"/>
        <v>#VALUE!</v>
      </c>
      <c r="M4543" s="5" t="str">
        <f t="shared" si="5"/>
        <v>#VALUE!</v>
      </c>
      <c r="N4543" s="4" t="b">
        <v>0</v>
      </c>
      <c r="O4543" s="4" t="b">
        <v>1</v>
      </c>
      <c r="P4543" s="4" t="b">
        <v>0</v>
      </c>
      <c r="Q4543" s="4" t="b">
        <v>0</v>
      </c>
      <c r="R4543" s="4" t="s">
        <v>39</v>
      </c>
      <c r="S4543" s="4" t="s">
        <v>39</v>
      </c>
      <c r="T4543" s="4" t="s">
        <v>39</v>
      </c>
    </row>
    <row r="4544" ht="12.75" customHeight="1">
      <c r="A4544" s="8" t="str">
        <f t="shared" si="1"/>
        <v>Germany1966</v>
      </c>
      <c r="B4544" s="4" t="s">
        <v>92</v>
      </c>
      <c r="C4544" s="4">
        <v>1966.0</v>
      </c>
      <c r="D4544" s="4">
        <v>2.96416997909546</v>
      </c>
      <c r="E4544" s="4" t="s">
        <v>39</v>
      </c>
      <c r="F4544" s="4" t="s">
        <v>39</v>
      </c>
      <c r="G4544" s="4" t="s">
        <v>39</v>
      </c>
      <c r="H4544" s="4">
        <v>30.0445003509522</v>
      </c>
      <c r="I4544" s="4">
        <v>28.2819004058838</v>
      </c>
      <c r="J4544" s="4" t="str">
        <f t="shared" si="2"/>
        <v>#VALUE!</v>
      </c>
      <c r="K4544" s="5" t="str">
        <f t="shared" si="3"/>
        <v>#VALUE!</v>
      </c>
      <c r="L4544" s="5" t="str">
        <f t="shared" si="4"/>
        <v>#VALUE!</v>
      </c>
      <c r="M4544" s="5" t="str">
        <f t="shared" si="5"/>
        <v>#VALUE!</v>
      </c>
      <c r="N4544" s="4" t="b">
        <v>0</v>
      </c>
      <c r="O4544" s="4" t="b">
        <v>1</v>
      </c>
      <c r="P4544" s="4" t="b">
        <v>1</v>
      </c>
      <c r="Q4544" s="4" t="b">
        <v>0</v>
      </c>
      <c r="R4544" s="4" t="s">
        <v>39</v>
      </c>
      <c r="S4544" s="4" t="s">
        <v>39</v>
      </c>
      <c r="T4544" s="4" t="s">
        <v>39</v>
      </c>
    </row>
    <row r="4545" ht="12.75" customHeight="1">
      <c r="A4545" s="8" t="str">
        <f t="shared" si="1"/>
        <v>Germany1965</v>
      </c>
      <c r="B4545" s="4" t="s">
        <v>92</v>
      </c>
      <c r="C4545" s="4">
        <v>1965.0</v>
      </c>
      <c r="D4545" s="4">
        <v>5.06976985931397</v>
      </c>
      <c r="E4545" s="4" t="s">
        <v>39</v>
      </c>
      <c r="F4545" s="4" t="s">
        <v>39</v>
      </c>
      <c r="G4545" s="4" t="s">
        <v>39</v>
      </c>
      <c r="H4545" s="4">
        <v>30.6256999969482</v>
      </c>
      <c r="I4545" s="4">
        <v>28.368200302124</v>
      </c>
      <c r="J4545" s="4" t="str">
        <f t="shared" si="2"/>
        <v>#VALUE!</v>
      </c>
      <c r="K4545" s="5" t="str">
        <f t="shared" si="3"/>
        <v>#VALUE!</v>
      </c>
      <c r="L4545" s="5" t="str">
        <f t="shared" si="4"/>
        <v>#VALUE!</v>
      </c>
      <c r="M4545" s="5" t="str">
        <f t="shared" si="5"/>
        <v>#VALUE!</v>
      </c>
      <c r="N4545" s="4" t="b">
        <v>0</v>
      </c>
      <c r="O4545" s="4" t="b">
        <v>0</v>
      </c>
      <c r="P4545" s="4" t="b">
        <v>1</v>
      </c>
      <c r="Q4545" s="4" t="b">
        <v>1</v>
      </c>
      <c r="R4545" s="4" t="s">
        <v>39</v>
      </c>
      <c r="S4545" s="4" t="s">
        <v>39</v>
      </c>
      <c r="T4545" s="4" t="s">
        <v>39</v>
      </c>
    </row>
    <row r="4546" ht="12.75" customHeight="1">
      <c r="A4546" s="8" t="str">
        <f t="shared" si="1"/>
        <v>Germany1964</v>
      </c>
      <c r="B4546" s="4" t="s">
        <v>92</v>
      </c>
      <c r="C4546" s="4">
        <v>1964.0</v>
      </c>
      <c r="D4546" s="4">
        <v>6.07829999923706</v>
      </c>
      <c r="E4546" s="4" t="s">
        <v>39</v>
      </c>
      <c r="F4546" s="4" t="s">
        <v>39</v>
      </c>
      <c r="G4546" s="4" t="s">
        <v>39</v>
      </c>
      <c r="H4546" s="4">
        <v>30.489200592041</v>
      </c>
      <c r="I4546" s="4">
        <v>28.9997005462647</v>
      </c>
      <c r="J4546" s="4" t="str">
        <f t="shared" si="2"/>
        <v>#VALUE!</v>
      </c>
      <c r="K4546" s="5" t="str">
        <f t="shared" si="3"/>
        <v>#VALUE!</v>
      </c>
      <c r="L4546" s="5" t="str">
        <f t="shared" si="4"/>
        <v>#VALUE!</v>
      </c>
      <c r="M4546" s="5" t="str">
        <f t="shared" si="5"/>
        <v>#VALUE!</v>
      </c>
      <c r="N4546" s="4" t="b">
        <v>0</v>
      </c>
      <c r="O4546" s="4" t="b">
        <v>0</v>
      </c>
      <c r="P4546" s="4" t="b">
        <v>1</v>
      </c>
      <c r="Q4546" s="4" t="b">
        <v>1</v>
      </c>
      <c r="R4546" s="4" t="s">
        <v>39</v>
      </c>
      <c r="S4546" s="4" t="s">
        <v>39</v>
      </c>
      <c r="T4546" s="4" t="s">
        <v>39</v>
      </c>
    </row>
    <row r="4547" ht="12.75" customHeight="1">
      <c r="A4547" s="8" t="str">
        <f t="shared" si="1"/>
        <v>Germany1963</v>
      </c>
      <c r="B4547" s="4" t="s">
        <v>92</v>
      </c>
      <c r="C4547" s="4">
        <v>1963.0</v>
      </c>
      <c r="D4547" s="4">
        <v>2.81876993179321</v>
      </c>
      <c r="E4547" s="4" t="s">
        <v>39</v>
      </c>
      <c r="F4547" s="4" t="s">
        <v>39</v>
      </c>
      <c r="G4547" s="4" t="s">
        <v>39</v>
      </c>
      <c r="H4547" s="4">
        <v>30.5370998382568</v>
      </c>
      <c r="I4547" s="4">
        <v>29.1049003601074</v>
      </c>
      <c r="J4547" s="4" t="str">
        <f t="shared" si="2"/>
        <v>#VALUE!</v>
      </c>
      <c r="K4547" s="5" t="str">
        <f t="shared" si="3"/>
        <v>#VALUE!</v>
      </c>
      <c r="L4547" s="5" t="str">
        <f t="shared" si="4"/>
        <v>#VALUE!</v>
      </c>
      <c r="M4547" s="5" t="str">
        <f t="shared" si="5"/>
        <v>#VALUE!</v>
      </c>
      <c r="N4547" s="4" t="b">
        <v>0</v>
      </c>
      <c r="O4547" s="4" t="b">
        <v>1</v>
      </c>
      <c r="P4547" s="4" t="b">
        <v>1</v>
      </c>
      <c r="Q4547" s="4" t="b">
        <v>1</v>
      </c>
      <c r="R4547" s="4" t="s">
        <v>39</v>
      </c>
      <c r="S4547" s="4" t="s">
        <v>39</v>
      </c>
      <c r="T4547" s="4" t="s">
        <v>39</v>
      </c>
    </row>
    <row r="4548" ht="12.75" customHeight="1">
      <c r="A4548" s="8" t="str">
        <f t="shared" si="1"/>
        <v>Germany1962</v>
      </c>
      <c r="B4548" s="4" t="s">
        <v>92</v>
      </c>
      <c r="C4548" s="4">
        <v>1962.0</v>
      </c>
      <c r="D4548" s="4">
        <v>4.26578998565674</v>
      </c>
      <c r="E4548" s="4" t="s">
        <v>39</v>
      </c>
      <c r="F4548" s="4" t="s">
        <v>39</v>
      </c>
      <c r="G4548" s="4" t="s">
        <v>39</v>
      </c>
      <c r="H4548" s="4">
        <v>29.7082996368408</v>
      </c>
      <c r="I4548" s="4">
        <v>29.2203998565674</v>
      </c>
      <c r="J4548" s="4" t="str">
        <f t="shared" si="2"/>
        <v>#VALUE!</v>
      </c>
      <c r="K4548" s="5" t="str">
        <f t="shared" si="3"/>
        <v>#VALUE!</v>
      </c>
      <c r="L4548" s="5" t="str">
        <f t="shared" si="4"/>
        <v>#VALUE!</v>
      </c>
      <c r="M4548" s="5" t="str">
        <f t="shared" si="5"/>
        <v>#VALUE!</v>
      </c>
      <c r="N4548" s="4" t="b">
        <v>0</v>
      </c>
      <c r="O4548" s="4" t="b">
        <v>1</v>
      </c>
      <c r="P4548" s="4" t="b">
        <v>1</v>
      </c>
      <c r="Q4548" s="4" t="b">
        <v>0</v>
      </c>
      <c r="R4548" s="4" t="s">
        <v>39</v>
      </c>
      <c r="S4548" s="4" t="s">
        <v>39</v>
      </c>
      <c r="T4548" s="4" t="s">
        <v>39</v>
      </c>
    </row>
    <row r="4549" ht="12.75" customHeight="1">
      <c r="A4549" s="8" t="str">
        <f t="shared" si="1"/>
        <v>Germany1961</v>
      </c>
      <c r="B4549" s="4" t="s">
        <v>92</v>
      </c>
      <c r="C4549" s="4">
        <v>1961.0</v>
      </c>
      <c r="D4549" s="4">
        <v>4.11920022964478</v>
      </c>
      <c r="E4549" s="4" t="s">
        <v>39</v>
      </c>
      <c r="F4549" s="4" t="s">
        <v>39</v>
      </c>
      <c r="G4549" s="4" t="s">
        <v>39</v>
      </c>
      <c r="H4549" s="4">
        <v>28.714599609375</v>
      </c>
      <c r="I4549" s="4">
        <v>28.8325996398926</v>
      </c>
      <c r="J4549" s="4" t="str">
        <f t="shared" si="2"/>
        <v>#VALUE!</v>
      </c>
      <c r="K4549" s="5" t="str">
        <f t="shared" si="3"/>
        <v>#VALUE!</v>
      </c>
      <c r="L4549" s="5" t="str">
        <f t="shared" si="4"/>
        <v>#VALUE!</v>
      </c>
      <c r="M4549" s="5" t="str">
        <f t="shared" si="5"/>
        <v>#VALUE!</v>
      </c>
      <c r="N4549" s="4" t="b">
        <v>0</v>
      </c>
      <c r="O4549" s="4" t="b">
        <v>0</v>
      </c>
      <c r="P4549" s="4" t="b">
        <v>1</v>
      </c>
      <c r="Q4549" s="4" t="b">
        <v>0</v>
      </c>
      <c r="R4549" s="4" t="s">
        <v>39</v>
      </c>
      <c r="S4549" s="4" t="s">
        <v>39</v>
      </c>
      <c r="T4549" s="4" t="s">
        <v>39</v>
      </c>
    </row>
    <row r="4550" ht="12.75" customHeight="1">
      <c r="A4550" s="8" t="str">
        <f t="shared" si="1"/>
        <v>Germany1960</v>
      </c>
      <c r="B4550" s="4" t="s">
        <v>92</v>
      </c>
      <c r="C4550" s="4">
        <v>1960.0</v>
      </c>
      <c r="D4550" s="4">
        <v>8.06101036071777</v>
      </c>
      <c r="E4550" s="4" t="s">
        <v>39</v>
      </c>
      <c r="F4550" s="4" t="s">
        <v>39</v>
      </c>
      <c r="G4550" s="4" t="s">
        <v>39</v>
      </c>
      <c r="H4550" s="4">
        <v>22.5965003967285</v>
      </c>
      <c r="I4550" s="4">
        <v>22.9388999938965</v>
      </c>
      <c r="J4550" s="4" t="str">
        <f t="shared" si="2"/>
        <v>#VALUE!</v>
      </c>
      <c r="K4550" s="5" t="str">
        <f t="shared" si="3"/>
        <v>#VALUE!</v>
      </c>
      <c r="L4550" s="5" t="str">
        <f t="shared" si="4"/>
        <v>#VALUE!</v>
      </c>
      <c r="M4550" s="5" t="str">
        <f t="shared" si="5"/>
        <v>#VALUE!</v>
      </c>
      <c r="N4550" s="4" t="b">
        <v>0</v>
      </c>
      <c r="O4550" s="4" t="b">
        <v>0</v>
      </c>
      <c r="P4550" s="4" t="b">
        <v>1</v>
      </c>
      <c r="Q4550" s="4" t="b">
        <v>1</v>
      </c>
      <c r="R4550" s="4" t="s">
        <v>39</v>
      </c>
      <c r="S4550" s="4" t="s">
        <v>39</v>
      </c>
      <c r="T4550" s="4" t="s">
        <v>39</v>
      </c>
    </row>
    <row r="4551" ht="12.75" customHeight="1">
      <c r="A4551" s="8" t="str">
        <f t="shared" si="1"/>
        <v>Germany1959</v>
      </c>
      <c r="B4551" s="4" t="s">
        <v>92</v>
      </c>
      <c r="C4551" s="4">
        <v>1959.0</v>
      </c>
      <c r="D4551" s="4">
        <v>7.31354999542236</v>
      </c>
      <c r="E4551" s="4" t="s">
        <v>39</v>
      </c>
      <c r="F4551" s="4" t="s">
        <v>39</v>
      </c>
      <c r="G4551" s="4" t="s">
        <v>39</v>
      </c>
      <c r="H4551" s="4">
        <v>30.0820999145508</v>
      </c>
      <c r="I4551" s="4">
        <v>29.3146991729736</v>
      </c>
      <c r="J4551" s="4" t="str">
        <f t="shared" si="2"/>
        <v>#VALUE!</v>
      </c>
      <c r="K4551" s="5" t="str">
        <f t="shared" si="3"/>
        <v>#VALUE!</v>
      </c>
      <c r="L4551" s="5" t="str">
        <f t="shared" si="4"/>
        <v>#VALUE!</v>
      </c>
      <c r="M4551" s="5" t="str">
        <f t="shared" si="5"/>
        <v>#VALUE!</v>
      </c>
      <c r="N4551" s="4" t="b">
        <v>0</v>
      </c>
      <c r="O4551" s="4" t="b">
        <v>0</v>
      </c>
      <c r="P4551" s="4" t="b">
        <v>1</v>
      </c>
      <c r="Q4551" s="4" t="b">
        <v>1</v>
      </c>
      <c r="R4551" s="4" t="s">
        <v>39</v>
      </c>
      <c r="S4551" s="4" t="s">
        <v>39</v>
      </c>
      <c r="T4551" s="4" t="s">
        <v>39</v>
      </c>
    </row>
    <row r="4552" ht="12.75" customHeight="1">
      <c r="A4552" s="8" t="str">
        <f t="shared" si="1"/>
        <v>Germany1958</v>
      </c>
      <c r="B4552" s="4" t="s">
        <v>92</v>
      </c>
      <c r="C4552" s="4">
        <v>1958.0</v>
      </c>
      <c r="D4552" s="4">
        <v>4.45223999023438</v>
      </c>
      <c r="E4552" s="4" t="s">
        <v>39</v>
      </c>
      <c r="F4552" s="4" t="s">
        <v>39</v>
      </c>
      <c r="G4552" s="4" t="s">
        <v>39</v>
      </c>
      <c r="H4552" s="4">
        <v>30.7691993713379</v>
      </c>
      <c r="I4552" s="4">
        <v>29.0037994384766</v>
      </c>
      <c r="J4552" s="4" t="str">
        <f t="shared" si="2"/>
        <v>#VALUE!</v>
      </c>
      <c r="K4552" s="5" t="str">
        <f t="shared" si="3"/>
        <v>#VALUE!</v>
      </c>
      <c r="L4552" s="5" t="str">
        <f t="shared" si="4"/>
        <v>#VALUE!</v>
      </c>
      <c r="M4552" s="5" t="str">
        <f t="shared" si="5"/>
        <v>#VALUE!</v>
      </c>
      <c r="N4552" s="4" t="b">
        <v>0</v>
      </c>
      <c r="O4552" s="4" t="b">
        <v>1</v>
      </c>
      <c r="P4552" s="4" t="b">
        <v>1</v>
      </c>
      <c r="Q4552" s="4" t="b">
        <v>1</v>
      </c>
      <c r="R4552" s="4" t="s">
        <v>39</v>
      </c>
      <c r="S4552" s="4" t="s">
        <v>39</v>
      </c>
      <c r="T4552" s="4" t="s">
        <v>39</v>
      </c>
    </row>
    <row r="4553" ht="12.75" customHeight="1">
      <c r="A4553" s="8" t="str">
        <f t="shared" si="1"/>
        <v>Germany1957</v>
      </c>
      <c r="B4553" s="4" t="s">
        <v>92</v>
      </c>
      <c r="C4553" s="4">
        <v>1957.0</v>
      </c>
      <c r="D4553" s="4">
        <v>5.7293701171875</v>
      </c>
      <c r="E4553" s="4" t="s">
        <v>39</v>
      </c>
      <c r="F4553" s="4" t="s">
        <v>39</v>
      </c>
      <c r="G4553" s="4" t="s">
        <v>39</v>
      </c>
      <c r="H4553" s="4">
        <v>30.6177997589111</v>
      </c>
      <c r="I4553" s="4">
        <v>28.6308002471924</v>
      </c>
      <c r="J4553" s="4" t="str">
        <f t="shared" si="2"/>
        <v>#VALUE!</v>
      </c>
      <c r="K4553" s="5" t="str">
        <f t="shared" si="3"/>
        <v>#VALUE!</v>
      </c>
      <c r="L4553" s="5" t="str">
        <f t="shared" si="4"/>
        <v>#VALUE!</v>
      </c>
      <c r="M4553" s="5" t="str">
        <f t="shared" si="5"/>
        <v>#VALUE!</v>
      </c>
      <c r="N4553" s="4" t="b">
        <v>0</v>
      </c>
      <c r="O4553" s="4" t="b">
        <v>1</v>
      </c>
      <c r="P4553" s="4" t="b">
        <v>1</v>
      </c>
      <c r="Q4553" s="4" t="b">
        <v>0</v>
      </c>
      <c r="R4553" s="4" t="s">
        <v>39</v>
      </c>
      <c r="S4553" s="4" t="s">
        <v>39</v>
      </c>
      <c r="T4553" s="4" t="s">
        <v>39</v>
      </c>
    </row>
    <row r="4554" ht="12.75" customHeight="1">
      <c r="A4554" s="8" t="str">
        <f t="shared" si="1"/>
        <v>Germany1956</v>
      </c>
      <c r="B4554" s="4" t="s">
        <v>92</v>
      </c>
      <c r="C4554" s="4">
        <v>1956.0</v>
      </c>
      <c r="D4554" s="4">
        <v>7.16697978973389</v>
      </c>
      <c r="E4554" s="4" t="s">
        <v>39</v>
      </c>
      <c r="F4554" s="4" t="s">
        <v>39</v>
      </c>
      <c r="G4554" s="4" t="s">
        <v>39</v>
      </c>
      <c r="H4554" s="4">
        <v>30.1240005493164</v>
      </c>
      <c r="I4554" s="4">
        <v>29.5333995819092</v>
      </c>
      <c r="J4554" s="4" t="str">
        <f t="shared" si="2"/>
        <v>#VALUE!</v>
      </c>
      <c r="K4554" s="5" t="str">
        <f t="shared" si="3"/>
        <v>#VALUE!</v>
      </c>
      <c r="L4554" s="5" t="str">
        <f t="shared" si="4"/>
        <v>#VALUE!</v>
      </c>
      <c r="M4554" s="5" t="str">
        <f t="shared" si="5"/>
        <v>#VALUE!</v>
      </c>
      <c r="N4554" s="4" t="b">
        <v>0</v>
      </c>
      <c r="O4554" s="4" t="b">
        <v>0</v>
      </c>
      <c r="P4554" s="4" t="b">
        <v>1</v>
      </c>
      <c r="Q4554" s="4" t="b">
        <v>0</v>
      </c>
      <c r="R4554" s="4" t="s">
        <v>39</v>
      </c>
      <c r="S4554" s="4" t="s">
        <v>39</v>
      </c>
      <c r="T4554" s="4" t="s">
        <v>39</v>
      </c>
    </row>
    <row r="4555" ht="12.75" customHeight="1">
      <c r="A4555" s="8" t="str">
        <f t="shared" si="1"/>
        <v>Germany1955</v>
      </c>
      <c r="B4555" s="4" t="s">
        <v>92</v>
      </c>
      <c r="C4555" s="4">
        <v>1955.0</v>
      </c>
      <c r="D4555" s="4">
        <v>11.0037002563477</v>
      </c>
      <c r="E4555" s="4" t="s">
        <v>39</v>
      </c>
      <c r="F4555" s="4" t="s">
        <v>39</v>
      </c>
      <c r="G4555" s="4" t="s">
        <v>39</v>
      </c>
      <c r="H4555" s="4">
        <v>28.5123996734619</v>
      </c>
      <c r="I4555" s="4">
        <v>29.9270992279053</v>
      </c>
      <c r="J4555" s="4" t="str">
        <f t="shared" si="2"/>
        <v>#VALUE!</v>
      </c>
      <c r="K4555" s="5" t="str">
        <f t="shared" si="3"/>
        <v>#VALUE!</v>
      </c>
      <c r="L4555" s="5" t="str">
        <f t="shared" si="4"/>
        <v>#VALUE!</v>
      </c>
      <c r="M4555" s="5" t="str">
        <f t="shared" si="5"/>
        <v>#VALUE!</v>
      </c>
      <c r="N4555" s="4" t="b">
        <v>0</v>
      </c>
      <c r="O4555" s="4" t="b">
        <v>0</v>
      </c>
      <c r="P4555" s="4" t="b">
        <v>1</v>
      </c>
      <c r="Q4555" s="4" t="b">
        <v>1</v>
      </c>
      <c r="R4555" s="4" t="s">
        <v>39</v>
      </c>
      <c r="S4555" s="4" t="s">
        <v>39</v>
      </c>
      <c r="T4555" s="4" t="s">
        <v>39</v>
      </c>
    </row>
    <row r="4556" ht="12.75" customHeight="1">
      <c r="A4556" s="8" t="str">
        <f t="shared" si="1"/>
        <v>Germany1954</v>
      </c>
      <c r="B4556" s="4" t="s">
        <v>92</v>
      </c>
      <c r="C4556" s="4">
        <v>1954.0</v>
      </c>
      <c r="D4556" s="4">
        <v>7.45536994934082</v>
      </c>
      <c r="E4556" s="4" t="s">
        <v>39</v>
      </c>
      <c r="F4556" s="4" t="s">
        <v>39</v>
      </c>
      <c r="G4556" s="4" t="s">
        <v>39</v>
      </c>
      <c r="H4556" s="4">
        <v>30.3444995880127</v>
      </c>
      <c r="I4556" s="4">
        <v>30.7175998687744</v>
      </c>
      <c r="J4556" s="4" t="str">
        <f t="shared" si="2"/>
        <v>#VALUE!</v>
      </c>
      <c r="K4556" s="5" t="str">
        <f t="shared" si="3"/>
        <v>#VALUE!</v>
      </c>
      <c r="L4556" s="5" t="str">
        <f t="shared" si="4"/>
        <v>#VALUE!</v>
      </c>
      <c r="M4556" s="5" t="str">
        <f t="shared" si="5"/>
        <v>#VALUE!</v>
      </c>
      <c r="N4556" s="4" t="b">
        <v>0</v>
      </c>
      <c r="O4556" s="4" t="b">
        <v>0</v>
      </c>
      <c r="P4556" s="4" t="b">
        <v>1</v>
      </c>
      <c r="Q4556" s="4" t="b">
        <v>1</v>
      </c>
      <c r="R4556" s="4" t="s">
        <v>39</v>
      </c>
      <c r="S4556" s="4" t="s">
        <v>39</v>
      </c>
      <c r="T4556" s="4" t="s">
        <v>39</v>
      </c>
    </row>
    <row r="4557" ht="12.75" customHeight="1">
      <c r="A4557" s="8" t="str">
        <f t="shared" si="1"/>
        <v>Germany1953</v>
      </c>
      <c r="B4557" s="4" t="s">
        <v>92</v>
      </c>
      <c r="C4557" s="4">
        <v>1953.0</v>
      </c>
      <c r="D4557" s="4">
        <v>8.37246036529541</v>
      </c>
      <c r="E4557" s="4" t="s">
        <v>39</v>
      </c>
      <c r="F4557" s="4" t="s">
        <v>39</v>
      </c>
      <c r="G4557" s="4" t="s">
        <v>39</v>
      </c>
      <c r="H4557" s="4">
        <v>30.298999786377</v>
      </c>
      <c r="I4557" s="4">
        <v>30.4325008392334</v>
      </c>
      <c r="J4557" s="4" t="str">
        <f t="shared" si="2"/>
        <v>#VALUE!</v>
      </c>
      <c r="K4557" s="5" t="str">
        <f t="shared" si="3"/>
        <v>#VALUE!</v>
      </c>
      <c r="L4557" s="5" t="str">
        <f t="shared" si="4"/>
        <v>#VALUE!</v>
      </c>
      <c r="M4557" s="5" t="str">
        <f t="shared" si="5"/>
        <v>#VALUE!</v>
      </c>
      <c r="N4557" s="4" t="b">
        <v>0</v>
      </c>
      <c r="O4557" s="4" t="b">
        <v>0</v>
      </c>
      <c r="P4557" s="4" t="b">
        <v>1</v>
      </c>
      <c r="Q4557" s="4" t="b">
        <v>0</v>
      </c>
      <c r="R4557" s="4" t="s">
        <v>39</v>
      </c>
      <c r="S4557" s="4" t="s">
        <v>39</v>
      </c>
      <c r="T4557" s="4" t="s">
        <v>39</v>
      </c>
    </row>
    <row r="4558" ht="12.75" customHeight="1">
      <c r="A4558" s="8" t="str">
        <f t="shared" si="1"/>
        <v>Germany1952</v>
      </c>
      <c r="B4558" s="4" t="s">
        <v>92</v>
      </c>
      <c r="C4558" s="4">
        <v>1952.0</v>
      </c>
      <c r="D4558" s="4">
        <v>8.66993999481201</v>
      </c>
      <c r="E4558" s="4" t="s">
        <v>39</v>
      </c>
      <c r="F4558" s="4" t="s">
        <v>39</v>
      </c>
      <c r="G4558" s="4" t="s">
        <v>39</v>
      </c>
      <c r="H4558" s="4">
        <v>30.3943004608154</v>
      </c>
      <c r="I4558" s="4">
        <v>30.3943004608154</v>
      </c>
      <c r="J4558" s="4" t="str">
        <f t="shared" si="2"/>
        <v>#VALUE!</v>
      </c>
      <c r="K4558" s="5" t="str">
        <f t="shared" si="3"/>
        <v>#VALUE!</v>
      </c>
      <c r="L4558" s="5" t="str">
        <f t="shared" si="4"/>
        <v>#VALUE!</v>
      </c>
      <c r="M4558" s="5" t="str">
        <f t="shared" si="5"/>
        <v>#VALUE!</v>
      </c>
      <c r="N4558" s="4" t="b">
        <v>0</v>
      </c>
      <c r="O4558" s="4" t="b">
        <v>0</v>
      </c>
      <c r="P4558" s="4" t="b">
        <v>1</v>
      </c>
      <c r="Q4558" s="4" t="b">
        <v>0</v>
      </c>
      <c r="R4558" s="4" t="s">
        <v>39</v>
      </c>
      <c r="S4558" s="4" t="s">
        <v>39</v>
      </c>
      <c r="T4558" s="4" t="s">
        <v>39</v>
      </c>
    </row>
    <row r="4559" ht="12.75" customHeight="1">
      <c r="A4559" s="8" t="str">
        <f t="shared" si="1"/>
        <v>Germany1951</v>
      </c>
      <c r="B4559" s="4" t="s">
        <v>92</v>
      </c>
      <c r="C4559" s="4">
        <v>1951.0</v>
      </c>
      <c r="D4559" s="4">
        <v>9.16699981689453</v>
      </c>
      <c r="E4559" s="4" t="s">
        <v>39</v>
      </c>
      <c r="F4559" s="4" t="s">
        <v>39</v>
      </c>
      <c r="G4559" s="4" t="s">
        <v>39</v>
      </c>
      <c r="H4559" s="4">
        <v>31.3115005493164</v>
      </c>
      <c r="I4559" s="4">
        <v>30.1639003753662</v>
      </c>
      <c r="J4559" s="4" t="str">
        <f t="shared" si="2"/>
        <v>#VALUE!</v>
      </c>
      <c r="K4559" s="5" t="str">
        <f t="shared" si="3"/>
        <v>#VALUE!</v>
      </c>
      <c r="L4559" s="5" t="str">
        <f t="shared" si="4"/>
        <v>#VALUE!</v>
      </c>
      <c r="M4559" s="5" t="str">
        <f t="shared" si="5"/>
        <v>#VALUE!</v>
      </c>
      <c r="N4559" s="4" t="b">
        <v>0</v>
      </c>
      <c r="O4559" s="4" t="b">
        <v>0</v>
      </c>
      <c r="P4559" s="4" t="b">
        <v>1</v>
      </c>
      <c r="Q4559" s="4" t="b">
        <v>1</v>
      </c>
      <c r="R4559" s="4" t="s">
        <v>39</v>
      </c>
      <c r="S4559" s="4" t="s">
        <v>39</v>
      </c>
      <c r="T4559" s="4" t="s">
        <v>39</v>
      </c>
    </row>
    <row r="4560" ht="12.75" customHeight="1">
      <c r="A4560" s="8" t="str">
        <f t="shared" si="1"/>
        <v>Germany1950</v>
      </c>
      <c r="B4560" s="4" t="s">
        <v>92</v>
      </c>
      <c r="C4560" s="4">
        <v>1950.0</v>
      </c>
      <c r="D4560" s="4">
        <v>18.8978996276855</v>
      </c>
      <c r="E4560" s="4" t="s">
        <v>39</v>
      </c>
      <c r="F4560" s="4" t="s">
        <v>39</v>
      </c>
      <c r="G4560" s="4" t="s">
        <v>39</v>
      </c>
      <c r="H4560" s="4">
        <v>28.979700088501</v>
      </c>
      <c r="I4560" s="4">
        <v>27.168399810791</v>
      </c>
      <c r="J4560" s="4" t="str">
        <f t="shared" si="2"/>
        <v>#VALUE!</v>
      </c>
      <c r="K4560" s="5" t="str">
        <f t="shared" si="3"/>
        <v>#VALUE!</v>
      </c>
      <c r="L4560" s="5" t="str">
        <f t="shared" si="4"/>
        <v>#VALUE!</v>
      </c>
      <c r="M4560" s="5" t="str">
        <f t="shared" si="5"/>
        <v>#VALUE!</v>
      </c>
      <c r="N4560" s="4" t="b">
        <v>0</v>
      </c>
      <c r="O4560" s="4" t="b">
        <v>0</v>
      </c>
      <c r="P4560" s="4" t="b">
        <v>1</v>
      </c>
      <c r="Q4560" s="4" t="b">
        <v>1</v>
      </c>
      <c r="R4560" s="4" t="s">
        <v>39</v>
      </c>
      <c r="S4560" s="4" t="s">
        <v>39</v>
      </c>
      <c r="T4560" s="4" t="s">
        <v>39</v>
      </c>
    </row>
    <row r="4561" ht="12.75" customHeight="1">
      <c r="A4561" s="8" t="str">
        <f t="shared" si="1"/>
        <v>Germany1949</v>
      </c>
      <c r="B4561" s="4" t="s">
        <v>92</v>
      </c>
      <c r="C4561" s="4">
        <v>1949.0</v>
      </c>
      <c r="D4561" s="4">
        <v>17.0340003967285</v>
      </c>
      <c r="E4561" s="4" t="s">
        <v>39</v>
      </c>
      <c r="F4561" s="4" t="s">
        <v>39</v>
      </c>
      <c r="G4561" s="4" t="s">
        <v>39</v>
      </c>
      <c r="H4561" s="4" t="s">
        <v>39</v>
      </c>
      <c r="I4561" s="4" t="s">
        <v>39</v>
      </c>
      <c r="J4561" s="4" t="str">
        <f t="shared" si="2"/>
        <v>#VALUE!</v>
      </c>
      <c r="K4561" s="5" t="str">
        <f t="shared" si="3"/>
        <v>#VALUE!</v>
      </c>
      <c r="L4561" s="5" t="str">
        <f t="shared" si="4"/>
        <v>#VALUE!</v>
      </c>
      <c r="M4561" s="5" t="str">
        <f t="shared" si="5"/>
        <v>#VALUE!</v>
      </c>
      <c r="N4561" s="4" t="b">
        <v>0</v>
      </c>
      <c r="O4561" s="4" t="b">
        <v>0</v>
      </c>
      <c r="P4561" s="4" t="b">
        <v>1</v>
      </c>
      <c r="Q4561" s="4" t="b">
        <v>1</v>
      </c>
      <c r="R4561" s="4" t="s">
        <v>39</v>
      </c>
      <c r="S4561" s="4" t="s">
        <v>39</v>
      </c>
      <c r="T4561" s="4" t="s">
        <v>39</v>
      </c>
    </row>
    <row r="4562" ht="12.75" customHeight="1">
      <c r="A4562" s="8" t="str">
        <f t="shared" si="1"/>
        <v>Germany1948</v>
      </c>
      <c r="B4562" s="4" t="s">
        <v>92</v>
      </c>
      <c r="C4562" s="4">
        <v>1948.0</v>
      </c>
      <c r="D4562" s="4">
        <v>18.4360008239746</v>
      </c>
      <c r="E4562" s="4" t="s">
        <v>39</v>
      </c>
      <c r="F4562" s="4" t="s">
        <v>39</v>
      </c>
      <c r="G4562" s="4" t="s">
        <v>39</v>
      </c>
      <c r="H4562" s="4" t="s">
        <v>39</v>
      </c>
      <c r="I4562" s="4" t="s">
        <v>39</v>
      </c>
      <c r="J4562" s="4" t="str">
        <f t="shared" si="2"/>
        <v>#VALUE!</v>
      </c>
      <c r="K4562" s="5" t="str">
        <f t="shared" si="3"/>
        <v>#VALUE!</v>
      </c>
      <c r="L4562" s="5" t="str">
        <f t="shared" si="4"/>
        <v>#VALUE!</v>
      </c>
      <c r="M4562" s="5" t="str">
        <f t="shared" si="5"/>
        <v>#VALUE!</v>
      </c>
      <c r="N4562" s="4" t="b">
        <v>0</v>
      </c>
      <c r="O4562" s="4" t="b">
        <v>0</v>
      </c>
      <c r="P4562" s="4" t="b">
        <v>1</v>
      </c>
      <c r="Q4562" s="4" t="b">
        <v>1</v>
      </c>
      <c r="R4562" s="4" t="s">
        <v>39</v>
      </c>
      <c r="S4562" s="4" t="s">
        <v>39</v>
      </c>
      <c r="T4562" s="4" t="s">
        <v>39</v>
      </c>
    </row>
    <row r="4563" ht="12.75" customHeight="1">
      <c r="A4563" s="8" t="str">
        <f t="shared" si="1"/>
        <v>Germany1947</v>
      </c>
      <c r="B4563" s="4" t="s">
        <v>92</v>
      </c>
      <c r="C4563" s="4">
        <v>1947.0</v>
      </c>
      <c r="D4563" s="4">
        <v>12.2959003448486</v>
      </c>
      <c r="E4563" s="4" t="s">
        <v>39</v>
      </c>
      <c r="F4563" s="4" t="s">
        <v>39</v>
      </c>
      <c r="G4563" s="4" t="s">
        <v>39</v>
      </c>
      <c r="H4563" s="4" t="s">
        <v>39</v>
      </c>
      <c r="I4563" s="4" t="s">
        <v>39</v>
      </c>
      <c r="J4563" s="4" t="str">
        <f t="shared" si="2"/>
        <v>#VALUE!</v>
      </c>
      <c r="K4563" s="5" t="str">
        <f t="shared" si="3"/>
        <v>#VALUE!</v>
      </c>
      <c r="L4563" s="5" t="str">
        <f t="shared" si="4"/>
        <v>#VALUE!</v>
      </c>
      <c r="M4563" s="5" t="str">
        <f t="shared" si="5"/>
        <v>#VALUE!</v>
      </c>
      <c r="N4563" s="4" t="b">
        <v>0</v>
      </c>
      <c r="O4563" s="4" t="b">
        <v>1</v>
      </c>
      <c r="P4563" s="4" t="b">
        <v>1</v>
      </c>
      <c r="Q4563" s="4" t="b">
        <v>1</v>
      </c>
      <c r="R4563" s="4" t="s">
        <v>39</v>
      </c>
      <c r="S4563" s="4" t="s">
        <v>39</v>
      </c>
      <c r="T4563" s="4" t="s">
        <v>39</v>
      </c>
    </row>
    <row r="4564" ht="12.75" customHeight="1">
      <c r="A4564" s="8" t="str">
        <f t="shared" si="1"/>
        <v>Germany1946</v>
      </c>
      <c r="B4564" s="4" t="s">
        <v>92</v>
      </c>
      <c r="C4564" s="4">
        <v>1946.0</v>
      </c>
      <c r="D4564" s="4">
        <v>-52.5946006774902</v>
      </c>
      <c r="E4564" s="4" t="s">
        <v>39</v>
      </c>
      <c r="F4564" s="4" t="s">
        <v>39</v>
      </c>
      <c r="G4564" s="4" t="s">
        <v>39</v>
      </c>
      <c r="H4564" s="4" t="s">
        <v>39</v>
      </c>
      <c r="I4564" s="4" t="s">
        <v>39</v>
      </c>
      <c r="J4564" s="4" t="str">
        <f t="shared" si="2"/>
        <v>#VALUE!</v>
      </c>
      <c r="K4564" s="5" t="str">
        <f t="shared" si="3"/>
        <v>#VALUE!</v>
      </c>
      <c r="L4564" s="5" t="str">
        <f t="shared" si="4"/>
        <v>#VALUE!</v>
      </c>
      <c r="M4564" s="5" t="str">
        <f t="shared" si="5"/>
        <v>#VALUE!</v>
      </c>
      <c r="N4564" s="4" t="b">
        <v>1</v>
      </c>
      <c r="O4564" s="4" t="b">
        <v>1</v>
      </c>
      <c r="P4564" s="4" t="b">
        <v>0</v>
      </c>
      <c r="Q4564" s="4" t="b">
        <v>0</v>
      </c>
      <c r="R4564" s="4" t="s">
        <v>39</v>
      </c>
      <c r="S4564" s="4" t="s">
        <v>39</v>
      </c>
      <c r="T4564" s="4" t="s">
        <v>39</v>
      </c>
    </row>
    <row r="4565" ht="12.75" customHeight="1">
      <c r="A4565" s="8" t="str">
        <f t="shared" si="1"/>
        <v>Germany1945</v>
      </c>
      <c r="B4565" s="4" t="s">
        <v>92</v>
      </c>
      <c r="C4565" s="4">
        <v>1945.0</v>
      </c>
      <c r="D4565" s="4">
        <v>-28.8404998779297</v>
      </c>
      <c r="E4565" s="4" t="s">
        <v>39</v>
      </c>
      <c r="F4565" s="4" t="s">
        <v>39</v>
      </c>
      <c r="G4565" s="4" t="s">
        <v>39</v>
      </c>
      <c r="H4565" s="4" t="s">
        <v>39</v>
      </c>
      <c r="I4565" s="4" t="s">
        <v>39</v>
      </c>
      <c r="J4565" s="4" t="str">
        <f t="shared" si="2"/>
        <v>#VALUE!</v>
      </c>
      <c r="K4565" s="5" t="str">
        <f t="shared" si="3"/>
        <v>#VALUE!</v>
      </c>
      <c r="L4565" s="5" t="str">
        <f t="shared" si="4"/>
        <v>#VALUE!</v>
      </c>
      <c r="M4565" s="5" t="str">
        <f t="shared" si="5"/>
        <v>#VALUE!</v>
      </c>
      <c r="N4565" s="4" t="b">
        <v>1</v>
      </c>
      <c r="O4565" s="4" t="b">
        <v>1</v>
      </c>
      <c r="P4565" s="4" t="b">
        <v>0</v>
      </c>
      <c r="Q4565" s="4" t="b">
        <v>0</v>
      </c>
      <c r="R4565" s="4" t="s">
        <v>39</v>
      </c>
      <c r="S4565" s="4" t="s">
        <v>39</v>
      </c>
      <c r="T4565" s="4" t="s">
        <v>39</v>
      </c>
    </row>
    <row r="4566" ht="12.75" customHeight="1">
      <c r="A4566" s="8" t="str">
        <f t="shared" si="1"/>
        <v>Germany1944</v>
      </c>
      <c r="B4566" s="4" t="s">
        <v>92</v>
      </c>
      <c r="C4566" s="4">
        <v>1944.0</v>
      </c>
      <c r="D4566" s="4">
        <v>2.49460005760193</v>
      </c>
      <c r="E4566" s="4" t="s">
        <v>39</v>
      </c>
      <c r="F4566" s="4" t="s">
        <v>39</v>
      </c>
      <c r="G4566" s="4" t="s">
        <v>39</v>
      </c>
      <c r="H4566" s="4" t="s">
        <v>39</v>
      </c>
      <c r="I4566" s="4" t="s">
        <v>39</v>
      </c>
      <c r="J4566" s="4" t="str">
        <f t="shared" si="2"/>
        <v>#VALUE!</v>
      </c>
      <c r="K4566" s="5" t="str">
        <f t="shared" si="3"/>
        <v>#VALUE!</v>
      </c>
      <c r="L4566" s="5" t="str">
        <f t="shared" si="4"/>
        <v>#VALUE!</v>
      </c>
      <c r="M4566" s="5" t="str">
        <f t="shared" si="5"/>
        <v>#VALUE!</v>
      </c>
      <c r="N4566" s="4" t="b">
        <v>1</v>
      </c>
      <c r="O4566" s="4" t="b">
        <v>1</v>
      </c>
      <c r="P4566" s="4" t="b">
        <v>0</v>
      </c>
      <c r="Q4566" s="4" t="b">
        <v>0</v>
      </c>
      <c r="R4566" s="4" t="s">
        <v>39</v>
      </c>
      <c r="S4566" s="4" t="s">
        <v>39</v>
      </c>
      <c r="T4566" s="4" t="s">
        <v>39</v>
      </c>
    </row>
    <row r="4567" ht="12.75" customHeight="1">
      <c r="A4567" s="8" t="str">
        <f t="shared" si="1"/>
        <v>Germany1943</v>
      </c>
      <c r="B4567" s="4" t="s">
        <v>92</v>
      </c>
      <c r="C4567" s="4">
        <v>1943.0</v>
      </c>
      <c r="D4567" s="4">
        <v>1.99565994739532</v>
      </c>
      <c r="E4567" s="4" t="s">
        <v>39</v>
      </c>
      <c r="F4567" s="4" t="s">
        <v>39</v>
      </c>
      <c r="G4567" s="4" t="s">
        <v>39</v>
      </c>
      <c r="H4567" s="4" t="s">
        <v>39</v>
      </c>
      <c r="I4567" s="4" t="s">
        <v>39</v>
      </c>
      <c r="J4567" s="4" t="str">
        <f t="shared" si="2"/>
        <v>#VALUE!</v>
      </c>
      <c r="K4567" s="5" t="str">
        <f t="shared" si="3"/>
        <v>#VALUE!</v>
      </c>
      <c r="L4567" s="5" t="str">
        <f t="shared" si="4"/>
        <v>#VALUE!</v>
      </c>
      <c r="M4567" s="5" t="str">
        <f t="shared" si="5"/>
        <v>#VALUE!</v>
      </c>
      <c r="N4567" s="4" t="b">
        <v>0</v>
      </c>
      <c r="O4567" s="4" t="b">
        <v>0</v>
      </c>
      <c r="P4567" s="4" t="b">
        <v>0</v>
      </c>
      <c r="Q4567" s="4" t="b">
        <v>1</v>
      </c>
      <c r="R4567" s="4" t="s">
        <v>39</v>
      </c>
      <c r="S4567" s="4" t="s">
        <v>39</v>
      </c>
      <c r="T4567" s="4" t="s">
        <v>39</v>
      </c>
    </row>
    <row r="4568" ht="12.75" customHeight="1">
      <c r="A4568" s="8" t="str">
        <f t="shared" si="1"/>
        <v>Germany1942</v>
      </c>
      <c r="B4568" s="4" t="s">
        <v>92</v>
      </c>
      <c r="C4568" s="4">
        <v>1942.0</v>
      </c>
      <c r="D4568" s="4">
        <v>1.34803998470306</v>
      </c>
      <c r="E4568" s="4" t="s">
        <v>39</v>
      </c>
      <c r="F4568" s="4" t="s">
        <v>39</v>
      </c>
      <c r="G4568" s="4" t="s">
        <v>39</v>
      </c>
      <c r="H4568" s="4" t="s">
        <v>39</v>
      </c>
      <c r="I4568" s="4" t="s">
        <v>39</v>
      </c>
      <c r="J4568" s="4" t="str">
        <f t="shared" si="2"/>
        <v>#VALUE!</v>
      </c>
      <c r="K4568" s="5" t="str">
        <f t="shared" si="3"/>
        <v>#VALUE!</v>
      </c>
      <c r="L4568" s="5" t="str">
        <f t="shared" si="4"/>
        <v>#VALUE!</v>
      </c>
      <c r="M4568" s="5" t="str">
        <f t="shared" si="5"/>
        <v>#VALUE!</v>
      </c>
      <c r="N4568" s="4" t="b">
        <v>0</v>
      </c>
      <c r="O4568" s="4" t="b">
        <v>1</v>
      </c>
      <c r="P4568" s="4" t="b">
        <v>0</v>
      </c>
      <c r="Q4568" s="4" t="b">
        <v>1</v>
      </c>
      <c r="R4568" s="4" t="s">
        <v>39</v>
      </c>
      <c r="S4568" s="4" t="s">
        <v>39</v>
      </c>
      <c r="T4568" s="4" t="s">
        <v>39</v>
      </c>
    </row>
    <row r="4569" ht="12.75" customHeight="1">
      <c r="A4569" s="8" t="str">
        <f t="shared" si="1"/>
        <v>Germany1941</v>
      </c>
      <c r="B4569" s="4" t="s">
        <v>92</v>
      </c>
      <c r="C4569" s="4">
        <v>1941.0</v>
      </c>
      <c r="D4569" s="4">
        <v>6.33209991455078</v>
      </c>
      <c r="E4569" s="4" t="s">
        <v>39</v>
      </c>
      <c r="F4569" s="4" t="s">
        <v>39</v>
      </c>
      <c r="G4569" s="4" t="s">
        <v>39</v>
      </c>
      <c r="H4569" s="4" t="s">
        <v>39</v>
      </c>
      <c r="I4569" s="4" t="s">
        <v>39</v>
      </c>
      <c r="J4569" s="4" t="str">
        <f t="shared" si="2"/>
        <v>#VALUE!</v>
      </c>
      <c r="K4569" s="5" t="str">
        <f t="shared" si="3"/>
        <v>#VALUE!</v>
      </c>
      <c r="L4569" s="5" t="str">
        <f t="shared" si="4"/>
        <v>#VALUE!</v>
      </c>
      <c r="M4569" s="5" t="str">
        <f t="shared" si="5"/>
        <v>#VALUE!</v>
      </c>
      <c r="N4569" s="4" t="b">
        <v>0</v>
      </c>
      <c r="O4569" s="4" t="b">
        <v>1</v>
      </c>
      <c r="P4569" s="4" t="b">
        <v>0</v>
      </c>
      <c r="Q4569" s="4" t="b">
        <v>0</v>
      </c>
      <c r="R4569" s="4" t="s">
        <v>39</v>
      </c>
      <c r="S4569" s="4" t="s">
        <v>39</v>
      </c>
      <c r="T4569" s="4" t="s">
        <v>39</v>
      </c>
    </row>
    <row r="4570" ht="12.75" customHeight="1">
      <c r="A4570" s="8" t="str">
        <f t="shared" si="1"/>
        <v>Germany1940</v>
      </c>
      <c r="B4570" s="4" t="s">
        <v>92</v>
      </c>
      <c r="C4570" s="4">
        <v>1940.0</v>
      </c>
      <c r="D4570" s="4">
        <v>0.722681999206543</v>
      </c>
      <c r="E4570" s="4" t="s">
        <v>39</v>
      </c>
      <c r="F4570" s="4" t="s">
        <v>39</v>
      </c>
      <c r="G4570" s="4" t="s">
        <v>39</v>
      </c>
      <c r="H4570" s="4" t="s">
        <v>39</v>
      </c>
      <c r="I4570" s="4" t="s">
        <v>39</v>
      </c>
      <c r="J4570" s="4" t="str">
        <f t="shared" si="2"/>
        <v>#VALUE!</v>
      </c>
      <c r="K4570" s="5" t="str">
        <f t="shared" si="3"/>
        <v>#VALUE!</v>
      </c>
      <c r="L4570" s="5" t="str">
        <f t="shared" si="4"/>
        <v>#VALUE!</v>
      </c>
      <c r="M4570" s="5" t="str">
        <f t="shared" si="5"/>
        <v>#VALUE!</v>
      </c>
      <c r="N4570" s="4" t="b">
        <v>0</v>
      </c>
      <c r="O4570" s="4" t="b">
        <v>1</v>
      </c>
      <c r="P4570" s="4" t="b">
        <v>0</v>
      </c>
      <c r="Q4570" s="4" t="b">
        <v>0</v>
      </c>
      <c r="R4570" s="4" t="s">
        <v>39</v>
      </c>
      <c r="S4570" s="4" t="s">
        <v>39</v>
      </c>
      <c r="T4570" s="4" t="s">
        <v>39</v>
      </c>
    </row>
    <row r="4571" ht="12.75" customHeight="1">
      <c r="A4571" s="8" t="str">
        <f t="shared" si="1"/>
        <v>Germany1939</v>
      </c>
      <c r="B4571" s="4" t="s">
        <v>92</v>
      </c>
      <c r="C4571" s="4">
        <v>1939.0</v>
      </c>
      <c r="D4571" s="4">
        <v>9.4131498336792</v>
      </c>
      <c r="E4571" s="4" t="s">
        <v>39</v>
      </c>
      <c r="F4571" s="4" t="s">
        <v>39</v>
      </c>
      <c r="G4571" s="4" t="s">
        <v>39</v>
      </c>
      <c r="H4571" s="4" t="s">
        <v>39</v>
      </c>
      <c r="I4571" s="4" t="s">
        <v>39</v>
      </c>
      <c r="J4571" s="4" t="str">
        <f t="shared" si="2"/>
        <v>#VALUE!</v>
      </c>
      <c r="K4571" s="5" t="str">
        <f t="shared" si="3"/>
        <v>#VALUE!</v>
      </c>
      <c r="L4571" s="5" t="str">
        <f t="shared" si="4"/>
        <v>#VALUE!</v>
      </c>
      <c r="M4571" s="5" t="str">
        <f t="shared" si="5"/>
        <v>#VALUE!</v>
      </c>
      <c r="N4571" s="4" t="b">
        <v>0</v>
      </c>
      <c r="O4571" s="4" t="b">
        <v>1</v>
      </c>
      <c r="P4571" s="4" t="b">
        <v>1</v>
      </c>
      <c r="Q4571" s="4" t="b">
        <v>0</v>
      </c>
      <c r="R4571" s="4" t="s">
        <v>39</v>
      </c>
      <c r="S4571" s="4" t="s">
        <v>39</v>
      </c>
      <c r="T4571" s="4" t="s">
        <v>39</v>
      </c>
    </row>
    <row r="4572" ht="12.75" customHeight="1">
      <c r="A4572" s="8" t="str">
        <f t="shared" si="1"/>
        <v>Germany1938</v>
      </c>
      <c r="B4572" s="4" t="s">
        <v>92</v>
      </c>
      <c r="C4572" s="4">
        <v>1938.0</v>
      </c>
      <c r="D4572" s="4">
        <v>7.73106002807617</v>
      </c>
      <c r="E4572" s="4" t="s">
        <v>39</v>
      </c>
      <c r="F4572" s="4" t="s">
        <v>39</v>
      </c>
      <c r="G4572" s="4" t="s">
        <v>39</v>
      </c>
      <c r="H4572" s="4" t="s">
        <v>39</v>
      </c>
      <c r="I4572" s="4" t="s">
        <v>39</v>
      </c>
      <c r="J4572" s="4" t="str">
        <f t="shared" si="2"/>
        <v>#VALUE!</v>
      </c>
      <c r="K4572" s="5" t="str">
        <f t="shared" si="3"/>
        <v>#VALUE!</v>
      </c>
      <c r="L4572" s="5" t="str">
        <f t="shared" si="4"/>
        <v>#VALUE!</v>
      </c>
      <c r="M4572" s="5" t="str">
        <f t="shared" si="5"/>
        <v>#VALUE!</v>
      </c>
      <c r="N4572" s="4" t="b">
        <v>0</v>
      </c>
      <c r="O4572" s="4" t="b">
        <v>0</v>
      </c>
      <c r="P4572" s="4" t="b">
        <v>1</v>
      </c>
      <c r="Q4572" s="4" t="b">
        <v>1</v>
      </c>
      <c r="R4572" s="4" t="s">
        <v>39</v>
      </c>
      <c r="S4572" s="4" t="s">
        <v>39</v>
      </c>
      <c r="T4572" s="4" t="s">
        <v>39</v>
      </c>
    </row>
    <row r="4573" ht="12.75" customHeight="1">
      <c r="A4573" s="8" t="str">
        <f t="shared" si="1"/>
        <v>Germany1937</v>
      </c>
      <c r="B4573" s="4" t="s">
        <v>92</v>
      </c>
      <c r="C4573" s="4">
        <v>1937.0</v>
      </c>
      <c r="D4573" s="4">
        <v>6.01494979858398</v>
      </c>
      <c r="E4573" s="4" t="s">
        <v>39</v>
      </c>
      <c r="F4573" s="4" t="s">
        <v>39</v>
      </c>
      <c r="G4573" s="4" t="s">
        <v>39</v>
      </c>
      <c r="H4573" s="4" t="s">
        <v>39</v>
      </c>
      <c r="I4573" s="4" t="s">
        <v>39</v>
      </c>
      <c r="J4573" s="4" t="str">
        <f t="shared" si="2"/>
        <v>#VALUE!</v>
      </c>
      <c r="K4573" s="5" t="str">
        <f t="shared" si="3"/>
        <v>#VALUE!</v>
      </c>
      <c r="L4573" s="5" t="str">
        <f t="shared" si="4"/>
        <v>#VALUE!</v>
      </c>
      <c r="M4573" s="5" t="str">
        <f t="shared" si="5"/>
        <v>#VALUE!</v>
      </c>
      <c r="N4573" s="4" t="b">
        <v>0</v>
      </c>
      <c r="O4573" s="4" t="b">
        <v>1</v>
      </c>
      <c r="P4573" s="4" t="b">
        <v>1</v>
      </c>
      <c r="Q4573" s="4" t="b">
        <v>1</v>
      </c>
      <c r="R4573" s="4" t="s">
        <v>39</v>
      </c>
      <c r="S4573" s="4" t="s">
        <v>39</v>
      </c>
      <c r="T4573" s="4" t="s">
        <v>39</v>
      </c>
    </row>
    <row r="4574" ht="12.75" customHeight="1">
      <c r="A4574" s="8" t="str">
        <f t="shared" si="1"/>
        <v>Germany1936</v>
      </c>
      <c r="B4574" s="4" t="s">
        <v>92</v>
      </c>
      <c r="C4574" s="4">
        <v>1936.0</v>
      </c>
      <c r="D4574" s="4">
        <v>8.80484962463379</v>
      </c>
      <c r="E4574" s="4" t="s">
        <v>39</v>
      </c>
      <c r="F4574" s="4" t="s">
        <v>39</v>
      </c>
      <c r="G4574" s="4" t="s">
        <v>39</v>
      </c>
      <c r="H4574" s="4" t="s">
        <v>39</v>
      </c>
      <c r="I4574" s="4" t="s">
        <v>39</v>
      </c>
      <c r="J4574" s="4" t="str">
        <f t="shared" si="2"/>
        <v>#VALUE!</v>
      </c>
      <c r="K4574" s="5" t="str">
        <f t="shared" si="3"/>
        <v>#VALUE!</v>
      </c>
      <c r="L4574" s="5" t="str">
        <f t="shared" si="4"/>
        <v>#VALUE!</v>
      </c>
      <c r="M4574" s="5" t="str">
        <f t="shared" si="5"/>
        <v>#VALUE!</v>
      </c>
      <c r="N4574" s="4" t="b">
        <v>0</v>
      </c>
      <c r="O4574" s="4" t="b">
        <v>1</v>
      </c>
      <c r="P4574" s="4" t="b">
        <v>1</v>
      </c>
      <c r="Q4574" s="4" t="b">
        <v>0</v>
      </c>
      <c r="R4574" s="4" t="s">
        <v>39</v>
      </c>
      <c r="S4574" s="4" t="s">
        <v>39</v>
      </c>
      <c r="T4574" s="4" t="s">
        <v>39</v>
      </c>
    </row>
    <row r="4575" ht="12.75" customHeight="1">
      <c r="A4575" s="8" t="str">
        <f t="shared" si="1"/>
        <v>Germany1935</v>
      </c>
      <c r="B4575" s="4" t="s">
        <v>92</v>
      </c>
      <c r="C4575" s="4">
        <v>1935.0</v>
      </c>
      <c r="D4575" s="4">
        <v>7.52322006225586</v>
      </c>
      <c r="E4575" s="4" t="s">
        <v>39</v>
      </c>
      <c r="F4575" s="4" t="s">
        <v>39</v>
      </c>
      <c r="G4575" s="4" t="s">
        <v>39</v>
      </c>
      <c r="H4575" s="4" t="s">
        <v>39</v>
      </c>
      <c r="I4575" s="4" t="s">
        <v>39</v>
      </c>
      <c r="J4575" s="4" t="str">
        <f t="shared" si="2"/>
        <v>#VALUE!</v>
      </c>
      <c r="K4575" s="5" t="str">
        <f t="shared" si="3"/>
        <v>#VALUE!</v>
      </c>
      <c r="L4575" s="5" t="str">
        <f t="shared" si="4"/>
        <v>#VALUE!</v>
      </c>
      <c r="M4575" s="5" t="str">
        <f t="shared" si="5"/>
        <v>#VALUE!</v>
      </c>
      <c r="N4575" s="4" t="b">
        <v>0</v>
      </c>
      <c r="O4575" s="4" t="b">
        <v>0</v>
      </c>
      <c r="P4575" s="4" t="b">
        <v>1</v>
      </c>
      <c r="Q4575" s="4" t="b">
        <v>1</v>
      </c>
      <c r="R4575" s="4" t="s">
        <v>39</v>
      </c>
      <c r="S4575" s="4" t="s">
        <v>39</v>
      </c>
      <c r="T4575" s="4" t="s">
        <v>39</v>
      </c>
    </row>
    <row r="4576" ht="12.75" customHeight="1">
      <c r="A4576" s="8" t="str">
        <f t="shared" si="1"/>
        <v>Germany1934</v>
      </c>
      <c r="B4576" s="4" t="s">
        <v>92</v>
      </c>
      <c r="C4576" s="4">
        <v>1934.0</v>
      </c>
      <c r="D4576" s="4">
        <v>9.13288021087646</v>
      </c>
      <c r="E4576" s="4" t="s">
        <v>39</v>
      </c>
      <c r="F4576" s="4" t="s">
        <v>39</v>
      </c>
      <c r="G4576" s="4" t="s">
        <v>39</v>
      </c>
      <c r="H4576" s="4">
        <v>12.082799911499</v>
      </c>
      <c r="I4576" s="4">
        <v>12.7250995635986</v>
      </c>
      <c r="J4576" s="4" t="str">
        <f t="shared" si="2"/>
        <v>#VALUE!</v>
      </c>
      <c r="K4576" s="5" t="str">
        <f t="shared" si="3"/>
        <v>#VALUE!</v>
      </c>
      <c r="L4576" s="5" t="str">
        <f t="shared" si="4"/>
        <v>#VALUE!</v>
      </c>
      <c r="M4576" s="5" t="str">
        <f t="shared" si="5"/>
        <v>#VALUE!</v>
      </c>
      <c r="N4576" s="4" t="b">
        <v>0</v>
      </c>
      <c r="O4576" s="4" t="b">
        <v>0</v>
      </c>
      <c r="P4576" s="4" t="b">
        <v>1</v>
      </c>
      <c r="Q4576" s="4" t="b">
        <v>1</v>
      </c>
      <c r="R4576" s="4" t="s">
        <v>39</v>
      </c>
      <c r="S4576" s="4" t="s">
        <v>39</v>
      </c>
      <c r="T4576" s="4" t="s">
        <v>39</v>
      </c>
    </row>
    <row r="4577" ht="12.75" customHeight="1">
      <c r="A4577" s="8" t="str">
        <f t="shared" si="1"/>
        <v>Germany1933</v>
      </c>
      <c r="B4577" s="4" t="s">
        <v>92</v>
      </c>
      <c r="C4577" s="4">
        <v>1933.0</v>
      </c>
      <c r="D4577" s="4">
        <v>6.27477979660034</v>
      </c>
      <c r="E4577" s="4" t="s">
        <v>39</v>
      </c>
      <c r="F4577" s="4" t="s">
        <v>39</v>
      </c>
      <c r="G4577" s="4" t="s">
        <v>39</v>
      </c>
      <c r="H4577" s="4">
        <v>10.6124000549316</v>
      </c>
      <c r="I4577" s="4">
        <v>11.0457000732422</v>
      </c>
      <c r="J4577" s="4" t="str">
        <f t="shared" si="2"/>
        <v>#VALUE!</v>
      </c>
      <c r="K4577" s="5" t="str">
        <f t="shared" si="3"/>
        <v>#VALUE!</v>
      </c>
      <c r="L4577" s="5" t="str">
        <f t="shared" si="4"/>
        <v>#VALUE!</v>
      </c>
      <c r="M4577" s="5" t="str">
        <f t="shared" si="5"/>
        <v>#VALUE!</v>
      </c>
      <c r="N4577" s="4" t="b">
        <v>0</v>
      </c>
      <c r="O4577" s="4" t="b">
        <v>0</v>
      </c>
      <c r="P4577" s="4" t="b">
        <v>1</v>
      </c>
      <c r="Q4577" s="4" t="b">
        <v>1</v>
      </c>
      <c r="R4577" s="4" t="s">
        <v>39</v>
      </c>
      <c r="S4577" s="4" t="s">
        <v>39</v>
      </c>
      <c r="T4577" s="4" t="s">
        <v>39</v>
      </c>
    </row>
    <row r="4578" ht="12.75" customHeight="1">
      <c r="A4578" s="8" t="str">
        <f t="shared" si="1"/>
        <v>Germany1932</v>
      </c>
      <c r="B4578" s="4" t="s">
        <v>92</v>
      </c>
      <c r="C4578" s="4">
        <v>1932.0</v>
      </c>
      <c r="D4578" s="4">
        <v>-7.52512979507446</v>
      </c>
      <c r="E4578" s="4" t="s">
        <v>39</v>
      </c>
      <c r="F4578" s="4" t="s">
        <v>39</v>
      </c>
      <c r="G4578" s="4" t="s">
        <v>39</v>
      </c>
      <c r="H4578" s="4">
        <v>11.4638996124268</v>
      </c>
      <c r="I4578" s="4">
        <v>12.5727996826172</v>
      </c>
      <c r="J4578" s="4" t="str">
        <f t="shared" si="2"/>
        <v>#VALUE!</v>
      </c>
      <c r="K4578" s="5" t="str">
        <f t="shared" si="3"/>
        <v>#VALUE!</v>
      </c>
      <c r="L4578" s="5" t="str">
        <f t="shared" si="4"/>
        <v>#VALUE!</v>
      </c>
      <c r="M4578" s="5" t="str">
        <f t="shared" si="5"/>
        <v>#VALUE!</v>
      </c>
      <c r="N4578" s="4" t="b">
        <v>1</v>
      </c>
      <c r="O4578" s="4" t="b">
        <v>1</v>
      </c>
      <c r="P4578" s="4" t="b">
        <v>0</v>
      </c>
      <c r="Q4578" s="4" t="b">
        <v>0</v>
      </c>
      <c r="R4578" s="4" t="s">
        <v>39</v>
      </c>
      <c r="S4578" s="4" t="s">
        <v>39</v>
      </c>
      <c r="T4578" s="4" t="s">
        <v>39</v>
      </c>
    </row>
    <row r="4579" ht="12.75" customHeight="1">
      <c r="A4579" s="8" t="str">
        <f t="shared" si="1"/>
        <v>Germany1931</v>
      </c>
      <c r="B4579" s="4" t="s">
        <v>92</v>
      </c>
      <c r="C4579" s="4">
        <v>1931.0</v>
      </c>
      <c r="D4579" s="4">
        <v>-7.62135982513428</v>
      </c>
      <c r="E4579" s="4" t="s">
        <v>39</v>
      </c>
      <c r="F4579" s="4" t="s">
        <v>39</v>
      </c>
      <c r="G4579" s="4" t="s">
        <v>39</v>
      </c>
      <c r="H4579" s="4">
        <v>11.6483001708984</v>
      </c>
      <c r="I4579" s="4">
        <v>12.6785001754761</v>
      </c>
      <c r="J4579" s="4" t="str">
        <f t="shared" si="2"/>
        <v>#VALUE!</v>
      </c>
      <c r="K4579" s="5" t="str">
        <f t="shared" si="3"/>
        <v>#VALUE!</v>
      </c>
      <c r="L4579" s="5" t="str">
        <f t="shared" si="4"/>
        <v>#VALUE!</v>
      </c>
      <c r="M4579" s="5" t="str">
        <f t="shared" si="5"/>
        <v>#VALUE!</v>
      </c>
      <c r="N4579" s="4" t="b">
        <v>1</v>
      </c>
      <c r="O4579" s="4" t="b">
        <v>1</v>
      </c>
      <c r="P4579" s="4" t="b">
        <v>0</v>
      </c>
      <c r="Q4579" s="4" t="b">
        <v>0</v>
      </c>
      <c r="R4579" s="4" t="s">
        <v>39</v>
      </c>
      <c r="S4579" s="4" t="s">
        <v>39</v>
      </c>
      <c r="T4579" s="4" t="s">
        <v>39</v>
      </c>
    </row>
    <row r="4580" ht="12.75" customHeight="1">
      <c r="A4580" s="8" t="str">
        <f t="shared" si="1"/>
        <v>Germany1930</v>
      </c>
      <c r="B4580" s="4" t="s">
        <v>92</v>
      </c>
      <c r="C4580" s="4">
        <v>1930.0</v>
      </c>
      <c r="D4580" s="4">
        <v>-1.4038200378418</v>
      </c>
      <c r="E4580" s="4" t="s">
        <v>39</v>
      </c>
      <c r="F4580" s="4" t="s">
        <v>39</v>
      </c>
      <c r="G4580" s="4" t="s">
        <v>39</v>
      </c>
      <c r="H4580" s="4">
        <v>14.8137998580933</v>
      </c>
      <c r="I4580" s="4">
        <v>16.3365001678467</v>
      </c>
      <c r="J4580" s="4" t="str">
        <f t="shared" si="2"/>
        <v>#VALUE!</v>
      </c>
      <c r="K4580" s="5" t="str">
        <f t="shared" si="3"/>
        <v>#VALUE!</v>
      </c>
      <c r="L4580" s="5" t="str">
        <f t="shared" si="4"/>
        <v>#VALUE!</v>
      </c>
      <c r="M4580" s="5" t="str">
        <f t="shared" si="5"/>
        <v>#VALUE!</v>
      </c>
      <c r="N4580" s="4" t="b">
        <v>1</v>
      </c>
      <c r="O4580" s="4" t="b">
        <v>1</v>
      </c>
      <c r="P4580" s="4" t="b">
        <v>0</v>
      </c>
      <c r="Q4580" s="4" t="b">
        <v>0</v>
      </c>
      <c r="R4580" s="4" t="s">
        <v>39</v>
      </c>
      <c r="S4580" s="4" t="s">
        <v>39</v>
      </c>
      <c r="T4580" s="4" t="s">
        <v>39</v>
      </c>
    </row>
    <row r="4581" ht="12.75" customHeight="1">
      <c r="A4581" s="8" t="str">
        <f t="shared" si="1"/>
        <v>Germany1929</v>
      </c>
      <c r="B4581" s="4" t="s">
        <v>92</v>
      </c>
      <c r="C4581" s="4">
        <v>1929.0</v>
      </c>
      <c r="D4581" s="4">
        <v>-0.411213010549545</v>
      </c>
      <c r="E4581" s="4" t="s">
        <v>39</v>
      </c>
      <c r="F4581" s="4" t="s">
        <v>39</v>
      </c>
      <c r="G4581" s="4" t="s">
        <v>39</v>
      </c>
      <c r="H4581" s="4">
        <v>13.3863000869751</v>
      </c>
      <c r="I4581" s="4">
        <v>14.2819004058838</v>
      </c>
      <c r="J4581" s="4" t="str">
        <f t="shared" si="2"/>
        <v>#VALUE!</v>
      </c>
      <c r="K4581" s="5" t="str">
        <f t="shared" si="3"/>
        <v>#VALUE!</v>
      </c>
      <c r="L4581" s="5" t="str">
        <f t="shared" si="4"/>
        <v>#VALUE!</v>
      </c>
      <c r="M4581" s="5" t="str">
        <f t="shared" si="5"/>
        <v>#VALUE!</v>
      </c>
      <c r="N4581" s="4" t="b">
        <v>1</v>
      </c>
      <c r="O4581" s="4" t="b">
        <v>1</v>
      </c>
      <c r="P4581" s="4" t="b">
        <v>0</v>
      </c>
      <c r="Q4581" s="4" t="b">
        <v>0</v>
      </c>
      <c r="R4581" s="4" t="s">
        <v>39</v>
      </c>
      <c r="S4581" s="4" t="s">
        <v>39</v>
      </c>
      <c r="T4581" s="4" t="s">
        <v>39</v>
      </c>
    </row>
    <row r="4582" ht="12.75" customHeight="1">
      <c r="A4582" s="8" t="str">
        <f t="shared" si="1"/>
        <v>Germany1928</v>
      </c>
      <c r="B4582" s="4" t="s">
        <v>92</v>
      </c>
      <c r="C4582" s="4">
        <v>1928.0</v>
      </c>
      <c r="D4582" s="4">
        <v>4.37775993347168</v>
      </c>
      <c r="E4582" s="4" t="s">
        <v>39</v>
      </c>
      <c r="F4582" s="4" t="s">
        <v>39</v>
      </c>
      <c r="G4582" s="4" t="s">
        <v>39</v>
      </c>
      <c r="H4582" s="4">
        <v>12.6338996887207</v>
      </c>
      <c r="I4582" s="4">
        <v>14.108099937439</v>
      </c>
      <c r="J4582" s="4" t="str">
        <f t="shared" si="2"/>
        <v>#VALUE!</v>
      </c>
      <c r="K4582" s="5" t="str">
        <f t="shared" si="3"/>
        <v>#VALUE!</v>
      </c>
      <c r="L4582" s="5" t="str">
        <f t="shared" si="4"/>
        <v>#VALUE!</v>
      </c>
      <c r="M4582" s="5" t="str">
        <f t="shared" si="5"/>
        <v>#VALUE!</v>
      </c>
      <c r="N4582" s="4" t="b">
        <v>1</v>
      </c>
      <c r="O4582" s="4" t="b">
        <v>1</v>
      </c>
      <c r="P4582" s="4" t="b">
        <v>1</v>
      </c>
      <c r="Q4582" s="4" t="b">
        <v>0</v>
      </c>
      <c r="R4582" s="4" t="s">
        <v>39</v>
      </c>
      <c r="S4582" s="4" t="s">
        <v>39</v>
      </c>
      <c r="T4582" s="4" t="s">
        <v>39</v>
      </c>
    </row>
    <row r="4583" ht="12.75" customHeight="1">
      <c r="A4583" s="8" t="str">
        <f t="shared" si="1"/>
        <v>Germany1927</v>
      </c>
      <c r="B4583" s="4" t="s">
        <v>92</v>
      </c>
      <c r="C4583" s="4">
        <v>1927.0</v>
      </c>
      <c r="D4583" s="4">
        <v>10.0094995498657</v>
      </c>
      <c r="E4583" s="4" t="s">
        <v>39</v>
      </c>
      <c r="F4583" s="4" t="s">
        <v>39</v>
      </c>
      <c r="G4583" s="4" t="s">
        <v>39</v>
      </c>
      <c r="H4583" s="4">
        <v>12.2306003570557</v>
      </c>
      <c r="I4583" s="4">
        <v>12.6709003448486</v>
      </c>
      <c r="J4583" s="4" t="str">
        <f t="shared" si="2"/>
        <v>#VALUE!</v>
      </c>
      <c r="K4583" s="5" t="str">
        <f t="shared" si="3"/>
        <v>#VALUE!</v>
      </c>
      <c r="L4583" s="5" t="str">
        <f t="shared" si="4"/>
        <v>#VALUE!</v>
      </c>
      <c r="M4583" s="5" t="str">
        <f t="shared" si="5"/>
        <v>#VALUE!</v>
      </c>
      <c r="N4583" s="4" t="b">
        <v>0</v>
      </c>
      <c r="O4583" s="4" t="b">
        <v>0</v>
      </c>
      <c r="P4583" s="4" t="b">
        <v>1</v>
      </c>
      <c r="Q4583" s="4" t="b">
        <v>1</v>
      </c>
      <c r="R4583" s="4" t="s">
        <v>39</v>
      </c>
      <c r="S4583" s="4" t="s">
        <v>39</v>
      </c>
      <c r="T4583" s="4" t="s">
        <v>39</v>
      </c>
    </row>
    <row r="4584" ht="12.75" customHeight="1">
      <c r="A4584" s="8" t="str">
        <f t="shared" si="1"/>
        <v>Germany1926</v>
      </c>
      <c r="B4584" s="4" t="s">
        <v>92</v>
      </c>
      <c r="C4584" s="4">
        <v>1926.0</v>
      </c>
      <c r="D4584" s="4">
        <v>2.81556010246277</v>
      </c>
      <c r="E4584" s="4" t="s">
        <v>39</v>
      </c>
      <c r="F4584" s="4" t="s">
        <v>39</v>
      </c>
      <c r="G4584" s="4" t="s">
        <v>39</v>
      </c>
      <c r="H4584" s="4">
        <v>12.9054002761841</v>
      </c>
      <c r="I4584" s="4">
        <v>14.2089996337891</v>
      </c>
      <c r="J4584" s="4" t="str">
        <f t="shared" si="2"/>
        <v>#VALUE!</v>
      </c>
      <c r="K4584" s="5" t="str">
        <f t="shared" si="3"/>
        <v>#VALUE!</v>
      </c>
      <c r="L4584" s="5" t="str">
        <f t="shared" si="4"/>
        <v>#VALUE!</v>
      </c>
      <c r="M4584" s="5" t="str">
        <f t="shared" si="5"/>
        <v>#VALUE!</v>
      </c>
      <c r="N4584" s="4" t="b">
        <v>0</v>
      </c>
      <c r="O4584" s="4" t="b">
        <v>1</v>
      </c>
      <c r="P4584" s="4" t="b">
        <v>1</v>
      </c>
      <c r="Q4584" s="4" t="b">
        <v>1</v>
      </c>
      <c r="R4584" s="4" t="s">
        <v>39</v>
      </c>
      <c r="S4584" s="4" t="s">
        <v>39</v>
      </c>
      <c r="T4584" s="4" t="s">
        <v>39</v>
      </c>
    </row>
    <row r="4585" ht="12.75" customHeight="1">
      <c r="A4585" s="8" t="str">
        <f t="shared" si="1"/>
        <v>Germany1925</v>
      </c>
      <c r="B4585" s="4" t="s">
        <v>92</v>
      </c>
      <c r="C4585" s="4">
        <v>1925.0</v>
      </c>
      <c r="D4585" s="4">
        <v>11.2312002182007</v>
      </c>
      <c r="E4585" s="4" t="s">
        <v>39</v>
      </c>
      <c r="F4585" s="4" t="s">
        <v>39</v>
      </c>
      <c r="G4585" s="4" t="s">
        <v>39</v>
      </c>
      <c r="H4585" s="4">
        <v>12.5699996948242</v>
      </c>
      <c r="I4585" s="4">
        <v>12.2253999710083</v>
      </c>
      <c r="J4585" s="4" t="str">
        <f t="shared" si="2"/>
        <v>#VALUE!</v>
      </c>
      <c r="K4585" s="5" t="str">
        <f t="shared" si="3"/>
        <v>#VALUE!</v>
      </c>
      <c r="L4585" s="5" t="str">
        <f t="shared" si="4"/>
        <v>#VALUE!</v>
      </c>
      <c r="M4585" s="5" t="str">
        <f t="shared" si="5"/>
        <v>#VALUE!</v>
      </c>
      <c r="N4585" s="4" t="b">
        <v>0</v>
      </c>
      <c r="O4585" s="4" t="b">
        <v>1</v>
      </c>
      <c r="P4585" s="4" t="b">
        <v>1</v>
      </c>
      <c r="Q4585" s="4" t="b">
        <v>0</v>
      </c>
      <c r="R4585" s="4" t="s">
        <v>39</v>
      </c>
      <c r="S4585" s="4" t="s">
        <v>39</v>
      </c>
      <c r="T4585" s="4" t="s">
        <v>39</v>
      </c>
    </row>
    <row r="4586" ht="12.75" customHeight="1">
      <c r="A4586" s="8" t="str">
        <f t="shared" si="1"/>
        <v>Germany1924</v>
      </c>
      <c r="B4586" s="4" t="s">
        <v>92</v>
      </c>
      <c r="C4586" s="4">
        <v>1924.0</v>
      </c>
      <c r="D4586" s="4">
        <v>17.0671005249023</v>
      </c>
      <c r="E4586" s="4" t="s">
        <v>39</v>
      </c>
      <c r="F4586" s="4" t="s">
        <v>39</v>
      </c>
      <c r="G4586" s="4" t="s">
        <v>39</v>
      </c>
      <c r="H4586" s="4" t="s">
        <v>39</v>
      </c>
      <c r="I4586" s="4" t="s">
        <v>39</v>
      </c>
      <c r="J4586" s="4" t="str">
        <f t="shared" si="2"/>
        <v>#VALUE!</v>
      </c>
      <c r="K4586" s="5" t="str">
        <f t="shared" si="3"/>
        <v>#VALUE!</v>
      </c>
      <c r="L4586" s="5" t="str">
        <f t="shared" si="4"/>
        <v>#VALUE!</v>
      </c>
      <c r="M4586" s="5" t="str">
        <f t="shared" si="5"/>
        <v>#VALUE!</v>
      </c>
      <c r="N4586" s="4" t="b">
        <v>0</v>
      </c>
      <c r="O4586" s="4" t="b">
        <v>0</v>
      </c>
      <c r="P4586" s="4" t="b">
        <v>1</v>
      </c>
      <c r="Q4586" s="4" t="b">
        <v>1</v>
      </c>
      <c r="R4586" s="4" t="s">
        <v>39</v>
      </c>
      <c r="S4586" s="4" t="s">
        <v>39</v>
      </c>
      <c r="T4586" s="4" t="s">
        <v>39</v>
      </c>
    </row>
    <row r="4587" ht="12.75" customHeight="1">
      <c r="A4587" s="8" t="str">
        <f t="shared" si="1"/>
        <v>Germany1923</v>
      </c>
      <c r="B4587" s="4" t="s">
        <v>92</v>
      </c>
      <c r="C4587" s="4">
        <v>1923.0</v>
      </c>
      <c r="D4587" s="4">
        <v>-16.9118003845215</v>
      </c>
      <c r="E4587" s="4" t="s">
        <v>39</v>
      </c>
      <c r="F4587" s="4" t="s">
        <v>39</v>
      </c>
      <c r="G4587" s="4" t="s">
        <v>39</v>
      </c>
      <c r="H4587" s="4" t="s">
        <v>39</v>
      </c>
      <c r="I4587" s="4" t="s">
        <v>39</v>
      </c>
      <c r="J4587" s="4" t="str">
        <f t="shared" si="2"/>
        <v>#VALUE!</v>
      </c>
      <c r="K4587" s="5" t="str">
        <f t="shared" si="3"/>
        <v>#VALUE!</v>
      </c>
      <c r="L4587" s="5" t="str">
        <f t="shared" si="4"/>
        <v>#VALUE!</v>
      </c>
      <c r="M4587" s="5" t="str">
        <f t="shared" si="5"/>
        <v>#VALUE!</v>
      </c>
      <c r="N4587" s="4" t="b">
        <v>1</v>
      </c>
      <c r="O4587" s="4" t="b">
        <v>1</v>
      </c>
      <c r="P4587" s="4" t="b">
        <v>0</v>
      </c>
      <c r="Q4587" s="4" t="b">
        <v>1</v>
      </c>
      <c r="R4587" s="4" t="s">
        <v>39</v>
      </c>
      <c r="S4587" s="4" t="s">
        <v>39</v>
      </c>
      <c r="T4587" s="4" t="s">
        <v>39</v>
      </c>
    </row>
    <row r="4588" ht="12.75" customHeight="1">
      <c r="A4588" s="8" t="str">
        <f t="shared" si="1"/>
        <v>Germany1922</v>
      </c>
      <c r="B4588" s="4" t="s">
        <v>92</v>
      </c>
      <c r="C4588" s="4">
        <v>1922.0</v>
      </c>
      <c r="D4588" s="4">
        <v>8.80002021789551</v>
      </c>
      <c r="E4588" s="4" t="s">
        <v>39</v>
      </c>
      <c r="F4588" s="4" t="s">
        <v>39</v>
      </c>
      <c r="G4588" s="4" t="s">
        <v>39</v>
      </c>
      <c r="H4588" s="4" t="s">
        <v>39</v>
      </c>
      <c r="I4588" s="4" t="s">
        <v>39</v>
      </c>
      <c r="J4588" s="4" t="str">
        <f t="shared" si="2"/>
        <v>#VALUE!</v>
      </c>
      <c r="K4588" s="5" t="str">
        <f t="shared" si="3"/>
        <v>#VALUE!</v>
      </c>
      <c r="L4588" s="5" t="str">
        <f t="shared" si="4"/>
        <v>#VALUE!</v>
      </c>
      <c r="M4588" s="5" t="str">
        <f t="shared" si="5"/>
        <v>#VALUE!</v>
      </c>
      <c r="N4588" s="4" t="b">
        <v>1</v>
      </c>
      <c r="O4588" s="4" t="b">
        <v>1</v>
      </c>
      <c r="P4588" s="4" t="b">
        <v>1</v>
      </c>
      <c r="Q4588" s="4" t="b">
        <v>0</v>
      </c>
      <c r="R4588" s="4" t="s">
        <v>39</v>
      </c>
      <c r="S4588" s="4" t="s">
        <v>39</v>
      </c>
      <c r="T4588" s="4" t="s">
        <v>39</v>
      </c>
    </row>
    <row r="4589" ht="12.75" customHeight="1">
      <c r="A4589" s="8" t="str">
        <f t="shared" si="1"/>
        <v>Germany1921</v>
      </c>
      <c r="B4589" s="4" t="s">
        <v>92</v>
      </c>
      <c r="C4589" s="4">
        <v>1921.0</v>
      </c>
      <c r="D4589" s="4">
        <v>11.3232002258301</v>
      </c>
      <c r="E4589" s="4" t="s">
        <v>39</v>
      </c>
      <c r="F4589" s="4" t="s">
        <v>39</v>
      </c>
      <c r="G4589" s="4" t="s">
        <v>39</v>
      </c>
      <c r="H4589" s="4" t="s">
        <v>39</v>
      </c>
      <c r="I4589" s="4" t="s">
        <v>39</v>
      </c>
      <c r="J4589" s="4" t="str">
        <f t="shared" si="2"/>
        <v>#VALUE!</v>
      </c>
      <c r="K4589" s="5" t="str">
        <f t="shared" si="3"/>
        <v>#VALUE!</v>
      </c>
      <c r="L4589" s="5" t="str">
        <f t="shared" si="4"/>
        <v>#VALUE!</v>
      </c>
      <c r="M4589" s="5" t="str">
        <f t="shared" si="5"/>
        <v>#VALUE!</v>
      </c>
      <c r="N4589" s="4" t="b">
        <v>0</v>
      </c>
      <c r="O4589" s="4" t="b">
        <v>0</v>
      </c>
      <c r="P4589" s="4" t="b">
        <v>1</v>
      </c>
      <c r="Q4589" s="4" t="b">
        <v>1</v>
      </c>
      <c r="R4589" s="4" t="s">
        <v>39</v>
      </c>
      <c r="S4589" s="4" t="s">
        <v>39</v>
      </c>
      <c r="T4589" s="4" t="s">
        <v>39</v>
      </c>
    </row>
    <row r="4590" ht="12.75" customHeight="1">
      <c r="A4590" s="8" t="str">
        <f t="shared" si="1"/>
        <v>Germany1920</v>
      </c>
      <c r="B4590" s="4" t="s">
        <v>92</v>
      </c>
      <c r="C4590" s="4">
        <v>1920.0</v>
      </c>
      <c r="D4590" s="4">
        <v>8.71313953399658</v>
      </c>
      <c r="E4590" s="4" t="s">
        <v>39</v>
      </c>
      <c r="F4590" s="4" t="s">
        <v>39</v>
      </c>
      <c r="G4590" s="4" t="s">
        <v>39</v>
      </c>
      <c r="H4590" s="4" t="s">
        <v>39</v>
      </c>
      <c r="I4590" s="4" t="s">
        <v>39</v>
      </c>
      <c r="J4590" s="4" t="str">
        <f t="shared" si="2"/>
        <v>#VALUE!</v>
      </c>
      <c r="K4590" s="5" t="str">
        <f t="shared" si="3"/>
        <v>#VALUE!</v>
      </c>
      <c r="L4590" s="5" t="str">
        <f t="shared" si="4"/>
        <v>#VALUE!</v>
      </c>
      <c r="M4590" s="5" t="str">
        <f t="shared" si="5"/>
        <v>#VALUE!</v>
      </c>
      <c r="N4590" s="4" t="b">
        <v>0</v>
      </c>
      <c r="O4590" s="4" t="b">
        <v>0</v>
      </c>
      <c r="P4590" s="4" t="b">
        <v>1</v>
      </c>
      <c r="Q4590" s="4" t="b">
        <v>1</v>
      </c>
      <c r="R4590" s="4" t="s">
        <v>39</v>
      </c>
      <c r="S4590" s="4" t="s">
        <v>39</v>
      </c>
      <c r="T4590" s="4" t="s">
        <v>39</v>
      </c>
    </row>
    <row r="4591" ht="12.75" customHeight="1">
      <c r="A4591" s="8" t="str">
        <f t="shared" si="1"/>
        <v>Germany1919</v>
      </c>
      <c r="B4591" s="4" t="s">
        <v>92</v>
      </c>
      <c r="C4591" s="4">
        <v>1919.0</v>
      </c>
      <c r="D4591" s="4">
        <v>-19.5368995666504</v>
      </c>
      <c r="E4591" s="4" t="s">
        <v>39</v>
      </c>
      <c r="F4591" s="4" t="s">
        <v>39</v>
      </c>
      <c r="G4591" s="4" t="s">
        <v>39</v>
      </c>
      <c r="H4591" s="4" t="s">
        <v>39</v>
      </c>
      <c r="I4591" s="4" t="s">
        <v>39</v>
      </c>
      <c r="J4591" s="4" t="str">
        <f t="shared" si="2"/>
        <v>#VALUE!</v>
      </c>
      <c r="K4591" s="5" t="str">
        <f t="shared" si="3"/>
        <v>#VALUE!</v>
      </c>
      <c r="L4591" s="5" t="str">
        <f t="shared" si="4"/>
        <v>#VALUE!</v>
      </c>
      <c r="M4591" s="5" t="str">
        <f t="shared" si="5"/>
        <v>#VALUE!</v>
      </c>
      <c r="N4591" s="4" t="b">
        <v>1</v>
      </c>
      <c r="O4591" s="4" t="b">
        <v>1</v>
      </c>
      <c r="P4591" s="4" t="b">
        <v>0</v>
      </c>
      <c r="Q4591" s="4" t="b">
        <v>0</v>
      </c>
      <c r="R4591" s="4" t="s">
        <v>39</v>
      </c>
      <c r="S4591" s="4" t="s">
        <v>39</v>
      </c>
      <c r="T4591" s="4" t="s">
        <v>39</v>
      </c>
    </row>
    <row r="4592" ht="12.75" customHeight="1">
      <c r="A4592" s="8" t="str">
        <f t="shared" si="1"/>
        <v>Germany1918</v>
      </c>
      <c r="B4592" s="4" t="s">
        <v>92</v>
      </c>
      <c r="C4592" s="4">
        <v>1918.0</v>
      </c>
      <c r="D4592" s="4">
        <v>0.244498997926712</v>
      </c>
      <c r="E4592" s="4" t="s">
        <v>39</v>
      </c>
      <c r="F4592" s="4" t="s">
        <v>39</v>
      </c>
      <c r="G4592" s="4" t="s">
        <v>39</v>
      </c>
      <c r="H4592" s="4" t="s">
        <v>39</v>
      </c>
      <c r="I4592" s="4" t="s">
        <v>39</v>
      </c>
      <c r="J4592" s="4" t="str">
        <f t="shared" si="2"/>
        <v>#VALUE!</v>
      </c>
      <c r="K4592" s="5" t="str">
        <f t="shared" si="3"/>
        <v>#VALUE!</v>
      </c>
      <c r="L4592" s="5" t="str">
        <f t="shared" si="4"/>
        <v>#VALUE!</v>
      </c>
      <c r="M4592" s="5" t="str">
        <f t="shared" si="5"/>
        <v>#VALUE!</v>
      </c>
      <c r="N4592" s="4" t="b">
        <v>1</v>
      </c>
      <c r="O4592" s="4" t="b">
        <v>1</v>
      </c>
      <c r="P4592" s="4" t="b">
        <v>0</v>
      </c>
      <c r="Q4592" s="4" t="b">
        <v>0</v>
      </c>
      <c r="R4592" s="4" t="s">
        <v>39</v>
      </c>
      <c r="S4592" s="4" t="s">
        <v>39</v>
      </c>
      <c r="T4592" s="4" t="s">
        <v>39</v>
      </c>
    </row>
    <row r="4593" ht="12.75" customHeight="1">
      <c r="A4593" s="8" t="str">
        <f t="shared" si="1"/>
        <v>Germany1917</v>
      </c>
      <c r="B4593" s="4" t="s">
        <v>92</v>
      </c>
      <c r="C4593" s="4">
        <v>1917.0</v>
      </c>
      <c r="D4593" s="4">
        <v>0.122399002313614</v>
      </c>
      <c r="E4593" s="4" t="s">
        <v>39</v>
      </c>
      <c r="F4593" s="4" t="s">
        <v>39</v>
      </c>
      <c r="G4593" s="4" t="s">
        <v>39</v>
      </c>
      <c r="H4593" s="4" t="s">
        <v>39</v>
      </c>
      <c r="I4593" s="4" t="s">
        <v>39</v>
      </c>
      <c r="J4593" s="4" t="str">
        <f t="shared" si="2"/>
        <v>#VALUE!</v>
      </c>
      <c r="K4593" s="5" t="str">
        <f t="shared" si="3"/>
        <v>#VALUE!</v>
      </c>
      <c r="L4593" s="5" t="str">
        <f t="shared" si="4"/>
        <v>#VALUE!</v>
      </c>
      <c r="M4593" s="5" t="str">
        <f t="shared" si="5"/>
        <v>#VALUE!</v>
      </c>
      <c r="N4593" s="4" t="b">
        <v>0</v>
      </c>
      <c r="O4593" s="4" t="b">
        <v>0</v>
      </c>
      <c r="P4593" s="4" t="b">
        <v>0</v>
      </c>
      <c r="Q4593" s="4" t="b">
        <v>1</v>
      </c>
      <c r="R4593" s="4" t="s">
        <v>39</v>
      </c>
      <c r="S4593" s="4" t="s">
        <v>39</v>
      </c>
      <c r="T4593" s="4" t="s">
        <v>39</v>
      </c>
    </row>
    <row r="4594" ht="12.75" customHeight="1">
      <c r="A4594" s="8" t="str">
        <f t="shared" si="1"/>
        <v>Germany1916</v>
      </c>
      <c r="B4594" s="4" t="s">
        <v>92</v>
      </c>
      <c r="C4594" s="4">
        <v>1916.0</v>
      </c>
      <c r="D4594" s="4">
        <v>0.988874971866608</v>
      </c>
      <c r="E4594" s="4" t="s">
        <v>39</v>
      </c>
      <c r="F4594" s="4" t="s">
        <v>39</v>
      </c>
      <c r="G4594" s="4" t="s">
        <v>39</v>
      </c>
      <c r="H4594" s="4" t="s">
        <v>39</v>
      </c>
      <c r="I4594" s="4" t="s">
        <v>39</v>
      </c>
      <c r="J4594" s="4" t="str">
        <f t="shared" si="2"/>
        <v>#VALUE!</v>
      </c>
      <c r="K4594" s="5" t="str">
        <f t="shared" si="3"/>
        <v>#VALUE!</v>
      </c>
      <c r="L4594" s="5" t="str">
        <f t="shared" si="4"/>
        <v>#VALUE!</v>
      </c>
      <c r="M4594" s="5" t="str">
        <f t="shared" si="5"/>
        <v>#VALUE!</v>
      </c>
      <c r="N4594" s="4" t="b">
        <v>0</v>
      </c>
      <c r="O4594" s="4" t="b">
        <v>0</v>
      </c>
      <c r="P4594" s="4" t="b">
        <v>0</v>
      </c>
      <c r="Q4594" s="4" t="b">
        <v>1</v>
      </c>
      <c r="R4594" s="4" t="s">
        <v>39</v>
      </c>
      <c r="S4594" s="4" t="s">
        <v>39</v>
      </c>
      <c r="T4594" s="4" t="s">
        <v>39</v>
      </c>
    </row>
    <row r="4595" ht="12.75" customHeight="1">
      <c r="A4595" s="8" t="str">
        <f t="shared" si="1"/>
        <v>Germany1915</v>
      </c>
      <c r="B4595" s="4" t="s">
        <v>92</v>
      </c>
      <c r="C4595" s="4">
        <v>1915.0</v>
      </c>
      <c r="D4595" s="4">
        <v>-5.04694986343384</v>
      </c>
      <c r="E4595" s="4" t="s">
        <v>39</v>
      </c>
      <c r="F4595" s="4" t="s">
        <v>39</v>
      </c>
      <c r="G4595" s="4" t="s">
        <v>39</v>
      </c>
      <c r="H4595" s="4" t="s">
        <v>39</v>
      </c>
      <c r="I4595" s="4" t="s">
        <v>39</v>
      </c>
      <c r="J4595" s="4" t="str">
        <f t="shared" si="2"/>
        <v>#VALUE!</v>
      </c>
      <c r="K4595" s="5" t="str">
        <f t="shared" si="3"/>
        <v>#VALUE!</v>
      </c>
      <c r="L4595" s="5" t="str">
        <f t="shared" si="4"/>
        <v>#VALUE!</v>
      </c>
      <c r="M4595" s="5" t="str">
        <f t="shared" si="5"/>
        <v>#VALUE!</v>
      </c>
      <c r="N4595" s="4" t="b">
        <v>1</v>
      </c>
      <c r="O4595" s="4" t="b">
        <v>1</v>
      </c>
      <c r="P4595" s="4" t="b">
        <v>0</v>
      </c>
      <c r="Q4595" s="4" t="b">
        <v>1</v>
      </c>
      <c r="R4595" s="4" t="s">
        <v>39</v>
      </c>
      <c r="S4595" s="4" t="s">
        <v>39</v>
      </c>
      <c r="T4595" s="4" t="s">
        <v>39</v>
      </c>
    </row>
    <row r="4596" ht="12.75" customHeight="1">
      <c r="A4596" s="8" t="str">
        <f t="shared" si="1"/>
        <v>Germany1914</v>
      </c>
      <c r="B4596" s="4" t="s">
        <v>92</v>
      </c>
      <c r="C4596" s="4">
        <v>1914.0</v>
      </c>
      <c r="D4596" s="4">
        <v>-14.8000001907349</v>
      </c>
      <c r="E4596" s="4" t="s">
        <v>39</v>
      </c>
      <c r="F4596" s="4" t="s">
        <v>39</v>
      </c>
      <c r="G4596" s="4" t="s">
        <v>39</v>
      </c>
      <c r="H4596" s="4" t="s">
        <v>39</v>
      </c>
      <c r="I4596" s="4" t="s">
        <v>39</v>
      </c>
      <c r="J4596" s="4" t="str">
        <f t="shared" si="2"/>
        <v>#VALUE!</v>
      </c>
      <c r="K4596" s="5" t="str">
        <f t="shared" si="3"/>
        <v>#VALUE!</v>
      </c>
      <c r="L4596" s="5" t="str">
        <f t="shared" si="4"/>
        <v>#VALUE!</v>
      </c>
      <c r="M4596" s="5" t="str">
        <f t="shared" si="5"/>
        <v>#VALUE!</v>
      </c>
      <c r="N4596" s="4" t="b">
        <v>1</v>
      </c>
      <c r="O4596" s="4" t="b">
        <v>1</v>
      </c>
      <c r="P4596" s="4" t="b">
        <v>0</v>
      </c>
      <c r="Q4596" s="4" t="b">
        <v>0</v>
      </c>
      <c r="R4596" s="4" t="s">
        <v>39</v>
      </c>
      <c r="S4596" s="4" t="s">
        <v>39</v>
      </c>
      <c r="T4596" s="4" t="s">
        <v>39</v>
      </c>
    </row>
    <row r="4597" ht="12.75" customHeight="1">
      <c r="A4597" s="8" t="str">
        <f t="shared" si="1"/>
        <v>Germany1913</v>
      </c>
      <c r="B4597" s="4" t="s">
        <v>92</v>
      </c>
      <c r="C4597" s="4">
        <v>1913.0</v>
      </c>
      <c r="D4597" s="4">
        <v>4.49320983886719</v>
      </c>
      <c r="E4597" s="4" t="s">
        <v>39</v>
      </c>
      <c r="F4597" s="4" t="s">
        <v>39</v>
      </c>
      <c r="G4597" s="4" t="s">
        <v>39</v>
      </c>
      <c r="H4597" s="4">
        <v>37.6967010498047</v>
      </c>
      <c r="I4597" s="4">
        <v>37.6893997192383</v>
      </c>
      <c r="J4597" s="4" t="str">
        <f t="shared" si="2"/>
        <v>#VALUE!</v>
      </c>
      <c r="K4597" s="5" t="str">
        <f t="shared" si="3"/>
        <v>#VALUE!</v>
      </c>
      <c r="L4597" s="5" t="str">
        <f t="shared" si="4"/>
        <v>#VALUE!</v>
      </c>
      <c r="M4597" s="5" t="str">
        <f t="shared" si="5"/>
        <v>#VALUE!</v>
      </c>
      <c r="N4597" s="4" t="b">
        <v>1</v>
      </c>
      <c r="O4597" s="4" t="b">
        <v>1</v>
      </c>
      <c r="P4597" s="4" t="b">
        <v>1</v>
      </c>
      <c r="Q4597" s="4" t="b">
        <v>0</v>
      </c>
      <c r="R4597" s="4" t="s">
        <v>39</v>
      </c>
      <c r="S4597" s="4" t="s">
        <v>39</v>
      </c>
      <c r="T4597" s="4" t="s">
        <v>39</v>
      </c>
    </row>
    <row r="4598" ht="12.75" customHeight="1">
      <c r="A4598" s="8" t="str">
        <f t="shared" si="1"/>
        <v>Germany1912</v>
      </c>
      <c r="B4598" s="4" t="s">
        <v>92</v>
      </c>
      <c r="C4598" s="4">
        <v>1912.0</v>
      </c>
      <c r="D4598" s="4">
        <v>4.36205005645752</v>
      </c>
      <c r="E4598" s="4" t="s">
        <v>39</v>
      </c>
      <c r="F4598" s="4" t="s">
        <v>39</v>
      </c>
      <c r="G4598" s="4" t="s">
        <v>39</v>
      </c>
      <c r="H4598" s="4">
        <v>17.378999710083</v>
      </c>
      <c r="I4598" s="4">
        <v>17.6431999206543</v>
      </c>
      <c r="J4598" s="4" t="str">
        <f t="shared" si="2"/>
        <v>#VALUE!</v>
      </c>
      <c r="K4598" s="5" t="str">
        <f t="shared" si="3"/>
        <v>#VALUE!</v>
      </c>
      <c r="L4598" s="5" t="str">
        <f t="shared" si="4"/>
        <v>#VALUE!</v>
      </c>
      <c r="M4598" s="5" t="str">
        <f t="shared" si="5"/>
        <v>#VALUE!</v>
      </c>
      <c r="N4598" s="4" t="b">
        <v>0</v>
      </c>
      <c r="O4598" s="4" t="b">
        <v>0</v>
      </c>
      <c r="P4598" s="4" t="b">
        <v>1</v>
      </c>
      <c r="Q4598" s="4" t="b">
        <v>1</v>
      </c>
      <c r="R4598" s="4" t="s">
        <v>39</v>
      </c>
      <c r="S4598" s="4" t="s">
        <v>39</v>
      </c>
      <c r="T4598" s="4" t="s">
        <v>39</v>
      </c>
    </row>
    <row r="4599" ht="12.75" customHeight="1">
      <c r="A4599" s="8" t="str">
        <f t="shared" si="1"/>
        <v>Germany1911</v>
      </c>
      <c r="B4599" s="4" t="s">
        <v>92</v>
      </c>
      <c r="C4599" s="4">
        <v>1911.0</v>
      </c>
      <c r="D4599" s="4">
        <v>3.38218998908997</v>
      </c>
      <c r="E4599" s="4" t="s">
        <v>39</v>
      </c>
      <c r="F4599" s="4" t="s">
        <v>39</v>
      </c>
      <c r="G4599" s="4" t="s">
        <v>39</v>
      </c>
      <c r="H4599" s="4">
        <v>19.0548000335693</v>
      </c>
      <c r="I4599" s="4">
        <v>18.9937000274658</v>
      </c>
      <c r="J4599" s="4" t="str">
        <f t="shared" si="2"/>
        <v>#VALUE!</v>
      </c>
      <c r="K4599" s="5" t="str">
        <f t="shared" si="3"/>
        <v>#VALUE!</v>
      </c>
      <c r="L4599" s="5" t="str">
        <f t="shared" si="4"/>
        <v>#VALUE!</v>
      </c>
      <c r="M4599" s="5" t="str">
        <f t="shared" si="5"/>
        <v>#VALUE!</v>
      </c>
      <c r="N4599" s="4" t="b">
        <v>0</v>
      </c>
      <c r="O4599" s="4" t="b">
        <v>0</v>
      </c>
      <c r="P4599" s="4" t="b">
        <v>1</v>
      </c>
      <c r="Q4599" s="4" t="b">
        <v>1</v>
      </c>
      <c r="R4599" s="4" t="s">
        <v>39</v>
      </c>
      <c r="S4599" s="4" t="s">
        <v>39</v>
      </c>
      <c r="T4599" s="4" t="s">
        <v>39</v>
      </c>
    </row>
    <row r="4600" ht="12.75" customHeight="1">
      <c r="A4600" s="8" t="str">
        <f t="shared" si="1"/>
        <v>Germany1910</v>
      </c>
      <c r="B4600" s="4" t="s">
        <v>92</v>
      </c>
      <c r="C4600" s="4">
        <v>1910.0</v>
      </c>
      <c r="D4600" s="4">
        <v>3.62150001525879</v>
      </c>
      <c r="E4600" s="4" t="s">
        <v>39</v>
      </c>
      <c r="F4600" s="4" t="s">
        <v>39</v>
      </c>
      <c r="G4600" s="4" t="s">
        <v>39</v>
      </c>
      <c r="H4600" s="4">
        <v>19.2644996643066</v>
      </c>
      <c r="I4600" s="4">
        <v>19.4699001312256</v>
      </c>
      <c r="J4600" s="4" t="str">
        <f t="shared" si="2"/>
        <v>#VALUE!</v>
      </c>
      <c r="K4600" s="5" t="str">
        <f t="shared" si="3"/>
        <v>#VALUE!</v>
      </c>
      <c r="L4600" s="5" t="str">
        <f t="shared" si="4"/>
        <v>#VALUE!</v>
      </c>
      <c r="M4600" s="5" t="str">
        <f t="shared" si="5"/>
        <v>#VALUE!</v>
      </c>
      <c r="N4600" s="4" t="b">
        <v>0</v>
      </c>
      <c r="O4600" s="4" t="b">
        <v>0</v>
      </c>
      <c r="P4600" s="4" t="b">
        <v>1</v>
      </c>
      <c r="Q4600" s="4" t="b">
        <v>0</v>
      </c>
      <c r="R4600" s="4" t="s">
        <v>39</v>
      </c>
      <c r="S4600" s="4" t="s">
        <v>39</v>
      </c>
      <c r="T4600" s="4" t="s">
        <v>39</v>
      </c>
    </row>
    <row r="4601" ht="12.75" customHeight="1">
      <c r="A4601" s="8" t="str">
        <f t="shared" si="1"/>
        <v>Germany1909</v>
      </c>
      <c r="B4601" s="4" t="s">
        <v>92</v>
      </c>
      <c r="C4601" s="4">
        <v>1909.0</v>
      </c>
      <c r="D4601" s="4">
        <v>2.02622008323669</v>
      </c>
      <c r="E4601" s="4" t="s">
        <v>39</v>
      </c>
      <c r="F4601" s="4" t="s">
        <v>39</v>
      </c>
      <c r="G4601" s="4" t="s">
        <v>39</v>
      </c>
      <c r="H4601" s="4">
        <v>20.1098003387451</v>
      </c>
      <c r="I4601" s="4">
        <v>20.0037994384766</v>
      </c>
      <c r="J4601" s="4" t="str">
        <f t="shared" si="2"/>
        <v>#VALUE!</v>
      </c>
      <c r="K4601" s="5" t="str">
        <f t="shared" si="3"/>
        <v>#VALUE!</v>
      </c>
      <c r="L4601" s="5" t="str">
        <f t="shared" si="4"/>
        <v>#VALUE!</v>
      </c>
      <c r="M4601" s="5" t="str">
        <f t="shared" si="5"/>
        <v>#VALUE!</v>
      </c>
      <c r="N4601" s="4" t="b">
        <v>0</v>
      </c>
      <c r="O4601" s="4" t="b">
        <v>1</v>
      </c>
      <c r="P4601" s="4" t="b">
        <v>1</v>
      </c>
      <c r="Q4601" s="4" t="b">
        <v>0</v>
      </c>
      <c r="R4601" s="4" t="s">
        <v>39</v>
      </c>
      <c r="S4601" s="4" t="s">
        <v>39</v>
      </c>
      <c r="T4601" s="4" t="s">
        <v>39</v>
      </c>
    </row>
    <row r="4602" ht="12.75" customHeight="1">
      <c r="A4602" s="8" t="str">
        <f t="shared" si="1"/>
        <v>Germany1908</v>
      </c>
      <c r="B4602" s="4" t="s">
        <v>92</v>
      </c>
      <c r="C4602" s="4">
        <v>1908.0</v>
      </c>
      <c r="D4602" s="4">
        <v>1.69696998596191</v>
      </c>
      <c r="E4602" s="4" t="s">
        <v>39</v>
      </c>
      <c r="F4602" s="4" t="s">
        <v>39</v>
      </c>
      <c r="G4602" s="4" t="s">
        <v>39</v>
      </c>
      <c r="H4602" s="4">
        <v>18.3055000305176</v>
      </c>
      <c r="I4602" s="4">
        <v>18.4204006195068</v>
      </c>
      <c r="J4602" s="4" t="str">
        <f t="shared" si="2"/>
        <v>#VALUE!</v>
      </c>
      <c r="K4602" s="5" t="str">
        <f t="shared" si="3"/>
        <v>#VALUE!</v>
      </c>
      <c r="L4602" s="5" t="str">
        <f t="shared" si="4"/>
        <v>#VALUE!</v>
      </c>
      <c r="M4602" s="5" t="str">
        <f t="shared" si="5"/>
        <v>#VALUE!</v>
      </c>
      <c r="N4602" s="4" t="b">
        <v>0</v>
      </c>
      <c r="O4602" s="4" t="b">
        <v>1</v>
      </c>
      <c r="P4602" s="4" t="b">
        <v>0</v>
      </c>
      <c r="Q4602" s="4" t="b">
        <v>0</v>
      </c>
      <c r="R4602" s="4" t="s">
        <v>39</v>
      </c>
      <c r="S4602" s="4" t="s">
        <v>39</v>
      </c>
      <c r="T4602" s="4" t="s">
        <v>39</v>
      </c>
    </row>
    <row r="4603" ht="12.75" customHeight="1">
      <c r="A4603" s="8" t="str">
        <f t="shared" si="1"/>
        <v>Germany1907</v>
      </c>
      <c r="B4603" s="4" t="s">
        <v>92</v>
      </c>
      <c r="C4603" s="4">
        <v>1907.0</v>
      </c>
      <c r="D4603" s="4">
        <v>4.43037986755371</v>
      </c>
      <c r="E4603" s="4" t="s">
        <v>39</v>
      </c>
      <c r="F4603" s="4" t="s">
        <v>39</v>
      </c>
      <c r="G4603" s="4" t="s">
        <v>39</v>
      </c>
      <c r="H4603" s="4">
        <v>17.6322994232178</v>
      </c>
      <c r="I4603" s="4">
        <v>17.7717990875244</v>
      </c>
      <c r="J4603" s="4" t="str">
        <f t="shared" si="2"/>
        <v>#VALUE!</v>
      </c>
      <c r="K4603" s="5" t="str">
        <f t="shared" si="3"/>
        <v>#VALUE!</v>
      </c>
      <c r="L4603" s="5" t="str">
        <f t="shared" si="4"/>
        <v>#VALUE!</v>
      </c>
      <c r="M4603" s="5" t="str">
        <f t="shared" si="5"/>
        <v>#VALUE!</v>
      </c>
      <c r="N4603" s="4" t="b">
        <v>0</v>
      </c>
      <c r="O4603" s="4" t="b">
        <v>1</v>
      </c>
      <c r="P4603" s="4" t="b">
        <v>1</v>
      </c>
      <c r="Q4603" s="4" t="b">
        <v>0</v>
      </c>
      <c r="R4603" s="4" t="s">
        <v>39</v>
      </c>
      <c r="S4603" s="4" t="s">
        <v>39</v>
      </c>
      <c r="T4603" s="4" t="s">
        <v>39</v>
      </c>
    </row>
    <row r="4604" ht="12.75" customHeight="1">
      <c r="A4604" s="8" t="str">
        <f t="shared" si="1"/>
        <v>Germany1906</v>
      </c>
      <c r="B4604" s="4" t="s">
        <v>92</v>
      </c>
      <c r="C4604" s="4">
        <v>1906.0</v>
      </c>
      <c r="D4604" s="4">
        <v>2.99869990348816</v>
      </c>
      <c r="E4604" s="4" t="s">
        <v>39</v>
      </c>
      <c r="F4604" s="4" t="s">
        <v>39</v>
      </c>
      <c r="G4604" s="4" t="s">
        <v>39</v>
      </c>
      <c r="H4604" s="4">
        <v>17.9647006988525</v>
      </c>
      <c r="I4604" s="4">
        <v>17.2094993591309</v>
      </c>
      <c r="J4604" s="4" t="str">
        <f t="shared" si="2"/>
        <v>#VALUE!</v>
      </c>
      <c r="K4604" s="5" t="str">
        <f t="shared" si="3"/>
        <v>#VALUE!</v>
      </c>
      <c r="L4604" s="5" t="str">
        <f t="shared" si="4"/>
        <v>#VALUE!</v>
      </c>
      <c r="M4604" s="5" t="str">
        <f t="shared" si="5"/>
        <v>#VALUE!</v>
      </c>
      <c r="N4604" s="4" t="b">
        <v>0</v>
      </c>
      <c r="O4604" s="4" t="b">
        <v>0</v>
      </c>
      <c r="P4604" s="4" t="b">
        <v>1</v>
      </c>
      <c r="Q4604" s="4" t="b">
        <v>0</v>
      </c>
      <c r="R4604" s="4" t="s">
        <v>39</v>
      </c>
      <c r="S4604" s="4" t="s">
        <v>39</v>
      </c>
      <c r="T4604" s="4" t="s">
        <v>39</v>
      </c>
    </row>
    <row r="4605" ht="12.75" customHeight="1">
      <c r="A4605" s="8" t="str">
        <f t="shared" si="1"/>
        <v>Germany1905</v>
      </c>
      <c r="B4605" s="4" t="s">
        <v>92</v>
      </c>
      <c r="C4605" s="4">
        <v>1905.0</v>
      </c>
      <c r="D4605" s="4">
        <v>2.13049006462097</v>
      </c>
      <c r="E4605" s="4" t="s">
        <v>39</v>
      </c>
      <c r="F4605" s="4" t="s">
        <v>39</v>
      </c>
      <c r="G4605" s="4" t="s">
        <v>39</v>
      </c>
      <c r="H4605" s="4">
        <v>17.6411991119385</v>
      </c>
      <c r="I4605" s="4">
        <v>16.4349994659424</v>
      </c>
      <c r="J4605" s="4" t="str">
        <f t="shared" si="2"/>
        <v>#VALUE!</v>
      </c>
      <c r="K4605" s="5" t="str">
        <f t="shared" si="3"/>
        <v>#VALUE!</v>
      </c>
      <c r="L4605" s="5" t="str">
        <f t="shared" si="4"/>
        <v>#VALUE!</v>
      </c>
      <c r="M4605" s="5" t="str">
        <f t="shared" si="5"/>
        <v>#VALUE!</v>
      </c>
      <c r="N4605" s="4" t="b">
        <v>0</v>
      </c>
      <c r="O4605" s="4" t="b">
        <v>1</v>
      </c>
      <c r="P4605" s="4" t="b">
        <v>1</v>
      </c>
      <c r="Q4605" s="4" t="b">
        <v>0</v>
      </c>
      <c r="R4605" s="4" t="s">
        <v>39</v>
      </c>
      <c r="S4605" s="4" t="s">
        <v>39</v>
      </c>
      <c r="T4605" s="4" t="s">
        <v>39</v>
      </c>
    </row>
    <row r="4606" ht="12.75" customHeight="1">
      <c r="A4606" s="8" t="str">
        <f t="shared" si="1"/>
        <v>Germany1904</v>
      </c>
      <c r="B4606" s="4" t="s">
        <v>92</v>
      </c>
      <c r="C4606" s="4">
        <v>1904.0</v>
      </c>
      <c r="D4606" s="4">
        <v>4.01662015914917</v>
      </c>
      <c r="E4606" s="4" t="s">
        <v>39</v>
      </c>
      <c r="F4606" s="4" t="s">
        <v>39</v>
      </c>
      <c r="G4606" s="4" t="s">
        <v>39</v>
      </c>
      <c r="H4606" s="4">
        <v>17.2546997070313</v>
      </c>
      <c r="I4606" s="4">
        <v>16.8421993255615</v>
      </c>
      <c r="J4606" s="4" t="str">
        <f t="shared" si="2"/>
        <v>#VALUE!</v>
      </c>
      <c r="K4606" s="5" t="str">
        <f t="shared" si="3"/>
        <v>#VALUE!</v>
      </c>
      <c r="L4606" s="5" t="str">
        <f t="shared" si="4"/>
        <v>#VALUE!</v>
      </c>
      <c r="M4606" s="5" t="str">
        <f t="shared" si="5"/>
        <v>#VALUE!</v>
      </c>
      <c r="N4606" s="4" t="b">
        <v>0</v>
      </c>
      <c r="O4606" s="4" t="b">
        <v>1</v>
      </c>
      <c r="P4606" s="4" t="b">
        <v>1</v>
      </c>
      <c r="Q4606" s="4" t="b">
        <v>0</v>
      </c>
      <c r="R4606" s="4" t="s">
        <v>39</v>
      </c>
      <c r="S4606" s="4" t="s">
        <v>39</v>
      </c>
      <c r="T4606" s="4" t="s">
        <v>39</v>
      </c>
    </row>
    <row r="4607" ht="12.75" customHeight="1">
      <c r="A4607" s="8" t="str">
        <f t="shared" si="1"/>
        <v>Germany1903</v>
      </c>
      <c r="B4607" s="4" t="s">
        <v>92</v>
      </c>
      <c r="C4607" s="4">
        <v>1903.0</v>
      </c>
      <c r="D4607" s="4">
        <v>5.55555009841919</v>
      </c>
      <c r="E4607" s="4" t="s">
        <v>39</v>
      </c>
      <c r="F4607" s="4" t="s">
        <v>39</v>
      </c>
      <c r="G4607" s="4" t="s">
        <v>39</v>
      </c>
      <c r="H4607" s="4">
        <v>19.3983993530273</v>
      </c>
      <c r="I4607" s="4">
        <v>18.5207996368408</v>
      </c>
      <c r="J4607" s="4" t="str">
        <f t="shared" si="2"/>
        <v>#VALUE!</v>
      </c>
      <c r="K4607" s="5" t="str">
        <f t="shared" si="3"/>
        <v>#VALUE!</v>
      </c>
      <c r="L4607" s="5" t="str">
        <f t="shared" si="4"/>
        <v>#VALUE!</v>
      </c>
      <c r="M4607" s="5" t="str">
        <f t="shared" si="5"/>
        <v>#VALUE!</v>
      </c>
      <c r="N4607" s="4" t="b">
        <v>0</v>
      </c>
      <c r="O4607" s="4" t="b">
        <v>0</v>
      </c>
      <c r="P4607" s="4" t="b">
        <v>1</v>
      </c>
      <c r="Q4607" s="4" t="b">
        <v>1</v>
      </c>
      <c r="R4607" s="4" t="s">
        <v>39</v>
      </c>
      <c r="S4607" s="4" t="s">
        <v>39</v>
      </c>
      <c r="T4607" s="4" t="s">
        <v>39</v>
      </c>
    </row>
    <row r="4608" ht="12.75" customHeight="1">
      <c r="A4608" s="8" t="str">
        <f t="shared" si="1"/>
        <v>Germany1902</v>
      </c>
      <c r="B4608" s="4" t="s">
        <v>92</v>
      </c>
      <c r="C4608" s="4">
        <v>1902.0</v>
      </c>
      <c r="D4608" s="4">
        <v>2.3952100276947</v>
      </c>
      <c r="E4608" s="4" t="s">
        <v>39</v>
      </c>
      <c r="F4608" s="4" t="s">
        <v>39</v>
      </c>
      <c r="G4608" s="4" t="s">
        <v>39</v>
      </c>
      <c r="H4608" s="4">
        <v>19.4349994659424</v>
      </c>
      <c r="I4608" s="4">
        <v>19.3535003662109</v>
      </c>
      <c r="J4608" s="4" t="str">
        <f t="shared" si="2"/>
        <v>#VALUE!</v>
      </c>
      <c r="K4608" s="5" t="str">
        <f t="shared" si="3"/>
        <v>#VALUE!</v>
      </c>
      <c r="L4608" s="5" t="str">
        <f t="shared" si="4"/>
        <v>#VALUE!</v>
      </c>
      <c r="M4608" s="5" t="str">
        <f t="shared" si="5"/>
        <v>#VALUE!</v>
      </c>
      <c r="N4608" s="4" t="b">
        <v>0</v>
      </c>
      <c r="O4608" s="4" t="b">
        <v>1</v>
      </c>
      <c r="P4608" s="4" t="b">
        <v>1</v>
      </c>
      <c r="Q4608" s="4" t="b">
        <v>1</v>
      </c>
      <c r="R4608" s="4" t="s">
        <v>39</v>
      </c>
      <c r="S4608" s="4" t="s">
        <v>39</v>
      </c>
      <c r="T4608" s="4" t="s">
        <v>39</v>
      </c>
    </row>
    <row r="4609" ht="12.75" customHeight="1">
      <c r="A4609" s="8" t="str">
        <f t="shared" si="1"/>
        <v>Germany1901</v>
      </c>
      <c r="B4609" s="4" t="s">
        <v>92</v>
      </c>
      <c r="C4609" s="4">
        <v>1901.0</v>
      </c>
      <c r="D4609" s="4">
        <v>-2.33917999267578</v>
      </c>
      <c r="E4609" s="4" t="s">
        <v>39</v>
      </c>
      <c r="F4609" s="4" t="s">
        <v>39</v>
      </c>
      <c r="G4609" s="4" t="s">
        <v>39</v>
      </c>
      <c r="H4609" s="4">
        <v>19.7653007507324</v>
      </c>
      <c r="I4609" s="4">
        <v>18.8535003662109</v>
      </c>
      <c r="J4609" s="4" t="str">
        <f t="shared" si="2"/>
        <v>#VALUE!</v>
      </c>
      <c r="K4609" s="5" t="str">
        <f t="shared" si="3"/>
        <v>#VALUE!</v>
      </c>
      <c r="L4609" s="5" t="str">
        <f t="shared" si="4"/>
        <v>#VALUE!</v>
      </c>
      <c r="M4609" s="5" t="str">
        <f t="shared" si="5"/>
        <v>#VALUE!</v>
      </c>
      <c r="N4609" s="4" t="b">
        <v>1</v>
      </c>
      <c r="O4609" s="4" t="b">
        <v>1</v>
      </c>
      <c r="P4609" s="4" t="b">
        <v>0</v>
      </c>
      <c r="Q4609" s="4" t="b">
        <v>0</v>
      </c>
      <c r="R4609" s="4" t="s">
        <v>39</v>
      </c>
      <c r="S4609" s="4" t="s">
        <v>39</v>
      </c>
      <c r="T4609" s="4" t="s">
        <v>39</v>
      </c>
    </row>
    <row r="4610" ht="12.75" customHeight="1">
      <c r="A4610" s="8" t="str">
        <f t="shared" si="1"/>
        <v>Germany1900</v>
      </c>
      <c r="B4610" s="4" t="s">
        <v>92</v>
      </c>
      <c r="C4610" s="4">
        <v>1900.0</v>
      </c>
      <c r="D4610" s="4">
        <v>4.2682900428772</v>
      </c>
      <c r="E4610" s="4" t="s">
        <v>39</v>
      </c>
      <c r="F4610" s="4" t="s">
        <v>39</v>
      </c>
      <c r="G4610" s="4" t="s">
        <v>39</v>
      </c>
      <c r="H4610" s="4">
        <v>18.1243000030518</v>
      </c>
      <c r="I4610" s="4">
        <v>17.8549003601074</v>
      </c>
      <c r="J4610" s="4" t="str">
        <f t="shared" si="2"/>
        <v>#VALUE!</v>
      </c>
      <c r="K4610" s="5" t="str">
        <f t="shared" si="3"/>
        <v>#VALUE!</v>
      </c>
      <c r="L4610" s="5" t="str">
        <f t="shared" si="4"/>
        <v>#VALUE!</v>
      </c>
      <c r="M4610" s="5" t="str">
        <f t="shared" si="5"/>
        <v>#VALUE!</v>
      </c>
      <c r="N4610" s="4" t="b">
        <v>1</v>
      </c>
      <c r="O4610" s="4" t="b">
        <v>1</v>
      </c>
      <c r="P4610" s="4" t="b">
        <v>1</v>
      </c>
      <c r="Q4610" s="4" t="b">
        <v>0</v>
      </c>
      <c r="R4610" s="4" t="s">
        <v>39</v>
      </c>
      <c r="S4610" s="4" t="s">
        <v>39</v>
      </c>
      <c r="T4610" s="4" t="s">
        <v>39</v>
      </c>
    </row>
    <row r="4611" ht="12.75" customHeight="1">
      <c r="A4611" s="8" t="str">
        <f t="shared" si="1"/>
        <v>Germany1899</v>
      </c>
      <c r="B4611" s="4" t="s">
        <v>92</v>
      </c>
      <c r="C4611" s="4">
        <v>1899.0</v>
      </c>
      <c r="D4611" s="4">
        <v>3.63349008560181</v>
      </c>
      <c r="E4611" s="4" t="s">
        <v>39</v>
      </c>
      <c r="F4611" s="4" t="s">
        <v>39</v>
      </c>
      <c r="G4611" s="4" t="s">
        <v>39</v>
      </c>
      <c r="H4611" s="4">
        <v>17.3785991668701</v>
      </c>
      <c r="I4611" s="4">
        <v>16.7807006835938</v>
      </c>
      <c r="J4611" s="4" t="str">
        <f t="shared" si="2"/>
        <v>#VALUE!</v>
      </c>
      <c r="K4611" s="5" t="str">
        <f t="shared" si="3"/>
        <v>#VALUE!</v>
      </c>
      <c r="L4611" s="5" t="str">
        <f t="shared" si="4"/>
        <v>#VALUE!</v>
      </c>
      <c r="M4611" s="5" t="str">
        <f t="shared" si="5"/>
        <v>#VALUE!</v>
      </c>
      <c r="N4611" s="4" t="b">
        <v>0</v>
      </c>
      <c r="O4611" s="4" t="b">
        <v>0</v>
      </c>
      <c r="P4611" s="4" t="b">
        <v>1</v>
      </c>
      <c r="Q4611" s="4" t="b">
        <v>1</v>
      </c>
      <c r="R4611" s="4" t="s">
        <v>39</v>
      </c>
      <c r="S4611" s="4" t="s">
        <v>39</v>
      </c>
      <c r="T4611" s="4" t="s">
        <v>39</v>
      </c>
    </row>
    <row r="4612" ht="12.75" customHeight="1">
      <c r="A4612" s="8" t="str">
        <f t="shared" si="1"/>
        <v>Germany1898</v>
      </c>
      <c r="B4612" s="4" t="s">
        <v>92</v>
      </c>
      <c r="C4612" s="4">
        <v>1898.0</v>
      </c>
      <c r="D4612" s="4">
        <v>4.28336000442505</v>
      </c>
      <c r="E4612" s="4" t="s">
        <v>39</v>
      </c>
      <c r="F4612" s="4" t="s">
        <v>39</v>
      </c>
      <c r="G4612" s="4" t="s">
        <v>39</v>
      </c>
      <c r="H4612" s="4">
        <v>18.3092002868652</v>
      </c>
      <c r="I4612" s="4">
        <v>17.8428001403809</v>
      </c>
      <c r="J4612" s="4" t="str">
        <f t="shared" si="2"/>
        <v>#VALUE!</v>
      </c>
      <c r="K4612" s="5" t="str">
        <f t="shared" si="3"/>
        <v>#VALUE!</v>
      </c>
      <c r="L4612" s="5" t="str">
        <f t="shared" si="4"/>
        <v>#VALUE!</v>
      </c>
      <c r="M4612" s="5" t="str">
        <f t="shared" si="5"/>
        <v>#VALUE!</v>
      </c>
      <c r="N4612" s="4" t="b">
        <v>0</v>
      </c>
      <c r="O4612" s="4" t="b">
        <v>0</v>
      </c>
      <c r="P4612" s="4" t="b">
        <v>1</v>
      </c>
      <c r="Q4612" s="4" t="b">
        <v>1</v>
      </c>
      <c r="R4612" s="4" t="s">
        <v>39</v>
      </c>
      <c r="S4612" s="4" t="s">
        <v>39</v>
      </c>
      <c r="T4612" s="4" t="s">
        <v>39</v>
      </c>
    </row>
    <row r="4613" ht="12.75" customHeight="1">
      <c r="A4613" s="8" t="str">
        <f t="shared" si="1"/>
        <v>Germany1897</v>
      </c>
      <c r="B4613" s="4" t="s">
        <v>92</v>
      </c>
      <c r="C4613" s="4">
        <v>1897.0</v>
      </c>
      <c r="D4613" s="4">
        <v>2.88136005401611</v>
      </c>
      <c r="E4613" s="4" t="s">
        <v>39</v>
      </c>
      <c r="F4613" s="4" t="s">
        <v>39</v>
      </c>
      <c r="G4613" s="4" t="s">
        <v>39</v>
      </c>
      <c r="H4613" s="4">
        <v>17.1483001708984</v>
      </c>
      <c r="I4613" s="4">
        <v>16.7609004974365</v>
      </c>
      <c r="J4613" s="4" t="str">
        <f t="shared" si="2"/>
        <v>#VALUE!</v>
      </c>
      <c r="K4613" s="5" t="str">
        <f t="shared" si="3"/>
        <v>#VALUE!</v>
      </c>
      <c r="L4613" s="5" t="str">
        <f t="shared" si="4"/>
        <v>#VALUE!</v>
      </c>
      <c r="M4613" s="5" t="str">
        <f t="shared" si="5"/>
        <v>#VALUE!</v>
      </c>
      <c r="N4613" s="4" t="b">
        <v>0</v>
      </c>
      <c r="O4613" s="4" t="b">
        <v>1</v>
      </c>
      <c r="P4613" s="4" t="b">
        <v>1</v>
      </c>
      <c r="Q4613" s="4" t="b">
        <v>1</v>
      </c>
      <c r="R4613" s="4" t="s">
        <v>39</v>
      </c>
      <c r="S4613" s="4" t="s">
        <v>39</v>
      </c>
      <c r="T4613" s="4" t="s">
        <v>39</v>
      </c>
    </row>
    <row r="4614" ht="12.75" customHeight="1">
      <c r="A4614" s="8" t="str">
        <f t="shared" si="1"/>
        <v>Germany1896</v>
      </c>
      <c r="B4614" s="4" t="s">
        <v>92</v>
      </c>
      <c r="C4614" s="4">
        <v>1896.0</v>
      </c>
      <c r="D4614" s="4">
        <v>3.50876998901367</v>
      </c>
      <c r="E4614" s="4" t="s">
        <v>39</v>
      </c>
      <c r="F4614" s="4" t="s">
        <v>39</v>
      </c>
      <c r="G4614" s="4" t="s">
        <v>39</v>
      </c>
      <c r="H4614" s="4">
        <v>17.4195003509521</v>
      </c>
      <c r="I4614" s="4">
        <v>16.7931995391846</v>
      </c>
      <c r="J4614" s="4" t="str">
        <f t="shared" si="2"/>
        <v>#VALUE!</v>
      </c>
      <c r="K4614" s="5" t="str">
        <f t="shared" si="3"/>
        <v>#VALUE!</v>
      </c>
      <c r="L4614" s="5" t="str">
        <f t="shared" si="4"/>
        <v>#VALUE!</v>
      </c>
      <c r="M4614" s="5" t="str">
        <f t="shared" si="5"/>
        <v>#VALUE!</v>
      </c>
      <c r="N4614" s="4" t="b">
        <v>0</v>
      </c>
      <c r="O4614" s="4" t="b">
        <v>1</v>
      </c>
      <c r="P4614" s="4" t="b">
        <v>1</v>
      </c>
      <c r="Q4614" s="4" t="b">
        <v>0</v>
      </c>
      <c r="R4614" s="4" t="s">
        <v>39</v>
      </c>
      <c r="S4614" s="4" t="s">
        <v>39</v>
      </c>
      <c r="T4614" s="4" t="s">
        <v>39</v>
      </c>
    </row>
    <row r="4615" ht="12.75" customHeight="1">
      <c r="A4615" s="8" t="str">
        <f t="shared" si="1"/>
        <v>Germany1895</v>
      </c>
      <c r="B4615" s="4" t="s">
        <v>92</v>
      </c>
      <c r="C4615" s="4">
        <v>1895.0</v>
      </c>
      <c r="D4615" s="4">
        <v>4.77940988540649</v>
      </c>
      <c r="E4615" s="4" t="s">
        <v>39</v>
      </c>
      <c r="F4615" s="4" t="s">
        <v>39</v>
      </c>
      <c r="G4615" s="4" t="s">
        <v>39</v>
      </c>
      <c r="H4615" s="4">
        <v>16.7861003875732</v>
      </c>
      <c r="I4615" s="4">
        <v>16.3204002380371</v>
      </c>
      <c r="J4615" s="4" t="str">
        <f t="shared" si="2"/>
        <v>#VALUE!</v>
      </c>
      <c r="K4615" s="5" t="str">
        <f t="shared" si="3"/>
        <v>#VALUE!</v>
      </c>
      <c r="L4615" s="5" t="str">
        <f t="shared" si="4"/>
        <v>#VALUE!</v>
      </c>
      <c r="M4615" s="5" t="str">
        <f t="shared" si="5"/>
        <v>#VALUE!</v>
      </c>
      <c r="N4615" s="4" t="b">
        <v>0</v>
      </c>
      <c r="O4615" s="4" t="b">
        <v>0</v>
      </c>
      <c r="P4615" s="4" t="b">
        <v>1</v>
      </c>
      <c r="Q4615" s="4" t="b">
        <v>0</v>
      </c>
      <c r="R4615" s="4" t="s">
        <v>39</v>
      </c>
      <c r="S4615" s="4" t="s">
        <v>39</v>
      </c>
      <c r="T4615" s="4" t="s">
        <v>39</v>
      </c>
    </row>
    <row r="4616" ht="12.75" customHeight="1">
      <c r="A4616" s="8" t="str">
        <f t="shared" si="1"/>
        <v>Germany1894</v>
      </c>
      <c r="B4616" s="4" t="s">
        <v>92</v>
      </c>
      <c r="C4616" s="4">
        <v>1894.0</v>
      </c>
      <c r="D4616" s="4">
        <v>2.44821000099182</v>
      </c>
      <c r="E4616" s="4" t="s">
        <v>39</v>
      </c>
      <c r="F4616" s="4" t="s">
        <v>39</v>
      </c>
      <c r="G4616" s="4" t="s">
        <v>39</v>
      </c>
      <c r="H4616" s="4">
        <v>17.4972991943359</v>
      </c>
      <c r="I4616" s="4">
        <v>17.0571002960205</v>
      </c>
      <c r="J4616" s="4" t="str">
        <f t="shared" si="2"/>
        <v>#VALUE!</v>
      </c>
      <c r="K4616" s="5" t="str">
        <f t="shared" si="3"/>
        <v>#VALUE!</v>
      </c>
      <c r="L4616" s="5" t="str">
        <f t="shared" si="4"/>
        <v>#VALUE!</v>
      </c>
      <c r="M4616" s="5" t="str">
        <f t="shared" si="5"/>
        <v>#VALUE!</v>
      </c>
      <c r="N4616" s="4" t="b">
        <v>0</v>
      </c>
      <c r="O4616" s="4" t="b">
        <v>1</v>
      </c>
      <c r="P4616" s="4" t="b">
        <v>1</v>
      </c>
      <c r="Q4616" s="4" t="b">
        <v>0</v>
      </c>
      <c r="R4616" s="4" t="s">
        <v>39</v>
      </c>
      <c r="S4616" s="4" t="s">
        <v>39</v>
      </c>
      <c r="T4616" s="4" t="s">
        <v>39</v>
      </c>
    </row>
    <row r="4617" ht="12.75" customHeight="1">
      <c r="A4617" s="8" t="str">
        <f t="shared" si="1"/>
        <v>Germany1893</v>
      </c>
      <c r="B4617" s="4" t="s">
        <v>92</v>
      </c>
      <c r="C4617" s="4">
        <v>1893.0</v>
      </c>
      <c r="D4617" s="4">
        <v>4.94071006774902</v>
      </c>
      <c r="E4617" s="4" t="s">
        <v>39</v>
      </c>
      <c r="F4617" s="4" t="s">
        <v>39</v>
      </c>
      <c r="G4617" s="4" t="s">
        <v>39</v>
      </c>
      <c r="H4617" s="4">
        <v>16.5956993103027</v>
      </c>
      <c r="I4617" s="4">
        <v>16.1784000396729</v>
      </c>
      <c r="J4617" s="4" t="str">
        <f t="shared" si="2"/>
        <v>#VALUE!</v>
      </c>
      <c r="K4617" s="5" t="str">
        <f t="shared" si="3"/>
        <v>#VALUE!</v>
      </c>
      <c r="L4617" s="5" t="str">
        <f t="shared" si="4"/>
        <v>#VALUE!</v>
      </c>
      <c r="M4617" s="5" t="str">
        <f t="shared" si="5"/>
        <v>#VALUE!</v>
      </c>
      <c r="N4617" s="4" t="b">
        <v>0</v>
      </c>
      <c r="O4617" s="4" t="b">
        <v>1</v>
      </c>
      <c r="P4617" s="4" t="b">
        <v>1</v>
      </c>
      <c r="Q4617" s="4" t="b">
        <v>0</v>
      </c>
      <c r="R4617" s="4" t="s">
        <v>39</v>
      </c>
      <c r="S4617" s="4" t="s">
        <v>39</v>
      </c>
      <c r="T4617" s="4" t="s">
        <v>39</v>
      </c>
    </row>
    <row r="4618" ht="12.75" customHeight="1">
      <c r="A4618" s="8" t="str">
        <f t="shared" si="1"/>
        <v>Germany1892</v>
      </c>
      <c r="B4618" s="4" t="s">
        <v>92</v>
      </c>
      <c r="C4618" s="4">
        <v>1892.0</v>
      </c>
      <c r="D4618" s="4">
        <v>4.11523008346558</v>
      </c>
      <c r="E4618" s="4" t="s">
        <v>39</v>
      </c>
      <c r="F4618" s="4" t="s">
        <v>39</v>
      </c>
      <c r="G4618" s="4" t="s">
        <v>39</v>
      </c>
      <c r="H4618" s="4">
        <v>16.5997009277344</v>
      </c>
      <c r="I4618" s="4">
        <v>16.836799621582</v>
      </c>
      <c r="J4618" s="4" t="str">
        <f t="shared" si="2"/>
        <v>#VALUE!</v>
      </c>
      <c r="K4618" s="5" t="str">
        <f t="shared" si="3"/>
        <v>#VALUE!</v>
      </c>
      <c r="L4618" s="5" t="str">
        <f t="shared" si="4"/>
        <v>#VALUE!</v>
      </c>
      <c r="M4618" s="5" t="str">
        <f t="shared" si="5"/>
        <v>#VALUE!</v>
      </c>
      <c r="N4618" s="4" t="b">
        <v>0</v>
      </c>
      <c r="O4618" s="4" t="b">
        <v>0</v>
      </c>
      <c r="P4618" s="4" t="b">
        <v>1</v>
      </c>
      <c r="Q4618" s="4" t="b">
        <v>1</v>
      </c>
      <c r="R4618" s="4" t="s">
        <v>39</v>
      </c>
      <c r="S4618" s="4" t="s">
        <v>39</v>
      </c>
      <c r="T4618" s="4" t="s">
        <v>39</v>
      </c>
    </row>
    <row r="4619" ht="12.75" customHeight="1">
      <c r="A4619" s="8" t="str">
        <f t="shared" si="1"/>
        <v>Germany1891</v>
      </c>
      <c r="B4619" s="4" t="s">
        <v>92</v>
      </c>
      <c r="C4619" s="4">
        <v>1891.0</v>
      </c>
      <c r="D4619" s="4">
        <v>-0.205338999629021</v>
      </c>
      <c r="E4619" s="4" t="s">
        <v>39</v>
      </c>
      <c r="F4619" s="4" t="s">
        <v>39</v>
      </c>
      <c r="G4619" s="4" t="s">
        <v>39</v>
      </c>
      <c r="H4619" s="4">
        <v>18.0464000701904</v>
      </c>
      <c r="I4619" s="4">
        <v>16.8691005706787</v>
      </c>
      <c r="J4619" s="4" t="str">
        <f t="shared" si="2"/>
        <v>#VALUE!</v>
      </c>
      <c r="K4619" s="5" t="str">
        <f t="shared" si="3"/>
        <v>#VALUE!</v>
      </c>
      <c r="L4619" s="5" t="str">
        <f t="shared" si="4"/>
        <v>#VALUE!</v>
      </c>
      <c r="M4619" s="5" t="str">
        <f t="shared" si="5"/>
        <v>#VALUE!</v>
      </c>
      <c r="N4619" s="4" t="b">
        <v>1</v>
      </c>
      <c r="O4619" s="4" t="b">
        <v>1</v>
      </c>
      <c r="P4619" s="4" t="b">
        <v>0</v>
      </c>
      <c r="Q4619" s="4" t="b">
        <v>1</v>
      </c>
      <c r="R4619" s="4" t="s">
        <v>39</v>
      </c>
      <c r="S4619" s="4" t="s">
        <v>39</v>
      </c>
      <c r="T4619" s="4" t="s">
        <v>39</v>
      </c>
    </row>
    <row r="4620" ht="12.75" customHeight="1">
      <c r="A4620" s="8" t="str">
        <f t="shared" si="1"/>
        <v>Germany1890</v>
      </c>
      <c r="B4620" s="4" t="s">
        <v>92</v>
      </c>
      <c r="C4620" s="4">
        <v>1890.0</v>
      </c>
      <c r="D4620" s="4">
        <v>3.17796993255615</v>
      </c>
      <c r="E4620" s="4" t="s">
        <v>39</v>
      </c>
      <c r="F4620" s="4" t="s">
        <v>39</v>
      </c>
      <c r="G4620" s="4" t="s">
        <v>39</v>
      </c>
      <c r="H4620" s="4">
        <v>16.4393997192383</v>
      </c>
      <c r="I4620" s="4">
        <v>16.316499710083</v>
      </c>
      <c r="J4620" s="4" t="str">
        <f t="shared" si="2"/>
        <v>#VALUE!</v>
      </c>
      <c r="K4620" s="5" t="str">
        <f t="shared" si="3"/>
        <v>#VALUE!</v>
      </c>
      <c r="L4620" s="5" t="str">
        <f t="shared" si="4"/>
        <v>#VALUE!</v>
      </c>
      <c r="M4620" s="5" t="str">
        <f t="shared" si="5"/>
        <v>#VALUE!</v>
      </c>
      <c r="N4620" s="4" t="b">
        <v>1</v>
      </c>
      <c r="O4620" s="4" t="b">
        <v>1</v>
      </c>
      <c r="P4620" s="4" t="b">
        <v>1</v>
      </c>
      <c r="Q4620" s="4" t="b">
        <v>0</v>
      </c>
      <c r="R4620" s="4" t="s">
        <v>39</v>
      </c>
      <c r="S4620" s="4" t="s">
        <v>39</v>
      </c>
      <c r="T4620" s="4" t="s">
        <v>39</v>
      </c>
    </row>
    <row r="4621" ht="12.75" customHeight="1">
      <c r="A4621" s="8" t="str">
        <f t="shared" si="1"/>
        <v>Germany1889</v>
      </c>
      <c r="B4621" s="4" t="s">
        <v>92</v>
      </c>
      <c r="C4621" s="4">
        <v>1889.0</v>
      </c>
      <c r="D4621" s="4">
        <v>2.83224010467529</v>
      </c>
      <c r="E4621" s="4" t="s">
        <v>39</v>
      </c>
      <c r="F4621" s="4" t="s">
        <v>39</v>
      </c>
      <c r="G4621" s="4" t="s">
        <v>39</v>
      </c>
      <c r="H4621" s="4">
        <v>16.4381999969482</v>
      </c>
      <c r="I4621" s="4">
        <v>15.2776002883911</v>
      </c>
      <c r="J4621" s="4" t="str">
        <f t="shared" si="2"/>
        <v>#VALUE!</v>
      </c>
      <c r="K4621" s="5" t="str">
        <f t="shared" si="3"/>
        <v>#VALUE!</v>
      </c>
      <c r="L4621" s="5" t="str">
        <f t="shared" si="4"/>
        <v>#VALUE!</v>
      </c>
      <c r="M4621" s="5" t="str">
        <f t="shared" si="5"/>
        <v>#VALUE!</v>
      </c>
      <c r="N4621" s="4" t="b">
        <v>0</v>
      </c>
      <c r="O4621" s="4" t="b">
        <v>0</v>
      </c>
      <c r="P4621" s="4" t="b">
        <v>1</v>
      </c>
      <c r="Q4621" s="4" t="b">
        <v>1</v>
      </c>
      <c r="R4621" s="4" t="s">
        <v>39</v>
      </c>
      <c r="S4621" s="4" t="s">
        <v>39</v>
      </c>
      <c r="T4621" s="4" t="s">
        <v>39</v>
      </c>
    </row>
    <row r="4622" ht="12.75" customHeight="1">
      <c r="A4622" s="8" t="str">
        <f t="shared" si="1"/>
        <v>Germany1888</v>
      </c>
      <c r="B4622" s="4" t="s">
        <v>92</v>
      </c>
      <c r="C4622" s="4">
        <v>1888.0</v>
      </c>
      <c r="D4622" s="4">
        <v>4.08163022994995</v>
      </c>
      <c r="E4622" s="4" t="s">
        <v>39</v>
      </c>
      <c r="F4622" s="4" t="s">
        <v>39</v>
      </c>
      <c r="G4622" s="4" t="s">
        <v>39</v>
      </c>
      <c r="H4622" s="4">
        <v>15.8155002593994</v>
      </c>
      <c r="I4622" s="4">
        <v>15.1950998306274</v>
      </c>
      <c r="J4622" s="4" t="str">
        <f t="shared" si="2"/>
        <v>#VALUE!</v>
      </c>
      <c r="K4622" s="5" t="str">
        <f t="shared" si="3"/>
        <v>#VALUE!</v>
      </c>
      <c r="L4622" s="5" t="str">
        <f t="shared" si="4"/>
        <v>#VALUE!</v>
      </c>
      <c r="M4622" s="5" t="str">
        <f t="shared" si="5"/>
        <v>#VALUE!</v>
      </c>
      <c r="N4622" s="4" t="b">
        <v>0</v>
      </c>
      <c r="O4622" s="4" t="b">
        <v>0</v>
      </c>
      <c r="P4622" s="4" t="b">
        <v>1</v>
      </c>
      <c r="Q4622" s="4" t="b">
        <v>1</v>
      </c>
      <c r="R4622" s="4" t="s">
        <v>39</v>
      </c>
      <c r="S4622" s="4" t="s">
        <v>39</v>
      </c>
      <c r="T4622" s="4" t="s">
        <v>39</v>
      </c>
    </row>
    <row r="4623" ht="12.75" customHeight="1">
      <c r="A4623" s="8" t="str">
        <f t="shared" si="1"/>
        <v>Germany1887</v>
      </c>
      <c r="B4623" s="4" t="s">
        <v>92</v>
      </c>
      <c r="C4623" s="4">
        <v>1887.0</v>
      </c>
      <c r="D4623" s="4">
        <v>4.00942993164063</v>
      </c>
      <c r="E4623" s="4" t="s">
        <v>39</v>
      </c>
      <c r="F4623" s="4" t="s">
        <v>39</v>
      </c>
      <c r="G4623" s="4" t="s">
        <v>39</v>
      </c>
      <c r="H4623" s="4">
        <v>15.8138999938965</v>
      </c>
      <c r="I4623" s="4">
        <v>14.9299001693726</v>
      </c>
      <c r="J4623" s="4" t="str">
        <f t="shared" si="2"/>
        <v>#VALUE!</v>
      </c>
      <c r="K4623" s="5" t="str">
        <f t="shared" si="3"/>
        <v>#VALUE!</v>
      </c>
      <c r="L4623" s="5" t="str">
        <f t="shared" si="4"/>
        <v>#VALUE!</v>
      </c>
      <c r="M4623" s="5" t="str">
        <f t="shared" si="5"/>
        <v>#VALUE!</v>
      </c>
      <c r="N4623" s="4" t="b">
        <v>0</v>
      </c>
      <c r="O4623" s="4" t="b">
        <v>0</v>
      </c>
      <c r="P4623" s="4" t="b">
        <v>1</v>
      </c>
      <c r="Q4623" s="4" t="b">
        <v>1</v>
      </c>
      <c r="R4623" s="4" t="s">
        <v>39</v>
      </c>
      <c r="S4623" s="4" t="s">
        <v>39</v>
      </c>
      <c r="T4623" s="4" t="s">
        <v>39</v>
      </c>
    </row>
    <row r="4624" ht="12.75" customHeight="1">
      <c r="A4624" s="8" t="str">
        <f t="shared" si="1"/>
        <v>Germany1886</v>
      </c>
      <c r="B4624" s="4" t="s">
        <v>92</v>
      </c>
      <c r="C4624" s="4">
        <v>1886.0</v>
      </c>
      <c r="D4624" s="4">
        <v>0.712589025497437</v>
      </c>
      <c r="E4624" s="4" t="s">
        <v>39</v>
      </c>
      <c r="F4624" s="4" t="s">
        <v>39</v>
      </c>
      <c r="G4624" s="4" t="s">
        <v>39</v>
      </c>
      <c r="H4624" s="4">
        <v>13.8663997650146</v>
      </c>
      <c r="I4624" s="4">
        <v>13.6378002166748</v>
      </c>
      <c r="J4624" s="4" t="str">
        <f t="shared" si="2"/>
        <v>#VALUE!</v>
      </c>
      <c r="K4624" s="5" t="str">
        <f t="shared" si="3"/>
        <v>#VALUE!</v>
      </c>
      <c r="L4624" s="5" t="str">
        <f t="shared" si="4"/>
        <v>#VALUE!</v>
      </c>
      <c r="M4624" s="5" t="str">
        <f t="shared" si="5"/>
        <v>#VALUE!</v>
      </c>
      <c r="N4624" s="4" t="b">
        <v>0</v>
      </c>
      <c r="O4624" s="4" t="b">
        <v>1</v>
      </c>
      <c r="P4624" s="4" t="b">
        <v>0</v>
      </c>
      <c r="Q4624" s="4" t="b">
        <v>1</v>
      </c>
      <c r="R4624" s="4" t="s">
        <v>39</v>
      </c>
      <c r="S4624" s="4" t="s">
        <v>39</v>
      </c>
      <c r="T4624" s="4" t="s">
        <v>39</v>
      </c>
    </row>
    <row r="4625" ht="12.75" customHeight="1">
      <c r="A4625" s="8" t="str">
        <f t="shared" si="1"/>
        <v>Germany1885</v>
      </c>
      <c r="B4625" s="4" t="s">
        <v>92</v>
      </c>
      <c r="C4625" s="4">
        <v>1885.0</v>
      </c>
      <c r="D4625" s="4">
        <v>2.43308997154236</v>
      </c>
      <c r="E4625" s="4" t="s">
        <v>39</v>
      </c>
      <c r="F4625" s="4" t="s">
        <v>39</v>
      </c>
      <c r="G4625" s="4" t="s">
        <v>39</v>
      </c>
      <c r="H4625" s="4">
        <v>13.3618001937866</v>
      </c>
      <c r="I4625" s="4">
        <v>13.1513004302979</v>
      </c>
      <c r="J4625" s="4" t="str">
        <f t="shared" si="2"/>
        <v>#VALUE!</v>
      </c>
      <c r="K4625" s="5" t="str">
        <f t="shared" si="3"/>
        <v>#VALUE!</v>
      </c>
      <c r="L4625" s="5" t="str">
        <f t="shared" si="4"/>
        <v>#VALUE!</v>
      </c>
      <c r="M4625" s="5" t="str">
        <f t="shared" si="5"/>
        <v>#VALUE!</v>
      </c>
      <c r="N4625" s="4" t="b">
        <v>0</v>
      </c>
      <c r="O4625" s="4" t="b">
        <v>1</v>
      </c>
      <c r="P4625" s="4" t="b">
        <v>1</v>
      </c>
      <c r="Q4625" s="4" t="b">
        <v>0</v>
      </c>
      <c r="R4625" s="4" t="s">
        <v>39</v>
      </c>
      <c r="S4625" s="4" t="s">
        <v>39</v>
      </c>
      <c r="T4625" s="4" t="s">
        <v>39</v>
      </c>
    </row>
    <row r="4626" ht="12.75" customHeight="1">
      <c r="A4626" s="8" t="str">
        <f t="shared" si="1"/>
        <v>Germany1884</v>
      </c>
      <c r="B4626" s="4" t="s">
        <v>92</v>
      </c>
      <c r="C4626" s="4">
        <v>1884.0</v>
      </c>
      <c r="D4626" s="4">
        <v>2.4937698841095</v>
      </c>
      <c r="E4626" s="4" t="s">
        <v>39</v>
      </c>
      <c r="F4626" s="4" t="s">
        <v>39</v>
      </c>
      <c r="G4626" s="4" t="s">
        <v>39</v>
      </c>
      <c r="H4626" s="4">
        <v>12.87619972229</v>
      </c>
      <c r="I4626" s="4">
        <v>12.6429004669189</v>
      </c>
      <c r="J4626" s="4" t="str">
        <f t="shared" si="2"/>
        <v>#VALUE!</v>
      </c>
      <c r="K4626" s="5" t="str">
        <f t="shared" si="3"/>
        <v>#VALUE!</v>
      </c>
      <c r="L4626" s="5" t="str">
        <f t="shared" si="4"/>
        <v>#VALUE!</v>
      </c>
      <c r="M4626" s="5" t="str">
        <f t="shared" si="5"/>
        <v>#VALUE!</v>
      </c>
      <c r="N4626" s="4" t="b">
        <v>0</v>
      </c>
      <c r="O4626" s="4" t="b">
        <v>0</v>
      </c>
      <c r="P4626" s="4" t="b">
        <v>1</v>
      </c>
      <c r="Q4626" s="4" t="b">
        <v>1</v>
      </c>
      <c r="R4626" s="4" t="s">
        <v>39</v>
      </c>
      <c r="S4626" s="4" t="s">
        <v>39</v>
      </c>
      <c r="T4626" s="4" t="s">
        <v>39</v>
      </c>
    </row>
    <row r="4627" ht="12.75" customHeight="1">
      <c r="A4627" s="8" t="str">
        <f t="shared" si="1"/>
        <v>Germany1883</v>
      </c>
      <c r="B4627" s="4" t="s">
        <v>92</v>
      </c>
      <c r="C4627" s="4">
        <v>1883.0</v>
      </c>
      <c r="D4627" s="4">
        <v>5.52631998062134</v>
      </c>
      <c r="E4627" s="4" t="s">
        <v>39</v>
      </c>
      <c r="F4627" s="4" t="s">
        <v>39</v>
      </c>
      <c r="G4627" s="4" t="s">
        <v>39</v>
      </c>
      <c r="H4627" s="4">
        <v>13.0178003311157</v>
      </c>
      <c r="I4627" s="4">
        <v>12.4728002548218</v>
      </c>
      <c r="J4627" s="4" t="str">
        <f t="shared" si="2"/>
        <v>#VALUE!</v>
      </c>
      <c r="K4627" s="5" t="str">
        <f t="shared" si="3"/>
        <v>#VALUE!</v>
      </c>
      <c r="L4627" s="5" t="str">
        <f t="shared" si="4"/>
        <v>#VALUE!</v>
      </c>
      <c r="M4627" s="5" t="str">
        <f t="shared" si="5"/>
        <v>#VALUE!</v>
      </c>
      <c r="N4627" s="4" t="b">
        <v>0</v>
      </c>
      <c r="O4627" s="4" t="b">
        <v>0</v>
      </c>
      <c r="P4627" s="4" t="b">
        <v>1</v>
      </c>
      <c r="Q4627" s="4" t="b">
        <v>1</v>
      </c>
      <c r="R4627" s="4" t="s">
        <v>39</v>
      </c>
      <c r="S4627" s="4" t="s">
        <v>39</v>
      </c>
      <c r="T4627" s="4" t="s">
        <v>39</v>
      </c>
    </row>
    <row r="4628" ht="12.75" customHeight="1">
      <c r="A4628" s="8" t="str">
        <f t="shared" si="1"/>
        <v>Germany1882</v>
      </c>
      <c r="B4628" s="4" t="s">
        <v>92</v>
      </c>
      <c r="C4628" s="4">
        <v>1882.0</v>
      </c>
      <c r="D4628" s="4">
        <v>1.6042799949646</v>
      </c>
      <c r="E4628" s="4" t="s">
        <v>39</v>
      </c>
      <c r="F4628" s="4" t="s">
        <v>39</v>
      </c>
      <c r="G4628" s="4" t="s">
        <v>39</v>
      </c>
      <c r="H4628" s="4">
        <v>12.8278999328613</v>
      </c>
      <c r="I4628" s="4">
        <v>12.4153003692627</v>
      </c>
      <c r="J4628" s="4" t="str">
        <f t="shared" si="2"/>
        <v>#VALUE!</v>
      </c>
      <c r="K4628" s="5" t="str">
        <f t="shared" si="3"/>
        <v>#VALUE!</v>
      </c>
      <c r="L4628" s="5" t="str">
        <f t="shared" si="4"/>
        <v>#VALUE!</v>
      </c>
      <c r="M4628" s="5" t="str">
        <f t="shared" si="5"/>
        <v>#VALUE!</v>
      </c>
      <c r="N4628" s="4" t="b">
        <v>0</v>
      </c>
      <c r="O4628" s="4" t="b">
        <v>1</v>
      </c>
      <c r="P4628" s="4" t="b">
        <v>0</v>
      </c>
      <c r="Q4628" s="4" t="b">
        <v>1</v>
      </c>
      <c r="R4628" s="4" t="s">
        <v>39</v>
      </c>
      <c r="S4628" s="4" t="s">
        <v>39</v>
      </c>
      <c r="T4628" s="4" t="s">
        <v>39</v>
      </c>
    </row>
    <row r="4629" ht="12.75" customHeight="1">
      <c r="A4629" s="8" t="str">
        <f t="shared" si="1"/>
        <v>Germany1881</v>
      </c>
      <c r="B4629" s="4" t="s">
        <v>92</v>
      </c>
      <c r="C4629" s="4">
        <v>1881.0</v>
      </c>
      <c r="D4629" s="4">
        <v>2.46574997901917</v>
      </c>
      <c r="E4629" s="4" t="s">
        <v>39</v>
      </c>
      <c r="F4629" s="4" t="s">
        <v>39</v>
      </c>
      <c r="G4629" s="4" t="s">
        <v>39</v>
      </c>
      <c r="H4629" s="4">
        <v>11.2843999862671</v>
      </c>
      <c r="I4629" s="4">
        <v>11.1667003631592</v>
      </c>
      <c r="J4629" s="4" t="str">
        <f t="shared" si="2"/>
        <v>#VALUE!</v>
      </c>
      <c r="K4629" s="5" t="str">
        <f t="shared" si="3"/>
        <v>#VALUE!</v>
      </c>
      <c r="L4629" s="5" t="str">
        <f t="shared" si="4"/>
        <v>#VALUE!</v>
      </c>
      <c r="M4629" s="5" t="str">
        <f t="shared" si="5"/>
        <v>#VALUE!</v>
      </c>
      <c r="N4629" s="4" t="b">
        <v>0</v>
      </c>
      <c r="O4629" s="4" t="b">
        <v>1</v>
      </c>
      <c r="P4629" s="4" t="b">
        <v>0</v>
      </c>
      <c r="Q4629" s="4" t="b">
        <v>0</v>
      </c>
      <c r="R4629" s="4" t="s">
        <v>39</v>
      </c>
      <c r="S4629" s="4" t="s">
        <v>39</v>
      </c>
      <c r="T4629" s="4" t="s">
        <v>39</v>
      </c>
    </row>
    <row r="4630" ht="12.75" customHeight="1">
      <c r="A4630" s="8" t="str">
        <f t="shared" si="1"/>
        <v>Germany1880</v>
      </c>
      <c r="B4630" s="4" t="s">
        <v>92</v>
      </c>
      <c r="C4630" s="4">
        <v>1880.0</v>
      </c>
      <c r="D4630" s="4">
        <v>-0.815217018127441</v>
      </c>
      <c r="E4630" s="4" t="s">
        <v>39</v>
      </c>
      <c r="F4630" s="4" t="s">
        <v>39</v>
      </c>
      <c r="G4630" s="4" t="s">
        <v>39</v>
      </c>
      <c r="H4630" s="4">
        <v>10.1780004501343</v>
      </c>
      <c r="I4630" s="4">
        <v>10.3128004074097</v>
      </c>
      <c r="J4630" s="4" t="str">
        <f t="shared" si="2"/>
        <v>#VALUE!</v>
      </c>
      <c r="K4630" s="5" t="str">
        <f t="shared" si="3"/>
        <v>#VALUE!</v>
      </c>
      <c r="L4630" s="5" t="str">
        <f t="shared" si="4"/>
        <v>#VALUE!</v>
      </c>
      <c r="M4630" s="5" t="str">
        <f t="shared" si="5"/>
        <v>#VALUE!</v>
      </c>
      <c r="N4630" s="4" t="b">
        <v>1</v>
      </c>
      <c r="O4630" s="4" t="b">
        <v>1</v>
      </c>
      <c r="P4630" s="4" t="b">
        <v>0</v>
      </c>
      <c r="Q4630" s="4" t="b">
        <v>0</v>
      </c>
      <c r="R4630" s="4" t="s">
        <v>39</v>
      </c>
      <c r="S4630" s="4" t="s">
        <v>39</v>
      </c>
      <c r="T4630" s="4" t="s">
        <v>39</v>
      </c>
    </row>
    <row r="4631" ht="12.75" customHeight="1">
      <c r="A4631" s="8" t="str">
        <f t="shared" si="1"/>
        <v>Germany1879</v>
      </c>
      <c r="B4631" s="4" t="s">
        <v>92</v>
      </c>
      <c r="C4631" s="4">
        <v>1879.0</v>
      </c>
      <c r="D4631" s="4">
        <v>-2.38726997375488</v>
      </c>
      <c r="E4631" s="4" t="s">
        <v>39</v>
      </c>
      <c r="F4631" s="4" t="s">
        <v>39</v>
      </c>
      <c r="G4631" s="4" t="s">
        <v>39</v>
      </c>
      <c r="H4631" s="4" t="s">
        <v>39</v>
      </c>
      <c r="I4631" s="4" t="s">
        <v>39</v>
      </c>
      <c r="J4631" s="4" t="str">
        <f t="shared" si="2"/>
        <v>#VALUE!</v>
      </c>
      <c r="K4631" s="5" t="str">
        <f t="shared" si="3"/>
        <v>#VALUE!</v>
      </c>
      <c r="L4631" s="5" t="str">
        <f t="shared" si="4"/>
        <v>#VALUE!</v>
      </c>
      <c r="M4631" s="5" t="str">
        <f t="shared" si="5"/>
        <v>#VALUE!</v>
      </c>
      <c r="N4631" s="4" t="b">
        <v>1</v>
      </c>
      <c r="O4631" s="4" t="b">
        <v>1</v>
      </c>
      <c r="P4631" s="4" t="b">
        <v>0</v>
      </c>
      <c r="Q4631" s="4" t="b">
        <v>0</v>
      </c>
      <c r="R4631" s="4" t="s">
        <v>39</v>
      </c>
      <c r="S4631" s="4" t="s">
        <v>39</v>
      </c>
      <c r="T4631" s="4" t="s">
        <v>39</v>
      </c>
    </row>
    <row r="4632" ht="12.75" customHeight="1">
      <c r="A4632" s="8" t="str">
        <f t="shared" si="1"/>
        <v>Germany1878</v>
      </c>
      <c r="B4632" s="4" t="s">
        <v>92</v>
      </c>
      <c r="C4632" s="4">
        <v>1878.0</v>
      </c>
      <c r="D4632" s="4">
        <v>4.72221994400024</v>
      </c>
      <c r="E4632" s="4" t="s">
        <v>39</v>
      </c>
      <c r="F4632" s="4" t="s">
        <v>39</v>
      </c>
      <c r="G4632" s="4" t="s">
        <v>39</v>
      </c>
      <c r="H4632" s="4" t="s">
        <v>39</v>
      </c>
      <c r="I4632" s="4" t="s">
        <v>39</v>
      </c>
      <c r="J4632" s="4" t="str">
        <f t="shared" si="2"/>
        <v>#VALUE!</v>
      </c>
      <c r="K4632" s="5" t="str">
        <f t="shared" si="3"/>
        <v>#VALUE!</v>
      </c>
      <c r="L4632" s="5" t="str">
        <f t="shared" si="4"/>
        <v>#VALUE!</v>
      </c>
      <c r="M4632" s="5" t="str">
        <f t="shared" si="5"/>
        <v>#VALUE!</v>
      </c>
      <c r="N4632" s="4" t="b">
        <v>1</v>
      </c>
      <c r="O4632" s="4" t="b">
        <v>1</v>
      </c>
      <c r="P4632" s="4" t="b">
        <v>0</v>
      </c>
      <c r="Q4632" s="4" t="b">
        <v>0</v>
      </c>
      <c r="R4632" s="4" t="s">
        <v>39</v>
      </c>
      <c r="S4632" s="4" t="s">
        <v>39</v>
      </c>
      <c r="T4632" s="4" t="s">
        <v>39</v>
      </c>
    </row>
    <row r="4633" ht="12.75" customHeight="1">
      <c r="A4633" s="8" t="str">
        <f t="shared" si="1"/>
        <v>Germany1877</v>
      </c>
      <c r="B4633" s="4" t="s">
        <v>92</v>
      </c>
      <c r="C4633" s="4">
        <v>1877.0</v>
      </c>
      <c r="D4633" s="4">
        <v>-0.552486002445221</v>
      </c>
      <c r="E4633" s="4" t="s">
        <v>39</v>
      </c>
      <c r="F4633" s="4" t="s">
        <v>39</v>
      </c>
      <c r="G4633" s="4" t="s">
        <v>39</v>
      </c>
      <c r="H4633" s="4" t="s">
        <v>39</v>
      </c>
      <c r="I4633" s="4" t="s">
        <v>39</v>
      </c>
      <c r="J4633" s="4" t="str">
        <f t="shared" si="2"/>
        <v>#VALUE!</v>
      </c>
      <c r="K4633" s="5" t="str">
        <f t="shared" si="3"/>
        <v>#VALUE!</v>
      </c>
      <c r="L4633" s="5" t="str">
        <f t="shared" si="4"/>
        <v>#VALUE!</v>
      </c>
      <c r="M4633" s="5" t="str">
        <f t="shared" si="5"/>
        <v>#VALUE!</v>
      </c>
      <c r="N4633" s="4" t="b">
        <v>1</v>
      </c>
      <c r="O4633" s="4" t="b">
        <v>1</v>
      </c>
      <c r="P4633" s="4" t="b">
        <v>0</v>
      </c>
      <c r="Q4633" s="4" t="b">
        <v>0</v>
      </c>
      <c r="R4633" s="4" t="s">
        <v>39</v>
      </c>
      <c r="S4633" s="4" t="s">
        <v>39</v>
      </c>
      <c r="T4633" s="4" t="s">
        <v>39</v>
      </c>
    </row>
    <row r="4634" ht="12.75" customHeight="1">
      <c r="A4634" s="8" t="str">
        <f t="shared" si="1"/>
        <v>Germany1876</v>
      </c>
      <c r="B4634" s="4" t="s">
        <v>92</v>
      </c>
      <c r="C4634" s="4">
        <v>1876.0</v>
      </c>
      <c r="D4634" s="4">
        <v>-0.549450993537903</v>
      </c>
      <c r="E4634" s="4" t="s">
        <v>39</v>
      </c>
      <c r="F4634" s="4" t="s">
        <v>39</v>
      </c>
      <c r="G4634" s="4" t="s">
        <v>39</v>
      </c>
      <c r="H4634" s="4" t="s">
        <v>39</v>
      </c>
      <c r="I4634" s="4" t="s">
        <v>39</v>
      </c>
      <c r="J4634" s="4" t="str">
        <f t="shared" si="2"/>
        <v>#VALUE!</v>
      </c>
      <c r="K4634" s="5" t="str">
        <f t="shared" si="3"/>
        <v>#VALUE!</v>
      </c>
      <c r="L4634" s="5" t="str">
        <f t="shared" si="4"/>
        <v>#VALUE!</v>
      </c>
      <c r="M4634" s="5" t="str">
        <f t="shared" si="5"/>
        <v>#VALUE!</v>
      </c>
      <c r="N4634" s="4" t="b">
        <v>1</v>
      </c>
      <c r="O4634" s="4" t="b">
        <v>1</v>
      </c>
      <c r="P4634" s="4" t="b">
        <v>0</v>
      </c>
      <c r="Q4634" s="4" t="b">
        <v>0</v>
      </c>
      <c r="R4634" s="4" t="s">
        <v>39</v>
      </c>
      <c r="S4634" s="4" t="s">
        <v>39</v>
      </c>
      <c r="T4634" s="4" t="s">
        <v>39</v>
      </c>
    </row>
    <row r="4635" ht="12.75" customHeight="1">
      <c r="A4635" s="8" t="str">
        <f t="shared" si="1"/>
        <v>Germany1875</v>
      </c>
      <c r="B4635" s="4" t="s">
        <v>92</v>
      </c>
      <c r="C4635" s="4">
        <v>1875.0</v>
      </c>
      <c r="D4635" s="4">
        <v>0.552486002445221</v>
      </c>
      <c r="E4635" s="4" t="s">
        <v>39</v>
      </c>
      <c r="F4635" s="4" t="s">
        <v>39</v>
      </c>
      <c r="G4635" s="4" t="s">
        <v>39</v>
      </c>
      <c r="H4635" s="4" t="s">
        <v>39</v>
      </c>
      <c r="I4635" s="4" t="s">
        <v>39</v>
      </c>
      <c r="J4635" s="4" t="str">
        <f t="shared" si="2"/>
        <v>#VALUE!</v>
      </c>
      <c r="K4635" s="5" t="str">
        <f t="shared" si="3"/>
        <v>#VALUE!</v>
      </c>
      <c r="L4635" s="5" t="str">
        <f t="shared" si="4"/>
        <v>#VALUE!</v>
      </c>
      <c r="M4635" s="5" t="str">
        <f t="shared" si="5"/>
        <v>#VALUE!</v>
      </c>
      <c r="N4635" s="4" t="b">
        <v>1</v>
      </c>
      <c r="O4635" s="4" t="b">
        <v>1</v>
      </c>
      <c r="P4635" s="4" t="b">
        <v>0</v>
      </c>
      <c r="Q4635" s="4" t="b">
        <v>0</v>
      </c>
      <c r="R4635" s="4" t="s">
        <v>39</v>
      </c>
      <c r="S4635" s="4" t="s">
        <v>39</v>
      </c>
      <c r="T4635" s="4" t="s">
        <v>39</v>
      </c>
    </row>
    <row r="4636" ht="12.75" customHeight="1">
      <c r="A4636" s="8" t="str">
        <f t="shared" si="1"/>
        <v>Germany1874</v>
      </c>
      <c r="B4636" s="4" t="s">
        <v>92</v>
      </c>
      <c r="C4636" s="4">
        <v>1874.0</v>
      </c>
      <c r="D4636" s="4">
        <v>7.41839981079102</v>
      </c>
      <c r="E4636" s="4" t="s">
        <v>39</v>
      </c>
      <c r="F4636" s="4" t="s">
        <v>39</v>
      </c>
      <c r="G4636" s="4" t="s">
        <v>39</v>
      </c>
      <c r="H4636" s="4" t="s">
        <v>39</v>
      </c>
      <c r="I4636" s="4" t="s">
        <v>39</v>
      </c>
      <c r="J4636" s="4" t="str">
        <f t="shared" si="2"/>
        <v>#VALUE!</v>
      </c>
      <c r="K4636" s="5" t="str">
        <f t="shared" si="3"/>
        <v>#VALUE!</v>
      </c>
      <c r="L4636" s="5" t="str">
        <f t="shared" si="4"/>
        <v>#VALUE!</v>
      </c>
      <c r="M4636" s="5" t="str">
        <f t="shared" si="5"/>
        <v>#VALUE!</v>
      </c>
      <c r="N4636" s="4" t="b">
        <v>0</v>
      </c>
      <c r="O4636" s="4" t="b">
        <v>0</v>
      </c>
      <c r="P4636" s="4" t="b">
        <v>1</v>
      </c>
      <c r="Q4636" s="4" t="b">
        <v>1</v>
      </c>
      <c r="R4636" s="4" t="s">
        <v>39</v>
      </c>
      <c r="S4636" s="4" t="s">
        <v>39</v>
      </c>
      <c r="T4636" s="4" t="s">
        <v>39</v>
      </c>
    </row>
    <row r="4637" ht="12.75" customHeight="1">
      <c r="A4637" s="8" t="str">
        <f t="shared" si="1"/>
        <v>Germany1873</v>
      </c>
      <c r="B4637" s="4" t="s">
        <v>92</v>
      </c>
      <c r="C4637" s="4">
        <v>1873.0</v>
      </c>
      <c r="D4637" s="4">
        <v>4.33436012268066</v>
      </c>
      <c r="E4637" s="4" t="s">
        <v>39</v>
      </c>
      <c r="F4637" s="4" t="s">
        <v>39</v>
      </c>
      <c r="G4637" s="4" t="s">
        <v>39</v>
      </c>
      <c r="H4637" s="4" t="s">
        <v>39</v>
      </c>
      <c r="I4637" s="4" t="s">
        <v>39</v>
      </c>
      <c r="J4637" s="4" t="str">
        <f t="shared" si="2"/>
        <v>#VALUE!</v>
      </c>
      <c r="K4637" s="5" t="str">
        <f t="shared" si="3"/>
        <v>#VALUE!</v>
      </c>
      <c r="L4637" s="5" t="str">
        <f t="shared" si="4"/>
        <v>#VALUE!</v>
      </c>
      <c r="M4637" s="5" t="str">
        <f t="shared" si="5"/>
        <v>#VALUE!</v>
      </c>
      <c r="N4637" s="4" t="b">
        <v>0</v>
      </c>
      <c r="O4637" s="4" t="b">
        <v>0</v>
      </c>
      <c r="P4637" s="4" t="b">
        <v>1</v>
      </c>
      <c r="Q4637" s="4" t="b">
        <v>1</v>
      </c>
      <c r="R4637" s="4" t="s">
        <v>39</v>
      </c>
      <c r="S4637" s="4" t="s">
        <v>39</v>
      </c>
      <c r="T4637" s="4" t="s">
        <v>39</v>
      </c>
    </row>
    <row r="4638" ht="12.75" customHeight="1">
      <c r="A4638" s="8" t="str">
        <f t="shared" si="1"/>
        <v>Germany1872</v>
      </c>
      <c r="B4638" s="4" t="s">
        <v>92</v>
      </c>
      <c r="C4638" s="4">
        <v>1872.0</v>
      </c>
      <c r="D4638" s="4">
        <v>6.95363998413086</v>
      </c>
      <c r="E4638" s="4" t="s">
        <v>39</v>
      </c>
      <c r="F4638" s="4" t="s">
        <v>39</v>
      </c>
      <c r="G4638" s="4" t="s">
        <v>39</v>
      </c>
      <c r="H4638" s="4" t="s">
        <v>39</v>
      </c>
      <c r="I4638" s="4" t="s">
        <v>39</v>
      </c>
      <c r="J4638" s="4" t="str">
        <f t="shared" si="2"/>
        <v>#VALUE!</v>
      </c>
      <c r="K4638" s="5" t="str">
        <f t="shared" si="3"/>
        <v>#VALUE!</v>
      </c>
      <c r="L4638" s="5" t="str">
        <f t="shared" si="4"/>
        <v>#VALUE!</v>
      </c>
      <c r="M4638" s="5" t="str">
        <f t="shared" si="5"/>
        <v>#VALUE!</v>
      </c>
      <c r="N4638" s="4" t="b">
        <v>0</v>
      </c>
      <c r="O4638" s="4" t="b">
        <v>0</v>
      </c>
      <c r="P4638" s="4" t="b">
        <v>1</v>
      </c>
      <c r="Q4638" s="4" t="b">
        <v>1</v>
      </c>
      <c r="R4638" s="4" t="s">
        <v>39</v>
      </c>
      <c r="S4638" s="4" t="s">
        <v>39</v>
      </c>
      <c r="T4638" s="4" t="s">
        <v>39</v>
      </c>
    </row>
    <row r="4639" ht="12.75" customHeight="1">
      <c r="A4639" s="8" t="str">
        <f t="shared" si="1"/>
        <v>Germany1871</v>
      </c>
      <c r="B4639" s="4" t="s">
        <v>92</v>
      </c>
      <c r="C4639" s="4">
        <v>1871.0</v>
      </c>
      <c r="D4639" s="4">
        <v>-0.657895028591156</v>
      </c>
      <c r="E4639" s="4" t="s">
        <v>39</v>
      </c>
      <c r="F4639" s="4" t="s">
        <v>39</v>
      </c>
      <c r="G4639" s="4" t="s">
        <v>39</v>
      </c>
      <c r="H4639" s="4" t="s">
        <v>39</v>
      </c>
      <c r="I4639" s="4" t="s">
        <v>39</v>
      </c>
      <c r="J4639" s="4" t="str">
        <f t="shared" si="2"/>
        <v>#VALUE!</v>
      </c>
      <c r="K4639" s="5" t="str">
        <f t="shared" si="3"/>
        <v>#VALUE!</v>
      </c>
      <c r="L4639" s="5" t="str">
        <f t="shared" si="4"/>
        <v>#VALUE!</v>
      </c>
      <c r="M4639" s="5" t="str">
        <f t="shared" si="5"/>
        <v>#VALUE!</v>
      </c>
      <c r="N4639" s="4" t="b">
        <v>1</v>
      </c>
      <c r="O4639" s="4" t="b">
        <v>1</v>
      </c>
      <c r="P4639" s="4" t="b">
        <v>0</v>
      </c>
      <c r="Q4639" s="4" t="b">
        <v>1</v>
      </c>
      <c r="R4639" s="4" t="s">
        <v>39</v>
      </c>
      <c r="S4639" s="4" t="s">
        <v>39</v>
      </c>
      <c r="T4639" s="4" t="s">
        <v>39</v>
      </c>
    </row>
    <row r="4640" ht="12.75" customHeight="1">
      <c r="A4640" s="8" t="str">
        <f t="shared" si="1"/>
        <v>Germany1870</v>
      </c>
      <c r="B4640" s="4" t="s">
        <v>92</v>
      </c>
      <c r="C4640" s="4">
        <v>1870.0</v>
      </c>
      <c r="D4640" s="4">
        <v>-0.327511012554169</v>
      </c>
      <c r="E4640" s="4" t="s">
        <v>39</v>
      </c>
      <c r="F4640" s="4" t="s">
        <v>39</v>
      </c>
      <c r="G4640" s="4" t="s">
        <v>39</v>
      </c>
      <c r="H4640" s="4" t="s">
        <v>39</v>
      </c>
      <c r="I4640" s="4" t="s">
        <v>39</v>
      </c>
      <c r="J4640" s="4" t="str">
        <f t="shared" si="2"/>
        <v>#VALUE!</v>
      </c>
      <c r="K4640" s="5" t="str">
        <f t="shared" si="3"/>
        <v>#VALUE!</v>
      </c>
      <c r="L4640" s="5" t="str">
        <f t="shared" si="4"/>
        <v>#VALUE!</v>
      </c>
      <c r="M4640" s="5" t="str">
        <f t="shared" si="5"/>
        <v>#VALUE!</v>
      </c>
      <c r="N4640" s="4" t="b">
        <v>1</v>
      </c>
      <c r="O4640" s="4" t="b">
        <v>1</v>
      </c>
      <c r="P4640" s="4" t="b">
        <v>0</v>
      </c>
      <c r="Q4640" s="4" t="b">
        <v>0</v>
      </c>
      <c r="R4640" s="4" t="s">
        <v>39</v>
      </c>
      <c r="S4640" s="4" t="s">
        <v>39</v>
      </c>
      <c r="T4640" s="4" t="s">
        <v>39</v>
      </c>
    </row>
    <row r="4641" ht="12.75" customHeight="1">
      <c r="A4641" s="8" t="str">
        <f t="shared" si="1"/>
        <v>Germany1869</v>
      </c>
      <c r="B4641" s="4" t="s">
        <v>92</v>
      </c>
      <c r="C4641" s="4">
        <v>1869.0</v>
      </c>
      <c r="D4641" s="4">
        <v>0.659138977527618</v>
      </c>
      <c r="E4641" s="4" t="s">
        <v>39</v>
      </c>
      <c r="F4641" s="4" t="s">
        <v>39</v>
      </c>
      <c r="G4641" s="4" t="s">
        <v>39</v>
      </c>
      <c r="H4641" s="4" t="s">
        <v>39</v>
      </c>
      <c r="I4641" s="4" t="s">
        <v>39</v>
      </c>
      <c r="J4641" s="4" t="str">
        <f t="shared" si="2"/>
        <v>#VALUE!</v>
      </c>
      <c r="K4641" s="5" t="str">
        <f t="shared" si="3"/>
        <v>#VALUE!</v>
      </c>
      <c r="L4641" s="5" t="str">
        <f t="shared" si="4"/>
        <v>#VALUE!</v>
      </c>
      <c r="M4641" s="5" t="str">
        <f t="shared" si="5"/>
        <v>#VALUE!</v>
      </c>
      <c r="N4641" s="4" t="b">
        <v>1</v>
      </c>
      <c r="O4641" s="4" t="b">
        <v>1</v>
      </c>
      <c r="P4641" s="4" t="b">
        <v>0</v>
      </c>
      <c r="Q4641" s="4" t="b">
        <v>0</v>
      </c>
      <c r="R4641" s="4" t="s">
        <v>39</v>
      </c>
      <c r="S4641" s="4" t="s">
        <v>39</v>
      </c>
      <c r="T4641" s="4" t="s">
        <v>39</v>
      </c>
    </row>
    <row r="4642" ht="12.75" customHeight="1">
      <c r="A4642" s="8" t="str">
        <f t="shared" si="1"/>
        <v>Germany1868</v>
      </c>
      <c r="B4642" s="4" t="s">
        <v>92</v>
      </c>
      <c r="C4642" s="4">
        <v>1868.0</v>
      </c>
      <c r="D4642" s="4">
        <v>5.944580078125</v>
      </c>
      <c r="E4642" s="4" t="s">
        <v>39</v>
      </c>
      <c r="F4642" s="4" t="s">
        <v>39</v>
      </c>
      <c r="G4642" s="4" t="s">
        <v>39</v>
      </c>
      <c r="H4642" s="4" t="s">
        <v>39</v>
      </c>
      <c r="I4642" s="4" t="s">
        <v>39</v>
      </c>
      <c r="J4642" s="4" t="str">
        <f t="shared" si="2"/>
        <v>#VALUE!</v>
      </c>
      <c r="K4642" s="5" t="str">
        <f t="shared" si="3"/>
        <v>#VALUE!</v>
      </c>
      <c r="L4642" s="5" t="str">
        <f t="shared" si="4"/>
        <v>#VALUE!</v>
      </c>
      <c r="M4642" s="5" t="str">
        <f t="shared" si="5"/>
        <v>#VALUE!</v>
      </c>
      <c r="N4642" s="4" t="b">
        <v>0</v>
      </c>
      <c r="O4642" s="4" t="b">
        <v>0</v>
      </c>
      <c r="P4642" s="4" t="b">
        <v>0</v>
      </c>
      <c r="Q4642" s="4" t="b">
        <v>1</v>
      </c>
      <c r="R4642" s="4" t="s">
        <v>39</v>
      </c>
      <c r="S4642" s="4" t="s">
        <v>39</v>
      </c>
      <c r="T4642" s="4" t="s">
        <v>39</v>
      </c>
    </row>
    <row r="4643" ht="12.75" customHeight="1">
      <c r="A4643" s="8" t="str">
        <f t="shared" si="1"/>
        <v>Germany1867</v>
      </c>
      <c r="B4643" s="4" t="s">
        <v>92</v>
      </c>
      <c r="C4643" s="4">
        <v>1867.0</v>
      </c>
      <c r="D4643" s="4">
        <v>0.350383996963501</v>
      </c>
      <c r="E4643" s="4" t="s">
        <v>39</v>
      </c>
      <c r="F4643" s="4" t="s">
        <v>39</v>
      </c>
      <c r="G4643" s="4" t="s">
        <v>39</v>
      </c>
      <c r="H4643" s="4" t="s">
        <v>39</v>
      </c>
      <c r="I4643" s="4" t="s">
        <v>39</v>
      </c>
      <c r="J4643" s="4" t="str">
        <f t="shared" si="2"/>
        <v>#VALUE!</v>
      </c>
      <c r="K4643" s="5" t="str">
        <f t="shared" si="3"/>
        <v>#VALUE!</v>
      </c>
      <c r="L4643" s="5" t="str">
        <f t="shared" si="4"/>
        <v>#VALUE!</v>
      </c>
      <c r="M4643" s="5" t="str">
        <f t="shared" si="5"/>
        <v>#VALUE!</v>
      </c>
      <c r="N4643" s="4" t="b">
        <v>0</v>
      </c>
      <c r="O4643" s="4" t="b">
        <v>1</v>
      </c>
      <c r="P4643" s="4" t="b">
        <v>0</v>
      </c>
      <c r="Q4643" s="4" t="b">
        <v>1</v>
      </c>
      <c r="R4643" s="4" t="s">
        <v>39</v>
      </c>
      <c r="S4643" s="4" t="s">
        <v>39</v>
      </c>
      <c r="T4643" s="4" t="s">
        <v>39</v>
      </c>
    </row>
    <row r="4644" ht="12.75" customHeight="1">
      <c r="A4644" s="8" t="str">
        <f t="shared" si="1"/>
        <v>Germany1866</v>
      </c>
      <c r="B4644" s="4" t="s">
        <v>92</v>
      </c>
      <c r="C4644" s="4">
        <v>1866.0</v>
      </c>
      <c r="D4644" s="4">
        <v>0.707213997840881</v>
      </c>
      <c r="E4644" s="4" t="s">
        <v>39</v>
      </c>
      <c r="F4644" s="4" t="s">
        <v>39</v>
      </c>
      <c r="G4644" s="4" t="s">
        <v>39</v>
      </c>
      <c r="H4644" s="4" t="s">
        <v>39</v>
      </c>
      <c r="I4644" s="4" t="s">
        <v>39</v>
      </c>
      <c r="J4644" s="4" t="str">
        <f t="shared" si="2"/>
        <v>#VALUE!</v>
      </c>
      <c r="K4644" s="5" t="str">
        <f t="shared" si="3"/>
        <v>#VALUE!</v>
      </c>
      <c r="L4644" s="5" t="str">
        <f t="shared" si="4"/>
        <v>#VALUE!</v>
      </c>
      <c r="M4644" s="5" t="str">
        <f t="shared" si="5"/>
        <v>#VALUE!</v>
      </c>
      <c r="N4644" s="4" t="b">
        <v>0</v>
      </c>
      <c r="O4644" s="4" t="b">
        <v>1</v>
      </c>
      <c r="P4644" s="4" t="b">
        <v>0</v>
      </c>
      <c r="Q4644" s="4" t="b">
        <v>0</v>
      </c>
      <c r="R4644" s="4" t="s">
        <v>39</v>
      </c>
      <c r="S4644" s="4" t="s">
        <v>39</v>
      </c>
      <c r="T4644" s="4" t="s">
        <v>39</v>
      </c>
    </row>
    <row r="4645" ht="12.75" customHeight="1">
      <c r="A4645" s="8" t="str">
        <f t="shared" si="1"/>
        <v>Germany1865</v>
      </c>
      <c r="B4645" s="4" t="s">
        <v>92</v>
      </c>
      <c r="C4645" s="4">
        <v>1865.0</v>
      </c>
      <c r="D4645" s="4">
        <v>0.3541119992733</v>
      </c>
      <c r="E4645" s="4" t="s">
        <v>39</v>
      </c>
      <c r="F4645" s="4" t="s">
        <v>39</v>
      </c>
      <c r="G4645" s="4" t="s">
        <v>39</v>
      </c>
      <c r="H4645" s="4" t="s">
        <v>39</v>
      </c>
      <c r="I4645" s="4" t="s">
        <v>39</v>
      </c>
      <c r="J4645" s="4" t="str">
        <f t="shared" si="2"/>
        <v>#VALUE!</v>
      </c>
      <c r="K4645" s="5" t="str">
        <f t="shared" si="3"/>
        <v>#VALUE!</v>
      </c>
      <c r="L4645" s="5" t="str">
        <f t="shared" si="4"/>
        <v>#VALUE!</v>
      </c>
      <c r="M4645" s="5" t="str">
        <f t="shared" si="5"/>
        <v>#VALUE!</v>
      </c>
      <c r="N4645" s="4" t="b">
        <v>0</v>
      </c>
      <c r="O4645" s="4" t="b">
        <v>1</v>
      </c>
      <c r="P4645" s="4" t="b">
        <v>0</v>
      </c>
      <c r="Q4645" s="4" t="b">
        <v>0</v>
      </c>
      <c r="R4645" s="4" t="s">
        <v>39</v>
      </c>
      <c r="S4645" s="4" t="s">
        <v>39</v>
      </c>
      <c r="T4645" s="4" t="s">
        <v>39</v>
      </c>
    </row>
    <row r="4646" ht="12.75" customHeight="1">
      <c r="A4646" s="8" t="str">
        <f t="shared" si="1"/>
        <v>Germany1864</v>
      </c>
      <c r="B4646" s="4" t="s">
        <v>92</v>
      </c>
      <c r="C4646" s="4">
        <v>1864.0</v>
      </c>
      <c r="D4646" s="4">
        <v>2.92023992538452</v>
      </c>
      <c r="E4646" s="4" t="s">
        <v>39</v>
      </c>
      <c r="F4646" s="4" t="s">
        <v>39</v>
      </c>
      <c r="G4646" s="4" t="s">
        <v>39</v>
      </c>
      <c r="H4646" s="4" t="s">
        <v>39</v>
      </c>
      <c r="I4646" s="4" t="s">
        <v>39</v>
      </c>
      <c r="J4646" s="4" t="str">
        <f t="shared" si="2"/>
        <v>#VALUE!</v>
      </c>
      <c r="K4646" s="5" t="str">
        <f t="shared" si="3"/>
        <v>#VALUE!</v>
      </c>
      <c r="L4646" s="5" t="str">
        <f t="shared" si="4"/>
        <v>#VALUE!</v>
      </c>
      <c r="M4646" s="5" t="str">
        <f t="shared" si="5"/>
        <v>#VALUE!</v>
      </c>
      <c r="N4646" s="4" t="b">
        <v>0</v>
      </c>
      <c r="O4646" s="4" t="b">
        <v>1</v>
      </c>
      <c r="P4646" s="4" t="b">
        <v>1</v>
      </c>
      <c r="Q4646" s="4" t="b">
        <v>0</v>
      </c>
      <c r="R4646" s="4" t="s">
        <v>39</v>
      </c>
      <c r="S4646" s="4" t="s">
        <v>39</v>
      </c>
      <c r="T4646" s="4" t="s">
        <v>39</v>
      </c>
    </row>
    <row r="4647" ht="12.75" customHeight="1">
      <c r="A4647" s="8" t="str">
        <f t="shared" si="1"/>
        <v>Germany1863</v>
      </c>
      <c r="B4647" s="4" t="s">
        <v>92</v>
      </c>
      <c r="C4647" s="4">
        <v>1863.0</v>
      </c>
      <c r="D4647" s="4">
        <v>7.45042991638184</v>
      </c>
      <c r="E4647" s="4" t="s">
        <v>39</v>
      </c>
      <c r="F4647" s="4" t="s">
        <v>39</v>
      </c>
      <c r="G4647" s="4" t="s">
        <v>39</v>
      </c>
      <c r="H4647" s="4" t="s">
        <v>39</v>
      </c>
      <c r="I4647" s="4" t="s">
        <v>39</v>
      </c>
      <c r="J4647" s="4" t="str">
        <f t="shared" si="2"/>
        <v>#VALUE!</v>
      </c>
      <c r="K4647" s="5" t="str">
        <f t="shared" si="3"/>
        <v>#VALUE!</v>
      </c>
      <c r="L4647" s="5" t="str">
        <f t="shared" si="4"/>
        <v>#VALUE!</v>
      </c>
      <c r="M4647" s="5" t="str">
        <f t="shared" si="5"/>
        <v>#VALUE!</v>
      </c>
      <c r="N4647" s="4" t="b">
        <v>0</v>
      </c>
      <c r="O4647" s="4" t="b">
        <v>0</v>
      </c>
      <c r="P4647" s="4" t="b">
        <v>1</v>
      </c>
      <c r="Q4647" s="4" t="b">
        <v>1</v>
      </c>
      <c r="R4647" s="4" t="s">
        <v>39</v>
      </c>
      <c r="S4647" s="4" t="s">
        <v>39</v>
      </c>
      <c r="T4647" s="4" t="s">
        <v>39</v>
      </c>
    </row>
    <row r="4648" ht="12.75" customHeight="1">
      <c r="A4648" s="8" t="str">
        <f t="shared" si="1"/>
        <v>Germany1862</v>
      </c>
      <c r="B4648" s="4" t="s">
        <v>92</v>
      </c>
      <c r="C4648" s="4">
        <v>1862.0</v>
      </c>
      <c r="D4648" s="4">
        <v>4.9382700920105</v>
      </c>
      <c r="E4648" s="4" t="s">
        <v>39</v>
      </c>
      <c r="F4648" s="4" t="s">
        <v>39</v>
      </c>
      <c r="G4648" s="4" t="s">
        <v>39</v>
      </c>
      <c r="H4648" s="4" t="s">
        <v>39</v>
      </c>
      <c r="I4648" s="4" t="s">
        <v>39</v>
      </c>
      <c r="J4648" s="4" t="str">
        <f t="shared" si="2"/>
        <v>#VALUE!</v>
      </c>
      <c r="K4648" s="5" t="str">
        <f t="shared" si="3"/>
        <v>#VALUE!</v>
      </c>
      <c r="L4648" s="5" t="str">
        <f t="shared" si="4"/>
        <v>#VALUE!</v>
      </c>
      <c r="M4648" s="5" t="str">
        <f t="shared" si="5"/>
        <v>#VALUE!</v>
      </c>
      <c r="N4648" s="4" t="b">
        <v>0</v>
      </c>
      <c r="O4648" s="4" t="b">
        <v>0</v>
      </c>
      <c r="P4648" s="4" t="b">
        <v>1</v>
      </c>
      <c r="Q4648" s="4" t="b">
        <v>1</v>
      </c>
      <c r="R4648" s="4" t="s">
        <v>39</v>
      </c>
      <c r="S4648" s="4" t="s">
        <v>39</v>
      </c>
      <c r="T4648" s="4" t="s">
        <v>39</v>
      </c>
    </row>
    <row r="4649" ht="12.75" customHeight="1">
      <c r="A4649" s="8" t="str">
        <f t="shared" si="1"/>
        <v>Germany1861</v>
      </c>
      <c r="B4649" s="4" t="s">
        <v>92</v>
      </c>
      <c r="C4649" s="4">
        <v>1861.0</v>
      </c>
      <c r="D4649" s="4">
        <v>-2.40964007377625</v>
      </c>
      <c r="E4649" s="4" t="s">
        <v>39</v>
      </c>
      <c r="F4649" s="4" t="s">
        <v>39</v>
      </c>
      <c r="G4649" s="4" t="s">
        <v>39</v>
      </c>
      <c r="H4649" s="4" t="s">
        <v>39</v>
      </c>
      <c r="I4649" s="4" t="s">
        <v>39</v>
      </c>
      <c r="J4649" s="4" t="str">
        <f t="shared" si="2"/>
        <v>#VALUE!</v>
      </c>
      <c r="K4649" s="5" t="str">
        <f t="shared" si="3"/>
        <v>#VALUE!</v>
      </c>
      <c r="L4649" s="5" t="str">
        <f t="shared" si="4"/>
        <v>#VALUE!</v>
      </c>
      <c r="M4649" s="5" t="str">
        <f t="shared" si="5"/>
        <v>#VALUE!</v>
      </c>
      <c r="N4649" s="4" t="b">
        <v>1</v>
      </c>
      <c r="O4649" s="4" t="b">
        <v>1</v>
      </c>
      <c r="P4649" s="4" t="b">
        <v>0</v>
      </c>
      <c r="Q4649" s="4" t="b">
        <v>0</v>
      </c>
      <c r="R4649" s="4" t="s">
        <v>39</v>
      </c>
      <c r="S4649" s="4" t="s">
        <v>39</v>
      </c>
      <c r="T4649" s="4" t="s">
        <v>39</v>
      </c>
    </row>
    <row r="4650" ht="12.75" customHeight="1">
      <c r="A4650" s="8" t="str">
        <f t="shared" si="1"/>
        <v>Germany1860</v>
      </c>
      <c r="B4650" s="4" t="s">
        <v>92</v>
      </c>
      <c r="C4650" s="4">
        <v>1860.0</v>
      </c>
      <c r="D4650" s="4">
        <v>5.95807981491089</v>
      </c>
      <c r="E4650" s="4" t="s">
        <v>39</v>
      </c>
      <c r="F4650" s="4" t="s">
        <v>39</v>
      </c>
      <c r="G4650" s="4" t="s">
        <v>39</v>
      </c>
      <c r="H4650" s="4" t="s">
        <v>39</v>
      </c>
      <c r="I4650" s="4" t="s">
        <v>39</v>
      </c>
      <c r="J4650" s="4" t="str">
        <f t="shared" si="2"/>
        <v>#VALUE!</v>
      </c>
      <c r="K4650" s="5" t="str">
        <f t="shared" si="3"/>
        <v>#VALUE!</v>
      </c>
      <c r="L4650" s="5" t="str">
        <f t="shared" si="4"/>
        <v>#VALUE!</v>
      </c>
      <c r="M4650" s="5" t="str">
        <f t="shared" si="5"/>
        <v>#VALUE!</v>
      </c>
      <c r="N4650" s="4" t="b">
        <v>1</v>
      </c>
      <c r="O4650" s="4" t="b">
        <v>1</v>
      </c>
      <c r="P4650" s="4" t="b">
        <v>0</v>
      </c>
      <c r="Q4650" s="4" t="b">
        <v>0</v>
      </c>
      <c r="R4650" s="4" t="s">
        <v>39</v>
      </c>
      <c r="S4650" s="4" t="s">
        <v>39</v>
      </c>
      <c r="T4650" s="4" t="s">
        <v>39</v>
      </c>
    </row>
    <row r="4651" ht="12.75" customHeight="1">
      <c r="A4651" s="8" t="str">
        <f t="shared" si="1"/>
        <v>Germany1859</v>
      </c>
      <c r="B4651" s="4" t="s">
        <v>92</v>
      </c>
      <c r="C4651" s="4">
        <v>1859.0</v>
      </c>
      <c r="D4651" s="4">
        <v>0.426750004291534</v>
      </c>
      <c r="E4651" s="4" t="s">
        <v>39</v>
      </c>
      <c r="F4651" s="4" t="s">
        <v>39</v>
      </c>
      <c r="G4651" s="4" t="s">
        <v>39</v>
      </c>
      <c r="H4651" s="4" t="s">
        <v>39</v>
      </c>
      <c r="I4651" s="4" t="s">
        <v>39</v>
      </c>
      <c r="J4651" s="4" t="str">
        <f t="shared" si="2"/>
        <v>#VALUE!</v>
      </c>
      <c r="K4651" s="5" t="str">
        <f t="shared" si="3"/>
        <v>#VALUE!</v>
      </c>
      <c r="L4651" s="5" t="str">
        <f t="shared" si="4"/>
        <v>#VALUE!</v>
      </c>
      <c r="M4651" s="5" t="str">
        <f t="shared" si="5"/>
        <v>#VALUE!</v>
      </c>
      <c r="N4651" s="4" t="b">
        <v>0</v>
      </c>
      <c r="O4651" s="4" t="b">
        <v>1</v>
      </c>
      <c r="P4651" s="4" t="b">
        <v>0</v>
      </c>
      <c r="Q4651" s="4" t="b">
        <v>0</v>
      </c>
      <c r="R4651" s="4" t="s">
        <v>39</v>
      </c>
      <c r="S4651" s="4" t="s">
        <v>39</v>
      </c>
      <c r="T4651" s="4" t="s">
        <v>39</v>
      </c>
    </row>
    <row r="4652" ht="12.75" customHeight="1">
      <c r="A4652" s="8" t="str">
        <f t="shared" si="1"/>
        <v>Germany1858</v>
      </c>
      <c r="B4652" s="4" t="s">
        <v>92</v>
      </c>
      <c r="C4652" s="4">
        <v>1858.0</v>
      </c>
      <c r="D4652" s="4">
        <v>-0.424937009811401</v>
      </c>
      <c r="E4652" s="4" t="s">
        <v>39</v>
      </c>
      <c r="F4652" s="4" t="s">
        <v>39</v>
      </c>
      <c r="G4652" s="4" t="s">
        <v>39</v>
      </c>
      <c r="H4652" s="4" t="s">
        <v>39</v>
      </c>
      <c r="I4652" s="4" t="s">
        <v>39</v>
      </c>
      <c r="J4652" s="4" t="str">
        <f t="shared" si="2"/>
        <v>#VALUE!</v>
      </c>
      <c r="K4652" s="5" t="str">
        <f t="shared" si="3"/>
        <v>#VALUE!</v>
      </c>
      <c r="L4652" s="5" t="str">
        <f t="shared" si="4"/>
        <v>#VALUE!</v>
      </c>
      <c r="M4652" s="5" t="str">
        <f t="shared" si="5"/>
        <v>#VALUE!</v>
      </c>
      <c r="N4652" s="4" t="b">
        <v>1</v>
      </c>
      <c r="O4652" s="4" t="b">
        <v>1</v>
      </c>
      <c r="P4652" s="4" t="b">
        <v>0</v>
      </c>
      <c r="Q4652" s="4" t="b">
        <v>0</v>
      </c>
      <c r="R4652" s="4" t="s">
        <v>39</v>
      </c>
      <c r="S4652" s="4" t="s">
        <v>39</v>
      </c>
      <c r="T4652" s="4" t="s">
        <v>39</v>
      </c>
    </row>
    <row r="4653" ht="12.75" customHeight="1">
      <c r="A4653" s="8" t="str">
        <f t="shared" si="1"/>
        <v>Germany1857</v>
      </c>
      <c r="B4653" s="4" t="s">
        <v>92</v>
      </c>
      <c r="C4653" s="4">
        <v>1857.0</v>
      </c>
      <c r="D4653" s="4">
        <v>4.91139984130859</v>
      </c>
      <c r="E4653" s="4" t="s">
        <v>39</v>
      </c>
      <c r="F4653" s="4" t="s">
        <v>39</v>
      </c>
      <c r="G4653" s="4" t="s">
        <v>39</v>
      </c>
      <c r="H4653" s="4" t="s">
        <v>39</v>
      </c>
      <c r="I4653" s="4" t="s">
        <v>39</v>
      </c>
      <c r="J4653" s="4" t="str">
        <f t="shared" si="2"/>
        <v>#VALUE!</v>
      </c>
      <c r="K4653" s="5" t="str">
        <f t="shared" si="3"/>
        <v>#VALUE!</v>
      </c>
      <c r="L4653" s="5" t="str">
        <f t="shared" si="4"/>
        <v>#VALUE!</v>
      </c>
      <c r="M4653" s="5" t="str">
        <f t="shared" si="5"/>
        <v>#VALUE!</v>
      </c>
      <c r="N4653" s="4" t="b">
        <v>1</v>
      </c>
      <c r="O4653" s="4" t="b">
        <v>1</v>
      </c>
      <c r="P4653" s="4" t="b">
        <v>1</v>
      </c>
      <c r="Q4653" s="4" t="b">
        <v>0</v>
      </c>
      <c r="R4653" s="4" t="s">
        <v>39</v>
      </c>
      <c r="S4653" s="4" t="s">
        <v>39</v>
      </c>
      <c r="T4653" s="4" t="s">
        <v>39</v>
      </c>
    </row>
    <row r="4654" ht="12.75" customHeight="1">
      <c r="A4654" s="8" t="str">
        <f t="shared" si="1"/>
        <v>Germany1856</v>
      </c>
      <c r="B4654" s="4" t="s">
        <v>92</v>
      </c>
      <c r="C4654" s="4">
        <v>1856.0</v>
      </c>
      <c r="D4654" s="4">
        <v>8.21119976043701</v>
      </c>
      <c r="E4654" s="4" t="s">
        <v>39</v>
      </c>
      <c r="F4654" s="4" t="s">
        <v>39</v>
      </c>
      <c r="G4654" s="4" t="s">
        <v>39</v>
      </c>
      <c r="H4654" s="4" t="s">
        <v>39</v>
      </c>
      <c r="I4654" s="4" t="s">
        <v>39</v>
      </c>
      <c r="J4654" s="4" t="str">
        <f t="shared" si="2"/>
        <v>#VALUE!</v>
      </c>
      <c r="K4654" s="5" t="str">
        <f t="shared" si="3"/>
        <v>#VALUE!</v>
      </c>
      <c r="L4654" s="5" t="str">
        <f t="shared" si="4"/>
        <v>#VALUE!</v>
      </c>
      <c r="M4654" s="5" t="str">
        <f t="shared" si="5"/>
        <v>#VALUE!</v>
      </c>
      <c r="N4654" s="4" t="b">
        <v>0</v>
      </c>
      <c r="O4654" s="4" t="b">
        <v>0</v>
      </c>
      <c r="P4654" s="4" t="b">
        <v>1</v>
      </c>
      <c r="Q4654" s="4" t="b">
        <v>1</v>
      </c>
      <c r="R4654" s="4" t="s">
        <v>39</v>
      </c>
      <c r="S4654" s="4" t="s">
        <v>39</v>
      </c>
      <c r="T4654" s="4" t="s">
        <v>39</v>
      </c>
    </row>
    <row r="4655" ht="12.75" customHeight="1">
      <c r="A4655" s="8" t="str">
        <f t="shared" si="1"/>
        <v>Germany1855</v>
      </c>
      <c r="B4655" s="4" t="s">
        <v>92</v>
      </c>
      <c r="C4655" s="4">
        <v>1855.0</v>
      </c>
      <c r="D4655" s="4">
        <v>-1.42857003211975</v>
      </c>
      <c r="E4655" s="4" t="s">
        <v>39</v>
      </c>
      <c r="F4655" s="4" t="s">
        <v>39</v>
      </c>
      <c r="G4655" s="4" t="s">
        <v>39</v>
      </c>
      <c r="H4655" s="4" t="s">
        <v>39</v>
      </c>
      <c r="I4655" s="4" t="s">
        <v>39</v>
      </c>
      <c r="J4655" s="4" t="str">
        <f t="shared" si="2"/>
        <v>#VALUE!</v>
      </c>
      <c r="K4655" s="5" t="str">
        <f t="shared" si="3"/>
        <v>#VALUE!</v>
      </c>
      <c r="L4655" s="5" t="str">
        <f t="shared" si="4"/>
        <v>#VALUE!</v>
      </c>
      <c r="M4655" s="5" t="str">
        <f t="shared" si="5"/>
        <v>#VALUE!</v>
      </c>
      <c r="N4655" s="4" t="b">
        <v>1</v>
      </c>
      <c r="O4655" s="4" t="b">
        <v>1</v>
      </c>
      <c r="P4655" s="4" t="b">
        <v>0</v>
      </c>
      <c r="Q4655" s="4" t="b">
        <v>1</v>
      </c>
      <c r="R4655" s="4" t="s">
        <v>39</v>
      </c>
      <c r="S4655" s="4" t="s">
        <v>39</v>
      </c>
      <c r="T4655" s="4" t="s">
        <v>39</v>
      </c>
    </row>
    <row r="4656" ht="12.75" customHeight="1">
      <c r="A4656" s="8" t="str">
        <f t="shared" si="1"/>
        <v>Germany1854</v>
      </c>
      <c r="B4656" s="4" t="s">
        <v>92</v>
      </c>
      <c r="C4656" s="4">
        <v>1854.0</v>
      </c>
      <c r="D4656" s="4">
        <v>2.43972992897034</v>
      </c>
      <c r="E4656" s="4" t="s">
        <v>39</v>
      </c>
      <c r="F4656" s="4" t="s">
        <v>39</v>
      </c>
      <c r="G4656" s="4" t="s">
        <v>39</v>
      </c>
      <c r="H4656" s="4" t="s">
        <v>39</v>
      </c>
      <c r="I4656" s="4" t="s">
        <v>39</v>
      </c>
      <c r="J4656" s="4" t="str">
        <f t="shared" si="2"/>
        <v>#VALUE!</v>
      </c>
      <c r="K4656" s="5" t="str">
        <f t="shared" si="3"/>
        <v>#VALUE!</v>
      </c>
      <c r="L4656" s="5" t="str">
        <f t="shared" si="4"/>
        <v>#VALUE!</v>
      </c>
      <c r="M4656" s="5" t="str">
        <f t="shared" si="5"/>
        <v>#VALUE!</v>
      </c>
      <c r="N4656" s="4" t="b">
        <v>1</v>
      </c>
      <c r="O4656" s="4" t="b">
        <v>1</v>
      </c>
      <c r="P4656" s="4" t="b">
        <v>0</v>
      </c>
      <c r="Q4656" s="4" t="b">
        <v>0</v>
      </c>
      <c r="R4656" s="4" t="s">
        <v>39</v>
      </c>
      <c r="S4656" s="4" t="s">
        <v>39</v>
      </c>
      <c r="T4656" s="4" t="s">
        <v>39</v>
      </c>
    </row>
    <row r="4657" ht="12.75" customHeight="1">
      <c r="A4657" s="8" t="str">
        <f t="shared" si="1"/>
        <v>Germany1853</v>
      </c>
      <c r="B4657" s="4" t="s">
        <v>92</v>
      </c>
      <c r="C4657" s="4">
        <v>1853.0</v>
      </c>
      <c r="D4657" s="4">
        <v>-0.484762012958527</v>
      </c>
      <c r="E4657" s="4" t="s">
        <v>39</v>
      </c>
      <c r="F4657" s="4" t="s">
        <v>39</v>
      </c>
      <c r="G4657" s="4" t="s">
        <v>39</v>
      </c>
      <c r="H4657" s="4" t="s">
        <v>39</v>
      </c>
      <c r="I4657" s="4" t="s">
        <v>39</v>
      </c>
      <c r="J4657" s="4" t="str">
        <f t="shared" si="2"/>
        <v>#VALUE!</v>
      </c>
      <c r="K4657" s="5" t="str">
        <f t="shared" si="3"/>
        <v>#VALUE!</v>
      </c>
      <c r="L4657" s="5" t="str">
        <f t="shared" si="4"/>
        <v>#VALUE!</v>
      </c>
      <c r="M4657" s="5" t="str">
        <f t="shared" si="5"/>
        <v>#VALUE!</v>
      </c>
      <c r="N4657" s="4" t="b">
        <v>1</v>
      </c>
      <c r="O4657" s="4" t="b">
        <v>1</v>
      </c>
      <c r="P4657" s="4" t="b">
        <v>0</v>
      </c>
      <c r="Q4657" s="4" t="b">
        <v>0</v>
      </c>
      <c r="R4657" s="4" t="s">
        <v>39</v>
      </c>
      <c r="S4657" s="4" t="s">
        <v>39</v>
      </c>
      <c r="T4657" s="4" t="s">
        <v>39</v>
      </c>
    </row>
    <row r="4658" ht="12.75" customHeight="1">
      <c r="A4658" s="8" t="str">
        <f t="shared" si="1"/>
        <v>Germany1852</v>
      </c>
      <c r="B4658" s="4" t="s">
        <v>92</v>
      </c>
      <c r="C4658" s="4">
        <v>1852.0</v>
      </c>
      <c r="D4658" s="4">
        <v>1.97951996326447</v>
      </c>
      <c r="E4658" s="4" t="s">
        <v>39</v>
      </c>
      <c r="F4658" s="4" t="s">
        <v>39</v>
      </c>
      <c r="G4658" s="4" t="s">
        <v>39</v>
      </c>
      <c r="H4658" s="4" t="s">
        <v>39</v>
      </c>
      <c r="I4658" s="4" t="s">
        <v>39</v>
      </c>
      <c r="J4658" s="4" t="str">
        <f t="shared" si="2"/>
        <v>#VALUE!</v>
      </c>
      <c r="K4658" s="5" t="str">
        <f t="shared" si="3"/>
        <v>#VALUE!</v>
      </c>
      <c r="L4658" s="5" t="str">
        <f t="shared" si="4"/>
        <v>#VALUE!</v>
      </c>
      <c r="M4658" s="5" t="str">
        <f t="shared" si="5"/>
        <v>#VALUE!</v>
      </c>
      <c r="N4658" s="4" t="b">
        <v>1</v>
      </c>
      <c r="O4658" s="4" t="b">
        <v>1</v>
      </c>
      <c r="P4658" s="4" t="b">
        <v>0</v>
      </c>
      <c r="Q4658" s="4" t="b">
        <v>0</v>
      </c>
      <c r="R4658" s="4" t="s">
        <v>39</v>
      </c>
      <c r="S4658" s="4" t="s">
        <v>39</v>
      </c>
      <c r="T4658" s="4" t="s">
        <v>39</v>
      </c>
    </row>
    <row r="4659" ht="12.75" customHeight="1">
      <c r="A4659" s="8" t="str">
        <f t="shared" si="1"/>
        <v>Germany1851</v>
      </c>
      <c r="B4659" s="4" t="s">
        <v>92</v>
      </c>
      <c r="C4659" s="4">
        <v>1851.0</v>
      </c>
      <c r="D4659" s="4">
        <v>-0.49192601442337</v>
      </c>
      <c r="E4659" s="4" t="s">
        <v>39</v>
      </c>
      <c r="F4659" s="4" t="s">
        <v>39</v>
      </c>
      <c r="G4659" s="4" t="s">
        <v>39</v>
      </c>
      <c r="H4659" s="4" t="s">
        <v>39</v>
      </c>
      <c r="I4659" s="4" t="s">
        <v>39</v>
      </c>
      <c r="J4659" s="4" t="str">
        <f t="shared" si="2"/>
        <v>#VALUE!</v>
      </c>
      <c r="K4659" s="5" t="str">
        <f t="shared" si="3"/>
        <v>#VALUE!</v>
      </c>
      <c r="L4659" s="5" t="str">
        <f t="shared" si="4"/>
        <v>#VALUE!</v>
      </c>
      <c r="M4659" s="5" t="str">
        <f t="shared" si="5"/>
        <v>#VALUE!</v>
      </c>
      <c r="N4659" s="4" t="b">
        <v>1</v>
      </c>
      <c r="O4659" s="4" t="b">
        <v>1</v>
      </c>
      <c r="P4659" s="4" t="b">
        <v>0</v>
      </c>
      <c r="Q4659" s="4" t="b">
        <v>0</v>
      </c>
      <c r="R4659" s="4" t="s">
        <v>39</v>
      </c>
      <c r="S4659" s="4" t="s">
        <v>39</v>
      </c>
      <c r="T4659" s="4" t="s">
        <v>39</v>
      </c>
    </row>
    <row r="4660" ht="12.75" customHeight="1">
      <c r="A4660" s="8" t="str">
        <f t="shared" si="1"/>
        <v>Germany1850</v>
      </c>
      <c r="B4660" s="4" t="s">
        <v>92</v>
      </c>
      <c r="C4660" s="4">
        <v>1850.0</v>
      </c>
      <c r="D4660" s="4" t="s">
        <v>39</v>
      </c>
      <c r="E4660" s="4" t="s">
        <v>39</v>
      </c>
      <c r="F4660" s="4" t="s">
        <v>39</v>
      </c>
      <c r="G4660" s="4" t="s">
        <v>39</v>
      </c>
      <c r="H4660" s="4" t="s">
        <v>39</v>
      </c>
      <c r="I4660" s="4" t="s">
        <v>39</v>
      </c>
      <c r="J4660" s="4" t="str">
        <f t="shared" si="2"/>
        <v>#VALUE!</v>
      </c>
      <c r="K4660" s="5" t="str">
        <f t="shared" si="3"/>
        <v>#VALUE!</v>
      </c>
      <c r="L4660" s="5" t="str">
        <f t="shared" si="4"/>
        <v>#VALUE!</v>
      </c>
      <c r="M4660" s="5" t="str">
        <f t="shared" si="5"/>
        <v>#VALUE!</v>
      </c>
      <c r="N4660" s="4" t="b">
        <v>1</v>
      </c>
      <c r="O4660" s="4" t="b">
        <v>1</v>
      </c>
      <c r="P4660" s="4" t="s">
        <v>39</v>
      </c>
      <c r="Q4660" s="4" t="b">
        <v>0</v>
      </c>
      <c r="R4660" s="4" t="s">
        <v>39</v>
      </c>
      <c r="S4660" s="4" t="s">
        <v>39</v>
      </c>
      <c r="T4660" s="4" t="s">
        <v>39</v>
      </c>
    </row>
    <row r="4661" ht="12.75" customHeight="1">
      <c r="A4661" s="8" t="str">
        <f t="shared" si="1"/>
        <v>Ghana2022</v>
      </c>
      <c r="B4661" s="4" t="s">
        <v>93</v>
      </c>
      <c r="C4661" s="4">
        <v>2022.0</v>
      </c>
      <c r="D4661" s="4" t="s">
        <v>39</v>
      </c>
      <c r="E4661" s="4" t="s">
        <v>39</v>
      </c>
      <c r="F4661" s="4" t="s">
        <v>39</v>
      </c>
      <c r="G4661" s="4">
        <v>7.28387987877066E10</v>
      </c>
      <c r="H4661" s="4" t="s">
        <v>39</v>
      </c>
      <c r="I4661" s="4" t="s">
        <v>39</v>
      </c>
      <c r="J4661" s="4" t="str">
        <f t="shared" si="2"/>
        <v>#VALUE!</v>
      </c>
      <c r="K4661" s="5" t="str">
        <f t="shared" si="3"/>
        <v>#VALUE!</v>
      </c>
      <c r="L4661" s="5" t="str">
        <f t="shared" si="4"/>
        <v>#VALUE!</v>
      </c>
      <c r="M4661" s="5" t="str">
        <f t="shared" si="5"/>
        <v>#VALUE!</v>
      </c>
      <c r="N4661" s="4" t="s">
        <v>39</v>
      </c>
      <c r="O4661" s="4" t="s">
        <v>39</v>
      </c>
      <c r="P4661" s="4" t="s">
        <v>39</v>
      </c>
      <c r="Q4661" s="4" t="s">
        <v>39</v>
      </c>
      <c r="R4661" s="4" t="s">
        <v>39</v>
      </c>
      <c r="S4661" s="4">
        <v>3.23970626334574</v>
      </c>
      <c r="T4661" s="4" t="s">
        <v>39</v>
      </c>
    </row>
    <row r="4662" ht="12.75" customHeight="1">
      <c r="A4662" s="8" t="str">
        <f t="shared" si="1"/>
        <v>Ghana2021</v>
      </c>
      <c r="B4662" s="4" t="s">
        <v>93</v>
      </c>
      <c r="C4662" s="4">
        <v>2021.0</v>
      </c>
      <c r="D4662" s="4">
        <v>5.35647791771713</v>
      </c>
      <c r="E4662" s="4">
        <v>-3.27566440526584E9</v>
      </c>
      <c r="F4662" s="4">
        <v>-2.54142314715389E9</v>
      </c>
      <c r="G4662" s="4">
        <v>7.91564094098581E10</v>
      </c>
      <c r="H4662" s="4">
        <v>14.2417931064392</v>
      </c>
      <c r="I4662" s="4">
        <v>25.6813236429658</v>
      </c>
      <c r="J4662" s="4">
        <f t="shared" si="2"/>
        <v>1127329205864</v>
      </c>
      <c r="K4662" s="5">
        <f t="shared" si="3"/>
        <v>2032841368470</v>
      </c>
      <c r="L4662" s="5">
        <f t="shared" si="4"/>
        <v>905512162606</v>
      </c>
      <c r="M4662" s="5">
        <f t="shared" si="5"/>
        <v>11.43953054</v>
      </c>
      <c r="N4662" s="4" t="s">
        <v>39</v>
      </c>
      <c r="O4662" s="4" t="s">
        <v>39</v>
      </c>
      <c r="P4662" s="4" t="s">
        <v>39</v>
      </c>
      <c r="Q4662" s="4" t="s">
        <v>39</v>
      </c>
      <c r="R4662" s="4" t="s">
        <v>39</v>
      </c>
      <c r="S4662" s="4">
        <v>5.35647787361356</v>
      </c>
      <c r="T4662" s="4">
        <v>6.31761062215148E9</v>
      </c>
    </row>
    <row r="4663" ht="12.75" customHeight="1">
      <c r="A4663" s="8" t="str">
        <f t="shared" si="1"/>
        <v>Ghana2020</v>
      </c>
      <c r="B4663" s="4" t="s">
        <v>93</v>
      </c>
      <c r="C4663" s="4">
        <v>2020.0</v>
      </c>
      <c r="D4663" s="4">
        <v>0.513941659664906</v>
      </c>
      <c r="E4663" s="4">
        <v>-6.3138142809793E9</v>
      </c>
      <c r="F4663" s="4">
        <v>-2.13396547992186E9</v>
      </c>
      <c r="G4663" s="4">
        <v>7.00430955032503E10</v>
      </c>
      <c r="H4663" s="4">
        <v>13.046624809503</v>
      </c>
      <c r="I4663" s="4">
        <v>28.337079973632</v>
      </c>
      <c r="J4663" s="4">
        <f t="shared" si="2"/>
        <v>913825987527</v>
      </c>
      <c r="K4663" s="5">
        <f t="shared" si="3"/>
        <v>1984816798876</v>
      </c>
      <c r="L4663" s="5">
        <f t="shared" si="4"/>
        <v>1070990811349</v>
      </c>
      <c r="M4663" s="5">
        <f t="shared" si="5"/>
        <v>15.29045516</v>
      </c>
      <c r="N4663" s="4" t="b">
        <v>0</v>
      </c>
      <c r="O4663" s="4" t="s">
        <v>39</v>
      </c>
      <c r="P4663" s="4" t="b">
        <v>0</v>
      </c>
      <c r="Q4663" s="4" t="s">
        <v>39</v>
      </c>
      <c r="R4663" s="4" t="s">
        <v>39</v>
      </c>
      <c r="S4663" s="4">
        <v>0.513941670628171</v>
      </c>
      <c r="T4663" s="4">
        <v>-9.11331390660778E9</v>
      </c>
    </row>
    <row r="4664" ht="12.75" customHeight="1">
      <c r="A4664" s="8" t="str">
        <f t="shared" si="1"/>
        <v>Ghana2019</v>
      </c>
      <c r="B4664" s="4" t="s">
        <v>93</v>
      </c>
      <c r="C4664" s="4">
        <v>2019.0</v>
      </c>
      <c r="D4664" s="4">
        <v>6.50777478757302</v>
      </c>
      <c r="E4664" s="4">
        <v>-1.1893244767515E9</v>
      </c>
      <c r="F4664" s="4">
        <v>-1.86397193306699E9</v>
      </c>
      <c r="G4664" s="4">
        <v>6.83379744187681E10</v>
      </c>
      <c r="H4664" s="4">
        <v>13.8627719773661</v>
      </c>
      <c r="I4664" s="4">
        <v>21.1478137539169</v>
      </c>
      <c r="J4664" s="4">
        <f t="shared" si="2"/>
        <v>947353756762</v>
      </c>
      <c r="K4664" s="5">
        <f t="shared" si="3"/>
        <v>1445198755328</v>
      </c>
      <c r="L4664" s="5">
        <f t="shared" si="4"/>
        <v>497844998566</v>
      </c>
      <c r="M4664" s="5">
        <f t="shared" si="5"/>
        <v>7.285041777</v>
      </c>
      <c r="N4664" s="4" t="b">
        <v>0</v>
      </c>
      <c r="O4664" s="4" t="s">
        <v>39</v>
      </c>
      <c r="P4664" s="4" t="b">
        <v>1</v>
      </c>
      <c r="Q4664" s="4" t="s">
        <v>39</v>
      </c>
      <c r="R4664" s="4" t="s">
        <v>39</v>
      </c>
      <c r="S4664" s="4">
        <v>6.5077747939152</v>
      </c>
      <c r="T4664" s="4">
        <v>-1.7051210844822E9</v>
      </c>
    </row>
    <row r="4665" ht="12.75" customHeight="1">
      <c r="A4665" s="8" t="str">
        <f t="shared" si="1"/>
        <v>Ghana2018</v>
      </c>
      <c r="B4665" s="4" t="s">
        <v>93</v>
      </c>
      <c r="C4665" s="4">
        <v>2018.0</v>
      </c>
      <c r="D4665" s="4">
        <v>6.20007767184218</v>
      </c>
      <c r="E4665" s="4">
        <v>-9.09225716470438E8</v>
      </c>
      <c r="F4665" s="4">
        <v>-2.04459425286237E9</v>
      </c>
      <c r="G4665" s="4">
        <v>6.72989137520241E10</v>
      </c>
      <c r="H4665" s="4">
        <v>14.1039954679463</v>
      </c>
      <c r="I4665" s="4">
        <v>20.8952377332401</v>
      </c>
      <c r="J4665" s="4">
        <f t="shared" si="2"/>
        <v>949183574556</v>
      </c>
      <c r="K4665" s="5">
        <f t="shared" si="3"/>
        <v>1406226802037</v>
      </c>
      <c r="L4665" s="5">
        <f t="shared" si="4"/>
        <v>457043227481</v>
      </c>
      <c r="M4665" s="5">
        <f t="shared" si="5"/>
        <v>6.791242265</v>
      </c>
      <c r="N4665" s="4" t="b">
        <v>0</v>
      </c>
      <c r="O4665" s="4" t="b">
        <v>0</v>
      </c>
      <c r="P4665" s="4" t="b">
        <v>1</v>
      </c>
      <c r="Q4665" s="4" t="b">
        <v>1</v>
      </c>
      <c r="R4665" s="4" t="s">
        <v>39</v>
      </c>
      <c r="S4665" s="4">
        <v>6.20007768127284</v>
      </c>
      <c r="T4665" s="4">
        <v>-1.03906066674399E9</v>
      </c>
    </row>
    <row r="4666" ht="12.75" customHeight="1">
      <c r="A4666" s="8" t="str">
        <f t="shared" si="1"/>
        <v>Ghana2017</v>
      </c>
      <c r="B4666" s="4" t="s">
        <v>93</v>
      </c>
      <c r="C4666" s="4">
        <v>2017.0</v>
      </c>
      <c r="D4666" s="4">
        <v>8.12889491584063</v>
      </c>
      <c r="E4666" s="4">
        <v>7.23757353461337E8</v>
      </c>
      <c r="F4666" s="4">
        <v>-2.00264E9</v>
      </c>
      <c r="G4666" s="4">
        <v>6.04059200711024E10</v>
      </c>
      <c r="H4666" s="4">
        <v>13.6158918804212</v>
      </c>
      <c r="I4666" s="4">
        <v>17.5822051969627</v>
      </c>
      <c r="J4666" s="4">
        <f t="shared" si="2"/>
        <v>822480476625</v>
      </c>
      <c r="K4666" s="5">
        <f t="shared" si="3"/>
        <v>1062069281801</v>
      </c>
      <c r="L4666" s="5">
        <f t="shared" si="4"/>
        <v>239588805176</v>
      </c>
      <c r="M4666" s="5">
        <f t="shared" si="5"/>
        <v>3.966313317</v>
      </c>
      <c r="N4666" s="4" t="b">
        <v>0</v>
      </c>
      <c r="O4666" s="4" t="b">
        <v>0</v>
      </c>
      <c r="P4666" s="4" t="b">
        <v>1</v>
      </c>
      <c r="Q4666" s="4" t="b">
        <v>1</v>
      </c>
      <c r="R4666" s="4" t="s">
        <v>39</v>
      </c>
      <c r="S4666" s="4">
        <v>8.12889488100956</v>
      </c>
      <c r="T4666" s="4">
        <v>-6.8929936809217E9</v>
      </c>
    </row>
    <row r="4667" ht="12.75" customHeight="1">
      <c r="A4667" s="8" t="str">
        <f t="shared" si="1"/>
        <v>Ghana2016</v>
      </c>
      <c r="B4667" s="4" t="s">
        <v>93</v>
      </c>
      <c r="C4667" s="4">
        <v>2016.0</v>
      </c>
      <c r="D4667" s="4">
        <v>3.37346572466513</v>
      </c>
      <c r="E4667" s="4">
        <v>-8.40057137177828E8</v>
      </c>
      <c r="F4667" s="4">
        <v>-2.83204727061979E9</v>
      </c>
      <c r="G4667" s="4">
        <v>5.61649334794044E10</v>
      </c>
      <c r="H4667" s="4">
        <v>13.1447707802863</v>
      </c>
      <c r="I4667" s="4">
        <v>19.8905783873278</v>
      </c>
      <c r="J4667" s="4">
        <f t="shared" si="2"/>
        <v>738275176477</v>
      </c>
      <c r="K4667" s="5">
        <f t="shared" si="3"/>
        <v>1117153011991</v>
      </c>
      <c r="L4667" s="5">
        <f t="shared" si="4"/>
        <v>378877835514</v>
      </c>
      <c r="M4667" s="5">
        <f t="shared" si="5"/>
        <v>6.745807607</v>
      </c>
      <c r="N4667" s="4" t="b">
        <v>0</v>
      </c>
      <c r="O4667" s="4" t="b">
        <v>1</v>
      </c>
      <c r="P4667" s="4" t="b">
        <v>1</v>
      </c>
      <c r="Q4667" s="4" t="b">
        <v>1</v>
      </c>
      <c r="R4667" s="4" t="s">
        <v>39</v>
      </c>
      <c r="S4667" s="4">
        <v>3.37346574966936</v>
      </c>
      <c r="T4667" s="4">
        <v>-4.24098659169799E9</v>
      </c>
    </row>
    <row r="4668" ht="12.75" customHeight="1">
      <c r="A4668" s="8" t="str">
        <f t="shared" si="1"/>
        <v>Ghana2015</v>
      </c>
      <c r="B4668" s="4" t="s">
        <v>93</v>
      </c>
      <c r="C4668" s="4">
        <v>2015.0</v>
      </c>
      <c r="D4668" s="4">
        <v>2.12075931001403</v>
      </c>
      <c r="E4668" s="4">
        <v>4.63238021177374E8</v>
      </c>
      <c r="F4668" s="4">
        <v>-2.82364033808023E9</v>
      </c>
      <c r="G4668" s="4">
        <v>4.94060142454296E10</v>
      </c>
      <c r="H4668" s="4">
        <v>14.6159534174739</v>
      </c>
      <c r="I4668" s="4">
        <v>18.6233363089963</v>
      </c>
      <c r="J4668" s="4">
        <f t="shared" si="2"/>
        <v>722116002754</v>
      </c>
      <c r="K4668" s="5">
        <f t="shared" si="3"/>
        <v>920104818980</v>
      </c>
      <c r="L4668" s="5">
        <f t="shared" si="4"/>
        <v>197988816225</v>
      </c>
      <c r="M4668" s="5">
        <f t="shared" si="5"/>
        <v>4.007382892</v>
      </c>
      <c r="N4668" s="4" t="b">
        <v>0</v>
      </c>
      <c r="O4668" s="4" t="b">
        <v>1</v>
      </c>
      <c r="P4668" s="4" t="b">
        <v>1</v>
      </c>
      <c r="Q4668" s="4" t="b">
        <v>0</v>
      </c>
      <c r="R4668" s="4" t="s">
        <v>39</v>
      </c>
      <c r="S4668" s="4">
        <v>2.12075933817334</v>
      </c>
      <c r="T4668" s="4">
        <v>-6.7589192339748E9</v>
      </c>
    </row>
    <row r="4669" ht="12.75" customHeight="1">
      <c r="A4669" s="8" t="str">
        <f t="shared" si="1"/>
        <v>Ghana2014</v>
      </c>
      <c r="B4669" s="4" t="s">
        <v>93</v>
      </c>
      <c r="C4669" s="4">
        <v>2014.0</v>
      </c>
      <c r="D4669" s="4">
        <v>2.85624019893965</v>
      </c>
      <c r="E4669" s="4">
        <v>-1.83510383341577E9</v>
      </c>
      <c r="F4669" s="4">
        <v>-3.69457533827762E9</v>
      </c>
      <c r="G4669" s="4">
        <v>5.47833205768882E10</v>
      </c>
      <c r="H4669" s="4">
        <v>13.1543405407728</v>
      </c>
      <c r="I4669" s="4">
        <v>20.9663350307453</v>
      </c>
      <c r="J4669" s="4">
        <f t="shared" si="2"/>
        <v>720638454823</v>
      </c>
      <c r="K4669" s="5">
        <f t="shared" si="3"/>
        <v>1148605453312</v>
      </c>
      <c r="L4669" s="5">
        <f t="shared" si="4"/>
        <v>427966998489</v>
      </c>
      <c r="M4669" s="5">
        <f t="shared" si="5"/>
        <v>7.81199449</v>
      </c>
      <c r="N4669" s="4" t="b">
        <v>0</v>
      </c>
      <c r="O4669" s="4" t="b">
        <v>1</v>
      </c>
      <c r="P4669" s="4" t="b">
        <v>1</v>
      </c>
      <c r="Q4669" s="4" t="b">
        <v>0</v>
      </c>
      <c r="R4669" s="4" t="s">
        <v>39</v>
      </c>
      <c r="S4669" s="4">
        <v>2.85624016330883</v>
      </c>
      <c r="T4669" s="4">
        <v>5.37730633145859E9</v>
      </c>
    </row>
    <row r="4670" ht="12.75" customHeight="1">
      <c r="A4670" s="8" t="str">
        <f t="shared" si="1"/>
        <v>Ghana2013</v>
      </c>
      <c r="B4670" s="4" t="s">
        <v>93</v>
      </c>
      <c r="C4670" s="4">
        <v>2013.0</v>
      </c>
      <c r="D4670" s="4">
        <v>7.24209221750417</v>
      </c>
      <c r="E4670" s="4">
        <v>-3.50849480913977E9</v>
      </c>
      <c r="F4670" s="4">
        <v>-5.70403454966674E9</v>
      </c>
      <c r="G4670" s="4">
        <v>6.28246290660408E10</v>
      </c>
      <c r="H4670" s="4">
        <v>12.4475254929389</v>
      </c>
      <c r="I4670" s="4">
        <v>21.564451689608</v>
      </c>
      <c r="J4670" s="4">
        <f t="shared" si="2"/>
        <v>782011171884</v>
      </c>
      <c r="K4670" s="5">
        <f t="shared" si="3"/>
        <v>1354778678412</v>
      </c>
      <c r="L4670" s="5">
        <f t="shared" si="4"/>
        <v>572767506528</v>
      </c>
      <c r="M4670" s="5">
        <f t="shared" si="5"/>
        <v>9.116926197</v>
      </c>
      <c r="N4670" s="4" t="b">
        <v>0</v>
      </c>
      <c r="O4670" s="4" t="b">
        <v>0</v>
      </c>
      <c r="P4670" s="4" t="b">
        <v>1</v>
      </c>
      <c r="Q4670" s="4" t="b">
        <v>1</v>
      </c>
      <c r="R4670" s="4" t="s">
        <v>39</v>
      </c>
      <c r="S4670" s="4">
        <v>7.31252501678145</v>
      </c>
      <c r="T4670" s="4">
        <v>8.0413084891526E9</v>
      </c>
    </row>
    <row r="4671" ht="12.75" customHeight="1">
      <c r="A4671" s="8" t="str">
        <f t="shared" si="1"/>
        <v>Ghana2012</v>
      </c>
      <c r="B4671" s="4" t="s">
        <v>93</v>
      </c>
      <c r="C4671" s="4">
        <v>2012.0</v>
      </c>
      <c r="D4671" s="4">
        <v>8.42761211890322</v>
      </c>
      <c r="E4671" s="4">
        <v>-2.36216281923843E9</v>
      </c>
      <c r="F4671" s="4">
        <v>-4.91171367907456E9</v>
      </c>
      <c r="G4671" s="4">
        <v>4.1271708599715E10</v>
      </c>
      <c r="H4671" s="4">
        <v>13.648660614839</v>
      </c>
      <c r="I4671" s="4">
        <v>21.976976832447</v>
      </c>
      <c r="J4671" s="4">
        <f t="shared" si="2"/>
        <v>563303543672</v>
      </c>
      <c r="K4671" s="5">
        <f t="shared" si="3"/>
        <v>907027383731</v>
      </c>
      <c r="L4671" s="5">
        <f t="shared" si="4"/>
        <v>343723840059</v>
      </c>
      <c r="M4671" s="5">
        <f t="shared" si="5"/>
        <v>8.328316218</v>
      </c>
      <c r="N4671" s="4" t="b">
        <v>0</v>
      </c>
      <c r="O4671" s="4" t="b">
        <v>0</v>
      </c>
      <c r="P4671" s="4" t="b">
        <v>1</v>
      </c>
      <c r="Q4671" s="4" t="b">
        <v>1</v>
      </c>
      <c r="R4671" s="4" t="s">
        <v>39</v>
      </c>
      <c r="S4671" s="4">
        <v>9.2927894063005</v>
      </c>
      <c r="T4671" s="4">
        <v>-2.15529204663258E10</v>
      </c>
    </row>
    <row r="4672" ht="12.75" customHeight="1">
      <c r="A4672" s="8" t="str">
        <f t="shared" si="1"/>
        <v>Ghana2011</v>
      </c>
      <c r="B4672" s="4" t="s">
        <v>93</v>
      </c>
      <c r="C4672" s="4">
        <v>2011.0</v>
      </c>
      <c r="D4672" s="4">
        <v>13.9494732394679</v>
      </c>
      <c r="E4672" s="4">
        <v>-1.37435983350244E9</v>
      </c>
      <c r="F4672" s="4">
        <v>-3.5413156952523E9</v>
      </c>
      <c r="G4672" s="4">
        <v>3.9336668080559E10</v>
      </c>
      <c r="H4672" s="4">
        <v>14.053016491983</v>
      </c>
      <c r="I4672" s="4">
        <v>19.5258999562395</v>
      </c>
      <c r="J4672" s="4">
        <f t="shared" si="2"/>
        <v>552798845276</v>
      </c>
      <c r="K4672" s="5">
        <f t="shared" si="3"/>
        <v>768083845553</v>
      </c>
      <c r="L4672" s="5">
        <f t="shared" si="4"/>
        <v>215285000277</v>
      </c>
      <c r="M4672" s="5">
        <f t="shared" si="5"/>
        <v>5.472883464</v>
      </c>
      <c r="N4672" s="4" t="b">
        <v>0</v>
      </c>
      <c r="O4672" s="4" t="b">
        <v>0</v>
      </c>
      <c r="P4672" s="4" t="b">
        <v>1</v>
      </c>
      <c r="Q4672" s="4" t="b">
        <v>1</v>
      </c>
      <c r="R4672" s="4" t="s">
        <v>39</v>
      </c>
      <c r="S4672" s="4">
        <v>14.0471235803149</v>
      </c>
      <c r="T4672" s="4">
        <v>-1.93504051915599E9</v>
      </c>
    </row>
    <row r="4673" ht="12.75" customHeight="1">
      <c r="A4673" s="8" t="str">
        <f t="shared" si="1"/>
        <v>Ghana2010</v>
      </c>
      <c r="B4673" s="4" t="s">
        <v>93</v>
      </c>
      <c r="C4673" s="4">
        <v>2010.0</v>
      </c>
      <c r="D4673" s="4">
        <v>7.76847506390442</v>
      </c>
      <c r="E4673" s="4">
        <v>-1.65809017409029E9</v>
      </c>
      <c r="F4673" s="4">
        <v>-2.74734E9</v>
      </c>
      <c r="G4673" s="4">
        <v>3.21976480611663E10</v>
      </c>
      <c r="H4673" s="4">
        <v>12.4091202288449</v>
      </c>
      <c r="I4673" s="4">
        <v>19.8803335366686</v>
      </c>
      <c r="J4673" s="4">
        <f t="shared" si="2"/>
        <v>399544485877</v>
      </c>
      <c r="K4673" s="5">
        <f t="shared" si="3"/>
        <v>640099982552</v>
      </c>
      <c r="L4673" s="5">
        <f t="shared" si="4"/>
        <v>240555496675</v>
      </c>
      <c r="M4673" s="5">
        <f t="shared" si="5"/>
        <v>7.471213308</v>
      </c>
      <c r="N4673" s="4" t="b">
        <v>0</v>
      </c>
      <c r="O4673" s="4" t="b">
        <v>1</v>
      </c>
      <c r="P4673" s="4" t="b">
        <v>1</v>
      </c>
      <c r="Q4673" s="4" t="b">
        <v>1</v>
      </c>
      <c r="R4673" s="4" t="s">
        <v>39</v>
      </c>
      <c r="S4673" s="4">
        <v>7.89971194051621</v>
      </c>
      <c r="T4673" s="4">
        <v>-7.13902001939269E9</v>
      </c>
    </row>
    <row r="4674" ht="12.75" customHeight="1">
      <c r="A4674" s="8" t="str">
        <f t="shared" si="1"/>
        <v>Ghana2009</v>
      </c>
      <c r="B4674" s="4" t="s">
        <v>93</v>
      </c>
      <c r="C4674" s="4">
        <v>2009.0</v>
      </c>
      <c r="D4674" s="4">
        <v>5.68262983178717</v>
      </c>
      <c r="E4674" s="4">
        <v>-8.43525859623764E8</v>
      </c>
      <c r="F4674" s="4">
        <v>-1.89716548424191E9</v>
      </c>
      <c r="G4674" s="4">
        <v>2.60487261856746E10</v>
      </c>
      <c r="H4674" s="4">
        <v>12.157961764658</v>
      </c>
      <c r="I4674" s="4">
        <v>17.4823115126183</v>
      </c>
      <c r="J4674" s="4">
        <f t="shared" si="2"/>
        <v>316699416983</v>
      </c>
      <c r="K4674" s="5">
        <f t="shared" si="3"/>
        <v>455391945685</v>
      </c>
      <c r="L4674" s="5">
        <f t="shared" si="4"/>
        <v>138692528701</v>
      </c>
      <c r="M4674" s="5">
        <f t="shared" si="5"/>
        <v>5.324349748</v>
      </c>
      <c r="N4674" s="4" t="b">
        <v>0</v>
      </c>
      <c r="O4674" s="4" t="b">
        <v>1</v>
      </c>
      <c r="P4674" s="4" t="b">
        <v>1</v>
      </c>
      <c r="Q4674" s="4" t="b">
        <v>0</v>
      </c>
      <c r="R4674" s="4" t="s">
        <v>39</v>
      </c>
      <c r="S4674" s="4">
        <v>4.84448705175076</v>
      </c>
      <c r="T4674" s="4">
        <v>-6.1489218754917E9</v>
      </c>
    </row>
    <row r="4675" ht="12.75" customHeight="1">
      <c r="A4675" s="8" t="str">
        <f t="shared" si="1"/>
        <v>Ghana2008</v>
      </c>
      <c r="B4675" s="4" t="s">
        <v>93</v>
      </c>
      <c r="C4675" s="4">
        <v>2008.0</v>
      </c>
      <c r="D4675" s="4">
        <v>9.00848342733367</v>
      </c>
      <c r="E4675" s="4">
        <v>-1.21754535524826E9</v>
      </c>
      <c r="F4675" s="4">
        <v>-3.32742893589148E9</v>
      </c>
      <c r="G4675" s="4">
        <v>2.86793832410729E10</v>
      </c>
      <c r="H4675" s="4">
        <v>11.7696613250457</v>
      </c>
      <c r="I4675" s="4">
        <v>17.6758003587769</v>
      </c>
      <c r="J4675" s="4">
        <f t="shared" si="2"/>
        <v>337546627759</v>
      </c>
      <c r="K4675" s="5">
        <f t="shared" si="3"/>
        <v>506931052582</v>
      </c>
      <c r="L4675" s="5">
        <f t="shared" si="4"/>
        <v>169384424823</v>
      </c>
      <c r="M4675" s="5">
        <f t="shared" si="5"/>
        <v>5.906139034</v>
      </c>
      <c r="N4675" s="4" t="b">
        <v>0</v>
      </c>
      <c r="O4675" s="4" t="b">
        <v>1</v>
      </c>
      <c r="P4675" s="4" t="b">
        <v>1</v>
      </c>
      <c r="Q4675" s="4" t="b">
        <v>0</v>
      </c>
      <c r="R4675" s="4" t="s">
        <v>39</v>
      </c>
      <c r="S4675" s="4">
        <v>9.14979893831817</v>
      </c>
      <c r="T4675" s="4">
        <v>2.6306570553983E9</v>
      </c>
    </row>
    <row r="4676" ht="12.75" customHeight="1">
      <c r="A4676" s="8" t="str">
        <f t="shared" si="1"/>
        <v>Ghana2007</v>
      </c>
      <c r="B4676" s="4" t="s">
        <v>93</v>
      </c>
      <c r="C4676" s="4">
        <v>2007.0</v>
      </c>
      <c r="D4676" s="4">
        <v>6.45973014831543</v>
      </c>
      <c r="E4676" s="4">
        <v>-9.6329688860842E8</v>
      </c>
      <c r="F4676" s="4">
        <v>-2.37878423183093E9</v>
      </c>
      <c r="G4676" s="4">
        <v>2.48273339473782E10</v>
      </c>
      <c r="H4676" s="4">
        <v>12.7261870458759</v>
      </c>
      <c r="I4676" s="4">
        <v>17.9881233759567</v>
      </c>
      <c r="J4676" s="4">
        <f t="shared" si="2"/>
        <v>315957295665</v>
      </c>
      <c r="K4676" s="5">
        <f t="shared" si="3"/>
        <v>446597146142</v>
      </c>
      <c r="L4676" s="5">
        <f t="shared" si="4"/>
        <v>130639850477</v>
      </c>
      <c r="M4676" s="5">
        <f t="shared" si="5"/>
        <v>5.26193633</v>
      </c>
      <c r="N4676" s="4" t="b">
        <v>0</v>
      </c>
      <c r="O4676" s="4" t="b">
        <v>0</v>
      </c>
      <c r="P4676" s="4" t="b">
        <v>1</v>
      </c>
      <c r="Q4676" s="4" t="b">
        <v>0</v>
      </c>
      <c r="R4676" s="4" t="s">
        <v>39</v>
      </c>
      <c r="S4676" s="4">
        <v>4.34681910440079</v>
      </c>
      <c r="T4676" s="4">
        <v>-3.85204929369469E9</v>
      </c>
    </row>
    <row r="4677" ht="12.75" customHeight="1">
      <c r="A4677" s="8" t="str">
        <f t="shared" si="1"/>
        <v>Ghana2006</v>
      </c>
      <c r="B4677" s="4" t="s">
        <v>93</v>
      </c>
      <c r="C4677" s="4">
        <v>2006.0</v>
      </c>
      <c r="D4677" s="4">
        <v>6.40000009536743</v>
      </c>
      <c r="E4677" s="4">
        <v>-3.84412356821134E8</v>
      </c>
      <c r="F4677" s="4">
        <v>-1.05607443276184E9</v>
      </c>
      <c r="G4677" s="4">
        <v>2.08850421530199E10</v>
      </c>
      <c r="H4677" s="4">
        <v>12.0583021617866</v>
      </c>
      <c r="I4677" s="4">
        <v>15.3850504145648</v>
      </c>
      <c r="J4677" s="4">
        <f t="shared" si="2"/>
        <v>251838148943</v>
      </c>
      <c r="K4677" s="5">
        <f t="shared" si="3"/>
        <v>321317426435</v>
      </c>
      <c r="L4677" s="5">
        <f t="shared" si="4"/>
        <v>69479277492</v>
      </c>
      <c r="M4677" s="5">
        <f t="shared" si="5"/>
        <v>3.326748253</v>
      </c>
      <c r="N4677" s="4" t="b">
        <v>0</v>
      </c>
      <c r="O4677" s="4" t="b">
        <v>0</v>
      </c>
      <c r="P4677" s="4" t="b">
        <v>1</v>
      </c>
      <c r="Q4677" s="4" t="b">
        <v>0</v>
      </c>
      <c r="R4677" s="4" t="s">
        <v>39</v>
      </c>
      <c r="S4677" s="4">
        <v>6.39991260618034</v>
      </c>
      <c r="T4677" s="4">
        <v>-3.94229179435829E9</v>
      </c>
    </row>
    <row r="4678" ht="12.75" customHeight="1">
      <c r="A4678" s="8" t="str">
        <f t="shared" si="1"/>
        <v>Ghana2005</v>
      </c>
      <c r="B4678" s="4" t="s">
        <v>93</v>
      </c>
      <c r="C4678" s="4">
        <v>2005.0</v>
      </c>
      <c r="D4678" s="4">
        <v>5.90000009536743</v>
      </c>
      <c r="E4678" s="4">
        <v>-4.52957989748709E7</v>
      </c>
      <c r="F4678" s="4">
        <v>-1.10460952085246E9</v>
      </c>
      <c r="G4678" s="4">
        <v>1.07445626147479E10</v>
      </c>
      <c r="H4678" s="4">
        <v>11.8088314989265</v>
      </c>
      <c r="I4678" s="4">
        <v>13.8184531495727</v>
      </c>
      <c r="J4678" s="4">
        <f t="shared" si="2"/>
        <v>126880729447</v>
      </c>
      <c r="K4678" s="5">
        <f t="shared" si="3"/>
        <v>148473235105</v>
      </c>
      <c r="L4678" s="5">
        <f t="shared" si="4"/>
        <v>21592505657</v>
      </c>
      <c r="M4678" s="5">
        <f t="shared" si="5"/>
        <v>2.009621651</v>
      </c>
      <c r="N4678" s="4" t="b">
        <v>0</v>
      </c>
      <c r="O4678" s="4" t="b">
        <v>0</v>
      </c>
      <c r="P4678" s="4" t="b">
        <v>1</v>
      </c>
      <c r="Q4678" s="4" t="b">
        <v>0</v>
      </c>
      <c r="R4678" s="4" t="s">
        <v>39</v>
      </c>
      <c r="S4678" s="4">
        <v>5.90000381855104</v>
      </c>
      <c r="T4678" s="4">
        <v>-1.0140479538272E10</v>
      </c>
    </row>
    <row r="4679" ht="12.75" customHeight="1">
      <c r="A4679" s="8" t="str">
        <f t="shared" si="1"/>
        <v>Ghana2004</v>
      </c>
      <c r="B4679" s="4" t="s">
        <v>93</v>
      </c>
      <c r="C4679" s="4">
        <v>2004.0</v>
      </c>
      <c r="D4679" s="4">
        <v>5.59999990463257</v>
      </c>
      <c r="E4679" s="4">
        <v>-2.37546256310907E7</v>
      </c>
      <c r="F4679" s="4">
        <v>-5.9018828877E8</v>
      </c>
      <c r="G4679" s="4">
        <v>8.88141934821705E9</v>
      </c>
      <c r="H4679" s="4">
        <v>12.5598815952842</v>
      </c>
      <c r="I4679" s="4">
        <v>14.7290073746768</v>
      </c>
      <c r="J4679" s="4">
        <f t="shared" si="2"/>
        <v>111549575412</v>
      </c>
      <c r="K4679" s="5">
        <f t="shared" si="3"/>
        <v>130814491077</v>
      </c>
      <c r="L4679" s="5">
        <f t="shared" si="4"/>
        <v>19264915666</v>
      </c>
      <c r="M4679" s="5">
        <f t="shared" si="5"/>
        <v>2.169125779</v>
      </c>
      <c r="N4679" s="4" t="b">
        <v>0</v>
      </c>
      <c r="O4679" s="4" t="b">
        <v>0</v>
      </c>
      <c r="P4679" s="4" t="b">
        <v>1</v>
      </c>
      <c r="Q4679" s="4" t="b">
        <v>0</v>
      </c>
      <c r="R4679" s="4" t="s">
        <v>39</v>
      </c>
      <c r="S4679" s="4">
        <v>5.59999999077445</v>
      </c>
      <c r="T4679" s="4">
        <v>-1.86314326653084E9</v>
      </c>
    </row>
    <row r="4680" ht="12.75" customHeight="1">
      <c r="A4680" s="8" t="str">
        <f t="shared" si="1"/>
        <v>Ghana2003</v>
      </c>
      <c r="B4680" s="4" t="s">
        <v>93</v>
      </c>
      <c r="C4680" s="4">
        <v>2003.0</v>
      </c>
      <c r="D4680" s="4">
        <v>5.19999980926514</v>
      </c>
      <c r="E4680" s="4">
        <v>4.2424964489699E7</v>
      </c>
      <c r="F4680" s="4">
        <v>1.0168660345587E8</v>
      </c>
      <c r="G4680" s="4">
        <v>7.63272068028119E9</v>
      </c>
      <c r="H4680" s="4">
        <v>10.8592058218171</v>
      </c>
      <c r="I4680" s="4">
        <v>12.9963536491376</v>
      </c>
      <c r="J4680" s="4">
        <f t="shared" si="2"/>
        <v>82885284848</v>
      </c>
      <c r="K4680" s="5">
        <f t="shared" si="3"/>
        <v>99197537266</v>
      </c>
      <c r="L4680" s="5">
        <f t="shared" si="4"/>
        <v>16312252418</v>
      </c>
      <c r="M4680" s="5">
        <f t="shared" si="5"/>
        <v>2.137147827</v>
      </c>
      <c r="N4680" s="4" t="b">
        <v>0</v>
      </c>
      <c r="O4680" s="4" t="b">
        <v>0</v>
      </c>
      <c r="P4680" s="4" t="b">
        <v>1</v>
      </c>
      <c r="Q4680" s="4" t="b">
        <v>0</v>
      </c>
      <c r="R4680" s="4" t="s">
        <v>39</v>
      </c>
      <c r="S4680" s="4">
        <v>5.200000133101</v>
      </c>
      <c r="T4680" s="4">
        <v>-1.24869866793586E9</v>
      </c>
    </row>
    <row r="4681" ht="12.75" customHeight="1">
      <c r="A4681" s="8" t="str">
        <f t="shared" si="1"/>
        <v>Ghana2002</v>
      </c>
      <c r="B4681" s="4" t="s">
        <v>93</v>
      </c>
      <c r="C4681" s="4">
        <v>2002.0</v>
      </c>
      <c r="D4681" s="4">
        <v>4.5</v>
      </c>
      <c r="E4681" s="4">
        <v>-5.90048676614502E7</v>
      </c>
      <c r="F4681" s="4">
        <v>-1.052375546132E8</v>
      </c>
      <c r="G4681" s="4">
        <v>6.16619719176694E9</v>
      </c>
      <c r="H4681" s="4">
        <v>8.49983621409406</v>
      </c>
      <c r="I4681" s="4">
        <v>11.4221111256083</v>
      </c>
      <c r="J4681" s="4">
        <f t="shared" si="2"/>
        <v>52411666194</v>
      </c>
      <c r="K4681" s="5">
        <f t="shared" si="3"/>
        <v>70430989547</v>
      </c>
      <c r="L4681" s="5">
        <f t="shared" si="4"/>
        <v>18019323353</v>
      </c>
      <c r="M4681" s="5">
        <f t="shared" si="5"/>
        <v>2.922274912</v>
      </c>
      <c r="N4681" s="4" t="b">
        <v>0</v>
      </c>
      <c r="O4681" s="4" t="b">
        <v>0</v>
      </c>
      <c r="P4681" s="4" t="b">
        <v>1</v>
      </c>
      <c r="Q4681" s="4" t="b">
        <v>0</v>
      </c>
      <c r="R4681" s="4" t="s">
        <v>39</v>
      </c>
      <c r="S4681" s="4">
        <v>4.49999955900331</v>
      </c>
      <c r="T4681" s="4">
        <v>-1.46652348851424E9</v>
      </c>
    </row>
    <row r="4682" ht="12.75" customHeight="1">
      <c r="A4682" s="8" t="str">
        <f t="shared" si="1"/>
        <v>Ghana2001</v>
      </c>
      <c r="B4682" s="4" t="s">
        <v>93</v>
      </c>
      <c r="C4682" s="4">
        <v>2001.0</v>
      </c>
      <c r="D4682" s="4">
        <v>4.0</v>
      </c>
      <c r="E4682" s="4">
        <v>-6.7090760759829E7</v>
      </c>
      <c r="F4682" s="4">
        <v>-4.2746788244416E8</v>
      </c>
      <c r="G4682" s="4">
        <v>5.3148716835223E9</v>
      </c>
      <c r="H4682" s="4">
        <v>10.8767022020314</v>
      </c>
      <c r="I4682" s="4">
        <v>14.7745889242338</v>
      </c>
      <c r="J4682" s="4">
        <f t="shared" si="2"/>
        <v>57808276544</v>
      </c>
      <c r="K4682" s="5">
        <f t="shared" si="3"/>
        <v>78525044309</v>
      </c>
      <c r="L4682" s="5">
        <f t="shared" si="4"/>
        <v>20716767765</v>
      </c>
      <c r="M4682" s="5">
        <f t="shared" si="5"/>
        <v>3.897886722</v>
      </c>
      <c r="N4682" s="4" t="b">
        <v>0</v>
      </c>
      <c r="O4682" s="4" t="b">
        <v>0</v>
      </c>
      <c r="P4682" s="4" t="b">
        <v>1</v>
      </c>
      <c r="Q4682" s="4" t="b">
        <v>0</v>
      </c>
      <c r="R4682" s="4" t="s">
        <v>39</v>
      </c>
      <c r="S4682" s="4">
        <v>4.00000012807919</v>
      </c>
      <c r="T4682" s="4">
        <v>-8.5132550824464E8</v>
      </c>
    </row>
    <row r="4683" ht="12.75" customHeight="1">
      <c r="A4683" s="8" t="str">
        <f t="shared" si="1"/>
        <v>Ghana2000</v>
      </c>
      <c r="B4683" s="4" t="s">
        <v>93</v>
      </c>
      <c r="C4683" s="4">
        <v>2000.0</v>
      </c>
      <c r="D4683" s="4">
        <v>3.70000004768372</v>
      </c>
      <c r="E4683" s="4">
        <v>-5.14323701621075E7</v>
      </c>
      <c r="F4683" s="4">
        <v>-3.8641760319361E8</v>
      </c>
      <c r="G4683" s="4">
        <v>4.9828490540291E9</v>
      </c>
      <c r="H4683" s="4">
        <v>8.61556327967487</v>
      </c>
      <c r="I4683" s="4">
        <v>12.9010045141735</v>
      </c>
      <c r="J4683" s="4">
        <f t="shared" si="2"/>
        <v>42930051338</v>
      </c>
      <c r="K4683" s="5">
        <f t="shared" si="3"/>
        <v>64283758139</v>
      </c>
      <c r="L4683" s="5">
        <f t="shared" si="4"/>
        <v>21353706801</v>
      </c>
      <c r="M4683" s="5">
        <f t="shared" si="5"/>
        <v>4.285441234</v>
      </c>
      <c r="N4683" s="4" t="b">
        <v>0</v>
      </c>
      <c r="O4683" s="4" t="b">
        <v>0</v>
      </c>
      <c r="P4683" s="4" t="b">
        <v>1</v>
      </c>
      <c r="Q4683" s="4" t="b">
        <v>0</v>
      </c>
      <c r="R4683" s="4" t="s">
        <v>39</v>
      </c>
      <c r="S4683" s="4">
        <v>3.70000008164408</v>
      </c>
      <c r="T4683" s="4">
        <v>-3.32022629493199E8</v>
      </c>
    </row>
    <row r="4684" ht="12.75" customHeight="1">
      <c r="A4684" s="8" t="str">
        <f t="shared" si="1"/>
        <v>Ghana1999</v>
      </c>
      <c r="B4684" s="4" t="s">
        <v>93</v>
      </c>
      <c r="C4684" s="4">
        <v>1999.0</v>
      </c>
      <c r="D4684" s="4">
        <v>4.40000009536743</v>
      </c>
      <c r="E4684" s="4">
        <v>-2.82558134429186E8</v>
      </c>
      <c r="F4684" s="4">
        <v>-9.643E8</v>
      </c>
      <c r="G4684" s="4">
        <v>7.71811078094815E9</v>
      </c>
      <c r="H4684" s="4">
        <v>5.89126609039491</v>
      </c>
      <c r="I4684" s="4">
        <v>11.9802394783257</v>
      </c>
      <c r="J4684" s="4">
        <f t="shared" si="2"/>
        <v>45469444326</v>
      </c>
      <c r="K4684" s="5">
        <f t="shared" si="3"/>
        <v>92464815476</v>
      </c>
      <c r="L4684" s="5">
        <f t="shared" si="4"/>
        <v>46995371150</v>
      </c>
      <c r="M4684" s="5">
        <f t="shared" si="5"/>
        <v>6.088973388</v>
      </c>
      <c r="N4684" s="4" t="b">
        <v>0</v>
      </c>
      <c r="O4684" s="4" t="b">
        <v>0</v>
      </c>
      <c r="P4684" s="4" t="b">
        <v>1</v>
      </c>
      <c r="Q4684" s="4" t="b">
        <v>0</v>
      </c>
      <c r="R4684" s="4" t="s">
        <v>39</v>
      </c>
      <c r="S4684" s="4">
        <v>4.39999682545296</v>
      </c>
      <c r="T4684" s="4">
        <v>2.73526172691904E9</v>
      </c>
    </row>
    <row r="4685" ht="12.75" customHeight="1">
      <c r="A4685" s="8" t="str">
        <f t="shared" si="1"/>
        <v>Ghana1998</v>
      </c>
      <c r="B4685" s="4" t="s">
        <v>93</v>
      </c>
      <c r="C4685" s="4">
        <v>1998.0</v>
      </c>
      <c r="D4685" s="4">
        <v>4.70038986206055</v>
      </c>
      <c r="E4685" s="4">
        <v>-1.98710161875105E8</v>
      </c>
      <c r="F4685" s="4">
        <v>-5.2173E8</v>
      </c>
      <c r="G4685" s="4">
        <v>7.4820723802381E9</v>
      </c>
      <c r="H4685" s="4">
        <v>7.03329792273887</v>
      </c>
      <c r="I4685" s="4">
        <v>12.7220222727701</v>
      </c>
      <c r="J4685" s="4">
        <f t="shared" si="2"/>
        <v>52623644130</v>
      </c>
      <c r="K4685" s="5">
        <f t="shared" si="3"/>
        <v>95187091468</v>
      </c>
      <c r="L4685" s="5">
        <f t="shared" si="4"/>
        <v>42563447338</v>
      </c>
      <c r="M4685" s="5">
        <f t="shared" si="5"/>
        <v>5.68872435</v>
      </c>
      <c r="N4685" s="4" t="b">
        <v>0</v>
      </c>
      <c r="O4685" s="4" t="b">
        <v>0</v>
      </c>
      <c r="P4685" s="4" t="b">
        <v>1</v>
      </c>
      <c r="Q4685" s="4" t="b">
        <v>1</v>
      </c>
      <c r="R4685" s="4" t="s">
        <v>39</v>
      </c>
      <c r="S4685" s="4">
        <v>4.70039078427911</v>
      </c>
      <c r="T4685" s="4">
        <v>-2.36038400710049E8</v>
      </c>
    </row>
    <row r="4686" ht="12.75" customHeight="1">
      <c r="A4686" s="8" t="str">
        <f t="shared" si="1"/>
        <v>Ghana1997</v>
      </c>
      <c r="B4686" s="4" t="s">
        <v>93</v>
      </c>
      <c r="C4686" s="4">
        <v>1997.0</v>
      </c>
      <c r="D4686" s="4">
        <v>4.19636011123657</v>
      </c>
      <c r="E4686" s="4">
        <v>-2.67611154560665E8</v>
      </c>
      <c r="F4686" s="4">
        <v>-4.03464E8</v>
      </c>
      <c r="G4686" s="4">
        <v>6.89143384090915E9</v>
      </c>
      <c r="H4686" s="4">
        <v>6.2792064568356</v>
      </c>
      <c r="I4686" s="4">
        <v>12.8992738130707</v>
      </c>
      <c r="J4686" s="4">
        <f t="shared" si="2"/>
        <v>43272735871</v>
      </c>
      <c r="K4686" s="5">
        <f t="shared" si="3"/>
        <v>88894492079</v>
      </c>
      <c r="L4686" s="5">
        <f t="shared" si="4"/>
        <v>45621756208</v>
      </c>
      <c r="M4686" s="5">
        <f t="shared" si="5"/>
        <v>6.620067356</v>
      </c>
      <c r="N4686" s="4" t="b">
        <v>0</v>
      </c>
      <c r="O4686" s="4" t="b">
        <v>0</v>
      </c>
      <c r="P4686" s="4" t="b">
        <v>1</v>
      </c>
      <c r="Q4686" s="4" t="b">
        <v>1</v>
      </c>
      <c r="R4686" s="4" t="s">
        <v>39</v>
      </c>
      <c r="S4686" s="4">
        <v>4.19635744019571</v>
      </c>
      <c r="T4686" s="4">
        <v>-5.90638539328949E8</v>
      </c>
    </row>
    <row r="4687" ht="12.75" customHeight="1">
      <c r="A4687" s="8" t="str">
        <f t="shared" si="1"/>
        <v>Ghana1996</v>
      </c>
      <c r="B4687" s="4" t="s">
        <v>93</v>
      </c>
      <c r="C4687" s="4">
        <v>1996.0</v>
      </c>
      <c r="D4687" s="4">
        <v>4.60245990753174</v>
      </c>
      <c r="E4687" s="4">
        <v>-2.5935653010965E8</v>
      </c>
      <c r="F4687" s="4">
        <v>-3.0685E8</v>
      </c>
      <c r="G4687" s="4">
        <v>6.932984635632E9</v>
      </c>
      <c r="H4687" s="4">
        <v>7.32756193342366</v>
      </c>
      <c r="I4687" s="4">
        <v>13.356247463318</v>
      </c>
      <c r="J4687" s="4">
        <f t="shared" si="2"/>
        <v>50801874301</v>
      </c>
      <c r="K4687" s="5">
        <f t="shared" si="3"/>
        <v>92598658453</v>
      </c>
      <c r="L4687" s="5">
        <f t="shared" si="4"/>
        <v>41796784152</v>
      </c>
      <c r="M4687" s="5">
        <f t="shared" si="5"/>
        <v>6.02868553</v>
      </c>
      <c r="N4687" s="4" t="b">
        <v>0</v>
      </c>
      <c r="O4687" s="4" t="b">
        <v>0</v>
      </c>
      <c r="P4687" s="4" t="b">
        <v>1</v>
      </c>
      <c r="Q4687" s="4" t="b">
        <v>0</v>
      </c>
      <c r="R4687" s="4" t="s">
        <v>39</v>
      </c>
      <c r="S4687" s="4">
        <v>4.60246115564627</v>
      </c>
      <c r="T4687" s="4">
        <v>4.15507947228498E7</v>
      </c>
    </row>
    <row r="4688" ht="12.75" customHeight="1">
      <c r="A4688" s="8" t="str">
        <f t="shared" si="1"/>
        <v>Ghana1995</v>
      </c>
      <c r="B4688" s="4" t="s">
        <v>93</v>
      </c>
      <c r="C4688" s="4">
        <v>1995.0</v>
      </c>
      <c r="D4688" s="4">
        <v>4.11242008209229</v>
      </c>
      <c r="E4688" s="4">
        <v>-1.92582353098851E8</v>
      </c>
      <c r="F4688" s="4">
        <v>-1.437E8</v>
      </c>
      <c r="G4688" s="4">
        <v>6.46438965621299E9</v>
      </c>
      <c r="H4688" s="4">
        <v>9.07403709299254</v>
      </c>
      <c r="I4688" s="4">
        <v>13.9298095898341</v>
      </c>
      <c r="J4688" s="4">
        <f t="shared" si="2"/>
        <v>58658111524</v>
      </c>
      <c r="K4688" s="5">
        <f t="shared" si="3"/>
        <v>90047717026</v>
      </c>
      <c r="L4688" s="5">
        <f t="shared" si="4"/>
        <v>31389605502</v>
      </c>
      <c r="M4688" s="5">
        <f t="shared" si="5"/>
        <v>4.855772497</v>
      </c>
      <c r="N4688" s="4" t="b">
        <v>0</v>
      </c>
      <c r="O4688" s="4" t="b">
        <v>0</v>
      </c>
      <c r="P4688" s="4" t="b">
        <v>1</v>
      </c>
      <c r="Q4688" s="4" t="b">
        <v>0</v>
      </c>
      <c r="R4688" s="4" t="s">
        <v>39</v>
      </c>
      <c r="S4688" s="4">
        <v>4.11241897162861</v>
      </c>
      <c r="T4688" s="4">
        <v>-4.6859497941901E8</v>
      </c>
    </row>
    <row r="4689" ht="12.75" customHeight="1">
      <c r="A4689" s="8" t="str">
        <f t="shared" si="1"/>
        <v>Ghana1994</v>
      </c>
      <c r="B4689" s="4" t="s">
        <v>93</v>
      </c>
      <c r="C4689" s="4">
        <v>1994.0</v>
      </c>
      <c r="D4689" s="4">
        <v>3.29999995231628</v>
      </c>
      <c r="E4689" s="4">
        <v>-1.89941416876177E8</v>
      </c>
      <c r="F4689" s="4">
        <v>-2.546E8</v>
      </c>
      <c r="G4689" s="4">
        <v>5.44637011457708E9</v>
      </c>
      <c r="H4689" s="4">
        <v>8.40547715585076</v>
      </c>
      <c r="I4689" s="4">
        <v>13.8505512784423</v>
      </c>
      <c r="J4689" s="4">
        <f t="shared" si="2"/>
        <v>45779339580</v>
      </c>
      <c r="K4689" s="5">
        <f t="shared" si="3"/>
        <v>75435228553</v>
      </c>
      <c r="L4689" s="5">
        <f t="shared" si="4"/>
        <v>29655888973</v>
      </c>
      <c r="M4689" s="5">
        <f t="shared" si="5"/>
        <v>5.445074123</v>
      </c>
      <c r="N4689" s="4" t="b">
        <v>0</v>
      </c>
      <c r="O4689" s="4" t="b">
        <v>0</v>
      </c>
      <c r="P4689" s="4" t="b">
        <v>1</v>
      </c>
      <c r="Q4689" s="4" t="b">
        <v>0</v>
      </c>
      <c r="R4689" s="4" t="s">
        <v>39</v>
      </c>
      <c r="S4689" s="4">
        <v>3.29999973947747</v>
      </c>
      <c r="T4689" s="4">
        <v>-1.01801954163591E9</v>
      </c>
    </row>
    <row r="4690" ht="12.75" customHeight="1">
      <c r="A4690" s="8" t="str">
        <f t="shared" si="1"/>
        <v>Ghana1993</v>
      </c>
      <c r="B4690" s="4" t="s">
        <v>93</v>
      </c>
      <c r="C4690" s="4">
        <v>1993.0</v>
      </c>
      <c r="D4690" s="4">
        <v>4.84999990463257</v>
      </c>
      <c r="E4690" s="4">
        <v>-2.57249919930023E8</v>
      </c>
      <c r="F4690" s="4">
        <v>-5.588E8</v>
      </c>
      <c r="G4690" s="4">
        <v>5.96890567889099E9</v>
      </c>
      <c r="H4690" s="4">
        <v>7.30456758178484</v>
      </c>
      <c r="I4690" s="4">
        <v>13.170861677266</v>
      </c>
      <c r="J4690" s="4">
        <f t="shared" si="2"/>
        <v>43600274921</v>
      </c>
      <c r="K4690" s="5">
        <f t="shared" si="3"/>
        <v>78615631061</v>
      </c>
      <c r="L4690" s="5">
        <f t="shared" si="4"/>
        <v>35015356141</v>
      </c>
      <c r="M4690" s="5">
        <f t="shared" si="5"/>
        <v>5.866294095</v>
      </c>
      <c r="N4690" s="4" t="b">
        <v>0</v>
      </c>
      <c r="O4690" s="4" t="b">
        <v>0</v>
      </c>
      <c r="P4690" s="4" t="b">
        <v>1</v>
      </c>
      <c r="Q4690" s="4" t="b">
        <v>0</v>
      </c>
      <c r="R4690" s="4" t="s">
        <v>39</v>
      </c>
      <c r="S4690" s="4">
        <v>4.85000055379412</v>
      </c>
      <c r="T4690" s="4">
        <v>5.2253556431391E8</v>
      </c>
    </row>
    <row r="4691" ht="12.75" customHeight="1">
      <c r="A4691" s="8" t="str">
        <f t="shared" si="1"/>
        <v>Ghana1992</v>
      </c>
      <c r="B4691" s="4" t="s">
        <v>93</v>
      </c>
      <c r="C4691" s="4">
        <v>1992.0</v>
      </c>
      <c r="D4691" s="4">
        <v>3.87942004203796</v>
      </c>
      <c r="E4691" s="4">
        <v>-2.57785299188168E8</v>
      </c>
      <c r="F4691" s="4">
        <v>-3.77E8</v>
      </c>
      <c r="G4691" s="4">
        <v>6.41607934197329E9</v>
      </c>
      <c r="H4691" s="4">
        <v>5.09375772988857</v>
      </c>
      <c r="I4691" s="4">
        <v>9.96762058160613</v>
      </c>
      <c r="J4691" s="4">
        <f t="shared" si="2"/>
        <v>32681953744</v>
      </c>
      <c r="K4691" s="5">
        <f t="shared" si="3"/>
        <v>63953044502</v>
      </c>
      <c r="L4691" s="5">
        <f t="shared" si="4"/>
        <v>31271090759</v>
      </c>
      <c r="M4691" s="5">
        <f t="shared" si="5"/>
        <v>4.873862852</v>
      </c>
      <c r="N4691" s="4" t="b">
        <v>0</v>
      </c>
      <c r="O4691" s="4" t="b">
        <v>0</v>
      </c>
      <c r="P4691" s="4" t="b">
        <v>1</v>
      </c>
      <c r="Q4691" s="4" t="b">
        <v>0</v>
      </c>
      <c r="R4691" s="4" t="s">
        <v>39</v>
      </c>
      <c r="S4691" s="4">
        <v>3.87941908037517</v>
      </c>
      <c r="T4691" s="4">
        <v>4.471736630823E8</v>
      </c>
    </row>
    <row r="4692" ht="12.75" customHeight="1">
      <c r="A4692" s="8" t="str">
        <f t="shared" si="1"/>
        <v>Ghana1991</v>
      </c>
      <c r="B4692" s="4" t="s">
        <v>93</v>
      </c>
      <c r="C4692" s="4">
        <v>1991.0</v>
      </c>
      <c r="D4692" s="4">
        <v>5.28182983398438</v>
      </c>
      <c r="E4692" s="4">
        <v>-5.82298521783039E7</v>
      </c>
      <c r="F4692" s="4">
        <v>-2.52052E8</v>
      </c>
      <c r="G4692" s="4">
        <v>6.60313003987292E9</v>
      </c>
      <c r="H4692" s="4">
        <v>6.05104003374998</v>
      </c>
      <c r="I4692" s="4">
        <v>7.63867998168743</v>
      </c>
      <c r="J4692" s="4">
        <f t="shared" si="2"/>
        <v>39955804219</v>
      </c>
      <c r="K4692" s="5">
        <f t="shared" si="3"/>
        <v>50439197252</v>
      </c>
      <c r="L4692" s="5">
        <f t="shared" si="4"/>
        <v>10483393033</v>
      </c>
      <c r="M4692" s="5">
        <f t="shared" si="5"/>
        <v>1.587639948</v>
      </c>
      <c r="N4692" s="4" t="b">
        <v>0</v>
      </c>
      <c r="O4692" s="4" t="b">
        <v>0</v>
      </c>
      <c r="P4692" s="4" t="b">
        <v>1</v>
      </c>
      <c r="Q4692" s="4" t="b">
        <v>0</v>
      </c>
      <c r="R4692" s="4" t="s">
        <v>39</v>
      </c>
      <c r="S4692" s="4">
        <v>5.28182639834429</v>
      </c>
      <c r="T4692" s="4">
        <v>1.87050697899629E8</v>
      </c>
    </row>
    <row r="4693" ht="12.75" customHeight="1">
      <c r="A4693" s="8" t="str">
        <f t="shared" si="1"/>
        <v>Ghana1990</v>
      </c>
      <c r="B4693" s="4" t="s">
        <v>93</v>
      </c>
      <c r="C4693" s="4">
        <v>1990.0</v>
      </c>
      <c r="D4693" s="4">
        <v>3.32881999015808</v>
      </c>
      <c r="E4693" s="4">
        <v>-8.87507219960788E7</v>
      </c>
      <c r="F4693" s="4">
        <v>-2.232E8</v>
      </c>
      <c r="G4693" s="4">
        <v>5.88917483390034E9</v>
      </c>
      <c r="H4693" s="4">
        <v>5.02147688196478</v>
      </c>
      <c r="I4693" s="4">
        <v>7.0963661674842</v>
      </c>
      <c r="J4693" s="4">
        <f t="shared" si="2"/>
        <v>29572355282</v>
      </c>
      <c r="K4693" s="5">
        <f t="shared" si="3"/>
        <v>41791741046</v>
      </c>
      <c r="L4693" s="5">
        <f t="shared" si="4"/>
        <v>12219385763</v>
      </c>
      <c r="M4693" s="5">
        <f t="shared" si="5"/>
        <v>2.074889286</v>
      </c>
      <c r="N4693" s="4" t="b">
        <v>0</v>
      </c>
      <c r="O4693" s="4" t="b">
        <v>1</v>
      </c>
      <c r="P4693" s="4" t="b">
        <v>1</v>
      </c>
      <c r="Q4693" s="4" t="b">
        <v>0</v>
      </c>
      <c r="R4693" s="4" t="s">
        <v>39</v>
      </c>
      <c r="S4693" s="4">
        <v>3.32881788321653</v>
      </c>
      <c r="T4693" s="4">
        <v>-7.1395520597258E8</v>
      </c>
    </row>
    <row r="4694" ht="12.75" customHeight="1">
      <c r="A4694" s="8" t="str">
        <f t="shared" si="1"/>
        <v>Ghana1989</v>
      </c>
      <c r="B4694" s="4" t="s">
        <v>93</v>
      </c>
      <c r="C4694" s="4">
        <v>1989.0</v>
      </c>
      <c r="D4694" s="4">
        <v>5.08586978912354</v>
      </c>
      <c r="E4694" s="4">
        <v>-1.73096398844158E7</v>
      </c>
      <c r="F4694" s="4">
        <v>-9.39E7</v>
      </c>
      <c r="G4694" s="4">
        <v>5.25176426991812E9</v>
      </c>
      <c r="H4694" s="4">
        <v>6.92985355290824</v>
      </c>
      <c r="I4694" s="4">
        <v>7.8049654397274</v>
      </c>
      <c r="J4694" s="4">
        <f t="shared" si="2"/>
        <v>36393957285</v>
      </c>
      <c r="K4694" s="5">
        <f t="shared" si="3"/>
        <v>40989838624</v>
      </c>
      <c r="L4694" s="5">
        <f t="shared" si="4"/>
        <v>4595881339</v>
      </c>
      <c r="M4694" s="5">
        <f t="shared" si="5"/>
        <v>0.8751118868</v>
      </c>
      <c r="N4694" s="4" t="b">
        <v>0</v>
      </c>
      <c r="O4694" s="4" t="b">
        <v>1</v>
      </c>
      <c r="P4694" s="4" t="b">
        <v>1</v>
      </c>
      <c r="Q4694" s="4" t="b">
        <v>0</v>
      </c>
      <c r="R4694" s="4" t="s">
        <v>39</v>
      </c>
      <c r="S4694" s="4">
        <v>5.08587270013842</v>
      </c>
      <c r="T4694" s="4">
        <v>-6.37410563982219E8</v>
      </c>
    </row>
    <row r="4695" ht="12.75" customHeight="1">
      <c r="A4695" s="8" t="str">
        <f t="shared" si="1"/>
        <v>Ghana1988</v>
      </c>
      <c r="B4695" s="4" t="s">
        <v>93</v>
      </c>
      <c r="C4695" s="4">
        <v>1988.0</v>
      </c>
      <c r="D4695" s="4">
        <v>5.62817001342773</v>
      </c>
      <c r="E4695" s="4">
        <v>-3.60064627556996E7</v>
      </c>
      <c r="F4695" s="4">
        <v>-6.71E7</v>
      </c>
      <c r="G4695" s="4">
        <v>5.1978409726857E9</v>
      </c>
      <c r="H4695" s="4">
        <v>6.66730761462041</v>
      </c>
      <c r="I4695" s="4">
        <v>7.83230371293601</v>
      </c>
      <c r="J4695" s="4">
        <f t="shared" si="2"/>
        <v>34655604697</v>
      </c>
      <c r="K4695" s="5">
        <f t="shared" si="3"/>
        <v>40711069150</v>
      </c>
      <c r="L4695" s="5">
        <f t="shared" si="4"/>
        <v>6055464453</v>
      </c>
      <c r="M4695" s="5">
        <f t="shared" si="5"/>
        <v>1.164996098</v>
      </c>
      <c r="N4695" s="4" t="b">
        <v>0</v>
      </c>
      <c r="O4695" s="4" t="b">
        <v>0</v>
      </c>
      <c r="P4695" s="4" t="b">
        <v>1</v>
      </c>
      <c r="Q4695" s="4" t="b">
        <v>1</v>
      </c>
      <c r="R4695" s="4" t="s">
        <v>39</v>
      </c>
      <c r="S4695" s="4">
        <v>5.62816876359457</v>
      </c>
      <c r="T4695" s="4">
        <v>-5.39232972324199E7</v>
      </c>
    </row>
    <row r="4696" ht="12.75" customHeight="1">
      <c r="A4696" s="8" t="str">
        <f t="shared" si="1"/>
        <v>Ghana1987</v>
      </c>
      <c r="B4696" s="4" t="s">
        <v>93</v>
      </c>
      <c r="C4696" s="4">
        <v>1987.0</v>
      </c>
      <c r="D4696" s="4">
        <v>4.79489994049072</v>
      </c>
      <c r="E4696" s="4">
        <v>-2.08829696760036E7</v>
      </c>
      <c r="F4696" s="4">
        <v>-9.79E7</v>
      </c>
      <c r="G4696" s="4">
        <v>5.07482993197279E9</v>
      </c>
      <c r="H4696" s="4">
        <v>6.89697796775848</v>
      </c>
      <c r="I4696" s="4">
        <v>7.89356611103357</v>
      </c>
      <c r="J4696" s="4">
        <f t="shared" si="2"/>
        <v>35000990231</v>
      </c>
      <c r="K4696" s="5">
        <f t="shared" si="3"/>
        <v>40058505570</v>
      </c>
      <c r="L4696" s="5">
        <f t="shared" si="4"/>
        <v>5057515339</v>
      </c>
      <c r="M4696" s="5">
        <f t="shared" si="5"/>
        <v>0.9965881433</v>
      </c>
      <c r="N4696" s="4" t="b">
        <v>0</v>
      </c>
      <c r="O4696" s="4" t="b">
        <v>0</v>
      </c>
      <c r="P4696" s="4" t="b">
        <v>1</v>
      </c>
      <c r="Q4696" s="4" t="b">
        <v>1</v>
      </c>
      <c r="R4696" s="4" t="s">
        <v>39</v>
      </c>
      <c r="S4696" s="4">
        <v>4.79489887940781</v>
      </c>
      <c r="T4696" s="4">
        <v>-1.2301104071291E8</v>
      </c>
    </row>
    <row r="4697" ht="12.75" customHeight="1">
      <c r="A4697" s="8" t="str">
        <f t="shared" si="1"/>
        <v>Ghana1986</v>
      </c>
      <c r="B4697" s="4" t="s">
        <v>93</v>
      </c>
      <c r="C4697" s="4">
        <v>1986.0</v>
      </c>
      <c r="D4697" s="4">
        <v>5.19916009902954</v>
      </c>
      <c r="E4697" s="4">
        <v>-2.5675054633939E7</v>
      </c>
      <c r="F4697" s="4">
        <v>-8.532E7</v>
      </c>
      <c r="G4697" s="4">
        <v>5.73592142038769E9</v>
      </c>
      <c r="H4697" s="4">
        <v>6.46544346670935</v>
      </c>
      <c r="I4697" s="4">
        <v>7.81698720379594</v>
      </c>
      <c r="J4697" s="4">
        <f t="shared" si="2"/>
        <v>37085275673</v>
      </c>
      <c r="K4697" s="5">
        <f t="shared" si="3"/>
        <v>44837624345</v>
      </c>
      <c r="L4697" s="5">
        <f t="shared" si="4"/>
        <v>7752348672</v>
      </c>
      <c r="M4697" s="5">
        <f t="shared" si="5"/>
        <v>1.351543737</v>
      </c>
      <c r="N4697" s="4" t="b">
        <v>0</v>
      </c>
      <c r="O4697" s="4" t="b">
        <v>0</v>
      </c>
      <c r="P4697" s="4" t="b">
        <v>1</v>
      </c>
      <c r="Q4697" s="4" t="b">
        <v>0</v>
      </c>
      <c r="R4697" s="4" t="s">
        <v>39</v>
      </c>
      <c r="S4697" s="4">
        <v>5.19916067974877</v>
      </c>
      <c r="T4697" s="4">
        <v>6.61091488414899E8</v>
      </c>
    </row>
    <row r="4698" ht="12.75" customHeight="1">
      <c r="A4698" s="8" t="str">
        <f t="shared" si="1"/>
        <v>Ghana1985</v>
      </c>
      <c r="B4698" s="4" t="s">
        <v>93</v>
      </c>
      <c r="C4698" s="4">
        <v>1985.0</v>
      </c>
      <c r="D4698" s="4">
        <v>5.09161996841431</v>
      </c>
      <c r="E4698" s="4">
        <v>-2.84866712875906E7</v>
      </c>
      <c r="F4698" s="4">
        <v>-1.339E8</v>
      </c>
      <c r="G4698" s="4">
        <v>4.50434214943471E9</v>
      </c>
      <c r="H4698" s="4">
        <v>5.11515367809351</v>
      </c>
      <c r="I4698" s="4">
        <v>6.36118667935182</v>
      </c>
      <c r="J4698" s="4">
        <f t="shared" si="2"/>
        <v>23040402313</v>
      </c>
      <c r="K4698" s="5">
        <f t="shared" si="3"/>
        <v>28652961280</v>
      </c>
      <c r="L4698" s="5">
        <f t="shared" si="4"/>
        <v>5612558967</v>
      </c>
      <c r="M4698" s="5">
        <f t="shared" si="5"/>
        <v>1.246033001</v>
      </c>
      <c r="N4698" s="4" t="b">
        <v>0</v>
      </c>
      <c r="O4698" s="4" t="b">
        <v>0</v>
      </c>
      <c r="P4698" s="4" t="b">
        <v>1</v>
      </c>
      <c r="Q4698" s="4" t="b">
        <v>0</v>
      </c>
      <c r="R4698" s="4" t="s">
        <v>39</v>
      </c>
      <c r="S4698" s="4">
        <v>5.09161727201138</v>
      </c>
      <c r="T4698" s="4">
        <v>-1.23157927095298E9</v>
      </c>
    </row>
    <row r="4699" ht="12.75" customHeight="1">
      <c r="A4699" s="8" t="str">
        <f t="shared" si="1"/>
        <v>Ghana1984</v>
      </c>
      <c r="B4699" s="4" t="s">
        <v>93</v>
      </c>
      <c r="C4699" s="4">
        <v>1984.0</v>
      </c>
      <c r="D4699" s="4">
        <v>8.64756965637207</v>
      </c>
      <c r="E4699" s="4">
        <v>-2.07535116193702E7</v>
      </c>
      <c r="F4699" s="4">
        <v>-3.88E7</v>
      </c>
      <c r="G4699" s="4">
        <v>4.41227984344423E9</v>
      </c>
      <c r="H4699" s="4">
        <v>3.85401116734593</v>
      </c>
      <c r="I4699" s="4">
        <v>4.88083763240331</v>
      </c>
      <c r="J4699" s="4">
        <f t="shared" si="2"/>
        <v>17004975790</v>
      </c>
      <c r="K4699" s="5">
        <f t="shared" si="3"/>
        <v>21535621505</v>
      </c>
      <c r="L4699" s="5">
        <f t="shared" si="4"/>
        <v>4530645714</v>
      </c>
      <c r="M4699" s="5">
        <f t="shared" si="5"/>
        <v>1.026826465</v>
      </c>
      <c r="N4699" s="4" t="b">
        <v>0</v>
      </c>
      <c r="O4699" s="4" t="b">
        <v>0</v>
      </c>
      <c r="P4699" s="4" t="b">
        <v>1</v>
      </c>
      <c r="Q4699" s="4" t="b">
        <v>1</v>
      </c>
      <c r="R4699" s="4" t="s">
        <v>39</v>
      </c>
      <c r="S4699" s="4">
        <v>8.64756945671597</v>
      </c>
      <c r="T4699" s="4">
        <v>-9.20623059904794E7</v>
      </c>
    </row>
    <row r="4700" ht="12.75" customHeight="1">
      <c r="A4700" s="8" t="str">
        <f t="shared" si="1"/>
        <v>Ghana1983</v>
      </c>
      <c r="B4700" s="4" t="s">
        <v>93</v>
      </c>
      <c r="C4700" s="4">
        <v>1983.0</v>
      </c>
      <c r="D4700" s="4">
        <v>-4.56373977661133</v>
      </c>
      <c r="E4700" s="4">
        <v>-2.65541314678254E7</v>
      </c>
      <c r="F4700" s="4">
        <v>-1.72164695080123E8</v>
      </c>
      <c r="G4700" s="4">
        <v>4.05727504282903E9</v>
      </c>
      <c r="H4700" s="4">
        <v>2.45245126577411</v>
      </c>
      <c r="I4700" s="4">
        <v>3.63473345492818</v>
      </c>
      <c r="J4700" s="4">
        <f t="shared" si="2"/>
        <v>9950269314</v>
      </c>
      <c r="K4700" s="5">
        <f t="shared" si="3"/>
        <v>14747113334</v>
      </c>
      <c r="L4700" s="5">
        <f t="shared" si="4"/>
        <v>4796844020</v>
      </c>
      <c r="M4700" s="5">
        <f t="shared" si="5"/>
        <v>1.182282189</v>
      </c>
      <c r="N4700" s="4" t="b">
        <v>1</v>
      </c>
      <c r="O4700" s="4" t="b">
        <v>1</v>
      </c>
      <c r="P4700" s="4" t="b">
        <v>0</v>
      </c>
      <c r="Q4700" s="4" t="b">
        <v>1</v>
      </c>
      <c r="R4700" s="4" t="s">
        <v>39</v>
      </c>
      <c r="S4700" s="4">
        <v>-4.56373750458945</v>
      </c>
      <c r="T4700" s="4">
        <v>-3.550048006152E8</v>
      </c>
    </row>
    <row r="4701" ht="12.75" customHeight="1">
      <c r="A4701" s="8" t="str">
        <f t="shared" si="1"/>
        <v>Ghana1982</v>
      </c>
      <c r="B4701" s="4" t="s">
        <v>93</v>
      </c>
      <c r="C4701" s="4">
        <v>1982.0</v>
      </c>
      <c r="D4701" s="4">
        <v>-6.92364978790283</v>
      </c>
      <c r="E4701" s="4">
        <v>-4.15460010518761E7</v>
      </c>
      <c r="F4701" s="4">
        <v>-1.07279822609969E8</v>
      </c>
      <c r="G4701" s="4">
        <v>4.0359943977591E9</v>
      </c>
      <c r="H4701" s="4">
        <v>2.71505984938406</v>
      </c>
      <c r="I4701" s="4">
        <v>4.76453213005729</v>
      </c>
      <c r="J4701" s="4">
        <f t="shared" si="2"/>
        <v>10957966342</v>
      </c>
      <c r="K4701" s="5">
        <f t="shared" si="3"/>
        <v>19229624985</v>
      </c>
      <c r="L4701" s="5">
        <f t="shared" si="4"/>
        <v>8271658643</v>
      </c>
      <c r="M4701" s="5">
        <f t="shared" si="5"/>
        <v>2.049472281</v>
      </c>
      <c r="N4701" s="4" t="b">
        <v>1</v>
      </c>
      <c r="O4701" s="4" t="b">
        <v>1</v>
      </c>
      <c r="P4701" s="4" t="b">
        <v>0</v>
      </c>
      <c r="Q4701" s="4" t="b">
        <v>0</v>
      </c>
      <c r="R4701" s="4" t="s">
        <v>39</v>
      </c>
      <c r="S4701" s="4">
        <v>-6.92365041055389</v>
      </c>
      <c r="T4701" s="4">
        <v>-2.128064506993E7</v>
      </c>
    </row>
    <row r="4702" ht="12.75" customHeight="1">
      <c r="A4702" s="8" t="str">
        <f t="shared" si="1"/>
        <v>Ghana1981</v>
      </c>
      <c r="B4702" s="4" t="s">
        <v>93</v>
      </c>
      <c r="C4702" s="4">
        <v>1981.0</v>
      </c>
      <c r="D4702" s="4">
        <v>-3.50307011604309</v>
      </c>
      <c r="E4702" s="4">
        <v>-1.36732405683158E8</v>
      </c>
      <c r="F4702" s="4">
        <v>-4.19181804000004E8</v>
      </c>
      <c r="G4702" s="4">
        <v>4.22244161497432E9</v>
      </c>
      <c r="H4702" s="4">
        <v>1.96559771472422</v>
      </c>
      <c r="I4702" s="4">
        <v>5.81646679657489</v>
      </c>
      <c r="J4702" s="4">
        <f t="shared" si="2"/>
        <v>8299621589</v>
      </c>
      <c r="K4702" s="5">
        <f t="shared" si="3"/>
        <v>24559691454</v>
      </c>
      <c r="L4702" s="5">
        <f t="shared" si="4"/>
        <v>16260069865</v>
      </c>
      <c r="M4702" s="5">
        <f t="shared" si="5"/>
        <v>3.850869082</v>
      </c>
      <c r="N4702" s="4" t="b">
        <v>1</v>
      </c>
      <c r="O4702" s="4" t="b">
        <v>1</v>
      </c>
      <c r="P4702" s="4" t="b">
        <v>0</v>
      </c>
      <c r="Q4702" s="4" t="b">
        <v>0</v>
      </c>
      <c r="R4702" s="4" t="s">
        <v>39</v>
      </c>
      <c r="S4702" s="4">
        <v>-3.50306694696705</v>
      </c>
      <c r="T4702" s="4">
        <v>1.86447217215219E8</v>
      </c>
    </row>
    <row r="4703" ht="12.75" customHeight="1">
      <c r="A4703" s="8" t="str">
        <f t="shared" si="1"/>
        <v>Ghana1980</v>
      </c>
      <c r="B4703" s="4" t="s">
        <v>93</v>
      </c>
      <c r="C4703" s="4">
        <v>1980.0</v>
      </c>
      <c r="D4703" s="4">
        <v>0.471695989370346</v>
      </c>
      <c r="E4703" s="4">
        <v>-1.86369201511398E8</v>
      </c>
      <c r="F4703" s="4">
        <v>3.02E7</v>
      </c>
      <c r="G4703" s="4">
        <v>4.44522821576763E9</v>
      </c>
      <c r="H4703" s="4">
        <v>2.87459740380944</v>
      </c>
      <c r="I4703" s="4">
        <v>7.77339453825798</v>
      </c>
      <c r="J4703" s="4">
        <f t="shared" si="2"/>
        <v>12778241488</v>
      </c>
      <c r="K4703" s="5">
        <f t="shared" si="3"/>
        <v>34554512734</v>
      </c>
      <c r="L4703" s="5">
        <f t="shared" si="4"/>
        <v>21776271245</v>
      </c>
      <c r="M4703" s="5">
        <f t="shared" si="5"/>
        <v>4.898797134</v>
      </c>
      <c r="N4703" s="4" t="b">
        <v>1</v>
      </c>
      <c r="O4703" s="4" t="b">
        <v>1</v>
      </c>
      <c r="P4703" s="4" t="b">
        <v>0</v>
      </c>
      <c r="Q4703" s="4" t="b">
        <v>0</v>
      </c>
      <c r="R4703" s="4" t="s">
        <v>39</v>
      </c>
      <c r="S4703" s="4">
        <v>0.471695943172108</v>
      </c>
      <c r="T4703" s="4">
        <v>2.22786600793309E8</v>
      </c>
    </row>
    <row r="4704" ht="12.75" customHeight="1">
      <c r="A4704" s="8" t="str">
        <f t="shared" si="1"/>
        <v>Ghana1979</v>
      </c>
      <c r="B4704" s="4" t="s">
        <v>93</v>
      </c>
      <c r="C4704" s="4">
        <v>1979.0</v>
      </c>
      <c r="D4704" s="4">
        <v>-2.51494002342224</v>
      </c>
      <c r="E4704" s="4">
        <v>-1.09088137907859E8</v>
      </c>
      <c r="F4704" s="4">
        <v>1.23499524000061E8</v>
      </c>
      <c r="G4704" s="4">
        <v>4.02022792022792E9</v>
      </c>
      <c r="H4704" s="4">
        <v>5.53180980682373</v>
      </c>
      <c r="I4704" s="4">
        <v>9.14025020599365</v>
      </c>
      <c r="J4704" s="4">
        <f t="shared" si="2"/>
        <v>22239136235</v>
      </c>
      <c r="K4704" s="5">
        <f t="shared" si="3"/>
        <v>36745889076</v>
      </c>
      <c r="L4704" s="5">
        <f t="shared" si="4"/>
        <v>14506752841</v>
      </c>
      <c r="M4704" s="5">
        <f t="shared" si="5"/>
        <v>3.608440399</v>
      </c>
      <c r="N4704" s="4" t="b">
        <v>1</v>
      </c>
      <c r="O4704" s="4" t="b">
        <v>1</v>
      </c>
      <c r="P4704" s="4" t="b">
        <v>0</v>
      </c>
      <c r="Q4704" s="4" t="b">
        <v>0</v>
      </c>
      <c r="R4704" s="4" t="s">
        <v>39</v>
      </c>
      <c r="S4704" s="4">
        <v>-2.51494141959301</v>
      </c>
      <c r="T4704" s="4">
        <v>-4.25000295539709E8</v>
      </c>
    </row>
    <row r="4705" ht="12.75" customHeight="1">
      <c r="A4705" s="8" t="str">
        <f t="shared" si="1"/>
        <v>Ghana1978</v>
      </c>
      <c r="B4705" s="4" t="s">
        <v>93</v>
      </c>
      <c r="C4705" s="4">
        <v>1978.0</v>
      </c>
      <c r="D4705" s="4">
        <v>8.47593975067139</v>
      </c>
      <c r="E4705" s="4">
        <v>-1.60177382800799E7</v>
      </c>
      <c r="F4705" s="4">
        <v>-4.59403508967292E7</v>
      </c>
      <c r="G4705" s="4">
        <v>3.66247818499127E9</v>
      </c>
      <c r="H4705" s="4">
        <v>5.32433986663818</v>
      </c>
      <c r="I4705" s="4">
        <v>6.53534984588623</v>
      </c>
      <c r="J4705" s="4">
        <f t="shared" si="2"/>
        <v>19500278611</v>
      </c>
      <c r="K4705" s="5">
        <f t="shared" si="3"/>
        <v>23935576242</v>
      </c>
      <c r="L4705" s="5">
        <f t="shared" si="4"/>
        <v>4435297631</v>
      </c>
      <c r="M4705" s="5">
        <f t="shared" si="5"/>
        <v>1.211009979</v>
      </c>
      <c r="N4705" s="4" t="b">
        <v>1</v>
      </c>
      <c r="O4705" s="4" t="b">
        <v>1</v>
      </c>
      <c r="P4705" s="4" t="b">
        <v>1</v>
      </c>
      <c r="Q4705" s="4" t="b">
        <v>0</v>
      </c>
      <c r="R4705" s="4" t="s">
        <v>39</v>
      </c>
      <c r="S4705" s="4">
        <v>8.47593560232171</v>
      </c>
      <c r="T4705" s="4">
        <v>-3.5774973523665E8</v>
      </c>
    </row>
    <row r="4706" ht="12.75" customHeight="1">
      <c r="A4706" s="8" t="str">
        <f t="shared" si="1"/>
        <v>Ghana1977</v>
      </c>
      <c r="B4706" s="4" t="s">
        <v>93</v>
      </c>
      <c r="C4706" s="4">
        <v>1977.0</v>
      </c>
      <c r="D4706" s="4">
        <v>2.27411007881165</v>
      </c>
      <c r="E4706" s="4">
        <v>-1.19077023074626E8</v>
      </c>
      <c r="F4706" s="4">
        <v>-7.97480843445027E7</v>
      </c>
      <c r="G4706" s="4">
        <v>3.18942857142857E9</v>
      </c>
      <c r="H4706" s="4">
        <v>5.78178977966309</v>
      </c>
      <c r="I4706" s="4">
        <v>10.4659996032715</v>
      </c>
      <c r="J4706" s="4">
        <f t="shared" si="2"/>
        <v>18440605517</v>
      </c>
      <c r="K4706" s="5">
        <f t="shared" si="3"/>
        <v>33380558163</v>
      </c>
      <c r="L4706" s="5">
        <f t="shared" si="4"/>
        <v>14939952646</v>
      </c>
      <c r="M4706" s="5">
        <f t="shared" si="5"/>
        <v>4.684209824</v>
      </c>
      <c r="N4706" s="4" t="b">
        <v>0</v>
      </c>
      <c r="O4706" s="4" t="b">
        <v>0</v>
      </c>
      <c r="P4706" s="4" t="b">
        <v>1</v>
      </c>
      <c r="Q4706" s="4" t="b">
        <v>0</v>
      </c>
      <c r="R4706" s="4" t="s">
        <v>39</v>
      </c>
      <c r="S4706" s="4">
        <v>2.27410724169957</v>
      </c>
      <c r="T4706" s="4">
        <v>-4.730496135627E8</v>
      </c>
    </row>
    <row r="4707" ht="12.75" customHeight="1">
      <c r="A4707" s="8" t="str">
        <f t="shared" si="1"/>
        <v>Ghana1976</v>
      </c>
      <c r="B4707" s="4" t="s">
        <v>93</v>
      </c>
      <c r="C4707" s="4">
        <v>1976.0</v>
      </c>
      <c r="D4707" s="4">
        <v>-3.53017997741699</v>
      </c>
      <c r="E4707" s="4">
        <v>-1.28123551593998E8</v>
      </c>
      <c r="F4707" s="4">
        <v>-7.40437700003284E7</v>
      </c>
      <c r="G4707" s="4">
        <v>2.76525423728814E9</v>
      </c>
      <c r="H4707" s="4">
        <v>7.31227016448975</v>
      </c>
      <c r="I4707" s="4">
        <v>12.8380002975464</v>
      </c>
      <c r="J4707" s="4">
        <f t="shared" si="2"/>
        <v>20220286057</v>
      </c>
      <c r="K4707" s="5">
        <f t="shared" si="3"/>
        <v>35500334721</v>
      </c>
      <c r="L4707" s="5">
        <f t="shared" si="4"/>
        <v>15280048665</v>
      </c>
      <c r="M4707" s="5">
        <f t="shared" si="5"/>
        <v>5.525730133</v>
      </c>
      <c r="N4707" s="4" t="b">
        <v>1</v>
      </c>
      <c r="O4707" s="4" t="b">
        <v>1</v>
      </c>
      <c r="P4707" s="4" t="b">
        <v>0</v>
      </c>
      <c r="Q4707" s="4" t="b">
        <v>0</v>
      </c>
      <c r="R4707" s="4" t="s">
        <v>39</v>
      </c>
      <c r="S4707" s="4">
        <v>-3.53018280627536</v>
      </c>
      <c r="T4707" s="4">
        <v>-4.2417433414043E8</v>
      </c>
    </row>
    <row r="4708" ht="12.75" customHeight="1">
      <c r="A4708" s="8" t="str">
        <f t="shared" si="1"/>
        <v>Ghana1975</v>
      </c>
      <c r="B4708" s="4" t="s">
        <v>93</v>
      </c>
      <c r="C4708" s="4">
        <v>1975.0</v>
      </c>
      <c r="D4708" s="4">
        <v>-12.4315996170044</v>
      </c>
      <c r="E4708" s="4">
        <v>-9.03072547868209E7</v>
      </c>
      <c r="F4708" s="4">
        <v>1.75741119997209E7</v>
      </c>
      <c r="G4708" s="4">
        <v>2.81010638297872E9</v>
      </c>
      <c r="H4708" s="4">
        <v>9.14873027801514</v>
      </c>
      <c r="I4708" s="4">
        <v>13.2035999298096</v>
      </c>
      <c r="J4708" s="4">
        <f t="shared" si="2"/>
        <v>25708905350</v>
      </c>
      <c r="K4708" s="5">
        <f t="shared" si="3"/>
        <v>37103520441</v>
      </c>
      <c r="L4708" s="5">
        <f t="shared" si="4"/>
        <v>11394615091</v>
      </c>
      <c r="M4708" s="5">
        <f t="shared" si="5"/>
        <v>4.054869652</v>
      </c>
      <c r="N4708" s="4" t="b">
        <v>1</v>
      </c>
      <c r="O4708" s="4" t="b">
        <v>1</v>
      </c>
      <c r="P4708" s="4" t="b">
        <v>0</v>
      </c>
      <c r="Q4708" s="4" t="b">
        <v>0</v>
      </c>
      <c r="R4708" s="4" t="s">
        <v>39</v>
      </c>
      <c r="S4708" s="4">
        <v>-12.4316290214597</v>
      </c>
      <c r="T4708" s="4">
        <v>4.48521456905803E7</v>
      </c>
    </row>
    <row r="4709" ht="12.75" customHeight="1">
      <c r="A4709" s="8" t="str">
        <f t="shared" si="1"/>
        <v>Ghana1974</v>
      </c>
      <c r="B4709" s="4" t="s">
        <v>93</v>
      </c>
      <c r="C4709" s="4">
        <v>1974.0</v>
      </c>
      <c r="D4709" s="4">
        <v>6.85251998901367</v>
      </c>
      <c r="E4709" s="4">
        <v>-3.43166706132593E7</v>
      </c>
      <c r="F4709" s="4" t="s">
        <v>39</v>
      </c>
      <c r="G4709" s="4">
        <v>2.8944099378882E9</v>
      </c>
      <c r="H4709" s="4">
        <v>7.46036005020142</v>
      </c>
      <c r="I4709" s="4">
        <v>9.51714992523193</v>
      </c>
      <c r="J4709" s="4">
        <f t="shared" si="2"/>
        <v>21593340270</v>
      </c>
      <c r="K4709" s="5">
        <f t="shared" si="3"/>
        <v>27546533324</v>
      </c>
      <c r="L4709" s="5">
        <f t="shared" si="4"/>
        <v>5953193054</v>
      </c>
      <c r="M4709" s="5">
        <f t="shared" si="5"/>
        <v>2.056789875</v>
      </c>
      <c r="N4709" s="4" t="b">
        <v>1</v>
      </c>
      <c r="O4709" s="4" t="b">
        <v>1</v>
      </c>
      <c r="P4709" s="4" t="b">
        <v>1</v>
      </c>
      <c r="Q4709" s="4" t="b">
        <v>0</v>
      </c>
      <c r="R4709" s="4" t="s">
        <v>39</v>
      </c>
      <c r="S4709" s="4">
        <v>6.85251683220585</v>
      </c>
      <c r="T4709" s="4">
        <v>8.43035549094796E7</v>
      </c>
    </row>
    <row r="4710" ht="12.75" customHeight="1">
      <c r="A4710" s="8" t="str">
        <f t="shared" si="1"/>
        <v>Ghana1973</v>
      </c>
      <c r="B4710" s="4" t="s">
        <v>93</v>
      </c>
      <c r="C4710" s="4">
        <v>1973.0</v>
      </c>
      <c r="D4710" s="4">
        <v>2.88457989692688</v>
      </c>
      <c r="E4710" s="4">
        <v>-5.06071955333231E7</v>
      </c>
      <c r="F4710" s="4" t="s">
        <v>39</v>
      </c>
      <c r="G4710" s="4">
        <v>3.00676675843977E9</v>
      </c>
      <c r="H4710" s="4">
        <v>6.71357011795044</v>
      </c>
      <c r="I4710" s="4">
        <v>9.35233020782471</v>
      </c>
      <c r="J4710" s="4">
        <f t="shared" si="2"/>
        <v>20186139461</v>
      </c>
      <c r="K4710" s="5">
        <f t="shared" si="3"/>
        <v>28120275583</v>
      </c>
      <c r="L4710" s="5">
        <f t="shared" si="4"/>
        <v>7934136122</v>
      </c>
      <c r="M4710" s="5">
        <f t="shared" si="5"/>
        <v>2.63876009</v>
      </c>
      <c r="N4710" s="4" t="b">
        <v>0</v>
      </c>
      <c r="O4710" s="4" t="b">
        <v>0</v>
      </c>
      <c r="P4710" s="4" t="b">
        <v>1</v>
      </c>
      <c r="Q4710" s="4" t="b">
        <v>1</v>
      </c>
      <c r="R4710" s="4" t="s">
        <v>39</v>
      </c>
      <c r="S4710" s="4">
        <v>2.8845841948016</v>
      </c>
      <c r="T4710" s="4">
        <v>1.1235682055157E8</v>
      </c>
    </row>
    <row r="4711" ht="12.75" customHeight="1">
      <c r="A4711" s="8" t="str">
        <f t="shared" si="1"/>
        <v>Ghana1972</v>
      </c>
      <c r="B4711" s="4" t="s">
        <v>93</v>
      </c>
      <c r="C4711" s="4">
        <v>1972.0</v>
      </c>
      <c r="D4711" s="4">
        <v>-2.48764991760254</v>
      </c>
      <c r="E4711" s="4">
        <v>-2.60099273638385E7</v>
      </c>
      <c r="F4711" s="4" t="s">
        <v>39</v>
      </c>
      <c r="G4711" s="4">
        <v>2.11229327998507E9</v>
      </c>
      <c r="H4711" s="4">
        <v>9.25524044036865</v>
      </c>
      <c r="I4711" s="4">
        <v>11.4481000900269</v>
      </c>
      <c r="J4711" s="4">
        <f t="shared" si="2"/>
        <v>19549782187</v>
      </c>
      <c r="K4711" s="5">
        <f t="shared" si="3"/>
        <v>24181744889</v>
      </c>
      <c r="L4711" s="5">
        <f t="shared" si="4"/>
        <v>4631962702</v>
      </c>
      <c r="M4711" s="5">
        <f t="shared" si="5"/>
        <v>2.19285965</v>
      </c>
      <c r="N4711" s="4" t="b">
        <v>1</v>
      </c>
      <c r="O4711" s="4" t="b">
        <v>1</v>
      </c>
      <c r="P4711" s="4" t="b">
        <v>0</v>
      </c>
      <c r="Q4711" s="4" t="b">
        <v>1</v>
      </c>
      <c r="R4711" s="4" t="s">
        <v>39</v>
      </c>
      <c r="S4711" s="4">
        <v>-2.48765540214929</v>
      </c>
      <c r="T4711" s="4">
        <v>-8.944734784547E8</v>
      </c>
    </row>
    <row r="4712" ht="12.75" customHeight="1">
      <c r="A4712" s="8" t="str">
        <f t="shared" si="1"/>
        <v>Ghana1971</v>
      </c>
      <c r="B4712" s="4" t="s">
        <v>93</v>
      </c>
      <c r="C4712" s="4">
        <v>1971.0</v>
      </c>
      <c r="D4712" s="4">
        <v>5.21612977981567</v>
      </c>
      <c r="E4712" s="4">
        <v>2.17598359848905E7</v>
      </c>
      <c r="F4712" s="4" t="s">
        <v>39</v>
      </c>
      <c r="G4712" s="4">
        <v>2.41710857752739E9</v>
      </c>
      <c r="H4712" s="4">
        <v>11.8189001083374</v>
      </c>
      <c r="I4712" s="4">
        <v>11.6844997406006</v>
      </c>
      <c r="J4712" s="4">
        <f t="shared" si="2"/>
        <v>28567564829</v>
      </c>
      <c r="K4712" s="5">
        <f t="shared" si="3"/>
        <v>28242704547</v>
      </c>
      <c r="L4712" s="5">
        <f t="shared" si="4"/>
        <v>-324860281.7</v>
      </c>
      <c r="M4712" s="5">
        <f t="shared" si="5"/>
        <v>-0.1344003677</v>
      </c>
      <c r="N4712" s="4" t="b">
        <v>1</v>
      </c>
      <c r="O4712" s="4" t="b">
        <v>1</v>
      </c>
      <c r="P4712" s="4" t="b">
        <v>1</v>
      </c>
      <c r="Q4712" s="4" t="b">
        <v>0</v>
      </c>
      <c r="R4712" s="4" t="s">
        <v>39</v>
      </c>
      <c r="S4712" s="4">
        <v>5.2161245570606</v>
      </c>
      <c r="T4712" s="4">
        <v>3.0481529754232E8</v>
      </c>
    </row>
    <row r="4713" ht="12.75" customHeight="1">
      <c r="A4713" s="8" t="str">
        <f t="shared" si="1"/>
        <v>Ghana1970</v>
      </c>
      <c r="B4713" s="4" t="s">
        <v>93</v>
      </c>
      <c r="C4713" s="4">
        <v>1970.0</v>
      </c>
      <c r="D4713" s="4">
        <v>9.72346973419189</v>
      </c>
      <c r="E4713" s="4">
        <v>-3.35267134612668E7</v>
      </c>
      <c r="F4713" s="4" t="s">
        <v>39</v>
      </c>
      <c r="G4713" s="4">
        <v>2.21502858845646E9</v>
      </c>
      <c r="H4713" s="4">
        <v>9.8213996887207</v>
      </c>
      <c r="I4713" s="4">
        <v>12.1702995300293</v>
      </c>
      <c r="J4713" s="4">
        <f t="shared" si="2"/>
        <v>21754681089</v>
      </c>
      <c r="K4713" s="5">
        <f t="shared" si="3"/>
        <v>26957561389</v>
      </c>
      <c r="L4713" s="5">
        <f t="shared" si="4"/>
        <v>5202880300</v>
      </c>
      <c r="M4713" s="5">
        <f t="shared" si="5"/>
        <v>2.348899841</v>
      </c>
      <c r="N4713" s="4" t="b">
        <v>0</v>
      </c>
      <c r="O4713" s="4" t="b">
        <v>0</v>
      </c>
      <c r="P4713" s="4" t="b">
        <v>1</v>
      </c>
      <c r="Q4713" s="4" t="b">
        <v>1</v>
      </c>
      <c r="R4713" s="4" t="s">
        <v>39</v>
      </c>
      <c r="S4713" s="4">
        <v>9.72347258708628</v>
      </c>
      <c r="T4713" s="4">
        <v>-2.0207998907093E8</v>
      </c>
    </row>
    <row r="4714" ht="12.75" customHeight="1">
      <c r="A4714" s="8" t="str">
        <f t="shared" si="1"/>
        <v>Ghana1969</v>
      </c>
      <c r="B4714" s="4" t="s">
        <v>93</v>
      </c>
      <c r="C4714" s="4">
        <v>1969.0</v>
      </c>
      <c r="D4714" s="4">
        <v>6.00616979598999</v>
      </c>
      <c r="E4714" s="4">
        <v>-3.62257418261345E7</v>
      </c>
      <c r="F4714" s="4" t="s">
        <v>39</v>
      </c>
      <c r="G4714" s="4">
        <v>1.9620505557775E9</v>
      </c>
      <c r="H4714" s="4">
        <v>8.52075004577637</v>
      </c>
      <c r="I4714" s="4">
        <v>11.1892995834351</v>
      </c>
      <c r="J4714" s="4">
        <f t="shared" si="2"/>
        <v>16718142363</v>
      </c>
      <c r="K4714" s="5">
        <f t="shared" si="3"/>
        <v>21953971466</v>
      </c>
      <c r="L4714" s="5">
        <f t="shared" si="4"/>
        <v>5235829103</v>
      </c>
      <c r="M4714" s="5">
        <f t="shared" si="5"/>
        <v>2.668549538</v>
      </c>
      <c r="N4714" s="4" t="b">
        <v>0</v>
      </c>
      <c r="O4714" s="4" t="b">
        <v>0</v>
      </c>
      <c r="P4714" s="4" t="b">
        <v>1</v>
      </c>
      <c r="Q4714" s="4" t="b">
        <v>1</v>
      </c>
      <c r="R4714" s="4" t="s">
        <v>39</v>
      </c>
      <c r="S4714" s="4">
        <v>6.00617496624768</v>
      </c>
      <c r="T4714" s="4">
        <v>-2.5297803267896E8</v>
      </c>
    </row>
    <row r="4715" ht="12.75" customHeight="1">
      <c r="A4715" s="8" t="str">
        <f t="shared" si="1"/>
        <v>Ghana1968</v>
      </c>
      <c r="B4715" s="4" t="s">
        <v>93</v>
      </c>
      <c r="C4715" s="4">
        <v>1968.0</v>
      </c>
      <c r="D4715" s="4">
        <v>0.368860989809036</v>
      </c>
      <c r="E4715" s="4">
        <v>-3.58564779732577E7</v>
      </c>
      <c r="F4715" s="4" t="s">
        <v>39</v>
      </c>
      <c r="G4715" s="4">
        <v>1.66690951765205E9</v>
      </c>
      <c r="H4715" s="4">
        <v>9.98083972930908</v>
      </c>
      <c r="I4715" s="4">
        <v>12.3180999755859</v>
      </c>
      <c r="J4715" s="4">
        <f t="shared" si="2"/>
        <v>16637156739</v>
      </c>
      <c r="K4715" s="5">
        <f t="shared" si="3"/>
        <v>20533158089</v>
      </c>
      <c r="L4715" s="5">
        <f t="shared" si="4"/>
        <v>3896001350</v>
      </c>
      <c r="M4715" s="5">
        <f t="shared" si="5"/>
        <v>2.337260246</v>
      </c>
      <c r="N4715" s="4" t="b">
        <v>0</v>
      </c>
      <c r="O4715" s="4" t="b">
        <v>1</v>
      </c>
      <c r="P4715" s="4" t="b">
        <v>0</v>
      </c>
      <c r="Q4715" s="4" t="b">
        <v>0</v>
      </c>
      <c r="R4715" s="4" t="s">
        <v>39</v>
      </c>
      <c r="S4715" s="4">
        <v>0.368860328659636</v>
      </c>
      <c r="T4715" s="4">
        <v>-2.95141038125449E8</v>
      </c>
    </row>
    <row r="4716" ht="12.75" customHeight="1">
      <c r="A4716" s="8" t="str">
        <f t="shared" si="1"/>
        <v>Ghana1967</v>
      </c>
      <c r="B4716" s="4" t="s">
        <v>93</v>
      </c>
      <c r="C4716" s="4">
        <v>1967.0</v>
      </c>
      <c r="D4716" s="4">
        <v>3.07536005973816</v>
      </c>
      <c r="E4716" s="4">
        <v>-2.56794172374285E7</v>
      </c>
      <c r="F4716" s="4" t="s">
        <v>39</v>
      </c>
      <c r="G4716" s="4">
        <v>1.7471876449031E9</v>
      </c>
      <c r="H4716" s="4">
        <v>9.21969985961914</v>
      </c>
      <c r="I4716" s="4">
        <v>11.5408000946045</v>
      </c>
      <c r="J4716" s="4">
        <f t="shared" si="2"/>
        <v>16108545684</v>
      </c>
      <c r="K4716" s="5">
        <f t="shared" si="3"/>
        <v>20163943338</v>
      </c>
      <c r="L4716" s="5">
        <f t="shared" si="4"/>
        <v>4055397653</v>
      </c>
      <c r="M4716" s="5">
        <f t="shared" si="5"/>
        <v>2.321100235</v>
      </c>
      <c r="N4716" s="4" t="b">
        <v>0</v>
      </c>
      <c r="O4716" s="4" t="b">
        <v>1</v>
      </c>
      <c r="P4716" s="4" t="b">
        <v>0</v>
      </c>
      <c r="Q4716" s="4" t="b">
        <v>0</v>
      </c>
      <c r="R4716" s="4" t="s">
        <v>39</v>
      </c>
      <c r="S4716" s="4">
        <v>3.07536405007809</v>
      </c>
      <c r="T4716" s="4">
        <v>8.027812725105E7</v>
      </c>
    </row>
    <row r="4717" ht="12.75" customHeight="1">
      <c r="A4717" s="8" t="str">
        <f t="shared" si="1"/>
        <v>Ghana1966</v>
      </c>
      <c r="B4717" s="4" t="s">
        <v>93</v>
      </c>
      <c r="C4717" s="4">
        <v>1966.0</v>
      </c>
      <c r="D4717" s="4">
        <v>-4.25828981399536</v>
      </c>
      <c r="E4717" s="4">
        <v>-1.36230141296998E7</v>
      </c>
      <c r="F4717" s="4" t="s">
        <v>39</v>
      </c>
      <c r="G4717" s="4">
        <v>2.12630067222965E9</v>
      </c>
      <c r="H4717" s="4">
        <v>7.82738018035889</v>
      </c>
      <c r="I4717" s="4">
        <v>9.11555004119873</v>
      </c>
      <c r="J4717" s="4">
        <f t="shared" si="2"/>
        <v>16643363739</v>
      </c>
      <c r="K4717" s="5">
        <f t="shared" si="3"/>
        <v>19382400180</v>
      </c>
      <c r="L4717" s="5">
        <f t="shared" si="4"/>
        <v>2739036441</v>
      </c>
      <c r="M4717" s="5">
        <f t="shared" si="5"/>
        <v>1.288169861</v>
      </c>
      <c r="N4717" s="4" t="b">
        <v>1</v>
      </c>
      <c r="O4717" s="4" t="b">
        <v>1</v>
      </c>
      <c r="P4717" s="4" t="b">
        <v>0</v>
      </c>
      <c r="Q4717" s="4" t="b">
        <v>0</v>
      </c>
      <c r="R4717" s="4" t="s">
        <v>39</v>
      </c>
      <c r="S4717" s="4">
        <v>-4.25829036972007</v>
      </c>
      <c r="T4717" s="4">
        <v>3.7911302732655E8</v>
      </c>
    </row>
    <row r="4718" ht="12.75" customHeight="1">
      <c r="A4718" s="8" t="str">
        <f t="shared" si="1"/>
        <v>Ghana1965</v>
      </c>
      <c r="B4718" s="4" t="s">
        <v>93</v>
      </c>
      <c r="C4718" s="4">
        <v>1965.0</v>
      </c>
      <c r="D4718" s="4">
        <v>1.36899995803833</v>
      </c>
      <c r="E4718" s="4">
        <v>-5.63595110382379E7</v>
      </c>
      <c r="F4718" s="4" t="s">
        <v>39</v>
      </c>
      <c r="G4718" s="4">
        <v>2.0534629680426E9</v>
      </c>
      <c r="H4718" s="4">
        <v>10.9167003631592</v>
      </c>
      <c r="I4718" s="4">
        <v>14.2033004760742</v>
      </c>
      <c r="J4718" s="4">
        <f t="shared" si="2"/>
        <v>22417039929</v>
      </c>
      <c r="K4718" s="5">
        <f t="shared" si="3"/>
        <v>29165951552</v>
      </c>
      <c r="L4718" s="5">
        <f t="shared" si="4"/>
        <v>6748911623</v>
      </c>
      <c r="M4718" s="5">
        <f t="shared" si="5"/>
        <v>3.286600113</v>
      </c>
      <c r="N4718" s="4" t="b">
        <v>1</v>
      </c>
      <c r="O4718" s="4" t="b">
        <v>1</v>
      </c>
      <c r="P4718" s="4" t="b">
        <v>0</v>
      </c>
      <c r="Q4718" s="4" t="b">
        <v>0</v>
      </c>
      <c r="R4718" s="4" t="s">
        <v>39</v>
      </c>
      <c r="S4718" s="4">
        <v>1.36899886970954</v>
      </c>
      <c r="T4718" s="4">
        <v>-7.28377041870501E7</v>
      </c>
    </row>
    <row r="4719" ht="12.75" customHeight="1">
      <c r="A4719" s="8" t="str">
        <f t="shared" si="1"/>
        <v>Ghana1964</v>
      </c>
      <c r="B4719" s="4" t="s">
        <v>93</v>
      </c>
      <c r="C4719" s="4">
        <v>1964.0</v>
      </c>
      <c r="D4719" s="4">
        <v>2.2093300819397</v>
      </c>
      <c r="E4719" s="4">
        <v>-5.43999057279268E7</v>
      </c>
      <c r="F4719" s="4" t="s">
        <v>39</v>
      </c>
      <c r="G4719" s="4">
        <v>1.73129619952296E9</v>
      </c>
      <c r="H4719" s="4">
        <v>12.0761003494263</v>
      </c>
      <c r="I4719" s="4">
        <v>15.7994003295898</v>
      </c>
      <c r="J4719" s="4">
        <f t="shared" si="2"/>
        <v>20907306640</v>
      </c>
      <c r="K4719" s="5">
        <f t="shared" si="3"/>
        <v>27353441745</v>
      </c>
      <c r="L4719" s="5">
        <f t="shared" si="4"/>
        <v>6446135105</v>
      </c>
      <c r="M4719" s="5">
        <f t="shared" si="5"/>
        <v>3.72329998</v>
      </c>
      <c r="N4719" s="4" t="b">
        <v>0</v>
      </c>
      <c r="O4719" s="4" t="b">
        <v>0</v>
      </c>
      <c r="P4719" s="4" t="b">
        <v>1</v>
      </c>
      <c r="Q4719" s="4" t="b">
        <v>1</v>
      </c>
      <c r="R4719" s="4" t="s">
        <v>39</v>
      </c>
      <c r="S4719" s="4">
        <v>2.20932750184639</v>
      </c>
      <c r="T4719" s="4">
        <v>-3.22166768519639E8</v>
      </c>
    </row>
    <row r="4720" ht="12.75" customHeight="1">
      <c r="A4720" s="8" t="str">
        <f t="shared" si="1"/>
        <v>Ghana1963</v>
      </c>
      <c r="B4720" s="4" t="s">
        <v>93</v>
      </c>
      <c r="C4720" s="4">
        <v>1963.0</v>
      </c>
      <c r="D4720" s="4">
        <v>4.40597009658814</v>
      </c>
      <c r="E4720" s="4">
        <v>-8.25757096610248E7</v>
      </c>
      <c r="F4720" s="4" t="s">
        <v>39</v>
      </c>
      <c r="G4720" s="4">
        <v>1.54079758857221E9</v>
      </c>
      <c r="H4720" s="4">
        <v>9.6513204574585</v>
      </c>
      <c r="I4720" s="4">
        <v>15.313099861145</v>
      </c>
      <c r="J4720" s="4">
        <f t="shared" si="2"/>
        <v>14870731287</v>
      </c>
      <c r="K4720" s="5">
        <f t="shared" si="3"/>
        <v>23594387340</v>
      </c>
      <c r="L4720" s="5">
        <f t="shared" si="4"/>
        <v>8723656052</v>
      </c>
      <c r="M4720" s="5">
        <f t="shared" si="5"/>
        <v>5.661779404</v>
      </c>
      <c r="N4720" s="4" t="b">
        <v>0</v>
      </c>
      <c r="O4720" s="4" t="b">
        <v>0</v>
      </c>
      <c r="P4720" s="4" t="b">
        <v>1</v>
      </c>
      <c r="Q4720" s="4" t="b">
        <v>1</v>
      </c>
      <c r="R4720" s="4" t="s">
        <v>39</v>
      </c>
      <c r="S4720" s="4">
        <v>4.40597419943647</v>
      </c>
      <c r="T4720" s="4">
        <v>-1.90498610950749E8</v>
      </c>
    </row>
    <row r="4721" ht="12.75" customHeight="1">
      <c r="A4721" s="8" t="str">
        <f t="shared" si="1"/>
        <v>Ghana1962</v>
      </c>
      <c r="B4721" s="4" t="s">
        <v>93</v>
      </c>
      <c r="C4721" s="4">
        <v>1962.0</v>
      </c>
      <c r="D4721" s="4">
        <v>4.10915994644165</v>
      </c>
      <c r="E4721" s="4">
        <v>-6.67569826175124E7</v>
      </c>
      <c r="F4721" s="4" t="s">
        <v>39</v>
      </c>
      <c r="G4721" s="4">
        <v>1.38251565447343E9</v>
      </c>
      <c r="H4721" s="4">
        <v>7.46556997299194</v>
      </c>
      <c r="I4721" s="4">
        <v>12.5015001296997</v>
      </c>
      <c r="J4721" s="4">
        <f t="shared" si="2"/>
        <v>10321267357</v>
      </c>
      <c r="K4721" s="5">
        <f t="shared" si="3"/>
        <v>17283519634</v>
      </c>
      <c r="L4721" s="5">
        <f t="shared" si="4"/>
        <v>6962252276</v>
      </c>
      <c r="M4721" s="5">
        <f t="shared" si="5"/>
        <v>5.035930157</v>
      </c>
      <c r="N4721" s="4" t="b">
        <v>0</v>
      </c>
      <c r="O4721" s="4" t="b">
        <v>0</v>
      </c>
      <c r="P4721" s="4" t="b">
        <v>1</v>
      </c>
      <c r="Q4721" s="4" t="b">
        <v>1</v>
      </c>
      <c r="R4721" s="4" t="s">
        <v>39</v>
      </c>
      <c r="S4721" s="4">
        <v>4.10915860625774</v>
      </c>
      <c r="T4721" s="4">
        <v>-1.5828193409878E8</v>
      </c>
    </row>
    <row r="4722" ht="12.75" customHeight="1">
      <c r="A4722" s="8" t="str">
        <f t="shared" si="1"/>
        <v>Ghana1961</v>
      </c>
      <c r="B4722" s="4" t="s">
        <v>93</v>
      </c>
      <c r="C4722" s="4">
        <v>1961.0</v>
      </c>
      <c r="D4722" s="4">
        <v>3.42968010902405</v>
      </c>
      <c r="E4722" s="4" t="s">
        <v>39</v>
      </c>
      <c r="F4722" s="4" t="s">
        <v>39</v>
      </c>
      <c r="G4722" s="4">
        <v>1.30267432488378E9</v>
      </c>
      <c r="H4722" s="4" t="s">
        <v>39</v>
      </c>
      <c r="I4722" s="4" t="s">
        <v>39</v>
      </c>
      <c r="J4722" s="4" t="str">
        <f t="shared" si="2"/>
        <v>#VALUE!</v>
      </c>
      <c r="K4722" s="5" t="str">
        <f t="shared" si="3"/>
        <v>#VALUE!</v>
      </c>
      <c r="L4722" s="5" t="str">
        <f t="shared" si="4"/>
        <v>#VALUE!</v>
      </c>
      <c r="M4722" s="5" t="str">
        <f t="shared" si="5"/>
        <v>#VALUE!</v>
      </c>
      <c r="N4722" s="4" t="b">
        <v>0</v>
      </c>
      <c r="O4722" s="4" t="b">
        <v>0</v>
      </c>
      <c r="P4722" s="4" t="b">
        <v>1</v>
      </c>
      <c r="Q4722" s="4" t="b">
        <v>1</v>
      </c>
      <c r="R4722" s="4" t="s">
        <v>39</v>
      </c>
      <c r="S4722" s="4">
        <v>3.42967401462874</v>
      </c>
      <c r="T4722" s="4">
        <v>-7.98413295896499E7</v>
      </c>
    </row>
    <row r="4723" ht="12.75" customHeight="1">
      <c r="A4723" s="8" t="str">
        <f t="shared" si="1"/>
        <v>Ghana1960</v>
      </c>
      <c r="B4723" s="4" t="s">
        <v>93</v>
      </c>
      <c r="C4723" s="4">
        <v>1960.0</v>
      </c>
      <c r="D4723" s="4">
        <v>7.38523006439209</v>
      </c>
      <c r="E4723" s="4" t="s">
        <v>39</v>
      </c>
      <c r="F4723" s="4" t="s">
        <v>39</v>
      </c>
      <c r="G4723" s="4">
        <v>1.21723009497205E9</v>
      </c>
      <c r="H4723" s="4" t="s">
        <v>39</v>
      </c>
      <c r="I4723" s="4" t="s">
        <v>39</v>
      </c>
      <c r="J4723" s="4" t="str">
        <f t="shared" si="2"/>
        <v>#VALUE!</v>
      </c>
      <c r="K4723" s="5" t="str">
        <f t="shared" si="3"/>
        <v>#VALUE!</v>
      </c>
      <c r="L4723" s="5" t="str">
        <f t="shared" si="4"/>
        <v>#VALUE!</v>
      </c>
      <c r="M4723" s="5" t="str">
        <f t="shared" si="5"/>
        <v>#VALUE!</v>
      </c>
      <c r="N4723" s="4" t="b">
        <v>0</v>
      </c>
      <c r="O4723" s="4" t="b">
        <v>0</v>
      </c>
      <c r="P4723" s="4" t="b">
        <v>1</v>
      </c>
      <c r="Q4723" s="4" t="b">
        <v>0</v>
      </c>
      <c r="R4723" s="4" t="s">
        <v>39</v>
      </c>
      <c r="S4723" s="4" t="s">
        <v>39</v>
      </c>
      <c r="T4723" s="4">
        <v>-8.544422991173E7</v>
      </c>
    </row>
    <row r="4724" ht="12.75" customHeight="1">
      <c r="A4724" s="8" t="str">
        <f t="shared" si="1"/>
        <v>Ghana1959</v>
      </c>
      <c r="B4724" s="4" t="s">
        <v>93</v>
      </c>
      <c r="C4724" s="4">
        <v>1959.0</v>
      </c>
      <c r="D4724" s="4">
        <v>14.4707002639771</v>
      </c>
      <c r="E4724" s="4" t="s">
        <v>39</v>
      </c>
      <c r="F4724" s="4" t="s">
        <v>39</v>
      </c>
      <c r="G4724" s="4" t="s">
        <v>39</v>
      </c>
      <c r="H4724" s="4" t="s">
        <v>39</v>
      </c>
      <c r="I4724" s="4" t="s">
        <v>39</v>
      </c>
      <c r="J4724" s="4" t="str">
        <f t="shared" si="2"/>
        <v>#VALUE!</v>
      </c>
      <c r="K4724" s="5" t="str">
        <f t="shared" si="3"/>
        <v>#VALUE!</v>
      </c>
      <c r="L4724" s="5" t="str">
        <f t="shared" si="4"/>
        <v>#VALUE!</v>
      </c>
      <c r="M4724" s="5" t="str">
        <f t="shared" si="5"/>
        <v>#VALUE!</v>
      </c>
      <c r="N4724" s="4" t="b">
        <v>0</v>
      </c>
      <c r="O4724" s="4" t="b">
        <v>0</v>
      </c>
      <c r="P4724" s="4" t="b">
        <v>1</v>
      </c>
      <c r="Q4724" s="4" t="b">
        <v>1</v>
      </c>
      <c r="R4724" s="4" t="s">
        <v>39</v>
      </c>
      <c r="S4724" s="4" t="s">
        <v>39</v>
      </c>
      <c r="T4724" s="4" t="s">
        <v>39</v>
      </c>
    </row>
    <row r="4725" ht="12.75" customHeight="1">
      <c r="A4725" s="8" t="str">
        <f t="shared" si="1"/>
        <v>Ghana1958</v>
      </c>
      <c r="B4725" s="4" t="s">
        <v>93</v>
      </c>
      <c r="C4725" s="4">
        <v>1958.0</v>
      </c>
      <c r="D4725" s="4">
        <v>-1.6479400396347</v>
      </c>
      <c r="E4725" s="4" t="s">
        <v>39</v>
      </c>
      <c r="F4725" s="4" t="s">
        <v>39</v>
      </c>
      <c r="G4725" s="4" t="s">
        <v>39</v>
      </c>
      <c r="H4725" s="4" t="s">
        <v>39</v>
      </c>
      <c r="I4725" s="4" t="s">
        <v>39</v>
      </c>
      <c r="J4725" s="4" t="str">
        <f t="shared" si="2"/>
        <v>#VALUE!</v>
      </c>
      <c r="K4725" s="5" t="str">
        <f t="shared" si="3"/>
        <v>#VALUE!</v>
      </c>
      <c r="L4725" s="5" t="str">
        <f t="shared" si="4"/>
        <v>#VALUE!</v>
      </c>
      <c r="M4725" s="5" t="str">
        <f t="shared" si="5"/>
        <v>#VALUE!</v>
      </c>
      <c r="N4725" s="4" t="b">
        <v>1</v>
      </c>
      <c r="O4725" s="4" t="b">
        <v>1</v>
      </c>
      <c r="P4725" s="4" t="b">
        <v>0</v>
      </c>
      <c r="Q4725" s="4" t="b">
        <v>1</v>
      </c>
      <c r="R4725" s="4" t="s">
        <v>39</v>
      </c>
      <c r="S4725" s="4" t="s">
        <v>39</v>
      </c>
      <c r="T4725" s="4" t="s">
        <v>39</v>
      </c>
    </row>
    <row r="4726" ht="12.75" customHeight="1">
      <c r="A4726" s="8" t="str">
        <f t="shared" si="1"/>
        <v>Ghana1957</v>
      </c>
      <c r="B4726" s="4" t="s">
        <v>93</v>
      </c>
      <c r="C4726" s="4">
        <v>1957.0</v>
      </c>
      <c r="D4726" s="4">
        <v>3.24826002120972</v>
      </c>
      <c r="E4726" s="4" t="s">
        <v>39</v>
      </c>
      <c r="F4726" s="4" t="s">
        <v>39</v>
      </c>
      <c r="G4726" s="4" t="s">
        <v>39</v>
      </c>
      <c r="H4726" s="4" t="s">
        <v>39</v>
      </c>
      <c r="I4726" s="4" t="s">
        <v>39</v>
      </c>
      <c r="J4726" s="4" t="str">
        <f t="shared" si="2"/>
        <v>#VALUE!</v>
      </c>
      <c r="K4726" s="5" t="str">
        <f t="shared" si="3"/>
        <v>#VALUE!</v>
      </c>
      <c r="L4726" s="5" t="str">
        <f t="shared" si="4"/>
        <v>#VALUE!</v>
      </c>
      <c r="M4726" s="5" t="str">
        <f t="shared" si="5"/>
        <v>#VALUE!</v>
      </c>
      <c r="N4726" s="4" t="b">
        <v>1</v>
      </c>
      <c r="O4726" s="4" t="b">
        <v>1</v>
      </c>
      <c r="P4726" s="4" t="b">
        <v>1</v>
      </c>
      <c r="Q4726" s="4" t="b">
        <v>0</v>
      </c>
      <c r="R4726" s="4" t="s">
        <v>39</v>
      </c>
      <c r="S4726" s="4" t="s">
        <v>39</v>
      </c>
      <c r="T4726" s="4" t="s">
        <v>39</v>
      </c>
    </row>
    <row r="4727" ht="12.75" customHeight="1">
      <c r="A4727" s="8" t="str">
        <f t="shared" si="1"/>
        <v>Ghana1956</v>
      </c>
      <c r="B4727" s="4" t="s">
        <v>93</v>
      </c>
      <c r="C4727" s="4">
        <v>1956.0</v>
      </c>
      <c r="D4727" s="4">
        <v>5.89681005477905</v>
      </c>
      <c r="E4727" s="4" t="s">
        <v>39</v>
      </c>
      <c r="F4727" s="4" t="s">
        <v>39</v>
      </c>
      <c r="G4727" s="4" t="s">
        <v>39</v>
      </c>
      <c r="H4727" s="4" t="s">
        <v>39</v>
      </c>
      <c r="I4727" s="4" t="s">
        <v>39</v>
      </c>
      <c r="J4727" s="4" t="str">
        <f t="shared" si="2"/>
        <v>#VALUE!</v>
      </c>
      <c r="K4727" s="5" t="str">
        <f t="shared" si="3"/>
        <v>#VALUE!</v>
      </c>
      <c r="L4727" s="5" t="str">
        <f t="shared" si="4"/>
        <v>#VALUE!</v>
      </c>
      <c r="M4727" s="5" t="str">
        <f t="shared" si="5"/>
        <v>#VALUE!</v>
      </c>
      <c r="N4727" s="4" t="b">
        <v>0</v>
      </c>
      <c r="O4727" s="4" t="b">
        <v>1</v>
      </c>
      <c r="P4727" s="4" t="b">
        <v>1</v>
      </c>
      <c r="Q4727" s="4" t="b">
        <v>0</v>
      </c>
      <c r="R4727" s="4" t="s">
        <v>39</v>
      </c>
      <c r="S4727" s="4" t="s">
        <v>39</v>
      </c>
      <c r="T4727" s="4" t="s">
        <v>39</v>
      </c>
    </row>
    <row r="4728" ht="12.75" customHeight="1">
      <c r="A4728" s="8" t="str">
        <f t="shared" si="1"/>
        <v>Ghana1955</v>
      </c>
      <c r="B4728" s="4" t="s">
        <v>93</v>
      </c>
      <c r="C4728" s="4">
        <v>1955.0</v>
      </c>
      <c r="D4728" s="4">
        <v>-6.43677997589111</v>
      </c>
      <c r="E4728" s="4" t="s">
        <v>39</v>
      </c>
      <c r="F4728" s="4" t="s">
        <v>39</v>
      </c>
      <c r="G4728" s="4" t="s">
        <v>39</v>
      </c>
      <c r="H4728" s="4" t="s">
        <v>39</v>
      </c>
      <c r="I4728" s="4" t="s">
        <v>39</v>
      </c>
      <c r="J4728" s="4" t="str">
        <f t="shared" si="2"/>
        <v>#VALUE!</v>
      </c>
      <c r="K4728" s="5" t="str">
        <f t="shared" si="3"/>
        <v>#VALUE!</v>
      </c>
      <c r="L4728" s="5" t="str">
        <f t="shared" si="4"/>
        <v>#VALUE!</v>
      </c>
      <c r="M4728" s="5" t="str">
        <f t="shared" si="5"/>
        <v>#VALUE!</v>
      </c>
      <c r="N4728" s="4" t="b">
        <v>1</v>
      </c>
      <c r="O4728" s="4" t="b">
        <v>1</v>
      </c>
      <c r="P4728" s="4" t="b">
        <v>0</v>
      </c>
      <c r="Q4728" s="4" t="b">
        <v>0</v>
      </c>
      <c r="R4728" s="4" t="s">
        <v>39</v>
      </c>
      <c r="S4728" s="4" t="s">
        <v>39</v>
      </c>
      <c r="T4728" s="4" t="s">
        <v>39</v>
      </c>
    </row>
    <row r="4729" ht="12.75" customHeight="1">
      <c r="A4729" s="8" t="str">
        <f t="shared" si="1"/>
        <v>Ghana1954</v>
      </c>
      <c r="B4729" s="4" t="s">
        <v>93</v>
      </c>
      <c r="C4729" s="4">
        <v>1954.0</v>
      </c>
      <c r="D4729" s="4">
        <v>12.5971002578735</v>
      </c>
      <c r="E4729" s="4" t="s">
        <v>39</v>
      </c>
      <c r="F4729" s="4" t="s">
        <v>39</v>
      </c>
      <c r="G4729" s="4" t="s">
        <v>39</v>
      </c>
      <c r="H4729" s="4" t="s">
        <v>39</v>
      </c>
      <c r="I4729" s="4" t="s">
        <v>39</v>
      </c>
      <c r="J4729" s="4" t="str">
        <f t="shared" si="2"/>
        <v>#VALUE!</v>
      </c>
      <c r="K4729" s="5" t="str">
        <f t="shared" si="3"/>
        <v>#VALUE!</v>
      </c>
      <c r="L4729" s="5" t="str">
        <f t="shared" si="4"/>
        <v>#VALUE!</v>
      </c>
      <c r="M4729" s="5" t="str">
        <f t="shared" si="5"/>
        <v>#VALUE!</v>
      </c>
      <c r="N4729" s="4" t="b">
        <v>1</v>
      </c>
      <c r="O4729" s="4" t="b">
        <v>1</v>
      </c>
      <c r="P4729" s="4" t="b">
        <v>1</v>
      </c>
      <c r="Q4729" s="4" t="b">
        <v>0</v>
      </c>
      <c r="R4729" s="4" t="s">
        <v>39</v>
      </c>
      <c r="S4729" s="4" t="s">
        <v>39</v>
      </c>
      <c r="T4729" s="4" t="s">
        <v>39</v>
      </c>
    </row>
    <row r="4730" ht="12.75" customHeight="1">
      <c r="A4730" s="8" t="str">
        <f t="shared" si="1"/>
        <v>Ghana1953</v>
      </c>
      <c r="B4730" s="4" t="s">
        <v>93</v>
      </c>
      <c r="C4730" s="4">
        <v>1953.0</v>
      </c>
      <c r="D4730" s="4">
        <v>13.850700378418</v>
      </c>
      <c r="E4730" s="4" t="s">
        <v>39</v>
      </c>
      <c r="F4730" s="4" t="s">
        <v>39</v>
      </c>
      <c r="G4730" s="4" t="s">
        <v>39</v>
      </c>
      <c r="H4730" s="4" t="s">
        <v>39</v>
      </c>
      <c r="I4730" s="4" t="s">
        <v>39</v>
      </c>
      <c r="J4730" s="4" t="str">
        <f t="shared" si="2"/>
        <v>#VALUE!</v>
      </c>
      <c r="K4730" s="5" t="str">
        <f t="shared" si="3"/>
        <v>#VALUE!</v>
      </c>
      <c r="L4730" s="5" t="str">
        <f t="shared" si="4"/>
        <v>#VALUE!</v>
      </c>
      <c r="M4730" s="5" t="str">
        <f t="shared" si="5"/>
        <v>#VALUE!</v>
      </c>
      <c r="N4730" s="4" t="b">
        <v>0</v>
      </c>
      <c r="O4730" s="4" t="b">
        <v>0</v>
      </c>
      <c r="P4730" s="4" t="b">
        <v>1</v>
      </c>
      <c r="Q4730" s="4" t="b">
        <v>1</v>
      </c>
      <c r="R4730" s="4" t="s">
        <v>39</v>
      </c>
      <c r="S4730" s="4" t="s">
        <v>39</v>
      </c>
      <c r="T4730" s="4" t="s">
        <v>39</v>
      </c>
    </row>
    <row r="4731" ht="12.75" customHeight="1">
      <c r="A4731" s="8" t="str">
        <f t="shared" si="1"/>
        <v>Ghana1952</v>
      </c>
      <c r="B4731" s="4" t="s">
        <v>93</v>
      </c>
      <c r="C4731" s="4">
        <v>1952.0</v>
      </c>
      <c r="D4731" s="4">
        <v>-1.83220994472504</v>
      </c>
      <c r="E4731" s="4" t="s">
        <v>39</v>
      </c>
      <c r="F4731" s="4" t="s">
        <v>39</v>
      </c>
      <c r="G4731" s="4" t="s">
        <v>39</v>
      </c>
      <c r="H4731" s="4" t="s">
        <v>39</v>
      </c>
      <c r="I4731" s="4" t="s">
        <v>39</v>
      </c>
      <c r="J4731" s="4" t="str">
        <f t="shared" si="2"/>
        <v>#VALUE!</v>
      </c>
      <c r="K4731" s="5" t="str">
        <f t="shared" si="3"/>
        <v>#VALUE!</v>
      </c>
      <c r="L4731" s="5" t="str">
        <f t="shared" si="4"/>
        <v>#VALUE!</v>
      </c>
      <c r="M4731" s="5" t="str">
        <f t="shared" si="5"/>
        <v>#VALUE!</v>
      </c>
      <c r="N4731" s="4" t="b">
        <v>1</v>
      </c>
      <c r="O4731" s="4" t="b">
        <v>1</v>
      </c>
      <c r="P4731" s="4" t="b">
        <v>0</v>
      </c>
      <c r="Q4731" s="4" t="b">
        <v>1</v>
      </c>
      <c r="R4731" s="4" t="s">
        <v>39</v>
      </c>
      <c r="S4731" s="4" t="s">
        <v>39</v>
      </c>
      <c r="T4731" s="4" t="s">
        <v>39</v>
      </c>
    </row>
    <row r="4732" ht="12.75" customHeight="1">
      <c r="A4732" s="8" t="str">
        <f t="shared" si="1"/>
        <v>Ghana1951</v>
      </c>
      <c r="B4732" s="4" t="s">
        <v>93</v>
      </c>
      <c r="C4732" s="4">
        <v>1951.0</v>
      </c>
      <c r="D4732" s="4">
        <v>3.70000004768372</v>
      </c>
      <c r="E4732" s="4" t="s">
        <v>39</v>
      </c>
      <c r="F4732" s="4" t="s">
        <v>39</v>
      </c>
      <c r="G4732" s="4" t="s">
        <v>39</v>
      </c>
      <c r="H4732" s="4" t="s">
        <v>39</v>
      </c>
      <c r="I4732" s="4" t="s">
        <v>39</v>
      </c>
      <c r="J4732" s="4" t="str">
        <f t="shared" si="2"/>
        <v>#VALUE!</v>
      </c>
      <c r="K4732" s="5" t="str">
        <f t="shared" si="3"/>
        <v>#VALUE!</v>
      </c>
      <c r="L4732" s="5" t="str">
        <f t="shared" si="4"/>
        <v>#VALUE!</v>
      </c>
      <c r="M4732" s="5" t="str">
        <f t="shared" si="5"/>
        <v>#VALUE!</v>
      </c>
      <c r="N4732" s="4" t="b">
        <v>1</v>
      </c>
      <c r="O4732" s="4" t="b">
        <v>1</v>
      </c>
      <c r="P4732" s="4" t="s">
        <v>39</v>
      </c>
      <c r="Q4732" s="4" t="b">
        <v>0</v>
      </c>
      <c r="R4732" s="4" t="s">
        <v>39</v>
      </c>
      <c r="S4732" s="4" t="s">
        <v>39</v>
      </c>
      <c r="T4732" s="4" t="s">
        <v>39</v>
      </c>
    </row>
    <row r="4733" ht="12.75" customHeight="1">
      <c r="A4733" s="8" t="str">
        <f t="shared" si="1"/>
        <v>Ghana1950</v>
      </c>
      <c r="B4733" s="4" t="s">
        <v>93</v>
      </c>
      <c r="C4733" s="4">
        <v>1950.0</v>
      </c>
      <c r="D4733" s="4" t="s">
        <v>39</v>
      </c>
      <c r="E4733" s="4" t="s">
        <v>39</v>
      </c>
      <c r="F4733" s="4" t="s">
        <v>39</v>
      </c>
      <c r="G4733" s="4" t="s">
        <v>39</v>
      </c>
      <c r="H4733" s="4" t="s">
        <v>39</v>
      </c>
      <c r="I4733" s="4" t="s">
        <v>39</v>
      </c>
      <c r="J4733" s="4" t="str">
        <f t="shared" si="2"/>
        <v>#VALUE!</v>
      </c>
      <c r="K4733" s="5" t="str">
        <f t="shared" si="3"/>
        <v>#VALUE!</v>
      </c>
      <c r="L4733" s="5" t="str">
        <f t="shared" si="4"/>
        <v>#VALUE!</v>
      </c>
      <c r="M4733" s="5" t="str">
        <f t="shared" si="5"/>
        <v>#VALUE!</v>
      </c>
      <c r="N4733" s="4" t="s">
        <v>39</v>
      </c>
      <c r="O4733" s="4" t="b">
        <v>1</v>
      </c>
      <c r="P4733" s="4" t="s">
        <v>39</v>
      </c>
      <c r="Q4733" s="4" t="b">
        <v>0</v>
      </c>
      <c r="R4733" s="4" t="s">
        <v>39</v>
      </c>
      <c r="S4733" s="4" t="s">
        <v>39</v>
      </c>
      <c r="T4733" s="4" t="s">
        <v>39</v>
      </c>
    </row>
    <row r="4734" ht="12.75" customHeight="1">
      <c r="A4734" s="8" t="str">
        <f t="shared" si="1"/>
        <v>Greece2022</v>
      </c>
      <c r="B4734" s="4" t="s">
        <v>94</v>
      </c>
      <c r="C4734" s="4">
        <v>2022.0</v>
      </c>
      <c r="D4734" s="4" t="s">
        <v>39</v>
      </c>
      <c r="E4734" s="4" t="s">
        <v>39</v>
      </c>
      <c r="F4734" s="4">
        <v>-2.14239379700517E10</v>
      </c>
      <c r="G4734" s="4">
        <v>2.1906587246625E11</v>
      </c>
      <c r="H4734" s="4" t="s">
        <v>39</v>
      </c>
      <c r="I4734" s="4" t="s">
        <v>39</v>
      </c>
      <c r="J4734" s="4" t="str">
        <f t="shared" si="2"/>
        <v>#VALUE!</v>
      </c>
      <c r="K4734" s="5" t="str">
        <f t="shared" si="3"/>
        <v>#VALUE!</v>
      </c>
      <c r="L4734" s="5" t="str">
        <f t="shared" si="4"/>
        <v>#VALUE!</v>
      </c>
      <c r="M4734" s="5" t="str">
        <f t="shared" si="5"/>
        <v>#VALUE!</v>
      </c>
      <c r="N4734" s="4" t="s">
        <v>39</v>
      </c>
      <c r="O4734" s="4" t="s">
        <v>39</v>
      </c>
      <c r="P4734" s="4" t="s">
        <v>39</v>
      </c>
      <c r="Q4734" s="4" t="s">
        <v>39</v>
      </c>
      <c r="R4734" s="4">
        <v>12.15039394244</v>
      </c>
      <c r="S4734" s="4">
        <v>5.9137083094686</v>
      </c>
      <c r="T4734" s="4" t="s">
        <v>39</v>
      </c>
    </row>
    <row r="4735" ht="12.75" customHeight="1">
      <c r="A4735" s="8" t="str">
        <f t="shared" si="1"/>
        <v>Greece2021</v>
      </c>
      <c r="B4735" s="4" t="s">
        <v>94</v>
      </c>
      <c r="C4735" s="4">
        <v>2021.0</v>
      </c>
      <c r="D4735" s="4">
        <v>8.33607657289376</v>
      </c>
      <c r="E4735" s="4">
        <v>-1.17984952122188E10</v>
      </c>
      <c r="F4735" s="4">
        <v>-1.38578223806524E10</v>
      </c>
      <c r="G4735" s="4">
        <v>2.14873879833648E11</v>
      </c>
      <c r="H4735" s="4">
        <v>48.9192145709129</v>
      </c>
      <c r="I4735" s="4">
        <v>56.8714106000109</v>
      </c>
      <c r="J4735" s="4">
        <f t="shared" si="2"/>
        <v>10511461433267</v>
      </c>
      <c r="K4735" s="5">
        <f t="shared" si="3"/>
        <v>12220180647237</v>
      </c>
      <c r="L4735" s="5">
        <f t="shared" si="4"/>
        <v>1708719213970</v>
      </c>
      <c r="M4735" s="5">
        <f t="shared" si="5"/>
        <v>7.952196029</v>
      </c>
      <c r="N4735" s="4" t="s">
        <v>39</v>
      </c>
      <c r="O4735" s="4" t="s">
        <v>39</v>
      </c>
      <c r="P4735" s="4" t="s">
        <v>39</v>
      </c>
      <c r="Q4735" s="4" t="s">
        <v>39</v>
      </c>
      <c r="R4735" s="4">
        <v>14.70699708462</v>
      </c>
      <c r="S4735" s="4">
        <v>8.43442550167381</v>
      </c>
      <c r="T4735" s="4">
        <v>-4.19199263260198E9</v>
      </c>
    </row>
    <row r="4736" ht="12.75" customHeight="1">
      <c r="A4736" s="8" t="str">
        <f t="shared" si="1"/>
        <v>Greece2020</v>
      </c>
      <c r="B4736" s="4" t="s">
        <v>94</v>
      </c>
      <c r="C4736" s="4">
        <v>2020.0</v>
      </c>
      <c r="D4736" s="4">
        <v>-9.01910857160282</v>
      </c>
      <c r="E4736" s="4">
        <v>-1.50111409132613E10</v>
      </c>
      <c r="F4736" s="4">
        <v>-1.24130318009722E10</v>
      </c>
      <c r="G4736" s="4">
        <v>1.88925995936803E11</v>
      </c>
      <c r="H4736" s="4">
        <v>48.9838258955034</v>
      </c>
      <c r="I4736" s="4">
        <v>59.9234240228397</v>
      </c>
      <c r="J4736" s="4">
        <f t="shared" si="2"/>
        <v>9254318092103</v>
      </c>
      <c r="K4736" s="5">
        <f t="shared" si="3"/>
        <v>11321092563458</v>
      </c>
      <c r="L4736" s="5">
        <f t="shared" si="4"/>
        <v>2066774471355</v>
      </c>
      <c r="M4736" s="5">
        <f t="shared" si="5"/>
        <v>10.93959813</v>
      </c>
      <c r="N4736" s="4" t="b">
        <v>1</v>
      </c>
      <c r="O4736" s="4" t="b">
        <v>1</v>
      </c>
      <c r="P4736" s="4" t="b">
        <v>0</v>
      </c>
      <c r="Q4736" s="4" t="s">
        <v>39</v>
      </c>
      <c r="R4736" s="4">
        <v>17.63400952124</v>
      </c>
      <c r="S4736" s="4">
        <v>-9.00404364202146</v>
      </c>
      <c r="T4736" s="4">
        <v>-2.5947883896845E10</v>
      </c>
    </row>
    <row r="4737" ht="12.75" customHeight="1">
      <c r="A4737" s="8" t="str">
        <f t="shared" si="1"/>
        <v>Greece2019</v>
      </c>
      <c r="B4737" s="4" t="s">
        <v>94</v>
      </c>
      <c r="C4737" s="4">
        <v>2019.0</v>
      </c>
      <c r="D4737" s="4">
        <v>1.80356977537701</v>
      </c>
      <c r="E4737" s="4">
        <v>6.63430995475184E9</v>
      </c>
      <c r="F4737" s="4">
        <v>-3.11211057338848E9</v>
      </c>
      <c r="G4737" s="4">
        <v>2.05257014892498E11</v>
      </c>
      <c r="H4737" s="4">
        <v>48.0256480218281</v>
      </c>
      <c r="I4737" s="4">
        <v>47.7964529331514</v>
      </c>
      <c r="J4737" s="4">
        <f t="shared" si="2"/>
        <v>9857601151238</v>
      </c>
      <c r="K4737" s="5">
        <f t="shared" si="3"/>
        <v>9810557251508</v>
      </c>
      <c r="L4737" s="5">
        <f t="shared" si="4"/>
        <v>-47043899730</v>
      </c>
      <c r="M4737" s="5">
        <f t="shared" si="5"/>
        <v>-0.2291950887</v>
      </c>
      <c r="N4737" s="4" t="b">
        <v>1</v>
      </c>
      <c r="O4737" s="4" t="b">
        <v>1</v>
      </c>
      <c r="P4737" s="4" t="b">
        <v>0</v>
      </c>
      <c r="Q4737" s="4" t="b">
        <v>0</v>
      </c>
      <c r="R4737" s="4">
        <v>17.87177501033</v>
      </c>
      <c r="S4737" s="4">
        <v>1.8843417847952</v>
      </c>
      <c r="T4737" s="4">
        <v>1.63310189556949E10</v>
      </c>
    </row>
    <row r="4738" ht="12.75" customHeight="1">
      <c r="A4738" s="8" t="str">
        <f t="shared" si="1"/>
        <v>Greece2018</v>
      </c>
      <c r="B4738" s="4" t="s">
        <v>94</v>
      </c>
      <c r="C4738" s="4">
        <v>2018.0</v>
      </c>
      <c r="D4738" s="4">
        <v>1.66840917224879</v>
      </c>
      <c r="E4738" s="4">
        <v>8.89257141276386E9</v>
      </c>
      <c r="F4738" s="4">
        <v>-6.2485230363674E9</v>
      </c>
      <c r="G4738" s="4">
        <v>2.12049447242107E11</v>
      </c>
      <c r="H4738" s="4">
        <v>49.3049599572283</v>
      </c>
      <c r="I4738" s="4">
        <v>48.4963075997728</v>
      </c>
      <c r="J4738" s="4">
        <f t="shared" si="2"/>
        <v>10455089505225</v>
      </c>
      <c r="K4738" s="5">
        <f t="shared" si="3"/>
        <v>10283615219815</v>
      </c>
      <c r="L4738" s="5">
        <f t="shared" si="4"/>
        <v>-171474285409</v>
      </c>
      <c r="M4738" s="5">
        <f t="shared" si="5"/>
        <v>-0.8086523575</v>
      </c>
      <c r="N4738" s="4" t="b">
        <v>0</v>
      </c>
      <c r="O4738" s="4" t="b">
        <v>0</v>
      </c>
      <c r="P4738" s="4" t="b">
        <v>0</v>
      </c>
      <c r="Q4738" s="4" t="b">
        <v>1</v>
      </c>
      <c r="R4738" s="4">
        <v>19.7696929919</v>
      </c>
      <c r="S4738" s="4">
        <v>1.66842863602514</v>
      </c>
      <c r="T4738" s="4">
        <v>6.792432349609E9</v>
      </c>
    </row>
    <row r="4739" ht="12.75" customHeight="1">
      <c r="A4739" s="8" t="str">
        <f t="shared" si="1"/>
        <v>Greece2017</v>
      </c>
      <c r="B4739" s="4" t="s">
        <v>94</v>
      </c>
      <c r="C4739" s="4">
        <v>2017.0</v>
      </c>
      <c r="D4739" s="4">
        <v>1.09219096847124</v>
      </c>
      <c r="E4739" s="4">
        <v>8.1094467135915E9</v>
      </c>
      <c r="F4739" s="4">
        <v>-3.6059948419398E9</v>
      </c>
      <c r="G4739" s="4">
        <v>1.99844406013533E11</v>
      </c>
      <c r="H4739" s="4">
        <v>49.4078675884524</v>
      </c>
      <c r="I4739" s="4">
        <v>48.4963443659463</v>
      </c>
      <c r="J4739" s="4">
        <f t="shared" si="2"/>
        <v>9873885950610</v>
      </c>
      <c r="K4739" s="5">
        <f t="shared" si="3"/>
        <v>9691723133640</v>
      </c>
      <c r="L4739" s="5">
        <f t="shared" si="4"/>
        <v>-182162816969</v>
      </c>
      <c r="M4739" s="5">
        <f t="shared" si="5"/>
        <v>-0.9115232225</v>
      </c>
      <c r="N4739" s="4" t="b">
        <v>0</v>
      </c>
      <c r="O4739" s="4" t="b">
        <v>1</v>
      </c>
      <c r="P4739" s="4" t="b">
        <v>0</v>
      </c>
      <c r="Q4739" s="4" t="b">
        <v>1</v>
      </c>
      <c r="R4739" s="4">
        <v>21.82387461347</v>
      </c>
      <c r="S4739" s="4">
        <v>1.09214912017283</v>
      </c>
      <c r="T4739" s="4">
        <v>-1.2205041228574E10</v>
      </c>
    </row>
    <row r="4740" ht="12.75" customHeight="1">
      <c r="A4740" s="8" t="str">
        <f t="shared" si="1"/>
        <v>Greece2016</v>
      </c>
      <c r="B4740" s="4" t="s">
        <v>94</v>
      </c>
      <c r="C4740" s="4">
        <v>2016.0</v>
      </c>
      <c r="D4740" s="4">
        <v>-0.487217417583259</v>
      </c>
      <c r="E4740" s="4">
        <v>6.81483582049461E9</v>
      </c>
      <c r="F4740" s="4">
        <v>-3.26105776957991E9</v>
      </c>
      <c r="G4740" s="4">
        <v>1.93148146586938E11</v>
      </c>
      <c r="H4740" s="4">
        <v>50.2533038385274</v>
      </c>
      <c r="I4740" s="4">
        <v>49.9411655672917</v>
      </c>
      <c r="J4740" s="4">
        <f t="shared" si="2"/>
        <v>9706332496282</v>
      </c>
      <c r="K4740" s="5">
        <f t="shared" si="3"/>
        <v>9646043567714</v>
      </c>
      <c r="L4740" s="5">
        <f t="shared" si="4"/>
        <v>-60288928568</v>
      </c>
      <c r="M4740" s="5">
        <f t="shared" si="5"/>
        <v>-0.3121382712</v>
      </c>
      <c r="N4740" s="4" t="b">
        <v>1</v>
      </c>
      <c r="O4740" s="4" t="b">
        <v>1</v>
      </c>
      <c r="P4740" s="4" t="b">
        <v>0</v>
      </c>
      <c r="Q4740" s="4" t="b">
        <v>0</v>
      </c>
      <c r="R4740" s="4">
        <v>23.86825977608</v>
      </c>
      <c r="S4740" s="4">
        <v>-0.487173294301954</v>
      </c>
      <c r="T4740" s="4">
        <v>-6.696259426595E9</v>
      </c>
    </row>
    <row r="4741" ht="12.75" customHeight="1">
      <c r="A4741" s="8" t="str">
        <f t="shared" si="1"/>
        <v>Greece2015</v>
      </c>
      <c r="B4741" s="4" t="s">
        <v>94</v>
      </c>
      <c r="C4741" s="4">
        <v>2015.0</v>
      </c>
      <c r="D4741" s="4">
        <v>-0.196077987543813</v>
      </c>
      <c r="E4741" s="4">
        <v>1.06846008371231E9</v>
      </c>
      <c r="F4741" s="4">
        <v>-1.61139180826586E9</v>
      </c>
      <c r="G4741" s="4">
        <v>1.95683527003375E11</v>
      </c>
      <c r="H4741" s="4">
        <v>48.1462161717762</v>
      </c>
      <c r="I4741" s="4">
        <v>51.1614852950348</v>
      </c>
      <c r="J4741" s="4">
        <f t="shared" si="2"/>
        <v>9421421392360</v>
      </c>
      <c r="K4741" s="5">
        <f t="shared" si="3"/>
        <v>10011459889264</v>
      </c>
      <c r="L4741" s="5">
        <f t="shared" si="4"/>
        <v>590038496904</v>
      </c>
      <c r="M4741" s="5">
        <f t="shared" si="5"/>
        <v>3.015269123</v>
      </c>
      <c r="N4741" s="4" t="b">
        <v>1</v>
      </c>
      <c r="O4741" s="4" t="b">
        <v>1</v>
      </c>
      <c r="P4741" s="4" t="b">
        <v>0</v>
      </c>
      <c r="Q4741" s="4" t="b">
        <v>0</v>
      </c>
      <c r="R4741" s="4">
        <v>24.98675468703</v>
      </c>
      <c r="S4741" s="4">
        <v>-0.196087629724133</v>
      </c>
      <c r="T4741" s="4">
        <v>2.53538041643701E9</v>
      </c>
    </row>
    <row r="4742" ht="12.75" customHeight="1">
      <c r="A4742" s="8" t="str">
        <f t="shared" si="1"/>
        <v>Greece2014</v>
      </c>
      <c r="B4742" s="4" t="s">
        <v>94</v>
      </c>
      <c r="C4742" s="4">
        <v>2014.0</v>
      </c>
      <c r="D4742" s="4">
        <v>0.475725599518304</v>
      </c>
      <c r="E4742" s="4">
        <v>-3.61086464280678E8</v>
      </c>
      <c r="F4742" s="4">
        <v>-3.73471205687199E9</v>
      </c>
      <c r="G4742" s="4">
        <v>2.35458133124604E11</v>
      </c>
      <c r="H4742" s="4">
        <v>46.588277776524</v>
      </c>
      <c r="I4742" s="4">
        <v>50.7306641991469</v>
      </c>
      <c r="J4742" s="4">
        <f t="shared" si="2"/>
        <v>10969588910751</v>
      </c>
      <c r="K4742" s="5">
        <f t="shared" si="3"/>
        <v>11944947484502</v>
      </c>
      <c r="L4742" s="5">
        <f t="shared" si="4"/>
        <v>975358573751</v>
      </c>
      <c r="M4742" s="5">
        <f t="shared" si="5"/>
        <v>4.142386423</v>
      </c>
      <c r="N4742" s="4" t="b">
        <v>1</v>
      </c>
      <c r="O4742" s="4" t="b">
        <v>1</v>
      </c>
      <c r="P4742" s="4" t="b">
        <v>0</v>
      </c>
      <c r="Q4742" s="4" t="b">
        <v>0</v>
      </c>
      <c r="R4742" s="4">
        <v>26.64381014789</v>
      </c>
      <c r="S4742" s="4">
        <v>0.475695947137041</v>
      </c>
      <c r="T4742" s="4">
        <v>3.9774606121229E10</v>
      </c>
    </row>
    <row r="4743" ht="12.75" customHeight="1">
      <c r="A4743" s="8" t="str">
        <f t="shared" si="1"/>
        <v>Greece2013</v>
      </c>
      <c r="B4743" s="4" t="s">
        <v>94</v>
      </c>
      <c r="C4743" s="4">
        <v>2013.0</v>
      </c>
      <c r="D4743" s="4">
        <v>-2.51599064394905</v>
      </c>
      <c r="E4743" s="4">
        <v>8.27419286328118E8</v>
      </c>
      <c r="F4743" s="4">
        <v>-4.94914120860399E9</v>
      </c>
      <c r="G4743" s="4">
        <v>2.38907690051132E11</v>
      </c>
      <c r="H4743" s="4">
        <v>48.2299704253852</v>
      </c>
      <c r="I4743" s="4">
        <v>52.006848858153</v>
      </c>
      <c r="J4743" s="4">
        <f t="shared" si="2"/>
        <v>11522510825563</v>
      </c>
      <c r="K4743" s="5">
        <f t="shared" si="3"/>
        <v>12424836127540</v>
      </c>
      <c r="L4743" s="5">
        <f t="shared" si="4"/>
        <v>902325301976</v>
      </c>
      <c r="M4743" s="5">
        <f t="shared" si="5"/>
        <v>3.776878433</v>
      </c>
      <c r="N4743" s="4" t="b">
        <v>1</v>
      </c>
      <c r="O4743" s="4" t="b">
        <v>1</v>
      </c>
      <c r="P4743" s="4" t="b">
        <v>0</v>
      </c>
      <c r="Q4743" s="4" t="b">
        <v>0</v>
      </c>
      <c r="R4743" s="4">
        <v>27.8303254759</v>
      </c>
      <c r="S4743" s="4">
        <v>-2.51599722189651</v>
      </c>
      <c r="T4743" s="4">
        <v>3.44955692652798E9</v>
      </c>
    </row>
    <row r="4744" ht="12.75" customHeight="1">
      <c r="A4744" s="8" t="str">
        <f t="shared" si="1"/>
        <v>Greece2012</v>
      </c>
      <c r="B4744" s="4" t="s">
        <v>94</v>
      </c>
      <c r="C4744" s="4">
        <v>2012.0</v>
      </c>
      <c r="D4744" s="4">
        <v>-7.08671230499297</v>
      </c>
      <c r="E4744" s="4">
        <v>-3.3854116089018E9</v>
      </c>
      <c r="F4744" s="4">
        <v>-6.1720970587513E9</v>
      </c>
      <c r="G4744" s="4">
        <v>2.42029307133408E11</v>
      </c>
      <c r="H4744" s="4">
        <v>46.952718161598</v>
      </c>
      <c r="I4744" s="4">
        <v>53.7002139281562</v>
      </c>
      <c r="J4744" s="4">
        <f t="shared" si="2"/>
        <v>11363933844682</v>
      </c>
      <c r="K4744" s="5">
        <f t="shared" si="3"/>
        <v>12997025569947</v>
      </c>
      <c r="L4744" s="5">
        <f t="shared" si="4"/>
        <v>1633091725266</v>
      </c>
      <c r="M4744" s="5">
        <f t="shared" si="5"/>
        <v>6.747495767</v>
      </c>
      <c r="N4744" s="4" t="b">
        <v>1</v>
      </c>
      <c r="O4744" s="4" t="b">
        <v>1</v>
      </c>
      <c r="P4744" s="4" t="b">
        <v>0</v>
      </c>
      <c r="Q4744" s="4" t="b">
        <v>0</v>
      </c>
      <c r="R4744" s="4">
        <v>24.82917820124</v>
      </c>
      <c r="S4744" s="4">
        <v>-7.08669678638024</v>
      </c>
      <c r="T4744" s="4">
        <v>3.121617082276E9</v>
      </c>
    </row>
    <row r="4745" ht="12.75" customHeight="1">
      <c r="A4745" s="8" t="str">
        <f t="shared" si="1"/>
        <v>Greece2011</v>
      </c>
      <c r="B4745" s="4" t="s">
        <v>94</v>
      </c>
      <c r="C4745" s="4">
        <v>2011.0</v>
      </c>
      <c r="D4745" s="4">
        <v>-10.1493247279547</v>
      </c>
      <c r="E4745" s="4">
        <v>-7.90770627097428E9</v>
      </c>
      <c r="F4745" s="4">
        <v>-2.85993157285507E10</v>
      </c>
      <c r="G4745" s="4">
        <v>2.82995942006559E11</v>
      </c>
      <c r="H4745" s="4">
        <v>44.6534322309009</v>
      </c>
      <c r="I4745" s="4">
        <v>55.1203100714187</v>
      </c>
      <c r="J4745" s="4">
        <f t="shared" si="2"/>
        <v>12636740118010</v>
      </c>
      <c r="K4745" s="5">
        <f t="shared" si="3"/>
        <v>15598824072355</v>
      </c>
      <c r="L4745" s="5">
        <f t="shared" si="4"/>
        <v>2962083954345</v>
      </c>
      <c r="M4745" s="5">
        <f t="shared" si="5"/>
        <v>10.46687784</v>
      </c>
      <c r="N4745" s="4" t="b">
        <v>1</v>
      </c>
      <c r="O4745" s="4" t="b">
        <v>1</v>
      </c>
      <c r="P4745" s="4" t="b">
        <v>0</v>
      </c>
      <c r="Q4745" s="4" t="b">
        <v>0</v>
      </c>
      <c r="R4745" s="4">
        <v>18.10245699405</v>
      </c>
      <c r="S4745" s="4">
        <v>-10.1493148298685</v>
      </c>
      <c r="T4745" s="4">
        <v>4.0966634873151E10</v>
      </c>
    </row>
    <row r="4746" ht="12.75" customHeight="1">
      <c r="A4746" s="8" t="str">
        <f t="shared" si="1"/>
        <v>Greece2010</v>
      </c>
      <c r="B4746" s="4" t="s">
        <v>94</v>
      </c>
      <c r="C4746" s="4">
        <v>2010.0</v>
      </c>
      <c r="D4746" s="4">
        <v>-5.47863183566073</v>
      </c>
      <c r="E4746" s="4">
        <v>-1.54446012339959E10</v>
      </c>
      <c r="F4746" s="4">
        <v>-3.02626110517219E10</v>
      </c>
      <c r="G4746" s="4">
        <v>2.97124961971508E11</v>
      </c>
      <c r="H4746" s="4">
        <v>41.6648819403544</v>
      </c>
      <c r="I4746" s="4">
        <v>52.9572914993486</v>
      </c>
      <c r="J4746" s="4">
        <f t="shared" si="2"/>
        <v>12379676462075</v>
      </c>
      <c r="K4746" s="5">
        <f t="shared" si="3"/>
        <v>15734933222858</v>
      </c>
      <c r="L4746" s="5">
        <f t="shared" si="4"/>
        <v>3355256760783</v>
      </c>
      <c r="M4746" s="5">
        <f t="shared" si="5"/>
        <v>11.29240956</v>
      </c>
      <c r="N4746" s="4" t="b">
        <v>1</v>
      </c>
      <c r="O4746" s="4" t="b">
        <v>1</v>
      </c>
      <c r="P4746" s="4" t="b">
        <v>0</v>
      </c>
      <c r="Q4746" s="4" t="b">
        <v>0</v>
      </c>
      <c r="R4746" s="4">
        <v>12.97077350454</v>
      </c>
      <c r="S4746" s="4">
        <v>-5.47821774237963</v>
      </c>
      <c r="T4746" s="4">
        <v>1.41290199649489E10</v>
      </c>
    </row>
    <row r="4747" ht="12.75" customHeight="1">
      <c r="A4747" s="8" t="str">
        <f t="shared" si="1"/>
        <v>Greece2009</v>
      </c>
      <c r="B4747" s="4" t="s">
        <v>94</v>
      </c>
      <c r="C4747" s="4">
        <v>2009.0</v>
      </c>
      <c r="D4747" s="4">
        <v>-4.30070711577629</v>
      </c>
      <c r="E4747" s="4">
        <v>-3.37722828623989E10</v>
      </c>
      <c r="F4747" s="4">
        <v>-3.59455943055768E10</v>
      </c>
      <c r="G4747" s="4">
        <v>3.31308500253274E11</v>
      </c>
      <c r="H4747" s="4">
        <v>39.2680337961194</v>
      </c>
      <c r="I4747" s="4">
        <v>54.5446439943956</v>
      </c>
      <c r="J4747" s="4">
        <f t="shared" si="2"/>
        <v>13009833384887</v>
      </c>
      <c r="K4747" s="5">
        <f t="shared" si="3"/>
        <v>18071104198632</v>
      </c>
      <c r="L4747" s="5">
        <f t="shared" si="4"/>
        <v>5061270813745</v>
      </c>
      <c r="M4747" s="5">
        <f t="shared" si="5"/>
        <v>15.2766102</v>
      </c>
      <c r="N4747" s="4" t="b">
        <v>1</v>
      </c>
      <c r="O4747" s="4" t="b">
        <v>1</v>
      </c>
      <c r="P4747" s="4" t="b">
        <v>0</v>
      </c>
      <c r="Q4747" s="4" t="b">
        <v>0</v>
      </c>
      <c r="R4747" s="4">
        <v>9.75576560139</v>
      </c>
      <c r="S4747" s="4">
        <v>-4.30073367269142</v>
      </c>
      <c r="T4747" s="4">
        <v>3.41835382817659E10</v>
      </c>
    </row>
    <row r="4748" ht="12.75" customHeight="1">
      <c r="A4748" s="8" t="str">
        <f t="shared" si="1"/>
        <v>Greece2008</v>
      </c>
      <c r="B4748" s="4" t="s">
        <v>94</v>
      </c>
      <c r="C4748" s="4">
        <v>2008.0</v>
      </c>
      <c r="D4748" s="4">
        <v>-0.335185929115789</v>
      </c>
      <c r="E4748" s="4">
        <v>-1.92410335568599E10</v>
      </c>
      <c r="F4748" s="4">
        <v>-5.12970535020193E10</v>
      </c>
      <c r="G4748" s="4">
        <v>3.55908689477445E11</v>
      </c>
      <c r="H4748" s="4">
        <v>41.0155533698968</v>
      </c>
      <c r="I4748" s="4">
        <v>51.2781936086152</v>
      </c>
      <c r="J4748" s="4">
        <f t="shared" si="2"/>
        <v>14597791848072</v>
      </c>
      <c r="K4748" s="5">
        <f t="shared" si="3"/>
        <v>18250354686013</v>
      </c>
      <c r="L4748" s="5">
        <f t="shared" si="4"/>
        <v>3652562837941</v>
      </c>
      <c r="M4748" s="5">
        <f t="shared" si="5"/>
        <v>10.26264024</v>
      </c>
      <c r="N4748" s="4" t="b">
        <v>1</v>
      </c>
      <c r="O4748" s="4" t="b">
        <v>1</v>
      </c>
      <c r="P4748" s="4" t="b">
        <v>0</v>
      </c>
      <c r="Q4748" s="4" t="b">
        <v>0</v>
      </c>
      <c r="R4748" s="4">
        <v>7.76731470841</v>
      </c>
      <c r="S4748" s="4">
        <v>-0.335172341805816</v>
      </c>
      <c r="T4748" s="4">
        <v>2.4600189224171E10</v>
      </c>
    </row>
    <row r="4749" ht="12.75" customHeight="1">
      <c r="A4749" s="8" t="str">
        <f t="shared" si="1"/>
        <v>Greece2007</v>
      </c>
      <c r="B4749" s="4" t="s">
        <v>94</v>
      </c>
      <c r="C4749" s="4">
        <v>2007.0</v>
      </c>
      <c r="D4749" s="4">
        <v>4.47187995910645</v>
      </c>
      <c r="E4749" s="4">
        <v>-7.10141089329438E9</v>
      </c>
      <c r="F4749" s="4">
        <v>-4.45792492360973E10</v>
      </c>
      <c r="G4749" s="4">
        <v>3.18902829550733E11</v>
      </c>
      <c r="H4749" s="4">
        <v>40.7056671809719</v>
      </c>
      <c r="I4749" s="4">
        <v>47.4697917930759</v>
      </c>
      <c r="J4749" s="4">
        <f t="shared" si="2"/>
        <v>12981152442762</v>
      </c>
      <c r="K4749" s="5">
        <f t="shared" si="3"/>
        <v>15138250920996</v>
      </c>
      <c r="L4749" s="5">
        <f t="shared" si="4"/>
        <v>2157098478234</v>
      </c>
      <c r="M4749" s="5">
        <f t="shared" si="5"/>
        <v>6.764124612</v>
      </c>
      <c r="N4749" s="4" t="b">
        <v>1</v>
      </c>
      <c r="O4749" s="4" t="b">
        <v>1</v>
      </c>
      <c r="P4749" s="4" t="b">
        <v>1</v>
      </c>
      <c r="Q4749" s="4" t="b">
        <v>0</v>
      </c>
      <c r="R4749" s="4">
        <v>8.41936113268</v>
      </c>
      <c r="S4749" s="4">
        <v>3.27374690421107</v>
      </c>
      <c r="T4749" s="4">
        <v>-3.7005859926712E10</v>
      </c>
    </row>
    <row r="4750" ht="12.75" customHeight="1">
      <c r="A4750" s="8" t="str">
        <f t="shared" si="1"/>
        <v>Greece2006</v>
      </c>
      <c r="B4750" s="4" t="s">
        <v>94</v>
      </c>
      <c r="C4750" s="4">
        <v>2006.0</v>
      </c>
      <c r="D4750" s="4">
        <v>4.52188014984131</v>
      </c>
      <c r="E4750" s="4">
        <v>-4.21797648661173E9</v>
      </c>
      <c r="F4750" s="4">
        <v>-2.95763859111083E10</v>
      </c>
      <c r="G4750" s="4">
        <v>2.73546728473073E11</v>
      </c>
      <c r="H4750" s="4">
        <v>39.5039440062215</v>
      </c>
      <c r="I4750" s="4">
        <v>45.5004999444506</v>
      </c>
      <c r="J4750" s="4">
        <f t="shared" si="2"/>
        <v>10806174644685</v>
      </c>
      <c r="K4750" s="5">
        <f t="shared" si="3"/>
        <v>12446512903694</v>
      </c>
      <c r="L4750" s="5">
        <f t="shared" si="4"/>
        <v>1640338259008</v>
      </c>
      <c r="M4750" s="5">
        <f t="shared" si="5"/>
        <v>5.996555938</v>
      </c>
      <c r="N4750" s="4" t="b">
        <v>0</v>
      </c>
      <c r="O4750" s="4" t="b">
        <v>0</v>
      </c>
      <c r="P4750" s="4" t="b">
        <v>1</v>
      </c>
      <c r="Q4750" s="4" t="b">
        <v>1</v>
      </c>
      <c r="R4750" s="4">
        <v>9.03637355687</v>
      </c>
      <c r="S4750" s="4">
        <v>5.65243362169147</v>
      </c>
      <c r="T4750" s="4">
        <v>-4.53561010776599E10</v>
      </c>
    </row>
    <row r="4751" ht="12.75" customHeight="1">
      <c r="A4751" s="8" t="str">
        <f t="shared" si="1"/>
        <v>Greece2005</v>
      </c>
      <c r="B4751" s="4" t="s">
        <v>94</v>
      </c>
      <c r="C4751" s="4">
        <v>2005.0</v>
      </c>
      <c r="D4751" s="4">
        <v>2.24125003814697</v>
      </c>
      <c r="E4751" s="4">
        <v>-3.73392145453968E9</v>
      </c>
      <c r="F4751" s="4">
        <v>-1.82187539837318E10</v>
      </c>
      <c r="G4751" s="4">
        <v>2.47875422204414E11</v>
      </c>
      <c r="H4751" s="4">
        <v>39.7087481841052</v>
      </c>
      <c r="I4751" s="4">
        <v>45.9493523519318</v>
      </c>
      <c r="J4751" s="4">
        <f t="shared" si="2"/>
        <v>9842822721344</v>
      </c>
      <c r="K4751" s="5">
        <f t="shared" si="3"/>
        <v>11389715114255</v>
      </c>
      <c r="L4751" s="5">
        <f t="shared" si="4"/>
        <v>1546892392911</v>
      </c>
      <c r="M4751" s="5">
        <f t="shared" si="5"/>
        <v>6.240604168</v>
      </c>
      <c r="N4751" s="4" t="b">
        <v>0</v>
      </c>
      <c r="O4751" s="4" t="b">
        <v>1</v>
      </c>
      <c r="P4751" s="4" t="b">
        <v>1</v>
      </c>
      <c r="Q4751" s="4" t="b">
        <v>1</v>
      </c>
      <c r="R4751" s="4">
        <v>10.02038341338</v>
      </c>
      <c r="S4751" s="4">
        <v>0.599142188605043</v>
      </c>
      <c r="T4751" s="4">
        <v>-2.56713062686589E10</v>
      </c>
    </row>
    <row r="4752" ht="12.75" customHeight="1">
      <c r="A4752" s="8" t="str">
        <f t="shared" si="1"/>
        <v>Greece2004</v>
      </c>
      <c r="B4752" s="4" t="s">
        <v>94</v>
      </c>
      <c r="C4752" s="4">
        <v>2004.0</v>
      </c>
      <c r="D4752" s="4">
        <v>4.62270021438599</v>
      </c>
      <c r="E4752" s="4">
        <v>-9.82510916917434E9</v>
      </c>
      <c r="F4752" s="4">
        <v>-1.34925624482979E10</v>
      </c>
      <c r="G4752" s="4">
        <v>2.40963562236127E11</v>
      </c>
      <c r="H4752" s="4">
        <v>39.1166272737685</v>
      </c>
      <c r="I4752" s="4">
        <v>48.0195957976281</v>
      </c>
      <c r="J4752" s="4">
        <f t="shared" si="2"/>
        <v>9425681850550</v>
      </c>
      <c r="K4752" s="5">
        <f t="shared" si="3"/>
        <v>11570972860535</v>
      </c>
      <c r="L4752" s="5">
        <f t="shared" si="4"/>
        <v>2145291009985</v>
      </c>
      <c r="M4752" s="5">
        <f t="shared" si="5"/>
        <v>8.902968524</v>
      </c>
      <c r="N4752" s="4" t="b">
        <v>0</v>
      </c>
      <c r="O4752" s="4" t="b">
        <v>1</v>
      </c>
      <c r="P4752" s="4" t="b">
        <v>1</v>
      </c>
      <c r="Q4752" s="4" t="b">
        <v>0</v>
      </c>
      <c r="R4752" s="4">
        <v>10.60096703966</v>
      </c>
      <c r="S4752" s="4">
        <v>5.06099220398106</v>
      </c>
      <c r="T4752" s="4">
        <v>-6.91185996828698E9</v>
      </c>
    </row>
    <row r="4753" ht="12.75" customHeight="1">
      <c r="A4753" s="8" t="str">
        <f t="shared" si="1"/>
        <v>Greece2003</v>
      </c>
      <c r="B4753" s="4" t="s">
        <v>94</v>
      </c>
      <c r="C4753" s="4">
        <v>2003.0</v>
      </c>
      <c r="D4753" s="4">
        <v>5.94378995895386</v>
      </c>
      <c r="E4753" s="4">
        <v>-5.98682324268815E9</v>
      </c>
      <c r="F4753" s="4">
        <v>-1.28128121799253E10</v>
      </c>
      <c r="G4753" s="4">
        <v>2.02370140236265E11</v>
      </c>
      <c r="H4753" s="4">
        <v>39.0910730794381</v>
      </c>
      <c r="I4753" s="4">
        <v>46.9880944327944</v>
      </c>
      <c r="J4753" s="4">
        <f t="shared" si="2"/>
        <v>7910865941072</v>
      </c>
      <c r="K4753" s="5">
        <f t="shared" si="3"/>
        <v>9508987259799</v>
      </c>
      <c r="L4753" s="5">
        <f t="shared" si="4"/>
        <v>1598121318727</v>
      </c>
      <c r="M4753" s="5">
        <f t="shared" si="5"/>
        <v>7.897021353</v>
      </c>
      <c r="N4753" s="4" t="b">
        <v>0</v>
      </c>
      <c r="O4753" s="4" t="b">
        <v>0</v>
      </c>
      <c r="P4753" s="4" t="b">
        <v>1</v>
      </c>
      <c r="Q4753" s="4" t="b">
        <v>1</v>
      </c>
      <c r="R4753" s="4" t="s">
        <v>39</v>
      </c>
      <c r="S4753" s="4">
        <v>5.7945314727466</v>
      </c>
      <c r="T4753" s="4">
        <v>-3.8593421999862E10</v>
      </c>
    </row>
    <row r="4754" ht="12.75" customHeight="1">
      <c r="A4754" s="8" t="str">
        <f t="shared" si="1"/>
        <v>Greece2002</v>
      </c>
      <c r="B4754" s="4" t="s">
        <v>94</v>
      </c>
      <c r="C4754" s="4">
        <v>2002.0</v>
      </c>
      <c r="D4754" s="4">
        <v>3.43940997123718</v>
      </c>
      <c r="E4754" s="4">
        <v>-7.09491291251925E8</v>
      </c>
      <c r="F4754" s="4">
        <v>-9.59559426097012E9</v>
      </c>
      <c r="G4754" s="4">
        <v>1.54564203586954E11</v>
      </c>
      <c r="H4754" s="4">
        <v>40.1111782924692</v>
      </c>
      <c r="I4754" s="4">
        <v>46.186498192273</v>
      </c>
      <c r="J4754" s="4">
        <f t="shared" si="2"/>
        <v>6199752327710</v>
      </c>
      <c r="K4754" s="5">
        <f t="shared" si="3"/>
        <v>7138779309559</v>
      </c>
      <c r="L4754" s="5">
        <f t="shared" si="4"/>
        <v>939026981849</v>
      </c>
      <c r="M4754" s="5">
        <f t="shared" si="5"/>
        <v>6.0753199</v>
      </c>
      <c r="N4754" s="4" t="b">
        <v>0</v>
      </c>
      <c r="O4754" s="4" t="b">
        <v>1</v>
      </c>
      <c r="P4754" s="4" t="b">
        <v>1</v>
      </c>
      <c r="Q4754" s="4" t="b">
        <v>1</v>
      </c>
      <c r="R4754" s="4" t="s">
        <v>39</v>
      </c>
      <c r="S4754" s="4">
        <v>3.92287165291359</v>
      </c>
      <c r="T4754" s="4">
        <v>-4.7805936649311E10</v>
      </c>
    </row>
    <row r="4755" ht="12.75" customHeight="1">
      <c r="A4755" s="8" t="str">
        <f t="shared" si="1"/>
        <v>Greece2001</v>
      </c>
      <c r="B4755" s="4" t="s">
        <v>94</v>
      </c>
      <c r="C4755" s="4">
        <v>2001.0</v>
      </c>
      <c r="D4755" s="4">
        <v>4.19717979431152</v>
      </c>
      <c r="E4755" s="4">
        <v>1.1263514090916E9</v>
      </c>
      <c r="F4755" s="4">
        <v>-9.40309998755552E9</v>
      </c>
      <c r="G4755" s="4">
        <v>1.3630929522534E11</v>
      </c>
      <c r="H4755" s="4">
        <v>40.8647538267842</v>
      </c>
      <c r="I4755" s="4">
        <v>46.3773109800543</v>
      </c>
      <c r="J4755" s="4">
        <f t="shared" si="2"/>
        <v>5570245793686</v>
      </c>
      <c r="K4755" s="5">
        <f t="shared" si="3"/>
        <v>6321658574138</v>
      </c>
      <c r="L4755" s="5">
        <f t="shared" si="4"/>
        <v>751412780452</v>
      </c>
      <c r="M4755" s="5">
        <f t="shared" si="5"/>
        <v>5.512557153</v>
      </c>
      <c r="N4755" s="4" t="b">
        <v>0</v>
      </c>
      <c r="O4755" s="4" t="b">
        <v>1</v>
      </c>
      <c r="P4755" s="4" t="b">
        <v>1</v>
      </c>
      <c r="Q4755" s="4" t="b">
        <v>0</v>
      </c>
      <c r="R4755" s="4" t="s">
        <v>39</v>
      </c>
      <c r="S4755" s="4">
        <v>4.13161225295717</v>
      </c>
      <c r="T4755" s="4">
        <v>-1.8254908361614E10</v>
      </c>
    </row>
    <row r="4756" ht="12.75" customHeight="1">
      <c r="A4756" s="8" t="str">
        <f t="shared" si="1"/>
        <v>Greece2000</v>
      </c>
      <c r="B4756" s="4" t="s">
        <v>94</v>
      </c>
      <c r="C4756" s="4">
        <v>2000.0</v>
      </c>
      <c r="D4756" s="4">
        <v>4.47740983963013</v>
      </c>
      <c r="E4756" s="4">
        <v>3.67001221745765E9</v>
      </c>
      <c r="F4756" s="4">
        <v>-9.81744165067537E9</v>
      </c>
      <c r="G4756" s="4">
        <v>1.30457756628436E11</v>
      </c>
      <c r="H4756" s="4">
        <v>42.7232158794759</v>
      </c>
      <c r="I4756" s="4">
        <v>46.8208917925101</v>
      </c>
      <c r="J4756" s="4">
        <f t="shared" si="2"/>
        <v>5573574899589</v>
      </c>
      <c r="K4756" s="5">
        <f t="shared" si="3"/>
        <v>6108148506594</v>
      </c>
      <c r="L4756" s="5">
        <f t="shared" si="4"/>
        <v>534573607005</v>
      </c>
      <c r="M4756" s="5">
        <f t="shared" si="5"/>
        <v>4.097675913</v>
      </c>
      <c r="N4756" s="4" t="b">
        <v>0</v>
      </c>
      <c r="O4756" s="4" t="b">
        <v>0</v>
      </c>
      <c r="P4756" s="4" t="b">
        <v>1</v>
      </c>
      <c r="Q4756" s="4" t="b">
        <v>0</v>
      </c>
      <c r="R4756" s="4" t="s">
        <v>39</v>
      </c>
      <c r="S4756" s="4">
        <v>3.91977071728951</v>
      </c>
      <c r="T4756" s="4">
        <v>-5.85153859690399E9</v>
      </c>
    </row>
    <row r="4757" ht="12.75" customHeight="1">
      <c r="A4757" s="8" t="str">
        <f t="shared" si="1"/>
        <v>Greece1999</v>
      </c>
      <c r="B4757" s="4" t="s">
        <v>94</v>
      </c>
      <c r="C4757" s="4">
        <v>1999.0</v>
      </c>
      <c r="D4757" s="4">
        <v>3.41938996315002</v>
      </c>
      <c r="E4757" s="4">
        <v>2.57210295927889E9</v>
      </c>
      <c r="F4757" s="4">
        <v>-7.29425208321298E9</v>
      </c>
      <c r="G4757" s="4">
        <v>1.42588875293749E11</v>
      </c>
      <c r="H4757" s="4">
        <v>40.7040554801749</v>
      </c>
      <c r="I4757" s="4">
        <v>46.5468113975577</v>
      </c>
      <c r="J4757" s="4">
        <f t="shared" si="2"/>
        <v>5803945490813</v>
      </c>
      <c r="K4757" s="5">
        <f t="shared" si="3"/>
        <v>6637057485688</v>
      </c>
      <c r="L4757" s="5">
        <f t="shared" si="4"/>
        <v>833111994876</v>
      </c>
      <c r="M4757" s="5">
        <f t="shared" si="5"/>
        <v>5.842755917</v>
      </c>
      <c r="N4757" s="4" t="b">
        <v>0</v>
      </c>
      <c r="O4757" s="4" t="b">
        <v>0</v>
      </c>
      <c r="P4757" s="4" t="b">
        <v>1</v>
      </c>
      <c r="Q4757" s="4" t="b">
        <v>0</v>
      </c>
      <c r="R4757" s="4" t="s">
        <v>39</v>
      </c>
      <c r="S4757" s="4">
        <v>3.07259669091249</v>
      </c>
      <c r="T4757" s="4">
        <v>1.21311186653129E10</v>
      </c>
    </row>
    <row r="4758" ht="12.75" customHeight="1">
      <c r="A4758" s="8" t="str">
        <f t="shared" si="1"/>
        <v>Greece1998</v>
      </c>
      <c r="B4758" s="4" t="s">
        <v>94</v>
      </c>
      <c r="C4758" s="4">
        <v>1998.0</v>
      </c>
      <c r="D4758" s="4">
        <v>3.36367988586426</v>
      </c>
      <c r="E4758" s="4">
        <v>2.0837583136151E9</v>
      </c>
      <c r="F4758" s="4" t="s">
        <v>39</v>
      </c>
      <c r="G4758" s="4">
        <v>1.44428172489335E11</v>
      </c>
      <c r="H4758" s="4">
        <v>39.2114712654783</v>
      </c>
      <c r="I4758" s="4">
        <v>45.5332270582742</v>
      </c>
      <c r="J4758" s="4">
        <f t="shared" si="2"/>
        <v>5663241135491</v>
      </c>
      <c r="K4758" s="5">
        <f t="shared" si="3"/>
        <v>6576280771568</v>
      </c>
      <c r="L4758" s="5">
        <f t="shared" si="4"/>
        <v>913039636077</v>
      </c>
      <c r="M4758" s="5">
        <f t="shared" si="5"/>
        <v>6.321755793</v>
      </c>
      <c r="N4758" s="4" t="b">
        <v>0</v>
      </c>
      <c r="O4758" s="4" t="b">
        <v>0</v>
      </c>
      <c r="P4758" s="4" t="b">
        <v>1</v>
      </c>
      <c r="Q4758" s="4" t="b">
        <v>0</v>
      </c>
      <c r="R4758" s="4" t="s">
        <v>39</v>
      </c>
      <c r="S4758" s="4">
        <v>3.89490502829646</v>
      </c>
      <c r="T4758" s="4">
        <v>1.83929719558599E9</v>
      </c>
    </row>
    <row r="4759" ht="12.75" customHeight="1">
      <c r="A4759" s="8" t="str">
        <f t="shared" si="1"/>
        <v>Greece1997</v>
      </c>
      <c r="B4759" s="4" t="s">
        <v>94</v>
      </c>
      <c r="C4759" s="4">
        <v>1997.0</v>
      </c>
      <c r="D4759" s="4">
        <v>3.63760995864868</v>
      </c>
      <c r="E4759" s="4">
        <v>3.28241508291035E9</v>
      </c>
      <c r="F4759" s="4">
        <v>-4.86E9</v>
      </c>
      <c r="G4759" s="4">
        <v>1.43157600149757E11</v>
      </c>
      <c r="H4759" s="4">
        <v>37.9703544802363</v>
      </c>
      <c r="I4759" s="4">
        <v>44.0779293852863</v>
      </c>
      <c r="J4759" s="4">
        <f t="shared" si="2"/>
        <v>5435744824226</v>
      </c>
      <c r="K4759" s="5">
        <f t="shared" si="3"/>
        <v>6310090590368</v>
      </c>
      <c r="L4759" s="5">
        <f t="shared" si="4"/>
        <v>874345766142</v>
      </c>
      <c r="M4759" s="5">
        <f t="shared" si="5"/>
        <v>6.107574905</v>
      </c>
      <c r="N4759" s="4" t="b">
        <v>0</v>
      </c>
      <c r="O4759" s="4" t="b">
        <v>0</v>
      </c>
      <c r="P4759" s="4" t="b">
        <v>1</v>
      </c>
      <c r="Q4759" s="4" t="b">
        <v>0</v>
      </c>
      <c r="R4759" s="4" t="s">
        <v>39</v>
      </c>
      <c r="S4759" s="4">
        <v>4.48419902004329</v>
      </c>
      <c r="T4759" s="4">
        <v>-1.270572339578E9</v>
      </c>
    </row>
    <row r="4760" ht="12.75" customHeight="1">
      <c r="A4760" s="8" t="str">
        <f t="shared" si="1"/>
        <v>Greece1996</v>
      </c>
      <c r="B4760" s="4" t="s">
        <v>94</v>
      </c>
      <c r="C4760" s="4">
        <v>1996.0</v>
      </c>
      <c r="D4760" s="4">
        <v>2.35840010643005</v>
      </c>
      <c r="E4760" s="4">
        <v>3.08803801212861E9</v>
      </c>
      <c r="F4760" s="4">
        <v>-4.554E9</v>
      </c>
      <c r="G4760" s="4">
        <v>1.45861612400906E11</v>
      </c>
      <c r="H4760" s="4">
        <v>37.2386657270378</v>
      </c>
      <c r="I4760" s="4">
        <v>45.466290815128</v>
      </c>
      <c r="J4760" s="4">
        <f t="shared" si="2"/>
        <v>5431691826604</v>
      </c>
      <c r="K4760" s="5">
        <f t="shared" si="3"/>
        <v>6631786488183</v>
      </c>
      <c r="L4760" s="5">
        <f t="shared" si="4"/>
        <v>1200094661579</v>
      </c>
      <c r="M4760" s="5">
        <f t="shared" si="5"/>
        <v>8.227625088</v>
      </c>
      <c r="N4760" s="4" t="b">
        <v>0</v>
      </c>
      <c r="O4760" s="4" t="b">
        <v>1</v>
      </c>
      <c r="P4760" s="4" t="b">
        <v>1</v>
      </c>
      <c r="Q4760" s="4" t="b">
        <v>0</v>
      </c>
      <c r="R4760" s="4" t="s">
        <v>39</v>
      </c>
      <c r="S4760" s="4">
        <v>2.86212880203753</v>
      </c>
      <c r="T4760" s="4">
        <v>2.70401225114901E9</v>
      </c>
    </row>
    <row r="4761" ht="12.75" customHeight="1">
      <c r="A4761" s="8" t="str">
        <f t="shared" si="1"/>
        <v>Greece1995</v>
      </c>
      <c r="B4761" s="4" t="s">
        <v>94</v>
      </c>
      <c r="C4761" s="4">
        <v>1995.0</v>
      </c>
      <c r="D4761" s="4">
        <v>2.0997200012207</v>
      </c>
      <c r="E4761" s="4">
        <v>1.33052909377804E9</v>
      </c>
      <c r="F4761" s="4">
        <v>-2.864E9</v>
      </c>
      <c r="G4761" s="4">
        <v>1.36878365936167E11</v>
      </c>
      <c r="H4761" s="4">
        <v>36.5771193879431</v>
      </c>
      <c r="I4761" s="4">
        <v>46.3908364850074</v>
      </c>
      <c r="J4761" s="4">
        <f t="shared" si="2"/>
        <v>5006616332474</v>
      </c>
      <c r="K4761" s="5">
        <f t="shared" si="3"/>
        <v>6349901892480</v>
      </c>
      <c r="L4761" s="5">
        <f t="shared" si="4"/>
        <v>1343285560006</v>
      </c>
      <c r="M4761" s="5">
        <f t="shared" si="5"/>
        <v>9.813717097</v>
      </c>
      <c r="N4761" s="4" t="b">
        <v>0</v>
      </c>
      <c r="O4761" s="4" t="b">
        <v>1</v>
      </c>
      <c r="P4761" s="4" t="b">
        <v>1</v>
      </c>
      <c r="Q4761" s="4" t="b">
        <v>0</v>
      </c>
      <c r="R4761" s="4" t="s">
        <v>39</v>
      </c>
      <c r="S4761" s="4">
        <v>2.09971973736229</v>
      </c>
      <c r="T4761" s="4">
        <v>-8.98324646473899E9</v>
      </c>
    </row>
    <row r="4762" ht="12.75" customHeight="1">
      <c r="A4762" s="8" t="str">
        <f t="shared" si="1"/>
        <v>Greece1994</v>
      </c>
      <c r="B4762" s="4" t="s">
        <v>94</v>
      </c>
      <c r="C4762" s="4">
        <v>1994.0</v>
      </c>
      <c r="D4762" s="4">
        <v>2.0</v>
      </c>
      <c r="E4762" s="4">
        <v>1.34361221001482E9</v>
      </c>
      <c r="F4762" s="4">
        <v>-1.46E8</v>
      </c>
      <c r="G4762" s="4">
        <v>1.16601801966292E11</v>
      </c>
      <c r="H4762" s="4">
        <v>28.2909140851809</v>
      </c>
      <c r="I4762" s="4">
        <v>36.7208964876561</v>
      </c>
      <c r="J4762" s="4">
        <f t="shared" si="2"/>
        <v>3298771561606</v>
      </c>
      <c r="K4762" s="5">
        <f t="shared" si="3"/>
        <v>4281722700278</v>
      </c>
      <c r="L4762" s="5">
        <f t="shared" si="4"/>
        <v>982951138673</v>
      </c>
      <c r="M4762" s="5">
        <f t="shared" si="5"/>
        <v>8.429982402</v>
      </c>
      <c r="N4762" s="4" t="b">
        <v>0</v>
      </c>
      <c r="O4762" s="4" t="b">
        <v>1</v>
      </c>
      <c r="P4762" s="4" t="b">
        <v>0</v>
      </c>
      <c r="Q4762" s="4" t="b">
        <v>0</v>
      </c>
      <c r="R4762" s="4" t="s">
        <v>39</v>
      </c>
      <c r="S4762" s="4">
        <v>2.00000026068379</v>
      </c>
      <c r="T4762" s="4">
        <v>-2.0276563969875E10</v>
      </c>
    </row>
    <row r="4763" ht="12.75" customHeight="1">
      <c r="A4763" s="8" t="str">
        <f t="shared" si="1"/>
        <v>Greece1993</v>
      </c>
      <c r="B4763" s="4" t="s">
        <v>94</v>
      </c>
      <c r="C4763" s="4">
        <v>1993.0</v>
      </c>
      <c r="D4763" s="4">
        <v>-1.60000002384186</v>
      </c>
      <c r="E4763" s="4">
        <v>-2.97125352245482E9</v>
      </c>
      <c r="F4763" s="4">
        <v>-7.47E8</v>
      </c>
      <c r="G4763" s="4">
        <v>1.08809059155767E11</v>
      </c>
      <c r="H4763" s="4">
        <v>27.0244732916807</v>
      </c>
      <c r="I4763" s="4">
        <v>38.4137352568928</v>
      </c>
      <c r="J4763" s="4">
        <f t="shared" si="2"/>
        <v>2940507513048</v>
      </c>
      <c r="K4763" s="5">
        <f t="shared" si="3"/>
        <v>4179762391961</v>
      </c>
      <c r="L4763" s="5">
        <f t="shared" si="4"/>
        <v>1239254878913</v>
      </c>
      <c r="M4763" s="5">
        <f t="shared" si="5"/>
        <v>11.38926197</v>
      </c>
      <c r="N4763" s="4" t="b">
        <v>1</v>
      </c>
      <c r="O4763" s="4" t="b">
        <v>1</v>
      </c>
      <c r="P4763" s="4" t="b">
        <v>0</v>
      </c>
      <c r="Q4763" s="4" t="b">
        <v>0</v>
      </c>
      <c r="R4763" s="4" t="s">
        <v>39</v>
      </c>
      <c r="S4763" s="4">
        <v>-1.60000018360918</v>
      </c>
      <c r="T4763" s="4">
        <v>-7.792742810525E9</v>
      </c>
    </row>
    <row r="4764" ht="12.75" customHeight="1">
      <c r="A4764" s="8" t="str">
        <f t="shared" si="1"/>
        <v>Greece1992</v>
      </c>
      <c r="B4764" s="4" t="s">
        <v>94</v>
      </c>
      <c r="C4764" s="4">
        <v>1992.0</v>
      </c>
      <c r="D4764" s="4">
        <v>0.699999988079071</v>
      </c>
      <c r="E4764" s="4">
        <v>-2.99722278575259E9</v>
      </c>
      <c r="F4764" s="4">
        <v>-2.14E9</v>
      </c>
      <c r="G4764" s="4">
        <v>1.16224672863783E11</v>
      </c>
      <c r="H4764" s="4">
        <v>26.1159543486126</v>
      </c>
      <c r="I4764" s="4">
        <v>36.7028918108983</v>
      </c>
      <c r="J4764" s="4">
        <f t="shared" si="2"/>
        <v>3035318250693</v>
      </c>
      <c r="K4764" s="5">
        <f t="shared" si="3"/>
        <v>4265781593876</v>
      </c>
      <c r="L4764" s="5">
        <f t="shared" si="4"/>
        <v>1230463343183</v>
      </c>
      <c r="M4764" s="5">
        <f t="shared" si="5"/>
        <v>10.58693746</v>
      </c>
      <c r="N4764" s="4" t="b">
        <v>1</v>
      </c>
      <c r="O4764" s="4" t="b">
        <v>1</v>
      </c>
      <c r="P4764" s="4" t="b">
        <v>0</v>
      </c>
      <c r="Q4764" s="4" t="b">
        <v>0</v>
      </c>
      <c r="R4764" s="4" t="s">
        <v>39</v>
      </c>
      <c r="S4764" s="4">
        <v>0.700000209365783</v>
      </c>
      <c r="T4764" s="4">
        <v>7.415613708016E9</v>
      </c>
    </row>
    <row r="4765" ht="12.75" customHeight="1">
      <c r="A4765" s="8" t="str">
        <f t="shared" si="1"/>
        <v>Greece1991</v>
      </c>
      <c r="B4765" s="4" t="s">
        <v>94</v>
      </c>
      <c r="C4765" s="4">
        <v>1991.0</v>
      </c>
      <c r="D4765" s="4">
        <v>3.09999990463257</v>
      </c>
      <c r="E4765" s="4">
        <v>-3.35863271932861E9</v>
      </c>
      <c r="F4765" s="4">
        <v>-1.5737E9</v>
      </c>
      <c r="G4765" s="4">
        <v>1.05143232379884E11</v>
      </c>
      <c r="H4765" s="4">
        <v>25.4263942915048</v>
      </c>
      <c r="I4765" s="4">
        <v>35.0010927058955</v>
      </c>
      <c r="J4765" s="4">
        <f t="shared" si="2"/>
        <v>2673413283574</v>
      </c>
      <c r="K4765" s="5">
        <f t="shared" si="3"/>
        <v>3680128023926</v>
      </c>
      <c r="L4765" s="5">
        <f t="shared" si="4"/>
        <v>1006714740352</v>
      </c>
      <c r="M4765" s="5">
        <f t="shared" si="5"/>
        <v>9.574698414</v>
      </c>
      <c r="N4765" s="4" t="b">
        <v>0</v>
      </c>
      <c r="O4765" s="4" t="b">
        <v>0</v>
      </c>
      <c r="P4765" s="4" t="b">
        <v>0</v>
      </c>
      <c r="Q4765" s="4" t="b">
        <v>1</v>
      </c>
      <c r="R4765" s="4" t="s">
        <v>39</v>
      </c>
      <c r="S4765" s="4">
        <v>3.0999994113015</v>
      </c>
      <c r="T4765" s="4">
        <v>-1.1081440483899E10</v>
      </c>
    </row>
    <row r="4766" ht="12.75" customHeight="1">
      <c r="A4766" s="8" t="str">
        <f t="shared" si="1"/>
        <v>Greece1990</v>
      </c>
      <c r="B4766" s="4" t="s">
        <v>94</v>
      </c>
      <c r="C4766" s="4">
        <v>1990.0</v>
      </c>
      <c r="D4766" s="20">
        <v>6.40000002321596E-14</v>
      </c>
      <c r="E4766" s="4">
        <v>-5.95712224566438E9</v>
      </c>
      <c r="F4766" s="4">
        <v>-3.537E9</v>
      </c>
      <c r="G4766" s="4">
        <v>9.78910920034394E10</v>
      </c>
      <c r="H4766" s="4">
        <v>25.0755669326461</v>
      </c>
      <c r="I4766" s="4">
        <v>38.2912857140893</v>
      </c>
      <c r="J4766" s="4">
        <f t="shared" si="2"/>
        <v>2454674629642</v>
      </c>
      <c r="K4766" s="5">
        <f t="shared" si="3"/>
        <v>3748375772768</v>
      </c>
      <c r="L4766" s="5">
        <f t="shared" si="4"/>
        <v>1293701143126</v>
      </c>
      <c r="M4766" s="5">
        <f t="shared" si="5"/>
        <v>13.21571878</v>
      </c>
      <c r="N4766" s="4" t="b">
        <v>0</v>
      </c>
      <c r="O4766" s="4" t="b">
        <v>1</v>
      </c>
      <c r="P4766" s="4" t="b">
        <v>0</v>
      </c>
      <c r="Q4766" s="4" t="b">
        <v>1</v>
      </c>
      <c r="R4766" s="4" t="s">
        <v>39</v>
      </c>
      <c r="S4766" s="4">
        <v>0.0</v>
      </c>
      <c r="T4766" s="4">
        <v>-7.25214037644459E9</v>
      </c>
    </row>
    <row r="4767" ht="12.75" customHeight="1">
      <c r="A4767" s="8" t="str">
        <f t="shared" si="1"/>
        <v>Greece1989</v>
      </c>
      <c r="B4767" s="4" t="s">
        <v>94</v>
      </c>
      <c r="C4767" s="4">
        <v>1989.0</v>
      </c>
      <c r="D4767" s="4">
        <v>3.79999995231628</v>
      </c>
      <c r="E4767" s="4">
        <v>-5.28641932278711E9</v>
      </c>
      <c r="F4767" s="4">
        <v>-2.561E9</v>
      </c>
      <c r="G4767" s="4">
        <v>7.91690432228284E10</v>
      </c>
      <c r="H4767" s="4">
        <v>22.7652824745599</v>
      </c>
      <c r="I4767" s="4">
        <v>34.5981196991346</v>
      </c>
      <c r="J4767" s="4">
        <f t="shared" si="2"/>
        <v>1802305632208</v>
      </c>
      <c r="K4767" s="5">
        <f t="shared" si="3"/>
        <v>2739100033889</v>
      </c>
      <c r="L4767" s="5">
        <f t="shared" si="4"/>
        <v>936794401681</v>
      </c>
      <c r="M4767" s="5">
        <f t="shared" si="5"/>
        <v>11.83283722</v>
      </c>
      <c r="N4767" s="4" t="b">
        <v>0</v>
      </c>
      <c r="O4767" s="4" t="b">
        <v>1</v>
      </c>
      <c r="P4767" s="4" t="b">
        <v>1</v>
      </c>
      <c r="Q4767" s="4" t="b">
        <v>0</v>
      </c>
      <c r="R4767" s="4" t="s">
        <v>39</v>
      </c>
      <c r="S4767" s="4">
        <v>3.80000053395794</v>
      </c>
      <c r="T4767" s="4">
        <v>-1.8722048780611E10</v>
      </c>
    </row>
    <row r="4768" ht="12.75" customHeight="1">
      <c r="A4768" s="8" t="str">
        <f t="shared" si="1"/>
        <v>Greece1988</v>
      </c>
      <c r="B4768" s="4" t="s">
        <v>94</v>
      </c>
      <c r="C4768" s="4">
        <v>1988.0</v>
      </c>
      <c r="D4768" s="4">
        <v>4.28785991668701</v>
      </c>
      <c r="E4768" s="4">
        <v>-3.32012115273824E9</v>
      </c>
      <c r="F4768" s="4">
        <v>-9.58E8</v>
      </c>
      <c r="G4768" s="4">
        <v>7.62612779245736E10</v>
      </c>
      <c r="H4768" s="4">
        <v>24.0637625271461</v>
      </c>
      <c r="I4768" s="4">
        <v>33.6366320759732</v>
      </c>
      <c r="J4768" s="4">
        <f t="shared" si="2"/>
        <v>1835133281994</v>
      </c>
      <c r="K4768" s="5">
        <f t="shared" si="3"/>
        <v>2565172547192</v>
      </c>
      <c r="L4768" s="5">
        <f t="shared" si="4"/>
        <v>730039265199</v>
      </c>
      <c r="M4768" s="5">
        <f t="shared" si="5"/>
        <v>9.572869549</v>
      </c>
      <c r="N4768" s="4" t="b">
        <v>0</v>
      </c>
      <c r="O4768" s="4" t="b">
        <v>0</v>
      </c>
      <c r="P4768" s="4" t="b">
        <v>1</v>
      </c>
      <c r="Q4768" s="4" t="b">
        <v>1</v>
      </c>
      <c r="R4768" s="4" t="s">
        <v>39</v>
      </c>
      <c r="S4768" s="4">
        <v>4.28786170421533</v>
      </c>
      <c r="T4768" s="4">
        <v>-2.9077652982548E9</v>
      </c>
    </row>
    <row r="4769" ht="12.75" customHeight="1">
      <c r="A4769" s="8" t="str">
        <f t="shared" si="1"/>
        <v>Greece1987</v>
      </c>
      <c r="B4769" s="4" t="s">
        <v>94</v>
      </c>
      <c r="C4769" s="4">
        <v>1987.0</v>
      </c>
      <c r="D4769" s="4">
        <v>-2.25886011123657</v>
      </c>
      <c r="E4769" s="4">
        <v>-1.35129326970014E9</v>
      </c>
      <c r="F4769" s="4">
        <v>-1.223E9</v>
      </c>
      <c r="G4769" s="4">
        <v>6.56527503774535E10</v>
      </c>
      <c r="H4769" s="4">
        <v>25.799859745102</v>
      </c>
      <c r="I4769" s="4">
        <v>33.8456627396336</v>
      </c>
      <c r="J4769" s="4">
        <f t="shared" si="2"/>
        <v>1693831751618</v>
      </c>
      <c r="K4769" s="5">
        <f t="shared" si="3"/>
        <v>2222060847205</v>
      </c>
      <c r="L4769" s="5">
        <f t="shared" si="4"/>
        <v>528229095586</v>
      </c>
      <c r="M4769" s="5">
        <f t="shared" si="5"/>
        <v>8.045802995</v>
      </c>
      <c r="N4769" s="4" t="b">
        <v>1</v>
      </c>
      <c r="O4769" s="4" t="b">
        <v>1</v>
      </c>
      <c r="P4769" s="4" t="b">
        <v>0</v>
      </c>
      <c r="Q4769" s="4" t="b">
        <v>1</v>
      </c>
      <c r="R4769" s="4" t="s">
        <v>39</v>
      </c>
      <c r="S4769" s="4">
        <v>-2.25886341649152</v>
      </c>
      <c r="T4769" s="4">
        <v>-1.060852754712E10</v>
      </c>
    </row>
    <row r="4770" ht="12.75" customHeight="1">
      <c r="A4770" s="8" t="str">
        <f t="shared" si="1"/>
        <v>Greece1986</v>
      </c>
      <c r="B4770" s="4" t="s">
        <v>94</v>
      </c>
      <c r="C4770" s="4">
        <v>1986.0</v>
      </c>
      <c r="D4770" s="4">
        <v>0.517660021781921</v>
      </c>
      <c r="E4770" s="4">
        <v>-2.15260537479912E9</v>
      </c>
      <c r="F4770" s="4">
        <v>-1.676E9</v>
      </c>
      <c r="G4770" s="4">
        <v>5.63795934761441E10</v>
      </c>
      <c r="H4770" s="4">
        <v>25.0144897686922</v>
      </c>
      <c r="I4770" s="4">
        <v>33.5866572658215</v>
      </c>
      <c r="J4770" s="4">
        <f t="shared" si="2"/>
        <v>1410306764172</v>
      </c>
      <c r="K4770" s="5">
        <f t="shared" si="3"/>
        <v>1893602082870</v>
      </c>
      <c r="L4770" s="5">
        <f t="shared" si="4"/>
        <v>483295318698</v>
      </c>
      <c r="M4770" s="5">
        <f t="shared" si="5"/>
        <v>8.572167497</v>
      </c>
      <c r="N4770" s="4" t="b">
        <v>1</v>
      </c>
      <c r="O4770" s="4" t="b">
        <v>1</v>
      </c>
      <c r="P4770" s="4" t="b">
        <v>0</v>
      </c>
      <c r="Q4770" s="4" t="b">
        <v>0</v>
      </c>
      <c r="R4770" s="4" t="s">
        <v>39</v>
      </c>
      <c r="S4770" s="4">
        <v>0.517659598013438</v>
      </c>
      <c r="T4770" s="4">
        <v>-9.2731569013094E9</v>
      </c>
    </row>
    <row r="4771" ht="12.75" customHeight="1">
      <c r="A4771" s="8" t="str">
        <f t="shared" si="1"/>
        <v>Greece1985</v>
      </c>
      <c r="B4771" s="4" t="s">
        <v>94</v>
      </c>
      <c r="C4771" s="4">
        <v>1985.0</v>
      </c>
      <c r="D4771" s="4">
        <v>2.50956010818481</v>
      </c>
      <c r="E4771" s="4">
        <v>-2.4259415673335E9</v>
      </c>
      <c r="F4771" s="4">
        <v>-3.276E9</v>
      </c>
      <c r="G4771" s="4">
        <v>4.78208512213175E10</v>
      </c>
      <c r="H4771" s="4">
        <v>24.5411116397515</v>
      </c>
      <c r="I4771" s="4">
        <v>34.0496404913776</v>
      </c>
      <c r="J4771" s="4">
        <f t="shared" si="2"/>
        <v>1173576848530</v>
      </c>
      <c r="K4771" s="5">
        <f t="shared" si="3"/>
        <v>1628282792078</v>
      </c>
      <c r="L4771" s="5">
        <f t="shared" si="4"/>
        <v>454705943547</v>
      </c>
      <c r="M4771" s="5">
        <f t="shared" si="5"/>
        <v>9.508528852</v>
      </c>
      <c r="N4771" s="4" t="b">
        <v>0</v>
      </c>
      <c r="O4771" s="4" t="b">
        <v>1</v>
      </c>
      <c r="P4771" s="4" t="b">
        <v>1</v>
      </c>
      <c r="Q4771" s="4" t="b">
        <v>0</v>
      </c>
      <c r="R4771" s="4" t="s">
        <v>39</v>
      </c>
      <c r="S4771" s="4">
        <v>2.50955710361916</v>
      </c>
      <c r="T4771" s="4">
        <v>-8.55874225482659E9</v>
      </c>
    </row>
    <row r="4772" ht="12.75" customHeight="1">
      <c r="A4772" s="8" t="str">
        <f t="shared" si="1"/>
        <v>Greece1984</v>
      </c>
      <c r="B4772" s="4" t="s">
        <v>94</v>
      </c>
      <c r="C4772" s="4">
        <v>1984.0</v>
      </c>
      <c r="D4772" s="4">
        <v>2.01058006286621</v>
      </c>
      <c r="E4772" s="4">
        <v>-1.61133104066909E9</v>
      </c>
      <c r="F4772" s="4">
        <v>-2.132E9</v>
      </c>
      <c r="G4772" s="4">
        <v>4.80200241837969E10</v>
      </c>
      <c r="H4772" s="4">
        <v>24.6268167692194</v>
      </c>
      <c r="I4772" s="4">
        <v>31.7790265650851</v>
      </c>
      <c r="J4772" s="4">
        <f t="shared" si="2"/>
        <v>1182580336828</v>
      </c>
      <c r="K4772" s="5">
        <f t="shared" si="3"/>
        <v>1526029624193</v>
      </c>
      <c r="L4772" s="5">
        <f t="shared" si="4"/>
        <v>343449287365</v>
      </c>
      <c r="M4772" s="5">
        <f t="shared" si="5"/>
        <v>7.152209796</v>
      </c>
      <c r="N4772" s="4" t="b">
        <v>0</v>
      </c>
      <c r="O4772" s="4" t="b">
        <v>0</v>
      </c>
      <c r="P4772" s="4" t="b">
        <v>1</v>
      </c>
      <c r="Q4772" s="4" t="b">
        <v>1</v>
      </c>
      <c r="R4772" s="4" t="s">
        <v>39</v>
      </c>
      <c r="S4772" s="4">
        <v>2.01058023646323</v>
      </c>
      <c r="T4772" s="4">
        <v>1.991729624794E8</v>
      </c>
    </row>
    <row r="4773" ht="12.75" customHeight="1">
      <c r="A4773" s="8" t="str">
        <f t="shared" si="1"/>
        <v>Greece1983</v>
      </c>
      <c r="B4773" s="4" t="s">
        <v>94</v>
      </c>
      <c r="C4773" s="4">
        <v>1983.0</v>
      </c>
      <c r="D4773" s="4">
        <v>-1.07861995697021</v>
      </c>
      <c r="E4773" s="4">
        <v>-1.51271235404754E9</v>
      </c>
      <c r="F4773" s="4">
        <v>-1.878E9</v>
      </c>
      <c r="G4773" s="4">
        <v>4.94288738390093E10</v>
      </c>
      <c r="H4773" s="4">
        <v>23.9381487467002</v>
      </c>
      <c r="I4773" s="4">
        <v>30.0779806312098</v>
      </c>
      <c r="J4773" s="4">
        <f t="shared" si="2"/>
        <v>1183235734340</v>
      </c>
      <c r="K4773" s="5">
        <f t="shared" si="3"/>
        <v>1486720709952</v>
      </c>
      <c r="L4773" s="5">
        <f t="shared" si="4"/>
        <v>303484975612</v>
      </c>
      <c r="M4773" s="5">
        <f t="shared" si="5"/>
        <v>6.139831885</v>
      </c>
      <c r="N4773" s="4" t="b">
        <v>1</v>
      </c>
      <c r="O4773" s="4" t="b">
        <v>1</v>
      </c>
      <c r="P4773" s="4" t="b">
        <v>0</v>
      </c>
      <c r="Q4773" s="4" t="b">
        <v>1</v>
      </c>
      <c r="R4773" s="4" t="s">
        <v>39</v>
      </c>
      <c r="S4773" s="4">
        <v>-1.07862266879866</v>
      </c>
      <c r="T4773" s="4">
        <v>1.4088496552124E9</v>
      </c>
    </row>
    <row r="4774" ht="12.75" customHeight="1">
      <c r="A4774" s="8" t="str">
        <f t="shared" si="1"/>
        <v>Greece1982</v>
      </c>
      <c r="B4774" s="4" t="s">
        <v>94</v>
      </c>
      <c r="C4774" s="4">
        <v>1982.0</v>
      </c>
      <c r="D4774" s="4">
        <v>-1.13265001773834</v>
      </c>
      <c r="E4774" s="4">
        <v>-1.80055499451108E9</v>
      </c>
      <c r="F4774" s="4">
        <v>-1.892E9</v>
      </c>
      <c r="G4774" s="4">
        <v>5.46179897959184E10</v>
      </c>
      <c r="H4774" s="4">
        <v>23.0804097930791</v>
      </c>
      <c r="I4774" s="4">
        <v>28.5431634294042</v>
      </c>
      <c r="J4774" s="4">
        <f t="shared" si="2"/>
        <v>1260605586564</v>
      </c>
      <c r="K4774" s="5">
        <f t="shared" si="3"/>
        <v>1558970208930</v>
      </c>
      <c r="L4774" s="5">
        <f t="shared" si="4"/>
        <v>298364622366</v>
      </c>
      <c r="M4774" s="5">
        <f t="shared" si="5"/>
        <v>5.462753636</v>
      </c>
      <c r="N4774" s="4" t="b">
        <v>1</v>
      </c>
      <c r="O4774" s="4" t="b">
        <v>1</v>
      </c>
      <c r="P4774" s="4" t="b">
        <v>0</v>
      </c>
      <c r="Q4774" s="4" t="b">
        <v>0</v>
      </c>
      <c r="R4774" s="4" t="s">
        <v>39</v>
      </c>
      <c r="S4774" s="4">
        <v>-1.13264744692057</v>
      </c>
      <c r="T4774" s="4">
        <v>5.1891159569091E9</v>
      </c>
    </row>
    <row r="4775" ht="12.75" customHeight="1">
      <c r="A4775" s="8" t="str">
        <f t="shared" si="1"/>
        <v>Greece1981</v>
      </c>
      <c r="B4775" s="4" t="s">
        <v>94</v>
      </c>
      <c r="C4775" s="4">
        <v>1981.0</v>
      </c>
      <c r="D4775" s="4">
        <v>-1.55371999740601</v>
      </c>
      <c r="E4775" s="4">
        <v>-2.28675328661681E9</v>
      </c>
      <c r="F4775" s="4">
        <v>-2.408E9</v>
      </c>
      <c r="G4775" s="4">
        <v>5.23465067650676E10</v>
      </c>
      <c r="H4775" s="4">
        <v>20.89264822282</v>
      </c>
      <c r="I4775" s="4">
        <v>27.9290108908848</v>
      </c>
      <c r="J4775" s="4">
        <f t="shared" si="2"/>
        <v>1093657151536</v>
      </c>
      <c r="K4775" s="5">
        <f t="shared" si="3"/>
        <v>1461986157541</v>
      </c>
      <c r="L4775" s="5">
        <f t="shared" si="4"/>
        <v>368329006005</v>
      </c>
      <c r="M4775" s="5">
        <f t="shared" si="5"/>
        <v>7.036362668</v>
      </c>
      <c r="N4775" s="4" t="b">
        <v>1</v>
      </c>
      <c r="O4775" s="4" t="b">
        <v>1</v>
      </c>
      <c r="P4775" s="4" t="b">
        <v>0</v>
      </c>
      <c r="Q4775" s="4" t="b">
        <v>0</v>
      </c>
      <c r="R4775" s="4" t="s">
        <v>39</v>
      </c>
      <c r="S4775" s="4">
        <v>-1.55372095618559</v>
      </c>
      <c r="T4775" s="4">
        <v>-2.2714830308508E9</v>
      </c>
    </row>
    <row r="4776" ht="12.75" customHeight="1">
      <c r="A4776" s="8" t="str">
        <f t="shared" si="1"/>
        <v>Greece1980</v>
      </c>
      <c r="B4776" s="4" t="s">
        <v>94</v>
      </c>
      <c r="C4776" s="4">
        <v>1980.0</v>
      </c>
      <c r="D4776" s="4">
        <v>0.677130997180939</v>
      </c>
      <c r="E4776" s="4">
        <v>-2.66126019049826E8</v>
      </c>
      <c r="F4776" s="4">
        <v>-2.209E9</v>
      </c>
      <c r="G4776" s="4">
        <v>5.68296642685851E10</v>
      </c>
      <c r="H4776" s="4">
        <v>21.8958270472903</v>
      </c>
      <c r="I4776" s="4">
        <v>24.3831841141881</v>
      </c>
      <c r="J4776" s="4">
        <f t="shared" si="2"/>
        <v>1244332499981</v>
      </c>
      <c r="K4776" s="5">
        <f t="shared" si="3"/>
        <v>1385688167008</v>
      </c>
      <c r="L4776" s="5">
        <f t="shared" si="4"/>
        <v>141355667028</v>
      </c>
      <c r="M4776" s="5">
        <f t="shared" si="5"/>
        <v>2.487357067</v>
      </c>
      <c r="N4776" s="4" t="b">
        <v>1</v>
      </c>
      <c r="O4776" s="4" t="b">
        <v>1</v>
      </c>
      <c r="P4776" s="4" t="b">
        <v>0</v>
      </c>
      <c r="Q4776" s="4" t="b">
        <v>0</v>
      </c>
      <c r="R4776" s="4" t="s">
        <v>39</v>
      </c>
      <c r="S4776" s="4">
        <v>0.67713081672936</v>
      </c>
      <c r="T4776" s="4">
        <v>4.4831575035175E9</v>
      </c>
    </row>
    <row r="4777" ht="12.75" customHeight="1">
      <c r="A4777" s="8" t="str">
        <f t="shared" si="1"/>
        <v>Greece1979</v>
      </c>
      <c r="B4777" s="4" t="s">
        <v>94</v>
      </c>
      <c r="C4777" s="4">
        <v>1979.0</v>
      </c>
      <c r="D4777" s="4">
        <v>3.28207993507385</v>
      </c>
      <c r="E4777" s="4">
        <v>-2.91151821082494E8</v>
      </c>
      <c r="F4777" s="4">
        <v>-1.886E9</v>
      </c>
      <c r="G4777" s="4">
        <v>5.4481876724931E10</v>
      </c>
      <c r="H4777" s="4">
        <v>21.8046677556105</v>
      </c>
      <c r="I4777" s="4">
        <v>24.148408988952</v>
      </c>
      <c r="J4777" s="4">
        <f t="shared" si="2"/>
        <v>1187959220689</v>
      </c>
      <c r="K4777" s="5">
        <f t="shared" si="3"/>
        <v>1315650641639</v>
      </c>
      <c r="L4777" s="5">
        <f t="shared" si="4"/>
        <v>127691420950</v>
      </c>
      <c r="M4777" s="5">
        <f t="shared" si="5"/>
        <v>2.343741233</v>
      </c>
      <c r="N4777" s="4" t="b">
        <v>0</v>
      </c>
      <c r="O4777" s="4" t="b">
        <v>0</v>
      </c>
      <c r="P4777" s="4" t="b">
        <v>1</v>
      </c>
      <c r="Q4777" s="4" t="b">
        <v>1</v>
      </c>
      <c r="R4777" s="4" t="s">
        <v>39</v>
      </c>
      <c r="S4777" s="4">
        <v>3.28208007302663</v>
      </c>
      <c r="T4777" s="4">
        <v>-2.34778754365409E9</v>
      </c>
    </row>
    <row r="4778" ht="12.75" customHeight="1">
      <c r="A4778" s="8" t="str">
        <f t="shared" si="1"/>
        <v>Greece1978</v>
      </c>
      <c r="B4778" s="4" t="s">
        <v>94</v>
      </c>
      <c r="C4778" s="4">
        <v>1978.0</v>
      </c>
      <c r="D4778" s="4">
        <v>7.24686002731323</v>
      </c>
      <c r="E4778" s="4">
        <v>-1.75073650061451E9</v>
      </c>
      <c r="F4778" s="4">
        <v>-9.55E8</v>
      </c>
      <c r="G4778" s="4">
        <v>4.42702040816327E10</v>
      </c>
      <c r="H4778" s="4">
        <v>24.7098999023438</v>
      </c>
      <c r="I4778" s="4">
        <v>30.1004009246826</v>
      </c>
      <c r="J4778" s="4">
        <f t="shared" si="2"/>
        <v>1093912311513</v>
      </c>
      <c r="K4778" s="5">
        <f t="shared" si="3"/>
        <v>1332550891875</v>
      </c>
      <c r="L4778" s="5">
        <f t="shared" si="4"/>
        <v>238638580361</v>
      </c>
      <c r="M4778" s="5">
        <f t="shared" si="5"/>
        <v>5.390501022</v>
      </c>
      <c r="N4778" s="4" t="b">
        <v>0</v>
      </c>
      <c r="O4778" s="4" t="b">
        <v>0</v>
      </c>
      <c r="P4778" s="4" t="b">
        <v>1</v>
      </c>
      <c r="Q4778" s="4" t="b">
        <v>1</v>
      </c>
      <c r="R4778" s="4" t="s">
        <v>39</v>
      </c>
      <c r="S4778" s="4">
        <v>7.24686349267533</v>
      </c>
      <c r="T4778" s="4">
        <v>-1.02116726432983E10</v>
      </c>
    </row>
    <row r="4779" ht="12.75" customHeight="1">
      <c r="A4779" s="8" t="str">
        <f t="shared" si="1"/>
        <v>Greece1977</v>
      </c>
      <c r="B4779" s="4" t="s">
        <v>94</v>
      </c>
      <c r="C4779" s="4">
        <v>1977.0</v>
      </c>
      <c r="D4779" s="4">
        <v>2.94099998474121</v>
      </c>
      <c r="E4779" s="4">
        <v>-1.43191323433897E9</v>
      </c>
      <c r="F4779" s="4">
        <v>-1.075E9</v>
      </c>
      <c r="G4779" s="4">
        <v>3.61762349676226E10</v>
      </c>
      <c r="H4779" s="4">
        <v>24.92799949646</v>
      </c>
      <c r="I4779" s="4">
        <v>30.1378993988037</v>
      </c>
      <c r="J4779" s="4">
        <f t="shared" si="2"/>
        <v>901801167057</v>
      </c>
      <c r="K4779" s="5">
        <f t="shared" si="3"/>
        <v>1090275730082</v>
      </c>
      <c r="L4779" s="5">
        <f t="shared" si="4"/>
        <v>188474563025</v>
      </c>
      <c r="M4779" s="5">
        <f t="shared" si="5"/>
        <v>5.209899902</v>
      </c>
      <c r="N4779" s="4" t="b">
        <v>0</v>
      </c>
      <c r="O4779" s="4" t="b">
        <v>1</v>
      </c>
      <c r="P4779" s="4" t="b">
        <v>1</v>
      </c>
      <c r="Q4779" s="4" t="b">
        <v>1</v>
      </c>
      <c r="R4779" s="4" t="s">
        <v>39</v>
      </c>
      <c r="S4779" s="4">
        <v>2.94100176749012</v>
      </c>
      <c r="T4779" s="4">
        <v>-8.0939691140101E9</v>
      </c>
    </row>
    <row r="4780" ht="12.75" customHeight="1">
      <c r="A4780" s="8" t="str">
        <f t="shared" si="1"/>
        <v>Greece1976</v>
      </c>
      <c r="B4780" s="4" t="s">
        <v>94</v>
      </c>
      <c r="C4780" s="4">
        <v>1976.0</v>
      </c>
      <c r="D4780" s="4">
        <v>6.85190010070801</v>
      </c>
      <c r="E4780" s="4">
        <v>-1.15438359676048E9</v>
      </c>
      <c r="F4780" s="4">
        <v>-9.29E8</v>
      </c>
      <c r="G4780" s="4">
        <v>3.11528358208955E10</v>
      </c>
      <c r="H4780" s="4">
        <v>24.0044002532959</v>
      </c>
      <c r="I4780" s="4">
        <v>29.0583992004395</v>
      </c>
      <c r="J4780" s="4">
        <f t="shared" si="2"/>
        <v>747805140070</v>
      </c>
      <c r="K4780" s="5">
        <f t="shared" si="3"/>
        <v>905251539509</v>
      </c>
      <c r="L4780" s="5">
        <f t="shared" si="4"/>
        <v>157446399439</v>
      </c>
      <c r="M4780" s="5">
        <f t="shared" si="5"/>
        <v>5.053998947</v>
      </c>
      <c r="N4780" s="4" t="b">
        <v>0</v>
      </c>
      <c r="O4780" s="4" t="b">
        <v>1</v>
      </c>
      <c r="P4780" s="4" t="b">
        <v>1</v>
      </c>
      <c r="Q4780" s="4" t="b">
        <v>0</v>
      </c>
      <c r="R4780" s="4" t="s">
        <v>39</v>
      </c>
      <c r="S4780" s="4">
        <v>6.85189769825634</v>
      </c>
      <c r="T4780" s="4">
        <v>-5.02339914672709E9</v>
      </c>
    </row>
    <row r="4781" ht="12.75" customHeight="1">
      <c r="A4781" s="8" t="str">
        <f t="shared" si="1"/>
        <v>Greece1975</v>
      </c>
      <c r="B4781" s="4" t="s">
        <v>94</v>
      </c>
      <c r="C4781" s="4">
        <v>1975.0</v>
      </c>
      <c r="D4781" s="4">
        <v>6.3668098449707</v>
      </c>
      <c r="E4781" s="4">
        <v>-1.16854544650672E9</v>
      </c>
      <c r="F4781" s="4" t="s">
        <v>39</v>
      </c>
      <c r="G4781" s="4">
        <v>2.85258767268863E10</v>
      </c>
      <c r="H4781" s="4">
        <v>23.3675003051758</v>
      </c>
      <c r="I4781" s="4">
        <v>28.6646003723145</v>
      </c>
      <c r="J4781" s="4">
        <f t="shared" si="2"/>
        <v>666578433121</v>
      </c>
      <c r="K4781" s="5">
        <f t="shared" si="3"/>
        <v>817682856646</v>
      </c>
      <c r="L4781" s="5">
        <f t="shared" si="4"/>
        <v>151104423525</v>
      </c>
      <c r="M4781" s="5">
        <f t="shared" si="5"/>
        <v>5.297100067</v>
      </c>
      <c r="N4781" s="4" t="b">
        <v>0</v>
      </c>
      <c r="O4781" s="4" t="b">
        <v>0</v>
      </c>
      <c r="P4781" s="4" t="b">
        <v>1</v>
      </c>
      <c r="Q4781" s="4" t="b">
        <v>1</v>
      </c>
      <c r="R4781" s="4" t="s">
        <v>39</v>
      </c>
      <c r="S4781" s="4">
        <v>6.36680864223133</v>
      </c>
      <c r="T4781" s="4">
        <v>-2.6269590940092E9</v>
      </c>
    </row>
    <row r="4782" ht="12.75" customHeight="1">
      <c r="A4782" s="8" t="str">
        <f t="shared" si="1"/>
        <v>Greece1974</v>
      </c>
      <c r="B4782" s="4" t="s">
        <v>94</v>
      </c>
      <c r="C4782" s="4">
        <v>1974.0</v>
      </c>
      <c r="D4782" s="4">
        <v>-6.43824005126953</v>
      </c>
      <c r="E4782" s="4">
        <v>-8.30878935133935E8</v>
      </c>
      <c r="F4782" s="4" t="s">
        <v>39</v>
      </c>
      <c r="G4782" s="4">
        <v>2.53513068181818E10</v>
      </c>
      <c r="H4782" s="4">
        <v>20.8647003173828</v>
      </c>
      <c r="I4782" s="4">
        <v>25.2558002471924</v>
      </c>
      <c r="J4782" s="4">
        <f t="shared" si="2"/>
        <v>528947419415</v>
      </c>
      <c r="K4782" s="5">
        <f t="shared" si="3"/>
        <v>640267541005</v>
      </c>
      <c r="L4782" s="5">
        <f t="shared" si="4"/>
        <v>111320121590</v>
      </c>
      <c r="M4782" s="5">
        <f t="shared" si="5"/>
        <v>4.39109993</v>
      </c>
      <c r="N4782" s="4" t="b">
        <v>1</v>
      </c>
      <c r="O4782" s="4" t="b">
        <v>1</v>
      </c>
      <c r="P4782" s="4" t="b">
        <v>0</v>
      </c>
      <c r="Q4782" s="4" t="b">
        <v>1</v>
      </c>
      <c r="R4782" s="4" t="s">
        <v>39</v>
      </c>
      <c r="S4782" s="4">
        <v>-6.43824077883258</v>
      </c>
      <c r="T4782" s="4">
        <v>-3.17456990870449E9</v>
      </c>
    </row>
    <row r="4783" ht="12.75" customHeight="1">
      <c r="A4783" s="8" t="str">
        <f t="shared" si="1"/>
        <v>Greece1973</v>
      </c>
      <c r="B4783" s="4" t="s">
        <v>94</v>
      </c>
      <c r="C4783" s="4">
        <v>1973.0</v>
      </c>
      <c r="D4783" s="4">
        <v>8.09237957000732</v>
      </c>
      <c r="E4783" s="4">
        <v>-6.35377412976493E8</v>
      </c>
      <c r="F4783" s="4" t="s">
        <v>39</v>
      </c>
      <c r="G4783" s="4">
        <v>2.23478481012658E10</v>
      </c>
      <c r="H4783" s="4">
        <v>20.6117000579834</v>
      </c>
      <c r="I4783" s="4">
        <v>24.3243007659912</v>
      </c>
      <c r="J4783" s="4">
        <f t="shared" si="2"/>
        <v>460627142005</v>
      </c>
      <c r="K4783" s="5">
        <f t="shared" si="3"/>
        <v>543595778688</v>
      </c>
      <c r="L4783" s="5">
        <f t="shared" si="4"/>
        <v>82968636683</v>
      </c>
      <c r="M4783" s="5">
        <f t="shared" si="5"/>
        <v>3.712600708</v>
      </c>
      <c r="N4783" s="4" t="b">
        <v>1</v>
      </c>
      <c r="O4783" s="4" t="b">
        <v>1</v>
      </c>
      <c r="P4783" s="4" t="b">
        <v>1</v>
      </c>
      <c r="Q4783" s="4" t="b">
        <v>0</v>
      </c>
      <c r="R4783" s="4" t="s">
        <v>39</v>
      </c>
      <c r="S4783" s="4">
        <v>8.09237897855397</v>
      </c>
      <c r="T4783" s="4">
        <v>-3.003458716916E9</v>
      </c>
    </row>
    <row r="4784" ht="12.75" customHeight="1">
      <c r="A4784" s="8" t="str">
        <f t="shared" si="1"/>
        <v>Greece1972</v>
      </c>
      <c r="B4784" s="4" t="s">
        <v>94</v>
      </c>
      <c r="C4784" s="4">
        <v>1972.0</v>
      </c>
      <c r="D4784" s="4">
        <v>10.1600999832153</v>
      </c>
      <c r="E4784" s="4">
        <v>-5.55122975692323E8</v>
      </c>
      <c r="F4784" s="4" t="s">
        <v>39</v>
      </c>
      <c r="G4784" s="4">
        <v>1.68855113636364E10</v>
      </c>
      <c r="H4784" s="4">
        <v>22.6833000183105</v>
      </c>
      <c r="I4784" s="4">
        <v>26.8481998443604</v>
      </c>
      <c r="J4784" s="4">
        <f t="shared" si="2"/>
        <v>383019120224</v>
      </c>
      <c r="K4784" s="5">
        <f t="shared" si="3"/>
        <v>453345583565</v>
      </c>
      <c r="L4784" s="5">
        <f t="shared" si="4"/>
        <v>70326463341</v>
      </c>
      <c r="M4784" s="5">
        <f t="shared" si="5"/>
        <v>4.164899826</v>
      </c>
      <c r="N4784" s="4" t="b">
        <v>0</v>
      </c>
      <c r="O4784" s="4" t="b">
        <v>0</v>
      </c>
      <c r="P4784" s="4" t="b">
        <v>1</v>
      </c>
      <c r="Q4784" s="4" t="b">
        <v>1</v>
      </c>
      <c r="R4784" s="4" t="s">
        <v>39</v>
      </c>
      <c r="S4784" s="4">
        <v>10.1601516793094</v>
      </c>
      <c r="T4784" s="4">
        <v>-5.4623367376294E9</v>
      </c>
    </row>
    <row r="4785" ht="12.75" customHeight="1">
      <c r="A4785" s="8" t="str">
        <f t="shared" si="1"/>
        <v>Greece1971</v>
      </c>
      <c r="B4785" s="4" t="s">
        <v>94</v>
      </c>
      <c r="C4785" s="4">
        <v>1971.0</v>
      </c>
      <c r="D4785" s="4">
        <v>7.84117984771729</v>
      </c>
      <c r="E4785" s="4">
        <v>-3.55376691340953E8</v>
      </c>
      <c r="F4785" s="4" t="s">
        <v>39</v>
      </c>
      <c r="G4785" s="4">
        <v>1.459175E10</v>
      </c>
      <c r="H4785" s="4">
        <v>22.5174999237061</v>
      </c>
      <c r="I4785" s="4">
        <v>25.8391990661621</v>
      </c>
      <c r="J4785" s="4">
        <f t="shared" si="2"/>
        <v>328569729512</v>
      </c>
      <c r="K4785" s="5">
        <f t="shared" si="3"/>
        <v>377039132974</v>
      </c>
      <c r="L4785" s="5">
        <f t="shared" si="4"/>
        <v>48469403462</v>
      </c>
      <c r="M4785" s="5">
        <f t="shared" si="5"/>
        <v>3.321699142</v>
      </c>
      <c r="N4785" s="4" t="b">
        <v>0</v>
      </c>
      <c r="O4785" s="4" t="b">
        <v>0</v>
      </c>
      <c r="P4785" s="4" t="b">
        <v>1</v>
      </c>
      <c r="Q4785" s="4" t="b">
        <v>1</v>
      </c>
      <c r="R4785" s="4" t="s">
        <v>39</v>
      </c>
      <c r="S4785" s="4">
        <v>7.84117720359213</v>
      </c>
      <c r="T4785" s="4">
        <v>-2.2937613636364E9</v>
      </c>
    </row>
    <row r="4786" ht="12.75" customHeight="1">
      <c r="A4786" s="8" t="str">
        <f t="shared" si="1"/>
        <v>Greece1970</v>
      </c>
      <c r="B4786" s="4" t="s">
        <v>94</v>
      </c>
      <c r="C4786" s="4">
        <v>1970.0</v>
      </c>
      <c r="D4786" s="4">
        <v>7.95529985427856</v>
      </c>
      <c r="E4786" s="4">
        <v>-3.14197843344373E8</v>
      </c>
      <c r="F4786" s="4" t="s">
        <v>39</v>
      </c>
      <c r="G4786" s="4">
        <v>1.31398636363636E10</v>
      </c>
      <c r="H4786" s="4">
        <v>21.9340991973877</v>
      </c>
      <c r="I4786" s="4">
        <v>25.1725006103516</v>
      </c>
      <c r="J4786" s="4">
        <f t="shared" si="2"/>
        <v>288211072440</v>
      </c>
      <c r="K4786" s="5">
        <f t="shared" si="3"/>
        <v>330763225406</v>
      </c>
      <c r="L4786" s="5">
        <f t="shared" si="4"/>
        <v>42552152966</v>
      </c>
      <c r="M4786" s="5">
        <f t="shared" si="5"/>
        <v>3.238401413</v>
      </c>
      <c r="N4786" s="4" t="b">
        <v>0</v>
      </c>
      <c r="O4786" s="4" t="b">
        <v>0</v>
      </c>
      <c r="P4786" s="4" t="b">
        <v>1</v>
      </c>
      <c r="Q4786" s="4" t="b">
        <v>0</v>
      </c>
      <c r="R4786" s="4" t="s">
        <v>39</v>
      </c>
      <c r="S4786" s="4">
        <v>8.56524751557679</v>
      </c>
      <c r="T4786" s="4">
        <v>-1.4518863636364E9</v>
      </c>
    </row>
    <row r="4787" ht="12.75" customHeight="1">
      <c r="A4787" s="8" t="str">
        <f t="shared" si="1"/>
        <v>Greece1969</v>
      </c>
      <c r="B4787" s="4" t="s">
        <v>94</v>
      </c>
      <c r="C4787" s="4">
        <v>1969.0</v>
      </c>
      <c r="D4787" s="4">
        <v>9.89972972869873</v>
      </c>
      <c r="E4787" s="4">
        <v>-6.87050884253773E8</v>
      </c>
      <c r="F4787" s="4" t="s">
        <v>39</v>
      </c>
      <c r="G4787" s="4">
        <v>1.16156570312387E10</v>
      </c>
      <c r="H4787" s="4">
        <v>23.0527000427246</v>
      </c>
      <c r="I4787" s="4">
        <v>29.7049999237061</v>
      </c>
      <c r="J4787" s="4">
        <f t="shared" si="2"/>
        <v>267772257340</v>
      </c>
      <c r="K4787" s="5">
        <f t="shared" si="3"/>
        <v>345043091227</v>
      </c>
      <c r="L4787" s="5">
        <f t="shared" si="4"/>
        <v>77270833886</v>
      </c>
      <c r="M4787" s="5">
        <f t="shared" si="5"/>
        <v>6.652299881</v>
      </c>
      <c r="N4787" s="4" t="b">
        <v>0</v>
      </c>
      <c r="O4787" s="4" t="b">
        <v>0</v>
      </c>
      <c r="P4787" s="4" t="b">
        <v>1</v>
      </c>
      <c r="Q4787" s="4" t="b">
        <v>0</v>
      </c>
      <c r="R4787" s="4" t="s">
        <v>39</v>
      </c>
      <c r="S4787" s="4">
        <v>11.5636672907284</v>
      </c>
      <c r="T4787" s="4">
        <v>-1.52420660512489E9</v>
      </c>
    </row>
    <row r="4788" ht="12.75" customHeight="1">
      <c r="A4788" s="8" t="str">
        <f t="shared" si="1"/>
        <v>Greece1968</v>
      </c>
      <c r="B4788" s="4" t="s">
        <v>94</v>
      </c>
      <c r="C4788" s="4">
        <v>1968.0</v>
      </c>
      <c r="D4788" s="4">
        <v>6.66411018371582</v>
      </c>
      <c r="E4788" s="4">
        <v>-2.71997989803635E8</v>
      </c>
      <c r="F4788" s="4" t="s">
        <v>39</v>
      </c>
      <c r="G4788" s="4">
        <v>1.00906759025364E10</v>
      </c>
      <c r="H4788" s="4">
        <v>22.9421005249023</v>
      </c>
      <c r="I4788" s="4">
        <v>26.3309993743897</v>
      </c>
      <c r="J4788" s="4">
        <f t="shared" si="2"/>
        <v>231501300920</v>
      </c>
      <c r="K4788" s="5">
        <f t="shared" si="3"/>
        <v>265697580877</v>
      </c>
      <c r="L4788" s="5">
        <f t="shared" si="4"/>
        <v>34196279957</v>
      </c>
      <c r="M4788" s="5">
        <f t="shared" si="5"/>
        <v>3.388898849</v>
      </c>
      <c r="N4788" s="4" t="b">
        <v>0</v>
      </c>
      <c r="O4788" s="4" t="b">
        <v>1</v>
      </c>
      <c r="P4788" s="4" t="b">
        <v>1</v>
      </c>
      <c r="Q4788" s="4" t="b">
        <v>0</v>
      </c>
      <c r="R4788" s="4" t="s">
        <v>39</v>
      </c>
      <c r="S4788" s="4">
        <v>7.20371890047187</v>
      </c>
      <c r="T4788" s="4">
        <v>-1.5249811287023E9</v>
      </c>
    </row>
    <row r="4789" ht="12.75" customHeight="1">
      <c r="A4789" s="8" t="str">
        <f t="shared" si="1"/>
        <v>Greece1967</v>
      </c>
      <c r="B4789" s="4" t="s">
        <v>94</v>
      </c>
      <c r="C4789" s="4">
        <v>1967.0</v>
      </c>
      <c r="D4789" s="4">
        <v>5.48144006729126</v>
      </c>
      <c r="E4789" s="4">
        <v>-1.82242487604257E8</v>
      </c>
      <c r="F4789" s="4" t="s">
        <v>39</v>
      </c>
      <c r="G4789" s="4">
        <v>9.27560080035644E9</v>
      </c>
      <c r="H4789" s="4">
        <v>21.9776000976563</v>
      </c>
      <c r="I4789" s="4">
        <v>24.570499420166</v>
      </c>
      <c r="J4789" s="4">
        <f t="shared" si="2"/>
        <v>203855445056</v>
      </c>
      <c r="K4789" s="5">
        <f t="shared" si="3"/>
        <v>227906144087</v>
      </c>
      <c r="L4789" s="5">
        <f t="shared" si="4"/>
        <v>24050699031</v>
      </c>
      <c r="M4789" s="5">
        <f t="shared" si="5"/>
        <v>2.592899323</v>
      </c>
      <c r="N4789" s="4" t="b">
        <v>0</v>
      </c>
      <c r="O4789" s="4" t="b">
        <v>1</v>
      </c>
      <c r="P4789" s="4" t="b">
        <v>1</v>
      </c>
      <c r="Q4789" s="4" t="b">
        <v>0</v>
      </c>
      <c r="R4789" s="4" t="s">
        <v>39</v>
      </c>
      <c r="S4789" s="4">
        <v>5.66948546671586</v>
      </c>
      <c r="T4789" s="4">
        <v>-8.1507510217996E8</v>
      </c>
    </row>
    <row r="4790" ht="12.75" customHeight="1">
      <c r="A4790" s="8" t="str">
        <f t="shared" si="1"/>
        <v>Greece1966</v>
      </c>
      <c r="B4790" s="4" t="s">
        <v>94</v>
      </c>
      <c r="C4790" s="4">
        <v>1966.0</v>
      </c>
      <c r="D4790" s="4">
        <v>6.09884977340698</v>
      </c>
      <c r="E4790" s="4">
        <v>-1.35466977696644E8</v>
      </c>
      <c r="F4790" s="4" t="s">
        <v>39</v>
      </c>
      <c r="G4790" s="4">
        <v>8.59151794360129E9</v>
      </c>
      <c r="H4790" s="4">
        <v>20.6774997711182</v>
      </c>
      <c r="I4790" s="4">
        <v>22.8449993133545</v>
      </c>
      <c r="J4790" s="4">
        <f t="shared" si="2"/>
        <v>177651110312</v>
      </c>
      <c r="K4790" s="5">
        <f t="shared" si="3"/>
        <v>196273221522</v>
      </c>
      <c r="L4790" s="5">
        <f t="shared" si="4"/>
        <v>18622111210</v>
      </c>
      <c r="M4790" s="5">
        <f t="shared" si="5"/>
        <v>2.167499542</v>
      </c>
      <c r="N4790" s="4" t="b">
        <v>0</v>
      </c>
      <c r="O4790" s="4" t="b">
        <v>1</v>
      </c>
      <c r="P4790" s="4" t="b">
        <v>1</v>
      </c>
      <c r="Q4790" s="4" t="b">
        <v>0</v>
      </c>
      <c r="R4790" s="4" t="s">
        <v>39</v>
      </c>
      <c r="S4790" s="4">
        <v>6.49450234707547</v>
      </c>
      <c r="T4790" s="4">
        <v>-6.84082856755149E8</v>
      </c>
    </row>
    <row r="4791" ht="12.75" customHeight="1">
      <c r="A4791" s="8" t="str">
        <f t="shared" si="1"/>
        <v>Greece1965</v>
      </c>
      <c r="B4791" s="4" t="s">
        <v>94</v>
      </c>
      <c r="C4791" s="4">
        <v>1965.0</v>
      </c>
      <c r="D4791" s="4">
        <v>9.39266014099121</v>
      </c>
      <c r="E4791" s="4">
        <v>-1.47356104398595E8</v>
      </c>
      <c r="F4791" s="4" t="s">
        <v>39</v>
      </c>
      <c r="G4791" s="4">
        <v>7.68915405335866E9</v>
      </c>
      <c r="H4791" s="4">
        <v>19.1110000610352</v>
      </c>
      <c r="I4791" s="4">
        <v>21.6623001098633</v>
      </c>
      <c r="J4791" s="4">
        <f t="shared" si="2"/>
        <v>146947423583</v>
      </c>
      <c r="K4791" s="5">
        <f t="shared" si="3"/>
        <v>166564762695</v>
      </c>
      <c r="L4791" s="5">
        <f t="shared" si="4"/>
        <v>19617339112</v>
      </c>
      <c r="M4791" s="5">
        <f t="shared" si="5"/>
        <v>2.551300049</v>
      </c>
      <c r="N4791" s="4" t="b">
        <v>0</v>
      </c>
      <c r="O4791" s="4" t="b">
        <v>0</v>
      </c>
      <c r="P4791" s="4" t="b">
        <v>1</v>
      </c>
      <c r="Q4791" s="4" t="b">
        <v>1</v>
      </c>
      <c r="R4791" s="4" t="s">
        <v>39</v>
      </c>
      <c r="S4791" s="4">
        <v>10.7680105057905</v>
      </c>
      <c r="T4791" s="4">
        <v>-9.0236389024263E8</v>
      </c>
    </row>
    <row r="4792" ht="12.75" customHeight="1">
      <c r="A4792" s="8" t="str">
        <f t="shared" si="1"/>
        <v>Greece1964</v>
      </c>
      <c r="B4792" s="4" t="s">
        <v>94</v>
      </c>
      <c r="C4792" s="4">
        <v>1964.0</v>
      </c>
      <c r="D4792" s="4">
        <v>8.25833988189697</v>
      </c>
      <c r="E4792" s="4">
        <v>-1.41675679808298E8</v>
      </c>
      <c r="F4792" s="4" t="s">
        <v>39</v>
      </c>
      <c r="G4792" s="4">
        <v>6.6696732571183E9</v>
      </c>
      <c r="H4792" s="4">
        <v>17.5181999206543</v>
      </c>
      <c r="I4792" s="4">
        <v>20.4088001251221</v>
      </c>
      <c r="J4792" s="4">
        <f t="shared" si="2"/>
        <v>116840669524</v>
      </c>
      <c r="K4792" s="5">
        <f t="shared" si="3"/>
        <v>136120028404</v>
      </c>
      <c r="L4792" s="5">
        <f t="shared" si="4"/>
        <v>19279358881</v>
      </c>
      <c r="M4792" s="5">
        <f t="shared" si="5"/>
        <v>2.890600204</v>
      </c>
      <c r="N4792" s="4" t="b">
        <v>0</v>
      </c>
      <c r="O4792" s="4" t="b">
        <v>0</v>
      </c>
      <c r="P4792" s="4" t="b">
        <v>1</v>
      </c>
      <c r="Q4792" s="4" t="b">
        <v>1</v>
      </c>
      <c r="R4792" s="4" t="s">
        <v>39</v>
      </c>
      <c r="S4792" s="4">
        <v>9.40967663829282</v>
      </c>
      <c r="T4792" s="4">
        <v>-1.01948079624035E9</v>
      </c>
    </row>
    <row r="4793" ht="12.75" customHeight="1">
      <c r="A4793" s="8" t="str">
        <f t="shared" si="1"/>
        <v>Greece1963</v>
      </c>
      <c r="B4793" s="4" t="s">
        <v>94</v>
      </c>
      <c r="C4793" s="4">
        <v>1963.0</v>
      </c>
      <c r="D4793" s="4">
        <v>10.1360998153687</v>
      </c>
      <c r="E4793" s="4">
        <v>-9.3685812850106E7</v>
      </c>
      <c r="F4793" s="4" t="s">
        <v>39</v>
      </c>
      <c r="G4793" s="4">
        <v>5.89527802409202E9</v>
      </c>
      <c r="H4793" s="4">
        <v>17.2749996185303</v>
      </c>
      <c r="I4793" s="4">
        <v>19.5249996185303</v>
      </c>
      <c r="J4793" s="4">
        <f t="shared" si="2"/>
        <v>101840925617</v>
      </c>
      <c r="K4793" s="5">
        <f t="shared" si="3"/>
        <v>115105301172</v>
      </c>
      <c r="L4793" s="5">
        <f t="shared" si="4"/>
        <v>13264375554</v>
      </c>
      <c r="M4793" s="5">
        <f t="shared" si="5"/>
        <v>2.25</v>
      </c>
      <c r="N4793" s="4" t="b">
        <v>0</v>
      </c>
      <c r="O4793" s="4" t="b">
        <v>0</v>
      </c>
      <c r="P4793" s="4" t="b">
        <v>1</v>
      </c>
      <c r="Q4793" s="4" t="b">
        <v>1</v>
      </c>
      <c r="R4793" s="4" t="s">
        <v>39</v>
      </c>
      <c r="S4793" s="4">
        <v>11.8448676740362</v>
      </c>
      <c r="T4793" s="4">
        <v>-7.7439523302628E8</v>
      </c>
    </row>
    <row r="4794" ht="12.75" customHeight="1">
      <c r="A4794" s="8" t="str">
        <f t="shared" si="1"/>
        <v>Greece1962</v>
      </c>
      <c r="B4794" s="4" t="s">
        <v>94</v>
      </c>
      <c r="C4794" s="4">
        <v>1962.0</v>
      </c>
      <c r="D4794" s="4">
        <v>1.53351998329163</v>
      </c>
      <c r="E4794" s="4">
        <v>-9.82897470502751E7</v>
      </c>
      <c r="F4794" s="4" t="s">
        <v>39</v>
      </c>
      <c r="G4794" s="4">
        <v>5.21304771142704E9</v>
      </c>
      <c r="H4794" s="4">
        <v>17.2908992767334</v>
      </c>
      <c r="I4794" s="4">
        <v>19.6909008026123</v>
      </c>
      <c r="J4794" s="4">
        <f t="shared" si="2"/>
        <v>90138282903</v>
      </c>
      <c r="K4794" s="5">
        <f t="shared" si="3"/>
        <v>102649605365</v>
      </c>
      <c r="L4794" s="5">
        <f t="shared" si="4"/>
        <v>12511322462</v>
      </c>
      <c r="M4794" s="5">
        <f t="shared" si="5"/>
        <v>2.400001526</v>
      </c>
      <c r="N4794" s="4" t="b">
        <v>0</v>
      </c>
      <c r="O4794" s="4" t="b">
        <v>1</v>
      </c>
      <c r="P4794" s="4" t="b">
        <v>0</v>
      </c>
      <c r="Q4794" s="4" t="b">
        <v>1</v>
      </c>
      <c r="R4794" s="4" t="s">
        <v>39</v>
      </c>
      <c r="S4794" s="4">
        <v>0.364810538216716</v>
      </c>
      <c r="T4794" s="4">
        <v>-6.82230312664979E8</v>
      </c>
    </row>
    <row r="4795" ht="12.75" customHeight="1">
      <c r="A4795" s="8" t="str">
        <f t="shared" si="1"/>
        <v>Greece1961</v>
      </c>
      <c r="B4795" s="4" t="s">
        <v>94</v>
      </c>
      <c r="C4795" s="4">
        <v>1961.0</v>
      </c>
      <c r="D4795" s="4">
        <v>11.1494998931885</v>
      </c>
      <c r="E4795" s="4">
        <v>-1.13407623720183E8</v>
      </c>
      <c r="F4795" s="4" t="s">
        <v>39</v>
      </c>
      <c r="G4795" s="4">
        <v>4.96140043931722E9</v>
      </c>
      <c r="H4795" s="4">
        <v>16.6571006774902</v>
      </c>
      <c r="I4795" s="4">
        <v>19.3428993225098</v>
      </c>
      <c r="J4795" s="4">
        <f t="shared" si="2"/>
        <v>82642546619</v>
      </c>
      <c r="K4795" s="5">
        <f t="shared" si="3"/>
        <v>95967869196</v>
      </c>
      <c r="L4795" s="5">
        <f t="shared" si="4"/>
        <v>13325322577</v>
      </c>
      <c r="M4795" s="5">
        <f t="shared" si="5"/>
        <v>2.685798645</v>
      </c>
      <c r="N4795" s="4" t="b">
        <v>0</v>
      </c>
      <c r="O4795" s="4" t="b">
        <v>1</v>
      </c>
      <c r="P4795" s="4" t="b">
        <v>1</v>
      </c>
      <c r="Q4795" s="4" t="b">
        <v>0</v>
      </c>
      <c r="R4795" s="4" t="s">
        <v>39</v>
      </c>
      <c r="S4795" s="4">
        <v>13.2038411934427</v>
      </c>
      <c r="T4795" s="4">
        <v>-2.5164727210982E8</v>
      </c>
    </row>
    <row r="4796" ht="12.75" customHeight="1">
      <c r="A4796" s="8" t="str">
        <f t="shared" si="1"/>
        <v>Greece1960</v>
      </c>
      <c r="B4796" s="4" t="s">
        <v>94</v>
      </c>
      <c r="C4796" s="4">
        <v>1960.0</v>
      </c>
      <c r="D4796" s="4">
        <v>4.33344984054565</v>
      </c>
      <c r="E4796" s="4">
        <v>-1.27572597665989E8</v>
      </c>
      <c r="F4796" s="4" t="s">
        <v>39</v>
      </c>
      <c r="G4796" s="4">
        <v>4.33518601683942E9</v>
      </c>
      <c r="H4796" s="4">
        <v>16.6550998687744</v>
      </c>
      <c r="I4796" s="4">
        <v>19.9535007476807</v>
      </c>
      <c r="J4796" s="4">
        <f t="shared" si="2"/>
        <v>72202956060</v>
      </c>
      <c r="K4796" s="5">
        <f t="shared" si="3"/>
        <v>86502137428</v>
      </c>
      <c r="L4796" s="5">
        <f t="shared" si="4"/>
        <v>14299181368</v>
      </c>
      <c r="M4796" s="5">
        <f t="shared" si="5"/>
        <v>3.298400879</v>
      </c>
      <c r="N4796" s="4" t="b">
        <v>0</v>
      </c>
      <c r="O4796" s="4" t="b">
        <v>1</v>
      </c>
      <c r="P4796" s="4" t="b">
        <v>1</v>
      </c>
      <c r="Q4796" s="4" t="b">
        <v>0</v>
      </c>
      <c r="R4796" s="4" t="s">
        <v>39</v>
      </c>
      <c r="S4796" s="4" t="s">
        <v>39</v>
      </c>
      <c r="T4796" s="4">
        <v>-6.26214422477799E8</v>
      </c>
    </row>
    <row r="4797" ht="12.75" customHeight="1">
      <c r="A4797" s="8" t="str">
        <f t="shared" si="1"/>
        <v>Greece1959</v>
      </c>
      <c r="B4797" s="4" t="s">
        <v>94</v>
      </c>
      <c r="C4797" s="4">
        <v>1959.0</v>
      </c>
      <c r="D4797" s="4">
        <v>3.67081999778748</v>
      </c>
      <c r="E4797" s="4" t="s">
        <v>39</v>
      </c>
      <c r="F4797" s="4" t="s">
        <v>39</v>
      </c>
      <c r="G4797" s="4" t="s">
        <v>39</v>
      </c>
      <c r="H4797" s="4">
        <v>16.6030006408691</v>
      </c>
      <c r="I4797" s="4">
        <v>19.3691997528076</v>
      </c>
      <c r="J4797" s="4" t="str">
        <f t="shared" si="2"/>
        <v>#VALUE!</v>
      </c>
      <c r="K4797" s="5" t="str">
        <f t="shared" si="3"/>
        <v>#VALUE!</v>
      </c>
      <c r="L4797" s="5" t="str">
        <f t="shared" si="4"/>
        <v>#VALUE!</v>
      </c>
      <c r="M4797" s="5" t="str">
        <f t="shared" si="5"/>
        <v>#VALUE!</v>
      </c>
      <c r="N4797" s="4" t="b">
        <v>0</v>
      </c>
      <c r="O4797" s="4" t="b">
        <v>1</v>
      </c>
      <c r="P4797" s="4" t="b">
        <v>1</v>
      </c>
      <c r="Q4797" s="4" t="b">
        <v>0</v>
      </c>
      <c r="R4797" s="4" t="s">
        <v>39</v>
      </c>
      <c r="S4797" s="4" t="s">
        <v>39</v>
      </c>
      <c r="T4797" s="4" t="s">
        <v>39</v>
      </c>
    </row>
    <row r="4798" ht="12.75" customHeight="1">
      <c r="A4798" s="8" t="str">
        <f t="shared" si="1"/>
        <v>Greece1958</v>
      </c>
      <c r="B4798" s="4" t="s">
        <v>94</v>
      </c>
      <c r="C4798" s="4">
        <v>1958.0</v>
      </c>
      <c r="D4798" s="4">
        <v>4.62694978713989</v>
      </c>
      <c r="E4798" s="4" t="s">
        <v>39</v>
      </c>
      <c r="F4798" s="4" t="s">
        <v>39</v>
      </c>
      <c r="G4798" s="4" t="s">
        <v>39</v>
      </c>
      <c r="H4798" s="4">
        <v>18.3253993988037</v>
      </c>
      <c r="I4798" s="4">
        <v>20.5951995849609</v>
      </c>
      <c r="J4798" s="4" t="str">
        <f t="shared" si="2"/>
        <v>#VALUE!</v>
      </c>
      <c r="K4798" s="5" t="str">
        <f t="shared" si="3"/>
        <v>#VALUE!</v>
      </c>
      <c r="L4798" s="5" t="str">
        <f t="shared" si="4"/>
        <v>#VALUE!</v>
      </c>
      <c r="M4798" s="5" t="str">
        <f t="shared" si="5"/>
        <v>#VALUE!</v>
      </c>
      <c r="N4798" s="4" t="b">
        <v>0</v>
      </c>
      <c r="O4798" s="4" t="b">
        <v>1</v>
      </c>
      <c r="P4798" s="4" t="b">
        <v>1</v>
      </c>
      <c r="Q4798" s="4" t="b">
        <v>0</v>
      </c>
      <c r="R4798" s="4" t="s">
        <v>39</v>
      </c>
      <c r="S4798" s="4" t="s">
        <v>39</v>
      </c>
      <c r="T4798" s="4" t="s">
        <v>39</v>
      </c>
    </row>
    <row r="4799" ht="12.75" customHeight="1">
      <c r="A4799" s="8" t="str">
        <f t="shared" si="1"/>
        <v>Greece1957</v>
      </c>
      <c r="B4799" s="4" t="s">
        <v>94</v>
      </c>
      <c r="C4799" s="4">
        <v>1957.0</v>
      </c>
      <c r="D4799" s="4">
        <v>6.51603984832764</v>
      </c>
      <c r="E4799" s="4" t="s">
        <v>39</v>
      </c>
      <c r="F4799" s="4" t="s">
        <v>39</v>
      </c>
      <c r="G4799" s="4" t="s">
        <v>39</v>
      </c>
      <c r="H4799" s="4">
        <v>16.8143997192383</v>
      </c>
      <c r="I4799" s="4">
        <v>19.2658996582031</v>
      </c>
      <c r="J4799" s="4" t="str">
        <f t="shared" si="2"/>
        <v>#VALUE!</v>
      </c>
      <c r="K4799" s="5" t="str">
        <f t="shared" si="3"/>
        <v>#VALUE!</v>
      </c>
      <c r="L4799" s="5" t="str">
        <f t="shared" si="4"/>
        <v>#VALUE!</v>
      </c>
      <c r="M4799" s="5" t="str">
        <f t="shared" si="5"/>
        <v>#VALUE!</v>
      </c>
      <c r="N4799" s="4" t="b">
        <v>0</v>
      </c>
      <c r="O4799" s="4" t="b">
        <v>0</v>
      </c>
      <c r="P4799" s="4" t="b">
        <v>1</v>
      </c>
      <c r="Q4799" s="4" t="b">
        <v>1</v>
      </c>
      <c r="R4799" s="4" t="s">
        <v>39</v>
      </c>
      <c r="S4799" s="4" t="s">
        <v>39</v>
      </c>
      <c r="T4799" s="4" t="s">
        <v>39</v>
      </c>
    </row>
    <row r="4800" ht="12.75" customHeight="1">
      <c r="A4800" s="8" t="str">
        <f t="shared" si="1"/>
        <v>Greece1956</v>
      </c>
      <c r="B4800" s="4" t="s">
        <v>94</v>
      </c>
      <c r="C4800" s="4">
        <v>1956.0</v>
      </c>
      <c r="D4800" s="4">
        <v>8.53561019897461</v>
      </c>
      <c r="E4800" s="4" t="s">
        <v>39</v>
      </c>
      <c r="F4800" s="4" t="s">
        <v>39</v>
      </c>
      <c r="G4800" s="4" t="s">
        <v>39</v>
      </c>
      <c r="H4800" s="4">
        <v>28.8759002685547</v>
      </c>
      <c r="I4800" s="4">
        <v>29.2632999420166</v>
      </c>
      <c r="J4800" s="4" t="str">
        <f t="shared" si="2"/>
        <v>#VALUE!</v>
      </c>
      <c r="K4800" s="5" t="str">
        <f t="shared" si="3"/>
        <v>#VALUE!</v>
      </c>
      <c r="L4800" s="5" t="str">
        <f t="shared" si="4"/>
        <v>#VALUE!</v>
      </c>
      <c r="M4800" s="5" t="str">
        <f t="shared" si="5"/>
        <v>#VALUE!</v>
      </c>
      <c r="N4800" s="4" t="b">
        <v>0</v>
      </c>
      <c r="O4800" s="4" t="b">
        <v>0</v>
      </c>
      <c r="P4800" s="4" t="b">
        <v>1</v>
      </c>
      <c r="Q4800" s="4" t="b">
        <v>1</v>
      </c>
      <c r="R4800" s="4" t="s">
        <v>39</v>
      </c>
      <c r="S4800" s="4" t="s">
        <v>39</v>
      </c>
      <c r="T4800" s="4" t="s">
        <v>39</v>
      </c>
    </row>
    <row r="4801" ht="12.75" customHeight="1">
      <c r="A4801" s="8" t="str">
        <f t="shared" si="1"/>
        <v>Greece1955</v>
      </c>
      <c r="B4801" s="4" t="s">
        <v>94</v>
      </c>
      <c r="C4801" s="4">
        <v>1955.0</v>
      </c>
      <c r="D4801" s="4">
        <v>7.55842018127441</v>
      </c>
      <c r="E4801" s="4" t="s">
        <v>39</v>
      </c>
      <c r="F4801" s="4" t="s">
        <v>39</v>
      </c>
      <c r="G4801" s="4" t="s">
        <v>39</v>
      </c>
      <c r="H4801" s="4">
        <v>16.3752994537354</v>
      </c>
      <c r="I4801" s="4">
        <v>19.9419002532959</v>
      </c>
      <c r="J4801" s="4" t="str">
        <f t="shared" si="2"/>
        <v>#VALUE!</v>
      </c>
      <c r="K4801" s="5" t="str">
        <f t="shared" si="3"/>
        <v>#VALUE!</v>
      </c>
      <c r="L4801" s="5" t="str">
        <f t="shared" si="4"/>
        <v>#VALUE!</v>
      </c>
      <c r="M4801" s="5" t="str">
        <f t="shared" si="5"/>
        <v>#VALUE!</v>
      </c>
      <c r="N4801" s="4" t="b">
        <v>0</v>
      </c>
      <c r="O4801" s="4" t="b">
        <v>0</v>
      </c>
      <c r="P4801" s="4" t="b">
        <v>1</v>
      </c>
      <c r="Q4801" s="4" t="b">
        <v>1</v>
      </c>
      <c r="R4801" s="4" t="s">
        <v>39</v>
      </c>
      <c r="S4801" s="4" t="s">
        <v>39</v>
      </c>
      <c r="T4801" s="4" t="s">
        <v>39</v>
      </c>
    </row>
    <row r="4802" ht="12.75" customHeight="1">
      <c r="A4802" s="8" t="str">
        <f t="shared" si="1"/>
        <v>Greece1954</v>
      </c>
      <c r="B4802" s="4" t="s">
        <v>94</v>
      </c>
      <c r="C4802" s="4">
        <v>1954.0</v>
      </c>
      <c r="D4802" s="4">
        <v>3.11305999755859</v>
      </c>
      <c r="E4802" s="4" t="s">
        <v>39</v>
      </c>
      <c r="F4802" s="4" t="s">
        <v>39</v>
      </c>
      <c r="G4802" s="4" t="s">
        <v>39</v>
      </c>
      <c r="H4802" s="4">
        <v>17.1676006317139</v>
      </c>
      <c r="I4802" s="4">
        <v>20.0366992950439</v>
      </c>
      <c r="J4802" s="4" t="str">
        <f t="shared" si="2"/>
        <v>#VALUE!</v>
      </c>
      <c r="K4802" s="5" t="str">
        <f t="shared" si="3"/>
        <v>#VALUE!</v>
      </c>
      <c r="L4802" s="5" t="str">
        <f t="shared" si="4"/>
        <v>#VALUE!</v>
      </c>
      <c r="M4802" s="5" t="str">
        <f t="shared" si="5"/>
        <v>#VALUE!</v>
      </c>
      <c r="N4802" s="4" t="b">
        <v>0</v>
      </c>
      <c r="O4802" s="4" t="b">
        <v>1</v>
      </c>
      <c r="P4802" s="4" t="b">
        <v>1</v>
      </c>
      <c r="Q4802" s="4" t="b">
        <v>1</v>
      </c>
      <c r="R4802" s="4" t="s">
        <v>39</v>
      </c>
      <c r="S4802" s="4" t="s">
        <v>39</v>
      </c>
      <c r="T4802" s="4" t="s">
        <v>39</v>
      </c>
    </row>
    <row r="4803" ht="12.75" customHeight="1">
      <c r="A4803" s="8" t="str">
        <f t="shared" si="1"/>
        <v>Greece1953</v>
      </c>
      <c r="B4803" s="4" t="s">
        <v>94</v>
      </c>
      <c r="C4803" s="4">
        <v>1953.0</v>
      </c>
      <c r="D4803" s="4">
        <v>13.6982002258301</v>
      </c>
      <c r="E4803" s="4" t="s">
        <v>39</v>
      </c>
      <c r="F4803" s="4" t="s">
        <v>39</v>
      </c>
      <c r="G4803" s="4" t="s">
        <v>39</v>
      </c>
      <c r="H4803" s="4">
        <v>14.627200126648</v>
      </c>
      <c r="I4803" s="4">
        <v>17.6376991271973</v>
      </c>
      <c r="J4803" s="4" t="str">
        <f t="shared" si="2"/>
        <v>#VALUE!</v>
      </c>
      <c r="K4803" s="5" t="str">
        <f t="shared" si="3"/>
        <v>#VALUE!</v>
      </c>
      <c r="L4803" s="5" t="str">
        <f t="shared" si="4"/>
        <v>#VALUE!</v>
      </c>
      <c r="M4803" s="5" t="str">
        <f t="shared" si="5"/>
        <v>#VALUE!</v>
      </c>
      <c r="N4803" s="4" t="b">
        <v>0</v>
      </c>
      <c r="O4803" s="4" t="b">
        <v>1</v>
      </c>
      <c r="P4803" s="4" t="b">
        <v>1</v>
      </c>
      <c r="Q4803" s="4" t="b">
        <v>0</v>
      </c>
      <c r="R4803" s="4" t="s">
        <v>39</v>
      </c>
      <c r="S4803" s="4" t="s">
        <v>39</v>
      </c>
      <c r="T4803" s="4" t="s">
        <v>39</v>
      </c>
    </row>
    <row r="4804" ht="12.75" customHeight="1">
      <c r="A4804" s="8" t="str">
        <f t="shared" si="1"/>
        <v>Greece1952</v>
      </c>
      <c r="B4804" s="4" t="s">
        <v>94</v>
      </c>
      <c r="C4804" s="4">
        <v>1952.0</v>
      </c>
      <c r="D4804" s="4">
        <v>0.716777980327606</v>
      </c>
      <c r="E4804" s="4" t="s">
        <v>39</v>
      </c>
      <c r="F4804" s="4" t="s">
        <v>39</v>
      </c>
      <c r="G4804" s="4" t="s">
        <v>39</v>
      </c>
      <c r="H4804" s="4">
        <v>18.4400997161865</v>
      </c>
      <c r="I4804" s="4">
        <v>25.6478996276856</v>
      </c>
      <c r="J4804" s="4" t="str">
        <f t="shared" si="2"/>
        <v>#VALUE!</v>
      </c>
      <c r="K4804" s="5" t="str">
        <f t="shared" si="3"/>
        <v>#VALUE!</v>
      </c>
      <c r="L4804" s="5" t="str">
        <f t="shared" si="4"/>
        <v>#VALUE!</v>
      </c>
      <c r="M4804" s="5" t="str">
        <f t="shared" si="5"/>
        <v>#VALUE!</v>
      </c>
      <c r="N4804" s="4" t="b">
        <v>0</v>
      </c>
      <c r="O4804" s="4" t="b">
        <v>1</v>
      </c>
      <c r="P4804" s="4" t="b">
        <v>0</v>
      </c>
      <c r="Q4804" s="4" t="b">
        <v>0</v>
      </c>
      <c r="R4804" s="4" t="s">
        <v>39</v>
      </c>
      <c r="S4804" s="4" t="s">
        <v>39</v>
      </c>
      <c r="T4804" s="4" t="s">
        <v>39</v>
      </c>
    </row>
    <row r="4805" ht="12.75" customHeight="1">
      <c r="A4805" s="8" t="str">
        <f t="shared" si="1"/>
        <v>Greece1951</v>
      </c>
      <c r="B4805" s="4" t="s">
        <v>94</v>
      </c>
      <c r="C4805" s="4">
        <v>1951.0</v>
      </c>
      <c r="D4805" s="4">
        <v>8.80667972564697</v>
      </c>
      <c r="E4805" s="4" t="s">
        <v>39</v>
      </c>
      <c r="F4805" s="4" t="s">
        <v>39</v>
      </c>
      <c r="G4805" s="4" t="s">
        <v>39</v>
      </c>
      <c r="H4805" s="4">
        <v>15.434700012207</v>
      </c>
      <c r="I4805" s="4">
        <v>26.9125003814697</v>
      </c>
      <c r="J4805" s="4" t="str">
        <f t="shared" si="2"/>
        <v>#VALUE!</v>
      </c>
      <c r="K4805" s="5" t="str">
        <f t="shared" si="3"/>
        <v>#VALUE!</v>
      </c>
      <c r="L4805" s="5" t="str">
        <f t="shared" si="4"/>
        <v>#VALUE!</v>
      </c>
      <c r="M4805" s="5" t="str">
        <f t="shared" si="5"/>
        <v>#VALUE!</v>
      </c>
      <c r="N4805" s="4" t="b">
        <v>0</v>
      </c>
      <c r="O4805" s="4" t="b">
        <v>1</v>
      </c>
      <c r="P4805" s="4" t="b">
        <v>0</v>
      </c>
      <c r="Q4805" s="4" t="b">
        <v>0</v>
      </c>
      <c r="R4805" s="4" t="s">
        <v>39</v>
      </c>
      <c r="S4805" s="4" t="s">
        <v>39</v>
      </c>
      <c r="T4805" s="4" t="s">
        <v>39</v>
      </c>
    </row>
    <row r="4806" ht="12.75" customHeight="1">
      <c r="A4806" s="8" t="str">
        <f t="shared" si="1"/>
        <v>Greece1950</v>
      </c>
      <c r="B4806" s="4" t="s">
        <v>94</v>
      </c>
      <c r="C4806" s="4">
        <v>1950.0</v>
      </c>
      <c r="D4806" s="4">
        <v>-1.29437005519867</v>
      </c>
      <c r="E4806" s="4" t="s">
        <v>39</v>
      </c>
      <c r="F4806" s="4" t="s">
        <v>39</v>
      </c>
      <c r="G4806" s="4" t="s">
        <v>39</v>
      </c>
      <c r="H4806" s="4">
        <v>14.3500003814697</v>
      </c>
      <c r="I4806" s="4">
        <v>27.0902996063232</v>
      </c>
      <c r="J4806" s="4" t="str">
        <f t="shared" si="2"/>
        <v>#VALUE!</v>
      </c>
      <c r="K4806" s="5" t="str">
        <f t="shared" si="3"/>
        <v>#VALUE!</v>
      </c>
      <c r="L4806" s="5" t="str">
        <f t="shared" si="4"/>
        <v>#VALUE!</v>
      </c>
      <c r="M4806" s="5" t="str">
        <f t="shared" si="5"/>
        <v>#VALUE!</v>
      </c>
      <c r="N4806" s="4" t="b">
        <v>1</v>
      </c>
      <c r="O4806" s="4" t="b">
        <v>1</v>
      </c>
      <c r="P4806" s="4" t="b">
        <v>0</v>
      </c>
      <c r="Q4806" s="4" t="b">
        <v>0</v>
      </c>
      <c r="R4806" s="4" t="s">
        <v>39</v>
      </c>
      <c r="S4806" s="4" t="s">
        <v>39</v>
      </c>
      <c r="T4806" s="4" t="s">
        <v>39</v>
      </c>
    </row>
    <row r="4807" ht="12.75" customHeight="1">
      <c r="A4807" s="8" t="str">
        <f t="shared" si="1"/>
        <v>Greece1949</v>
      </c>
      <c r="B4807" s="4" t="s">
        <v>94</v>
      </c>
      <c r="C4807" s="4">
        <v>1949.0</v>
      </c>
      <c r="D4807" s="4">
        <v>5.33151006698608</v>
      </c>
      <c r="E4807" s="4" t="s">
        <v>39</v>
      </c>
      <c r="F4807" s="4" t="s">
        <v>39</v>
      </c>
      <c r="G4807" s="4" t="s">
        <v>39</v>
      </c>
      <c r="H4807" s="4">
        <v>13.9651002883911</v>
      </c>
      <c r="I4807" s="4">
        <v>24.3628005981445</v>
      </c>
      <c r="J4807" s="4" t="str">
        <f t="shared" si="2"/>
        <v>#VALUE!</v>
      </c>
      <c r="K4807" s="5" t="str">
        <f t="shared" si="3"/>
        <v>#VALUE!</v>
      </c>
      <c r="L4807" s="5" t="str">
        <f t="shared" si="4"/>
        <v>#VALUE!</v>
      </c>
      <c r="M4807" s="5" t="str">
        <f t="shared" si="5"/>
        <v>#VALUE!</v>
      </c>
      <c r="N4807" s="4" t="b">
        <v>1</v>
      </c>
      <c r="O4807" s="4" t="b">
        <v>1</v>
      </c>
      <c r="P4807" s="4" t="b">
        <v>1</v>
      </c>
      <c r="Q4807" s="4" t="b">
        <v>0</v>
      </c>
      <c r="R4807" s="4" t="s">
        <v>39</v>
      </c>
      <c r="S4807" s="4" t="s">
        <v>39</v>
      </c>
      <c r="T4807" s="4" t="s">
        <v>39</v>
      </c>
    </row>
    <row r="4808" ht="12.75" customHeight="1">
      <c r="A4808" s="8" t="str">
        <f t="shared" si="1"/>
        <v>Greece1948</v>
      </c>
      <c r="B4808" s="4" t="s">
        <v>94</v>
      </c>
      <c r="C4808" s="4">
        <v>1948.0</v>
      </c>
      <c r="D4808" s="4">
        <v>5.00300979614258</v>
      </c>
      <c r="E4808" s="4" t="s">
        <v>39</v>
      </c>
      <c r="F4808" s="4" t="s">
        <v>39</v>
      </c>
      <c r="G4808" s="4" t="s">
        <v>39</v>
      </c>
      <c r="H4808" s="4">
        <v>13.8791999816895</v>
      </c>
      <c r="I4808" s="4">
        <v>21.5263996124268</v>
      </c>
      <c r="J4808" s="4" t="str">
        <f t="shared" si="2"/>
        <v>#VALUE!</v>
      </c>
      <c r="K4808" s="5" t="str">
        <f t="shared" si="3"/>
        <v>#VALUE!</v>
      </c>
      <c r="L4808" s="5" t="str">
        <f t="shared" si="4"/>
        <v>#VALUE!</v>
      </c>
      <c r="M4808" s="5" t="str">
        <f t="shared" si="5"/>
        <v>#VALUE!</v>
      </c>
      <c r="N4808" s="4" t="b">
        <v>0</v>
      </c>
      <c r="O4808" s="4" t="b">
        <v>0</v>
      </c>
      <c r="P4808" s="4" t="b">
        <v>1</v>
      </c>
      <c r="Q4808" s="4" t="b">
        <v>1</v>
      </c>
      <c r="R4808" s="4" t="s">
        <v>39</v>
      </c>
      <c r="S4808" s="4" t="s">
        <v>39</v>
      </c>
      <c r="T4808" s="4" t="s">
        <v>39</v>
      </c>
    </row>
    <row r="4809" ht="12.75" customHeight="1">
      <c r="A4809" s="8" t="str">
        <f t="shared" si="1"/>
        <v>Greece1947</v>
      </c>
      <c r="B4809" s="4" t="s">
        <v>94</v>
      </c>
      <c r="C4809" s="4">
        <v>1947.0</v>
      </c>
      <c r="D4809" s="4">
        <v>29.0548000335693</v>
      </c>
      <c r="E4809" s="4" t="s">
        <v>39</v>
      </c>
      <c r="F4809" s="4" t="s">
        <v>39</v>
      </c>
      <c r="G4809" s="4" t="s">
        <v>39</v>
      </c>
      <c r="H4809" s="4" t="s">
        <v>39</v>
      </c>
      <c r="I4809" s="4" t="s">
        <v>39</v>
      </c>
      <c r="J4809" s="4" t="str">
        <f t="shared" si="2"/>
        <v>#VALUE!</v>
      </c>
      <c r="K4809" s="5" t="str">
        <f t="shared" si="3"/>
        <v>#VALUE!</v>
      </c>
      <c r="L4809" s="5" t="str">
        <f t="shared" si="4"/>
        <v>#VALUE!</v>
      </c>
      <c r="M4809" s="5" t="str">
        <f t="shared" si="5"/>
        <v>#VALUE!</v>
      </c>
      <c r="N4809" s="4" t="b">
        <v>0</v>
      </c>
      <c r="O4809" s="4" t="b">
        <v>0</v>
      </c>
      <c r="P4809" s="4" t="b">
        <v>1</v>
      </c>
      <c r="Q4809" s="4" t="b">
        <v>1</v>
      </c>
      <c r="R4809" s="4" t="s">
        <v>39</v>
      </c>
      <c r="S4809" s="4" t="s">
        <v>39</v>
      </c>
      <c r="T4809" s="4" t="s">
        <v>39</v>
      </c>
    </row>
    <row r="4810" ht="12.75" customHeight="1">
      <c r="A4810" s="8" t="str">
        <f t="shared" si="1"/>
        <v>Greece1946</v>
      </c>
      <c r="B4810" s="4" t="s">
        <v>94</v>
      </c>
      <c r="C4810" s="4">
        <v>1946.0</v>
      </c>
      <c r="D4810" s="4">
        <v>49.8032989501953</v>
      </c>
      <c r="E4810" s="4" t="s">
        <v>39</v>
      </c>
      <c r="F4810" s="4" t="s">
        <v>39</v>
      </c>
      <c r="G4810" s="4" t="s">
        <v>39</v>
      </c>
      <c r="H4810" s="4" t="s">
        <v>39</v>
      </c>
      <c r="I4810" s="4" t="s">
        <v>39</v>
      </c>
      <c r="J4810" s="4" t="str">
        <f t="shared" si="2"/>
        <v>#VALUE!</v>
      </c>
      <c r="K4810" s="5" t="str">
        <f t="shared" si="3"/>
        <v>#VALUE!</v>
      </c>
      <c r="L4810" s="5" t="str">
        <f t="shared" si="4"/>
        <v>#VALUE!</v>
      </c>
      <c r="M4810" s="5" t="str">
        <f t="shared" si="5"/>
        <v>#VALUE!</v>
      </c>
      <c r="N4810" s="4" t="b">
        <v>0</v>
      </c>
      <c r="O4810" s="4" t="b">
        <v>0</v>
      </c>
      <c r="P4810" s="4" t="b">
        <v>1</v>
      </c>
      <c r="Q4810" s="4" t="b">
        <v>1</v>
      </c>
      <c r="R4810" s="4" t="s">
        <v>39</v>
      </c>
      <c r="S4810" s="4" t="s">
        <v>39</v>
      </c>
      <c r="T4810" s="4" t="s">
        <v>39</v>
      </c>
    </row>
    <row r="4811" ht="12.75" customHeight="1">
      <c r="A4811" s="8" t="str">
        <f t="shared" si="1"/>
        <v>Greece1945</v>
      </c>
      <c r="B4811" s="4" t="s">
        <v>94</v>
      </c>
      <c r="C4811" s="4">
        <v>1945.0</v>
      </c>
      <c r="D4811" s="4">
        <v>-15.5493001937866</v>
      </c>
      <c r="E4811" s="4" t="s">
        <v>39</v>
      </c>
      <c r="F4811" s="4" t="s">
        <v>39</v>
      </c>
      <c r="G4811" s="4" t="s">
        <v>39</v>
      </c>
      <c r="H4811" s="4" t="s">
        <v>39</v>
      </c>
      <c r="I4811" s="4" t="s">
        <v>39</v>
      </c>
      <c r="J4811" s="4" t="str">
        <f t="shared" si="2"/>
        <v>#VALUE!</v>
      </c>
      <c r="K4811" s="5" t="str">
        <f t="shared" si="3"/>
        <v>#VALUE!</v>
      </c>
      <c r="L4811" s="5" t="str">
        <f t="shared" si="4"/>
        <v>#VALUE!</v>
      </c>
      <c r="M4811" s="5" t="str">
        <f t="shared" si="5"/>
        <v>#VALUE!</v>
      </c>
      <c r="N4811" s="4" t="b">
        <v>1</v>
      </c>
      <c r="O4811" s="4" t="b">
        <v>1</v>
      </c>
      <c r="P4811" s="4" t="b">
        <v>0</v>
      </c>
      <c r="Q4811" s="4" t="b">
        <v>1</v>
      </c>
      <c r="R4811" s="4" t="s">
        <v>39</v>
      </c>
      <c r="S4811" s="4" t="s">
        <v>39</v>
      </c>
      <c r="T4811" s="4" t="s">
        <v>39</v>
      </c>
    </row>
    <row r="4812" ht="12.75" customHeight="1">
      <c r="A4812" s="8" t="str">
        <f t="shared" si="1"/>
        <v>Greece1944</v>
      </c>
      <c r="B4812" s="4" t="s">
        <v>94</v>
      </c>
      <c r="C4812" s="4">
        <v>1944.0</v>
      </c>
      <c r="D4812" s="4">
        <v>-16.0487003326416</v>
      </c>
      <c r="E4812" s="4" t="s">
        <v>39</v>
      </c>
      <c r="F4812" s="4" t="s">
        <v>39</v>
      </c>
      <c r="G4812" s="4" t="s">
        <v>39</v>
      </c>
      <c r="H4812" s="4" t="s">
        <v>39</v>
      </c>
      <c r="I4812" s="4" t="s">
        <v>39</v>
      </c>
      <c r="J4812" s="4" t="str">
        <f t="shared" si="2"/>
        <v>#VALUE!</v>
      </c>
      <c r="K4812" s="5" t="str">
        <f t="shared" si="3"/>
        <v>#VALUE!</v>
      </c>
      <c r="L4812" s="5" t="str">
        <f t="shared" si="4"/>
        <v>#VALUE!</v>
      </c>
      <c r="M4812" s="5" t="str">
        <f t="shared" si="5"/>
        <v>#VALUE!</v>
      </c>
      <c r="N4812" s="4" t="b">
        <v>1</v>
      </c>
      <c r="O4812" s="4" t="b">
        <v>1</v>
      </c>
      <c r="P4812" s="4" t="b">
        <v>0</v>
      </c>
      <c r="Q4812" s="4" t="b">
        <v>0</v>
      </c>
      <c r="R4812" s="4" t="s">
        <v>39</v>
      </c>
      <c r="S4812" s="4" t="s">
        <v>39</v>
      </c>
      <c r="T4812" s="4" t="s">
        <v>39</v>
      </c>
    </row>
    <row r="4813" ht="12.75" customHeight="1">
      <c r="A4813" s="8" t="str">
        <f t="shared" si="1"/>
        <v>Greece1943</v>
      </c>
      <c r="B4813" s="4" t="s">
        <v>94</v>
      </c>
      <c r="C4813" s="4">
        <v>1943.0</v>
      </c>
      <c r="D4813" s="4">
        <v>-16.4393997192383</v>
      </c>
      <c r="E4813" s="4" t="s">
        <v>39</v>
      </c>
      <c r="F4813" s="4" t="s">
        <v>39</v>
      </c>
      <c r="G4813" s="4" t="s">
        <v>39</v>
      </c>
      <c r="H4813" s="4" t="s">
        <v>39</v>
      </c>
      <c r="I4813" s="4" t="s">
        <v>39</v>
      </c>
      <c r="J4813" s="4" t="str">
        <f t="shared" si="2"/>
        <v>#VALUE!</v>
      </c>
      <c r="K4813" s="5" t="str">
        <f t="shared" si="3"/>
        <v>#VALUE!</v>
      </c>
      <c r="L4813" s="5" t="str">
        <f t="shared" si="4"/>
        <v>#VALUE!</v>
      </c>
      <c r="M4813" s="5" t="str">
        <f t="shared" si="5"/>
        <v>#VALUE!</v>
      </c>
      <c r="N4813" s="4" t="b">
        <v>1</v>
      </c>
      <c r="O4813" s="4" t="b">
        <v>1</v>
      </c>
      <c r="P4813" s="4" t="b">
        <v>0</v>
      </c>
      <c r="Q4813" s="4" t="b">
        <v>0</v>
      </c>
      <c r="R4813" s="4" t="s">
        <v>39</v>
      </c>
      <c r="S4813" s="4" t="s">
        <v>39</v>
      </c>
      <c r="T4813" s="4" t="s">
        <v>39</v>
      </c>
    </row>
    <row r="4814" ht="12.75" customHeight="1">
      <c r="A4814" s="8" t="str">
        <f t="shared" si="1"/>
        <v>Greece1942</v>
      </c>
      <c r="B4814" s="4" t="s">
        <v>94</v>
      </c>
      <c r="C4814" s="4">
        <v>1942.0</v>
      </c>
      <c r="D4814" s="4">
        <v>-16.0046005249023</v>
      </c>
      <c r="E4814" s="4" t="s">
        <v>39</v>
      </c>
      <c r="F4814" s="4" t="s">
        <v>39</v>
      </c>
      <c r="G4814" s="4" t="s">
        <v>39</v>
      </c>
      <c r="H4814" s="4" t="s">
        <v>39</v>
      </c>
      <c r="I4814" s="4" t="s">
        <v>39</v>
      </c>
      <c r="J4814" s="4" t="str">
        <f t="shared" si="2"/>
        <v>#VALUE!</v>
      </c>
      <c r="K4814" s="5" t="str">
        <f t="shared" si="3"/>
        <v>#VALUE!</v>
      </c>
      <c r="L4814" s="5" t="str">
        <f t="shared" si="4"/>
        <v>#VALUE!</v>
      </c>
      <c r="M4814" s="5" t="str">
        <f t="shared" si="5"/>
        <v>#VALUE!</v>
      </c>
      <c r="N4814" s="4" t="b">
        <v>1</v>
      </c>
      <c r="O4814" s="4" t="b">
        <v>1</v>
      </c>
      <c r="P4814" s="4" t="b">
        <v>0</v>
      </c>
      <c r="Q4814" s="4" t="b">
        <v>0</v>
      </c>
      <c r="R4814" s="4" t="s">
        <v>39</v>
      </c>
      <c r="S4814" s="4" t="s">
        <v>39</v>
      </c>
      <c r="T4814" s="4" t="s">
        <v>39</v>
      </c>
    </row>
    <row r="4815" ht="12.75" customHeight="1">
      <c r="A4815" s="8" t="str">
        <f t="shared" si="1"/>
        <v>Greece1941</v>
      </c>
      <c r="B4815" s="4" t="s">
        <v>94</v>
      </c>
      <c r="C4815" s="4">
        <v>1941.0</v>
      </c>
      <c r="D4815" s="4">
        <v>-14.75</v>
      </c>
      <c r="E4815" s="4" t="s">
        <v>39</v>
      </c>
      <c r="F4815" s="4" t="s">
        <v>39</v>
      </c>
      <c r="G4815" s="4" t="s">
        <v>39</v>
      </c>
      <c r="H4815" s="4" t="s">
        <v>39</v>
      </c>
      <c r="I4815" s="4" t="s">
        <v>39</v>
      </c>
      <c r="J4815" s="4" t="str">
        <f t="shared" si="2"/>
        <v>#VALUE!</v>
      </c>
      <c r="K4815" s="5" t="str">
        <f t="shared" si="3"/>
        <v>#VALUE!</v>
      </c>
      <c r="L4815" s="5" t="str">
        <f t="shared" si="4"/>
        <v>#VALUE!</v>
      </c>
      <c r="M4815" s="5" t="str">
        <f t="shared" si="5"/>
        <v>#VALUE!</v>
      </c>
      <c r="N4815" s="4" t="b">
        <v>1</v>
      </c>
      <c r="O4815" s="4" t="b">
        <v>1</v>
      </c>
      <c r="P4815" s="4" t="b">
        <v>0</v>
      </c>
      <c r="Q4815" s="4" t="b">
        <v>0</v>
      </c>
      <c r="R4815" s="4" t="s">
        <v>39</v>
      </c>
      <c r="S4815" s="4" t="s">
        <v>39</v>
      </c>
      <c r="T4815" s="4" t="s">
        <v>39</v>
      </c>
    </row>
    <row r="4816" ht="12.75" customHeight="1">
      <c r="A4816" s="8" t="str">
        <f t="shared" si="1"/>
        <v>Greece1940</v>
      </c>
      <c r="B4816" s="4" t="s">
        <v>94</v>
      </c>
      <c r="C4816" s="4">
        <v>1940.0</v>
      </c>
      <c r="D4816" s="4">
        <v>-14.2622003555298</v>
      </c>
      <c r="E4816" s="4" t="s">
        <v>39</v>
      </c>
      <c r="F4816" s="4" t="s">
        <v>39</v>
      </c>
      <c r="G4816" s="4" t="s">
        <v>39</v>
      </c>
      <c r="H4816" s="4" t="s">
        <v>39</v>
      </c>
      <c r="I4816" s="4" t="s">
        <v>39</v>
      </c>
      <c r="J4816" s="4" t="str">
        <f t="shared" si="2"/>
        <v>#VALUE!</v>
      </c>
      <c r="K4816" s="5" t="str">
        <f t="shared" si="3"/>
        <v>#VALUE!</v>
      </c>
      <c r="L4816" s="5" t="str">
        <f t="shared" si="4"/>
        <v>#VALUE!</v>
      </c>
      <c r="M4816" s="5" t="str">
        <f t="shared" si="5"/>
        <v>#VALUE!</v>
      </c>
      <c r="N4816" s="4" t="b">
        <v>1</v>
      </c>
      <c r="O4816" s="4" t="b">
        <v>1</v>
      </c>
      <c r="P4816" s="4" t="b">
        <v>0</v>
      </c>
      <c r="Q4816" s="4" t="b">
        <v>0</v>
      </c>
      <c r="R4816" s="4" t="s">
        <v>39</v>
      </c>
      <c r="S4816" s="4" t="s">
        <v>39</v>
      </c>
      <c r="T4816" s="4" t="s">
        <v>39</v>
      </c>
    </row>
    <row r="4817" ht="12.75" customHeight="1">
      <c r="A4817" s="8" t="str">
        <f t="shared" si="1"/>
        <v>Greece1939</v>
      </c>
      <c r="B4817" s="4" t="s">
        <v>94</v>
      </c>
      <c r="C4817" s="4">
        <v>1939.0</v>
      </c>
      <c r="D4817" s="4">
        <v>-0.137558996677399</v>
      </c>
      <c r="E4817" s="4" t="s">
        <v>39</v>
      </c>
      <c r="F4817" s="4" t="s">
        <v>39</v>
      </c>
      <c r="G4817" s="4" t="s">
        <v>39</v>
      </c>
      <c r="H4817" s="4">
        <v>21.4029998779297</v>
      </c>
      <c r="I4817" s="4">
        <v>20.9193992614746</v>
      </c>
      <c r="J4817" s="4" t="str">
        <f t="shared" si="2"/>
        <v>#VALUE!</v>
      </c>
      <c r="K4817" s="5" t="str">
        <f t="shared" si="3"/>
        <v>#VALUE!</v>
      </c>
      <c r="L4817" s="5" t="str">
        <f t="shared" si="4"/>
        <v>#VALUE!</v>
      </c>
      <c r="M4817" s="5" t="str">
        <f t="shared" si="5"/>
        <v>#VALUE!</v>
      </c>
      <c r="N4817" s="4" t="b">
        <v>1</v>
      </c>
      <c r="O4817" s="4" t="b">
        <v>1</v>
      </c>
      <c r="P4817" s="4" t="b">
        <v>0</v>
      </c>
      <c r="Q4817" s="4" t="b">
        <v>0</v>
      </c>
      <c r="R4817" s="4" t="s">
        <v>39</v>
      </c>
      <c r="S4817" s="4" t="s">
        <v>39</v>
      </c>
      <c r="T4817" s="4" t="s">
        <v>39</v>
      </c>
    </row>
    <row r="4818" ht="12.75" customHeight="1">
      <c r="A4818" s="8" t="str">
        <f t="shared" si="1"/>
        <v>Greece1938</v>
      </c>
      <c r="B4818" s="4" t="s">
        <v>94</v>
      </c>
      <c r="C4818" s="4">
        <v>1938.0</v>
      </c>
      <c r="D4818" s="4">
        <v>-2.10285997390747</v>
      </c>
      <c r="E4818" s="4" t="s">
        <v>39</v>
      </c>
      <c r="F4818" s="4" t="s">
        <v>39</v>
      </c>
      <c r="G4818" s="4" t="s">
        <v>39</v>
      </c>
      <c r="H4818" s="4">
        <v>20.6657009124756</v>
      </c>
      <c r="I4818" s="4">
        <v>18.8836002349854</v>
      </c>
      <c r="J4818" s="4" t="str">
        <f t="shared" si="2"/>
        <v>#VALUE!</v>
      </c>
      <c r="K4818" s="5" t="str">
        <f t="shared" si="3"/>
        <v>#VALUE!</v>
      </c>
      <c r="L4818" s="5" t="str">
        <f t="shared" si="4"/>
        <v>#VALUE!</v>
      </c>
      <c r="M4818" s="5" t="str">
        <f t="shared" si="5"/>
        <v>#VALUE!</v>
      </c>
      <c r="N4818" s="4" t="b">
        <v>1</v>
      </c>
      <c r="O4818" s="4" t="b">
        <v>1</v>
      </c>
      <c r="P4818" s="4" t="b">
        <v>0</v>
      </c>
      <c r="Q4818" s="4" t="b">
        <v>0</v>
      </c>
      <c r="R4818" s="4" t="s">
        <v>39</v>
      </c>
      <c r="S4818" s="4" t="s">
        <v>39</v>
      </c>
      <c r="T4818" s="4" t="s">
        <v>39</v>
      </c>
    </row>
    <row r="4819" ht="12.75" customHeight="1">
      <c r="A4819" s="8" t="str">
        <f t="shared" si="1"/>
        <v>Greece1937</v>
      </c>
      <c r="B4819" s="4" t="s">
        <v>94</v>
      </c>
      <c r="C4819" s="4">
        <v>1937.0</v>
      </c>
      <c r="D4819" s="4">
        <v>14.1953001022339</v>
      </c>
      <c r="E4819" s="4" t="s">
        <v>39</v>
      </c>
      <c r="F4819" s="4" t="s">
        <v>39</v>
      </c>
      <c r="G4819" s="4" t="s">
        <v>39</v>
      </c>
      <c r="H4819" s="4">
        <v>20.7808990478516</v>
      </c>
      <c r="I4819" s="4">
        <v>19.7234992980957</v>
      </c>
      <c r="J4819" s="4" t="str">
        <f t="shared" si="2"/>
        <v>#VALUE!</v>
      </c>
      <c r="K4819" s="5" t="str">
        <f t="shared" si="3"/>
        <v>#VALUE!</v>
      </c>
      <c r="L4819" s="5" t="str">
        <f t="shared" si="4"/>
        <v>#VALUE!</v>
      </c>
      <c r="M4819" s="5" t="str">
        <f t="shared" si="5"/>
        <v>#VALUE!</v>
      </c>
      <c r="N4819" s="4" t="b">
        <v>1</v>
      </c>
      <c r="O4819" s="4" t="b">
        <v>1</v>
      </c>
      <c r="P4819" s="4" t="b">
        <v>0</v>
      </c>
      <c r="Q4819" s="4" t="b">
        <v>0</v>
      </c>
      <c r="R4819" s="4" t="s">
        <v>39</v>
      </c>
      <c r="S4819" s="4" t="s">
        <v>39</v>
      </c>
      <c r="T4819" s="4" t="s">
        <v>39</v>
      </c>
    </row>
    <row r="4820" ht="12.75" customHeight="1">
      <c r="A4820" s="8" t="str">
        <f t="shared" si="1"/>
        <v>Greece1936</v>
      </c>
      <c r="B4820" s="4" t="s">
        <v>94</v>
      </c>
      <c r="C4820" s="4">
        <v>1936.0</v>
      </c>
      <c r="D4820" s="4">
        <v>0.362103998661041</v>
      </c>
      <c r="E4820" s="4" t="s">
        <v>39</v>
      </c>
      <c r="F4820" s="4" t="s">
        <v>39</v>
      </c>
      <c r="G4820" s="4" t="s">
        <v>39</v>
      </c>
      <c r="H4820" s="4">
        <v>22.4461002349854</v>
      </c>
      <c r="I4820" s="4">
        <v>21.4958992004395</v>
      </c>
      <c r="J4820" s="4" t="str">
        <f t="shared" si="2"/>
        <v>#VALUE!</v>
      </c>
      <c r="K4820" s="5" t="str">
        <f t="shared" si="3"/>
        <v>#VALUE!</v>
      </c>
      <c r="L4820" s="5" t="str">
        <f t="shared" si="4"/>
        <v>#VALUE!</v>
      </c>
      <c r="M4820" s="5" t="str">
        <f t="shared" si="5"/>
        <v>#VALUE!</v>
      </c>
      <c r="N4820" s="4" t="b">
        <v>0</v>
      </c>
      <c r="O4820" s="4" t="b">
        <v>1</v>
      </c>
      <c r="P4820" s="4" t="b">
        <v>0</v>
      </c>
      <c r="Q4820" s="4" t="b">
        <v>0</v>
      </c>
      <c r="R4820" s="4" t="s">
        <v>39</v>
      </c>
      <c r="S4820" s="4" t="s">
        <v>39</v>
      </c>
      <c r="T4820" s="4" t="s">
        <v>39</v>
      </c>
    </row>
    <row r="4821" ht="12.75" customHeight="1">
      <c r="A4821" s="8" t="str">
        <f t="shared" si="1"/>
        <v>Greece1935</v>
      </c>
      <c r="B4821" s="4" t="s">
        <v>94</v>
      </c>
      <c r="C4821" s="4">
        <v>1935.0</v>
      </c>
      <c r="D4821" s="4">
        <v>4.16126012802124</v>
      </c>
      <c r="E4821" s="4" t="s">
        <v>39</v>
      </c>
      <c r="F4821" s="4" t="s">
        <v>39</v>
      </c>
      <c r="G4821" s="4" t="s">
        <v>39</v>
      </c>
      <c r="H4821" s="4">
        <v>22.7688999176025</v>
      </c>
      <c r="I4821" s="4">
        <v>22.0520000457764</v>
      </c>
      <c r="J4821" s="4" t="str">
        <f t="shared" si="2"/>
        <v>#VALUE!</v>
      </c>
      <c r="K4821" s="5" t="str">
        <f t="shared" si="3"/>
        <v>#VALUE!</v>
      </c>
      <c r="L4821" s="5" t="str">
        <f t="shared" si="4"/>
        <v>#VALUE!</v>
      </c>
      <c r="M4821" s="5" t="str">
        <f t="shared" si="5"/>
        <v>#VALUE!</v>
      </c>
      <c r="N4821" s="4" t="b">
        <v>0</v>
      </c>
      <c r="O4821" s="4" t="b">
        <v>1</v>
      </c>
      <c r="P4821" s="4" t="b">
        <v>1</v>
      </c>
      <c r="Q4821" s="4" t="b">
        <v>0</v>
      </c>
      <c r="R4821" s="4" t="s">
        <v>39</v>
      </c>
      <c r="S4821" s="4" t="s">
        <v>39</v>
      </c>
      <c r="T4821" s="4" t="s">
        <v>39</v>
      </c>
    </row>
    <row r="4822" ht="12.75" customHeight="1">
      <c r="A4822" s="8" t="str">
        <f t="shared" si="1"/>
        <v>Greece1934</v>
      </c>
      <c r="B4822" s="4" t="s">
        <v>94</v>
      </c>
      <c r="C4822" s="4">
        <v>1934.0</v>
      </c>
      <c r="D4822" s="4">
        <v>2.46451997756958</v>
      </c>
      <c r="E4822" s="4" t="s">
        <v>39</v>
      </c>
      <c r="F4822" s="4" t="s">
        <v>39</v>
      </c>
      <c r="G4822" s="4" t="s">
        <v>39</v>
      </c>
      <c r="H4822" s="4">
        <v>21.3216991424561</v>
      </c>
      <c r="I4822" s="4">
        <v>20.445499420166</v>
      </c>
      <c r="J4822" s="4" t="str">
        <f t="shared" si="2"/>
        <v>#VALUE!</v>
      </c>
      <c r="K4822" s="5" t="str">
        <f t="shared" si="3"/>
        <v>#VALUE!</v>
      </c>
      <c r="L4822" s="5" t="str">
        <f t="shared" si="4"/>
        <v>#VALUE!</v>
      </c>
      <c r="M4822" s="5" t="str">
        <f t="shared" si="5"/>
        <v>#VALUE!</v>
      </c>
      <c r="N4822" s="4" t="b">
        <v>0</v>
      </c>
      <c r="O4822" s="4" t="b">
        <v>1</v>
      </c>
      <c r="P4822" s="4" t="b">
        <v>1</v>
      </c>
      <c r="Q4822" s="4" t="b">
        <v>0</v>
      </c>
      <c r="R4822" s="4" t="s">
        <v>39</v>
      </c>
      <c r="S4822" s="4" t="s">
        <v>39</v>
      </c>
      <c r="T4822" s="4" t="s">
        <v>39</v>
      </c>
    </row>
    <row r="4823" ht="12.75" customHeight="1">
      <c r="A4823" s="8" t="str">
        <f t="shared" si="1"/>
        <v>Greece1933</v>
      </c>
      <c r="B4823" s="4" t="s">
        <v>94</v>
      </c>
      <c r="C4823" s="4">
        <v>1933.0</v>
      </c>
      <c r="D4823" s="4">
        <v>5.84764003753662</v>
      </c>
      <c r="E4823" s="4" t="s">
        <v>39</v>
      </c>
      <c r="F4823" s="4" t="s">
        <v>39</v>
      </c>
      <c r="G4823" s="4" t="s">
        <v>39</v>
      </c>
      <c r="H4823" s="4">
        <v>18.1872997283936</v>
      </c>
      <c r="I4823" s="4">
        <v>20.9780006408691</v>
      </c>
      <c r="J4823" s="4" t="str">
        <f t="shared" si="2"/>
        <v>#VALUE!</v>
      </c>
      <c r="K4823" s="5" t="str">
        <f t="shared" si="3"/>
        <v>#VALUE!</v>
      </c>
      <c r="L4823" s="5" t="str">
        <f t="shared" si="4"/>
        <v>#VALUE!</v>
      </c>
      <c r="M4823" s="5" t="str">
        <f t="shared" si="5"/>
        <v>#VALUE!</v>
      </c>
      <c r="N4823" s="4" t="b">
        <v>0</v>
      </c>
      <c r="O4823" s="4" t="b">
        <v>0</v>
      </c>
      <c r="P4823" s="4" t="b">
        <v>1</v>
      </c>
      <c r="Q4823" s="4" t="b">
        <v>1</v>
      </c>
      <c r="R4823" s="4" t="s">
        <v>39</v>
      </c>
      <c r="S4823" s="4" t="s">
        <v>39</v>
      </c>
      <c r="T4823" s="4" t="s">
        <v>39</v>
      </c>
    </row>
    <row r="4824" ht="12.75" customHeight="1">
      <c r="A4824" s="8" t="str">
        <f t="shared" si="1"/>
        <v>Greece1932</v>
      </c>
      <c r="B4824" s="4" t="s">
        <v>94</v>
      </c>
      <c r="C4824" s="4">
        <v>1932.0</v>
      </c>
      <c r="D4824" s="4">
        <v>8.48246955871582</v>
      </c>
      <c r="E4824" s="4" t="s">
        <v>39</v>
      </c>
      <c r="F4824" s="4" t="s">
        <v>39</v>
      </c>
      <c r="G4824" s="4" t="s">
        <v>39</v>
      </c>
      <c r="H4824" s="4">
        <v>20.2327003479004</v>
      </c>
      <c r="I4824" s="4">
        <v>22.0116004943848</v>
      </c>
      <c r="J4824" s="4" t="str">
        <f t="shared" si="2"/>
        <v>#VALUE!</v>
      </c>
      <c r="K4824" s="5" t="str">
        <f t="shared" si="3"/>
        <v>#VALUE!</v>
      </c>
      <c r="L4824" s="5" t="str">
        <f t="shared" si="4"/>
        <v>#VALUE!</v>
      </c>
      <c r="M4824" s="5" t="str">
        <f t="shared" si="5"/>
        <v>#VALUE!</v>
      </c>
      <c r="N4824" s="4" t="b">
        <v>0</v>
      </c>
      <c r="O4824" s="4" t="b">
        <v>0</v>
      </c>
      <c r="P4824" s="4" t="b">
        <v>1</v>
      </c>
      <c r="Q4824" s="4" t="b">
        <v>1</v>
      </c>
      <c r="R4824" s="4" t="s">
        <v>39</v>
      </c>
      <c r="S4824" s="4" t="s">
        <v>39</v>
      </c>
      <c r="T4824" s="4" t="s">
        <v>39</v>
      </c>
    </row>
    <row r="4825" ht="12.75" customHeight="1">
      <c r="A4825" s="8" t="str">
        <f t="shared" si="1"/>
        <v>Greece1931</v>
      </c>
      <c r="B4825" s="4" t="s">
        <v>94</v>
      </c>
      <c r="C4825" s="4">
        <v>1931.0</v>
      </c>
      <c r="D4825" s="4">
        <v>-4.15563011169434</v>
      </c>
      <c r="E4825" s="4" t="s">
        <v>39</v>
      </c>
      <c r="F4825" s="4" t="s">
        <v>39</v>
      </c>
      <c r="G4825" s="4" t="s">
        <v>39</v>
      </c>
      <c r="H4825" s="4">
        <v>26.4179000854492</v>
      </c>
      <c r="I4825" s="4">
        <v>30.4204998016357</v>
      </c>
      <c r="J4825" s="4" t="str">
        <f t="shared" si="2"/>
        <v>#VALUE!</v>
      </c>
      <c r="K4825" s="5" t="str">
        <f t="shared" si="3"/>
        <v>#VALUE!</v>
      </c>
      <c r="L4825" s="5" t="str">
        <f t="shared" si="4"/>
        <v>#VALUE!</v>
      </c>
      <c r="M4825" s="5" t="str">
        <f t="shared" si="5"/>
        <v>#VALUE!</v>
      </c>
      <c r="N4825" s="4" t="b">
        <v>1</v>
      </c>
      <c r="O4825" s="4" t="b">
        <v>1</v>
      </c>
      <c r="P4825" s="4" t="b">
        <v>0</v>
      </c>
      <c r="Q4825" s="4" t="b">
        <v>1</v>
      </c>
      <c r="R4825" s="4" t="s">
        <v>39</v>
      </c>
      <c r="S4825" s="4" t="s">
        <v>39</v>
      </c>
      <c r="T4825" s="4" t="s">
        <v>39</v>
      </c>
    </row>
    <row r="4826" ht="12.75" customHeight="1">
      <c r="A4826" s="8" t="str">
        <f t="shared" si="1"/>
        <v>Greece1930</v>
      </c>
      <c r="B4826" s="4" t="s">
        <v>94</v>
      </c>
      <c r="C4826" s="4">
        <v>1930.0</v>
      </c>
      <c r="D4826" s="4">
        <v>-2.40881991386414</v>
      </c>
      <c r="E4826" s="4" t="s">
        <v>39</v>
      </c>
      <c r="F4826" s="4" t="s">
        <v>39</v>
      </c>
      <c r="G4826" s="4" t="s">
        <v>39</v>
      </c>
      <c r="H4826" s="4">
        <v>23.7674007415772</v>
      </c>
      <c r="I4826" s="4">
        <v>25.9997997283936</v>
      </c>
      <c r="J4826" s="4" t="str">
        <f t="shared" si="2"/>
        <v>#VALUE!</v>
      </c>
      <c r="K4826" s="5" t="str">
        <f t="shared" si="3"/>
        <v>#VALUE!</v>
      </c>
      <c r="L4826" s="5" t="str">
        <f t="shared" si="4"/>
        <v>#VALUE!</v>
      </c>
      <c r="M4826" s="5" t="str">
        <f t="shared" si="5"/>
        <v>#VALUE!</v>
      </c>
      <c r="N4826" s="4" t="b">
        <v>1</v>
      </c>
      <c r="O4826" s="4" t="b">
        <v>1</v>
      </c>
      <c r="P4826" s="4" t="b">
        <v>0</v>
      </c>
      <c r="Q4826" s="4" t="b">
        <v>0</v>
      </c>
      <c r="R4826" s="4" t="s">
        <v>39</v>
      </c>
      <c r="S4826" s="4" t="s">
        <v>39</v>
      </c>
      <c r="T4826" s="4" t="s">
        <v>39</v>
      </c>
    </row>
    <row r="4827" ht="12.75" customHeight="1">
      <c r="A4827" s="8" t="str">
        <f t="shared" si="1"/>
        <v>Greece1929</v>
      </c>
      <c r="B4827" s="4" t="s">
        <v>94</v>
      </c>
      <c r="C4827" s="4">
        <v>1929.0</v>
      </c>
      <c r="D4827" s="4">
        <v>6.00115013122559</v>
      </c>
      <c r="E4827" s="4" t="s">
        <v>39</v>
      </c>
      <c r="F4827" s="4" t="s">
        <v>39</v>
      </c>
      <c r="G4827" s="4" t="s">
        <v>39</v>
      </c>
      <c r="H4827" s="4">
        <v>22.112699508667</v>
      </c>
      <c r="I4827" s="4">
        <v>40.8064002990723</v>
      </c>
      <c r="J4827" s="4" t="str">
        <f t="shared" si="2"/>
        <v>#VALUE!</v>
      </c>
      <c r="K4827" s="5" t="str">
        <f t="shared" si="3"/>
        <v>#VALUE!</v>
      </c>
      <c r="L4827" s="5" t="str">
        <f t="shared" si="4"/>
        <v>#VALUE!</v>
      </c>
      <c r="M4827" s="5" t="str">
        <f t="shared" si="5"/>
        <v>#VALUE!</v>
      </c>
      <c r="N4827" s="4" t="b">
        <v>1</v>
      </c>
      <c r="O4827" s="4" t="b">
        <v>1</v>
      </c>
      <c r="P4827" s="4" t="b">
        <v>0</v>
      </c>
      <c r="Q4827" s="4" t="b">
        <v>0</v>
      </c>
      <c r="R4827" s="4" t="s">
        <v>39</v>
      </c>
      <c r="S4827" s="4" t="s">
        <v>39</v>
      </c>
      <c r="T4827" s="4" t="s">
        <v>39</v>
      </c>
    </row>
    <row r="4828" ht="12.75" customHeight="1">
      <c r="A4828" s="8" t="str">
        <f t="shared" si="1"/>
        <v>Greece1928</v>
      </c>
      <c r="B4828" s="4" t="s">
        <v>94</v>
      </c>
      <c r="C4828" s="4">
        <v>1928.0</v>
      </c>
      <c r="D4828" s="4">
        <v>1.91868996620178</v>
      </c>
      <c r="E4828" s="4" t="s">
        <v>39</v>
      </c>
      <c r="F4828" s="4" t="s">
        <v>39</v>
      </c>
      <c r="G4828" s="4" t="s">
        <v>39</v>
      </c>
      <c r="H4828" s="4">
        <v>20.2880001068115</v>
      </c>
      <c r="I4828" s="4">
        <v>20.5604000091553</v>
      </c>
      <c r="J4828" s="4" t="str">
        <f t="shared" si="2"/>
        <v>#VALUE!</v>
      </c>
      <c r="K4828" s="5" t="str">
        <f t="shared" si="3"/>
        <v>#VALUE!</v>
      </c>
      <c r="L4828" s="5" t="str">
        <f t="shared" si="4"/>
        <v>#VALUE!</v>
      </c>
      <c r="M4828" s="5" t="str">
        <f t="shared" si="5"/>
        <v>#VALUE!</v>
      </c>
      <c r="N4828" s="4" t="b">
        <v>0</v>
      </c>
      <c r="O4828" s="4" t="b">
        <v>0</v>
      </c>
      <c r="P4828" s="4" t="b">
        <v>0</v>
      </c>
      <c r="Q4828" s="4" t="b">
        <v>1</v>
      </c>
      <c r="R4828" s="4" t="s">
        <v>39</v>
      </c>
      <c r="S4828" s="4" t="s">
        <v>39</v>
      </c>
      <c r="T4828" s="4" t="s">
        <v>39</v>
      </c>
    </row>
    <row r="4829" ht="12.75" customHeight="1">
      <c r="A4829" s="8" t="str">
        <f t="shared" si="1"/>
        <v>Greece1927</v>
      </c>
      <c r="B4829" s="4" t="s">
        <v>94</v>
      </c>
      <c r="C4829" s="4">
        <v>1927.0</v>
      </c>
      <c r="D4829" s="4">
        <v>3.29561996459961</v>
      </c>
      <c r="E4829" s="4" t="s">
        <v>39</v>
      </c>
      <c r="F4829" s="4" t="s">
        <v>39</v>
      </c>
      <c r="G4829" s="4" t="s">
        <v>39</v>
      </c>
      <c r="H4829" s="4">
        <v>20.3089008331299</v>
      </c>
      <c r="I4829" s="4">
        <v>17.6620006561279</v>
      </c>
      <c r="J4829" s="4" t="str">
        <f t="shared" si="2"/>
        <v>#VALUE!</v>
      </c>
      <c r="K4829" s="5" t="str">
        <f t="shared" si="3"/>
        <v>#VALUE!</v>
      </c>
      <c r="L4829" s="5" t="str">
        <f t="shared" si="4"/>
        <v>#VALUE!</v>
      </c>
      <c r="M4829" s="5" t="str">
        <f t="shared" si="5"/>
        <v>#VALUE!</v>
      </c>
      <c r="N4829" s="4" t="b">
        <v>0</v>
      </c>
      <c r="O4829" s="4" t="b">
        <v>0</v>
      </c>
      <c r="P4829" s="4" t="b">
        <v>1</v>
      </c>
      <c r="Q4829" s="4" t="b">
        <v>1</v>
      </c>
      <c r="R4829" s="4" t="s">
        <v>39</v>
      </c>
      <c r="S4829" s="4" t="s">
        <v>39</v>
      </c>
      <c r="T4829" s="4" t="s">
        <v>39</v>
      </c>
    </row>
    <row r="4830" ht="12.75" customHeight="1">
      <c r="A4830" s="8" t="str">
        <f t="shared" si="1"/>
        <v>Greece1926</v>
      </c>
      <c r="B4830" s="4" t="s">
        <v>94</v>
      </c>
      <c r="C4830" s="4">
        <v>1926.0</v>
      </c>
      <c r="D4830" s="4">
        <v>3.3024799823761</v>
      </c>
      <c r="E4830" s="4" t="s">
        <v>39</v>
      </c>
      <c r="F4830" s="4" t="s">
        <v>39</v>
      </c>
      <c r="G4830" s="4" t="s">
        <v>39</v>
      </c>
      <c r="H4830" s="4" t="s">
        <v>39</v>
      </c>
      <c r="I4830" s="4" t="s">
        <v>39</v>
      </c>
      <c r="J4830" s="4" t="str">
        <f t="shared" si="2"/>
        <v>#VALUE!</v>
      </c>
      <c r="K4830" s="5" t="str">
        <f t="shared" si="3"/>
        <v>#VALUE!</v>
      </c>
      <c r="L4830" s="5" t="str">
        <f t="shared" si="4"/>
        <v>#VALUE!</v>
      </c>
      <c r="M4830" s="5" t="str">
        <f t="shared" si="5"/>
        <v>#VALUE!</v>
      </c>
      <c r="N4830" s="4" t="b">
        <v>0</v>
      </c>
      <c r="O4830" s="4" t="b">
        <v>0</v>
      </c>
      <c r="P4830" s="4" t="b">
        <v>1</v>
      </c>
      <c r="Q4830" s="4" t="b">
        <v>0</v>
      </c>
      <c r="R4830" s="4" t="s">
        <v>39</v>
      </c>
      <c r="S4830" s="4" t="s">
        <v>39</v>
      </c>
      <c r="T4830" s="4" t="s">
        <v>39</v>
      </c>
    </row>
    <row r="4831" ht="12.75" customHeight="1">
      <c r="A4831" s="8" t="str">
        <f t="shared" si="1"/>
        <v>Greece1925</v>
      </c>
      <c r="B4831" s="4" t="s">
        <v>94</v>
      </c>
      <c r="C4831" s="4">
        <v>1925.0</v>
      </c>
      <c r="D4831" s="4">
        <v>3.29795002937317</v>
      </c>
      <c r="E4831" s="4" t="s">
        <v>39</v>
      </c>
      <c r="F4831" s="4" t="s">
        <v>39</v>
      </c>
      <c r="G4831" s="4" t="s">
        <v>39</v>
      </c>
      <c r="H4831" s="4" t="s">
        <v>39</v>
      </c>
      <c r="I4831" s="4" t="s">
        <v>39</v>
      </c>
      <c r="J4831" s="4" t="str">
        <f t="shared" si="2"/>
        <v>#VALUE!</v>
      </c>
      <c r="K4831" s="5" t="str">
        <f t="shared" si="3"/>
        <v>#VALUE!</v>
      </c>
      <c r="L4831" s="5" t="str">
        <f t="shared" si="4"/>
        <v>#VALUE!</v>
      </c>
      <c r="M4831" s="5" t="str">
        <f t="shared" si="5"/>
        <v>#VALUE!</v>
      </c>
      <c r="N4831" s="4" t="b">
        <v>0</v>
      </c>
      <c r="O4831" s="4" t="b">
        <v>0</v>
      </c>
      <c r="P4831" s="4" t="b">
        <v>1</v>
      </c>
      <c r="Q4831" s="4" t="b">
        <v>0</v>
      </c>
      <c r="R4831" s="4" t="s">
        <v>39</v>
      </c>
      <c r="S4831" s="4" t="s">
        <v>39</v>
      </c>
      <c r="T4831" s="4" t="s">
        <v>39</v>
      </c>
    </row>
    <row r="4832" ht="12.75" customHeight="1">
      <c r="A4832" s="8" t="str">
        <f t="shared" si="1"/>
        <v>Greece1924</v>
      </c>
      <c r="B4832" s="4" t="s">
        <v>94</v>
      </c>
      <c r="C4832" s="4">
        <v>1924.0</v>
      </c>
      <c r="D4832" s="4">
        <v>3.29789996147156</v>
      </c>
      <c r="E4832" s="4" t="s">
        <v>39</v>
      </c>
      <c r="F4832" s="4" t="s">
        <v>39</v>
      </c>
      <c r="G4832" s="4" t="s">
        <v>39</v>
      </c>
      <c r="H4832" s="4" t="s">
        <v>39</v>
      </c>
      <c r="I4832" s="4" t="s">
        <v>39</v>
      </c>
      <c r="J4832" s="4" t="str">
        <f t="shared" si="2"/>
        <v>#VALUE!</v>
      </c>
      <c r="K4832" s="5" t="str">
        <f t="shared" si="3"/>
        <v>#VALUE!</v>
      </c>
      <c r="L4832" s="5" t="str">
        <f t="shared" si="4"/>
        <v>#VALUE!</v>
      </c>
      <c r="M4832" s="5" t="str">
        <f t="shared" si="5"/>
        <v>#VALUE!</v>
      </c>
      <c r="N4832" s="4" t="b">
        <v>0</v>
      </c>
      <c r="O4832" s="4" t="b">
        <v>0</v>
      </c>
      <c r="P4832" s="4" t="b">
        <v>1</v>
      </c>
      <c r="Q4832" s="4" t="b">
        <v>0</v>
      </c>
      <c r="R4832" s="4" t="s">
        <v>39</v>
      </c>
      <c r="S4832" s="4" t="s">
        <v>39</v>
      </c>
      <c r="T4832" s="4" t="s">
        <v>39</v>
      </c>
    </row>
    <row r="4833" ht="12.75" customHeight="1">
      <c r="A4833" s="8" t="str">
        <f t="shared" si="1"/>
        <v>Greece1923</v>
      </c>
      <c r="B4833" s="4" t="s">
        <v>94</v>
      </c>
      <c r="C4833" s="4">
        <v>1923.0</v>
      </c>
      <c r="D4833" s="4">
        <v>3.30307006835938</v>
      </c>
      <c r="E4833" s="4" t="s">
        <v>39</v>
      </c>
      <c r="F4833" s="4" t="s">
        <v>39</v>
      </c>
      <c r="G4833" s="4" t="s">
        <v>39</v>
      </c>
      <c r="H4833" s="4" t="s">
        <v>39</v>
      </c>
      <c r="I4833" s="4" t="s">
        <v>39</v>
      </c>
      <c r="J4833" s="4" t="str">
        <f t="shared" si="2"/>
        <v>#VALUE!</v>
      </c>
      <c r="K4833" s="5" t="str">
        <f t="shared" si="3"/>
        <v>#VALUE!</v>
      </c>
      <c r="L4833" s="5" t="str">
        <f t="shared" si="4"/>
        <v>#VALUE!</v>
      </c>
      <c r="M4833" s="5" t="str">
        <f t="shared" si="5"/>
        <v>#VALUE!</v>
      </c>
      <c r="N4833" s="4" t="b">
        <v>0</v>
      </c>
      <c r="O4833" s="4" t="b">
        <v>0</v>
      </c>
      <c r="P4833" s="4" t="b">
        <v>1</v>
      </c>
      <c r="Q4833" s="4" t="b">
        <v>0</v>
      </c>
      <c r="R4833" s="4" t="s">
        <v>39</v>
      </c>
      <c r="S4833" s="4" t="s">
        <v>39</v>
      </c>
      <c r="T4833" s="4" t="s">
        <v>39</v>
      </c>
    </row>
    <row r="4834" ht="12.75" customHeight="1">
      <c r="A4834" s="8" t="str">
        <f t="shared" si="1"/>
        <v>Greece1922</v>
      </c>
      <c r="B4834" s="4" t="s">
        <v>94</v>
      </c>
      <c r="C4834" s="4">
        <v>1922.0</v>
      </c>
      <c r="D4834" s="4">
        <v>3.29581999778748</v>
      </c>
      <c r="E4834" s="4" t="s">
        <v>39</v>
      </c>
      <c r="F4834" s="4" t="s">
        <v>39</v>
      </c>
      <c r="G4834" s="4" t="s">
        <v>39</v>
      </c>
      <c r="H4834" s="4" t="s">
        <v>39</v>
      </c>
      <c r="I4834" s="4" t="s">
        <v>39</v>
      </c>
      <c r="J4834" s="4" t="str">
        <f t="shared" si="2"/>
        <v>#VALUE!</v>
      </c>
      <c r="K4834" s="5" t="str">
        <f t="shared" si="3"/>
        <v>#VALUE!</v>
      </c>
      <c r="L4834" s="5" t="str">
        <f t="shared" si="4"/>
        <v>#VALUE!</v>
      </c>
      <c r="M4834" s="5" t="str">
        <f t="shared" si="5"/>
        <v>#VALUE!</v>
      </c>
      <c r="N4834" s="4" t="b">
        <v>0</v>
      </c>
      <c r="O4834" s="4" t="b">
        <v>0</v>
      </c>
      <c r="P4834" s="4" t="b">
        <v>1</v>
      </c>
      <c r="Q4834" s="4" t="b">
        <v>0</v>
      </c>
      <c r="R4834" s="4" t="s">
        <v>39</v>
      </c>
      <c r="S4834" s="4" t="s">
        <v>39</v>
      </c>
      <c r="T4834" s="4" t="s">
        <v>39</v>
      </c>
    </row>
    <row r="4835" ht="12.75" customHeight="1">
      <c r="A4835" s="8" t="str">
        <f t="shared" si="1"/>
        <v>Greece1921</v>
      </c>
      <c r="B4835" s="4" t="s">
        <v>94</v>
      </c>
      <c r="C4835" s="4">
        <v>1921.0</v>
      </c>
      <c r="D4835" s="4">
        <v>37.1050987243652</v>
      </c>
      <c r="E4835" s="4" t="s">
        <v>39</v>
      </c>
      <c r="F4835" s="4" t="s">
        <v>39</v>
      </c>
      <c r="G4835" s="4" t="s">
        <v>39</v>
      </c>
      <c r="H4835" s="4" t="s">
        <v>39</v>
      </c>
      <c r="I4835" s="4" t="s">
        <v>39</v>
      </c>
      <c r="J4835" s="4" t="str">
        <f t="shared" si="2"/>
        <v>#VALUE!</v>
      </c>
      <c r="K4835" s="5" t="str">
        <f t="shared" si="3"/>
        <v>#VALUE!</v>
      </c>
      <c r="L4835" s="5" t="str">
        <f t="shared" si="4"/>
        <v>#VALUE!</v>
      </c>
      <c r="M4835" s="5" t="str">
        <f t="shared" si="5"/>
        <v>#VALUE!</v>
      </c>
      <c r="N4835" s="4" t="b">
        <v>0</v>
      </c>
      <c r="O4835" s="4" t="b">
        <v>0</v>
      </c>
      <c r="P4835" s="4" t="b">
        <v>1</v>
      </c>
      <c r="Q4835" s="4" t="b">
        <v>0</v>
      </c>
      <c r="R4835" s="4" t="s">
        <v>39</v>
      </c>
      <c r="S4835" s="4" t="s">
        <v>39</v>
      </c>
      <c r="T4835" s="4" t="s">
        <v>39</v>
      </c>
    </row>
    <row r="4836" ht="12.75" customHeight="1">
      <c r="A4836" s="8" t="str">
        <f t="shared" si="1"/>
        <v>Greece1920</v>
      </c>
      <c r="B4836" s="4" t="s">
        <v>94</v>
      </c>
      <c r="C4836" s="4">
        <v>1920.0</v>
      </c>
      <c r="D4836" s="4">
        <v>13.2279996871948</v>
      </c>
      <c r="E4836" s="4" t="s">
        <v>39</v>
      </c>
      <c r="F4836" s="4" t="s">
        <v>39</v>
      </c>
      <c r="G4836" s="4" t="s">
        <v>39</v>
      </c>
      <c r="H4836" s="4" t="s">
        <v>39</v>
      </c>
      <c r="I4836" s="4" t="s">
        <v>39</v>
      </c>
      <c r="J4836" s="4" t="str">
        <f t="shared" si="2"/>
        <v>#VALUE!</v>
      </c>
      <c r="K4836" s="5" t="str">
        <f t="shared" si="3"/>
        <v>#VALUE!</v>
      </c>
      <c r="L4836" s="5" t="str">
        <f t="shared" si="4"/>
        <v>#VALUE!</v>
      </c>
      <c r="M4836" s="5" t="str">
        <f t="shared" si="5"/>
        <v>#VALUE!</v>
      </c>
      <c r="N4836" s="4" t="b">
        <v>0</v>
      </c>
      <c r="O4836" s="4" t="b">
        <v>1</v>
      </c>
      <c r="P4836" s="4" t="b">
        <v>1</v>
      </c>
      <c r="Q4836" s="4" t="b">
        <v>0</v>
      </c>
      <c r="R4836" s="4" t="s">
        <v>39</v>
      </c>
      <c r="S4836" s="4" t="s">
        <v>39</v>
      </c>
      <c r="T4836" s="4" t="s">
        <v>39</v>
      </c>
    </row>
    <row r="4837" ht="12.75" customHeight="1">
      <c r="A4837" s="8" t="str">
        <f t="shared" si="1"/>
        <v>Greece1919</v>
      </c>
      <c r="B4837" s="4" t="s">
        <v>94</v>
      </c>
      <c r="C4837" s="4">
        <v>1919.0</v>
      </c>
      <c r="D4837" s="4">
        <v>-10.2650003433228</v>
      </c>
      <c r="E4837" s="4" t="s">
        <v>39</v>
      </c>
      <c r="F4837" s="4" t="s">
        <v>39</v>
      </c>
      <c r="G4837" s="4" t="s">
        <v>39</v>
      </c>
      <c r="H4837" s="4" t="s">
        <v>39</v>
      </c>
      <c r="I4837" s="4" t="s">
        <v>39</v>
      </c>
      <c r="J4837" s="4" t="str">
        <f t="shared" si="2"/>
        <v>#VALUE!</v>
      </c>
      <c r="K4837" s="5" t="str">
        <f t="shared" si="3"/>
        <v>#VALUE!</v>
      </c>
      <c r="L4837" s="5" t="str">
        <f t="shared" si="4"/>
        <v>#VALUE!</v>
      </c>
      <c r="M4837" s="5" t="str">
        <f t="shared" si="5"/>
        <v>#VALUE!</v>
      </c>
      <c r="N4837" s="4" t="b">
        <v>1</v>
      </c>
      <c r="O4837" s="4" t="b">
        <v>1</v>
      </c>
      <c r="P4837" s="4" t="b">
        <v>0</v>
      </c>
      <c r="Q4837" s="4" t="b">
        <v>0</v>
      </c>
      <c r="R4837" s="4" t="s">
        <v>39</v>
      </c>
      <c r="S4837" s="4" t="s">
        <v>39</v>
      </c>
      <c r="T4837" s="4" t="s">
        <v>39</v>
      </c>
    </row>
    <row r="4838" ht="12.75" customHeight="1">
      <c r="A4838" s="8" t="str">
        <f t="shared" si="1"/>
        <v>Greece1918</v>
      </c>
      <c r="B4838" s="4" t="s">
        <v>94</v>
      </c>
      <c r="C4838" s="4">
        <v>1918.0</v>
      </c>
      <c r="D4838" s="4">
        <v>69.8077011108398</v>
      </c>
      <c r="E4838" s="4" t="s">
        <v>39</v>
      </c>
      <c r="F4838" s="4" t="s">
        <v>39</v>
      </c>
      <c r="G4838" s="4" t="s">
        <v>39</v>
      </c>
      <c r="H4838" s="4" t="s">
        <v>39</v>
      </c>
      <c r="I4838" s="4" t="s">
        <v>39</v>
      </c>
      <c r="J4838" s="4" t="str">
        <f t="shared" si="2"/>
        <v>#VALUE!</v>
      </c>
      <c r="K4838" s="5" t="str">
        <f t="shared" si="3"/>
        <v>#VALUE!</v>
      </c>
      <c r="L4838" s="5" t="str">
        <f t="shared" si="4"/>
        <v>#VALUE!</v>
      </c>
      <c r="M4838" s="5" t="str">
        <f t="shared" si="5"/>
        <v>#VALUE!</v>
      </c>
      <c r="N4838" s="4" t="b">
        <v>1</v>
      </c>
      <c r="O4838" s="4" t="b">
        <v>1</v>
      </c>
      <c r="P4838" s="4" t="b">
        <v>0</v>
      </c>
      <c r="Q4838" s="4" t="b">
        <v>0</v>
      </c>
      <c r="R4838" s="4" t="s">
        <v>39</v>
      </c>
      <c r="S4838" s="4" t="s">
        <v>39</v>
      </c>
      <c r="T4838" s="4" t="s">
        <v>39</v>
      </c>
    </row>
    <row r="4839" ht="12.75" customHeight="1">
      <c r="A4839" s="8" t="str">
        <f t="shared" si="1"/>
        <v>Greece1917</v>
      </c>
      <c r="B4839" s="4" t="s">
        <v>94</v>
      </c>
      <c r="C4839" s="4">
        <v>1917.0</v>
      </c>
      <c r="D4839" s="4">
        <v>-12.1077003479004</v>
      </c>
      <c r="E4839" s="4" t="s">
        <v>39</v>
      </c>
      <c r="F4839" s="4" t="s">
        <v>39</v>
      </c>
      <c r="G4839" s="4" t="s">
        <v>39</v>
      </c>
      <c r="H4839" s="4" t="s">
        <v>39</v>
      </c>
      <c r="I4839" s="4" t="s">
        <v>39</v>
      </c>
      <c r="J4839" s="4" t="str">
        <f t="shared" si="2"/>
        <v>#VALUE!</v>
      </c>
      <c r="K4839" s="5" t="str">
        <f t="shared" si="3"/>
        <v>#VALUE!</v>
      </c>
      <c r="L4839" s="5" t="str">
        <f t="shared" si="4"/>
        <v>#VALUE!</v>
      </c>
      <c r="M4839" s="5" t="str">
        <f t="shared" si="5"/>
        <v>#VALUE!</v>
      </c>
      <c r="N4839" s="4" t="b">
        <v>1</v>
      </c>
      <c r="O4839" s="4" t="b">
        <v>1</v>
      </c>
      <c r="P4839" s="4" t="b">
        <v>0</v>
      </c>
      <c r="Q4839" s="4" t="b">
        <v>0</v>
      </c>
      <c r="R4839" s="4" t="s">
        <v>39</v>
      </c>
      <c r="S4839" s="4" t="s">
        <v>39</v>
      </c>
      <c r="T4839" s="4" t="s">
        <v>39</v>
      </c>
    </row>
    <row r="4840" ht="12.75" customHeight="1">
      <c r="A4840" s="8" t="str">
        <f t="shared" si="1"/>
        <v>Greece1916</v>
      </c>
      <c r="B4840" s="4" t="s">
        <v>94</v>
      </c>
      <c r="C4840" s="4">
        <v>1916.0</v>
      </c>
      <c r="D4840" s="4">
        <v>-14.3743000030518</v>
      </c>
      <c r="E4840" s="4" t="s">
        <v>39</v>
      </c>
      <c r="F4840" s="4" t="s">
        <v>39</v>
      </c>
      <c r="G4840" s="4" t="s">
        <v>39</v>
      </c>
      <c r="H4840" s="4" t="s">
        <v>39</v>
      </c>
      <c r="I4840" s="4" t="s">
        <v>39</v>
      </c>
      <c r="J4840" s="4" t="str">
        <f t="shared" si="2"/>
        <v>#VALUE!</v>
      </c>
      <c r="K4840" s="5" t="str">
        <f t="shared" si="3"/>
        <v>#VALUE!</v>
      </c>
      <c r="L4840" s="5" t="str">
        <f t="shared" si="4"/>
        <v>#VALUE!</v>
      </c>
      <c r="M4840" s="5" t="str">
        <f t="shared" si="5"/>
        <v>#VALUE!</v>
      </c>
      <c r="N4840" s="4" t="b">
        <v>1</v>
      </c>
      <c r="O4840" s="4" t="b">
        <v>1</v>
      </c>
      <c r="P4840" s="4" t="b">
        <v>0</v>
      </c>
      <c r="Q4840" s="4" t="b">
        <v>0</v>
      </c>
      <c r="R4840" s="4" t="s">
        <v>39</v>
      </c>
      <c r="S4840" s="4" t="s">
        <v>39</v>
      </c>
      <c r="T4840" s="4" t="s">
        <v>39</v>
      </c>
    </row>
    <row r="4841" ht="12.75" customHeight="1">
      <c r="A4841" s="8" t="str">
        <f t="shared" si="1"/>
        <v>Greece1915</v>
      </c>
      <c r="B4841" s="4" t="s">
        <v>94</v>
      </c>
      <c r="C4841" s="4">
        <v>1915.0</v>
      </c>
      <c r="D4841" s="4">
        <v>-23.3796005249023</v>
      </c>
      <c r="E4841" s="4" t="s">
        <v>39</v>
      </c>
      <c r="F4841" s="4" t="s">
        <v>39</v>
      </c>
      <c r="G4841" s="4" t="s">
        <v>39</v>
      </c>
      <c r="H4841" s="4" t="s">
        <v>39</v>
      </c>
      <c r="I4841" s="4" t="s">
        <v>39</v>
      </c>
      <c r="J4841" s="4" t="str">
        <f t="shared" si="2"/>
        <v>#VALUE!</v>
      </c>
      <c r="K4841" s="5" t="str">
        <f t="shared" si="3"/>
        <v>#VALUE!</v>
      </c>
      <c r="L4841" s="5" t="str">
        <f t="shared" si="4"/>
        <v>#VALUE!</v>
      </c>
      <c r="M4841" s="5" t="str">
        <f t="shared" si="5"/>
        <v>#VALUE!</v>
      </c>
      <c r="N4841" s="4" t="b">
        <v>1</v>
      </c>
      <c r="O4841" s="4" t="b">
        <v>1</v>
      </c>
      <c r="P4841" s="4" t="b">
        <v>0</v>
      </c>
      <c r="Q4841" s="4" t="b">
        <v>0</v>
      </c>
      <c r="R4841" s="4" t="s">
        <v>39</v>
      </c>
      <c r="S4841" s="4" t="s">
        <v>39</v>
      </c>
      <c r="T4841" s="4" t="s">
        <v>39</v>
      </c>
    </row>
    <row r="4842" ht="12.75" customHeight="1">
      <c r="A4842" s="8" t="str">
        <f t="shared" si="1"/>
        <v>Greece1914</v>
      </c>
      <c r="B4842" s="4" t="s">
        <v>94</v>
      </c>
      <c r="C4842" s="4">
        <v>1914.0</v>
      </c>
      <c r="D4842" s="4">
        <v>-4.94499015808106</v>
      </c>
      <c r="E4842" s="4" t="s">
        <v>39</v>
      </c>
      <c r="F4842" s="4" t="s">
        <v>39</v>
      </c>
      <c r="G4842" s="4" t="s">
        <v>39</v>
      </c>
      <c r="H4842" s="4" t="s">
        <v>39</v>
      </c>
      <c r="I4842" s="4" t="s">
        <v>39</v>
      </c>
      <c r="J4842" s="4" t="str">
        <f t="shared" si="2"/>
        <v>#VALUE!</v>
      </c>
      <c r="K4842" s="5" t="str">
        <f t="shared" si="3"/>
        <v>#VALUE!</v>
      </c>
      <c r="L4842" s="5" t="str">
        <f t="shared" si="4"/>
        <v>#VALUE!</v>
      </c>
      <c r="M4842" s="5" t="str">
        <f t="shared" si="5"/>
        <v>#VALUE!</v>
      </c>
      <c r="N4842" s="4" t="b">
        <v>1</v>
      </c>
      <c r="O4842" s="4" t="b">
        <v>1</v>
      </c>
      <c r="P4842" s="4" t="b">
        <v>0</v>
      </c>
      <c r="Q4842" s="4" t="b">
        <v>0</v>
      </c>
      <c r="R4842" s="4" t="s">
        <v>39</v>
      </c>
      <c r="S4842" s="4" t="s">
        <v>39</v>
      </c>
      <c r="T4842" s="4" t="s">
        <v>39</v>
      </c>
    </row>
    <row r="4843" ht="12.75" customHeight="1">
      <c r="A4843" s="8" t="str">
        <f t="shared" si="1"/>
        <v>Greece1913</v>
      </c>
      <c r="B4843" s="4" t="s">
        <v>94</v>
      </c>
      <c r="C4843" s="4">
        <v>1913.0</v>
      </c>
      <c r="D4843" s="4">
        <v>37.5393981933594</v>
      </c>
      <c r="E4843" s="4" t="s">
        <v>39</v>
      </c>
      <c r="F4843" s="4" t="s">
        <v>39</v>
      </c>
      <c r="G4843" s="4" t="s">
        <v>39</v>
      </c>
      <c r="H4843" s="4">
        <v>8.70256042480469</v>
      </c>
      <c r="I4843" s="4">
        <v>17.6651000976563</v>
      </c>
      <c r="J4843" s="4" t="str">
        <f t="shared" si="2"/>
        <v>#VALUE!</v>
      </c>
      <c r="K4843" s="5" t="str">
        <f t="shared" si="3"/>
        <v>#VALUE!</v>
      </c>
      <c r="L4843" s="5" t="str">
        <f t="shared" si="4"/>
        <v>#VALUE!</v>
      </c>
      <c r="M4843" s="5" t="str">
        <f t="shared" si="5"/>
        <v>#VALUE!</v>
      </c>
      <c r="N4843" s="4" t="b">
        <v>1</v>
      </c>
      <c r="O4843" s="4" t="b">
        <v>1</v>
      </c>
      <c r="P4843" s="4" t="b">
        <v>1</v>
      </c>
      <c r="Q4843" s="4" t="b">
        <v>0</v>
      </c>
      <c r="R4843" s="4" t="s">
        <v>39</v>
      </c>
      <c r="S4843" s="4" t="s">
        <v>39</v>
      </c>
      <c r="T4843" s="4" t="s">
        <v>39</v>
      </c>
    </row>
    <row r="4844" ht="12.75" customHeight="1">
      <c r="A4844" s="8" t="str">
        <f t="shared" si="1"/>
        <v>Greece1912</v>
      </c>
      <c r="B4844" s="4" t="s">
        <v>94</v>
      </c>
      <c r="C4844" s="4">
        <v>1912.0</v>
      </c>
      <c r="D4844" s="4">
        <v>14.5276002883911</v>
      </c>
      <c r="E4844" s="4" t="s">
        <v>39</v>
      </c>
      <c r="F4844" s="4" t="s">
        <v>39</v>
      </c>
      <c r="G4844" s="4" t="s">
        <v>39</v>
      </c>
      <c r="H4844" s="4">
        <v>12.6829996109009</v>
      </c>
      <c r="I4844" s="4">
        <v>20.1163997650146</v>
      </c>
      <c r="J4844" s="4" t="str">
        <f t="shared" si="2"/>
        <v>#VALUE!</v>
      </c>
      <c r="K4844" s="5" t="str">
        <f t="shared" si="3"/>
        <v>#VALUE!</v>
      </c>
      <c r="L4844" s="5" t="str">
        <f t="shared" si="4"/>
        <v>#VALUE!</v>
      </c>
      <c r="M4844" s="5" t="str">
        <f t="shared" si="5"/>
        <v>#VALUE!</v>
      </c>
      <c r="N4844" s="4" t="b">
        <v>0</v>
      </c>
      <c r="O4844" s="4" t="b">
        <v>0</v>
      </c>
      <c r="P4844" s="4" t="b">
        <v>1</v>
      </c>
      <c r="Q4844" s="4" t="b">
        <v>0</v>
      </c>
      <c r="R4844" s="4" t="s">
        <v>39</v>
      </c>
      <c r="S4844" s="4" t="s">
        <v>39</v>
      </c>
      <c r="T4844" s="4" t="s">
        <v>39</v>
      </c>
    </row>
    <row r="4845" ht="12.75" customHeight="1">
      <c r="A4845" s="8" t="str">
        <f t="shared" si="1"/>
        <v>Greece1911</v>
      </c>
      <c r="B4845" s="4" t="s">
        <v>94</v>
      </c>
      <c r="C4845" s="4">
        <v>1911.0</v>
      </c>
      <c r="D4845" s="4">
        <v>44.0643997192383</v>
      </c>
      <c r="E4845" s="4" t="s">
        <v>39</v>
      </c>
      <c r="F4845" s="4" t="s">
        <v>39</v>
      </c>
      <c r="G4845" s="4" t="s">
        <v>39</v>
      </c>
      <c r="H4845" s="4">
        <v>14.7157001495361</v>
      </c>
      <c r="I4845" s="4">
        <v>19.3211994171143</v>
      </c>
      <c r="J4845" s="4" t="str">
        <f t="shared" si="2"/>
        <v>#VALUE!</v>
      </c>
      <c r="K4845" s="5" t="str">
        <f t="shared" si="3"/>
        <v>#VALUE!</v>
      </c>
      <c r="L4845" s="5" t="str">
        <f t="shared" si="4"/>
        <v>#VALUE!</v>
      </c>
      <c r="M4845" s="5" t="str">
        <f t="shared" si="5"/>
        <v>#VALUE!</v>
      </c>
      <c r="N4845" s="4" t="b">
        <v>0</v>
      </c>
      <c r="O4845" s="4" t="b">
        <v>0</v>
      </c>
      <c r="P4845" s="4" t="b">
        <v>1</v>
      </c>
      <c r="Q4845" s="4" t="b">
        <v>0</v>
      </c>
      <c r="R4845" s="4" t="s">
        <v>39</v>
      </c>
      <c r="S4845" s="4" t="s">
        <v>39</v>
      </c>
      <c r="T4845" s="4" t="s">
        <v>39</v>
      </c>
    </row>
    <row r="4846" ht="12.75" customHeight="1">
      <c r="A4846" s="8" t="str">
        <f t="shared" si="1"/>
        <v>Greece1910</v>
      </c>
      <c r="B4846" s="4" t="s">
        <v>94</v>
      </c>
      <c r="C4846" s="4">
        <v>1910.0</v>
      </c>
      <c r="D4846" s="4">
        <v>-10.75119972229</v>
      </c>
      <c r="E4846" s="4" t="s">
        <v>39</v>
      </c>
      <c r="F4846" s="4" t="s">
        <v>39</v>
      </c>
      <c r="G4846" s="4" t="s">
        <v>39</v>
      </c>
      <c r="H4846" s="4">
        <v>18.1196994781494</v>
      </c>
      <c r="I4846" s="4">
        <v>19.6541996002197</v>
      </c>
      <c r="J4846" s="4" t="str">
        <f t="shared" si="2"/>
        <v>#VALUE!</v>
      </c>
      <c r="K4846" s="5" t="str">
        <f t="shared" si="3"/>
        <v>#VALUE!</v>
      </c>
      <c r="L4846" s="5" t="str">
        <f t="shared" si="4"/>
        <v>#VALUE!</v>
      </c>
      <c r="M4846" s="5" t="str">
        <f t="shared" si="5"/>
        <v>#VALUE!</v>
      </c>
      <c r="N4846" s="4" t="b">
        <v>1</v>
      </c>
      <c r="O4846" s="4" t="b">
        <v>1</v>
      </c>
      <c r="P4846" s="4" t="b">
        <v>0</v>
      </c>
      <c r="Q4846" s="4" t="b">
        <v>0</v>
      </c>
      <c r="R4846" s="4" t="s">
        <v>39</v>
      </c>
      <c r="S4846" s="4" t="s">
        <v>39</v>
      </c>
      <c r="T4846" s="4" t="s">
        <v>39</v>
      </c>
    </row>
    <row r="4847" ht="12.75" customHeight="1">
      <c r="A4847" s="8" t="str">
        <f t="shared" si="1"/>
        <v>Greece1909</v>
      </c>
      <c r="B4847" s="4" t="s">
        <v>94</v>
      </c>
      <c r="C4847" s="4">
        <v>1909.0</v>
      </c>
      <c r="D4847" s="4">
        <v>7.49848985671997</v>
      </c>
      <c r="E4847" s="4" t="s">
        <v>39</v>
      </c>
      <c r="F4847" s="4" t="s">
        <v>39</v>
      </c>
      <c r="G4847" s="4" t="s">
        <v>39</v>
      </c>
      <c r="H4847" s="4">
        <v>15.4888000488281</v>
      </c>
      <c r="I4847" s="4">
        <v>18.1249008178711</v>
      </c>
      <c r="J4847" s="4" t="str">
        <f t="shared" si="2"/>
        <v>#VALUE!</v>
      </c>
      <c r="K4847" s="5" t="str">
        <f t="shared" si="3"/>
        <v>#VALUE!</v>
      </c>
      <c r="L4847" s="5" t="str">
        <f t="shared" si="4"/>
        <v>#VALUE!</v>
      </c>
      <c r="M4847" s="5" t="str">
        <f t="shared" si="5"/>
        <v>#VALUE!</v>
      </c>
      <c r="N4847" s="4" t="b">
        <v>1</v>
      </c>
      <c r="O4847" s="4" t="b">
        <v>1</v>
      </c>
      <c r="P4847" s="4" t="b">
        <v>0</v>
      </c>
      <c r="Q4847" s="4" t="b">
        <v>0</v>
      </c>
      <c r="R4847" s="4" t="s">
        <v>39</v>
      </c>
      <c r="S4847" s="4" t="s">
        <v>39</v>
      </c>
      <c r="T4847" s="4" t="s">
        <v>39</v>
      </c>
    </row>
    <row r="4848" ht="12.75" customHeight="1">
      <c r="A4848" s="8" t="str">
        <f t="shared" si="1"/>
        <v>Greece1908</v>
      </c>
      <c r="B4848" s="4" t="s">
        <v>94</v>
      </c>
      <c r="C4848" s="4">
        <v>1908.0</v>
      </c>
      <c r="D4848" s="4">
        <v>-6.98960018157959</v>
      </c>
      <c r="E4848" s="4" t="s">
        <v>39</v>
      </c>
      <c r="F4848" s="4" t="s">
        <v>39</v>
      </c>
      <c r="G4848" s="4" t="s">
        <v>39</v>
      </c>
      <c r="H4848" s="4">
        <v>17.6354007720947</v>
      </c>
      <c r="I4848" s="4">
        <v>19.1707992553711</v>
      </c>
      <c r="J4848" s="4" t="str">
        <f t="shared" si="2"/>
        <v>#VALUE!</v>
      </c>
      <c r="K4848" s="5" t="str">
        <f t="shared" si="3"/>
        <v>#VALUE!</v>
      </c>
      <c r="L4848" s="5" t="str">
        <f t="shared" si="4"/>
        <v>#VALUE!</v>
      </c>
      <c r="M4848" s="5" t="str">
        <f t="shared" si="5"/>
        <v>#VALUE!</v>
      </c>
      <c r="N4848" s="4" t="b">
        <v>1</v>
      </c>
      <c r="O4848" s="4" t="b">
        <v>1</v>
      </c>
      <c r="P4848" s="4" t="b">
        <v>0</v>
      </c>
      <c r="Q4848" s="4" t="b">
        <v>0</v>
      </c>
      <c r="R4848" s="4" t="s">
        <v>39</v>
      </c>
      <c r="S4848" s="4" t="s">
        <v>39</v>
      </c>
      <c r="T4848" s="4" t="s">
        <v>39</v>
      </c>
    </row>
    <row r="4849" ht="12.75" customHeight="1">
      <c r="A4849" s="8" t="str">
        <f t="shared" si="1"/>
        <v>Greece1907</v>
      </c>
      <c r="B4849" s="4" t="s">
        <v>94</v>
      </c>
      <c r="C4849" s="4">
        <v>1907.0</v>
      </c>
      <c r="D4849" s="4">
        <v>15.1429004669189</v>
      </c>
      <c r="E4849" s="4" t="s">
        <v>39</v>
      </c>
      <c r="F4849" s="4" t="s">
        <v>39</v>
      </c>
      <c r="G4849" s="4" t="s">
        <v>39</v>
      </c>
      <c r="H4849" s="4">
        <v>16.585599899292</v>
      </c>
      <c r="I4849" s="4">
        <v>17.8111000061035</v>
      </c>
      <c r="J4849" s="4" t="str">
        <f t="shared" si="2"/>
        <v>#VALUE!</v>
      </c>
      <c r="K4849" s="5" t="str">
        <f t="shared" si="3"/>
        <v>#VALUE!</v>
      </c>
      <c r="L4849" s="5" t="str">
        <f t="shared" si="4"/>
        <v>#VALUE!</v>
      </c>
      <c r="M4849" s="5" t="str">
        <f t="shared" si="5"/>
        <v>#VALUE!</v>
      </c>
      <c r="N4849" s="4" t="b">
        <v>1</v>
      </c>
      <c r="O4849" s="4" t="b">
        <v>1</v>
      </c>
      <c r="P4849" s="4" t="b">
        <v>0</v>
      </c>
      <c r="Q4849" s="4" t="b">
        <v>0</v>
      </c>
      <c r="R4849" s="4" t="s">
        <v>39</v>
      </c>
      <c r="S4849" s="4" t="s">
        <v>39</v>
      </c>
      <c r="T4849" s="4" t="s">
        <v>39</v>
      </c>
    </row>
    <row r="4850" ht="12.75" customHeight="1">
      <c r="A4850" s="8" t="str">
        <f t="shared" si="1"/>
        <v>Greece1906</v>
      </c>
      <c r="B4850" s="4" t="s">
        <v>94</v>
      </c>
      <c r="C4850" s="4">
        <v>1906.0</v>
      </c>
      <c r="D4850" s="4">
        <v>-10.7025003433228</v>
      </c>
      <c r="E4850" s="4" t="s">
        <v>39</v>
      </c>
      <c r="F4850" s="4" t="s">
        <v>39</v>
      </c>
      <c r="G4850" s="4" t="s">
        <v>39</v>
      </c>
      <c r="H4850" s="4">
        <v>19.1585998535156</v>
      </c>
      <c r="I4850" s="4">
        <v>18.5027008056641</v>
      </c>
      <c r="J4850" s="4" t="str">
        <f t="shared" si="2"/>
        <v>#VALUE!</v>
      </c>
      <c r="K4850" s="5" t="str">
        <f t="shared" si="3"/>
        <v>#VALUE!</v>
      </c>
      <c r="L4850" s="5" t="str">
        <f t="shared" si="4"/>
        <v>#VALUE!</v>
      </c>
      <c r="M4850" s="5" t="str">
        <f t="shared" si="5"/>
        <v>#VALUE!</v>
      </c>
      <c r="N4850" s="4" t="b">
        <v>1</v>
      </c>
      <c r="O4850" s="4" t="b">
        <v>1</v>
      </c>
      <c r="P4850" s="4" t="b">
        <v>0</v>
      </c>
      <c r="Q4850" s="4" t="b">
        <v>0</v>
      </c>
      <c r="R4850" s="4" t="s">
        <v>39</v>
      </c>
      <c r="S4850" s="4" t="s">
        <v>39</v>
      </c>
      <c r="T4850" s="4" t="s">
        <v>39</v>
      </c>
    </row>
    <row r="4851" ht="12.75" customHeight="1">
      <c r="A4851" s="8" t="str">
        <f t="shared" si="1"/>
        <v>Greece1905</v>
      </c>
      <c r="B4851" s="4" t="s">
        <v>94</v>
      </c>
      <c r="C4851" s="4">
        <v>1905.0</v>
      </c>
      <c r="D4851" s="4">
        <v>-2.91183996200562</v>
      </c>
      <c r="E4851" s="4" t="s">
        <v>39</v>
      </c>
      <c r="F4851" s="4" t="s">
        <v>39</v>
      </c>
      <c r="G4851" s="4" t="s">
        <v>39</v>
      </c>
      <c r="H4851" s="4">
        <v>18.2768001556397</v>
      </c>
      <c r="I4851" s="4">
        <v>17.363899230957</v>
      </c>
      <c r="J4851" s="4" t="str">
        <f t="shared" si="2"/>
        <v>#VALUE!</v>
      </c>
      <c r="K4851" s="5" t="str">
        <f t="shared" si="3"/>
        <v>#VALUE!</v>
      </c>
      <c r="L4851" s="5" t="str">
        <f t="shared" si="4"/>
        <v>#VALUE!</v>
      </c>
      <c r="M4851" s="5" t="str">
        <f t="shared" si="5"/>
        <v>#VALUE!</v>
      </c>
      <c r="N4851" s="4" t="b">
        <v>1</v>
      </c>
      <c r="O4851" s="4" t="b">
        <v>1</v>
      </c>
      <c r="P4851" s="4" t="b">
        <v>0</v>
      </c>
      <c r="Q4851" s="4" t="b">
        <v>0</v>
      </c>
      <c r="R4851" s="4" t="s">
        <v>39</v>
      </c>
      <c r="S4851" s="4" t="s">
        <v>39</v>
      </c>
      <c r="T4851" s="4" t="s">
        <v>39</v>
      </c>
    </row>
    <row r="4852" ht="12.75" customHeight="1">
      <c r="A4852" s="8" t="str">
        <f t="shared" si="1"/>
        <v>Greece1904</v>
      </c>
      <c r="B4852" s="4" t="s">
        <v>94</v>
      </c>
      <c r="C4852" s="4">
        <v>1904.0</v>
      </c>
      <c r="D4852" s="4">
        <v>-3.84096002578735</v>
      </c>
      <c r="E4852" s="4" t="s">
        <v>39</v>
      </c>
      <c r="F4852" s="4" t="s">
        <v>39</v>
      </c>
      <c r="G4852" s="4" t="s">
        <v>39</v>
      </c>
      <c r="H4852" s="4">
        <v>18.0193996429443</v>
      </c>
      <c r="I4852" s="4">
        <v>18.0610008239746</v>
      </c>
      <c r="J4852" s="4" t="str">
        <f t="shared" si="2"/>
        <v>#VALUE!</v>
      </c>
      <c r="K4852" s="5" t="str">
        <f t="shared" si="3"/>
        <v>#VALUE!</v>
      </c>
      <c r="L4852" s="5" t="str">
        <f t="shared" si="4"/>
        <v>#VALUE!</v>
      </c>
      <c r="M4852" s="5" t="str">
        <f t="shared" si="5"/>
        <v>#VALUE!</v>
      </c>
      <c r="N4852" s="4" t="b">
        <v>1</v>
      </c>
      <c r="O4852" s="4" t="b">
        <v>1</v>
      </c>
      <c r="P4852" s="4" t="b">
        <v>0</v>
      </c>
      <c r="Q4852" s="4" t="b">
        <v>0</v>
      </c>
      <c r="R4852" s="4" t="s">
        <v>39</v>
      </c>
      <c r="S4852" s="4" t="s">
        <v>39</v>
      </c>
      <c r="T4852" s="4" t="s">
        <v>39</v>
      </c>
    </row>
    <row r="4853" ht="12.75" customHeight="1">
      <c r="A4853" s="8" t="str">
        <f t="shared" si="1"/>
        <v>Greece1903</v>
      </c>
      <c r="B4853" s="4" t="s">
        <v>94</v>
      </c>
      <c r="C4853" s="4">
        <v>1903.0</v>
      </c>
      <c r="D4853" s="4">
        <v>-4.03941011428833</v>
      </c>
      <c r="E4853" s="4" t="s">
        <v>39</v>
      </c>
      <c r="F4853" s="4" t="s">
        <v>39</v>
      </c>
      <c r="G4853" s="4" t="s">
        <v>39</v>
      </c>
      <c r="H4853" s="4">
        <v>17.5298004150391</v>
      </c>
      <c r="I4853" s="4">
        <v>17.7469005584717</v>
      </c>
      <c r="J4853" s="4" t="str">
        <f t="shared" si="2"/>
        <v>#VALUE!</v>
      </c>
      <c r="K4853" s="5" t="str">
        <f t="shared" si="3"/>
        <v>#VALUE!</v>
      </c>
      <c r="L4853" s="5" t="str">
        <f t="shared" si="4"/>
        <v>#VALUE!</v>
      </c>
      <c r="M4853" s="5" t="str">
        <f t="shared" si="5"/>
        <v>#VALUE!</v>
      </c>
      <c r="N4853" s="4" t="b">
        <v>1</v>
      </c>
      <c r="O4853" s="4" t="b">
        <v>1</v>
      </c>
      <c r="P4853" s="4" t="b">
        <v>0</v>
      </c>
      <c r="Q4853" s="4" t="b">
        <v>0</v>
      </c>
      <c r="R4853" s="4" t="s">
        <v>39</v>
      </c>
      <c r="S4853" s="4" t="s">
        <v>39</v>
      </c>
      <c r="T4853" s="4" t="s">
        <v>39</v>
      </c>
    </row>
    <row r="4854" ht="12.75" customHeight="1">
      <c r="A4854" s="8" t="str">
        <f t="shared" si="1"/>
        <v>Greece1902</v>
      </c>
      <c r="B4854" s="4" t="s">
        <v>94</v>
      </c>
      <c r="C4854" s="4">
        <v>1902.0</v>
      </c>
      <c r="D4854" s="4">
        <v>22.9606990814209</v>
      </c>
      <c r="E4854" s="4" t="s">
        <v>39</v>
      </c>
      <c r="F4854" s="4" t="s">
        <v>39</v>
      </c>
      <c r="G4854" s="4" t="s">
        <v>39</v>
      </c>
      <c r="H4854" s="4">
        <v>18.9106998443604</v>
      </c>
      <c r="I4854" s="4">
        <v>20.5792007446289</v>
      </c>
      <c r="J4854" s="4" t="str">
        <f t="shared" si="2"/>
        <v>#VALUE!</v>
      </c>
      <c r="K4854" s="5" t="str">
        <f t="shared" si="3"/>
        <v>#VALUE!</v>
      </c>
      <c r="L4854" s="5" t="str">
        <f t="shared" si="4"/>
        <v>#VALUE!</v>
      </c>
      <c r="M4854" s="5" t="str">
        <f t="shared" si="5"/>
        <v>#VALUE!</v>
      </c>
      <c r="N4854" s="4" t="b">
        <v>1</v>
      </c>
      <c r="O4854" s="4" t="b">
        <v>1</v>
      </c>
      <c r="P4854" s="4" t="b">
        <v>1</v>
      </c>
      <c r="Q4854" s="4" t="b">
        <v>0</v>
      </c>
      <c r="R4854" s="4" t="s">
        <v>39</v>
      </c>
      <c r="S4854" s="4" t="s">
        <v>39</v>
      </c>
      <c r="T4854" s="4" t="s">
        <v>39</v>
      </c>
    </row>
    <row r="4855" ht="12.75" customHeight="1">
      <c r="A4855" s="8" t="str">
        <f t="shared" si="1"/>
        <v>Greece1901</v>
      </c>
      <c r="B4855" s="4" t="s">
        <v>94</v>
      </c>
      <c r="C4855" s="4">
        <v>1901.0</v>
      </c>
      <c r="D4855" s="4">
        <v>6.69702005386353</v>
      </c>
      <c r="E4855" s="4" t="s">
        <v>39</v>
      </c>
      <c r="F4855" s="4" t="s">
        <v>39</v>
      </c>
      <c r="G4855" s="4" t="s">
        <v>39</v>
      </c>
      <c r="H4855" s="4">
        <v>18.6578998565674</v>
      </c>
      <c r="I4855" s="4">
        <v>18.5550003051758</v>
      </c>
      <c r="J4855" s="4" t="str">
        <f t="shared" si="2"/>
        <v>#VALUE!</v>
      </c>
      <c r="K4855" s="5" t="str">
        <f t="shared" si="3"/>
        <v>#VALUE!</v>
      </c>
      <c r="L4855" s="5" t="str">
        <f t="shared" si="4"/>
        <v>#VALUE!</v>
      </c>
      <c r="M4855" s="5" t="str">
        <f t="shared" si="5"/>
        <v>#VALUE!</v>
      </c>
      <c r="N4855" s="4" t="b">
        <v>0</v>
      </c>
      <c r="O4855" s="4" t="b">
        <v>1</v>
      </c>
      <c r="P4855" s="4" t="b">
        <v>1</v>
      </c>
      <c r="Q4855" s="4" t="b">
        <v>0</v>
      </c>
      <c r="R4855" s="4" t="s">
        <v>39</v>
      </c>
      <c r="S4855" s="4" t="s">
        <v>39</v>
      </c>
      <c r="T4855" s="4" t="s">
        <v>39</v>
      </c>
    </row>
    <row r="4856" ht="12.75" customHeight="1">
      <c r="A4856" s="8" t="str">
        <f t="shared" si="1"/>
        <v>Greece1900</v>
      </c>
      <c r="B4856" s="4" t="s">
        <v>94</v>
      </c>
      <c r="C4856" s="4">
        <v>1900.0</v>
      </c>
      <c r="D4856" s="4">
        <v>-6.54326009750366</v>
      </c>
      <c r="E4856" s="4" t="s">
        <v>39</v>
      </c>
      <c r="F4856" s="4" t="s">
        <v>39</v>
      </c>
      <c r="G4856" s="4" t="s">
        <v>39</v>
      </c>
      <c r="H4856" s="4">
        <v>20.1657009124756</v>
      </c>
      <c r="I4856" s="4">
        <v>19.7539005279541</v>
      </c>
      <c r="J4856" s="4" t="str">
        <f t="shared" si="2"/>
        <v>#VALUE!</v>
      </c>
      <c r="K4856" s="5" t="str">
        <f t="shared" si="3"/>
        <v>#VALUE!</v>
      </c>
      <c r="L4856" s="5" t="str">
        <f t="shared" si="4"/>
        <v>#VALUE!</v>
      </c>
      <c r="M4856" s="5" t="str">
        <f t="shared" si="5"/>
        <v>#VALUE!</v>
      </c>
      <c r="N4856" s="4" t="b">
        <v>1</v>
      </c>
      <c r="O4856" s="4" t="b">
        <v>1</v>
      </c>
      <c r="P4856" s="4" t="b">
        <v>0</v>
      </c>
      <c r="Q4856" s="4" t="b">
        <v>0</v>
      </c>
      <c r="R4856" s="4" t="s">
        <v>39</v>
      </c>
      <c r="S4856" s="4" t="s">
        <v>39</v>
      </c>
      <c r="T4856" s="4" t="s">
        <v>39</v>
      </c>
    </row>
    <row r="4857" ht="12.75" customHeight="1">
      <c r="A4857" s="8" t="str">
        <f t="shared" si="1"/>
        <v>Greece1899</v>
      </c>
      <c r="B4857" s="4" t="s">
        <v>94</v>
      </c>
      <c r="C4857" s="4">
        <v>1899.0</v>
      </c>
      <c r="D4857" s="4">
        <v>0.59240198135376</v>
      </c>
      <c r="E4857" s="4" t="s">
        <v>39</v>
      </c>
      <c r="F4857" s="4" t="s">
        <v>39</v>
      </c>
      <c r="G4857" s="4" t="s">
        <v>39</v>
      </c>
      <c r="H4857" s="4">
        <v>18.3637008666992</v>
      </c>
      <c r="I4857" s="4">
        <v>17.49880027771</v>
      </c>
      <c r="J4857" s="4" t="str">
        <f t="shared" si="2"/>
        <v>#VALUE!</v>
      </c>
      <c r="K4857" s="5" t="str">
        <f t="shared" si="3"/>
        <v>#VALUE!</v>
      </c>
      <c r="L4857" s="5" t="str">
        <f t="shared" si="4"/>
        <v>#VALUE!</v>
      </c>
      <c r="M4857" s="5" t="str">
        <f t="shared" si="5"/>
        <v>#VALUE!</v>
      </c>
      <c r="N4857" s="4" t="b">
        <v>1</v>
      </c>
      <c r="O4857" s="4" t="b">
        <v>1</v>
      </c>
      <c r="P4857" s="4" t="b">
        <v>0</v>
      </c>
      <c r="Q4857" s="4" t="b">
        <v>0</v>
      </c>
      <c r="R4857" s="4" t="s">
        <v>39</v>
      </c>
      <c r="S4857" s="4" t="s">
        <v>39</v>
      </c>
      <c r="T4857" s="4" t="s">
        <v>39</v>
      </c>
    </row>
    <row r="4858" ht="12.75" customHeight="1">
      <c r="A4858" s="8" t="str">
        <f t="shared" si="1"/>
        <v>Greece1898</v>
      </c>
      <c r="B4858" s="4" t="s">
        <v>94</v>
      </c>
      <c r="C4858" s="4">
        <v>1898.0</v>
      </c>
      <c r="D4858" s="4">
        <v>1.0181200504303</v>
      </c>
      <c r="E4858" s="4" t="s">
        <v>39</v>
      </c>
      <c r="F4858" s="4" t="s">
        <v>39</v>
      </c>
      <c r="G4858" s="4" t="s">
        <v>39</v>
      </c>
      <c r="H4858" s="4">
        <v>16.9195995330811</v>
      </c>
      <c r="I4858" s="4">
        <v>51.4182014465332</v>
      </c>
      <c r="J4858" s="4" t="str">
        <f t="shared" si="2"/>
        <v>#VALUE!</v>
      </c>
      <c r="K4858" s="5" t="str">
        <f t="shared" si="3"/>
        <v>#VALUE!</v>
      </c>
      <c r="L4858" s="5" t="str">
        <f t="shared" si="4"/>
        <v>#VALUE!</v>
      </c>
      <c r="M4858" s="5" t="str">
        <f t="shared" si="5"/>
        <v>#VALUE!</v>
      </c>
      <c r="N4858" s="4" t="b">
        <v>0</v>
      </c>
      <c r="O4858" s="4" t="b">
        <v>0</v>
      </c>
      <c r="P4858" s="4" t="b">
        <v>0</v>
      </c>
      <c r="Q4858" s="4" t="b">
        <v>1</v>
      </c>
      <c r="R4858" s="4" t="s">
        <v>39</v>
      </c>
      <c r="S4858" s="4" t="s">
        <v>39</v>
      </c>
      <c r="T4858" s="4" t="s">
        <v>39</v>
      </c>
    </row>
    <row r="4859" ht="12.75" customHeight="1">
      <c r="A4859" s="8" t="str">
        <f t="shared" si="1"/>
        <v>Greece1897</v>
      </c>
      <c r="B4859" s="4" t="s">
        <v>94</v>
      </c>
      <c r="C4859" s="4">
        <v>1897.0</v>
      </c>
      <c r="D4859" s="4">
        <v>-1.1225700378418</v>
      </c>
      <c r="E4859" s="4" t="s">
        <v>39</v>
      </c>
      <c r="F4859" s="4" t="s">
        <v>39</v>
      </c>
      <c r="G4859" s="4" t="s">
        <v>39</v>
      </c>
      <c r="H4859" s="4">
        <v>14.4099998474121</v>
      </c>
      <c r="I4859" s="4">
        <v>22.8673000335693</v>
      </c>
      <c r="J4859" s="4" t="str">
        <f t="shared" si="2"/>
        <v>#VALUE!</v>
      </c>
      <c r="K4859" s="5" t="str">
        <f t="shared" si="3"/>
        <v>#VALUE!</v>
      </c>
      <c r="L4859" s="5" t="str">
        <f t="shared" si="4"/>
        <v>#VALUE!</v>
      </c>
      <c r="M4859" s="5" t="str">
        <f t="shared" si="5"/>
        <v>#VALUE!</v>
      </c>
      <c r="N4859" s="4" t="b">
        <v>1</v>
      </c>
      <c r="O4859" s="4" t="b">
        <v>1</v>
      </c>
      <c r="P4859" s="4" t="b">
        <v>0</v>
      </c>
      <c r="Q4859" s="4" t="b">
        <v>1</v>
      </c>
      <c r="R4859" s="4" t="s">
        <v>39</v>
      </c>
      <c r="S4859" s="4" t="s">
        <v>39</v>
      </c>
      <c r="T4859" s="4" t="s">
        <v>39</v>
      </c>
    </row>
    <row r="4860" ht="12.75" customHeight="1">
      <c r="A4860" s="8" t="str">
        <f t="shared" si="1"/>
        <v>Greece1896</v>
      </c>
      <c r="B4860" s="4" t="s">
        <v>94</v>
      </c>
      <c r="C4860" s="4">
        <v>1896.0</v>
      </c>
      <c r="D4860" s="4">
        <v>-8.49563980102539</v>
      </c>
      <c r="E4860" s="4" t="s">
        <v>39</v>
      </c>
      <c r="F4860" s="4" t="s">
        <v>39</v>
      </c>
      <c r="G4860" s="4" t="s">
        <v>39</v>
      </c>
      <c r="H4860" s="4">
        <v>17.8899993896484</v>
      </c>
      <c r="I4860" s="4">
        <v>17.0655002593994</v>
      </c>
      <c r="J4860" s="4" t="str">
        <f t="shared" si="2"/>
        <v>#VALUE!</v>
      </c>
      <c r="K4860" s="5" t="str">
        <f t="shared" si="3"/>
        <v>#VALUE!</v>
      </c>
      <c r="L4860" s="5" t="str">
        <f t="shared" si="4"/>
        <v>#VALUE!</v>
      </c>
      <c r="M4860" s="5" t="str">
        <f t="shared" si="5"/>
        <v>#VALUE!</v>
      </c>
      <c r="N4860" s="4" t="b">
        <v>1</v>
      </c>
      <c r="O4860" s="4" t="b">
        <v>1</v>
      </c>
      <c r="P4860" s="4" t="b">
        <v>0</v>
      </c>
      <c r="Q4860" s="4" t="b">
        <v>0</v>
      </c>
      <c r="R4860" s="4" t="s">
        <v>39</v>
      </c>
      <c r="S4860" s="4" t="s">
        <v>39</v>
      </c>
      <c r="T4860" s="4" t="s">
        <v>39</v>
      </c>
    </row>
    <row r="4861" ht="12.75" customHeight="1">
      <c r="A4861" s="8" t="str">
        <f t="shared" si="1"/>
        <v>Greece1895</v>
      </c>
      <c r="B4861" s="4" t="s">
        <v>94</v>
      </c>
      <c r="C4861" s="4">
        <v>1895.0</v>
      </c>
      <c r="D4861" s="4">
        <v>53.1267013549805</v>
      </c>
      <c r="E4861" s="4" t="s">
        <v>39</v>
      </c>
      <c r="F4861" s="4" t="s">
        <v>39</v>
      </c>
      <c r="G4861" s="4" t="s">
        <v>39</v>
      </c>
      <c r="H4861" s="4">
        <v>15.7455997467041</v>
      </c>
      <c r="I4861" s="4">
        <v>15.3787002563477</v>
      </c>
      <c r="J4861" s="4" t="str">
        <f t="shared" si="2"/>
        <v>#VALUE!</v>
      </c>
      <c r="K4861" s="5" t="str">
        <f t="shared" si="3"/>
        <v>#VALUE!</v>
      </c>
      <c r="L4861" s="5" t="str">
        <f t="shared" si="4"/>
        <v>#VALUE!</v>
      </c>
      <c r="M4861" s="5" t="str">
        <f t="shared" si="5"/>
        <v>#VALUE!</v>
      </c>
      <c r="N4861" s="4" t="b">
        <v>1</v>
      </c>
      <c r="O4861" s="4" t="b">
        <v>1</v>
      </c>
      <c r="P4861" s="4" t="b">
        <v>0</v>
      </c>
      <c r="Q4861" s="4" t="b">
        <v>0</v>
      </c>
      <c r="R4861" s="4" t="s">
        <v>39</v>
      </c>
      <c r="S4861" s="4" t="s">
        <v>39</v>
      </c>
      <c r="T4861" s="4" t="s">
        <v>39</v>
      </c>
    </row>
    <row r="4862" ht="12.75" customHeight="1">
      <c r="A4862" s="8" t="str">
        <f t="shared" si="1"/>
        <v>Greece1894</v>
      </c>
      <c r="B4862" s="4" t="s">
        <v>94</v>
      </c>
      <c r="C4862" s="4">
        <v>1894.0</v>
      </c>
      <c r="D4862" s="4">
        <v>-14.9794998168945</v>
      </c>
      <c r="E4862" s="4" t="s">
        <v>39</v>
      </c>
      <c r="F4862" s="4" t="s">
        <v>39</v>
      </c>
      <c r="G4862" s="4" t="s">
        <v>39</v>
      </c>
      <c r="H4862" s="4">
        <v>19.8799991607666</v>
      </c>
      <c r="I4862" s="4">
        <v>16.972900390625</v>
      </c>
      <c r="J4862" s="4" t="str">
        <f t="shared" si="2"/>
        <v>#VALUE!</v>
      </c>
      <c r="K4862" s="5" t="str">
        <f t="shared" si="3"/>
        <v>#VALUE!</v>
      </c>
      <c r="L4862" s="5" t="str">
        <f t="shared" si="4"/>
        <v>#VALUE!</v>
      </c>
      <c r="M4862" s="5" t="str">
        <f t="shared" si="5"/>
        <v>#VALUE!</v>
      </c>
      <c r="N4862" s="4" t="b">
        <v>1</v>
      </c>
      <c r="O4862" s="4" t="b">
        <v>1</v>
      </c>
      <c r="P4862" s="4" t="b">
        <v>0</v>
      </c>
      <c r="Q4862" s="4" t="b">
        <v>0</v>
      </c>
      <c r="R4862" s="4" t="s">
        <v>39</v>
      </c>
      <c r="S4862" s="4" t="s">
        <v>39</v>
      </c>
      <c r="T4862" s="4" t="s">
        <v>39</v>
      </c>
    </row>
    <row r="4863" ht="12.75" customHeight="1">
      <c r="A4863" s="8" t="str">
        <f t="shared" si="1"/>
        <v>Greece1893</v>
      </c>
      <c r="B4863" s="4" t="s">
        <v>94</v>
      </c>
      <c r="C4863" s="4">
        <v>1893.0</v>
      </c>
      <c r="D4863" s="4">
        <v>-2.83325004577637</v>
      </c>
      <c r="E4863" s="4" t="s">
        <v>39</v>
      </c>
      <c r="F4863" s="4" t="s">
        <v>39</v>
      </c>
      <c r="G4863" s="4" t="s">
        <v>39</v>
      </c>
      <c r="H4863" s="4">
        <v>15.5001001358032</v>
      </c>
      <c r="I4863" s="4">
        <v>15.3633003234863</v>
      </c>
      <c r="J4863" s="4" t="str">
        <f t="shared" si="2"/>
        <v>#VALUE!</v>
      </c>
      <c r="K4863" s="5" t="str">
        <f t="shared" si="3"/>
        <v>#VALUE!</v>
      </c>
      <c r="L4863" s="5" t="str">
        <f t="shared" si="4"/>
        <v>#VALUE!</v>
      </c>
      <c r="M4863" s="5" t="str">
        <f t="shared" si="5"/>
        <v>#VALUE!</v>
      </c>
      <c r="N4863" s="4" t="b">
        <v>1</v>
      </c>
      <c r="O4863" s="4" t="b">
        <v>1</v>
      </c>
      <c r="P4863" s="4" t="b">
        <v>0</v>
      </c>
      <c r="Q4863" s="4" t="b">
        <v>0</v>
      </c>
      <c r="R4863" s="4" t="s">
        <v>39</v>
      </c>
      <c r="S4863" s="4" t="s">
        <v>39</v>
      </c>
      <c r="T4863" s="4" t="s">
        <v>39</v>
      </c>
    </row>
    <row r="4864" ht="12.75" customHeight="1">
      <c r="A4864" s="8" t="str">
        <f t="shared" si="1"/>
        <v>Greece1892</v>
      </c>
      <c r="B4864" s="4" t="s">
        <v>94</v>
      </c>
      <c r="C4864" s="4">
        <v>1892.0</v>
      </c>
      <c r="D4864" s="4">
        <v>-2.47560000419617</v>
      </c>
      <c r="E4864" s="4" t="s">
        <v>39</v>
      </c>
      <c r="F4864" s="4" t="s">
        <v>39</v>
      </c>
      <c r="G4864" s="4" t="s">
        <v>39</v>
      </c>
      <c r="H4864" s="4">
        <v>17.0569000244141</v>
      </c>
      <c r="I4864" s="4">
        <v>19.339599609375</v>
      </c>
      <c r="J4864" s="4" t="str">
        <f t="shared" si="2"/>
        <v>#VALUE!</v>
      </c>
      <c r="K4864" s="5" t="str">
        <f t="shared" si="3"/>
        <v>#VALUE!</v>
      </c>
      <c r="L4864" s="5" t="str">
        <f t="shared" si="4"/>
        <v>#VALUE!</v>
      </c>
      <c r="M4864" s="5" t="str">
        <f t="shared" si="5"/>
        <v>#VALUE!</v>
      </c>
      <c r="N4864" s="4" t="b">
        <v>1</v>
      </c>
      <c r="O4864" s="4" t="b">
        <v>1</v>
      </c>
      <c r="P4864" s="4" t="b">
        <v>0</v>
      </c>
      <c r="Q4864" s="4" t="b">
        <v>0</v>
      </c>
      <c r="R4864" s="4" t="s">
        <v>39</v>
      </c>
      <c r="S4864" s="4" t="s">
        <v>39</v>
      </c>
      <c r="T4864" s="4" t="s">
        <v>39</v>
      </c>
    </row>
    <row r="4865" ht="12.75" customHeight="1">
      <c r="A4865" s="8" t="str">
        <f t="shared" si="1"/>
        <v>Greece1891</v>
      </c>
      <c r="B4865" s="4" t="s">
        <v>94</v>
      </c>
      <c r="C4865" s="4">
        <v>1891.0</v>
      </c>
      <c r="D4865" s="4">
        <v>-0.360357999801636</v>
      </c>
      <c r="E4865" s="4" t="s">
        <v>39</v>
      </c>
      <c r="F4865" s="4" t="s">
        <v>39</v>
      </c>
      <c r="G4865" s="4" t="s">
        <v>39</v>
      </c>
      <c r="H4865" s="4">
        <v>15.2061004638672</v>
      </c>
      <c r="I4865" s="4">
        <v>21.6909999847412</v>
      </c>
      <c r="J4865" s="4" t="str">
        <f t="shared" si="2"/>
        <v>#VALUE!</v>
      </c>
      <c r="K4865" s="5" t="str">
        <f t="shared" si="3"/>
        <v>#VALUE!</v>
      </c>
      <c r="L4865" s="5" t="str">
        <f t="shared" si="4"/>
        <v>#VALUE!</v>
      </c>
      <c r="M4865" s="5" t="str">
        <f t="shared" si="5"/>
        <v>#VALUE!</v>
      </c>
      <c r="N4865" s="4" t="b">
        <v>1</v>
      </c>
      <c r="O4865" s="4" t="b">
        <v>1</v>
      </c>
      <c r="P4865" s="4" t="b">
        <v>0</v>
      </c>
      <c r="Q4865" s="4" t="b">
        <v>0</v>
      </c>
      <c r="R4865" s="4" t="s">
        <v>39</v>
      </c>
      <c r="S4865" s="4" t="s">
        <v>39</v>
      </c>
      <c r="T4865" s="4" t="s">
        <v>39</v>
      </c>
    </row>
    <row r="4866" ht="12.75" customHeight="1">
      <c r="A4866" s="8" t="str">
        <f t="shared" si="1"/>
        <v>Greece1890</v>
      </c>
      <c r="B4866" s="4" t="s">
        <v>94</v>
      </c>
      <c r="C4866" s="4">
        <v>1890.0</v>
      </c>
      <c r="D4866" s="4">
        <v>4.76236009597778</v>
      </c>
      <c r="E4866" s="4" t="s">
        <v>39</v>
      </c>
      <c r="F4866" s="4" t="s">
        <v>39</v>
      </c>
      <c r="G4866" s="4" t="s">
        <v>39</v>
      </c>
      <c r="H4866" s="4">
        <v>14.522500038147</v>
      </c>
      <c r="I4866" s="4">
        <v>25.7021999359131</v>
      </c>
      <c r="J4866" s="4" t="str">
        <f t="shared" si="2"/>
        <v>#VALUE!</v>
      </c>
      <c r="K4866" s="5" t="str">
        <f t="shared" si="3"/>
        <v>#VALUE!</v>
      </c>
      <c r="L4866" s="5" t="str">
        <f t="shared" si="4"/>
        <v>#VALUE!</v>
      </c>
      <c r="M4866" s="5" t="str">
        <f t="shared" si="5"/>
        <v>#VALUE!</v>
      </c>
      <c r="N4866" s="4" t="b">
        <v>1</v>
      </c>
      <c r="O4866" s="4" t="b">
        <v>1</v>
      </c>
      <c r="P4866" s="4" t="b">
        <v>0</v>
      </c>
      <c r="Q4866" s="4" t="b">
        <v>0</v>
      </c>
      <c r="R4866" s="4" t="s">
        <v>39</v>
      </c>
      <c r="S4866" s="4" t="s">
        <v>39</v>
      </c>
      <c r="T4866" s="4" t="s">
        <v>39</v>
      </c>
    </row>
    <row r="4867" ht="12.75" customHeight="1">
      <c r="A4867" s="8" t="str">
        <f t="shared" si="1"/>
        <v>Greece1889</v>
      </c>
      <c r="B4867" s="4" t="s">
        <v>94</v>
      </c>
      <c r="C4867" s="4">
        <v>1889.0</v>
      </c>
      <c r="D4867" s="4">
        <v>1.13503003120422</v>
      </c>
      <c r="E4867" s="4" t="s">
        <v>39</v>
      </c>
      <c r="F4867" s="4" t="s">
        <v>39</v>
      </c>
      <c r="G4867" s="4" t="s">
        <v>39</v>
      </c>
      <c r="H4867" s="4">
        <v>15.4287996292114</v>
      </c>
      <c r="I4867" s="4">
        <v>31.0925006866455</v>
      </c>
      <c r="J4867" s="4" t="str">
        <f t="shared" si="2"/>
        <v>#VALUE!</v>
      </c>
      <c r="K4867" s="5" t="str">
        <f t="shared" si="3"/>
        <v>#VALUE!</v>
      </c>
      <c r="L4867" s="5" t="str">
        <f t="shared" si="4"/>
        <v>#VALUE!</v>
      </c>
      <c r="M4867" s="5" t="str">
        <f t="shared" si="5"/>
        <v>#VALUE!</v>
      </c>
      <c r="N4867" s="4" t="b">
        <v>0</v>
      </c>
      <c r="O4867" s="4" t="b">
        <v>1</v>
      </c>
      <c r="P4867" s="4" t="b">
        <v>0</v>
      </c>
      <c r="Q4867" s="4" t="b">
        <v>0</v>
      </c>
      <c r="R4867" s="4" t="s">
        <v>39</v>
      </c>
      <c r="S4867" s="4" t="s">
        <v>39</v>
      </c>
      <c r="T4867" s="4" t="s">
        <v>39</v>
      </c>
    </row>
    <row r="4868" ht="12.75" customHeight="1">
      <c r="A4868" s="8" t="str">
        <f t="shared" si="1"/>
        <v>Greece1888</v>
      </c>
      <c r="B4868" s="4" t="s">
        <v>94</v>
      </c>
      <c r="C4868" s="4">
        <v>1888.0</v>
      </c>
      <c r="D4868" s="4">
        <v>7.2399001121521</v>
      </c>
      <c r="E4868" s="4" t="s">
        <v>39</v>
      </c>
      <c r="F4868" s="4" t="s">
        <v>39</v>
      </c>
      <c r="G4868" s="4" t="s">
        <v>39</v>
      </c>
      <c r="H4868" s="4">
        <v>17.375</v>
      </c>
      <c r="I4868" s="4">
        <v>20.9645004272461</v>
      </c>
      <c r="J4868" s="4" t="str">
        <f t="shared" si="2"/>
        <v>#VALUE!</v>
      </c>
      <c r="K4868" s="5" t="str">
        <f t="shared" si="3"/>
        <v>#VALUE!</v>
      </c>
      <c r="L4868" s="5" t="str">
        <f t="shared" si="4"/>
        <v>#VALUE!</v>
      </c>
      <c r="M4868" s="5" t="str">
        <f t="shared" si="5"/>
        <v>#VALUE!</v>
      </c>
      <c r="N4868" s="4" t="b">
        <v>0</v>
      </c>
      <c r="O4868" s="4" t="b">
        <v>1</v>
      </c>
      <c r="P4868" s="4" t="b">
        <v>0</v>
      </c>
      <c r="Q4868" s="4" t="b">
        <v>0</v>
      </c>
      <c r="R4868" s="4" t="s">
        <v>39</v>
      </c>
      <c r="S4868" s="4" t="s">
        <v>39</v>
      </c>
      <c r="T4868" s="4" t="s">
        <v>39</v>
      </c>
    </row>
    <row r="4869" ht="12.75" customHeight="1">
      <c r="A4869" s="8" t="str">
        <f t="shared" si="1"/>
        <v>Greece1887</v>
      </c>
      <c r="B4869" s="4" t="s">
        <v>94</v>
      </c>
      <c r="C4869" s="4">
        <v>1887.0</v>
      </c>
      <c r="D4869" s="4">
        <v>-35.3270988464356</v>
      </c>
      <c r="E4869" s="4" t="s">
        <v>39</v>
      </c>
      <c r="F4869" s="4" t="s">
        <v>39</v>
      </c>
      <c r="G4869" s="4" t="s">
        <v>39</v>
      </c>
      <c r="H4869" s="4">
        <v>16.6700000762939</v>
      </c>
      <c r="I4869" s="4">
        <v>21.5548992156982</v>
      </c>
      <c r="J4869" s="4" t="str">
        <f t="shared" si="2"/>
        <v>#VALUE!</v>
      </c>
      <c r="K4869" s="5" t="str">
        <f t="shared" si="3"/>
        <v>#VALUE!</v>
      </c>
      <c r="L4869" s="5" t="str">
        <f t="shared" si="4"/>
        <v>#VALUE!</v>
      </c>
      <c r="M4869" s="5" t="str">
        <f t="shared" si="5"/>
        <v>#VALUE!</v>
      </c>
      <c r="N4869" s="4" t="b">
        <v>1</v>
      </c>
      <c r="O4869" s="4" t="b">
        <v>1</v>
      </c>
      <c r="P4869" s="4" t="b">
        <v>0</v>
      </c>
      <c r="Q4869" s="4" t="b">
        <v>0</v>
      </c>
      <c r="R4869" s="4" t="s">
        <v>39</v>
      </c>
      <c r="S4869" s="4" t="s">
        <v>39</v>
      </c>
      <c r="T4869" s="4" t="s">
        <v>39</v>
      </c>
    </row>
    <row r="4870" ht="12.75" customHeight="1">
      <c r="A4870" s="8" t="str">
        <f t="shared" si="1"/>
        <v>Greece1886</v>
      </c>
      <c r="B4870" s="4" t="s">
        <v>94</v>
      </c>
      <c r="C4870" s="4">
        <v>1886.0</v>
      </c>
      <c r="D4870" s="4">
        <v>24.6170997619629</v>
      </c>
      <c r="E4870" s="4" t="s">
        <v>39</v>
      </c>
      <c r="F4870" s="4" t="s">
        <v>39</v>
      </c>
      <c r="G4870" s="4" t="s">
        <v>39</v>
      </c>
      <c r="H4870" s="4">
        <v>10.5644998550415</v>
      </c>
      <c r="I4870" s="4">
        <v>22.0494995117188</v>
      </c>
      <c r="J4870" s="4" t="str">
        <f t="shared" si="2"/>
        <v>#VALUE!</v>
      </c>
      <c r="K4870" s="5" t="str">
        <f t="shared" si="3"/>
        <v>#VALUE!</v>
      </c>
      <c r="L4870" s="5" t="str">
        <f t="shared" si="4"/>
        <v>#VALUE!</v>
      </c>
      <c r="M4870" s="5" t="str">
        <f t="shared" si="5"/>
        <v>#VALUE!</v>
      </c>
      <c r="N4870" s="4" t="b">
        <v>1</v>
      </c>
      <c r="O4870" s="4" t="b">
        <v>1</v>
      </c>
      <c r="P4870" s="4" t="b">
        <v>1</v>
      </c>
      <c r="Q4870" s="4" t="b">
        <v>0</v>
      </c>
      <c r="R4870" s="4" t="s">
        <v>39</v>
      </c>
      <c r="S4870" s="4" t="s">
        <v>39</v>
      </c>
      <c r="T4870" s="4" t="s">
        <v>39</v>
      </c>
    </row>
    <row r="4871" ht="12.75" customHeight="1">
      <c r="A4871" s="8" t="str">
        <f t="shared" si="1"/>
        <v>Greece1885</v>
      </c>
      <c r="B4871" s="4" t="s">
        <v>94</v>
      </c>
      <c r="C4871" s="4">
        <v>1885.0</v>
      </c>
      <c r="D4871" s="4">
        <v>40.0307998657227</v>
      </c>
      <c r="E4871" s="4" t="s">
        <v>39</v>
      </c>
      <c r="F4871" s="4" t="s">
        <v>39</v>
      </c>
      <c r="G4871" s="4" t="s">
        <v>39</v>
      </c>
      <c r="H4871" s="4">
        <v>11.3657999038696</v>
      </c>
      <c r="I4871" s="4">
        <v>23.5065002441406</v>
      </c>
      <c r="J4871" s="4" t="str">
        <f t="shared" si="2"/>
        <v>#VALUE!</v>
      </c>
      <c r="K4871" s="5" t="str">
        <f t="shared" si="3"/>
        <v>#VALUE!</v>
      </c>
      <c r="L4871" s="5" t="str">
        <f t="shared" si="4"/>
        <v>#VALUE!</v>
      </c>
      <c r="M4871" s="5" t="str">
        <f t="shared" si="5"/>
        <v>#VALUE!</v>
      </c>
      <c r="N4871" s="4" t="b">
        <v>0</v>
      </c>
      <c r="O4871" s="4" t="b">
        <v>0</v>
      </c>
      <c r="P4871" s="4" t="b">
        <v>1</v>
      </c>
      <c r="Q4871" s="4" t="b">
        <v>1</v>
      </c>
      <c r="R4871" s="4" t="s">
        <v>39</v>
      </c>
      <c r="S4871" s="4" t="s">
        <v>39</v>
      </c>
      <c r="T4871" s="4" t="s">
        <v>39</v>
      </c>
    </row>
    <row r="4872" ht="12.75" customHeight="1">
      <c r="A4872" s="8" t="str">
        <f t="shared" si="1"/>
        <v>Greece1884</v>
      </c>
      <c r="B4872" s="4" t="s">
        <v>94</v>
      </c>
      <c r="C4872" s="4">
        <v>1884.0</v>
      </c>
      <c r="D4872" s="4">
        <v>12.0066995620728</v>
      </c>
      <c r="E4872" s="4" t="s">
        <v>39</v>
      </c>
      <c r="F4872" s="4" t="s">
        <v>39</v>
      </c>
      <c r="G4872" s="4" t="s">
        <v>39</v>
      </c>
      <c r="H4872" s="4">
        <v>14.2227001190186</v>
      </c>
      <c r="I4872" s="4">
        <v>21.3876991271973</v>
      </c>
      <c r="J4872" s="4" t="str">
        <f t="shared" si="2"/>
        <v>#VALUE!</v>
      </c>
      <c r="K4872" s="5" t="str">
        <f t="shared" si="3"/>
        <v>#VALUE!</v>
      </c>
      <c r="L4872" s="5" t="str">
        <f t="shared" si="4"/>
        <v>#VALUE!</v>
      </c>
      <c r="M4872" s="5" t="str">
        <f t="shared" si="5"/>
        <v>#VALUE!</v>
      </c>
      <c r="N4872" s="4" t="b">
        <v>0</v>
      </c>
      <c r="O4872" s="4" t="b">
        <v>1</v>
      </c>
      <c r="P4872" s="4" t="b">
        <v>1</v>
      </c>
      <c r="Q4872" s="4" t="b">
        <v>1</v>
      </c>
      <c r="R4872" s="4" t="s">
        <v>39</v>
      </c>
      <c r="S4872" s="4" t="s">
        <v>39</v>
      </c>
      <c r="T4872" s="4" t="s">
        <v>39</v>
      </c>
    </row>
    <row r="4873" ht="12.75" customHeight="1">
      <c r="A4873" s="8" t="str">
        <f t="shared" si="1"/>
        <v>Greece1883</v>
      </c>
      <c r="B4873" s="4" t="s">
        <v>94</v>
      </c>
      <c r="C4873" s="4">
        <v>1883.0</v>
      </c>
      <c r="D4873" s="4">
        <v>-1.83850002288818</v>
      </c>
      <c r="E4873" s="4" t="s">
        <v>39</v>
      </c>
      <c r="F4873" s="4" t="s">
        <v>39</v>
      </c>
      <c r="G4873" s="4" t="s">
        <v>39</v>
      </c>
      <c r="H4873" s="4">
        <v>15.3240995407105</v>
      </c>
      <c r="I4873" s="4">
        <v>17.7476005554199</v>
      </c>
      <c r="J4873" s="4" t="str">
        <f t="shared" si="2"/>
        <v>#VALUE!</v>
      </c>
      <c r="K4873" s="5" t="str">
        <f t="shared" si="3"/>
        <v>#VALUE!</v>
      </c>
      <c r="L4873" s="5" t="str">
        <f t="shared" si="4"/>
        <v>#VALUE!</v>
      </c>
      <c r="M4873" s="5" t="str">
        <f t="shared" si="5"/>
        <v>#VALUE!</v>
      </c>
      <c r="N4873" s="4" t="b">
        <v>1</v>
      </c>
      <c r="O4873" s="4" t="b">
        <v>1</v>
      </c>
      <c r="P4873" s="4" t="b">
        <v>0</v>
      </c>
      <c r="Q4873" s="4" t="b">
        <v>0</v>
      </c>
      <c r="R4873" s="4" t="s">
        <v>39</v>
      </c>
      <c r="S4873" s="4" t="s">
        <v>39</v>
      </c>
      <c r="T4873" s="4" t="s">
        <v>39</v>
      </c>
    </row>
    <row r="4874" ht="12.75" customHeight="1">
      <c r="A4874" s="8" t="str">
        <f t="shared" si="1"/>
        <v>Greece1882</v>
      </c>
      <c r="B4874" s="4" t="s">
        <v>94</v>
      </c>
      <c r="C4874" s="4">
        <v>1882.0</v>
      </c>
      <c r="D4874" s="4">
        <v>-29.9573993682861</v>
      </c>
      <c r="E4874" s="4" t="s">
        <v>39</v>
      </c>
      <c r="F4874" s="4" t="s">
        <v>39</v>
      </c>
      <c r="G4874" s="4" t="s">
        <v>39</v>
      </c>
      <c r="H4874" s="4">
        <v>13.4661998748779</v>
      </c>
      <c r="I4874" s="4">
        <v>15.1545000076294</v>
      </c>
      <c r="J4874" s="4" t="str">
        <f t="shared" si="2"/>
        <v>#VALUE!</v>
      </c>
      <c r="K4874" s="5" t="str">
        <f t="shared" si="3"/>
        <v>#VALUE!</v>
      </c>
      <c r="L4874" s="5" t="str">
        <f t="shared" si="4"/>
        <v>#VALUE!</v>
      </c>
      <c r="M4874" s="5" t="str">
        <f t="shared" si="5"/>
        <v>#VALUE!</v>
      </c>
      <c r="N4874" s="4" t="b">
        <v>1</v>
      </c>
      <c r="O4874" s="4" t="b">
        <v>1</v>
      </c>
      <c r="P4874" s="4" t="b">
        <v>0</v>
      </c>
      <c r="Q4874" s="4" t="b">
        <v>0</v>
      </c>
      <c r="R4874" s="4" t="s">
        <v>39</v>
      </c>
      <c r="S4874" s="4" t="s">
        <v>39</v>
      </c>
      <c r="T4874" s="4" t="s">
        <v>39</v>
      </c>
    </row>
    <row r="4875" ht="12.75" customHeight="1">
      <c r="A4875" s="8" t="str">
        <f t="shared" si="1"/>
        <v>Greece1881</v>
      </c>
      <c r="B4875" s="4" t="s">
        <v>94</v>
      </c>
      <c r="C4875" s="4">
        <v>1881.0</v>
      </c>
      <c r="D4875" s="4">
        <v>13.6849002838135</v>
      </c>
      <c r="E4875" s="4" t="s">
        <v>39</v>
      </c>
      <c r="F4875" s="4" t="s">
        <v>39</v>
      </c>
      <c r="G4875" s="4" t="s">
        <v>39</v>
      </c>
      <c r="H4875" s="4">
        <v>10.1527996063232</v>
      </c>
      <c r="I4875" s="4">
        <v>24.6979999542236</v>
      </c>
      <c r="J4875" s="4" t="str">
        <f t="shared" si="2"/>
        <v>#VALUE!</v>
      </c>
      <c r="K4875" s="5" t="str">
        <f t="shared" si="3"/>
        <v>#VALUE!</v>
      </c>
      <c r="L4875" s="5" t="str">
        <f t="shared" si="4"/>
        <v>#VALUE!</v>
      </c>
      <c r="M4875" s="5" t="str">
        <f t="shared" si="5"/>
        <v>#VALUE!</v>
      </c>
      <c r="N4875" s="4" t="b">
        <v>1</v>
      </c>
      <c r="O4875" s="4" t="b">
        <v>1</v>
      </c>
      <c r="P4875" s="4" t="s">
        <v>39</v>
      </c>
      <c r="Q4875" s="4" t="b">
        <v>0</v>
      </c>
      <c r="R4875" s="4" t="s">
        <v>39</v>
      </c>
      <c r="S4875" s="4" t="s">
        <v>39</v>
      </c>
      <c r="T4875" s="4" t="s">
        <v>39</v>
      </c>
    </row>
    <row r="4876" ht="12.75" customHeight="1">
      <c r="A4876" s="8" t="str">
        <f t="shared" si="1"/>
        <v>Greece1880</v>
      </c>
      <c r="B4876" s="4" t="s">
        <v>94</v>
      </c>
      <c r="C4876" s="4">
        <v>1880.0</v>
      </c>
      <c r="D4876" s="4" t="s">
        <v>39</v>
      </c>
      <c r="E4876" s="4" t="s">
        <v>39</v>
      </c>
      <c r="F4876" s="4" t="s">
        <v>39</v>
      </c>
      <c r="G4876" s="4" t="s">
        <v>39</v>
      </c>
      <c r="H4876" s="4">
        <v>10.0678997039795</v>
      </c>
      <c r="I4876" s="4">
        <v>23.5526008605957</v>
      </c>
      <c r="J4876" s="4" t="str">
        <f t="shared" si="2"/>
        <v>#VALUE!</v>
      </c>
      <c r="K4876" s="5" t="str">
        <f t="shared" si="3"/>
        <v>#VALUE!</v>
      </c>
      <c r="L4876" s="5" t="str">
        <f t="shared" si="4"/>
        <v>#VALUE!</v>
      </c>
      <c r="M4876" s="5" t="str">
        <f t="shared" si="5"/>
        <v>#VALUE!</v>
      </c>
      <c r="N4876" s="4" t="s">
        <v>39</v>
      </c>
      <c r="O4876" s="4" t="s">
        <v>39</v>
      </c>
      <c r="P4876" s="4" t="s">
        <v>39</v>
      </c>
      <c r="Q4876" s="4" t="s">
        <v>39</v>
      </c>
      <c r="R4876" s="4" t="s">
        <v>39</v>
      </c>
      <c r="S4876" s="4" t="s">
        <v>39</v>
      </c>
      <c r="T4876" s="4" t="s">
        <v>39</v>
      </c>
    </row>
    <row r="4877" ht="12.75" customHeight="1">
      <c r="A4877" s="8" t="str">
        <f t="shared" si="1"/>
        <v>Grenada2022</v>
      </c>
      <c r="B4877" s="4" t="s">
        <v>95</v>
      </c>
      <c r="C4877" s="4">
        <v>2022.0</v>
      </c>
      <c r="D4877" s="4" t="s">
        <v>39</v>
      </c>
      <c r="E4877" s="4" t="s">
        <v>39</v>
      </c>
      <c r="F4877" s="4" t="s">
        <v>39</v>
      </c>
      <c r="G4877" s="4">
        <v>1.25641318518519E9</v>
      </c>
      <c r="H4877" s="4" t="s">
        <v>39</v>
      </c>
      <c r="I4877" s="4" t="s">
        <v>39</v>
      </c>
      <c r="J4877" s="4" t="str">
        <f t="shared" si="2"/>
        <v>#VALUE!</v>
      </c>
      <c r="K4877" s="5" t="str">
        <f t="shared" si="3"/>
        <v>#VALUE!</v>
      </c>
      <c r="L4877" s="5" t="str">
        <f t="shared" si="4"/>
        <v>#VALUE!</v>
      </c>
      <c r="M4877" s="5" t="str">
        <f t="shared" si="5"/>
        <v>#VALUE!</v>
      </c>
      <c r="N4877" s="4" t="s">
        <v>39</v>
      </c>
      <c r="O4877" s="4" t="s">
        <v>39</v>
      </c>
      <c r="P4877" s="4" t="s">
        <v>39</v>
      </c>
      <c r="Q4877" s="4" t="s">
        <v>39</v>
      </c>
      <c r="R4877" s="4" t="s">
        <v>39</v>
      </c>
      <c r="S4877" s="4">
        <v>5.80000088973513</v>
      </c>
      <c r="T4877" s="4" t="s">
        <v>39</v>
      </c>
    </row>
    <row r="4878" ht="12.75" customHeight="1">
      <c r="A4878" s="8" t="str">
        <f t="shared" si="1"/>
        <v>Grenada2021</v>
      </c>
      <c r="B4878" s="4" t="s">
        <v>95</v>
      </c>
      <c r="C4878" s="4">
        <v>2021.0</v>
      </c>
      <c r="D4878" s="4">
        <v>5.59998556266038</v>
      </c>
      <c r="E4878" s="4">
        <v>2.38826137204107E7</v>
      </c>
      <c r="F4878" s="4">
        <v>-2.9377590185287E8</v>
      </c>
      <c r="G4878" s="4">
        <v>1.1228E9</v>
      </c>
      <c r="H4878" s="4">
        <v>31.7834100662183</v>
      </c>
      <c r="I4878" s="4">
        <v>31.4552798917242</v>
      </c>
      <c r="J4878" s="4">
        <f t="shared" si="2"/>
        <v>35686412822</v>
      </c>
      <c r="K4878" s="5">
        <f t="shared" si="3"/>
        <v>35317988262</v>
      </c>
      <c r="L4878" s="5">
        <f t="shared" si="4"/>
        <v>-368424559.9</v>
      </c>
      <c r="M4878" s="5">
        <f t="shared" si="5"/>
        <v>-0.3281301745</v>
      </c>
      <c r="N4878" s="4" t="s">
        <v>39</v>
      </c>
      <c r="O4878" s="4" t="s">
        <v>39</v>
      </c>
      <c r="P4878" s="4" t="s">
        <v>39</v>
      </c>
      <c r="Q4878" s="4" t="s">
        <v>39</v>
      </c>
      <c r="R4878" s="4" t="s">
        <v>39</v>
      </c>
      <c r="S4878" s="4">
        <v>4.68747816934534</v>
      </c>
      <c r="T4878" s="4">
        <v>-1.33613185185189E8</v>
      </c>
    </row>
    <row r="4879" ht="12.75" customHeight="1">
      <c r="A4879" s="8" t="str">
        <f t="shared" si="1"/>
        <v>Grenada2020</v>
      </c>
      <c r="B4879" s="4" t="s">
        <v>95</v>
      </c>
      <c r="C4879" s="4">
        <v>2020.0</v>
      </c>
      <c r="D4879" s="4">
        <v>-13.7566222572107</v>
      </c>
      <c r="E4879" s="4">
        <v>3.32837544129633E7</v>
      </c>
      <c r="F4879" s="4">
        <v>-2.1956144117694E8</v>
      </c>
      <c r="G4879" s="4">
        <v>1.04341111111111E9</v>
      </c>
      <c r="H4879" s="4">
        <v>28.1373508654307</v>
      </c>
      <c r="I4879" s="4">
        <v>26.9315105401088</v>
      </c>
      <c r="J4879" s="4">
        <f t="shared" si="2"/>
        <v>29358824530</v>
      </c>
      <c r="K4879" s="5">
        <f t="shared" si="3"/>
        <v>28100637337</v>
      </c>
      <c r="L4879" s="5">
        <f t="shared" si="4"/>
        <v>-1258187194</v>
      </c>
      <c r="M4879" s="5">
        <f t="shared" si="5"/>
        <v>-1.205840325</v>
      </c>
      <c r="N4879" s="4" t="b">
        <v>1</v>
      </c>
      <c r="O4879" s="4" t="b">
        <v>1</v>
      </c>
      <c r="P4879" s="4" t="b">
        <v>0</v>
      </c>
      <c r="Q4879" s="4" t="s">
        <v>39</v>
      </c>
      <c r="R4879" s="4" t="s">
        <v>39</v>
      </c>
      <c r="S4879" s="4">
        <v>-13.7566222572107</v>
      </c>
      <c r="T4879" s="4">
        <v>-7.938888888889E7</v>
      </c>
    </row>
    <row r="4880" ht="12.75" customHeight="1">
      <c r="A4880" s="8" t="str">
        <f t="shared" si="1"/>
        <v>Grenada2019</v>
      </c>
      <c r="B4880" s="4" t="s">
        <v>95</v>
      </c>
      <c r="C4880" s="4">
        <v>2019.0</v>
      </c>
      <c r="D4880" s="4">
        <v>0.676511738873747</v>
      </c>
      <c r="E4880" s="4">
        <v>8.27663604722229E7</v>
      </c>
      <c r="F4880" s="4">
        <v>-1.76958184763211E8</v>
      </c>
      <c r="G4880" s="4">
        <v>1.21348518518519E9</v>
      </c>
      <c r="H4880" s="4">
        <v>26.6123456530166</v>
      </c>
      <c r="I4880" s="4">
        <v>21.6426141851905</v>
      </c>
      <c r="J4880" s="4">
        <f t="shared" si="2"/>
        <v>32293687193</v>
      </c>
      <c r="K4880" s="5">
        <f t="shared" si="3"/>
        <v>26262991682</v>
      </c>
      <c r="L4880" s="5">
        <f t="shared" si="4"/>
        <v>-6030695511</v>
      </c>
      <c r="M4880" s="5">
        <f t="shared" si="5"/>
        <v>-4.969731468</v>
      </c>
      <c r="N4880" s="4" t="b">
        <v>1</v>
      </c>
      <c r="O4880" s="4" t="b">
        <v>1</v>
      </c>
      <c r="P4880" s="4" t="b">
        <v>0</v>
      </c>
      <c r="Q4880" s="4" t="b">
        <v>0</v>
      </c>
      <c r="R4880" s="4" t="s">
        <v>39</v>
      </c>
      <c r="S4880" s="4">
        <v>0.676511738873756</v>
      </c>
      <c r="T4880" s="4">
        <v>1.7007407407408E8</v>
      </c>
    </row>
    <row r="4881" ht="12.75" customHeight="1">
      <c r="A4881" s="8" t="str">
        <f t="shared" si="1"/>
        <v>Grenada2018</v>
      </c>
      <c r="B4881" s="4" t="s">
        <v>95</v>
      </c>
      <c r="C4881" s="4">
        <v>2018.0</v>
      </c>
      <c r="D4881" s="4">
        <v>4.36144039364795</v>
      </c>
      <c r="E4881" s="4">
        <v>7.69590326718887E7</v>
      </c>
      <c r="F4881" s="4">
        <v>-1.88018081875563E8</v>
      </c>
      <c r="G4881" s="4">
        <v>1.16651481481481E9</v>
      </c>
      <c r="H4881" s="4">
        <v>26.9587485171086</v>
      </c>
      <c r="I4881" s="4">
        <v>22.3693941587921</v>
      </c>
      <c r="J4881" s="4">
        <f t="shared" si="2"/>
        <v>31447779534</v>
      </c>
      <c r="K4881" s="5">
        <f t="shared" si="3"/>
        <v>26094229685</v>
      </c>
      <c r="L4881" s="5">
        <f t="shared" si="4"/>
        <v>-5353549849</v>
      </c>
      <c r="M4881" s="5">
        <f t="shared" si="5"/>
        <v>-4.589354358</v>
      </c>
      <c r="N4881" s="4" t="b">
        <v>0</v>
      </c>
      <c r="O4881" s="4" t="b">
        <v>0</v>
      </c>
      <c r="P4881" s="4" t="b">
        <v>1</v>
      </c>
      <c r="Q4881" s="4" t="b">
        <v>1</v>
      </c>
      <c r="R4881" s="4" t="s">
        <v>39</v>
      </c>
      <c r="S4881" s="4">
        <v>4.36144039364797</v>
      </c>
      <c r="T4881" s="4">
        <v>-4.69703703703799E7</v>
      </c>
    </row>
    <row r="4882" ht="12.75" customHeight="1">
      <c r="A4882" s="8" t="str">
        <f t="shared" si="1"/>
        <v>Grenada2017</v>
      </c>
      <c r="B4882" s="4" t="s">
        <v>95</v>
      </c>
      <c r="C4882" s="4">
        <v>2017.0</v>
      </c>
      <c r="D4882" s="4">
        <v>4.43867566948152</v>
      </c>
      <c r="E4882" s="4">
        <v>6.39238133077778E7</v>
      </c>
      <c r="F4882" s="4">
        <v>-1.62495179721126E8</v>
      </c>
      <c r="G4882" s="4">
        <v>1.12568518518519E9</v>
      </c>
      <c r="H4882" s="4">
        <v>25.6035474318522</v>
      </c>
      <c r="I4882" s="4">
        <v>22.5891482448221</v>
      </c>
      <c r="J4882" s="4">
        <f t="shared" si="2"/>
        <v>28821534032</v>
      </c>
      <c r="K4882" s="5">
        <f t="shared" si="3"/>
        <v>25428269525</v>
      </c>
      <c r="L4882" s="5">
        <f t="shared" si="4"/>
        <v>-3393264507</v>
      </c>
      <c r="M4882" s="5">
        <f t="shared" si="5"/>
        <v>-3.014399187</v>
      </c>
      <c r="N4882" s="4" t="b">
        <v>0</v>
      </c>
      <c r="O4882" s="4" t="b">
        <v>0</v>
      </c>
      <c r="P4882" s="4" t="b">
        <v>1</v>
      </c>
      <c r="Q4882" s="4" t="b">
        <v>1</v>
      </c>
      <c r="R4882" s="4" t="s">
        <v>39</v>
      </c>
      <c r="S4882" s="4">
        <v>4.43867566948151</v>
      </c>
      <c r="T4882" s="4">
        <v>-4.082962962962E7</v>
      </c>
    </row>
    <row r="4883" ht="12.75" customHeight="1">
      <c r="A4883" s="8" t="str">
        <f t="shared" si="1"/>
        <v>Grenada2016</v>
      </c>
      <c r="B4883" s="4" t="s">
        <v>95</v>
      </c>
      <c r="C4883" s="4">
        <v>2016.0</v>
      </c>
      <c r="D4883" s="4">
        <v>3.73960395586911</v>
      </c>
      <c r="E4883" s="4">
        <v>5.90620527408138E7</v>
      </c>
      <c r="F4883" s="4">
        <v>-1.1730521856748E8</v>
      </c>
      <c r="G4883" s="4">
        <v>1.06164074074074E9</v>
      </c>
      <c r="H4883" s="4">
        <v>26.2197011403034</v>
      </c>
      <c r="I4883" s="4">
        <v>23.5267971340239</v>
      </c>
      <c r="J4883" s="4">
        <f t="shared" si="2"/>
        <v>27835902941</v>
      </c>
      <c r="K4883" s="5">
        <f t="shared" si="3"/>
        <v>24977006337</v>
      </c>
      <c r="L4883" s="5">
        <f t="shared" si="4"/>
        <v>-2858896604</v>
      </c>
      <c r="M4883" s="5">
        <f t="shared" si="5"/>
        <v>-2.692904006</v>
      </c>
      <c r="N4883" s="4" t="b">
        <v>0</v>
      </c>
      <c r="O4883" s="4" t="b">
        <v>0</v>
      </c>
      <c r="P4883" s="4" t="b">
        <v>1</v>
      </c>
      <c r="Q4883" s="4" t="b">
        <v>1</v>
      </c>
      <c r="R4883" s="4" t="s">
        <v>39</v>
      </c>
      <c r="S4883" s="4">
        <v>3.7396039558691</v>
      </c>
      <c r="T4883" s="4">
        <v>-6.404444444445E7</v>
      </c>
    </row>
    <row r="4884" ht="12.75" customHeight="1">
      <c r="A4884" s="8" t="str">
        <f t="shared" si="1"/>
        <v>Grenada2015</v>
      </c>
      <c r="B4884" s="4" t="s">
        <v>95</v>
      </c>
      <c r="C4884" s="4">
        <v>2015.0</v>
      </c>
      <c r="D4884" s="4">
        <v>6.44522314693143</v>
      </c>
      <c r="E4884" s="4">
        <v>2.53269514677776E7</v>
      </c>
      <c r="F4884" s="4">
        <v>-1.24694001509042E8</v>
      </c>
      <c r="G4884" s="4">
        <v>9.97007407407407E8</v>
      </c>
      <c r="H4884" s="4">
        <v>24.4610283035157</v>
      </c>
      <c r="I4884" s="4">
        <v>25.2607167844884</v>
      </c>
      <c r="J4884" s="4">
        <f t="shared" si="2"/>
        <v>24387826411</v>
      </c>
      <c r="K4884" s="5">
        <f t="shared" si="3"/>
        <v>25185121751</v>
      </c>
      <c r="L4884" s="5">
        <f t="shared" si="4"/>
        <v>797295339.1</v>
      </c>
      <c r="M4884" s="5">
        <f t="shared" si="5"/>
        <v>0.799688481</v>
      </c>
      <c r="N4884" s="4" t="b">
        <v>0</v>
      </c>
      <c r="O4884" s="4" t="b">
        <v>0</v>
      </c>
      <c r="P4884" s="4" t="b">
        <v>1</v>
      </c>
      <c r="Q4884" s="4" t="b">
        <v>0</v>
      </c>
      <c r="R4884" s="4" t="s">
        <v>39</v>
      </c>
      <c r="S4884" s="4">
        <v>6.44522314693144</v>
      </c>
      <c r="T4884" s="4">
        <v>-6.46333333333328E7</v>
      </c>
    </row>
    <row r="4885" ht="12.75" customHeight="1">
      <c r="A4885" s="8" t="str">
        <f t="shared" si="1"/>
        <v>Grenada2014</v>
      </c>
      <c r="B4885" s="4" t="s">
        <v>95</v>
      </c>
      <c r="C4885" s="4">
        <v>2014.0</v>
      </c>
      <c r="D4885" s="4">
        <v>7.34212396037949</v>
      </c>
      <c r="E4885" s="4">
        <v>-6002234.95425936</v>
      </c>
      <c r="F4885" s="4">
        <v>-1.05302460913458E8</v>
      </c>
      <c r="G4885" s="4">
        <v>9.11496296296296E8</v>
      </c>
      <c r="H4885" s="4">
        <v>24.494044775542</v>
      </c>
      <c r="I4885" s="4">
        <v>28.6954900196076</v>
      </c>
      <c r="J4885" s="4">
        <f t="shared" si="2"/>
        <v>22326231094</v>
      </c>
      <c r="K4885" s="5">
        <f t="shared" si="3"/>
        <v>26155832873</v>
      </c>
      <c r="L4885" s="5">
        <f t="shared" si="4"/>
        <v>3829601779</v>
      </c>
      <c r="M4885" s="5">
        <f t="shared" si="5"/>
        <v>4.201445244</v>
      </c>
      <c r="N4885" s="4" t="b">
        <v>0</v>
      </c>
      <c r="O4885" s="4" t="b">
        <v>0</v>
      </c>
      <c r="P4885" s="4" t="b">
        <v>1</v>
      </c>
      <c r="Q4885" s="4" t="b">
        <v>1</v>
      </c>
      <c r="R4885" s="4" t="s">
        <v>39</v>
      </c>
      <c r="S4885" s="4">
        <v>7.34212396037948</v>
      </c>
      <c r="T4885" s="4">
        <v>-8.5511111111111E7</v>
      </c>
    </row>
    <row r="4886" ht="12.75" customHeight="1">
      <c r="A4886" s="8" t="str">
        <f t="shared" si="1"/>
        <v>Grenada2013</v>
      </c>
      <c r="B4886" s="4" t="s">
        <v>95</v>
      </c>
      <c r="C4886" s="4">
        <v>2013.0</v>
      </c>
      <c r="D4886" s="4">
        <v>2.35109801677904</v>
      </c>
      <c r="E4886" s="4">
        <v>-2.90944537368129E7</v>
      </c>
      <c r="F4886" s="4">
        <v>-2.12831042222222E8</v>
      </c>
      <c r="G4886" s="4">
        <v>8.42618518518518E8</v>
      </c>
      <c r="H4886" s="4">
        <v>20.8656785083802</v>
      </c>
      <c r="I4886" s="4">
        <v>27.6297038986606</v>
      </c>
      <c r="J4886" s="4">
        <f t="shared" si="2"/>
        <v>17581807113</v>
      </c>
      <c r="K4886" s="5">
        <f t="shared" si="3"/>
        <v>23281300166</v>
      </c>
      <c r="L4886" s="5">
        <f t="shared" si="4"/>
        <v>5699493054</v>
      </c>
      <c r="M4886" s="5">
        <f t="shared" si="5"/>
        <v>6.76402539</v>
      </c>
      <c r="N4886" s="4" t="b">
        <v>0</v>
      </c>
      <c r="O4886" s="4" t="b">
        <v>1</v>
      </c>
      <c r="P4886" s="4" t="b">
        <v>1</v>
      </c>
      <c r="Q4886" s="4" t="b">
        <v>1</v>
      </c>
      <c r="R4886" s="4" t="s">
        <v>39</v>
      </c>
      <c r="S4886" s="4">
        <v>2.35109801677905</v>
      </c>
      <c r="T4886" s="4">
        <v>-6.8877777777778E7</v>
      </c>
    </row>
    <row r="4887" ht="12.75" customHeight="1">
      <c r="A4887" s="8" t="str">
        <f t="shared" si="1"/>
        <v>Grenada2012</v>
      </c>
      <c r="B4887" s="4" t="s">
        <v>95</v>
      </c>
      <c r="C4887" s="4">
        <v>2012.0</v>
      </c>
      <c r="D4887" s="4">
        <v>-1.15483816409801</v>
      </c>
      <c r="E4887" s="4">
        <v>-1.60298876075042E7</v>
      </c>
      <c r="F4887" s="4">
        <v>-1.93202811851852E8</v>
      </c>
      <c r="G4887" s="4">
        <v>7.99881481481481E8</v>
      </c>
      <c r="H4887" s="4">
        <v>20.8034687509139</v>
      </c>
      <c r="I4887" s="4">
        <v>26.2172350491739</v>
      </c>
      <c r="J4887" s="4">
        <f t="shared" si="2"/>
        <v>16640309404</v>
      </c>
      <c r="K4887" s="5">
        <f t="shared" si="3"/>
        <v>20970680811</v>
      </c>
      <c r="L4887" s="5">
        <f t="shared" si="4"/>
        <v>4330371407</v>
      </c>
      <c r="M4887" s="5">
        <f t="shared" si="5"/>
        <v>5.413766298</v>
      </c>
      <c r="N4887" s="4" t="b">
        <v>1</v>
      </c>
      <c r="O4887" s="4" t="b">
        <v>1</v>
      </c>
      <c r="P4887" s="4" t="b">
        <v>0</v>
      </c>
      <c r="Q4887" s="4" t="b">
        <v>0</v>
      </c>
      <c r="R4887" s="4" t="s">
        <v>39</v>
      </c>
      <c r="S4887" s="4">
        <v>-1.15483816409801</v>
      </c>
      <c r="T4887" s="4">
        <v>-4.2737037037037E7</v>
      </c>
    </row>
    <row r="4888" ht="12.75" customHeight="1">
      <c r="A4888" s="8" t="str">
        <f t="shared" si="1"/>
        <v>Grenada2011</v>
      </c>
      <c r="B4888" s="4" t="s">
        <v>95</v>
      </c>
      <c r="C4888" s="4">
        <v>2011.0</v>
      </c>
      <c r="D4888" s="4">
        <v>0.764773550338716</v>
      </c>
      <c r="E4888" s="4">
        <v>-1.75681173044447E7</v>
      </c>
      <c r="F4888" s="4">
        <v>-2.0700840962963E8</v>
      </c>
      <c r="G4888" s="4">
        <v>7.78655555555555E8</v>
      </c>
      <c r="H4888" s="4">
        <v>23.6112883735974</v>
      </c>
      <c r="I4888" s="4">
        <v>28.3224300595043</v>
      </c>
      <c r="J4888" s="4">
        <f t="shared" si="2"/>
        <v>18385060866</v>
      </c>
      <c r="K4888" s="5">
        <f t="shared" si="3"/>
        <v>22053417513</v>
      </c>
      <c r="L4888" s="5">
        <f t="shared" si="4"/>
        <v>3668356647</v>
      </c>
      <c r="M4888" s="5">
        <f t="shared" si="5"/>
        <v>4.711141686</v>
      </c>
      <c r="N4888" s="4" t="b">
        <v>1</v>
      </c>
      <c r="O4888" s="4" t="b">
        <v>1</v>
      </c>
      <c r="P4888" s="4" t="b">
        <v>0</v>
      </c>
      <c r="Q4888" s="4" t="b">
        <v>0</v>
      </c>
      <c r="R4888" s="4" t="s">
        <v>39</v>
      </c>
      <c r="S4888" s="4">
        <v>0.764773550338731</v>
      </c>
      <c r="T4888" s="4">
        <v>-2.12259259259259E7</v>
      </c>
    </row>
    <row r="4889" ht="12.75" customHeight="1">
      <c r="A4889" s="8" t="str">
        <f t="shared" si="1"/>
        <v>Grenada2010</v>
      </c>
      <c r="B4889" s="4" t="s">
        <v>95</v>
      </c>
      <c r="C4889" s="4">
        <v>2010.0</v>
      </c>
      <c r="D4889" s="4">
        <v>-0.511304329396555</v>
      </c>
      <c r="E4889" s="4">
        <v>-7818090.64876543</v>
      </c>
      <c r="F4889" s="4">
        <v>-2.03902454074074E8</v>
      </c>
      <c r="G4889" s="4">
        <v>7.71014814814815E8</v>
      </c>
      <c r="H4889" s="4">
        <v>24.6325651344548</v>
      </c>
      <c r="I4889" s="4">
        <v>27.8082446497481</v>
      </c>
      <c r="J4889" s="4">
        <f t="shared" si="2"/>
        <v>18992072646</v>
      </c>
      <c r="K4889" s="5">
        <f t="shared" si="3"/>
        <v>21440568599</v>
      </c>
      <c r="L4889" s="5">
        <f t="shared" si="4"/>
        <v>2448495953</v>
      </c>
      <c r="M4889" s="5">
        <f t="shared" si="5"/>
        <v>3.175679515</v>
      </c>
      <c r="N4889" s="4" t="b">
        <v>1</v>
      </c>
      <c r="O4889" s="4" t="b">
        <v>1</v>
      </c>
      <c r="P4889" s="4" t="b">
        <v>0</v>
      </c>
      <c r="Q4889" s="4" t="b">
        <v>0</v>
      </c>
      <c r="R4889" s="4" t="s">
        <v>39</v>
      </c>
      <c r="S4889" s="4">
        <v>-0.511146187173722</v>
      </c>
      <c r="T4889" s="4">
        <v>-7640740.74073994</v>
      </c>
    </row>
    <row r="4890" ht="12.75" customHeight="1">
      <c r="A4890" s="8" t="str">
        <f t="shared" si="1"/>
        <v>Grenada2009</v>
      </c>
      <c r="B4890" s="4" t="s">
        <v>95</v>
      </c>
      <c r="C4890" s="4">
        <v>2009.0</v>
      </c>
      <c r="D4890" s="4">
        <v>-6.61312828429772</v>
      </c>
      <c r="E4890" s="4">
        <v>-1.98214354119273E7</v>
      </c>
      <c r="F4890" s="4">
        <v>-1.9716317962963E8</v>
      </c>
      <c r="G4890" s="4">
        <v>7.71275555555555E8</v>
      </c>
      <c r="H4890" s="4">
        <v>22.7550171649603</v>
      </c>
      <c r="I4890" s="4">
        <v>27.5480711215689</v>
      </c>
      <c r="J4890" s="4">
        <f t="shared" si="2"/>
        <v>17550388506</v>
      </c>
      <c r="K4890" s="5">
        <f t="shared" si="3"/>
        <v>21247153859</v>
      </c>
      <c r="L4890" s="5">
        <f t="shared" si="4"/>
        <v>3696765353</v>
      </c>
      <c r="M4890" s="5">
        <f t="shared" si="5"/>
        <v>4.793053957</v>
      </c>
      <c r="N4890" s="4" t="b">
        <v>1</v>
      </c>
      <c r="O4890" s="4" t="b">
        <v>1</v>
      </c>
      <c r="P4890" s="4" t="b">
        <v>0</v>
      </c>
      <c r="Q4890" s="4" t="b">
        <v>0</v>
      </c>
      <c r="R4890" s="4" t="s">
        <v>39</v>
      </c>
      <c r="S4890" s="4">
        <v>-6.61328134799545</v>
      </c>
      <c r="T4890" s="4">
        <v>260740.740739941</v>
      </c>
    </row>
    <row r="4891" ht="12.75" customHeight="1">
      <c r="A4891" s="8" t="str">
        <f t="shared" si="1"/>
        <v>Grenada2008</v>
      </c>
      <c r="B4891" s="4" t="s">
        <v>95</v>
      </c>
      <c r="C4891" s="4">
        <v>2008.0</v>
      </c>
      <c r="D4891" s="4">
        <v>0.94754771454688</v>
      </c>
      <c r="E4891" s="4">
        <v>-1.68815400165379E7</v>
      </c>
      <c r="F4891" s="4">
        <v>-2.51947382222222E8</v>
      </c>
      <c r="G4891" s="4">
        <v>8.25976037037037E8</v>
      </c>
      <c r="H4891" s="4">
        <v>24.1804367235802</v>
      </c>
      <c r="I4891" s="4">
        <v>27.9349655273606</v>
      </c>
      <c r="J4891" s="4">
        <f t="shared" si="2"/>
        <v>19972461299</v>
      </c>
      <c r="K4891" s="5">
        <f t="shared" si="3"/>
        <v>23073612121</v>
      </c>
      <c r="L4891" s="5">
        <f t="shared" si="4"/>
        <v>3101150822</v>
      </c>
      <c r="M4891" s="5">
        <f t="shared" si="5"/>
        <v>3.754528804</v>
      </c>
      <c r="N4891" s="4" t="b">
        <v>1</v>
      </c>
      <c r="O4891" s="4" t="b">
        <v>1</v>
      </c>
      <c r="P4891" s="4" t="b">
        <v>0</v>
      </c>
      <c r="Q4891" s="4" t="b">
        <v>0</v>
      </c>
      <c r="R4891" s="4" t="s">
        <v>39</v>
      </c>
      <c r="S4891" s="4">
        <v>0.947542624907697</v>
      </c>
      <c r="T4891" s="4">
        <v>5.4700481481482E7</v>
      </c>
    </row>
    <row r="4892" ht="12.75" customHeight="1">
      <c r="A4892" s="8" t="str">
        <f t="shared" si="1"/>
        <v>Grenada2007</v>
      </c>
      <c r="B4892" s="4" t="s">
        <v>95</v>
      </c>
      <c r="C4892" s="4">
        <v>2007.0</v>
      </c>
      <c r="D4892" s="4">
        <v>6.12354160371908</v>
      </c>
      <c r="E4892" s="4">
        <v>-3.24484957449169E7</v>
      </c>
      <c r="F4892" s="4">
        <v>-2.41705404814815E8</v>
      </c>
      <c r="G4892" s="4">
        <v>7.58683592592593E8</v>
      </c>
      <c r="H4892" s="4">
        <v>21.7562337635773</v>
      </c>
      <c r="I4892" s="4">
        <v>27.7005425082379</v>
      </c>
      <c r="J4892" s="4">
        <f t="shared" si="2"/>
        <v>16506097593</v>
      </c>
      <c r="K4892" s="5">
        <f t="shared" si="3"/>
        <v>21015947107</v>
      </c>
      <c r="L4892" s="5">
        <f t="shared" si="4"/>
        <v>4509849514</v>
      </c>
      <c r="M4892" s="5">
        <f t="shared" si="5"/>
        <v>5.944308745</v>
      </c>
      <c r="N4892" s="4" t="b">
        <v>0</v>
      </c>
      <c r="O4892" s="4" t="b">
        <v>0</v>
      </c>
      <c r="P4892" s="4" t="b">
        <v>0</v>
      </c>
      <c r="Q4892" s="4" t="b">
        <v>1</v>
      </c>
      <c r="R4892" s="4" t="s">
        <v>39</v>
      </c>
      <c r="S4892" s="4">
        <v>6.12345094741467</v>
      </c>
      <c r="T4892" s="4">
        <v>-6.7292444444444E7</v>
      </c>
    </row>
    <row r="4893" ht="12.75" customHeight="1">
      <c r="A4893" s="8" t="str">
        <f t="shared" si="1"/>
        <v>Grenada2006</v>
      </c>
      <c r="B4893" s="4" t="s">
        <v>95</v>
      </c>
      <c r="C4893" s="4">
        <v>2006.0</v>
      </c>
      <c r="D4893" s="4">
        <v>-3.99297692053233</v>
      </c>
      <c r="E4893" s="4">
        <v>-2.64708970683717E7</v>
      </c>
      <c r="F4893" s="4">
        <v>-2.26702041851852E8</v>
      </c>
      <c r="G4893" s="4">
        <v>6.98700666666667E8</v>
      </c>
      <c r="H4893" s="4">
        <v>27.1354220854603</v>
      </c>
      <c r="I4893" s="4">
        <v>32.3897511457787</v>
      </c>
      <c r="J4893" s="4">
        <f t="shared" si="2"/>
        <v>18959537501</v>
      </c>
      <c r="K4893" s="5">
        <f t="shared" si="3"/>
        <v>22630740719</v>
      </c>
      <c r="L4893" s="5">
        <f t="shared" si="4"/>
        <v>3671203217</v>
      </c>
      <c r="M4893" s="5">
        <f t="shared" si="5"/>
        <v>5.25432906</v>
      </c>
      <c r="N4893" s="4" t="b">
        <v>1</v>
      </c>
      <c r="O4893" s="4" t="b">
        <v>1</v>
      </c>
      <c r="P4893" s="4" t="b">
        <v>0</v>
      </c>
      <c r="Q4893" s="4" t="b">
        <v>1</v>
      </c>
      <c r="R4893" s="4" t="s">
        <v>39</v>
      </c>
      <c r="S4893" s="4">
        <v>-3.99532824427482</v>
      </c>
      <c r="T4893" s="4">
        <v>-5.99829259259259E7</v>
      </c>
    </row>
    <row r="4894" ht="12.75" customHeight="1">
      <c r="A4894" s="8" t="str">
        <f t="shared" si="1"/>
        <v>Grenada2005</v>
      </c>
      <c r="B4894" s="4" t="s">
        <v>95</v>
      </c>
      <c r="C4894" s="4">
        <v>2005.0</v>
      </c>
      <c r="D4894" s="4">
        <v>13.2731884475702</v>
      </c>
      <c r="E4894" s="4">
        <v>1.71188519758549E7</v>
      </c>
      <c r="F4894" s="4">
        <v>-1.93262673333333E8</v>
      </c>
      <c r="G4894" s="4">
        <v>6.95555555555555E8</v>
      </c>
      <c r="H4894" s="4">
        <v>27.4657867568575</v>
      </c>
      <c r="I4894" s="4">
        <v>26.5950631871744</v>
      </c>
      <c r="J4894" s="4">
        <f t="shared" si="2"/>
        <v>19103980566</v>
      </c>
      <c r="K4894" s="5">
        <f t="shared" si="3"/>
        <v>18498343950</v>
      </c>
      <c r="L4894" s="5">
        <f t="shared" si="4"/>
        <v>-605636616.2</v>
      </c>
      <c r="M4894" s="5">
        <f t="shared" si="5"/>
        <v>-0.8707235697</v>
      </c>
      <c r="N4894" s="4" t="b">
        <v>1</v>
      </c>
      <c r="O4894" s="4" t="b">
        <v>1</v>
      </c>
      <c r="P4894" s="4" t="b">
        <v>0</v>
      </c>
      <c r="Q4894" s="4" t="b">
        <v>0</v>
      </c>
      <c r="R4894" s="4" t="s">
        <v>39</v>
      </c>
      <c r="S4894" s="4">
        <v>13.2761883306272</v>
      </c>
      <c r="T4894" s="4">
        <v>-3145111.11111199</v>
      </c>
    </row>
    <row r="4895" ht="12.75" customHeight="1">
      <c r="A4895" s="8" t="str">
        <f t="shared" si="1"/>
        <v>Grenada2004</v>
      </c>
      <c r="B4895" s="4" t="s">
        <v>95</v>
      </c>
      <c r="C4895" s="4">
        <v>2004.0</v>
      </c>
      <c r="D4895" s="4">
        <v>-0.647193585337915</v>
      </c>
      <c r="E4895" s="4">
        <v>1.8366159045816E7</v>
      </c>
      <c r="F4895" s="4">
        <v>-6.57029840740741E7</v>
      </c>
      <c r="G4895" s="4">
        <v>5.99118592592593E8</v>
      </c>
      <c r="H4895" s="4">
        <v>24.1495698799869</v>
      </c>
      <c r="I4895" s="4">
        <v>24.7710603850101</v>
      </c>
      <c r="J4895" s="4">
        <f t="shared" si="2"/>
        <v>14468456318</v>
      </c>
      <c r="K4895" s="5">
        <f t="shared" si="3"/>
        <v>14840802835</v>
      </c>
      <c r="L4895" s="5">
        <f t="shared" si="4"/>
        <v>372346516.7</v>
      </c>
      <c r="M4895" s="5">
        <f t="shared" si="5"/>
        <v>0.621490505</v>
      </c>
      <c r="N4895" s="4" t="b">
        <v>1</v>
      </c>
      <c r="O4895" s="4" t="b">
        <v>1</v>
      </c>
      <c r="P4895" s="4" t="b">
        <v>0</v>
      </c>
      <c r="Q4895" s="4" t="b">
        <v>0</v>
      </c>
      <c r="R4895" s="4" t="s">
        <v>39</v>
      </c>
      <c r="S4895" s="4">
        <v>-0.647450316084857</v>
      </c>
      <c r="T4895" s="4">
        <v>-9.6436962962962E7</v>
      </c>
    </row>
    <row r="4896" ht="12.75" customHeight="1">
      <c r="A4896" s="8" t="str">
        <f t="shared" si="1"/>
        <v>Grenada2003</v>
      </c>
      <c r="B4896" s="4" t="s">
        <v>95</v>
      </c>
      <c r="C4896" s="4">
        <v>2003.0</v>
      </c>
      <c r="D4896" s="4">
        <v>9.46365317701639</v>
      </c>
      <c r="E4896" s="4">
        <v>3921466.8792273</v>
      </c>
      <c r="F4896" s="4">
        <v>-1.45937451851852E8</v>
      </c>
      <c r="G4896" s="4">
        <v>5.91018407407407E8</v>
      </c>
      <c r="H4896" s="4">
        <v>25.8927987193761</v>
      </c>
      <c r="I4896" s="4">
        <v>29.1432479398402</v>
      </c>
      <c r="J4896" s="4">
        <f t="shared" si="2"/>
        <v>15303120662</v>
      </c>
      <c r="K4896" s="5">
        <f t="shared" si="3"/>
        <v>17224195984</v>
      </c>
      <c r="L4896" s="5">
        <f t="shared" si="4"/>
        <v>1921075322</v>
      </c>
      <c r="M4896" s="5">
        <f t="shared" si="5"/>
        <v>3.25044922</v>
      </c>
      <c r="N4896" s="4" t="b">
        <v>1</v>
      </c>
      <c r="O4896" s="4" t="b">
        <v>1</v>
      </c>
      <c r="P4896" s="4" t="b">
        <v>1</v>
      </c>
      <c r="Q4896" s="4" t="b">
        <v>0</v>
      </c>
      <c r="R4896" s="4" t="s">
        <v>39</v>
      </c>
      <c r="S4896" s="4">
        <v>9.46397343076491</v>
      </c>
      <c r="T4896" s="4">
        <v>-8100185.1851859</v>
      </c>
    </row>
    <row r="4897" ht="12.75" customHeight="1">
      <c r="A4897" s="8" t="str">
        <f t="shared" si="1"/>
        <v>Grenada2002</v>
      </c>
      <c r="B4897" s="4" t="s">
        <v>95</v>
      </c>
      <c r="C4897" s="4">
        <v>2002.0</v>
      </c>
      <c r="D4897" s="4">
        <v>3.43765401675702</v>
      </c>
      <c r="E4897" s="4">
        <v>-5.66208763815695E7</v>
      </c>
      <c r="F4897" s="4">
        <v>-1.25548762962963E8</v>
      </c>
      <c r="G4897" s="4">
        <v>5.40336925925926E8</v>
      </c>
      <c r="H4897" s="4">
        <v>21.849084065044</v>
      </c>
      <c r="I4897" s="4">
        <v>35.877339109335</v>
      </c>
      <c r="J4897" s="4">
        <f t="shared" si="2"/>
        <v>11805866918</v>
      </c>
      <c r="K4897" s="5">
        <f t="shared" si="3"/>
        <v>19385851125</v>
      </c>
      <c r="L4897" s="5">
        <f t="shared" si="4"/>
        <v>7579984207</v>
      </c>
      <c r="M4897" s="5">
        <f t="shared" si="5"/>
        <v>14.02825504</v>
      </c>
      <c r="N4897" s="4" t="b">
        <v>0</v>
      </c>
      <c r="O4897" s="4" t="b">
        <v>0</v>
      </c>
      <c r="P4897" s="4" t="b">
        <v>1</v>
      </c>
      <c r="Q4897" s="4" t="b">
        <v>0</v>
      </c>
      <c r="R4897" s="4" t="s">
        <v>39</v>
      </c>
      <c r="S4897" s="4">
        <v>3.43732352954147</v>
      </c>
      <c r="T4897" s="4">
        <v>-5.0681481481481E7</v>
      </c>
    </row>
    <row r="4898" ht="12.75" customHeight="1">
      <c r="A4898" s="8" t="str">
        <f t="shared" si="1"/>
        <v>Grenada2001</v>
      </c>
      <c r="B4898" s="4" t="s">
        <v>95</v>
      </c>
      <c r="C4898" s="4">
        <v>2001.0</v>
      </c>
      <c r="D4898" s="4">
        <v>-2.02427091937226</v>
      </c>
      <c r="E4898" s="4">
        <v>-2.1477070819716E7</v>
      </c>
      <c r="F4898" s="4">
        <v>-1.02873241851852E8</v>
      </c>
      <c r="G4898" s="4">
        <v>5.20444185185185E8</v>
      </c>
      <c r="H4898" s="4">
        <v>23.5130785582124</v>
      </c>
      <c r="I4898" s="4">
        <v>29.6240321662397</v>
      </c>
      <c r="J4898" s="4">
        <f t="shared" si="2"/>
        <v>12237245011</v>
      </c>
      <c r="K4898" s="5">
        <f t="shared" si="3"/>
        <v>15417655283</v>
      </c>
      <c r="L4898" s="5">
        <f t="shared" si="4"/>
        <v>3180410271</v>
      </c>
      <c r="M4898" s="5">
        <f t="shared" si="5"/>
        <v>6.110953608</v>
      </c>
      <c r="N4898" s="4" t="b">
        <v>1</v>
      </c>
      <c r="O4898" s="4" t="b">
        <v>1</v>
      </c>
      <c r="P4898" s="4" t="b">
        <v>0</v>
      </c>
      <c r="Q4898" s="4" t="b">
        <v>0</v>
      </c>
      <c r="R4898" s="4" t="s">
        <v>39</v>
      </c>
      <c r="S4898" s="4">
        <v>-2.02390004072058</v>
      </c>
      <c r="T4898" s="4">
        <v>-1.98927407407409E7</v>
      </c>
    </row>
    <row r="4899" ht="12.75" customHeight="1">
      <c r="A4899" s="8" t="str">
        <f t="shared" si="1"/>
        <v>Grenada2000</v>
      </c>
      <c r="B4899" s="4" t="s">
        <v>95</v>
      </c>
      <c r="C4899" s="4">
        <v>2000.0</v>
      </c>
      <c r="D4899" s="4">
        <v>5.06285444907207</v>
      </c>
      <c r="E4899" s="4">
        <v>-2267354.07105065</v>
      </c>
      <c r="F4899" s="4">
        <v>-8.80962848148148E7</v>
      </c>
      <c r="G4899" s="4">
        <v>5.2004437037037E8</v>
      </c>
      <c r="H4899" s="4">
        <v>23.5375675252955</v>
      </c>
      <c r="I4899" s="4">
        <v>25.6944100219355</v>
      </c>
      <c r="J4899" s="4">
        <f t="shared" si="2"/>
        <v>12240579484</v>
      </c>
      <c r="K4899" s="5">
        <f t="shared" si="3"/>
        <v>13362233282</v>
      </c>
      <c r="L4899" s="5">
        <f t="shared" si="4"/>
        <v>1121653798</v>
      </c>
      <c r="M4899" s="5">
        <f t="shared" si="5"/>
        <v>2.156842497</v>
      </c>
      <c r="N4899" s="4" t="b">
        <v>1</v>
      </c>
      <c r="O4899" s="4" t="b">
        <v>1</v>
      </c>
      <c r="P4899" s="4" t="b">
        <v>1</v>
      </c>
      <c r="Q4899" s="4" t="b">
        <v>0</v>
      </c>
      <c r="R4899" s="4" t="s">
        <v>39</v>
      </c>
      <c r="S4899" s="4">
        <v>4.88795213650562</v>
      </c>
      <c r="T4899" s="4">
        <v>-399814.814815044</v>
      </c>
    </row>
    <row r="4900" ht="12.75" customHeight="1">
      <c r="A4900" s="8" t="str">
        <f t="shared" si="1"/>
        <v>Grenada1999</v>
      </c>
      <c r="B4900" s="4" t="s">
        <v>95</v>
      </c>
      <c r="C4900" s="4">
        <v>1999.0</v>
      </c>
      <c r="D4900" s="4">
        <v>6.98118813620569</v>
      </c>
      <c r="E4900" s="4">
        <v>-3013174.30296138</v>
      </c>
      <c r="F4900" s="4">
        <v>-5.57481481481481E7</v>
      </c>
      <c r="G4900" s="4">
        <v>4.8200937037037E8</v>
      </c>
      <c r="H4900" s="4">
        <v>22.0411393620863</v>
      </c>
      <c r="I4900" s="4">
        <v>24.4305571562819</v>
      </c>
      <c r="J4900" s="4">
        <f t="shared" si="2"/>
        <v>10624035706</v>
      </c>
      <c r="K4900" s="5">
        <f t="shared" si="3"/>
        <v>11775757473</v>
      </c>
      <c r="L4900" s="5">
        <f t="shared" si="4"/>
        <v>1151721767</v>
      </c>
      <c r="M4900" s="5">
        <f t="shared" si="5"/>
        <v>2.389417794</v>
      </c>
      <c r="N4900" s="4" t="b">
        <v>0</v>
      </c>
      <c r="O4900" s="4" t="b">
        <v>0</v>
      </c>
      <c r="P4900" s="4" t="b">
        <v>1</v>
      </c>
      <c r="Q4900" s="4" t="b">
        <v>1</v>
      </c>
      <c r="R4900" s="4" t="s">
        <v>39</v>
      </c>
      <c r="S4900" s="4">
        <v>6.89836243368677</v>
      </c>
      <c r="T4900" s="4">
        <v>-3.8035E7</v>
      </c>
    </row>
    <row r="4901" ht="12.75" customHeight="1">
      <c r="A4901" s="8" t="str">
        <f t="shared" si="1"/>
        <v>Grenada1998</v>
      </c>
      <c r="B4901" s="4" t="s">
        <v>95</v>
      </c>
      <c r="C4901" s="4">
        <v>1998.0</v>
      </c>
      <c r="D4901" s="4">
        <v>11.8082105853815</v>
      </c>
      <c r="E4901" s="4">
        <v>-5230348.32921155</v>
      </c>
      <c r="F4901" s="4">
        <v>-8.15111111111111E7</v>
      </c>
      <c r="G4901" s="4">
        <v>4.45903592592593E8</v>
      </c>
      <c r="H4901" s="4">
        <v>22.9062956619264</v>
      </c>
      <c r="I4901" s="4">
        <v>25.3002641327641</v>
      </c>
      <c r="J4901" s="4">
        <f t="shared" si="2"/>
        <v>10213999529</v>
      </c>
      <c r="K4901" s="5">
        <f t="shared" si="3"/>
        <v>11281478670</v>
      </c>
      <c r="L4901" s="5">
        <f t="shared" si="4"/>
        <v>1067479142</v>
      </c>
      <c r="M4901" s="5">
        <f t="shared" si="5"/>
        <v>2.393968471</v>
      </c>
      <c r="N4901" s="4" t="b">
        <v>0</v>
      </c>
      <c r="O4901" s="4" t="b">
        <v>0</v>
      </c>
      <c r="P4901" s="4" t="b">
        <v>1</v>
      </c>
      <c r="Q4901" s="4" t="b">
        <v>1</v>
      </c>
      <c r="R4901" s="4" t="s">
        <v>39</v>
      </c>
      <c r="S4901" s="4">
        <v>11.7535029919192</v>
      </c>
      <c r="T4901" s="4">
        <v>-3.61057777777769E7</v>
      </c>
    </row>
    <row r="4902" ht="12.75" customHeight="1">
      <c r="A4902" s="8" t="str">
        <f t="shared" si="1"/>
        <v>Grenada1997</v>
      </c>
      <c r="B4902" s="4" t="s">
        <v>95</v>
      </c>
      <c r="C4902" s="4">
        <v>1997.0</v>
      </c>
      <c r="D4902" s="4">
        <v>4.91571452548543</v>
      </c>
      <c r="E4902" s="4">
        <v>-1.21960763139525E7</v>
      </c>
      <c r="F4902" s="4">
        <v>-6.90925925925926E7</v>
      </c>
      <c r="G4902" s="4">
        <v>3.92190592592593E8</v>
      </c>
      <c r="H4902" s="4">
        <v>21.6299850789963</v>
      </c>
      <c r="I4902" s="4">
        <v>26.5697120624038</v>
      </c>
      <c r="J4902" s="4">
        <f t="shared" si="2"/>
        <v>8483076666</v>
      </c>
      <c r="K4902" s="5">
        <f t="shared" si="3"/>
        <v>10420391119</v>
      </c>
      <c r="L4902" s="5">
        <f t="shared" si="4"/>
        <v>1937314453</v>
      </c>
      <c r="M4902" s="5">
        <f t="shared" si="5"/>
        <v>4.939726983</v>
      </c>
      <c r="N4902" s="4" t="b">
        <v>0</v>
      </c>
      <c r="O4902" s="4" t="b">
        <v>1</v>
      </c>
      <c r="P4902" s="4" t="b">
        <v>1</v>
      </c>
      <c r="Q4902" s="4" t="b">
        <v>1</v>
      </c>
      <c r="R4902" s="4" t="s">
        <v>39</v>
      </c>
      <c r="S4902" s="4">
        <v>5.01549460936745</v>
      </c>
      <c r="T4902" s="4">
        <v>-5.3713E7</v>
      </c>
    </row>
    <row r="4903" ht="12.75" customHeight="1">
      <c r="A4903" s="8" t="str">
        <f t="shared" si="1"/>
        <v>Grenada1996</v>
      </c>
      <c r="B4903" s="4" t="s">
        <v>95</v>
      </c>
      <c r="C4903" s="4">
        <v>1996.0</v>
      </c>
      <c r="D4903" s="4">
        <v>4.38592948266594</v>
      </c>
      <c r="E4903" s="4">
        <v>-4683970.51457332</v>
      </c>
      <c r="F4903" s="4">
        <v>-5.65074074074074E7</v>
      </c>
      <c r="G4903" s="4">
        <v>3.66911444444444E8</v>
      </c>
      <c r="H4903" s="4">
        <v>23.2325346839481</v>
      </c>
      <c r="I4903" s="4">
        <v>26.2514017927442</v>
      </c>
      <c r="J4903" s="4">
        <f t="shared" si="2"/>
        <v>8524282859</v>
      </c>
      <c r="K4903" s="5">
        <f t="shared" si="3"/>
        <v>9631939750</v>
      </c>
      <c r="L4903" s="5">
        <f t="shared" si="4"/>
        <v>1107656891</v>
      </c>
      <c r="M4903" s="5">
        <f t="shared" si="5"/>
        <v>3.018867109</v>
      </c>
      <c r="N4903" s="4" t="b">
        <v>0</v>
      </c>
      <c r="O4903" s="4" t="b">
        <v>1</v>
      </c>
      <c r="P4903" s="4" t="b">
        <v>1</v>
      </c>
      <c r="Q4903" s="4" t="b">
        <v>0</v>
      </c>
      <c r="R4903" s="4" t="s">
        <v>39</v>
      </c>
      <c r="S4903" s="4">
        <v>4.43823471603358</v>
      </c>
      <c r="T4903" s="4">
        <v>-2.5279148148149E7</v>
      </c>
    </row>
    <row r="4904" ht="12.75" customHeight="1">
      <c r="A4904" s="8" t="str">
        <f t="shared" si="1"/>
        <v>Grenada1995</v>
      </c>
      <c r="B4904" s="4" t="s">
        <v>95</v>
      </c>
      <c r="C4904" s="4">
        <v>1995.0</v>
      </c>
      <c r="D4904" s="4">
        <v>2.19596380520893</v>
      </c>
      <c r="E4904" s="4">
        <v>3816141.54027107</v>
      </c>
      <c r="F4904" s="4">
        <v>-4.18074074074074E7</v>
      </c>
      <c r="G4904" s="4">
        <v>3.42172518518519E8</v>
      </c>
      <c r="H4904" s="4">
        <v>22.7815007522703</v>
      </c>
      <c r="I4904" s="4">
        <v>23.2422117830431</v>
      </c>
      <c r="J4904" s="4">
        <f t="shared" si="2"/>
        <v>7795203488</v>
      </c>
      <c r="K4904" s="5">
        <f t="shared" si="3"/>
        <v>7952846142</v>
      </c>
      <c r="L4904" s="5">
        <f t="shared" si="4"/>
        <v>157642653.7</v>
      </c>
      <c r="M4904" s="5">
        <f t="shared" si="5"/>
        <v>0.4607110308</v>
      </c>
      <c r="N4904" s="4" t="b">
        <v>0</v>
      </c>
      <c r="O4904" s="4" t="b">
        <v>1</v>
      </c>
      <c r="P4904" s="4" t="b">
        <v>1</v>
      </c>
      <c r="Q4904" s="4" t="b">
        <v>0</v>
      </c>
      <c r="R4904" s="4" t="s">
        <v>39</v>
      </c>
      <c r="S4904" s="4">
        <v>2.12947514959858</v>
      </c>
      <c r="T4904" s="4">
        <v>-2.4738925925925E7</v>
      </c>
    </row>
    <row r="4905" ht="12.75" customHeight="1">
      <c r="A4905" s="8" t="str">
        <f t="shared" si="1"/>
        <v>Grenada1994</v>
      </c>
      <c r="B4905" s="4" t="s">
        <v>95</v>
      </c>
      <c r="C4905" s="4">
        <v>1994.0</v>
      </c>
      <c r="D4905" s="4">
        <v>1.83773788415217</v>
      </c>
      <c r="E4905" s="4">
        <v>-3042301.31097952</v>
      </c>
      <c r="F4905" s="4">
        <v>-2.81333333333333E7</v>
      </c>
      <c r="G4905" s="4">
        <v>3.25111814814815E8</v>
      </c>
      <c r="H4905" s="4">
        <v>21.902975393028</v>
      </c>
      <c r="I4905" s="4">
        <v>24.7490385543404</v>
      </c>
      <c r="J4905" s="4">
        <f t="shared" si="2"/>
        <v>7120916080</v>
      </c>
      <c r="K4905" s="5">
        <f t="shared" si="3"/>
        <v>8046204839</v>
      </c>
      <c r="L4905" s="5">
        <f t="shared" si="4"/>
        <v>925288759.5</v>
      </c>
      <c r="M4905" s="5">
        <f t="shared" si="5"/>
        <v>2.846063161</v>
      </c>
      <c r="N4905" s="4" t="b">
        <v>0</v>
      </c>
      <c r="O4905" s="4" t="b">
        <v>1</v>
      </c>
      <c r="P4905" s="4" t="b">
        <v>0</v>
      </c>
      <c r="Q4905" s="4" t="b">
        <v>0</v>
      </c>
      <c r="R4905" s="4" t="s">
        <v>39</v>
      </c>
      <c r="S4905" s="4">
        <v>1.69355604419043</v>
      </c>
      <c r="T4905" s="4">
        <v>-1.7060703703704E7</v>
      </c>
    </row>
    <row r="4906" ht="12.75" customHeight="1">
      <c r="A4906" s="8" t="str">
        <f t="shared" si="1"/>
        <v>Grenada1993</v>
      </c>
      <c r="B4906" s="4" t="s">
        <v>95</v>
      </c>
      <c r="C4906" s="4">
        <v>1993.0</v>
      </c>
      <c r="D4906" s="4">
        <v>-1.95599667575473</v>
      </c>
      <c r="E4906" s="4">
        <v>5958311.52697512</v>
      </c>
      <c r="F4906" s="4">
        <v>-4.36777777777778E7</v>
      </c>
      <c r="G4906" s="4">
        <v>3.09812185185185E8</v>
      </c>
      <c r="H4906" s="4">
        <v>22.973343536683</v>
      </c>
      <c r="I4906" s="4">
        <v>23.1303250487155</v>
      </c>
      <c r="J4906" s="4">
        <f t="shared" si="2"/>
        <v>7117421762</v>
      </c>
      <c r="K4906" s="5">
        <f t="shared" si="3"/>
        <v>7166056547</v>
      </c>
      <c r="L4906" s="5">
        <f t="shared" si="4"/>
        <v>48634785.28</v>
      </c>
      <c r="M4906" s="5">
        <f t="shared" si="5"/>
        <v>0.156981512</v>
      </c>
      <c r="N4906" s="4" t="b">
        <v>1</v>
      </c>
      <c r="O4906" s="4" t="b">
        <v>1</v>
      </c>
      <c r="P4906" s="4" t="b">
        <v>0</v>
      </c>
      <c r="Q4906" s="4" t="b">
        <v>0</v>
      </c>
      <c r="R4906" s="4" t="s">
        <v>39</v>
      </c>
      <c r="S4906" s="4">
        <v>-1.95881558143746</v>
      </c>
      <c r="T4906" s="4">
        <v>-1.52996296296299E7</v>
      </c>
    </row>
    <row r="4907" ht="12.75" customHeight="1">
      <c r="A4907" s="8" t="str">
        <f t="shared" si="1"/>
        <v>Grenada1992</v>
      </c>
      <c r="B4907" s="4" t="s">
        <v>95</v>
      </c>
      <c r="C4907" s="4">
        <v>1992.0</v>
      </c>
      <c r="D4907" s="4">
        <v>-0.812673659795508</v>
      </c>
      <c r="E4907" s="4">
        <v>1887851.65830373</v>
      </c>
      <c r="F4907" s="4">
        <v>-3.23925925925926E7</v>
      </c>
      <c r="G4907" s="4">
        <v>3.10160444444444E8</v>
      </c>
      <c r="H4907" s="4">
        <v>20.3382467788352</v>
      </c>
      <c r="I4907" s="4">
        <v>21.7954217068889</v>
      </c>
      <c r="J4907" s="4">
        <f t="shared" si="2"/>
        <v>6308119660</v>
      </c>
      <c r="K4907" s="5">
        <f t="shared" si="3"/>
        <v>6760077683</v>
      </c>
      <c r="L4907" s="5">
        <f t="shared" si="4"/>
        <v>451958023.3</v>
      </c>
      <c r="M4907" s="5">
        <f t="shared" si="5"/>
        <v>1.457174928</v>
      </c>
      <c r="N4907" s="4" t="b">
        <v>1</v>
      </c>
      <c r="O4907" s="4" t="b">
        <v>1</v>
      </c>
      <c r="P4907" s="4" t="b">
        <v>0</v>
      </c>
      <c r="Q4907" s="4" t="b">
        <v>0</v>
      </c>
      <c r="R4907" s="4" t="s">
        <v>39</v>
      </c>
      <c r="S4907" s="4">
        <v>-0.851148756391396</v>
      </c>
      <c r="T4907" s="4">
        <v>348259.259258985</v>
      </c>
    </row>
    <row r="4908" ht="12.75" customHeight="1">
      <c r="A4908" s="8" t="str">
        <f t="shared" si="1"/>
        <v>Grenada1991</v>
      </c>
      <c r="B4908" s="4" t="s">
        <v>95</v>
      </c>
      <c r="C4908" s="4">
        <v>1991.0</v>
      </c>
      <c r="D4908" s="4">
        <v>1.4230206183997</v>
      </c>
      <c r="E4908" s="4">
        <v>-5668492.69065261</v>
      </c>
      <c r="F4908" s="4">
        <v>-4.80703703703704E7</v>
      </c>
      <c r="G4908" s="4">
        <v>3.00757888888889E8</v>
      </c>
      <c r="H4908" s="4">
        <v>22.4955359891632</v>
      </c>
      <c r="I4908" s="4">
        <v>26.8308601687088</v>
      </c>
      <c r="J4908" s="4">
        <f t="shared" si="2"/>
        <v>6765709914</v>
      </c>
      <c r="K4908" s="5">
        <f t="shared" si="3"/>
        <v>8069592861</v>
      </c>
      <c r="L4908" s="5">
        <f t="shared" si="4"/>
        <v>1303882948</v>
      </c>
      <c r="M4908" s="5">
        <f t="shared" si="5"/>
        <v>4.33532418</v>
      </c>
      <c r="N4908" s="4" t="b">
        <v>1</v>
      </c>
      <c r="O4908" s="4" t="b">
        <v>1</v>
      </c>
      <c r="P4908" s="4" t="b">
        <v>0</v>
      </c>
      <c r="Q4908" s="4" t="b">
        <v>0</v>
      </c>
      <c r="R4908" s="4" t="s">
        <v>39</v>
      </c>
      <c r="S4908" s="4">
        <v>1.38554581421361</v>
      </c>
      <c r="T4908" s="4">
        <v>-9402555.55555498</v>
      </c>
    </row>
    <row r="4909" ht="12.75" customHeight="1">
      <c r="A4909" s="8" t="str">
        <f t="shared" si="1"/>
        <v>Grenada1990</v>
      </c>
      <c r="B4909" s="4" t="s">
        <v>95</v>
      </c>
      <c r="C4909" s="4">
        <v>1990.0</v>
      </c>
      <c r="D4909" s="4">
        <v>4.24083323075117</v>
      </c>
      <c r="E4909" s="4">
        <v>-1.40732707327057E7</v>
      </c>
      <c r="F4909" s="4">
        <v>-4.6237037037037E7</v>
      </c>
      <c r="G4909" s="4">
        <v>2.78098762962963E8</v>
      </c>
      <c r="H4909" s="4">
        <v>21.1956796782399</v>
      </c>
      <c r="I4909" s="4">
        <v>28.9730579194801</v>
      </c>
      <c r="J4909" s="4">
        <f t="shared" si="2"/>
        <v>5894492299</v>
      </c>
      <c r="K4909" s="5">
        <f t="shared" si="3"/>
        <v>8057371567</v>
      </c>
      <c r="L4909" s="5">
        <f t="shared" si="4"/>
        <v>2162879268</v>
      </c>
      <c r="M4909" s="5">
        <f t="shared" si="5"/>
        <v>7.777378241</v>
      </c>
      <c r="N4909" s="4" t="b">
        <v>0</v>
      </c>
      <c r="O4909" s="4" t="b">
        <v>0</v>
      </c>
      <c r="P4909" s="4" t="b">
        <v>1</v>
      </c>
      <c r="Q4909" s="4" t="b">
        <v>1</v>
      </c>
      <c r="R4909" s="4" t="s">
        <v>39</v>
      </c>
      <c r="S4909" s="4">
        <v>4.012611897778</v>
      </c>
      <c r="T4909" s="4">
        <v>-2.2659125925926E7</v>
      </c>
    </row>
    <row r="4910" ht="12.75" customHeight="1">
      <c r="A4910" s="8" t="str">
        <f t="shared" si="1"/>
        <v>Grenada1989</v>
      </c>
      <c r="B4910" s="4" t="s">
        <v>95</v>
      </c>
      <c r="C4910" s="4">
        <v>1989.0</v>
      </c>
      <c r="D4910" s="4">
        <v>3.75845930790211</v>
      </c>
      <c r="E4910" s="4" t="s">
        <v>39</v>
      </c>
      <c r="F4910" s="4">
        <v>-3.63222222222222E7</v>
      </c>
      <c r="G4910" s="4">
        <v>2.67327642222222E8</v>
      </c>
      <c r="H4910" s="4" t="s">
        <v>39</v>
      </c>
      <c r="I4910" s="4" t="s">
        <v>39</v>
      </c>
      <c r="J4910" s="4" t="str">
        <f t="shared" si="2"/>
        <v>#VALUE!</v>
      </c>
      <c r="K4910" s="5" t="str">
        <f t="shared" si="3"/>
        <v>#VALUE!</v>
      </c>
      <c r="L4910" s="5" t="str">
        <f t="shared" si="4"/>
        <v>#VALUE!</v>
      </c>
      <c r="M4910" s="5" t="str">
        <f t="shared" si="5"/>
        <v>#VALUE!</v>
      </c>
      <c r="N4910" s="4" t="b">
        <v>0</v>
      </c>
      <c r="O4910" s="4" t="b">
        <v>0</v>
      </c>
      <c r="P4910" s="4" t="b">
        <v>1</v>
      </c>
      <c r="Q4910" s="4" t="b">
        <v>1</v>
      </c>
      <c r="R4910" s="4" t="s">
        <v>39</v>
      </c>
      <c r="S4910" s="4">
        <v>3.76773078476033</v>
      </c>
      <c r="T4910" s="4">
        <v>-1.07711207407409E7</v>
      </c>
    </row>
    <row r="4911" ht="12.75" customHeight="1">
      <c r="A4911" s="8" t="str">
        <f t="shared" si="1"/>
        <v>Grenada1988</v>
      </c>
      <c r="B4911" s="4" t="s">
        <v>95</v>
      </c>
      <c r="C4911" s="4">
        <v>1988.0</v>
      </c>
      <c r="D4911" s="4">
        <v>2.91649014804949</v>
      </c>
      <c r="E4911" s="4" t="s">
        <v>39</v>
      </c>
      <c r="F4911" s="4">
        <v>-2.77703703703704E7</v>
      </c>
      <c r="G4911" s="4">
        <v>2.36357523703704E8</v>
      </c>
      <c r="H4911" s="4" t="s">
        <v>39</v>
      </c>
      <c r="I4911" s="4" t="s">
        <v>39</v>
      </c>
      <c r="J4911" s="4" t="str">
        <f t="shared" si="2"/>
        <v>#VALUE!</v>
      </c>
      <c r="K4911" s="5" t="str">
        <f t="shared" si="3"/>
        <v>#VALUE!</v>
      </c>
      <c r="L4911" s="5" t="str">
        <f t="shared" si="4"/>
        <v>#VALUE!</v>
      </c>
      <c r="M4911" s="5" t="str">
        <f t="shared" si="5"/>
        <v>#VALUE!</v>
      </c>
      <c r="N4911" s="4" t="b">
        <v>0</v>
      </c>
      <c r="O4911" s="4" t="b">
        <v>1</v>
      </c>
      <c r="P4911" s="4" t="b">
        <v>1</v>
      </c>
      <c r="Q4911" s="4" t="b">
        <v>1</v>
      </c>
      <c r="R4911" s="4" t="s">
        <v>39</v>
      </c>
      <c r="S4911" s="4">
        <v>2.96679170560461</v>
      </c>
      <c r="T4911" s="4">
        <v>-3.0970118518518E7</v>
      </c>
    </row>
    <row r="4912" ht="12.75" customHeight="1">
      <c r="A4912" s="8" t="str">
        <f t="shared" si="1"/>
        <v>Grenada1987</v>
      </c>
      <c r="B4912" s="4" t="s">
        <v>95</v>
      </c>
      <c r="C4912" s="4">
        <v>1987.0</v>
      </c>
      <c r="D4912" s="4">
        <v>9.0732450882208</v>
      </c>
      <c r="E4912" s="4" t="s">
        <v>39</v>
      </c>
      <c r="F4912" s="4">
        <v>-2.91925925925926E7</v>
      </c>
      <c r="G4912" s="4">
        <v>2.1500956962963E8</v>
      </c>
      <c r="H4912" s="4" t="s">
        <v>39</v>
      </c>
      <c r="I4912" s="4" t="s">
        <v>39</v>
      </c>
      <c r="J4912" s="4" t="str">
        <f t="shared" si="2"/>
        <v>#VALUE!</v>
      </c>
      <c r="K4912" s="5" t="str">
        <f t="shared" si="3"/>
        <v>#VALUE!</v>
      </c>
      <c r="L4912" s="5" t="str">
        <f t="shared" si="4"/>
        <v>#VALUE!</v>
      </c>
      <c r="M4912" s="5" t="str">
        <f t="shared" si="5"/>
        <v>#VALUE!</v>
      </c>
      <c r="N4912" s="4" t="b">
        <v>0</v>
      </c>
      <c r="O4912" s="4" t="b">
        <v>1</v>
      </c>
      <c r="P4912" s="4" t="b">
        <v>1</v>
      </c>
      <c r="Q4912" s="4" t="b">
        <v>0</v>
      </c>
      <c r="R4912" s="4" t="s">
        <v>39</v>
      </c>
      <c r="S4912" s="4">
        <v>9.09742504216018</v>
      </c>
      <c r="T4912" s="4">
        <v>-2.1347954074074E7</v>
      </c>
    </row>
    <row r="4913" ht="12.75" customHeight="1">
      <c r="A4913" s="8" t="str">
        <f t="shared" si="1"/>
        <v>Grenada1986</v>
      </c>
      <c r="B4913" s="4" t="s">
        <v>95</v>
      </c>
      <c r="C4913" s="4">
        <v>1986.0</v>
      </c>
      <c r="D4913" s="4">
        <v>7.35808293434931</v>
      </c>
      <c r="E4913" s="4" t="s">
        <v>39</v>
      </c>
      <c r="F4913" s="4">
        <v>-1.90851851851852E7</v>
      </c>
      <c r="G4913" s="4">
        <v>1.87589522592593E8</v>
      </c>
      <c r="H4913" s="4" t="s">
        <v>39</v>
      </c>
      <c r="I4913" s="4" t="s">
        <v>39</v>
      </c>
      <c r="J4913" s="4" t="str">
        <f t="shared" si="2"/>
        <v>#VALUE!</v>
      </c>
      <c r="K4913" s="5" t="str">
        <f t="shared" si="3"/>
        <v>#VALUE!</v>
      </c>
      <c r="L4913" s="5" t="str">
        <f t="shared" si="4"/>
        <v>#VALUE!</v>
      </c>
      <c r="M4913" s="5" t="str">
        <f t="shared" si="5"/>
        <v>#VALUE!</v>
      </c>
      <c r="N4913" s="4" t="b">
        <v>0</v>
      </c>
      <c r="O4913" s="4" t="b">
        <v>0</v>
      </c>
      <c r="P4913" s="4" t="b">
        <v>1</v>
      </c>
      <c r="Q4913" s="4" t="b">
        <v>1</v>
      </c>
      <c r="R4913" s="4" t="s">
        <v>39</v>
      </c>
      <c r="S4913" s="4">
        <v>7.19427381240732</v>
      </c>
      <c r="T4913" s="4">
        <v>-2.74200470370369E7</v>
      </c>
    </row>
    <row r="4914" ht="12.75" customHeight="1">
      <c r="A4914" s="8" t="str">
        <f t="shared" si="1"/>
        <v>Grenada1985</v>
      </c>
      <c r="B4914" s="4" t="s">
        <v>95</v>
      </c>
      <c r="C4914" s="4">
        <v>1985.0</v>
      </c>
      <c r="D4914" s="4">
        <v>5.98787237265635</v>
      </c>
      <c r="E4914" s="4" t="s">
        <v>39</v>
      </c>
      <c r="F4914" s="4">
        <v>2774074.07407407</v>
      </c>
      <c r="G4914" s="4">
        <v>1.67728455185185E8</v>
      </c>
      <c r="H4914" s="4" t="s">
        <v>39</v>
      </c>
      <c r="I4914" s="4" t="s">
        <v>39</v>
      </c>
      <c r="J4914" s="4" t="str">
        <f t="shared" si="2"/>
        <v>#VALUE!</v>
      </c>
      <c r="K4914" s="5" t="str">
        <f t="shared" si="3"/>
        <v>#VALUE!</v>
      </c>
      <c r="L4914" s="5" t="str">
        <f t="shared" si="4"/>
        <v>#VALUE!</v>
      </c>
      <c r="M4914" s="5" t="str">
        <f t="shared" si="5"/>
        <v>#VALUE!</v>
      </c>
      <c r="N4914" s="4" t="b">
        <v>0</v>
      </c>
      <c r="O4914" s="4" t="b">
        <v>1</v>
      </c>
      <c r="P4914" s="4" t="b">
        <v>1</v>
      </c>
      <c r="Q4914" s="4" t="b">
        <v>1</v>
      </c>
      <c r="R4914" s="4" t="s">
        <v>39</v>
      </c>
      <c r="S4914" s="4">
        <v>5.97970816520304</v>
      </c>
      <c r="T4914" s="4">
        <v>-1.9861067407408E7</v>
      </c>
    </row>
    <row r="4915" ht="12.75" customHeight="1">
      <c r="A4915" s="8" t="str">
        <f t="shared" si="1"/>
        <v>Grenada1984</v>
      </c>
      <c r="B4915" s="4" t="s">
        <v>95</v>
      </c>
      <c r="C4915" s="4">
        <v>1984.0</v>
      </c>
      <c r="D4915" s="4">
        <v>3.96254498228387</v>
      </c>
      <c r="E4915" s="4" t="s">
        <v>39</v>
      </c>
      <c r="F4915" s="4">
        <v>3800000.0</v>
      </c>
      <c r="G4915" s="4">
        <v>1.45533310740741E8</v>
      </c>
      <c r="H4915" s="4" t="s">
        <v>39</v>
      </c>
      <c r="I4915" s="4" t="s">
        <v>39</v>
      </c>
      <c r="J4915" s="4" t="str">
        <f t="shared" si="2"/>
        <v>#VALUE!</v>
      </c>
      <c r="K4915" s="5" t="str">
        <f t="shared" si="3"/>
        <v>#VALUE!</v>
      </c>
      <c r="L4915" s="5" t="str">
        <f t="shared" si="4"/>
        <v>#VALUE!</v>
      </c>
      <c r="M4915" s="5" t="str">
        <f t="shared" si="5"/>
        <v>#VALUE!</v>
      </c>
      <c r="N4915" s="4" t="b">
        <v>0</v>
      </c>
      <c r="O4915" s="4" t="b">
        <v>1</v>
      </c>
      <c r="P4915" s="4" t="b">
        <v>1</v>
      </c>
      <c r="Q4915" s="4" t="b">
        <v>0</v>
      </c>
      <c r="R4915" s="4" t="s">
        <v>39</v>
      </c>
      <c r="S4915" s="4">
        <v>3.56846524053384</v>
      </c>
      <c r="T4915" s="4">
        <v>-2.21951444444439E7</v>
      </c>
    </row>
    <row r="4916" ht="12.75" customHeight="1">
      <c r="A4916" s="8" t="str">
        <f t="shared" si="1"/>
        <v>Grenada1983</v>
      </c>
      <c r="B4916" s="4" t="s">
        <v>95</v>
      </c>
      <c r="C4916" s="4">
        <v>1983.0</v>
      </c>
      <c r="D4916" s="4">
        <v>3.29532121220157</v>
      </c>
      <c r="E4916" s="4" t="s">
        <v>39</v>
      </c>
      <c r="F4916" s="4">
        <v>-1.49E7</v>
      </c>
      <c r="G4916" s="4">
        <v>1.31803552222222E8</v>
      </c>
      <c r="H4916" s="4" t="s">
        <v>39</v>
      </c>
      <c r="I4916" s="4" t="s">
        <v>39</v>
      </c>
      <c r="J4916" s="4" t="str">
        <f t="shared" si="2"/>
        <v>#VALUE!</v>
      </c>
      <c r="K4916" s="5" t="str">
        <f t="shared" si="3"/>
        <v>#VALUE!</v>
      </c>
      <c r="L4916" s="5" t="str">
        <f t="shared" si="4"/>
        <v>#VALUE!</v>
      </c>
      <c r="M4916" s="5" t="str">
        <f t="shared" si="5"/>
        <v>#VALUE!</v>
      </c>
      <c r="N4916" s="4" t="b">
        <v>0</v>
      </c>
      <c r="O4916" s="4" t="b">
        <v>1</v>
      </c>
      <c r="P4916" s="4" t="b">
        <v>1</v>
      </c>
      <c r="Q4916" s="4" t="b">
        <v>0</v>
      </c>
      <c r="R4916" s="4" t="s">
        <v>39</v>
      </c>
      <c r="S4916" s="4">
        <v>3.63257487625239</v>
      </c>
      <c r="T4916" s="4">
        <v>-1.3729758518519E7</v>
      </c>
    </row>
    <row r="4917" ht="12.75" customHeight="1">
      <c r="A4917" s="8" t="str">
        <f t="shared" si="1"/>
        <v>Grenada1982</v>
      </c>
      <c r="B4917" s="4" t="s">
        <v>95</v>
      </c>
      <c r="C4917" s="4">
        <v>1982.0</v>
      </c>
      <c r="D4917" s="4">
        <v>4.10713708083571</v>
      </c>
      <c r="E4917" s="4" t="s">
        <v>39</v>
      </c>
      <c r="F4917" s="4">
        <v>-1.77011111111148E7</v>
      </c>
      <c r="G4917" s="4">
        <v>1.2543559E8</v>
      </c>
      <c r="H4917" s="4" t="s">
        <v>39</v>
      </c>
      <c r="I4917" s="4" t="s">
        <v>39</v>
      </c>
      <c r="J4917" s="4" t="str">
        <f t="shared" si="2"/>
        <v>#VALUE!</v>
      </c>
      <c r="K4917" s="5" t="str">
        <f t="shared" si="3"/>
        <v>#VALUE!</v>
      </c>
      <c r="L4917" s="5" t="str">
        <f t="shared" si="4"/>
        <v>#VALUE!</v>
      </c>
      <c r="M4917" s="5" t="str">
        <f t="shared" si="5"/>
        <v>#VALUE!</v>
      </c>
      <c r="N4917" s="4" t="b">
        <v>0</v>
      </c>
      <c r="O4917" s="4" t="b">
        <v>1</v>
      </c>
      <c r="P4917" s="4" t="b">
        <v>1</v>
      </c>
      <c r="Q4917" s="4" t="b">
        <v>0</v>
      </c>
      <c r="R4917" s="4" t="s">
        <v>39</v>
      </c>
      <c r="S4917" s="4">
        <v>4.12426164774115</v>
      </c>
      <c r="T4917" s="4">
        <v>-6367962.222222</v>
      </c>
    </row>
    <row r="4918" ht="12.75" customHeight="1">
      <c r="A4918" s="8" t="str">
        <f t="shared" si="1"/>
        <v>Grenada1981</v>
      </c>
      <c r="B4918" s="4" t="s">
        <v>95</v>
      </c>
      <c r="C4918" s="4">
        <v>1981.0</v>
      </c>
      <c r="D4918" s="4">
        <v>1.37492189553975</v>
      </c>
      <c r="E4918" s="4" t="s">
        <v>39</v>
      </c>
      <c r="F4918" s="4">
        <v>-1.38718518518815E7</v>
      </c>
      <c r="G4918" s="4">
        <v>1.15651918888889E8</v>
      </c>
      <c r="H4918" s="4" t="s">
        <v>39</v>
      </c>
      <c r="I4918" s="4" t="s">
        <v>39</v>
      </c>
      <c r="J4918" s="4" t="str">
        <f t="shared" si="2"/>
        <v>#VALUE!</v>
      </c>
      <c r="K4918" s="5" t="str">
        <f t="shared" si="3"/>
        <v>#VALUE!</v>
      </c>
      <c r="L4918" s="5" t="str">
        <f t="shared" si="4"/>
        <v>#VALUE!</v>
      </c>
      <c r="M4918" s="5" t="str">
        <f t="shared" si="5"/>
        <v>#VALUE!</v>
      </c>
      <c r="N4918" s="4" t="b">
        <v>0</v>
      </c>
      <c r="O4918" s="4" t="b">
        <v>1</v>
      </c>
      <c r="P4918" s="4" t="b">
        <v>0</v>
      </c>
      <c r="Q4918" s="4" t="b">
        <v>0</v>
      </c>
      <c r="R4918" s="4" t="s">
        <v>39</v>
      </c>
      <c r="S4918" s="4">
        <v>1.53418749847899</v>
      </c>
      <c r="T4918" s="4">
        <v>-9783671.111111</v>
      </c>
    </row>
    <row r="4919" ht="12.75" customHeight="1">
      <c r="A4919" s="8" t="str">
        <f t="shared" si="1"/>
        <v>Grenada1980</v>
      </c>
      <c r="B4919" s="4" t="s">
        <v>95</v>
      </c>
      <c r="C4919" s="4">
        <v>1980.0</v>
      </c>
      <c r="D4919" s="4">
        <v>15.0672344669842</v>
      </c>
      <c r="E4919" s="4" t="s">
        <v>39</v>
      </c>
      <c r="F4919" s="4">
        <v>270740.740729626</v>
      </c>
      <c r="G4919" s="4">
        <v>1.10900457037037E8</v>
      </c>
      <c r="H4919" s="4" t="s">
        <v>39</v>
      </c>
      <c r="I4919" s="4" t="s">
        <v>39</v>
      </c>
      <c r="J4919" s="4" t="str">
        <f t="shared" si="2"/>
        <v>#VALUE!</v>
      </c>
      <c r="K4919" s="5" t="str">
        <f t="shared" si="3"/>
        <v>#VALUE!</v>
      </c>
      <c r="L4919" s="5" t="str">
        <f t="shared" si="4"/>
        <v>#VALUE!</v>
      </c>
      <c r="M4919" s="5" t="str">
        <f t="shared" si="5"/>
        <v>#VALUE!</v>
      </c>
      <c r="N4919" s="4" t="b">
        <v>0</v>
      </c>
      <c r="O4919" s="4" t="b">
        <v>1</v>
      </c>
      <c r="P4919" s="4" t="b">
        <v>1</v>
      </c>
      <c r="Q4919" s="4" t="b">
        <v>0</v>
      </c>
      <c r="R4919" s="4" t="s">
        <v>39</v>
      </c>
      <c r="S4919" s="4">
        <v>-0.534784048047442</v>
      </c>
      <c r="T4919" s="4">
        <v>-4751461.851852</v>
      </c>
    </row>
    <row r="4920" ht="12.75" customHeight="1">
      <c r="A4920" s="8" t="str">
        <f t="shared" si="1"/>
        <v>Grenada1979</v>
      </c>
      <c r="B4920" s="4" t="s">
        <v>95</v>
      </c>
      <c r="C4920" s="4">
        <v>1979.0</v>
      </c>
      <c r="D4920" s="4">
        <v>5.94284693219473</v>
      </c>
      <c r="E4920" s="4" t="s">
        <v>39</v>
      </c>
      <c r="F4920" s="4">
        <v>-1111111.11111111</v>
      </c>
      <c r="G4920" s="4">
        <v>1.02244362222222E8</v>
      </c>
      <c r="H4920" s="4" t="s">
        <v>39</v>
      </c>
      <c r="I4920" s="4" t="s">
        <v>39</v>
      </c>
      <c r="J4920" s="4" t="str">
        <f t="shared" si="2"/>
        <v>#VALUE!</v>
      </c>
      <c r="K4920" s="5" t="str">
        <f t="shared" si="3"/>
        <v>#VALUE!</v>
      </c>
      <c r="L4920" s="5" t="str">
        <f t="shared" si="4"/>
        <v>#VALUE!</v>
      </c>
      <c r="M4920" s="5" t="str">
        <f t="shared" si="5"/>
        <v>#VALUE!</v>
      </c>
      <c r="N4920" s="4" t="b">
        <v>0</v>
      </c>
      <c r="O4920" s="4" t="b">
        <v>1</v>
      </c>
      <c r="P4920" s="4" t="b">
        <v>1</v>
      </c>
      <c r="Q4920" s="4" t="b">
        <v>0</v>
      </c>
      <c r="R4920" s="4" t="s">
        <v>39</v>
      </c>
      <c r="S4920" s="4">
        <v>5.60208352952776</v>
      </c>
      <c r="T4920" s="4">
        <v>-8656094.814815</v>
      </c>
    </row>
    <row r="4921" ht="12.75" customHeight="1">
      <c r="A4921" s="8" t="str">
        <f t="shared" si="1"/>
        <v>Grenada1978</v>
      </c>
      <c r="B4921" s="4" t="s">
        <v>95</v>
      </c>
      <c r="C4921" s="4">
        <v>1978.0</v>
      </c>
      <c r="D4921" s="4">
        <v>-0.155167344896555</v>
      </c>
      <c r="E4921" s="4" t="s">
        <v>39</v>
      </c>
      <c r="F4921" s="4">
        <v>1048148.14814815</v>
      </c>
      <c r="G4921" s="4">
        <v>8.83223862962963E7</v>
      </c>
      <c r="H4921" s="4" t="s">
        <v>39</v>
      </c>
      <c r="I4921" s="4" t="s">
        <v>39</v>
      </c>
      <c r="J4921" s="4" t="str">
        <f t="shared" si="2"/>
        <v>#VALUE!</v>
      </c>
      <c r="K4921" s="5" t="str">
        <f t="shared" si="3"/>
        <v>#VALUE!</v>
      </c>
      <c r="L4921" s="5" t="str">
        <f t="shared" si="4"/>
        <v>#VALUE!</v>
      </c>
      <c r="M4921" s="5" t="str">
        <f t="shared" si="5"/>
        <v>#VALUE!</v>
      </c>
      <c r="N4921" s="4" t="b">
        <v>1</v>
      </c>
      <c r="O4921" s="4" t="b">
        <v>1</v>
      </c>
      <c r="P4921" s="4" t="b">
        <v>0</v>
      </c>
      <c r="Q4921" s="4" t="b">
        <v>0</v>
      </c>
      <c r="R4921" s="4" t="s">
        <v>39</v>
      </c>
      <c r="S4921" s="4">
        <v>5.341402126015</v>
      </c>
      <c r="T4921" s="4">
        <v>-1.39219759259257E7</v>
      </c>
    </row>
    <row r="4922" ht="12.75" customHeight="1">
      <c r="A4922" s="8" t="str">
        <f t="shared" si="1"/>
        <v>Grenada1977</v>
      </c>
      <c r="B4922" s="4" t="s">
        <v>95</v>
      </c>
      <c r="C4922" s="4">
        <v>1977.0</v>
      </c>
      <c r="D4922" s="4">
        <v>5.70420580649191</v>
      </c>
      <c r="E4922" s="4" t="s">
        <v>39</v>
      </c>
      <c r="F4922" s="4">
        <v>1307407.40740741</v>
      </c>
      <c r="G4922" s="4">
        <v>7.14944951851852E7</v>
      </c>
      <c r="H4922" s="4" t="s">
        <v>39</v>
      </c>
      <c r="I4922" s="4" t="s">
        <v>39</v>
      </c>
      <c r="J4922" s="4" t="str">
        <f t="shared" si="2"/>
        <v>#VALUE!</v>
      </c>
      <c r="K4922" s="5" t="str">
        <f t="shared" si="3"/>
        <v>#VALUE!</v>
      </c>
      <c r="L4922" s="5" t="str">
        <f t="shared" si="4"/>
        <v>#VALUE!</v>
      </c>
      <c r="M4922" s="5" t="str">
        <f t="shared" si="5"/>
        <v>#VALUE!</v>
      </c>
      <c r="N4922" s="4" t="b">
        <v>1</v>
      </c>
      <c r="O4922" s="4" t="b">
        <v>1</v>
      </c>
      <c r="P4922" s="4" t="b">
        <v>1</v>
      </c>
      <c r="Q4922" s="4" t="b">
        <v>0</v>
      </c>
      <c r="R4922" s="4" t="s">
        <v>39</v>
      </c>
      <c r="S4922" s="4" t="s">
        <v>39</v>
      </c>
      <c r="T4922" s="4">
        <v>-1.68278911111111E7</v>
      </c>
    </row>
    <row r="4923" ht="12.75" customHeight="1">
      <c r="A4923" s="8" t="str">
        <f t="shared" si="1"/>
        <v>Grenada1976</v>
      </c>
      <c r="B4923" s="4" t="s">
        <v>95</v>
      </c>
      <c r="C4923" s="4">
        <v>1976.0</v>
      </c>
      <c r="D4923" s="4">
        <v>9.0258716647948</v>
      </c>
      <c r="E4923" s="4" t="s">
        <v>39</v>
      </c>
      <c r="F4923" s="4" t="s">
        <v>39</v>
      </c>
      <c r="G4923" s="4" t="s">
        <v>39</v>
      </c>
      <c r="H4923" s="4" t="s">
        <v>39</v>
      </c>
      <c r="I4923" s="4" t="s">
        <v>39</v>
      </c>
      <c r="J4923" s="4" t="str">
        <f t="shared" si="2"/>
        <v>#VALUE!</v>
      </c>
      <c r="K4923" s="5" t="str">
        <f t="shared" si="3"/>
        <v>#VALUE!</v>
      </c>
      <c r="L4923" s="5" t="str">
        <f t="shared" si="4"/>
        <v>#VALUE!</v>
      </c>
      <c r="M4923" s="5" t="str">
        <f t="shared" si="5"/>
        <v>#VALUE!</v>
      </c>
      <c r="N4923" s="4" t="b">
        <v>0</v>
      </c>
      <c r="O4923" s="4" t="b">
        <v>0</v>
      </c>
      <c r="P4923" s="4" t="b">
        <v>1</v>
      </c>
      <c r="Q4923" s="4" t="b">
        <v>1</v>
      </c>
      <c r="R4923" s="4" t="s">
        <v>39</v>
      </c>
      <c r="S4923" s="4" t="s">
        <v>39</v>
      </c>
      <c r="T4923" s="4" t="s">
        <v>39</v>
      </c>
    </row>
    <row r="4924" ht="12.75" customHeight="1">
      <c r="A4924" s="8" t="str">
        <f t="shared" si="1"/>
        <v>Grenada1975</v>
      </c>
      <c r="B4924" s="4" t="s">
        <v>95</v>
      </c>
      <c r="C4924" s="4">
        <v>1975.0</v>
      </c>
      <c r="D4924" s="4">
        <v>2.89611909617639</v>
      </c>
      <c r="E4924" s="4" t="s">
        <v>39</v>
      </c>
      <c r="F4924" s="4" t="s">
        <v>39</v>
      </c>
      <c r="G4924" s="4" t="s">
        <v>39</v>
      </c>
      <c r="H4924" s="4" t="s">
        <v>39</v>
      </c>
      <c r="I4924" s="4" t="s">
        <v>39</v>
      </c>
      <c r="J4924" s="4" t="str">
        <f t="shared" si="2"/>
        <v>#VALUE!</v>
      </c>
      <c r="K4924" s="5" t="str">
        <f t="shared" si="3"/>
        <v>#VALUE!</v>
      </c>
      <c r="L4924" s="5" t="str">
        <f t="shared" si="4"/>
        <v>#VALUE!</v>
      </c>
      <c r="M4924" s="5" t="str">
        <f t="shared" si="5"/>
        <v>#VALUE!</v>
      </c>
      <c r="N4924" s="4" t="b">
        <v>0</v>
      </c>
      <c r="O4924" s="4" t="b">
        <v>1</v>
      </c>
      <c r="P4924" s="4" t="b">
        <v>1</v>
      </c>
      <c r="Q4924" s="4" t="b">
        <v>1</v>
      </c>
      <c r="R4924" s="4" t="s">
        <v>39</v>
      </c>
      <c r="S4924" s="4" t="s">
        <v>39</v>
      </c>
      <c r="T4924" s="4" t="s">
        <v>39</v>
      </c>
    </row>
    <row r="4925" ht="12.75" customHeight="1">
      <c r="A4925" s="8" t="str">
        <f t="shared" si="1"/>
        <v>Grenada1974</v>
      </c>
      <c r="B4925" s="4" t="s">
        <v>95</v>
      </c>
      <c r="C4925" s="4">
        <v>1974.0</v>
      </c>
      <c r="D4925" s="4">
        <v>6.76520942535282</v>
      </c>
      <c r="E4925" s="4" t="s">
        <v>39</v>
      </c>
      <c r="F4925" s="4" t="s">
        <v>39</v>
      </c>
      <c r="G4925" s="4" t="s">
        <v>39</v>
      </c>
      <c r="H4925" s="4" t="s">
        <v>39</v>
      </c>
      <c r="I4925" s="4" t="s">
        <v>39</v>
      </c>
      <c r="J4925" s="4" t="str">
        <f t="shared" si="2"/>
        <v>#VALUE!</v>
      </c>
      <c r="K4925" s="5" t="str">
        <f t="shared" si="3"/>
        <v>#VALUE!</v>
      </c>
      <c r="L4925" s="5" t="str">
        <f t="shared" si="4"/>
        <v>#VALUE!</v>
      </c>
      <c r="M4925" s="5" t="str">
        <f t="shared" si="5"/>
        <v>#VALUE!</v>
      </c>
      <c r="N4925" s="4" t="b">
        <v>0</v>
      </c>
      <c r="O4925" s="4" t="b">
        <v>1</v>
      </c>
      <c r="P4925" s="4" t="b">
        <v>1</v>
      </c>
      <c r="Q4925" s="4" t="b">
        <v>0</v>
      </c>
      <c r="R4925" s="4" t="s">
        <v>39</v>
      </c>
      <c r="S4925" s="4" t="s">
        <v>39</v>
      </c>
      <c r="T4925" s="4" t="s">
        <v>39</v>
      </c>
    </row>
    <row r="4926" ht="12.75" customHeight="1">
      <c r="A4926" s="8" t="str">
        <f t="shared" si="1"/>
        <v>Grenada1973</v>
      </c>
      <c r="B4926" s="4" t="s">
        <v>95</v>
      </c>
      <c r="C4926" s="4">
        <v>1973.0</v>
      </c>
      <c r="D4926" s="4">
        <v>8.30323499823928</v>
      </c>
      <c r="E4926" s="4" t="s">
        <v>39</v>
      </c>
      <c r="F4926" s="4" t="s">
        <v>39</v>
      </c>
      <c r="G4926" s="4" t="s">
        <v>39</v>
      </c>
      <c r="H4926" s="4" t="s">
        <v>39</v>
      </c>
      <c r="I4926" s="4" t="s">
        <v>39</v>
      </c>
      <c r="J4926" s="4" t="str">
        <f t="shared" si="2"/>
        <v>#VALUE!</v>
      </c>
      <c r="K4926" s="5" t="str">
        <f t="shared" si="3"/>
        <v>#VALUE!</v>
      </c>
      <c r="L4926" s="5" t="str">
        <f t="shared" si="4"/>
        <v>#VALUE!</v>
      </c>
      <c r="M4926" s="5" t="str">
        <f t="shared" si="5"/>
        <v>#VALUE!</v>
      </c>
      <c r="N4926" s="4" t="b">
        <v>0</v>
      </c>
      <c r="O4926" s="4" t="b">
        <v>0</v>
      </c>
      <c r="P4926" s="4" t="b">
        <v>1</v>
      </c>
      <c r="Q4926" s="4" t="b">
        <v>1</v>
      </c>
      <c r="R4926" s="4" t="s">
        <v>39</v>
      </c>
      <c r="S4926" s="4" t="s">
        <v>39</v>
      </c>
      <c r="T4926" s="4" t="s">
        <v>39</v>
      </c>
    </row>
    <row r="4927" ht="12.75" customHeight="1">
      <c r="A4927" s="8" t="str">
        <f t="shared" si="1"/>
        <v>Grenada1972</v>
      </c>
      <c r="B4927" s="4" t="s">
        <v>95</v>
      </c>
      <c r="C4927" s="4">
        <v>1972.0</v>
      </c>
      <c r="D4927" s="4">
        <v>7.47761273690301</v>
      </c>
      <c r="E4927" s="4" t="s">
        <v>39</v>
      </c>
      <c r="F4927" s="4" t="s">
        <v>39</v>
      </c>
      <c r="G4927" s="4" t="s">
        <v>39</v>
      </c>
      <c r="H4927" s="4" t="s">
        <v>39</v>
      </c>
      <c r="I4927" s="4" t="s">
        <v>39</v>
      </c>
      <c r="J4927" s="4" t="str">
        <f t="shared" si="2"/>
        <v>#VALUE!</v>
      </c>
      <c r="K4927" s="5" t="str">
        <f t="shared" si="3"/>
        <v>#VALUE!</v>
      </c>
      <c r="L4927" s="5" t="str">
        <f t="shared" si="4"/>
        <v>#VALUE!</v>
      </c>
      <c r="M4927" s="5" t="str">
        <f t="shared" si="5"/>
        <v>#VALUE!</v>
      </c>
      <c r="N4927" s="4" t="b">
        <v>0</v>
      </c>
      <c r="O4927" s="4" t="b">
        <v>0</v>
      </c>
      <c r="P4927" s="4" t="b">
        <v>1</v>
      </c>
      <c r="Q4927" s="4" t="b">
        <v>1</v>
      </c>
      <c r="R4927" s="4" t="s">
        <v>39</v>
      </c>
      <c r="S4927" s="4" t="s">
        <v>39</v>
      </c>
      <c r="T4927" s="4" t="s">
        <v>39</v>
      </c>
    </row>
    <row r="4928" ht="12.75" customHeight="1">
      <c r="A4928" s="8" t="str">
        <f t="shared" si="1"/>
        <v>Grenada1971</v>
      </c>
      <c r="B4928" s="4" t="s">
        <v>95</v>
      </c>
      <c r="C4928" s="4">
        <v>1971.0</v>
      </c>
      <c r="D4928" s="4">
        <v>7.3366328280606</v>
      </c>
      <c r="E4928" s="4" t="s">
        <v>39</v>
      </c>
      <c r="F4928" s="4" t="s">
        <v>39</v>
      </c>
      <c r="G4928" s="4" t="s">
        <v>39</v>
      </c>
      <c r="H4928" s="4" t="s">
        <v>39</v>
      </c>
      <c r="I4928" s="4" t="s">
        <v>39</v>
      </c>
      <c r="J4928" s="4" t="str">
        <f t="shared" si="2"/>
        <v>#VALUE!</v>
      </c>
      <c r="K4928" s="5" t="str">
        <f t="shared" si="3"/>
        <v>#VALUE!</v>
      </c>
      <c r="L4928" s="5" t="str">
        <f t="shared" si="4"/>
        <v>#VALUE!</v>
      </c>
      <c r="M4928" s="5" t="str">
        <f t="shared" si="5"/>
        <v>#VALUE!</v>
      </c>
      <c r="N4928" s="4" t="b">
        <v>0</v>
      </c>
      <c r="O4928" s="4" t="b">
        <v>0</v>
      </c>
      <c r="P4928" s="4" t="b">
        <v>1</v>
      </c>
      <c r="Q4928" s="4" t="b">
        <v>0</v>
      </c>
      <c r="R4928" s="4" t="s">
        <v>39</v>
      </c>
      <c r="S4928" s="4" t="s">
        <v>39</v>
      </c>
      <c r="T4928" s="4" t="s">
        <v>39</v>
      </c>
    </row>
    <row r="4929" ht="12.75" customHeight="1">
      <c r="A4929" s="8" t="str">
        <f t="shared" si="1"/>
        <v>Grenada1970</v>
      </c>
      <c r="B4929" s="4" t="s">
        <v>95</v>
      </c>
      <c r="C4929" s="4">
        <v>1970.0</v>
      </c>
      <c r="D4929" s="4">
        <v>4.38604837895841</v>
      </c>
      <c r="E4929" s="4" t="s">
        <v>39</v>
      </c>
      <c r="F4929" s="4" t="s">
        <v>39</v>
      </c>
      <c r="G4929" s="4" t="s">
        <v>39</v>
      </c>
      <c r="H4929" s="4" t="s">
        <v>39</v>
      </c>
      <c r="I4929" s="4" t="s">
        <v>39</v>
      </c>
      <c r="J4929" s="4" t="str">
        <f t="shared" si="2"/>
        <v>#VALUE!</v>
      </c>
      <c r="K4929" s="5" t="str">
        <f t="shared" si="3"/>
        <v>#VALUE!</v>
      </c>
      <c r="L4929" s="5" t="str">
        <f t="shared" si="4"/>
        <v>#VALUE!</v>
      </c>
      <c r="M4929" s="5" t="str">
        <f t="shared" si="5"/>
        <v>#VALUE!</v>
      </c>
      <c r="N4929" s="4" t="b">
        <v>0</v>
      </c>
      <c r="O4929" s="4" t="b">
        <v>1</v>
      </c>
      <c r="P4929" s="4" t="b">
        <v>1</v>
      </c>
      <c r="Q4929" s="4" t="b">
        <v>0</v>
      </c>
      <c r="R4929" s="4" t="s">
        <v>39</v>
      </c>
      <c r="S4929" s="4" t="s">
        <v>39</v>
      </c>
      <c r="T4929" s="4" t="s">
        <v>39</v>
      </c>
    </row>
    <row r="4930" ht="12.75" customHeight="1">
      <c r="A4930" s="8" t="str">
        <f t="shared" si="1"/>
        <v>Grenada1969</v>
      </c>
      <c r="B4930" s="4" t="s">
        <v>95</v>
      </c>
      <c r="C4930" s="4">
        <v>1969.0</v>
      </c>
      <c r="D4930" s="4">
        <v>6.90988777240881</v>
      </c>
      <c r="E4930" s="4" t="s">
        <v>39</v>
      </c>
      <c r="F4930" s="4" t="s">
        <v>39</v>
      </c>
      <c r="G4930" s="4" t="s">
        <v>39</v>
      </c>
      <c r="H4930" s="4" t="s">
        <v>39</v>
      </c>
      <c r="I4930" s="4" t="s">
        <v>39</v>
      </c>
      <c r="J4930" s="4" t="str">
        <f t="shared" si="2"/>
        <v>#VALUE!</v>
      </c>
      <c r="K4930" s="5" t="str">
        <f t="shared" si="3"/>
        <v>#VALUE!</v>
      </c>
      <c r="L4930" s="5" t="str">
        <f t="shared" si="4"/>
        <v>#VALUE!</v>
      </c>
      <c r="M4930" s="5" t="str">
        <f t="shared" si="5"/>
        <v>#VALUE!</v>
      </c>
      <c r="N4930" s="4" t="b">
        <v>0</v>
      </c>
      <c r="O4930" s="4" t="b">
        <v>1</v>
      </c>
      <c r="P4930" s="4" t="b">
        <v>1</v>
      </c>
      <c r="Q4930" s="4" t="b">
        <v>0</v>
      </c>
      <c r="R4930" s="4" t="s">
        <v>39</v>
      </c>
      <c r="S4930" s="4" t="s">
        <v>39</v>
      </c>
      <c r="T4930" s="4" t="s">
        <v>39</v>
      </c>
    </row>
    <row r="4931" ht="12.75" customHeight="1">
      <c r="A4931" s="8" t="str">
        <f t="shared" si="1"/>
        <v>Grenada1968</v>
      </c>
      <c r="B4931" s="4" t="s">
        <v>95</v>
      </c>
      <c r="C4931" s="4">
        <v>1968.0</v>
      </c>
      <c r="D4931" s="4">
        <v>7.34105887625028</v>
      </c>
      <c r="E4931" s="4" t="s">
        <v>39</v>
      </c>
      <c r="F4931" s="4" t="s">
        <v>39</v>
      </c>
      <c r="G4931" s="4" t="s">
        <v>39</v>
      </c>
      <c r="H4931" s="4" t="s">
        <v>39</v>
      </c>
      <c r="I4931" s="4" t="s">
        <v>39</v>
      </c>
      <c r="J4931" s="4" t="str">
        <f t="shared" si="2"/>
        <v>#VALUE!</v>
      </c>
      <c r="K4931" s="5" t="str">
        <f t="shared" si="3"/>
        <v>#VALUE!</v>
      </c>
      <c r="L4931" s="5" t="str">
        <f t="shared" si="4"/>
        <v>#VALUE!</v>
      </c>
      <c r="M4931" s="5" t="str">
        <f t="shared" si="5"/>
        <v>#VALUE!</v>
      </c>
      <c r="N4931" s="4" t="b">
        <v>0</v>
      </c>
      <c r="O4931" s="4" t="b">
        <v>0</v>
      </c>
      <c r="P4931" s="4" t="b">
        <v>1</v>
      </c>
      <c r="Q4931" s="4" t="b">
        <v>1</v>
      </c>
      <c r="R4931" s="4" t="s">
        <v>39</v>
      </c>
      <c r="S4931" s="4" t="s">
        <v>39</v>
      </c>
      <c r="T4931" s="4" t="s">
        <v>39</v>
      </c>
    </row>
    <row r="4932" ht="12.75" customHeight="1">
      <c r="A4932" s="8" t="str">
        <f t="shared" si="1"/>
        <v>Grenada1967</v>
      </c>
      <c r="B4932" s="4" t="s">
        <v>95</v>
      </c>
      <c r="C4932" s="4">
        <v>1967.0</v>
      </c>
      <c r="D4932" s="4">
        <v>3.90240224891652</v>
      </c>
      <c r="E4932" s="4" t="s">
        <v>39</v>
      </c>
      <c r="F4932" s="4" t="s">
        <v>39</v>
      </c>
      <c r="G4932" s="4" t="s">
        <v>39</v>
      </c>
      <c r="H4932" s="4" t="s">
        <v>39</v>
      </c>
      <c r="I4932" s="4" t="s">
        <v>39</v>
      </c>
      <c r="J4932" s="4" t="str">
        <f t="shared" si="2"/>
        <v>#VALUE!</v>
      </c>
      <c r="K4932" s="5" t="str">
        <f t="shared" si="3"/>
        <v>#VALUE!</v>
      </c>
      <c r="L4932" s="5" t="str">
        <f t="shared" si="4"/>
        <v>#VALUE!</v>
      </c>
      <c r="M4932" s="5" t="str">
        <f t="shared" si="5"/>
        <v>#VALUE!</v>
      </c>
      <c r="N4932" s="4" t="b">
        <v>0</v>
      </c>
      <c r="O4932" s="4" t="b">
        <v>1</v>
      </c>
      <c r="P4932" s="4" t="b">
        <v>1</v>
      </c>
      <c r="Q4932" s="4" t="b">
        <v>1</v>
      </c>
      <c r="R4932" s="4" t="s">
        <v>39</v>
      </c>
      <c r="S4932" s="4" t="s">
        <v>39</v>
      </c>
      <c r="T4932" s="4" t="s">
        <v>39</v>
      </c>
    </row>
    <row r="4933" ht="12.75" customHeight="1">
      <c r="A4933" s="8" t="str">
        <f t="shared" si="1"/>
        <v>Grenada1966</v>
      </c>
      <c r="B4933" s="4" t="s">
        <v>95</v>
      </c>
      <c r="C4933" s="4">
        <v>1966.0</v>
      </c>
      <c r="D4933" s="4">
        <v>4.10301644285957</v>
      </c>
      <c r="E4933" s="4" t="s">
        <v>39</v>
      </c>
      <c r="F4933" s="4" t="s">
        <v>39</v>
      </c>
      <c r="G4933" s="4" t="s">
        <v>39</v>
      </c>
      <c r="H4933" s="4" t="s">
        <v>39</v>
      </c>
      <c r="I4933" s="4" t="s">
        <v>39</v>
      </c>
      <c r="J4933" s="4" t="str">
        <f t="shared" si="2"/>
        <v>#VALUE!</v>
      </c>
      <c r="K4933" s="5" t="str">
        <f t="shared" si="3"/>
        <v>#VALUE!</v>
      </c>
      <c r="L4933" s="5" t="str">
        <f t="shared" si="4"/>
        <v>#VALUE!</v>
      </c>
      <c r="M4933" s="5" t="str">
        <f t="shared" si="5"/>
        <v>#VALUE!</v>
      </c>
      <c r="N4933" s="4" t="b">
        <v>0</v>
      </c>
      <c r="O4933" s="4" t="b">
        <v>1</v>
      </c>
      <c r="P4933" s="4" t="b">
        <v>1</v>
      </c>
      <c r="Q4933" s="4" t="b">
        <v>0</v>
      </c>
      <c r="R4933" s="4" t="s">
        <v>39</v>
      </c>
      <c r="S4933" s="4" t="s">
        <v>39</v>
      </c>
      <c r="T4933" s="4" t="s">
        <v>39</v>
      </c>
    </row>
    <row r="4934" ht="12.75" customHeight="1">
      <c r="A4934" s="8" t="str">
        <f t="shared" si="1"/>
        <v>Grenada1965</v>
      </c>
      <c r="B4934" s="4" t="s">
        <v>95</v>
      </c>
      <c r="C4934" s="4">
        <v>1965.0</v>
      </c>
      <c r="D4934" s="4">
        <v>4.10301720052422</v>
      </c>
      <c r="E4934" s="4" t="s">
        <v>39</v>
      </c>
      <c r="F4934" s="4" t="s">
        <v>39</v>
      </c>
      <c r="G4934" s="4" t="s">
        <v>39</v>
      </c>
      <c r="H4934" s="4" t="s">
        <v>39</v>
      </c>
      <c r="I4934" s="4" t="s">
        <v>39</v>
      </c>
      <c r="J4934" s="4" t="str">
        <f t="shared" si="2"/>
        <v>#VALUE!</v>
      </c>
      <c r="K4934" s="5" t="str">
        <f t="shared" si="3"/>
        <v>#VALUE!</v>
      </c>
      <c r="L4934" s="5" t="str">
        <f t="shared" si="4"/>
        <v>#VALUE!</v>
      </c>
      <c r="M4934" s="5" t="str">
        <f t="shared" si="5"/>
        <v>#VALUE!</v>
      </c>
      <c r="N4934" s="4" t="b">
        <v>0</v>
      </c>
      <c r="O4934" s="4" t="b">
        <v>1</v>
      </c>
      <c r="P4934" s="4" t="b">
        <v>1</v>
      </c>
      <c r="Q4934" s="4" t="b">
        <v>0</v>
      </c>
      <c r="R4934" s="4" t="s">
        <v>39</v>
      </c>
      <c r="S4934" s="4" t="s">
        <v>39</v>
      </c>
      <c r="T4934" s="4" t="s">
        <v>39</v>
      </c>
    </row>
    <row r="4935" ht="12.75" customHeight="1">
      <c r="A4935" s="8" t="str">
        <f t="shared" si="1"/>
        <v>Grenada1964</v>
      </c>
      <c r="B4935" s="4" t="s">
        <v>95</v>
      </c>
      <c r="C4935" s="4">
        <v>1964.0</v>
      </c>
      <c r="D4935" s="4">
        <v>4.1030025403498</v>
      </c>
      <c r="E4935" s="4" t="s">
        <v>39</v>
      </c>
      <c r="F4935" s="4" t="s">
        <v>39</v>
      </c>
      <c r="G4935" s="4" t="s">
        <v>39</v>
      </c>
      <c r="H4935" s="4" t="s">
        <v>39</v>
      </c>
      <c r="I4935" s="4" t="s">
        <v>39</v>
      </c>
      <c r="J4935" s="4" t="str">
        <f t="shared" si="2"/>
        <v>#VALUE!</v>
      </c>
      <c r="K4935" s="5" t="str">
        <f t="shared" si="3"/>
        <v>#VALUE!</v>
      </c>
      <c r="L4935" s="5" t="str">
        <f t="shared" si="4"/>
        <v>#VALUE!</v>
      </c>
      <c r="M4935" s="5" t="str">
        <f t="shared" si="5"/>
        <v>#VALUE!</v>
      </c>
      <c r="N4935" s="4" t="b">
        <v>0</v>
      </c>
      <c r="O4935" s="4" t="b">
        <v>0</v>
      </c>
      <c r="P4935" s="4" t="b">
        <v>1</v>
      </c>
      <c r="Q4935" s="4" t="b">
        <v>0</v>
      </c>
      <c r="R4935" s="4" t="s">
        <v>39</v>
      </c>
      <c r="S4935" s="4" t="s">
        <v>39</v>
      </c>
      <c r="T4935" s="4" t="s">
        <v>39</v>
      </c>
    </row>
    <row r="4936" ht="12.75" customHeight="1">
      <c r="A4936" s="8" t="str">
        <f t="shared" si="1"/>
        <v>Grenada1963</v>
      </c>
      <c r="B4936" s="4" t="s">
        <v>95</v>
      </c>
      <c r="C4936" s="4">
        <v>1963.0</v>
      </c>
      <c r="D4936" s="4" t="s">
        <v>39</v>
      </c>
      <c r="E4936" s="4" t="s">
        <v>39</v>
      </c>
      <c r="F4936" s="4" t="s">
        <v>39</v>
      </c>
      <c r="G4936" s="4" t="s">
        <v>39</v>
      </c>
      <c r="H4936" s="4" t="s">
        <v>39</v>
      </c>
      <c r="I4936" s="4" t="s">
        <v>39</v>
      </c>
      <c r="J4936" s="4" t="str">
        <f t="shared" si="2"/>
        <v>#VALUE!</v>
      </c>
      <c r="K4936" s="5" t="str">
        <f t="shared" si="3"/>
        <v>#VALUE!</v>
      </c>
      <c r="L4936" s="5" t="str">
        <f t="shared" si="4"/>
        <v>#VALUE!</v>
      </c>
      <c r="M4936" s="5" t="str">
        <f t="shared" si="5"/>
        <v>#VALUE!</v>
      </c>
      <c r="N4936" s="4" t="s">
        <v>39</v>
      </c>
      <c r="O4936" s="4" t="s">
        <v>39</v>
      </c>
      <c r="P4936" s="4" t="s">
        <v>39</v>
      </c>
      <c r="Q4936" s="4" t="b">
        <v>0</v>
      </c>
      <c r="R4936" s="4" t="s">
        <v>39</v>
      </c>
      <c r="S4936" s="4" t="s">
        <v>39</v>
      </c>
      <c r="T4936" s="4" t="s">
        <v>39</v>
      </c>
    </row>
    <row r="4937" ht="12.75" customHeight="1">
      <c r="A4937" s="8" t="str">
        <f t="shared" si="1"/>
        <v>Guatemala2022</v>
      </c>
      <c r="B4937" s="4" t="s">
        <v>96</v>
      </c>
      <c r="C4937" s="4">
        <v>2022.0</v>
      </c>
      <c r="D4937" s="4" t="s">
        <v>39</v>
      </c>
      <c r="E4937" s="4" t="s">
        <v>39</v>
      </c>
      <c r="F4937" s="4" t="s">
        <v>39</v>
      </c>
      <c r="G4937" s="4">
        <v>9.50033333811936E10</v>
      </c>
      <c r="H4937" s="4" t="s">
        <v>39</v>
      </c>
      <c r="I4937" s="4" t="s">
        <v>39</v>
      </c>
      <c r="J4937" s="4" t="str">
        <f t="shared" si="2"/>
        <v>#VALUE!</v>
      </c>
      <c r="K4937" s="5" t="str">
        <f t="shared" si="3"/>
        <v>#VALUE!</v>
      </c>
      <c r="L4937" s="5" t="str">
        <f t="shared" si="4"/>
        <v>#VALUE!</v>
      </c>
      <c r="M4937" s="5" t="str">
        <f t="shared" si="5"/>
        <v>#VALUE!</v>
      </c>
      <c r="N4937" s="4" t="s">
        <v>39</v>
      </c>
      <c r="O4937" s="4" t="s">
        <v>39</v>
      </c>
      <c r="P4937" s="4" t="s">
        <v>39</v>
      </c>
      <c r="Q4937" s="4" t="s">
        <v>39</v>
      </c>
      <c r="R4937" s="4" t="s">
        <v>39</v>
      </c>
      <c r="S4937" s="4">
        <v>4.11800416923388</v>
      </c>
      <c r="T4937" s="4" t="s">
        <v>39</v>
      </c>
    </row>
    <row r="4938" ht="12.75" customHeight="1">
      <c r="A4938" s="8" t="str">
        <f t="shared" si="1"/>
        <v>Guatemala2021</v>
      </c>
      <c r="B4938" s="4" t="s">
        <v>96</v>
      </c>
      <c r="C4938" s="4">
        <v>2021.0</v>
      </c>
      <c r="D4938" s="4">
        <v>7.98076965152748</v>
      </c>
      <c r="E4938" s="4">
        <v>4.7434821664142E8</v>
      </c>
      <c r="F4938" s="4">
        <v>2.11333503E9</v>
      </c>
      <c r="G4938" s="4">
        <v>8.60530797673507E10</v>
      </c>
      <c r="H4938" s="4">
        <v>12.3578883098172</v>
      </c>
      <c r="I4938" s="4">
        <v>13.5427469827856</v>
      </c>
      <c r="J4938" s="4">
        <f t="shared" si="2"/>
        <v>1063434348481</v>
      </c>
      <c r="K4938" s="5">
        <f t="shared" si="3"/>
        <v>1165395086379</v>
      </c>
      <c r="L4938" s="5">
        <f t="shared" si="4"/>
        <v>101960737898</v>
      </c>
      <c r="M4938" s="5">
        <f t="shared" si="5"/>
        <v>1.184858673</v>
      </c>
      <c r="N4938" s="4" t="s">
        <v>39</v>
      </c>
      <c r="O4938" s="4" t="s">
        <v>39</v>
      </c>
      <c r="P4938" s="4" t="s">
        <v>39</v>
      </c>
      <c r="Q4938" s="4" t="s">
        <v>39</v>
      </c>
      <c r="R4938" s="4" t="s">
        <v>39</v>
      </c>
      <c r="S4938" s="4">
        <v>8.0024080363912</v>
      </c>
      <c r="T4938" s="4">
        <v>-8.95025361384291E9</v>
      </c>
    </row>
    <row r="4939" ht="12.75" customHeight="1">
      <c r="A4939" s="8" t="str">
        <f t="shared" si="1"/>
        <v>Guatemala2020</v>
      </c>
      <c r="B4939" s="4" t="s">
        <v>96</v>
      </c>
      <c r="C4939" s="4">
        <v>2020.0</v>
      </c>
      <c r="D4939" s="4">
        <v>-1.7640828466414</v>
      </c>
      <c r="E4939" s="4">
        <v>-2.48055977990534E9</v>
      </c>
      <c r="F4939" s="4">
        <v>3.91808017E9</v>
      </c>
      <c r="G4939" s="4">
        <v>7.77151830632054E10</v>
      </c>
      <c r="H4939" s="4">
        <v>10.6882820649701</v>
      </c>
      <c r="I4939" s="4">
        <v>15.6037562468806</v>
      </c>
      <c r="J4939" s="4">
        <f t="shared" si="2"/>
        <v>830641797310</v>
      </c>
      <c r="K4939" s="5">
        <f t="shared" si="3"/>
        <v>1212648773200</v>
      </c>
      <c r="L4939" s="5">
        <f t="shared" si="4"/>
        <v>382006975890</v>
      </c>
      <c r="M4939" s="5">
        <f t="shared" si="5"/>
        <v>4.915474182</v>
      </c>
      <c r="N4939" s="4" t="b">
        <v>1</v>
      </c>
      <c r="O4939" s="4" t="b">
        <v>1</v>
      </c>
      <c r="P4939" s="4" t="b">
        <v>0</v>
      </c>
      <c r="Q4939" s="4" t="s">
        <v>39</v>
      </c>
      <c r="R4939" s="4" t="s">
        <v>39</v>
      </c>
      <c r="S4939" s="4">
        <v>-1.79185769458479</v>
      </c>
      <c r="T4939" s="4">
        <v>-8.33789670414529E9</v>
      </c>
    </row>
    <row r="4940" ht="12.75" customHeight="1">
      <c r="A4940" s="8" t="str">
        <f t="shared" si="1"/>
        <v>Guatemala2019</v>
      </c>
      <c r="B4940" s="4" t="s">
        <v>96</v>
      </c>
      <c r="C4940" s="4">
        <v>2019.0</v>
      </c>
      <c r="D4940" s="4">
        <v>4.00231505545669</v>
      </c>
      <c r="E4940" s="4">
        <v>-4.66679505035004E8</v>
      </c>
      <c r="F4940" s="4">
        <v>1.82149095E9</v>
      </c>
      <c r="G4940" s="4">
        <v>7.71723139164218E10</v>
      </c>
      <c r="H4940" s="4">
        <v>11.2053079621119</v>
      </c>
      <c r="I4940" s="4">
        <v>13.4414044781592</v>
      </c>
      <c r="J4940" s="4">
        <f t="shared" si="2"/>
        <v>864739543582</v>
      </c>
      <c r="K4940" s="5">
        <f t="shared" si="3"/>
        <v>1037304285866</v>
      </c>
      <c r="L4940" s="5">
        <f t="shared" si="4"/>
        <v>172564742284</v>
      </c>
      <c r="M4940" s="5">
        <f t="shared" si="5"/>
        <v>2.236096516</v>
      </c>
      <c r="N4940" s="4" t="b">
        <v>1</v>
      </c>
      <c r="O4940" s="4" t="b">
        <v>1</v>
      </c>
      <c r="P4940" s="4" t="b">
        <v>1</v>
      </c>
      <c r="Q4940" s="4" t="b">
        <v>0</v>
      </c>
      <c r="R4940" s="4" t="s">
        <v>39</v>
      </c>
      <c r="S4940" s="4">
        <v>4.0178979343828</v>
      </c>
      <c r="T4940" s="4">
        <v>-5.42869146783599E8</v>
      </c>
    </row>
    <row r="4941" ht="12.75" customHeight="1">
      <c r="A4941" s="8" t="str">
        <f t="shared" si="1"/>
        <v>Guatemala2018</v>
      </c>
      <c r="B4941" s="4" t="s">
        <v>96</v>
      </c>
      <c r="C4941" s="4">
        <v>2018.0</v>
      </c>
      <c r="D4941" s="4">
        <v>3.40687348346575</v>
      </c>
      <c r="E4941" s="4">
        <v>-2.50703479582034E8</v>
      </c>
      <c r="F4941" s="4">
        <v>6.4956406E8</v>
      </c>
      <c r="G4941" s="4">
        <v>7.33283699258478E10</v>
      </c>
      <c r="H4941" s="4">
        <v>11.3067800029074</v>
      </c>
      <c r="I4941" s="4">
        <v>13.1873055653954</v>
      </c>
      <c r="J4941" s="4">
        <f t="shared" si="2"/>
        <v>829107746723</v>
      </c>
      <c r="K4941" s="5">
        <f t="shared" si="3"/>
        <v>967003620825</v>
      </c>
      <c r="L4941" s="5">
        <f t="shared" si="4"/>
        <v>137895874101</v>
      </c>
      <c r="M4941" s="5">
        <f t="shared" si="5"/>
        <v>1.880525562</v>
      </c>
      <c r="N4941" s="4" t="b">
        <v>0</v>
      </c>
      <c r="O4941" s="4" t="b">
        <v>0</v>
      </c>
      <c r="P4941" s="4" t="b">
        <v>1</v>
      </c>
      <c r="Q4941" s="4" t="b">
        <v>1</v>
      </c>
      <c r="R4941" s="4" t="s">
        <v>39</v>
      </c>
      <c r="S4941" s="4">
        <v>3.40687339997949</v>
      </c>
      <c r="T4941" s="4">
        <v>-3.843943990574E9</v>
      </c>
    </row>
    <row r="4942" ht="12.75" customHeight="1">
      <c r="A4942" s="8" t="str">
        <f t="shared" si="1"/>
        <v>Guatemala2017</v>
      </c>
      <c r="B4942" s="4" t="s">
        <v>96</v>
      </c>
      <c r="C4942" s="4">
        <v>2017.0</v>
      </c>
      <c r="D4942" s="4">
        <v>3.07985126948703</v>
      </c>
      <c r="E4942" s="4">
        <v>9.73404774380248E7</v>
      </c>
      <c r="F4942" s="4">
        <v>8.5708002E8</v>
      </c>
      <c r="G4942" s="4">
        <v>7.16537565041625E10</v>
      </c>
      <c r="H4942" s="4">
        <v>11.3933664959009</v>
      </c>
      <c r="I4942" s="4">
        <v>12.7775478336132</v>
      </c>
      <c r="J4942" s="4">
        <f t="shared" si="2"/>
        <v>816377508660</v>
      </c>
      <c r="K4942" s="5">
        <f t="shared" si="3"/>
        <v>915559301190</v>
      </c>
      <c r="L4942" s="5">
        <f t="shared" si="4"/>
        <v>99181792530</v>
      </c>
      <c r="M4942" s="5">
        <f t="shared" si="5"/>
        <v>1.384181338</v>
      </c>
      <c r="N4942" s="4" t="b">
        <v>0</v>
      </c>
      <c r="O4942" s="4" t="b">
        <v>0</v>
      </c>
      <c r="P4942" s="4" t="b">
        <v>1</v>
      </c>
      <c r="Q4942" s="4" t="b">
        <v>1</v>
      </c>
      <c r="R4942" s="4" t="s">
        <v>39</v>
      </c>
      <c r="S4942" s="4">
        <v>3.07985149125689</v>
      </c>
      <c r="T4942" s="4">
        <v>-1.67461342168528E9</v>
      </c>
    </row>
    <row r="4943" ht="12.75" customHeight="1">
      <c r="A4943" s="8" t="str">
        <f t="shared" si="1"/>
        <v>Guatemala2016</v>
      </c>
      <c r="B4943" s="4" t="s">
        <v>96</v>
      </c>
      <c r="C4943" s="4">
        <v>2016.0</v>
      </c>
      <c r="D4943" s="4">
        <v>2.67780277623313</v>
      </c>
      <c r="E4943" s="4">
        <v>2.83100888664474E8</v>
      </c>
      <c r="F4943" s="4">
        <v>6.3726767E8</v>
      </c>
      <c r="G4943" s="4">
        <v>6.60534027447267E10</v>
      </c>
      <c r="H4943" s="4">
        <v>11.4556712913847</v>
      </c>
      <c r="I4943" s="4">
        <v>12.565760246778</v>
      </c>
      <c r="J4943" s="4">
        <f t="shared" si="2"/>
        <v>756686069521</v>
      </c>
      <c r="K4943" s="5">
        <f t="shared" si="3"/>
        <v>830011222374</v>
      </c>
      <c r="L4943" s="5">
        <f t="shared" si="4"/>
        <v>73325152853</v>
      </c>
      <c r="M4943" s="5">
        <f t="shared" si="5"/>
        <v>1.110088955</v>
      </c>
      <c r="N4943" s="4" t="b">
        <v>0</v>
      </c>
      <c r="O4943" s="4" t="b">
        <v>0</v>
      </c>
      <c r="P4943" s="4" t="b">
        <v>1</v>
      </c>
      <c r="Q4943" s="4" t="b">
        <v>0</v>
      </c>
      <c r="R4943" s="4" t="s">
        <v>39</v>
      </c>
      <c r="S4943" s="4">
        <v>2.67780255532826</v>
      </c>
      <c r="T4943" s="4">
        <v>-5.6003537594358E9</v>
      </c>
    </row>
    <row r="4944" ht="12.75" customHeight="1">
      <c r="A4944" s="8" t="str">
        <f t="shared" si="1"/>
        <v>Guatemala2015</v>
      </c>
      <c r="B4944" s="4" t="s">
        <v>96</v>
      </c>
      <c r="C4944" s="4">
        <v>2015.0</v>
      </c>
      <c r="D4944" s="4">
        <v>4.09217081621244</v>
      </c>
      <c r="E4944" s="4">
        <v>7.95802217297239E7</v>
      </c>
      <c r="F4944" s="4">
        <v>-7.7378748E8</v>
      </c>
      <c r="G4944" s="4">
        <v>6.21860647187424E10</v>
      </c>
      <c r="H4944" s="4">
        <v>11.1094829392812</v>
      </c>
      <c r="I4944" s="4">
        <v>12.5815951108403</v>
      </c>
      <c r="J4944" s="4">
        <f t="shared" si="2"/>
        <v>690855025054</v>
      </c>
      <c r="K4944" s="5">
        <f t="shared" si="3"/>
        <v>782399887828</v>
      </c>
      <c r="L4944" s="5">
        <f t="shared" si="4"/>
        <v>91544862774</v>
      </c>
      <c r="M4944" s="5">
        <f t="shared" si="5"/>
        <v>1.472112172</v>
      </c>
      <c r="N4944" s="4" t="b">
        <v>0</v>
      </c>
      <c r="O4944" s="4" t="b">
        <v>0</v>
      </c>
      <c r="P4944" s="4" t="b">
        <v>1</v>
      </c>
      <c r="Q4944" s="4" t="b">
        <v>0</v>
      </c>
      <c r="R4944" s="4" t="s">
        <v>39</v>
      </c>
      <c r="S4944" s="4">
        <v>4.09217081621244</v>
      </c>
      <c r="T4944" s="4">
        <v>-3.86733802598429E9</v>
      </c>
    </row>
    <row r="4945" ht="12.75" customHeight="1">
      <c r="A4945" s="8" t="str">
        <f t="shared" si="1"/>
        <v>Guatemala2014</v>
      </c>
      <c r="B4945" s="4" t="s">
        <v>96</v>
      </c>
      <c r="C4945" s="4">
        <v>2014.0</v>
      </c>
      <c r="D4945" s="4">
        <v>4.44397783368888</v>
      </c>
      <c r="E4945" s="4">
        <v>-2.60104561106008E8</v>
      </c>
      <c r="F4945" s="4">
        <v>-1.90930633E9</v>
      </c>
      <c r="G4945" s="4">
        <v>5.785215056452E10</v>
      </c>
      <c r="H4945" s="4">
        <v>11.6747560763258</v>
      </c>
      <c r="I4945" s="4">
        <v>13.596038062088</v>
      </c>
      <c r="J4945" s="4">
        <f t="shared" si="2"/>
        <v>675409746332</v>
      </c>
      <c r="K4945" s="5">
        <f t="shared" si="3"/>
        <v>786560041049</v>
      </c>
      <c r="L4945" s="5">
        <f t="shared" si="4"/>
        <v>111150294717</v>
      </c>
      <c r="M4945" s="5">
        <f t="shared" si="5"/>
        <v>1.921281986</v>
      </c>
      <c r="N4945" s="4" t="b">
        <v>0</v>
      </c>
      <c r="O4945" s="4" t="b">
        <v>0</v>
      </c>
      <c r="P4945" s="4" t="b">
        <v>1</v>
      </c>
      <c r="Q4945" s="4" t="b">
        <v>1</v>
      </c>
      <c r="R4945" s="4" t="s">
        <v>39</v>
      </c>
      <c r="S4945" s="4">
        <v>4.44397758285268</v>
      </c>
      <c r="T4945" s="4">
        <v>-4.3339141542224E9</v>
      </c>
    </row>
    <row r="4946" ht="12.75" customHeight="1">
      <c r="A4946" s="8" t="str">
        <f t="shared" si="1"/>
        <v>Guatemala2013</v>
      </c>
      <c r="B4946" s="4" t="s">
        <v>96</v>
      </c>
      <c r="C4946" s="4">
        <v>2013.0</v>
      </c>
      <c r="D4946" s="4">
        <v>3.48544030676353</v>
      </c>
      <c r="E4946" s="4">
        <v>-3.10661588931268E8</v>
      </c>
      <c r="F4946" s="4">
        <v>-2.23878114E9</v>
      </c>
      <c r="G4946" s="4">
        <v>5.29964479557632E10</v>
      </c>
      <c r="H4946" s="4">
        <v>11.8302474588529</v>
      </c>
      <c r="I4946" s="4">
        <v>13.9940682773912</v>
      </c>
      <c r="J4946" s="4">
        <f t="shared" si="2"/>
        <v>626961093757</v>
      </c>
      <c r="K4946" s="5">
        <f t="shared" si="3"/>
        <v>741635911152</v>
      </c>
      <c r="L4946" s="5">
        <f t="shared" si="4"/>
        <v>114674817395</v>
      </c>
      <c r="M4946" s="5">
        <f t="shared" si="5"/>
        <v>2.163820819</v>
      </c>
      <c r="N4946" s="4" t="b">
        <v>0</v>
      </c>
      <c r="O4946" s="4" t="b">
        <v>0</v>
      </c>
      <c r="P4946" s="4" t="b">
        <v>1</v>
      </c>
      <c r="Q4946" s="4" t="b">
        <v>1</v>
      </c>
      <c r="R4946" s="4" t="s">
        <v>39</v>
      </c>
      <c r="S4946" s="4">
        <v>3.69481919881751</v>
      </c>
      <c r="T4946" s="4">
        <v>-4.85570260875679E9</v>
      </c>
    </row>
    <row r="4947" ht="12.75" customHeight="1">
      <c r="A4947" s="8" t="str">
        <f t="shared" si="1"/>
        <v>Guatemala2012</v>
      </c>
      <c r="B4947" s="4" t="s">
        <v>96</v>
      </c>
      <c r="C4947" s="4">
        <v>2012.0</v>
      </c>
      <c r="D4947" s="4">
        <v>3.14726876074352</v>
      </c>
      <c r="E4947" s="4">
        <v>-4.34304610811074E8</v>
      </c>
      <c r="F4947" s="4">
        <v>-1.84727553E9</v>
      </c>
      <c r="G4947" s="4">
        <v>4.95939268492429E10</v>
      </c>
      <c r="H4947" s="4">
        <v>11.7346557238064</v>
      </c>
      <c r="I4947" s="4">
        <v>14.1509052464158</v>
      </c>
      <c r="J4947" s="4">
        <f t="shared" si="2"/>
        <v>581967657568</v>
      </c>
      <c r="K4947" s="5">
        <f t="shared" si="3"/>
        <v>701798959641</v>
      </c>
      <c r="L4947" s="5">
        <f t="shared" si="4"/>
        <v>119831302074</v>
      </c>
      <c r="M4947" s="5">
        <f t="shared" si="5"/>
        <v>2.416249523</v>
      </c>
      <c r="N4947" s="4" t="b">
        <v>0</v>
      </c>
      <c r="O4947" s="4" t="b">
        <v>0</v>
      </c>
      <c r="P4947" s="4" t="b">
        <v>1</v>
      </c>
      <c r="Q4947" s="4" t="b">
        <v>0</v>
      </c>
      <c r="R4947" s="4" t="s">
        <v>39</v>
      </c>
      <c r="S4947" s="4">
        <v>2.97470856847661</v>
      </c>
      <c r="T4947" s="4">
        <v>-3.4025211065203E9</v>
      </c>
    </row>
    <row r="4948" ht="12.75" customHeight="1">
      <c r="A4948" s="8" t="str">
        <f t="shared" si="1"/>
        <v>Guatemala2011</v>
      </c>
      <c r="B4948" s="4" t="s">
        <v>96</v>
      </c>
      <c r="C4948" s="4">
        <v>2011.0</v>
      </c>
      <c r="D4948" s="4">
        <v>4.4451078391068</v>
      </c>
      <c r="E4948" s="4">
        <v>-6.19509052458174E8</v>
      </c>
      <c r="F4948" s="4">
        <v>-1.57983492E9</v>
      </c>
      <c r="G4948" s="4">
        <v>4.68760042652386E10</v>
      </c>
      <c r="H4948" s="4">
        <v>11.6837654529845</v>
      </c>
      <c r="I4948" s="4">
        <v>14.4878762150339</v>
      </c>
      <c r="J4948" s="4">
        <f t="shared" si="2"/>
        <v>547688239208</v>
      </c>
      <c r="K4948" s="5">
        <f t="shared" si="3"/>
        <v>679133747250</v>
      </c>
      <c r="L4948" s="5">
        <f t="shared" si="4"/>
        <v>131445508042</v>
      </c>
      <c r="M4948" s="5">
        <f t="shared" si="5"/>
        <v>2.804110762</v>
      </c>
      <c r="N4948" s="4" t="b">
        <v>0</v>
      </c>
      <c r="O4948" s="4" t="b">
        <v>0</v>
      </c>
      <c r="P4948" s="4" t="b">
        <v>1</v>
      </c>
      <c r="Q4948" s="4" t="b">
        <v>0</v>
      </c>
      <c r="R4948" s="4" t="s">
        <v>39</v>
      </c>
      <c r="S4948" s="4">
        <v>4.16390688293349</v>
      </c>
      <c r="T4948" s="4">
        <v>-2.71792258400429E9</v>
      </c>
    </row>
    <row r="4949" ht="12.75" customHeight="1">
      <c r="A4949" s="8" t="str">
        <f t="shared" si="1"/>
        <v>Guatemala2010</v>
      </c>
      <c r="B4949" s="4" t="s">
        <v>96</v>
      </c>
      <c r="C4949" s="4">
        <v>2010.0</v>
      </c>
      <c r="D4949" s="4">
        <v>2.80572209396923</v>
      </c>
      <c r="E4949" s="4">
        <v>-7.32280543511959E8</v>
      </c>
      <c r="F4949" s="4">
        <v>-7.66950989999999E8</v>
      </c>
      <c r="G4949" s="4">
        <v>4.06765792648401E10</v>
      </c>
      <c r="H4949" s="4">
        <v>11.1905729273418</v>
      </c>
      <c r="I4949" s="4">
        <v>14.4678269733029</v>
      </c>
      <c r="J4949" s="4">
        <f t="shared" si="2"/>
        <v>455194226698</v>
      </c>
      <c r="K4949" s="5">
        <f t="shared" si="3"/>
        <v>588501710670</v>
      </c>
      <c r="L4949" s="5">
        <f t="shared" si="4"/>
        <v>133307483972</v>
      </c>
      <c r="M4949" s="5">
        <f t="shared" si="5"/>
        <v>3.277254046</v>
      </c>
      <c r="N4949" s="4" t="b">
        <v>0</v>
      </c>
      <c r="O4949" s="4" t="b">
        <v>1</v>
      </c>
      <c r="P4949" s="4" t="b">
        <v>1</v>
      </c>
      <c r="Q4949" s="4" t="b">
        <v>0</v>
      </c>
      <c r="R4949" s="4" t="s">
        <v>39</v>
      </c>
      <c r="S4949" s="4">
        <v>2.88417542800377</v>
      </c>
      <c r="T4949" s="4">
        <v>-6.19942500039849E9</v>
      </c>
    </row>
    <row r="4950" ht="12.75" customHeight="1">
      <c r="A4950" s="8" t="str">
        <f t="shared" si="1"/>
        <v>Guatemala2009</v>
      </c>
      <c r="B4950" s="4" t="s">
        <v>96</v>
      </c>
      <c r="C4950" s="4">
        <v>2009.0</v>
      </c>
      <c r="D4950" s="4">
        <v>0.632103241145324</v>
      </c>
      <c r="E4950" s="4">
        <v>-6.344499435943E8</v>
      </c>
      <c r="F4950" s="4">
        <v>7.2262890000001E7</v>
      </c>
      <c r="G4950" s="4">
        <v>3.71261463692608E10</v>
      </c>
      <c r="H4950" s="4">
        <v>10.9802354790403</v>
      </c>
      <c r="I4950" s="4">
        <v>14.1002389716279</v>
      </c>
      <c r="J4950" s="4">
        <f t="shared" si="2"/>
        <v>407653829564</v>
      </c>
      <c r="K4950" s="5">
        <f t="shared" si="3"/>
        <v>523487535902</v>
      </c>
      <c r="L4950" s="5">
        <f t="shared" si="4"/>
        <v>115833706338</v>
      </c>
      <c r="M4950" s="5">
        <f t="shared" si="5"/>
        <v>3.120003493</v>
      </c>
      <c r="N4950" s="4" t="b">
        <v>0</v>
      </c>
      <c r="O4950" s="4" t="b">
        <v>1</v>
      </c>
      <c r="P4950" s="4" t="b">
        <v>0</v>
      </c>
      <c r="Q4950" s="4" t="b">
        <v>0</v>
      </c>
      <c r="R4950" s="4" t="s">
        <v>39</v>
      </c>
      <c r="S4950" s="4">
        <v>0.476898106596394</v>
      </c>
      <c r="T4950" s="4">
        <v>-3.5504328955793E9</v>
      </c>
    </row>
    <row r="4951" ht="12.75" customHeight="1">
      <c r="A4951" s="8" t="str">
        <f t="shared" si="1"/>
        <v>Guatemala2008</v>
      </c>
      <c r="B4951" s="4" t="s">
        <v>96</v>
      </c>
      <c r="C4951" s="4">
        <v>2008.0</v>
      </c>
      <c r="D4951" s="4">
        <v>3.66243219389961</v>
      </c>
      <c r="E4951" s="4">
        <v>-9.50753689037061E7</v>
      </c>
      <c r="F4951" s="4">
        <v>-1.55356266E9</v>
      </c>
      <c r="G4951" s="4">
        <v>3.85037185266281E10</v>
      </c>
      <c r="H4951" s="4">
        <v>11.6906283437949</v>
      </c>
      <c r="I4951" s="4">
        <v>13.2604399924278</v>
      </c>
      <c r="J4951" s="4">
        <f t="shared" si="2"/>
        <v>450132663149</v>
      </c>
      <c r="K4951" s="5">
        <f t="shared" si="3"/>
        <v>510576249008</v>
      </c>
      <c r="L4951" s="5">
        <f t="shared" si="4"/>
        <v>60443585859</v>
      </c>
      <c r="M4951" s="5">
        <f t="shared" si="5"/>
        <v>1.569811649</v>
      </c>
      <c r="N4951" s="4" t="b">
        <v>0</v>
      </c>
      <c r="O4951" s="4" t="b">
        <v>1</v>
      </c>
      <c r="P4951" s="4" t="b">
        <v>1</v>
      </c>
      <c r="Q4951" s="4" t="b">
        <v>0</v>
      </c>
      <c r="R4951" s="4" t="s">
        <v>39</v>
      </c>
      <c r="S4951" s="4">
        <v>3.29352400028485</v>
      </c>
      <c r="T4951" s="4">
        <v>1.37757215736729E9</v>
      </c>
    </row>
    <row r="4952" ht="12.75" customHeight="1">
      <c r="A4952" s="8" t="str">
        <f t="shared" si="1"/>
        <v>Guatemala2007</v>
      </c>
      <c r="B4952" s="4" t="s">
        <v>96</v>
      </c>
      <c r="C4952" s="4">
        <v>2007.0</v>
      </c>
      <c r="D4952" s="4">
        <v>6.04882231446371</v>
      </c>
      <c r="E4952" s="4">
        <v>1.49715568956821E7</v>
      </c>
      <c r="F4952" s="4">
        <v>-1.7856E9</v>
      </c>
      <c r="G4952" s="4">
        <v>3.35678500949993E10</v>
      </c>
      <c r="H4952" s="4">
        <v>12.5028044088004</v>
      </c>
      <c r="I4952" s="4">
        <v>13.9058160355889</v>
      </c>
      <c r="J4952" s="4">
        <f t="shared" si="2"/>
        <v>419692264162</v>
      </c>
      <c r="K4952" s="5">
        <f t="shared" si="3"/>
        <v>466788348131</v>
      </c>
      <c r="L4952" s="5">
        <f t="shared" si="4"/>
        <v>47096083970</v>
      </c>
      <c r="M4952" s="5">
        <f t="shared" si="5"/>
        <v>1.403011627</v>
      </c>
      <c r="N4952" s="4" t="b">
        <v>0</v>
      </c>
      <c r="O4952" s="4" t="b">
        <v>0</v>
      </c>
      <c r="P4952" s="4" t="b">
        <v>1</v>
      </c>
      <c r="Q4952" s="4" t="b">
        <v>1</v>
      </c>
      <c r="R4952" s="4" t="s">
        <v>39</v>
      </c>
      <c r="S4952" s="4">
        <v>6.33771869016203</v>
      </c>
      <c r="T4952" s="4">
        <v>-4.93586843162879E9</v>
      </c>
    </row>
    <row r="4953" ht="12.75" customHeight="1">
      <c r="A4953" s="8" t="str">
        <f t="shared" si="1"/>
        <v>Guatemala2006</v>
      </c>
      <c r="B4953" s="4" t="s">
        <v>96</v>
      </c>
      <c r="C4953" s="4">
        <v>2006.0</v>
      </c>
      <c r="D4953" s="4">
        <v>5.57485128878272</v>
      </c>
      <c r="E4953" s="4">
        <v>-1.61053805893034E8</v>
      </c>
      <c r="F4953" s="4">
        <v>-1.524E9</v>
      </c>
      <c r="G4953" s="4">
        <v>2.97442474792443E10</v>
      </c>
      <c r="H4953" s="4">
        <v>12.2887970098004</v>
      </c>
      <c r="I4953" s="4">
        <v>14.1672846711819</v>
      </c>
      <c r="J4953" s="4">
        <f t="shared" si="2"/>
        <v>365521019482</v>
      </c>
      <c r="K4953" s="5">
        <f t="shared" si="3"/>
        <v>421395221369</v>
      </c>
      <c r="L4953" s="5">
        <f t="shared" si="4"/>
        <v>55874201887</v>
      </c>
      <c r="M4953" s="5">
        <f t="shared" si="5"/>
        <v>1.878487661</v>
      </c>
      <c r="N4953" s="4" t="b">
        <v>0</v>
      </c>
      <c r="O4953" s="4" t="b">
        <v>0</v>
      </c>
      <c r="P4953" s="4" t="b">
        <v>1</v>
      </c>
      <c r="Q4953" s="4" t="b">
        <v>1</v>
      </c>
      <c r="R4953" s="4" t="s">
        <v>39</v>
      </c>
      <c r="S4953" s="4">
        <v>5.35139778711536</v>
      </c>
      <c r="T4953" s="4">
        <v>-3.82360261575499E9</v>
      </c>
    </row>
    <row r="4954" ht="12.75" customHeight="1">
      <c r="A4954" s="8" t="str">
        <f t="shared" si="1"/>
        <v>Guatemala2005</v>
      </c>
      <c r="B4954" s="4" t="s">
        <v>96</v>
      </c>
      <c r="C4954" s="4">
        <v>2005.0</v>
      </c>
      <c r="D4954" s="4">
        <v>3.06517242650478</v>
      </c>
      <c r="E4954" s="4">
        <v>-8.34552168645212E7</v>
      </c>
      <c r="F4954" s="4">
        <v>-1.241E9</v>
      </c>
      <c r="G4954" s="4">
        <v>2.67833887091786E10</v>
      </c>
      <c r="H4954" s="4">
        <v>11.574641323269</v>
      </c>
      <c r="I4954" s="4">
        <v>13.2447604904415</v>
      </c>
      <c r="J4954" s="4">
        <f t="shared" si="2"/>
        <v>310008117730</v>
      </c>
      <c r="K4954" s="5">
        <f t="shared" si="3"/>
        <v>354739568575</v>
      </c>
      <c r="L4954" s="5">
        <f t="shared" si="4"/>
        <v>44731450845</v>
      </c>
      <c r="M4954" s="5">
        <f t="shared" si="5"/>
        <v>1.670119167</v>
      </c>
      <c r="N4954" s="4" t="b">
        <v>0</v>
      </c>
      <c r="O4954" s="4" t="b">
        <v>1</v>
      </c>
      <c r="P4954" s="4" t="b">
        <v>1</v>
      </c>
      <c r="Q4954" s="4" t="b">
        <v>1</v>
      </c>
      <c r="R4954" s="4" t="s">
        <v>39</v>
      </c>
      <c r="S4954" s="4">
        <v>3.27602692588886</v>
      </c>
      <c r="T4954" s="4">
        <v>-2.9608587700657E9</v>
      </c>
    </row>
    <row r="4955" ht="12.75" customHeight="1">
      <c r="A4955" s="8" t="str">
        <f t="shared" si="1"/>
        <v>Guatemala2004</v>
      </c>
      <c r="B4955" s="4" t="s">
        <v>96</v>
      </c>
      <c r="C4955" s="4">
        <v>2004.0</v>
      </c>
      <c r="D4955" s="4">
        <v>2.96874291251585</v>
      </c>
      <c r="E4955" s="4">
        <v>6.18903646613077E7</v>
      </c>
      <c r="F4955" s="4">
        <v>-1.1644E9</v>
      </c>
      <c r="G4955" s="4">
        <v>2.3577298589158E10</v>
      </c>
      <c r="H4955" s="4">
        <v>11.8166039723132</v>
      </c>
      <c r="I4955" s="4">
        <v>12.8642187618643</v>
      </c>
      <c r="J4955" s="4">
        <f t="shared" si="2"/>
        <v>278603600165</v>
      </c>
      <c r="K4955" s="5">
        <f t="shared" si="3"/>
        <v>303303526865</v>
      </c>
      <c r="L4955" s="5">
        <f t="shared" si="4"/>
        <v>24699926700</v>
      </c>
      <c r="M4955" s="5">
        <f t="shared" si="5"/>
        <v>1.04761479</v>
      </c>
      <c r="N4955" s="4" t="b">
        <v>0</v>
      </c>
      <c r="O4955" s="4" t="b">
        <v>1</v>
      </c>
      <c r="P4955" s="4" t="b">
        <v>1</v>
      </c>
      <c r="Q4955" s="4" t="b">
        <v>0</v>
      </c>
      <c r="R4955" s="4" t="s">
        <v>39</v>
      </c>
      <c r="S4955" s="4">
        <v>3.13791683609193</v>
      </c>
      <c r="T4955" s="4">
        <v>-3.20609012002059E9</v>
      </c>
    </row>
    <row r="4956" ht="12.75" customHeight="1">
      <c r="A4956" s="8" t="str">
        <f t="shared" si="1"/>
        <v>Guatemala2003</v>
      </c>
      <c r="B4956" s="4" t="s">
        <v>96</v>
      </c>
      <c r="C4956" s="4">
        <v>2003.0</v>
      </c>
      <c r="D4956" s="4">
        <v>2.6166807781012</v>
      </c>
      <c r="E4956" s="4">
        <v>-2.65855538797666E8</v>
      </c>
      <c r="F4956" s="4">
        <v>-1.03918591077308E9</v>
      </c>
      <c r="G4956" s="4">
        <v>2.15763517989145E10</v>
      </c>
      <c r="H4956" s="4">
        <v>11.8987346520854</v>
      </c>
      <c r="I4956" s="4">
        <v>14.367367456927</v>
      </c>
      <c r="J4956" s="4">
        <f t="shared" si="2"/>
        <v>256731284815</v>
      </c>
      <c r="K4956" s="5">
        <f t="shared" si="3"/>
        <v>309995374675</v>
      </c>
      <c r="L4956" s="5">
        <f t="shared" si="4"/>
        <v>53264089860</v>
      </c>
      <c r="M4956" s="5">
        <f t="shared" si="5"/>
        <v>2.468632805</v>
      </c>
      <c r="N4956" s="4" t="b">
        <v>0</v>
      </c>
      <c r="O4956" s="4" t="b">
        <v>1</v>
      </c>
      <c r="P4956" s="4" t="b">
        <v>1</v>
      </c>
      <c r="Q4956" s="4" t="b">
        <v>0</v>
      </c>
      <c r="R4956" s="4" t="s">
        <v>39</v>
      </c>
      <c r="S4956" s="4">
        <v>2.56037766801896</v>
      </c>
      <c r="T4956" s="4">
        <v>-2.00094679024349E9</v>
      </c>
    </row>
    <row r="4957" ht="12.75" customHeight="1">
      <c r="A4957" s="8" t="str">
        <f t="shared" si="1"/>
        <v>Guatemala2002</v>
      </c>
      <c r="B4957" s="4" t="s">
        <v>96</v>
      </c>
      <c r="C4957" s="4">
        <v>2002.0</v>
      </c>
      <c r="D4957" s="4">
        <v>4.24514241367825</v>
      </c>
      <c r="E4957" s="4">
        <v>5.95924077472028E7</v>
      </c>
      <c r="F4957" s="4">
        <v>-1.23487411605622E9</v>
      </c>
      <c r="G4957" s="4">
        <v>2.0444205991025E10</v>
      </c>
      <c r="H4957" s="4">
        <v>12.1154178693688</v>
      </c>
      <c r="I4957" s="4">
        <v>13.1476183688703</v>
      </c>
      <c r="J4957" s="4">
        <f t="shared" si="2"/>
        <v>247690098589</v>
      </c>
      <c r="K4957" s="5">
        <f t="shared" si="3"/>
        <v>268792618225</v>
      </c>
      <c r="L4957" s="5">
        <f t="shared" si="4"/>
        <v>21102519636</v>
      </c>
      <c r="M4957" s="5">
        <f t="shared" si="5"/>
        <v>1.0322005</v>
      </c>
      <c r="N4957" s="4" t="b">
        <v>0</v>
      </c>
      <c r="O4957" s="4" t="b">
        <v>0</v>
      </c>
      <c r="P4957" s="4" t="b">
        <v>1</v>
      </c>
      <c r="Q4957" s="4" t="b">
        <v>0</v>
      </c>
      <c r="R4957" s="4" t="s">
        <v>39</v>
      </c>
      <c r="S4957" s="4">
        <v>3.83928708556792</v>
      </c>
      <c r="T4957" s="4">
        <v>-1.13214580788949E9</v>
      </c>
    </row>
    <row r="4958" ht="12.75" customHeight="1">
      <c r="A4958" s="8" t="str">
        <f t="shared" si="1"/>
        <v>Guatemala2001</v>
      </c>
      <c r="B4958" s="4" t="s">
        <v>96</v>
      </c>
      <c r="C4958" s="4">
        <v>2001.0</v>
      </c>
      <c r="D4958" s="4">
        <v>2.39893204845679</v>
      </c>
      <c r="E4958" s="4">
        <v>-9.68048121163322E7</v>
      </c>
      <c r="F4958" s="4">
        <v>-1.25290418460113E9</v>
      </c>
      <c r="G4958" s="4">
        <v>1.84052214184665E10</v>
      </c>
      <c r="H4958" s="4">
        <v>11.7570436633216</v>
      </c>
      <c r="I4958" s="4">
        <v>13.7603897699047</v>
      </c>
      <c r="J4958" s="4">
        <f t="shared" si="2"/>
        <v>216390991850</v>
      </c>
      <c r="K4958" s="5">
        <f t="shared" si="3"/>
        <v>253263020519</v>
      </c>
      <c r="L4958" s="5">
        <f t="shared" si="4"/>
        <v>36872028669</v>
      </c>
      <c r="M4958" s="5">
        <f t="shared" si="5"/>
        <v>2.003346107</v>
      </c>
      <c r="N4958" s="4" t="b">
        <v>0</v>
      </c>
      <c r="O4958" s="4" t="b">
        <v>1</v>
      </c>
      <c r="P4958" s="4" t="b">
        <v>1</v>
      </c>
      <c r="Q4958" s="4" t="b">
        <v>0</v>
      </c>
      <c r="R4958" s="4" t="s">
        <v>39</v>
      </c>
      <c r="S4958" s="4">
        <v>2.33257486608854</v>
      </c>
      <c r="T4958" s="4">
        <v>-2.0389845725585E9</v>
      </c>
    </row>
    <row r="4959" ht="12.75" customHeight="1">
      <c r="A4959" s="8" t="str">
        <f t="shared" si="1"/>
        <v>Guatemala2000</v>
      </c>
      <c r="B4959" s="4" t="s">
        <v>96</v>
      </c>
      <c r="C4959" s="4">
        <v>2000.0</v>
      </c>
      <c r="D4959" s="4">
        <v>2.50000000000026</v>
      </c>
      <c r="E4959" s="4">
        <v>-1.10979175172096E8</v>
      </c>
      <c r="F4959" s="4">
        <v>-1.0496E9</v>
      </c>
      <c r="G4959" s="4">
        <v>1.92889286159382E10</v>
      </c>
      <c r="H4959" s="4">
        <v>11.70508376649</v>
      </c>
      <c r="I4959" s="4">
        <v>13.5817127976137</v>
      </c>
      <c r="J4959" s="4">
        <f t="shared" si="2"/>
        <v>225778525215</v>
      </c>
      <c r="K4959" s="5">
        <f t="shared" si="3"/>
        <v>261976688635</v>
      </c>
      <c r="L4959" s="5">
        <f t="shared" si="4"/>
        <v>36198163420</v>
      </c>
      <c r="M4959" s="5">
        <f t="shared" si="5"/>
        <v>1.876629031</v>
      </c>
      <c r="N4959" s="4" t="b">
        <v>0</v>
      </c>
      <c r="O4959" s="4" t="b">
        <v>1</v>
      </c>
      <c r="P4959" s="4" t="b">
        <v>1</v>
      </c>
      <c r="Q4959" s="4" t="b">
        <v>0</v>
      </c>
      <c r="R4959" s="4" t="s">
        <v>39</v>
      </c>
      <c r="S4959" s="4">
        <v>3.6088687174876</v>
      </c>
      <c r="T4959" s="4">
        <v>8.83707197471702E8</v>
      </c>
    </row>
    <row r="4960" ht="12.75" customHeight="1">
      <c r="A4960" s="8" t="str">
        <f t="shared" si="1"/>
        <v>Guatemala1999</v>
      </c>
      <c r="B4960" s="4" t="s">
        <v>96</v>
      </c>
      <c r="C4960" s="4">
        <v>1999.0</v>
      </c>
      <c r="D4960" s="4">
        <v>3.69999999999988</v>
      </c>
      <c r="E4960" s="4">
        <v>-2.87375841987784E8</v>
      </c>
      <c r="F4960" s="4">
        <v>-1.0259E9</v>
      </c>
      <c r="G4960" s="4">
        <v>1.83184122513642E10</v>
      </c>
      <c r="H4960" s="4">
        <v>11.6196961742296</v>
      </c>
      <c r="I4960" s="4">
        <v>14.581603863902</v>
      </c>
      <c r="J4960" s="4">
        <f t="shared" si="2"/>
        <v>212854384755</v>
      </c>
      <c r="K4960" s="5">
        <f t="shared" si="3"/>
        <v>267111830865</v>
      </c>
      <c r="L4960" s="5">
        <f t="shared" si="4"/>
        <v>54257446110</v>
      </c>
      <c r="M4960" s="5">
        <f t="shared" si="5"/>
        <v>2.96190769</v>
      </c>
      <c r="N4960" s="4" t="b">
        <v>0</v>
      </c>
      <c r="O4960" s="4" t="b">
        <v>0</v>
      </c>
      <c r="P4960" s="4" t="b">
        <v>1</v>
      </c>
      <c r="Q4960" s="4" t="b">
        <v>0</v>
      </c>
      <c r="R4960" s="4" t="s">
        <v>39</v>
      </c>
      <c r="S4960" s="4">
        <v>3.8470621889051</v>
      </c>
      <c r="T4960" s="4">
        <v>-9.70516364574001E8</v>
      </c>
    </row>
    <row r="4961" ht="12.75" customHeight="1">
      <c r="A4961" s="8" t="str">
        <f t="shared" si="1"/>
        <v>Guatemala1998</v>
      </c>
      <c r="B4961" s="4" t="s">
        <v>96</v>
      </c>
      <c r="C4961" s="4">
        <v>1998.0</v>
      </c>
      <c r="D4961" s="4">
        <v>4.59999999999947</v>
      </c>
      <c r="E4961" s="4">
        <v>-2.20629066840771E8</v>
      </c>
      <c r="F4961" s="4">
        <v>-1.0391E9</v>
      </c>
      <c r="G4961" s="4">
        <v>1.93954919929939E10</v>
      </c>
      <c r="H4961" s="4">
        <v>10.8676925298702</v>
      </c>
      <c r="I4961" s="4">
        <v>13.1590251685288</v>
      </c>
      <c r="J4961" s="4">
        <f t="shared" si="2"/>
        <v>210784243445</v>
      </c>
      <c r="K4961" s="5">
        <f t="shared" si="3"/>
        <v>255225767292</v>
      </c>
      <c r="L4961" s="5">
        <f t="shared" si="4"/>
        <v>44441523846</v>
      </c>
      <c r="M4961" s="5">
        <f t="shared" si="5"/>
        <v>2.291332639</v>
      </c>
      <c r="N4961" s="4" t="b">
        <v>0</v>
      </c>
      <c r="O4961" s="4" t="b">
        <v>0</v>
      </c>
      <c r="P4961" s="4" t="b">
        <v>1</v>
      </c>
      <c r="Q4961" s="4" t="b">
        <v>1</v>
      </c>
      <c r="R4961" s="4" t="s">
        <v>39</v>
      </c>
      <c r="S4961" s="4">
        <v>4.99352780305848</v>
      </c>
      <c r="T4961" s="4">
        <v>1.07707974162969E9</v>
      </c>
    </row>
    <row r="4962" ht="12.75" customHeight="1">
      <c r="A4962" s="8" t="str">
        <f t="shared" si="1"/>
        <v>Guatemala1997</v>
      </c>
      <c r="B4962" s="4" t="s">
        <v>96</v>
      </c>
      <c r="C4962" s="4">
        <v>1997.0</v>
      </c>
      <c r="D4962" s="4">
        <v>4.09999999999975</v>
      </c>
      <c r="E4962" s="4">
        <v>-185105.552612348</v>
      </c>
      <c r="F4962" s="4">
        <v>-6.335E8</v>
      </c>
      <c r="G4962" s="4">
        <v>1.77900262216139E10</v>
      </c>
      <c r="H4962" s="4">
        <v>10.3963409744705</v>
      </c>
      <c r="I4962" s="4">
        <v>11.1862120600819</v>
      </c>
      <c r="J4962" s="4">
        <f t="shared" si="2"/>
        <v>184951178545</v>
      </c>
      <c r="K4962" s="5">
        <f t="shared" si="3"/>
        <v>199003005869</v>
      </c>
      <c r="L4962" s="5">
        <f t="shared" si="4"/>
        <v>14051827325</v>
      </c>
      <c r="M4962" s="5">
        <f t="shared" si="5"/>
        <v>0.7898710856</v>
      </c>
      <c r="N4962" s="4" t="b">
        <v>0</v>
      </c>
      <c r="O4962" s="4" t="b">
        <v>0</v>
      </c>
      <c r="P4962" s="4" t="b">
        <v>1</v>
      </c>
      <c r="Q4962" s="4" t="b">
        <v>1</v>
      </c>
      <c r="R4962" s="4" t="s">
        <v>39</v>
      </c>
      <c r="S4962" s="4">
        <v>4.36408994678341</v>
      </c>
      <c r="T4962" s="4">
        <v>-1.60546577138E9</v>
      </c>
    </row>
    <row r="4963" ht="12.75" customHeight="1">
      <c r="A4963" s="8" t="str">
        <f t="shared" si="1"/>
        <v>Guatemala1996</v>
      </c>
      <c r="B4963" s="4" t="s">
        <v>96</v>
      </c>
      <c r="C4963" s="4">
        <v>1996.0</v>
      </c>
      <c r="D4963" s="4">
        <v>2.80000000000057</v>
      </c>
      <c r="E4963" s="4">
        <v>1.88707027839421E8</v>
      </c>
      <c r="F4963" s="4">
        <v>-4.51E8</v>
      </c>
      <c r="G4963" s="4">
        <v>1.56748356153139E10</v>
      </c>
      <c r="H4963" s="4">
        <v>9.88913440142984</v>
      </c>
      <c r="I4963" s="4">
        <v>9.85206774679329</v>
      </c>
      <c r="J4963" s="4">
        <f t="shared" si="2"/>
        <v>155010556120</v>
      </c>
      <c r="K4963" s="5">
        <f t="shared" si="3"/>
        <v>154429542402</v>
      </c>
      <c r="L4963" s="5">
        <f t="shared" si="4"/>
        <v>-581013718.2</v>
      </c>
      <c r="M4963" s="5">
        <f t="shared" si="5"/>
        <v>-0.03706665464</v>
      </c>
      <c r="N4963" s="4" t="b">
        <v>0</v>
      </c>
      <c r="O4963" s="4" t="b">
        <v>1</v>
      </c>
      <c r="P4963" s="4" t="b">
        <v>1</v>
      </c>
      <c r="Q4963" s="4" t="b">
        <v>0</v>
      </c>
      <c r="R4963" s="4" t="s">
        <v>39</v>
      </c>
      <c r="S4963" s="4">
        <v>2.95777988740716</v>
      </c>
      <c r="T4963" s="4">
        <v>-2.11519060629999E9</v>
      </c>
    </row>
    <row r="4964" ht="12.75" customHeight="1">
      <c r="A4964" s="8" t="str">
        <f t="shared" si="1"/>
        <v>Guatemala1995</v>
      </c>
      <c r="B4964" s="4" t="s">
        <v>96</v>
      </c>
      <c r="C4964" s="4">
        <v>1995.0</v>
      </c>
      <c r="D4964" s="4">
        <v>4.39999999999989</v>
      </c>
      <c r="E4964" s="4">
        <v>7.78681555626681E7</v>
      </c>
      <c r="F4964" s="4">
        <v>-5.721E8</v>
      </c>
      <c r="G4964" s="4">
        <v>1.46554044332771E10</v>
      </c>
      <c r="H4964" s="4">
        <v>9.24683462766468</v>
      </c>
      <c r="I4964" s="4">
        <v>9.77494453326434</v>
      </c>
      <c r="J4964" s="4">
        <f t="shared" si="2"/>
        <v>135516101196</v>
      </c>
      <c r="K4964" s="5">
        <f t="shared" si="3"/>
        <v>143255765448</v>
      </c>
      <c r="L4964" s="5">
        <f t="shared" si="4"/>
        <v>7739664252</v>
      </c>
      <c r="M4964" s="5">
        <f t="shared" si="5"/>
        <v>0.5281099056</v>
      </c>
      <c r="N4964" s="4" t="b">
        <v>0</v>
      </c>
      <c r="O4964" s="4" t="b">
        <v>1</v>
      </c>
      <c r="P4964" s="4" t="b">
        <v>1</v>
      </c>
      <c r="Q4964" s="4" t="b">
        <v>0</v>
      </c>
      <c r="R4964" s="4" t="s">
        <v>39</v>
      </c>
      <c r="S4964" s="4">
        <v>4.94854750210382</v>
      </c>
      <c r="T4964" s="4">
        <v>-1.0194311820368E9</v>
      </c>
    </row>
    <row r="4965" ht="12.75" customHeight="1">
      <c r="A4965" s="8" t="str">
        <f t="shared" si="1"/>
        <v>Guatemala1994</v>
      </c>
      <c r="B4965" s="4" t="s">
        <v>96</v>
      </c>
      <c r="C4965" s="4">
        <v>1994.0</v>
      </c>
      <c r="D4965" s="4">
        <v>3.50000000000038</v>
      </c>
      <c r="E4965" s="4" t="s">
        <v>39</v>
      </c>
      <c r="F4965" s="4">
        <v>-6.253E8</v>
      </c>
      <c r="G4965" s="4">
        <v>1.29832336869938E10</v>
      </c>
      <c r="H4965" s="4" t="s">
        <v>39</v>
      </c>
      <c r="I4965" s="4" t="s">
        <v>39</v>
      </c>
      <c r="J4965" s="4" t="str">
        <f t="shared" si="2"/>
        <v>#VALUE!</v>
      </c>
      <c r="K4965" s="5" t="str">
        <f t="shared" si="3"/>
        <v>#VALUE!</v>
      </c>
      <c r="L4965" s="5" t="str">
        <f t="shared" si="4"/>
        <v>#VALUE!</v>
      </c>
      <c r="M4965" s="5" t="str">
        <f t="shared" si="5"/>
        <v>#VALUE!</v>
      </c>
      <c r="N4965" s="4" t="b">
        <v>0</v>
      </c>
      <c r="O4965" s="4" t="b">
        <v>0</v>
      </c>
      <c r="P4965" s="4" t="b">
        <v>1</v>
      </c>
      <c r="Q4965" s="4" t="b">
        <v>0</v>
      </c>
      <c r="R4965" s="4" t="s">
        <v>39</v>
      </c>
      <c r="S4965" s="4">
        <v>4.03374149641458</v>
      </c>
      <c r="T4965" s="4">
        <v>-1.6721707462833E9</v>
      </c>
    </row>
    <row r="4966" ht="12.75" customHeight="1">
      <c r="A4966" s="8" t="str">
        <f t="shared" si="1"/>
        <v>Guatemala1993</v>
      </c>
      <c r="B4966" s="4" t="s">
        <v>96</v>
      </c>
      <c r="C4966" s="4">
        <v>1993.0</v>
      </c>
      <c r="D4966" s="4">
        <v>3.39999999999924</v>
      </c>
      <c r="E4966" s="4" t="s">
        <v>39</v>
      </c>
      <c r="F4966" s="4">
        <v>-7.017E8</v>
      </c>
      <c r="G4966" s="4">
        <v>1.14000183129302E10</v>
      </c>
      <c r="H4966" s="4" t="s">
        <v>39</v>
      </c>
      <c r="I4966" s="4" t="s">
        <v>39</v>
      </c>
      <c r="J4966" s="4" t="str">
        <f t="shared" si="2"/>
        <v>#VALUE!</v>
      </c>
      <c r="K4966" s="5" t="str">
        <f t="shared" si="3"/>
        <v>#VALUE!</v>
      </c>
      <c r="L4966" s="5" t="str">
        <f t="shared" si="4"/>
        <v>#VALUE!</v>
      </c>
      <c r="M4966" s="5" t="str">
        <f t="shared" si="5"/>
        <v>#VALUE!</v>
      </c>
      <c r="N4966" s="4" t="b">
        <v>0</v>
      </c>
      <c r="O4966" s="4" t="b">
        <v>0</v>
      </c>
      <c r="P4966" s="4" t="b">
        <v>1</v>
      </c>
      <c r="Q4966" s="4" t="b">
        <v>0</v>
      </c>
      <c r="R4966" s="4" t="s">
        <v>39</v>
      </c>
      <c r="S4966" s="4">
        <v>3.92713194504024</v>
      </c>
      <c r="T4966" s="4">
        <v>-1.58321537406359E9</v>
      </c>
    </row>
    <row r="4967" ht="12.75" customHeight="1">
      <c r="A4967" s="8" t="str">
        <f t="shared" si="1"/>
        <v>Guatemala1992</v>
      </c>
      <c r="B4967" s="4" t="s">
        <v>96</v>
      </c>
      <c r="C4967" s="4">
        <v>1992.0</v>
      </c>
      <c r="D4967" s="4">
        <v>4.60000000000042</v>
      </c>
      <c r="E4967" s="4" t="s">
        <v>39</v>
      </c>
      <c r="F4967" s="4">
        <v>-7.059E8</v>
      </c>
      <c r="G4967" s="4">
        <v>1.04407815875435E10</v>
      </c>
      <c r="H4967" s="4" t="s">
        <v>39</v>
      </c>
      <c r="I4967" s="4" t="s">
        <v>39</v>
      </c>
      <c r="J4967" s="4" t="str">
        <f t="shared" si="2"/>
        <v>#VALUE!</v>
      </c>
      <c r="K4967" s="5" t="str">
        <f t="shared" si="3"/>
        <v>#VALUE!</v>
      </c>
      <c r="L4967" s="5" t="str">
        <f t="shared" si="4"/>
        <v>#VALUE!</v>
      </c>
      <c r="M4967" s="5" t="str">
        <f t="shared" si="5"/>
        <v>#VALUE!</v>
      </c>
      <c r="N4967" s="4" t="b">
        <v>0</v>
      </c>
      <c r="O4967" s="4" t="b">
        <v>0</v>
      </c>
      <c r="P4967" s="4" t="b">
        <v>1</v>
      </c>
      <c r="Q4967" s="4" t="b">
        <v>0</v>
      </c>
      <c r="R4967" s="4" t="s">
        <v>39</v>
      </c>
      <c r="S4967" s="4">
        <v>4.83833884688683</v>
      </c>
      <c r="T4967" s="4">
        <v>-9.59236725386699E8</v>
      </c>
    </row>
    <row r="4968" ht="12.75" customHeight="1">
      <c r="A4968" s="8" t="str">
        <f t="shared" si="1"/>
        <v>Guatemala1991</v>
      </c>
      <c r="B4968" s="4" t="s">
        <v>96</v>
      </c>
      <c r="C4968" s="4">
        <v>1991.0</v>
      </c>
      <c r="D4968" s="4">
        <v>3.00000000000044</v>
      </c>
      <c r="E4968" s="4" t="s">
        <v>39</v>
      </c>
      <c r="F4968" s="4">
        <v>-1.837E8</v>
      </c>
      <c r="G4968" s="4">
        <v>9.40613514341165E9</v>
      </c>
      <c r="H4968" s="4" t="s">
        <v>39</v>
      </c>
      <c r="I4968" s="4" t="s">
        <v>39</v>
      </c>
      <c r="J4968" s="4" t="str">
        <f t="shared" si="2"/>
        <v>#VALUE!</v>
      </c>
      <c r="K4968" s="5" t="str">
        <f t="shared" si="3"/>
        <v>#VALUE!</v>
      </c>
      <c r="L4968" s="5" t="str">
        <f t="shared" si="4"/>
        <v>#VALUE!</v>
      </c>
      <c r="M4968" s="5" t="str">
        <f t="shared" si="5"/>
        <v>#VALUE!</v>
      </c>
      <c r="N4968" s="4" t="b">
        <v>0</v>
      </c>
      <c r="O4968" s="4" t="b">
        <v>0</v>
      </c>
      <c r="P4968" s="4" t="b">
        <v>1</v>
      </c>
      <c r="Q4968" s="4" t="b">
        <v>0</v>
      </c>
      <c r="R4968" s="4" t="s">
        <v>39</v>
      </c>
      <c r="S4968" s="4">
        <v>3.65824875006811</v>
      </c>
      <c r="T4968" s="4">
        <v>-1.03464644413185E9</v>
      </c>
    </row>
    <row r="4969" ht="12.75" customHeight="1">
      <c r="A4969" s="8" t="str">
        <f t="shared" si="1"/>
        <v>Guatemala1990</v>
      </c>
      <c r="B4969" s="4" t="s">
        <v>96</v>
      </c>
      <c r="C4969" s="4">
        <v>1990.0</v>
      </c>
      <c r="D4969" s="4">
        <v>3.1013124020409</v>
      </c>
      <c r="E4969" s="4" t="s">
        <v>39</v>
      </c>
      <c r="F4969" s="4">
        <v>-2.129E8</v>
      </c>
      <c r="G4969" s="4">
        <v>7.65019627673508E9</v>
      </c>
      <c r="H4969" s="4" t="s">
        <v>39</v>
      </c>
      <c r="I4969" s="4" t="s">
        <v>39</v>
      </c>
      <c r="J4969" s="4" t="str">
        <f t="shared" si="2"/>
        <v>#VALUE!</v>
      </c>
      <c r="K4969" s="5" t="str">
        <f t="shared" si="3"/>
        <v>#VALUE!</v>
      </c>
      <c r="L4969" s="5" t="str">
        <f t="shared" si="4"/>
        <v>#VALUE!</v>
      </c>
      <c r="M4969" s="5" t="str">
        <f t="shared" si="5"/>
        <v>#VALUE!</v>
      </c>
      <c r="N4969" s="4" t="b">
        <v>0</v>
      </c>
      <c r="O4969" s="4" t="b">
        <v>0</v>
      </c>
      <c r="P4969" s="4" t="b">
        <v>1</v>
      </c>
      <c r="Q4969" s="4" t="b">
        <v>0</v>
      </c>
      <c r="R4969" s="4" t="s">
        <v>39</v>
      </c>
      <c r="S4969" s="4">
        <v>3.10256317557587</v>
      </c>
      <c r="T4969" s="4">
        <v>-1.75593886667657E9</v>
      </c>
    </row>
    <row r="4970" ht="12.75" customHeight="1">
      <c r="A4970" s="8" t="str">
        <f t="shared" si="1"/>
        <v>Guatemala1989</v>
      </c>
      <c r="B4970" s="4" t="s">
        <v>96</v>
      </c>
      <c r="C4970" s="4">
        <v>1989.0</v>
      </c>
      <c r="D4970" s="4">
        <v>3.94326447849326</v>
      </c>
      <c r="E4970" s="4" t="s">
        <v>39</v>
      </c>
      <c r="F4970" s="4">
        <v>-3.671E8</v>
      </c>
      <c r="G4970" s="4">
        <v>8.41072436079545E9</v>
      </c>
      <c r="H4970" s="4" t="s">
        <v>39</v>
      </c>
      <c r="I4970" s="4" t="s">
        <v>39</v>
      </c>
      <c r="J4970" s="4" t="str">
        <f t="shared" si="2"/>
        <v>#VALUE!</v>
      </c>
      <c r="K4970" s="5" t="str">
        <f t="shared" si="3"/>
        <v>#VALUE!</v>
      </c>
      <c r="L4970" s="5" t="str">
        <f t="shared" si="4"/>
        <v>#VALUE!</v>
      </c>
      <c r="M4970" s="5" t="str">
        <f t="shared" si="5"/>
        <v>#VALUE!</v>
      </c>
      <c r="N4970" s="4" t="b">
        <v>0</v>
      </c>
      <c r="O4970" s="4" t="b">
        <v>0</v>
      </c>
      <c r="P4970" s="4" t="b">
        <v>1</v>
      </c>
      <c r="Q4970" s="4" t="b">
        <v>0</v>
      </c>
      <c r="R4970" s="4" t="s">
        <v>39</v>
      </c>
      <c r="S4970" s="4">
        <v>3.94258951982349</v>
      </c>
      <c r="T4970" s="4">
        <v>7.6052808406037E8</v>
      </c>
    </row>
    <row r="4971" ht="12.75" customHeight="1">
      <c r="A4971" s="8" t="str">
        <f t="shared" si="1"/>
        <v>Guatemala1988</v>
      </c>
      <c r="B4971" s="4" t="s">
        <v>96</v>
      </c>
      <c r="C4971" s="4">
        <v>1988.0</v>
      </c>
      <c r="D4971" s="4">
        <v>3.8916852354666</v>
      </c>
      <c r="E4971" s="4" t="s">
        <v>39</v>
      </c>
      <c r="F4971" s="4">
        <v>-4.14E8</v>
      </c>
      <c r="G4971" s="4">
        <v>7.84160282442748E9</v>
      </c>
      <c r="H4971" s="4" t="s">
        <v>39</v>
      </c>
      <c r="I4971" s="4" t="s">
        <v>39</v>
      </c>
      <c r="J4971" s="4" t="str">
        <f t="shared" si="2"/>
        <v>#VALUE!</v>
      </c>
      <c r="K4971" s="5" t="str">
        <f t="shared" si="3"/>
        <v>#VALUE!</v>
      </c>
      <c r="L4971" s="5" t="str">
        <f t="shared" si="4"/>
        <v>#VALUE!</v>
      </c>
      <c r="M4971" s="5" t="str">
        <f t="shared" si="5"/>
        <v>#VALUE!</v>
      </c>
      <c r="N4971" s="4" t="b">
        <v>0</v>
      </c>
      <c r="O4971" s="4" t="b">
        <v>0</v>
      </c>
      <c r="P4971" s="4" t="b">
        <v>1</v>
      </c>
      <c r="Q4971" s="4" t="b">
        <v>1</v>
      </c>
      <c r="R4971" s="4" t="s">
        <v>39</v>
      </c>
      <c r="S4971" s="4">
        <v>3.89238706354786</v>
      </c>
      <c r="T4971" s="4">
        <v>-5.6912153636797E8</v>
      </c>
    </row>
    <row r="4972" ht="12.75" customHeight="1">
      <c r="A4972" s="8" t="str">
        <f t="shared" si="1"/>
        <v>Guatemala1987</v>
      </c>
      <c r="B4972" s="4" t="s">
        <v>96</v>
      </c>
      <c r="C4972" s="4">
        <v>1987.0</v>
      </c>
      <c r="D4972" s="4">
        <v>3.5785642981845</v>
      </c>
      <c r="E4972" s="4" t="s">
        <v>39</v>
      </c>
      <c r="F4972" s="4">
        <v>-4.425E8</v>
      </c>
      <c r="G4972" s="4">
        <v>7.08439984E9</v>
      </c>
      <c r="H4972" s="4" t="s">
        <v>39</v>
      </c>
      <c r="I4972" s="4" t="s">
        <v>39</v>
      </c>
      <c r="J4972" s="4" t="str">
        <f t="shared" si="2"/>
        <v>#VALUE!</v>
      </c>
      <c r="K4972" s="5" t="str">
        <f t="shared" si="3"/>
        <v>#VALUE!</v>
      </c>
      <c r="L4972" s="5" t="str">
        <f t="shared" si="4"/>
        <v>#VALUE!</v>
      </c>
      <c r="M4972" s="5" t="str">
        <f t="shared" si="5"/>
        <v>#VALUE!</v>
      </c>
      <c r="N4972" s="4" t="b">
        <v>0</v>
      </c>
      <c r="O4972" s="4" t="b">
        <v>0</v>
      </c>
      <c r="P4972" s="4" t="b">
        <v>1</v>
      </c>
      <c r="Q4972" s="4" t="b">
        <v>1</v>
      </c>
      <c r="R4972" s="4" t="s">
        <v>39</v>
      </c>
      <c r="S4972" s="4">
        <v>3.54398330651921</v>
      </c>
      <c r="T4972" s="4">
        <v>-7.57202984427479E8</v>
      </c>
    </row>
    <row r="4973" ht="12.75" customHeight="1">
      <c r="A4973" s="8" t="str">
        <f t="shared" si="1"/>
        <v>Guatemala1986</v>
      </c>
      <c r="B4973" s="4" t="s">
        <v>96</v>
      </c>
      <c r="C4973" s="4">
        <v>1986.0</v>
      </c>
      <c r="D4973" s="4">
        <v>0.100000074831504</v>
      </c>
      <c r="E4973" s="4" t="s">
        <v>39</v>
      </c>
      <c r="F4973" s="4">
        <v>-1.76E7</v>
      </c>
      <c r="G4973" s="4">
        <v>7.23196351598174E9</v>
      </c>
      <c r="H4973" s="4" t="s">
        <v>39</v>
      </c>
      <c r="I4973" s="4" t="s">
        <v>39</v>
      </c>
      <c r="J4973" s="4" t="str">
        <f t="shared" si="2"/>
        <v>#VALUE!</v>
      </c>
      <c r="K4973" s="5" t="str">
        <f t="shared" si="3"/>
        <v>#VALUE!</v>
      </c>
      <c r="L4973" s="5" t="str">
        <f t="shared" si="4"/>
        <v>#VALUE!</v>
      </c>
      <c r="M4973" s="5" t="str">
        <f t="shared" si="5"/>
        <v>#VALUE!</v>
      </c>
      <c r="N4973" s="4" t="b">
        <v>0</v>
      </c>
      <c r="O4973" s="4" t="b">
        <v>1</v>
      </c>
      <c r="P4973" s="4" t="b">
        <v>0</v>
      </c>
      <c r="Q4973" s="4" t="b">
        <v>0</v>
      </c>
      <c r="R4973" s="4" t="s">
        <v>39</v>
      </c>
      <c r="S4973" s="4">
        <v>0.143049595525113</v>
      </c>
      <c r="T4973" s="4">
        <v>1.4756367598174E8</v>
      </c>
    </row>
    <row r="4974" ht="12.75" customHeight="1">
      <c r="A4974" s="8" t="str">
        <f t="shared" si="1"/>
        <v>Guatemala1985</v>
      </c>
      <c r="B4974" s="4" t="s">
        <v>96</v>
      </c>
      <c r="C4974" s="4">
        <v>1985.0</v>
      </c>
      <c r="D4974" s="4">
        <v>-0.599962775579533</v>
      </c>
      <c r="E4974" s="4" t="s">
        <v>39</v>
      </c>
      <c r="F4974" s="4">
        <v>-2.463E8</v>
      </c>
      <c r="G4974" s="4">
        <v>9.72165208695652E9</v>
      </c>
      <c r="H4974" s="4" t="s">
        <v>39</v>
      </c>
      <c r="I4974" s="4" t="s">
        <v>39</v>
      </c>
      <c r="J4974" s="4" t="str">
        <f t="shared" si="2"/>
        <v>#VALUE!</v>
      </c>
      <c r="K4974" s="5" t="str">
        <f t="shared" si="3"/>
        <v>#VALUE!</v>
      </c>
      <c r="L4974" s="5" t="str">
        <f t="shared" si="4"/>
        <v>#VALUE!</v>
      </c>
      <c r="M4974" s="5" t="str">
        <f t="shared" si="5"/>
        <v>#VALUE!</v>
      </c>
      <c r="N4974" s="4" t="b">
        <v>1</v>
      </c>
      <c r="O4974" s="4" t="b">
        <v>1</v>
      </c>
      <c r="P4974" s="4" t="b">
        <v>0</v>
      </c>
      <c r="Q4974" s="4" t="b">
        <v>0</v>
      </c>
      <c r="R4974" s="4" t="s">
        <v>39</v>
      </c>
      <c r="S4974" s="4">
        <v>-0.609338955584263</v>
      </c>
      <c r="T4974" s="4">
        <v>2.48968857097478E9</v>
      </c>
    </row>
    <row r="4975" ht="12.75" customHeight="1">
      <c r="A4975" s="8" t="str">
        <f t="shared" si="1"/>
        <v>Guatemala1984</v>
      </c>
      <c r="B4975" s="4" t="s">
        <v>96</v>
      </c>
      <c r="C4975" s="4">
        <v>1984.0</v>
      </c>
      <c r="D4975" s="4">
        <v>0.510377679482826</v>
      </c>
      <c r="E4975" s="4" t="s">
        <v>39</v>
      </c>
      <c r="F4975" s="4">
        <v>-3.774E8</v>
      </c>
      <c r="G4975" s="4">
        <v>9.47000010394584E9</v>
      </c>
      <c r="H4975" s="4" t="s">
        <v>39</v>
      </c>
      <c r="I4975" s="4" t="s">
        <v>39</v>
      </c>
      <c r="J4975" s="4" t="str">
        <f t="shared" si="2"/>
        <v>#VALUE!</v>
      </c>
      <c r="K4975" s="5" t="str">
        <f t="shared" si="3"/>
        <v>#VALUE!</v>
      </c>
      <c r="L4975" s="5" t="str">
        <f t="shared" si="4"/>
        <v>#VALUE!</v>
      </c>
      <c r="M4975" s="5" t="str">
        <f t="shared" si="5"/>
        <v>#VALUE!</v>
      </c>
      <c r="N4975" s="4" t="b">
        <v>1</v>
      </c>
      <c r="O4975" s="4" t="b">
        <v>1</v>
      </c>
      <c r="P4975" s="4" t="b">
        <v>0</v>
      </c>
      <c r="Q4975" s="4" t="b">
        <v>0</v>
      </c>
      <c r="R4975" s="4" t="s">
        <v>39</v>
      </c>
      <c r="S4975" s="4">
        <v>0.496697752643456</v>
      </c>
      <c r="T4975" s="4">
        <v>-2.51651983010679E8</v>
      </c>
    </row>
    <row r="4976" ht="12.75" customHeight="1">
      <c r="A4976" s="8" t="str">
        <f t="shared" si="1"/>
        <v>Guatemala1983</v>
      </c>
      <c r="B4976" s="4" t="s">
        <v>96</v>
      </c>
      <c r="C4976" s="4">
        <v>1983.0</v>
      </c>
      <c r="D4976" s="4">
        <v>-2.52753333481245</v>
      </c>
      <c r="E4976" s="4" t="s">
        <v>39</v>
      </c>
      <c r="F4976" s="4">
        <v>-2.239E8</v>
      </c>
      <c r="G4976" s="4">
        <v>9.05000040905E9</v>
      </c>
      <c r="H4976" s="4" t="s">
        <v>39</v>
      </c>
      <c r="I4976" s="4" t="s">
        <v>39</v>
      </c>
      <c r="J4976" s="4" t="str">
        <f t="shared" si="2"/>
        <v>#VALUE!</v>
      </c>
      <c r="K4976" s="5" t="str">
        <f t="shared" si="3"/>
        <v>#VALUE!</v>
      </c>
      <c r="L4976" s="5" t="str">
        <f t="shared" si="4"/>
        <v>#VALUE!</v>
      </c>
      <c r="M4976" s="5" t="str">
        <f t="shared" si="5"/>
        <v>#VALUE!</v>
      </c>
      <c r="N4976" s="4" t="b">
        <v>1</v>
      </c>
      <c r="O4976" s="4" t="b">
        <v>1</v>
      </c>
      <c r="P4976" s="4" t="b">
        <v>0</v>
      </c>
      <c r="Q4976" s="4" t="b">
        <v>0</v>
      </c>
      <c r="R4976" s="4" t="s">
        <v>39</v>
      </c>
      <c r="S4976" s="4">
        <v>-2.57209144433914</v>
      </c>
      <c r="T4976" s="4">
        <v>-4.19999694895841E8</v>
      </c>
    </row>
    <row r="4977" ht="12.75" customHeight="1">
      <c r="A4977" s="8" t="str">
        <f t="shared" si="1"/>
        <v>Guatemala1982</v>
      </c>
      <c r="B4977" s="4" t="s">
        <v>96</v>
      </c>
      <c r="C4977" s="4">
        <v>1982.0</v>
      </c>
      <c r="D4977" s="4">
        <v>-3.54150234302513</v>
      </c>
      <c r="E4977" s="4" t="s">
        <v>39</v>
      </c>
      <c r="F4977" s="4">
        <v>-3.991E8</v>
      </c>
      <c r="G4977" s="4">
        <v>8.716999708717E9</v>
      </c>
      <c r="H4977" s="4" t="s">
        <v>39</v>
      </c>
      <c r="I4977" s="4" t="s">
        <v>39</v>
      </c>
      <c r="J4977" s="4" t="str">
        <f t="shared" si="2"/>
        <v>#VALUE!</v>
      </c>
      <c r="K4977" s="5" t="str">
        <f t="shared" si="3"/>
        <v>#VALUE!</v>
      </c>
      <c r="L4977" s="5" t="str">
        <f t="shared" si="4"/>
        <v>#VALUE!</v>
      </c>
      <c r="M4977" s="5" t="str">
        <f t="shared" si="5"/>
        <v>#VALUE!</v>
      </c>
      <c r="N4977" s="4" t="b">
        <v>1</v>
      </c>
      <c r="O4977" s="4" t="b">
        <v>1</v>
      </c>
      <c r="P4977" s="4" t="b">
        <v>0</v>
      </c>
      <c r="Q4977" s="4" t="b">
        <v>0</v>
      </c>
      <c r="R4977" s="4" t="s">
        <v>39</v>
      </c>
      <c r="S4977" s="4">
        <v>-3.53008900954855</v>
      </c>
      <c r="T4977" s="4">
        <v>-3.33000700333E8</v>
      </c>
    </row>
    <row r="4978" ht="12.75" customHeight="1">
      <c r="A4978" s="8" t="str">
        <f t="shared" si="1"/>
        <v>Guatemala1981</v>
      </c>
      <c r="B4978" s="4" t="s">
        <v>96</v>
      </c>
      <c r="C4978" s="4">
        <v>1981.0</v>
      </c>
      <c r="D4978" s="4">
        <v>0.644249113744786</v>
      </c>
      <c r="E4978" s="4" t="s">
        <v>39</v>
      </c>
      <c r="F4978" s="4">
        <v>-5.727E8</v>
      </c>
      <c r="G4978" s="4">
        <v>8.6075003086075E9</v>
      </c>
      <c r="H4978" s="4" t="s">
        <v>39</v>
      </c>
      <c r="I4978" s="4" t="s">
        <v>39</v>
      </c>
      <c r="J4978" s="4" t="str">
        <f t="shared" si="2"/>
        <v>#VALUE!</v>
      </c>
      <c r="K4978" s="5" t="str">
        <f t="shared" si="3"/>
        <v>#VALUE!</v>
      </c>
      <c r="L4978" s="5" t="str">
        <f t="shared" si="4"/>
        <v>#VALUE!</v>
      </c>
      <c r="M4978" s="5" t="str">
        <f t="shared" si="5"/>
        <v>#VALUE!</v>
      </c>
      <c r="N4978" s="4" t="b">
        <v>1</v>
      </c>
      <c r="O4978" s="4" t="b">
        <v>1</v>
      </c>
      <c r="P4978" s="4" t="b">
        <v>0</v>
      </c>
      <c r="Q4978" s="4" t="b">
        <v>0</v>
      </c>
      <c r="R4978" s="4" t="s">
        <v>39</v>
      </c>
      <c r="S4978" s="4">
        <v>0.646858610432233</v>
      </c>
      <c r="T4978" s="4">
        <v>-1.09499400109498E8</v>
      </c>
    </row>
    <row r="4979" ht="12.75" customHeight="1">
      <c r="A4979" s="8" t="str">
        <f t="shared" si="1"/>
        <v>Guatemala1980</v>
      </c>
      <c r="B4979" s="4" t="s">
        <v>96</v>
      </c>
      <c r="C4979" s="4">
        <v>1980.0</v>
      </c>
      <c r="D4979" s="4">
        <v>3.7004192918943</v>
      </c>
      <c r="E4979" s="4" t="s">
        <v>39</v>
      </c>
      <c r="F4979" s="4">
        <v>-1.633E8</v>
      </c>
      <c r="G4979" s="4">
        <v>7.8787000078787E9</v>
      </c>
      <c r="H4979" s="4" t="s">
        <v>39</v>
      </c>
      <c r="I4979" s="4" t="s">
        <v>39</v>
      </c>
      <c r="J4979" s="4" t="str">
        <f t="shared" si="2"/>
        <v>#VALUE!</v>
      </c>
      <c r="K4979" s="5" t="str">
        <f t="shared" si="3"/>
        <v>#VALUE!</v>
      </c>
      <c r="L4979" s="5" t="str">
        <f t="shared" si="4"/>
        <v>#VALUE!</v>
      </c>
      <c r="M4979" s="5" t="str">
        <f t="shared" si="5"/>
        <v>#VALUE!</v>
      </c>
      <c r="N4979" s="4" t="b">
        <v>0</v>
      </c>
      <c r="O4979" s="4" t="b">
        <v>0</v>
      </c>
      <c r="P4979" s="4" t="b">
        <v>1</v>
      </c>
      <c r="Q4979" s="4" t="b">
        <v>1</v>
      </c>
      <c r="R4979" s="4" t="s">
        <v>39</v>
      </c>
      <c r="S4979" s="4">
        <v>3.75997816033124</v>
      </c>
      <c r="T4979" s="4">
        <v>-7.28800300728799E8</v>
      </c>
    </row>
    <row r="4980" ht="12.75" customHeight="1">
      <c r="A4980" s="8" t="str">
        <f t="shared" si="1"/>
        <v>Guatemala1979</v>
      </c>
      <c r="B4980" s="4" t="s">
        <v>96</v>
      </c>
      <c r="C4980" s="4">
        <v>1979.0</v>
      </c>
      <c r="D4980" s="4">
        <v>4.70730360017964</v>
      </c>
      <c r="E4980" s="4" t="s">
        <v>39</v>
      </c>
      <c r="F4980" s="4">
        <v>-2.056E8</v>
      </c>
      <c r="G4980" s="4">
        <v>6.9026002069026E9</v>
      </c>
      <c r="H4980" s="4" t="s">
        <v>39</v>
      </c>
      <c r="I4980" s="4" t="s">
        <v>39</v>
      </c>
      <c r="J4980" s="4" t="str">
        <f t="shared" si="2"/>
        <v>#VALUE!</v>
      </c>
      <c r="K4980" s="5" t="str">
        <f t="shared" si="3"/>
        <v>#VALUE!</v>
      </c>
      <c r="L4980" s="5" t="str">
        <f t="shared" si="4"/>
        <v>#VALUE!</v>
      </c>
      <c r="M4980" s="5" t="str">
        <f t="shared" si="5"/>
        <v>#VALUE!</v>
      </c>
      <c r="N4980" s="4" t="b">
        <v>0</v>
      </c>
      <c r="O4980" s="4" t="b">
        <v>0</v>
      </c>
      <c r="P4980" s="4" t="b">
        <v>1</v>
      </c>
      <c r="Q4980" s="4" t="b">
        <v>1</v>
      </c>
      <c r="R4980" s="4" t="s">
        <v>39</v>
      </c>
      <c r="S4980" s="4">
        <v>4.71345609171885</v>
      </c>
      <c r="T4980" s="4">
        <v>-9.760998009761E8</v>
      </c>
    </row>
    <row r="4981" ht="12.75" customHeight="1">
      <c r="A4981" s="8" t="str">
        <f t="shared" si="1"/>
        <v>Guatemala1978</v>
      </c>
      <c r="B4981" s="4" t="s">
        <v>96</v>
      </c>
      <c r="C4981" s="4">
        <v>1978.0</v>
      </c>
      <c r="D4981" s="4">
        <v>4.99952726345568</v>
      </c>
      <c r="E4981" s="4" t="s">
        <v>39</v>
      </c>
      <c r="F4981" s="4">
        <v>-2.705E8</v>
      </c>
      <c r="G4981" s="4">
        <v>6.0706002060706E9</v>
      </c>
      <c r="H4981" s="4" t="s">
        <v>39</v>
      </c>
      <c r="I4981" s="4" t="s">
        <v>39</v>
      </c>
      <c r="J4981" s="4" t="str">
        <f t="shared" si="2"/>
        <v>#VALUE!</v>
      </c>
      <c r="K4981" s="5" t="str">
        <f t="shared" si="3"/>
        <v>#VALUE!</v>
      </c>
      <c r="L4981" s="5" t="str">
        <f t="shared" si="4"/>
        <v>#VALUE!</v>
      </c>
      <c r="M4981" s="5" t="str">
        <f t="shared" si="5"/>
        <v>#VALUE!</v>
      </c>
      <c r="N4981" s="4" t="b">
        <v>0</v>
      </c>
      <c r="O4981" s="4" t="b">
        <v>0</v>
      </c>
      <c r="P4981" s="4" t="b">
        <v>1</v>
      </c>
      <c r="Q4981" s="4" t="b">
        <v>1</v>
      </c>
      <c r="R4981" s="4" t="s">
        <v>39</v>
      </c>
      <c r="S4981" s="4">
        <v>4.99668981954586</v>
      </c>
      <c r="T4981" s="4">
        <v>-8.32000000832E8</v>
      </c>
    </row>
    <row r="4982" ht="12.75" customHeight="1">
      <c r="A4982" s="8" t="str">
        <f t="shared" si="1"/>
        <v>Guatemala1977</v>
      </c>
      <c r="B4982" s="4" t="s">
        <v>96</v>
      </c>
      <c r="C4982" s="4">
        <v>1977.0</v>
      </c>
      <c r="D4982" s="4">
        <v>7.81318494767084</v>
      </c>
      <c r="E4982" s="4" t="s">
        <v>39</v>
      </c>
      <c r="F4982" s="4">
        <v>-3.53E7</v>
      </c>
      <c r="G4982" s="4">
        <v>5.4805002054805E9</v>
      </c>
      <c r="H4982" s="4" t="s">
        <v>39</v>
      </c>
      <c r="I4982" s="4" t="s">
        <v>39</v>
      </c>
      <c r="J4982" s="4" t="str">
        <f t="shared" si="2"/>
        <v>#VALUE!</v>
      </c>
      <c r="K4982" s="5" t="str">
        <f t="shared" si="3"/>
        <v>#VALUE!</v>
      </c>
      <c r="L4982" s="5" t="str">
        <f t="shared" si="4"/>
        <v>#VALUE!</v>
      </c>
      <c r="M4982" s="5" t="str">
        <f t="shared" si="5"/>
        <v>#VALUE!</v>
      </c>
      <c r="N4982" s="4" t="b">
        <v>0</v>
      </c>
      <c r="O4982" s="4" t="b">
        <v>0</v>
      </c>
      <c r="P4982" s="4" t="b">
        <v>1</v>
      </c>
      <c r="Q4982" s="4" t="b">
        <v>1</v>
      </c>
      <c r="R4982" s="4" t="s">
        <v>39</v>
      </c>
      <c r="S4982" s="4">
        <v>7.80922068405067</v>
      </c>
      <c r="T4982" s="4">
        <v>-5.90100000590099E8</v>
      </c>
    </row>
    <row r="4983" ht="12.75" customHeight="1">
      <c r="A4983" s="8" t="str">
        <f t="shared" si="1"/>
        <v>Guatemala1976</v>
      </c>
      <c r="B4983" s="4" t="s">
        <v>96</v>
      </c>
      <c r="C4983" s="4">
        <v>1976.0</v>
      </c>
      <c r="D4983" s="4">
        <v>7.3872649156201</v>
      </c>
      <c r="E4983" s="4" t="s">
        <v>39</v>
      </c>
      <c r="F4983" s="4" t="s">
        <v>39</v>
      </c>
      <c r="G4983" s="4">
        <v>4.3653002043653E9</v>
      </c>
      <c r="H4983" s="4" t="s">
        <v>39</v>
      </c>
      <c r="I4983" s="4" t="s">
        <v>39</v>
      </c>
      <c r="J4983" s="4" t="str">
        <f t="shared" si="2"/>
        <v>#VALUE!</v>
      </c>
      <c r="K4983" s="5" t="str">
        <f t="shared" si="3"/>
        <v>#VALUE!</v>
      </c>
      <c r="L4983" s="5" t="str">
        <f t="shared" si="4"/>
        <v>#VALUE!</v>
      </c>
      <c r="M4983" s="5" t="str">
        <f t="shared" si="5"/>
        <v>#VALUE!</v>
      </c>
      <c r="N4983" s="4" t="b">
        <v>0</v>
      </c>
      <c r="O4983" s="4" t="b">
        <v>0</v>
      </c>
      <c r="P4983" s="4" t="b">
        <v>1</v>
      </c>
      <c r="Q4983" s="4" t="b">
        <v>1</v>
      </c>
      <c r="R4983" s="4" t="s">
        <v>39</v>
      </c>
      <c r="S4983" s="4">
        <v>7.38726562476302</v>
      </c>
      <c r="T4983" s="4">
        <v>-1.1152000011152E9</v>
      </c>
    </row>
    <row r="4984" ht="12.75" customHeight="1">
      <c r="A4984" s="8" t="str">
        <f t="shared" si="1"/>
        <v>Guatemala1975</v>
      </c>
      <c r="B4984" s="4" t="s">
        <v>96</v>
      </c>
      <c r="C4984" s="4">
        <v>1975.0</v>
      </c>
      <c r="D4984" s="4">
        <v>1.94999214045537</v>
      </c>
      <c r="E4984" s="4" t="s">
        <v>39</v>
      </c>
      <c r="F4984" s="4" t="s">
        <v>39</v>
      </c>
      <c r="G4984" s="4">
        <v>3.6459000036459E9</v>
      </c>
      <c r="H4984" s="4" t="s">
        <v>39</v>
      </c>
      <c r="I4984" s="4" t="s">
        <v>39</v>
      </c>
      <c r="J4984" s="4" t="str">
        <f t="shared" si="2"/>
        <v>#VALUE!</v>
      </c>
      <c r="K4984" s="5" t="str">
        <f t="shared" si="3"/>
        <v>#VALUE!</v>
      </c>
      <c r="L4984" s="5" t="str">
        <f t="shared" si="4"/>
        <v>#VALUE!</v>
      </c>
      <c r="M4984" s="5" t="str">
        <f t="shared" si="5"/>
        <v>#VALUE!</v>
      </c>
      <c r="N4984" s="4" t="b">
        <v>0</v>
      </c>
      <c r="O4984" s="4" t="b">
        <v>1</v>
      </c>
      <c r="P4984" s="4" t="b">
        <v>0</v>
      </c>
      <c r="Q4984" s="4" t="b">
        <v>1</v>
      </c>
      <c r="R4984" s="4" t="s">
        <v>39</v>
      </c>
      <c r="S4984" s="4">
        <v>1.94999082158344</v>
      </c>
      <c r="T4984" s="4">
        <v>-7.194002007194E8</v>
      </c>
    </row>
    <row r="4985" ht="12.75" customHeight="1">
      <c r="A4985" s="8" t="str">
        <f t="shared" si="1"/>
        <v>Guatemala1974</v>
      </c>
      <c r="B4985" s="4" t="s">
        <v>96</v>
      </c>
      <c r="C4985" s="4">
        <v>1974.0</v>
      </c>
      <c r="D4985" s="4">
        <v>6.37503581672634</v>
      </c>
      <c r="E4985" s="4" t="s">
        <v>39</v>
      </c>
      <c r="F4985" s="4" t="s">
        <v>39</v>
      </c>
      <c r="G4985" s="4">
        <v>3.16149990158075E9</v>
      </c>
      <c r="H4985" s="4" t="s">
        <v>39</v>
      </c>
      <c r="I4985" s="4" t="s">
        <v>39</v>
      </c>
      <c r="J4985" s="4" t="str">
        <f t="shared" si="2"/>
        <v>#VALUE!</v>
      </c>
      <c r="K4985" s="5" t="str">
        <f t="shared" si="3"/>
        <v>#VALUE!</v>
      </c>
      <c r="L4985" s="5" t="str">
        <f t="shared" si="4"/>
        <v>#VALUE!</v>
      </c>
      <c r="M4985" s="5" t="str">
        <f t="shared" si="5"/>
        <v>#VALUE!</v>
      </c>
      <c r="N4985" s="4" t="b">
        <v>0</v>
      </c>
      <c r="O4985" s="4" t="b">
        <v>1</v>
      </c>
      <c r="P4985" s="4" t="b">
        <v>1</v>
      </c>
      <c r="Q4985" s="4" t="b">
        <v>0</v>
      </c>
      <c r="R4985" s="4" t="s">
        <v>39</v>
      </c>
      <c r="S4985" s="4">
        <v>6.37502990286956</v>
      </c>
      <c r="T4985" s="4">
        <v>-4.84400102065149E8</v>
      </c>
    </row>
    <row r="4986" ht="12.75" customHeight="1">
      <c r="A4986" s="8" t="str">
        <f t="shared" si="1"/>
        <v>Guatemala1973</v>
      </c>
      <c r="B4986" s="4" t="s">
        <v>96</v>
      </c>
      <c r="C4986" s="4">
        <v>1973.0</v>
      </c>
      <c r="D4986" s="4">
        <v>6.78282484793791</v>
      </c>
      <c r="E4986" s="4" t="s">
        <v>39</v>
      </c>
      <c r="F4986" s="4" t="s">
        <v>39</v>
      </c>
      <c r="G4986" s="4">
        <v>2.5692001002141E9</v>
      </c>
      <c r="H4986" s="4" t="s">
        <v>39</v>
      </c>
      <c r="I4986" s="4" t="s">
        <v>39</v>
      </c>
      <c r="J4986" s="4" t="str">
        <f t="shared" si="2"/>
        <v>#VALUE!</v>
      </c>
      <c r="K4986" s="5" t="str">
        <f t="shared" si="3"/>
        <v>#VALUE!</v>
      </c>
      <c r="L4986" s="5" t="str">
        <f t="shared" si="4"/>
        <v>#VALUE!</v>
      </c>
      <c r="M4986" s="5" t="str">
        <f t="shared" si="5"/>
        <v>#VALUE!</v>
      </c>
      <c r="N4986" s="4" t="b">
        <v>0</v>
      </c>
      <c r="O4986" s="4" t="b">
        <v>0</v>
      </c>
      <c r="P4986" s="4" t="b">
        <v>1</v>
      </c>
      <c r="Q4986" s="4" t="b">
        <v>1</v>
      </c>
      <c r="R4986" s="4" t="s">
        <v>39</v>
      </c>
      <c r="S4986" s="4">
        <v>6.78283433749129</v>
      </c>
      <c r="T4986" s="4">
        <v>-5.9229980136665E8</v>
      </c>
    </row>
    <row r="4987" ht="12.75" customHeight="1">
      <c r="A4987" s="8" t="str">
        <f t="shared" si="1"/>
        <v>Guatemala1972</v>
      </c>
      <c r="B4987" s="4" t="s">
        <v>96</v>
      </c>
      <c r="C4987" s="4">
        <v>1972.0</v>
      </c>
      <c r="D4987" s="4">
        <v>7.33304676500418</v>
      </c>
      <c r="E4987" s="4" t="s">
        <v>39</v>
      </c>
      <c r="F4987" s="4" t="s">
        <v>39</v>
      </c>
      <c r="G4987" s="4">
        <v>2.1013E9</v>
      </c>
      <c r="H4987" s="4" t="s">
        <v>39</v>
      </c>
      <c r="I4987" s="4" t="s">
        <v>39</v>
      </c>
      <c r="J4987" s="4" t="str">
        <f t="shared" si="2"/>
        <v>#VALUE!</v>
      </c>
      <c r="K4987" s="5" t="str">
        <f t="shared" si="3"/>
        <v>#VALUE!</v>
      </c>
      <c r="L4987" s="5" t="str">
        <f t="shared" si="4"/>
        <v>#VALUE!</v>
      </c>
      <c r="M4987" s="5" t="str">
        <f t="shared" si="5"/>
        <v>#VALUE!</v>
      </c>
      <c r="N4987" s="4" t="b">
        <v>0</v>
      </c>
      <c r="O4987" s="4" t="b">
        <v>0</v>
      </c>
      <c r="P4987" s="4" t="b">
        <v>1</v>
      </c>
      <c r="Q4987" s="4" t="b">
        <v>1</v>
      </c>
      <c r="R4987" s="4" t="s">
        <v>39</v>
      </c>
      <c r="S4987" s="4">
        <v>7.33305162061406</v>
      </c>
      <c r="T4987" s="4">
        <v>-4.67900100214099E8</v>
      </c>
    </row>
    <row r="4988" ht="12.75" customHeight="1">
      <c r="A4988" s="8" t="str">
        <f t="shared" si="1"/>
        <v>Guatemala1971</v>
      </c>
      <c r="B4988" s="4" t="s">
        <v>96</v>
      </c>
      <c r="C4988" s="4">
        <v>1971.0</v>
      </c>
      <c r="D4988" s="4">
        <v>5.58376613290996</v>
      </c>
      <c r="E4988" s="4" t="s">
        <v>39</v>
      </c>
      <c r="F4988" s="4" t="s">
        <v>39</v>
      </c>
      <c r="G4988" s="4">
        <v>1.9848000001654E9</v>
      </c>
      <c r="H4988" s="4" t="s">
        <v>39</v>
      </c>
      <c r="I4988" s="4" t="s">
        <v>39</v>
      </c>
      <c r="J4988" s="4" t="str">
        <f t="shared" si="2"/>
        <v>#VALUE!</v>
      </c>
      <c r="K4988" s="5" t="str">
        <f t="shared" si="3"/>
        <v>#VALUE!</v>
      </c>
      <c r="L4988" s="5" t="str">
        <f t="shared" si="4"/>
        <v>#VALUE!</v>
      </c>
      <c r="M4988" s="5" t="str">
        <f t="shared" si="5"/>
        <v>#VALUE!</v>
      </c>
      <c r="N4988" s="4" t="b">
        <v>0</v>
      </c>
      <c r="O4988" s="4" t="b">
        <v>0</v>
      </c>
      <c r="P4988" s="4" t="b">
        <v>1</v>
      </c>
      <c r="Q4988" s="4" t="b">
        <v>1</v>
      </c>
      <c r="R4988" s="4" t="s">
        <v>39</v>
      </c>
      <c r="S4988" s="4">
        <v>5.58375454736793</v>
      </c>
      <c r="T4988" s="4">
        <v>-1.16499999834599E8</v>
      </c>
    </row>
    <row r="4989" ht="12.75" customHeight="1">
      <c r="A4989" s="8" t="str">
        <f t="shared" si="1"/>
        <v>Guatemala1970</v>
      </c>
      <c r="B4989" s="4" t="s">
        <v>96</v>
      </c>
      <c r="C4989" s="4">
        <v>1970.0</v>
      </c>
      <c r="D4989" s="4">
        <v>5.70787037430762</v>
      </c>
      <c r="E4989" s="4" t="s">
        <v>39</v>
      </c>
      <c r="F4989" s="4" t="s">
        <v>39</v>
      </c>
      <c r="G4989" s="4">
        <v>1.904E9</v>
      </c>
      <c r="H4989" s="4" t="s">
        <v>39</v>
      </c>
      <c r="I4989" s="4" t="s">
        <v>39</v>
      </c>
      <c r="J4989" s="4" t="str">
        <f t="shared" si="2"/>
        <v>#VALUE!</v>
      </c>
      <c r="K4989" s="5" t="str">
        <f t="shared" si="3"/>
        <v>#VALUE!</v>
      </c>
      <c r="L4989" s="5" t="str">
        <f t="shared" si="4"/>
        <v>#VALUE!</v>
      </c>
      <c r="M4989" s="5" t="str">
        <f t="shared" si="5"/>
        <v>#VALUE!</v>
      </c>
      <c r="N4989" s="4" t="b">
        <v>0</v>
      </c>
      <c r="O4989" s="4" t="b">
        <v>0</v>
      </c>
      <c r="P4989" s="4" t="b">
        <v>1</v>
      </c>
      <c r="Q4989" s="4" t="b">
        <v>0</v>
      </c>
      <c r="R4989" s="4" t="s">
        <v>39</v>
      </c>
      <c r="S4989" s="4">
        <v>5.70788359811974</v>
      </c>
      <c r="T4989" s="4">
        <v>-8.08000001654E7</v>
      </c>
    </row>
    <row r="4990" ht="12.75" customHeight="1">
      <c r="A4990" s="8" t="str">
        <f t="shared" si="1"/>
        <v>Guatemala1969</v>
      </c>
      <c r="B4990" s="4" t="s">
        <v>96</v>
      </c>
      <c r="C4990" s="4">
        <v>1969.0</v>
      </c>
      <c r="D4990" s="4">
        <v>4.73691017836773</v>
      </c>
      <c r="E4990" s="4" t="s">
        <v>39</v>
      </c>
      <c r="F4990" s="4" t="s">
        <v>39</v>
      </c>
      <c r="G4990" s="4">
        <v>1.7153999E9</v>
      </c>
      <c r="H4990" s="4" t="s">
        <v>39</v>
      </c>
      <c r="I4990" s="4" t="s">
        <v>39</v>
      </c>
      <c r="J4990" s="4" t="str">
        <f t="shared" si="2"/>
        <v>#VALUE!</v>
      </c>
      <c r="K4990" s="5" t="str">
        <f t="shared" si="3"/>
        <v>#VALUE!</v>
      </c>
      <c r="L4990" s="5" t="str">
        <f t="shared" si="4"/>
        <v>#VALUE!</v>
      </c>
      <c r="M4990" s="5" t="str">
        <f t="shared" si="5"/>
        <v>#VALUE!</v>
      </c>
      <c r="N4990" s="4" t="b">
        <v>0</v>
      </c>
      <c r="O4990" s="4" t="b">
        <v>0</v>
      </c>
      <c r="P4990" s="4" t="b">
        <v>1</v>
      </c>
      <c r="Q4990" s="4" t="b">
        <v>0</v>
      </c>
      <c r="R4990" s="4" t="s">
        <v>39</v>
      </c>
      <c r="S4990" s="4">
        <v>4.73690901583991</v>
      </c>
      <c r="T4990" s="4">
        <v>-1.886001E8</v>
      </c>
    </row>
    <row r="4991" ht="12.75" customHeight="1">
      <c r="A4991" s="8" t="str">
        <f t="shared" si="1"/>
        <v>Guatemala1968</v>
      </c>
      <c r="B4991" s="4" t="s">
        <v>96</v>
      </c>
      <c r="C4991" s="4">
        <v>1968.0</v>
      </c>
      <c r="D4991" s="4">
        <v>8.77336226810286</v>
      </c>
      <c r="E4991" s="4" t="s">
        <v>39</v>
      </c>
      <c r="F4991" s="4" t="s">
        <v>39</v>
      </c>
      <c r="G4991" s="4">
        <v>1.6105E9</v>
      </c>
      <c r="H4991" s="4" t="s">
        <v>39</v>
      </c>
      <c r="I4991" s="4" t="s">
        <v>39</v>
      </c>
      <c r="J4991" s="4" t="str">
        <f t="shared" si="2"/>
        <v>#VALUE!</v>
      </c>
      <c r="K4991" s="5" t="str">
        <f t="shared" si="3"/>
        <v>#VALUE!</v>
      </c>
      <c r="L4991" s="5" t="str">
        <f t="shared" si="4"/>
        <v>#VALUE!</v>
      </c>
      <c r="M4991" s="5" t="str">
        <f t="shared" si="5"/>
        <v>#VALUE!</v>
      </c>
      <c r="N4991" s="4" t="b">
        <v>0</v>
      </c>
      <c r="O4991" s="4" t="b">
        <v>0</v>
      </c>
      <c r="P4991" s="4" t="b">
        <v>1</v>
      </c>
      <c r="Q4991" s="4" t="b">
        <v>0</v>
      </c>
      <c r="R4991" s="4" t="s">
        <v>39</v>
      </c>
      <c r="S4991" s="4">
        <v>8.76603505425516</v>
      </c>
      <c r="T4991" s="4">
        <v>-1.048999E8</v>
      </c>
    </row>
    <row r="4992" ht="12.75" customHeight="1">
      <c r="A4992" s="8" t="str">
        <f t="shared" si="1"/>
        <v>Guatemala1967</v>
      </c>
      <c r="B4992" s="4" t="s">
        <v>96</v>
      </c>
      <c r="C4992" s="4">
        <v>1967.0</v>
      </c>
      <c r="D4992" s="4">
        <v>4.10516998890983</v>
      </c>
      <c r="E4992" s="4" t="s">
        <v>39</v>
      </c>
      <c r="F4992" s="4" t="s">
        <v>39</v>
      </c>
      <c r="G4992" s="4">
        <v>1.4535E9</v>
      </c>
      <c r="H4992" s="4" t="s">
        <v>39</v>
      </c>
      <c r="I4992" s="4" t="s">
        <v>39</v>
      </c>
      <c r="J4992" s="4" t="str">
        <f t="shared" si="2"/>
        <v>#VALUE!</v>
      </c>
      <c r="K4992" s="5" t="str">
        <f t="shared" si="3"/>
        <v>#VALUE!</v>
      </c>
      <c r="L4992" s="5" t="str">
        <f t="shared" si="4"/>
        <v>#VALUE!</v>
      </c>
      <c r="M4992" s="5" t="str">
        <f t="shared" si="5"/>
        <v>#VALUE!</v>
      </c>
      <c r="N4992" s="4" t="b">
        <v>0</v>
      </c>
      <c r="O4992" s="4" t="b">
        <v>1</v>
      </c>
      <c r="P4992" s="4" t="b">
        <v>1</v>
      </c>
      <c r="Q4992" s="4" t="b">
        <v>0</v>
      </c>
      <c r="R4992" s="4" t="s">
        <v>39</v>
      </c>
      <c r="S4992" s="4">
        <v>4.11217561696343</v>
      </c>
      <c r="T4992" s="4">
        <v>-1.57E8</v>
      </c>
    </row>
    <row r="4993" ht="12.75" customHeight="1">
      <c r="A4993" s="8" t="str">
        <f t="shared" si="1"/>
        <v>Guatemala1966</v>
      </c>
      <c r="B4993" s="4" t="s">
        <v>96</v>
      </c>
      <c r="C4993" s="4">
        <v>1966.0</v>
      </c>
      <c r="D4993" s="4">
        <v>5.51988522240192</v>
      </c>
      <c r="E4993" s="4" t="s">
        <v>39</v>
      </c>
      <c r="F4993" s="4" t="s">
        <v>39</v>
      </c>
      <c r="G4993" s="4">
        <v>1.3907E9</v>
      </c>
      <c r="H4993" s="4" t="s">
        <v>39</v>
      </c>
      <c r="I4993" s="4" t="s">
        <v>39</v>
      </c>
      <c r="J4993" s="4" t="str">
        <f t="shared" si="2"/>
        <v>#VALUE!</v>
      </c>
      <c r="K4993" s="5" t="str">
        <f t="shared" si="3"/>
        <v>#VALUE!</v>
      </c>
      <c r="L4993" s="5" t="str">
        <f t="shared" si="4"/>
        <v>#VALUE!</v>
      </c>
      <c r="M4993" s="5" t="str">
        <f t="shared" si="5"/>
        <v>#VALUE!</v>
      </c>
      <c r="N4993" s="4" t="b">
        <v>0</v>
      </c>
      <c r="O4993" s="4" t="b">
        <v>1</v>
      </c>
      <c r="P4993" s="4" t="b">
        <v>1</v>
      </c>
      <c r="Q4993" s="4" t="b">
        <v>0</v>
      </c>
      <c r="R4993" s="4" t="s">
        <v>39</v>
      </c>
      <c r="S4993" s="4">
        <v>5.51210399019357</v>
      </c>
      <c r="T4993" s="4">
        <v>-6.28E7</v>
      </c>
    </row>
    <row r="4994" ht="12.75" customHeight="1">
      <c r="A4994" s="8" t="str">
        <f t="shared" si="1"/>
        <v>Guatemala1965</v>
      </c>
      <c r="B4994" s="4" t="s">
        <v>96</v>
      </c>
      <c r="C4994" s="4">
        <v>1965.0</v>
      </c>
      <c r="D4994" s="4">
        <v>4.35085546676864</v>
      </c>
      <c r="E4994" s="4" t="s">
        <v>39</v>
      </c>
      <c r="F4994" s="4" t="s">
        <v>39</v>
      </c>
      <c r="G4994" s="4">
        <v>1.3313999E9</v>
      </c>
      <c r="H4994" s="4" t="s">
        <v>39</v>
      </c>
      <c r="I4994" s="4" t="s">
        <v>39</v>
      </c>
      <c r="J4994" s="4" t="str">
        <f t="shared" si="2"/>
        <v>#VALUE!</v>
      </c>
      <c r="K4994" s="5" t="str">
        <f t="shared" si="3"/>
        <v>#VALUE!</v>
      </c>
      <c r="L4994" s="5" t="str">
        <f t="shared" si="4"/>
        <v>#VALUE!</v>
      </c>
      <c r="M4994" s="5" t="str">
        <f t="shared" si="5"/>
        <v>#VALUE!</v>
      </c>
      <c r="N4994" s="4" t="b">
        <v>0</v>
      </c>
      <c r="O4994" s="4" t="b">
        <v>0</v>
      </c>
      <c r="P4994" s="4" t="b">
        <v>1</v>
      </c>
      <c r="Q4994" s="4" t="b">
        <v>0</v>
      </c>
      <c r="R4994" s="4" t="s">
        <v>39</v>
      </c>
      <c r="S4994" s="4">
        <v>4.36176931452728</v>
      </c>
      <c r="T4994" s="4">
        <v>-5.93001E7</v>
      </c>
    </row>
    <row r="4995" ht="12.75" customHeight="1">
      <c r="A4995" s="8" t="str">
        <f t="shared" si="1"/>
        <v>Guatemala1964</v>
      </c>
      <c r="B4995" s="4" t="s">
        <v>96</v>
      </c>
      <c r="C4995" s="4">
        <v>1964.0</v>
      </c>
      <c r="D4995" s="4">
        <v>4.63297821664103</v>
      </c>
      <c r="E4995" s="4" t="s">
        <v>39</v>
      </c>
      <c r="F4995" s="4" t="s">
        <v>39</v>
      </c>
      <c r="G4995" s="4">
        <v>1.2990999E9</v>
      </c>
      <c r="H4995" s="4" t="s">
        <v>39</v>
      </c>
      <c r="I4995" s="4" t="s">
        <v>39</v>
      </c>
      <c r="J4995" s="4" t="str">
        <f t="shared" si="2"/>
        <v>#VALUE!</v>
      </c>
      <c r="K4995" s="5" t="str">
        <f t="shared" si="3"/>
        <v>#VALUE!</v>
      </c>
      <c r="L4995" s="5" t="str">
        <f t="shared" si="4"/>
        <v>#VALUE!</v>
      </c>
      <c r="M4995" s="5" t="str">
        <f t="shared" si="5"/>
        <v>#VALUE!</v>
      </c>
      <c r="N4995" s="4" t="b">
        <v>0</v>
      </c>
      <c r="O4995" s="4" t="b">
        <v>0</v>
      </c>
      <c r="P4995" s="4" t="b">
        <v>1</v>
      </c>
      <c r="Q4995" s="4" t="b">
        <v>0</v>
      </c>
      <c r="R4995" s="4" t="s">
        <v>39</v>
      </c>
      <c r="S4995" s="4">
        <v>4.63299243190491</v>
      </c>
      <c r="T4995" s="4">
        <v>-3.23E7</v>
      </c>
    </row>
    <row r="4996" ht="12.75" customHeight="1">
      <c r="A4996" s="8" t="str">
        <f t="shared" si="1"/>
        <v>Guatemala1963</v>
      </c>
      <c r="B4996" s="4" t="s">
        <v>96</v>
      </c>
      <c r="C4996" s="4">
        <v>1963.0</v>
      </c>
      <c r="D4996" s="4" t="s">
        <v>39</v>
      </c>
      <c r="E4996" s="4" t="s">
        <v>39</v>
      </c>
      <c r="F4996" s="4" t="s">
        <v>39</v>
      </c>
      <c r="G4996" s="4">
        <v>1.2628E9</v>
      </c>
      <c r="H4996" s="4" t="s">
        <v>39</v>
      </c>
      <c r="I4996" s="4" t="s">
        <v>39</v>
      </c>
      <c r="J4996" s="4" t="str">
        <f t="shared" si="2"/>
        <v>#VALUE!</v>
      </c>
      <c r="K4996" s="5" t="str">
        <f t="shared" si="3"/>
        <v>#VALUE!</v>
      </c>
      <c r="L4996" s="5" t="str">
        <f t="shared" si="4"/>
        <v>#VALUE!</v>
      </c>
      <c r="M4996" s="5" t="str">
        <f t="shared" si="5"/>
        <v>#VALUE!</v>
      </c>
      <c r="N4996" s="4" t="s">
        <v>39</v>
      </c>
      <c r="O4996" s="4" t="s">
        <v>39</v>
      </c>
      <c r="P4996" s="4" t="s">
        <v>39</v>
      </c>
      <c r="Q4996" s="4" t="b">
        <v>0</v>
      </c>
      <c r="R4996" s="4" t="s">
        <v>39</v>
      </c>
      <c r="S4996" s="4">
        <v>9.54104393054875</v>
      </c>
      <c r="T4996" s="4">
        <v>-3.62999E7</v>
      </c>
    </row>
    <row r="4997" ht="12.75" customHeight="1">
      <c r="A4997" s="8" t="str">
        <f t="shared" si="1"/>
        <v>Guatemala1962</v>
      </c>
      <c r="B4997" s="4" t="s">
        <v>96</v>
      </c>
      <c r="C4997" s="4">
        <v>1962.0</v>
      </c>
      <c r="D4997" s="4" t="s">
        <v>39</v>
      </c>
      <c r="E4997" s="4" t="s">
        <v>39</v>
      </c>
      <c r="F4997" s="4" t="s">
        <v>39</v>
      </c>
      <c r="G4997" s="4">
        <v>1.1436E9</v>
      </c>
      <c r="H4997" s="4" t="s">
        <v>39</v>
      </c>
      <c r="I4997" s="4" t="s">
        <v>39</v>
      </c>
      <c r="J4997" s="4" t="str">
        <f t="shared" si="2"/>
        <v>#VALUE!</v>
      </c>
      <c r="K4997" s="5" t="str">
        <f t="shared" si="3"/>
        <v>#VALUE!</v>
      </c>
      <c r="L4997" s="5" t="str">
        <f t="shared" si="4"/>
        <v>#VALUE!</v>
      </c>
      <c r="M4997" s="5" t="str">
        <f t="shared" si="5"/>
        <v>#VALUE!</v>
      </c>
      <c r="N4997" s="4" t="s">
        <v>39</v>
      </c>
      <c r="O4997" s="4" t="s">
        <v>39</v>
      </c>
      <c r="P4997" s="4" t="s">
        <v>39</v>
      </c>
      <c r="Q4997" s="4" t="s">
        <v>39</v>
      </c>
      <c r="R4997" s="4" t="s">
        <v>39</v>
      </c>
      <c r="S4997" s="4">
        <v>3.53650126284866</v>
      </c>
      <c r="T4997" s="4">
        <v>-1.192E8</v>
      </c>
    </row>
    <row r="4998" ht="12.75" customHeight="1">
      <c r="A4998" s="8" t="str">
        <f t="shared" si="1"/>
        <v>Guatemala1961</v>
      </c>
      <c r="B4998" s="4" t="s">
        <v>96</v>
      </c>
      <c r="C4998" s="4">
        <v>1961.0</v>
      </c>
      <c r="D4998" s="4" t="s">
        <v>39</v>
      </c>
      <c r="E4998" s="4" t="s">
        <v>39</v>
      </c>
      <c r="F4998" s="4" t="s">
        <v>39</v>
      </c>
      <c r="G4998" s="4">
        <v>1.0766999E9</v>
      </c>
      <c r="H4998" s="4" t="s">
        <v>39</v>
      </c>
      <c r="I4998" s="4" t="s">
        <v>39</v>
      </c>
      <c r="J4998" s="4" t="str">
        <f t="shared" si="2"/>
        <v>#VALUE!</v>
      </c>
      <c r="K4998" s="5" t="str">
        <f t="shared" si="3"/>
        <v>#VALUE!</v>
      </c>
      <c r="L4998" s="5" t="str">
        <f t="shared" si="4"/>
        <v>#VALUE!</v>
      </c>
      <c r="M4998" s="5" t="str">
        <f t="shared" si="5"/>
        <v>#VALUE!</v>
      </c>
      <c r="N4998" s="4" t="s">
        <v>39</v>
      </c>
      <c r="O4998" s="4" t="s">
        <v>39</v>
      </c>
      <c r="P4998" s="4" t="s">
        <v>39</v>
      </c>
      <c r="Q4998" s="4" t="s">
        <v>39</v>
      </c>
      <c r="R4998" s="4" t="s">
        <v>39</v>
      </c>
      <c r="S4998" s="4">
        <v>4.29851834874688</v>
      </c>
      <c r="T4998" s="4">
        <v>-6.69001E7</v>
      </c>
    </row>
    <row r="4999" ht="12.75" customHeight="1">
      <c r="A4999" s="8" t="str">
        <f t="shared" si="1"/>
        <v>Guatemala1960</v>
      </c>
      <c r="B4999" s="4" t="s">
        <v>96</v>
      </c>
      <c r="C4999" s="4">
        <v>1960.0</v>
      </c>
      <c r="D4999" s="4" t="s">
        <v>39</v>
      </c>
      <c r="E4999" s="4" t="s">
        <v>39</v>
      </c>
      <c r="F4999" s="4" t="s">
        <v>39</v>
      </c>
      <c r="G4999" s="4">
        <v>1.0435999E9</v>
      </c>
      <c r="H4999" s="4" t="s">
        <v>39</v>
      </c>
      <c r="I4999" s="4" t="s">
        <v>39</v>
      </c>
      <c r="J4999" s="4" t="str">
        <f t="shared" si="2"/>
        <v>#VALUE!</v>
      </c>
      <c r="K4999" s="5" t="str">
        <f t="shared" si="3"/>
        <v>#VALUE!</v>
      </c>
      <c r="L4999" s="5" t="str">
        <f t="shared" si="4"/>
        <v>#VALUE!</v>
      </c>
      <c r="M4999" s="5" t="str">
        <f t="shared" si="5"/>
        <v>#VALUE!</v>
      </c>
      <c r="N4999" s="4" t="s">
        <v>39</v>
      </c>
      <c r="O4999" s="4" t="s">
        <v>39</v>
      </c>
      <c r="P4999" s="4" t="s">
        <v>39</v>
      </c>
      <c r="Q4999" s="4" t="s">
        <v>39</v>
      </c>
      <c r="R4999" s="4" t="s">
        <v>39</v>
      </c>
      <c r="S4999" s="4" t="s">
        <v>39</v>
      </c>
      <c r="T4999" s="4">
        <v>-3.31E7</v>
      </c>
    </row>
    <row r="5000" ht="12.75" customHeight="1">
      <c r="A5000" s="8" t="str">
        <f t="shared" si="1"/>
        <v>Guinea2022</v>
      </c>
      <c r="B5000" s="4" t="s">
        <v>97</v>
      </c>
      <c r="C5000" s="4">
        <v>2022.0</v>
      </c>
      <c r="D5000" s="4" t="s">
        <v>39</v>
      </c>
      <c r="E5000" s="4" t="s">
        <v>39</v>
      </c>
      <c r="F5000" s="4" t="s">
        <v>39</v>
      </c>
      <c r="G5000" s="4">
        <v>2.12277493887287E10</v>
      </c>
      <c r="H5000" s="4" t="s">
        <v>39</v>
      </c>
      <c r="I5000" s="4" t="s">
        <v>39</v>
      </c>
      <c r="J5000" s="4" t="str">
        <f t="shared" si="2"/>
        <v>#VALUE!</v>
      </c>
      <c r="K5000" s="5" t="str">
        <f t="shared" si="3"/>
        <v>#VALUE!</v>
      </c>
      <c r="L5000" s="5" t="str">
        <f t="shared" si="4"/>
        <v>#VALUE!</v>
      </c>
      <c r="M5000" s="5" t="str">
        <f t="shared" si="5"/>
        <v>#VALUE!</v>
      </c>
      <c r="N5000" s="4" t="s">
        <v>39</v>
      </c>
      <c r="O5000" s="4" t="s">
        <v>39</v>
      </c>
      <c r="P5000" s="4" t="s">
        <v>39</v>
      </c>
      <c r="Q5000" s="4" t="s">
        <v>39</v>
      </c>
      <c r="R5000" s="4" t="s">
        <v>39</v>
      </c>
      <c r="S5000" s="4">
        <v>4.69999999999999</v>
      </c>
      <c r="T5000" s="4" t="s">
        <v>39</v>
      </c>
    </row>
    <row r="5001" ht="12.75" customHeight="1">
      <c r="A5001" s="8" t="str">
        <f t="shared" si="1"/>
        <v>Guinea2021</v>
      </c>
      <c r="B5001" s="4" t="s">
        <v>97</v>
      </c>
      <c r="C5001" s="4">
        <v>2021.0</v>
      </c>
      <c r="D5001" s="4">
        <v>3.75088682682575</v>
      </c>
      <c r="E5001" s="4">
        <v>-1.86499251364107E8</v>
      </c>
      <c r="F5001" s="4">
        <v>4.63873E9</v>
      </c>
      <c r="G5001" s="4">
        <v>1.60918178422348E10</v>
      </c>
      <c r="H5001" s="4">
        <v>13.6589700686605</v>
      </c>
      <c r="I5001" s="4">
        <v>15.3848428502906</v>
      </c>
      <c r="J5001" s="4">
        <f t="shared" si="2"/>
        <v>219797658257</v>
      </c>
      <c r="K5001" s="5">
        <f t="shared" si="3"/>
        <v>247570088678</v>
      </c>
      <c r="L5001" s="5">
        <f t="shared" si="4"/>
        <v>27772430421</v>
      </c>
      <c r="M5001" s="5">
        <f t="shared" si="5"/>
        <v>1.725872782</v>
      </c>
      <c r="N5001" s="4" t="s">
        <v>39</v>
      </c>
      <c r="O5001" s="4" t="s">
        <v>39</v>
      </c>
      <c r="P5001" s="4" t="b">
        <v>1</v>
      </c>
      <c r="Q5001" s="4" t="s">
        <v>39</v>
      </c>
      <c r="R5001" s="4" t="s">
        <v>39</v>
      </c>
      <c r="S5001" s="4">
        <v>3.90000000000006</v>
      </c>
      <c r="T5001" s="4">
        <v>-5.13593154649389E9</v>
      </c>
    </row>
    <row r="5002" ht="12.75" customHeight="1">
      <c r="A5002" s="8" t="str">
        <f t="shared" si="1"/>
        <v>Guinea2020</v>
      </c>
      <c r="B5002" s="4" t="s">
        <v>97</v>
      </c>
      <c r="C5002" s="4">
        <v>2020.0</v>
      </c>
      <c r="D5002" s="4">
        <v>4.91981522498876</v>
      </c>
      <c r="E5002" s="4">
        <v>-3.3587979958552E8</v>
      </c>
      <c r="F5002" s="4">
        <v>2.68475E9</v>
      </c>
      <c r="G5002" s="4">
        <v>1.41778358408311E10</v>
      </c>
      <c r="H5002" s="4">
        <v>13.9070739484182</v>
      </c>
      <c r="I5002" s="4">
        <v>17.0235995912921</v>
      </c>
      <c r="J5002" s="4">
        <f t="shared" si="2"/>
        <v>197172211467</v>
      </c>
      <c r="K5002" s="5">
        <f t="shared" si="3"/>
        <v>241357800425</v>
      </c>
      <c r="L5002" s="5">
        <f t="shared" si="4"/>
        <v>44185588958</v>
      </c>
      <c r="M5002" s="5">
        <f t="shared" si="5"/>
        <v>3.116525643</v>
      </c>
      <c r="N5002" s="4" t="b">
        <v>0</v>
      </c>
      <c r="O5002" s="4" t="s">
        <v>39</v>
      </c>
      <c r="P5002" s="4" t="b">
        <v>1</v>
      </c>
      <c r="Q5002" s="4" t="s">
        <v>39</v>
      </c>
      <c r="R5002" s="4" t="s">
        <v>39</v>
      </c>
      <c r="S5002" s="4">
        <v>4.92026637242459</v>
      </c>
      <c r="T5002" s="4">
        <v>-1.91398200140369E9</v>
      </c>
    </row>
    <row r="5003" ht="12.75" customHeight="1">
      <c r="A5003" s="8" t="str">
        <f t="shared" si="1"/>
        <v>Guinea2019</v>
      </c>
      <c r="B5003" s="4" t="s">
        <v>97</v>
      </c>
      <c r="C5003" s="4">
        <v>2019.0</v>
      </c>
      <c r="D5003" s="4">
        <v>5.61691446892213</v>
      </c>
      <c r="E5003" s="4">
        <v>2.73500693739967E7</v>
      </c>
      <c r="F5003" s="4">
        <v>-3.1462E8</v>
      </c>
      <c r="G5003" s="4">
        <v>1.34428614965747E10</v>
      </c>
      <c r="H5003" s="4">
        <v>14.7145124106198</v>
      </c>
      <c r="I5003" s="4">
        <v>14.9784252308111</v>
      </c>
      <c r="J5003" s="4">
        <f t="shared" si="2"/>
        <v>197805152326</v>
      </c>
      <c r="K5003" s="5">
        <f t="shared" si="3"/>
        <v>201352895815</v>
      </c>
      <c r="L5003" s="5">
        <f t="shared" si="4"/>
        <v>3547743489</v>
      </c>
      <c r="M5003" s="5">
        <f t="shared" si="5"/>
        <v>0.2639128202</v>
      </c>
      <c r="N5003" s="4" t="b">
        <v>0</v>
      </c>
      <c r="O5003" s="4" t="s">
        <v>39</v>
      </c>
      <c r="P5003" s="4" t="b">
        <v>1</v>
      </c>
      <c r="Q5003" s="4" t="s">
        <v>39</v>
      </c>
      <c r="R5003" s="4" t="s">
        <v>39</v>
      </c>
      <c r="S5003" s="4">
        <v>5.61691446892203</v>
      </c>
      <c r="T5003" s="4">
        <v>-7.34974344256401E8</v>
      </c>
    </row>
    <row r="5004" ht="12.75" customHeight="1">
      <c r="A5004" s="8" t="str">
        <f t="shared" si="1"/>
        <v>Guinea2018</v>
      </c>
      <c r="B5004" s="4" t="s">
        <v>97</v>
      </c>
      <c r="C5004" s="4">
        <v>2018.0</v>
      </c>
      <c r="D5004" s="4">
        <v>6.3584919273686</v>
      </c>
      <c r="E5004" s="4">
        <v>-3.19633761353872E7</v>
      </c>
      <c r="F5004" s="4">
        <v>-1.9047E8</v>
      </c>
      <c r="G5004" s="4">
        <v>1.18570303664598E10</v>
      </c>
      <c r="H5004" s="4">
        <v>14.942081143235</v>
      </c>
      <c r="I5004" s="4">
        <v>16.0342832988446</v>
      </c>
      <c r="J5004" s="4">
        <f t="shared" si="2"/>
        <v>177168709853</v>
      </c>
      <c r="K5004" s="5">
        <f t="shared" si="3"/>
        <v>190118983979</v>
      </c>
      <c r="L5004" s="5">
        <f t="shared" si="4"/>
        <v>12950274125</v>
      </c>
      <c r="M5004" s="5">
        <f t="shared" si="5"/>
        <v>1.092202156</v>
      </c>
      <c r="N5004" s="4" t="b">
        <v>0</v>
      </c>
      <c r="O5004" s="4" t="b">
        <v>0</v>
      </c>
      <c r="P5004" s="4" t="b">
        <v>1</v>
      </c>
      <c r="Q5004" s="4" t="b">
        <v>1</v>
      </c>
      <c r="R5004" s="4" t="s">
        <v>39</v>
      </c>
      <c r="S5004" s="4">
        <v>6.35849192736855</v>
      </c>
      <c r="T5004" s="4">
        <v>-1.58583113011489E9</v>
      </c>
    </row>
    <row r="5005" ht="12.75" customHeight="1">
      <c r="A5005" s="8" t="str">
        <f t="shared" si="1"/>
        <v>Guinea2017</v>
      </c>
      <c r="B5005" s="4" t="s">
        <v>97</v>
      </c>
      <c r="C5005" s="4">
        <v>2017.0</v>
      </c>
      <c r="D5005" s="4">
        <v>10.3000004937687</v>
      </c>
      <c r="E5005" s="4">
        <v>-1.18852486162793E8</v>
      </c>
      <c r="F5005" s="4">
        <v>5.1935E8</v>
      </c>
      <c r="G5005" s="4">
        <v>1.0324668270876E10</v>
      </c>
      <c r="H5005" s="4">
        <v>15.284359424829</v>
      </c>
      <c r="I5005" s="4">
        <v>17.34602338217</v>
      </c>
      <c r="J5005" s="4">
        <f t="shared" si="2"/>
        <v>157805940794</v>
      </c>
      <c r="K5005" s="5">
        <f t="shared" si="3"/>
        <v>179091937240</v>
      </c>
      <c r="L5005" s="5">
        <f t="shared" si="4"/>
        <v>21285996446</v>
      </c>
      <c r="M5005" s="5">
        <f t="shared" si="5"/>
        <v>2.061663957</v>
      </c>
      <c r="N5005" s="4" t="b">
        <v>0</v>
      </c>
      <c r="O5005" s="4" t="b">
        <v>0</v>
      </c>
      <c r="P5005" s="4" t="b">
        <v>1</v>
      </c>
      <c r="Q5005" s="4" t="b">
        <v>1</v>
      </c>
      <c r="R5005" s="4" t="s">
        <v>39</v>
      </c>
      <c r="S5005" s="4">
        <v>10.3000053426734</v>
      </c>
      <c r="T5005" s="4">
        <v>-1.5323620955838E9</v>
      </c>
    </row>
    <row r="5006" ht="12.75" customHeight="1">
      <c r="A5006" s="8" t="str">
        <f t="shared" si="1"/>
        <v>Guinea2016</v>
      </c>
      <c r="B5006" s="4" t="s">
        <v>97</v>
      </c>
      <c r="C5006" s="4">
        <v>2016.0</v>
      </c>
      <c r="D5006" s="4">
        <v>10.8206214377027</v>
      </c>
      <c r="E5006" s="4">
        <v>8.15260866320981E7</v>
      </c>
      <c r="F5006" s="4">
        <v>-2.74493254796254E9</v>
      </c>
      <c r="G5006" s="4">
        <v>8.5959556007877E9</v>
      </c>
      <c r="H5006" s="4">
        <v>15.9888380915697</v>
      </c>
      <c r="I5006" s="4">
        <v>16.1362282728663</v>
      </c>
      <c r="J5006" s="4">
        <f t="shared" si="2"/>
        <v>137439342343</v>
      </c>
      <c r="K5006" s="5">
        <f t="shared" si="3"/>
        <v>138706301798</v>
      </c>
      <c r="L5006" s="5">
        <f t="shared" si="4"/>
        <v>1266959454</v>
      </c>
      <c r="M5006" s="5">
        <f t="shared" si="5"/>
        <v>0.1473901813</v>
      </c>
      <c r="N5006" s="4" t="b">
        <v>0</v>
      </c>
      <c r="O5006" s="4" t="b">
        <v>0</v>
      </c>
      <c r="P5006" s="4" t="b">
        <v>1</v>
      </c>
      <c r="Q5006" s="4" t="b">
        <v>1</v>
      </c>
      <c r="R5006" s="4" t="s">
        <v>39</v>
      </c>
      <c r="S5006" s="4">
        <v>10.82062719659</v>
      </c>
      <c r="T5006" s="4">
        <v>-1.72871267008829E9</v>
      </c>
    </row>
    <row r="5007" ht="12.75" customHeight="1">
      <c r="A5007" s="8" t="str">
        <f t="shared" si="1"/>
        <v>Guinea2015</v>
      </c>
      <c r="B5007" s="4" t="s">
        <v>97</v>
      </c>
      <c r="C5007" s="4">
        <v>2015.0</v>
      </c>
      <c r="D5007" s="4">
        <v>3.82592166663186</v>
      </c>
      <c r="E5007" s="4">
        <v>-5.0367334827406E8</v>
      </c>
      <c r="F5007" s="4">
        <v>-1.02019764114415E9</v>
      </c>
      <c r="G5007" s="4">
        <v>8.79420239472245E9</v>
      </c>
      <c r="H5007" s="4">
        <v>15.1509549067341</v>
      </c>
      <c r="I5007" s="4">
        <v>21.70173876103</v>
      </c>
      <c r="J5007" s="4">
        <f t="shared" si="2"/>
        <v>133240563923</v>
      </c>
      <c r="K5007" s="5">
        <f t="shared" si="3"/>
        <v>190849482982</v>
      </c>
      <c r="L5007" s="5">
        <f t="shared" si="4"/>
        <v>57608919059</v>
      </c>
      <c r="M5007" s="5">
        <f t="shared" si="5"/>
        <v>6.550783854</v>
      </c>
      <c r="N5007" s="4" t="b">
        <v>0</v>
      </c>
      <c r="O5007" s="4" t="b">
        <v>1</v>
      </c>
      <c r="P5007" s="4" t="b">
        <v>1</v>
      </c>
      <c r="Q5007" s="4" t="b">
        <v>1</v>
      </c>
      <c r="R5007" s="4" t="s">
        <v>39</v>
      </c>
      <c r="S5007" s="4">
        <v>3.82591056949435</v>
      </c>
      <c r="T5007" s="4">
        <v>1.98246793934749E8</v>
      </c>
    </row>
    <row r="5008" ht="12.75" customHeight="1">
      <c r="A5008" s="8" t="str">
        <f t="shared" si="1"/>
        <v>Guinea2014</v>
      </c>
      <c r="B5008" s="4" t="s">
        <v>97</v>
      </c>
      <c r="C5008" s="4">
        <v>2014.0</v>
      </c>
      <c r="D5008" s="4">
        <v>3.69654184330253</v>
      </c>
      <c r="E5008" s="4">
        <v>-1.92256197090278E8</v>
      </c>
      <c r="F5008" s="4">
        <v>-9.8167672385615E8</v>
      </c>
      <c r="G5008" s="4">
        <v>8.77847364301989E9</v>
      </c>
      <c r="H5008" s="4">
        <v>17.0498082137643</v>
      </c>
      <c r="I5008" s="4">
        <v>20.2077178365936</v>
      </c>
      <c r="J5008" s="4">
        <f t="shared" si="2"/>
        <v>149671292023</v>
      </c>
      <c r="K5008" s="5">
        <f t="shared" si="3"/>
        <v>177392918414</v>
      </c>
      <c r="L5008" s="5">
        <f t="shared" si="4"/>
        <v>27721626391</v>
      </c>
      <c r="M5008" s="5">
        <f t="shared" si="5"/>
        <v>3.157909623</v>
      </c>
      <c r="N5008" s="4" t="b">
        <v>0</v>
      </c>
      <c r="O5008" s="4" t="b">
        <v>1</v>
      </c>
      <c r="P5008" s="4" t="b">
        <v>1</v>
      </c>
      <c r="Q5008" s="4" t="b">
        <v>0</v>
      </c>
      <c r="R5008" s="4" t="s">
        <v>39</v>
      </c>
      <c r="S5008" s="4">
        <v>3.69655311664086</v>
      </c>
      <c r="T5008" s="4">
        <v>-1.57287517025604E7</v>
      </c>
    </row>
    <row r="5009" ht="12.75" customHeight="1">
      <c r="A5009" s="8" t="str">
        <f t="shared" si="1"/>
        <v>Guinea2013</v>
      </c>
      <c r="B5009" s="4" t="s">
        <v>97</v>
      </c>
      <c r="C5009" s="4">
        <v>2013.0</v>
      </c>
      <c r="D5009" s="4">
        <v>3.94568380487066</v>
      </c>
      <c r="E5009" s="4">
        <v>-2.53079836782086E8</v>
      </c>
      <c r="F5009" s="4">
        <v>-1.18977E9</v>
      </c>
      <c r="G5009" s="4">
        <v>8.37661388025749E9</v>
      </c>
      <c r="H5009" s="4">
        <v>14.7653554800136</v>
      </c>
      <c r="I5009" s="4">
        <v>18.6389908219298</v>
      </c>
      <c r="J5009" s="4">
        <f t="shared" si="2"/>
        <v>123683681661</v>
      </c>
      <c r="K5009" s="5">
        <f t="shared" si="3"/>
        <v>156131629233</v>
      </c>
      <c r="L5009" s="5">
        <f t="shared" si="4"/>
        <v>32447947572</v>
      </c>
      <c r="M5009" s="5">
        <f t="shared" si="5"/>
        <v>3.873635342</v>
      </c>
      <c r="N5009" s="4" t="b">
        <v>0</v>
      </c>
      <c r="O5009" s="4" t="b">
        <v>1</v>
      </c>
      <c r="P5009" s="4" t="b">
        <v>1</v>
      </c>
      <c r="Q5009" s="4" t="b">
        <v>0</v>
      </c>
      <c r="R5009" s="4" t="s">
        <v>39</v>
      </c>
      <c r="S5009" s="4">
        <v>3.94568708624053</v>
      </c>
      <c r="T5009" s="4">
        <v>-4.01859762762399E8</v>
      </c>
    </row>
    <row r="5010" ht="12.75" customHeight="1">
      <c r="A5010" s="8" t="str">
        <f t="shared" si="1"/>
        <v>Guinea2012</v>
      </c>
      <c r="B5010" s="4" t="s">
        <v>97</v>
      </c>
      <c r="C5010" s="4">
        <v>2012.0</v>
      </c>
      <c r="D5010" s="4">
        <v>5.91331619932323</v>
      </c>
      <c r="E5010" s="4">
        <v>1.8966721627395E9</v>
      </c>
      <c r="F5010" s="4">
        <v>-1.03862E9</v>
      </c>
      <c r="G5010" s="4">
        <v>7.63804522563676E9</v>
      </c>
      <c r="H5010" s="4">
        <v>43.5676443780047</v>
      </c>
      <c r="I5010" s="4">
        <v>20.0409804910024</v>
      </c>
      <c r="J5010" s="4">
        <f t="shared" si="2"/>
        <v>332771638134</v>
      </c>
      <c r="K5010" s="5">
        <f t="shared" si="3"/>
        <v>153073915356</v>
      </c>
      <c r="L5010" s="5">
        <f t="shared" si="4"/>
        <v>-179697722777</v>
      </c>
      <c r="M5010" s="5">
        <f t="shared" si="5"/>
        <v>-23.52666389</v>
      </c>
      <c r="N5010" s="4" t="b">
        <v>0</v>
      </c>
      <c r="O5010" s="4" t="b">
        <v>0</v>
      </c>
      <c r="P5010" s="4" t="b">
        <v>1</v>
      </c>
      <c r="Q5010" s="4" t="b">
        <v>1</v>
      </c>
      <c r="R5010" s="4" t="s">
        <v>39</v>
      </c>
      <c r="S5010" s="4">
        <v>5.91528626133322</v>
      </c>
      <c r="T5010" s="4">
        <v>-7.3856865462073E8</v>
      </c>
    </row>
    <row r="5011" ht="12.75" customHeight="1">
      <c r="A5011" s="8" t="str">
        <f t="shared" si="1"/>
        <v>Guinea2011</v>
      </c>
      <c r="B5011" s="4" t="s">
        <v>97</v>
      </c>
      <c r="C5011" s="4">
        <v>2011.0</v>
      </c>
      <c r="D5011" s="4">
        <v>5.61392332488183</v>
      </c>
      <c r="E5011" s="4">
        <v>3.61830929369934E7</v>
      </c>
      <c r="F5011" s="4">
        <v>-1.16138E9</v>
      </c>
      <c r="G5011" s="4">
        <v>6.78513721523269E9</v>
      </c>
      <c r="H5011" s="4">
        <v>15.1057641225429</v>
      </c>
      <c r="I5011" s="4">
        <v>16.0414822029396</v>
      </c>
      <c r="J5011" s="4">
        <f t="shared" si="2"/>
        <v>102494682312</v>
      </c>
      <c r="K5011" s="5">
        <f t="shared" si="3"/>
        <v>108843657883</v>
      </c>
      <c r="L5011" s="5">
        <f t="shared" si="4"/>
        <v>6348975570</v>
      </c>
      <c r="M5011" s="5">
        <f t="shared" si="5"/>
        <v>0.9357180804</v>
      </c>
      <c r="N5011" s="4" t="b">
        <v>0</v>
      </c>
      <c r="O5011" s="4" t="b">
        <v>0</v>
      </c>
      <c r="P5011" s="4" t="b">
        <v>1</v>
      </c>
      <c r="Q5011" s="4" t="b">
        <v>1</v>
      </c>
      <c r="R5011" s="4" t="s">
        <v>39</v>
      </c>
      <c r="S5011" s="4">
        <v>5.61211177430975</v>
      </c>
      <c r="T5011" s="4">
        <v>-8.52908010404069E8</v>
      </c>
    </row>
    <row r="5012" ht="12.75" customHeight="1">
      <c r="A5012" s="8" t="str">
        <f t="shared" si="1"/>
        <v>Guinea2010</v>
      </c>
      <c r="B5012" s="4" t="s">
        <v>97</v>
      </c>
      <c r="C5012" s="4">
        <v>2010.0</v>
      </c>
      <c r="D5012" s="4">
        <v>4.21856327180985</v>
      </c>
      <c r="E5012" s="4">
        <v>-5.66630298670244E8</v>
      </c>
      <c r="F5012" s="4">
        <v>-3.2689E8</v>
      </c>
      <c r="G5012" s="4">
        <v>6.8534678326761E9</v>
      </c>
      <c r="H5012" s="4">
        <v>10.8494145527285</v>
      </c>
      <c r="I5012" s="4">
        <v>20.510657815944</v>
      </c>
      <c r="J5012" s="4">
        <f t="shared" si="2"/>
        <v>74356113640</v>
      </c>
      <c r="K5012" s="5">
        <f t="shared" si="3"/>
        <v>140569133569</v>
      </c>
      <c r="L5012" s="5">
        <f t="shared" si="4"/>
        <v>66213019928</v>
      </c>
      <c r="M5012" s="5">
        <f t="shared" si="5"/>
        <v>9.661243263</v>
      </c>
      <c r="N5012" s="4" t="b">
        <v>0</v>
      </c>
      <c r="O5012" s="4" t="b">
        <v>1</v>
      </c>
      <c r="P5012" s="4" t="b">
        <v>1</v>
      </c>
      <c r="Q5012" s="4" t="b">
        <v>1</v>
      </c>
      <c r="R5012" s="4" t="s">
        <v>39</v>
      </c>
      <c r="S5012" s="4">
        <v>4.81336016967553</v>
      </c>
      <c r="T5012" s="4">
        <v>6.83306174434099E7</v>
      </c>
    </row>
    <row r="5013" ht="12.75" customHeight="1">
      <c r="A5013" s="8" t="str">
        <f t="shared" si="1"/>
        <v>Guinea2009</v>
      </c>
      <c r="B5013" s="4" t="s">
        <v>97</v>
      </c>
      <c r="C5013" s="4">
        <v>2009.0</v>
      </c>
      <c r="D5013" s="4">
        <v>-1.53753628114949</v>
      </c>
      <c r="E5013" s="4">
        <v>-2.32712997391533E8</v>
      </c>
      <c r="F5013" s="4">
        <v>-4.0336E8</v>
      </c>
      <c r="G5013" s="4">
        <v>6.71690451630084E9</v>
      </c>
      <c r="H5013" s="4">
        <v>11.3572624658894</v>
      </c>
      <c r="I5013" s="4">
        <v>16.2498449516249</v>
      </c>
      <c r="J5013" s="4">
        <f t="shared" si="2"/>
        <v>76285647550</v>
      </c>
      <c r="K5013" s="5">
        <f t="shared" si="3"/>
        <v>109148656945</v>
      </c>
      <c r="L5013" s="5">
        <f t="shared" si="4"/>
        <v>32863009395</v>
      </c>
      <c r="M5013" s="5">
        <f t="shared" si="5"/>
        <v>4.892582486</v>
      </c>
      <c r="N5013" s="4" t="b">
        <v>1</v>
      </c>
      <c r="O5013" s="4" t="b">
        <v>1</v>
      </c>
      <c r="P5013" s="4" t="b">
        <v>0</v>
      </c>
      <c r="Q5013" s="4" t="b">
        <v>0</v>
      </c>
      <c r="R5013" s="4" t="s">
        <v>39</v>
      </c>
      <c r="S5013" s="4">
        <v>-1.12264204848687</v>
      </c>
      <c r="T5013" s="4">
        <v>-1.36563316375259E8</v>
      </c>
    </row>
    <row r="5014" ht="12.75" customHeight="1">
      <c r="A5014" s="8" t="str">
        <f t="shared" si="1"/>
        <v>Guinea2008</v>
      </c>
      <c r="B5014" s="4" t="s">
        <v>97</v>
      </c>
      <c r="C5014" s="4">
        <v>2008.0</v>
      </c>
      <c r="D5014" s="4">
        <v>4.14193126736017</v>
      </c>
      <c r="E5014" s="4">
        <v>1.45639250511955E8</v>
      </c>
      <c r="F5014" s="4">
        <v>-4.3821E8</v>
      </c>
      <c r="G5014" s="4">
        <v>6.96417918753836E9</v>
      </c>
      <c r="H5014" s="4">
        <v>10.4593064565843</v>
      </c>
      <c r="I5014" s="4">
        <v>10.0851334450321</v>
      </c>
      <c r="J5014" s="4">
        <f t="shared" si="2"/>
        <v>72840484341</v>
      </c>
      <c r="K5014" s="5">
        <f t="shared" si="3"/>
        <v>70234676441</v>
      </c>
      <c r="L5014" s="5">
        <f t="shared" si="4"/>
        <v>-2605807900</v>
      </c>
      <c r="M5014" s="5">
        <f t="shared" si="5"/>
        <v>-0.3741730116</v>
      </c>
      <c r="N5014" s="4" t="b">
        <v>1</v>
      </c>
      <c r="O5014" s="4" t="b">
        <v>1</v>
      </c>
      <c r="P5014" s="4" t="b">
        <v>1</v>
      </c>
      <c r="Q5014" s="4" t="b">
        <v>0</v>
      </c>
      <c r="R5014" s="4" t="s">
        <v>39</v>
      </c>
      <c r="S5014" s="4">
        <v>4.13301615879924</v>
      </c>
      <c r="T5014" s="4">
        <v>2.47274671237519E8</v>
      </c>
    </row>
    <row r="5015" ht="12.75" customHeight="1">
      <c r="A5015" s="8" t="str">
        <f t="shared" si="1"/>
        <v>Guinea2007</v>
      </c>
      <c r="B5015" s="4" t="s">
        <v>97</v>
      </c>
      <c r="C5015" s="4">
        <v>2007.0</v>
      </c>
      <c r="D5015" s="4">
        <v>6.51158743510166</v>
      </c>
      <c r="E5015" s="4">
        <v>1.7776703536446E8</v>
      </c>
      <c r="F5015" s="4">
        <v>-4.5459E8</v>
      </c>
      <c r="G5015" s="4">
        <v>6.28191764966709E9</v>
      </c>
      <c r="H5015" s="4">
        <v>9.93701023550381</v>
      </c>
      <c r="I5015" s="4">
        <v>8.67382080746456</v>
      </c>
      <c r="J5015" s="4">
        <f t="shared" si="2"/>
        <v>62423479983</v>
      </c>
      <c r="K5015" s="5">
        <f t="shared" si="3"/>
        <v>54488228020</v>
      </c>
      <c r="L5015" s="5">
        <f t="shared" si="4"/>
        <v>-7935251963</v>
      </c>
      <c r="M5015" s="5">
        <f t="shared" si="5"/>
        <v>-1.263189428</v>
      </c>
      <c r="N5015" s="4" t="b">
        <v>0</v>
      </c>
      <c r="O5015" s="4" t="b">
        <v>0</v>
      </c>
      <c r="P5015" s="4" t="b">
        <v>1</v>
      </c>
      <c r="Q5015" s="4" t="b">
        <v>1</v>
      </c>
      <c r="R5015" s="4" t="s">
        <v>39</v>
      </c>
      <c r="S5015" s="4">
        <v>6.81747111252537</v>
      </c>
      <c r="T5015" s="4">
        <v>-6.82261537871269E8</v>
      </c>
    </row>
    <row r="5016" ht="12.75" customHeight="1">
      <c r="A5016" s="8" t="str">
        <f t="shared" si="1"/>
        <v>Guinea2006</v>
      </c>
      <c r="B5016" s="4" t="s">
        <v>97</v>
      </c>
      <c r="C5016" s="4">
        <v>2006.0</v>
      </c>
      <c r="D5016" s="4">
        <v>2.49672856892513</v>
      </c>
      <c r="E5016" s="4">
        <v>1.21950942678634E7</v>
      </c>
      <c r="F5016" s="4">
        <v>-2.2135E8</v>
      </c>
      <c r="G5016" s="4">
        <v>4.22001924274824E9</v>
      </c>
      <c r="H5016" s="4">
        <v>11.0353000736377</v>
      </c>
      <c r="I5016" s="4">
        <v>13.2152522091311</v>
      </c>
      <c r="J5016" s="4">
        <f t="shared" si="2"/>
        <v>46569178660</v>
      </c>
      <c r="K5016" s="5">
        <f t="shared" si="3"/>
        <v>55768618620</v>
      </c>
      <c r="L5016" s="5">
        <f t="shared" si="4"/>
        <v>9199439960</v>
      </c>
      <c r="M5016" s="5">
        <f t="shared" si="5"/>
        <v>2.179952135</v>
      </c>
      <c r="N5016" s="4" t="b">
        <v>0</v>
      </c>
      <c r="O5016" s="4" t="b">
        <v>1</v>
      </c>
      <c r="P5016" s="4" t="b">
        <v>1</v>
      </c>
      <c r="Q5016" s="4" t="b">
        <v>1</v>
      </c>
      <c r="R5016" s="4" t="s">
        <v>39</v>
      </c>
      <c r="S5016" s="4">
        <v>1.18960211724379</v>
      </c>
      <c r="T5016" s="4">
        <v>-2.06189840691885E9</v>
      </c>
    </row>
    <row r="5017" ht="12.75" customHeight="1">
      <c r="A5017" s="8" t="str">
        <f t="shared" si="1"/>
        <v>Guinea2005</v>
      </c>
      <c r="B5017" s="4" t="s">
        <v>97</v>
      </c>
      <c r="C5017" s="4">
        <v>2005.0</v>
      </c>
      <c r="D5017" s="4">
        <v>2.99727256174872</v>
      </c>
      <c r="E5017" s="4">
        <v>2.73183426743306E7</v>
      </c>
      <c r="F5017" s="4">
        <v>-1.6034E8</v>
      </c>
      <c r="G5017" s="4">
        <v>2.93707174039148E9</v>
      </c>
      <c r="H5017" s="4">
        <v>9.93430906361412</v>
      </c>
      <c r="I5017" s="4">
        <v>11.0085007201644</v>
      </c>
      <c r="J5017" s="4">
        <f t="shared" si="2"/>
        <v>29177778411</v>
      </c>
      <c r="K5017" s="5">
        <f t="shared" si="3"/>
        <v>32332756369</v>
      </c>
      <c r="L5017" s="5">
        <f t="shared" si="4"/>
        <v>3154977958</v>
      </c>
      <c r="M5017" s="5">
        <f t="shared" si="5"/>
        <v>1.074191657</v>
      </c>
      <c r="N5017" s="4" t="b">
        <v>0</v>
      </c>
      <c r="O5017" s="4" t="b">
        <v>1</v>
      </c>
      <c r="P5017" s="4" t="b">
        <v>1</v>
      </c>
      <c r="Q5017" s="4" t="b">
        <v>0</v>
      </c>
      <c r="R5017" s="4" t="s">
        <v>39</v>
      </c>
      <c r="S5017" s="4">
        <v>2.99727256153359</v>
      </c>
      <c r="T5017" s="4">
        <v>-1.28294750235676E9</v>
      </c>
    </row>
    <row r="5018" ht="12.75" customHeight="1">
      <c r="A5018" s="8" t="str">
        <f t="shared" si="1"/>
        <v>Guinea2004</v>
      </c>
      <c r="B5018" s="4" t="s">
        <v>97</v>
      </c>
      <c r="C5018" s="4">
        <v>2004.0</v>
      </c>
      <c r="D5018" s="4">
        <v>2.34011731200689</v>
      </c>
      <c r="E5018" s="4">
        <v>-6.84807862876068E7</v>
      </c>
      <c r="F5018" s="4">
        <v>-1.6235E8</v>
      </c>
      <c r="G5018" s="4">
        <v>3.63545821365962E9</v>
      </c>
      <c r="H5018" s="4">
        <v>9.13516674566139</v>
      </c>
      <c r="I5018" s="4">
        <v>13.0188828852838</v>
      </c>
      <c r="J5018" s="4">
        <f t="shared" si="2"/>
        <v>33210516979</v>
      </c>
      <c r="K5018" s="5">
        <f t="shared" si="3"/>
        <v>47329604718</v>
      </c>
      <c r="L5018" s="5">
        <f t="shared" si="4"/>
        <v>14119087739</v>
      </c>
      <c r="M5018" s="5">
        <f t="shared" si="5"/>
        <v>3.88371614</v>
      </c>
      <c r="N5018" s="4" t="b">
        <v>0</v>
      </c>
      <c r="O5018" s="4" t="b">
        <v>1</v>
      </c>
      <c r="P5018" s="4" t="b">
        <v>1</v>
      </c>
      <c r="Q5018" s="4" t="b">
        <v>0</v>
      </c>
      <c r="R5018" s="4" t="s">
        <v>39</v>
      </c>
      <c r="S5018" s="4">
        <v>2.34011731256672</v>
      </c>
      <c r="T5018" s="4">
        <v>6.98386473268139E8</v>
      </c>
    </row>
    <row r="5019" ht="12.75" customHeight="1">
      <c r="A5019" s="8" t="str">
        <f t="shared" si="1"/>
        <v>Guinea2003</v>
      </c>
      <c r="B5019" s="4" t="s">
        <v>97</v>
      </c>
      <c r="C5019" s="4">
        <v>2003.0</v>
      </c>
      <c r="D5019" s="4">
        <v>1.24860126026403</v>
      </c>
      <c r="E5019" s="4">
        <v>-1.05792043422304E8</v>
      </c>
      <c r="F5019" s="4">
        <v>-1.85261398508076E8</v>
      </c>
      <c r="G5019" s="4">
        <v>3.44644178482252E9</v>
      </c>
      <c r="H5019" s="4">
        <v>10.0850560821629</v>
      </c>
      <c r="I5019" s="4">
        <v>14.7707470984026</v>
      </c>
      <c r="J5019" s="4">
        <f t="shared" si="2"/>
        <v>34757558684</v>
      </c>
      <c r="K5019" s="5">
        <f t="shared" si="3"/>
        <v>50906519993</v>
      </c>
      <c r="L5019" s="5">
        <f t="shared" si="4"/>
        <v>16148961309</v>
      </c>
      <c r="M5019" s="5">
        <f t="shared" si="5"/>
        <v>4.685691016</v>
      </c>
      <c r="N5019" s="4" t="b">
        <v>0</v>
      </c>
      <c r="O5019" s="4" t="b">
        <v>1</v>
      </c>
      <c r="P5019" s="4" t="b">
        <v>0</v>
      </c>
      <c r="Q5019" s="4" t="b">
        <v>0</v>
      </c>
      <c r="R5019" s="4" t="s">
        <v>39</v>
      </c>
      <c r="S5019" s="4">
        <v>1.24860126019659</v>
      </c>
      <c r="T5019" s="4">
        <v>-1.890164288371E8</v>
      </c>
    </row>
    <row r="5020" ht="12.75" customHeight="1">
      <c r="A5020" s="8" t="str">
        <f t="shared" si="1"/>
        <v>Guinea2002</v>
      </c>
      <c r="B5020" s="4" t="s">
        <v>97</v>
      </c>
      <c r="C5020" s="4">
        <v>2002.0</v>
      </c>
      <c r="D5020" s="4">
        <v>5.16460946596368</v>
      </c>
      <c r="E5020" s="4">
        <v>-6.5024222706001E7</v>
      </c>
      <c r="F5020" s="4">
        <v>-1.99626587044534E8</v>
      </c>
      <c r="G5020" s="4">
        <v>2.95019872360858E9</v>
      </c>
      <c r="H5020" s="4">
        <v>11.0338879437674</v>
      </c>
      <c r="I5020" s="4">
        <v>14.5625244568229</v>
      </c>
      <c r="J5020" s="4">
        <f t="shared" si="2"/>
        <v>32552162128</v>
      </c>
      <c r="K5020" s="5">
        <f t="shared" si="3"/>
        <v>42962341065</v>
      </c>
      <c r="L5020" s="5">
        <f t="shared" si="4"/>
        <v>10410178937</v>
      </c>
      <c r="M5020" s="5">
        <f t="shared" si="5"/>
        <v>3.528636513</v>
      </c>
      <c r="N5020" s="4" t="b">
        <v>0</v>
      </c>
      <c r="O5020" s="4" t="b">
        <v>1</v>
      </c>
      <c r="P5020" s="4" t="b">
        <v>1</v>
      </c>
      <c r="Q5020" s="4" t="b">
        <v>0</v>
      </c>
      <c r="R5020" s="4" t="s">
        <v>39</v>
      </c>
      <c r="S5020" s="4">
        <v>5.16460946559741</v>
      </c>
      <c r="T5020" s="4">
        <v>-4.96243061213939E8</v>
      </c>
    </row>
    <row r="5021" ht="12.75" customHeight="1">
      <c r="A5021" s="8" t="str">
        <f t="shared" si="1"/>
        <v>Guinea2001</v>
      </c>
      <c r="B5021" s="4" t="s">
        <v>97</v>
      </c>
      <c r="C5021" s="4">
        <v>2001.0</v>
      </c>
      <c r="D5021" s="4">
        <v>3.65834647072847</v>
      </c>
      <c r="E5021" s="4">
        <v>-5.94542859401058E7</v>
      </c>
      <c r="F5021" s="4">
        <v>-5.95149796632398E7</v>
      </c>
      <c r="G5021" s="4">
        <v>2.82943590816305E9</v>
      </c>
      <c r="H5021" s="4">
        <v>11.6944898938002</v>
      </c>
      <c r="I5021" s="4">
        <v>15.0029192307068</v>
      </c>
      <c r="J5021" s="4">
        <f t="shared" si="2"/>
        <v>33088809633</v>
      </c>
      <c r="K5021" s="5">
        <f t="shared" si="3"/>
        <v>42449798399</v>
      </c>
      <c r="L5021" s="5">
        <f t="shared" si="4"/>
        <v>9360988765</v>
      </c>
      <c r="M5021" s="5">
        <f t="shared" si="5"/>
        <v>3.308429337</v>
      </c>
      <c r="N5021" s="4" t="b">
        <v>0</v>
      </c>
      <c r="O5021" s="4" t="b">
        <v>0</v>
      </c>
      <c r="P5021" s="4" t="b">
        <v>1</v>
      </c>
      <c r="Q5021" s="4" t="b">
        <v>1</v>
      </c>
      <c r="R5021" s="4" t="s">
        <v>39</v>
      </c>
      <c r="S5021" s="4">
        <v>3.65834647070444</v>
      </c>
      <c r="T5021" s="4">
        <v>-1.20762815445529E8</v>
      </c>
    </row>
    <row r="5022" ht="12.75" customHeight="1">
      <c r="A5022" s="8" t="str">
        <f t="shared" si="1"/>
        <v>Guinea2000</v>
      </c>
      <c r="B5022" s="4" t="s">
        <v>97</v>
      </c>
      <c r="C5022" s="4">
        <v>2000.0</v>
      </c>
      <c r="D5022" s="4">
        <v>2.50306056154201</v>
      </c>
      <c r="E5022" s="4">
        <v>-3.54078461587424E7</v>
      </c>
      <c r="F5022" s="4">
        <v>-1.40090196442928E8</v>
      </c>
      <c r="G5022" s="4">
        <v>2.9953611120538E9</v>
      </c>
      <c r="H5022" s="4">
        <v>10.2022535874483</v>
      </c>
      <c r="I5022" s="4">
        <v>12.6571442811772</v>
      </c>
      <c r="J5022" s="4">
        <f t="shared" si="2"/>
        <v>30559433651</v>
      </c>
      <c r="K5022" s="5">
        <f t="shared" si="3"/>
        <v>37912717769</v>
      </c>
      <c r="L5022" s="5">
        <f t="shared" si="4"/>
        <v>7353284118</v>
      </c>
      <c r="M5022" s="5">
        <f t="shared" si="5"/>
        <v>2.454890694</v>
      </c>
      <c r="N5022" s="4" t="b">
        <v>0</v>
      </c>
      <c r="O5022" s="4" t="b">
        <v>1</v>
      </c>
      <c r="P5022" s="4" t="b">
        <v>1</v>
      </c>
      <c r="Q5022" s="4" t="b">
        <v>1</v>
      </c>
      <c r="R5022" s="4" t="s">
        <v>39</v>
      </c>
      <c r="S5022" s="4">
        <v>2.50306056156042</v>
      </c>
      <c r="T5022" s="4">
        <v>1.65925203890749E8</v>
      </c>
    </row>
    <row r="5023" ht="12.75" customHeight="1">
      <c r="A5023" s="8" t="str">
        <f t="shared" si="1"/>
        <v>Guinea1999</v>
      </c>
      <c r="B5023" s="4" t="s">
        <v>97</v>
      </c>
      <c r="C5023" s="4">
        <v>1999.0</v>
      </c>
      <c r="D5023" s="4">
        <v>3.81200403334834</v>
      </c>
      <c r="E5023" s="4">
        <v>-6321996.91003609</v>
      </c>
      <c r="F5023" s="4">
        <v>-2.01046593E8</v>
      </c>
      <c r="G5023" s="4">
        <v>3.46128245996593E9</v>
      </c>
      <c r="H5023" s="4">
        <v>10.3199320000879</v>
      </c>
      <c r="I5023" s="4">
        <v>11.6217786436758</v>
      </c>
      <c r="J5023" s="4">
        <f t="shared" si="2"/>
        <v>35720199620</v>
      </c>
      <c r="K5023" s="5">
        <f t="shared" si="3"/>
        <v>40226258573</v>
      </c>
      <c r="L5023" s="5">
        <f t="shared" si="4"/>
        <v>4506058953</v>
      </c>
      <c r="M5023" s="5">
        <f t="shared" si="5"/>
        <v>1.301846644</v>
      </c>
      <c r="N5023" s="4" t="b">
        <v>0</v>
      </c>
      <c r="O5023" s="4" t="b">
        <v>1</v>
      </c>
      <c r="P5023" s="4" t="b">
        <v>1</v>
      </c>
      <c r="Q5023" s="4" t="b">
        <v>0</v>
      </c>
      <c r="R5023" s="4" t="s">
        <v>39</v>
      </c>
      <c r="S5023" s="4">
        <v>3.81200403459002</v>
      </c>
      <c r="T5023" s="4">
        <v>4.65921347912129E8</v>
      </c>
    </row>
    <row r="5024" ht="12.75" customHeight="1">
      <c r="A5024" s="8" t="str">
        <f t="shared" si="1"/>
        <v>Guinea1998</v>
      </c>
      <c r="B5024" s="4" t="s">
        <v>97</v>
      </c>
      <c r="C5024" s="4">
        <v>1998.0</v>
      </c>
      <c r="D5024" s="4">
        <v>3.64412124231802</v>
      </c>
      <c r="E5024" s="4">
        <v>1.15349342409549E8</v>
      </c>
      <c r="F5024" s="4">
        <v>-1.5446635E8</v>
      </c>
      <c r="G5024" s="4">
        <v>3.58837562182568E9</v>
      </c>
      <c r="H5024" s="4">
        <v>12.7739050264759</v>
      </c>
      <c r="I5024" s="4">
        <v>10.5953667969621</v>
      </c>
      <c r="J5024" s="4">
        <f t="shared" si="2"/>
        <v>45837569393</v>
      </c>
      <c r="K5024" s="5">
        <f t="shared" si="3"/>
        <v>38020155919</v>
      </c>
      <c r="L5024" s="5">
        <f t="shared" si="4"/>
        <v>-7817413474</v>
      </c>
      <c r="M5024" s="5">
        <f t="shared" si="5"/>
        <v>-2.17853823</v>
      </c>
      <c r="N5024" s="4" t="b">
        <v>0</v>
      </c>
      <c r="O5024" s="4" t="b">
        <v>0</v>
      </c>
      <c r="P5024" s="4" t="b">
        <v>1</v>
      </c>
      <c r="Q5024" s="4" t="b">
        <v>1</v>
      </c>
      <c r="R5024" s="4" t="s">
        <v>39</v>
      </c>
      <c r="S5024" s="4">
        <v>3.64412124246908</v>
      </c>
      <c r="T5024" s="4">
        <v>1.27093161859749E8</v>
      </c>
    </row>
    <row r="5025" ht="12.75" customHeight="1">
      <c r="A5025" s="8" t="str">
        <f t="shared" si="1"/>
        <v>Guinea1997</v>
      </c>
      <c r="B5025" s="4" t="s">
        <v>97</v>
      </c>
      <c r="C5025" s="4">
        <v>1997.0</v>
      </c>
      <c r="D5025" s="4">
        <v>5.18160346008467</v>
      </c>
      <c r="E5025" s="4">
        <v>4.2234145714252E7</v>
      </c>
      <c r="F5025" s="4">
        <v>-9.1077E7</v>
      </c>
      <c r="G5025" s="4">
        <v>3.78370046164359E9</v>
      </c>
      <c r="H5025" s="4">
        <v>12.6588931024108</v>
      </c>
      <c r="I5025" s="4">
        <v>12.7243326061001</v>
      </c>
      <c r="J5025" s="4">
        <f t="shared" si="2"/>
        <v>47897459675</v>
      </c>
      <c r="K5025" s="5">
        <f t="shared" si="3"/>
        <v>48145063156</v>
      </c>
      <c r="L5025" s="5">
        <f t="shared" si="4"/>
        <v>247603480.3</v>
      </c>
      <c r="M5025" s="5">
        <f t="shared" si="5"/>
        <v>0.06543950369</v>
      </c>
      <c r="N5025" s="4" t="b">
        <v>0</v>
      </c>
      <c r="O5025" s="4" t="b">
        <v>0</v>
      </c>
      <c r="P5025" s="4" t="b">
        <v>1</v>
      </c>
      <c r="Q5025" s="4" t="b">
        <v>1</v>
      </c>
      <c r="R5025" s="4" t="s">
        <v>39</v>
      </c>
      <c r="S5025" s="4">
        <v>5.18160345862306</v>
      </c>
      <c r="T5025" s="4">
        <v>1.9532483981791E8</v>
      </c>
    </row>
    <row r="5026" ht="12.75" customHeight="1">
      <c r="A5026" s="8" t="str">
        <f t="shared" si="1"/>
        <v>Guinea1996</v>
      </c>
      <c r="B5026" s="4" t="s">
        <v>97</v>
      </c>
      <c r="C5026" s="4">
        <v>1996.0</v>
      </c>
      <c r="D5026" s="4">
        <v>4.46157508456317</v>
      </c>
      <c r="E5026" s="4">
        <v>-4.74578188406326E7</v>
      </c>
      <c r="F5026" s="4">
        <v>-1.77268E8</v>
      </c>
      <c r="G5026" s="4">
        <v>3.86896836614337E9</v>
      </c>
      <c r="H5026" s="4">
        <v>9.77789280177406</v>
      </c>
      <c r="I5026" s="4">
        <v>11.9791732868127</v>
      </c>
      <c r="J5026" s="4">
        <f t="shared" si="2"/>
        <v>37830357938</v>
      </c>
      <c r="K5026" s="5">
        <f t="shared" si="3"/>
        <v>46347042499</v>
      </c>
      <c r="L5026" s="5">
        <f t="shared" si="4"/>
        <v>8516684562</v>
      </c>
      <c r="M5026" s="5">
        <f t="shared" si="5"/>
        <v>2.201280485</v>
      </c>
      <c r="N5026" s="4" t="b">
        <v>0</v>
      </c>
      <c r="O5026" s="4" t="b">
        <v>0</v>
      </c>
      <c r="P5026" s="4" t="b">
        <v>1</v>
      </c>
      <c r="Q5026" s="4" t="b">
        <v>1</v>
      </c>
      <c r="R5026" s="4" t="s">
        <v>39</v>
      </c>
      <c r="S5026" s="4">
        <v>4.46157508525079</v>
      </c>
      <c r="T5026" s="4">
        <v>8.52679044997801E7</v>
      </c>
    </row>
    <row r="5027" ht="12.75" customHeight="1">
      <c r="A5027" s="8" t="str">
        <f t="shared" si="1"/>
        <v>Guinea1995</v>
      </c>
      <c r="B5027" s="4" t="s">
        <v>97</v>
      </c>
      <c r="C5027" s="4">
        <v>1995.0</v>
      </c>
      <c r="D5027" s="4">
        <v>4.68004728743095</v>
      </c>
      <c r="E5027" s="4">
        <v>-1610260.37074133</v>
      </c>
      <c r="F5027" s="4">
        <v>-2.16482E8</v>
      </c>
      <c r="G5027" s="4">
        <v>3.69371053291191E9</v>
      </c>
      <c r="H5027" s="4">
        <v>11.6223327578357</v>
      </c>
      <c r="I5027" s="4">
        <v>12.6970554280394</v>
      </c>
      <c r="J5027" s="4">
        <f t="shared" si="2"/>
        <v>42929532925</v>
      </c>
      <c r="K5027" s="5">
        <f t="shared" si="3"/>
        <v>46899247372</v>
      </c>
      <c r="L5027" s="5">
        <f t="shared" si="4"/>
        <v>3969714447</v>
      </c>
      <c r="M5027" s="5">
        <f t="shared" si="5"/>
        <v>1.07472267</v>
      </c>
      <c r="N5027" s="4" t="b">
        <v>0</v>
      </c>
      <c r="O5027" s="4" t="b">
        <v>0</v>
      </c>
      <c r="P5027" s="4" t="b">
        <v>1</v>
      </c>
      <c r="Q5027" s="4" t="b">
        <v>1</v>
      </c>
      <c r="R5027" s="4" t="s">
        <v>39</v>
      </c>
      <c r="S5027" s="4">
        <v>4.60767320207577</v>
      </c>
      <c r="T5027" s="4">
        <v>-1.7525783323146E8</v>
      </c>
    </row>
    <row r="5028" ht="12.75" customHeight="1">
      <c r="A5028" s="8" t="str">
        <f t="shared" si="1"/>
        <v>Guinea1994</v>
      </c>
      <c r="B5028" s="4" t="s">
        <v>97</v>
      </c>
      <c r="C5028" s="4">
        <v>1994.0</v>
      </c>
      <c r="D5028" s="4">
        <v>4.00066308668689</v>
      </c>
      <c r="E5028" s="4">
        <v>-4.90743193857979E7</v>
      </c>
      <c r="F5028" s="4">
        <v>-2.4798E8</v>
      </c>
      <c r="G5028" s="4">
        <v>3.38309276985285E9</v>
      </c>
      <c r="H5028" s="4">
        <v>10.0371535423776</v>
      </c>
      <c r="I5028" s="4">
        <v>12.6282388606775</v>
      </c>
      <c r="J5028" s="4">
        <f t="shared" si="2"/>
        <v>33956621579</v>
      </c>
      <c r="K5028" s="5">
        <f t="shared" si="3"/>
        <v>42722503586</v>
      </c>
      <c r="L5028" s="5">
        <f t="shared" si="4"/>
        <v>8765882006</v>
      </c>
      <c r="M5028" s="5">
        <f t="shared" si="5"/>
        <v>2.591085318</v>
      </c>
      <c r="N5028" s="4" t="b">
        <v>0</v>
      </c>
      <c r="O5028" s="4" t="b">
        <v>0</v>
      </c>
      <c r="P5028" s="4" t="b">
        <v>1</v>
      </c>
      <c r="Q5028" s="4" t="b">
        <v>0</v>
      </c>
      <c r="R5028" s="4" t="s">
        <v>39</v>
      </c>
      <c r="S5028" s="4">
        <v>3.97009910595494</v>
      </c>
      <c r="T5028" s="4">
        <v>-3.1061776305906E8</v>
      </c>
    </row>
    <row r="5029" ht="12.75" customHeight="1">
      <c r="A5029" s="8" t="str">
        <f t="shared" si="1"/>
        <v>Guinea1993</v>
      </c>
      <c r="B5029" s="4" t="s">
        <v>97</v>
      </c>
      <c r="C5029" s="4">
        <v>1993.0</v>
      </c>
      <c r="D5029" s="4">
        <v>5.04849591986377</v>
      </c>
      <c r="E5029" s="4">
        <v>-4.52728640046365E7</v>
      </c>
      <c r="F5029" s="4">
        <v>-5.679E7</v>
      </c>
      <c r="G5029" s="4">
        <v>3.27909649181869E9</v>
      </c>
      <c r="H5029" s="4">
        <v>10.9639414118329</v>
      </c>
      <c r="I5029" s="4">
        <v>13.2961567723139</v>
      </c>
      <c r="J5029" s="4">
        <f t="shared" si="2"/>
        <v>35951821820</v>
      </c>
      <c r="K5029" s="5">
        <f t="shared" si="3"/>
        <v>43599381027</v>
      </c>
      <c r="L5029" s="5">
        <f t="shared" si="4"/>
        <v>7647559207</v>
      </c>
      <c r="M5029" s="5">
        <f t="shared" si="5"/>
        <v>2.33221536</v>
      </c>
      <c r="N5029" s="4" t="b">
        <v>0</v>
      </c>
      <c r="O5029" s="4" t="b">
        <v>0</v>
      </c>
      <c r="P5029" s="4" t="b">
        <v>1</v>
      </c>
      <c r="Q5029" s="4" t="b">
        <v>0</v>
      </c>
      <c r="R5029" s="4" t="s">
        <v>39</v>
      </c>
      <c r="S5029" s="4">
        <v>5.04414454179229</v>
      </c>
      <c r="T5029" s="4">
        <v>-1.0399627803416E8</v>
      </c>
    </row>
    <row r="5030" ht="12.75" customHeight="1">
      <c r="A5030" s="8" t="str">
        <f t="shared" si="1"/>
        <v>Guinea1992</v>
      </c>
      <c r="B5030" s="4" t="s">
        <v>97</v>
      </c>
      <c r="C5030" s="4">
        <v>1992.0</v>
      </c>
      <c r="D5030" s="4">
        <v>3.2725022625569</v>
      </c>
      <c r="E5030" s="4">
        <v>7447830.11288551</v>
      </c>
      <c r="F5030" s="4">
        <v>-2.627E8</v>
      </c>
      <c r="G5030" s="4">
        <v>3.28462042184712E9</v>
      </c>
      <c r="H5030" s="4">
        <v>12.9057660070254</v>
      </c>
      <c r="I5030" s="4">
        <v>13.8652843887547</v>
      </c>
      <c r="J5030" s="4">
        <f t="shared" si="2"/>
        <v>42390542586</v>
      </c>
      <c r="K5030" s="5">
        <f t="shared" si="3"/>
        <v>45542196258</v>
      </c>
      <c r="L5030" s="5">
        <f t="shared" si="4"/>
        <v>3151653672</v>
      </c>
      <c r="M5030" s="5">
        <f t="shared" si="5"/>
        <v>0.9595183817</v>
      </c>
      <c r="N5030" s="4" t="b">
        <v>0</v>
      </c>
      <c r="O5030" s="4" t="b">
        <v>1</v>
      </c>
      <c r="P5030" s="4" t="b">
        <v>1</v>
      </c>
      <c r="Q5030" s="4" t="b">
        <v>0</v>
      </c>
      <c r="R5030" s="4" t="s">
        <v>39</v>
      </c>
      <c r="S5030" s="4">
        <v>3.27094730060409</v>
      </c>
      <c r="T5030" s="4">
        <v>5523930.02842998</v>
      </c>
    </row>
    <row r="5031" ht="12.75" customHeight="1">
      <c r="A5031" s="8" t="str">
        <f t="shared" si="1"/>
        <v>Guinea1991</v>
      </c>
      <c r="B5031" s="4" t="s">
        <v>97</v>
      </c>
      <c r="C5031" s="4">
        <v>1991.0</v>
      </c>
      <c r="D5031" s="4">
        <v>2.49654238138216</v>
      </c>
      <c r="E5031" s="4">
        <v>-4.72178800315089E7</v>
      </c>
      <c r="F5031" s="4">
        <v>-2.8882E8</v>
      </c>
      <c r="G5031" s="4">
        <v>3.01505820558401E9</v>
      </c>
      <c r="H5031" s="4">
        <v>13.0432887583226</v>
      </c>
      <c r="I5031" s="4">
        <v>16.2916141147007</v>
      </c>
      <c r="J5031" s="4">
        <f t="shared" si="2"/>
        <v>39326274799</v>
      </c>
      <c r="K5031" s="5">
        <f t="shared" si="3"/>
        <v>49120164819</v>
      </c>
      <c r="L5031" s="5">
        <f t="shared" si="4"/>
        <v>9793890020</v>
      </c>
      <c r="M5031" s="5">
        <f t="shared" si="5"/>
        <v>3.248325356</v>
      </c>
      <c r="N5031" s="4" t="b">
        <v>0</v>
      </c>
      <c r="O5031" s="4" t="b">
        <v>1</v>
      </c>
      <c r="P5031" s="4" t="b">
        <v>1</v>
      </c>
      <c r="Q5031" s="4" t="b">
        <v>0</v>
      </c>
      <c r="R5031" s="4" t="s">
        <v>39</v>
      </c>
      <c r="S5031" s="4">
        <v>2.61342300358906</v>
      </c>
      <c r="T5031" s="4">
        <v>-2.69562216263109E8</v>
      </c>
    </row>
    <row r="5032" ht="12.75" customHeight="1">
      <c r="A5032" s="8" t="str">
        <f t="shared" si="1"/>
        <v>Guinea1990</v>
      </c>
      <c r="B5032" s="4" t="s">
        <v>97</v>
      </c>
      <c r="C5032" s="4">
        <v>1990.0</v>
      </c>
      <c r="D5032" s="4">
        <v>4.32406152321129</v>
      </c>
      <c r="E5032" s="4">
        <v>-4.832661043556E7</v>
      </c>
      <c r="F5032" s="4">
        <v>-2.0298E8</v>
      </c>
      <c r="G5032" s="4">
        <v>2.66675082049987E9</v>
      </c>
      <c r="H5032" s="4">
        <v>14.9616945324151</v>
      </c>
      <c r="I5032" s="4">
        <v>18.7171718847818</v>
      </c>
      <c r="J5032" s="4">
        <f t="shared" si="2"/>
        <v>39899111170</v>
      </c>
      <c r="K5032" s="5">
        <f t="shared" si="3"/>
        <v>49914033481</v>
      </c>
      <c r="L5032" s="5">
        <f t="shared" si="4"/>
        <v>10014922311</v>
      </c>
      <c r="M5032" s="5">
        <f t="shared" si="5"/>
        <v>3.755477352</v>
      </c>
      <c r="N5032" s="4" t="b">
        <v>0</v>
      </c>
      <c r="O5032" s="4" t="b">
        <v>1</v>
      </c>
      <c r="P5032" s="4" t="b">
        <v>1</v>
      </c>
      <c r="Q5032" s="4" t="b">
        <v>0</v>
      </c>
      <c r="R5032" s="4" t="s">
        <v>39</v>
      </c>
      <c r="S5032" s="4">
        <v>4.3240627548313</v>
      </c>
      <c r="T5032" s="4">
        <v>-3.4830738508414E8</v>
      </c>
    </row>
    <row r="5033" ht="12.75" customHeight="1">
      <c r="A5033" s="8" t="str">
        <f t="shared" si="1"/>
        <v>Guinea1989</v>
      </c>
      <c r="B5033" s="4" t="s">
        <v>97</v>
      </c>
      <c r="C5033" s="4">
        <v>1989.0</v>
      </c>
      <c r="D5033" s="4">
        <v>4.00347640306512</v>
      </c>
      <c r="E5033" s="4" t="s">
        <v>39</v>
      </c>
      <c r="F5033" s="4">
        <v>-1.7971E8</v>
      </c>
      <c r="G5033" s="4">
        <v>2.43202929680623E9</v>
      </c>
      <c r="H5033" s="4" t="s">
        <v>39</v>
      </c>
      <c r="I5033" s="4" t="s">
        <v>39</v>
      </c>
      <c r="J5033" s="4" t="str">
        <f t="shared" si="2"/>
        <v>#VALUE!</v>
      </c>
      <c r="K5033" s="5" t="str">
        <f t="shared" si="3"/>
        <v>#VALUE!</v>
      </c>
      <c r="L5033" s="5" t="str">
        <f t="shared" si="4"/>
        <v>#VALUE!</v>
      </c>
      <c r="M5033" s="5" t="str">
        <f t="shared" si="5"/>
        <v>#VALUE!</v>
      </c>
      <c r="N5033" s="4" t="b">
        <v>0</v>
      </c>
      <c r="O5033" s="4" t="b">
        <v>0</v>
      </c>
      <c r="P5033" s="4" t="b">
        <v>1</v>
      </c>
      <c r="Q5033" s="4" t="b">
        <v>1</v>
      </c>
      <c r="R5033" s="4" t="s">
        <v>39</v>
      </c>
      <c r="S5033" s="4">
        <v>4.0034760101484</v>
      </c>
      <c r="T5033" s="4">
        <v>-2.34721523693639E8</v>
      </c>
    </row>
    <row r="5034" ht="12.75" customHeight="1">
      <c r="A5034" s="8" t="str">
        <f t="shared" si="1"/>
        <v>Guinea1988</v>
      </c>
      <c r="B5034" s="4" t="s">
        <v>97</v>
      </c>
      <c r="C5034" s="4">
        <v>1988.0</v>
      </c>
      <c r="D5034" s="4">
        <v>6.30811709050276</v>
      </c>
      <c r="E5034" s="4" t="s">
        <v>39</v>
      </c>
      <c r="F5034" s="4">
        <v>-2.2152E8</v>
      </c>
      <c r="G5034" s="4">
        <v>2.38429581485223E9</v>
      </c>
      <c r="H5034" s="4" t="s">
        <v>39</v>
      </c>
      <c r="I5034" s="4" t="s">
        <v>39</v>
      </c>
      <c r="J5034" s="4" t="str">
        <f t="shared" si="2"/>
        <v>#VALUE!</v>
      </c>
      <c r="K5034" s="5" t="str">
        <f t="shared" si="3"/>
        <v>#VALUE!</v>
      </c>
      <c r="L5034" s="5" t="str">
        <f t="shared" si="4"/>
        <v>#VALUE!</v>
      </c>
      <c r="M5034" s="5" t="str">
        <f t="shared" si="5"/>
        <v>#VALUE!</v>
      </c>
      <c r="N5034" s="4" t="b">
        <v>0</v>
      </c>
      <c r="O5034" s="4" t="b">
        <v>0</v>
      </c>
      <c r="P5034" s="4" t="b">
        <v>1</v>
      </c>
      <c r="Q5034" s="4" t="b">
        <v>1</v>
      </c>
      <c r="R5034" s="4" t="s">
        <v>39</v>
      </c>
      <c r="S5034" s="4">
        <v>6.30811670197524</v>
      </c>
      <c r="T5034" s="4">
        <v>-4.77334819539999E7</v>
      </c>
    </row>
    <row r="5035" ht="12.75" customHeight="1">
      <c r="A5035" s="8" t="str">
        <f t="shared" si="1"/>
        <v>Guinea1987</v>
      </c>
      <c r="B5035" s="4" t="s">
        <v>97</v>
      </c>
      <c r="C5035" s="4">
        <v>1987.0</v>
      </c>
      <c r="D5035" s="4">
        <v>3.29993717554482</v>
      </c>
      <c r="E5035" s="4" t="s">
        <v>39</v>
      </c>
      <c r="F5035" s="4">
        <v>-3.825E7</v>
      </c>
      <c r="G5035" s="4">
        <v>2.04153803957727E9</v>
      </c>
      <c r="H5035" s="4" t="s">
        <v>39</v>
      </c>
      <c r="I5035" s="4" t="s">
        <v>39</v>
      </c>
      <c r="J5035" s="4" t="str">
        <f t="shared" si="2"/>
        <v>#VALUE!</v>
      </c>
      <c r="K5035" s="5" t="str">
        <f t="shared" si="3"/>
        <v>#VALUE!</v>
      </c>
      <c r="L5035" s="5" t="str">
        <f t="shared" si="4"/>
        <v>#VALUE!</v>
      </c>
      <c r="M5035" s="5" t="str">
        <f t="shared" si="5"/>
        <v>#VALUE!</v>
      </c>
      <c r="N5035" s="4" t="b">
        <v>0</v>
      </c>
      <c r="O5035" s="4" t="b">
        <v>1</v>
      </c>
      <c r="P5035" s="4" t="b">
        <v>1</v>
      </c>
      <c r="Q5035" s="4" t="b">
        <v>1</v>
      </c>
      <c r="R5035" s="4" t="s">
        <v>39</v>
      </c>
      <c r="S5035" s="4">
        <v>3.29993884280005</v>
      </c>
      <c r="T5035" s="4">
        <v>-3.4275777527496E8</v>
      </c>
    </row>
    <row r="5036" ht="12.75" customHeight="1">
      <c r="A5036" s="8" t="str">
        <f t="shared" si="1"/>
        <v>Guinea1986</v>
      </c>
      <c r="B5036" s="4" t="s">
        <v>97</v>
      </c>
      <c r="C5036" s="4">
        <v>1986.0</v>
      </c>
      <c r="D5036" s="4">
        <v>3.11404003445609</v>
      </c>
      <c r="E5036" s="4" t="s">
        <v>39</v>
      </c>
      <c r="F5036" s="4">
        <v>-1.2388E8</v>
      </c>
      <c r="G5036" s="4">
        <v>1.99518672074733E9</v>
      </c>
      <c r="H5036" s="4" t="s">
        <v>39</v>
      </c>
      <c r="I5036" s="4" t="s">
        <v>39</v>
      </c>
      <c r="J5036" s="4" t="str">
        <f t="shared" si="2"/>
        <v>#VALUE!</v>
      </c>
      <c r="K5036" s="5" t="str">
        <f t="shared" si="3"/>
        <v>#VALUE!</v>
      </c>
      <c r="L5036" s="5" t="str">
        <f t="shared" si="4"/>
        <v>#VALUE!</v>
      </c>
      <c r="M5036" s="5" t="str">
        <f t="shared" si="5"/>
        <v>#VALUE!</v>
      </c>
      <c r="N5036" s="4" t="b">
        <v>0</v>
      </c>
      <c r="O5036" s="4" t="b">
        <v>1</v>
      </c>
      <c r="P5036" s="4" t="b">
        <v>1</v>
      </c>
      <c r="Q5036" s="4" t="b">
        <v>0</v>
      </c>
      <c r="R5036" s="4" t="s">
        <v>39</v>
      </c>
      <c r="S5036" s="4" t="s">
        <v>39</v>
      </c>
      <c r="T5036" s="4">
        <v>-4.635131882994E7</v>
      </c>
    </row>
    <row r="5037" ht="12.75" customHeight="1">
      <c r="A5037" s="8" t="str">
        <f t="shared" si="1"/>
        <v>Guinea1985</v>
      </c>
      <c r="B5037" s="4" t="s">
        <v>97</v>
      </c>
      <c r="C5037" s="4">
        <v>1985.0</v>
      </c>
      <c r="D5037" s="4">
        <v>4.99993058379728</v>
      </c>
      <c r="E5037" s="4" t="s">
        <v>39</v>
      </c>
      <c r="F5037" s="4" t="s">
        <v>39</v>
      </c>
      <c r="G5037" s="4" t="s">
        <v>39</v>
      </c>
      <c r="H5037" s="4" t="s">
        <v>39</v>
      </c>
      <c r="I5037" s="4" t="s">
        <v>39</v>
      </c>
      <c r="J5037" s="4" t="str">
        <f t="shared" si="2"/>
        <v>#VALUE!</v>
      </c>
      <c r="K5037" s="5" t="str">
        <f t="shared" si="3"/>
        <v>#VALUE!</v>
      </c>
      <c r="L5037" s="5" t="str">
        <f t="shared" si="4"/>
        <v>#VALUE!</v>
      </c>
      <c r="M5037" s="5" t="str">
        <f t="shared" si="5"/>
        <v>#VALUE!</v>
      </c>
      <c r="N5037" s="4" t="b">
        <v>0</v>
      </c>
      <c r="O5037" s="4" t="b">
        <v>1</v>
      </c>
      <c r="P5037" s="4" t="b">
        <v>1</v>
      </c>
      <c r="Q5037" s="4" t="b">
        <v>0</v>
      </c>
      <c r="R5037" s="4" t="s">
        <v>39</v>
      </c>
      <c r="S5037" s="4" t="s">
        <v>39</v>
      </c>
      <c r="T5037" s="4" t="s">
        <v>39</v>
      </c>
    </row>
    <row r="5038" ht="12.75" customHeight="1">
      <c r="A5038" s="8" t="str">
        <f t="shared" si="1"/>
        <v>Guinea1984</v>
      </c>
      <c r="B5038" s="4" t="s">
        <v>97</v>
      </c>
      <c r="C5038" s="4">
        <v>1984.0</v>
      </c>
      <c r="D5038" s="4">
        <v>1.40000945946498</v>
      </c>
      <c r="E5038" s="4" t="s">
        <v>39</v>
      </c>
      <c r="F5038" s="4" t="s">
        <v>39</v>
      </c>
      <c r="G5038" s="4" t="s">
        <v>39</v>
      </c>
      <c r="H5038" s="4" t="s">
        <v>39</v>
      </c>
      <c r="I5038" s="4" t="s">
        <v>39</v>
      </c>
      <c r="J5038" s="4" t="str">
        <f t="shared" si="2"/>
        <v>#VALUE!</v>
      </c>
      <c r="K5038" s="5" t="str">
        <f t="shared" si="3"/>
        <v>#VALUE!</v>
      </c>
      <c r="L5038" s="5" t="str">
        <f t="shared" si="4"/>
        <v>#VALUE!</v>
      </c>
      <c r="M5038" s="5" t="str">
        <f t="shared" si="5"/>
        <v>#VALUE!</v>
      </c>
      <c r="N5038" s="4" t="b">
        <v>0</v>
      </c>
      <c r="O5038" s="4" t="b">
        <v>1</v>
      </c>
      <c r="P5038" s="4" t="b">
        <v>0</v>
      </c>
      <c r="Q5038" s="4" t="b">
        <v>0</v>
      </c>
      <c r="R5038" s="4" t="s">
        <v>39</v>
      </c>
      <c r="S5038" s="4" t="s">
        <v>39</v>
      </c>
      <c r="T5038" s="4" t="s">
        <v>39</v>
      </c>
    </row>
    <row r="5039" ht="12.75" customHeight="1">
      <c r="A5039" s="8" t="str">
        <f t="shared" si="1"/>
        <v>Guinea1983</v>
      </c>
      <c r="B5039" s="4" t="s">
        <v>97</v>
      </c>
      <c r="C5039" s="4">
        <v>1983.0</v>
      </c>
      <c r="D5039" s="4">
        <v>1.30001183457393</v>
      </c>
      <c r="E5039" s="4" t="s">
        <v>39</v>
      </c>
      <c r="F5039" s="4" t="s">
        <v>39</v>
      </c>
      <c r="G5039" s="4" t="s">
        <v>39</v>
      </c>
      <c r="H5039" s="4" t="s">
        <v>39</v>
      </c>
      <c r="I5039" s="4" t="s">
        <v>39</v>
      </c>
      <c r="J5039" s="4" t="str">
        <f t="shared" si="2"/>
        <v>#VALUE!</v>
      </c>
      <c r="K5039" s="5" t="str">
        <f t="shared" si="3"/>
        <v>#VALUE!</v>
      </c>
      <c r="L5039" s="5" t="str">
        <f t="shared" si="4"/>
        <v>#VALUE!</v>
      </c>
      <c r="M5039" s="5" t="str">
        <f t="shared" si="5"/>
        <v>#VALUE!</v>
      </c>
      <c r="N5039" s="4" t="b">
        <v>0</v>
      </c>
      <c r="O5039" s="4" t="b">
        <v>1</v>
      </c>
      <c r="P5039" s="4" t="b">
        <v>0</v>
      </c>
      <c r="Q5039" s="4" t="b">
        <v>0</v>
      </c>
      <c r="R5039" s="4" t="s">
        <v>39</v>
      </c>
      <c r="S5039" s="4" t="s">
        <v>39</v>
      </c>
      <c r="T5039" s="4" t="s">
        <v>39</v>
      </c>
    </row>
    <row r="5040" ht="12.75" customHeight="1">
      <c r="A5040" s="8" t="str">
        <f t="shared" si="1"/>
        <v>Guinea1982</v>
      </c>
      <c r="B5040" s="4" t="s">
        <v>97</v>
      </c>
      <c r="C5040" s="4">
        <v>1982.0</v>
      </c>
      <c r="D5040" s="4">
        <v>1.8000047623858</v>
      </c>
      <c r="E5040" s="4" t="s">
        <v>39</v>
      </c>
      <c r="F5040" s="4" t="s">
        <v>39</v>
      </c>
      <c r="G5040" s="4" t="s">
        <v>39</v>
      </c>
      <c r="H5040" s="4" t="s">
        <v>39</v>
      </c>
      <c r="I5040" s="4" t="s">
        <v>39</v>
      </c>
      <c r="J5040" s="4" t="str">
        <f t="shared" si="2"/>
        <v>#VALUE!</v>
      </c>
      <c r="K5040" s="5" t="str">
        <f t="shared" si="3"/>
        <v>#VALUE!</v>
      </c>
      <c r="L5040" s="5" t="str">
        <f t="shared" si="4"/>
        <v>#VALUE!</v>
      </c>
      <c r="M5040" s="5" t="str">
        <f t="shared" si="5"/>
        <v>#VALUE!</v>
      </c>
      <c r="N5040" s="4" t="b">
        <v>0</v>
      </c>
      <c r="O5040" s="4" t="b">
        <v>1</v>
      </c>
      <c r="P5040" s="4" t="b">
        <v>0</v>
      </c>
      <c r="Q5040" s="4" t="b">
        <v>0</v>
      </c>
      <c r="R5040" s="4" t="s">
        <v>39</v>
      </c>
      <c r="S5040" s="4" t="s">
        <v>39</v>
      </c>
      <c r="T5040" s="4" t="s">
        <v>39</v>
      </c>
    </row>
    <row r="5041" ht="12.75" customHeight="1">
      <c r="A5041" s="8" t="str">
        <f t="shared" si="1"/>
        <v>Guinea1981</v>
      </c>
      <c r="B5041" s="4" t="s">
        <v>97</v>
      </c>
      <c r="C5041" s="4">
        <v>1981.0</v>
      </c>
      <c r="D5041" s="4">
        <v>0.609737155235154</v>
      </c>
      <c r="E5041" s="4" t="s">
        <v>39</v>
      </c>
      <c r="F5041" s="4" t="s">
        <v>39</v>
      </c>
      <c r="G5041" s="4" t="s">
        <v>39</v>
      </c>
      <c r="H5041" s="4" t="s">
        <v>39</v>
      </c>
      <c r="I5041" s="4" t="s">
        <v>39</v>
      </c>
      <c r="J5041" s="4" t="str">
        <f t="shared" si="2"/>
        <v>#VALUE!</v>
      </c>
      <c r="K5041" s="5" t="str">
        <f t="shared" si="3"/>
        <v>#VALUE!</v>
      </c>
      <c r="L5041" s="5" t="str">
        <f t="shared" si="4"/>
        <v>#VALUE!</v>
      </c>
      <c r="M5041" s="5" t="str">
        <f t="shared" si="5"/>
        <v>#VALUE!</v>
      </c>
      <c r="N5041" s="4" t="b">
        <v>0</v>
      </c>
      <c r="O5041" s="4" t="b">
        <v>1</v>
      </c>
      <c r="P5041" s="4" t="b">
        <v>0</v>
      </c>
      <c r="Q5041" s="4" t="b">
        <v>0</v>
      </c>
      <c r="R5041" s="4" t="s">
        <v>39</v>
      </c>
      <c r="S5041" s="4" t="s">
        <v>39</v>
      </c>
      <c r="T5041" s="4" t="s">
        <v>39</v>
      </c>
    </row>
    <row r="5042" ht="12.75" customHeight="1">
      <c r="A5042" s="8" t="str">
        <f t="shared" si="1"/>
        <v>Guinea1980</v>
      </c>
      <c r="B5042" s="4" t="s">
        <v>97</v>
      </c>
      <c r="C5042" s="4">
        <v>1980.0</v>
      </c>
      <c r="D5042" s="4">
        <v>2.6013593458918</v>
      </c>
      <c r="E5042" s="4" t="s">
        <v>39</v>
      </c>
      <c r="F5042" s="4" t="s">
        <v>39</v>
      </c>
      <c r="G5042" s="4" t="s">
        <v>39</v>
      </c>
      <c r="H5042" s="4" t="s">
        <v>39</v>
      </c>
      <c r="I5042" s="4" t="s">
        <v>39</v>
      </c>
      <c r="J5042" s="4" t="str">
        <f t="shared" si="2"/>
        <v>#VALUE!</v>
      </c>
      <c r="K5042" s="5" t="str">
        <f t="shared" si="3"/>
        <v>#VALUE!</v>
      </c>
      <c r="L5042" s="5" t="str">
        <f t="shared" si="4"/>
        <v>#VALUE!</v>
      </c>
      <c r="M5042" s="5" t="str">
        <f t="shared" si="5"/>
        <v>#VALUE!</v>
      </c>
      <c r="N5042" s="4" t="b">
        <v>0</v>
      </c>
      <c r="O5042" s="4" t="b">
        <v>1</v>
      </c>
      <c r="P5042" s="4" t="b">
        <v>0</v>
      </c>
      <c r="Q5042" s="4" t="b">
        <v>0</v>
      </c>
      <c r="R5042" s="4" t="s">
        <v>39</v>
      </c>
      <c r="S5042" s="4" t="s">
        <v>39</v>
      </c>
      <c r="T5042" s="4" t="s">
        <v>39</v>
      </c>
    </row>
    <row r="5043" ht="12.75" customHeight="1">
      <c r="A5043" s="8" t="str">
        <f t="shared" si="1"/>
        <v>Guinea1979</v>
      </c>
      <c r="B5043" s="4" t="s">
        <v>97</v>
      </c>
      <c r="C5043" s="4">
        <v>1979.0</v>
      </c>
      <c r="D5043" s="4">
        <v>-1.20789364181526</v>
      </c>
      <c r="E5043" s="4" t="s">
        <v>39</v>
      </c>
      <c r="F5043" s="4" t="s">
        <v>39</v>
      </c>
      <c r="G5043" s="4" t="s">
        <v>39</v>
      </c>
      <c r="H5043" s="4" t="s">
        <v>39</v>
      </c>
      <c r="I5043" s="4" t="s">
        <v>39</v>
      </c>
      <c r="J5043" s="4" t="str">
        <f t="shared" si="2"/>
        <v>#VALUE!</v>
      </c>
      <c r="K5043" s="5" t="str">
        <f t="shared" si="3"/>
        <v>#VALUE!</v>
      </c>
      <c r="L5043" s="5" t="str">
        <f t="shared" si="4"/>
        <v>#VALUE!</v>
      </c>
      <c r="M5043" s="5" t="str">
        <f t="shared" si="5"/>
        <v>#VALUE!</v>
      </c>
      <c r="N5043" s="4" t="b">
        <v>1</v>
      </c>
      <c r="O5043" s="4" t="b">
        <v>1</v>
      </c>
      <c r="P5043" s="4" t="b">
        <v>0</v>
      </c>
      <c r="Q5043" s="4" t="b">
        <v>0</v>
      </c>
      <c r="R5043" s="4" t="s">
        <v>39</v>
      </c>
      <c r="S5043" s="4" t="s">
        <v>39</v>
      </c>
      <c r="T5043" s="4" t="s">
        <v>39</v>
      </c>
    </row>
    <row r="5044" ht="12.75" customHeight="1">
      <c r="A5044" s="8" t="str">
        <f t="shared" si="1"/>
        <v>Guinea1978</v>
      </c>
      <c r="B5044" s="4" t="s">
        <v>97</v>
      </c>
      <c r="C5044" s="4">
        <v>1978.0</v>
      </c>
      <c r="D5044" s="4">
        <v>6.79632333746842</v>
      </c>
      <c r="E5044" s="4" t="s">
        <v>39</v>
      </c>
      <c r="F5044" s="4" t="s">
        <v>39</v>
      </c>
      <c r="G5044" s="4" t="s">
        <v>39</v>
      </c>
      <c r="H5044" s="4" t="s">
        <v>39</v>
      </c>
      <c r="I5044" s="4" t="s">
        <v>39</v>
      </c>
      <c r="J5044" s="4" t="str">
        <f t="shared" si="2"/>
        <v>#VALUE!</v>
      </c>
      <c r="K5044" s="5" t="str">
        <f t="shared" si="3"/>
        <v>#VALUE!</v>
      </c>
      <c r="L5044" s="5" t="str">
        <f t="shared" si="4"/>
        <v>#VALUE!</v>
      </c>
      <c r="M5044" s="5" t="str">
        <f t="shared" si="5"/>
        <v>#VALUE!</v>
      </c>
      <c r="N5044" s="4" t="b">
        <v>1</v>
      </c>
      <c r="O5044" s="4" t="b">
        <v>1</v>
      </c>
      <c r="P5044" s="4" t="b">
        <v>0</v>
      </c>
      <c r="Q5044" s="4" t="b">
        <v>0</v>
      </c>
      <c r="R5044" s="4" t="s">
        <v>39</v>
      </c>
      <c r="S5044" s="4" t="s">
        <v>39</v>
      </c>
      <c r="T5044" s="4" t="s">
        <v>39</v>
      </c>
    </row>
    <row r="5045" ht="12.75" customHeight="1">
      <c r="A5045" s="8" t="str">
        <f t="shared" si="1"/>
        <v>Guinea1977</v>
      </c>
      <c r="B5045" s="4" t="s">
        <v>97</v>
      </c>
      <c r="C5045" s="4">
        <v>1977.0</v>
      </c>
      <c r="D5045" s="4">
        <v>-3.35306782037027</v>
      </c>
      <c r="E5045" s="4" t="s">
        <v>39</v>
      </c>
      <c r="F5045" s="4" t="s">
        <v>39</v>
      </c>
      <c r="G5045" s="4" t="s">
        <v>39</v>
      </c>
      <c r="H5045" s="4" t="s">
        <v>39</v>
      </c>
      <c r="I5045" s="4" t="s">
        <v>39</v>
      </c>
      <c r="J5045" s="4" t="str">
        <f t="shared" si="2"/>
        <v>#VALUE!</v>
      </c>
      <c r="K5045" s="5" t="str">
        <f t="shared" si="3"/>
        <v>#VALUE!</v>
      </c>
      <c r="L5045" s="5" t="str">
        <f t="shared" si="4"/>
        <v>#VALUE!</v>
      </c>
      <c r="M5045" s="5" t="str">
        <f t="shared" si="5"/>
        <v>#VALUE!</v>
      </c>
      <c r="N5045" s="4" t="b">
        <v>1</v>
      </c>
      <c r="O5045" s="4" t="b">
        <v>1</v>
      </c>
      <c r="P5045" s="4" t="b">
        <v>0</v>
      </c>
      <c r="Q5045" s="4" t="b">
        <v>0</v>
      </c>
      <c r="R5045" s="4" t="s">
        <v>39</v>
      </c>
      <c r="S5045" s="4" t="s">
        <v>39</v>
      </c>
      <c r="T5045" s="4" t="s">
        <v>39</v>
      </c>
    </row>
    <row r="5046" ht="12.75" customHeight="1">
      <c r="A5046" s="8" t="str">
        <f t="shared" si="1"/>
        <v>Guinea1976</v>
      </c>
      <c r="B5046" s="4" t="s">
        <v>97</v>
      </c>
      <c r="C5046" s="4">
        <v>1976.0</v>
      </c>
      <c r="D5046" s="4">
        <v>7.9233227672271</v>
      </c>
      <c r="E5046" s="4" t="s">
        <v>39</v>
      </c>
      <c r="F5046" s="4" t="s">
        <v>39</v>
      </c>
      <c r="G5046" s="4" t="s">
        <v>39</v>
      </c>
      <c r="H5046" s="4" t="s">
        <v>39</v>
      </c>
      <c r="I5046" s="4" t="s">
        <v>39</v>
      </c>
      <c r="J5046" s="4" t="str">
        <f t="shared" si="2"/>
        <v>#VALUE!</v>
      </c>
      <c r="K5046" s="5" t="str">
        <f t="shared" si="3"/>
        <v>#VALUE!</v>
      </c>
      <c r="L5046" s="5" t="str">
        <f t="shared" si="4"/>
        <v>#VALUE!</v>
      </c>
      <c r="M5046" s="5" t="str">
        <f t="shared" si="5"/>
        <v>#VALUE!</v>
      </c>
      <c r="N5046" s="4" t="b">
        <v>1</v>
      </c>
      <c r="O5046" s="4" t="b">
        <v>1</v>
      </c>
      <c r="P5046" s="4" t="b">
        <v>1</v>
      </c>
      <c r="Q5046" s="4" t="b">
        <v>0</v>
      </c>
      <c r="R5046" s="4" t="s">
        <v>39</v>
      </c>
      <c r="S5046" s="4" t="s">
        <v>39</v>
      </c>
      <c r="T5046" s="4" t="s">
        <v>39</v>
      </c>
    </row>
    <row r="5047" ht="12.75" customHeight="1">
      <c r="A5047" s="8" t="str">
        <f t="shared" si="1"/>
        <v>Guinea1975</v>
      </c>
      <c r="B5047" s="4" t="s">
        <v>97</v>
      </c>
      <c r="C5047" s="4">
        <v>1975.0</v>
      </c>
      <c r="D5047" s="4">
        <v>2.87696714364919</v>
      </c>
      <c r="E5047" s="4" t="s">
        <v>39</v>
      </c>
      <c r="F5047" s="4" t="s">
        <v>39</v>
      </c>
      <c r="G5047" s="4" t="s">
        <v>39</v>
      </c>
      <c r="H5047" s="4" t="s">
        <v>39</v>
      </c>
      <c r="I5047" s="4" t="s">
        <v>39</v>
      </c>
      <c r="J5047" s="4" t="str">
        <f t="shared" si="2"/>
        <v>#VALUE!</v>
      </c>
      <c r="K5047" s="5" t="str">
        <f t="shared" si="3"/>
        <v>#VALUE!</v>
      </c>
      <c r="L5047" s="5" t="str">
        <f t="shared" si="4"/>
        <v>#VALUE!</v>
      </c>
      <c r="M5047" s="5" t="str">
        <f t="shared" si="5"/>
        <v>#VALUE!</v>
      </c>
      <c r="N5047" s="4" t="b">
        <v>0</v>
      </c>
      <c r="O5047" s="4" t="b">
        <v>0</v>
      </c>
      <c r="P5047" s="4" t="b">
        <v>1</v>
      </c>
      <c r="Q5047" s="4" t="b">
        <v>1</v>
      </c>
      <c r="R5047" s="4" t="s">
        <v>39</v>
      </c>
      <c r="S5047" s="4" t="s">
        <v>39</v>
      </c>
      <c r="T5047" s="4" t="s">
        <v>39</v>
      </c>
    </row>
    <row r="5048" ht="12.75" customHeight="1">
      <c r="A5048" s="8" t="str">
        <f t="shared" si="1"/>
        <v>Guinea1974</v>
      </c>
      <c r="B5048" s="4" t="s">
        <v>97</v>
      </c>
      <c r="C5048" s="4">
        <v>1974.0</v>
      </c>
      <c r="D5048" s="4">
        <v>5.25020407692254</v>
      </c>
      <c r="E5048" s="4" t="s">
        <v>39</v>
      </c>
      <c r="F5048" s="4" t="s">
        <v>39</v>
      </c>
      <c r="G5048" s="4" t="s">
        <v>39</v>
      </c>
      <c r="H5048" s="4" t="s">
        <v>39</v>
      </c>
      <c r="I5048" s="4" t="s">
        <v>39</v>
      </c>
      <c r="J5048" s="4" t="str">
        <f t="shared" si="2"/>
        <v>#VALUE!</v>
      </c>
      <c r="K5048" s="5" t="str">
        <f t="shared" si="3"/>
        <v>#VALUE!</v>
      </c>
      <c r="L5048" s="5" t="str">
        <f t="shared" si="4"/>
        <v>#VALUE!</v>
      </c>
      <c r="M5048" s="5" t="str">
        <f t="shared" si="5"/>
        <v>#VALUE!</v>
      </c>
      <c r="N5048" s="4" t="b">
        <v>0</v>
      </c>
      <c r="O5048" s="4" t="b">
        <v>0</v>
      </c>
      <c r="P5048" s="4" t="b">
        <v>1</v>
      </c>
      <c r="Q5048" s="4" t="b">
        <v>1</v>
      </c>
      <c r="R5048" s="4" t="s">
        <v>39</v>
      </c>
      <c r="S5048" s="4" t="s">
        <v>39</v>
      </c>
      <c r="T5048" s="4" t="s">
        <v>39</v>
      </c>
    </row>
    <row r="5049" ht="12.75" customHeight="1">
      <c r="A5049" s="8" t="str">
        <f t="shared" si="1"/>
        <v>Guinea1973</v>
      </c>
      <c r="B5049" s="4" t="s">
        <v>97</v>
      </c>
      <c r="C5049" s="4">
        <v>1973.0</v>
      </c>
      <c r="D5049" s="4">
        <v>1.56727603451067</v>
      </c>
      <c r="E5049" s="4" t="s">
        <v>39</v>
      </c>
      <c r="F5049" s="4" t="s">
        <v>39</v>
      </c>
      <c r="G5049" s="4" t="s">
        <v>39</v>
      </c>
      <c r="H5049" s="4" t="s">
        <v>39</v>
      </c>
      <c r="I5049" s="4" t="s">
        <v>39</v>
      </c>
      <c r="J5049" s="4" t="str">
        <f t="shared" si="2"/>
        <v>#VALUE!</v>
      </c>
      <c r="K5049" s="5" t="str">
        <f t="shared" si="3"/>
        <v>#VALUE!</v>
      </c>
      <c r="L5049" s="5" t="str">
        <f t="shared" si="4"/>
        <v>#VALUE!</v>
      </c>
      <c r="M5049" s="5" t="str">
        <f t="shared" si="5"/>
        <v>#VALUE!</v>
      </c>
      <c r="N5049" s="4" t="b">
        <v>0</v>
      </c>
      <c r="O5049" s="4" t="b">
        <v>1</v>
      </c>
      <c r="P5049" s="4" t="b">
        <v>0</v>
      </c>
      <c r="Q5049" s="4" t="b">
        <v>0</v>
      </c>
      <c r="R5049" s="4" t="s">
        <v>39</v>
      </c>
      <c r="S5049" s="4" t="s">
        <v>39</v>
      </c>
      <c r="T5049" s="4" t="s">
        <v>39</v>
      </c>
    </row>
    <row r="5050" ht="12.75" customHeight="1">
      <c r="A5050" s="8" t="str">
        <f t="shared" si="1"/>
        <v>Guinea1972</v>
      </c>
      <c r="B5050" s="4" t="s">
        <v>97</v>
      </c>
      <c r="C5050" s="4">
        <v>1972.0</v>
      </c>
      <c r="D5050" s="4">
        <v>2.31518942201789</v>
      </c>
      <c r="E5050" s="4" t="s">
        <v>39</v>
      </c>
      <c r="F5050" s="4" t="s">
        <v>39</v>
      </c>
      <c r="G5050" s="4" t="s">
        <v>39</v>
      </c>
      <c r="H5050" s="4" t="s">
        <v>39</v>
      </c>
      <c r="I5050" s="4" t="s">
        <v>39</v>
      </c>
      <c r="J5050" s="4" t="str">
        <f t="shared" si="2"/>
        <v>#VALUE!</v>
      </c>
      <c r="K5050" s="5" t="str">
        <f t="shared" si="3"/>
        <v>#VALUE!</v>
      </c>
      <c r="L5050" s="5" t="str">
        <f t="shared" si="4"/>
        <v>#VALUE!</v>
      </c>
      <c r="M5050" s="5" t="str">
        <f t="shared" si="5"/>
        <v>#VALUE!</v>
      </c>
      <c r="N5050" s="4" t="b">
        <v>0</v>
      </c>
      <c r="O5050" s="4" t="b">
        <v>1</v>
      </c>
      <c r="P5050" s="4" t="b">
        <v>1</v>
      </c>
      <c r="Q5050" s="4" t="b">
        <v>0</v>
      </c>
      <c r="R5050" s="4" t="s">
        <v>39</v>
      </c>
      <c r="S5050" s="4" t="s">
        <v>39</v>
      </c>
      <c r="T5050" s="4" t="s">
        <v>39</v>
      </c>
    </row>
    <row r="5051" ht="12.75" customHeight="1">
      <c r="A5051" s="8" t="str">
        <f t="shared" si="1"/>
        <v>Guinea1971</v>
      </c>
      <c r="B5051" s="4" t="s">
        <v>97</v>
      </c>
      <c r="C5051" s="4">
        <v>1971.0</v>
      </c>
      <c r="D5051" s="4">
        <v>5.3658089994912</v>
      </c>
      <c r="E5051" s="4" t="s">
        <v>39</v>
      </c>
      <c r="F5051" s="4" t="s">
        <v>39</v>
      </c>
      <c r="G5051" s="4" t="s">
        <v>39</v>
      </c>
      <c r="H5051" s="4" t="s">
        <v>39</v>
      </c>
      <c r="I5051" s="4" t="s">
        <v>39</v>
      </c>
      <c r="J5051" s="4" t="str">
        <f t="shared" si="2"/>
        <v>#VALUE!</v>
      </c>
      <c r="K5051" s="5" t="str">
        <f t="shared" si="3"/>
        <v>#VALUE!</v>
      </c>
      <c r="L5051" s="5" t="str">
        <f t="shared" si="4"/>
        <v>#VALUE!</v>
      </c>
      <c r="M5051" s="5" t="str">
        <f t="shared" si="5"/>
        <v>#VALUE!</v>
      </c>
      <c r="N5051" s="4" t="b">
        <v>0</v>
      </c>
      <c r="O5051" s="4" t="b">
        <v>1</v>
      </c>
      <c r="P5051" s="4" t="b">
        <v>1</v>
      </c>
      <c r="Q5051" s="4" t="b">
        <v>0</v>
      </c>
      <c r="R5051" s="4" t="s">
        <v>39</v>
      </c>
      <c r="S5051" s="4" t="s">
        <v>39</v>
      </c>
      <c r="T5051" s="4" t="s">
        <v>39</v>
      </c>
    </row>
    <row r="5052" ht="12.75" customHeight="1">
      <c r="A5052" s="8" t="str">
        <f t="shared" si="1"/>
        <v>Guinea1970</v>
      </c>
      <c r="B5052" s="4" t="s">
        <v>97</v>
      </c>
      <c r="C5052" s="4">
        <v>1970.0</v>
      </c>
      <c r="D5052" s="4">
        <v>3.79741745125314</v>
      </c>
      <c r="E5052" s="4" t="s">
        <v>39</v>
      </c>
      <c r="F5052" s="4" t="s">
        <v>39</v>
      </c>
      <c r="G5052" s="4" t="s">
        <v>39</v>
      </c>
      <c r="H5052" s="4" t="s">
        <v>39</v>
      </c>
      <c r="I5052" s="4" t="s">
        <v>39</v>
      </c>
      <c r="J5052" s="4" t="str">
        <f t="shared" si="2"/>
        <v>#VALUE!</v>
      </c>
      <c r="K5052" s="5" t="str">
        <f t="shared" si="3"/>
        <v>#VALUE!</v>
      </c>
      <c r="L5052" s="5" t="str">
        <f t="shared" si="4"/>
        <v>#VALUE!</v>
      </c>
      <c r="M5052" s="5" t="str">
        <f t="shared" si="5"/>
        <v>#VALUE!</v>
      </c>
      <c r="N5052" s="4" t="b">
        <v>0</v>
      </c>
      <c r="O5052" s="4" t="b">
        <v>0</v>
      </c>
      <c r="P5052" s="4" t="b">
        <v>1</v>
      </c>
      <c r="Q5052" s="4" t="b">
        <v>0</v>
      </c>
      <c r="R5052" s="4" t="s">
        <v>39</v>
      </c>
      <c r="S5052" s="4" t="s">
        <v>39</v>
      </c>
      <c r="T5052" s="4" t="s">
        <v>39</v>
      </c>
    </row>
    <row r="5053" ht="12.75" customHeight="1">
      <c r="A5053" s="8" t="str">
        <f t="shared" si="1"/>
        <v>Guinea1969</v>
      </c>
      <c r="B5053" s="4" t="s">
        <v>97</v>
      </c>
      <c r="C5053" s="4">
        <v>1969.0</v>
      </c>
      <c r="D5053" s="4">
        <v>6.61237635053538</v>
      </c>
      <c r="E5053" s="4" t="s">
        <v>39</v>
      </c>
      <c r="F5053" s="4" t="s">
        <v>39</v>
      </c>
      <c r="G5053" s="4" t="s">
        <v>39</v>
      </c>
      <c r="H5053" s="4" t="s">
        <v>39</v>
      </c>
      <c r="I5053" s="4" t="s">
        <v>39</v>
      </c>
      <c r="J5053" s="4" t="str">
        <f t="shared" si="2"/>
        <v>#VALUE!</v>
      </c>
      <c r="K5053" s="5" t="str">
        <f t="shared" si="3"/>
        <v>#VALUE!</v>
      </c>
      <c r="L5053" s="5" t="str">
        <f t="shared" si="4"/>
        <v>#VALUE!</v>
      </c>
      <c r="M5053" s="5" t="str">
        <f t="shared" si="5"/>
        <v>#VALUE!</v>
      </c>
      <c r="N5053" s="4" t="b">
        <v>0</v>
      </c>
      <c r="O5053" s="4" t="b">
        <v>0</v>
      </c>
      <c r="P5053" s="4" t="b">
        <v>1</v>
      </c>
      <c r="Q5053" s="4" t="b">
        <v>0</v>
      </c>
      <c r="R5053" s="4" t="s">
        <v>39</v>
      </c>
      <c r="S5053" s="4" t="s">
        <v>39</v>
      </c>
      <c r="T5053" s="4" t="s">
        <v>39</v>
      </c>
    </row>
    <row r="5054" ht="12.75" customHeight="1">
      <c r="A5054" s="8" t="str">
        <f t="shared" si="1"/>
        <v>Guinea1968</v>
      </c>
      <c r="B5054" s="4" t="s">
        <v>97</v>
      </c>
      <c r="C5054" s="4">
        <v>1968.0</v>
      </c>
      <c r="D5054" s="4">
        <v>1.50702508651043</v>
      </c>
      <c r="E5054" s="4" t="s">
        <v>39</v>
      </c>
      <c r="F5054" s="4" t="s">
        <v>39</v>
      </c>
      <c r="G5054" s="4" t="s">
        <v>39</v>
      </c>
      <c r="H5054" s="4" t="s">
        <v>39</v>
      </c>
      <c r="I5054" s="4" t="s">
        <v>39</v>
      </c>
      <c r="J5054" s="4" t="str">
        <f t="shared" si="2"/>
        <v>#VALUE!</v>
      </c>
      <c r="K5054" s="5" t="str">
        <f t="shared" si="3"/>
        <v>#VALUE!</v>
      </c>
      <c r="L5054" s="5" t="str">
        <f t="shared" si="4"/>
        <v>#VALUE!</v>
      </c>
      <c r="M5054" s="5" t="str">
        <f t="shared" si="5"/>
        <v>#VALUE!</v>
      </c>
      <c r="N5054" s="4" t="b">
        <v>0</v>
      </c>
      <c r="O5054" s="4" t="b">
        <v>1</v>
      </c>
      <c r="P5054" s="4" t="b">
        <v>0</v>
      </c>
      <c r="Q5054" s="4" t="b">
        <v>0</v>
      </c>
      <c r="R5054" s="4" t="s">
        <v>39</v>
      </c>
      <c r="S5054" s="4" t="s">
        <v>39</v>
      </c>
      <c r="T5054" s="4" t="s">
        <v>39</v>
      </c>
    </row>
    <row r="5055" ht="12.75" customHeight="1">
      <c r="A5055" s="8" t="str">
        <f t="shared" si="1"/>
        <v>Guinea1967</v>
      </c>
      <c r="B5055" s="4" t="s">
        <v>97</v>
      </c>
      <c r="C5055" s="4">
        <v>1967.0</v>
      </c>
      <c r="D5055" s="4">
        <v>4.88475055163062</v>
      </c>
      <c r="E5055" s="4" t="s">
        <v>39</v>
      </c>
      <c r="F5055" s="4" t="s">
        <v>39</v>
      </c>
      <c r="G5055" s="4" t="s">
        <v>39</v>
      </c>
      <c r="H5055" s="4" t="s">
        <v>39</v>
      </c>
      <c r="I5055" s="4" t="s">
        <v>39</v>
      </c>
      <c r="J5055" s="4" t="str">
        <f t="shared" si="2"/>
        <v>#VALUE!</v>
      </c>
      <c r="K5055" s="5" t="str">
        <f t="shared" si="3"/>
        <v>#VALUE!</v>
      </c>
      <c r="L5055" s="5" t="str">
        <f t="shared" si="4"/>
        <v>#VALUE!</v>
      </c>
      <c r="M5055" s="5" t="str">
        <f t="shared" si="5"/>
        <v>#VALUE!</v>
      </c>
      <c r="N5055" s="4" t="b">
        <v>0</v>
      </c>
      <c r="O5055" s="4" t="b">
        <v>1</v>
      </c>
      <c r="P5055" s="4" t="b">
        <v>1</v>
      </c>
      <c r="Q5055" s="4" t="b">
        <v>0</v>
      </c>
      <c r="R5055" s="4" t="s">
        <v>39</v>
      </c>
      <c r="S5055" s="4" t="s">
        <v>39</v>
      </c>
      <c r="T5055" s="4" t="s">
        <v>39</v>
      </c>
    </row>
    <row r="5056" ht="12.75" customHeight="1">
      <c r="A5056" s="8" t="str">
        <f t="shared" si="1"/>
        <v>Guinea1966</v>
      </c>
      <c r="B5056" s="4" t="s">
        <v>97</v>
      </c>
      <c r="C5056" s="4">
        <v>1966.0</v>
      </c>
      <c r="D5056" s="4">
        <v>5.4548992922703</v>
      </c>
      <c r="E5056" s="4" t="s">
        <v>39</v>
      </c>
      <c r="F5056" s="4" t="s">
        <v>39</v>
      </c>
      <c r="G5056" s="4" t="s">
        <v>39</v>
      </c>
      <c r="H5056" s="4" t="s">
        <v>39</v>
      </c>
      <c r="I5056" s="4" t="s">
        <v>39</v>
      </c>
      <c r="J5056" s="4" t="str">
        <f t="shared" si="2"/>
        <v>#VALUE!</v>
      </c>
      <c r="K5056" s="5" t="str">
        <f t="shared" si="3"/>
        <v>#VALUE!</v>
      </c>
      <c r="L5056" s="5" t="str">
        <f t="shared" si="4"/>
        <v>#VALUE!</v>
      </c>
      <c r="M5056" s="5" t="str">
        <f t="shared" si="5"/>
        <v>#VALUE!</v>
      </c>
      <c r="N5056" s="4" t="b">
        <v>0</v>
      </c>
      <c r="O5056" s="4" t="b">
        <v>0</v>
      </c>
      <c r="P5056" s="4" t="b">
        <v>1</v>
      </c>
      <c r="Q5056" s="4" t="b">
        <v>1</v>
      </c>
      <c r="R5056" s="4" t="s">
        <v>39</v>
      </c>
      <c r="S5056" s="4" t="s">
        <v>39</v>
      </c>
      <c r="T5056" s="4" t="s">
        <v>39</v>
      </c>
    </row>
    <row r="5057" ht="12.75" customHeight="1">
      <c r="A5057" s="8" t="str">
        <f t="shared" si="1"/>
        <v>Guinea1965</v>
      </c>
      <c r="B5057" s="4" t="s">
        <v>97</v>
      </c>
      <c r="C5057" s="4">
        <v>1965.0</v>
      </c>
      <c r="D5057" s="4">
        <v>4.10111497270975</v>
      </c>
      <c r="E5057" s="4" t="s">
        <v>39</v>
      </c>
      <c r="F5057" s="4" t="s">
        <v>39</v>
      </c>
      <c r="G5057" s="4" t="s">
        <v>39</v>
      </c>
      <c r="H5057" s="4" t="s">
        <v>39</v>
      </c>
      <c r="I5057" s="4" t="s">
        <v>39</v>
      </c>
      <c r="J5057" s="4" t="str">
        <f t="shared" si="2"/>
        <v>#VALUE!</v>
      </c>
      <c r="K5057" s="5" t="str">
        <f t="shared" si="3"/>
        <v>#VALUE!</v>
      </c>
      <c r="L5057" s="5" t="str">
        <f t="shared" si="4"/>
        <v>#VALUE!</v>
      </c>
      <c r="M5057" s="5" t="str">
        <f t="shared" si="5"/>
        <v>#VALUE!</v>
      </c>
      <c r="N5057" s="4" t="b">
        <v>0</v>
      </c>
      <c r="O5057" s="4" t="b">
        <v>0</v>
      </c>
      <c r="P5057" s="4" t="b">
        <v>1</v>
      </c>
      <c r="Q5057" s="4" t="b">
        <v>1</v>
      </c>
      <c r="R5057" s="4" t="s">
        <v>39</v>
      </c>
      <c r="S5057" s="4" t="s">
        <v>39</v>
      </c>
      <c r="T5057" s="4" t="s">
        <v>39</v>
      </c>
    </row>
    <row r="5058" ht="12.75" customHeight="1">
      <c r="A5058" s="8" t="str">
        <f t="shared" si="1"/>
        <v>Guinea1964</v>
      </c>
      <c r="B5058" s="4" t="s">
        <v>97</v>
      </c>
      <c r="C5058" s="4">
        <v>1964.0</v>
      </c>
      <c r="D5058" s="4">
        <v>2.588905623395</v>
      </c>
      <c r="E5058" s="4" t="s">
        <v>39</v>
      </c>
      <c r="F5058" s="4" t="s">
        <v>39</v>
      </c>
      <c r="G5058" s="4" t="s">
        <v>39</v>
      </c>
      <c r="H5058" s="4" t="s">
        <v>39</v>
      </c>
      <c r="I5058" s="4" t="s">
        <v>39</v>
      </c>
      <c r="J5058" s="4" t="str">
        <f t="shared" si="2"/>
        <v>#VALUE!</v>
      </c>
      <c r="K5058" s="5" t="str">
        <f t="shared" si="3"/>
        <v>#VALUE!</v>
      </c>
      <c r="L5058" s="5" t="str">
        <f t="shared" si="4"/>
        <v>#VALUE!</v>
      </c>
      <c r="M5058" s="5" t="str">
        <f t="shared" si="5"/>
        <v>#VALUE!</v>
      </c>
      <c r="N5058" s="4" t="b">
        <v>0</v>
      </c>
      <c r="O5058" s="4" t="b">
        <v>1</v>
      </c>
      <c r="P5058" s="4" t="b">
        <v>1</v>
      </c>
      <c r="Q5058" s="4" t="b">
        <v>0</v>
      </c>
      <c r="R5058" s="4" t="s">
        <v>39</v>
      </c>
      <c r="S5058" s="4" t="s">
        <v>39</v>
      </c>
      <c r="T5058" s="4" t="s">
        <v>39</v>
      </c>
    </row>
    <row r="5059" ht="12.75" customHeight="1">
      <c r="A5059" s="8" t="str">
        <f t="shared" si="1"/>
        <v>Guinea1963</v>
      </c>
      <c r="B5059" s="4" t="s">
        <v>97</v>
      </c>
      <c r="C5059" s="4">
        <v>1963.0</v>
      </c>
      <c r="D5059" s="4" t="s">
        <v>39</v>
      </c>
      <c r="E5059" s="4" t="s">
        <v>39</v>
      </c>
      <c r="F5059" s="4" t="s">
        <v>39</v>
      </c>
      <c r="G5059" s="4" t="s">
        <v>39</v>
      </c>
      <c r="H5059" s="4" t="s">
        <v>39</v>
      </c>
      <c r="I5059" s="4" t="s">
        <v>39</v>
      </c>
      <c r="J5059" s="4" t="str">
        <f t="shared" si="2"/>
        <v>#VALUE!</v>
      </c>
      <c r="K5059" s="5" t="str">
        <f t="shared" si="3"/>
        <v>#VALUE!</v>
      </c>
      <c r="L5059" s="5" t="str">
        <f t="shared" si="4"/>
        <v>#VALUE!</v>
      </c>
      <c r="M5059" s="5" t="str">
        <f t="shared" si="5"/>
        <v>#VALUE!</v>
      </c>
      <c r="N5059" s="4" t="s">
        <v>39</v>
      </c>
      <c r="O5059" s="4" t="b">
        <v>1</v>
      </c>
      <c r="P5059" s="4" t="s">
        <v>39</v>
      </c>
      <c r="Q5059" s="4" t="b">
        <v>0</v>
      </c>
      <c r="R5059" s="4" t="s">
        <v>39</v>
      </c>
      <c r="S5059" s="4" t="s">
        <v>39</v>
      </c>
      <c r="T5059" s="4" t="s">
        <v>39</v>
      </c>
    </row>
    <row r="5060" ht="12.75" customHeight="1">
      <c r="A5060" s="8" t="str">
        <f t="shared" si="1"/>
        <v>Guinea-Bissau2022</v>
      </c>
      <c r="B5060" s="4" t="s">
        <v>98</v>
      </c>
      <c r="C5060" s="4">
        <v>2022.0</v>
      </c>
      <c r="D5060" s="4" t="s">
        <v>39</v>
      </c>
      <c r="E5060" s="4" t="s">
        <v>39</v>
      </c>
      <c r="F5060" s="4" t="s">
        <v>39</v>
      </c>
      <c r="G5060" s="4">
        <v>1.63355909206611E9</v>
      </c>
      <c r="H5060" s="4" t="s">
        <v>39</v>
      </c>
      <c r="I5060" s="4" t="s">
        <v>39</v>
      </c>
      <c r="J5060" s="4" t="str">
        <f t="shared" si="2"/>
        <v>#VALUE!</v>
      </c>
      <c r="K5060" s="5" t="str">
        <f t="shared" si="3"/>
        <v>#VALUE!</v>
      </c>
      <c r="L5060" s="5" t="str">
        <f t="shared" si="4"/>
        <v>#VALUE!</v>
      </c>
      <c r="M5060" s="5" t="str">
        <f t="shared" si="5"/>
        <v>#VALUE!</v>
      </c>
      <c r="N5060" s="4" t="s">
        <v>39</v>
      </c>
      <c r="O5060" s="4" t="s">
        <v>39</v>
      </c>
      <c r="P5060" s="4" t="s">
        <v>39</v>
      </c>
      <c r="Q5060" s="4" t="s">
        <v>39</v>
      </c>
      <c r="R5060" s="4" t="s">
        <v>39</v>
      </c>
      <c r="S5060" s="4">
        <v>3.50004959192114</v>
      </c>
      <c r="T5060" s="4" t="s">
        <v>39</v>
      </c>
    </row>
    <row r="5061" ht="12.75" customHeight="1">
      <c r="A5061" s="8" t="str">
        <f t="shared" si="1"/>
        <v>Guinea-Bissau2021</v>
      </c>
      <c r="B5061" s="4" t="s">
        <v>98</v>
      </c>
      <c r="C5061" s="4">
        <v>2021.0</v>
      </c>
      <c r="D5061" s="4">
        <v>4.99999999999994</v>
      </c>
      <c r="E5061" s="4">
        <v>-6.66664203632722E7</v>
      </c>
      <c r="F5061" s="4">
        <v>-1.41278027577686E7</v>
      </c>
      <c r="G5061" s="4">
        <v>1.63851760688578E9</v>
      </c>
      <c r="H5061" s="4">
        <v>19.3409314725977</v>
      </c>
      <c r="I5061" s="4">
        <v>25.0340126997104</v>
      </c>
      <c r="J5061" s="4">
        <f t="shared" si="2"/>
        <v>31690456751</v>
      </c>
      <c r="K5061" s="5">
        <f t="shared" si="3"/>
        <v>41018670579</v>
      </c>
      <c r="L5061" s="5">
        <f t="shared" si="4"/>
        <v>9328213828</v>
      </c>
      <c r="M5061" s="5">
        <f t="shared" si="5"/>
        <v>5.693081227</v>
      </c>
      <c r="N5061" s="4" t="s">
        <v>39</v>
      </c>
      <c r="O5061" s="4" t="s">
        <v>39</v>
      </c>
      <c r="P5061" s="4" t="s">
        <v>39</v>
      </c>
      <c r="Q5061" s="4" t="s">
        <v>39</v>
      </c>
      <c r="R5061" s="4" t="s">
        <v>39</v>
      </c>
      <c r="S5061" s="4">
        <v>3.80000243004048</v>
      </c>
      <c r="T5061" s="4">
        <v>4958514.8196702</v>
      </c>
    </row>
    <row r="5062" ht="12.75" customHeight="1">
      <c r="A5062" s="8" t="str">
        <f t="shared" si="1"/>
        <v>Guinea-Bissau2020</v>
      </c>
      <c r="B5062" s="4" t="s">
        <v>98</v>
      </c>
      <c r="C5062" s="4">
        <v>2020.0</v>
      </c>
      <c r="D5062" s="4">
        <v>1.5</v>
      </c>
      <c r="E5062" s="4">
        <v>-1.16330034790944E8</v>
      </c>
      <c r="F5062" s="4">
        <v>-3.86832546752387E7</v>
      </c>
      <c r="G5062" s="4">
        <v>1.43175823168287E9</v>
      </c>
      <c r="H5062" s="4">
        <v>15.3967846337521</v>
      </c>
      <c r="I5062" s="4">
        <v>25.0343553056572</v>
      </c>
      <c r="J5062" s="4">
        <f t="shared" si="2"/>
        <v>22044473141</v>
      </c>
      <c r="K5062" s="5">
        <f t="shared" si="3"/>
        <v>35843144284</v>
      </c>
      <c r="L5062" s="5">
        <f t="shared" si="4"/>
        <v>13798671143</v>
      </c>
      <c r="M5062" s="5">
        <f t="shared" si="5"/>
        <v>9.637570672</v>
      </c>
      <c r="N5062" s="4" t="b">
        <v>0</v>
      </c>
      <c r="O5062" s="4" t="s">
        <v>39</v>
      </c>
      <c r="P5062" s="4" t="b">
        <v>0</v>
      </c>
      <c r="Q5062" s="4" t="s">
        <v>39</v>
      </c>
      <c r="R5062" s="4" t="s">
        <v>39</v>
      </c>
      <c r="S5062" s="4">
        <v>-2.39999999921721</v>
      </c>
      <c r="T5062" s="4">
        <v>-2.0675937520291E8</v>
      </c>
    </row>
    <row r="5063" ht="12.75" customHeight="1">
      <c r="A5063" s="8" t="str">
        <f t="shared" si="1"/>
        <v>Guinea-Bissau2019</v>
      </c>
      <c r="B5063" s="4" t="s">
        <v>98</v>
      </c>
      <c r="C5063" s="4">
        <v>2019.0</v>
      </c>
      <c r="D5063" s="4">
        <v>4.5</v>
      </c>
      <c r="E5063" s="4">
        <v>-4.03258835754566E7</v>
      </c>
      <c r="F5063" s="4">
        <v>-1.27409979195969E8</v>
      </c>
      <c r="G5063" s="4">
        <v>1.43963841099593E9</v>
      </c>
      <c r="H5063" s="4">
        <v>14.9353413680553</v>
      </c>
      <c r="I5063" s="4">
        <v>18.7967987664209</v>
      </c>
      <c r="J5063" s="4">
        <f t="shared" si="2"/>
        <v>21501491115</v>
      </c>
      <c r="K5063" s="5">
        <f t="shared" si="3"/>
        <v>27060593508</v>
      </c>
      <c r="L5063" s="5">
        <f t="shared" si="4"/>
        <v>5559102393</v>
      </c>
      <c r="M5063" s="5">
        <f t="shared" si="5"/>
        <v>3.861457398</v>
      </c>
      <c r="N5063" s="4" t="b">
        <v>0</v>
      </c>
      <c r="O5063" s="4" t="s">
        <v>39</v>
      </c>
      <c r="P5063" s="4" t="b">
        <v>1</v>
      </c>
      <c r="Q5063" s="4" t="s">
        <v>39</v>
      </c>
      <c r="R5063" s="4" t="s">
        <v>39</v>
      </c>
      <c r="S5063" s="4">
        <v>4.49999999151316</v>
      </c>
      <c r="T5063" s="4">
        <v>7880179.31306004</v>
      </c>
    </row>
    <row r="5064" ht="12.75" customHeight="1">
      <c r="A5064" s="8" t="str">
        <f t="shared" si="1"/>
        <v>Guinea-Bissau2018</v>
      </c>
      <c r="B5064" s="4" t="s">
        <v>98</v>
      </c>
      <c r="C5064" s="4">
        <v>2018.0</v>
      </c>
      <c r="D5064" s="4">
        <v>3.76149972920418</v>
      </c>
      <c r="E5064" s="4">
        <v>-6.22677851705821E7</v>
      </c>
      <c r="F5064" s="4">
        <v>-5.41343266220671E7</v>
      </c>
      <c r="G5064" s="4">
        <v>1.50463023368639E9</v>
      </c>
      <c r="H5064" s="4">
        <v>14.7121740191002</v>
      </c>
      <c r="I5064" s="4">
        <v>19.4762973009761</v>
      </c>
      <c r="J5064" s="4">
        <f t="shared" si="2"/>
        <v>22136381832</v>
      </c>
      <c r="K5064" s="5">
        <f t="shared" si="3"/>
        <v>29304625759</v>
      </c>
      <c r="L5064" s="5">
        <f t="shared" si="4"/>
        <v>7168243927</v>
      </c>
      <c r="M5064" s="5">
        <f t="shared" si="5"/>
        <v>4.764123282</v>
      </c>
      <c r="N5064" s="4" t="b">
        <v>0</v>
      </c>
      <c r="O5064" s="4" t="b">
        <v>0</v>
      </c>
      <c r="P5064" s="4" t="b">
        <v>1</v>
      </c>
      <c r="Q5064" s="4" t="b">
        <v>1</v>
      </c>
      <c r="R5064" s="4" t="s">
        <v>39</v>
      </c>
      <c r="S5064" s="4">
        <v>1.28373670309465</v>
      </c>
      <c r="T5064" s="4">
        <v>6.49918226904599E7</v>
      </c>
    </row>
    <row r="5065" ht="12.75" customHeight="1">
      <c r="A5065" s="8" t="str">
        <f t="shared" si="1"/>
        <v>Guinea-Bissau2017</v>
      </c>
      <c r="B5065" s="4" t="s">
        <v>98</v>
      </c>
      <c r="C5065" s="4">
        <v>2017.0</v>
      </c>
      <c r="D5065" s="4">
        <v>4.78898883384357</v>
      </c>
      <c r="E5065" s="4">
        <v>-1.14149610543736E7</v>
      </c>
      <c r="F5065" s="4">
        <v>3879055.91659572</v>
      </c>
      <c r="G5065" s="4">
        <v>1.35017701224771E9</v>
      </c>
      <c r="H5065" s="4">
        <v>16.787503691745</v>
      </c>
      <c r="I5065" s="4">
        <v>18.1081591150755</v>
      </c>
      <c r="J5065" s="4">
        <f t="shared" si="2"/>
        <v>22666101578</v>
      </c>
      <c r="K5065" s="5">
        <f t="shared" si="3"/>
        <v>24449220171</v>
      </c>
      <c r="L5065" s="5">
        <f t="shared" si="4"/>
        <v>1783118594</v>
      </c>
      <c r="M5065" s="5">
        <f t="shared" si="5"/>
        <v>1.320655423</v>
      </c>
      <c r="N5065" s="4" t="b">
        <v>0</v>
      </c>
      <c r="O5065" s="4" t="b">
        <v>0</v>
      </c>
      <c r="P5065" s="4" t="b">
        <v>1</v>
      </c>
      <c r="Q5065" s="4" t="b">
        <v>1</v>
      </c>
      <c r="R5065" s="4" t="s">
        <v>39</v>
      </c>
      <c r="S5065" s="4">
        <v>5.91917662586047</v>
      </c>
      <c r="T5065" s="4">
        <v>-1.54453221438679E8</v>
      </c>
    </row>
    <row r="5066" ht="12.75" customHeight="1">
      <c r="A5066" s="8" t="str">
        <f t="shared" si="1"/>
        <v>Guinea-Bissau2016</v>
      </c>
      <c r="B5066" s="4" t="s">
        <v>98</v>
      </c>
      <c r="C5066" s="4">
        <v>2016.0</v>
      </c>
      <c r="D5066" s="4">
        <v>5.30659633085426</v>
      </c>
      <c r="E5066" s="4">
        <v>-5.48744985460279E7</v>
      </c>
      <c r="F5066" s="4">
        <v>1.005627E7</v>
      </c>
      <c r="G5066" s="4">
        <v>1.17900491126075E9</v>
      </c>
      <c r="H5066" s="4">
        <v>15.1745675516397</v>
      </c>
      <c r="I5066" s="4">
        <v>20.515569193486</v>
      </c>
      <c r="J5066" s="4">
        <f t="shared" si="2"/>
        <v>17890889670</v>
      </c>
      <c r="K5066" s="5">
        <f t="shared" si="3"/>
        <v>24187956836</v>
      </c>
      <c r="L5066" s="5">
        <f t="shared" si="4"/>
        <v>6297067167</v>
      </c>
      <c r="M5066" s="5">
        <f t="shared" si="5"/>
        <v>5.341001642</v>
      </c>
      <c r="N5066" s="4" t="b">
        <v>0</v>
      </c>
      <c r="O5066" s="4" t="b">
        <v>0</v>
      </c>
      <c r="P5066" s="4" t="b">
        <v>1</v>
      </c>
      <c r="Q5066" s="4" t="b">
        <v>1</v>
      </c>
      <c r="R5066" s="4" t="s">
        <v>39</v>
      </c>
      <c r="S5066" s="4">
        <v>6.26280563780463</v>
      </c>
      <c r="T5066" s="4">
        <v>-1.71172100986959E8</v>
      </c>
    </row>
    <row r="5067" ht="12.75" customHeight="1">
      <c r="A5067" s="8" t="str">
        <f t="shared" si="1"/>
        <v>Guinea-Bissau2015</v>
      </c>
      <c r="B5067" s="4" t="s">
        <v>98</v>
      </c>
      <c r="C5067" s="4">
        <v>2015.0</v>
      </c>
      <c r="D5067" s="4">
        <v>6.1340893547268</v>
      </c>
      <c r="E5067" s="4">
        <v>-2.60619842883842E7</v>
      </c>
      <c r="F5067" s="4">
        <v>2.09418552943375E7</v>
      </c>
      <c r="G5067" s="4">
        <v>1.04822963299726E9</v>
      </c>
      <c r="H5067" s="4">
        <v>18.3417463695277</v>
      </c>
      <c r="I5067" s="4">
        <v>21.5032089780355</v>
      </c>
      <c r="J5067" s="4">
        <f t="shared" si="2"/>
        <v>19226362065</v>
      </c>
      <c r="K5067" s="5">
        <f t="shared" si="3"/>
        <v>22540300855</v>
      </c>
      <c r="L5067" s="5">
        <f t="shared" si="4"/>
        <v>3313938790</v>
      </c>
      <c r="M5067" s="5">
        <f t="shared" si="5"/>
        <v>3.161462609</v>
      </c>
      <c r="N5067" s="4" t="b">
        <v>0</v>
      </c>
      <c r="O5067" s="4" t="b">
        <v>0</v>
      </c>
      <c r="P5067" s="4" t="b">
        <v>1</v>
      </c>
      <c r="Q5067" s="4" t="b">
        <v>1</v>
      </c>
      <c r="R5067" s="4" t="s">
        <v>39</v>
      </c>
      <c r="S5067" s="4">
        <v>6.13408294113292</v>
      </c>
      <c r="T5067" s="4">
        <v>-1.3077527826349E8</v>
      </c>
    </row>
    <row r="5068" ht="12.75" customHeight="1">
      <c r="A5068" s="8" t="str">
        <f t="shared" si="1"/>
        <v>Guinea-Bissau2014</v>
      </c>
      <c r="B5068" s="4" t="s">
        <v>98</v>
      </c>
      <c r="C5068" s="4">
        <v>2014.0</v>
      </c>
      <c r="D5068" s="4">
        <v>0.964525747030631</v>
      </c>
      <c r="E5068" s="4">
        <v>-2.06351959847628E7</v>
      </c>
      <c r="F5068" s="4">
        <v>6310286.49502087</v>
      </c>
      <c r="G5068" s="4">
        <v>1.05491558136774E9</v>
      </c>
      <c r="H5068" s="4">
        <v>20.5232357329955</v>
      </c>
      <c r="I5068" s="4">
        <v>22.9590523903538</v>
      </c>
      <c r="J5068" s="4">
        <f t="shared" si="2"/>
        <v>21650281155</v>
      </c>
      <c r="K5068" s="5">
        <f t="shared" si="3"/>
        <v>24219862100</v>
      </c>
      <c r="L5068" s="5">
        <f t="shared" si="4"/>
        <v>2569580945</v>
      </c>
      <c r="M5068" s="5">
        <f t="shared" si="5"/>
        <v>2.435816657</v>
      </c>
      <c r="N5068" s="4" t="b">
        <v>0</v>
      </c>
      <c r="O5068" s="4" t="b">
        <v>1</v>
      </c>
      <c r="P5068" s="4" t="b">
        <v>0</v>
      </c>
      <c r="Q5068" s="4" t="b">
        <v>1</v>
      </c>
      <c r="R5068" s="4" t="s">
        <v>39</v>
      </c>
      <c r="S5068" s="4">
        <v>0.96456075098132</v>
      </c>
      <c r="T5068" s="4">
        <v>6685948.37048006</v>
      </c>
    </row>
    <row r="5069" ht="12.75" customHeight="1">
      <c r="A5069" s="8" t="str">
        <f t="shared" si="1"/>
        <v>Guinea-Bissau2013</v>
      </c>
      <c r="B5069" s="4" t="s">
        <v>98</v>
      </c>
      <c r="C5069" s="4">
        <v>2013.0</v>
      </c>
      <c r="D5069" s="4">
        <v>3.25600002664415</v>
      </c>
      <c r="E5069" s="4">
        <v>-1.67803390112119E7</v>
      </c>
      <c r="F5069" s="4">
        <v>-5.25088212163037E7</v>
      </c>
      <c r="G5069" s="4">
        <v>1.04608736744973E9</v>
      </c>
      <c r="H5069" s="4">
        <v>10.742847744797</v>
      </c>
      <c r="I5069" s="4">
        <v>12.4156900006926</v>
      </c>
      <c r="J5069" s="4">
        <f t="shared" si="2"/>
        <v>11237957316</v>
      </c>
      <c r="K5069" s="5">
        <f t="shared" si="3"/>
        <v>12987896468</v>
      </c>
      <c r="L5069" s="5">
        <f t="shared" si="4"/>
        <v>1749939152</v>
      </c>
      <c r="M5069" s="5">
        <f t="shared" si="5"/>
        <v>1.672842256</v>
      </c>
      <c r="N5069" s="4" t="b">
        <v>0</v>
      </c>
      <c r="O5069" s="4" t="b">
        <v>1</v>
      </c>
      <c r="P5069" s="4" t="b">
        <v>0</v>
      </c>
      <c r="Q5069" s="4" t="b">
        <v>0</v>
      </c>
      <c r="R5069" s="4" t="s">
        <v>39</v>
      </c>
      <c r="S5069" s="4">
        <v>3.25590426517695</v>
      </c>
      <c r="T5069" s="4">
        <v>-8828213.91800999</v>
      </c>
    </row>
    <row r="5070" ht="12.75" customHeight="1">
      <c r="A5070" s="8" t="str">
        <f t="shared" si="1"/>
        <v>Guinea-Bissau2012</v>
      </c>
      <c r="B5070" s="4" t="s">
        <v>98</v>
      </c>
      <c r="C5070" s="4">
        <v>2012.0</v>
      </c>
      <c r="D5070" s="4">
        <v>-1.71280115700933</v>
      </c>
      <c r="E5070" s="4">
        <v>-2.07568495078365E7</v>
      </c>
      <c r="F5070" s="4">
        <v>-8.32419611249816E7</v>
      </c>
      <c r="G5070" s="4">
        <v>9.89271155126905E8</v>
      </c>
      <c r="H5070" s="4">
        <v>10.8510944839936</v>
      </c>
      <c r="I5070" s="4">
        <v>12.9739272804898</v>
      </c>
      <c r="J5070" s="4">
        <f t="shared" si="2"/>
        <v>10734674775</v>
      </c>
      <c r="K5070" s="5">
        <f t="shared" si="3"/>
        <v>12834732027</v>
      </c>
      <c r="L5070" s="5">
        <f t="shared" si="4"/>
        <v>2100057253</v>
      </c>
      <c r="M5070" s="5">
        <f t="shared" si="5"/>
        <v>2.122832796</v>
      </c>
      <c r="N5070" s="4" t="b">
        <v>1</v>
      </c>
      <c r="O5070" s="4" t="b">
        <v>1</v>
      </c>
      <c r="P5070" s="4" t="b">
        <v>0</v>
      </c>
      <c r="Q5070" s="4" t="b">
        <v>0</v>
      </c>
      <c r="R5070" s="4" t="s">
        <v>39</v>
      </c>
      <c r="S5070" s="4">
        <v>-1.71268301181074</v>
      </c>
      <c r="T5070" s="4">
        <v>-5.6816212322825E7</v>
      </c>
    </row>
    <row r="5071" ht="12.75" customHeight="1">
      <c r="A5071" s="8" t="str">
        <f t="shared" si="1"/>
        <v>Guinea-Bissau2011</v>
      </c>
      <c r="B5071" s="4" t="s">
        <v>98</v>
      </c>
      <c r="C5071" s="4">
        <v>2011.0</v>
      </c>
      <c r="D5071" s="4">
        <v>8.08504167719037</v>
      </c>
      <c r="E5071" s="4">
        <v>-1.35978235409825E7</v>
      </c>
      <c r="F5071" s="4">
        <v>-1.40505745210421E7</v>
      </c>
      <c r="G5071" s="4">
        <v>1.09981859195727E9</v>
      </c>
      <c r="H5071" s="4">
        <v>15.9597149144829</v>
      </c>
      <c r="I5071" s="4">
        <v>17.3133911300116</v>
      </c>
      <c r="J5071" s="4">
        <f t="shared" si="2"/>
        <v>17552791185</v>
      </c>
      <c r="K5071" s="5">
        <f t="shared" si="3"/>
        <v>19041589455</v>
      </c>
      <c r="L5071" s="5">
        <f t="shared" si="4"/>
        <v>1488798269</v>
      </c>
      <c r="M5071" s="5">
        <f t="shared" si="5"/>
        <v>1.353676216</v>
      </c>
      <c r="N5071" s="4" t="b">
        <v>1</v>
      </c>
      <c r="O5071" s="4" t="b">
        <v>1</v>
      </c>
      <c r="P5071" s="4" t="b">
        <v>1</v>
      </c>
      <c r="Q5071" s="4" t="b">
        <v>0</v>
      </c>
      <c r="R5071" s="4" t="s">
        <v>39</v>
      </c>
      <c r="S5071" s="4">
        <v>8.08477973398716</v>
      </c>
      <c r="T5071" s="4">
        <v>1.10547436830364E8</v>
      </c>
    </row>
    <row r="5072" ht="12.75" customHeight="1">
      <c r="A5072" s="8" t="str">
        <f t="shared" si="1"/>
        <v>Guinea-Bissau2010</v>
      </c>
      <c r="B5072" s="4" t="s">
        <v>98</v>
      </c>
      <c r="C5072" s="4">
        <v>2010.0</v>
      </c>
      <c r="D5072" s="4">
        <v>5.60536310250676</v>
      </c>
      <c r="E5072" s="4">
        <v>-671389.373433376</v>
      </c>
      <c r="F5072" s="4">
        <v>-7.07904287903534E7</v>
      </c>
      <c r="G5072" s="4">
        <v>8.49878489113364E8</v>
      </c>
      <c r="H5072" s="4">
        <v>18.323521628507</v>
      </c>
      <c r="I5072" s="4">
        <v>18.5485979562106</v>
      </c>
      <c r="J5072" s="4">
        <f t="shared" si="2"/>
        <v>15572766877</v>
      </c>
      <c r="K5072" s="5">
        <f t="shared" si="3"/>
        <v>15764054406</v>
      </c>
      <c r="L5072" s="5">
        <f t="shared" si="4"/>
        <v>191287529.3</v>
      </c>
      <c r="M5072" s="5">
        <f t="shared" si="5"/>
        <v>0.2250763277</v>
      </c>
      <c r="N5072" s="4" t="b">
        <v>0</v>
      </c>
      <c r="O5072" s="4" t="b">
        <v>0</v>
      </c>
      <c r="P5072" s="4" t="b">
        <v>1</v>
      </c>
      <c r="Q5072" s="4" t="b">
        <v>1</v>
      </c>
      <c r="R5072" s="4" t="s">
        <v>39</v>
      </c>
      <c r="S5072" s="4">
        <v>4.61097090010318</v>
      </c>
      <c r="T5072" s="4">
        <v>-2.49940102843905E8</v>
      </c>
    </row>
    <row r="5073" ht="12.75" customHeight="1">
      <c r="A5073" s="8" t="str">
        <f t="shared" si="1"/>
        <v>Guinea-Bissau2009</v>
      </c>
      <c r="B5073" s="4" t="s">
        <v>98</v>
      </c>
      <c r="C5073" s="4">
        <v>2009.0</v>
      </c>
      <c r="D5073" s="4">
        <v>2.44795106862897</v>
      </c>
      <c r="E5073" s="4">
        <v>3.18662742590084E7</v>
      </c>
      <c r="F5073" s="4">
        <v>-4.76104033156422E7</v>
      </c>
      <c r="G5073" s="4">
        <v>8.30126428786134E8</v>
      </c>
      <c r="H5073" s="4">
        <v>23.2866603584369</v>
      </c>
      <c r="I5073" s="4">
        <v>20.60730814217</v>
      </c>
      <c r="J5073" s="4">
        <f t="shared" si="2"/>
        <v>19330872202</v>
      </c>
      <c r="K5073" s="5">
        <f t="shared" si="3"/>
        <v>17106671115</v>
      </c>
      <c r="L5073" s="5">
        <f t="shared" si="4"/>
        <v>-2224201087</v>
      </c>
      <c r="M5073" s="5">
        <f t="shared" si="5"/>
        <v>-2.679352216</v>
      </c>
      <c r="N5073" s="4" t="b">
        <v>0</v>
      </c>
      <c r="O5073" s="4" t="b">
        <v>1</v>
      </c>
      <c r="P5073" s="4" t="b">
        <v>1</v>
      </c>
      <c r="Q5073" s="4" t="b">
        <v>1</v>
      </c>
      <c r="R5073" s="4" t="s">
        <v>39</v>
      </c>
      <c r="S5073" s="4">
        <v>3.36897495773184</v>
      </c>
      <c r="T5073" s="4">
        <v>-1.97520603272299E7</v>
      </c>
    </row>
    <row r="5074" ht="12.75" customHeight="1">
      <c r="A5074" s="8" t="str">
        <f t="shared" si="1"/>
        <v>Guinea-Bissau2008</v>
      </c>
      <c r="B5074" s="4" t="s">
        <v>98</v>
      </c>
      <c r="C5074" s="4">
        <v>2008.0</v>
      </c>
      <c r="D5074" s="4">
        <v>4.52457514440743</v>
      </c>
      <c r="E5074" s="4">
        <v>8572377.04406023</v>
      </c>
      <c r="F5074" s="4">
        <v>-2.87803213452283E7</v>
      </c>
      <c r="G5074" s="4">
        <v>8.68154627869806E8</v>
      </c>
      <c r="H5074" s="4">
        <v>21.0198672267537</v>
      </c>
      <c r="I5074" s="4">
        <v>21.7546772759945</v>
      </c>
      <c r="J5074" s="4">
        <f t="shared" si="2"/>
        <v>18248495010</v>
      </c>
      <c r="K5074" s="5">
        <f t="shared" si="3"/>
        <v>18886423755</v>
      </c>
      <c r="L5074" s="5">
        <f t="shared" si="4"/>
        <v>637928744.9</v>
      </c>
      <c r="M5074" s="5">
        <f t="shared" si="5"/>
        <v>0.7348100492</v>
      </c>
      <c r="N5074" s="4" t="b">
        <v>0</v>
      </c>
      <c r="O5074" s="4" t="b">
        <v>1</v>
      </c>
      <c r="P5074" s="4" t="b">
        <v>1</v>
      </c>
      <c r="Q5074" s="4" t="b">
        <v>0</v>
      </c>
      <c r="R5074" s="4" t="s">
        <v>39</v>
      </c>
      <c r="S5074" s="4">
        <v>3.20356730693297</v>
      </c>
      <c r="T5074" s="4">
        <v>3.8028199083672E7</v>
      </c>
    </row>
    <row r="5075" ht="12.75" customHeight="1">
      <c r="A5075" s="8" t="str">
        <f t="shared" si="1"/>
        <v>Guinea-Bissau2007</v>
      </c>
      <c r="B5075" s="4" t="s">
        <v>98</v>
      </c>
      <c r="C5075" s="4">
        <v>2007.0</v>
      </c>
      <c r="D5075" s="4">
        <v>2.55982647882719</v>
      </c>
      <c r="E5075" s="4">
        <v>-4.92750606885614E7</v>
      </c>
      <c r="F5075" s="4">
        <v>-3.06501918554797E7</v>
      </c>
      <c r="G5075" s="4">
        <v>6.96910784016302E8</v>
      </c>
      <c r="H5075" s="4">
        <v>14.914914970605</v>
      </c>
      <c r="I5075" s="4">
        <v>23.6893726350869</v>
      </c>
      <c r="J5075" s="4">
        <f t="shared" si="2"/>
        <v>10394365086</v>
      </c>
      <c r="K5075" s="5">
        <f t="shared" si="3"/>
        <v>16509379256</v>
      </c>
      <c r="L5075" s="5">
        <f t="shared" si="4"/>
        <v>6115014170</v>
      </c>
      <c r="M5075" s="5">
        <f t="shared" si="5"/>
        <v>8.774457664</v>
      </c>
      <c r="N5075" s="4" t="b">
        <v>0</v>
      </c>
      <c r="O5075" s="4" t="b">
        <v>1</v>
      </c>
      <c r="P5075" s="4" t="b">
        <v>1</v>
      </c>
      <c r="Q5075" s="4" t="b">
        <v>0</v>
      </c>
      <c r="R5075" s="4" t="s">
        <v>39</v>
      </c>
      <c r="S5075" s="4">
        <v>3.26295545608291</v>
      </c>
      <c r="T5075" s="4">
        <v>-1.71243843853504E8</v>
      </c>
    </row>
    <row r="5076" ht="12.75" customHeight="1">
      <c r="A5076" s="8" t="str">
        <f t="shared" si="1"/>
        <v>Guinea-Bissau2006</v>
      </c>
      <c r="B5076" s="4" t="s">
        <v>98</v>
      </c>
      <c r="C5076" s="4">
        <v>2006.0</v>
      </c>
      <c r="D5076" s="4">
        <v>2.66650493227061</v>
      </c>
      <c r="E5076" s="4">
        <v>-2.16385009365157E7</v>
      </c>
      <c r="F5076" s="4">
        <v>-4.0075342055323E7</v>
      </c>
      <c r="G5076" s="4">
        <v>5.92365659824007E8</v>
      </c>
      <c r="H5076" s="4">
        <v>15.2329886178315</v>
      </c>
      <c r="I5076" s="4">
        <v>19.8074596912455</v>
      </c>
      <c r="J5076" s="4">
        <f t="shared" si="2"/>
        <v>9023499354</v>
      </c>
      <c r="K5076" s="5">
        <f t="shared" si="3"/>
        <v>11733258929</v>
      </c>
      <c r="L5076" s="5">
        <f t="shared" si="4"/>
        <v>2709759576</v>
      </c>
      <c r="M5076" s="5">
        <f t="shared" si="5"/>
        <v>4.574471073</v>
      </c>
      <c r="N5076" s="4" t="b">
        <v>0</v>
      </c>
      <c r="O5076" s="4" t="b">
        <v>1</v>
      </c>
      <c r="P5076" s="4" t="b">
        <v>1</v>
      </c>
      <c r="Q5076" s="4" t="b">
        <v>0</v>
      </c>
      <c r="R5076" s="4" t="s">
        <v>39</v>
      </c>
      <c r="S5076" s="4">
        <v>2.30935799764794</v>
      </c>
      <c r="T5076" s="4">
        <v>-1.04545124192294E8</v>
      </c>
    </row>
    <row r="5077" ht="12.75" customHeight="1">
      <c r="A5077" s="8" t="str">
        <f t="shared" si="1"/>
        <v>Guinea-Bissau2005</v>
      </c>
      <c r="B5077" s="4" t="s">
        <v>98</v>
      </c>
      <c r="C5077" s="4">
        <v>2005.0</v>
      </c>
      <c r="D5077" s="4">
        <v>6.55977110317354</v>
      </c>
      <c r="E5077" s="4">
        <v>-1.79287301429446E7</v>
      </c>
      <c r="F5077" s="4">
        <v>-1.0483855897393E7</v>
      </c>
      <c r="G5077" s="4">
        <v>5.87029096029113E8</v>
      </c>
      <c r="H5077" s="4">
        <v>15.206353923147</v>
      </c>
      <c r="I5077" s="4">
        <v>20.1666237196344</v>
      </c>
      <c r="J5077" s="4">
        <f t="shared" si="2"/>
        <v>8926572197</v>
      </c>
      <c r="K5077" s="5">
        <f t="shared" si="3"/>
        <v>11838394892</v>
      </c>
      <c r="L5077" s="5">
        <f t="shared" si="4"/>
        <v>2911822695</v>
      </c>
      <c r="M5077" s="5">
        <f t="shared" si="5"/>
        <v>4.960269796</v>
      </c>
      <c r="N5077" s="4" t="b">
        <v>0</v>
      </c>
      <c r="O5077" s="4" t="b">
        <v>0</v>
      </c>
      <c r="P5077" s="4" t="b">
        <v>1</v>
      </c>
      <c r="Q5077" s="4" t="b">
        <v>0</v>
      </c>
      <c r="R5077" s="4" t="s">
        <v>39</v>
      </c>
      <c r="S5077" s="4">
        <v>4.26609893145407</v>
      </c>
      <c r="T5077" s="4">
        <v>-5336563.79489398</v>
      </c>
    </row>
    <row r="5078" ht="12.75" customHeight="1">
      <c r="A5078" s="8" t="str">
        <f t="shared" si="1"/>
        <v>Guinea-Bissau2004</v>
      </c>
      <c r="B5078" s="4" t="s">
        <v>98</v>
      </c>
      <c r="C5078" s="4">
        <v>2004.0</v>
      </c>
      <c r="D5078" s="4">
        <v>1.17189152783423</v>
      </c>
      <c r="E5078" s="4">
        <v>-1.74152369103766E7</v>
      </c>
      <c r="F5078" s="4">
        <v>1.38643017383667E7</v>
      </c>
      <c r="G5078" s="4">
        <v>5.32062894801533E8</v>
      </c>
      <c r="H5078" s="4">
        <v>17.0530516820074</v>
      </c>
      <c r="I5078" s="4">
        <v>22.9725677416109</v>
      </c>
      <c r="J5078" s="4">
        <f t="shared" si="2"/>
        <v>9073296043</v>
      </c>
      <c r="K5078" s="5">
        <f t="shared" si="3"/>
        <v>12222850894</v>
      </c>
      <c r="L5078" s="5">
        <f t="shared" si="4"/>
        <v>3149554850</v>
      </c>
      <c r="M5078" s="5">
        <f t="shared" si="5"/>
        <v>5.91951606</v>
      </c>
      <c r="N5078" s="4" t="b">
        <v>0</v>
      </c>
      <c r="O5078" s="4" t="b">
        <v>1</v>
      </c>
      <c r="P5078" s="4" t="b">
        <v>0</v>
      </c>
      <c r="Q5078" s="4" t="b">
        <v>0</v>
      </c>
      <c r="R5078" s="4" t="s">
        <v>39</v>
      </c>
      <c r="S5078" s="4">
        <v>2.76140199048032</v>
      </c>
      <c r="T5078" s="4">
        <v>-5.496620122758E7</v>
      </c>
    </row>
    <row r="5079" ht="12.75" customHeight="1">
      <c r="A5079" s="8" t="str">
        <f t="shared" si="1"/>
        <v>Guinea-Bissau2003</v>
      </c>
      <c r="B5079" s="4" t="s">
        <v>98</v>
      </c>
      <c r="C5079" s="4">
        <v>2003.0</v>
      </c>
      <c r="D5079" s="4">
        <v>-0.285931046863257</v>
      </c>
      <c r="E5079" s="4">
        <v>-1.66849696345753E7</v>
      </c>
      <c r="F5079" s="4">
        <v>-287336.389909998</v>
      </c>
      <c r="G5079" s="4">
        <v>4.77458577161635E8</v>
      </c>
      <c r="H5079" s="4">
        <v>11.4048710928777</v>
      </c>
      <c r="I5079" s="4">
        <v>17.032424489723</v>
      </c>
      <c r="J5079" s="4">
        <f t="shared" si="2"/>
        <v>5445353525</v>
      </c>
      <c r="K5079" s="5">
        <f t="shared" si="3"/>
        <v>8132277162</v>
      </c>
      <c r="L5079" s="5">
        <f t="shared" si="4"/>
        <v>2686923638</v>
      </c>
      <c r="M5079" s="5">
        <f t="shared" si="5"/>
        <v>5.627553397</v>
      </c>
      <c r="N5079" s="4" t="b">
        <v>1</v>
      </c>
      <c r="O5079" s="4" t="b">
        <v>1</v>
      </c>
      <c r="P5079" s="4" t="b">
        <v>0</v>
      </c>
      <c r="Q5079" s="4" t="b">
        <v>0</v>
      </c>
      <c r="R5079" s="4" t="s">
        <v>39</v>
      </c>
      <c r="S5079" s="4">
        <v>0.568510176088452</v>
      </c>
      <c r="T5079" s="4">
        <v>-5.4604317639898E7</v>
      </c>
    </row>
    <row r="5080" ht="12.75" customHeight="1">
      <c r="A5080" s="8" t="str">
        <f t="shared" si="1"/>
        <v>Guinea-Bissau2002</v>
      </c>
      <c r="B5080" s="4" t="s">
        <v>98</v>
      </c>
      <c r="C5080" s="4">
        <v>2002.0</v>
      </c>
      <c r="D5080" s="4">
        <v>3.6539360398384</v>
      </c>
      <c r="E5080" s="4">
        <v>-6633177.22904547</v>
      </c>
      <c r="F5080" s="4">
        <v>-1268314.1485315</v>
      </c>
      <c r="G5080" s="4">
        <v>4.17806651119856E8</v>
      </c>
      <c r="H5080" s="4">
        <v>10.3510726784202</v>
      </c>
      <c r="I5080" s="4">
        <v>14.0547375185365</v>
      </c>
      <c r="J5080" s="4">
        <f t="shared" si="2"/>
        <v>4324747011</v>
      </c>
      <c r="K5080" s="5">
        <f t="shared" si="3"/>
        <v>5872162815</v>
      </c>
      <c r="L5080" s="5">
        <f t="shared" si="4"/>
        <v>1547415804</v>
      </c>
      <c r="M5080" s="5">
        <f t="shared" si="5"/>
        <v>3.70366484</v>
      </c>
      <c r="N5080" s="4" t="b">
        <v>1</v>
      </c>
      <c r="O5080" s="4" t="b">
        <v>1</v>
      </c>
      <c r="P5080" s="4" t="b">
        <v>1</v>
      </c>
      <c r="Q5080" s="4" t="b">
        <v>0</v>
      </c>
      <c r="R5080" s="4" t="s">
        <v>39</v>
      </c>
      <c r="S5080" s="4">
        <v>-0.985177524991386</v>
      </c>
      <c r="T5080" s="4">
        <v>-5.96519260417789E7</v>
      </c>
    </row>
    <row r="5081" ht="12.75" customHeight="1">
      <c r="A5081" s="8" t="str">
        <f t="shared" si="1"/>
        <v>Guinea-Bissau2001</v>
      </c>
      <c r="B5081" s="4" t="s">
        <v>98</v>
      </c>
      <c r="C5081" s="4">
        <v>2001.0</v>
      </c>
      <c r="D5081" s="4">
        <v>4.78597164797987</v>
      </c>
      <c r="E5081" s="4">
        <v>8716886.10022552</v>
      </c>
      <c r="F5081" s="4">
        <v>-1.11331122734876E7</v>
      </c>
      <c r="G5081" s="4">
        <v>3.92621389507611E8</v>
      </c>
      <c r="H5081" s="4">
        <v>17.2488648824083</v>
      </c>
      <c r="I5081" s="4">
        <v>19.0745267306169</v>
      </c>
      <c r="J5081" s="4">
        <f t="shared" si="2"/>
        <v>6772273298</v>
      </c>
      <c r="K5081" s="5">
        <f t="shared" si="3"/>
        <v>7489067189</v>
      </c>
      <c r="L5081" s="5">
        <f t="shared" si="4"/>
        <v>716793891.6</v>
      </c>
      <c r="M5081" s="5">
        <f t="shared" si="5"/>
        <v>1.825661848</v>
      </c>
      <c r="N5081" s="4" t="b">
        <v>0</v>
      </c>
      <c r="O5081" s="4" t="b">
        <v>0</v>
      </c>
      <c r="P5081" s="4" t="b">
        <v>1</v>
      </c>
      <c r="Q5081" s="4" t="b">
        <v>1</v>
      </c>
      <c r="R5081" s="4" t="s">
        <v>39</v>
      </c>
      <c r="S5081" s="4">
        <v>2.18890681470731</v>
      </c>
      <c r="T5081" s="4">
        <v>-2.5185261612245E7</v>
      </c>
    </row>
    <row r="5082" ht="12.75" customHeight="1">
      <c r="A5082" s="8" t="str">
        <f t="shared" si="1"/>
        <v>Guinea-Bissau2000</v>
      </c>
      <c r="B5082" s="4" t="s">
        <v>98</v>
      </c>
      <c r="C5082" s="4">
        <v>2000.0</v>
      </c>
      <c r="D5082" s="4">
        <v>1.10027814955105</v>
      </c>
      <c r="E5082" s="4">
        <v>1355824.1465287</v>
      </c>
      <c r="F5082" s="4" t="s">
        <v>39</v>
      </c>
      <c r="G5082" s="4">
        <v>3.71095522049254E8</v>
      </c>
      <c r="H5082" s="4">
        <v>20.7135335198581</v>
      </c>
      <c r="I5082" s="4">
        <v>23.5143641553697</v>
      </c>
      <c r="J5082" s="4">
        <f t="shared" si="2"/>
        <v>7686699535</v>
      </c>
      <c r="K5082" s="5">
        <f t="shared" si="3"/>
        <v>8726075242</v>
      </c>
      <c r="L5082" s="5">
        <f t="shared" si="4"/>
        <v>1039375707</v>
      </c>
      <c r="M5082" s="5">
        <f t="shared" si="5"/>
        <v>2.800830636</v>
      </c>
      <c r="N5082" s="4" t="b">
        <v>0</v>
      </c>
      <c r="O5082" s="4" t="b">
        <v>1</v>
      </c>
      <c r="P5082" s="4" t="b">
        <v>0</v>
      </c>
      <c r="Q5082" s="4" t="b">
        <v>1</v>
      </c>
      <c r="R5082" s="4" t="s">
        <v>39</v>
      </c>
      <c r="S5082" s="4">
        <v>5.42698736686769</v>
      </c>
      <c r="T5082" s="4">
        <v>-2.15258674583569E7</v>
      </c>
    </row>
    <row r="5083" ht="12.75" customHeight="1">
      <c r="A5083" s="8" t="str">
        <f t="shared" si="1"/>
        <v>Guinea-Bissau1999</v>
      </c>
      <c r="B5083" s="4" t="s">
        <v>98</v>
      </c>
      <c r="C5083" s="4">
        <v>1999.0</v>
      </c>
      <c r="D5083" s="4">
        <v>16.8150212656387</v>
      </c>
      <c r="E5083" s="4">
        <v>-3585836.2417033</v>
      </c>
      <c r="F5083" s="4" t="s">
        <v>39</v>
      </c>
      <c r="G5083" s="4">
        <v>2.24446663800548E8</v>
      </c>
      <c r="H5083" s="4">
        <v>8.07395283481605</v>
      </c>
      <c r="I5083" s="4">
        <v>12.1385423335139</v>
      </c>
      <c r="J5083" s="4">
        <f t="shared" si="2"/>
        <v>1812171777</v>
      </c>
      <c r="K5083" s="5">
        <f t="shared" si="3"/>
        <v>2724455330</v>
      </c>
      <c r="L5083" s="5">
        <f t="shared" si="4"/>
        <v>912283552.7</v>
      </c>
      <c r="M5083" s="5">
        <f t="shared" si="5"/>
        <v>4.064589499</v>
      </c>
      <c r="N5083" s="4" t="b">
        <v>0</v>
      </c>
      <c r="O5083" s="4" t="b">
        <v>1</v>
      </c>
      <c r="P5083" s="4" t="b">
        <v>0</v>
      </c>
      <c r="Q5083" s="4" t="b">
        <v>0</v>
      </c>
      <c r="R5083" s="4" t="s">
        <v>39</v>
      </c>
      <c r="S5083" s="4">
        <v>1.02553740859297</v>
      </c>
      <c r="T5083" s="4">
        <v>-1.46648858248706E8</v>
      </c>
    </row>
    <row r="5084" ht="12.75" customHeight="1">
      <c r="A5084" s="8" t="str">
        <f t="shared" si="1"/>
        <v>Guinea-Bissau1998</v>
      </c>
      <c r="B5084" s="4" t="s">
        <v>98</v>
      </c>
      <c r="C5084" s="4">
        <v>1998.0</v>
      </c>
      <c r="D5084" s="4">
        <v>-22.4457270639668</v>
      </c>
      <c r="E5084" s="4">
        <v>-7378862.89638323</v>
      </c>
      <c r="F5084" s="4" t="s">
        <v>39</v>
      </c>
      <c r="G5084" s="4">
        <v>2.06457553398034E8</v>
      </c>
      <c r="H5084" s="4">
        <v>2.76412602225244</v>
      </c>
      <c r="I5084" s="4">
        <v>8.7185547910847</v>
      </c>
      <c r="J5084" s="4">
        <f t="shared" si="2"/>
        <v>570674695.8</v>
      </c>
      <c r="K5084" s="5">
        <f t="shared" si="3"/>
        <v>1800011491</v>
      </c>
      <c r="L5084" s="5">
        <f t="shared" si="4"/>
        <v>1229336795</v>
      </c>
      <c r="M5084" s="5">
        <f t="shared" si="5"/>
        <v>5.954428769</v>
      </c>
      <c r="N5084" s="4" t="b">
        <v>1</v>
      </c>
      <c r="O5084" s="4" t="b">
        <v>1</v>
      </c>
      <c r="P5084" s="4" t="b">
        <v>0</v>
      </c>
      <c r="Q5084" s="4" t="b">
        <v>0</v>
      </c>
      <c r="R5084" s="4" t="s">
        <v>39</v>
      </c>
      <c r="S5084" s="4">
        <v>-28.0999797293575</v>
      </c>
      <c r="T5084" s="4">
        <v>-1.79891104025139E7</v>
      </c>
    </row>
    <row r="5085" ht="12.75" customHeight="1">
      <c r="A5085" s="8" t="str">
        <f t="shared" si="1"/>
        <v>Guinea-Bissau1997</v>
      </c>
      <c r="B5085" s="4" t="s">
        <v>98</v>
      </c>
      <c r="C5085" s="4">
        <v>1997.0</v>
      </c>
      <c r="D5085" s="4">
        <v>5.99380097531524</v>
      </c>
      <c r="E5085" s="4">
        <v>-1195570.08227622</v>
      </c>
      <c r="F5085" s="4">
        <v>-6380000.0</v>
      </c>
      <c r="G5085" s="4">
        <v>2.68551010939623E8</v>
      </c>
      <c r="H5085" s="4">
        <v>10.1815178619867</v>
      </c>
      <c r="I5085" s="4">
        <v>12.7373277018056</v>
      </c>
      <c r="J5085" s="4">
        <f t="shared" si="2"/>
        <v>2734256915</v>
      </c>
      <c r="K5085" s="5">
        <f t="shared" si="3"/>
        <v>3420622231</v>
      </c>
      <c r="L5085" s="5">
        <f t="shared" si="4"/>
        <v>686365316.3</v>
      </c>
      <c r="M5085" s="5">
        <f t="shared" si="5"/>
        <v>2.55580984</v>
      </c>
      <c r="N5085" s="4" t="b">
        <v>1</v>
      </c>
      <c r="O5085" s="4" t="b">
        <v>1</v>
      </c>
      <c r="P5085" s="4" t="b">
        <v>1</v>
      </c>
      <c r="Q5085" s="4" t="b">
        <v>0</v>
      </c>
      <c r="R5085" s="4" t="s">
        <v>39</v>
      </c>
      <c r="S5085" s="4">
        <v>6.5</v>
      </c>
      <c r="T5085" s="4">
        <v>6.20934575415889E7</v>
      </c>
    </row>
    <row r="5086" ht="12.75" customHeight="1">
      <c r="A5086" s="8" t="str">
        <f t="shared" si="1"/>
        <v>Guinea-Bissau1996</v>
      </c>
      <c r="B5086" s="4" t="s">
        <v>98</v>
      </c>
      <c r="C5086" s="4">
        <v>1996.0</v>
      </c>
      <c r="D5086" s="4">
        <v>3.74660858339271</v>
      </c>
      <c r="E5086" s="4">
        <v>1.46329729412393E7</v>
      </c>
      <c r="F5086" s="4">
        <v>-4.447E7</v>
      </c>
      <c r="G5086" s="4">
        <v>2.70419779418107E8</v>
      </c>
      <c r="H5086" s="4">
        <v>12.4041100229478</v>
      </c>
      <c r="I5086" s="4">
        <v>8.92605745739896</v>
      </c>
      <c r="J5086" s="4">
        <f t="shared" si="2"/>
        <v>3354316696</v>
      </c>
      <c r="K5086" s="5">
        <f t="shared" si="3"/>
        <v>2413782489</v>
      </c>
      <c r="L5086" s="5">
        <f t="shared" si="4"/>
        <v>-940534207.6</v>
      </c>
      <c r="M5086" s="5">
        <f t="shared" si="5"/>
        <v>-3.478052566</v>
      </c>
      <c r="N5086" s="4" t="b">
        <v>0</v>
      </c>
      <c r="O5086" s="4" t="b">
        <v>0</v>
      </c>
      <c r="P5086" s="4" t="b">
        <v>1</v>
      </c>
      <c r="Q5086" s="4" t="b">
        <v>1</v>
      </c>
      <c r="R5086" s="4" t="s">
        <v>39</v>
      </c>
      <c r="S5086" s="4">
        <v>11.5999999962809</v>
      </c>
      <c r="T5086" s="4">
        <v>1868768.47848397</v>
      </c>
    </row>
    <row r="5087" ht="12.75" customHeight="1">
      <c r="A5087" s="8" t="str">
        <f t="shared" si="1"/>
        <v>Guinea-Bissau1995</v>
      </c>
      <c r="B5087" s="4" t="s">
        <v>98</v>
      </c>
      <c r="C5087" s="4">
        <v>1995.0</v>
      </c>
      <c r="D5087" s="4">
        <v>4.01572483867998</v>
      </c>
      <c r="E5087" s="4">
        <v>1.07399999907897E7</v>
      </c>
      <c r="F5087" s="4">
        <v>-3.518E7</v>
      </c>
      <c r="G5087" s="4">
        <v>2.53966922278198E8</v>
      </c>
      <c r="H5087" s="4">
        <v>10.5864046719074</v>
      </c>
      <c r="I5087" s="4">
        <v>8.13676044592564</v>
      </c>
      <c r="J5087" s="4">
        <f t="shared" si="2"/>
        <v>2688596613</v>
      </c>
      <c r="K5087" s="5">
        <f t="shared" si="3"/>
        <v>2066468008</v>
      </c>
      <c r="L5087" s="5">
        <f t="shared" si="4"/>
        <v>-622128604.7</v>
      </c>
      <c r="M5087" s="5">
        <f t="shared" si="5"/>
        <v>-2.449644226</v>
      </c>
      <c r="N5087" s="4" t="b">
        <v>0</v>
      </c>
      <c r="O5087" s="4" t="b">
        <v>0</v>
      </c>
      <c r="P5087" s="4" t="b">
        <v>1</v>
      </c>
      <c r="Q5087" s="4" t="b">
        <v>1</v>
      </c>
      <c r="R5087" s="4" t="s">
        <v>39</v>
      </c>
      <c r="S5087" s="4">
        <v>4.40000000803329</v>
      </c>
      <c r="T5087" s="4">
        <v>-1.64528571399089E7</v>
      </c>
    </row>
    <row r="5088" ht="12.75" customHeight="1">
      <c r="A5088" s="8" t="str">
        <f t="shared" si="1"/>
        <v>Guinea-Bissau1994</v>
      </c>
      <c r="B5088" s="4" t="s">
        <v>98</v>
      </c>
      <c r="C5088" s="4">
        <v>1994.0</v>
      </c>
      <c r="D5088" s="4">
        <v>2.96276111016057</v>
      </c>
      <c r="E5088" s="4">
        <v>-6338542.56400564</v>
      </c>
      <c r="F5088" s="4">
        <v>-4.594E7</v>
      </c>
      <c r="G5088" s="4">
        <v>2.35620043500927E8</v>
      </c>
      <c r="H5088" s="4">
        <v>12.9055848321927</v>
      </c>
      <c r="I5088" s="4">
        <v>18.4469846070451</v>
      </c>
      <c r="J5088" s="4">
        <f t="shared" si="2"/>
        <v>3040814460</v>
      </c>
      <c r="K5088" s="5">
        <f t="shared" si="3"/>
        <v>4346479316</v>
      </c>
      <c r="L5088" s="5">
        <f t="shared" si="4"/>
        <v>1305664856</v>
      </c>
      <c r="M5088" s="5">
        <f t="shared" si="5"/>
        <v>5.541399775</v>
      </c>
      <c r="N5088" s="4" t="b">
        <v>0</v>
      </c>
      <c r="O5088" s="4" t="b">
        <v>0</v>
      </c>
      <c r="P5088" s="4" t="b">
        <v>1</v>
      </c>
      <c r="Q5088" s="4" t="b">
        <v>0</v>
      </c>
      <c r="R5088" s="4" t="s">
        <v>39</v>
      </c>
      <c r="S5088" s="4">
        <v>3.20000002044955</v>
      </c>
      <c r="T5088" s="4">
        <v>-1.8346878777271E7</v>
      </c>
    </row>
    <row r="5089" ht="12.75" customHeight="1">
      <c r="A5089" s="8" t="str">
        <f t="shared" si="1"/>
        <v>Guinea-Bissau1993</v>
      </c>
      <c r="B5089" s="4" t="s">
        <v>98</v>
      </c>
      <c r="C5089" s="4">
        <v>1993.0</v>
      </c>
      <c r="D5089" s="4">
        <v>2.2760109581824</v>
      </c>
      <c r="E5089" s="4">
        <v>3781581.42855182</v>
      </c>
      <c r="F5089" s="4">
        <v>-6.1979E7</v>
      </c>
      <c r="G5089" s="4">
        <v>2.36880821656388E8</v>
      </c>
      <c r="H5089" s="4">
        <v>12.7635442788078</v>
      </c>
      <c r="I5089" s="4">
        <v>13.1012919415194</v>
      </c>
      <c r="J5089" s="4">
        <f t="shared" si="2"/>
        <v>3023438856</v>
      </c>
      <c r="K5089" s="5">
        <f t="shared" si="3"/>
        <v>3103444800</v>
      </c>
      <c r="L5089" s="5">
        <f t="shared" si="4"/>
        <v>80005943.86</v>
      </c>
      <c r="M5089" s="5">
        <f t="shared" si="5"/>
        <v>0.3377476627</v>
      </c>
      <c r="N5089" s="4" t="b">
        <v>0</v>
      </c>
      <c r="O5089" s="4" t="b">
        <v>1</v>
      </c>
      <c r="P5089" s="4" t="b">
        <v>1</v>
      </c>
      <c r="Q5089" s="4" t="b">
        <v>0</v>
      </c>
      <c r="R5089" s="4" t="s">
        <v>39</v>
      </c>
      <c r="S5089" s="4">
        <v>2.09999999968258</v>
      </c>
      <c r="T5089" s="4">
        <v>1260778.15546101</v>
      </c>
    </row>
    <row r="5090" ht="12.75" customHeight="1">
      <c r="A5090" s="8" t="str">
        <f t="shared" si="1"/>
        <v>Guinea-Bissau1992</v>
      </c>
      <c r="B5090" s="4" t="s">
        <v>98</v>
      </c>
      <c r="C5090" s="4">
        <v>1992.0</v>
      </c>
      <c r="D5090" s="4">
        <v>3.09534811747147</v>
      </c>
      <c r="E5090" s="4">
        <v>1833895.96767247</v>
      </c>
      <c r="F5090" s="4">
        <v>-9.6983E7</v>
      </c>
      <c r="G5090" s="4">
        <v>2.26313443749086E8</v>
      </c>
      <c r="H5090" s="4">
        <v>9.89371813499831</v>
      </c>
      <c r="I5090" s="4">
        <v>10.1461001333571</v>
      </c>
      <c r="J5090" s="4">
        <f t="shared" si="2"/>
        <v>2239081423</v>
      </c>
      <c r="K5090" s="5">
        <f t="shared" si="3"/>
        <v>2296198862</v>
      </c>
      <c r="L5090" s="5">
        <f t="shared" si="4"/>
        <v>57117439.19</v>
      </c>
      <c r="M5090" s="5">
        <f t="shared" si="5"/>
        <v>0.2523819984</v>
      </c>
      <c r="N5090" s="4" t="b">
        <v>0</v>
      </c>
      <c r="O5090" s="4" t="b">
        <v>1</v>
      </c>
      <c r="P5090" s="4" t="b">
        <v>1</v>
      </c>
      <c r="Q5090" s="4" t="b">
        <v>0</v>
      </c>
      <c r="R5090" s="4" t="s">
        <v>39</v>
      </c>
      <c r="S5090" s="4">
        <v>1.09999997118952</v>
      </c>
      <c r="T5090" s="4">
        <v>-1.0567377907302E7</v>
      </c>
    </row>
    <row r="5091" ht="12.75" customHeight="1">
      <c r="A5091" s="8" t="str">
        <f t="shared" si="1"/>
        <v>Guinea-Bissau1991</v>
      </c>
      <c r="B5091" s="4" t="s">
        <v>98</v>
      </c>
      <c r="C5091" s="4">
        <v>1991.0</v>
      </c>
      <c r="D5091" s="4">
        <v>7.30497760612619</v>
      </c>
      <c r="E5091" s="4">
        <v>7213655.4075933</v>
      </c>
      <c r="F5091" s="4">
        <v>-7.5397E7</v>
      </c>
      <c r="G5091" s="4">
        <v>2.57150374069711E8</v>
      </c>
      <c r="H5091" s="4">
        <v>10.7925028663022</v>
      </c>
      <c r="I5091" s="4">
        <v>9.18596614586284</v>
      </c>
      <c r="J5091" s="4">
        <f t="shared" si="2"/>
        <v>2775296149</v>
      </c>
      <c r="K5091" s="5">
        <f t="shared" si="3"/>
        <v>2362174631</v>
      </c>
      <c r="L5091" s="5">
        <f t="shared" si="4"/>
        <v>-413121518.6</v>
      </c>
      <c r="M5091" s="5">
        <f t="shared" si="5"/>
        <v>-1.60653672</v>
      </c>
      <c r="N5091" s="4" t="b">
        <v>0</v>
      </c>
      <c r="O5091" s="4" t="b">
        <v>0</v>
      </c>
      <c r="P5091" s="4" t="b">
        <v>1</v>
      </c>
      <c r="Q5091" s="4" t="b">
        <v>1</v>
      </c>
      <c r="R5091" s="4" t="s">
        <v>39</v>
      </c>
      <c r="S5091" s="4">
        <v>5.10000002278481</v>
      </c>
      <c r="T5091" s="4">
        <v>3.0836930320625E7</v>
      </c>
    </row>
    <row r="5092" ht="12.75" customHeight="1">
      <c r="A5092" s="8" t="str">
        <f t="shared" si="1"/>
        <v>Guinea-Bissau1990</v>
      </c>
      <c r="B5092" s="4" t="s">
        <v>98</v>
      </c>
      <c r="C5092" s="4">
        <v>1990.0</v>
      </c>
      <c r="D5092" s="4">
        <v>4.57971551170262</v>
      </c>
      <c r="E5092" s="4" t="s">
        <v>39</v>
      </c>
      <c r="F5092" s="4">
        <v>-4.5292E7</v>
      </c>
      <c r="G5092" s="4">
        <v>2.43961995512687E8</v>
      </c>
      <c r="H5092" s="4" t="s">
        <v>39</v>
      </c>
      <c r="I5092" s="4" t="s">
        <v>39</v>
      </c>
      <c r="J5092" s="4" t="str">
        <f t="shared" si="2"/>
        <v>#VALUE!</v>
      </c>
      <c r="K5092" s="5" t="str">
        <f t="shared" si="3"/>
        <v>#VALUE!</v>
      </c>
      <c r="L5092" s="5" t="str">
        <f t="shared" si="4"/>
        <v>#VALUE!</v>
      </c>
      <c r="M5092" s="5" t="str">
        <f t="shared" si="5"/>
        <v>#VALUE!</v>
      </c>
      <c r="N5092" s="4" t="b">
        <v>0</v>
      </c>
      <c r="O5092" s="4" t="b">
        <v>0</v>
      </c>
      <c r="P5092" s="4" t="b">
        <v>1</v>
      </c>
      <c r="Q5092" s="4" t="b">
        <v>1</v>
      </c>
      <c r="R5092" s="4" t="s">
        <v>39</v>
      </c>
      <c r="S5092" s="4">
        <v>6.09999998640174</v>
      </c>
      <c r="T5092" s="4">
        <v>-1.3188378557024E7</v>
      </c>
    </row>
    <row r="5093" ht="12.75" customHeight="1">
      <c r="A5093" s="8" t="str">
        <f t="shared" si="1"/>
        <v>Guinea-Bissau1989</v>
      </c>
      <c r="B5093" s="4" t="s">
        <v>98</v>
      </c>
      <c r="C5093" s="4">
        <v>1989.0</v>
      </c>
      <c r="D5093" s="4">
        <v>2.92536737696192</v>
      </c>
      <c r="E5093" s="4" t="s">
        <v>39</v>
      </c>
      <c r="F5093" s="4">
        <v>-8.0201E7</v>
      </c>
      <c r="G5093" s="4">
        <v>2.13143016446378E8</v>
      </c>
      <c r="H5093" s="4" t="s">
        <v>39</v>
      </c>
      <c r="I5093" s="4" t="s">
        <v>39</v>
      </c>
      <c r="J5093" s="4" t="str">
        <f t="shared" si="2"/>
        <v>#VALUE!</v>
      </c>
      <c r="K5093" s="5" t="str">
        <f t="shared" si="3"/>
        <v>#VALUE!</v>
      </c>
      <c r="L5093" s="5" t="str">
        <f t="shared" si="4"/>
        <v>#VALUE!</v>
      </c>
      <c r="M5093" s="5" t="str">
        <f t="shared" si="5"/>
        <v>#VALUE!</v>
      </c>
      <c r="N5093" s="4" t="b">
        <v>0</v>
      </c>
      <c r="O5093" s="4" t="b">
        <v>1</v>
      </c>
      <c r="P5093" s="4" t="b">
        <v>1</v>
      </c>
      <c r="Q5093" s="4" t="b">
        <v>0</v>
      </c>
      <c r="R5093" s="4" t="s">
        <v>39</v>
      </c>
      <c r="S5093" s="4">
        <v>6.10000002147288</v>
      </c>
      <c r="T5093" s="4">
        <v>-3.0818979066309E7</v>
      </c>
    </row>
    <row r="5094" ht="12.75" customHeight="1">
      <c r="A5094" s="8" t="str">
        <f t="shared" si="1"/>
        <v>Guinea-Bissau1988</v>
      </c>
      <c r="B5094" s="4" t="s">
        <v>98</v>
      </c>
      <c r="C5094" s="4">
        <v>1988.0</v>
      </c>
      <c r="D5094" s="4">
        <v>1.95836956945193</v>
      </c>
      <c r="E5094" s="4" t="s">
        <v>39</v>
      </c>
      <c r="F5094" s="4">
        <v>-5.58E7</v>
      </c>
      <c r="G5094" s="4">
        <v>1.64458120318029E8</v>
      </c>
      <c r="H5094" s="4" t="s">
        <v>39</v>
      </c>
      <c r="I5094" s="4" t="s">
        <v>39</v>
      </c>
      <c r="J5094" s="4" t="str">
        <f t="shared" si="2"/>
        <v>#VALUE!</v>
      </c>
      <c r="K5094" s="5" t="str">
        <f t="shared" si="3"/>
        <v>#VALUE!</v>
      </c>
      <c r="L5094" s="5" t="str">
        <f t="shared" si="4"/>
        <v>#VALUE!</v>
      </c>
      <c r="M5094" s="5" t="str">
        <f t="shared" si="5"/>
        <v>#VALUE!</v>
      </c>
      <c r="N5094" s="4" t="b">
        <v>0</v>
      </c>
      <c r="O5094" s="4" t="b">
        <v>1</v>
      </c>
      <c r="P5094" s="4" t="b">
        <v>0</v>
      </c>
      <c r="Q5094" s="4" t="b">
        <v>0</v>
      </c>
      <c r="R5094" s="4" t="s">
        <v>39</v>
      </c>
      <c r="S5094" s="4">
        <v>4.59999998835048</v>
      </c>
      <c r="T5094" s="4">
        <v>-4.8684896128349E7</v>
      </c>
    </row>
    <row r="5095" ht="12.75" customHeight="1">
      <c r="A5095" s="8" t="str">
        <f t="shared" si="1"/>
        <v>Guinea-Bissau1987</v>
      </c>
      <c r="B5095" s="4" t="s">
        <v>98</v>
      </c>
      <c r="C5095" s="4">
        <v>1987.0</v>
      </c>
      <c r="D5095" s="4">
        <v>5.59999504388506</v>
      </c>
      <c r="E5095" s="4" t="s">
        <v>39</v>
      </c>
      <c r="F5095" s="4">
        <v>-4.51E7</v>
      </c>
      <c r="G5095" s="4">
        <v>1.73836362010677E8</v>
      </c>
      <c r="H5095" s="4" t="s">
        <v>39</v>
      </c>
      <c r="I5095" s="4" t="s">
        <v>39</v>
      </c>
      <c r="J5095" s="4" t="str">
        <f t="shared" si="2"/>
        <v>#VALUE!</v>
      </c>
      <c r="K5095" s="5" t="str">
        <f t="shared" si="3"/>
        <v>#VALUE!</v>
      </c>
      <c r="L5095" s="5" t="str">
        <f t="shared" si="4"/>
        <v>#VALUE!</v>
      </c>
      <c r="M5095" s="5" t="str">
        <f t="shared" si="5"/>
        <v>#VALUE!</v>
      </c>
      <c r="N5095" s="4" t="b">
        <v>0</v>
      </c>
      <c r="O5095" s="4" t="b">
        <v>1</v>
      </c>
      <c r="P5095" s="4" t="b">
        <v>0</v>
      </c>
      <c r="Q5095" s="4" t="b">
        <v>0</v>
      </c>
      <c r="R5095" s="4" t="s">
        <v>39</v>
      </c>
      <c r="S5095" s="4">
        <v>2.90000000744668</v>
      </c>
      <c r="T5095" s="4">
        <v>9378241.69264802</v>
      </c>
    </row>
    <row r="5096" ht="12.75" customHeight="1">
      <c r="A5096" s="8" t="str">
        <f t="shared" si="1"/>
        <v>Guinea-Bissau1986</v>
      </c>
      <c r="B5096" s="4" t="s">
        <v>98</v>
      </c>
      <c r="C5096" s="4">
        <v>1986.0</v>
      </c>
      <c r="D5096" s="4">
        <v>-0.999998650697194</v>
      </c>
      <c r="E5096" s="4" t="s">
        <v>39</v>
      </c>
      <c r="F5096" s="4">
        <v>-4.99E7</v>
      </c>
      <c r="G5096" s="4">
        <v>1.30225018751151E8</v>
      </c>
      <c r="H5096" s="4" t="s">
        <v>39</v>
      </c>
      <c r="I5096" s="4" t="s">
        <v>39</v>
      </c>
      <c r="J5096" s="4" t="str">
        <f t="shared" si="2"/>
        <v>#VALUE!</v>
      </c>
      <c r="K5096" s="5" t="str">
        <f t="shared" si="3"/>
        <v>#VALUE!</v>
      </c>
      <c r="L5096" s="5" t="str">
        <f t="shared" si="4"/>
        <v>#VALUE!</v>
      </c>
      <c r="M5096" s="5" t="str">
        <f t="shared" si="5"/>
        <v>#VALUE!</v>
      </c>
      <c r="N5096" s="4" t="b">
        <v>1</v>
      </c>
      <c r="O5096" s="4" t="b">
        <v>1</v>
      </c>
      <c r="P5096" s="4" t="b">
        <v>0</v>
      </c>
      <c r="Q5096" s="4" t="b">
        <v>0</v>
      </c>
      <c r="R5096" s="4" t="s">
        <v>39</v>
      </c>
      <c r="S5096" s="4">
        <v>-0.793847626188452</v>
      </c>
      <c r="T5096" s="4">
        <v>-4.3611343259526E7</v>
      </c>
    </row>
    <row r="5097" ht="12.75" customHeight="1">
      <c r="A5097" s="8" t="str">
        <f t="shared" si="1"/>
        <v>Guinea-Bissau1985</v>
      </c>
      <c r="B5097" s="4" t="s">
        <v>98</v>
      </c>
      <c r="C5097" s="4">
        <v>1985.0</v>
      </c>
      <c r="D5097" s="4">
        <v>4.29999659683854</v>
      </c>
      <c r="E5097" s="4" t="s">
        <v>39</v>
      </c>
      <c r="F5097" s="4">
        <v>-7.58E7</v>
      </c>
      <c r="G5097" s="4">
        <v>1.43856253127248E8</v>
      </c>
      <c r="H5097" s="4" t="s">
        <v>39</v>
      </c>
      <c r="I5097" s="4" t="s">
        <v>39</v>
      </c>
      <c r="J5097" s="4" t="str">
        <f t="shared" si="2"/>
        <v>#VALUE!</v>
      </c>
      <c r="K5097" s="5" t="str">
        <f t="shared" si="3"/>
        <v>#VALUE!</v>
      </c>
      <c r="L5097" s="5" t="str">
        <f t="shared" si="4"/>
        <v>#VALUE!</v>
      </c>
      <c r="M5097" s="5" t="str">
        <f t="shared" si="5"/>
        <v>#VALUE!</v>
      </c>
      <c r="N5097" s="4" t="b">
        <v>1</v>
      </c>
      <c r="O5097" s="4" t="b">
        <v>1</v>
      </c>
      <c r="P5097" s="4" t="b">
        <v>1</v>
      </c>
      <c r="Q5097" s="4" t="b">
        <v>0</v>
      </c>
      <c r="R5097" s="4" t="s">
        <v>39</v>
      </c>
      <c r="S5097" s="4">
        <v>4.16649289698363</v>
      </c>
      <c r="T5097" s="4">
        <v>1.36312343760969E7</v>
      </c>
    </row>
    <row r="5098" ht="12.75" customHeight="1">
      <c r="A5098" s="8" t="str">
        <f t="shared" si="1"/>
        <v>Guinea-Bissau1984</v>
      </c>
      <c r="B5098" s="4" t="s">
        <v>98</v>
      </c>
      <c r="C5098" s="4">
        <v>1984.0</v>
      </c>
      <c r="D5098" s="4">
        <v>5.50000209211247</v>
      </c>
      <c r="E5098" s="4" t="s">
        <v>39</v>
      </c>
      <c r="F5098" s="4">
        <v>-6.55E7</v>
      </c>
      <c r="G5098" s="4">
        <v>1.38478900628609E8</v>
      </c>
      <c r="H5098" s="4" t="s">
        <v>39</v>
      </c>
      <c r="I5098" s="4" t="s">
        <v>39</v>
      </c>
      <c r="J5098" s="4" t="str">
        <f t="shared" si="2"/>
        <v>#VALUE!</v>
      </c>
      <c r="K5098" s="5" t="str">
        <f t="shared" si="3"/>
        <v>#VALUE!</v>
      </c>
      <c r="L5098" s="5" t="str">
        <f t="shared" si="4"/>
        <v>#VALUE!</v>
      </c>
      <c r="M5098" s="5" t="str">
        <f t="shared" si="5"/>
        <v>#VALUE!</v>
      </c>
      <c r="N5098" s="4" t="b">
        <v>0</v>
      </c>
      <c r="O5098" s="4" t="b">
        <v>0</v>
      </c>
      <c r="P5098" s="4" t="b">
        <v>1</v>
      </c>
      <c r="Q5098" s="4" t="b">
        <v>1</v>
      </c>
      <c r="R5098" s="4" t="s">
        <v>39</v>
      </c>
      <c r="S5098" s="4">
        <v>9.10922298643517</v>
      </c>
      <c r="T5098" s="4">
        <v>-5377352.49863898</v>
      </c>
    </row>
    <row r="5099" ht="12.75" customHeight="1">
      <c r="A5099" s="8" t="str">
        <f t="shared" si="1"/>
        <v>Guinea-Bissau1983</v>
      </c>
      <c r="B5099" s="4" t="s">
        <v>98</v>
      </c>
      <c r="C5099" s="4">
        <v>1983.0</v>
      </c>
      <c r="D5099" s="4">
        <v>-3.40000027381034</v>
      </c>
      <c r="E5099" s="4" t="s">
        <v>39</v>
      </c>
      <c r="F5099" s="4">
        <v>-7.2E7</v>
      </c>
      <c r="G5099" s="4">
        <v>1.63577538326314E8</v>
      </c>
      <c r="H5099" s="4" t="s">
        <v>39</v>
      </c>
      <c r="I5099" s="4" t="s">
        <v>39</v>
      </c>
      <c r="J5099" s="4" t="str">
        <f t="shared" si="2"/>
        <v>#VALUE!</v>
      </c>
      <c r="K5099" s="5" t="str">
        <f t="shared" si="3"/>
        <v>#VALUE!</v>
      </c>
      <c r="L5099" s="5" t="str">
        <f t="shared" si="4"/>
        <v>#VALUE!</v>
      </c>
      <c r="M5099" s="5" t="str">
        <f t="shared" si="5"/>
        <v>#VALUE!</v>
      </c>
      <c r="N5099" s="4" t="b">
        <v>1</v>
      </c>
      <c r="O5099" s="4" t="b">
        <v>1</v>
      </c>
      <c r="P5099" s="4" t="b">
        <v>0</v>
      </c>
      <c r="Q5099" s="4" t="b">
        <v>1</v>
      </c>
      <c r="R5099" s="4" t="s">
        <v>39</v>
      </c>
      <c r="S5099" s="4">
        <v>-3.398287429235</v>
      </c>
      <c r="T5099" s="4">
        <v>2.5098637697705E7</v>
      </c>
    </row>
    <row r="5100" ht="12.75" customHeight="1">
      <c r="A5100" s="8" t="str">
        <f t="shared" si="1"/>
        <v>Guinea-Bissau1982</v>
      </c>
      <c r="B5100" s="4" t="s">
        <v>98</v>
      </c>
      <c r="C5100" s="4">
        <v>1982.0</v>
      </c>
      <c r="D5100" s="4">
        <v>4.19999900820733</v>
      </c>
      <c r="E5100" s="4" t="s">
        <v>39</v>
      </c>
      <c r="F5100" s="4">
        <v>-7.95E7</v>
      </c>
      <c r="G5100" s="4">
        <v>1.65523634503718E8</v>
      </c>
      <c r="H5100" s="4" t="s">
        <v>39</v>
      </c>
      <c r="I5100" s="4" t="s">
        <v>39</v>
      </c>
      <c r="J5100" s="4" t="str">
        <f t="shared" si="2"/>
        <v>#VALUE!</v>
      </c>
      <c r="K5100" s="5" t="str">
        <f t="shared" si="3"/>
        <v>#VALUE!</v>
      </c>
      <c r="L5100" s="5" t="str">
        <f t="shared" si="4"/>
        <v>#VALUE!</v>
      </c>
      <c r="M5100" s="5" t="str">
        <f t="shared" si="5"/>
        <v>#VALUE!</v>
      </c>
      <c r="N5100" s="4" t="b">
        <v>1</v>
      </c>
      <c r="O5100" s="4" t="b">
        <v>1</v>
      </c>
      <c r="P5100" s="4" t="b">
        <v>0</v>
      </c>
      <c r="Q5100" s="4" t="b">
        <v>0</v>
      </c>
      <c r="R5100" s="4" t="s">
        <v>39</v>
      </c>
      <c r="S5100" s="4">
        <v>4.20008213479524</v>
      </c>
      <c r="T5100" s="4">
        <v>1946096.17740398</v>
      </c>
    </row>
    <row r="5101" ht="12.75" customHeight="1">
      <c r="A5101" s="8" t="str">
        <f t="shared" si="1"/>
        <v>Guinea-Bissau1981</v>
      </c>
      <c r="B5101" s="4" t="s">
        <v>98</v>
      </c>
      <c r="C5101" s="4">
        <v>1981.0</v>
      </c>
      <c r="D5101" s="4">
        <v>-0.497511780226801</v>
      </c>
      <c r="E5101" s="4" t="s">
        <v>39</v>
      </c>
      <c r="F5101" s="4" t="s">
        <v>39</v>
      </c>
      <c r="G5101" s="4">
        <v>1.5473196969697E8</v>
      </c>
      <c r="H5101" s="4" t="s">
        <v>39</v>
      </c>
      <c r="I5101" s="4" t="s">
        <v>39</v>
      </c>
      <c r="J5101" s="4" t="str">
        <f t="shared" si="2"/>
        <v>#VALUE!</v>
      </c>
      <c r="K5101" s="5" t="str">
        <f t="shared" si="3"/>
        <v>#VALUE!</v>
      </c>
      <c r="L5101" s="5" t="str">
        <f t="shared" si="4"/>
        <v>#VALUE!</v>
      </c>
      <c r="M5101" s="5" t="str">
        <f t="shared" si="5"/>
        <v>#VALUE!</v>
      </c>
      <c r="N5101" s="4" t="b">
        <v>1</v>
      </c>
      <c r="O5101" s="4" t="b">
        <v>1</v>
      </c>
      <c r="P5101" s="4" t="b">
        <v>0</v>
      </c>
      <c r="Q5101" s="4" t="b">
        <v>0</v>
      </c>
      <c r="R5101" s="4" t="s">
        <v>39</v>
      </c>
      <c r="S5101" s="4">
        <v>18.1675281526385</v>
      </c>
      <c r="T5101" s="4">
        <v>-1.0791664806748E7</v>
      </c>
    </row>
    <row r="5102" ht="12.75" customHeight="1">
      <c r="A5102" s="8" t="str">
        <f t="shared" si="1"/>
        <v>Guinea-Bissau1980</v>
      </c>
      <c r="B5102" s="4" t="s">
        <v>98</v>
      </c>
      <c r="C5102" s="4">
        <v>1980.0</v>
      </c>
      <c r="D5102" s="4" t="s">
        <v>39</v>
      </c>
      <c r="E5102" s="4" t="s">
        <v>39</v>
      </c>
      <c r="F5102" s="4" t="s">
        <v>39</v>
      </c>
      <c r="G5102" s="4">
        <v>1.10653830722704E8</v>
      </c>
      <c r="H5102" s="4" t="s">
        <v>39</v>
      </c>
      <c r="I5102" s="4" t="s">
        <v>39</v>
      </c>
      <c r="J5102" s="4" t="str">
        <f t="shared" si="2"/>
        <v>#VALUE!</v>
      </c>
      <c r="K5102" s="5" t="str">
        <f t="shared" si="3"/>
        <v>#VALUE!</v>
      </c>
      <c r="L5102" s="5" t="str">
        <f t="shared" si="4"/>
        <v>#VALUE!</v>
      </c>
      <c r="M5102" s="5" t="str">
        <f t="shared" si="5"/>
        <v>#VALUE!</v>
      </c>
      <c r="N5102" s="4" t="b">
        <v>1</v>
      </c>
      <c r="O5102" s="4" t="b">
        <v>1</v>
      </c>
      <c r="P5102" s="4" t="s">
        <v>39</v>
      </c>
      <c r="Q5102" s="4" t="b">
        <v>0</v>
      </c>
      <c r="R5102" s="4" t="s">
        <v>39</v>
      </c>
      <c r="S5102" s="4">
        <v>-15.9526514985298</v>
      </c>
      <c r="T5102" s="4">
        <v>-4.40781389742659E7</v>
      </c>
    </row>
    <row r="5103" ht="12.75" customHeight="1">
      <c r="A5103" s="8" t="str">
        <f t="shared" si="1"/>
        <v>Guinea-Bissau1979</v>
      </c>
      <c r="B5103" s="4" t="s">
        <v>98</v>
      </c>
      <c r="C5103" s="4">
        <v>1979.0</v>
      </c>
      <c r="D5103" s="4" t="s">
        <v>39</v>
      </c>
      <c r="E5103" s="4" t="s">
        <v>39</v>
      </c>
      <c r="F5103" s="4" t="s">
        <v>39</v>
      </c>
      <c r="G5103" s="4">
        <v>1.18537875133044E8</v>
      </c>
      <c r="H5103" s="4" t="s">
        <v>39</v>
      </c>
      <c r="I5103" s="4" t="s">
        <v>39</v>
      </c>
      <c r="J5103" s="4" t="str">
        <f t="shared" si="2"/>
        <v>#VALUE!</v>
      </c>
      <c r="K5103" s="5" t="str">
        <f t="shared" si="3"/>
        <v>#VALUE!</v>
      </c>
      <c r="L5103" s="5" t="str">
        <f t="shared" si="4"/>
        <v>#VALUE!</v>
      </c>
      <c r="M5103" s="5" t="str">
        <f t="shared" si="5"/>
        <v>#VALUE!</v>
      </c>
      <c r="N5103" s="4" t="s">
        <v>39</v>
      </c>
      <c r="O5103" s="4" t="s">
        <v>39</v>
      </c>
      <c r="P5103" s="4" t="s">
        <v>39</v>
      </c>
      <c r="Q5103" s="4" t="s">
        <v>39</v>
      </c>
      <c r="R5103" s="4" t="s">
        <v>39</v>
      </c>
      <c r="S5103" s="4">
        <v>1.99414436253613</v>
      </c>
      <c r="T5103" s="4">
        <v>7884044.41034001</v>
      </c>
    </row>
    <row r="5104" ht="12.75" customHeight="1">
      <c r="A5104" s="8" t="str">
        <f t="shared" si="1"/>
        <v>Guinea-Bissau1978</v>
      </c>
      <c r="B5104" s="4" t="s">
        <v>98</v>
      </c>
      <c r="C5104" s="4">
        <v>1978.0</v>
      </c>
      <c r="D5104" s="4" t="s">
        <v>39</v>
      </c>
      <c r="E5104" s="4" t="s">
        <v>39</v>
      </c>
      <c r="F5104" s="4" t="s">
        <v>39</v>
      </c>
      <c r="G5104" s="4">
        <v>1.22666858789625E8</v>
      </c>
      <c r="H5104" s="4" t="s">
        <v>39</v>
      </c>
      <c r="I5104" s="4" t="s">
        <v>39</v>
      </c>
      <c r="J5104" s="4" t="str">
        <f t="shared" si="2"/>
        <v>#VALUE!</v>
      </c>
      <c r="K5104" s="5" t="str">
        <f t="shared" si="3"/>
        <v>#VALUE!</v>
      </c>
      <c r="L5104" s="5" t="str">
        <f t="shared" si="4"/>
        <v>#VALUE!</v>
      </c>
      <c r="M5104" s="5" t="str">
        <f t="shared" si="5"/>
        <v>#VALUE!</v>
      </c>
      <c r="N5104" s="4" t="s">
        <v>39</v>
      </c>
      <c r="O5104" s="4" t="s">
        <v>39</v>
      </c>
      <c r="P5104" s="4" t="s">
        <v>39</v>
      </c>
      <c r="Q5104" s="4" t="s">
        <v>39</v>
      </c>
      <c r="R5104" s="4" t="s">
        <v>39</v>
      </c>
      <c r="S5104" s="4">
        <v>13.1260433806219</v>
      </c>
      <c r="T5104" s="4">
        <v>4128983.65658099</v>
      </c>
    </row>
    <row r="5105" ht="12.75" customHeight="1">
      <c r="A5105" s="8" t="str">
        <f t="shared" si="1"/>
        <v>Guinea-Bissau1977</v>
      </c>
      <c r="B5105" s="4" t="s">
        <v>98</v>
      </c>
      <c r="C5105" s="4">
        <v>1977.0</v>
      </c>
      <c r="D5105" s="4" t="s">
        <v>39</v>
      </c>
      <c r="E5105" s="4" t="s">
        <v>39</v>
      </c>
      <c r="F5105" s="4" t="s">
        <v>39</v>
      </c>
      <c r="G5105" s="4">
        <v>1.14971207205384E8</v>
      </c>
      <c r="H5105" s="4" t="s">
        <v>39</v>
      </c>
      <c r="I5105" s="4" t="s">
        <v>39</v>
      </c>
      <c r="J5105" s="4" t="str">
        <f t="shared" si="2"/>
        <v>#VALUE!</v>
      </c>
      <c r="K5105" s="5" t="str">
        <f t="shared" si="3"/>
        <v>#VALUE!</v>
      </c>
      <c r="L5105" s="5" t="str">
        <f t="shared" si="4"/>
        <v>#VALUE!</v>
      </c>
      <c r="M5105" s="5" t="str">
        <f t="shared" si="5"/>
        <v>#VALUE!</v>
      </c>
      <c r="N5105" s="4" t="s">
        <v>39</v>
      </c>
      <c r="O5105" s="4" t="s">
        <v>39</v>
      </c>
      <c r="P5105" s="4" t="s">
        <v>39</v>
      </c>
      <c r="Q5105" s="4" t="s">
        <v>39</v>
      </c>
      <c r="R5105" s="4" t="s">
        <v>39</v>
      </c>
      <c r="S5105" s="4">
        <v>-7.17006997106591</v>
      </c>
      <c r="T5105" s="4">
        <v>-7695651.584241</v>
      </c>
    </row>
    <row r="5106" ht="12.75" customHeight="1">
      <c r="A5106" s="8" t="str">
        <f t="shared" si="1"/>
        <v>Guinea-Bissau1976</v>
      </c>
      <c r="B5106" s="4" t="s">
        <v>98</v>
      </c>
      <c r="C5106" s="4">
        <v>1976.0</v>
      </c>
      <c r="D5106" s="4" t="s">
        <v>39</v>
      </c>
      <c r="E5106" s="4" t="s">
        <v>39</v>
      </c>
      <c r="F5106" s="4" t="s">
        <v>39</v>
      </c>
      <c r="G5106" s="4">
        <v>1.12386489005677E8</v>
      </c>
      <c r="H5106" s="4" t="s">
        <v>39</v>
      </c>
      <c r="I5106" s="4" t="s">
        <v>39</v>
      </c>
      <c r="J5106" s="4" t="str">
        <f t="shared" si="2"/>
        <v>#VALUE!</v>
      </c>
      <c r="K5106" s="5" t="str">
        <f t="shared" si="3"/>
        <v>#VALUE!</v>
      </c>
      <c r="L5106" s="5" t="str">
        <f t="shared" si="4"/>
        <v>#VALUE!</v>
      </c>
      <c r="M5106" s="5" t="str">
        <f t="shared" si="5"/>
        <v>#VALUE!</v>
      </c>
      <c r="N5106" s="4" t="s">
        <v>39</v>
      </c>
      <c r="O5106" s="4" t="s">
        <v>39</v>
      </c>
      <c r="P5106" s="4" t="s">
        <v>39</v>
      </c>
      <c r="Q5106" s="4" t="s">
        <v>39</v>
      </c>
      <c r="R5106" s="4" t="s">
        <v>39</v>
      </c>
      <c r="S5106" s="4">
        <v>4.94345530501938</v>
      </c>
      <c r="T5106" s="4">
        <v>-2584718.199707</v>
      </c>
    </row>
    <row r="5107" ht="12.75" customHeight="1">
      <c r="A5107" s="8" t="str">
        <f t="shared" si="1"/>
        <v>Guinea-Bissau1975</v>
      </c>
      <c r="B5107" s="4" t="s">
        <v>98</v>
      </c>
      <c r="C5107" s="4">
        <v>1975.0</v>
      </c>
      <c r="D5107" s="4" t="s">
        <v>39</v>
      </c>
      <c r="E5107" s="4" t="s">
        <v>39</v>
      </c>
      <c r="F5107" s="4" t="s">
        <v>39</v>
      </c>
      <c r="G5107" s="4">
        <v>1.08985740155434E8</v>
      </c>
      <c r="H5107" s="4" t="s">
        <v>39</v>
      </c>
      <c r="I5107" s="4" t="s">
        <v>39</v>
      </c>
      <c r="J5107" s="4" t="str">
        <f t="shared" si="2"/>
        <v>#VALUE!</v>
      </c>
      <c r="K5107" s="5" t="str">
        <f t="shared" si="3"/>
        <v>#VALUE!</v>
      </c>
      <c r="L5107" s="5" t="str">
        <f t="shared" si="4"/>
        <v>#VALUE!</v>
      </c>
      <c r="M5107" s="5" t="str">
        <f t="shared" si="5"/>
        <v>#VALUE!</v>
      </c>
      <c r="N5107" s="4" t="s">
        <v>39</v>
      </c>
      <c r="O5107" s="4" t="s">
        <v>39</v>
      </c>
      <c r="P5107" s="4" t="s">
        <v>39</v>
      </c>
      <c r="Q5107" s="4" t="s">
        <v>39</v>
      </c>
      <c r="R5107" s="4" t="s">
        <v>39</v>
      </c>
      <c r="S5107" s="4">
        <v>7.84558431974445</v>
      </c>
      <c r="T5107" s="4">
        <v>-3400748.850243</v>
      </c>
    </row>
    <row r="5108" ht="12.75" customHeight="1">
      <c r="A5108" s="8" t="str">
        <f t="shared" si="1"/>
        <v>Guinea-Bissau1974</v>
      </c>
      <c r="B5108" s="4" t="s">
        <v>98</v>
      </c>
      <c r="C5108" s="4">
        <v>1974.0</v>
      </c>
      <c r="D5108" s="4" t="s">
        <v>39</v>
      </c>
      <c r="E5108" s="4" t="s">
        <v>39</v>
      </c>
      <c r="F5108" s="4" t="s">
        <v>39</v>
      </c>
      <c r="G5108" s="4">
        <v>9.87753289473684E7</v>
      </c>
      <c r="H5108" s="4" t="s">
        <v>39</v>
      </c>
      <c r="I5108" s="4" t="s">
        <v>39</v>
      </c>
      <c r="J5108" s="4" t="str">
        <f t="shared" si="2"/>
        <v>#VALUE!</v>
      </c>
      <c r="K5108" s="5" t="str">
        <f t="shared" si="3"/>
        <v>#VALUE!</v>
      </c>
      <c r="L5108" s="5" t="str">
        <f t="shared" si="4"/>
        <v>#VALUE!</v>
      </c>
      <c r="M5108" s="5" t="str">
        <f t="shared" si="5"/>
        <v>#VALUE!</v>
      </c>
      <c r="N5108" s="4" t="s">
        <v>39</v>
      </c>
      <c r="O5108" s="4" t="s">
        <v>39</v>
      </c>
      <c r="P5108" s="4" t="s">
        <v>39</v>
      </c>
      <c r="Q5108" s="4" t="s">
        <v>39</v>
      </c>
      <c r="R5108" s="4" t="s">
        <v>39</v>
      </c>
      <c r="S5108" s="4">
        <v>4.55924104848333</v>
      </c>
      <c r="T5108" s="4">
        <v>-1.02104112080656E7</v>
      </c>
    </row>
    <row r="5109" ht="12.75" customHeight="1">
      <c r="A5109" s="8" t="str">
        <f t="shared" si="1"/>
        <v>Guinea-Bissau1973</v>
      </c>
      <c r="B5109" s="4" t="s">
        <v>98</v>
      </c>
      <c r="C5109" s="4">
        <v>1973.0</v>
      </c>
      <c r="D5109" s="4" t="s">
        <v>39</v>
      </c>
      <c r="E5109" s="4" t="s">
        <v>39</v>
      </c>
      <c r="F5109" s="4" t="s">
        <v>39</v>
      </c>
      <c r="G5109" s="4">
        <v>8.93742372881356E7</v>
      </c>
      <c r="H5109" s="4" t="s">
        <v>39</v>
      </c>
      <c r="I5109" s="4" t="s">
        <v>39</v>
      </c>
      <c r="J5109" s="4" t="str">
        <f t="shared" si="2"/>
        <v>#VALUE!</v>
      </c>
      <c r="K5109" s="5" t="str">
        <f t="shared" si="3"/>
        <v>#VALUE!</v>
      </c>
      <c r="L5109" s="5" t="str">
        <f t="shared" si="4"/>
        <v>#VALUE!</v>
      </c>
      <c r="M5109" s="5" t="str">
        <f t="shared" si="5"/>
        <v>#VALUE!</v>
      </c>
      <c r="N5109" s="4" t="s">
        <v>39</v>
      </c>
      <c r="O5109" s="4" t="s">
        <v>39</v>
      </c>
      <c r="P5109" s="4" t="s">
        <v>39</v>
      </c>
      <c r="Q5109" s="4" t="s">
        <v>39</v>
      </c>
      <c r="R5109" s="4" t="s">
        <v>39</v>
      </c>
      <c r="S5109" s="4">
        <v>1.10989279010001</v>
      </c>
      <c r="T5109" s="4">
        <v>-9401091.65923279</v>
      </c>
    </row>
    <row r="5110" ht="12.75" customHeight="1">
      <c r="A5110" s="8" t="str">
        <f t="shared" si="1"/>
        <v>Guinea-Bissau1972</v>
      </c>
      <c r="B5110" s="4" t="s">
        <v>98</v>
      </c>
      <c r="C5110" s="4">
        <v>1972.0</v>
      </c>
      <c r="D5110" s="4" t="s">
        <v>39</v>
      </c>
      <c r="E5110" s="4" t="s">
        <v>39</v>
      </c>
      <c r="F5110" s="4" t="s">
        <v>39</v>
      </c>
      <c r="G5110" s="4">
        <v>8.77028285651641E7</v>
      </c>
      <c r="H5110" s="4" t="s">
        <v>39</v>
      </c>
      <c r="I5110" s="4" t="s">
        <v>39</v>
      </c>
      <c r="J5110" s="4" t="str">
        <f t="shared" si="2"/>
        <v>#VALUE!</v>
      </c>
      <c r="K5110" s="5" t="str">
        <f t="shared" si="3"/>
        <v>#VALUE!</v>
      </c>
      <c r="L5110" s="5" t="str">
        <f t="shared" si="4"/>
        <v>#VALUE!</v>
      </c>
      <c r="M5110" s="5" t="str">
        <f t="shared" si="5"/>
        <v>#VALUE!</v>
      </c>
      <c r="N5110" s="4" t="s">
        <v>39</v>
      </c>
      <c r="O5110" s="4" t="s">
        <v>39</v>
      </c>
      <c r="P5110" s="4" t="s">
        <v>39</v>
      </c>
      <c r="Q5110" s="4" t="s">
        <v>39</v>
      </c>
      <c r="R5110" s="4" t="s">
        <v>39</v>
      </c>
      <c r="S5110" s="4">
        <v>6.37486089357317</v>
      </c>
      <c r="T5110" s="4">
        <v>-1671408.72297149</v>
      </c>
    </row>
    <row r="5111" ht="12.75" customHeight="1">
      <c r="A5111" s="8" t="str">
        <f t="shared" si="1"/>
        <v>Guinea-Bissau1971</v>
      </c>
      <c r="B5111" s="4" t="s">
        <v>98</v>
      </c>
      <c r="C5111" s="4">
        <v>1971.0</v>
      </c>
      <c r="D5111" s="4" t="s">
        <v>39</v>
      </c>
      <c r="E5111" s="4" t="s">
        <v>39</v>
      </c>
      <c r="F5111" s="4" t="s">
        <v>39</v>
      </c>
      <c r="G5111" s="4">
        <v>7.85400571372471E7</v>
      </c>
      <c r="H5111" s="4" t="s">
        <v>39</v>
      </c>
      <c r="I5111" s="4" t="s">
        <v>39</v>
      </c>
      <c r="J5111" s="4" t="str">
        <f t="shared" si="2"/>
        <v>#VALUE!</v>
      </c>
      <c r="K5111" s="5" t="str">
        <f t="shared" si="3"/>
        <v>#VALUE!</v>
      </c>
      <c r="L5111" s="5" t="str">
        <f t="shared" si="4"/>
        <v>#VALUE!</v>
      </c>
      <c r="M5111" s="5" t="str">
        <f t="shared" si="5"/>
        <v>#VALUE!</v>
      </c>
      <c r="N5111" s="4" t="s">
        <v>39</v>
      </c>
      <c r="O5111" s="4" t="s">
        <v>39</v>
      </c>
      <c r="P5111" s="4" t="s">
        <v>39</v>
      </c>
      <c r="Q5111" s="4" t="s">
        <v>39</v>
      </c>
      <c r="R5111" s="4" t="s">
        <v>39</v>
      </c>
      <c r="S5111" s="4">
        <v>-3.91096745821267</v>
      </c>
      <c r="T5111" s="4">
        <v>-9162771.427917</v>
      </c>
    </row>
    <row r="5112" ht="12.75" customHeight="1">
      <c r="A5112" s="8" t="str">
        <f t="shared" si="1"/>
        <v>Guinea-Bissau1970</v>
      </c>
      <c r="B5112" s="4" t="s">
        <v>98</v>
      </c>
      <c r="C5112" s="4">
        <v>1970.0</v>
      </c>
      <c r="D5112" s="4" t="s">
        <v>39</v>
      </c>
      <c r="E5112" s="4" t="s">
        <v>39</v>
      </c>
      <c r="F5112" s="4" t="s">
        <v>39</v>
      </c>
      <c r="G5112" s="4">
        <v>7.87335948411852E7</v>
      </c>
      <c r="H5112" s="4" t="s">
        <v>39</v>
      </c>
      <c r="I5112" s="4" t="s">
        <v>39</v>
      </c>
      <c r="J5112" s="4" t="str">
        <f t="shared" si="2"/>
        <v>#VALUE!</v>
      </c>
      <c r="K5112" s="5" t="str">
        <f t="shared" si="3"/>
        <v>#VALUE!</v>
      </c>
      <c r="L5112" s="5" t="str">
        <f t="shared" si="4"/>
        <v>#VALUE!</v>
      </c>
      <c r="M5112" s="5" t="str">
        <f t="shared" si="5"/>
        <v>#VALUE!</v>
      </c>
      <c r="N5112" s="4" t="s">
        <v>39</v>
      </c>
      <c r="O5112" s="4" t="s">
        <v>39</v>
      </c>
      <c r="P5112" s="4" t="s">
        <v>39</v>
      </c>
      <c r="Q5112" s="4" t="s">
        <v>39</v>
      </c>
      <c r="R5112" s="4" t="s">
        <v>39</v>
      </c>
      <c r="S5112" s="4" t="s">
        <v>39</v>
      </c>
      <c r="T5112" s="4">
        <v>193537.703938096</v>
      </c>
    </row>
    <row r="5113" ht="12.75" customHeight="1">
      <c r="A5113" s="8" t="str">
        <f t="shared" si="1"/>
        <v>Guyana2022</v>
      </c>
      <c r="B5113" s="4" t="s">
        <v>99</v>
      </c>
      <c r="C5113" s="4">
        <v>2022.0</v>
      </c>
      <c r="D5113" s="4" t="s">
        <v>39</v>
      </c>
      <c r="E5113" s="4" t="s">
        <v>39</v>
      </c>
      <c r="F5113" s="4" t="s">
        <v>39</v>
      </c>
      <c r="G5113" s="4">
        <v>1.53575370683434E10</v>
      </c>
      <c r="H5113" s="4" t="s">
        <v>39</v>
      </c>
      <c r="I5113" s="4" t="s">
        <v>39</v>
      </c>
      <c r="J5113" s="4" t="str">
        <f t="shared" si="2"/>
        <v>#VALUE!</v>
      </c>
      <c r="K5113" s="5" t="str">
        <f t="shared" si="3"/>
        <v>#VALUE!</v>
      </c>
      <c r="L5113" s="5" t="str">
        <f t="shared" si="4"/>
        <v>#VALUE!</v>
      </c>
      <c r="M5113" s="5" t="str">
        <f t="shared" si="5"/>
        <v>#VALUE!</v>
      </c>
      <c r="N5113" s="4" t="s">
        <v>39</v>
      </c>
      <c r="O5113" s="4" t="s">
        <v>39</v>
      </c>
      <c r="P5113" s="4" t="s">
        <v>39</v>
      </c>
      <c r="Q5113" s="4" t="s">
        <v>39</v>
      </c>
      <c r="R5113" s="4" t="s">
        <v>39</v>
      </c>
      <c r="S5113" s="4">
        <v>57.80022</v>
      </c>
      <c r="T5113" s="4" t="s">
        <v>39</v>
      </c>
    </row>
    <row r="5114" ht="12.75" customHeight="1">
      <c r="A5114" s="8" t="str">
        <f t="shared" si="1"/>
        <v>Guyana2021</v>
      </c>
      <c r="B5114" s="4" t="s">
        <v>99</v>
      </c>
      <c r="C5114" s="4">
        <v>2021.0</v>
      </c>
      <c r="D5114" s="4">
        <v>23.7737996869714</v>
      </c>
      <c r="E5114" s="4">
        <v>-5.42481253340045E8</v>
      </c>
      <c r="F5114" s="4">
        <v>-2.08706275940384E9</v>
      </c>
      <c r="G5114" s="4">
        <v>8.04449880095923E9</v>
      </c>
      <c r="H5114" s="4">
        <v>18.5860353409305</v>
      </c>
      <c r="I5114" s="4">
        <v>25.8733855395735</v>
      </c>
      <c r="J5114" s="4">
        <f t="shared" si="2"/>
        <v>149515339015</v>
      </c>
      <c r="K5114" s="5">
        <f t="shared" si="3"/>
        <v>208138418950</v>
      </c>
      <c r="L5114" s="5">
        <f t="shared" si="4"/>
        <v>58623079935</v>
      </c>
      <c r="M5114" s="5">
        <f t="shared" si="5"/>
        <v>7.287350199</v>
      </c>
      <c r="N5114" s="4" t="s">
        <v>39</v>
      </c>
      <c r="O5114" s="4" t="s">
        <v>39</v>
      </c>
      <c r="P5114" s="4" t="b">
        <v>1</v>
      </c>
      <c r="Q5114" s="4" t="s">
        <v>39</v>
      </c>
      <c r="R5114" s="4" t="s">
        <v>39</v>
      </c>
      <c r="S5114" s="4">
        <v>20.0600109474921</v>
      </c>
      <c r="T5114" s="4">
        <v>-7.31303826738416E9</v>
      </c>
    </row>
    <row r="5115" ht="12.75" customHeight="1">
      <c r="A5115" s="8" t="str">
        <f t="shared" si="1"/>
        <v>Guyana2020</v>
      </c>
      <c r="B5115" s="4" t="s">
        <v>99</v>
      </c>
      <c r="C5115" s="4">
        <v>2020.0</v>
      </c>
      <c r="D5115" s="4">
        <v>43.4796104101073</v>
      </c>
      <c r="E5115" s="4">
        <v>-3.97359190246379E8</v>
      </c>
      <c r="F5115" s="4">
        <v>-3.9653306545822E8</v>
      </c>
      <c r="G5115" s="4">
        <v>5.47125659472422E9</v>
      </c>
      <c r="H5115" s="4">
        <v>22.7626506252712</v>
      </c>
      <c r="I5115" s="4">
        <v>30.6764658942732</v>
      </c>
      <c r="J5115" s="4">
        <f t="shared" si="2"/>
        <v>124540302347</v>
      </c>
      <c r="K5115" s="5">
        <f t="shared" si="3"/>
        <v>167838816327</v>
      </c>
      <c r="L5115" s="5">
        <f t="shared" si="4"/>
        <v>43298513980</v>
      </c>
      <c r="M5115" s="5">
        <f t="shared" si="5"/>
        <v>7.913815269</v>
      </c>
      <c r="N5115" s="4" t="b">
        <v>0</v>
      </c>
      <c r="O5115" s="4" t="s">
        <v>39</v>
      </c>
      <c r="P5115" s="4" t="b">
        <v>1</v>
      </c>
      <c r="Q5115" s="4" t="s">
        <v>39</v>
      </c>
      <c r="R5115" s="4" t="s">
        <v>39</v>
      </c>
      <c r="S5115" s="4">
        <v>43.4795559399402</v>
      </c>
      <c r="T5115" s="4">
        <v>-2.57324220623501E9</v>
      </c>
    </row>
    <row r="5116" ht="12.75" customHeight="1">
      <c r="A5116" s="8" t="str">
        <f t="shared" si="1"/>
        <v>Guyana2019</v>
      </c>
      <c r="B5116" s="4" t="s">
        <v>99</v>
      </c>
      <c r="C5116" s="4">
        <v>2019.0</v>
      </c>
      <c r="D5116" s="4">
        <v>5.35283078679154</v>
      </c>
      <c r="E5116" s="4">
        <v>-1.01800907007224E8</v>
      </c>
      <c r="F5116" s="4">
        <v>-2.71714570366194E9</v>
      </c>
      <c r="G5116" s="4">
        <v>5.17376019184652E9</v>
      </c>
      <c r="H5116" s="4">
        <v>25.6095717762762</v>
      </c>
      <c r="I5116" s="4">
        <v>28.3661665680072</v>
      </c>
      <c r="J5116" s="4">
        <f t="shared" si="2"/>
        <v>132497782986</v>
      </c>
      <c r="K5116" s="5">
        <f t="shared" si="3"/>
        <v>146759743385</v>
      </c>
      <c r="L5116" s="5">
        <f t="shared" si="4"/>
        <v>14261960399</v>
      </c>
      <c r="M5116" s="5">
        <f t="shared" si="5"/>
        <v>2.756594792</v>
      </c>
      <c r="N5116" s="4" t="b">
        <v>0</v>
      </c>
      <c r="O5116" s="4" t="b">
        <v>1</v>
      </c>
      <c r="P5116" s="4" t="b">
        <v>1</v>
      </c>
      <c r="Q5116" s="4" t="s">
        <v>39</v>
      </c>
      <c r="R5116" s="4" t="s">
        <v>39</v>
      </c>
      <c r="S5116" s="4">
        <v>5.35262742597216</v>
      </c>
      <c r="T5116" s="4">
        <v>-2.97496402877699E8</v>
      </c>
    </row>
    <row r="5117" ht="12.75" customHeight="1">
      <c r="A5117" s="8" t="str">
        <f t="shared" si="1"/>
        <v>Guyana2018</v>
      </c>
      <c r="B5117" s="4" t="s">
        <v>99</v>
      </c>
      <c r="C5117" s="4">
        <v>2018.0</v>
      </c>
      <c r="D5117" s="4">
        <v>4.44098072442914</v>
      </c>
      <c r="E5117" s="4">
        <v>-9.16551687478287E7</v>
      </c>
      <c r="F5117" s="4">
        <v>-1.27673347390858E9</v>
      </c>
      <c r="G5117" s="4">
        <v>4.78763700553638E9</v>
      </c>
      <c r="H5117" s="4">
        <v>25.035161994892</v>
      </c>
      <c r="I5117" s="4">
        <v>27.8053823659295</v>
      </c>
      <c r="J5117" s="4">
        <f t="shared" si="2"/>
        <v>119859268006</v>
      </c>
      <c r="K5117" s="5">
        <f t="shared" si="3"/>
        <v>133122077568</v>
      </c>
      <c r="L5117" s="5">
        <f t="shared" si="4"/>
        <v>13262809562</v>
      </c>
      <c r="M5117" s="5">
        <f t="shared" si="5"/>
        <v>2.770220371</v>
      </c>
      <c r="N5117" s="4" t="b">
        <v>0</v>
      </c>
      <c r="O5117" s="4" t="b">
        <v>1</v>
      </c>
      <c r="P5117" s="4" t="b">
        <v>1</v>
      </c>
      <c r="Q5117" s="4" t="b">
        <v>0</v>
      </c>
      <c r="R5117" s="4" t="s">
        <v>39</v>
      </c>
      <c r="S5117" s="4">
        <v>4.44101358934772</v>
      </c>
      <c r="T5117" s="4">
        <v>-3.8612318631014E8</v>
      </c>
    </row>
    <row r="5118" ht="12.75" customHeight="1">
      <c r="A5118" s="8" t="str">
        <f t="shared" si="1"/>
        <v>Guyana2017</v>
      </c>
      <c r="B5118" s="4" t="s">
        <v>99</v>
      </c>
      <c r="C5118" s="4">
        <v>2017.0</v>
      </c>
      <c r="D5118" s="4">
        <v>3.73449465629773</v>
      </c>
      <c r="E5118" s="4">
        <v>-1.16961279585395E8</v>
      </c>
      <c r="F5118" s="4">
        <v>-3.90632574859161E8</v>
      </c>
      <c r="G5118" s="4">
        <v>4.74817433414044E9</v>
      </c>
      <c r="H5118" s="4">
        <v>23.1688474241643</v>
      </c>
      <c r="I5118" s="4">
        <v>26.4507683644314</v>
      </c>
      <c r="J5118" s="4">
        <f t="shared" si="2"/>
        <v>110009726691</v>
      </c>
      <c r="K5118" s="5">
        <f t="shared" si="3"/>
        <v>125592859466</v>
      </c>
      <c r="L5118" s="5">
        <f t="shared" si="4"/>
        <v>15583132775</v>
      </c>
      <c r="M5118" s="5">
        <f t="shared" si="5"/>
        <v>3.28192094</v>
      </c>
      <c r="N5118" s="4" t="b">
        <v>0</v>
      </c>
      <c r="O5118" s="4" t="b">
        <v>1</v>
      </c>
      <c r="P5118" s="4" t="b">
        <v>1</v>
      </c>
      <c r="Q5118" s="4" t="b">
        <v>0</v>
      </c>
      <c r="R5118" s="4" t="s">
        <v>39</v>
      </c>
      <c r="S5118" s="4">
        <v>3.73437406053053</v>
      </c>
      <c r="T5118" s="4">
        <v>-3.94626713959398E7</v>
      </c>
    </row>
    <row r="5119" ht="12.75" customHeight="1">
      <c r="A5119" s="8" t="str">
        <f t="shared" si="1"/>
        <v>Guyana2016</v>
      </c>
      <c r="B5119" s="4" t="s">
        <v>99</v>
      </c>
      <c r="C5119" s="4">
        <v>2016.0</v>
      </c>
      <c r="D5119" s="4">
        <v>3.80748343308518</v>
      </c>
      <c r="E5119" s="4">
        <v>-1.17225404450365E8</v>
      </c>
      <c r="F5119" s="4">
        <v>-4.99836718717913E7</v>
      </c>
      <c r="G5119" s="4">
        <v>4.48269733656174E9</v>
      </c>
      <c r="H5119" s="4">
        <v>21.9701092250321</v>
      </c>
      <c r="I5119" s="4">
        <v>25.3118657084007</v>
      </c>
      <c r="J5119" s="4">
        <f t="shared" si="2"/>
        <v>98485350107</v>
      </c>
      <c r="K5119" s="5">
        <f t="shared" si="3"/>
        <v>113465432994</v>
      </c>
      <c r="L5119" s="5">
        <f t="shared" si="4"/>
        <v>14980082887</v>
      </c>
      <c r="M5119" s="5">
        <f t="shared" si="5"/>
        <v>3.341756483</v>
      </c>
      <c r="N5119" s="4" t="b">
        <v>0</v>
      </c>
      <c r="O5119" s="4" t="b">
        <v>0</v>
      </c>
      <c r="P5119" s="4" t="b">
        <v>1</v>
      </c>
      <c r="Q5119" s="4" t="b">
        <v>0</v>
      </c>
      <c r="R5119" s="4" t="s">
        <v>39</v>
      </c>
      <c r="S5119" s="4">
        <v>3.8079188370272</v>
      </c>
      <c r="T5119" s="4">
        <v>-2.654769975787E8</v>
      </c>
    </row>
    <row r="5120" ht="12.75" customHeight="1">
      <c r="A5120" s="8" t="str">
        <f t="shared" si="1"/>
        <v>Guyana2015</v>
      </c>
      <c r="B5120" s="4" t="s">
        <v>99</v>
      </c>
      <c r="C5120" s="4">
        <v>2015.0</v>
      </c>
      <c r="D5120" s="4">
        <v>0.687398060728317</v>
      </c>
      <c r="E5120" s="4">
        <v>-6742812.61186302</v>
      </c>
      <c r="F5120" s="4">
        <v>-3.88222575949424E7</v>
      </c>
      <c r="G5120" s="4">
        <v>4.2798401937046E9</v>
      </c>
      <c r="H5120" s="4">
        <v>20.9912213983287</v>
      </c>
      <c r="I5120" s="4">
        <v>21.882592600078</v>
      </c>
      <c r="J5120" s="4">
        <f t="shared" si="2"/>
        <v>89839073056</v>
      </c>
      <c r="K5120" s="5">
        <f t="shared" si="3"/>
        <v>93653999352</v>
      </c>
      <c r="L5120" s="5">
        <f t="shared" si="4"/>
        <v>3814926297</v>
      </c>
      <c r="M5120" s="5">
        <f t="shared" si="5"/>
        <v>0.8913712017</v>
      </c>
      <c r="N5120" s="4" t="b">
        <v>0</v>
      </c>
      <c r="O5120" s="4" t="b">
        <v>1</v>
      </c>
      <c r="P5120" s="4" t="b">
        <v>0</v>
      </c>
      <c r="Q5120" s="4" t="b">
        <v>0</v>
      </c>
      <c r="R5120" s="4" t="s">
        <v>39</v>
      </c>
      <c r="S5120" s="4">
        <v>0.687521210092171</v>
      </c>
      <c r="T5120" s="4">
        <v>-2.0285714285714E8</v>
      </c>
    </row>
    <row r="5121" ht="12.75" customHeight="1">
      <c r="A5121" s="8" t="str">
        <f t="shared" si="1"/>
        <v>Guyana2014</v>
      </c>
      <c r="B5121" s="4" t="s">
        <v>99</v>
      </c>
      <c r="C5121" s="4">
        <v>2014.0</v>
      </c>
      <c r="D5121" s="4">
        <v>1.68640011120623</v>
      </c>
      <c r="E5121" s="4">
        <v>-1.36508340495748E8</v>
      </c>
      <c r="F5121" s="4">
        <v>-3.8518280331344E8</v>
      </c>
      <c r="G5121" s="4">
        <v>4.12766015847323E9</v>
      </c>
      <c r="H5121" s="4">
        <v>19.2216867353632</v>
      </c>
      <c r="I5121" s="4">
        <v>23.2711692788127</v>
      </c>
      <c r="J5121" s="4">
        <f t="shared" si="2"/>
        <v>79340590516</v>
      </c>
      <c r="K5121" s="5">
        <f t="shared" si="3"/>
        <v>96055478273</v>
      </c>
      <c r="L5121" s="5">
        <f t="shared" si="4"/>
        <v>16714887757</v>
      </c>
      <c r="M5121" s="5">
        <f t="shared" si="5"/>
        <v>4.049482543</v>
      </c>
      <c r="N5121" s="4" t="b">
        <v>0</v>
      </c>
      <c r="O5121" s="4" t="b">
        <v>1</v>
      </c>
      <c r="P5121" s="4" t="b">
        <v>0</v>
      </c>
      <c r="Q5121" s="4" t="b">
        <v>0</v>
      </c>
      <c r="R5121" s="4" t="s">
        <v>39</v>
      </c>
      <c r="S5121" s="4">
        <v>1.68602773214108</v>
      </c>
      <c r="T5121" s="4">
        <v>-1.52180035231369E8</v>
      </c>
    </row>
    <row r="5122" ht="12.75" customHeight="1">
      <c r="A5122" s="8" t="str">
        <f t="shared" si="1"/>
        <v>Guyana2013</v>
      </c>
      <c r="B5122" s="4" t="s">
        <v>99</v>
      </c>
      <c r="C5122" s="4">
        <v>2013.0</v>
      </c>
      <c r="D5122" s="4">
        <v>3.65329808157444</v>
      </c>
      <c r="E5122" s="4">
        <v>-6.73597479008438E7</v>
      </c>
      <c r="F5122" s="4">
        <v>-4.5602979839635E8</v>
      </c>
      <c r="G5122" s="4">
        <v>4.16780093559943E9</v>
      </c>
      <c r="H5122" s="4">
        <v>19.2470366219907</v>
      </c>
      <c r="I5122" s="4">
        <v>21.5765590544663</v>
      </c>
      <c r="J5122" s="4">
        <f t="shared" si="2"/>
        <v>80217817241</v>
      </c>
      <c r="K5122" s="5">
        <f t="shared" si="3"/>
        <v>89926803014</v>
      </c>
      <c r="L5122" s="5">
        <f t="shared" si="4"/>
        <v>9708985774</v>
      </c>
      <c r="M5122" s="5">
        <f t="shared" si="5"/>
        <v>2.329522432</v>
      </c>
      <c r="N5122" s="4" t="b">
        <v>0</v>
      </c>
      <c r="O5122" s="4" t="b">
        <v>0</v>
      </c>
      <c r="P5122" s="4" t="b">
        <v>1</v>
      </c>
      <c r="Q5122" s="4" t="b">
        <v>0</v>
      </c>
      <c r="R5122" s="4" t="s">
        <v>39</v>
      </c>
      <c r="S5122" s="4">
        <v>3.65350476800678</v>
      </c>
      <c r="T5122" s="4">
        <v>4.01407771262002E7</v>
      </c>
    </row>
    <row r="5123" ht="12.75" customHeight="1">
      <c r="A5123" s="8" t="str">
        <f t="shared" si="1"/>
        <v>Guyana2012</v>
      </c>
      <c r="B5123" s="4" t="s">
        <v>99</v>
      </c>
      <c r="C5123" s="4">
        <v>2012.0</v>
      </c>
      <c r="D5123" s="4">
        <v>5.03871756247379</v>
      </c>
      <c r="E5123" s="4">
        <v>-1.00780007141761E8</v>
      </c>
      <c r="F5123" s="4">
        <v>-3.6667013784792E8</v>
      </c>
      <c r="G5123" s="4">
        <v>4.06308852913592E9</v>
      </c>
      <c r="H5123" s="4">
        <v>18.7349620232339</v>
      </c>
      <c r="I5123" s="4">
        <v>22.0000840253049</v>
      </c>
      <c r="J5123" s="4">
        <f t="shared" si="2"/>
        <v>76121809290</v>
      </c>
      <c r="K5123" s="5">
        <f t="shared" si="3"/>
        <v>89388289043</v>
      </c>
      <c r="L5123" s="5">
        <f t="shared" si="4"/>
        <v>13266479753</v>
      </c>
      <c r="M5123" s="5">
        <f t="shared" si="5"/>
        <v>3.265122002</v>
      </c>
      <c r="N5123" s="4" t="b">
        <v>0</v>
      </c>
      <c r="O5123" s="4" t="b">
        <v>0</v>
      </c>
      <c r="P5123" s="4" t="b">
        <v>1</v>
      </c>
      <c r="Q5123" s="4" t="b">
        <v>1</v>
      </c>
      <c r="R5123" s="4" t="s">
        <v>39</v>
      </c>
      <c r="S5123" s="4">
        <v>5.27633062046809</v>
      </c>
      <c r="T5123" s="4">
        <v>-1.0471240646351E8</v>
      </c>
    </row>
    <row r="5124" ht="12.75" customHeight="1">
      <c r="A5124" s="8" t="str">
        <f t="shared" si="1"/>
        <v>Guyana2011</v>
      </c>
      <c r="B5124" s="4" t="s">
        <v>99</v>
      </c>
      <c r="C5124" s="4">
        <v>2011.0</v>
      </c>
      <c r="D5124" s="4">
        <v>5.43712605818858</v>
      </c>
      <c r="E5124" s="4">
        <v>-4.24537671832626E7</v>
      </c>
      <c r="F5124" s="4">
        <v>-3.7228852110006E8</v>
      </c>
      <c r="G5124" s="4">
        <v>3.69138431752178E9</v>
      </c>
      <c r="H5124" s="4">
        <v>21.3795204551079</v>
      </c>
      <c r="I5124" s="4">
        <v>23.7155456114258</v>
      </c>
      <c r="J5124" s="4">
        <f t="shared" si="2"/>
        <v>78920026524</v>
      </c>
      <c r="K5124" s="5">
        <f t="shared" si="3"/>
        <v>87543193151</v>
      </c>
      <c r="L5124" s="5">
        <f t="shared" si="4"/>
        <v>8623166627</v>
      </c>
      <c r="M5124" s="5">
        <f t="shared" si="5"/>
        <v>2.336025156</v>
      </c>
      <c r="N5124" s="4" t="b">
        <v>0</v>
      </c>
      <c r="O5124" s="4" t="b">
        <v>0</v>
      </c>
      <c r="P5124" s="4" t="b">
        <v>1</v>
      </c>
      <c r="Q5124" s="4" t="b">
        <v>1</v>
      </c>
      <c r="R5124" s="4" t="s">
        <v>39</v>
      </c>
      <c r="S5124" s="4">
        <v>5.19625156051602</v>
      </c>
      <c r="T5124" s="4">
        <v>-3.7170421161414E8</v>
      </c>
    </row>
    <row r="5125" ht="12.75" customHeight="1">
      <c r="A5125" s="8" t="str">
        <f t="shared" si="1"/>
        <v>Guyana2010</v>
      </c>
      <c r="B5125" s="4" t="s">
        <v>99</v>
      </c>
      <c r="C5125" s="4">
        <v>2010.0</v>
      </c>
      <c r="D5125" s="4">
        <v>4.37086941707119</v>
      </c>
      <c r="E5125" s="4">
        <v>-2.73646220796134E7</v>
      </c>
      <c r="F5125" s="4">
        <v>-2.4635425811448E8</v>
      </c>
      <c r="G5125" s="4">
        <v>3.43291251130491E9</v>
      </c>
      <c r="H5125" s="4">
        <v>22.0431236827182</v>
      </c>
      <c r="I5125" s="4">
        <v>24.1793643332547</v>
      </c>
      <c r="J5125" s="4">
        <f t="shared" si="2"/>
        <v>75672115079</v>
      </c>
      <c r="K5125" s="5">
        <f t="shared" si="3"/>
        <v>83005642335</v>
      </c>
      <c r="L5125" s="5">
        <f t="shared" si="4"/>
        <v>7333527256</v>
      </c>
      <c r="M5125" s="5">
        <f t="shared" si="5"/>
        <v>2.136240651</v>
      </c>
      <c r="N5125" s="4" t="b">
        <v>0</v>
      </c>
      <c r="O5125" s="4" t="b">
        <v>0</v>
      </c>
      <c r="P5125" s="4" t="b">
        <v>1</v>
      </c>
      <c r="Q5125" s="4" t="b">
        <v>1</v>
      </c>
      <c r="R5125" s="4" t="s">
        <v>39</v>
      </c>
      <c r="S5125" s="4">
        <v>4.13844160137342</v>
      </c>
      <c r="T5125" s="4">
        <v>-2.58471806216869E8</v>
      </c>
    </row>
    <row r="5126" ht="12.75" customHeight="1">
      <c r="A5126" s="8" t="str">
        <f t="shared" si="1"/>
        <v>Guyana2009</v>
      </c>
      <c r="B5126" s="4" t="s">
        <v>99</v>
      </c>
      <c r="C5126" s="4">
        <v>2009.0</v>
      </c>
      <c r="D5126" s="4">
        <v>3.31862417043108</v>
      </c>
      <c r="E5126" s="4">
        <v>-4.75052142966143E7</v>
      </c>
      <c r="F5126" s="4">
        <v>-2.3058998338158E8</v>
      </c>
      <c r="G5126" s="4">
        <v>3.16566315273351E9</v>
      </c>
      <c r="H5126" s="4">
        <v>22.8630692380421</v>
      </c>
      <c r="I5126" s="4">
        <v>25.6076621512352</v>
      </c>
      <c r="J5126" s="4">
        <f t="shared" si="2"/>
        <v>72376775845</v>
      </c>
      <c r="K5126" s="5">
        <f t="shared" si="3"/>
        <v>81065232500</v>
      </c>
      <c r="L5126" s="5">
        <f t="shared" si="4"/>
        <v>8688456655</v>
      </c>
      <c r="M5126" s="5">
        <f t="shared" si="5"/>
        <v>2.744592913</v>
      </c>
      <c r="N5126" s="4" t="b">
        <v>0</v>
      </c>
      <c r="O5126" s="4" t="b">
        <v>1</v>
      </c>
      <c r="P5126" s="4" t="b">
        <v>1</v>
      </c>
      <c r="Q5126" s="4" t="b">
        <v>0</v>
      </c>
      <c r="R5126" s="4" t="s">
        <v>39</v>
      </c>
      <c r="S5126" s="4">
        <v>3.61150847218585</v>
      </c>
      <c r="T5126" s="4">
        <v>-2.672493585714E8</v>
      </c>
    </row>
    <row r="5127" ht="12.75" customHeight="1">
      <c r="A5127" s="8" t="str">
        <f t="shared" si="1"/>
        <v>Guyana2008</v>
      </c>
      <c r="B5127" s="4" t="s">
        <v>99</v>
      </c>
      <c r="C5127" s="4">
        <v>2008.0</v>
      </c>
      <c r="D5127" s="4">
        <v>1.9766470577781</v>
      </c>
      <c r="E5127" s="4">
        <v>-4.48996004700898E7</v>
      </c>
      <c r="F5127" s="4">
        <v>-3.2136363257136E8</v>
      </c>
      <c r="G5127" s="4">
        <v>3.02518742838436E9</v>
      </c>
      <c r="H5127" s="4">
        <v>21.3638388699703</v>
      </c>
      <c r="I5127" s="4">
        <v>24.1390663904757</v>
      </c>
      <c r="J5127" s="4">
        <f t="shared" si="2"/>
        <v>64629616771</v>
      </c>
      <c r="K5127" s="5">
        <f t="shared" si="3"/>
        <v>73025200177</v>
      </c>
      <c r="L5127" s="5">
        <f t="shared" si="4"/>
        <v>8395583406</v>
      </c>
      <c r="M5127" s="5">
        <f t="shared" si="5"/>
        <v>2.775227521</v>
      </c>
      <c r="N5127" s="4" t="b">
        <v>0</v>
      </c>
      <c r="O5127" s="4" t="b">
        <v>1</v>
      </c>
      <c r="P5127" s="4" t="b">
        <v>0</v>
      </c>
      <c r="Q5127" s="4" t="b">
        <v>0</v>
      </c>
      <c r="R5127" s="4" t="s">
        <v>39</v>
      </c>
      <c r="S5127" s="4">
        <v>1.75522349592019</v>
      </c>
      <c r="T5127" s="4">
        <v>-1.4047572434915E8</v>
      </c>
    </row>
    <row r="5128" ht="12.75" customHeight="1">
      <c r="A5128" s="8" t="str">
        <f t="shared" si="1"/>
        <v>Guyana2007</v>
      </c>
      <c r="B5128" s="4" t="s">
        <v>99</v>
      </c>
      <c r="C5128" s="4">
        <v>2007.0</v>
      </c>
      <c r="D5128" s="4">
        <v>7.02031345100424</v>
      </c>
      <c r="E5128" s="4">
        <v>-5.39766860867808E7</v>
      </c>
      <c r="F5128" s="4">
        <v>-1.65677E8</v>
      </c>
      <c r="G5128" s="4">
        <v>2.73097159989457E9</v>
      </c>
      <c r="H5128" s="4">
        <v>22.1237827171984</v>
      </c>
      <c r="I5128" s="4">
        <v>25.4767464964138</v>
      </c>
      <c r="J5128" s="4">
        <f t="shared" si="2"/>
        <v>60419422283</v>
      </c>
      <c r="K5128" s="5">
        <f t="shared" si="3"/>
        <v>69576271139</v>
      </c>
      <c r="L5128" s="5">
        <f t="shared" si="4"/>
        <v>9156848857</v>
      </c>
      <c r="M5128" s="5">
        <f t="shared" si="5"/>
        <v>3.352963779</v>
      </c>
      <c r="N5128" s="4" t="b">
        <v>0</v>
      </c>
      <c r="O5128" s="4" t="b">
        <v>1</v>
      </c>
      <c r="P5128" s="4" t="b">
        <v>1</v>
      </c>
      <c r="Q5128" s="4" t="b">
        <v>0</v>
      </c>
      <c r="R5128" s="4" t="s">
        <v>39</v>
      </c>
      <c r="S5128" s="4">
        <v>7.19123624057457</v>
      </c>
      <c r="T5128" s="4">
        <v>-2.94215828489789E8</v>
      </c>
    </row>
    <row r="5129" ht="12.75" customHeight="1">
      <c r="A5129" s="8" t="str">
        <f t="shared" si="1"/>
        <v>Guyana2006</v>
      </c>
      <c r="B5129" s="4" t="s">
        <v>99</v>
      </c>
      <c r="C5129" s="4">
        <v>2006.0</v>
      </c>
      <c r="D5129" s="4">
        <v>5.12691708155475</v>
      </c>
      <c r="E5129" s="4">
        <v>-1.02351118933947E8</v>
      </c>
      <c r="F5129" s="4">
        <v>-1.80641E8</v>
      </c>
      <c r="G5129" s="4">
        <v>2.37981798672917E9</v>
      </c>
      <c r="H5129" s="4">
        <v>22.8366764514401</v>
      </c>
      <c r="I5129" s="4">
        <v>28.9992808048065</v>
      </c>
      <c r="J5129" s="4">
        <f t="shared" si="2"/>
        <v>54347133376</v>
      </c>
      <c r="K5129" s="5">
        <f t="shared" si="3"/>
        <v>69013010061</v>
      </c>
      <c r="L5129" s="5">
        <f t="shared" si="4"/>
        <v>14665876685</v>
      </c>
      <c r="M5129" s="5">
        <f t="shared" si="5"/>
        <v>6.162604353</v>
      </c>
      <c r="N5129" s="4" t="b">
        <v>0</v>
      </c>
      <c r="O5129" s="4" t="b">
        <v>0</v>
      </c>
      <c r="P5129" s="4" t="b">
        <v>1</v>
      </c>
      <c r="Q5129" s="4" t="b">
        <v>1</v>
      </c>
      <c r="R5129" s="4" t="s">
        <v>39</v>
      </c>
      <c r="S5129" s="4">
        <v>5.12960934773</v>
      </c>
      <c r="T5129" s="4">
        <v>-3.511536131654E8</v>
      </c>
    </row>
    <row r="5130" ht="12.75" customHeight="1">
      <c r="A5130" s="8" t="str">
        <f t="shared" si="1"/>
        <v>Guyana2005</v>
      </c>
      <c r="B5130" s="4" t="s">
        <v>99</v>
      </c>
      <c r="C5130" s="4">
        <v>2005.0</v>
      </c>
      <c r="D5130" s="4">
        <v>-1.9421833034252</v>
      </c>
      <c r="E5130" s="4">
        <v>-3.6409927715283E7</v>
      </c>
      <c r="F5130" s="4">
        <v>-9.6268E7</v>
      </c>
      <c r="G5130" s="4">
        <v>8.24880550343965E8</v>
      </c>
      <c r="H5130" s="4">
        <v>21.834155580066</v>
      </c>
      <c r="I5130" s="4">
        <v>28.373893408096</v>
      </c>
      <c r="J5130" s="4">
        <f t="shared" si="2"/>
        <v>18010570271</v>
      </c>
      <c r="K5130" s="5">
        <f t="shared" si="3"/>
        <v>23405072810</v>
      </c>
      <c r="L5130" s="5">
        <f t="shared" si="4"/>
        <v>5394502539</v>
      </c>
      <c r="M5130" s="5">
        <f t="shared" si="5"/>
        <v>6.539737828</v>
      </c>
      <c r="N5130" s="4" t="b">
        <v>1</v>
      </c>
      <c r="O5130" s="4" t="b">
        <v>1</v>
      </c>
      <c r="P5130" s="4" t="b">
        <v>0</v>
      </c>
      <c r="Q5130" s="4" t="b">
        <v>1</v>
      </c>
      <c r="R5130" s="4" t="s">
        <v>39</v>
      </c>
      <c r="S5130" s="4">
        <v>-1.95095759501714</v>
      </c>
      <c r="T5130" s="4">
        <v>-1.5549374363852E9</v>
      </c>
    </row>
    <row r="5131" ht="12.75" customHeight="1">
      <c r="A5131" s="8" t="str">
        <f t="shared" si="1"/>
        <v>Guyana2004</v>
      </c>
      <c r="B5131" s="4" t="s">
        <v>99</v>
      </c>
      <c r="C5131" s="4">
        <v>2004.0</v>
      </c>
      <c r="D5131" s="4">
        <v>1.56630043933311</v>
      </c>
      <c r="E5131" s="4">
        <v>-4156586.18308769</v>
      </c>
      <c r="F5131" s="4">
        <v>-1.99156E7</v>
      </c>
      <c r="G5131" s="4">
        <v>7.87814379183843E8</v>
      </c>
      <c r="H5131" s="4">
        <v>20.7813927381991</v>
      </c>
      <c r="I5131" s="4">
        <v>23.6611565058936</v>
      </c>
      <c r="J5131" s="4">
        <f t="shared" si="2"/>
        <v>16371880019</v>
      </c>
      <c r="K5131" s="5">
        <f t="shared" si="3"/>
        <v>18640599323</v>
      </c>
      <c r="L5131" s="5">
        <f t="shared" si="4"/>
        <v>2268719305</v>
      </c>
      <c r="M5131" s="5">
        <f t="shared" si="5"/>
        <v>2.879763768</v>
      </c>
      <c r="N5131" s="4" t="b">
        <v>1</v>
      </c>
      <c r="O5131" s="4" t="b">
        <v>1</v>
      </c>
      <c r="P5131" s="4" t="b">
        <v>0</v>
      </c>
      <c r="Q5131" s="4" t="b">
        <v>0</v>
      </c>
      <c r="R5131" s="4" t="s">
        <v>39</v>
      </c>
      <c r="S5131" s="4">
        <v>1.56335211034042</v>
      </c>
      <c r="T5131" s="4">
        <v>-3.7066171160122E7</v>
      </c>
    </row>
    <row r="5132" ht="12.75" customHeight="1">
      <c r="A5132" s="8" t="str">
        <f t="shared" si="1"/>
        <v>Guyana2003</v>
      </c>
      <c r="B5132" s="4" t="s">
        <v>99</v>
      </c>
      <c r="C5132" s="4">
        <v>2003.0</v>
      </c>
      <c r="D5132" s="4">
        <v>-0.65204085373775</v>
      </c>
      <c r="E5132" s="4">
        <v>-1.57540671113995E7</v>
      </c>
      <c r="F5132" s="4">
        <v>-4.46E7</v>
      </c>
      <c r="G5132" s="4">
        <v>7.43063949040207E8</v>
      </c>
      <c r="H5132" s="4">
        <v>18.6903742482347</v>
      </c>
      <c r="I5132" s="4">
        <v>23.500601680374</v>
      </c>
      <c r="J5132" s="4">
        <f t="shared" si="2"/>
        <v>13888143298</v>
      </c>
      <c r="K5132" s="5">
        <f t="shared" si="3"/>
        <v>17462449889</v>
      </c>
      <c r="L5132" s="5">
        <f t="shared" si="4"/>
        <v>3574306592</v>
      </c>
      <c r="M5132" s="5">
        <f t="shared" si="5"/>
        <v>4.810227432</v>
      </c>
      <c r="N5132" s="4" t="b">
        <v>1</v>
      </c>
      <c r="O5132" s="4" t="b">
        <v>1</v>
      </c>
      <c r="P5132" s="4" t="b">
        <v>0</v>
      </c>
      <c r="Q5132" s="4" t="b">
        <v>0</v>
      </c>
      <c r="R5132" s="4" t="s">
        <v>39</v>
      </c>
      <c r="S5132" s="4">
        <v>-0.632225388266377</v>
      </c>
      <c r="T5132" s="4">
        <v>-4.47504301436359E7</v>
      </c>
    </row>
    <row r="5133" ht="12.75" customHeight="1">
      <c r="A5133" s="8" t="str">
        <f t="shared" si="1"/>
        <v>Guyana2002</v>
      </c>
      <c r="B5133" s="4" t="s">
        <v>99</v>
      </c>
      <c r="C5133" s="4">
        <v>2002.0</v>
      </c>
      <c r="D5133" s="4">
        <v>1.14948849104851</v>
      </c>
      <c r="E5133" s="4">
        <v>9010358.11409671</v>
      </c>
      <c r="F5133" s="4">
        <v>-6.23E7</v>
      </c>
      <c r="G5133" s="4">
        <v>7.26131434715338E8</v>
      </c>
      <c r="H5133" s="4">
        <v>20.6913282818365</v>
      </c>
      <c r="I5133" s="4">
        <v>23.1104030292658</v>
      </c>
      <c r="J5133" s="4">
        <f t="shared" si="2"/>
        <v>15024623891</v>
      </c>
      <c r="K5133" s="5">
        <f t="shared" si="3"/>
        <v>16781190108</v>
      </c>
      <c r="L5133" s="5">
        <f t="shared" si="4"/>
        <v>1756566217</v>
      </c>
      <c r="M5133" s="5">
        <f t="shared" si="5"/>
        <v>2.419074747</v>
      </c>
      <c r="N5133" s="4" t="b">
        <v>1</v>
      </c>
      <c r="O5133" s="4" t="b">
        <v>1</v>
      </c>
      <c r="P5133" s="4" t="b">
        <v>0</v>
      </c>
      <c r="Q5133" s="4" t="b">
        <v>0</v>
      </c>
      <c r="R5133" s="4" t="s">
        <v>39</v>
      </c>
      <c r="S5133" s="4">
        <v>1.13262696199476</v>
      </c>
      <c r="T5133" s="4">
        <v>-1.6932514324869E7</v>
      </c>
    </row>
    <row r="5134" ht="12.75" customHeight="1">
      <c r="A5134" s="8" t="str">
        <f t="shared" si="1"/>
        <v>Guyana2001</v>
      </c>
      <c r="B5134" s="4" t="s">
        <v>99</v>
      </c>
      <c r="C5134" s="4">
        <v>2001.0</v>
      </c>
      <c r="D5134" s="4">
        <v>2.26041472071746</v>
      </c>
      <c r="E5134" s="4">
        <v>3108965.80982813</v>
      </c>
      <c r="F5134" s="4">
        <v>-9.09E7</v>
      </c>
      <c r="G5134" s="4">
        <v>7.12167448895612E8</v>
      </c>
      <c r="H5134" s="4">
        <v>20.3118985538422</v>
      </c>
      <c r="I5134" s="4">
        <v>24.0194302201044</v>
      </c>
      <c r="J5134" s="4">
        <f t="shared" si="2"/>
        <v>14465472975</v>
      </c>
      <c r="K5134" s="5">
        <f t="shared" si="3"/>
        <v>17105856344</v>
      </c>
      <c r="L5134" s="5">
        <f t="shared" si="4"/>
        <v>2640383368</v>
      </c>
      <c r="M5134" s="5">
        <f t="shared" si="5"/>
        <v>3.707531666</v>
      </c>
      <c r="N5134" s="4" t="b">
        <v>0</v>
      </c>
      <c r="O5134" s="4" t="b">
        <v>0</v>
      </c>
      <c r="P5134" s="4" t="b">
        <v>0</v>
      </c>
      <c r="Q5134" s="4" t="b">
        <v>1</v>
      </c>
      <c r="R5134" s="4" t="s">
        <v>39</v>
      </c>
      <c r="S5134" s="4">
        <v>2.2795216592191</v>
      </c>
      <c r="T5134" s="4">
        <v>-1.39639858197259E7</v>
      </c>
    </row>
    <row r="5135" ht="12.75" customHeight="1">
      <c r="A5135" s="8" t="str">
        <f t="shared" si="1"/>
        <v>Guyana2000</v>
      </c>
      <c r="B5135" s="4" t="s">
        <v>99</v>
      </c>
      <c r="C5135" s="4">
        <v>2000.0</v>
      </c>
      <c r="D5135" s="4">
        <v>-1.34537412458528</v>
      </c>
      <c r="E5135" s="4">
        <v>1.51305120212036E7</v>
      </c>
      <c r="F5135" s="4">
        <v>-8.22E7</v>
      </c>
      <c r="G5135" s="4">
        <v>7.12667896727512E8</v>
      </c>
      <c r="H5135" s="4">
        <v>20.6052824265528</v>
      </c>
      <c r="I5135" s="4">
        <v>22.87856664178</v>
      </c>
      <c r="J5135" s="4">
        <f t="shared" si="2"/>
        <v>14684723288</v>
      </c>
      <c r="K5135" s="5">
        <f t="shared" si="3"/>
        <v>16304819969</v>
      </c>
      <c r="L5135" s="5">
        <f t="shared" si="4"/>
        <v>1620096680</v>
      </c>
      <c r="M5135" s="5">
        <f t="shared" si="5"/>
        <v>2.273284215</v>
      </c>
      <c r="N5135" s="4" t="b">
        <v>1</v>
      </c>
      <c r="O5135" s="4" t="b">
        <v>1</v>
      </c>
      <c r="P5135" s="4" t="b">
        <v>0</v>
      </c>
      <c r="Q5135" s="4" t="b">
        <v>1</v>
      </c>
      <c r="R5135" s="4" t="s">
        <v>39</v>
      </c>
      <c r="S5135" s="4">
        <v>-1.36380390261873</v>
      </c>
      <c r="T5135" s="4">
        <v>500447.8319</v>
      </c>
    </row>
    <row r="5136" ht="12.75" customHeight="1">
      <c r="A5136" s="8" t="str">
        <f t="shared" si="1"/>
        <v>Guyana1999</v>
      </c>
      <c r="B5136" s="4" t="s">
        <v>99</v>
      </c>
      <c r="C5136" s="4">
        <v>1999.0</v>
      </c>
      <c r="D5136" s="4">
        <v>2.98555620931161</v>
      </c>
      <c r="E5136" s="4">
        <v>2.15442976045541E7</v>
      </c>
      <c r="F5136" s="4">
        <v>-4.95E7</v>
      </c>
      <c r="G5136" s="4">
        <v>6.94754988258295E8</v>
      </c>
      <c r="H5136" s="4">
        <v>17.1500550033678</v>
      </c>
      <c r="I5136" s="4">
        <v>17.6190682467956</v>
      </c>
      <c r="J5136" s="4">
        <f t="shared" si="2"/>
        <v>11915086262</v>
      </c>
      <c r="K5136" s="5">
        <f t="shared" si="3"/>
        <v>12240935553</v>
      </c>
      <c r="L5136" s="5">
        <f t="shared" si="4"/>
        <v>325849290.4</v>
      </c>
      <c r="M5136" s="5">
        <f t="shared" si="5"/>
        <v>0.4690132434</v>
      </c>
      <c r="N5136" s="4" t="b">
        <v>1</v>
      </c>
      <c r="O5136" s="4" t="b">
        <v>1</v>
      </c>
      <c r="P5136" s="4" t="b">
        <v>0</v>
      </c>
      <c r="Q5136" s="4" t="b">
        <v>0</v>
      </c>
      <c r="R5136" s="4" t="s">
        <v>39</v>
      </c>
      <c r="S5136" s="4">
        <v>2.96015180311224</v>
      </c>
      <c r="T5136" s="4">
        <v>-1.79129084692169E7</v>
      </c>
    </row>
    <row r="5137" ht="12.75" customHeight="1">
      <c r="A5137" s="8" t="str">
        <f t="shared" si="1"/>
        <v>Guyana1998</v>
      </c>
      <c r="B5137" s="4" t="s">
        <v>99</v>
      </c>
      <c r="C5137" s="4">
        <v>1998.0</v>
      </c>
      <c r="D5137" s="4">
        <v>-1.70702585724413</v>
      </c>
      <c r="E5137" s="4">
        <v>8413988.93219313</v>
      </c>
      <c r="F5137" s="4">
        <v>-5.56E7</v>
      </c>
      <c r="G5137" s="4">
        <v>7.17530683169567E8</v>
      </c>
      <c r="H5137" s="4">
        <v>16.9911583073409</v>
      </c>
      <c r="I5137" s="4">
        <v>19.6607534807719</v>
      </c>
      <c r="J5137" s="4">
        <f t="shared" si="2"/>
        <v>12191677428</v>
      </c>
      <c r="K5137" s="5">
        <f t="shared" si="3"/>
        <v>14107193877</v>
      </c>
      <c r="L5137" s="5">
        <f t="shared" si="4"/>
        <v>1915516449</v>
      </c>
      <c r="M5137" s="5">
        <f t="shared" si="5"/>
        <v>2.669595173</v>
      </c>
      <c r="N5137" s="4" t="b">
        <v>1</v>
      </c>
      <c r="O5137" s="4" t="b">
        <v>1</v>
      </c>
      <c r="P5137" s="4" t="b">
        <v>0</v>
      </c>
      <c r="Q5137" s="4" t="b">
        <v>0</v>
      </c>
      <c r="R5137" s="4" t="s">
        <v>39</v>
      </c>
      <c r="S5137" s="4">
        <v>-1.67910449189729</v>
      </c>
      <c r="T5137" s="4">
        <v>2.27756949112719E7</v>
      </c>
    </row>
    <row r="5138" ht="12.75" customHeight="1">
      <c r="A5138" s="8" t="str">
        <f t="shared" si="1"/>
        <v>Guyana1997</v>
      </c>
      <c r="B5138" s="4" t="s">
        <v>99</v>
      </c>
      <c r="C5138" s="4">
        <v>1997.0</v>
      </c>
      <c r="D5138" s="4">
        <v>6.18462757527718</v>
      </c>
      <c r="E5138" s="4">
        <v>2.07649349854714E7</v>
      </c>
      <c r="F5138" s="4">
        <v>-6.31E7</v>
      </c>
      <c r="G5138" s="4">
        <v>7.4913800956454E8</v>
      </c>
      <c r="H5138" s="4">
        <v>19.1833306741749</v>
      </c>
      <c r="I5138" s="4">
        <v>20.8817321357267</v>
      </c>
      <c r="J5138" s="4">
        <f t="shared" si="2"/>
        <v>14370962158</v>
      </c>
      <c r="K5138" s="5">
        <f t="shared" si="3"/>
        <v>15643299248</v>
      </c>
      <c r="L5138" s="5">
        <f t="shared" si="4"/>
        <v>1272337090</v>
      </c>
      <c r="M5138" s="5">
        <f t="shared" si="5"/>
        <v>1.698401462</v>
      </c>
      <c r="N5138" s="4" t="b">
        <v>1</v>
      </c>
      <c r="O5138" s="4" t="b">
        <v>1</v>
      </c>
      <c r="P5138" s="4" t="b">
        <v>1</v>
      </c>
      <c r="Q5138" s="4" t="b">
        <v>0</v>
      </c>
      <c r="R5138" s="4" t="s">
        <v>39</v>
      </c>
      <c r="S5138" s="4">
        <v>6.18066561019938</v>
      </c>
      <c r="T5138" s="4">
        <v>3.1607326394973E7</v>
      </c>
    </row>
    <row r="5139" ht="12.75" customHeight="1">
      <c r="A5139" s="8" t="str">
        <f t="shared" si="1"/>
        <v>Guyana1996</v>
      </c>
      <c r="B5139" s="4" t="s">
        <v>99</v>
      </c>
      <c r="C5139" s="4">
        <v>1996.0</v>
      </c>
      <c r="D5139" s="4">
        <v>7.95551753635587</v>
      </c>
      <c r="E5139" s="4" t="s">
        <v>39</v>
      </c>
      <c r="F5139" s="4">
        <v>-3.27E7</v>
      </c>
      <c r="G5139" s="4">
        <v>7.05406001424501E8</v>
      </c>
      <c r="H5139" s="4" t="s">
        <v>39</v>
      </c>
      <c r="I5139" s="4" t="s">
        <v>39</v>
      </c>
      <c r="J5139" s="4" t="str">
        <f t="shared" si="2"/>
        <v>#VALUE!</v>
      </c>
      <c r="K5139" s="5" t="str">
        <f t="shared" si="3"/>
        <v>#VALUE!</v>
      </c>
      <c r="L5139" s="5" t="str">
        <f t="shared" si="4"/>
        <v>#VALUE!</v>
      </c>
      <c r="M5139" s="5" t="str">
        <f t="shared" si="5"/>
        <v>#VALUE!</v>
      </c>
      <c r="N5139" s="4" t="b">
        <v>0</v>
      </c>
      <c r="O5139" s="4" t="b">
        <v>0</v>
      </c>
      <c r="P5139" s="4" t="b">
        <v>1</v>
      </c>
      <c r="Q5139" s="4" t="b">
        <v>1</v>
      </c>
      <c r="R5139" s="4" t="s">
        <v>39</v>
      </c>
      <c r="S5139" s="4">
        <v>7.95551754125103</v>
      </c>
      <c r="T5139" s="4">
        <v>-4.3732008140039E7</v>
      </c>
    </row>
    <row r="5140" ht="12.75" customHeight="1">
      <c r="A5140" s="8" t="str">
        <f t="shared" si="1"/>
        <v>Guyana1995</v>
      </c>
      <c r="B5140" s="4" t="s">
        <v>99</v>
      </c>
      <c r="C5140" s="4">
        <v>1995.0</v>
      </c>
      <c r="D5140" s="4">
        <v>5.0550438103798</v>
      </c>
      <c r="E5140" s="4" t="s">
        <v>39</v>
      </c>
      <c r="F5140" s="4">
        <v>-1.34765E8</v>
      </c>
      <c r="G5140" s="4">
        <v>6.21626785915493E8</v>
      </c>
      <c r="H5140" s="4" t="s">
        <v>39</v>
      </c>
      <c r="I5140" s="4" t="s">
        <v>39</v>
      </c>
      <c r="J5140" s="4" t="str">
        <f t="shared" si="2"/>
        <v>#VALUE!</v>
      </c>
      <c r="K5140" s="5" t="str">
        <f t="shared" si="3"/>
        <v>#VALUE!</v>
      </c>
      <c r="L5140" s="5" t="str">
        <f t="shared" si="4"/>
        <v>#VALUE!</v>
      </c>
      <c r="M5140" s="5" t="str">
        <f t="shared" si="5"/>
        <v>#VALUE!</v>
      </c>
      <c r="N5140" s="4" t="b">
        <v>0</v>
      </c>
      <c r="O5140" s="4" t="b">
        <v>1</v>
      </c>
      <c r="P5140" s="4" t="b">
        <v>1</v>
      </c>
      <c r="Q5140" s="4" t="b">
        <v>1</v>
      </c>
      <c r="R5140" s="4" t="s">
        <v>39</v>
      </c>
      <c r="S5140" s="4">
        <v>5.03144655812085</v>
      </c>
      <c r="T5140" s="4">
        <v>-8.37792155090079E7</v>
      </c>
    </row>
    <row r="5141" ht="12.75" customHeight="1">
      <c r="A5141" s="8" t="str">
        <f t="shared" si="1"/>
        <v>Guyana1994</v>
      </c>
      <c r="B5141" s="4" t="s">
        <v>99</v>
      </c>
      <c r="C5141" s="4">
        <v>1994.0</v>
      </c>
      <c r="D5141" s="4">
        <v>8.48159883012435</v>
      </c>
      <c r="E5141" s="4" t="s">
        <v>39</v>
      </c>
      <c r="F5141" s="4">
        <v>-1.24945E8</v>
      </c>
      <c r="G5141" s="4">
        <v>5.40874934201012E8</v>
      </c>
      <c r="H5141" s="4" t="s">
        <v>39</v>
      </c>
      <c r="I5141" s="4" t="s">
        <v>39</v>
      </c>
      <c r="J5141" s="4" t="str">
        <f t="shared" si="2"/>
        <v>#VALUE!</v>
      </c>
      <c r="K5141" s="5" t="str">
        <f t="shared" si="3"/>
        <v>#VALUE!</v>
      </c>
      <c r="L5141" s="5" t="str">
        <f t="shared" si="4"/>
        <v>#VALUE!</v>
      </c>
      <c r="M5141" s="5" t="str">
        <f t="shared" si="5"/>
        <v>#VALUE!</v>
      </c>
      <c r="N5141" s="4" t="b">
        <v>0</v>
      </c>
      <c r="O5141" s="4" t="b">
        <v>1</v>
      </c>
      <c r="P5141" s="4" t="b">
        <v>1</v>
      </c>
      <c r="Q5141" s="4" t="b">
        <v>0</v>
      </c>
      <c r="R5141" s="4" t="s">
        <v>39</v>
      </c>
      <c r="S5141" s="4">
        <v>8.53242316667276</v>
      </c>
      <c r="T5141" s="4">
        <v>-8.0751851714481E7</v>
      </c>
    </row>
    <row r="5142" ht="12.75" customHeight="1">
      <c r="A5142" s="8" t="str">
        <f t="shared" si="1"/>
        <v>Guyana1993</v>
      </c>
      <c r="B5142" s="4" t="s">
        <v>99</v>
      </c>
      <c r="C5142" s="4">
        <v>1993.0</v>
      </c>
      <c r="D5142" s="4">
        <v>8.2014767932489</v>
      </c>
      <c r="E5142" s="4" t="s">
        <v>39</v>
      </c>
      <c r="F5142" s="4">
        <v>-1.40225E8</v>
      </c>
      <c r="G5142" s="4">
        <v>4.54101382488479E8</v>
      </c>
      <c r="H5142" s="4" t="s">
        <v>39</v>
      </c>
      <c r="I5142" s="4" t="s">
        <v>39</v>
      </c>
      <c r="J5142" s="4" t="str">
        <f t="shared" si="2"/>
        <v>#VALUE!</v>
      </c>
      <c r="K5142" s="5" t="str">
        <f t="shared" si="3"/>
        <v>#VALUE!</v>
      </c>
      <c r="L5142" s="5" t="str">
        <f t="shared" si="4"/>
        <v>#VALUE!</v>
      </c>
      <c r="M5142" s="5" t="str">
        <f t="shared" si="5"/>
        <v>#VALUE!</v>
      </c>
      <c r="N5142" s="4" t="b">
        <v>0</v>
      </c>
      <c r="O5142" s="4" t="b">
        <v>0</v>
      </c>
      <c r="P5142" s="4" t="b">
        <v>1</v>
      </c>
      <c r="Q5142" s="4" t="b">
        <v>1</v>
      </c>
      <c r="R5142" s="4" t="s">
        <v>39</v>
      </c>
      <c r="S5142" s="4">
        <v>8.17510549304023</v>
      </c>
      <c r="T5142" s="4">
        <v>-8.6773551712533E7</v>
      </c>
    </row>
    <row r="5143" ht="12.75" customHeight="1">
      <c r="A5143" s="8" t="str">
        <f t="shared" si="1"/>
        <v>Guyana1992</v>
      </c>
      <c r="B5143" s="4" t="s">
        <v>99</v>
      </c>
      <c r="C5143" s="4">
        <v>1992.0</v>
      </c>
      <c r="D5143" s="4">
        <v>7.75788576300067</v>
      </c>
      <c r="E5143" s="4" t="s">
        <v>39</v>
      </c>
      <c r="F5143" s="4">
        <v>-1.38548E8</v>
      </c>
      <c r="G5143" s="4">
        <v>3.73573141486811E8</v>
      </c>
      <c r="H5143" s="4" t="s">
        <v>39</v>
      </c>
      <c r="I5143" s="4" t="s">
        <v>39</v>
      </c>
      <c r="J5143" s="4" t="str">
        <f t="shared" si="2"/>
        <v>#VALUE!</v>
      </c>
      <c r="K5143" s="5" t="str">
        <f t="shared" si="3"/>
        <v>#VALUE!</v>
      </c>
      <c r="L5143" s="5" t="str">
        <f t="shared" si="4"/>
        <v>#VALUE!</v>
      </c>
      <c r="M5143" s="5" t="str">
        <f t="shared" si="5"/>
        <v>#VALUE!</v>
      </c>
      <c r="N5143" s="4" t="b">
        <v>0</v>
      </c>
      <c r="O5143" s="4" t="b">
        <v>0</v>
      </c>
      <c r="P5143" s="4" t="b">
        <v>1</v>
      </c>
      <c r="Q5143" s="4" t="b">
        <v>1</v>
      </c>
      <c r="R5143" s="4" t="s">
        <v>39</v>
      </c>
      <c r="S5143" s="4">
        <v>7.75788577607526</v>
      </c>
      <c r="T5143" s="4">
        <v>-8.0528241001668E7</v>
      </c>
    </row>
    <row r="5144" ht="12.75" customHeight="1">
      <c r="A5144" s="8" t="str">
        <f t="shared" si="1"/>
        <v>Guyana1991</v>
      </c>
      <c r="B5144" s="4" t="s">
        <v>99</v>
      </c>
      <c r="C5144" s="4">
        <v>1991.0</v>
      </c>
      <c r="D5144" s="4">
        <v>6.02591141910231</v>
      </c>
      <c r="E5144" s="4" t="s">
        <v>39</v>
      </c>
      <c r="F5144" s="4" t="s">
        <v>39</v>
      </c>
      <c r="G5144" s="4">
        <v>3.48533094812165E8</v>
      </c>
      <c r="H5144" s="4" t="s">
        <v>39</v>
      </c>
      <c r="I5144" s="4" t="s">
        <v>39</v>
      </c>
      <c r="J5144" s="4" t="str">
        <f t="shared" si="2"/>
        <v>#VALUE!</v>
      </c>
      <c r="K5144" s="5" t="str">
        <f t="shared" si="3"/>
        <v>#VALUE!</v>
      </c>
      <c r="L5144" s="5" t="str">
        <f t="shared" si="4"/>
        <v>#VALUE!</v>
      </c>
      <c r="M5144" s="5" t="str">
        <f t="shared" si="5"/>
        <v>#VALUE!</v>
      </c>
      <c r="N5144" s="4" t="b">
        <v>0</v>
      </c>
      <c r="O5144" s="4" t="b">
        <v>0</v>
      </c>
      <c r="P5144" s="4" t="b">
        <v>1</v>
      </c>
      <c r="Q5144" s="4" t="b">
        <v>0</v>
      </c>
      <c r="R5144" s="4" t="s">
        <v>39</v>
      </c>
      <c r="S5144" s="4">
        <v>6.05786618530573</v>
      </c>
      <c r="T5144" s="4">
        <v>-2.50400466746459E7</v>
      </c>
    </row>
    <row r="5145" ht="12.75" customHeight="1">
      <c r="A5145" s="8" t="str">
        <f t="shared" si="1"/>
        <v>Guyana1990</v>
      </c>
      <c r="B5145" s="4" t="s">
        <v>99</v>
      </c>
      <c r="C5145" s="4">
        <v>1990.0</v>
      </c>
      <c r="D5145" s="4">
        <v>-3.00993571011102</v>
      </c>
      <c r="E5145" s="4" t="s">
        <v>39</v>
      </c>
      <c r="F5145" s="4" t="s">
        <v>39</v>
      </c>
      <c r="G5145" s="4">
        <v>3.96582263291139E8</v>
      </c>
      <c r="H5145" s="4" t="s">
        <v>39</v>
      </c>
      <c r="I5145" s="4" t="s">
        <v>39</v>
      </c>
      <c r="J5145" s="4" t="str">
        <f t="shared" si="2"/>
        <v>#VALUE!</v>
      </c>
      <c r="K5145" s="5" t="str">
        <f t="shared" si="3"/>
        <v>#VALUE!</v>
      </c>
      <c r="L5145" s="5" t="str">
        <f t="shared" si="4"/>
        <v>#VALUE!</v>
      </c>
      <c r="M5145" s="5" t="str">
        <f t="shared" si="5"/>
        <v>#VALUE!</v>
      </c>
      <c r="N5145" s="4" t="b">
        <v>1</v>
      </c>
      <c r="O5145" s="4" t="b">
        <v>1</v>
      </c>
      <c r="P5145" s="4" t="b">
        <v>0</v>
      </c>
      <c r="Q5145" s="4" t="b">
        <v>0</v>
      </c>
      <c r="R5145" s="4" t="s">
        <v>39</v>
      </c>
      <c r="S5145" s="4">
        <v>-3.06748466406728</v>
      </c>
      <c r="T5145" s="4">
        <v>4.80491684789739E7</v>
      </c>
    </row>
    <row r="5146" ht="12.75" customHeight="1">
      <c r="A5146" s="8" t="str">
        <f t="shared" si="1"/>
        <v>Guyana1989</v>
      </c>
      <c r="B5146" s="4" t="s">
        <v>99</v>
      </c>
      <c r="C5146" s="4">
        <v>1989.0</v>
      </c>
      <c r="D5146" s="4">
        <v>-4.94444444444463</v>
      </c>
      <c r="E5146" s="4" t="s">
        <v>39</v>
      </c>
      <c r="F5146" s="4" t="s">
        <v>39</v>
      </c>
      <c r="G5146" s="4">
        <v>3.79779389705882E8</v>
      </c>
      <c r="H5146" s="4" t="s">
        <v>39</v>
      </c>
      <c r="I5146" s="4" t="s">
        <v>39</v>
      </c>
      <c r="J5146" s="4" t="str">
        <f t="shared" si="2"/>
        <v>#VALUE!</v>
      </c>
      <c r="K5146" s="5" t="str">
        <f t="shared" si="3"/>
        <v>#VALUE!</v>
      </c>
      <c r="L5146" s="5" t="str">
        <f t="shared" si="4"/>
        <v>#VALUE!</v>
      </c>
      <c r="M5146" s="5" t="str">
        <f t="shared" si="5"/>
        <v>#VALUE!</v>
      </c>
      <c r="N5146" s="4" t="b">
        <v>1</v>
      </c>
      <c r="O5146" s="4" t="b">
        <v>1</v>
      </c>
      <c r="P5146" s="4" t="b">
        <v>0</v>
      </c>
      <c r="Q5146" s="4" t="b">
        <v>0</v>
      </c>
      <c r="R5146" s="4" t="s">
        <v>39</v>
      </c>
      <c r="S5146" s="4">
        <v>-4.91666666511816</v>
      </c>
      <c r="T5146" s="4">
        <v>-1.68028735852569E7</v>
      </c>
    </row>
    <row r="5147" ht="12.75" customHeight="1">
      <c r="A5147" s="8" t="str">
        <f t="shared" si="1"/>
        <v>Guyana1988</v>
      </c>
      <c r="B5147" s="4" t="s">
        <v>99</v>
      </c>
      <c r="C5147" s="4">
        <v>1988.0</v>
      </c>
      <c r="D5147" s="4">
        <v>-5.98067380517098</v>
      </c>
      <c r="E5147" s="4" t="s">
        <v>39</v>
      </c>
      <c r="F5147" s="4" t="s">
        <v>39</v>
      </c>
      <c r="G5147" s="4">
        <v>4.1379999E8</v>
      </c>
      <c r="H5147" s="4" t="s">
        <v>39</v>
      </c>
      <c r="I5147" s="4" t="s">
        <v>39</v>
      </c>
      <c r="J5147" s="4" t="str">
        <f t="shared" si="2"/>
        <v>#VALUE!</v>
      </c>
      <c r="K5147" s="5" t="str">
        <f t="shared" si="3"/>
        <v>#VALUE!</v>
      </c>
      <c r="L5147" s="5" t="str">
        <f t="shared" si="4"/>
        <v>#VALUE!</v>
      </c>
      <c r="M5147" s="5" t="str">
        <f t="shared" si="5"/>
        <v>#VALUE!</v>
      </c>
      <c r="N5147" s="4" t="b">
        <v>1</v>
      </c>
      <c r="O5147" s="4" t="b">
        <v>1</v>
      </c>
      <c r="P5147" s="4" t="b">
        <v>0</v>
      </c>
      <c r="Q5147" s="4" t="b">
        <v>0</v>
      </c>
      <c r="R5147" s="4" t="s">
        <v>39</v>
      </c>
      <c r="S5147" s="4">
        <v>-3.69353310075873</v>
      </c>
      <c r="T5147" s="4">
        <v>3.40206002941179E7</v>
      </c>
    </row>
    <row r="5148" ht="12.75" customHeight="1">
      <c r="A5148" s="8" t="str">
        <f t="shared" si="1"/>
        <v>Guyana1987</v>
      </c>
      <c r="B5148" s="4" t="s">
        <v>99</v>
      </c>
      <c r="C5148" s="4">
        <v>1987.0</v>
      </c>
      <c r="D5148" s="4">
        <v>-0.130412102243133</v>
      </c>
      <c r="E5148" s="4" t="s">
        <v>39</v>
      </c>
      <c r="F5148" s="4" t="s">
        <v>39</v>
      </c>
      <c r="G5148" s="4">
        <v>3.54591846938775E8</v>
      </c>
      <c r="H5148" s="4" t="s">
        <v>39</v>
      </c>
      <c r="I5148" s="4" t="s">
        <v>39</v>
      </c>
      <c r="J5148" s="4" t="str">
        <f t="shared" si="2"/>
        <v>#VALUE!</v>
      </c>
      <c r="K5148" s="5" t="str">
        <f t="shared" si="3"/>
        <v>#VALUE!</v>
      </c>
      <c r="L5148" s="5" t="str">
        <f t="shared" si="4"/>
        <v>#VALUE!</v>
      </c>
      <c r="M5148" s="5" t="str">
        <f t="shared" si="5"/>
        <v>#VALUE!</v>
      </c>
      <c r="N5148" s="4" t="b">
        <v>1</v>
      </c>
      <c r="O5148" s="4" t="b">
        <v>1</v>
      </c>
      <c r="P5148" s="4" t="b">
        <v>0</v>
      </c>
      <c r="Q5148" s="4" t="b">
        <v>0</v>
      </c>
      <c r="R5148" s="4" t="s">
        <v>39</v>
      </c>
      <c r="S5148" s="4">
        <v>0.899396594038478</v>
      </c>
      <c r="T5148" s="4">
        <v>-5.9208143061225E7</v>
      </c>
    </row>
    <row r="5149" ht="12.75" customHeight="1">
      <c r="A5149" s="8" t="str">
        <f t="shared" si="1"/>
        <v>Guyana1986</v>
      </c>
      <c r="B5149" s="4" t="s">
        <v>99</v>
      </c>
      <c r="C5149" s="4">
        <v>1986.0</v>
      </c>
      <c r="D5149" s="4">
        <v>-0.234192037470581</v>
      </c>
      <c r="E5149" s="4" t="s">
        <v>39</v>
      </c>
      <c r="F5149" s="4" t="s">
        <v>39</v>
      </c>
      <c r="G5149" s="4">
        <v>5.04651139534884E8</v>
      </c>
      <c r="H5149" s="4" t="s">
        <v>39</v>
      </c>
      <c r="I5149" s="4" t="s">
        <v>39</v>
      </c>
      <c r="J5149" s="4" t="str">
        <f t="shared" si="2"/>
        <v>#VALUE!</v>
      </c>
      <c r="K5149" s="5" t="str">
        <f t="shared" si="3"/>
        <v>#VALUE!</v>
      </c>
      <c r="L5149" s="5" t="str">
        <f t="shared" si="4"/>
        <v>#VALUE!</v>
      </c>
      <c r="M5149" s="5" t="str">
        <f t="shared" si="5"/>
        <v>#VALUE!</v>
      </c>
      <c r="N5149" s="4" t="b">
        <v>1</v>
      </c>
      <c r="O5149" s="4" t="b">
        <v>1</v>
      </c>
      <c r="P5149" s="4" t="b">
        <v>0</v>
      </c>
      <c r="Q5149" s="4" t="b">
        <v>0</v>
      </c>
      <c r="R5149" s="4" t="s">
        <v>39</v>
      </c>
      <c r="S5149" s="4">
        <v>-0.900602237275649</v>
      </c>
      <c r="T5149" s="4">
        <v>1.50059292596108E8</v>
      </c>
    </row>
    <row r="5150" ht="12.75" customHeight="1">
      <c r="A5150" s="8" t="str">
        <f t="shared" si="1"/>
        <v>Guyana1985</v>
      </c>
      <c r="B5150" s="4" t="s">
        <v>99</v>
      </c>
      <c r="C5150" s="4">
        <v>1985.0</v>
      </c>
      <c r="D5150" s="4">
        <v>0.365630712979789</v>
      </c>
      <c r="E5150" s="4" t="s">
        <v>39</v>
      </c>
      <c r="F5150" s="4">
        <v>-9.66232922181665E7</v>
      </c>
      <c r="G5150" s="4">
        <v>4.53488372093023E8</v>
      </c>
      <c r="H5150" s="4" t="s">
        <v>39</v>
      </c>
      <c r="I5150" s="4" t="s">
        <v>39</v>
      </c>
      <c r="J5150" s="4" t="str">
        <f t="shared" si="2"/>
        <v>#VALUE!</v>
      </c>
      <c r="K5150" s="5" t="str">
        <f t="shared" si="3"/>
        <v>#VALUE!</v>
      </c>
      <c r="L5150" s="5" t="str">
        <f t="shared" si="4"/>
        <v>#VALUE!</v>
      </c>
      <c r="M5150" s="5" t="str">
        <f t="shared" si="5"/>
        <v>#VALUE!</v>
      </c>
      <c r="N5150" s="4" t="b">
        <v>1</v>
      </c>
      <c r="O5150" s="4" t="b">
        <v>1</v>
      </c>
      <c r="P5150" s="4" t="b">
        <v>0</v>
      </c>
      <c r="Q5150" s="4" t="b">
        <v>0</v>
      </c>
      <c r="R5150" s="4" t="s">
        <v>39</v>
      </c>
      <c r="S5150" s="4">
        <v>2.39966745807851</v>
      </c>
      <c r="T5150" s="4">
        <v>-5.11627674418609E7</v>
      </c>
    </row>
    <row r="5151" ht="12.75" customHeight="1">
      <c r="A5151" s="8" t="str">
        <f t="shared" si="1"/>
        <v>Guyana1984</v>
      </c>
      <c r="B5151" s="4" t="s">
        <v>99</v>
      </c>
      <c r="C5151" s="4">
        <v>1984.0</v>
      </c>
      <c r="D5151" s="4">
        <v>2.1339023739664</v>
      </c>
      <c r="E5151" s="4" t="s">
        <v>39</v>
      </c>
      <c r="F5151" s="4">
        <v>-9.72272898447815E7</v>
      </c>
      <c r="G5151" s="4">
        <v>4.37631605263158E8</v>
      </c>
      <c r="H5151" s="4" t="s">
        <v>39</v>
      </c>
      <c r="I5151" s="4" t="s">
        <v>39</v>
      </c>
      <c r="J5151" s="4" t="str">
        <f t="shared" si="2"/>
        <v>#VALUE!</v>
      </c>
      <c r="K5151" s="5" t="str">
        <f t="shared" si="3"/>
        <v>#VALUE!</v>
      </c>
      <c r="L5151" s="5" t="str">
        <f t="shared" si="4"/>
        <v>#VALUE!</v>
      </c>
      <c r="M5151" s="5" t="str">
        <f t="shared" si="5"/>
        <v>#VALUE!</v>
      </c>
      <c r="N5151" s="4" t="b">
        <v>0</v>
      </c>
      <c r="O5151" s="4" t="b">
        <v>0</v>
      </c>
      <c r="P5151" s="4" t="b">
        <v>0</v>
      </c>
      <c r="Q5151" s="4" t="b">
        <v>1</v>
      </c>
      <c r="R5151" s="4" t="s">
        <v>39</v>
      </c>
      <c r="S5151" s="4">
        <v>-5.02873786366854</v>
      </c>
      <c r="T5151" s="4">
        <v>-1.58567668298649E7</v>
      </c>
    </row>
    <row r="5152" ht="12.75" customHeight="1">
      <c r="A5152" s="8" t="str">
        <f t="shared" si="1"/>
        <v>Guyana1983</v>
      </c>
      <c r="B5152" s="4" t="s">
        <v>99</v>
      </c>
      <c r="C5152" s="4">
        <v>1983.0</v>
      </c>
      <c r="D5152" s="4">
        <v>-11.4966949952787</v>
      </c>
      <c r="E5152" s="4" t="s">
        <v>39</v>
      </c>
      <c r="F5152" s="4">
        <v>-1.57487665728417E8</v>
      </c>
      <c r="G5152" s="4">
        <v>4.89333333496444E8</v>
      </c>
      <c r="H5152" s="4" t="s">
        <v>39</v>
      </c>
      <c r="I5152" s="4" t="s">
        <v>39</v>
      </c>
      <c r="J5152" s="4" t="str">
        <f t="shared" si="2"/>
        <v>#VALUE!</v>
      </c>
      <c r="K5152" s="5" t="str">
        <f t="shared" si="3"/>
        <v>#VALUE!</v>
      </c>
      <c r="L5152" s="5" t="str">
        <f t="shared" si="4"/>
        <v>#VALUE!</v>
      </c>
      <c r="M5152" s="5" t="str">
        <f t="shared" si="5"/>
        <v>#VALUE!</v>
      </c>
      <c r="N5152" s="4" t="b">
        <v>1</v>
      </c>
      <c r="O5152" s="4" t="b">
        <v>1</v>
      </c>
      <c r="P5152" s="4" t="b">
        <v>0</v>
      </c>
      <c r="Q5152" s="4" t="b">
        <v>1</v>
      </c>
      <c r="R5152" s="4" t="s">
        <v>39</v>
      </c>
      <c r="S5152" s="4">
        <v>-6.792386689346</v>
      </c>
      <c r="T5152" s="4">
        <v>5.17017282332859E7</v>
      </c>
    </row>
    <row r="5153" ht="12.75" customHeight="1">
      <c r="A5153" s="8" t="str">
        <f t="shared" si="1"/>
        <v>Guyana1982</v>
      </c>
      <c r="B5153" s="4" t="s">
        <v>99</v>
      </c>
      <c r="C5153" s="4">
        <v>1982.0</v>
      </c>
      <c r="D5153" s="4">
        <v>-8.88363088836302</v>
      </c>
      <c r="E5153" s="4" t="s">
        <v>39</v>
      </c>
      <c r="F5153" s="4">
        <v>-1.41314308855467E8</v>
      </c>
      <c r="G5153" s="4">
        <v>4.82000000160667E8</v>
      </c>
      <c r="H5153" s="4" t="s">
        <v>39</v>
      </c>
      <c r="I5153" s="4" t="s">
        <v>39</v>
      </c>
      <c r="J5153" s="4" t="str">
        <f t="shared" si="2"/>
        <v>#VALUE!</v>
      </c>
      <c r="K5153" s="5" t="str">
        <f t="shared" si="3"/>
        <v>#VALUE!</v>
      </c>
      <c r="L5153" s="5" t="str">
        <f t="shared" si="4"/>
        <v>#VALUE!</v>
      </c>
      <c r="M5153" s="5" t="str">
        <f t="shared" si="5"/>
        <v>#VALUE!</v>
      </c>
      <c r="N5153" s="4" t="b">
        <v>1</v>
      </c>
      <c r="O5153" s="4" t="b">
        <v>1</v>
      </c>
      <c r="P5153" s="4" t="b">
        <v>0</v>
      </c>
      <c r="Q5153" s="4" t="b">
        <v>0</v>
      </c>
      <c r="R5153" s="4" t="s">
        <v>39</v>
      </c>
      <c r="S5153" s="4">
        <v>-13.1901344884724</v>
      </c>
      <c r="T5153" s="4">
        <v>-7333333.33577698</v>
      </c>
    </row>
    <row r="5154" ht="12.75" customHeight="1">
      <c r="A5154" s="8" t="str">
        <f t="shared" si="1"/>
        <v>Guyana1981</v>
      </c>
      <c r="B5154" s="4" t="s">
        <v>99</v>
      </c>
      <c r="C5154" s="4">
        <v>1981.0</v>
      </c>
      <c r="D5154" s="4">
        <v>0.56240536448194</v>
      </c>
      <c r="E5154" s="4" t="s">
        <v>39</v>
      </c>
      <c r="F5154" s="4">
        <v>-1.83497945751811E8</v>
      </c>
      <c r="G5154" s="4">
        <v>5.70357107142857E8</v>
      </c>
      <c r="H5154" s="4" t="s">
        <v>39</v>
      </c>
      <c r="I5154" s="4" t="s">
        <v>39</v>
      </c>
      <c r="J5154" s="4" t="str">
        <f t="shared" si="2"/>
        <v>#VALUE!</v>
      </c>
      <c r="K5154" s="5" t="str">
        <f t="shared" si="3"/>
        <v>#VALUE!</v>
      </c>
      <c r="L5154" s="5" t="str">
        <f t="shared" si="4"/>
        <v>#VALUE!</v>
      </c>
      <c r="M5154" s="5" t="str">
        <f t="shared" si="5"/>
        <v>#VALUE!</v>
      </c>
      <c r="N5154" s="4" t="b">
        <v>1</v>
      </c>
      <c r="O5154" s="4" t="b">
        <v>1</v>
      </c>
      <c r="P5154" s="4" t="b">
        <v>0</v>
      </c>
      <c r="Q5154" s="4" t="b">
        <v>0</v>
      </c>
      <c r="R5154" s="4" t="s">
        <v>39</v>
      </c>
      <c r="S5154" s="4">
        <v>1.49616592020392</v>
      </c>
      <c r="T5154" s="4">
        <v>8.83571069821899E7</v>
      </c>
    </row>
    <row r="5155" ht="12.75" customHeight="1">
      <c r="A5155" s="8" t="str">
        <f t="shared" si="1"/>
        <v>Guyana1980</v>
      </c>
      <c r="B5155" s="4" t="s">
        <v>99</v>
      </c>
      <c r="C5155" s="4">
        <v>1980.0</v>
      </c>
      <c r="D5155" s="4">
        <v>-2.07583139165426</v>
      </c>
      <c r="E5155" s="4" t="s">
        <v>39</v>
      </c>
      <c r="F5155" s="4">
        <v>-1.28509803971965E8</v>
      </c>
      <c r="G5155" s="4">
        <v>6.032E8</v>
      </c>
      <c r="H5155" s="4" t="s">
        <v>39</v>
      </c>
      <c r="I5155" s="4" t="s">
        <v>39</v>
      </c>
      <c r="J5155" s="4" t="str">
        <f t="shared" si="2"/>
        <v>#VALUE!</v>
      </c>
      <c r="K5155" s="5" t="str">
        <f t="shared" si="3"/>
        <v>#VALUE!</v>
      </c>
      <c r="L5155" s="5" t="str">
        <f t="shared" si="4"/>
        <v>#VALUE!</v>
      </c>
      <c r="M5155" s="5" t="str">
        <f t="shared" si="5"/>
        <v>#VALUE!</v>
      </c>
      <c r="N5155" s="4" t="b">
        <v>1</v>
      </c>
      <c r="O5155" s="4" t="b">
        <v>1</v>
      </c>
      <c r="P5155" s="4" t="b">
        <v>0</v>
      </c>
      <c r="Q5155" s="4" t="b">
        <v>0</v>
      </c>
      <c r="R5155" s="4" t="s">
        <v>39</v>
      </c>
      <c r="S5155" s="4">
        <v>1.73388972721931</v>
      </c>
      <c r="T5155" s="4">
        <v>3.2842892857143E7</v>
      </c>
    </row>
    <row r="5156" ht="12.75" customHeight="1">
      <c r="A5156" s="8" t="str">
        <f t="shared" si="1"/>
        <v>Guyana1979</v>
      </c>
      <c r="B5156" s="4" t="s">
        <v>99</v>
      </c>
      <c r="C5156" s="4">
        <v>1979.0</v>
      </c>
      <c r="D5156" s="4">
        <v>-1.60000984968563</v>
      </c>
      <c r="E5156" s="4" t="s">
        <v>39</v>
      </c>
      <c r="F5156" s="4">
        <v>-8.29019608168244E7</v>
      </c>
      <c r="G5156" s="4">
        <v>5.3044E8</v>
      </c>
      <c r="H5156" s="4" t="s">
        <v>39</v>
      </c>
      <c r="I5156" s="4" t="s">
        <v>39</v>
      </c>
      <c r="J5156" s="4" t="str">
        <f t="shared" si="2"/>
        <v>#VALUE!</v>
      </c>
      <c r="K5156" s="5" t="str">
        <f t="shared" si="3"/>
        <v>#VALUE!</v>
      </c>
      <c r="L5156" s="5" t="str">
        <f t="shared" si="4"/>
        <v>#VALUE!</v>
      </c>
      <c r="M5156" s="5" t="str">
        <f t="shared" si="5"/>
        <v>#VALUE!</v>
      </c>
      <c r="N5156" s="4" t="b">
        <v>1</v>
      </c>
      <c r="O5156" s="4" t="b">
        <v>1</v>
      </c>
      <c r="P5156" s="4" t="b">
        <v>0</v>
      </c>
      <c r="Q5156" s="4" t="b">
        <v>0</v>
      </c>
      <c r="R5156" s="4" t="s">
        <v>39</v>
      </c>
      <c r="S5156" s="4">
        <v>-1.83569626054445</v>
      </c>
      <c r="T5156" s="4">
        <v>-7.276E7</v>
      </c>
    </row>
    <row r="5157" ht="12.75" customHeight="1">
      <c r="A5157" s="8" t="str">
        <f t="shared" si="1"/>
        <v>Guyana1978</v>
      </c>
      <c r="B5157" s="4" t="s">
        <v>99</v>
      </c>
      <c r="C5157" s="4">
        <v>1978.0</v>
      </c>
      <c r="D5157" s="4">
        <v>-2.79998561425737</v>
      </c>
      <c r="E5157" s="4" t="s">
        <v>39</v>
      </c>
      <c r="F5157" s="4">
        <v>-2.95686274625752E7</v>
      </c>
      <c r="G5157" s="4">
        <v>5.0708E8</v>
      </c>
      <c r="H5157" s="4" t="s">
        <v>39</v>
      </c>
      <c r="I5157" s="4" t="s">
        <v>39</v>
      </c>
      <c r="J5157" s="4" t="str">
        <f t="shared" si="2"/>
        <v>#VALUE!</v>
      </c>
      <c r="K5157" s="5" t="str">
        <f t="shared" si="3"/>
        <v>#VALUE!</v>
      </c>
      <c r="L5157" s="5" t="str">
        <f t="shared" si="4"/>
        <v>#VALUE!</v>
      </c>
      <c r="M5157" s="5" t="str">
        <f t="shared" si="5"/>
        <v>#VALUE!</v>
      </c>
      <c r="N5157" s="4" t="b">
        <v>1</v>
      </c>
      <c r="O5157" s="4" t="b">
        <v>1</v>
      </c>
      <c r="P5157" s="4" t="b">
        <v>0</v>
      </c>
      <c r="Q5157" s="4" t="b">
        <v>0</v>
      </c>
      <c r="R5157" s="4" t="s">
        <v>39</v>
      </c>
      <c r="S5157" s="4">
        <v>-1.80618877216861</v>
      </c>
      <c r="T5157" s="4">
        <v>-2.336E7</v>
      </c>
    </row>
    <row r="5158" ht="12.75" customHeight="1">
      <c r="A5158" s="8" t="str">
        <f t="shared" si="1"/>
        <v>Guyana1977</v>
      </c>
      <c r="B5158" s="4" t="s">
        <v>99</v>
      </c>
      <c r="C5158" s="4">
        <v>1977.0</v>
      </c>
      <c r="D5158" s="4">
        <v>-4.78215291185095</v>
      </c>
      <c r="E5158" s="4" t="s">
        <v>39</v>
      </c>
      <c r="F5158" s="4">
        <v>-9.75294118029521E7</v>
      </c>
      <c r="G5158" s="4">
        <v>4.4988E8</v>
      </c>
      <c r="H5158" s="4" t="s">
        <v>39</v>
      </c>
      <c r="I5158" s="4" t="s">
        <v>39</v>
      </c>
      <c r="J5158" s="4" t="str">
        <f t="shared" si="2"/>
        <v>#VALUE!</v>
      </c>
      <c r="K5158" s="5" t="str">
        <f t="shared" si="3"/>
        <v>#VALUE!</v>
      </c>
      <c r="L5158" s="5" t="str">
        <f t="shared" si="4"/>
        <v>#VALUE!</v>
      </c>
      <c r="M5158" s="5" t="str">
        <f t="shared" si="5"/>
        <v>#VALUE!</v>
      </c>
      <c r="N5158" s="4" t="b">
        <v>1</v>
      </c>
      <c r="O5158" s="4" t="b">
        <v>1</v>
      </c>
      <c r="P5158" s="4" t="b">
        <v>0</v>
      </c>
      <c r="Q5158" s="4" t="b">
        <v>0</v>
      </c>
      <c r="R5158" s="4" t="s">
        <v>39</v>
      </c>
      <c r="S5158" s="4">
        <v>-2.63867966107593</v>
      </c>
      <c r="T5158" s="4">
        <v>-5.72E7</v>
      </c>
    </row>
    <row r="5159" ht="12.75" customHeight="1">
      <c r="A5159" s="8" t="str">
        <f t="shared" si="1"/>
        <v>Guyana1976</v>
      </c>
      <c r="B5159" s="4" t="s">
        <v>99</v>
      </c>
      <c r="C5159" s="4">
        <v>1976.0</v>
      </c>
      <c r="D5159" s="4">
        <v>2.92644656789388</v>
      </c>
      <c r="E5159" s="4" t="s">
        <v>39</v>
      </c>
      <c r="F5159" s="4" t="s">
        <v>39</v>
      </c>
      <c r="G5159" s="4">
        <v>4.5444E8</v>
      </c>
      <c r="H5159" s="4" t="s">
        <v>39</v>
      </c>
      <c r="I5159" s="4" t="s">
        <v>39</v>
      </c>
      <c r="J5159" s="4" t="str">
        <f t="shared" si="2"/>
        <v>#VALUE!</v>
      </c>
      <c r="K5159" s="5" t="str">
        <f t="shared" si="3"/>
        <v>#VALUE!</v>
      </c>
      <c r="L5159" s="5" t="str">
        <f t="shared" si="4"/>
        <v>#VALUE!</v>
      </c>
      <c r="M5159" s="5" t="str">
        <f t="shared" si="5"/>
        <v>#VALUE!</v>
      </c>
      <c r="N5159" s="4" t="b">
        <v>1</v>
      </c>
      <c r="O5159" s="4" t="b">
        <v>1</v>
      </c>
      <c r="P5159" s="4" t="b">
        <v>1</v>
      </c>
      <c r="Q5159" s="4" t="b">
        <v>0</v>
      </c>
      <c r="R5159" s="4" t="s">
        <v>39</v>
      </c>
      <c r="S5159" s="4">
        <v>1.53691327860348</v>
      </c>
      <c r="T5159" s="4">
        <v>4560000.0</v>
      </c>
    </row>
    <row r="5160" ht="12.75" customHeight="1">
      <c r="A5160" s="8" t="str">
        <f t="shared" si="1"/>
        <v>Guyana1975</v>
      </c>
      <c r="B5160" s="4" t="s">
        <v>99</v>
      </c>
      <c r="C5160" s="4">
        <v>1975.0</v>
      </c>
      <c r="D5160" s="4">
        <v>10.4214858678708</v>
      </c>
      <c r="E5160" s="4" t="s">
        <v>39</v>
      </c>
      <c r="F5160" s="4" t="s">
        <v>39</v>
      </c>
      <c r="G5160" s="4">
        <v>4.94791666666667E8</v>
      </c>
      <c r="H5160" s="4" t="s">
        <v>39</v>
      </c>
      <c r="I5160" s="4" t="s">
        <v>39</v>
      </c>
      <c r="J5160" s="4" t="str">
        <f t="shared" si="2"/>
        <v>#VALUE!</v>
      </c>
      <c r="K5160" s="5" t="str">
        <f t="shared" si="3"/>
        <v>#VALUE!</v>
      </c>
      <c r="L5160" s="5" t="str">
        <f t="shared" si="4"/>
        <v>#VALUE!</v>
      </c>
      <c r="M5160" s="5" t="str">
        <f t="shared" si="5"/>
        <v>#VALUE!</v>
      </c>
      <c r="N5160" s="4" t="b">
        <v>0</v>
      </c>
      <c r="O5160" s="4" t="b">
        <v>0</v>
      </c>
      <c r="P5160" s="4" t="b">
        <v>1</v>
      </c>
      <c r="Q5160" s="4" t="b">
        <v>1</v>
      </c>
      <c r="R5160" s="4" t="s">
        <v>39</v>
      </c>
      <c r="S5160" s="4">
        <v>8.48302151373474</v>
      </c>
      <c r="T5160" s="4">
        <v>4.03516666666669E7</v>
      </c>
    </row>
    <row r="5161" ht="12.75" customHeight="1">
      <c r="A5161" s="8" t="str">
        <f t="shared" si="1"/>
        <v>Guyana1974</v>
      </c>
      <c r="B5161" s="4" t="s">
        <v>99</v>
      </c>
      <c r="C5161" s="4">
        <v>1974.0</v>
      </c>
      <c r="D5161" s="4">
        <v>6.99063799329742</v>
      </c>
      <c r="E5161" s="4" t="s">
        <v>39</v>
      </c>
      <c r="F5161" s="4" t="s">
        <v>39</v>
      </c>
      <c r="G5161" s="4">
        <v>4.33954545454545E8</v>
      </c>
      <c r="H5161" s="4" t="s">
        <v>39</v>
      </c>
      <c r="I5161" s="4" t="s">
        <v>39</v>
      </c>
      <c r="J5161" s="4" t="str">
        <f t="shared" si="2"/>
        <v>#VALUE!</v>
      </c>
      <c r="K5161" s="5" t="str">
        <f t="shared" si="3"/>
        <v>#VALUE!</v>
      </c>
      <c r="L5161" s="5" t="str">
        <f t="shared" si="4"/>
        <v>#VALUE!</v>
      </c>
      <c r="M5161" s="5" t="str">
        <f t="shared" si="5"/>
        <v>#VALUE!</v>
      </c>
      <c r="N5161" s="4" t="b">
        <v>0</v>
      </c>
      <c r="O5161" s="4" t="b">
        <v>0</v>
      </c>
      <c r="P5161" s="4" t="b">
        <v>1</v>
      </c>
      <c r="Q5161" s="4" t="b">
        <v>1</v>
      </c>
      <c r="R5161" s="4" t="s">
        <v>39</v>
      </c>
      <c r="S5161" s="4">
        <v>7.70283994935743</v>
      </c>
      <c r="T5161" s="4">
        <v>-6.08371212121219E7</v>
      </c>
    </row>
    <row r="5162" ht="12.75" customHeight="1">
      <c r="A5162" s="8" t="str">
        <f t="shared" si="1"/>
        <v>Guyana1973</v>
      </c>
      <c r="B5162" s="4" t="s">
        <v>99</v>
      </c>
      <c r="C5162" s="4">
        <v>1973.0</v>
      </c>
      <c r="D5162" s="4">
        <v>1.71745409207284</v>
      </c>
      <c r="E5162" s="4" t="s">
        <v>39</v>
      </c>
      <c r="F5162" s="4" t="s">
        <v>39</v>
      </c>
      <c r="G5162" s="4">
        <v>3.07047619047619E8</v>
      </c>
      <c r="H5162" s="4" t="s">
        <v>39</v>
      </c>
      <c r="I5162" s="4" t="s">
        <v>39</v>
      </c>
      <c r="J5162" s="4" t="str">
        <f t="shared" si="2"/>
        <v>#VALUE!</v>
      </c>
      <c r="K5162" s="5" t="str">
        <f t="shared" si="3"/>
        <v>#VALUE!</v>
      </c>
      <c r="L5162" s="5" t="str">
        <f t="shared" si="4"/>
        <v>#VALUE!</v>
      </c>
      <c r="M5162" s="5" t="str">
        <f t="shared" si="5"/>
        <v>#VALUE!</v>
      </c>
      <c r="N5162" s="4" t="b">
        <v>0</v>
      </c>
      <c r="O5162" s="4" t="b">
        <v>1</v>
      </c>
      <c r="P5162" s="4" t="b">
        <v>0</v>
      </c>
      <c r="Q5162" s="4" t="b">
        <v>1</v>
      </c>
      <c r="R5162" s="4" t="s">
        <v>39</v>
      </c>
      <c r="S5162" s="4">
        <v>1.24471935231686</v>
      </c>
      <c r="T5162" s="4">
        <v>-1.26906926406926E8</v>
      </c>
    </row>
    <row r="5163" ht="12.75" customHeight="1">
      <c r="A5163" s="8" t="str">
        <f t="shared" si="1"/>
        <v>Guyana1972</v>
      </c>
      <c r="B5163" s="4" t="s">
        <v>99</v>
      </c>
      <c r="C5163" s="4">
        <v>1972.0</v>
      </c>
      <c r="D5163" s="4">
        <v>-1.97105821559604</v>
      </c>
      <c r="E5163" s="4" t="s">
        <v>39</v>
      </c>
      <c r="F5163" s="4" t="s">
        <v>39</v>
      </c>
      <c r="G5163" s="4">
        <v>2.85380952380952E8</v>
      </c>
      <c r="H5163" s="4" t="s">
        <v>39</v>
      </c>
      <c r="I5163" s="4" t="s">
        <v>39</v>
      </c>
      <c r="J5163" s="4" t="str">
        <f t="shared" si="2"/>
        <v>#VALUE!</v>
      </c>
      <c r="K5163" s="5" t="str">
        <f t="shared" si="3"/>
        <v>#VALUE!</v>
      </c>
      <c r="L5163" s="5" t="str">
        <f t="shared" si="4"/>
        <v>#VALUE!</v>
      </c>
      <c r="M5163" s="5" t="str">
        <f t="shared" si="5"/>
        <v>#VALUE!</v>
      </c>
      <c r="N5163" s="4" t="b">
        <v>1</v>
      </c>
      <c r="O5163" s="4" t="b">
        <v>1</v>
      </c>
      <c r="P5163" s="4" t="b">
        <v>0</v>
      </c>
      <c r="Q5163" s="4" t="b">
        <v>0</v>
      </c>
      <c r="R5163" s="4" t="s">
        <v>39</v>
      </c>
      <c r="S5163" s="4">
        <v>-3.3176709348416</v>
      </c>
      <c r="T5163" s="4">
        <v>-2.16666666666669E7</v>
      </c>
    </row>
    <row r="5164" ht="12.75" customHeight="1">
      <c r="A5164" s="8" t="str">
        <f t="shared" si="1"/>
        <v>Guyana1971</v>
      </c>
      <c r="B5164" s="4" t="s">
        <v>99</v>
      </c>
      <c r="C5164" s="4">
        <v>1971.0</v>
      </c>
      <c r="D5164" s="4">
        <v>2.81824312499078</v>
      </c>
      <c r="E5164" s="4" t="s">
        <v>39</v>
      </c>
      <c r="F5164" s="4" t="s">
        <v>39</v>
      </c>
      <c r="G5164" s="4">
        <v>2.8205E8</v>
      </c>
      <c r="H5164" s="4" t="s">
        <v>39</v>
      </c>
      <c r="I5164" s="4" t="s">
        <v>39</v>
      </c>
      <c r="J5164" s="4" t="str">
        <f t="shared" si="2"/>
        <v>#VALUE!</v>
      </c>
      <c r="K5164" s="5" t="str">
        <f t="shared" si="3"/>
        <v>#VALUE!</v>
      </c>
      <c r="L5164" s="5" t="str">
        <f t="shared" si="4"/>
        <v>#VALUE!</v>
      </c>
      <c r="M5164" s="5" t="str">
        <f t="shared" si="5"/>
        <v>#VALUE!</v>
      </c>
      <c r="N5164" s="4" t="b">
        <v>1</v>
      </c>
      <c r="O5164" s="4" t="b">
        <v>1</v>
      </c>
      <c r="P5164" s="4" t="b">
        <v>1</v>
      </c>
      <c r="Q5164" s="4" t="b">
        <v>0</v>
      </c>
      <c r="R5164" s="4" t="s">
        <v>39</v>
      </c>
      <c r="S5164" s="4">
        <v>3.11285084398625</v>
      </c>
      <c r="T5164" s="4">
        <v>-3330952.380952</v>
      </c>
    </row>
    <row r="5165" ht="12.75" customHeight="1">
      <c r="A5165" s="8" t="str">
        <f t="shared" si="1"/>
        <v>Guyana1970</v>
      </c>
      <c r="B5165" s="4" t="s">
        <v>99</v>
      </c>
      <c r="C5165" s="4">
        <v>1970.0</v>
      </c>
      <c r="D5165" s="4">
        <v>3.41665141109759</v>
      </c>
      <c r="E5165" s="4" t="s">
        <v>39</v>
      </c>
      <c r="F5165" s="4" t="s">
        <v>39</v>
      </c>
      <c r="G5165" s="4">
        <v>2.677999998661E8</v>
      </c>
      <c r="H5165" s="4" t="s">
        <v>39</v>
      </c>
      <c r="I5165" s="4" t="s">
        <v>39</v>
      </c>
      <c r="J5165" s="4" t="str">
        <f t="shared" si="2"/>
        <v>#VALUE!</v>
      </c>
      <c r="K5165" s="5" t="str">
        <f t="shared" si="3"/>
        <v>#VALUE!</v>
      </c>
      <c r="L5165" s="5" t="str">
        <f t="shared" si="4"/>
        <v>#VALUE!</v>
      </c>
      <c r="M5165" s="5" t="str">
        <f t="shared" si="5"/>
        <v>#VALUE!</v>
      </c>
      <c r="N5165" s="4" t="b">
        <v>0</v>
      </c>
      <c r="O5165" s="4" t="b">
        <v>0</v>
      </c>
      <c r="P5165" s="4" t="b">
        <v>1</v>
      </c>
      <c r="Q5165" s="4" t="b">
        <v>1</v>
      </c>
      <c r="R5165" s="4" t="s">
        <v>39</v>
      </c>
      <c r="S5165" s="4">
        <v>4.25545689303152</v>
      </c>
      <c r="T5165" s="4">
        <v>-1.42500001338999E7</v>
      </c>
    </row>
    <row r="5166" ht="12.75" customHeight="1">
      <c r="A5166" s="8" t="str">
        <f t="shared" si="1"/>
        <v>Guyana1969</v>
      </c>
      <c r="B5166" s="4" t="s">
        <v>99</v>
      </c>
      <c r="C5166" s="4">
        <v>1969.0</v>
      </c>
      <c r="D5166" s="4">
        <v>4.68516198885604</v>
      </c>
      <c r="E5166" s="4" t="s">
        <v>39</v>
      </c>
      <c r="F5166" s="4" t="s">
        <v>39</v>
      </c>
      <c r="G5166" s="4">
        <v>2.4929999987535E8</v>
      </c>
      <c r="H5166" s="4" t="s">
        <v>39</v>
      </c>
      <c r="I5166" s="4" t="s">
        <v>39</v>
      </c>
      <c r="J5166" s="4" t="str">
        <f t="shared" si="2"/>
        <v>#VALUE!</v>
      </c>
      <c r="K5166" s="5" t="str">
        <f t="shared" si="3"/>
        <v>#VALUE!</v>
      </c>
      <c r="L5166" s="5" t="str">
        <f t="shared" si="4"/>
        <v>#VALUE!</v>
      </c>
      <c r="M5166" s="5" t="str">
        <f t="shared" si="5"/>
        <v>#VALUE!</v>
      </c>
      <c r="N5166" s="4" t="b">
        <v>0</v>
      </c>
      <c r="O5166" s="4" t="b">
        <v>0</v>
      </c>
      <c r="P5166" s="4" t="b">
        <v>1</v>
      </c>
      <c r="Q5166" s="4" t="b">
        <v>1</v>
      </c>
      <c r="R5166" s="4" t="s">
        <v>39</v>
      </c>
      <c r="S5166" s="4">
        <v>6.99438665753721</v>
      </c>
      <c r="T5166" s="4">
        <v>-1.849999999075E7</v>
      </c>
    </row>
    <row r="5167" ht="12.75" customHeight="1">
      <c r="A5167" s="8" t="str">
        <f t="shared" si="1"/>
        <v>Guyana1968</v>
      </c>
      <c r="B5167" s="4" t="s">
        <v>99</v>
      </c>
      <c r="C5167" s="4">
        <v>1968.0</v>
      </c>
      <c r="D5167" s="4">
        <v>0.240572910212361</v>
      </c>
      <c r="E5167" s="4" t="s">
        <v>39</v>
      </c>
      <c r="F5167" s="4" t="s">
        <v>39</v>
      </c>
      <c r="G5167" s="4">
        <v>2.29749999885125E8</v>
      </c>
      <c r="H5167" s="4" t="s">
        <v>39</v>
      </c>
      <c r="I5167" s="4" t="s">
        <v>39</v>
      </c>
      <c r="J5167" s="4" t="str">
        <f t="shared" si="2"/>
        <v>#VALUE!</v>
      </c>
      <c r="K5167" s="5" t="str">
        <f t="shared" si="3"/>
        <v>#VALUE!</v>
      </c>
      <c r="L5167" s="5" t="str">
        <f t="shared" si="4"/>
        <v>#VALUE!</v>
      </c>
      <c r="M5167" s="5" t="str">
        <f t="shared" si="5"/>
        <v>#VALUE!</v>
      </c>
      <c r="N5167" s="4" t="b">
        <v>0</v>
      </c>
      <c r="O5167" s="4" t="b">
        <v>1</v>
      </c>
      <c r="P5167" s="4" t="b">
        <v>0</v>
      </c>
      <c r="Q5167" s="4" t="b">
        <v>1</v>
      </c>
      <c r="R5167" s="4" t="s">
        <v>39</v>
      </c>
      <c r="S5167" s="4">
        <v>1.02482755310702</v>
      </c>
      <c r="T5167" s="4">
        <v>-1.95499999902249E7</v>
      </c>
    </row>
    <row r="5168" ht="12.75" customHeight="1">
      <c r="A5168" s="8" t="str">
        <f t="shared" si="1"/>
        <v>Guyana1967</v>
      </c>
      <c r="B5168" s="4" t="s">
        <v>99</v>
      </c>
      <c r="C5168" s="4">
        <v>1967.0</v>
      </c>
      <c r="D5168" s="4">
        <v>8.6902283676534</v>
      </c>
      <c r="E5168" s="4" t="s">
        <v>39</v>
      </c>
      <c r="F5168" s="4" t="s">
        <v>39</v>
      </c>
      <c r="G5168" s="4">
        <v>2.50176470588235E8</v>
      </c>
      <c r="H5168" s="4" t="s">
        <v>39</v>
      </c>
      <c r="I5168" s="4" t="s">
        <v>39</v>
      </c>
      <c r="J5168" s="4" t="str">
        <f t="shared" si="2"/>
        <v>#VALUE!</v>
      </c>
      <c r="K5168" s="5" t="str">
        <f t="shared" si="3"/>
        <v>#VALUE!</v>
      </c>
      <c r="L5168" s="5" t="str">
        <f t="shared" si="4"/>
        <v>#VALUE!</v>
      </c>
      <c r="M5168" s="5" t="str">
        <f t="shared" si="5"/>
        <v>#VALUE!</v>
      </c>
      <c r="N5168" s="4" t="b">
        <v>0</v>
      </c>
      <c r="O5168" s="4" t="b">
        <v>1</v>
      </c>
      <c r="P5168" s="4" t="b">
        <v>0</v>
      </c>
      <c r="Q5168" s="4" t="b">
        <v>0</v>
      </c>
      <c r="R5168" s="4" t="s">
        <v>39</v>
      </c>
      <c r="S5168" s="4">
        <v>4.31362182924127</v>
      </c>
      <c r="T5168" s="4">
        <v>2.04264707031099E7</v>
      </c>
    </row>
    <row r="5169" ht="12.75" customHeight="1">
      <c r="A5169" s="8" t="str">
        <f t="shared" si="1"/>
        <v>Guyana1966</v>
      </c>
      <c r="B5169" s="4" t="s">
        <v>99</v>
      </c>
      <c r="C5169" s="4">
        <v>1966.0</v>
      </c>
      <c r="D5169" s="20">
        <v>1.56521365145183E-14</v>
      </c>
      <c r="E5169" s="4" t="s">
        <v>39</v>
      </c>
      <c r="F5169" s="4" t="s">
        <v>39</v>
      </c>
      <c r="G5169" s="4">
        <v>2.28705882352941E8</v>
      </c>
      <c r="H5169" s="4" t="s">
        <v>39</v>
      </c>
      <c r="I5169" s="4" t="s">
        <v>39</v>
      </c>
      <c r="J5169" s="4" t="str">
        <f t="shared" si="2"/>
        <v>#VALUE!</v>
      </c>
      <c r="K5169" s="5" t="str">
        <f t="shared" si="3"/>
        <v>#VALUE!</v>
      </c>
      <c r="L5169" s="5" t="str">
        <f t="shared" si="4"/>
        <v>#VALUE!</v>
      </c>
      <c r="M5169" s="5" t="str">
        <f t="shared" si="5"/>
        <v>#VALUE!</v>
      </c>
      <c r="N5169" s="4" t="b">
        <v>0</v>
      </c>
      <c r="O5169" s="4" t="b">
        <v>1</v>
      </c>
      <c r="P5169" s="4" t="b">
        <v>0</v>
      </c>
      <c r="Q5169" s="4" t="b">
        <v>0</v>
      </c>
      <c r="R5169" s="4" t="s">
        <v>39</v>
      </c>
      <c r="S5169" s="4">
        <v>5.23327389402719</v>
      </c>
      <c r="T5169" s="4">
        <v>-2.14705882352939E7</v>
      </c>
    </row>
    <row r="5170" ht="12.75" customHeight="1">
      <c r="A5170" s="8" t="str">
        <f t="shared" si="1"/>
        <v>Guyana1965</v>
      </c>
      <c r="B5170" s="4" t="s">
        <v>99</v>
      </c>
      <c r="C5170" s="4">
        <v>1965.0</v>
      </c>
      <c r="D5170" s="4">
        <v>11.0773121370679</v>
      </c>
      <c r="E5170" s="4" t="s">
        <v>39</v>
      </c>
      <c r="F5170" s="4" t="s">
        <v>39</v>
      </c>
      <c r="G5170" s="4">
        <v>2.13235294117647E8</v>
      </c>
      <c r="H5170" s="4" t="s">
        <v>39</v>
      </c>
      <c r="I5170" s="4" t="s">
        <v>39</v>
      </c>
      <c r="J5170" s="4" t="str">
        <f t="shared" si="2"/>
        <v>#VALUE!</v>
      </c>
      <c r="K5170" s="5" t="str">
        <f t="shared" si="3"/>
        <v>#VALUE!</v>
      </c>
      <c r="L5170" s="5" t="str">
        <f t="shared" si="4"/>
        <v>#VALUE!</v>
      </c>
      <c r="M5170" s="5" t="str">
        <f t="shared" si="5"/>
        <v>#VALUE!</v>
      </c>
      <c r="N5170" s="4" t="b">
        <v>0</v>
      </c>
      <c r="O5170" s="4" t="b">
        <v>1</v>
      </c>
      <c r="P5170" s="4" t="b">
        <v>1</v>
      </c>
      <c r="Q5170" s="4" t="b">
        <v>0</v>
      </c>
      <c r="R5170" s="4" t="s">
        <v>39</v>
      </c>
      <c r="S5170" s="4">
        <v>10.5410187618772</v>
      </c>
      <c r="T5170" s="4">
        <v>-1.5470588235294E7</v>
      </c>
    </row>
    <row r="5171" ht="12.75" customHeight="1">
      <c r="A5171" s="8" t="str">
        <f t="shared" si="1"/>
        <v>Guyana1964</v>
      </c>
      <c r="B5171" s="4" t="s">
        <v>99</v>
      </c>
      <c r="C5171" s="4">
        <v>1964.0</v>
      </c>
      <c r="D5171" s="4">
        <v>16.9497215905136</v>
      </c>
      <c r="E5171" s="4" t="s">
        <v>39</v>
      </c>
      <c r="F5171" s="4" t="s">
        <v>39</v>
      </c>
      <c r="G5171" s="4">
        <v>1.94774512982561E8</v>
      </c>
      <c r="H5171" s="4" t="s">
        <v>39</v>
      </c>
      <c r="I5171" s="4" t="s">
        <v>39</v>
      </c>
      <c r="J5171" s="4" t="str">
        <f t="shared" si="2"/>
        <v>#VALUE!</v>
      </c>
      <c r="K5171" s="5" t="str">
        <f t="shared" si="3"/>
        <v>#VALUE!</v>
      </c>
      <c r="L5171" s="5" t="str">
        <f t="shared" si="4"/>
        <v>#VALUE!</v>
      </c>
      <c r="M5171" s="5" t="str">
        <f t="shared" si="5"/>
        <v>#VALUE!</v>
      </c>
      <c r="N5171" s="4" t="b">
        <v>0</v>
      </c>
      <c r="O5171" s="4" t="b">
        <v>0</v>
      </c>
      <c r="P5171" s="4" t="b">
        <v>1</v>
      </c>
      <c r="Q5171" s="4" t="b">
        <v>1</v>
      </c>
      <c r="R5171" s="4" t="s">
        <v>39</v>
      </c>
      <c r="S5171" s="4">
        <v>11.3602823799386</v>
      </c>
      <c r="T5171" s="4">
        <v>-1.8460781135086E7</v>
      </c>
    </row>
    <row r="5172" ht="12.75" customHeight="1">
      <c r="A5172" s="8" t="str">
        <f t="shared" si="1"/>
        <v>Guyana1963</v>
      </c>
      <c r="B5172" s="4" t="s">
        <v>99</v>
      </c>
      <c r="C5172" s="4">
        <v>1963.0</v>
      </c>
      <c r="D5172" s="4">
        <v>-18.5356246636869</v>
      </c>
      <c r="E5172" s="4" t="s">
        <v>39</v>
      </c>
      <c r="F5172" s="4" t="s">
        <v>39</v>
      </c>
      <c r="G5172" s="4">
        <v>1.75757893865366E8</v>
      </c>
      <c r="H5172" s="4" t="s">
        <v>39</v>
      </c>
      <c r="I5172" s="4" t="s">
        <v>39</v>
      </c>
      <c r="J5172" s="4" t="str">
        <f t="shared" si="2"/>
        <v>#VALUE!</v>
      </c>
      <c r="K5172" s="5" t="str">
        <f t="shared" si="3"/>
        <v>#VALUE!</v>
      </c>
      <c r="L5172" s="5" t="str">
        <f t="shared" si="4"/>
        <v>#VALUE!</v>
      </c>
      <c r="M5172" s="5" t="str">
        <f t="shared" si="5"/>
        <v>#VALUE!</v>
      </c>
      <c r="N5172" s="4" t="b">
        <v>1</v>
      </c>
      <c r="O5172" s="4" t="b">
        <v>1</v>
      </c>
      <c r="P5172" s="4" t="b">
        <v>0</v>
      </c>
      <c r="Q5172" s="4" t="b">
        <v>1</v>
      </c>
      <c r="R5172" s="4" t="s">
        <v>39</v>
      </c>
      <c r="S5172" s="4">
        <v>-12.2786572607531</v>
      </c>
      <c r="T5172" s="4">
        <v>-1.90166191171949E7</v>
      </c>
    </row>
    <row r="5173" ht="12.75" customHeight="1">
      <c r="A5173" s="8" t="str">
        <f t="shared" si="1"/>
        <v>Guyana1962</v>
      </c>
      <c r="B5173" s="4" t="s">
        <v>99</v>
      </c>
      <c r="C5173" s="4">
        <v>1962.0</v>
      </c>
      <c r="D5173" s="4" t="s">
        <v>39</v>
      </c>
      <c r="E5173" s="4" t="s">
        <v>39</v>
      </c>
      <c r="F5173" s="4" t="s">
        <v>39</v>
      </c>
      <c r="G5173" s="4">
        <v>1.94949512544989E8</v>
      </c>
      <c r="H5173" s="4" t="s">
        <v>39</v>
      </c>
      <c r="I5173" s="4" t="s">
        <v>39</v>
      </c>
      <c r="J5173" s="4" t="str">
        <f t="shared" si="2"/>
        <v>#VALUE!</v>
      </c>
      <c r="K5173" s="5" t="str">
        <f t="shared" si="3"/>
        <v>#VALUE!</v>
      </c>
      <c r="L5173" s="5" t="str">
        <f t="shared" si="4"/>
        <v>#VALUE!</v>
      </c>
      <c r="M5173" s="5" t="str">
        <f t="shared" si="5"/>
        <v>#VALUE!</v>
      </c>
      <c r="N5173" s="4" t="b">
        <v>1</v>
      </c>
      <c r="O5173" s="4" t="b">
        <v>1</v>
      </c>
      <c r="P5173" s="4" t="s">
        <v>39</v>
      </c>
      <c r="Q5173" s="4" t="b">
        <v>0</v>
      </c>
      <c r="R5173" s="4" t="s">
        <v>39</v>
      </c>
      <c r="S5173" s="4">
        <v>1.10492580955443</v>
      </c>
      <c r="T5173" s="4">
        <v>1.91916186796229E7</v>
      </c>
    </row>
    <row r="5174" ht="12.75" customHeight="1">
      <c r="A5174" s="8" t="str">
        <f t="shared" si="1"/>
        <v>Guyana1961</v>
      </c>
      <c r="B5174" s="4" t="s">
        <v>99</v>
      </c>
      <c r="C5174" s="4">
        <v>1961.0</v>
      </c>
      <c r="D5174" s="4" t="s">
        <v>39</v>
      </c>
      <c r="E5174" s="4" t="s">
        <v>39</v>
      </c>
      <c r="F5174" s="4" t="s">
        <v>39</v>
      </c>
      <c r="G5174" s="4">
        <v>1.85849535298724E8</v>
      </c>
      <c r="H5174" s="4" t="s">
        <v>39</v>
      </c>
      <c r="I5174" s="4" t="s">
        <v>39</v>
      </c>
      <c r="J5174" s="4" t="str">
        <f t="shared" si="2"/>
        <v>#VALUE!</v>
      </c>
      <c r="K5174" s="5" t="str">
        <f t="shared" si="3"/>
        <v>#VALUE!</v>
      </c>
      <c r="L5174" s="5" t="str">
        <f t="shared" si="4"/>
        <v>#VALUE!</v>
      </c>
      <c r="M5174" s="5" t="str">
        <f t="shared" si="5"/>
        <v>#VALUE!</v>
      </c>
      <c r="N5174" s="4" t="s">
        <v>39</v>
      </c>
      <c r="O5174" s="4" t="s">
        <v>39</v>
      </c>
      <c r="P5174" s="4" t="s">
        <v>39</v>
      </c>
      <c r="Q5174" s="4" t="s">
        <v>39</v>
      </c>
      <c r="R5174" s="4" t="s">
        <v>39</v>
      </c>
      <c r="S5174" s="4">
        <v>4.68952431164918</v>
      </c>
      <c r="T5174" s="4">
        <v>-9099977.24626499</v>
      </c>
    </row>
    <row r="5175" ht="12.75" customHeight="1">
      <c r="A5175" s="8" t="str">
        <f t="shared" si="1"/>
        <v>Guyana1960</v>
      </c>
      <c r="B5175" s="4" t="s">
        <v>99</v>
      </c>
      <c r="C5175" s="4">
        <v>1960.0</v>
      </c>
      <c r="D5175" s="4" t="s">
        <v>39</v>
      </c>
      <c r="E5175" s="4" t="s">
        <v>39</v>
      </c>
      <c r="F5175" s="4" t="s">
        <v>39</v>
      </c>
      <c r="G5175" s="4">
        <v>1.7021624105514E8</v>
      </c>
      <c r="H5175" s="4" t="s">
        <v>39</v>
      </c>
      <c r="I5175" s="4" t="s">
        <v>39</v>
      </c>
      <c r="J5175" s="4" t="str">
        <f t="shared" si="2"/>
        <v>#VALUE!</v>
      </c>
      <c r="K5175" s="5" t="str">
        <f t="shared" si="3"/>
        <v>#VALUE!</v>
      </c>
      <c r="L5175" s="5" t="str">
        <f t="shared" si="4"/>
        <v>#VALUE!</v>
      </c>
      <c r="M5175" s="5" t="str">
        <f t="shared" si="5"/>
        <v>#VALUE!</v>
      </c>
      <c r="N5175" s="4" t="s">
        <v>39</v>
      </c>
      <c r="O5175" s="4" t="s">
        <v>39</v>
      </c>
      <c r="P5175" s="4" t="s">
        <v>39</v>
      </c>
      <c r="Q5175" s="4" t="s">
        <v>39</v>
      </c>
      <c r="R5175" s="4" t="s">
        <v>39</v>
      </c>
      <c r="S5175" s="4" t="s">
        <v>39</v>
      </c>
      <c r="T5175" s="4">
        <v>-1.5633294243584E7</v>
      </c>
    </row>
    <row r="5176" ht="12.75" customHeight="1">
      <c r="A5176" s="8" t="str">
        <f t="shared" si="1"/>
        <v>Haiti2022</v>
      </c>
      <c r="B5176" s="4" t="s">
        <v>100</v>
      </c>
      <c r="C5176" s="4">
        <v>2022.0</v>
      </c>
      <c r="D5176" s="4" t="s">
        <v>39</v>
      </c>
      <c r="E5176" s="4" t="s">
        <v>39</v>
      </c>
      <c r="F5176" s="4" t="s">
        <v>39</v>
      </c>
      <c r="G5176" s="4">
        <v>2.02535518852146E10</v>
      </c>
      <c r="H5176" s="4" t="s">
        <v>39</v>
      </c>
      <c r="I5176" s="4" t="s">
        <v>39</v>
      </c>
      <c r="J5176" s="4" t="str">
        <f t="shared" si="2"/>
        <v>#VALUE!</v>
      </c>
      <c r="K5176" s="5" t="str">
        <f t="shared" si="3"/>
        <v>#VALUE!</v>
      </c>
      <c r="L5176" s="5" t="str">
        <f t="shared" si="4"/>
        <v>#VALUE!</v>
      </c>
      <c r="M5176" s="5" t="str">
        <f t="shared" si="5"/>
        <v>#VALUE!</v>
      </c>
      <c r="N5176" s="4" t="s">
        <v>39</v>
      </c>
      <c r="O5176" s="4" t="s">
        <v>39</v>
      </c>
      <c r="P5176" s="4" t="s">
        <v>39</v>
      </c>
      <c r="Q5176" s="4" t="s">
        <v>39</v>
      </c>
      <c r="R5176" s="4" t="s">
        <v>39</v>
      </c>
      <c r="S5176" s="4">
        <v>-1.68198397538013</v>
      </c>
      <c r="T5176" s="4" t="s">
        <v>39</v>
      </c>
    </row>
    <row r="5177" ht="12.75" customHeight="1">
      <c r="A5177" s="8" t="str">
        <f t="shared" si="1"/>
        <v>Haiti2021</v>
      </c>
      <c r="B5177" s="4" t="s">
        <v>100</v>
      </c>
      <c r="C5177" s="4">
        <v>2021.0</v>
      </c>
      <c r="D5177" s="4">
        <v>-1.79823988266978</v>
      </c>
      <c r="E5177" s="4">
        <v>-4.54262517611073E8</v>
      </c>
      <c r="F5177" s="4">
        <v>1.41371134011225E8</v>
      </c>
      <c r="G5177" s="4">
        <v>2.08774149521236E10</v>
      </c>
      <c r="H5177" s="4">
        <v>8.30845168822905</v>
      </c>
      <c r="I5177" s="4">
        <v>10.8382529579177</v>
      </c>
      <c r="J5177" s="4">
        <f t="shared" si="2"/>
        <v>173458993505</v>
      </c>
      <c r="K5177" s="5">
        <f t="shared" si="3"/>
        <v>226274704359</v>
      </c>
      <c r="L5177" s="5">
        <f t="shared" si="4"/>
        <v>52815710854</v>
      </c>
      <c r="M5177" s="5">
        <f t="shared" si="5"/>
        <v>2.52980127</v>
      </c>
      <c r="N5177" s="4" t="b">
        <v>1</v>
      </c>
      <c r="O5177" s="4" t="b">
        <v>1</v>
      </c>
      <c r="P5177" s="4" t="b">
        <v>0</v>
      </c>
      <c r="Q5177" s="4" t="s">
        <v>39</v>
      </c>
      <c r="R5177" s="4" t="s">
        <v>39</v>
      </c>
      <c r="S5177" s="4">
        <v>-1.79823988931486</v>
      </c>
      <c r="T5177" s="4">
        <v>6.23863066909E8</v>
      </c>
    </row>
    <row r="5178" ht="12.75" customHeight="1">
      <c r="A5178" s="8" t="str">
        <f t="shared" si="1"/>
        <v>Haiti2020</v>
      </c>
      <c r="B5178" s="4" t="s">
        <v>100</v>
      </c>
      <c r="C5178" s="4">
        <v>2020.0</v>
      </c>
      <c r="D5178" s="4">
        <v>-3.34337262097356</v>
      </c>
      <c r="E5178" s="4">
        <v>-3.11577451980213E8</v>
      </c>
      <c r="F5178" s="4">
        <v>2.16157236698264E8</v>
      </c>
      <c r="G5178" s="4">
        <v>1.4508222518158E10</v>
      </c>
      <c r="H5178" s="4">
        <v>7.48498122976926</v>
      </c>
      <c r="I5178" s="4">
        <v>9.88112671325482</v>
      </c>
      <c r="J5178" s="4">
        <f t="shared" si="2"/>
        <v>108593773226</v>
      </c>
      <c r="K5178" s="5">
        <f t="shared" si="3"/>
        <v>143357585086</v>
      </c>
      <c r="L5178" s="5">
        <f t="shared" si="4"/>
        <v>34763811860</v>
      </c>
      <c r="M5178" s="5">
        <f t="shared" si="5"/>
        <v>2.396145483</v>
      </c>
      <c r="N5178" s="4" t="b">
        <v>1</v>
      </c>
      <c r="O5178" s="4" t="b">
        <v>1</v>
      </c>
      <c r="P5178" s="4" t="b">
        <v>0</v>
      </c>
      <c r="Q5178" s="4" t="b">
        <v>0</v>
      </c>
      <c r="R5178" s="4" t="s">
        <v>39</v>
      </c>
      <c r="S5178" s="4">
        <v>-3.30550547260977</v>
      </c>
      <c r="T5178" s="4">
        <v>-6.36919243396559E9</v>
      </c>
    </row>
    <row r="5179" ht="12.75" customHeight="1">
      <c r="A5179" s="8" t="str">
        <f t="shared" si="1"/>
        <v>Haiti2019</v>
      </c>
      <c r="B5179" s="4" t="s">
        <v>100</v>
      </c>
      <c r="C5179" s="4">
        <v>2019.0</v>
      </c>
      <c r="D5179" s="4">
        <v>-1.68459508185656</v>
      </c>
      <c r="E5179" s="4">
        <v>-2.76277942322409E8</v>
      </c>
      <c r="F5179" s="4">
        <v>-1.68759651406097E8</v>
      </c>
      <c r="G5179" s="4">
        <v>1.50160909298744E10</v>
      </c>
      <c r="H5179" s="4">
        <v>8.01159361794783</v>
      </c>
      <c r="I5179" s="4">
        <v>10.1246102060855</v>
      </c>
      <c r="J5179" s="4">
        <f t="shared" si="2"/>
        <v>120302818260</v>
      </c>
      <c r="K5179" s="5">
        <f t="shared" si="3"/>
        <v>152032067484</v>
      </c>
      <c r="L5179" s="5">
        <f t="shared" si="4"/>
        <v>31729249224</v>
      </c>
      <c r="M5179" s="5">
        <f t="shared" si="5"/>
        <v>2.113016588</v>
      </c>
      <c r="N5179" s="4" t="b">
        <v>1</v>
      </c>
      <c r="O5179" s="4" t="b">
        <v>1</v>
      </c>
      <c r="P5179" s="4" t="b">
        <v>0</v>
      </c>
      <c r="Q5179" s="4" t="b">
        <v>0</v>
      </c>
      <c r="R5179" s="4" t="s">
        <v>39</v>
      </c>
      <c r="S5179" s="4">
        <v>-1.72309699539318</v>
      </c>
      <c r="T5179" s="4">
        <v>5.07868411716398E8</v>
      </c>
    </row>
    <row r="5180" ht="12.75" customHeight="1">
      <c r="A5180" s="8" t="str">
        <f t="shared" si="1"/>
        <v>Haiti2018</v>
      </c>
      <c r="B5180" s="4" t="s">
        <v>100</v>
      </c>
      <c r="C5180" s="4">
        <v>2018.0</v>
      </c>
      <c r="D5180" s="4">
        <v>1.66781095969241</v>
      </c>
      <c r="E5180" s="4">
        <v>-1.3597180026323E8</v>
      </c>
      <c r="F5180" s="4">
        <v>-4.70553516079098E8</v>
      </c>
      <c r="G5180" s="4">
        <v>1.64038645214121E10</v>
      </c>
      <c r="H5180" s="4">
        <v>10.1361735605779</v>
      </c>
      <c r="I5180" s="4">
        <v>11.144900411009</v>
      </c>
      <c r="J5180" s="4">
        <f t="shared" si="2"/>
        <v>166272417853</v>
      </c>
      <c r="K5180" s="5">
        <f t="shared" si="3"/>
        <v>182819436447</v>
      </c>
      <c r="L5180" s="5">
        <f t="shared" si="4"/>
        <v>16547018594</v>
      </c>
      <c r="M5180" s="5">
        <f t="shared" si="5"/>
        <v>1.00872685</v>
      </c>
      <c r="N5180" s="4" t="b">
        <v>1</v>
      </c>
      <c r="O5180" s="4" t="b">
        <v>1</v>
      </c>
      <c r="P5180" s="4" t="b">
        <v>0</v>
      </c>
      <c r="Q5180" s="4" t="b">
        <v>0</v>
      </c>
      <c r="R5180" s="4" t="s">
        <v>39</v>
      </c>
      <c r="S5180" s="4">
        <v>1.66781095484656</v>
      </c>
      <c r="T5180" s="4">
        <v>1.3877735915377E9</v>
      </c>
    </row>
    <row r="5181" ht="12.75" customHeight="1">
      <c r="A5181" s="8" t="str">
        <f t="shared" si="1"/>
        <v>Haiti2017</v>
      </c>
      <c r="B5181" s="4" t="s">
        <v>100</v>
      </c>
      <c r="C5181" s="4">
        <v>2017.0</v>
      </c>
      <c r="D5181" s="4">
        <v>2.5102713474639</v>
      </c>
      <c r="E5181" s="4">
        <v>4.38165955465666E7</v>
      </c>
      <c r="F5181" s="4">
        <v>-3.26142463111893E8</v>
      </c>
      <c r="G5181" s="4">
        <v>1.509335714342E10</v>
      </c>
      <c r="H5181" s="4">
        <v>9.92036560558981</v>
      </c>
      <c r="I5181" s="4">
        <v>9.77075731915432</v>
      </c>
      <c r="J5181" s="4">
        <f t="shared" si="2"/>
        <v>149731621078</v>
      </c>
      <c r="K5181" s="5">
        <f t="shared" si="3"/>
        <v>147473529780</v>
      </c>
      <c r="L5181" s="5">
        <f t="shared" si="4"/>
        <v>-2258091299</v>
      </c>
      <c r="M5181" s="5">
        <f t="shared" si="5"/>
        <v>-0.1496082864</v>
      </c>
      <c r="N5181" s="4" t="b">
        <v>0</v>
      </c>
      <c r="O5181" s="4" t="b">
        <v>0</v>
      </c>
      <c r="P5181" s="4" t="b">
        <v>0</v>
      </c>
      <c r="Q5181" s="4" t="b">
        <v>1</v>
      </c>
      <c r="R5181" s="4" t="s">
        <v>39</v>
      </c>
      <c r="S5181" s="4">
        <v>2.51027134544685</v>
      </c>
      <c r="T5181" s="4">
        <v>-1.31050737799209E9</v>
      </c>
    </row>
    <row r="5182" ht="12.75" customHeight="1">
      <c r="A5182" s="8" t="str">
        <f t="shared" si="1"/>
        <v>Haiti2016</v>
      </c>
      <c r="B5182" s="4" t="s">
        <v>100</v>
      </c>
      <c r="C5182" s="4">
        <v>2016.0</v>
      </c>
      <c r="D5182" s="4">
        <v>1.81246807715473</v>
      </c>
      <c r="E5182" s="4">
        <v>2.70999770166426E7</v>
      </c>
      <c r="F5182" s="4">
        <v>-2.41398382083037E8</v>
      </c>
      <c r="G5182" s="4">
        <v>1.40692775324999E10</v>
      </c>
      <c r="H5182" s="4">
        <v>10.6646298532075</v>
      </c>
      <c r="I5182" s="4">
        <v>10.6495443827212</v>
      </c>
      <c r="J5182" s="4">
        <f t="shared" si="2"/>
        <v>150043637186</v>
      </c>
      <c r="K5182" s="5">
        <f t="shared" si="3"/>
        <v>149831395515</v>
      </c>
      <c r="L5182" s="5">
        <f t="shared" si="4"/>
        <v>-212241671</v>
      </c>
      <c r="M5182" s="5">
        <f t="shared" si="5"/>
        <v>-0.01508547049</v>
      </c>
      <c r="N5182" s="4" t="b">
        <v>0</v>
      </c>
      <c r="O5182" s="4" t="b">
        <v>0</v>
      </c>
      <c r="P5182" s="4" t="b">
        <v>0</v>
      </c>
      <c r="Q5182" s="4" t="b">
        <v>1</v>
      </c>
      <c r="R5182" s="4" t="s">
        <v>39</v>
      </c>
      <c r="S5182" s="4">
        <v>1.81246807847532</v>
      </c>
      <c r="T5182" s="4">
        <v>-1.02407961092009E9</v>
      </c>
    </row>
    <row r="5183" ht="12.75" customHeight="1">
      <c r="A5183" s="8" t="str">
        <f t="shared" si="1"/>
        <v>Haiti2015</v>
      </c>
      <c r="B5183" s="4" t="s">
        <v>100</v>
      </c>
      <c r="C5183" s="4">
        <v>2015.0</v>
      </c>
      <c r="D5183" s="4">
        <v>2.56250882458212</v>
      </c>
      <c r="E5183" s="4">
        <v>-2.04153182743236E8</v>
      </c>
      <c r="F5183" s="4">
        <v>-2.70775987476313E8</v>
      </c>
      <c r="G5183" s="4">
        <v>1.48496294079546E10</v>
      </c>
      <c r="H5183" s="4">
        <v>11.2752910301308</v>
      </c>
      <c r="I5183" s="4">
        <v>12.7475478596193</v>
      </c>
      <c r="J5183" s="4">
        <f t="shared" si="2"/>
        <v>167433893264</v>
      </c>
      <c r="K5183" s="5">
        <f t="shared" si="3"/>
        <v>189296361576</v>
      </c>
      <c r="L5183" s="5">
        <f t="shared" si="4"/>
        <v>21862468311</v>
      </c>
      <c r="M5183" s="5">
        <f t="shared" si="5"/>
        <v>1.472256829</v>
      </c>
      <c r="N5183" s="4" t="b">
        <v>0</v>
      </c>
      <c r="O5183" s="4" t="b">
        <v>0</v>
      </c>
      <c r="P5183" s="4" t="b">
        <v>0</v>
      </c>
      <c r="Q5183" s="4" t="b">
        <v>0</v>
      </c>
      <c r="R5183" s="4" t="s">
        <v>39</v>
      </c>
      <c r="S5183" s="4">
        <v>1.40000000216578</v>
      </c>
      <c r="T5183" s="4">
        <v>7.80351875454698E8</v>
      </c>
    </row>
    <row r="5184" ht="12.75" customHeight="1">
      <c r="A5184" s="8" t="str">
        <f t="shared" si="1"/>
        <v>Haiti2014</v>
      </c>
      <c r="B5184" s="4" t="s">
        <v>100</v>
      </c>
      <c r="C5184" s="4">
        <v>2014.0</v>
      </c>
      <c r="D5184" s="4">
        <v>1.72256561042882</v>
      </c>
      <c r="E5184" s="4">
        <v>-5.16452255742055E8</v>
      </c>
      <c r="F5184" s="4">
        <v>-7.50652437396936E8</v>
      </c>
      <c r="G5184" s="4">
        <v>1.51468836473766E10</v>
      </c>
      <c r="H5184" s="4">
        <v>10.9883860970512</v>
      </c>
      <c r="I5184" s="4">
        <v>14.6289016213656</v>
      </c>
      <c r="J5184" s="4">
        <f t="shared" si="2"/>
        <v>166439805684</v>
      </c>
      <c r="K5184" s="5">
        <f t="shared" si="3"/>
        <v>221582270748</v>
      </c>
      <c r="L5184" s="5">
        <f t="shared" si="4"/>
        <v>55142465063</v>
      </c>
      <c r="M5184" s="5">
        <f t="shared" si="5"/>
        <v>3.640515524</v>
      </c>
      <c r="N5184" s="4" t="b">
        <v>0</v>
      </c>
      <c r="O5184" s="4" t="b">
        <v>0</v>
      </c>
      <c r="P5184" s="4" t="b">
        <v>0</v>
      </c>
      <c r="Q5184" s="4" t="b">
        <v>0</v>
      </c>
      <c r="R5184" s="4" t="s">
        <v>39</v>
      </c>
      <c r="S5184" s="4">
        <v>2.88877251515973</v>
      </c>
      <c r="T5184" s="4">
        <v>2.97254239422E8</v>
      </c>
    </row>
    <row r="5185" ht="12.75" customHeight="1">
      <c r="A5185" s="8" t="str">
        <f t="shared" si="1"/>
        <v>Haiti2013</v>
      </c>
      <c r="B5185" s="4" t="s">
        <v>100</v>
      </c>
      <c r="C5185" s="4">
        <v>2013.0</v>
      </c>
      <c r="D5185" s="4">
        <v>4.32478410994825</v>
      </c>
      <c r="E5185" s="4">
        <v>-5.62256930403303E8</v>
      </c>
      <c r="F5185" s="4">
        <v>-5.60837855998653E8</v>
      </c>
      <c r="G5185" s="4">
        <v>1.49024884890545E10</v>
      </c>
      <c r="H5185" s="4">
        <v>11.8824584970782</v>
      </c>
      <c r="I5185" s="4">
        <v>15.8580099490378</v>
      </c>
      <c r="J5185" s="4">
        <f t="shared" si="2"/>
        <v>177078200974</v>
      </c>
      <c r="K5185" s="5">
        <f t="shared" si="3"/>
        <v>236323810725</v>
      </c>
      <c r="L5185" s="5">
        <f t="shared" si="4"/>
        <v>59245609750</v>
      </c>
      <c r="M5185" s="5">
        <f t="shared" si="5"/>
        <v>3.975551452</v>
      </c>
      <c r="N5185" s="4" t="b">
        <v>0</v>
      </c>
      <c r="O5185" s="4" t="b">
        <v>0</v>
      </c>
      <c r="P5185" s="4" t="b">
        <v>0</v>
      </c>
      <c r="Q5185" s="4" t="b">
        <v>0</v>
      </c>
      <c r="R5185" s="4" t="s">
        <v>39</v>
      </c>
      <c r="S5185" s="4">
        <v>4.32478411472874</v>
      </c>
      <c r="T5185" s="4">
        <v>-2.44395158322099E8</v>
      </c>
    </row>
    <row r="5186" ht="12.75" customHeight="1">
      <c r="A5186" s="8" t="str">
        <f t="shared" si="1"/>
        <v>Haiti2012</v>
      </c>
      <c r="B5186" s="4" t="s">
        <v>100</v>
      </c>
      <c r="C5186" s="4">
        <v>2012.0</v>
      </c>
      <c r="D5186" s="4">
        <v>0.502424401632273</v>
      </c>
      <c r="E5186" s="4">
        <v>-3.4421359134477E8</v>
      </c>
      <c r="F5186" s="4">
        <v>-4.31148219822783E8</v>
      </c>
      <c r="G5186" s="4">
        <v>1.3708925402937E10</v>
      </c>
      <c r="H5186" s="4">
        <v>13.7234488510566</v>
      </c>
      <c r="I5186" s="4">
        <v>16.4352221384516</v>
      </c>
      <c r="J5186" s="4">
        <f t="shared" si="2"/>
        <v>188133736570</v>
      </c>
      <c r="K5186" s="5">
        <f t="shared" si="3"/>
        <v>225309234277</v>
      </c>
      <c r="L5186" s="5">
        <f t="shared" si="4"/>
        <v>37175497707</v>
      </c>
      <c r="M5186" s="5">
        <f t="shared" si="5"/>
        <v>2.711773287</v>
      </c>
      <c r="N5186" s="4" t="b">
        <v>0</v>
      </c>
      <c r="O5186" s="4" t="b">
        <v>1</v>
      </c>
      <c r="P5186" s="4" t="b">
        <v>0</v>
      </c>
      <c r="Q5186" s="4" t="b">
        <v>0</v>
      </c>
      <c r="R5186" s="4" t="s">
        <v>39</v>
      </c>
      <c r="S5186" s="4">
        <v>0.502424403581585</v>
      </c>
      <c r="T5186" s="4">
        <v>-1.1935630861175E9</v>
      </c>
    </row>
    <row r="5187" ht="12.75" customHeight="1">
      <c r="A5187" s="8" t="str">
        <f t="shared" si="1"/>
        <v>Haiti2011</v>
      </c>
      <c r="B5187" s="4" t="s">
        <v>100</v>
      </c>
      <c r="C5187" s="4">
        <v>2011.0</v>
      </c>
      <c r="D5187" s="4">
        <v>5.09821354344426</v>
      </c>
      <c r="E5187" s="4">
        <v>-1.57913857930716E8</v>
      </c>
      <c r="F5187" s="4">
        <v>-3.2362396685515E8</v>
      </c>
      <c r="G5187" s="4">
        <v>1.30087460388867E10</v>
      </c>
      <c r="H5187" s="4">
        <v>12.6999480968681</v>
      </c>
      <c r="I5187" s="4">
        <v>14.12966351013</v>
      </c>
      <c r="J5187" s="4">
        <f t="shared" si="2"/>
        <v>165210399499</v>
      </c>
      <c r="K5187" s="5">
        <f t="shared" si="3"/>
        <v>183809204218</v>
      </c>
      <c r="L5187" s="5">
        <f t="shared" si="4"/>
        <v>18598804719</v>
      </c>
      <c r="M5187" s="5">
        <f t="shared" si="5"/>
        <v>1.429715413</v>
      </c>
      <c r="N5187" s="4" t="b">
        <v>0</v>
      </c>
      <c r="O5187" s="4" t="b">
        <v>1</v>
      </c>
      <c r="P5187" s="4" t="b">
        <v>0</v>
      </c>
      <c r="Q5187" s="4" t="b">
        <v>0</v>
      </c>
      <c r="R5187" s="4" t="s">
        <v>39</v>
      </c>
      <c r="S5187" s="4">
        <v>5.09821354410036</v>
      </c>
      <c r="T5187" s="4">
        <v>-7.001793640503E8</v>
      </c>
    </row>
    <row r="5188" ht="12.75" customHeight="1">
      <c r="A5188" s="8" t="str">
        <f t="shared" si="1"/>
        <v>Haiti2010</v>
      </c>
      <c r="B5188" s="4" t="s">
        <v>100</v>
      </c>
      <c r="C5188" s="4">
        <v>2010.0</v>
      </c>
      <c r="D5188" s="4">
        <v>-5.65151152214082</v>
      </c>
      <c r="E5188" s="4">
        <v>-1.43086325599024E8</v>
      </c>
      <c r="F5188" s="4">
        <v>-1.01824279161843E8</v>
      </c>
      <c r="G5188" s="4">
        <v>1.18593126270763E10</v>
      </c>
      <c r="H5188" s="4">
        <v>11.1405429167611</v>
      </c>
      <c r="I5188" s="4">
        <v>12.6378463840408</v>
      </c>
      <c r="J5188" s="4">
        <f t="shared" si="2"/>
        <v>132119181285</v>
      </c>
      <c r="K5188" s="5">
        <f t="shared" si="3"/>
        <v>149876171201</v>
      </c>
      <c r="L5188" s="5">
        <f t="shared" si="4"/>
        <v>17756989916</v>
      </c>
      <c r="M5188" s="5">
        <f t="shared" si="5"/>
        <v>1.497303467</v>
      </c>
      <c r="N5188" s="4" t="b">
        <v>1</v>
      </c>
      <c r="O5188" s="4" t="b">
        <v>1</v>
      </c>
      <c r="P5188" s="4" t="b">
        <v>0</v>
      </c>
      <c r="Q5188" s="4" t="b">
        <v>0</v>
      </c>
      <c r="R5188" s="4" t="s">
        <v>39</v>
      </c>
      <c r="S5188" s="4">
        <v>-5.65151153448299</v>
      </c>
      <c r="T5188" s="4">
        <v>-1.1494334118104E9</v>
      </c>
    </row>
    <row r="5189" ht="12.75" customHeight="1">
      <c r="A5189" s="8" t="str">
        <f t="shared" si="1"/>
        <v>Haiti2009</v>
      </c>
      <c r="B5189" s="4" t="s">
        <v>100</v>
      </c>
      <c r="C5189" s="4">
        <v>2009.0</v>
      </c>
      <c r="D5189" s="4">
        <v>5.89037894389852</v>
      </c>
      <c r="E5189" s="4">
        <v>-1.9203175222829E8</v>
      </c>
      <c r="F5189" s="4">
        <v>-1.22185676878835E8</v>
      </c>
      <c r="G5189" s="4">
        <v>1.15970029297989E10</v>
      </c>
      <c r="H5189" s="4">
        <v>9.55531638551978</v>
      </c>
      <c r="I5189" s="4">
        <v>11.5514786547851</v>
      </c>
      <c r="J5189" s="4">
        <f t="shared" si="2"/>
        <v>110813032118</v>
      </c>
      <c r="K5189" s="5">
        <f t="shared" si="3"/>
        <v>133962531803</v>
      </c>
      <c r="L5189" s="5">
        <f t="shared" si="4"/>
        <v>23149499685</v>
      </c>
      <c r="M5189" s="5">
        <f t="shared" si="5"/>
        <v>1.996162269</v>
      </c>
      <c r="N5189" s="4" t="b">
        <v>1</v>
      </c>
      <c r="O5189" s="4" t="b">
        <v>1</v>
      </c>
      <c r="P5189" s="4" t="b">
        <v>1</v>
      </c>
      <c r="Q5189" s="4" t="b">
        <v>0</v>
      </c>
      <c r="R5189" s="4" t="s">
        <v>39</v>
      </c>
      <c r="S5189" s="4">
        <v>5.89037894844316</v>
      </c>
      <c r="T5189" s="4">
        <v>-2.62309697277399E8</v>
      </c>
    </row>
    <row r="5190" ht="12.75" customHeight="1">
      <c r="A5190" s="8" t="str">
        <f t="shared" si="1"/>
        <v>Haiti2008</v>
      </c>
      <c r="B5190" s="4" t="s">
        <v>100</v>
      </c>
      <c r="C5190" s="4">
        <v>2008.0</v>
      </c>
      <c r="D5190" s="4">
        <v>2.65803230576979</v>
      </c>
      <c r="E5190" s="4">
        <v>-1.47528928896321E8</v>
      </c>
      <c r="F5190" s="4">
        <v>-2.04814583793969E8</v>
      </c>
      <c r="G5190" s="4">
        <v>1.04329627247617E10</v>
      </c>
      <c r="H5190" s="4">
        <v>9.40979046668562</v>
      </c>
      <c r="I5190" s="4">
        <v>11.2088234390835</v>
      </c>
      <c r="J5190" s="4">
        <f t="shared" si="2"/>
        <v>98171993187</v>
      </c>
      <c r="K5190" s="5">
        <f t="shared" si="3"/>
        <v>116941237128</v>
      </c>
      <c r="L5190" s="5">
        <f t="shared" si="4"/>
        <v>18769243942</v>
      </c>
      <c r="M5190" s="5">
        <f t="shared" si="5"/>
        <v>1.799032972</v>
      </c>
      <c r="N5190" s="4" t="b">
        <v>0</v>
      </c>
      <c r="O5190" s="4" t="b">
        <v>0</v>
      </c>
      <c r="P5190" s="4" t="b">
        <v>1</v>
      </c>
      <c r="Q5190" s="4" t="b">
        <v>1</v>
      </c>
      <c r="R5190" s="4" t="s">
        <v>39</v>
      </c>
      <c r="S5190" s="4">
        <v>2.6580323082747</v>
      </c>
      <c r="T5190" s="4">
        <v>-1.1640402050372E9</v>
      </c>
    </row>
    <row r="5191" ht="12.75" customHeight="1">
      <c r="A5191" s="8" t="str">
        <f t="shared" si="1"/>
        <v>Haiti2007</v>
      </c>
      <c r="B5191" s="4" t="s">
        <v>100</v>
      </c>
      <c r="C5191" s="4">
        <v>2007.0</v>
      </c>
      <c r="D5191" s="4">
        <v>8.47461986541748</v>
      </c>
      <c r="E5191" s="4">
        <v>-1.04198475489165E8</v>
      </c>
      <c r="F5191" s="4">
        <v>-8.5773E7</v>
      </c>
      <c r="G5191" s="4">
        <v>9.22863776624316E9</v>
      </c>
      <c r="H5191" s="4">
        <v>9.59531420728943</v>
      </c>
      <c r="I5191" s="4">
        <v>11.1404689951223</v>
      </c>
      <c r="J5191" s="4">
        <f t="shared" si="2"/>
        <v>88551679072</v>
      </c>
      <c r="K5191" s="5">
        <f t="shared" si="3"/>
        <v>102811352902</v>
      </c>
      <c r="L5191" s="5">
        <f t="shared" si="4"/>
        <v>14259673830</v>
      </c>
      <c r="M5191" s="5">
        <f t="shared" si="5"/>
        <v>1.545154788</v>
      </c>
      <c r="N5191" s="4" t="b">
        <v>0</v>
      </c>
      <c r="O5191" s="4" t="b">
        <v>0</v>
      </c>
      <c r="P5191" s="4" t="b">
        <v>1</v>
      </c>
      <c r="Q5191" s="4" t="b">
        <v>1</v>
      </c>
      <c r="R5191" s="4" t="s">
        <v>39</v>
      </c>
      <c r="S5191" s="4">
        <v>4.70652994008303</v>
      </c>
      <c r="T5191" s="4">
        <v>-1.20432495851853E9</v>
      </c>
    </row>
    <row r="5192" ht="12.75" customHeight="1">
      <c r="A5192" s="8" t="str">
        <f t="shared" si="1"/>
        <v>Haiti2006</v>
      </c>
      <c r="B5192" s="4" t="s">
        <v>100</v>
      </c>
      <c r="C5192" s="4">
        <v>2006.0</v>
      </c>
      <c r="D5192" s="4">
        <v>10.671199798584</v>
      </c>
      <c r="E5192" s="4">
        <v>-3.25438884921983E7</v>
      </c>
      <c r="F5192" s="4">
        <v>-8.5029E7</v>
      </c>
      <c r="G5192" s="4">
        <v>7.63873912354444E9</v>
      </c>
      <c r="H5192" s="4">
        <v>8.76246523893405</v>
      </c>
      <c r="I5192" s="4">
        <v>9.67114874150124</v>
      </c>
      <c r="J5192" s="4">
        <f t="shared" si="2"/>
        <v>66934186039</v>
      </c>
      <c r="K5192" s="5">
        <f t="shared" si="3"/>
        <v>73875382261</v>
      </c>
      <c r="L5192" s="5">
        <f t="shared" si="4"/>
        <v>6941196222</v>
      </c>
      <c r="M5192" s="5">
        <f t="shared" si="5"/>
        <v>0.9086835026</v>
      </c>
      <c r="N5192" s="4" t="b">
        <v>0</v>
      </c>
      <c r="O5192" s="4" t="b">
        <v>0</v>
      </c>
      <c r="P5192" s="4" t="b">
        <v>1</v>
      </c>
      <c r="Q5192" s="4" t="b">
        <v>1</v>
      </c>
      <c r="R5192" s="4" t="s">
        <v>39</v>
      </c>
      <c r="S5192" s="4">
        <v>1.76875060288195</v>
      </c>
      <c r="T5192" s="4">
        <v>-1.58989864269872E9</v>
      </c>
    </row>
    <row r="5193" ht="12.75" customHeight="1">
      <c r="A5193" s="8" t="str">
        <f t="shared" si="1"/>
        <v>Haiti2005</v>
      </c>
      <c r="B5193" s="4" t="s">
        <v>100</v>
      </c>
      <c r="C5193" s="4">
        <v>2005.0</v>
      </c>
      <c r="D5193" s="4">
        <v>9.26274967193604</v>
      </c>
      <c r="E5193" s="4">
        <v>-1.58109259178736E7</v>
      </c>
      <c r="F5193" s="4">
        <v>7048000.0</v>
      </c>
      <c r="G5193" s="4">
        <v>7.03014979093042E9</v>
      </c>
      <c r="H5193" s="4">
        <v>7.9192814297229</v>
      </c>
      <c r="I5193" s="4">
        <v>8.7487072335609</v>
      </c>
      <c r="J5193" s="4">
        <f t="shared" si="2"/>
        <v>55673734687</v>
      </c>
      <c r="K5193" s="5">
        <f t="shared" si="3"/>
        <v>61504722329</v>
      </c>
      <c r="L5193" s="5">
        <f t="shared" si="4"/>
        <v>5830987641</v>
      </c>
      <c r="M5193" s="5">
        <f t="shared" si="5"/>
        <v>0.8294258038</v>
      </c>
      <c r="N5193" s="4" t="b">
        <v>0</v>
      </c>
      <c r="O5193" s="4" t="b">
        <v>0</v>
      </c>
      <c r="P5193" s="4" t="b">
        <v>1</v>
      </c>
      <c r="Q5193" s="4" t="b">
        <v>1</v>
      </c>
      <c r="R5193" s="4" t="s">
        <v>39</v>
      </c>
      <c r="S5193" s="4">
        <v>3.07217337664731</v>
      </c>
      <c r="T5193" s="4">
        <v>-6.0858933261402E8</v>
      </c>
    </row>
    <row r="5194" ht="12.75" customHeight="1">
      <c r="A5194" s="8" t="str">
        <f t="shared" si="1"/>
        <v>Haiti2004</v>
      </c>
      <c r="B5194" s="4" t="s">
        <v>100</v>
      </c>
      <c r="C5194" s="4">
        <v>2004.0</v>
      </c>
      <c r="D5194" s="4">
        <v>1.31195998191834</v>
      </c>
      <c r="E5194" s="4">
        <v>-5.64029295720655E7</v>
      </c>
      <c r="F5194" s="4">
        <v>-6.238E7</v>
      </c>
      <c r="G5194" s="4">
        <v>6.08736073456063E9</v>
      </c>
      <c r="H5194" s="4">
        <v>6.03342846837439</v>
      </c>
      <c r="I5194" s="4">
        <v>7.37655336026681</v>
      </c>
      <c r="J5194" s="4">
        <f t="shared" si="2"/>
        <v>36727655553</v>
      </c>
      <c r="K5194" s="5">
        <f t="shared" si="3"/>
        <v>44903741282</v>
      </c>
      <c r="L5194" s="5">
        <f t="shared" si="4"/>
        <v>8176085729</v>
      </c>
      <c r="M5194" s="5">
        <f t="shared" si="5"/>
        <v>1.343124892</v>
      </c>
      <c r="N5194" s="4" t="b">
        <v>0</v>
      </c>
      <c r="O5194" s="4" t="b">
        <v>1</v>
      </c>
      <c r="P5194" s="4" t="b">
        <v>0</v>
      </c>
      <c r="Q5194" s="4" t="b">
        <v>0</v>
      </c>
      <c r="R5194" s="4" t="s">
        <v>39</v>
      </c>
      <c r="S5194" s="4">
        <v>-1.3178567596495</v>
      </c>
      <c r="T5194" s="4">
        <v>-9.4278905636979E8</v>
      </c>
    </row>
    <row r="5195" ht="12.75" customHeight="1">
      <c r="A5195" s="8" t="str">
        <f t="shared" si="1"/>
        <v>Haiti2003</v>
      </c>
      <c r="B5195" s="4" t="s">
        <v>100</v>
      </c>
      <c r="C5195" s="4">
        <v>2003.0</v>
      </c>
      <c r="D5195" s="4">
        <v>-0.253358989953995</v>
      </c>
      <c r="E5195" s="4">
        <v>-8.62837323575781E7</v>
      </c>
      <c r="F5195" s="4">
        <v>-4.478E7</v>
      </c>
      <c r="G5195" s="4">
        <v>5.07194779798273E9</v>
      </c>
      <c r="H5195" s="4">
        <v>5.58977134809292</v>
      </c>
      <c r="I5195" s="4">
        <v>7.82582678046532</v>
      </c>
      <c r="J5195" s="4">
        <f t="shared" si="2"/>
        <v>28351028480</v>
      </c>
      <c r="K5195" s="5">
        <f t="shared" si="3"/>
        <v>39692184907</v>
      </c>
      <c r="L5195" s="5">
        <f t="shared" si="4"/>
        <v>11341156426</v>
      </c>
      <c r="M5195" s="5">
        <f t="shared" si="5"/>
        <v>2.236055432</v>
      </c>
      <c r="N5195" s="4" t="b">
        <v>1</v>
      </c>
      <c r="O5195" s="4" t="b">
        <v>1</v>
      </c>
      <c r="P5195" s="4" t="b">
        <v>0</v>
      </c>
      <c r="Q5195" s="4" t="b">
        <v>0</v>
      </c>
      <c r="R5195" s="4" t="s">
        <v>39</v>
      </c>
      <c r="S5195" s="4">
        <v>3.48077973188326</v>
      </c>
      <c r="T5195" s="4">
        <v>-1.01541293657789E9</v>
      </c>
    </row>
    <row r="5196" ht="12.75" customHeight="1">
      <c r="A5196" s="8" t="str">
        <f t="shared" si="1"/>
        <v>Haiti2002</v>
      </c>
      <c r="B5196" s="4" t="s">
        <v>100</v>
      </c>
      <c r="C5196" s="4">
        <v>2002.0</v>
      </c>
      <c r="D5196" s="4">
        <v>5.78820991516113</v>
      </c>
      <c r="E5196" s="4">
        <v>-9.50533935434001E7</v>
      </c>
      <c r="F5196" s="4">
        <v>-8.895E7</v>
      </c>
      <c r="G5196" s="4">
        <v>6.20584713698422E9</v>
      </c>
      <c r="H5196" s="4">
        <v>4.84102697701373</v>
      </c>
      <c r="I5196" s="4">
        <v>6.6413068167188</v>
      </c>
      <c r="J5196" s="4">
        <f t="shared" si="2"/>
        <v>30042673405</v>
      </c>
      <c r="K5196" s="5">
        <f t="shared" si="3"/>
        <v>41214934894</v>
      </c>
      <c r="L5196" s="5">
        <f t="shared" si="4"/>
        <v>11172261489</v>
      </c>
      <c r="M5196" s="5">
        <f t="shared" si="5"/>
        <v>1.80027984</v>
      </c>
      <c r="N5196" s="4" t="b">
        <v>1</v>
      </c>
      <c r="O5196" s="4" t="b">
        <v>1</v>
      </c>
      <c r="P5196" s="4" t="b">
        <v>0</v>
      </c>
      <c r="Q5196" s="4" t="b">
        <v>0</v>
      </c>
      <c r="R5196" s="4" t="s">
        <v>39</v>
      </c>
      <c r="S5196" s="4">
        <v>1.05182013450109</v>
      </c>
      <c r="T5196" s="4">
        <v>1.13389933900148E9</v>
      </c>
    </row>
    <row r="5197" ht="12.75" customHeight="1">
      <c r="A5197" s="8" t="str">
        <f t="shared" si="1"/>
        <v>Haiti2001</v>
      </c>
      <c r="B5197" s="4" t="s">
        <v>100</v>
      </c>
      <c r="C5197" s="4">
        <v>2001.0</v>
      </c>
      <c r="D5197" s="4">
        <v>1.80922996997833</v>
      </c>
      <c r="E5197" s="4">
        <v>-7.62632674525689E7</v>
      </c>
      <c r="F5197" s="4">
        <v>-1.319E8</v>
      </c>
      <c r="G5197" s="4">
        <v>6.33197041288509E9</v>
      </c>
      <c r="H5197" s="4">
        <v>4.55777744790029</v>
      </c>
      <c r="I5197" s="4">
        <v>6.10566353607202</v>
      </c>
      <c r="J5197" s="4">
        <f t="shared" si="2"/>
        <v>28859711949</v>
      </c>
      <c r="K5197" s="5">
        <f t="shared" si="3"/>
        <v>38660880861</v>
      </c>
      <c r="L5197" s="5">
        <f t="shared" si="4"/>
        <v>9801168913</v>
      </c>
      <c r="M5197" s="5">
        <f t="shared" si="5"/>
        <v>1.547886088</v>
      </c>
      <c r="N5197" s="4" t="b">
        <v>0</v>
      </c>
      <c r="O5197" s="4" t="b">
        <v>1</v>
      </c>
      <c r="P5197" s="4" t="b">
        <v>0</v>
      </c>
      <c r="Q5197" s="4" t="b">
        <v>0</v>
      </c>
      <c r="R5197" s="4" t="s">
        <v>39</v>
      </c>
      <c r="S5197" s="4">
        <v>-0.342747883252144</v>
      </c>
      <c r="T5197" s="4">
        <v>1.2612327590087E8</v>
      </c>
    </row>
    <row r="5198" ht="12.75" customHeight="1">
      <c r="A5198" s="8" t="str">
        <f t="shared" si="1"/>
        <v>Haiti2000</v>
      </c>
      <c r="B5198" s="4" t="s">
        <v>100</v>
      </c>
      <c r="C5198" s="4">
        <v>2000.0</v>
      </c>
      <c r="D5198" s="4">
        <v>5.65659999847412</v>
      </c>
      <c r="E5198" s="4">
        <v>-6.58897829957653E7</v>
      </c>
      <c r="F5198" s="4">
        <v>-1.1421E8</v>
      </c>
      <c r="G5198" s="4">
        <v>6.81356598311708E9</v>
      </c>
      <c r="H5198" s="4">
        <v>4.88984785153508</v>
      </c>
      <c r="I5198" s="4">
        <v>6.24670565526267</v>
      </c>
      <c r="J5198" s="4">
        <f t="shared" si="2"/>
        <v>33317300984</v>
      </c>
      <c r="K5198" s="5">
        <f t="shared" si="3"/>
        <v>42562341159</v>
      </c>
      <c r="L5198" s="5">
        <f t="shared" si="4"/>
        <v>9245040175</v>
      </c>
      <c r="M5198" s="5">
        <f t="shared" si="5"/>
        <v>1.356857804</v>
      </c>
      <c r="N5198" s="4" t="b">
        <v>0</v>
      </c>
      <c r="O5198" s="4" t="b">
        <v>1</v>
      </c>
      <c r="P5198" s="4" t="b">
        <v>1</v>
      </c>
      <c r="Q5198" s="4" t="b">
        <v>0</v>
      </c>
      <c r="R5198" s="4" t="s">
        <v>39</v>
      </c>
      <c r="S5198" s="4">
        <v>0.870059259424892</v>
      </c>
      <c r="T5198" s="4">
        <v>4.81595570231989E8</v>
      </c>
    </row>
    <row r="5199" ht="12.75" customHeight="1">
      <c r="A5199" s="8" t="str">
        <f t="shared" si="1"/>
        <v>Haiti1999</v>
      </c>
      <c r="B5199" s="4" t="s">
        <v>100</v>
      </c>
      <c r="C5199" s="4">
        <v>1999.0</v>
      </c>
      <c r="D5199" s="4">
        <v>6.71535015106201</v>
      </c>
      <c r="E5199" s="4">
        <v>-4.45729132103521E7</v>
      </c>
      <c r="F5199" s="4">
        <v>-5.982E7</v>
      </c>
      <c r="G5199" s="4">
        <v>4.15372596688509E9</v>
      </c>
      <c r="H5199" s="4">
        <v>5.3658482239158</v>
      </c>
      <c r="I5199" s="4">
        <v>6.90969522732479</v>
      </c>
      <c r="J5199" s="4">
        <f t="shared" si="2"/>
        <v>22288263102</v>
      </c>
      <c r="K5199" s="5">
        <f t="shared" si="3"/>
        <v>28700980489</v>
      </c>
      <c r="L5199" s="5">
        <f t="shared" si="4"/>
        <v>6412717387</v>
      </c>
      <c r="M5199" s="5">
        <f t="shared" si="5"/>
        <v>1.543847003</v>
      </c>
      <c r="N5199" s="4" t="b">
        <v>0</v>
      </c>
      <c r="O5199" s="4" t="b">
        <v>0</v>
      </c>
      <c r="P5199" s="4" t="b">
        <v>1</v>
      </c>
      <c r="Q5199" s="4" t="b">
        <v>1</v>
      </c>
      <c r="R5199" s="4" t="s">
        <v>39</v>
      </c>
      <c r="S5199" s="4">
        <v>2.71024801048499</v>
      </c>
      <c r="T5199" s="4">
        <v>-2.65984001623199E9</v>
      </c>
    </row>
    <row r="5200" ht="12.75" customHeight="1">
      <c r="A5200" s="8" t="str">
        <f t="shared" si="1"/>
        <v>Haiti1998</v>
      </c>
      <c r="B5200" s="4" t="s">
        <v>100</v>
      </c>
      <c r="C5200" s="4">
        <v>1998.0</v>
      </c>
      <c r="D5200" s="4">
        <v>7.01060009002686</v>
      </c>
      <c r="E5200" s="4">
        <v>2.19125290574155E7</v>
      </c>
      <c r="F5200" s="4">
        <v>2.871E7</v>
      </c>
      <c r="G5200" s="4">
        <v>3.72390372363772E9</v>
      </c>
      <c r="H5200" s="4">
        <v>5.60925251951004</v>
      </c>
      <c r="I5200" s="4">
        <v>5.39861811226895</v>
      </c>
      <c r="J5200" s="4">
        <f t="shared" si="2"/>
        <v>20888316344</v>
      </c>
      <c r="K5200" s="5">
        <f t="shared" si="3"/>
        <v>20103934091</v>
      </c>
      <c r="L5200" s="5">
        <f t="shared" si="4"/>
        <v>-784382253.5</v>
      </c>
      <c r="M5200" s="5">
        <f t="shared" si="5"/>
        <v>-0.2106344072</v>
      </c>
      <c r="N5200" s="4" t="b">
        <v>0</v>
      </c>
      <c r="O5200" s="4" t="b">
        <v>0</v>
      </c>
      <c r="P5200" s="4" t="b">
        <v>1</v>
      </c>
      <c r="Q5200" s="4" t="b">
        <v>1</v>
      </c>
      <c r="R5200" s="4" t="s">
        <v>39</v>
      </c>
      <c r="S5200" s="4">
        <v>2.18184032957123</v>
      </c>
      <c r="T5200" s="4">
        <v>-4.29822243247369E8</v>
      </c>
    </row>
    <row r="5201" ht="12.75" customHeight="1">
      <c r="A5201" s="8" t="str">
        <f t="shared" si="1"/>
        <v>Haiti1997</v>
      </c>
      <c r="B5201" s="4" t="s">
        <v>100</v>
      </c>
      <c r="C5201" s="4">
        <v>1997.0</v>
      </c>
      <c r="D5201" s="4">
        <v>8.00426959991455</v>
      </c>
      <c r="E5201" s="4">
        <v>2.56181091496673E7</v>
      </c>
      <c r="F5201" s="4">
        <v>-4.77E7</v>
      </c>
      <c r="G5201" s="4">
        <v>3.33894915159927E9</v>
      </c>
      <c r="H5201" s="4">
        <v>5.82869976852227</v>
      </c>
      <c r="I5201" s="4">
        <v>5.45595062396354</v>
      </c>
      <c r="J5201" s="4">
        <f t="shared" si="2"/>
        <v>19461732147</v>
      </c>
      <c r="K5201" s="5">
        <f t="shared" si="3"/>
        <v>18217141707</v>
      </c>
      <c r="L5201" s="5">
        <f t="shared" si="4"/>
        <v>-1244590440</v>
      </c>
      <c r="M5201" s="5">
        <f t="shared" si="5"/>
        <v>-0.3727491446</v>
      </c>
      <c r="N5201" s="4" t="b">
        <v>0</v>
      </c>
      <c r="O5201" s="4" t="b">
        <v>0</v>
      </c>
      <c r="P5201" s="4" t="b">
        <v>1</v>
      </c>
      <c r="Q5201" s="4" t="b">
        <v>1</v>
      </c>
      <c r="R5201" s="4" t="s">
        <v>39</v>
      </c>
      <c r="S5201" s="4">
        <v>2.70471393077787</v>
      </c>
      <c r="T5201" s="4">
        <v>-3.8495457203845E8</v>
      </c>
    </row>
    <row r="5202" ht="12.75" customHeight="1">
      <c r="A5202" s="8" t="str">
        <f t="shared" si="1"/>
        <v>Haiti1996</v>
      </c>
      <c r="B5202" s="4" t="s">
        <v>100</v>
      </c>
      <c r="C5202" s="4">
        <v>1996.0</v>
      </c>
      <c r="D5202" s="4">
        <v>7.13137006759644</v>
      </c>
      <c r="E5202" s="4" t="s">
        <v>39</v>
      </c>
      <c r="F5202" s="4">
        <v>-1.3772E8</v>
      </c>
      <c r="G5202" s="4">
        <v>2.90751754335846E9</v>
      </c>
      <c r="H5202" s="4" t="s">
        <v>39</v>
      </c>
      <c r="I5202" s="4" t="s">
        <v>39</v>
      </c>
      <c r="J5202" s="4" t="str">
        <f t="shared" si="2"/>
        <v>#VALUE!</v>
      </c>
      <c r="K5202" s="5" t="str">
        <f t="shared" si="3"/>
        <v>#VALUE!</v>
      </c>
      <c r="L5202" s="5" t="str">
        <f t="shared" si="4"/>
        <v>#VALUE!</v>
      </c>
      <c r="M5202" s="5" t="str">
        <f t="shared" si="5"/>
        <v>#VALUE!</v>
      </c>
      <c r="N5202" s="4" t="b">
        <v>0</v>
      </c>
      <c r="O5202" s="4" t="b">
        <v>0</v>
      </c>
      <c r="P5202" s="4" t="b">
        <v>1</v>
      </c>
      <c r="Q5202" s="4" t="b">
        <v>1</v>
      </c>
      <c r="R5202" s="4" t="s">
        <v>39</v>
      </c>
      <c r="S5202" s="4">
        <v>4.14077332856783</v>
      </c>
      <c r="T5202" s="4">
        <v>-4.31431608240809E8</v>
      </c>
    </row>
    <row r="5203" ht="12.75" customHeight="1">
      <c r="A5203" s="8" t="str">
        <f t="shared" si="1"/>
        <v>Haiti1995</v>
      </c>
      <c r="B5203" s="4" t="s">
        <v>100</v>
      </c>
      <c r="C5203" s="4">
        <v>1995.0</v>
      </c>
      <c r="D5203" s="4">
        <v>5.49362993240356</v>
      </c>
      <c r="E5203" s="4" t="s">
        <v>39</v>
      </c>
      <c r="F5203" s="4">
        <v>-8.707E7</v>
      </c>
      <c r="G5203" s="4">
        <v>2.81331327881082E9</v>
      </c>
      <c r="H5203" s="4" t="s">
        <v>39</v>
      </c>
      <c r="I5203" s="4" t="s">
        <v>39</v>
      </c>
      <c r="J5203" s="4" t="str">
        <f t="shared" si="2"/>
        <v>#VALUE!</v>
      </c>
      <c r="K5203" s="5" t="str">
        <f t="shared" si="3"/>
        <v>#VALUE!</v>
      </c>
      <c r="L5203" s="5" t="str">
        <f t="shared" si="4"/>
        <v>#VALUE!</v>
      </c>
      <c r="M5203" s="5" t="str">
        <f t="shared" si="5"/>
        <v>#VALUE!</v>
      </c>
      <c r="N5203" s="4" t="b">
        <v>0</v>
      </c>
      <c r="O5203" s="4" t="b">
        <v>1</v>
      </c>
      <c r="P5203" s="4" t="b">
        <v>1</v>
      </c>
      <c r="Q5203" s="4" t="b">
        <v>0</v>
      </c>
      <c r="R5203" s="4" t="s">
        <v>39</v>
      </c>
      <c r="S5203" s="4">
        <v>9.89770748815705</v>
      </c>
      <c r="T5203" s="4">
        <v>-9.42042645476398E7</v>
      </c>
    </row>
    <row r="5204" ht="12.75" customHeight="1">
      <c r="A5204" s="8" t="str">
        <f t="shared" si="1"/>
        <v>Haiti1994</v>
      </c>
      <c r="B5204" s="4" t="s">
        <v>100</v>
      </c>
      <c r="C5204" s="4">
        <v>1994.0</v>
      </c>
      <c r="D5204" s="4">
        <v>2.30326008796692</v>
      </c>
      <c r="E5204" s="4" t="s">
        <v>39</v>
      </c>
      <c r="F5204" s="4">
        <v>-2.339E7</v>
      </c>
      <c r="G5204" s="4">
        <v>2.16756909512236E9</v>
      </c>
      <c r="H5204" s="4" t="s">
        <v>39</v>
      </c>
      <c r="I5204" s="4" t="s">
        <v>39</v>
      </c>
      <c r="J5204" s="4" t="str">
        <f t="shared" si="2"/>
        <v>#VALUE!</v>
      </c>
      <c r="K5204" s="5" t="str">
        <f t="shared" si="3"/>
        <v>#VALUE!</v>
      </c>
      <c r="L5204" s="5" t="str">
        <f t="shared" si="4"/>
        <v>#VALUE!</v>
      </c>
      <c r="M5204" s="5" t="str">
        <f t="shared" si="5"/>
        <v>#VALUE!</v>
      </c>
      <c r="N5204" s="4" t="b">
        <v>0</v>
      </c>
      <c r="O5204" s="4" t="b">
        <v>1</v>
      </c>
      <c r="P5204" s="4" t="b">
        <v>1</v>
      </c>
      <c r="Q5204" s="4" t="b">
        <v>0</v>
      </c>
      <c r="R5204" s="4" t="s">
        <v>39</v>
      </c>
      <c r="S5204" s="4">
        <v>-11.9506292939561</v>
      </c>
      <c r="T5204" s="4">
        <v>-6.45744183688459E8</v>
      </c>
    </row>
    <row r="5205" ht="12.75" customHeight="1">
      <c r="A5205" s="8" t="str">
        <f t="shared" si="1"/>
        <v>Haiti1993</v>
      </c>
      <c r="B5205" s="4" t="s">
        <v>100</v>
      </c>
      <c r="C5205" s="4">
        <v>1993.0</v>
      </c>
      <c r="D5205" s="4">
        <v>7.22262001037598</v>
      </c>
      <c r="E5205" s="4" t="s">
        <v>39</v>
      </c>
      <c r="F5205" s="4">
        <v>-1.183E7</v>
      </c>
      <c r="G5205" s="4">
        <v>1.87825381808352E9</v>
      </c>
      <c r="H5205" s="4" t="s">
        <v>39</v>
      </c>
      <c r="I5205" s="4" t="s">
        <v>39</v>
      </c>
      <c r="J5205" s="4" t="str">
        <f t="shared" si="2"/>
        <v>#VALUE!</v>
      </c>
      <c r="K5205" s="5" t="str">
        <f t="shared" si="3"/>
        <v>#VALUE!</v>
      </c>
      <c r="L5205" s="5" t="str">
        <f t="shared" si="4"/>
        <v>#VALUE!</v>
      </c>
      <c r="M5205" s="5" t="str">
        <f t="shared" si="5"/>
        <v>#VALUE!</v>
      </c>
      <c r="N5205" s="4" t="b">
        <v>0</v>
      </c>
      <c r="O5205" s="4" t="b">
        <v>1</v>
      </c>
      <c r="P5205" s="4" t="b">
        <v>1</v>
      </c>
      <c r="Q5205" s="4" t="b">
        <v>0</v>
      </c>
      <c r="R5205" s="4" t="s">
        <v>39</v>
      </c>
      <c r="S5205" s="4">
        <v>-5.42629599215383</v>
      </c>
      <c r="T5205" s="4">
        <v>-2.8931527703884E8</v>
      </c>
    </row>
    <row r="5206" ht="12.75" customHeight="1">
      <c r="A5206" s="8" t="str">
        <f t="shared" si="1"/>
        <v>Haiti1992</v>
      </c>
      <c r="B5206" s="4" t="s">
        <v>100</v>
      </c>
      <c r="C5206" s="4">
        <v>1992.0</v>
      </c>
      <c r="D5206" s="4">
        <v>10.5131998062134</v>
      </c>
      <c r="E5206" s="4" t="s">
        <v>39</v>
      </c>
      <c r="F5206" s="4">
        <v>7260000.0</v>
      </c>
      <c r="G5206" s="4">
        <v>2.25712987367081E9</v>
      </c>
      <c r="H5206" s="4" t="s">
        <v>39</v>
      </c>
      <c r="I5206" s="4" t="s">
        <v>39</v>
      </c>
      <c r="J5206" s="4" t="str">
        <f t="shared" si="2"/>
        <v>#VALUE!</v>
      </c>
      <c r="K5206" s="5" t="str">
        <f t="shared" si="3"/>
        <v>#VALUE!</v>
      </c>
      <c r="L5206" s="5" t="str">
        <f t="shared" si="4"/>
        <v>#VALUE!</v>
      </c>
      <c r="M5206" s="5" t="str">
        <f t="shared" si="5"/>
        <v>#VALUE!</v>
      </c>
      <c r="N5206" s="4" t="b">
        <v>0</v>
      </c>
      <c r="O5206" s="4" t="b">
        <v>0</v>
      </c>
      <c r="P5206" s="4" t="b">
        <v>1</v>
      </c>
      <c r="Q5206" s="4" t="b">
        <v>1</v>
      </c>
      <c r="R5206" s="4" t="s">
        <v>39</v>
      </c>
      <c r="S5206" s="4">
        <v>-5.30993292251178</v>
      </c>
      <c r="T5206" s="4">
        <v>3.7887605558729E8</v>
      </c>
    </row>
    <row r="5207" ht="12.75" customHeight="1">
      <c r="A5207" s="8" t="str">
        <f t="shared" si="1"/>
        <v>Haiti1991</v>
      </c>
      <c r="B5207" s="4" t="s">
        <v>100</v>
      </c>
      <c r="C5207" s="4">
        <v>1991.0</v>
      </c>
      <c r="D5207" s="4">
        <v>0.944139003753662</v>
      </c>
      <c r="E5207" s="4" t="s">
        <v>39</v>
      </c>
      <c r="F5207" s="4">
        <v>-9.152E7</v>
      </c>
      <c r="G5207" s="4">
        <v>3.47356285028022E9</v>
      </c>
      <c r="H5207" s="4" t="s">
        <v>39</v>
      </c>
      <c r="I5207" s="4" t="s">
        <v>39</v>
      </c>
      <c r="J5207" s="4" t="str">
        <f t="shared" si="2"/>
        <v>#VALUE!</v>
      </c>
      <c r="K5207" s="5" t="str">
        <f t="shared" si="3"/>
        <v>#VALUE!</v>
      </c>
      <c r="L5207" s="5" t="str">
        <f t="shared" si="4"/>
        <v>#VALUE!</v>
      </c>
      <c r="M5207" s="5" t="str">
        <f t="shared" si="5"/>
        <v>#VALUE!</v>
      </c>
      <c r="N5207" s="4" t="b">
        <v>0</v>
      </c>
      <c r="O5207" s="4" t="b">
        <v>1</v>
      </c>
      <c r="P5207" s="4" t="b">
        <v>0</v>
      </c>
      <c r="Q5207" s="4" t="b">
        <v>1</v>
      </c>
      <c r="R5207" s="4" t="s">
        <v>39</v>
      </c>
      <c r="S5207" s="4">
        <v>1.88054472396281</v>
      </c>
      <c r="T5207" s="4">
        <v>1.2164329766094E9</v>
      </c>
    </row>
    <row r="5208" ht="12.75" customHeight="1">
      <c r="A5208" s="8" t="str">
        <f t="shared" si="1"/>
        <v>Haiti1990</v>
      </c>
      <c r="B5208" s="4" t="s">
        <v>100</v>
      </c>
      <c r="C5208" s="4">
        <v>1990.0</v>
      </c>
      <c r="D5208" s="4">
        <v>-5.45430994033814</v>
      </c>
      <c r="E5208" s="4" t="s">
        <v>39</v>
      </c>
      <c r="F5208" s="4">
        <v>-2.19E7</v>
      </c>
      <c r="G5208" s="4">
        <v>3.0962898E9</v>
      </c>
      <c r="H5208" s="4" t="s">
        <v>39</v>
      </c>
      <c r="I5208" s="4" t="s">
        <v>39</v>
      </c>
      <c r="J5208" s="4" t="str">
        <f t="shared" si="2"/>
        <v>#VALUE!</v>
      </c>
      <c r="K5208" s="5" t="str">
        <f t="shared" si="3"/>
        <v>#VALUE!</v>
      </c>
      <c r="L5208" s="5" t="str">
        <f t="shared" si="4"/>
        <v>#VALUE!</v>
      </c>
      <c r="M5208" s="5" t="str">
        <f t="shared" si="5"/>
        <v>#VALUE!</v>
      </c>
      <c r="N5208" s="4" t="b">
        <v>1</v>
      </c>
      <c r="O5208" s="4" t="b">
        <v>1</v>
      </c>
      <c r="P5208" s="4" t="b">
        <v>0</v>
      </c>
      <c r="Q5208" s="4" t="b">
        <v>0</v>
      </c>
      <c r="R5208" s="4" t="s">
        <v>39</v>
      </c>
      <c r="S5208" s="4">
        <v>1.03812280198248</v>
      </c>
      <c r="T5208" s="4">
        <v>-3.7727305028022E8</v>
      </c>
    </row>
    <row r="5209" ht="12.75" customHeight="1">
      <c r="A5209" s="8" t="str">
        <f t="shared" si="1"/>
        <v>Haiti1989</v>
      </c>
      <c r="B5209" s="4" t="s">
        <v>100</v>
      </c>
      <c r="C5209" s="4">
        <v>1989.0</v>
      </c>
      <c r="D5209" s="4">
        <v>4.40053987503052</v>
      </c>
      <c r="E5209" s="4" t="s">
        <v>39</v>
      </c>
      <c r="F5209" s="4">
        <v>-6.26581704554701E7</v>
      </c>
      <c r="G5209" s="4">
        <v>2.7362438E9</v>
      </c>
      <c r="H5209" s="4" t="s">
        <v>39</v>
      </c>
      <c r="I5209" s="4" t="s">
        <v>39</v>
      </c>
      <c r="J5209" s="4" t="str">
        <f t="shared" si="2"/>
        <v>#VALUE!</v>
      </c>
      <c r="K5209" s="5" t="str">
        <f t="shared" si="3"/>
        <v>#VALUE!</v>
      </c>
      <c r="L5209" s="5" t="str">
        <f t="shared" si="4"/>
        <v>#VALUE!</v>
      </c>
      <c r="M5209" s="5" t="str">
        <f t="shared" si="5"/>
        <v>#VALUE!</v>
      </c>
      <c r="N5209" s="4" t="b">
        <v>1</v>
      </c>
      <c r="O5209" s="4" t="b">
        <v>1</v>
      </c>
      <c r="P5209" s="4" t="b">
        <v>1</v>
      </c>
      <c r="Q5209" s="4" t="b">
        <v>0</v>
      </c>
      <c r="R5209" s="4" t="s">
        <v>39</v>
      </c>
      <c r="S5209" s="4">
        <v>-2.91342439807192</v>
      </c>
      <c r="T5209" s="4">
        <v>-3.60046E8</v>
      </c>
    </row>
    <row r="5210" ht="12.75" customHeight="1">
      <c r="A5210" s="8" t="str">
        <f t="shared" si="1"/>
        <v>Haiti1988</v>
      </c>
      <c r="B5210" s="4" t="s">
        <v>100</v>
      </c>
      <c r="C5210" s="4">
        <v>1988.0</v>
      </c>
      <c r="D5210" s="4">
        <v>2.15596008300781</v>
      </c>
      <c r="E5210" s="4" t="s">
        <v>39</v>
      </c>
      <c r="F5210" s="4">
        <v>-4.03649367672E7</v>
      </c>
      <c r="G5210" s="4">
        <v>2.6139268E9</v>
      </c>
      <c r="H5210" s="4" t="s">
        <v>39</v>
      </c>
      <c r="I5210" s="4" t="s">
        <v>39</v>
      </c>
      <c r="J5210" s="4" t="str">
        <f t="shared" si="2"/>
        <v>#VALUE!</v>
      </c>
      <c r="K5210" s="5" t="str">
        <f t="shared" si="3"/>
        <v>#VALUE!</v>
      </c>
      <c r="L5210" s="5" t="str">
        <f t="shared" si="4"/>
        <v>#VALUE!</v>
      </c>
      <c r="M5210" s="5" t="str">
        <f t="shared" si="5"/>
        <v>#VALUE!</v>
      </c>
      <c r="N5210" s="4" t="b">
        <v>0</v>
      </c>
      <c r="O5210" s="4" t="b">
        <v>0</v>
      </c>
      <c r="P5210" s="4" t="b">
        <v>1</v>
      </c>
      <c r="Q5210" s="4" t="b">
        <v>1</v>
      </c>
      <c r="R5210" s="4" t="s">
        <v>39</v>
      </c>
      <c r="S5210" s="4">
        <v>0.200426837325949</v>
      </c>
      <c r="T5210" s="4">
        <v>-1.22317E8</v>
      </c>
    </row>
    <row r="5211" ht="12.75" customHeight="1">
      <c r="A5211" s="8" t="str">
        <f t="shared" si="1"/>
        <v>Haiti1987</v>
      </c>
      <c r="B5211" s="4" t="s">
        <v>100</v>
      </c>
      <c r="C5211" s="4">
        <v>1987.0</v>
      </c>
      <c r="D5211" s="4">
        <v>10.1174001693726</v>
      </c>
      <c r="E5211" s="4" t="s">
        <v>39</v>
      </c>
      <c r="F5211" s="4">
        <v>-3.1140622395E7</v>
      </c>
      <c r="G5211" s="4">
        <v>2.0472E9</v>
      </c>
      <c r="H5211" s="4">
        <v>27.4741992950439</v>
      </c>
      <c r="I5211" s="4">
        <v>32.4099006652832</v>
      </c>
      <c r="J5211" s="4">
        <f t="shared" si="2"/>
        <v>56245180797</v>
      </c>
      <c r="K5211" s="5">
        <f t="shared" si="3"/>
        <v>66349548642</v>
      </c>
      <c r="L5211" s="5">
        <f t="shared" si="4"/>
        <v>10104367845</v>
      </c>
      <c r="M5211" s="5">
        <f t="shared" si="5"/>
        <v>4.93570137</v>
      </c>
      <c r="N5211" s="4" t="b">
        <v>0</v>
      </c>
      <c r="O5211" s="4" t="b">
        <v>0</v>
      </c>
      <c r="P5211" s="4" t="b">
        <v>1</v>
      </c>
      <c r="Q5211" s="4" t="b">
        <v>1</v>
      </c>
      <c r="R5211" s="4" t="s">
        <v>39</v>
      </c>
      <c r="S5211" s="4">
        <v>-0.793648700197082</v>
      </c>
      <c r="T5211" s="4">
        <v>-5.667268E8</v>
      </c>
    </row>
    <row r="5212" ht="12.75" customHeight="1">
      <c r="A5212" s="8" t="str">
        <f t="shared" si="1"/>
        <v>Haiti1986</v>
      </c>
      <c r="B5212" s="4" t="s">
        <v>100</v>
      </c>
      <c r="C5212" s="4">
        <v>1986.0</v>
      </c>
      <c r="D5212" s="4">
        <v>3.52199006080627</v>
      </c>
      <c r="E5212" s="4" t="s">
        <v>39</v>
      </c>
      <c r="F5212" s="4">
        <v>-4.4896982476094E7</v>
      </c>
      <c r="G5212" s="4">
        <v>2.318E9</v>
      </c>
      <c r="H5212" s="4">
        <v>13.743800163269</v>
      </c>
      <c r="I5212" s="4">
        <v>15.1443004608154</v>
      </c>
      <c r="J5212" s="4">
        <f t="shared" si="2"/>
        <v>31858128778</v>
      </c>
      <c r="K5212" s="5">
        <f t="shared" si="3"/>
        <v>35104488468</v>
      </c>
      <c r="L5212" s="5">
        <f t="shared" si="4"/>
        <v>3246359690</v>
      </c>
      <c r="M5212" s="5">
        <f t="shared" si="5"/>
        <v>1.400500298</v>
      </c>
      <c r="N5212" s="4" t="b">
        <v>0</v>
      </c>
      <c r="O5212" s="4" t="b">
        <v>1</v>
      </c>
      <c r="P5212" s="4" t="b">
        <v>1</v>
      </c>
      <c r="Q5212" s="4" t="b">
        <v>1</v>
      </c>
      <c r="R5212" s="4" t="s">
        <v>39</v>
      </c>
      <c r="S5212" s="4">
        <v>-0.497504788372368</v>
      </c>
      <c r="T5212" s="4">
        <v>2.708E8</v>
      </c>
    </row>
    <row r="5213" ht="12.75" customHeight="1">
      <c r="A5213" s="8" t="str">
        <f t="shared" si="1"/>
        <v>Haiti1985</v>
      </c>
      <c r="B5213" s="4" t="s">
        <v>100</v>
      </c>
      <c r="C5213" s="4">
        <v>1985.0</v>
      </c>
      <c r="D5213" s="4">
        <v>-2.12252998352051</v>
      </c>
      <c r="E5213" s="4" t="s">
        <v>39</v>
      </c>
      <c r="F5213" s="4">
        <v>-9.46596410100369E7</v>
      </c>
      <c r="G5213" s="4">
        <v>2.0094E9</v>
      </c>
      <c r="H5213" s="4">
        <v>16.4249992370605</v>
      </c>
      <c r="I5213" s="4">
        <v>17.3997001647949</v>
      </c>
      <c r="J5213" s="4">
        <f t="shared" si="2"/>
        <v>33004393467</v>
      </c>
      <c r="K5213" s="5">
        <f t="shared" si="3"/>
        <v>34962957511</v>
      </c>
      <c r="L5213" s="5">
        <f t="shared" si="4"/>
        <v>1958564044</v>
      </c>
      <c r="M5213" s="5">
        <f t="shared" si="5"/>
        <v>0.9747009277</v>
      </c>
      <c r="N5213" s="4" t="b">
        <v>1</v>
      </c>
      <c r="O5213" s="4" t="b">
        <v>1</v>
      </c>
      <c r="P5213" s="4" t="b">
        <v>0</v>
      </c>
      <c r="Q5213" s="4" t="b">
        <v>0</v>
      </c>
      <c r="R5213" s="4" t="s">
        <v>39</v>
      </c>
      <c r="S5213" s="4">
        <v>0.603631294369663</v>
      </c>
      <c r="T5213" s="4">
        <v>-3.086E8</v>
      </c>
    </row>
    <row r="5214" ht="12.75" customHeight="1">
      <c r="A5214" s="8" t="str">
        <f t="shared" si="1"/>
        <v>Haiti1984</v>
      </c>
      <c r="B5214" s="4" t="s">
        <v>100</v>
      </c>
      <c r="C5214" s="4">
        <v>1984.0</v>
      </c>
      <c r="D5214" s="4">
        <v>1.2529000043869</v>
      </c>
      <c r="E5214" s="4" t="s">
        <v>39</v>
      </c>
      <c r="F5214" s="4">
        <v>-1.02980000008581E8</v>
      </c>
      <c r="G5214" s="4">
        <v>1.81620000024216E9</v>
      </c>
      <c r="H5214" s="4">
        <v>13.4252004623413</v>
      </c>
      <c r="I5214" s="4">
        <v>16.9475994110107</v>
      </c>
      <c r="J5214" s="4">
        <f t="shared" si="2"/>
        <v>24382849083</v>
      </c>
      <c r="K5214" s="5">
        <f t="shared" si="3"/>
        <v>30780230054</v>
      </c>
      <c r="L5214" s="5">
        <f t="shared" si="4"/>
        <v>6397380971</v>
      </c>
      <c r="M5214" s="5">
        <f t="shared" si="5"/>
        <v>3.522398949</v>
      </c>
      <c r="N5214" s="4" t="b">
        <v>1</v>
      </c>
      <c r="O5214" s="4" t="b">
        <v>1</v>
      </c>
      <c r="P5214" s="4" t="b">
        <v>0</v>
      </c>
      <c r="Q5214" s="4" t="b">
        <v>0</v>
      </c>
      <c r="R5214" s="4" t="s">
        <v>39</v>
      </c>
      <c r="S5214" s="4">
        <v>0.300917036236442</v>
      </c>
      <c r="T5214" s="4">
        <v>-1.93199999757839E8</v>
      </c>
    </row>
    <row r="5215" ht="12.75" customHeight="1">
      <c r="A5215" s="8" t="str">
        <f t="shared" si="1"/>
        <v>Haiti1983</v>
      </c>
      <c r="B5215" s="4" t="s">
        <v>100</v>
      </c>
      <c r="C5215" s="4">
        <v>1983.0</v>
      </c>
      <c r="D5215" s="4">
        <v>4.6279501914978</v>
      </c>
      <c r="E5215" s="4" t="s">
        <v>39</v>
      </c>
      <c r="F5215" s="4">
        <v>-1.11179988532236E8</v>
      </c>
      <c r="G5215" s="4">
        <v>1.62360000032472E9</v>
      </c>
      <c r="H5215" s="4">
        <v>16.1804008483887</v>
      </c>
      <c r="I5215" s="4">
        <v>21.9034996032715</v>
      </c>
      <c r="J5215" s="4">
        <f t="shared" si="2"/>
        <v>26270498823</v>
      </c>
      <c r="K5215" s="5">
        <f t="shared" si="3"/>
        <v>35562521963</v>
      </c>
      <c r="L5215" s="5">
        <f t="shared" si="4"/>
        <v>9292023140</v>
      </c>
      <c r="M5215" s="5">
        <f t="shared" si="5"/>
        <v>5.723098755</v>
      </c>
      <c r="N5215" s="4" t="b">
        <v>0</v>
      </c>
      <c r="O5215" s="4" t="b">
        <v>0</v>
      </c>
      <c r="P5215" s="4" t="b">
        <v>0</v>
      </c>
      <c r="Q5215" s="4" t="b">
        <v>1</v>
      </c>
      <c r="R5215" s="4" t="s">
        <v>39</v>
      </c>
      <c r="S5215" s="4">
        <v>0.908181461269791</v>
      </c>
      <c r="T5215" s="4">
        <v>-1.9259999991744E8</v>
      </c>
    </row>
    <row r="5216" ht="12.75" customHeight="1">
      <c r="A5216" s="8" t="str">
        <f t="shared" si="1"/>
        <v>Haiti1982</v>
      </c>
      <c r="B5216" s="4" t="s">
        <v>100</v>
      </c>
      <c r="C5216" s="4">
        <v>1982.0</v>
      </c>
      <c r="D5216" s="4">
        <v>1.6987099647522</v>
      </c>
      <c r="E5216" s="4" t="s">
        <v>39</v>
      </c>
      <c r="F5216" s="4">
        <v>-9.85200000197039E7</v>
      </c>
      <c r="G5216" s="4">
        <v>1.47420000029484E9</v>
      </c>
      <c r="H5216" s="4">
        <v>16.7570991516113</v>
      </c>
      <c r="I5216" s="4">
        <v>20.6867008209229</v>
      </c>
      <c r="J5216" s="4">
        <f t="shared" si="2"/>
        <v>24703315574</v>
      </c>
      <c r="K5216" s="5">
        <f t="shared" si="3"/>
        <v>30496334356</v>
      </c>
      <c r="L5216" s="5">
        <f t="shared" si="4"/>
        <v>5793018782</v>
      </c>
      <c r="M5216" s="5">
        <f t="shared" si="5"/>
        <v>3.929601669</v>
      </c>
      <c r="N5216" s="4" t="b">
        <v>0</v>
      </c>
      <c r="O5216" s="4" t="b">
        <v>1</v>
      </c>
      <c r="P5216" s="4" t="b">
        <v>0</v>
      </c>
      <c r="Q5216" s="4" t="b">
        <v>1</v>
      </c>
      <c r="R5216" s="4" t="s">
        <v>39</v>
      </c>
      <c r="S5216" s="4">
        <v>-3.56374522434297</v>
      </c>
      <c r="T5216" s="4">
        <v>-1.49400000029879E8</v>
      </c>
    </row>
    <row r="5217" ht="12.75" customHeight="1">
      <c r="A5217" s="8" t="str">
        <f t="shared" si="1"/>
        <v>Haiti1981</v>
      </c>
      <c r="B5217" s="4" t="s">
        <v>100</v>
      </c>
      <c r="C5217" s="4">
        <v>1981.0</v>
      </c>
      <c r="D5217" s="4">
        <v>4.27987003326416</v>
      </c>
      <c r="E5217" s="4" t="s">
        <v>39</v>
      </c>
      <c r="F5217" s="4">
        <v>-1.4880000002976E8</v>
      </c>
      <c r="G5217" s="4">
        <v>1.47940000029588E9</v>
      </c>
      <c r="H5217" s="4">
        <v>13.0243997573853</v>
      </c>
      <c r="I5217" s="4">
        <v>17.404899597168</v>
      </c>
      <c r="J5217" s="4">
        <f t="shared" si="2"/>
        <v>19268297005</v>
      </c>
      <c r="K5217" s="5">
        <f t="shared" si="3"/>
        <v>25748808469</v>
      </c>
      <c r="L5217" s="5">
        <f t="shared" si="4"/>
        <v>6480511464</v>
      </c>
      <c r="M5217" s="5">
        <f t="shared" si="5"/>
        <v>4.38049984</v>
      </c>
      <c r="N5217" s="4" t="b">
        <v>0</v>
      </c>
      <c r="O5217" s="4" t="b">
        <v>1</v>
      </c>
      <c r="P5217" s="4" t="b">
        <v>1</v>
      </c>
      <c r="Q5217" s="4" t="b">
        <v>0</v>
      </c>
      <c r="R5217" s="4" t="s">
        <v>39</v>
      </c>
      <c r="S5217" s="4">
        <v>-2.85270971115165</v>
      </c>
      <c r="T5217" s="4">
        <v>5200000.00103998</v>
      </c>
    </row>
    <row r="5218" ht="12.75" customHeight="1">
      <c r="A5218" s="8" t="str">
        <f t="shared" si="1"/>
        <v>Haiti1980</v>
      </c>
      <c r="B5218" s="4" t="s">
        <v>100</v>
      </c>
      <c r="C5218" s="4">
        <v>1980.0</v>
      </c>
      <c r="D5218" s="4">
        <v>7.96873998641968</v>
      </c>
      <c r="E5218" s="4" t="s">
        <v>39</v>
      </c>
      <c r="F5218" s="4">
        <v>-1.00840000020168E8</v>
      </c>
      <c r="G5218" s="4">
        <v>1.38380000027676E9</v>
      </c>
      <c r="H5218" s="4">
        <v>11.5454998016357</v>
      </c>
      <c r="I5218" s="4">
        <v>17.2212009429932</v>
      </c>
      <c r="J5218" s="4">
        <f t="shared" si="2"/>
        <v>15976662629</v>
      </c>
      <c r="K5218" s="5">
        <f t="shared" si="3"/>
        <v>23830697870</v>
      </c>
      <c r="L5218" s="5">
        <f t="shared" si="4"/>
        <v>7854035241</v>
      </c>
      <c r="M5218" s="5">
        <f t="shared" si="5"/>
        <v>5.675701141</v>
      </c>
      <c r="N5218" s="4" t="b">
        <v>0</v>
      </c>
      <c r="O5218" s="4" t="b">
        <v>0</v>
      </c>
      <c r="P5218" s="4" t="b">
        <v>1</v>
      </c>
      <c r="Q5218" s="4" t="b">
        <v>1</v>
      </c>
      <c r="R5218" s="4" t="s">
        <v>39</v>
      </c>
      <c r="S5218" s="4">
        <v>7.37468791939079</v>
      </c>
      <c r="T5218" s="4">
        <v>-9.56000000191199E7</v>
      </c>
    </row>
    <row r="5219" ht="12.75" customHeight="1">
      <c r="A5219" s="8" t="str">
        <f t="shared" si="1"/>
        <v>Haiti1979</v>
      </c>
      <c r="B5219" s="4" t="s">
        <v>100</v>
      </c>
      <c r="C5219" s="4">
        <v>1979.0</v>
      </c>
      <c r="D5219" s="4">
        <v>4.53140020370483</v>
      </c>
      <c r="E5219" s="4" t="s">
        <v>39</v>
      </c>
      <c r="F5219" s="4">
        <v>-5.2560000010512E7</v>
      </c>
      <c r="G5219" s="4">
        <v>1.08060000021612E9</v>
      </c>
      <c r="H5219" s="4">
        <v>10.8951997756958</v>
      </c>
      <c r="I5219" s="4">
        <v>13.1076002120972</v>
      </c>
      <c r="J5219" s="4">
        <f t="shared" si="2"/>
        <v>11773352880</v>
      </c>
      <c r="K5219" s="5">
        <f t="shared" si="3"/>
        <v>14164072792</v>
      </c>
      <c r="L5219" s="5">
        <f t="shared" si="4"/>
        <v>2390719912</v>
      </c>
      <c r="M5219" s="5">
        <f t="shared" si="5"/>
        <v>2.212400436</v>
      </c>
      <c r="N5219" s="4" t="b">
        <v>0</v>
      </c>
      <c r="O5219" s="4" t="b">
        <v>1</v>
      </c>
      <c r="P5219" s="4" t="b">
        <v>1</v>
      </c>
      <c r="Q5219" s="4" t="b">
        <v>1</v>
      </c>
      <c r="R5219" s="4" t="s">
        <v>39</v>
      </c>
      <c r="S5219" s="4">
        <v>7.5604214016743</v>
      </c>
      <c r="T5219" s="4">
        <v>-3.0320000006064E8</v>
      </c>
    </row>
    <row r="5220" ht="12.75" customHeight="1">
      <c r="A5220" s="8" t="str">
        <f t="shared" si="1"/>
        <v>Haiti1978</v>
      </c>
      <c r="B5220" s="4" t="s">
        <v>100</v>
      </c>
      <c r="C5220" s="4">
        <v>1978.0</v>
      </c>
      <c r="D5220" s="4">
        <v>2.14069008827209</v>
      </c>
      <c r="E5220" s="4" t="s">
        <v>39</v>
      </c>
      <c r="F5220" s="4">
        <v>-4.46400000089279E7</v>
      </c>
      <c r="G5220" s="4">
        <v>9.7420000019484E8</v>
      </c>
      <c r="H5220" s="4">
        <v>15.6872997283936</v>
      </c>
      <c r="I5220" s="4">
        <v>18.9265003204346</v>
      </c>
      <c r="J5220" s="4">
        <f t="shared" si="2"/>
        <v>15282567398</v>
      </c>
      <c r="K5220" s="5">
        <f t="shared" si="3"/>
        <v>18438196616</v>
      </c>
      <c r="L5220" s="5">
        <f t="shared" si="4"/>
        <v>3155629217</v>
      </c>
      <c r="M5220" s="5">
        <f t="shared" si="5"/>
        <v>3.239200592</v>
      </c>
      <c r="N5220" s="4" t="b">
        <v>0</v>
      </c>
      <c r="O5220" s="4" t="b">
        <v>1</v>
      </c>
      <c r="P5220" s="4" t="b">
        <v>1</v>
      </c>
      <c r="Q5220" s="4" t="b">
        <v>0</v>
      </c>
      <c r="R5220" s="4" t="s">
        <v>39</v>
      </c>
      <c r="S5220" s="4">
        <v>6.20886353648547</v>
      </c>
      <c r="T5220" s="4">
        <v>-1.0640000002128E8</v>
      </c>
    </row>
    <row r="5221" ht="12.75" customHeight="1">
      <c r="A5221" s="8" t="str">
        <f t="shared" si="1"/>
        <v>Haiti1977</v>
      </c>
      <c r="B5221" s="4" t="s">
        <v>100</v>
      </c>
      <c r="C5221" s="4">
        <v>1977.0</v>
      </c>
      <c r="D5221" s="4">
        <v>4.98178005218506</v>
      </c>
      <c r="E5221" s="4" t="s">
        <v>39</v>
      </c>
      <c r="F5221" s="4">
        <v>-3.75000000075E7</v>
      </c>
      <c r="G5221" s="4">
        <v>9.470000001894E8</v>
      </c>
      <c r="H5221" s="4">
        <v>13.8578996658325</v>
      </c>
      <c r="I5221" s="4">
        <v>16.7084999084473</v>
      </c>
      <c r="J5221" s="4">
        <f t="shared" si="2"/>
        <v>13123430986</v>
      </c>
      <c r="K5221" s="5">
        <f t="shared" si="3"/>
        <v>15822949416</v>
      </c>
      <c r="L5221" s="5">
        <f t="shared" si="4"/>
        <v>2699518430</v>
      </c>
      <c r="M5221" s="5">
        <f t="shared" si="5"/>
        <v>2.850600243</v>
      </c>
      <c r="N5221" s="4" t="b">
        <v>0</v>
      </c>
      <c r="O5221" s="4" t="b">
        <v>1</v>
      </c>
      <c r="P5221" s="4" t="b">
        <v>1</v>
      </c>
      <c r="Q5221" s="4" t="b">
        <v>0</v>
      </c>
      <c r="R5221" s="4" t="s">
        <v>39</v>
      </c>
      <c r="S5221" s="4">
        <v>3.7081464367304</v>
      </c>
      <c r="T5221" s="4">
        <v>-2.72000000054399E7</v>
      </c>
    </row>
    <row r="5222" ht="12.75" customHeight="1">
      <c r="A5222" s="8" t="str">
        <f t="shared" si="1"/>
        <v>Haiti1976</v>
      </c>
      <c r="B5222" s="4" t="s">
        <v>100</v>
      </c>
      <c r="C5222" s="4">
        <v>1976.0</v>
      </c>
      <c r="D5222" s="4">
        <v>6.72811985015869</v>
      </c>
      <c r="E5222" s="4" t="s">
        <v>39</v>
      </c>
      <c r="F5222" s="4">
        <v>-1.240000000248E7</v>
      </c>
      <c r="G5222" s="4">
        <v>8.790000001758E8</v>
      </c>
      <c r="H5222" s="4">
        <v>12.2372999191284</v>
      </c>
      <c r="I5222" s="4">
        <v>13.3949003219605</v>
      </c>
      <c r="J5222" s="4">
        <f t="shared" si="2"/>
        <v>10756586631</v>
      </c>
      <c r="K5222" s="5">
        <f t="shared" si="3"/>
        <v>11774117385</v>
      </c>
      <c r="L5222" s="5">
        <f t="shared" si="4"/>
        <v>1017530754</v>
      </c>
      <c r="M5222" s="5">
        <f t="shared" si="5"/>
        <v>1.157600403</v>
      </c>
      <c r="N5222" s="4" t="b">
        <v>0</v>
      </c>
      <c r="O5222" s="4" t="b">
        <v>0</v>
      </c>
      <c r="P5222" s="4" t="b">
        <v>1</v>
      </c>
      <c r="Q5222" s="4" t="b">
        <v>1</v>
      </c>
      <c r="R5222" s="4" t="s">
        <v>39</v>
      </c>
      <c r="S5222" s="4">
        <v>8.43883542963357</v>
      </c>
      <c r="T5222" s="4">
        <v>-6.80000000135999E7</v>
      </c>
    </row>
    <row r="5223" ht="12.75" customHeight="1">
      <c r="A5223" s="8" t="str">
        <f t="shared" si="1"/>
        <v>Haiti1975</v>
      </c>
      <c r="B5223" s="4" t="s">
        <v>100</v>
      </c>
      <c r="C5223" s="4">
        <v>1975.0</v>
      </c>
      <c r="D5223" s="4">
        <v>5.19325017929077</v>
      </c>
      <c r="E5223" s="4" t="s">
        <v>39</v>
      </c>
      <c r="F5223" s="4">
        <v>-2.4540000004908E7</v>
      </c>
      <c r="G5223" s="4">
        <v>6.8140000013628E8</v>
      </c>
      <c r="H5223" s="4">
        <v>11.0687999725342</v>
      </c>
      <c r="I5223" s="4">
        <v>12.7962999343872</v>
      </c>
      <c r="J5223" s="4">
        <f t="shared" si="2"/>
        <v>7542280303</v>
      </c>
      <c r="K5223" s="5">
        <f t="shared" si="3"/>
        <v>8719398777</v>
      </c>
      <c r="L5223" s="5">
        <f t="shared" si="4"/>
        <v>1177118474</v>
      </c>
      <c r="M5223" s="5">
        <f t="shared" si="5"/>
        <v>1.727499962</v>
      </c>
      <c r="N5223" s="4" t="b">
        <v>0</v>
      </c>
      <c r="O5223" s="4" t="b">
        <v>0</v>
      </c>
      <c r="P5223" s="4" t="b">
        <v>1</v>
      </c>
      <c r="Q5223" s="4" t="b">
        <v>1</v>
      </c>
      <c r="R5223" s="4" t="s">
        <v>39</v>
      </c>
      <c r="S5223" s="4">
        <v>1.12275449104284</v>
      </c>
      <c r="T5223" s="4">
        <v>-1.9760000003952E8</v>
      </c>
    </row>
    <row r="5224" ht="12.75" customHeight="1">
      <c r="A5224" s="8" t="str">
        <f t="shared" si="1"/>
        <v>Haiti1974</v>
      </c>
      <c r="B5224" s="4" t="s">
        <v>100</v>
      </c>
      <c r="C5224" s="4">
        <v>1974.0</v>
      </c>
      <c r="D5224" s="4">
        <v>6.00190019607544</v>
      </c>
      <c r="E5224" s="4" t="s">
        <v>39</v>
      </c>
      <c r="F5224" s="4">
        <v>-2.0959982620435E7</v>
      </c>
      <c r="G5224" s="4">
        <v>5.65399296718132E8</v>
      </c>
      <c r="H5224" s="4">
        <v>9.46683979034424</v>
      </c>
      <c r="I5224" s="4">
        <v>9.2402400970459</v>
      </c>
      <c r="J5224" s="4">
        <f t="shared" si="2"/>
        <v>5352544560</v>
      </c>
      <c r="K5224" s="5">
        <f t="shared" si="3"/>
        <v>5224425252</v>
      </c>
      <c r="L5224" s="5">
        <f t="shared" si="4"/>
        <v>-128119307.2</v>
      </c>
      <c r="M5224" s="5">
        <f t="shared" si="5"/>
        <v>-0.2265996933</v>
      </c>
      <c r="N5224" s="4" t="b">
        <v>0</v>
      </c>
      <c r="O5224" s="4" t="b">
        <v>0</v>
      </c>
      <c r="P5224" s="4" t="b">
        <v>1</v>
      </c>
      <c r="Q5224" s="4" t="b">
        <v>0</v>
      </c>
      <c r="R5224" s="4" t="s">
        <v>39</v>
      </c>
      <c r="S5224" s="4">
        <v>5.77988915170621</v>
      </c>
      <c r="T5224" s="4">
        <v>-1.16000703418147E8</v>
      </c>
    </row>
    <row r="5225" ht="12.75" customHeight="1">
      <c r="A5225" s="8" t="str">
        <f t="shared" si="1"/>
        <v>Haiti1973</v>
      </c>
      <c r="B5225" s="4" t="s">
        <v>100</v>
      </c>
      <c r="C5225" s="4">
        <v>1973.0</v>
      </c>
      <c r="D5225" s="4">
        <v>12.8957996368408</v>
      </c>
      <c r="E5225" s="4" t="s">
        <v>39</v>
      </c>
      <c r="F5225" s="4">
        <v>1179999.99920823</v>
      </c>
      <c r="G5225" s="4">
        <v>4.66798975004938E8</v>
      </c>
      <c r="H5225" s="4">
        <v>9.43171977996826</v>
      </c>
      <c r="I5225" s="4">
        <v>9.40108966827393</v>
      </c>
      <c r="J5225" s="4">
        <f t="shared" si="2"/>
        <v>4402717126</v>
      </c>
      <c r="K5225" s="5">
        <f t="shared" si="3"/>
        <v>4388419021</v>
      </c>
      <c r="L5225" s="5">
        <f t="shared" si="4"/>
        <v>-14298104.74</v>
      </c>
      <c r="M5225" s="5">
        <f t="shared" si="5"/>
        <v>-0.03063011169</v>
      </c>
      <c r="N5225" s="4" t="b">
        <v>0</v>
      </c>
      <c r="O5225" s="4" t="b">
        <v>0</v>
      </c>
      <c r="P5225" s="4" t="b">
        <v>1</v>
      </c>
      <c r="Q5225" s="4" t="b">
        <v>1</v>
      </c>
      <c r="R5225" s="4" t="s">
        <v>39</v>
      </c>
      <c r="S5225" s="4">
        <v>4.75532209168918</v>
      </c>
      <c r="T5225" s="4">
        <v>-9.8600321713194E7</v>
      </c>
    </row>
    <row r="5226" ht="12.75" customHeight="1">
      <c r="A5226" s="8" t="str">
        <f t="shared" si="1"/>
        <v>Haiti1972</v>
      </c>
      <c r="B5226" s="4" t="s">
        <v>100</v>
      </c>
      <c r="C5226" s="4">
        <v>1972.0</v>
      </c>
      <c r="D5226" s="4">
        <v>10.3942003250122</v>
      </c>
      <c r="E5226" s="4" t="s">
        <v>39</v>
      </c>
      <c r="F5226" s="4">
        <v>8219969.70972466</v>
      </c>
      <c r="G5226" s="4">
        <v>3.71998971855067E8</v>
      </c>
      <c r="H5226" s="4">
        <v>11.4181995391846</v>
      </c>
      <c r="I5226" s="4">
        <v>11.1820001602173</v>
      </c>
      <c r="J5226" s="4">
        <f t="shared" si="2"/>
        <v>4247558489</v>
      </c>
      <c r="K5226" s="5">
        <f t="shared" si="3"/>
        <v>4159692563</v>
      </c>
      <c r="L5226" s="5">
        <f t="shared" si="4"/>
        <v>-87865926.13</v>
      </c>
      <c r="M5226" s="5">
        <f t="shared" si="5"/>
        <v>-0.236199379</v>
      </c>
      <c r="N5226" s="4" t="b">
        <v>0</v>
      </c>
      <c r="O5226" s="4" t="b">
        <v>0</v>
      </c>
      <c r="P5226" s="4" t="b">
        <v>1</v>
      </c>
      <c r="Q5226" s="4" t="b">
        <v>1</v>
      </c>
      <c r="R5226" s="4" t="s">
        <v>39</v>
      </c>
      <c r="S5226" s="4">
        <v>0.977107758966667</v>
      </c>
      <c r="T5226" s="4">
        <v>-9.48000031498709E7</v>
      </c>
    </row>
    <row r="5227" ht="12.75" customHeight="1">
      <c r="A5227" s="8" t="str">
        <f t="shared" si="1"/>
        <v>Haiti1971</v>
      </c>
      <c r="B5227" s="4" t="s">
        <v>100</v>
      </c>
      <c r="C5227" s="4">
        <v>1971.0</v>
      </c>
      <c r="D5227" s="4">
        <v>10.8715000152588</v>
      </c>
      <c r="E5227" s="4" t="s">
        <v>39</v>
      </c>
      <c r="F5227" s="4">
        <v>4980000.00099599</v>
      </c>
      <c r="G5227" s="4">
        <v>3.6279999970976E8</v>
      </c>
      <c r="H5227" s="4">
        <v>11.1174001693726</v>
      </c>
      <c r="I5227" s="4">
        <v>11.1993999481201</v>
      </c>
      <c r="J5227" s="4">
        <f t="shared" si="2"/>
        <v>4033392778</v>
      </c>
      <c r="K5227" s="5">
        <f t="shared" si="3"/>
        <v>4063142298</v>
      </c>
      <c r="L5227" s="5">
        <f t="shared" si="4"/>
        <v>29749519.71</v>
      </c>
      <c r="M5227" s="5">
        <f t="shared" si="5"/>
        <v>0.08199977875</v>
      </c>
      <c r="N5227" s="4" t="b">
        <v>0</v>
      </c>
      <c r="O5227" s="4" t="b">
        <v>0</v>
      </c>
      <c r="P5227" s="4" t="b">
        <v>1</v>
      </c>
      <c r="Q5227" s="4" t="b">
        <v>1</v>
      </c>
      <c r="R5227" s="4" t="s">
        <v>39</v>
      </c>
      <c r="S5227" s="4">
        <v>6.48038050132288</v>
      </c>
      <c r="T5227" s="4">
        <v>-9198972.145307</v>
      </c>
    </row>
    <row r="5228" ht="12.75" customHeight="1">
      <c r="A5228" s="8" t="str">
        <f t="shared" si="1"/>
        <v>Haiti1970</v>
      </c>
      <c r="B5228" s="4" t="s">
        <v>100</v>
      </c>
      <c r="C5228" s="4">
        <v>1970.0</v>
      </c>
      <c r="D5228" s="4">
        <v>18.2266998291016</v>
      </c>
      <c r="E5228" s="4" t="s">
        <v>39</v>
      </c>
      <c r="F5228" s="4" t="s">
        <v>39</v>
      </c>
      <c r="G5228" s="4">
        <v>3.3119999973504E8</v>
      </c>
      <c r="H5228" s="4">
        <v>11.2445001602173</v>
      </c>
      <c r="I5228" s="4">
        <v>11.4359998703003</v>
      </c>
      <c r="J5228" s="4">
        <f t="shared" si="2"/>
        <v>3724178450</v>
      </c>
      <c r="K5228" s="5">
        <f t="shared" si="3"/>
        <v>3787603154</v>
      </c>
      <c r="L5228" s="5">
        <f t="shared" si="4"/>
        <v>63424703.93</v>
      </c>
      <c r="M5228" s="5">
        <f t="shared" si="5"/>
        <v>0.1914997101</v>
      </c>
      <c r="N5228" s="4" t="b">
        <v>0</v>
      </c>
      <c r="O5228" s="4" t="b">
        <v>0</v>
      </c>
      <c r="P5228" s="4" t="b">
        <v>1</v>
      </c>
      <c r="Q5228" s="4" t="b">
        <v>0</v>
      </c>
      <c r="R5228" s="4" t="s">
        <v>39</v>
      </c>
      <c r="S5228" s="4">
        <v>0.651153708034172</v>
      </c>
      <c r="T5228" s="4">
        <v>-3.159999997472E7</v>
      </c>
    </row>
    <row r="5229" ht="12.75" customHeight="1">
      <c r="A5229" s="8" t="str">
        <f t="shared" si="1"/>
        <v>Haiti1969</v>
      </c>
      <c r="B5229" s="4" t="s">
        <v>100</v>
      </c>
      <c r="C5229" s="4">
        <v>1969.0</v>
      </c>
      <c r="D5229" s="4">
        <v>10.8914003372192</v>
      </c>
      <c r="E5229" s="4" t="s">
        <v>39</v>
      </c>
      <c r="F5229" s="4" t="s">
        <v>39</v>
      </c>
      <c r="G5229" s="4">
        <v>3.91820399686544E8</v>
      </c>
      <c r="H5229" s="4">
        <v>9.7133903503418</v>
      </c>
      <c r="I5229" s="4">
        <v>10.1038999557495</v>
      </c>
      <c r="J5229" s="4">
        <f t="shared" si="2"/>
        <v>3805904489</v>
      </c>
      <c r="K5229" s="5">
        <f t="shared" si="3"/>
        <v>3958914119</v>
      </c>
      <c r="L5229" s="5">
        <f t="shared" si="4"/>
        <v>153009629.7</v>
      </c>
      <c r="M5229" s="5">
        <f t="shared" si="5"/>
        <v>0.3905096054</v>
      </c>
      <c r="N5229" s="4" t="b">
        <v>0</v>
      </c>
      <c r="O5229" s="4" t="b">
        <v>1</v>
      </c>
      <c r="P5229" s="4" t="b">
        <v>1</v>
      </c>
      <c r="Q5229" s="4" t="b">
        <v>0</v>
      </c>
      <c r="R5229" s="4" t="s">
        <v>39</v>
      </c>
      <c r="S5229" s="4">
        <v>3.81194328486592</v>
      </c>
      <c r="T5229" s="4">
        <v>6.06203999515039E7</v>
      </c>
    </row>
    <row r="5230" ht="12.75" customHeight="1">
      <c r="A5230" s="8" t="str">
        <f t="shared" si="1"/>
        <v>Haiti1968</v>
      </c>
      <c r="B5230" s="4" t="s">
        <v>100</v>
      </c>
      <c r="C5230" s="4">
        <v>1968.0</v>
      </c>
      <c r="D5230" s="4">
        <v>0.238859996199608</v>
      </c>
      <c r="E5230" s="4" t="s">
        <v>39</v>
      </c>
      <c r="F5230" s="4" t="s">
        <v>39</v>
      </c>
      <c r="G5230" s="4">
        <v>3.67968799705625E8</v>
      </c>
      <c r="H5230" s="4">
        <v>9.81762981414795</v>
      </c>
      <c r="I5230" s="4">
        <v>10.2802000045776</v>
      </c>
      <c r="J5230" s="4">
        <f t="shared" si="2"/>
        <v>3612581459</v>
      </c>
      <c r="K5230" s="5">
        <f t="shared" si="3"/>
        <v>3782792856</v>
      </c>
      <c r="L5230" s="5">
        <f t="shared" si="4"/>
        <v>170211397.8</v>
      </c>
      <c r="M5230" s="5">
        <f t="shared" si="5"/>
        <v>0.4625701904</v>
      </c>
      <c r="N5230" s="4" t="b">
        <v>0</v>
      </c>
      <c r="O5230" s="4" t="b">
        <v>1</v>
      </c>
      <c r="P5230" s="4" t="b">
        <v>0</v>
      </c>
      <c r="Q5230" s="4" t="b">
        <v>0</v>
      </c>
      <c r="R5230" s="4" t="s">
        <v>39</v>
      </c>
      <c r="S5230" s="4">
        <v>3.18161732148926</v>
      </c>
      <c r="T5230" s="4">
        <v>-2.3851599980919E7</v>
      </c>
    </row>
    <row r="5231" ht="12.75" customHeight="1">
      <c r="A5231" s="8" t="str">
        <f t="shared" si="1"/>
        <v>Haiti1967</v>
      </c>
      <c r="B5231" s="4" t="s">
        <v>100</v>
      </c>
      <c r="C5231" s="4">
        <v>1967.0</v>
      </c>
      <c r="D5231" s="4">
        <v>3.32753992080689</v>
      </c>
      <c r="E5231" s="4" t="s">
        <v>39</v>
      </c>
      <c r="F5231" s="4" t="s">
        <v>39</v>
      </c>
      <c r="G5231" s="4">
        <v>3.69124199704701E8</v>
      </c>
      <c r="H5231" s="4">
        <v>7.5226001739502</v>
      </c>
      <c r="I5231" s="4">
        <v>7.5226001739502</v>
      </c>
      <c r="J5231" s="4">
        <f t="shared" si="2"/>
        <v>2776773769</v>
      </c>
      <c r="K5231" s="5">
        <f t="shared" si="3"/>
        <v>2776773769</v>
      </c>
      <c r="L5231" s="5">
        <f t="shared" si="4"/>
        <v>0</v>
      </c>
      <c r="M5231" s="5">
        <f t="shared" si="5"/>
        <v>0</v>
      </c>
      <c r="N5231" s="4" t="b">
        <v>0</v>
      </c>
      <c r="O5231" s="4" t="b">
        <v>1</v>
      </c>
      <c r="P5231" s="4" t="b">
        <v>1</v>
      </c>
      <c r="Q5231" s="4" t="b">
        <v>0</v>
      </c>
      <c r="R5231" s="4" t="s">
        <v>39</v>
      </c>
      <c r="S5231" s="4">
        <v>-2.11768620106355</v>
      </c>
      <c r="T5231" s="4">
        <v>1155399.999076</v>
      </c>
    </row>
    <row r="5232" ht="12.75" customHeight="1">
      <c r="A5232" s="8" t="str">
        <f t="shared" si="1"/>
        <v>Haiti1966</v>
      </c>
      <c r="B5232" s="4" t="s">
        <v>100</v>
      </c>
      <c r="C5232" s="4">
        <v>1966.0</v>
      </c>
      <c r="D5232" s="4">
        <v>13.4632997512817</v>
      </c>
      <c r="E5232" s="4" t="s">
        <v>39</v>
      </c>
      <c r="F5232" s="4" t="s">
        <v>39</v>
      </c>
      <c r="G5232" s="4">
        <v>3.68948599704841E8</v>
      </c>
      <c r="H5232" s="4">
        <v>7.19939994812012</v>
      </c>
      <c r="I5232" s="4">
        <v>7.19939994812012</v>
      </c>
      <c r="J5232" s="4">
        <f t="shared" si="2"/>
        <v>2656208530</v>
      </c>
      <c r="K5232" s="5">
        <f t="shared" si="3"/>
        <v>2656208530</v>
      </c>
      <c r="L5232" s="5">
        <f t="shared" si="4"/>
        <v>0</v>
      </c>
      <c r="M5232" s="5">
        <f t="shared" si="5"/>
        <v>0</v>
      </c>
      <c r="N5232" s="4" t="b">
        <v>0</v>
      </c>
      <c r="O5232" s="4" t="b">
        <v>1</v>
      </c>
      <c r="P5232" s="4" t="b">
        <v>1</v>
      </c>
      <c r="Q5232" s="4" t="b">
        <v>0</v>
      </c>
      <c r="R5232" s="4" t="s">
        <v>39</v>
      </c>
      <c r="S5232" s="4">
        <v>-0.575786801046178</v>
      </c>
      <c r="T5232" s="4">
        <v>-175599.999859988</v>
      </c>
    </row>
    <row r="5233" ht="12.75" customHeight="1">
      <c r="A5233" s="8" t="str">
        <f t="shared" si="1"/>
        <v>Haiti1965</v>
      </c>
      <c r="B5233" s="4" t="s">
        <v>100</v>
      </c>
      <c r="C5233" s="4">
        <v>1965.0</v>
      </c>
      <c r="D5233" s="4">
        <v>-12.4818000793457</v>
      </c>
      <c r="E5233" s="4" t="s">
        <v>39</v>
      </c>
      <c r="F5233" s="4" t="s">
        <v>39</v>
      </c>
      <c r="G5233" s="4">
        <v>3.53251799717399E8</v>
      </c>
      <c r="H5233" s="4">
        <v>7.91120004653931</v>
      </c>
      <c r="I5233" s="4">
        <v>7.91120004653931</v>
      </c>
      <c r="J5233" s="4">
        <f t="shared" si="2"/>
        <v>2794645654</v>
      </c>
      <c r="K5233" s="5">
        <f t="shared" si="3"/>
        <v>2794645654</v>
      </c>
      <c r="L5233" s="5">
        <f t="shared" si="4"/>
        <v>0</v>
      </c>
      <c r="M5233" s="5">
        <f t="shared" si="5"/>
        <v>0</v>
      </c>
      <c r="N5233" s="4" t="b">
        <v>1</v>
      </c>
      <c r="O5233" s="4" t="b">
        <v>1</v>
      </c>
      <c r="P5233" s="4" t="b">
        <v>0</v>
      </c>
      <c r="Q5233" s="4" t="b">
        <v>0</v>
      </c>
      <c r="R5233" s="4" t="s">
        <v>39</v>
      </c>
      <c r="S5233" s="4">
        <v>2.16179786144892</v>
      </c>
      <c r="T5233" s="4">
        <v>-1.5696799987442E7</v>
      </c>
    </row>
    <row r="5234" ht="12.75" customHeight="1">
      <c r="A5234" s="8" t="str">
        <f t="shared" si="1"/>
        <v>Haiti1964</v>
      </c>
      <c r="B5234" s="4" t="s">
        <v>100</v>
      </c>
      <c r="C5234" s="4">
        <v>1964.0</v>
      </c>
      <c r="D5234" s="4">
        <v>6.76486015319824</v>
      </c>
      <c r="E5234" s="4" t="s">
        <v>39</v>
      </c>
      <c r="F5234" s="4" t="s">
        <v>39</v>
      </c>
      <c r="G5234" s="4">
        <v>3.25281199739775E8</v>
      </c>
      <c r="H5234" s="4" t="s">
        <v>39</v>
      </c>
      <c r="I5234" s="4" t="s">
        <v>39</v>
      </c>
      <c r="J5234" s="4" t="str">
        <f t="shared" si="2"/>
        <v>#VALUE!</v>
      </c>
      <c r="K5234" s="5" t="str">
        <f t="shared" si="3"/>
        <v>#VALUE!</v>
      </c>
      <c r="L5234" s="5" t="str">
        <f t="shared" si="4"/>
        <v>#VALUE!</v>
      </c>
      <c r="M5234" s="5" t="str">
        <f t="shared" si="5"/>
        <v>#VALUE!</v>
      </c>
      <c r="N5234" s="4" t="b">
        <v>1</v>
      </c>
      <c r="O5234" s="4" t="b">
        <v>1</v>
      </c>
      <c r="P5234" s="4" t="b">
        <v>1</v>
      </c>
      <c r="Q5234" s="4" t="b">
        <v>0</v>
      </c>
      <c r="R5234" s="4" t="s">
        <v>39</v>
      </c>
      <c r="S5234" s="4">
        <v>-1.64735736887533</v>
      </c>
      <c r="T5234" s="4">
        <v>-2.7970599977624E7</v>
      </c>
    </row>
    <row r="5235" ht="12.75" customHeight="1">
      <c r="A5235" s="8" t="str">
        <f t="shared" si="1"/>
        <v>Haiti1963</v>
      </c>
      <c r="B5235" s="4" t="s">
        <v>100</v>
      </c>
      <c r="C5235" s="4">
        <v>1963.0</v>
      </c>
      <c r="D5235" s="4">
        <v>6.50290012359619</v>
      </c>
      <c r="E5235" s="4" t="s">
        <v>39</v>
      </c>
      <c r="F5235" s="4" t="s">
        <v>39</v>
      </c>
      <c r="G5235" s="4">
        <v>2.94883399764093E8</v>
      </c>
      <c r="H5235" s="4">
        <v>8.94931030273438</v>
      </c>
      <c r="I5235" s="4">
        <v>8.94931030273438</v>
      </c>
      <c r="J5235" s="4">
        <f t="shared" si="2"/>
        <v>2639003048</v>
      </c>
      <c r="K5235" s="5">
        <f t="shared" si="3"/>
        <v>2639003048</v>
      </c>
      <c r="L5235" s="5">
        <f t="shared" si="4"/>
        <v>0</v>
      </c>
      <c r="M5235" s="5">
        <f t="shared" si="5"/>
        <v>0</v>
      </c>
      <c r="N5235" s="4" t="b">
        <v>0</v>
      </c>
      <c r="O5235" s="4" t="b">
        <v>0</v>
      </c>
      <c r="P5235" s="4" t="b">
        <v>1</v>
      </c>
      <c r="Q5235" s="4" t="b">
        <v>1</v>
      </c>
      <c r="R5235" s="4" t="s">
        <v>39</v>
      </c>
      <c r="S5235" s="4">
        <v>-1.89279255057041</v>
      </c>
      <c r="T5235" s="4">
        <v>-3.0397799975682E7</v>
      </c>
    </row>
    <row r="5236" ht="12.75" customHeight="1">
      <c r="A5236" s="8" t="str">
        <f t="shared" si="1"/>
        <v>Haiti1962</v>
      </c>
      <c r="B5236" s="4" t="s">
        <v>100</v>
      </c>
      <c r="C5236" s="4">
        <v>1962.0</v>
      </c>
      <c r="D5236" s="4">
        <v>17.0471992492676</v>
      </c>
      <c r="E5236" s="4" t="s">
        <v>39</v>
      </c>
      <c r="F5236" s="4" t="s">
        <v>39</v>
      </c>
      <c r="G5236" s="4">
        <v>2.81896799774483E8</v>
      </c>
      <c r="H5236" s="4" t="s">
        <v>39</v>
      </c>
      <c r="I5236" s="4" t="s">
        <v>39</v>
      </c>
      <c r="J5236" s="4" t="str">
        <f t="shared" si="2"/>
        <v>#VALUE!</v>
      </c>
      <c r="K5236" s="5" t="str">
        <f t="shared" si="3"/>
        <v>#VALUE!</v>
      </c>
      <c r="L5236" s="5" t="str">
        <f t="shared" si="4"/>
        <v>#VALUE!</v>
      </c>
      <c r="M5236" s="5" t="str">
        <f t="shared" si="5"/>
        <v>#VALUE!</v>
      </c>
      <c r="N5236" s="4" t="b">
        <v>0</v>
      </c>
      <c r="O5236" s="4" t="b">
        <v>0</v>
      </c>
      <c r="P5236" s="4" t="b">
        <v>1</v>
      </c>
      <c r="Q5236" s="4" t="b">
        <v>1</v>
      </c>
      <c r="R5236" s="4" t="s">
        <v>39</v>
      </c>
      <c r="S5236" s="4">
        <v>7.88757589385567</v>
      </c>
      <c r="T5236" s="4">
        <v>-1.29865999896099E7</v>
      </c>
    </row>
    <row r="5237" ht="12.75" customHeight="1">
      <c r="A5237" s="8" t="str">
        <f t="shared" si="1"/>
        <v>Haiti1961</v>
      </c>
      <c r="B5237" s="4" t="s">
        <v>100</v>
      </c>
      <c r="C5237" s="4">
        <v>1961.0</v>
      </c>
      <c r="D5237" s="4">
        <v>-2.31325006484985</v>
      </c>
      <c r="E5237" s="4" t="s">
        <v>39</v>
      </c>
      <c r="F5237" s="4" t="s">
        <v>39</v>
      </c>
      <c r="G5237" s="4">
        <v>2.71065999783147E8</v>
      </c>
      <c r="H5237" s="4" t="s">
        <v>39</v>
      </c>
      <c r="I5237" s="4" t="s">
        <v>39</v>
      </c>
      <c r="J5237" s="4" t="str">
        <f t="shared" si="2"/>
        <v>#VALUE!</v>
      </c>
      <c r="K5237" s="5" t="str">
        <f t="shared" si="3"/>
        <v>#VALUE!</v>
      </c>
      <c r="L5237" s="5" t="str">
        <f t="shared" si="4"/>
        <v>#VALUE!</v>
      </c>
      <c r="M5237" s="5" t="str">
        <f t="shared" si="5"/>
        <v>#VALUE!</v>
      </c>
      <c r="N5237" s="4" t="b">
        <v>1</v>
      </c>
      <c r="O5237" s="4" t="b">
        <v>1</v>
      </c>
      <c r="P5237" s="4" t="b">
        <v>0</v>
      </c>
      <c r="Q5237" s="4" t="b">
        <v>1</v>
      </c>
      <c r="R5237" s="4" t="s">
        <v>39</v>
      </c>
      <c r="S5237" s="4">
        <v>-2.93198029126782</v>
      </c>
      <c r="T5237" s="4">
        <v>-1.0830799991336E7</v>
      </c>
    </row>
    <row r="5238" ht="12.75" customHeight="1">
      <c r="A5238" s="8" t="str">
        <f t="shared" si="1"/>
        <v>Haiti1960</v>
      </c>
      <c r="B5238" s="4" t="s">
        <v>100</v>
      </c>
      <c r="C5238" s="4">
        <v>1960.0</v>
      </c>
      <c r="D5238" s="4">
        <v>6.45336008071899</v>
      </c>
      <c r="E5238" s="4" t="s">
        <v>39</v>
      </c>
      <c r="F5238" s="4" t="s">
        <v>39</v>
      </c>
      <c r="G5238" s="4">
        <v>2.7318719978145E8</v>
      </c>
      <c r="H5238" s="4">
        <v>7.34345006942749</v>
      </c>
      <c r="I5238" s="4">
        <v>7.33713006973267</v>
      </c>
      <c r="J5238" s="4">
        <f t="shared" si="2"/>
        <v>2006136561</v>
      </c>
      <c r="K5238" s="5">
        <f t="shared" si="3"/>
        <v>2004410018</v>
      </c>
      <c r="L5238" s="5">
        <f t="shared" si="4"/>
        <v>-1726543.019</v>
      </c>
      <c r="M5238" s="5">
        <f t="shared" si="5"/>
        <v>-0.006319999695</v>
      </c>
      <c r="N5238" s="4" t="b">
        <v>1</v>
      </c>
      <c r="O5238" s="4" t="b">
        <v>1</v>
      </c>
      <c r="P5238" s="4" t="b">
        <v>0</v>
      </c>
      <c r="Q5238" s="4" t="b">
        <v>0</v>
      </c>
      <c r="R5238" s="4" t="s">
        <v>39</v>
      </c>
      <c r="S5238" s="4" t="s">
        <v>39</v>
      </c>
      <c r="T5238" s="4">
        <v>2121199.99830299</v>
      </c>
    </row>
    <row r="5239" ht="12.75" customHeight="1">
      <c r="A5239" s="8" t="str">
        <f t="shared" si="1"/>
        <v>Haiti1959</v>
      </c>
      <c r="B5239" s="4" t="s">
        <v>100</v>
      </c>
      <c r="C5239" s="4">
        <v>1959.0</v>
      </c>
      <c r="D5239" s="4">
        <v>-4.72745990753174</v>
      </c>
      <c r="E5239" s="4" t="s">
        <v>39</v>
      </c>
      <c r="F5239" s="4" t="s">
        <v>39</v>
      </c>
      <c r="G5239" s="4" t="s">
        <v>39</v>
      </c>
      <c r="H5239" s="4">
        <v>11.8182001113892</v>
      </c>
      <c r="I5239" s="4">
        <v>12.9293003082275</v>
      </c>
      <c r="J5239" s="4" t="str">
        <f t="shared" si="2"/>
        <v>#VALUE!</v>
      </c>
      <c r="K5239" s="5" t="str">
        <f t="shared" si="3"/>
        <v>#VALUE!</v>
      </c>
      <c r="L5239" s="5" t="str">
        <f t="shared" si="4"/>
        <v>#VALUE!</v>
      </c>
      <c r="M5239" s="5" t="str">
        <f t="shared" si="5"/>
        <v>#VALUE!</v>
      </c>
      <c r="N5239" s="4" t="b">
        <v>1</v>
      </c>
      <c r="O5239" s="4" t="b">
        <v>1</v>
      </c>
      <c r="P5239" s="4" t="b">
        <v>0</v>
      </c>
      <c r="Q5239" s="4" t="b">
        <v>0</v>
      </c>
      <c r="R5239" s="4" t="s">
        <v>39</v>
      </c>
      <c r="S5239" s="4" t="s">
        <v>39</v>
      </c>
      <c r="T5239" s="4" t="s">
        <v>39</v>
      </c>
    </row>
    <row r="5240" ht="12.75" customHeight="1">
      <c r="A5240" s="8" t="str">
        <f t="shared" si="1"/>
        <v>Haiti1958</v>
      </c>
      <c r="B5240" s="4" t="s">
        <v>100</v>
      </c>
      <c r="C5240" s="4">
        <v>1958.0</v>
      </c>
      <c r="D5240" s="4">
        <v>7.91747999191284</v>
      </c>
      <c r="E5240" s="4" t="s">
        <v>39</v>
      </c>
      <c r="F5240" s="4" t="s">
        <v>39</v>
      </c>
      <c r="G5240" s="4" t="s">
        <v>39</v>
      </c>
      <c r="H5240" s="4">
        <v>9.88446998596191</v>
      </c>
      <c r="I5240" s="4">
        <v>12.0987997055054</v>
      </c>
      <c r="J5240" s="4" t="str">
        <f t="shared" si="2"/>
        <v>#VALUE!</v>
      </c>
      <c r="K5240" s="5" t="str">
        <f t="shared" si="3"/>
        <v>#VALUE!</v>
      </c>
      <c r="L5240" s="5" t="str">
        <f t="shared" si="4"/>
        <v>#VALUE!</v>
      </c>
      <c r="M5240" s="5" t="str">
        <f t="shared" si="5"/>
        <v>#VALUE!</v>
      </c>
      <c r="N5240" s="4" t="b">
        <v>1</v>
      </c>
      <c r="O5240" s="4" t="b">
        <v>1</v>
      </c>
      <c r="P5240" s="4" t="b">
        <v>0</v>
      </c>
      <c r="Q5240" s="4" t="b">
        <v>0</v>
      </c>
      <c r="R5240" s="4" t="s">
        <v>39</v>
      </c>
      <c r="S5240" s="4" t="s">
        <v>39</v>
      </c>
      <c r="T5240" s="4" t="s">
        <v>39</v>
      </c>
    </row>
    <row r="5241" ht="12.75" customHeight="1">
      <c r="A5241" s="8" t="str">
        <f t="shared" si="1"/>
        <v>Haiti1957</v>
      </c>
      <c r="B5241" s="4" t="s">
        <v>100</v>
      </c>
      <c r="C5241" s="4">
        <v>1957.0</v>
      </c>
      <c r="D5241" s="4">
        <v>-5.95175981521606</v>
      </c>
      <c r="E5241" s="4" t="s">
        <v>39</v>
      </c>
      <c r="F5241" s="4" t="s">
        <v>39</v>
      </c>
      <c r="G5241" s="4" t="s">
        <v>39</v>
      </c>
      <c r="H5241" s="4">
        <v>10.3809003829956</v>
      </c>
      <c r="I5241" s="4">
        <v>10.1038999557495</v>
      </c>
      <c r="J5241" s="4" t="str">
        <f t="shared" si="2"/>
        <v>#VALUE!</v>
      </c>
      <c r="K5241" s="5" t="str">
        <f t="shared" si="3"/>
        <v>#VALUE!</v>
      </c>
      <c r="L5241" s="5" t="str">
        <f t="shared" si="4"/>
        <v>#VALUE!</v>
      </c>
      <c r="M5241" s="5" t="str">
        <f t="shared" si="5"/>
        <v>#VALUE!</v>
      </c>
      <c r="N5241" s="4" t="b">
        <v>1</v>
      </c>
      <c r="O5241" s="4" t="b">
        <v>1</v>
      </c>
      <c r="P5241" s="4" t="b">
        <v>0</v>
      </c>
      <c r="Q5241" s="4" t="b">
        <v>0</v>
      </c>
      <c r="R5241" s="4" t="s">
        <v>39</v>
      </c>
      <c r="S5241" s="4" t="s">
        <v>39</v>
      </c>
      <c r="T5241" s="4" t="s">
        <v>39</v>
      </c>
    </row>
    <row r="5242" ht="12.75" customHeight="1">
      <c r="A5242" s="8" t="str">
        <f t="shared" si="1"/>
        <v>Haiti1956</v>
      </c>
      <c r="B5242" s="4" t="s">
        <v>100</v>
      </c>
      <c r="C5242" s="4">
        <v>1956.0</v>
      </c>
      <c r="D5242" s="4">
        <v>8.75391960144043</v>
      </c>
      <c r="E5242" s="4" t="s">
        <v>39</v>
      </c>
      <c r="F5242" s="4" t="s">
        <v>39</v>
      </c>
      <c r="G5242" s="4" t="s">
        <v>39</v>
      </c>
      <c r="H5242" s="4">
        <v>10.4818000793457</v>
      </c>
      <c r="I5242" s="4">
        <v>12.6627998352051</v>
      </c>
      <c r="J5242" s="4" t="str">
        <f t="shared" si="2"/>
        <v>#VALUE!</v>
      </c>
      <c r="K5242" s="5" t="str">
        <f t="shared" si="3"/>
        <v>#VALUE!</v>
      </c>
      <c r="L5242" s="5" t="str">
        <f t="shared" si="4"/>
        <v>#VALUE!</v>
      </c>
      <c r="M5242" s="5" t="str">
        <f t="shared" si="5"/>
        <v>#VALUE!</v>
      </c>
      <c r="N5242" s="4" t="b">
        <v>1</v>
      </c>
      <c r="O5242" s="4" t="b">
        <v>1</v>
      </c>
      <c r="P5242" s="4" t="b">
        <v>0</v>
      </c>
      <c r="Q5242" s="4" t="b">
        <v>0</v>
      </c>
      <c r="R5242" s="4" t="s">
        <v>39</v>
      </c>
      <c r="S5242" s="4" t="s">
        <v>39</v>
      </c>
      <c r="T5242" s="4" t="s">
        <v>39</v>
      </c>
    </row>
    <row r="5243" ht="12.75" customHeight="1">
      <c r="A5243" s="8" t="str">
        <f t="shared" si="1"/>
        <v>Haiti1955</v>
      </c>
      <c r="B5243" s="4" t="s">
        <v>100</v>
      </c>
      <c r="C5243" s="4">
        <v>1955.0</v>
      </c>
      <c r="D5243" s="4">
        <v>-4.02299022674561</v>
      </c>
      <c r="E5243" s="4" t="s">
        <v>39</v>
      </c>
      <c r="F5243" s="4" t="s">
        <v>39</v>
      </c>
      <c r="G5243" s="4" t="s">
        <v>39</v>
      </c>
      <c r="H5243" s="4">
        <v>11.4377002716064</v>
      </c>
      <c r="I5243" s="4">
        <v>12.2945995330811</v>
      </c>
      <c r="J5243" s="4" t="str">
        <f t="shared" si="2"/>
        <v>#VALUE!</v>
      </c>
      <c r="K5243" s="5" t="str">
        <f t="shared" si="3"/>
        <v>#VALUE!</v>
      </c>
      <c r="L5243" s="5" t="str">
        <f t="shared" si="4"/>
        <v>#VALUE!</v>
      </c>
      <c r="M5243" s="5" t="str">
        <f t="shared" si="5"/>
        <v>#VALUE!</v>
      </c>
      <c r="N5243" s="4" t="b">
        <v>1</v>
      </c>
      <c r="O5243" s="4" t="b">
        <v>1</v>
      </c>
      <c r="P5243" s="4" t="b">
        <v>0</v>
      </c>
      <c r="Q5243" s="4" t="b">
        <v>0</v>
      </c>
      <c r="R5243" s="4" t="s">
        <v>39</v>
      </c>
      <c r="S5243" s="4" t="s">
        <v>39</v>
      </c>
      <c r="T5243" s="4" t="s">
        <v>39</v>
      </c>
    </row>
    <row r="5244" ht="12.75" customHeight="1">
      <c r="A5244" s="8" t="str">
        <f t="shared" si="1"/>
        <v>Haiti1954</v>
      </c>
      <c r="B5244" s="4" t="s">
        <v>100</v>
      </c>
      <c r="C5244" s="4">
        <v>1954.0</v>
      </c>
      <c r="D5244" s="4">
        <v>8.17051982879639</v>
      </c>
      <c r="E5244" s="4" t="s">
        <v>39</v>
      </c>
      <c r="F5244" s="4" t="s">
        <v>39</v>
      </c>
      <c r="G5244" s="4" t="s">
        <v>39</v>
      </c>
      <c r="H5244" s="4">
        <v>9.33913040161133</v>
      </c>
      <c r="I5244" s="4">
        <v>10.1449003219604</v>
      </c>
      <c r="J5244" s="4" t="str">
        <f t="shared" si="2"/>
        <v>#VALUE!</v>
      </c>
      <c r="K5244" s="5" t="str">
        <f t="shared" si="3"/>
        <v>#VALUE!</v>
      </c>
      <c r="L5244" s="5" t="str">
        <f t="shared" si="4"/>
        <v>#VALUE!</v>
      </c>
      <c r="M5244" s="5" t="str">
        <f t="shared" si="5"/>
        <v>#VALUE!</v>
      </c>
      <c r="N5244" s="4" t="b">
        <v>1</v>
      </c>
      <c r="O5244" s="4" t="b">
        <v>1</v>
      </c>
      <c r="P5244" s="4" t="b">
        <v>0</v>
      </c>
      <c r="Q5244" s="4" t="b">
        <v>0</v>
      </c>
      <c r="R5244" s="4" t="s">
        <v>39</v>
      </c>
      <c r="S5244" s="4" t="s">
        <v>39</v>
      </c>
      <c r="T5244" s="4" t="s">
        <v>39</v>
      </c>
    </row>
    <row r="5245" ht="12.75" customHeight="1">
      <c r="A5245" s="8" t="str">
        <f t="shared" si="1"/>
        <v>Haiti1953</v>
      </c>
      <c r="B5245" s="4" t="s">
        <v>100</v>
      </c>
      <c r="C5245" s="4">
        <v>1953.0</v>
      </c>
      <c r="D5245" s="4">
        <v>-3.18143010139465</v>
      </c>
      <c r="E5245" s="4" t="s">
        <v>39</v>
      </c>
      <c r="F5245" s="4" t="s">
        <v>39</v>
      </c>
      <c r="G5245" s="4" t="s">
        <v>39</v>
      </c>
      <c r="H5245" s="4">
        <v>8.74359035491943</v>
      </c>
      <c r="I5245" s="4">
        <v>9.75</v>
      </c>
      <c r="J5245" s="4" t="str">
        <f t="shared" si="2"/>
        <v>#VALUE!</v>
      </c>
      <c r="K5245" s="5" t="str">
        <f t="shared" si="3"/>
        <v>#VALUE!</v>
      </c>
      <c r="L5245" s="5" t="str">
        <f t="shared" si="4"/>
        <v>#VALUE!</v>
      </c>
      <c r="M5245" s="5" t="str">
        <f t="shared" si="5"/>
        <v>#VALUE!</v>
      </c>
      <c r="N5245" s="4" t="b">
        <v>1</v>
      </c>
      <c r="O5245" s="4" t="b">
        <v>1</v>
      </c>
      <c r="P5245" s="4" t="b">
        <v>0</v>
      </c>
      <c r="Q5245" s="4" t="b">
        <v>0</v>
      </c>
      <c r="R5245" s="4" t="s">
        <v>39</v>
      </c>
      <c r="S5245" s="4" t="s">
        <v>39</v>
      </c>
      <c r="T5245" s="4" t="s">
        <v>39</v>
      </c>
    </row>
    <row r="5246" ht="12.75" customHeight="1">
      <c r="A5246" s="8" t="str">
        <f t="shared" si="1"/>
        <v>Haiti1952</v>
      </c>
      <c r="B5246" s="4" t="s">
        <v>100</v>
      </c>
      <c r="C5246" s="4">
        <v>1952.0</v>
      </c>
      <c r="D5246" s="4">
        <v>5.66322994232178</v>
      </c>
      <c r="E5246" s="4" t="s">
        <v>39</v>
      </c>
      <c r="F5246" s="4" t="s">
        <v>39</v>
      </c>
      <c r="G5246" s="4" t="s">
        <v>39</v>
      </c>
      <c r="H5246" s="4" t="s">
        <v>39</v>
      </c>
      <c r="I5246" s="4" t="s">
        <v>39</v>
      </c>
      <c r="J5246" s="4" t="str">
        <f t="shared" si="2"/>
        <v>#VALUE!</v>
      </c>
      <c r="K5246" s="5" t="str">
        <f t="shared" si="3"/>
        <v>#VALUE!</v>
      </c>
      <c r="L5246" s="5" t="str">
        <f t="shared" si="4"/>
        <v>#VALUE!</v>
      </c>
      <c r="M5246" s="5" t="str">
        <f t="shared" si="5"/>
        <v>#VALUE!</v>
      </c>
      <c r="N5246" s="4" t="b">
        <v>1</v>
      </c>
      <c r="O5246" s="4" t="b">
        <v>1</v>
      </c>
      <c r="P5246" s="4" t="b">
        <v>0</v>
      </c>
      <c r="Q5246" s="4" t="b">
        <v>0</v>
      </c>
      <c r="R5246" s="4" t="s">
        <v>39</v>
      </c>
      <c r="S5246" s="4" t="s">
        <v>39</v>
      </c>
      <c r="T5246" s="4" t="s">
        <v>39</v>
      </c>
    </row>
    <row r="5247" ht="12.75" customHeight="1">
      <c r="A5247" s="8" t="str">
        <f t="shared" si="1"/>
        <v>Haiti1951</v>
      </c>
      <c r="B5247" s="4" t="s">
        <v>100</v>
      </c>
      <c r="C5247" s="4">
        <v>1951.0</v>
      </c>
      <c r="D5247" s="4">
        <v>1.47511005401611</v>
      </c>
      <c r="E5247" s="4" t="s">
        <v>39</v>
      </c>
      <c r="F5247" s="4" t="s">
        <v>39</v>
      </c>
      <c r="G5247" s="4" t="s">
        <v>39</v>
      </c>
      <c r="H5247" s="4" t="s">
        <v>39</v>
      </c>
      <c r="I5247" s="4" t="s">
        <v>39</v>
      </c>
      <c r="J5247" s="4" t="str">
        <f t="shared" si="2"/>
        <v>#VALUE!</v>
      </c>
      <c r="K5247" s="5" t="str">
        <f t="shared" si="3"/>
        <v>#VALUE!</v>
      </c>
      <c r="L5247" s="5" t="str">
        <f t="shared" si="4"/>
        <v>#VALUE!</v>
      </c>
      <c r="M5247" s="5" t="str">
        <f t="shared" si="5"/>
        <v>#VALUE!</v>
      </c>
      <c r="N5247" s="4" t="b">
        <v>0</v>
      </c>
      <c r="O5247" s="4" t="b">
        <v>0</v>
      </c>
      <c r="P5247" s="4" t="b">
        <v>0</v>
      </c>
      <c r="Q5247" s="4" t="b">
        <v>1</v>
      </c>
      <c r="R5247" s="4" t="s">
        <v>39</v>
      </c>
      <c r="S5247" s="4" t="s">
        <v>39</v>
      </c>
      <c r="T5247" s="4" t="s">
        <v>39</v>
      </c>
    </row>
    <row r="5248" ht="12.75" customHeight="1">
      <c r="A5248" s="8" t="str">
        <f t="shared" si="1"/>
        <v>Haiti1950</v>
      </c>
      <c r="B5248" s="4" t="s">
        <v>100</v>
      </c>
      <c r="C5248" s="4">
        <v>1950.0</v>
      </c>
      <c r="D5248" s="4">
        <v>1.62399005889893</v>
      </c>
      <c r="E5248" s="4" t="s">
        <v>39</v>
      </c>
      <c r="F5248" s="4" t="s">
        <v>39</v>
      </c>
      <c r="G5248" s="4" t="s">
        <v>39</v>
      </c>
      <c r="H5248" s="4" t="s">
        <v>39</v>
      </c>
      <c r="I5248" s="4" t="s">
        <v>39</v>
      </c>
      <c r="J5248" s="4" t="str">
        <f t="shared" si="2"/>
        <v>#VALUE!</v>
      </c>
      <c r="K5248" s="5" t="str">
        <f t="shared" si="3"/>
        <v>#VALUE!</v>
      </c>
      <c r="L5248" s="5" t="str">
        <f t="shared" si="4"/>
        <v>#VALUE!</v>
      </c>
      <c r="M5248" s="5" t="str">
        <f t="shared" si="5"/>
        <v>#VALUE!</v>
      </c>
      <c r="N5248" s="4" t="b">
        <v>0</v>
      </c>
      <c r="O5248" s="4" t="b">
        <v>1</v>
      </c>
      <c r="P5248" s="4" t="b">
        <v>0</v>
      </c>
      <c r="Q5248" s="4" t="b">
        <v>1</v>
      </c>
      <c r="R5248" s="4" t="s">
        <v>39</v>
      </c>
      <c r="S5248" s="4" t="s">
        <v>39</v>
      </c>
      <c r="T5248" s="4" t="s">
        <v>39</v>
      </c>
    </row>
    <row r="5249" ht="12.75" customHeight="1">
      <c r="A5249" s="8" t="str">
        <f t="shared" si="1"/>
        <v>Haiti1949</v>
      </c>
      <c r="B5249" s="4" t="s">
        <v>100</v>
      </c>
      <c r="C5249" s="4">
        <v>1949.0</v>
      </c>
      <c r="D5249" s="4">
        <v>1.07323002815247</v>
      </c>
      <c r="E5249" s="4" t="s">
        <v>39</v>
      </c>
      <c r="F5249" s="4" t="s">
        <v>39</v>
      </c>
      <c r="G5249" s="4" t="s">
        <v>39</v>
      </c>
      <c r="H5249" s="4">
        <v>5.41836023330689</v>
      </c>
      <c r="I5249" s="4">
        <v>5.54224014282227</v>
      </c>
      <c r="J5249" s="4" t="str">
        <f t="shared" si="2"/>
        <v>#VALUE!</v>
      </c>
      <c r="K5249" s="5" t="str">
        <f t="shared" si="3"/>
        <v>#VALUE!</v>
      </c>
      <c r="L5249" s="5" t="str">
        <f t="shared" si="4"/>
        <v>#VALUE!</v>
      </c>
      <c r="M5249" s="5" t="str">
        <f t="shared" si="5"/>
        <v>#VALUE!</v>
      </c>
      <c r="N5249" s="4" t="b">
        <v>0</v>
      </c>
      <c r="O5249" s="4" t="b">
        <v>1</v>
      </c>
      <c r="P5249" s="4" t="b">
        <v>0</v>
      </c>
      <c r="Q5249" s="4" t="b">
        <v>0</v>
      </c>
      <c r="R5249" s="4" t="s">
        <v>39</v>
      </c>
      <c r="S5249" s="4" t="s">
        <v>39</v>
      </c>
      <c r="T5249" s="4" t="s">
        <v>39</v>
      </c>
    </row>
    <row r="5250" ht="12.75" customHeight="1">
      <c r="A5250" s="8" t="str">
        <f t="shared" si="1"/>
        <v>Haiti1948</v>
      </c>
      <c r="B5250" s="4" t="s">
        <v>100</v>
      </c>
      <c r="C5250" s="4">
        <v>1948.0</v>
      </c>
      <c r="D5250" s="4">
        <v>0.988205015659332</v>
      </c>
      <c r="E5250" s="4" t="s">
        <v>39</v>
      </c>
      <c r="F5250" s="4" t="s">
        <v>39</v>
      </c>
      <c r="G5250" s="4" t="s">
        <v>39</v>
      </c>
      <c r="H5250" s="4">
        <v>5.19078016281128</v>
      </c>
      <c r="I5250" s="4">
        <v>4.97999000549316</v>
      </c>
      <c r="J5250" s="4" t="str">
        <f t="shared" si="2"/>
        <v>#VALUE!</v>
      </c>
      <c r="K5250" s="5" t="str">
        <f t="shared" si="3"/>
        <v>#VALUE!</v>
      </c>
      <c r="L5250" s="5" t="str">
        <f t="shared" si="4"/>
        <v>#VALUE!</v>
      </c>
      <c r="M5250" s="5" t="str">
        <f t="shared" si="5"/>
        <v>#VALUE!</v>
      </c>
      <c r="N5250" s="4" t="b">
        <v>0</v>
      </c>
      <c r="O5250" s="4" t="b">
        <v>1</v>
      </c>
      <c r="P5250" s="4" t="b">
        <v>0</v>
      </c>
      <c r="Q5250" s="4" t="b">
        <v>0</v>
      </c>
      <c r="R5250" s="4" t="s">
        <v>39</v>
      </c>
      <c r="S5250" s="4" t="s">
        <v>39</v>
      </c>
      <c r="T5250" s="4" t="s">
        <v>39</v>
      </c>
    </row>
    <row r="5251" ht="12.75" customHeight="1">
      <c r="A5251" s="8" t="str">
        <f t="shared" si="1"/>
        <v>Haiti1947</v>
      </c>
      <c r="B5251" s="4" t="s">
        <v>100</v>
      </c>
      <c r="C5251" s="4">
        <v>1947.0</v>
      </c>
      <c r="D5251" s="4">
        <v>1.6855800151825</v>
      </c>
      <c r="E5251" s="4" t="s">
        <v>39</v>
      </c>
      <c r="F5251" s="4" t="s">
        <v>39</v>
      </c>
      <c r="G5251" s="4" t="s">
        <v>39</v>
      </c>
      <c r="H5251" s="4">
        <v>4.34615993499756</v>
      </c>
      <c r="I5251" s="4">
        <v>3.28790998458862</v>
      </c>
      <c r="J5251" s="4" t="str">
        <f t="shared" si="2"/>
        <v>#VALUE!</v>
      </c>
      <c r="K5251" s="5" t="str">
        <f t="shared" si="3"/>
        <v>#VALUE!</v>
      </c>
      <c r="L5251" s="5" t="str">
        <f t="shared" si="4"/>
        <v>#VALUE!</v>
      </c>
      <c r="M5251" s="5" t="str">
        <f t="shared" si="5"/>
        <v>#VALUE!</v>
      </c>
      <c r="N5251" s="4" t="b">
        <v>0</v>
      </c>
      <c r="O5251" s="4" t="b">
        <v>1</v>
      </c>
      <c r="P5251" s="4" t="b">
        <v>0</v>
      </c>
      <c r="Q5251" s="4" t="b">
        <v>0</v>
      </c>
      <c r="R5251" s="4" t="s">
        <v>39</v>
      </c>
      <c r="S5251" s="4" t="s">
        <v>39</v>
      </c>
      <c r="T5251" s="4" t="s">
        <v>39</v>
      </c>
    </row>
    <row r="5252" ht="12.75" customHeight="1">
      <c r="A5252" s="8" t="str">
        <f t="shared" si="1"/>
        <v>Haiti1946</v>
      </c>
      <c r="B5252" s="4" t="s">
        <v>100</v>
      </c>
      <c r="C5252" s="4">
        <v>1946.0</v>
      </c>
      <c r="D5252" s="4">
        <v>0.849951028823853</v>
      </c>
      <c r="E5252" s="4" t="s">
        <v>39</v>
      </c>
      <c r="F5252" s="4" t="s">
        <v>39</v>
      </c>
      <c r="G5252" s="4" t="s">
        <v>39</v>
      </c>
      <c r="H5252" s="4">
        <v>3.0106201171875</v>
      </c>
      <c r="I5252" s="4">
        <v>2.49644994735718</v>
      </c>
      <c r="J5252" s="4" t="str">
        <f t="shared" si="2"/>
        <v>#VALUE!</v>
      </c>
      <c r="K5252" s="5" t="str">
        <f t="shared" si="3"/>
        <v>#VALUE!</v>
      </c>
      <c r="L5252" s="5" t="str">
        <f t="shared" si="4"/>
        <v>#VALUE!</v>
      </c>
      <c r="M5252" s="5" t="str">
        <f t="shared" si="5"/>
        <v>#VALUE!</v>
      </c>
      <c r="N5252" s="4" t="b">
        <v>0</v>
      </c>
      <c r="O5252" s="4" t="b">
        <v>1</v>
      </c>
      <c r="P5252" s="4" t="b">
        <v>0</v>
      </c>
      <c r="Q5252" s="4" t="b">
        <v>0</v>
      </c>
      <c r="R5252" s="4" t="s">
        <v>39</v>
      </c>
      <c r="S5252" s="4" t="s">
        <v>39</v>
      </c>
      <c r="T5252" s="4" t="s">
        <v>39</v>
      </c>
    </row>
    <row r="5253" ht="12.75" customHeight="1">
      <c r="A5253" s="8" t="str">
        <f t="shared" si="1"/>
        <v>Haiti1945</v>
      </c>
      <c r="B5253" s="4" t="s">
        <v>100</v>
      </c>
      <c r="C5253" s="4">
        <v>1945.0</v>
      </c>
      <c r="D5253" s="4" t="s">
        <v>39</v>
      </c>
      <c r="E5253" s="4" t="s">
        <v>39</v>
      </c>
      <c r="F5253" s="4" t="s">
        <v>39</v>
      </c>
      <c r="G5253" s="4" t="s">
        <v>39</v>
      </c>
      <c r="H5253" s="4">
        <v>2.85924005508423</v>
      </c>
      <c r="I5253" s="4">
        <v>2.3883900642395</v>
      </c>
      <c r="J5253" s="4" t="str">
        <f t="shared" si="2"/>
        <v>#VALUE!</v>
      </c>
      <c r="K5253" s="5" t="str">
        <f t="shared" si="3"/>
        <v>#VALUE!</v>
      </c>
      <c r="L5253" s="5" t="str">
        <f t="shared" si="4"/>
        <v>#VALUE!</v>
      </c>
      <c r="M5253" s="5" t="str">
        <f t="shared" si="5"/>
        <v>#VALUE!</v>
      </c>
      <c r="N5253" s="4" t="s">
        <v>39</v>
      </c>
      <c r="O5253" s="4" t="b">
        <v>1</v>
      </c>
      <c r="P5253" s="4" t="s">
        <v>39</v>
      </c>
      <c r="Q5253" s="4" t="b">
        <v>0</v>
      </c>
      <c r="R5253" s="4" t="s">
        <v>39</v>
      </c>
      <c r="S5253" s="4" t="s">
        <v>39</v>
      </c>
      <c r="T5253" s="4" t="s">
        <v>39</v>
      </c>
    </row>
    <row r="5254" ht="12.75" customHeight="1">
      <c r="A5254" s="8" t="str">
        <f t="shared" si="1"/>
        <v>Haiti1941</v>
      </c>
      <c r="B5254" s="4" t="s">
        <v>100</v>
      </c>
      <c r="C5254" s="4">
        <v>1941.0</v>
      </c>
      <c r="D5254" s="4" t="s">
        <v>39</v>
      </c>
      <c r="E5254" s="4" t="s">
        <v>39</v>
      </c>
      <c r="F5254" s="4" t="s">
        <v>39</v>
      </c>
      <c r="G5254" s="4" t="s">
        <v>39</v>
      </c>
      <c r="H5254" s="4">
        <v>2.80999994277954</v>
      </c>
      <c r="I5254" s="4">
        <v>3.01999998092651</v>
      </c>
      <c r="J5254" s="4" t="str">
        <f t="shared" si="2"/>
        <v>#VALUE!</v>
      </c>
      <c r="K5254" s="5" t="str">
        <f t="shared" si="3"/>
        <v>#VALUE!</v>
      </c>
      <c r="L5254" s="5" t="str">
        <f t="shared" si="4"/>
        <v>#VALUE!</v>
      </c>
      <c r="M5254" s="5" t="str">
        <f t="shared" si="5"/>
        <v>#VALUE!</v>
      </c>
      <c r="N5254" s="4" t="s">
        <v>39</v>
      </c>
      <c r="O5254" s="4" t="s">
        <v>39</v>
      </c>
      <c r="P5254" s="4" t="s">
        <v>39</v>
      </c>
      <c r="Q5254" s="4" t="s">
        <v>39</v>
      </c>
      <c r="R5254" s="4" t="s">
        <v>39</v>
      </c>
      <c r="S5254" s="4" t="s">
        <v>39</v>
      </c>
      <c r="T5254" s="4" t="s">
        <v>39</v>
      </c>
    </row>
    <row r="5255" ht="12.75" customHeight="1">
      <c r="A5255" s="8" t="str">
        <f t="shared" si="1"/>
        <v>Haiti1940</v>
      </c>
      <c r="B5255" s="4" t="s">
        <v>100</v>
      </c>
      <c r="C5255" s="4">
        <v>1940.0</v>
      </c>
      <c r="D5255" s="4" t="s">
        <v>39</v>
      </c>
      <c r="E5255" s="4" t="s">
        <v>39</v>
      </c>
      <c r="F5255" s="4" t="s">
        <v>39</v>
      </c>
      <c r="G5255" s="4" t="s">
        <v>39</v>
      </c>
      <c r="H5255" s="4">
        <v>3.42000007629395</v>
      </c>
      <c r="I5255" s="4">
        <v>3.28999996185303</v>
      </c>
      <c r="J5255" s="4" t="str">
        <f t="shared" si="2"/>
        <v>#VALUE!</v>
      </c>
      <c r="K5255" s="5" t="str">
        <f t="shared" si="3"/>
        <v>#VALUE!</v>
      </c>
      <c r="L5255" s="5" t="str">
        <f t="shared" si="4"/>
        <v>#VALUE!</v>
      </c>
      <c r="M5255" s="5" t="str">
        <f t="shared" si="5"/>
        <v>#VALUE!</v>
      </c>
      <c r="N5255" s="4" t="s">
        <v>39</v>
      </c>
      <c r="O5255" s="4" t="s">
        <v>39</v>
      </c>
      <c r="P5255" s="4" t="s">
        <v>39</v>
      </c>
      <c r="Q5255" s="4" t="s">
        <v>39</v>
      </c>
      <c r="R5255" s="4" t="s">
        <v>39</v>
      </c>
      <c r="S5255" s="4" t="s">
        <v>39</v>
      </c>
      <c r="T5255" s="4" t="s">
        <v>39</v>
      </c>
    </row>
    <row r="5256" ht="12.75" customHeight="1">
      <c r="A5256" s="8" t="str">
        <f t="shared" si="1"/>
        <v>Haiti1939</v>
      </c>
      <c r="B5256" s="4" t="s">
        <v>100</v>
      </c>
      <c r="C5256" s="4">
        <v>1939.0</v>
      </c>
      <c r="D5256" s="4" t="s">
        <v>39</v>
      </c>
      <c r="E5256" s="4" t="s">
        <v>39</v>
      </c>
      <c r="F5256" s="4" t="s">
        <v>39</v>
      </c>
      <c r="G5256" s="4" t="s">
        <v>39</v>
      </c>
      <c r="H5256" s="4">
        <v>3.54999995231628</v>
      </c>
      <c r="I5256" s="4">
        <v>3.71000003814697</v>
      </c>
      <c r="J5256" s="4" t="str">
        <f t="shared" si="2"/>
        <v>#VALUE!</v>
      </c>
      <c r="K5256" s="5" t="str">
        <f t="shared" si="3"/>
        <v>#VALUE!</v>
      </c>
      <c r="L5256" s="5" t="str">
        <f t="shared" si="4"/>
        <v>#VALUE!</v>
      </c>
      <c r="M5256" s="5" t="str">
        <f t="shared" si="5"/>
        <v>#VALUE!</v>
      </c>
      <c r="N5256" s="4" t="s">
        <v>39</v>
      </c>
      <c r="O5256" s="4" t="s">
        <v>39</v>
      </c>
      <c r="P5256" s="4" t="s">
        <v>39</v>
      </c>
      <c r="Q5256" s="4" t="s">
        <v>39</v>
      </c>
      <c r="R5256" s="4" t="s">
        <v>39</v>
      </c>
      <c r="S5256" s="4" t="s">
        <v>39</v>
      </c>
      <c r="T5256" s="4" t="s">
        <v>39</v>
      </c>
    </row>
    <row r="5257" ht="12.75" customHeight="1">
      <c r="A5257" s="8" t="str">
        <f t="shared" si="1"/>
        <v>Haiti1938</v>
      </c>
      <c r="B5257" s="4" t="s">
        <v>100</v>
      </c>
      <c r="C5257" s="4">
        <v>1938.0</v>
      </c>
      <c r="D5257" s="4" t="s">
        <v>39</v>
      </c>
      <c r="E5257" s="4" t="s">
        <v>39</v>
      </c>
      <c r="F5257" s="4" t="s">
        <v>39</v>
      </c>
      <c r="G5257" s="4" t="s">
        <v>39</v>
      </c>
      <c r="H5257" s="4">
        <v>3.10999989509583</v>
      </c>
      <c r="I5257" s="4">
        <v>2.96000003814697</v>
      </c>
      <c r="J5257" s="4" t="str">
        <f t="shared" si="2"/>
        <v>#VALUE!</v>
      </c>
      <c r="K5257" s="5" t="str">
        <f t="shared" si="3"/>
        <v>#VALUE!</v>
      </c>
      <c r="L5257" s="5" t="str">
        <f t="shared" si="4"/>
        <v>#VALUE!</v>
      </c>
      <c r="M5257" s="5" t="str">
        <f t="shared" si="5"/>
        <v>#VALUE!</v>
      </c>
      <c r="N5257" s="4" t="s">
        <v>39</v>
      </c>
      <c r="O5257" s="4" t="s">
        <v>39</v>
      </c>
      <c r="P5257" s="4" t="s">
        <v>39</v>
      </c>
      <c r="Q5257" s="4" t="s">
        <v>39</v>
      </c>
      <c r="R5257" s="4" t="s">
        <v>39</v>
      </c>
      <c r="S5257" s="4" t="s">
        <v>39</v>
      </c>
      <c r="T5257" s="4" t="s">
        <v>39</v>
      </c>
    </row>
    <row r="5258" ht="12.75" customHeight="1">
      <c r="A5258" s="8" t="str">
        <f t="shared" si="1"/>
        <v>Haiti1937</v>
      </c>
      <c r="B5258" s="4" t="s">
        <v>100</v>
      </c>
      <c r="C5258" s="4">
        <v>1937.0</v>
      </c>
      <c r="D5258" s="4" t="s">
        <v>39</v>
      </c>
      <c r="E5258" s="4" t="s">
        <v>39</v>
      </c>
      <c r="F5258" s="4" t="s">
        <v>39</v>
      </c>
      <c r="G5258" s="4" t="s">
        <v>39</v>
      </c>
      <c r="H5258" s="4">
        <v>2.80999994277954</v>
      </c>
      <c r="I5258" s="4">
        <v>2.89000010490418</v>
      </c>
      <c r="J5258" s="4" t="str">
        <f t="shared" si="2"/>
        <v>#VALUE!</v>
      </c>
      <c r="K5258" s="5" t="str">
        <f t="shared" si="3"/>
        <v>#VALUE!</v>
      </c>
      <c r="L5258" s="5" t="str">
        <f t="shared" si="4"/>
        <v>#VALUE!</v>
      </c>
      <c r="M5258" s="5" t="str">
        <f t="shared" si="5"/>
        <v>#VALUE!</v>
      </c>
      <c r="N5258" s="4" t="s">
        <v>39</v>
      </c>
      <c r="O5258" s="4" t="s">
        <v>39</v>
      </c>
      <c r="P5258" s="4" t="s">
        <v>39</v>
      </c>
      <c r="Q5258" s="4" t="s">
        <v>39</v>
      </c>
      <c r="R5258" s="4" t="s">
        <v>39</v>
      </c>
      <c r="S5258" s="4" t="s">
        <v>39</v>
      </c>
      <c r="T5258" s="4" t="s">
        <v>39</v>
      </c>
    </row>
    <row r="5259" ht="12.75" customHeight="1">
      <c r="A5259" s="8" t="str">
        <f t="shared" si="1"/>
        <v>Haiti1936</v>
      </c>
      <c r="B5259" s="4" t="s">
        <v>100</v>
      </c>
      <c r="C5259" s="4">
        <v>1936.0</v>
      </c>
      <c r="D5259" s="4" t="s">
        <v>39</v>
      </c>
      <c r="E5259" s="4" t="s">
        <v>39</v>
      </c>
      <c r="F5259" s="4" t="s">
        <v>39</v>
      </c>
      <c r="G5259" s="4" t="s">
        <v>39</v>
      </c>
      <c r="H5259" s="4">
        <v>3.45000004768372</v>
      </c>
      <c r="I5259" s="4">
        <v>3.50999999046326</v>
      </c>
      <c r="J5259" s="4" t="str">
        <f t="shared" si="2"/>
        <v>#VALUE!</v>
      </c>
      <c r="K5259" s="5" t="str">
        <f t="shared" si="3"/>
        <v>#VALUE!</v>
      </c>
      <c r="L5259" s="5" t="str">
        <f t="shared" si="4"/>
        <v>#VALUE!</v>
      </c>
      <c r="M5259" s="5" t="str">
        <f t="shared" si="5"/>
        <v>#VALUE!</v>
      </c>
      <c r="N5259" s="4" t="s">
        <v>39</v>
      </c>
      <c r="O5259" s="4" t="s">
        <v>39</v>
      </c>
      <c r="P5259" s="4" t="s">
        <v>39</v>
      </c>
      <c r="Q5259" s="4" t="s">
        <v>39</v>
      </c>
      <c r="R5259" s="4" t="s">
        <v>39</v>
      </c>
      <c r="S5259" s="4" t="s">
        <v>39</v>
      </c>
      <c r="T5259" s="4" t="s">
        <v>39</v>
      </c>
    </row>
    <row r="5260" ht="12.75" customHeight="1">
      <c r="A5260" s="8" t="str">
        <f t="shared" si="1"/>
        <v>Haiti1935</v>
      </c>
      <c r="B5260" s="4" t="s">
        <v>100</v>
      </c>
      <c r="C5260" s="4">
        <v>1935.0</v>
      </c>
      <c r="D5260" s="4" t="s">
        <v>39</v>
      </c>
      <c r="E5260" s="4" t="s">
        <v>39</v>
      </c>
      <c r="F5260" s="4" t="s">
        <v>39</v>
      </c>
      <c r="G5260" s="4" t="s">
        <v>39</v>
      </c>
      <c r="H5260" s="4">
        <v>3.46000003814697</v>
      </c>
      <c r="I5260" s="4">
        <v>3.66000008583069</v>
      </c>
      <c r="J5260" s="4" t="str">
        <f t="shared" si="2"/>
        <v>#VALUE!</v>
      </c>
      <c r="K5260" s="5" t="str">
        <f t="shared" si="3"/>
        <v>#VALUE!</v>
      </c>
      <c r="L5260" s="5" t="str">
        <f t="shared" si="4"/>
        <v>#VALUE!</v>
      </c>
      <c r="M5260" s="5" t="str">
        <f t="shared" si="5"/>
        <v>#VALUE!</v>
      </c>
      <c r="N5260" s="4" t="s">
        <v>39</v>
      </c>
      <c r="O5260" s="4" t="s">
        <v>39</v>
      </c>
      <c r="P5260" s="4" t="s">
        <v>39</v>
      </c>
      <c r="Q5260" s="4" t="s">
        <v>39</v>
      </c>
      <c r="R5260" s="4" t="s">
        <v>39</v>
      </c>
      <c r="S5260" s="4" t="s">
        <v>39</v>
      </c>
      <c r="T5260" s="4" t="s">
        <v>39</v>
      </c>
    </row>
    <row r="5261" ht="12.75" customHeight="1">
      <c r="A5261" s="8" t="str">
        <f t="shared" si="1"/>
        <v>Haiti1934</v>
      </c>
      <c r="B5261" s="4" t="s">
        <v>100</v>
      </c>
      <c r="C5261" s="4">
        <v>1934.0</v>
      </c>
      <c r="D5261" s="4" t="s">
        <v>39</v>
      </c>
      <c r="E5261" s="4" t="s">
        <v>39</v>
      </c>
      <c r="F5261" s="4" t="s">
        <v>39</v>
      </c>
      <c r="G5261" s="4" t="s">
        <v>39</v>
      </c>
      <c r="H5261" s="4">
        <v>3.00999999046326</v>
      </c>
      <c r="I5261" s="4">
        <v>4.23999977111816</v>
      </c>
      <c r="J5261" s="4" t="str">
        <f t="shared" si="2"/>
        <v>#VALUE!</v>
      </c>
      <c r="K5261" s="5" t="str">
        <f t="shared" si="3"/>
        <v>#VALUE!</v>
      </c>
      <c r="L5261" s="5" t="str">
        <f t="shared" si="4"/>
        <v>#VALUE!</v>
      </c>
      <c r="M5261" s="5" t="str">
        <f t="shared" si="5"/>
        <v>#VALUE!</v>
      </c>
      <c r="N5261" s="4" t="s">
        <v>39</v>
      </c>
      <c r="O5261" s="4" t="s">
        <v>39</v>
      </c>
      <c r="P5261" s="4" t="s">
        <v>39</v>
      </c>
      <c r="Q5261" s="4" t="s">
        <v>39</v>
      </c>
      <c r="R5261" s="4" t="s">
        <v>39</v>
      </c>
      <c r="S5261" s="4" t="s">
        <v>39</v>
      </c>
      <c r="T5261" s="4" t="s">
        <v>39</v>
      </c>
    </row>
    <row r="5262" ht="12.75" customHeight="1">
      <c r="A5262" s="8" t="str">
        <f t="shared" si="1"/>
        <v>Haiti1933</v>
      </c>
      <c r="B5262" s="4" t="s">
        <v>100</v>
      </c>
      <c r="C5262" s="4">
        <v>1933.0</v>
      </c>
      <c r="D5262" s="4" t="s">
        <v>39</v>
      </c>
      <c r="E5262" s="4" t="s">
        <v>39</v>
      </c>
      <c r="F5262" s="4" t="s">
        <v>39</v>
      </c>
      <c r="G5262" s="4" t="s">
        <v>39</v>
      </c>
      <c r="H5262" s="4">
        <v>3.6800000667572</v>
      </c>
      <c r="I5262" s="4">
        <v>3.6800000667572</v>
      </c>
      <c r="J5262" s="4" t="str">
        <f t="shared" si="2"/>
        <v>#VALUE!</v>
      </c>
      <c r="K5262" s="5" t="str">
        <f t="shared" si="3"/>
        <v>#VALUE!</v>
      </c>
      <c r="L5262" s="5" t="str">
        <f t="shared" si="4"/>
        <v>#VALUE!</v>
      </c>
      <c r="M5262" s="5" t="str">
        <f t="shared" si="5"/>
        <v>#VALUE!</v>
      </c>
      <c r="N5262" s="4" t="s">
        <v>39</v>
      </c>
      <c r="O5262" s="4" t="s">
        <v>39</v>
      </c>
      <c r="P5262" s="4" t="s">
        <v>39</v>
      </c>
      <c r="Q5262" s="4" t="s">
        <v>39</v>
      </c>
      <c r="R5262" s="4" t="s">
        <v>39</v>
      </c>
      <c r="S5262" s="4" t="s">
        <v>39</v>
      </c>
      <c r="T5262" s="4" t="s">
        <v>39</v>
      </c>
    </row>
    <row r="5263" ht="12.75" customHeight="1">
      <c r="A5263" s="8" t="str">
        <f t="shared" si="1"/>
        <v>Haiti1932</v>
      </c>
      <c r="B5263" s="4" t="s">
        <v>100</v>
      </c>
      <c r="C5263" s="4">
        <v>1932.0</v>
      </c>
      <c r="D5263" s="4" t="s">
        <v>39</v>
      </c>
      <c r="E5263" s="4" t="s">
        <v>39</v>
      </c>
      <c r="F5263" s="4" t="s">
        <v>39</v>
      </c>
      <c r="G5263" s="4" t="s">
        <v>39</v>
      </c>
      <c r="H5263" s="4">
        <v>3.73000001907349</v>
      </c>
      <c r="I5263" s="4">
        <v>3.32999992370605</v>
      </c>
      <c r="J5263" s="4" t="str">
        <f t="shared" si="2"/>
        <v>#VALUE!</v>
      </c>
      <c r="K5263" s="5" t="str">
        <f t="shared" si="3"/>
        <v>#VALUE!</v>
      </c>
      <c r="L5263" s="5" t="str">
        <f t="shared" si="4"/>
        <v>#VALUE!</v>
      </c>
      <c r="M5263" s="5" t="str">
        <f t="shared" si="5"/>
        <v>#VALUE!</v>
      </c>
      <c r="N5263" s="4" t="s">
        <v>39</v>
      </c>
      <c r="O5263" s="4" t="s">
        <v>39</v>
      </c>
      <c r="P5263" s="4" t="s">
        <v>39</v>
      </c>
      <c r="Q5263" s="4" t="s">
        <v>39</v>
      </c>
      <c r="R5263" s="4" t="s">
        <v>39</v>
      </c>
      <c r="S5263" s="4" t="s">
        <v>39</v>
      </c>
      <c r="T5263" s="4" t="s">
        <v>39</v>
      </c>
    </row>
    <row r="5264" ht="12.75" customHeight="1">
      <c r="A5264" s="8" t="str">
        <f t="shared" si="1"/>
        <v>Haiti1931</v>
      </c>
      <c r="B5264" s="4" t="s">
        <v>100</v>
      </c>
      <c r="C5264" s="4">
        <v>1931.0</v>
      </c>
      <c r="D5264" s="4" t="s">
        <v>39</v>
      </c>
      <c r="E5264" s="4" t="s">
        <v>39</v>
      </c>
      <c r="F5264" s="4" t="s">
        <v>39</v>
      </c>
      <c r="G5264" s="4" t="s">
        <v>39</v>
      </c>
      <c r="H5264" s="4">
        <v>2.79999995231628</v>
      </c>
      <c r="I5264" s="4">
        <v>3.28999996185303</v>
      </c>
      <c r="J5264" s="4" t="str">
        <f t="shared" si="2"/>
        <v>#VALUE!</v>
      </c>
      <c r="K5264" s="5" t="str">
        <f t="shared" si="3"/>
        <v>#VALUE!</v>
      </c>
      <c r="L5264" s="5" t="str">
        <f t="shared" si="4"/>
        <v>#VALUE!</v>
      </c>
      <c r="M5264" s="5" t="str">
        <f t="shared" si="5"/>
        <v>#VALUE!</v>
      </c>
      <c r="N5264" s="4" t="s">
        <v>39</v>
      </c>
      <c r="O5264" s="4" t="s">
        <v>39</v>
      </c>
      <c r="P5264" s="4" t="s">
        <v>39</v>
      </c>
      <c r="Q5264" s="4" t="s">
        <v>39</v>
      </c>
      <c r="R5264" s="4" t="s">
        <v>39</v>
      </c>
      <c r="S5264" s="4" t="s">
        <v>39</v>
      </c>
      <c r="T5264" s="4" t="s">
        <v>39</v>
      </c>
    </row>
    <row r="5265" ht="12.75" customHeight="1">
      <c r="A5265" s="8" t="str">
        <f t="shared" si="1"/>
        <v>Haiti1930</v>
      </c>
      <c r="B5265" s="4" t="s">
        <v>100</v>
      </c>
      <c r="C5265" s="4">
        <v>1930.0</v>
      </c>
      <c r="D5265" s="4" t="s">
        <v>39</v>
      </c>
      <c r="E5265" s="4" t="s">
        <v>39</v>
      </c>
      <c r="F5265" s="4" t="s">
        <v>39</v>
      </c>
      <c r="G5265" s="4" t="s">
        <v>39</v>
      </c>
      <c r="H5265" s="4">
        <v>3.17000007629395</v>
      </c>
      <c r="I5265" s="4">
        <v>3.69000005722046</v>
      </c>
      <c r="J5265" s="4" t="str">
        <f t="shared" si="2"/>
        <v>#VALUE!</v>
      </c>
      <c r="K5265" s="5" t="str">
        <f t="shared" si="3"/>
        <v>#VALUE!</v>
      </c>
      <c r="L5265" s="5" t="str">
        <f t="shared" si="4"/>
        <v>#VALUE!</v>
      </c>
      <c r="M5265" s="5" t="str">
        <f t="shared" si="5"/>
        <v>#VALUE!</v>
      </c>
      <c r="N5265" s="4" t="s">
        <v>39</v>
      </c>
      <c r="O5265" s="4" t="s">
        <v>39</v>
      </c>
      <c r="P5265" s="4" t="s">
        <v>39</v>
      </c>
      <c r="Q5265" s="4" t="s">
        <v>39</v>
      </c>
      <c r="R5265" s="4" t="s">
        <v>39</v>
      </c>
      <c r="S5265" s="4" t="s">
        <v>39</v>
      </c>
      <c r="T5265" s="4" t="s">
        <v>39</v>
      </c>
    </row>
    <row r="5266" ht="12.75" customHeight="1">
      <c r="A5266" s="8" t="str">
        <f t="shared" si="1"/>
        <v>Haiti1929</v>
      </c>
      <c r="B5266" s="4" t="s">
        <v>100</v>
      </c>
      <c r="C5266" s="4">
        <v>1929.0</v>
      </c>
      <c r="D5266" s="4" t="s">
        <v>39</v>
      </c>
      <c r="E5266" s="4" t="s">
        <v>39</v>
      </c>
      <c r="F5266" s="4" t="s">
        <v>39</v>
      </c>
      <c r="G5266" s="4" t="s">
        <v>39</v>
      </c>
      <c r="H5266" s="4">
        <v>3.85999989509583</v>
      </c>
      <c r="I5266" s="4">
        <v>4.17999982833862</v>
      </c>
      <c r="J5266" s="4" t="str">
        <f t="shared" si="2"/>
        <v>#VALUE!</v>
      </c>
      <c r="K5266" s="5" t="str">
        <f t="shared" si="3"/>
        <v>#VALUE!</v>
      </c>
      <c r="L5266" s="5" t="str">
        <f t="shared" si="4"/>
        <v>#VALUE!</v>
      </c>
      <c r="M5266" s="5" t="str">
        <f t="shared" si="5"/>
        <v>#VALUE!</v>
      </c>
      <c r="N5266" s="4" t="s">
        <v>39</v>
      </c>
      <c r="O5266" s="4" t="s">
        <v>39</v>
      </c>
      <c r="P5266" s="4" t="s">
        <v>39</v>
      </c>
      <c r="Q5266" s="4" t="s">
        <v>39</v>
      </c>
      <c r="R5266" s="4" t="s">
        <v>39</v>
      </c>
      <c r="S5266" s="4" t="s">
        <v>39</v>
      </c>
      <c r="T5266" s="4" t="s">
        <v>39</v>
      </c>
    </row>
    <row r="5267" ht="12.75" customHeight="1">
      <c r="A5267" s="8" t="str">
        <f t="shared" si="1"/>
        <v>Haiti1928</v>
      </c>
      <c r="B5267" s="4" t="s">
        <v>100</v>
      </c>
      <c r="C5267" s="4">
        <v>1928.0</v>
      </c>
      <c r="D5267" s="4" t="s">
        <v>39</v>
      </c>
      <c r="E5267" s="4" t="s">
        <v>39</v>
      </c>
      <c r="F5267" s="4" t="s">
        <v>39</v>
      </c>
      <c r="G5267" s="4" t="s">
        <v>39</v>
      </c>
      <c r="H5267" s="4">
        <v>4.25</v>
      </c>
      <c r="I5267" s="4">
        <v>4.5</v>
      </c>
      <c r="J5267" s="4" t="str">
        <f t="shared" si="2"/>
        <v>#VALUE!</v>
      </c>
      <c r="K5267" s="5" t="str">
        <f t="shared" si="3"/>
        <v>#VALUE!</v>
      </c>
      <c r="L5267" s="5" t="str">
        <f t="shared" si="4"/>
        <v>#VALUE!</v>
      </c>
      <c r="M5267" s="5" t="str">
        <f t="shared" si="5"/>
        <v>#VALUE!</v>
      </c>
      <c r="N5267" s="4" t="s">
        <v>39</v>
      </c>
      <c r="O5267" s="4" t="s">
        <v>39</v>
      </c>
      <c r="P5267" s="4" t="s">
        <v>39</v>
      </c>
      <c r="Q5267" s="4" t="s">
        <v>39</v>
      </c>
      <c r="R5267" s="4" t="s">
        <v>39</v>
      </c>
      <c r="S5267" s="4" t="s">
        <v>39</v>
      </c>
      <c r="T5267" s="4" t="s">
        <v>39</v>
      </c>
    </row>
    <row r="5268" ht="12.75" customHeight="1">
      <c r="A5268" s="8" t="str">
        <f t="shared" si="1"/>
        <v>Haiti1927</v>
      </c>
      <c r="B5268" s="4" t="s">
        <v>100</v>
      </c>
      <c r="C5268" s="4">
        <v>1927.0</v>
      </c>
      <c r="D5268" s="4" t="s">
        <v>39</v>
      </c>
      <c r="E5268" s="4" t="s">
        <v>39</v>
      </c>
      <c r="F5268" s="4" t="s">
        <v>39</v>
      </c>
      <c r="G5268" s="4" t="s">
        <v>39</v>
      </c>
      <c r="H5268" s="4">
        <v>5.05000019073486</v>
      </c>
      <c r="I5268" s="4">
        <v>4.32000017166138</v>
      </c>
      <c r="J5268" s="4" t="str">
        <f t="shared" si="2"/>
        <v>#VALUE!</v>
      </c>
      <c r="K5268" s="5" t="str">
        <f t="shared" si="3"/>
        <v>#VALUE!</v>
      </c>
      <c r="L5268" s="5" t="str">
        <f t="shared" si="4"/>
        <v>#VALUE!</v>
      </c>
      <c r="M5268" s="5" t="str">
        <f t="shared" si="5"/>
        <v>#VALUE!</v>
      </c>
      <c r="N5268" s="4" t="s">
        <v>39</v>
      </c>
      <c r="O5268" s="4" t="s">
        <v>39</v>
      </c>
      <c r="P5268" s="4" t="s">
        <v>39</v>
      </c>
      <c r="Q5268" s="4" t="s">
        <v>39</v>
      </c>
      <c r="R5268" s="4" t="s">
        <v>39</v>
      </c>
      <c r="S5268" s="4" t="s">
        <v>39</v>
      </c>
      <c r="T5268" s="4" t="s">
        <v>39</v>
      </c>
    </row>
    <row r="5269" ht="12.75" customHeight="1">
      <c r="A5269" s="8" t="str">
        <f t="shared" si="1"/>
        <v>Haiti1926</v>
      </c>
      <c r="B5269" s="4" t="s">
        <v>100</v>
      </c>
      <c r="C5269" s="4">
        <v>1926.0</v>
      </c>
      <c r="D5269" s="4" t="s">
        <v>39</v>
      </c>
      <c r="E5269" s="4" t="s">
        <v>39</v>
      </c>
      <c r="F5269" s="4" t="s">
        <v>39</v>
      </c>
      <c r="G5269" s="4" t="s">
        <v>39</v>
      </c>
      <c r="H5269" s="4">
        <v>3.91000008583069</v>
      </c>
      <c r="I5269" s="4">
        <v>4.3600001335144</v>
      </c>
      <c r="J5269" s="4" t="str">
        <f t="shared" si="2"/>
        <v>#VALUE!</v>
      </c>
      <c r="K5269" s="5" t="str">
        <f t="shared" si="3"/>
        <v>#VALUE!</v>
      </c>
      <c r="L5269" s="5" t="str">
        <f t="shared" si="4"/>
        <v>#VALUE!</v>
      </c>
      <c r="M5269" s="5" t="str">
        <f t="shared" si="5"/>
        <v>#VALUE!</v>
      </c>
      <c r="N5269" s="4" t="s">
        <v>39</v>
      </c>
      <c r="O5269" s="4" t="s">
        <v>39</v>
      </c>
      <c r="P5269" s="4" t="s">
        <v>39</v>
      </c>
      <c r="Q5269" s="4" t="s">
        <v>39</v>
      </c>
      <c r="R5269" s="4" t="s">
        <v>39</v>
      </c>
      <c r="S5269" s="4" t="s">
        <v>39</v>
      </c>
      <c r="T5269" s="4" t="s">
        <v>39</v>
      </c>
    </row>
    <row r="5270" ht="12.75" customHeight="1">
      <c r="A5270" s="8" t="str">
        <f t="shared" si="1"/>
        <v>Haiti1925</v>
      </c>
      <c r="B5270" s="4" t="s">
        <v>100</v>
      </c>
      <c r="C5270" s="4">
        <v>1925.0</v>
      </c>
      <c r="D5270" s="4" t="s">
        <v>39</v>
      </c>
      <c r="E5270" s="4" t="s">
        <v>39</v>
      </c>
      <c r="F5270" s="4" t="s">
        <v>39</v>
      </c>
      <c r="G5270" s="4" t="s">
        <v>39</v>
      </c>
      <c r="H5270" s="4">
        <v>4.55000019073486</v>
      </c>
      <c r="I5270" s="4">
        <v>4.5</v>
      </c>
      <c r="J5270" s="4" t="str">
        <f t="shared" si="2"/>
        <v>#VALUE!</v>
      </c>
      <c r="K5270" s="5" t="str">
        <f t="shared" si="3"/>
        <v>#VALUE!</v>
      </c>
      <c r="L5270" s="5" t="str">
        <f t="shared" si="4"/>
        <v>#VALUE!</v>
      </c>
      <c r="M5270" s="5" t="str">
        <f t="shared" si="5"/>
        <v>#VALUE!</v>
      </c>
      <c r="N5270" s="4" t="s">
        <v>39</v>
      </c>
      <c r="O5270" s="4" t="s">
        <v>39</v>
      </c>
      <c r="P5270" s="4" t="s">
        <v>39</v>
      </c>
      <c r="Q5270" s="4" t="s">
        <v>39</v>
      </c>
      <c r="R5270" s="4" t="s">
        <v>39</v>
      </c>
      <c r="S5270" s="4" t="s">
        <v>39</v>
      </c>
      <c r="T5270" s="4" t="s">
        <v>39</v>
      </c>
    </row>
    <row r="5271" ht="12.75" customHeight="1">
      <c r="A5271" s="8" t="str">
        <f t="shared" si="1"/>
        <v>Haiti1924</v>
      </c>
      <c r="B5271" s="4" t="s">
        <v>100</v>
      </c>
      <c r="C5271" s="4">
        <v>1924.0</v>
      </c>
      <c r="D5271" s="4" t="s">
        <v>39</v>
      </c>
      <c r="E5271" s="4" t="s">
        <v>39</v>
      </c>
      <c r="F5271" s="4" t="s">
        <v>39</v>
      </c>
      <c r="G5271" s="4" t="s">
        <v>39</v>
      </c>
      <c r="H5271" s="4">
        <v>4.05999994277954</v>
      </c>
      <c r="I5271" s="4">
        <v>4.19999980926514</v>
      </c>
      <c r="J5271" s="4" t="str">
        <f t="shared" si="2"/>
        <v>#VALUE!</v>
      </c>
      <c r="K5271" s="5" t="str">
        <f t="shared" si="3"/>
        <v>#VALUE!</v>
      </c>
      <c r="L5271" s="5" t="str">
        <f t="shared" si="4"/>
        <v>#VALUE!</v>
      </c>
      <c r="M5271" s="5" t="str">
        <f t="shared" si="5"/>
        <v>#VALUE!</v>
      </c>
      <c r="N5271" s="4" t="s">
        <v>39</v>
      </c>
      <c r="O5271" s="4" t="s">
        <v>39</v>
      </c>
      <c r="P5271" s="4" t="s">
        <v>39</v>
      </c>
      <c r="Q5271" s="4" t="s">
        <v>39</v>
      </c>
      <c r="R5271" s="4" t="s">
        <v>39</v>
      </c>
      <c r="S5271" s="4" t="s">
        <v>39</v>
      </c>
      <c r="T5271" s="4" t="s">
        <v>39</v>
      </c>
    </row>
    <row r="5272" ht="12.75" customHeight="1">
      <c r="A5272" s="8" t="str">
        <f t="shared" si="1"/>
        <v>Honduras2022</v>
      </c>
      <c r="B5272" s="4" t="s">
        <v>101</v>
      </c>
      <c r="C5272" s="4">
        <v>2022.0</v>
      </c>
      <c r="D5272" s="4" t="s">
        <v>39</v>
      </c>
      <c r="E5272" s="4" t="s">
        <v>39</v>
      </c>
      <c r="F5272" s="4">
        <v>-1.07429744140297E9</v>
      </c>
      <c r="G5272" s="4">
        <v>3.17177001152546E10</v>
      </c>
      <c r="H5272" s="4" t="s">
        <v>39</v>
      </c>
      <c r="I5272" s="4" t="s">
        <v>39</v>
      </c>
      <c r="J5272" s="4" t="str">
        <f t="shared" si="2"/>
        <v>#VALUE!</v>
      </c>
      <c r="K5272" s="5" t="str">
        <f t="shared" si="3"/>
        <v>#VALUE!</v>
      </c>
      <c r="L5272" s="5" t="str">
        <f t="shared" si="4"/>
        <v>#VALUE!</v>
      </c>
      <c r="M5272" s="5" t="str">
        <f t="shared" si="5"/>
        <v>#VALUE!</v>
      </c>
      <c r="N5272" s="4" t="s">
        <v>39</v>
      </c>
      <c r="O5272" s="4" t="s">
        <v>39</v>
      </c>
      <c r="P5272" s="4" t="s">
        <v>39</v>
      </c>
      <c r="Q5272" s="4" t="s">
        <v>39</v>
      </c>
      <c r="R5272" s="4" t="s">
        <v>39</v>
      </c>
      <c r="S5272" s="4">
        <v>3.99794981468288</v>
      </c>
      <c r="T5272" s="4" t="s">
        <v>39</v>
      </c>
    </row>
    <row r="5273" ht="12.75" customHeight="1">
      <c r="A5273" s="8" t="str">
        <f t="shared" si="1"/>
        <v>Honduras2021</v>
      </c>
      <c r="B5273" s="4" t="s">
        <v>101</v>
      </c>
      <c r="C5273" s="4">
        <v>2021.0</v>
      </c>
      <c r="D5273" s="4">
        <v>12.5341092972816</v>
      </c>
      <c r="E5273" s="4">
        <v>-2.03684095886424E8</v>
      </c>
      <c r="F5273" s="4">
        <v>-1.48706633955119E9</v>
      </c>
      <c r="G5273" s="4">
        <v>2.84887212962012E10</v>
      </c>
      <c r="H5273" s="4">
        <v>25.2847585360226</v>
      </c>
      <c r="I5273" s="4">
        <v>28.4236082487743</v>
      </c>
      <c r="J5273" s="4">
        <f t="shared" si="2"/>
        <v>720330438974</v>
      </c>
      <c r="K5273" s="5">
        <f t="shared" si="3"/>
        <v>809752253632</v>
      </c>
      <c r="L5273" s="5">
        <f t="shared" si="4"/>
        <v>89421814657</v>
      </c>
      <c r="M5273" s="5">
        <f t="shared" si="5"/>
        <v>3.138849713</v>
      </c>
      <c r="N5273" s="4" t="s">
        <v>39</v>
      </c>
      <c r="O5273" s="4" t="s">
        <v>39</v>
      </c>
      <c r="P5273" s="4" t="s">
        <v>39</v>
      </c>
      <c r="Q5273" s="4" t="s">
        <v>39</v>
      </c>
      <c r="R5273" s="4" t="s">
        <v>39</v>
      </c>
      <c r="S5273" s="4">
        <v>12.5340960157739</v>
      </c>
      <c r="T5273" s="4">
        <v>-3.2289788190534E9</v>
      </c>
    </row>
    <row r="5274" ht="12.75" customHeight="1">
      <c r="A5274" s="8" t="str">
        <f t="shared" si="1"/>
        <v>Honduras2020</v>
      </c>
      <c r="B5274" s="4" t="s">
        <v>101</v>
      </c>
      <c r="C5274" s="4">
        <v>2020.0</v>
      </c>
      <c r="D5274" s="4">
        <v>-8.96480548875628</v>
      </c>
      <c r="E5274" s="4">
        <v>-5.00138333084952E8</v>
      </c>
      <c r="F5274" s="4">
        <v>6.65854481879487E8</v>
      </c>
      <c r="G5274" s="4">
        <v>2.38278596947921E10</v>
      </c>
      <c r="H5274" s="4">
        <v>23.3517148400717</v>
      </c>
      <c r="I5274" s="4">
        <v>28.0069531850532</v>
      </c>
      <c r="J5274" s="4">
        <f t="shared" si="2"/>
        <v>556421384842</v>
      </c>
      <c r="K5274" s="5">
        <f t="shared" si="3"/>
        <v>667345750972</v>
      </c>
      <c r="L5274" s="5">
        <f t="shared" si="4"/>
        <v>110924366130</v>
      </c>
      <c r="M5274" s="5">
        <f t="shared" si="5"/>
        <v>4.655238345</v>
      </c>
      <c r="N5274" s="4" t="b">
        <v>1</v>
      </c>
      <c r="O5274" s="4" t="b">
        <v>1</v>
      </c>
      <c r="P5274" s="4" t="b">
        <v>0</v>
      </c>
      <c r="Q5274" s="4" t="s">
        <v>39</v>
      </c>
      <c r="R5274" s="4" t="s">
        <v>39</v>
      </c>
      <c r="S5274" s="4">
        <v>-8.96476018404584</v>
      </c>
      <c r="T5274" s="4">
        <v>-4.6608616014091E9</v>
      </c>
    </row>
    <row r="5275" ht="12.75" customHeight="1">
      <c r="A5275" s="8" t="str">
        <f t="shared" si="1"/>
        <v>Honduras2019</v>
      </c>
      <c r="B5275" s="4" t="s">
        <v>101</v>
      </c>
      <c r="C5275" s="4">
        <v>2019.0</v>
      </c>
      <c r="D5275" s="4">
        <v>2.65306625480356</v>
      </c>
      <c r="E5275" s="4">
        <v>5.63141994418786E8</v>
      </c>
      <c r="F5275" s="4">
        <v>-6.60874046634071E8</v>
      </c>
      <c r="G5275" s="4">
        <v>2.50899371086681E10</v>
      </c>
      <c r="H5275" s="4">
        <v>25.8127653854057</v>
      </c>
      <c r="I5275" s="4">
        <v>25.724374447628</v>
      </c>
      <c r="J5275" s="4">
        <f t="shared" si="2"/>
        <v>647640660121</v>
      </c>
      <c r="K5275" s="5">
        <f t="shared" si="3"/>
        <v>645422937051</v>
      </c>
      <c r="L5275" s="5">
        <f t="shared" si="4"/>
        <v>-2217723070</v>
      </c>
      <c r="M5275" s="5">
        <f t="shared" si="5"/>
        <v>-0.08839093778</v>
      </c>
      <c r="N5275" s="4" t="b">
        <v>1</v>
      </c>
      <c r="O5275" s="4" t="b">
        <v>1</v>
      </c>
      <c r="P5275" s="4" t="b">
        <v>1</v>
      </c>
      <c r="Q5275" s="4" t="b">
        <v>0</v>
      </c>
      <c r="R5275" s="4" t="s">
        <v>39</v>
      </c>
      <c r="S5275" s="4">
        <v>2.65306625480355</v>
      </c>
      <c r="T5275" s="4">
        <v>1.26207741387599E9</v>
      </c>
    </row>
    <row r="5276" ht="12.75" customHeight="1">
      <c r="A5276" s="8" t="str">
        <f t="shared" si="1"/>
        <v>Honduras2018</v>
      </c>
      <c r="B5276" s="4" t="s">
        <v>101</v>
      </c>
      <c r="C5276" s="4">
        <v>2018.0</v>
      </c>
      <c r="D5276" s="4">
        <v>3.84499476966736</v>
      </c>
      <c r="E5276" s="4">
        <v>5.78106739113047E8</v>
      </c>
      <c r="F5276" s="4">
        <v>-1.58181597661268E9</v>
      </c>
      <c r="G5276" s="4">
        <v>2.40677504659361E10</v>
      </c>
      <c r="H5276" s="4">
        <v>26.353339161148</v>
      </c>
      <c r="I5276" s="4">
        <v>26.1561292440241</v>
      </c>
      <c r="J5276" s="4">
        <f t="shared" si="2"/>
        <v>634265590875</v>
      </c>
      <c r="K5276" s="5">
        <f t="shared" si="3"/>
        <v>629519191800</v>
      </c>
      <c r="L5276" s="5">
        <f t="shared" si="4"/>
        <v>-4746399075</v>
      </c>
      <c r="M5276" s="5">
        <f t="shared" si="5"/>
        <v>-0.1972099171</v>
      </c>
      <c r="N5276" s="4" t="b">
        <v>0</v>
      </c>
      <c r="O5276" s="4" t="b">
        <v>0</v>
      </c>
      <c r="P5276" s="4" t="b">
        <v>1</v>
      </c>
      <c r="Q5276" s="4" t="b">
        <v>1</v>
      </c>
      <c r="R5276" s="4" t="s">
        <v>39</v>
      </c>
      <c r="S5276" s="4">
        <v>3.84499476966735</v>
      </c>
      <c r="T5276" s="4">
        <v>-1.02218664273199E9</v>
      </c>
    </row>
    <row r="5277" ht="12.75" customHeight="1">
      <c r="A5277" s="8" t="str">
        <f t="shared" si="1"/>
        <v>Honduras2017</v>
      </c>
      <c r="B5277" s="4" t="s">
        <v>101</v>
      </c>
      <c r="C5277" s="4">
        <v>2017.0</v>
      </c>
      <c r="D5277" s="4">
        <v>4.84286082465092</v>
      </c>
      <c r="E5277" s="4">
        <v>4.16556659464587E8</v>
      </c>
      <c r="F5277" s="4">
        <v>-2.88253383027148E8</v>
      </c>
      <c r="G5277" s="4">
        <v>2.31362480462979E10</v>
      </c>
      <c r="H5277" s="4">
        <v>26.4501474592687</v>
      </c>
      <c r="I5277" s="4">
        <v>26.8579018428833</v>
      </c>
      <c r="J5277" s="4">
        <f t="shared" si="2"/>
        <v>611957172479</v>
      </c>
      <c r="K5277" s="5">
        <f t="shared" si="3"/>
        <v>621391079040</v>
      </c>
      <c r="L5277" s="5">
        <f t="shared" si="4"/>
        <v>9433906561</v>
      </c>
      <c r="M5277" s="5">
        <f t="shared" si="5"/>
        <v>0.4077543836</v>
      </c>
      <c r="N5277" s="4" t="b">
        <v>0</v>
      </c>
      <c r="O5277" s="4" t="b">
        <v>0</v>
      </c>
      <c r="P5277" s="4" t="b">
        <v>1</v>
      </c>
      <c r="Q5277" s="4" t="b">
        <v>1</v>
      </c>
      <c r="R5277" s="4" t="s">
        <v>39</v>
      </c>
      <c r="S5277" s="4">
        <v>4.84291391050387</v>
      </c>
      <c r="T5277" s="4">
        <v>-9.31502419638198E8</v>
      </c>
    </row>
    <row r="5278" ht="12.75" customHeight="1">
      <c r="A5278" s="8" t="str">
        <f t="shared" si="1"/>
        <v>Honduras2016</v>
      </c>
      <c r="B5278" s="4" t="s">
        <v>101</v>
      </c>
      <c r="C5278" s="4">
        <v>2016.0</v>
      </c>
      <c r="D5278" s="4">
        <v>3.89302480215301</v>
      </c>
      <c r="E5278" s="4">
        <v>4.59149895855016E8</v>
      </c>
      <c r="F5278" s="4">
        <v>-6.82674236402166E8</v>
      </c>
      <c r="G5278" s="4">
        <v>2.17176045808627E10</v>
      </c>
      <c r="H5278" s="4">
        <v>26.9851982071633</v>
      </c>
      <c r="I5278" s="4">
        <v>27.3825627915726</v>
      </c>
      <c r="J5278" s="4">
        <f t="shared" si="2"/>
        <v>586053864199</v>
      </c>
      <c r="K5278" s="5">
        <f t="shared" si="3"/>
        <v>594683671118</v>
      </c>
      <c r="L5278" s="5">
        <f t="shared" si="4"/>
        <v>8629806919</v>
      </c>
      <c r="M5278" s="5">
        <f t="shared" si="5"/>
        <v>0.3973645844</v>
      </c>
      <c r="N5278" s="4" t="b">
        <v>0</v>
      </c>
      <c r="O5278" s="4" t="b">
        <v>0</v>
      </c>
      <c r="P5278" s="4" t="b">
        <v>1</v>
      </c>
      <c r="Q5278" s="4" t="b">
        <v>1</v>
      </c>
      <c r="R5278" s="4" t="s">
        <v>39</v>
      </c>
      <c r="S5278" s="4">
        <v>3.89297219726413</v>
      </c>
      <c r="T5278" s="4">
        <v>-1.41864346543519E9</v>
      </c>
    </row>
    <row r="5279" ht="12.75" customHeight="1">
      <c r="A5279" s="8" t="str">
        <f t="shared" si="1"/>
        <v>Honduras2015</v>
      </c>
      <c r="B5279" s="4" t="s">
        <v>101</v>
      </c>
      <c r="C5279" s="4">
        <v>2015.0</v>
      </c>
      <c r="D5279" s="4">
        <v>3.84002324836972</v>
      </c>
      <c r="E5279" s="4">
        <v>2.61372258851182E8</v>
      </c>
      <c r="F5279" s="4">
        <v>-9.79945387011726E8</v>
      </c>
      <c r="G5279" s="4">
        <v>2.0979791685416E10</v>
      </c>
      <c r="H5279" s="4">
        <v>25.2407869363111</v>
      </c>
      <c r="I5279" s="4">
        <v>26.0218901829866</v>
      </c>
      <c r="J5279" s="4">
        <f t="shared" si="2"/>
        <v>529546451900</v>
      </c>
      <c r="K5279" s="5">
        <f t="shared" si="3"/>
        <v>545933835300</v>
      </c>
      <c r="L5279" s="5">
        <f t="shared" si="4"/>
        <v>16387383400</v>
      </c>
      <c r="M5279" s="5">
        <f t="shared" si="5"/>
        <v>0.7811032467</v>
      </c>
      <c r="N5279" s="4" t="b">
        <v>0</v>
      </c>
      <c r="O5279" s="4" t="b">
        <v>0</v>
      </c>
      <c r="P5279" s="4" t="b">
        <v>1</v>
      </c>
      <c r="Q5279" s="4" t="b">
        <v>0</v>
      </c>
      <c r="R5279" s="4" t="s">
        <v>39</v>
      </c>
      <c r="S5279" s="4">
        <v>3.84007997093951</v>
      </c>
      <c r="T5279" s="4">
        <v>-7.37812895446701E8</v>
      </c>
    </row>
    <row r="5280" ht="12.75" customHeight="1">
      <c r="A5280" s="8" t="str">
        <f t="shared" si="1"/>
        <v>Honduras2014</v>
      </c>
      <c r="B5280" s="4" t="s">
        <v>101</v>
      </c>
      <c r="C5280" s="4">
        <v>2014.0</v>
      </c>
      <c r="D5280" s="4">
        <v>3.05813685757762</v>
      </c>
      <c r="E5280" s="4">
        <v>-1.96997368213208E8</v>
      </c>
      <c r="F5280" s="4">
        <v>-1.37212415244885E9</v>
      </c>
      <c r="G5280" s="4">
        <v>1.97565336580822E10</v>
      </c>
      <c r="H5280" s="4">
        <v>24.7410012977046</v>
      </c>
      <c r="I5280" s="4">
        <v>27.6379065573964</v>
      </c>
      <c r="J5280" s="4">
        <f t="shared" si="2"/>
        <v>488796424873</v>
      </c>
      <c r="K5280" s="5">
        <f t="shared" si="3"/>
        <v>546029231140</v>
      </c>
      <c r="L5280" s="5">
        <f t="shared" si="4"/>
        <v>57232806267</v>
      </c>
      <c r="M5280" s="5">
        <f t="shared" si="5"/>
        <v>2.89690526</v>
      </c>
      <c r="N5280" s="4" t="b">
        <v>0</v>
      </c>
      <c r="O5280" s="4" t="b">
        <v>0</v>
      </c>
      <c r="P5280" s="4" t="b">
        <v>1</v>
      </c>
      <c r="Q5280" s="4" t="b">
        <v>0</v>
      </c>
      <c r="R5280" s="4" t="s">
        <v>39</v>
      </c>
      <c r="S5280" s="4">
        <v>3.0580805621437</v>
      </c>
      <c r="T5280" s="4">
        <v>-1.2232580273338E9</v>
      </c>
    </row>
    <row r="5281" ht="12.75" customHeight="1">
      <c r="A5281" s="8" t="str">
        <f t="shared" si="1"/>
        <v>Honduras2013</v>
      </c>
      <c r="B5281" s="4" t="s">
        <v>101</v>
      </c>
      <c r="C5281" s="4">
        <v>2013.0</v>
      </c>
      <c r="D5281" s="4">
        <v>2.79150027515721</v>
      </c>
      <c r="E5281" s="4">
        <v>-7.48589319983894E8</v>
      </c>
      <c r="F5281" s="4">
        <v>-1.7625235704364E9</v>
      </c>
      <c r="G5281" s="4">
        <v>1.84997290634192E10</v>
      </c>
      <c r="H5281" s="4">
        <v>23.8458082632231</v>
      </c>
      <c r="I5281" s="4">
        <v>29.5756069008258</v>
      </c>
      <c r="J5281" s="4">
        <f t="shared" si="2"/>
        <v>441140992168</v>
      </c>
      <c r="K5281" s="5">
        <f t="shared" si="3"/>
        <v>547140714551</v>
      </c>
      <c r="L5281" s="5">
        <f t="shared" si="4"/>
        <v>105999722384</v>
      </c>
      <c r="M5281" s="5">
        <f t="shared" si="5"/>
        <v>5.729798638</v>
      </c>
      <c r="N5281" s="4" t="b">
        <v>0</v>
      </c>
      <c r="O5281" s="4" t="b">
        <v>0</v>
      </c>
      <c r="P5281" s="4" t="b">
        <v>1</v>
      </c>
      <c r="Q5281" s="4" t="b">
        <v>0</v>
      </c>
      <c r="R5281" s="4" t="s">
        <v>39</v>
      </c>
      <c r="S5281" s="4">
        <v>2.79155975746801</v>
      </c>
      <c r="T5281" s="4">
        <v>-1.25680459466299E9</v>
      </c>
    </row>
    <row r="5282" ht="12.75" customHeight="1">
      <c r="A5282" s="8" t="str">
        <f t="shared" si="1"/>
        <v>Honduras2012</v>
      </c>
      <c r="B5282" s="4" t="s">
        <v>101</v>
      </c>
      <c r="C5282" s="4">
        <v>2012.0</v>
      </c>
      <c r="D5282" s="4">
        <v>4.12874800476987</v>
      </c>
      <c r="E5282" s="4">
        <v>-4.19567190556518E8</v>
      </c>
      <c r="F5282" s="4">
        <v>-1.58074602160538E9</v>
      </c>
      <c r="G5282" s="4">
        <v>1.85285548610515E10</v>
      </c>
      <c r="H5282" s="4">
        <v>22.872971880807</v>
      </c>
      <c r="I5282" s="4">
        <v>26.3560674726442</v>
      </c>
      <c r="J5282" s="4">
        <f t="shared" si="2"/>
        <v>423803114329</v>
      </c>
      <c r="K5282" s="5">
        <f t="shared" si="3"/>
        <v>488339842088</v>
      </c>
      <c r="L5282" s="5">
        <f t="shared" si="4"/>
        <v>64536727760</v>
      </c>
      <c r="M5282" s="5">
        <f t="shared" si="5"/>
        <v>3.483095592</v>
      </c>
      <c r="N5282" s="4" t="b">
        <v>0</v>
      </c>
      <c r="O5282" s="4" t="b">
        <v>0</v>
      </c>
      <c r="P5282" s="4" t="b">
        <v>1</v>
      </c>
      <c r="Q5282" s="4" t="b">
        <v>0</v>
      </c>
      <c r="R5282" s="4" t="s">
        <v>39</v>
      </c>
      <c r="S5282" s="4">
        <v>4.12868774866939</v>
      </c>
      <c r="T5282" s="4">
        <v>2.88257976322975E7</v>
      </c>
    </row>
    <row r="5283" ht="12.75" customHeight="1">
      <c r="A5283" s="8" t="str">
        <f t="shared" si="1"/>
        <v>Honduras2011</v>
      </c>
      <c r="B5283" s="4" t="s">
        <v>101</v>
      </c>
      <c r="C5283" s="4">
        <v>2011.0</v>
      </c>
      <c r="D5283" s="4">
        <v>3.83556072778237</v>
      </c>
      <c r="E5283" s="4">
        <v>-3.39869848699542E8</v>
      </c>
      <c r="F5283" s="4">
        <v>-1.40866082665629E9</v>
      </c>
      <c r="G5283" s="4">
        <v>1.77102759974749E10</v>
      </c>
      <c r="H5283" s="4">
        <v>22.9692089500546</v>
      </c>
      <c r="I5283" s="4">
        <v>25.9118547631302</v>
      </c>
      <c r="J5283" s="4">
        <f t="shared" si="2"/>
        <v>406791029949</v>
      </c>
      <c r="K5283" s="5">
        <f t="shared" si="3"/>
        <v>458906099462</v>
      </c>
      <c r="L5283" s="5">
        <f t="shared" si="4"/>
        <v>52115069512</v>
      </c>
      <c r="M5283" s="5">
        <f t="shared" si="5"/>
        <v>2.942645813</v>
      </c>
      <c r="N5283" s="4" t="b">
        <v>0</v>
      </c>
      <c r="O5283" s="4" t="b">
        <v>0</v>
      </c>
      <c r="P5283" s="4" t="b">
        <v>1</v>
      </c>
      <c r="Q5283" s="4" t="b">
        <v>1</v>
      </c>
      <c r="R5283" s="4" t="s">
        <v>39</v>
      </c>
      <c r="S5283" s="4">
        <v>3.83569066207505</v>
      </c>
      <c r="T5283" s="4">
        <v>-8.18278863576599E8</v>
      </c>
    </row>
    <row r="5284" ht="12.75" customHeight="1">
      <c r="A5284" s="8" t="str">
        <f t="shared" si="1"/>
        <v>Honduras2010</v>
      </c>
      <c r="B5284" s="4" t="s">
        <v>101</v>
      </c>
      <c r="C5284" s="4">
        <v>2010.0</v>
      </c>
      <c r="D5284" s="4">
        <v>3.73133747147563</v>
      </c>
      <c r="E5284" s="4">
        <v>-4.19550471273138E8</v>
      </c>
      <c r="F5284" s="4">
        <v>-8.04073094360136E8</v>
      </c>
      <c r="G5284" s="4">
        <v>1.58393445919842E10</v>
      </c>
      <c r="H5284" s="4">
        <v>23.0919415928596</v>
      </c>
      <c r="I5284" s="4">
        <v>26.4632218121544</v>
      </c>
      <c r="J5284" s="4">
        <f t="shared" si="2"/>
        <v>365761220187</v>
      </c>
      <c r="K5284" s="5">
        <f t="shared" si="3"/>
        <v>419160089297</v>
      </c>
      <c r="L5284" s="5">
        <f t="shared" si="4"/>
        <v>53398869110</v>
      </c>
      <c r="M5284" s="5">
        <f t="shared" si="5"/>
        <v>3.371280219</v>
      </c>
      <c r="N5284" s="4" t="b">
        <v>0</v>
      </c>
      <c r="O5284" s="4" t="b">
        <v>0</v>
      </c>
      <c r="P5284" s="4" t="b">
        <v>1</v>
      </c>
      <c r="Q5284" s="4" t="b">
        <v>1</v>
      </c>
      <c r="R5284" s="4" t="s">
        <v>39</v>
      </c>
      <c r="S5284" s="4">
        <v>3.73114034433009</v>
      </c>
      <c r="T5284" s="4">
        <v>-1.87093140549069E9</v>
      </c>
    </row>
    <row r="5285" ht="12.75" customHeight="1">
      <c r="A5285" s="8" t="str">
        <f t="shared" si="1"/>
        <v>Honduras2009</v>
      </c>
      <c r="B5285" s="4" t="s">
        <v>101</v>
      </c>
      <c r="C5285" s="4">
        <v>2009.0</v>
      </c>
      <c r="D5285" s="4">
        <v>-2.43200012158101</v>
      </c>
      <c r="E5285" s="4">
        <v>-6.18248999291274E8</v>
      </c>
      <c r="F5285" s="4">
        <v>-5.56653464758829E8</v>
      </c>
      <c r="G5285" s="4">
        <v>1.45874962291811E10</v>
      </c>
      <c r="H5285" s="4">
        <v>23.4867903435437</v>
      </c>
      <c r="I5285" s="4">
        <v>28.3516422436383</v>
      </c>
      <c r="J5285" s="4">
        <f t="shared" si="2"/>
        <v>342613465572</v>
      </c>
      <c r="K5285" s="5">
        <f t="shared" si="3"/>
        <v>413579474320</v>
      </c>
      <c r="L5285" s="5">
        <f t="shared" si="4"/>
        <v>70966008748</v>
      </c>
      <c r="M5285" s="5">
        <f t="shared" si="5"/>
        <v>4.8648519</v>
      </c>
      <c r="N5285" s="4" t="b">
        <v>1</v>
      </c>
      <c r="O5285" s="4" t="b">
        <v>1</v>
      </c>
      <c r="P5285" s="4" t="b">
        <v>0</v>
      </c>
      <c r="Q5285" s="4" t="b">
        <v>0</v>
      </c>
      <c r="R5285" s="4" t="s">
        <v>39</v>
      </c>
      <c r="S5285" s="4">
        <v>-2.43162787988011</v>
      </c>
      <c r="T5285" s="4">
        <v>-1.25184836280309E9</v>
      </c>
    </row>
    <row r="5286" ht="12.75" customHeight="1">
      <c r="A5286" s="8" t="str">
        <f t="shared" si="1"/>
        <v>Honduras2008</v>
      </c>
      <c r="B5286" s="4" t="s">
        <v>101</v>
      </c>
      <c r="C5286" s="4">
        <v>2008.0</v>
      </c>
      <c r="D5286" s="4">
        <v>4.23199892282631</v>
      </c>
      <c r="E5286" s="4">
        <v>4.92383786452595E7</v>
      </c>
      <c r="F5286" s="4">
        <v>-2.12985358447427E9</v>
      </c>
      <c r="G5286" s="4">
        <v>1.38817316309676E10</v>
      </c>
      <c r="H5286" s="4">
        <v>26.142367963606</v>
      </c>
      <c r="I5286" s="4">
        <v>26.4090346298782</v>
      </c>
      <c r="J5286" s="4">
        <f t="shared" si="2"/>
        <v>362901336269</v>
      </c>
      <c r="K5286" s="5">
        <f t="shared" si="3"/>
        <v>366603131365</v>
      </c>
      <c r="L5286" s="5">
        <f t="shared" si="4"/>
        <v>3701795096</v>
      </c>
      <c r="M5286" s="5">
        <f t="shared" si="5"/>
        <v>0.2666666663</v>
      </c>
      <c r="N5286" s="4" t="b">
        <v>1</v>
      </c>
      <c r="O5286" s="4" t="b">
        <v>1</v>
      </c>
      <c r="P5286" s="4" t="b">
        <v>1</v>
      </c>
      <c r="Q5286" s="4" t="b">
        <v>0</v>
      </c>
      <c r="R5286" s="4" t="s">
        <v>39</v>
      </c>
      <c r="S5286" s="4">
        <v>4.23160011009342</v>
      </c>
      <c r="T5286" s="4">
        <v>-7.05764598213501E8</v>
      </c>
    </row>
    <row r="5287" ht="12.75" customHeight="1">
      <c r="A5287" s="8" t="str">
        <f t="shared" si="1"/>
        <v>Honduras2007</v>
      </c>
      <c r="B5287" s="4" t="s">
        <v>101</v>
      </c>
      <c r="C5287" s="4">
        <v>2007.0</v>
      </c>
      <c r="D5287" s="4">
        <v>3.34328007698059</v>
      </c>
      <c r="E5287" s="4">
        <v>5.68533362127106E7</v>
      </c>
      <c r="F5287" s="4">
        <v>-1.11615650315255E9</v>
      </c>
      <c r="G5287" s="4">
        <v>1.23612576805627E10</v>
      </c>
      <c r="H5287" s="4">
        <v>24.1949920983</v>
      </c>
      <c r="I5287" s="4">
        <v>24.4487401550458</v>
      </c>
      <c r="J5287" s="4">
        <f t="shared" si="2"/>
        <v>299080531906</v>
      </c>
      <c r="K5287" s="5">
        <f t="shared" si="3"/>
        <v>302217177022</v>
      </c>
      <c r="L5287" s="5">
        <f t="shared" si="4"/>
        <v>3136645115</v>
      </c>
      <c r="M5287" s="5">
        <f t="shared" si="5"/>
        <v>0.2537480567</v>
      </c>
      <c r="N5287" s="4" t="b">
        <v>0</v>
      </c>
      <c r="O5287" s="4" t="b">
        <v>0</v>
      </c>
      <c r="P5287" s="4" t="b">
        <v>1</v>
      </c>
      <c r="Q5287" s="4" t="b">
        <v>1</v>
      </c>
      <c r="R5287" s="4" t="s">
        <v>39</v>
      </c>
      <c r="S5287" s="4">
        <v>6.18832716678008</v>
      </c>
      <c r="T5287" s="4">
        <v>-1.52047395040489E9</v>
      </c>
    </row>
    <row r="5288" ht="12.75" customHeight="1">
      <c r="A5288" s="8" t="str">
        <f t="shared" si="1"/>
        <v>Honduras2006</v>
      </c>
      <c r="B5288" s="4" t="s">
        <v>101</v>
      </c>
      <c r="C5288" s="4">
        <v>2006.0</v>
      </c>
      <c r="D5288" s="4">
        <v>2.25299000740051</v>
      </c>
      <c r="E5288" s="4">
        <v>-3.56205981016291E7</v>
      </c>
      <c r="F5288" s="4">
        <v>-3.82653481163833E8</v>
      </c>
      <c r="G5288" s="4">
        <v>1.0917476873546E10</v>
      </c>
      <c r="H5288" s="4">
        <v>23.038279915625</v>
      </c>
      <c r="I5288" s="4">
        <v>24.3937036291147</v>
      </c>
      <c r="J5288" s="4">
        <f t="shared" si="2"/>
        <v>251519888185</v>
      </c>
      <c r="K5288" s="5">
        <f t="shared" si="3"/>
        <v>266317695231</v>
      </c>
      <c r="L5288" s="5">
        <f t="shared" si="4"/>
        <v>14797807046</v>
      </c>
      <c r="M5288" s="5">
        <f t="shared" si="5"/>
        <v>1.355423713</v>
      </c>
      <c r="N5288" s="4" t="b">
        <v>0</v>
      </c>
      <c r="O5288" s="4" t="b">
        <v>1</v>
      </c>
      <c r="P5288" s="4" t="b">
        <v>1</v>
      </c>
      <c r="Q5288" s="4" t="b">
        <v>1</v>
      </c>
      <c r="R5288" s="4" t="s">
        <v>39</v>
      </c>
      <c r="S5288" s="4">
        <v>6.56724355177587</v>
      </c>
      <c r="T5288" s="4">
        <v>-1.4437808070167E9</v>
      </c>
    </row>
    <row r="5289" ht="12.75" customHeight="1">
      <c r="A5289" s="8" t="str">
        <f t="shared" si="1"/>
        <v>Honduras2005</v>
      </c>
      <c r="B5289" s="4" t="s">
        <v>101</v>
      </c>
      <c r="C5289" s="4">
        <v>2005.0</v>
      </c>
      <c r="D5289" s="4">
        <v>1.79979002475739</v>
      </c>
      <c r="E5289" s="4">
        <v>1.11262425846824E8</v>
      </c>
      <c r="F5289" s="4">
        <v>-3.04335008452307E8</v>
      </c>
      <c r="G5289" s="4">
        <v>9.75701286926168E9</v>
      </c>
      <c r="H5289" s="4">
        <v>23.576934971429</v>
      </c>
      <c r="I5289" s="4">
        <v>23.609587234164</v>
      </c>
      <c r="J5289" s="4">
        <f t="shared" si="2"/>
        <v>230040457934</v>
      </c>
      <c r="K5289" s="5">
        <f t="shared" si="3"/>
        <v>230359046482</v>
      </c>
      <c r="L5289" s="5">
        <f t="shared" si="4"/>
        <v>318588547.7</v>
      </c>
      <c r="M5289" s="5">
        <f t="shared" si="5"/>
        <v>0.03265226273</v>
      </c>
      <c r="N5289" s="4" t="b">
        <v>0</v>
      </c>
      <c r="O5289" s="4" t="b">
        <v>1</v>
      </c>
      <c r="P5289" s="4" t="b">
        <v>0</v>
      </c>
      <c r="Q5289" s="4" t="b">
        <v>0</v>
      </c>
      <c r="R5289" s="4" t="s">
        <v>39</v>
      </c>
      <c r="S5289" s="4">
        <v>6.05059922215973</v>
      </c>
      <c r="T5289" s="4">
        <v>-1.16046400428431E9</v>
      </c>
    </row>
    <row r="5290" ht="12.75" customHeight="1">
      <c r="A5290" s="8" t="str">
        <f t="shared" si="1"/>
        <v>Honduras2004</v>
      </c>
      <c r="B5290" s="4" t="s">
        <v>101</v>
      </c>
      <c r="C5290" s="4">
        <v>2004.0</v>
      </c>
      <c r="D5290" s="4">
        <v>-3.51902008056641</v>
      </c>
      <c r="E5290" s="4">
        <v>-1.03959909540059E8</v>
      </c>
      <c r="F5290" s="4">
        <v>-6.8339096951344E8</v>
      </c>
      <c r="G5290" s="4">
        <v>8.8692992343377E9</v>
      </c>
      <c r="H5290" s="4">
        <v>23.0685626060525</v>
      </c>
      <c r="I5290" s="4">
        <v>25.5439726254472</v>
      </c>
      <c r="J5290" s="4">
        <f t="shared" si="2"/>
        <v>204601984659</v>
      </c>
      <c r="K5290" s="5">
        <f t="shared" si="3"/>
        <v>226557136849</v>
      </c>
      <c r="L5290" s="5">
        <f t="shared" si="4"/>
        <v>21955152190</v>
      </c>
      <c r="M5290" s="5">
        <f t="shared" si="5"/>
        <v>2.475410019</v>
      </c>
      <c r="N5290" s="4" t="b">
        <v>1</v>
      </c>
      <c r="O5290" s="4" t="b">
        <v>1</v>
      </c>
      <c r="P5290" s="4" t="b">
        <v>0</v>
      </c>
      <c r="Q5290" s="4" t="b">
        <v>0</v>
      </c>
      <c r="R5290" s="4" t="s">
        <v>39</v>
      </c>
      <c r="S5290" s="4">
        <v>6.23230296069102</v>
      </c>
      <c r="T5290" s="4">
        <v>-8.8771363492398E8</v>
      </c>
    </row>
    <row r="5291" ht="12.75" customHeight="1">
      <c r="A5291" s="8" t="str">
        <f t="shared" si="1"/>
        <v>Honduras2003</v>
      </c>
      <c r="B5291" s="4" t="s">
        <v>101</v>
      </c>
      <c r="C5291" s="4">
        <v>2003.0</v>
      </c>
      <c r="D5291" s="4">
        <v>0.362430989742279</v>
      </c>
      <c r="E5291" s="4">
        <v>-3.04019091738755E8</v>
      </c>
      <c r="F5291" s="4">
        <v>-5.52820451195314E8</v>
      </c>
      <c r="G5291" s="4">
        <v>8.23039150477427E9</v>
      </c>
      <c r="H5291" s="4">
        <v>21.3478445967778</v>
      </c>
      <c r="I5291" s="4">
        <v>26.4412991121207</v>
      </c>
      <c r="J5291" s="4">
        <f t="shared" si="2"/>
        <v>175701118815</v>
      </c>
      <c r="K5291" s="5">
        <f t="shared" si="3"/>
        <v>217622243588</v>
      </c>
      <c r="L5291" s="5">
        <f t="shared" si="4"/>
        <v>41921124773</v>
      </c>
      <c r="M5291" s="5">
        <f t="shared" si="5"/>
        <v>5.093454515</v>
      </c>
      <c r="N5291" s="4" t="b">
        <v>1</v>
      </c>
      <c r="O5291" s="4" t="b">
        <v>1</v>
      </c>
      <c r="P5291" s="4" t="b">
        <v>0</v>
      </c>
      <c r="Q5291" s="4" t="b">
        <v>0</v>
      </c>
      <c r="R5291" s="4" t="s">
        <v>39</v>
      </c>
      <c r="S5291" s="4">
        <v>4.54703805165397</v>
      </c>
      <c r="T5291" s="4">
        <v>-6.38907729563429E8</v>
      </c>
    </row>
    <row r="5292" ht="12.75" customHeight="1">
      <c r="A5292" s="8" t="str">
        <f t="shared" si="1"/>
        <v>Honduras2002</v>
      </c>
      <c r="B5292" s="4" t="s">
        <v>101</v>
      </c>
      <c r="C5292" s="4">
        <v>2002.0</v>
      </c>
      <c r="D5292" s="4">
        <v>-0.253827005624771</v>
      </c>
      <c r="E5292" s="4">
        <v>-2.8554809206667E8</v>
      </c>
      <c r="F5292" s="4">
        <v>-2.81571254028688E8</v>
      </c>
      <c r="G5292" s="4">
        <v>7.85825525349986E9</v>
      </c>
      <c r="H5292" s="4">
        <v>21.7933558780031</v>
      </c>
      <c r="I5292" s="4">
        <v>26.8087552007507</v>
      </c>
      <c r="J5292" s="4">
        <f t="shared" si="2"/>
        <v>171257753320</v>
      </c>
      <c r="K5292" s="5">
        <f t="shared" si="3"/>
        <v>210670041396</v>
      </c>
      <c r="L5292" s="5">
        <f t="shared" si="4"/>
        <v>39412288076</v>
      </c>
      <c r="M5292" s="5">
        <f t="shared" si="5"/>
        <v>5.015399323</v>
      </c>
      <c r="N5292" s="4" t="b">
        <v>1</v>
      </c>
      <c r="O5292" s="4" t="b">
        <v>1</v>
      </c>
      <c r="P5292" s="4" t="b">
        <v>0</v>
      </c>
      <c r="Q5292" s="4" t="b">
        <v>0</v>
      </c>
      <c r="R5292" s="4" t="s">
        <v>39</v>
      </c>
      <c r="S5292" s="4">
        <v>3.75433786119939</v>
      </c>
      <c r="T5292" s="4">
        <v>-3.7213625127441E8</v>
      </c>
    </row>
    <row r="5293" ht="12.75" customHeight="1">
      <c r="A5293" s="8" t="str">
        <f t="shared" si="1"/>
        <v>Honduras2001</v>
      </c>
      <c r="B5293" s="4" t="s">
        <v>101</v>
      </c>
      <c r="C5293" s="4">
        <v>2001.0</v>
      </c>
      <c r="D5293" s="4">
        <v>-1.04278004169464</v>
      </c>
      <c r="E5293" s="4">
        <v>-1.17403621212946E8</v>
      </c>
      <c r="F5293" s="4">
        <v>-4.78666907592412E8</v>
      </c>
      <c r="G5293" s="4">
        <v>7.6511623023456E9</v>
      </c>
      <c r="H5293" s="4">
        <v>21.9469136056893</v>
      </c>
      <c r="I5293" s="4">
        <v>25.0657844834917</v>
      </c>
      <c r="J5293" s="4">
        <f t="shared" si="2"/>
        <v>167919398033</v>
      </c>
      <c r="K5293" s="5">
        <f t="shared" si="3"/>
        <v>191782385319</v>
      </c>
      <c r="L5293" s="5">
        <f t="shared" si="4"/>
        <v>23862987286</v>
      </c>
      <c r="M5293" s="5">
        <f t="shared" si="5"/>
        <v>3.118870878</v>
      </c>
      <c r="N5293" s="4" t="b">
        <v>1</v>
      </c>
      <c r="O5293" s="4" t="b">
        <v>1</v>
      </c>
      <c r="P5293" s="4" t="b">
        <v>0</v>
      </c>
      <c r="Q5293" s="4" t="b">
        <v>0</v>
      </c>
      <c r="R5293" s="4" t="s">
        <v>39</v>
      </c>
      <c r="S5293" s="4">
        <v>2.72319327321379</v>
      </c>
      <c r="T5293" s="4">
        <v>-2.07092951154259E8</v>
      </c>
    </row>
    <row r="5294" ht="12.75" customHeight="1">
      <c r="A5294" s="8" t="str">
        <f t="shared" si="1"/>
        <v>Honduras2000</v>
      </c>
      <c r="B5294" s="4" t="s">
        <v>101</v>
      </c>
      <c r="C5294" s="4">
        <v>2000.0</v>
      </c>
      <c r="D5294" s="4">
        <v>0.867561995983124</v>
      </c>
      <c r="E5294" s="4">
        <v>2.49169263106272E8</v>
      </c>
      <c r="F5294" s="4">
        <v>-5.082632742842E8</v>
      </c>
      <c r="G5294" s="4">
        <v>7.18663802905875E9</v>
      </c>
      <c r="H5294" s="4">
        <v>23.6069477855282</v>
      </c>
      <c r="I5294" s="4">
        <v>22.0988444225597</v>
      </c>
      <c r="J5294" s="4">
        <f t="shared" si="2"/>
        <v>169654588705</v>
      </c>
      <c r="K5294" s="5">
        <f t="shared" si="3"/>
        <v>158816395725</v>
      </c>
      <c r="L5294" s="5">
        <f t="shared" si="4"/>
        <v>-10838192980</v>
      </c>
      <c r="M5294" s="5">
        <f t="shared" si="5"/>
        <v>-1.508103363</v>
      </c>
      <c r="N5294" s="4" t="b">
        <v>1</v>
      </c>
      <c r="O5294" s="4" t="b">
        <v>1</v>
      </c>
      <c r="P5294" s="4" t="b">
        <v>0</v>
      </c>
      <c r="Q5294" s="4" t="b">
        <v>0</v>
      </c>
      <c r="R5294" s="4" t="s">
        <v>39</v>
      </c>
      <c r="S5294" s="4">
        <v>7.29128815869618</v>
      </c>
      <c r="T5294" s="4">
        <v>-4.6452427328685E8</v>
      </c>
    </row>
    <row r="5295" ht="12.75" customHeight="1">
      <c r="A5295" s="8" t="str">
        <f t="shared" si="1"/>
        <v>Honduras1999</v>
      </c>
      <c r="B5295" s="4" t="s">
        <v>101</v>
      </c>
      <c r="C5295" s="4">
        <v>1999.0</v>
      </c>
      <c r="D5295" s="4">
        <v>2.71271991729736</v>
      </c>
      <c r="E5295" s="4">
        <v>2.42721539115049E8</v>
      </c>
      <c r="F5295" s="4">
        <v>-2.409E8</v>
      </c>
      <c r="G5295" s="4">
        <v>6.41452052961672E9</v>
      </c>
      <c r="H5295" s="4">
        <v>24.7017774974912</v>
      </c>
      <c r="I5295" s="4">
        <v>23.3205277972471</v>
      </c>
      <c r="J5295" s="4">
        <f t="shared" si="2"/>
        <v>158450058876</v>
      </c>
      <c r="K5295" s="5">
        <f t="shared" si="3"/>
        <v>149590004317</v>
      </c>
      <c r="L5295" s="5">
        <f t="shared" si="4"/>
        <v>-8860054559</v>
      </c>
      <c r="M5295" s="5">
        <f t="shared" si="5"/>
        <v>-1.3812497</v>
      </c>
      <c r="N5295" s="4" t="b">
        <v>0</v>
      </c>
      <c r="O5295" s="4" t="b">
        <v>0</v>
      </c>
      <c r="P5295" s="4" t="b">
        <v>1</v>
      </c>
      <c r="Q5295" s="4" t="b">
        <v>1</v>
      </c>
      <c r="R5295" s="4" t="s">
        <v>39</v>
      </c>
      <c r="S5295" s="4">
        <v>-0.735651085447699</v>
      </c>
      <c r="T5295" s="4">
        <v>-7.7211749944203E8</v>
      </c>
    </row>
    <row r="5296" ht="12.75" customHeight="1">
      <c r="A5296" s="8" t="str">
        <f t="shared" si="1"/>
        <v>Honduras1998</v>
      </c>
      <c r="B5296" s="4" t="s">
        <v>101</v>
      </c>
      <c r="C5296" s="4">
        <v>1998.0</v>
      </c>
      <c r="D5296" s="4">
        <v>2.18372011184692</v>
      </c>
      <c r="E5296" s="4">
        <v>3.36656618108923E8</v>
      </c>
      <c r="F5296" s="4">
        <v>-1.477E8</v>
      </c>
      <c r="G5296" s="4">
        <v>6.36634026587888E9</v>
      </c>
      <c r="H5296" s="4">
        <v>22.312497737747</v>
      </c>
      <c r="I5296" s="4">
        <v>19.419209770101</v>
      </c>
      <c r="J5296" s="4">
        <f t="shared" si="2"/>
        <v>142048952780</v>
      </c>
      <c r="K5296" s="5">
        <f t="shared" si="3"/>
        <v>123629297091</v>
      </c>
      <c r="L5296" s="5">
        <f t="shared" si="4"/>
        <v>-18419655689</v>
      </c>
      <c r="M5296" s="5">
        <f t="shared" si="5"/>
        <v>-2.893287968</v>
      </c>
      <c r="N5296" s="4" t="b">
        <v>0</v>
      </c>
      <c r="O5296" s="4" t="b">
        <v>0</v>
      </c>
      <c r="P5296" s="4" t="b">
        <v>1</v>
      </c>
      <c r="Q5296" s="4" t="b">
        <v>1</v>
      </c>
      <c r="R5296" s="4" t="s">
        <v>39</v>
      </c>
      <c r="S5296" s="4">
        <v>3.59023303357911</v>
      </c>
      <c r="T5296" s="4">
        <v>-4.81802637378406E7</v>
      </c>
    </row>
    <row r="5297" ht="12.75" customHeight="1">
      <c r="A5297" s="8" t="str">
        <f t="shared" si="1"/>
        <v>Honduras1997</v>
      </c>
      <c r="B5297" s="4" t="s">
        <v>101</v>
      </c>
      <c r="C5297" s="4">
        <v>1997.0</v>
      </c>
      <c r="D5297" s="4">
        <v>2.70627999305725</v>
      </c>
      <c r="E5297" s="4">
        <v>4.77693553057763E7</v>
      </c>
      <c r="F5297" s="4">
        <v>-2.722E8</v>
      </c>
      <c r="G5297" s="4">
        <v>5.73709965019011E9</v>
      </c>
      <c r="H5297" s="4">
        <v>14.727499961853</v>
      </c>
      <c r="I5297" s="4">
        <v>17.3985004425049</v>
      </c>
      <c r="J5297" s="4">
        <f t="shared" si="2"/>
        <v>84493134879</v>
      </c>
      <c r="K5297" s="5">
        <f t="shared" si="3"/>
        <v>99816930803</v>
      </c>
      <c r="L5297" s="5">
        <f t="shared" si="4"/>
        <v>15323795923</v>
      </c>
      <c r="M5297" s="5">
        <f t="shared" si="5"/>
        <v>2.671000481</v>
      </c>
      <c r="N5297" s="4" t="b">
        <v>0</v>
      </c>
      <c r="O5297" s="4" t="b">
        <v>0</v>
      </c>
      <c r="P5297" s="4" t="b">
        <v>1</v>
      </c>
      <c r="Q5297" s="4" t="b">
        <v>1</v>
      </c>
      <c r="R5297" s="4" t="s">
        <v>39</v>
      </c>
      <c r="S5297" s="4">
        <v>4.59808306248539</v>
      </c>
      <c r="T5297" s="4">
        <v>-6.29240615688769E8</v>
      </c>
    </row>
    <row r="5298" ht="12.75" customHeight="1">
      <c r="A5298" s="8" t="str">
        <f t="shared" si="1"/>
        <v>Honduras1996</v>
      </c>
      <c r="B5298" s="4" t="s">
        <v>101</v>
      </c>
      <c r="C5298" s="4">
        <v>1996.0</v>
      </c>
      <c r="D5298" s="4">
        <v>4.13685989379883</v>
      </c>
      <c r="E5298" s="4">
        <v>4.53561118694484E7</v>
      </c>
      <c r="F5298" s="4">
        <v>-3.354E8</v>
      </c>
      <c r="G5298" s="4">
        <v>5.21502898648649E9</v>
      </c>
      <c r="H5298" s="4">
        <v>14.4909000396729</v>
      </c>
      <c r="I5298" s="4">
        <v>17.1620006561279</v>
      </c>
      <c r="J5298" s="4">
        <f t="shared" si="2"/>
        <v>75570463747</v>
      </c>
      <c r="K5298" s="5">
        <f t="shared" si="3"/>
        <v>89500330888</v>
      </c>
      <c r="L5298" s="5">
        <f t="shared" si="4"/>
        <v>13929867141</v>
      </c>
      <c r="M5298" s="5">
        <f t="shared" si="5"/>
        <v>2.671100616</v>
      </c>
      <c r="N5298" s="4" t="b">
        <v>0</v>
      </c>
      <c r="O5298" s="4" t="b">
        <v>0</v>
      </c>
      <c r="P5298" s="4" t="b">
        <v>1</v>
      </c>
      <c r="Q5298" s="4" t="b">
        <v>1</v>
      </c>
      <c r="R5298" s="4" t="s">
        <v>39</v>
      </c>
      <c r="S5298" s="4">
        <v>1.87077629388163</v>
      </c>
      <c r="T5298" s="4">
        <v>-5.22070663703619E8</v>
      </c>
    </row>
    <row r="5299" ht="12.75" customHeight="1">
      <c r="A5299" s="8" t="str">
        <f t="shared" si="1"/>
        <v>Honduras1995</v>
      </c>
      <c r="B5299" s="4" t="s">
        <v>101</v>
      </c>
      <c r="C5299" s="4">
        <v>1995.0</v>
      </c>
      <c r="D5299" s="4">
        <v>9.89770984649658</v>
      </c>
      <c r="E5299" s="4">
        <v>1.2743117713074E8</v>
      </c>
      <c r="F5299" s="4">
        <v>-2.009E8</v>
      </c>
      <c r="G5299" s="4">
        <v>5.34744500521376E9</v>
      </c>
      <c r="H5299" s="4">
        <v>15.9569997787476</v>
      </c>
      <c r="I5299" s="4">
        <v>17.387300491333</v>
      </c>
      <c r="J5299" s="4">
        <f t="shared" si="2"/>
        <v>85329178765</v>
      </c>
      <c r="K5299" s="5">
        <f t="shared" si="3"/>
        <v>92977633167</v>
      </c>
      <c r="L5299" s="5">
        <f t="shared" si="4"/>
        <v>7648454401</v>
      </c>
      <c r="M5299" s="5">
        <f t="shared" si="5"/>
        <v>1.430300713</v>
      </c>
      <c r="N5299" s="4" t="b">
        <v>0</v>
      </c>
      <c r="O5299" s="4" t="b">
        <v>0</v>
      </c>
      <c r="P5299" s="4" t="b">
        <v>1</v>
      </c>
      <c r="Q5299" s="4" t="b">
        <v>1</v>
      </c>
      <c r="R5299" s="4" t="s">
        <v>39</v>
      </c>
      <c r="S5299" s="4">
        <v>6.18930455759235</v>
      </c>
      <c r="T5299" s="4">
        <v>1.3241601872727E8</v>
      </c>
    </row>
    <row r="5300" ht="12.75" customHeight="1">
      <c r="A5300" s="8" t="str">
        <f t="shared" si="1"/>
        <v>Honduras1994</v>
      </c>
      <c r="B5300" s="4" t="s">
        <v>101</v>
      </c>
      <c r="C5300" s="4">
        <v>1994.0</v>
      </c>
      <c r="D5300" s="4">
        <v>-11.9505996704102</v>
      </c>
      <c r="E5300" s="4">
        <v>2.30206121986336E7</v>
      </c>
      <c r="F5300" s="4">
        <v>-3.433E8</v>
      </c>
      <c r="G5300" s="4">
        <v>4.64228068214252E9</v>
      </c>
      <c r="H5300" s="4">
        <v>13.9695997238159</v>
      </c>
      <c r="I5300" s="4">
        <v>17.5156993865967</v>
      </c>
      <c r="J5300" s="4">
        <f t="shared" si="2"/>
        <v>64850802935</v>
      </c>
      <c r="K5300" s="5">
        <f t="shared" si="3"/>
        <v>81312792897</v>
      </c>
      <c r="L5300" s="5">
        <f t="shared" si="4"/>
        <v>16461989961</v>
      </c>
      <c r="M5300" s="5">
        <f t="shared" si="5"/>
        <v>3.546099663</v>
      </c>
      <c r="N5300" s="4" t="b">
        <v>1</v>
      </c>
      <c r="O5300" s="4" t="b">
        <v>1</v>
      </c>
      <c r="P5300" s="4" t="b">
        <v>0</v>
      </c>
      <c r="Q5300" s="4" t="b">
        <v>1</v>
      </c>
      <c r="R5300" s="4" t="s">
        <v>39</v>
      </c>
      <c r="S5300" s="4">
        <v>0.21190349864257</v>
      </c>
      <c r="T5300" s="4">
        <v>-7.0516432307124E8</v>
      </c>
    </row>
    <row r="5301" ht="12.75" customHeight="1">
      <c r="A5301" s="8" t="str">
        <f t="shared" si="1"/>
        <v>Honduras1993</v>
      </c>
      <c r="B5301" s="4" t="s">
        <v>101</v>
      </c>
      <c r="C5301" s="4">
        <v>1993.0</v>
      </c>
      <c r="D5301" s="4">
        <v>-5.4262900352478</v>
      </c>
      <c r="E5301" s="4">
        <v>2.77540372536786E8</v>
      </c>
      <c r="F5301" s="4">
        <v>-3.087E8</v>
      </c>
      <c r="G5301" s="4">
        <v>4.92672893295069E9</v>
      </c>
      <c r="H5301" s="4">
        <v>13.9280996322632</v>
      </c>
      <c r="I5301" s="4">
        <v>14.1164999008179</v>
      </c>
      <c r="J5301" s="4">
        <f t="shared" si="2"/>
        <v>68619971439</v>
      </c>
      <c r="K5301" s="5">
        <f t="shared" si="3"/>
        <v>69548168493</v>
      </c>
      <c r="L5301" s="5">
        <f t="shared" si="4"/>
        <v>928197054.1</v>
      </c>
      <c r="M5301" s="5">
        <f t="shared" si="5"/>
        <v>0.1884002686</v>
      </c>
      <c r="N5301" s="4" t="b">
        <v>1</v>
      </c>
      <c r="O5301" s="4" t="b">
        <v>1</v>
      </c>
      <c r="P5301" s="4" t="b">
        <v>0</v>
      </c>
      <c r="Q5301" s="4" t="b">
        <v>0</v>
      </c>
      <c r="R5301" s="4" t="s">
        <v>39</v>
      </c>
      <c r="S5301" s="4">
        <v>6.49571820818859</v>
      </c>
      <c r="T5301" s="4">
        <v>2.8444825080817E8</v>
      </c>
    </row>
    <row r="5302" ht="12.75" customHeight="1">
      <c r="A5302" s="8" t="str">
        <f t="shared" si="1"/>
        <v>Honduras1992</v>
      </c>
      <c r="B5302" s="4" t="s">
        <v>101</v>
      </c>
      <c r="C5302" s="4">
        <v>1992.0</v>
      </c>
      <c r="D5302" s="4">
        <v>-5.30992984771729</v>
      </c>
      <c r="E5302" s="4">
        <v>3.64990451059234E8</v>
      </c>
      <c r="F5302" s="4">
        <v>-2.58E8</v>
      </c>
      <c r="G5302" s="4">
        <v>4.94370043107368E9</v>
      </c>
      <c r="H5302" s="4">
        <v>14.5843000411987</v>
      </c>
      <c r="I5302" s="4">
        <v>13.8486995697021</v>
      </c>
      <c r="J5302" s="4">
        <f t="shared" si="2"/>
        <v>72100410401</v>
      </c>
      <c r="K5302" s="5">
        <f t="shared" si="3"/>
        <v>68463822033</v>
      </c>
      <c r="L5302" s="5">
        <f t="shared" si="4"/>
        <v>-3636588368</v>
      </c>
      <c r="M5302" s="5">
        <f t="shared" si="5"/>
        <v>-0.7356004715</v>
      </c>
      <c r="N5302" s="4" t="b">
        <v>1</v>
      </c>
      <c r="O5302" s="4" t="b">
        <v>1</v>
      </c>
      <c r="P5302" s="4" t="b">
        <v>0</v>
      </c>
      <c r="Q5302" s="4" t="b">
        <v>0</v>
      </c>
      <c r="R5302" s="4" t="s">
        <v>39</v>
      </c>
      <c r="S5302" s="4">
        <v>6.07368787706019</v>
      </c>
      <c r="T5302" s="4">
        <v>1.69714981229896E7</v>
      </c>
    </row>
    <row r="5303" ht="12.75" customHeight="1">
      <c r="A5303" s="8" t="str">
        <f t="shared" si="1"/>
        <v>Honduras1991</v>
      </c>
      <c r="B5303" s="4" t="s">
        <v>101</v>
      </c>
      <c r="C5303" s="4">
        <v>1991.0</v>
      </c>
      <c r="D5303" s="4">
        <v>0.0948920026421547</v>
      </c>
      <c r="E5303" s="4">
        <v>3.30053573385792E8</v>
      </c>
      <c r="F5303" s="4">
        <v>-1.724E8</v>
      </c>
      <c r="G5303" s="4">
        <v>4.64866847856753E9</v>
      </c>
      <c r="H5303" s="4">
        <v>14.5819997787476</v>
      </c>
      <c r="I5303" s="4">
        <v>14.0065002441406</v>
      </c>
      <c r="J5303" s="4">
        <f t="shared" si="2"/>
        <v>67786882726</v>
      </c>
      <c r="K5303" s="5">
        <f t="shared" si="3"/>
        <v>65111576180</v>
      </c>
      <c r="L5303" s="5">
        <f t="shared" si="4"/>
        <v>-2675306546</v>
      </c>
      <c r="M5303" s="5">
        <f t="shared" si="5"/>
        <v>-0.5754995346</v>
      </c>
      <c r="N5303" s="4" t="b">
        <v>1</v>
      </c>
      <c r="O5303" s="4" t="b">
        <v>1</v>
      </c>
      <c r="P5303" s="4" t="b">
        <v>0</v>
      </c>
      <c r="Q5303" s="4" t="b">
        <v>0</v>
      </c>
      <c r="R5303" s="4" t="s">
        <v>39</v>
      </c>
      <c r="S5303" s="4">
        <v>-3.31930842303754</v>
      </c>
      <c r="T5303" s="4">
        <v>-2.9503195250615E8</v>
      </c>
    </row>
    <row r="5304" ht="12.75" customHeight="1">
      <c r="A5304" s="8" t="str">
        <f t="shared" si="1"/>
        <v>Honduras1990</v>
      </c>
      <c r="B5304" s="4" t="s">
        <v>101</v>
      </c>
      <c r="C5304" s="4">
        <v>1990.0</v>
      </c>
      <c r="D5304" s="4">
        <v>-0.0948019996285439</v>
      </c>
      <c r="E5304" s="4">
        <v>6.5125005509812E7</v>
      </c>
      <c r="F5304" s="4">
        <v>-5.14E7</v>
      </c>
      <c r="G5304" s="4">
        <v>4.92300955155642E9</v>
      </c>
      <c r="H5304" s="4">
        <v>13.7665996551514</v>
      </c>
      <c r="I5304" s="4">
        <v>16.6082000732422</v>
      </c>
      <c r="J5304" s="4">
        <f t="shared" si="2"/>
        <v>67773101595</v>
      </c>
      <c r="K5304" s="5">
        <f t="shared" si="3"/>
        <v>81762327595</v>
      </c>
      <c r="L5304" s="5">
        <f t="shared" si="4"/>
        <v>13989226000</v>
      </c>
      <c r="M5304" s="5">
        <f t="shared" si="5"/>
        <v>2.841600418</v>
      </c>
      <c r="N5304" s="4" t="b">
        <v>1</v>
      </c>
      <c r="O5304" s="4" t="b">
        <v>1</v>
      </c>
      <c r="P5304" s="4" t="b">
        <v>0</v>
      </c>
      <c r="Q5304" s="4" t="b">
        <v>0</v>
      </c>
      <c r="R5304" s="4" t="s">
        <v>39</v>
      </c>
      <c r="S5304" s="4">
        <v>2.7917489495977</v>
      </c>
      <c r="T5304" s="4">
        <v>2.7434107298889E8</v>
      </c>
    </row>
    <row r="5305" ht="12.75" customHeight="1">
      <c r="A5305" s="8" t="str">
        <f t="shared" si="1"/>
        <v>Honduras1989</v>
      </c>
      <c r="B5305" s="4" t="s">
        <v>101</v>
      </c>
      <c r="C5305" s="4">
        <v>1989.0</v>
      </c>
      <c r="D5305" s="4">
        <v>1.05381000041962</v>
      </c>
      <c r="E5305" s="4">
        <v>1.45536085965933E8</v>
      </c>
      <c r="F5305" s="4">
        <v>-1.7026649113279E8</v>
      </c>
      <c r="G5305" s="4">
        <v>5.43234490172414E9</v>
      </c>
      <c r="H5305" s="4">
        <v>12.2357997894287</v>
      </c>
      <c r="I5305" s="4">
        <v>10.1539001464844</v>
      </c>
      <c r="J5305" s="4">
        <f t="shared" si="2"/>
        <v>66469084605</v>
      </c>
      <c r="K5305" s="5">
        <f t="shared" si="3"/>
        <v>55159487693</v>
      </c>
      <c r="L5305" s="5">
        <f t="shared" si="4"/>
        <v>-11309596911</v>
      </c>
      <c r="M5305" s="5">
        <f t="shared" si="5"/>
        <v>-2.081899643</v>
      </c>
      <c r="N5305" s="4" t="b">
        <v>1</v>
      </c>
      <c r="O5305" s="4" t="b">
        <v>1</v>
      </c>
      <c r="P5305" s="4" t="b">
        <v>0</v>
      </c>
      <c r="Q5305" s="4" t="b">
        <v>0</v>
      </c>
      <c r="R5305" s="4" t="s">
        <v>39</v>
      </c>
      <c r="S5305" s="4">
        <v>2.72784892932417</v>
      </c>
      <c r="T5305" s="4">
        <v>5.09335350167719E8</v>
      </c>
    </row>
    <row r="5306" ht="12.75" customHeight="1">
      <c r="A5306" s="8" t="str">
        <f t="shared" si="1"/>
        <v>Honduras1988</v>
      </c>
      <c r="B5306" s="4" t="s">
        <v>101</v>
      </c>
      <c r="C5306" s="4">
        <v>1988.0</v>
      </c>
      <c r="D5306" s="4">
        <v>0.788541972637177</v>
      </c>
      <c r="E5306" s="4">
        <v>-1.20885034163656E8</v>
      </c>
      <c r="F5306" s="4">
        <v>-1.1077187817194E8</v>
      </c>
      <c r="G5306" s="4">
        <v>5.90271709141631E9</v>
      </c>
      <c r="H5306" s="4">
        <v>13.3346004486084</v>
      </c>
      <c r="I5306" s="4">
        <v>15.9861001968384</v>
      </c>
      <c r="J5306" s="4">
        <f t="shared" si="2"/>
        <v>78710373975</v>
      </c>
      <c r="K5306" s="5">
        <f t="shared" si="3"/>
        <v>94361426857</v>
      </c>
      <c r="L5306" s="5">
        <f t="shared" si="4"/>
        <v>15651052882</v>
      </c>
      <c r="M5306" s="5">
        <f t="shared" si="5"/>
        <v>2.651499748</v>
      </c>
      <c r="N5306" s="4" t="b">
        <v>0</v>
      </c>
      <c r="O5306" s="4" t="b">
        <v>0</v>
      </c>
      <c r="P5306" s="4" t="b">
        <v>0</v>
      </c>
      <c r="Q5306" s="4" t="b">
        <v>1</v>
      </c>
      <c r="R5306" s="4" t="s">
        <v>39</v>
      </c>
      <c r="S5306" s="4">
        <v>1.7460338067292</v>
      </c>
      <c r="T5306" s="4">
        <v>4.7037218969217E8</v>
      </c>
    </row>
    <row r="5307" ht="12.75" customHeight="1">
      <c r="A5307" s="8" t="str">
        <f t="shared" si="1"/>
        <v>Honduras1987</v>
      </c>
      <c r="B5307" s="4" t="s">
        <v>101</v>
      </c>
      <c r="C5307" s="4">
        <v>1987.0</v>
      </c>
      <c r="D5307" s="4">
        <v>-0.750679016113281</v>
      </c>
      <c r="E5307" s="4">
        <v>-1.62429094220544E8</v>
      </c>
      <c r="F5307" s="4">
        <v>-1.6397073668E8</v>
      </c>
      <c r="G5307" s="4">
        <v>6.1905212415E9</v>
      </c>
      <c r="H5307" s="4">
        <v>13.9443998336792</v>
      </c>
      <c r="I5307" s="4">
        <v>17.1765003204346</v>
      </c>
      <c r="J5307" s="4">
        <f t="shared" si="2"/>
        <v>86323103370</v>
      </c>
      <c r="K5307" s="5">
        <f t="shared" si="3"/>
        <v>106331490088</v>
      </c>
      <c r="L5307" s="5">
        <f t="shared" si="4"/>
        <v>20008386718</v>
      </c>
      <c r="M5307" s="5">
        <f t="shared" si="5"/>
        <v>3.232100487</v>
      </c>
      <c r="N5307" s="4" t="b">
        <v>1</v>
      </c>
      <c r="O5307" s="4" t="b">
        <v>1</v>
      </c>
      <c r="P5307" s="4" t="b">
        <v>0</v>
      </c>
      <c r="Q5307" s="4" t="b">
        <v>1</v>
      </c>
      <c r="R5307" s="4" t="s">
        <v>39</v>
      </c>
      <c r="S5307" s="4">
        <v>6.63835598040356</v>
      </c>
      <c r="T5307" s="4">
        <v>2.87804150083689E8</v>
      </c>
    </row>
    <row r="5308" ht="12.75" customHeight="1">
      <c r="A5308" s="8" t="str">
        <f t="shared" si="1"/>
        <v>Honduras1986</v>
      </c>
      <c r="B5308" s="4" t="s">
        <v>101</v>
      </c>
      <c r="C5308" s="4">
        <v>1986.0</v>
      </c>
      <c r="D5308" s="4">
        <v>-0.127611994743347</v>
      </c>
      <c r="E5308" s="4">
        <v>-3.0229084578985E8</v>
      </c>
      <c r="F5308" s="4">
        <v>-1.1714931613692E8</v>
      </c>
      <c r="G5308" s="4">
        <v>5.677828959E9</v>
      </c>
      <c r="H5308" s="4">
        <v>13.8711996078491</v>
      </c>
      <c r="I5308" s="4">
        <v>19.7952995300293</v>
      </c>
      <c r="J5308" s="4">
        <f t="shared" si="2"/>
        <v>78758298830</v>
      </c>
      <c r="K5308" s="5">
        <f t="shared" si="3"/>
        <v>112394324924</v>
      </c>
      <c r="L5308" s="5">
        <f t="shared" si="4"/>
        <v>33636026094</v>
      </c>
      <c r="M5308" s="5">
        <f t="shared" si="5"/>
        <v>5.924099922</v>
      </c>
      <c r="N5308" s="4" t="b">
        <v>1</v>
      </c>
      <c r="O5308" s="4" t="b">
        <v>1</v>
      </c>
      <c r="P5308" s="4" t="b">
        <v>0</v>
      </c>
      <c r="Q5308" s="4" t="b">
        <v>0</v>
      </c>
      <c r="R5308" s="4" t="s">
        <v>39</v>
      </c>
      <c r="S5308" s="4">
        <v>5.33077441753558</v>
      </c>
      <c r="T5308" s="4">
        <v>-5.126922825E8</v>
      </c>
    </row>
    <row r="5309" ht="12.75" customHeight="1">
      <c r="A5309" s="8" t="str">
        <f t="shared" si="1"/>
        <v>Honduras1985</v>
      </c>
      <c r="B5309" s="4" t="s">
        <v>101</v>
      </c>
      <c r="C5309" s="4">
        <v>1985.0</v>
      </c>
      <c r="D5309" s="4">
        <v>0.207800000905991</v>
      </c>
      <c r="E5309" s="4">
        <v>-4.23078022165261E8</v>
      </c>
      <c r="F5309" s="4">
        <v>-2.20149221400034E8</v>
      </c>
      <c r="G5309" s="4">
        <v>5.2781207125E9</v>
      </c>
      <c r="H5309" s="4">
        <v>13.9651002883911</v>
      </c>
      <c r="I5309" s="4">
        <v>22.5489006042481</v>
      </c>
      <c r="J5309" s="4">
        <f t="shared" si="2"/>
        <v>73709485084</v>
      </c>
      <c r="K5309" s="5">
        <f t="shared" si="3"/>
        <v>119015819323</v>
      </c>
      <c r="L5309" s="5">
        <f t="shared" si="4"/>
        <v>45306334239</v>
      </c>
      <c r="M5309" s="5">
        <f t="shared" si="5"/>
        <v>8.583800316</v>
      </c>
      <c r="N5309" s="4" t="b">
        <v>1</v>
      </c>
      <c r="O5309" s="4" t="b">
        <v>1</v>
      </c>
      <c r="P5309" s="4" t="b">
        <v>0</v>
      </c>
      <c r="Q5309" s="4" t="b">
        <v>0</v>
      </c>
      <c r="R5309" s="4" t="s">
        <v>39</v>
      </c>
      <c r="S5309" s="4">
        <v>5.6262348492034</v>
      </c>
      <c r="T5309" s="4">
        <v>-3.997082465E8</v>
      </c>
    </row>
    <row r="5310" ht="12.75" customHeight="1">
      <c r="A5310" s="8" t="str">
        <f t="shared" si="1"/>
        <v>Honduras1984</v>
      </c>
      <c r="B5310" s="4" t="s">
        <v>101</v>
      </c>
      <c r="C5310" s="4">
        <v>1984.0</v>
      </c>
      <c r="D5310" s="4">
        <v>0.288554012775421</v>
      </c>
      <c r="E5310" s="4">
        <v>-4.30805718875207E8</v>
      </c>
      <c r="F5310" s="4">
        <v>-3.1645E8</v>
      </c>
      <c r="G5310" s="4">
        <v>4.9153118465E9</v>
      </c>
      <c r="H5310" s="4">
        <v>13.0649995803833</v>
      </c>
      <c r="I5310" s="4">
        <v>22.3931999206543</v>
      </c>
      <c r="J5310" s="4">
        <f t="shared" si="2"/>
        <v>64218547212</v>
      </c>
      <c r="K5310" s="5">
        <f t="shared" si="3"/>
        <v>110069560851</v>
      </c>
      <c r="L5310" s="5">
        <f t="shared" si="4"/>
        <v>45851013639</v>
      </c>
      <c r="M5310" s="5">
        <f t="shared" si="5"/>
        <v>9.32820034</v>
      </c>
      <c r="N5310" s="4" t="b">
        <v>0</v>
      </c>
      <c r="O5310" s="4" t="b">
        <v>0</v>
      </c>
      <c r="P5310" s="4" t="b">
        <v>0</v>
      </c>
      <c r="Q5310" s="4" t="b">
        <v>1</v>
      </c>
      <c r="R5310" s="4" t="s">
        <v>39</v>
      </c>
      <c r="S5310" s="4">
        <v>6.32729576086231</v>
      </c>
      <c r="T5310" s="4">
        <v>-3.62808866E8</v>
      </c>
    </row>
    <row r="5311" ht="12.75" customHeight="1">
      <c r="A5311" s="8" t="str">
        <f t="shared" si="1"/>
        <v>Honduras1983</v>
      </c>
      <c r="B5311" s="4" t="s">
        <v>101</v>
      </c>
      <c r="C5311" s="4">
        <v>1983.0</v>
      </c>
      <c r="D5311" s="4">
        <v>0.75916600227356</v>
      </c>
      <c r="E5311" s="4">
        <v>-3.82714548498978E8</v>
      </c>
      <c r="F5311" s="4">
        <v>-2.192E8</v>
      </c>
      <c r="G5311" s="4">
        <v>4.47669718485E9</v>
      </c>
      <c r="H5311" s="4">
        <v>11.7203998565674</v>
      </c>
      <c r="I5311" s="4">
        <v>20.8194999694824</v>
      </c>
      <c r="J5311" s="4">
        <f t="shared" si="2"/>
        <v>52468681043</v>
      </c>
      <c r="K5311" s="5">
        <f t="shared" si="3"/>
        <v>93202596903</v>
      </c>
      <c r="L5311" s="5">
        <f t="shared" si="4"/>
        <v>40733915860</v>
      </c>
      <c r="M5311" s="5">
        <f t="shared" si="5"/>
        <v>9.099100113</v>
      </c>
      <c r="N5311" s="4" t="b">
        <v>0</v>
      </c>
      <c r="O5311" s="4" t="b">
        <v>0</v>
      </c>
      <c r="P5311" s="4" t="b">
        <v>0</v>
      </c>
      <c r="Q5311" s="4" t="b">
        <v>1</v>
      </c>
      <c r="R5311" s="4" t="s">
        <v>39</v>
      </c>
      <c r="S5311" s="4">
        <v>0.905693883893989</v>
      </c>
      <c r="T5311" s="4">
        <v>-4.38614661649999E8</v>
      </c>
    </row>
    <row r="5312" ht="12.75" customHeight="1">
      <c r="A5312" s="8" t="str">
        <f t="shared" si="1"/>
        <v>Honduras1982</v>
      </c>
      <c r="B5312" s="4" t="s">
        <v>101</v>
      </c>
      <c r="C5312" s="4">
        <v>1982.0</v>
      </c>
      <c r="D5312" s="4">
        <v>-3.41653990745544</v>
      </c>
      <c r="E5312" s="4">
        <v>-2.40945918325173E8</v>
      </c>
      <c r="F5312" s="4">
        <v>-2.28250371000035E8</v>
      </c>
      <c r="G5312" s="4">
        <v>4.2665035256E9</v>
      </c>
      <c r="H5312" s="4">
        <v>12.5122003555298</v>
      </c>
      <c r="I5312" s="4">
        <v>18.6870002746582</v>
      </c>
      <c r="J5312" s="4">
        <f t="shared" si="2"/>
        <v>53383346930</v>
      </c>
      <c r="K5312" s="5">
        <f t="shared" si="3"/>
        <v>79728152555</v>
      </c>
      <c r="L5312" s="5">
        <f t="shared" si="4"/>
        <v>26344805625</v>
      </c>
      <c r="M5312" s="5">
        <f t="shared" si="5"/>
        <v>6.174799919</v>
      </c>
      <c r="N5312" s="4" t="b">
        <v>1</v>
      </c>
      <c r="O5312" s="4" t="b">
        <v>1</v>
      </c>
      <c r="P5312" s="4" t="b">
        <v>0</v>
      </c>
      <c r="Q5312" s="4" t="b">
        <v>1</v>
      </c>
      <c r="R5312" s="4" t="s">
        <v>39</v>
      </c>
      <c r="S5312" s="4">
        <v>-2.07466089514611</v>
      </c>
      <c r="T5312" s="4">
        <v>-2.1019365925E8</v>
      </c>
    </row>
    <row r="5313" ht="12.75" customHeight="1">
      <c r="A5313" s="8" t="str">
        <f t="shared" si="1"/>
        <v>Honduras1981</v>
      </c>
      <c r="B5313" s="4" t="s">
        <v>101</v>
      </c>
      <c r="C5313" s="4">
        <v>1981.0</v>
      </c>
      <c r="D5313" s="4">
        <v>-2.74617004394531</v>
      </c>
      <c r="E5313" s="4">
        <v>-8.11892267079855E7</v>
      </c>
      <c r="F5313" s="4">
        <v>-3.027E8</v>
      </c>
      <c r="G5313" s="4">
        <v>4.0438948786E9</v>
      </c>
      <c r="H5313" s="4">
        <v>12.825400352478</v>
      </c>
      <c r="I5313" s="4">
        <v>15.3245000839233</v>
      </c>
      <c r="J5313" s="4">
        <f t="shared" si="2"/>
        <v>51864570801</v>
      </c>
      <c r="K5313" s="5">
        <f t="shared" si="3"/>
        <v>61970667406</v>
      </c>
      <c r="L5313" s="5">
        <f t="shared" si="4"/>
        <v>10106096605</v>
      </c>
      <c r="M5313" s="5">
        <f t="shared" si="5"/>
        <v>2.499099731</v>
      </c>
      <c r="N5313" s="4" t="b">
        <v>1</v>
      </c>
      <c r="O5313" s="4" t="b">
        <v>1</v>
      </c>
      <c r="P5313" s="4" t="b">
        <v>0</v>
      </c>
      <c r="Q5313" s="4" t="b">
        <v>0</v>
      </c>
      <c r="R5313" s="4" t="s">
        <v>39</v>
      </c>
      <c r="S5313" s="4">
        <v>-1.22203502400183</v>
      </c>
      <c r="T5313" s="4">
        <v>-2.22608647E8</v>
      </c>
    </row>
    <row r="5314" ht="12.75" customHeight="1">
      <c r="A5314" s="8" t="str">
        <f t="shared" si="1"/>
        <v>Honduras1980</v>
      </c>
      <c r="B5314" s="4" t="s">
        <v>101</v>
      </c>
      <c r="C5314" s="4">
        <v>1980.0</v>
      </c>
      <c r="D5314" s="4">
        <v>7.57304000854492</v>
      </c>
      <c r="E5314" s="4">
        <v>-8.06558708926704E7</v>
      </c>
      <c r="F5314" s="4">
        <v>-3.168E8</v>
      </c>
      <c r="G5314" s="4">
        <v>3.968160046E9</v>
      </c>
      <c r="H5314" s="4">
        <v>13.6323003768921</v>
      </c>
      <c r="I5314" s="4">
        <v>16.1534004211426</v>
      </c>
      <c r="J5314" s="4">
        <f t="shared" si="2"/>
        <v>54095149691</v>
      </c>
      <c r="K5314" s="5">
        <f t="shared" si="3"/>
        <v>64099278158</v>
      </c>
      <c r="L5314" s="5">
        <f t="shared" si="4"/>
        <v>10004128468</v>
      </c>
      <c r="M5314" s="5">
        <f t="shared" si="5"/>
        <v>2.521100044</v>
      </c>
      <c r="N5314" s="4" t="b">
        <v>1</v>
      </c>
      <c r="O5314" s="4" t="b">
        <v>1</v>
      </c>
      <c r="P5314" s="4" t="b">
        <v>1</v>
      </c>
      <c r="Q5314" s="4" t="b">
        <v>0</v>
      </c>
      <c r="R5314" s="4" t="s">
        <v>39</v>
      </c>
      <c r="S5314" s="4">
        <v>0.599354052523609</v>
      </c>
      <c r="T5314" s="4">
        <v>-7.57348325999999E7</v>
      </c>
    </row>
    <row r="5315" ht="12.75" customHeight="1">
      <c r="A5315" s="8" t="str">
        <f t="shared" si="1"/>
        <v>Honduras1979</v>
      </c>
      <c r="B5315" s="4" t="s">
        <v>101</v>
      </c>
      <c r="C5315" s="4">
        <v>1979.0</v>
      </c>
      <c r="D5315" s="4">
        <v>7.30297994613648</v>
      </c>
      <c r="E5315" s="4">
        <v>-3.6863476105498E7</v>
      </c>
      <c r="F5315" s="4">
        <v>-1.921E8</v>
      </c>
      <c r="G5315" s="4">
        <v>3.5442819763E9</v>
      </c>
      <c r="H5315" s="4">
        <v>12.8930997848511</v>
      </c>
      <c r="I5315" s="4">
        <v>14.4457998275757</v>
      </c>
      <c r="J5315" s="4">
        <f t="shared" si="2"/>
        <v>45696781186</v>
      </c>
      <c r="K5315" s="5">
        <f t="shared" si="3"/>
        <v>51199987962</v>
      </c>
      <c r="L5315" s="5">
        <f t="shared" si="4"/>
        <v>5503206776</v>
      </c>
      <c r="M5315" s="5">
        <f t="shared" si="5"/>
        <v>1.552700043</v>
      </c>
      <c r="N5315" s="4" t="b">
        <v>0</v>
      </c>
      <c r="O5315" s="4" t="b">
        <v>0</v>
      </c>
      <c r="P5315" s="4" t="b">
        <v>1</v>
      </c>
      <c r="Q5315" s="4" t="b">
        <v>1</v>
      </c>
      <c r="R5315" s="4" t="s">
        <v>39</v>
      </c>
      <c r="S5315" s="4">
        <v>5.60992669232493</v>
      </c>
      <c r="T5315" s="4">
        <v>-4.23878069699999E8</v>
      </c>
    </row>
    <row r="5316" ht="12.75" customHeight="1">
      <c r="A5316" s="8" t="str">
        <f t="shared" si="1"/>
        <v>Honduras1978</v>
      </c>
      <c r="B5316" s="4" t="s">
        <v>101</v>
      </c>
      <c r="C5316" s="4">
        <v>1978.0</v>
      </c>
      <c r="D5316" s="4">
        <v>4.80910015106201</v>
      </c>
      <c r="E5316" s="4">
        <v>-4262935.07826772</v>
      </c>
      <c r="F5316" s="4">
        <v>-1.572E8</v>
      </c>
      <c r="G5316" s="4">
        <v>3.0972420932E9</v>
      </c>
      <c r="H5316" s="4">
        <v>12.4068002700806</v>
      </c>
      <c r="I5316" s="4">
        <v>13.0847997665405</v>
      </c>
      <c r="J5316" s="4">
        <f t="shared" si="2"/>
        <v>38426864038</v>
      </c>
      <c r="K5316" s="5">
        <f t="shared" si="3"/>
        <v>40526792618</v>
      </c>
      <c r="L5316" s="5">
        <f t="shared" si="4"/>
        <v>2099928580</v>
      </c>
      <c r="M5316" s="5">
        <f t="shared" si="5"/>
        <v>0.6779994965</v>
      </c>
      <c r="N5316" s="4" t="b">
        <v>0</v>
      </c>
      <c r="O5316" s="4" t="b">
        <v>1</v>
      </c>
      <c r="P5316" s="4" t="b">
        <v>1</v>
      </c>
      <c r="Q5316" s="4" t="b">
        <v>1</v>
      </c>
      <c r="R5316" s="4" t="s">
        <v>39</v>
      </c>
      <c r="S5316" s="4">
        <v>5.96621180718928</v>
      </c>
      <c r="T5316" s="4">
        <v>-4.470398831E8</v>
      </c>
    </row>
    <row r="5317" ht="12.75" customHeight="1">
      <c r="A5317" s="8" t="str">
        <f t="shared" si="1"/>
        <v>Honduras1977</v>
      </c>
      <c r="B5317" s="4" t="s">
        <v>101</v>
      </c>
      <c r="C5317" s="4">
        <v>1977.0</v>
      </c>
      <c r="D5317" s="4">
        <v>0.47952800989151</v>
      </c>
      <c r="E5317" s="4">
        <v>-3.33548212370551E7</v>
      </c>
      <c r="F5317" s="4">
        <v>-1.287E8</v>
      </c>
      <c r="G5317" s="4">
        <v>1.66949995E9</v>
      </c>
      <c r="H5317" s="4">
        <v>12.032600402832</v>
      </c>
      <c r="I5317" s="4">
        <v>14.5866003036499</v>
      </c>
      <c r="J5317" s="4">
        <f t="shared" si="2"/>
        <v>20088425771</v>
      </c>
      <c r="K5317" s="5">
        <f t="shared" si="3"/>
        <v>24352328478</v>
      </c>
      <c r="L5317" s="5">
        <f t="shared" si="4"/>
        <v>4263902707</v>
      </c>
      <c r="M5317" s="5">
        <f t="shared" si="5"/>
        <v>2.553999901</v>
      </c>
      <c r="N5317" s="4" t="b">
        <v>0</v>
      </c>
      <c r="O5317" s="4" t="b">
        <v>1</v>
      </c>
      <c r="P5317" s="4" t="b">
        <v>0</v>
      </c>
      <c r="Q5317" s="4" t="b">
        <v>0</v>
      </c>
      <c r="R5317" s="4" t="s">
        <v>39</v>
      </c>
      <c r="S5317" s="4">
        <v>10.3838890902115</v>
      </c>
      <c r="T5317" s="4">
        <v>-1.42774214319999E9</v>
      </c>
    </row>
    <row r="5318" ht="12.75" customHeight="1">
      <c r="A5318" s="8" t="str">
        <f t="shared" si="1"/>
        <v>Honduras1976</v>
      </c>
      <c r="B5318" s="4" t="s">
        <v>101</v>
      </c>
      <c r="C5318" s="4">
        <v>1976.0</v>
      </c>
      <c r="D5318" s="4">
        <v>8.54854965209961</v>
      </c>
      <c r="E5318" s="4">
        <v>-4116187.82511323</v>
      </c>
      <c r="F5318" s="4">
        <v>-1.0475E8</v>
      </c>
      <c r="G5318" s="4">
        <v>1.34799995E9</v>
      </c>
      <c r="H5318" s="4">
        <v>10.5719995498657</v>
      </c>
      <c r="I5318" s="4">
        <v>11.5004997253418</v>
      </c>
      <c r="J5318" s="4">
        <f t="shared" si="2"/>
        <v>14251054865</v>
      </c>
      <c r="K5318" s="5">
        <f t="shared" si="3"/>
        <v>15502673055</v>
      </c>
      <c r="L5318" s="5">
        <f t="shared" si="4"/>
        <v>1251618190</v>
      </c>
      <c r="M5318" s="5">
        <f t="shared" si="5"/>
        <v>0.9285001755</v>
      </c>
      <c r="N5318" s="4" t="b">
        <v>0</v>
      </c>
      <c r="O5318" s="4" t="b">
        <v>1</v>
      </c>
      <c r="P5318" s="4" t="b">
        <v>0</v>
      </c>
      <c r="Q5318" s="4" t="b">
        <v>0</v>
      </c>
      <c r="R5318" s="4" t="s">
        <v>39</v>
      </c>
      <c r="S5318" s="4">
        <v>10.5006930565193</v>
      </c>
      <c r="T5318" s="4">
        <v>-3.215E8</v>
      </c>
    </row>
    <row r="5319" ht="12.75" customHeight="1">
      <c r="A5319" s="8" t="str">
        <f t="shared" si="1"/>
        <v>Honduras1975</v>
      </c>
      <c r="B5319" s="4" t="s">
        <v>101</v>
      </c>
      <c r="C5319" s="4">
        <v>1975.0</v>
      </c>
      <c r="D5319" s="4">
        <v>-2.32695007324219</v>
      </c>
      <c r="E5319" s="4">
        <v>-1.24117058396339E7</v>
      </c>
      <c r="F5319" s="4">
        <v>-1.121E8</v>
      </c>
      <c r="G5319" s="4">
        <v>1.124E9</v>
      </c>
      <c r="H5319" s="4">
        <v>10.08899974823</v>
      </c>
      <c r="I5319" s="4">
        <v>11.8694000244141</v>
      </c>
      <c r="J5319" s="4">
        <f t="shared" si="2"/>
        <v>11340035717</v>
      </c>
      <c r="K5319" s="5">
        <f t="shared" si="3"/>
        <v>13341205627</v>
      </c>
      <c r="L5319" s="5">
        <f t="shared" si="4"/>
        <v>2001169910</v>
      </c>
      <c r="M5319" s="5">
        <f t="shared" si="5"/>
        <v>1.780400276</v>
      </c>
      <c r="N5319" s="4" t="b">
        <v>1</v>
      </c>
      <c r="O5319" s="4" t="b">
        <v>1</v>
      </c>
      <c r="P5319" s="4" t="b">
        <v>0</v>
      </c>
      <c r="Q5319" s="4" t="b">
        <v>0</v>
      </c>
      <c r="R5319" s="4" t="s">
        <v>39</v>
      </c>
      <c r="S5319" s="4">
        <v>2.13068176281659</v>
      </c>
      <c r="T5319" s="4">
        <v>-2.2399995E8</v>
      </c>
    </row>
    <row r="5320" ht="12.75" customHeight="1">
      <c r="A5320" s="8" t="str">
        <f t="shared" si="1"/>
        <v>Honduras1974</v>
      </c>
      <c r="B5320" s="4" t="s">
        <v>101</v>
      </c>
      <c r="C5320" s="4">
        <v>1974.0</v>
      </c>
      <c r="D5320" s="4">
        <v>6.3201699256897</v>
      </c>
      <c r="E5320" s="4">
        <v>4481401.60497542</v>
      </c>
      <c r="F5320" s="4">
        <v>-1.03949999978458E8</v>
      </c>
      <c r="G5320" s="4">
        <v>1.03449999978562E9</v>
      </c>
      <c r="H5320" s="4">
        <v>11.4323997497559</v>
      </c>
      <c r="I5320" s="4">
        <v>11.6992998123169</v>
      </c>
      <c r="J5320" s="4">
        <f t="shared" si="2"/>
        <v>11826817539</v>
      </c>
      <c r="K5320" s="5">
        <f t="shared" si="3"/>
        <v>12102925653</v>
      </c>
      <c r="L5320" s="5">
        <f t="shared" si="4"/>
        <v>276108114.7</v>
      </c>
      <c r="M5320" s="5">
        <f t="shared" si="5"/>
        <v>0.2669000626</v>
      </c>
      <c r="N5320" s="4" t="b">
        <v>1</v>
      </c>
      <c r="O5320" s="4" t="b">
        <v>1</v>
      </c>
      <c r="P5320" s="4" t="b">
        <v>1</v>
      </c>
      <c r="Q5320" s="4" t="b">
        <v>0</v>
      </c>
      <c r="R5320" s="4" t="s">
        <v>39</v>
      </c>
      <c r="S5320" s="4">
        <v>-1.22764173123555</v>
      </c>
      <c r="T5320" s="4">
        <v>-8.950000021438E7</v>
      </c>
    </row>
    <row r="5321" ht="12.75" customHeight="1">
      <c r="A5321" s="8" t="str">
        <f t="shared" si="1"/>
        <v>Honduras1973</v>
      </c>
      <c r="B5321" s="4" t="s">
        <v>101</v>
      </c>
      <c r="C5321" s="4">
        <v>1973.0</v>
      </c>
      <c r="D5321" s="4">
        <v>4.49706983566284</v>
      </c>
      <c r="E5321" s="4">
        <v>458937.279594394</v>
      </c>
      <c r="F5321" s="4" t="s">
        <v>39</v>
      </c>
      <c r="G5321" s="4">
        <v>9.12499599456691E8</v>
      </c>
      <c r="H5321" s="4">
        <v>10.4068002700806</v>
      </c>
      <c r="I5321" s="4">
        <v>11.1163997650146</v>
      </c>
      <c r="J5321" s="4">
        <f t="shared" si="2"/>
        <v>9496201078</v>
      </c>
      <c r="K5321" s="5">
        <f t="shared" si="3"/>
        <v>10143710333</v>
      </c>
      <c r="L5321" s="5">
        <f t="shared" si="4"/>
        <v>647509254.9</v>
      </c>
      <c r="M5321" s="5">
        <f t="shared" si="5"/>
        <v>0.7095994949</v>
      </c>
      <c r="N5321" s="4" t="b">
        <v>0</v>
      </c>
      <c r="O5321" s="4" t="b">
        <v>0</v>
      </c>
      <c r="P5321" s="4" t="b">
        <v>1</v>
      </c>
      <c r="Q5321" s="4" t="b">
        <v>1</v>
      </c>
      <c r="R5321" s="4" t="s">
        <v>39</v>
      </c>
      <c r="S5321" s="4">
        <v>7.86985250325137</v>
      </c>
      <c r="T5321" s="4">
        <v>-1.22000400328928E8</v>
      </c>
    </row>
    <row r="5322" ht="12.75" customHeight="1">
      <c r="A5322" s="8" t="str">
        <f t="shared" si="1"/>
        <v>Honduras1972</v>
      </c>
      <c r="B5322" s="4" t="s">
        <v>101</v>
      </c>
      <c r="C5322" s="4">
        <v>1972.0</v>
      </c>
      <c r="D5322" s="4">
        <v>3.55455994606018</v>
      </c>
      <c r="E5322" s="4">
        <v>-1.2961592613903E7</v>
      </c>
      <c r="F5322" s="4" t="s">
        <v>39</v>
      </c>
      <c r="G5322" s="4">
        <v>8.02996251606543E8</v>
      </c>
      <c r="H5322" s="4">
        <v>10.184700012207</v>
      </c>
      <c r="I5322" s="4">
        <v>12.5593996047974</v>
      </c>
      <c r="J5322" s="4">
        <f t="shared" si="2"/>
        <v>8178275934</v>
      </c>
      <c r="K5322" s="5">
        <f t="shared" si="3"/>
        <v>10085150805</v>
      </c>
      <c r="L5322" s="5">
        <f t="shared" si="4"/>
        <v>1906874872</v>
      </c>
      <c r="M5322" s="5">
        <f t="shared" si="5"/>
        <v>2.374699593</v>
      </c>
      <c r="N5322" s="4" t="b">
        <v>0</v>
      </c>
      <c r="O5322" s="4" t="b">
        <v>1</v>
      </c>
      <c r="P5322" s="4" t="b">
        <v>1</v>
      </c>
      <c r="Q5322" s="4" t="b">
        <v>1</v>
      </c>
      <c r="R5322" s="4" t="s">
        <v>39</v>
      </c>
      <c r="S5322" s="4">
        <v>5.76230488242371</v>
      </c>
      <c r="T5322" s="4">
        <v>-1.09503347850148E8</v>
      </c>
    </row>
    <row r="5323" ht="12.75" customHeight="1">
      <c r="A5323" s="8" t="str">
        <f t="shared" si="1"/>
        <v>Honduras1971</v>
      </c>
      <c r="B5323" s="4" t="s">
        <v>101</v>
      </c>
      <c r="C5323" s="4">
        <v>1971.0</v>
      </c>
      <c r="D5323" s="4">
        <v>6.49256992340088</v>
      </c>
      <c r="E5323" s="4">
        <v>-2.08788767420918E7</v>
      </c>
      <c r="F5323" s="4" t="s">
        <v>39</v>
      </c>
      <c r="G5323" s="4">
        <v>7.30999999664957E8</v>
      </c>
      <c r="H5323" s="4">
        <v>11.6698999404907</v>
      </c>
      <c r="I5323" s="4">
        <v>15.177300453186</v>
      </c>
      <c r="J5323" s="4">
        <f t="shared" si="2"/>
        <v>8530696853</v>
      </c>
      <c r="K5323" s="5">
        <f t="shared" si="3"/>
        <v>11094606626</v>
      </c>
      <c r="L5323" s="5">
        <f t="shared" si="4"/>
        <v>2563909774</v>
      </c>
      <c r="M5323" s="5">
        <f t="shared" si="5"/>
        <v>3.507400513</v>
      </c>
      <c r="N5323" s="4" t="b">
        <v>0</v>
      </c>
      <c r="O5323" s="4" t="b">
        <v>1</v>
      </c>
      <c r="P5323" s="4" t="b">
        <v>1</v>
      </c>
      <c r="Q5323" s="4" t="b">
        <v>0</v>
      </c>
      <c r="R5323" s="4" t="s">
        <v>39</v>
      </c>
      <c r="S5323" s="4">
        <v>3.99500360693281</v>
      </c>
      <c r="T5323" s="4">
        <v>-7.19962519415859E7</v>
      </c>
    </row>
    <row r="5324" ht="12.75" customHeight="1">
      <c r="A5324" s="8" t="str">
        <f t="shared" si="1"/>
        <v>Honduras1970</v>
      </c>
      <c r="B5324" s="4" t="s">
        <v>101</v>
      </c>
      <c r="C5324" s="4">
        <v>1970.0</v>
      </c>
      <c r="D5324" s="4">
        <v>4.71650981903076</v>
      </c>
      <c r="E5324" s="4">
        <v>-1.99997891448277E7</v>
      </c>
      <c r="F5324" s="4" t="s">
        <v>39</v>
      </c>
      <c r="G5324" s="4">
        <v>7.229999996385E8</v>
      </c>
      <c r="H5324" s="4">
        <v>11.9294996261597</v>
      </c>
      <c r="I5324" s="4">
        <v>15.1729001998901</v>
      </c>
      <c r="J5324" s="4">
        <f t="shared" si="2"/>
        <v>8625028225</v>
      </c>
      <c r="K5324" s="5">
        <f t="shared" si="3"/>
        <v>10970006839</v>
      </c>
      <c r="L5324" s="5">
        <f t="shared" si="4"/>
        <v>2344978614</v>
      </c>
      <c r="M5324" s="5">
        <f t="shared" si="5"/>
        <v>3.243400574</v>
      </c>
      <c r="N5324" s="4" t="b">
        <v>0</v>
      </c>
      <c r="O5324" s="4" t="b">
        <v>0</v>
      </c>
      <c r="P5324" s="4" t="b">
        <v>1</v>
      </c>
      <c r="Q5324" s="4" t="b">
        <v>0</v>
      </c>
      <c r="R5324" s="4" t="s">
        <v>39</v>
      </c>
      <c r="S5324" s="4">
        <v>3.62672094031046</v>
      </c>
      <c r="T5324" s="4">
        <v>-8000000.02645707</v>
      </c>
    </row>
    <row r="5325" ht="12.75" customHeight="1">
      <c r="A5325" s="8" t="str">
        <f t="shared" si="1"/>
        <v>Honduras1969</v>
      </c>
      <c r="B5325" s="4" t="s">
        <v>101</v>
      </c>
      <c r="C5325" s="4">
        <v>1969.0</v>
      </c>
      <c r="D5325" s="4">
        <v>3.26425004005432</v>
      </c>
      <c r="E5325" s="4">
        <v>-1.174482438507E7</v>
      </c>
      <c r="F5325" s="4" t="s">
        <v>39</v>
      </c>
      <c r="G5325" s="4">
        <v>6.68000049666E8</v>
      </c>
      <c r="H5325" s="4">
        <v>11.4687995910645</v>
      </c>
      <c r="I5325" s="4">
        <v>13.6275997161865</v>
      </c>
      <c r="J5325" s="4">
        <f t="shared" si="2"/>
        <v>7661158696</v>
      </c>
      <c r="K5325" s="5">
        <f t="shared" si="3"/>
        <v>9103237287</v>
      </c>
      <c r="L5325" s="5">
        <f t="shared" si="4"/>
        <v>1442078591</v>
      </c>
      <c r="M5325" s="5">
        <f t="shared" si="5"/>
        <v>2.158800125</v>
      </c>
      <c r="N5325" s="4" t="b">
        <v>0</v>
      </c>
      <c r="O5325" s="4" t="b">
        <v>1</v>
      </c>
      <c r="P5325" s="4" t="b">
        <v>1</v>
      </c>
      <c r="Q5325" s="4" t="b">
        <v>0</v>
      </c>
      <c r="R5325" s="4" t="s">
        <v>39</v>
      </c>
      <c r="S5325" s="4">
        <v>0.655438846570291</v>
      </c>
      <c r="T5325" s="4">
        <v>-5.49999499724999E7</v>
      </c>
    </row>
    <row r="5326" ht="12.75" customHeight="1">
      <c r="A5326" s="8" t="str">
        <f t="shared" si="1"/>
        <v>Honduras1968</v>
      </c>
      <c r="B5326" s="4" t="s">
        <v>101</v>
      </c>
      <c r="C5326" s="4">
        <v>1968.0</v>
      </c>
      <c r="D5326" s="4">
        <v>3.95905995368958</v>
      </c>
      <c r="E5326" s="4">
        <v>-49707.387660922</v>
      </c>
      <c r="F5326" s="4" t="s">
        <v>39</v>
      </c>
      <c r="G5326" s="4">
        <v>6.467999996766E8</v>
      </c>
      <c r="H5326" s="4">
        <v>11.2239999771118</v>
      </c>
      <c r="I5326" s="4">
        <v>11.6012001037598</v>
      </c>
      <c r="J5326" s="4">
        <f t="shared" si="2"/>
        <v>7259683182</v>
      </c>
      <c r="K5326" s="5">
        <f t="shared" si="3"/>
        <v>7503656223</v>
      </c>
      <c r="L5326" s="5">
        <f t="shared" si="4"/>
        <v>243973041.8</v>
      </c>
      <c r="M5326" s="5">
        <f t="shared" si="5"/>
        <v>0.3772001266</v>
      </c>
      <c r="N5326" s="4" t="b">
        <v>0</v>
      </c>
      <c r="O5326" s="4" t="b">
        <v>1</v>
      </c>
      <c r="P5326" s="4" t="b">
        <v>1</v>
      </c>
      <c r="Q5326" s="4" t="b">
        <v>0</v>
      </c>
      <c r="R5326" s="4" t="s">
        <v>39</v>
      </c>
      <c r="S5326" s="4">
        <v>6.59818324459849</v>
      </c>
      <c r="T5326" s="4">
        <v>-2.12000499894E7</v>
      </c>
    </row>
    <row r="5327" ht="12.75" customHeight="1">
      <c r="A5327" s="8" t="str">
        <f t="shared" si="1"/>
        <v>Honduras1967</v>
      </c>
      <c r="B5327" s="4" t="s">
        <v>101</v>
      </c>
      <c r="C5327" s="4">
        <v>1967.0</v>
      </c>
      <c r="D5327" s="4">
        <v>-2.03166007995605</v>
      </c>
      <c r="E5327" s="4">
        <v>-2200217.47467179</v>
      </c>
      <c r="F5327" s="4" t="s">
        <v>39</v>
      </c>
      <c r="G5327" s="4">
        <v>5.9809999970095E8</v>
      </c>
      <c r="H5327" s="4">
        <v>10.7190999984741</v>
      </c>
      <c r="I5327" s="4">
        <v>11.4464998245239</v>
      </c>
      <c r="J5327" s="4">
        <f t="shared" si="2"/>
        <v>6411093706</v>
      </c>
      <c r="K5327" s="5">
        <f t="shared" si="3"/>
        <v>6846151542</v>
      </c>
      <c r="L5327" s="5">
        <f t="shared" si="4"/>
        <v>435057835.7</v>
      </c>
      <c r="M5327" s="5">
        <f t="shared" si="5"/>
        <v>0.727399826</v>
      </c>
      <c r="N5327" s="4" t="b">
        <v>1</v>
      </c>
      <c r="O5327" s="4" t="b">
        <v>1</v>
      </c>
      <c r="P5327" s="4" t="b">
        <v>0</v>
      </c>
      <c r="Q5327" s="4" t="b">
        <v>0</v>
      </c>
      <c r="R5327" s="4" t="s">
        <v>39</v>
      </c>
      <c r="S5327" s="4">
        <v>5.9775428581696</v>
      </c>
      <c r="T5327" s="4">
        <v>-4.86999999756499E7</v>
      </c>
    </row>
    <row r="5328" ht="12.75" customHeight="1">
      <c r="A5328" s="8" t="str">
        <f t="shared" si="1"/>
        <v>Honduras1966</v>
      </c>
      <c r="B5328" s="4" t="s">
        <v>101</v>
      </c>
      <c r="C5328" s="4">
        <v>1966.0</v>
      </c>
      <c r="D5328" s="4">
        <v>-0.603200018405914</v>
      </c>
      <c r="E5328" s="4">
        <v>-450213.194964727</v>
      </c>
      <c r="F5328" s="4" t="s">
        <v>39</v>
      </c>
      <c r="G5328" s="4">
        <v>5.49949999725025E8</v>
      </c>
      <c r="H5328" s="4">
        <v>10.9909000396729</v>
      </c>
      <c r="I5328" s="4">
        <v>11.4364004135132</v>
      </c>
      <c r="J5328" s="4">
        <f t="shared" si="2"/>
        <v>6044445474</v>
      </c>
      <c r="K5328" s="5">
        <f t="shared" si="3"/>
        <v>6289448404</v>
      </c>
      <c r="L5328" s="5">
        <f t="shared" si="4"/>
        <v>245002930.5</v>
      </c>
      <c r="M5328" s="5">
        <f t="shared" si="5"/>
        <v>0.4455003738</v>
      </c>
      <c r="N5328" s="4" t="b">
        <v>1</v>
      </c>
      <c r="O5328" s="4" t="b">
        <v>1</v>
      </c>
      <c r="P5328" s="4" t="b">
        <v>0</v>
      </c>
      <c r="Q5328" s="4" t="b">
        <v>0</v>
      </c>
      <c r="R5328" s="4" t="s">
        <v>39</v>
      </c>
      <c r="S5328" s="4">
        <v>5.37384227069569</v>
      </c>
      <c r="T5328" s="4">
        <v>-4.81499999759249E7</v>
      </c>
    </row>
    <row r="5329" ht="12.75" customHeight="1">
      <c r="A5329" s="8" t="str">
        <f t="shared" si="1"/>
        <v>Honduras1965</v>
      </c>
      <c r="B5329" s="4" t="s">
        <v>101</v>
      </c>
      <c r="C5329" s="4">
        <v>1965.0</v>
      </c>
      <c r="D5329" s="4">
        <v>1.08695995807648</v>
      </c>
      <c r="E5329" s="4">
        <v>2851228.04502142</v>
      </c>
      <c r="F5329" s="4" t="s">
        <v>39</v>
      </c>
      <c r="G5329" s="4">
        <v>5.08649999745675E8</v>
      </c>
      <c r="H5329" s="4">
        <v>10.7375001907349</v>
      </c>
      <c r="I5329" s="4">
        <v>10.5506000518799</v>
      </c>
      <c r="J5329" s="4">
        <f t="shared" si="2"/>
        <v>5461629469</v>
      </c>
      <c r="K5329" s="5">
        <f t="shared" si="3"/>
        <v>5366562714</v>
      </c>
      <c r="L5329" s="5">
        <f t="shared" si="4"/>
        <v>-95066755.58</v>
      </c>
      <c r="M5329" s="5">
        <f t="shared" si="5"/>
        <v>-0.1869001389</v>
      </c>
      <c r="N5329" s="4" t="b">
        <v>1</v>
      </c>
      <c r="O5329" s="4" t="b">
        <v>1</v>
      </c>
      <c r="P5329" s="4" t="b">
        <v>0</v>
      </c>
      <c r="Q5329" s="4" t="b">
        <v>0</v>
      </c>
      <c r="R5329" s="4" t="s">
        <v>39</v>
      </c>
      <c r="S5329" s="4">
        <v>9.03715648855948</v>
      </c>
      <c r="T5329" s="4">
        <v>-4.129999997935E7</v>
      </c>
    </row>
    <row r="5330" ht="12.75" customHeight="1">
      <c r="A5330" s="8" t="str">
        <f t="shared" si="1"/>
        <v>Honduras1964</v>
      </c>
      <c r="B5330" s="4" t="s">
        <v>101</v>
      </c>
      <c r="C5330" s="4">
        <v>1964.0</v>
      </c>
      <c r="D5330" s="4">
        <v>-2.27978992462158</v>
      </c>
      <c r="E5330" s="4">
        <v>-5900004.59852858</v>
      </c>
      <c r="F5330" s="4" t="s">
        <v>39</v>
      </c>
      <c r="G5330" s="4">
        <v>4.569999997715E8</v>
      </c>
      <c r="H5330" s="4">
        <v>9.6717700958252</v>
      </c>
      <c r="I5330" s="4">
        <v>11.4441995620728</v>
      </c>
      <c r="J5330" s="4">
        <f t="shared" si="2"/>
        <v>4419998932</v>
      </c>
      <c r="K5330" s="5">
        <f t="shared" si="3"/>
        <v>5229999197</v>
      </c>
      <c r="L5330" s="5">
        <f t="shared" si="4"/>
        <v>810000265.7</v>
      </c>
      <c r="M5330" s="5">
        <f t="shared" si="5"/>
        <v>1.772429466</v>
      </c>
      <c r="N5330" s="4" t="b">
        <v>1</v>
      </c>
      <c r="O5330" s="4" t="b">
        <v>1</v>
      </c>
      <c r="P5330" s="4" t="b">
        <v>0</v>
      </c>
      <c r="Q5330" s="4" t="b">
        <v>0</v>
      </c>
      <c r="R5330" s="4" t="s">
        <v>39</v>
      </c>
      <c r="S5330" s="4">
        <v>5.41664557116319</v>
      </c>
      <c r="T5330" s="4">
        <v>-5.1649999974175E7</v>
      </c>
    </row>
    <row r="5331" ht="12.75" customHeight="1">
      <c r="A5331" s="8" t="str">
        <f t="shared" si="1"/>
        <v>Honduras1963</v>
      </c>
      <c r="B5331" s="4" t="s">
        <v>101</v>
      </c>
      <c r="C5331" s="4">
        <v>1963.0</v>
      </c>
      <c r="D5331" s="4">
        <v>-6.49224996566773</v>
      </c>
      <c r="E5331" s="4">
        <v>-150222.538217296</v>
      </c>
      <c r="F5331" s="4" t="s">
        <v>39</v>
      </c>
      <c r="G5331" s="4">
        <v>4.101999997949E8</v>
      </c>
      <c r="H5331" s="4">
        <v>9.70732021331787</v>
      </c>
      <c r="I5331" s="4">
        <v>10.0975999832153</v>
      </c>
      <c r="J5331" s="4">
        <f t="shared" si="2"/>
        <v>3981942750</v>
      </c>
      <c r="K5331" s="5">
        <f t="shared" si="3"/>
        <v>4142035511</v>
      </c>
      <c r="L5331" s="5">
        <f t="shared" si="4"/>
        <v>160092761.5</v>
      </c>
      <c r="M5331" s="5">
        <f t="shared" si="5"/>
        <v>0.3902797699</v>
      </c>
      <c r="N5331" s="4" t="b">
        <v>1</v>
      </c>
      <c r="O5331" s="4" t="b">
        <v>1</v>
      </c>
      <c r="P5331" s="4" t="b">
        <v>0</v>
      </c>
      <c r="Q5331" s="4" t="b">
        <v>0</v>
      </c>
      <c r="R5331" s="4" t="s">
        <v>39</v>
      </c>
      <c r="S5331" s="4">
        <v>3.58043670755038</v>
      </c>
      <c r="T5331" s="4">
        <v>-4.67999999765999E7</v>
      </c>
    </row>
    <row r="5332" ht="12.75" customHeight="1">
      <c r="A5332" s="8" t="str">
        <f t="shared" si="1"/>
        <v>Honduras1962</v>
      </c>
      <c r="B5332" s="4" t="s">
        <v>101</v>
      </c>
      <c r="C5332" s="4">
        <v>1962.0</v>
      </c>
      <c r="D5332" s="4">
        <v>9.58321952819824</v>
      </c>
      <c r="E5332" s="4">
        <v>-1400838.10080581</v>
      </c>
      <c r="F5332" s="4" t="s">
        <v>39</v>
      </c>
      <c r="G5332" s="4">
        <v>3.87749999806125E8</v>
      </c>
      <c r="H5332" s="4">
        <v>9.75483989715576</v>
      </c>
      <c r="I5332" s="4">
        <v>10.4645004272461</v>
      </c>
      <c r="J5332" s="4">
        <f t="shared" si="2"/>
        <v>3782439168</v>
      </c>
      <c r="K5332" s="5">
        <f t="shared" si="3"/>
        <v>4057610039</v>
      </c>
      <c r="L5332" s="5">
        <f t="shared" si="4"/>
        <v>275170870.4</v>
      </c>
      <c r="M5332" s="5">
        <f t="shared" si="5"/>
        <v>0.7096605301</v>
      </c>
      <c r="N5332" s="4" t="b">
        <v>1</v>
      </c>
      <c r="O5332" s="4" t="b">
        <v>1</v>
      </c>
      <c r="P5332" s="4" t="b">
        <v>1</v>
      </c>
      <c r="Q5332" s="4" t="b">
        <v>0</v>
      </c>
      <c r="R5332" s="4" t="s">
        <v>39</v>
      </c>
      <c r="S5332" s="4">
        <v>5.7648460405449</v>
      </c>
      <c r="T5332" s="4">
        <v>-2.2449999988775E7</v>
      </c>
    </row>
    <row r="5333" ht="12.75" customHeight="1">
      <c r="A5333" s="8" t="str">
        <f t="shared" si="1"/>
        <v>Honduras1961</v>
      </c>
      <c r="B5333" s="4" t="s">
        <v>101</v>
      </c>
      <c r="C5333" s="4">
        <v>1961.0</v>
      </c>
      <c r="D5333" s="4">
        <v>38.0864982604981</v>
      </c>
      <c r="E5333" s="4">
        <v>-2651592.16330986</v>
      </c>
      <c r="F5333" s="4" t="s">
        <v>39</v>
      </c>
      <c r="G5333" s="4">
        <v>3.561999998219E8</v>
      </c>
      <c r="H5333" s="4">
        <v>10.1403999328613</v>
      </c>
      <c r="I5333" s="4">
        <v>11.1937999725342</v>
      </c>
      <c r="J5333" s="4">
        <f t="shared" si="2"/>
        <v>3612010454</v>
      </c>
      <c r="K5333" s="5">
        <f t="shared" si="3"/>
        <v>3987231548</v>
      </c>
      <c r="L5333" s="5">
        <f t="shared" si="4"/>
        <v>375221093.9</v>
      </c>
      <c r="M5333" s="5">
        <f t="shared" si="5"/>
        <v>1.05340004</v>
      </c>
      <c r="N5333" s="4" t="b">
        <v>0</v>
      </c>
      <c r="O5333" s="4" t="b">
        <v>0</v>
      </c>
      <c r="P5333" s="4" t="b">
        <v>1</v>
      </c>
      <c r="Q5333" s="4" t="b">
        <v>1</v>
      </c>
      <c r="R5333" s="4" t="s">
        <v>39</v>
      </c>
      <c r="S5333" s="4">
        <v>1.85565932082044</v>
      </c>
      <c r="T5333" s="4">
        <v>-3.15499999842249E7</v>
      </c>
    </row>
    <row r="5334" ht="12.75" customHeight="1">
      <c r="A5334" s="8" t="str">
        <f t="shared" si="1"/>
        <v>Honduras1960</v>
      </c>
      <c r="B5334" s="4" t="s">
        <v>101</v>
      </c>
      <c r="C5334" s="4">
        <v>1960.0</v>
      </c>
      <c r="D5334" s="4">
        <v>6.18917989730835</v>
      </c>
      <c r="E5334" s="4">
        <v>-3051173.06574612</v>
      </c>
      <c r="F5334" s="4" t="s">
        <v>39</v>
      </c>
      <c r="G5334" s="4">
        <v>3.35649999832175E8</v>
      </c>
      <c r="H5334" s="4">
        <v>10.9388999938965</v>
      </c>
      <c r="I5334" s="4">
        <v>12.1609001159668</v>
      </c>
      <c r="J5334" s="4">
        <f t="shared" si="2"/>
        <v>3671641781</v>
      </c>
      <c r="K5334" s="5">
        <f t="shared" si="3"/>
        <v>4081806122</v>
      </c>
      <c r="L5334" s="5">
        <f t="shared" si="4"/>
        <v>410164340.8</v>
      </c>
      <c r="M5334" s="5">
        <f t="shared" si="5"/>
        <v>1.222000122</v>
      </c>
      <c r="N5334" s="4" t="b">
        <v>0</v>
      </c>
      <c r="O5334" s="4" t="b">
        <v>1</v>
      </c>
      <c r="P5334" s="4" t="b">
        <v>1</v>
      </c>
      <c r="Q5334" s="4" t="b">
        <v>1</v>
      </c>
      <c r="R5334" s="4" t="s">
        <v>39</v>
      </c>
      <c r="S5334" s="4" t="s">
        <v>39</v>
      </c>
      <c r="T5334" s="4">
        <v>-2.05499999897249E7</v>
      </c>
    </row>
    <row r="5335" ht="12.75" customHeight="1">
      <c r="A5335" s="8" t="str">
        <f t="shared" si="1"/>
        <v>Honduras1959</v>
      </c>
      <c r="B5335" s="4" t="s">
        <v>101</v>
      </c>
      <c r="C5335" s="4">
        <v>1959.0</v>
      </c>
      <c r="D5335" s="4">
        <v>2.51396989822388</v>
      </c>
      <c r="E5335" s="4" t="s">
        <v>39</v>
      </c>
      <c r="F5335" s="4" t="s">
        <v>39</v>
      </c>
      <c r="G5335" s="4" t="s">
        <v>39</v>
      </c>
      <c r="H5335" s="4">
        <v>10.5927000045776</v>
      </c>
      <c r="I5335" s="4">
        <v>11.8997001647949</v>
      </c>
      <c r="J5335" s="4" t="str">
        <f t="shared" si="2"/>
        <v>#VALUE!</v>
      </c>
      <c r="K5335" s="5" t="str">
        <f t="shared" si="3"/>
        <v>#VALUE!</v>
      </c>
      <c r="L5335" s="5" t="str">
        <f t="shared" si="4"/>
        <v>#VALUE!</v>
      </c>
      <c r="M5335" s="5" t="str">
        <f t="shared" si="5"/>
        <v>#VALUE!</v>
      </c>
      <c r="N5335" s="4" t="b">
        <v>0</v>
      </c>
      <c r="O5335" s="4" t="b">
        <v>1</v>
      </c>
      <c r="P5335" s="4" t="b">
        <v>1</v>
      </c>
      <c r="Q5335" s="4" t="b">
        <v>0</v>
      </c>
      <c r="R5335" s="4" t="s">
        <v>39</v>
      </c>
      <c r="S5335" s="4" t="s">
        <v>39</v>
      </c>
      <c r="T5335" s="4" t="s">
        <v>39</v>
      </c>
    </row>
    <row r="5336" ht="12.75" customHeight="1">
      <c r="A5336" s="8" t="str">
        <f t="shared" si="1"/>
        <v>Honduras1958</v>
      </c>
      <c r="B5336" s="4" t="s">
        <v>101</v>
      </c>
      <c r="C5336" s="4">
        <v>1958.0</v>
      </c>
      <c r="D5336" s="4">
        <v>3.17003011703491</v>
      </c>
      <c r="E5336" s="4" t="s">
        <v>39</v>
      </c>
      <c r="F5336" s="4" t="s">
        <v>39</v>
      </c>
      <c r="G5336" s="4" t="s">
        <v>39</v>
      </c>
      <c r="H5336" s="4">
        <v>11.1856002807617</v>
      </c>
      <c r="I5336" s="4">
        <v>12.3424997329712</v>
      </c>
      <c r="J5336" s="4" t="str">
        <f t="shared" si="2"/>
        <v>#VALUE!</v>
      </c>
      <c r="K5336" s="5" t="str">
        <f t="shared" si="3"/>
        <v>#VALUE!</v>
      </c>
      <c r="L5336" s="5" t="str">
        <f t="shared" si="4"/>
        <v>#VALUE!</v>
      </c>
      <c r="M5336" s="5" t="str">
        <f t="shared" si="5"/>
        <v>#VALUE!</v>
      </c>
      <c r="N5336" s="4" t="b">
        <v>0</v>
      </c>
      <c r="O5336" s="4" t="b">
        <v>1</v>
      </c>
      <c r="P5336" s="4" t="b">
        <v>1</v>
      </c>
      <c r="Q5336" s="4" t="b">
        <v>0</v>
      </c>
      <c r="R5336" s="4" t="s">
        <v>39</v>
      </c>
      <c r="S5336" s="4" t="s">
        <v>39</v>
      </c>
      <c r="T5336" s="4" t="s">
        <v>39</v>
      </c>
    </row>
    <row r="5337" ht="12.75" customHeight="1">
      <c r="A5337" s="8" t="str">
        <f t="shared" si="1"/>
        <v>Honduras1957</v>
      </c>
      <c r="B5337" s="4" t="s">
        <v>101</v>
      </c>
      <c r="C5337" s="4">
        <v>1957.0</v>
      </c>
      <c r="D5337" s="4">
        <v>4.60809993743897</v>
      </c>
      <c r="E5337" s="4" t="s">
        <v>39</v>
      </c>
      <c r="F5337" s="4" t="s">
        <v>39</v>
      </c>
      <c r="G5337" s="4" t="s">
        <v>39</v>
      </c>
      <c r="H5337" s="4">
        <v>11.7784996032715</v>
      </c>
      <c r="I5337" s="4">
        <v>12.7852001190186</v>
      </c>
      <c r="J5337" s="4" t="str">
        <f t="shared" si="2"/>
        <v>#VALUE!</v>
      </c>
      <c r="K5337" s="5" t="str">
        <f t="shared" si="3"/>
        <v>#VALUE!</v>
      </c>
      <c r="L5337" s="5" t="str">
        <f t="shared" si="4"/>
        <v>#VALUE!</v>
      </c>
      <c r="M5337" s="5" t="str">
        <f t="shared" si="5"/>
        <v>#VALUE!</v>
      </c>
      <c r="N5337" s="4" t="b">
        <v>0</v>
      </c>
      <c r="O5337" s="4" t="b">
        <v>1</v>
      </c>
      <c r="P5337" s="4" t="b">
        <v>1</v>
      </c>
      <c r="Q5337" s="4" t="b">
        <v>0</v>
      </c>
      <c r="R5337" s="4" t="s">
        <v>39</v>
      </c>
      <c r="S5337" s="4" t="s">
        <v>39</v>
      </c>
      <c r="T5337" s="4" t="s">
        <v>39</v>
      </c>
    </row>
    <row r="5338" ht="12.75" customHeight="1">
      <c r="A5338" s="8" t="str">
        <f t="shared" si="1"/>
        <v>Honduras1956</v>
      </c>
      <c r="B5338" s="4" t="s">
        <v>101</v>
      </c>
      <c r="C5338" s="4">
        <v>1956.0</v>
      </c>
      <c r="D5338" s="4">
        <v>8.05025959014893</v>
      </c>
      <c r="E5338" s="4" t="s">
        <v>39</v>
      </c>
      <c r="F5338" s="4" t="s">
        <v>39</v>
      </c>
      <c r="G5338" s="4" t="s">
        <v>39</v>
      </c>
      <c r="H5338" s="4">
        <v>10.2434997558594</v>
      </c>
      <c r="I5338" s="4">
        <v>12.0522003173828</v>
      </c>
      <c r="J5338" s="4" t="str">
        <f t="shared" si="2"/>
        <v>#VALUE!</v>
      </c>
      <c r="K5338" s="5" t="str">
        <f t="shared" si="3"/>
        <v>#VALUE!</v>
      </c>
      <c r="L5338" s="5" t="str">
        <f t="shared" si="4"/>
        <v>#VALUE!</v>
      </c>
      <c r="M5338" s="5" t="str">
        <f t="shared" si="5"/>
        <v>#VALUE!</v>
      </c>
      <c r="N5338" s="4" t="b">
        <v>0</v>
      </c>
      <c r="O5338" s="4" t="b">
        <v>0</v>
      </c>
      <c r="P5338" s="4" t="b">
        <v>1</v>
      </c>
      <c r="Q5338" s="4" t="b">
        <v>1</v>
      </c>
      <c r="R5338" s="4" t="s">
        <v>39</v>
      </c>
      <c r="S5338" s="4" t="s">
        <v>39</v>
      </c>
      <c r="T5338" s="4" t="s">
        <v>39</v>
      </c>
    </row>
    <row r="5339" ht="12.75" customHeight="1">
      <c r="A5339" s="8" t="str">
        <f t="shared" si="1"/>
        <v>Honduras1955</v>
      </c>
      <c r="B5339" s="4" t="s">
        <v>101</v>
      </c>
      <c r="C5339" s="4">
        <v>1955.0</v>
      </c>
      <c r="D5339" s="4">
        <v>2.62654995918274</v>
      </c>
      <c r="E5339" s="4" t="s">
        <v>39</v>
      </c>
      <c r="F5339" s="4" t="s">
        <v>39</v>
      </c>
      <c r="G5339" s="4" t="s">
        <v>39</v>
      </c>
      <c r="H5339" s="4">
        <v>9.2896203994751</v>
      </c>
      <c r="I5339" s="4">
        <v>9.7085599899292</v>
      </c>
      <c r="J5339" s="4" t="str">
        <f t="shared" si="2"/>
        <v>#VALUE!</v>
      </c>
      <c r="K5339" s="5" t="str">
        <f t="shared" si="3"/>
        <v>#VALUE!</v>
      </c>
      <c r="L5339" s="5" t="str">
        <f t="shared" si="4"/>
        <v>#VALUE!</v>
      </c>
      <c r="M5339" s="5" t="str">
        <f t="shared" si="5"/>
        <v>#VALUE!</v>
      </c>
      <c r="N5339" s="4" t="b">
        <v>0</v>
      </c>
      <c r="O5339" s="4" t="b">
        <v>1</v>
      </c>
      <c r="P5339" s="4" t="b">
        <v>1</v>
      </c>
      <c r="Q5339" s="4" t="b">
        <v>1</v>
      </c>
      <c r="R5339" s="4" t="s">
        <v>39</v>
      </c>
      <c r="S5339" s="4" t="s">
        <v>39</v>
      </c>
      <c r="T5339" s="4" t="s">
        <v>39</v>
      </c>
    </row>
    <row r="5340" ht="12.75" customHeight="1">
      <c r="A5340" s="8" t="str">
        <f t="shared" si="1"/>
        <v>Honduras1954</v>
      </c>
      <c r="B5340" s="4" t="s">
        <v>101</v>
      </c>
      <c r="C5340" s="4">
        <v>1954.0</v>
      </c>
      <c r="D5340" s="4">
        <v>-5.67568016052246</v>
      </c>
      <c r="E5340" s="4" t="s">
        <v>39</v>
      </c>
      <c r="F5340" s="4" t="s">
        <v>39</v>
      </c>
      <c r="G5340" s="4" t="s">
        <v>39</v>
      </c>
      <c r="H5340" s="4">
        <v>9.64844036102295</v>
      </c>
      <c r="I5340" s="4">
        <v>12.5586004257202</v>
      </c>
      <c r="J5340" s="4" t="str">
        <f t="shared" si="2"/>
        <v>#VALUE!</v>
      </c>
      <c r="K5340" s="5" t="str">
        <f t="shared" si="3"/>
        <v>#VALUE!</v>
      </c>
      <c r="L5340" s="5" t="str">
        <f t="shared" si="4"/>
        <v>#VALUE!</v>
      </c>
      <c r="M5340" s="5" t="str">
        <f t="shared" si="5"/>
        <v>#VALUE!</v>
      </c>
      <c r="N5340" s="4" t="b">
        <v>1</v>
      </c>
      <c r="O5340" s="4" t="b">
        <v>1</v>
      </c>
      <c r="P5340" s="4" t="b">
        <v>0</v>
      </c>
      <c r="Q5340" s="4" t="b">
        <v>0</v>
      </c>
      <c r="R5340" s="4" t="s">
        <v>39</v>
      </c>
      <c r="S5340" s="4" t="s">
        <v>39</v>
      </c>
      <c r="T5340" s="4" t="s">
        <v>39</v>
      </c>
    </row>
    <row r="5341" ht="12.75" customHeight="1">
      <c r="A5341" s="8" t="str">
        <f t="shared" si="1"/>
        <v>Honduras1953</v>
      </c>
      <c r="B5341" s="4" t="s">
        <v>101</v>
      </c>
      <c r="C5341" s="4">
        <v>1953.0</v>
      </c>
      <c r="D5341" s="4">
        <v>7.87171983718872</v>
      </c>
      <c r="E5341" s="4" t="s">
        <v>39</v>
      </c>
      <c r="F5341" s="4" t="s">
        <v>39</v>
      </c>
      <c r="G5341" s="4" t="s">
        <v>39</v>
      </c>
      <c r="H5341" s="4">
        <v>8.50277042388916</v>
      </c>
      <c r="I5341" s="4">
        <v>11.4603004455566</v>
      </c>
      <c r="J5341" s="4" t="str">
        <f t="shared" si="2"/>
        <v>#VALUE!</v>
      </c>
      <c r="K5341" s="5" t="str">
        <f t="shared" si="3"/>
        <v>#VALUE!</v>
      </c>
      <c r="L5341" s="5" t="str">
        <f t="shared" si="4"/>
        <v>#VALUE!</v>
      </c>
      <c r="M5341" s="5" t="str">
        <f t="shared" si="5"/>
        <v>#VALUE!</v>
      </c>
      <c r="N5341" s="4" t="b">
        <v>1</v>
      </c>
      <c r="O5341" s="4" t="b">
        <v>1</v>
      </c>
      <c r="P5341" s="4" t="b">
        <v>1</v>
      </c>
      <c r="Q5341" s="4" t="b">
        <v>0</v>
      </c>
      <c r="R5341" s="4" t="s">
        <v>39</v>
      </c>
      <c r="S5341" s="4" t="s">
        <v>39</v>
      </c>
      <c r="T5341" s="4" t="s">
        <v>39</v>
      </c>
    </row>
    <row r="5342" ht="12.75" customHeight="1">
      <c r="A5342" s="8" t="str">
        <f t="shared" si="1"/>
        <v>Honduras1952</v>
      </c>
      <c r="B5342" s="4" t="s">
        <v>101</v>
      </c>
      <c r="C5342" s="4">
        <v>1952.0</v>
      </c>
      <c r="D5342" s="4">
        <v>3.83451008796692</v>
      </c>
      <c r="E5342" s="4" t="s">
        <v>39</v>
      </c>
      <c r="F5342" s="4" t="s">
        <v>39</v>
      </c>
      <c r="G5342" s="4" t="s">
        <v>39</v>
      </c>
      <c r="H5342" s="4">
        <v>8.61723041534424</v>
      </c>
      <c r="I5342" s="4">
        <v>11.8236999511719</v>
      </c>
      <c r="J5342" s="4" t="str">
        <f t="shared" si="2"/>
        <v>#VALUE!</v>
      </c>
      <c r="K5342" s="5" t="str">
        <f t="shared" si="3"/>
        <v>#VALUE!</v>
      </c>
      <c r="L5342" s="5" t="str">
        <f t="shared" si="4"/>
        <v>#VALUE!</v>
      </c>
      <c r="M5342" s="5" t="str">
        <f t="shared" si="5"/>
        <v>#VALUE!</v>
      </c>
      <c r="N5342" s="4" t="b">
        <v>0</v>
      </c>
      <c r="O5342" s="4" t="b">
        <v>0</v>
      </c>
      <c r="P5342" s="4" t="b">
        <v>1</v>
      </c>
      <c r="Q5342" s="4" t="b">
        <v>1</v>
      </c>
      <c r="R5342" s="4" t="s">
        <v>39</v>
      </c>
      <c r="S5342" s="4" t="s">
        <v>39</v>
      </c>
      <c r="T5342" s="4" t="s">
        <v>39</v>
      </c>
    </row>
    <row r="5343" ht="12.75" customHeight="1">
      <c r="A5343" s="8" t="str">
        <f t="shared" si="1"/>
        <v>Honduras1951</v>
      </c>
      <c r="B5343" s="4" t="s">
        <v>101</v>
      </c>
      <c r="C5343" s="4">
        <v>1951.0</v>
      </c>
      <c r="D5343" s="4">
        <v>5.42552995681763</v>
      </c>
      <c r="E5343" s="4" t="s">
        <v>39</v>
      </c>
      <c r="F5343" s="4" t="s">
        <v>39</v>
      </c>
      <c r="G5343" s="4" t="s">
        <v>39</v>
      </c>
      <c r="H5343" s="4">
        <v>8.54166984558106</v>
      </c>
      <c r="I5343" s="4">
        <v>9.58333015441895</v>
      </c>
      <c r="J5343" s="4" t="str">
        <f t="shared" si="2"/>
        <v>#VALUE!</v>
      </c>
      <c r="K5343" s="5" t="str">
        <f t="shared" si="3"/>
        <v>#VALUE!</v>
      </c>
      <c r="L5343" s="5" t="str">
        <f t="shared" si="4"/>
        <v>#VALUE!</v>
      </c>
      <c r="M5343" s="5" t="str">
        <f t="shared" si="5"/>
        <v>#VALUE!</v>
      </c>
      <c r="N5343" s="4" t="b">
        <v>0</v>
      </c>
      <c r="O5343" s="4" t="b">
        <v>0</v>
      </c>
      <c r="P5343" s="4" t="b">
        <v>1</v>
      </c>
      <c r="Q5343" s="4" t="b">
        <v>1</v>
      </c>
      <c r="R5343" s="4" t="s">
        <v>39</v>
      </c>
      <c r="S5343" s="4" t="s">
        <v>39</v>
      </c>
      <c r="T5343" s="4" t="s">
        <v>39</v>
      </c>
    </row>
    <row r="5344" ht="12.75" customHeight="1">
      <c r="A5344" s="8" t="str">
        <f t="shared" si="1"/>
        <v>Honduras1950</v>
      </c>
      <c r="B5344" s="4" t="s">
        <v>101</v>
      </c>
      <c r="C5344" s="4">
        <v>1950.0</v>
      </c>
      <c r="D5344" s="4">
        <v>3.18332004547119</v>
      </c>
      <c r="E5344" s="4" t="s">
        <v>39</v>
      </c>
      <c r="F5344" s="4" t="s">
        <v>39</v>
      </c>
      <c r="G5344" s="4" t="s">
        <v>39</v>
      </c>
      <c r="H5344" s="4">
        <v>8.18583965301514</v>
      </c>
      <c r="I5344" s="4">
        <v>8.62831974029541</v>
      </c>
      <c r="J5344" s="4" t="str">
        <f t="shared" si="2"/>
        <v>#VALUE!</v>
      </c>
      <c r="K5344" s="5" t="str">
        <f t="shared" si="3"/>
        <v>#VALUE!</v>
      </c>
      <c r="L5344" s="5" t="str">
        <f t="shared" si="4"/>
        <v>#VALUE!</v>
      </c>
      <c r="M5344" s="5" t="str">
        <f t="shared" si="5"/>
        <v>#VALUE!</v>
      </c>
      <c r="N5344" s="4" t="b">
        <v>0</v>
      </c>
      <c r="O5344" s="4" t="b">
        <v>1</v>
      </c>
      <c r="P5344" s="4" t="b">
        <v>1</v>
      </c>
      <c r="Q5344" s="4" t="b">
        <v>0</v>
      </c>
      <c r="R5344" s="4" t="s">
        <v>39</v>
      </c>
      <c r="S5344" s="4" t="s">
        <v>39</v>
      </c>
      <c r="T5344" s="4" t="s">
        <v>39</v>
      </c>
    </row>
    <row r="5345" ht="12.75" customHeight="1">
      <c r="A5345" s="8" t="str">
        <f t="shared" si="1"/>
        <v>Honduras1949</v>
      </c>
      <c r="B5345" s="4" t="s">
        <v>101</v>
      </c>
      <c r="C5345" s="4">
        <v>1949.0</v>
      </c>
      <c r="D5345" s="4">
        <v>1.39120995998383</v>
      </c>
      <c r="E5345" s="4" t="s">
        <v>39</v>
      </c>
      <c r="F5345" s="4" t="s">
        <v>39</v>
      </c>
      <c r="G5345" s="4" t="s">
        <v>39</v>
      </c>
      <c r="H5345" s="4">
        <v>7.21154022216797</v>
      </c>
      <c r="I5345" s="4">
        <v>9.13461017608643</v>
      </c>
      <c r="J5345" s="4" t="str">
        <f t="shared" si="2"/>
        <v>#VALUE!</v>
      </c>
      <c r="K5345" s="5" t="str">
        <f t="shared" si="3"/>
        <v>#VALUE!</v>
      </c>
      <c r="L5345" s="5" t="str">
        <f t="shared" si="4"/>
        <v>#VALUE!</v>
      </c>
      <c r="M5345" s="5" t="str">
        <f t="shared" si="5"/>
        <v>#VALUE!</v>
      </c>
      <c r="N5345" s="4" t="b">
        <v>0</v>
      </c>
      <c r="O5345" s="4" t="b">
        <v>1</v>
      </c>
      <c r="P5345" s="4" t="b">
        <v>0</v>
      </c>
      <c r="Q5345" s="4" t="b">
        <v>0</v>
      </c>
      <c r="R5345" s="4" t="s">
        <v>39</v>
      </c>
      <c r="S5345" s="4" t="s">
        <v>39</v>
      </c>
      <c r="T5345" s="4" t="s">
        <v>39</v>
      </c>
    </row>
    <row r="5346" ht="12.75" customHeight="1">
      <c r="A5346" s="8" t="str">
        <f t="shared" si="1"/>
        <v>Honduras1948</v>
      </c>
      <c r="B5346" s="4" t="s">
        <v>101</v>
      </c>
      <c r="C5346" s="4">
        <v>1948.0</v>
      </c>
      <c r="D5346" s="4">
        <v>2.10226988792419</v>
      </c>
      <c r="E5346" s="4" t="s">
        <v>39</v>
      </c>
      <c r="F5346" s="4" t="s">
        <v>39</v>
      </c>
      <c r="G5346" s="4" t="s">
        <v>39</v>
      </c>
      <c r="H5346" s="4">
        <v>7.29166984558106</v>
      </c>
      <c r="I5346" s="4">
        <v>6.77083015441895</v>
      </c>
      <c r="J5346" s="4" t="str">
        <f t="shared" si="2"/>
        <v>#VALUE!</v>
      </c>
      <c r="K5346" s="5" t="str">
        <f t="shared" si="3"/>
        <v>#VALUE!</v>
      </c>
      <c r="L5346" s="5" t="str">
        <f t="shared" si="4"/>
        <v>#VALUE!</v>
      </c>
      <c r="M5346" s="5" t="str">
        <f t="shared" si="5"/>
        <v>#VALUE!</v>
      </c>
      <c r="N5346" s="4" t="b">
        <v>0</v>
      </c>
      <c r="O5346" s="4" t="b">
        <v>1</v>
      </c>
      <c r="P5346" s="4" t="b">
        <v>1</v>
      </c>
      <c r="Q5346" s="4" t="b">
        <v>0</v>
      </c>
      <c r="R5346" s="4" t="s">
        <v>39</v>
      </c>
      <c r="S5346" s="4" t="s">
        <v>39</v>
      </c>
      <c r="T5346" s="4" t="s">
        <v>39</v>
      </c>
    </row>
    <row r="5347" ht="12.75" customHeight="1">
      <c r="A5347" s="8" t="str">
        <f t="shared" si="1"/>
        <v>Honduras1947</v>
      </c>
      <c r="B5347" s="4" t="s">
        <v>101</v>
      </c>
      <c r="C5347" s="4">
        <v>1947.0</v>
      </c>
      <c r="D5347" s="4">
        <v>6.47308015823364</v>
      </c>
      <c r="E5347" s="4" t="s">
        <v>39</v>
      </c>
      <c r="F5347" s="4" t="s">
        <v>39</v>
      </c>
      <c r="G5347" s="4" t="s">
        <v>39</v>
      </c>
      <c r="H5347" s="4">
        <v>7.18232011795044</v>
      </c>
      <c r="I5347" s="4">
        <v>8.0110502243042</v>
      </c>
      <c r="J5347" s="4" t="str">
        <f t="shared" si="2"/>
        <v>#VALUE!</v>
      </c>
      <c r="K5347" s="5" t="str">
        <f t="shared" si="3"/>
        <v>#VALUE!</v>
      </c>
      <c r="L5347" s="5" t="str">
        <f t="shared" si="4"/>
        <v>#VALUE!</v>
      </c>
      <c r="M5347" s="5" t="str">
        <f t="shared" si="5"/>
        <v>#VALUE!</v>
      </c>
      <c r="N5347" s="4" t="b">
        <v>0</v>
      </c>
      <c r="O5347" s="4" t="b">
        <v>0</v>
      </c>
      <c r="P5347" s="4" t="b">
        <v>1</v>
      </c>
      <c r="Q5347" s="4" t="b">
        <v>0</v>
      </c>
      <c r="R5347" s="4" t="s">
        <v>39</v>
      </c>
      <c r="S5347" s="4" t="s">
        <v>39</v>
      </c>
      <c r="T5347" s="4" t="s">
        <v>39</v>
      </c>
    </row>
    <row r="5348" ht="12.75" customHeight="1">
      <c r="A5348" s="8" t="str">
        <f t="shared" si="1"/>
        <v>Honduras1946</v>
      </c>
      <c r="B5348" s="4" t="s">
        <v>101</v>
      </c>
      <c r="C5348" s="4">
        <v>1946.0</v>
      </c>
      <c r="D5348" s="4">
        <v>7.61718988418579</v>
      </c>
      <c r="E5348" s="4" t="s">
        <v>39</v>
      </c>
      <c r="F5348" s="4" t="s">
        <v>39</v>
      </c>
      <c r="G5348" s="4" t="s">
        <v>39</v>
      </c>
      <c r="H5348" s="4">
        <v>7.30158996582031</v>
      </c>
      <c r="I5348" s="4">
        <v>6.98412990570068</v>
      </c>
      <c r="J5348" s="4" t="str">
        <f t="shared" si="2"/>
        <v>#VALUE!</v>
      </c>
      <c r="K5348" s="5" t="str">
        <f t="shared" si="3"/>
        <v>#VALUE!</v>
      </c>
      <c r="L5348" s="5" t="str">
        <f t="shared" si="4"/>
        <v>#VALUE!</v>
      </c>
      <c r="M5348" s="5" t="str">
        <f t="shared" si="5"/>
        <v>#VALUE!</v>
      </c>
      <c r="N5348" s="4" t="b">
        <v>0</v>
      </c>
      <c r="O5348" s="4" t="b">
        <v>0</v>
      </c>
      <c r="P5348" s="4" t="b">
        <v>1</v>
      </c>
      <c r="Q5348" s="4" t="b">
        <v>1</v>
      </c>
      <c r="R5348" s="4" t="s">
        <v>39</v>
      </c>
      <c r="S5348" s="4" t="s">
        <v>39</v>
      </c>
      <c r="T5348" s="4" t="s">
        <v>39</v>
      </c>
    </row>
    <row r="5349" ht="12.75" customHeight="1">
      <c r="A5349" s="8" t="str">
        <f t="shared" si="1"/>
        <v>Honduras1945</v>
      </c>
      <c r="B5349" s="4" t="s">
        <v>101</v>
      </c>
      <c r="C5349" s="4">
        <v>1945.0</v>
      </c>
      <c r="D5349" s="4">
        <v>23.1756000518799</v>
      </c>
      <c r="E5349" s="4" t="s">
        <v>39</v>
      </c>
      <c r="F5349" s="4" t="s">
        <v>39</v>
      </c>
      <c r="G5349" s="4" t="s">
        <v>39</v>
      </c>
      <c r="H5349" s="4">
        <v>6.56934022903442</v>
      </c>
      <c r="I5349" s="4">
        <v>6.56934022903442</v>
      </c>
      <c r="J5349" s="4" t="str">
        <f t="shared" si="2"/>
        <v>#VALUE!</v>
      </c>
      <c r="K5349" s="5" t="str">
        <f t="shared" si="3"/>
        <v>#VALUE!</v>
      </c>
      <c r="L5349" s="5" t="str">
        <f t="shared" si="4"/>
        <v>#VALUE!</v>
      </c>
      <c r="M5349" s="5" t="str">
        <f t="shared" si="5"/>
        <v>#VALUE!</v>
      </c>
      <c r="N5349" s="4" t="b">
        <v>0</v>
      </c>
      <c r="O5349" s="4" t="b">
        <v>0</v>
      </c>
      <c r="P5349" s="4" t="b">
        <v>1</v>
      </c>
      <c r="Q5349" s="4" t="b">
        <v>1</v>
      </c>
      <c r="R5349" s="4" t="s">
        <v>39</v>
      </c>
      <c r="S5349" s="4" t="s">
        <v>39</v>
      </c>
      <c r="T5349" s="4" t="s">
        <v>39</v>
      </c>
    </row>
    <row r="5350" ht="12.75" customHeight="1">
      <c r="A5350" s="8" t="str">
        <f t="shared" si="1"/>
        <v>Honduras1944</v>
      </c>
      <c r="B5350" s="4" t="s">
        <v>101</v>
      </c>
      <c r="C5350" s="4">
        <v>1944.0</v>
      </c>
      <c r="D5350" s="4">
        <v>2.29696011543274</v>
      </c>
      <c r="E5350" s="4" t="s">
        <v>39</v>
      </c>
      <c r="F5350" s="4" t="s">
        <v>39</v>
      </c>
      <c r="G5350" s="4" t="s">
        <v>39</v>
      </c>
      <c r="H5350" s="4">
        <v>6.14754009246826</v>
      </c>
      <c r="I5350" s="4">
        <v>6.967209815979</v>
      </c>
      <c r="J5350" s="4" t="str">
        <f t="shared" si="2"/>
        <v>#VALUE!</v>
      </c>
      <c r="K5350" s="5" t="str">
        <f t="shared" si="3"/>
        <v>#VALUE!</v>
      </c>
      <c r="L5350" s="5" t="str">
        <f t="shared" si="4"/>
        <v>#VALUE!</v>
      </c>
      <c r="M5350" s="5" t="str">
        <f t="shared" si="5"/>
        <v>#VALUE!</v>
      </c>
      <c r="N5350" s="4" t="b">
        <v>0</v>
      </c>
      <c r="O5350" s="4" t="b">
        <v>1</v>
      </c>
      <c r="P5350" s="4" t="b">
        <v>1</v>
      </c>
      <c r="Q5350" s="4" t="b">
        <v>1</v>
      </c>
      <c r="R5350" s="4" t="s">
        <v>39</v>
      </c>
      <c r="S5350" s="4" t="s">
        <v>39</v>
      </c>
      <c r="T5350" s="4" t="s">
        <v>39</v>
      </c>
    </row>
    <row r="5351" ht="12.75" customHeight="1">
      <c r="A5351" s="8" t="str">
        <f t="shared" si="1"/>
        <v>Honduras1943</v>
      </c>
      <c r="B5351" s="4" t="s">
        <v>101</v>
      </c>
      <c r="C5351" s="4">
        <v>1943.0</v>
      </c>
      <c r="D5351" s="4">
        <v>0.164337992668152</v>
      </c>
      <c r="E5351" s="4" t="s">
        <v>39</v>
      </c>
      <c r="F5351" s="4" t="s">
        <v>39</v>
      </c>
      <c r="G5351" s="4" t="s">
        <v>39</v>
      </c>
      <c r="H5351" s="4">
        <v>6.22009992599487</v>
      </c>
      <c r="I5351" s="4">
        <v>6.69856977462769</v>
      </c>
      <c r="J5351" s="4" t="str">
        <f t="shared" si="2"/>
        <v>#VALUE!</v>
      </c>
      <c r="K5351" s="5" t="str">
        <f t="shared" si="3"/>
        <v>#VALUE!</v>
      </c>
      <c r="L5351" s="5" t="str">
        <f t="shared" si="4"/>
        <v>#VALUE!</v>
      </c>
      <c r="M5351" s="5" t="str">
        <f t="shared" si="5"/>
        <v>#VALUE!</v>
      </c>
      <c r="N5351" s="4" t="b">
        <v>0</v>
      </c>
      <c r="O5351" s="4" t="b">
        <v>1</v>
      </c>
      <c r="P5351" s="4" t="b">
        <v>0</v>
      </c>
      <c r="Q5351" s="4" t="b">
        <v>0</v>
      </c>
      <c r="R5351" s="4" t="s">
        <v>39</v>
      </c>
      <c r="S5351" s="4" t="s">
        <v>39</v>
      </c>
      <c r="T5351" s="4" t="s">
        <v>39</v>
      </c>
    </row>
    <row r="5352" ht="12.75" customHeight="1">
      <c r="A5352" s="8" t="str">
        <f t="shared" si="1"/>
        <v>Honduras1942</v>
      </c>
      <c r="B5352" s="4" t="s">
        <v>101</v>
      </c>
      <c r="C5352" s="4">
        <v>1942.0</v>
      </c>
      <c r="D5352" s="4">
        <v>-8.56499004364014</v>
      </c>
      <c r="E5352" s="4" t="s">
        <v>39</v>
      </c>
      <c r="F5352" s="4" t="s">
        <v>39</v>
      </c>
      <c r="G5352" s="4" t="s">
        <v>39</v>
      </c>
      <c r="H5352" s="4">
        <v>5.60975980758667</v>
      </c>
      <c r="I5352" s="4">
        <v>5.60975980758667</v>
      </c>
      <c r="J5352" s="4" t="str">
        <f t="shared" si="2"/>
        <v>#VALUE!</v>
      </c>
      <c r="K5352" s="5" t="str">
        <f t="shared" si="3"/>
        <v>#VALUE!</v>
      </c>
      <c r="L5352" s="5" t="str">
        <f t="shared" si="4"/>
        <v>#VALUE!</v>
      </c>
      <c r="M5352" s="5" t="str">
        <f t="shared" si="5"/>
        <v>#VALUE!</v>
      </c>
      <c r="N5352" s="4" t="b">
        <v>1</v>
      </c>
      <c r="O5352" s="4" t="b">
        <v>1</v>
      </c>
      <c r="P5352" s="4" t="b">
        <v>0</v>
      </c>
      <c r="Q5352" s="4" t="b">
        <v>0</v>
      </c>
      <c r="R5352" s="4" t="s">
        <v>39</v>
      </c>
      <c r="S5352" s="4" t="s">
        <v>39</v>
      </c>
      <c r="T5352" s="4" t="s">
        <v>39</v>
      </c>
    </row>
    <row r="5353" ht="12.75" customHeight="1">
      <c r="A5353" s="8" t="str">
        <f t="shared" si="1"/>
        <v>Honduras1941</v>
      </c>
      <c r="B5353" s="4" t="s">
        <v>101</v>
      </c>
      <c r="C5353" s="4">
        <v>1941.0</v>
      </c>
      <c r="D5353" s="4">
        <v>-0.224887996912003</v>
      </c>
      <c r="E5353" s="4" t="s">
        <v>39</v>
      </c>
      <c r="F5353" s="4" t="s">
        <v>39</v>
      </c>
      <c r="G5353" s="4" t="s">
        <v>39</v>
      </c>
      <c r="H5353" s="4">
        <v>5.71429014205933</v>
      </c>
      <c r="I5353" s="4">
        <v>5.97883987426758</v>
      </c>
      <c r="J5353" s="4" t="str">
        <f t="shared" si="2"/>
        <v>#VALUE!</v>
      </c>
      <c r="K5353" s="5" t="str">
        <f t="shared" si="3"/>
        <v>#VALUE!</v>
      </c>
      <c r="L5353" s="5" t="str">
        <f t="shared" si="4"/>
        <v>#VALUE!</v>
      </c>
      <c r="M5353" s="5" t="str">
        <f t="shared" si="5"/>
        <v>#VALUE!</v>
      </c>
      <c r="N5353" s="4" t="b">
        <v>1</v>
      </c>
      <c r="O5353" s="4" t="b">
        <v>1</v>
      </c>
      <c r="P5353" s="4" t="b">
        <v>0</v>
      </c>
      <c r="Q5353" s="4" t="b">
        <v>0</v>
      </c>
      <c r="R5353" s="4" t="s">
        <v>39</v>
      </c>
      <c r="S5353" s="4" t="s">
        <v>39</v>
      </c>
      <c r="T5353" s="4" t="s">
        <v>39</v>
      </c>
    </row>
    <row r="5354" ht="12.75" customHeight="1">
      <c r="A5354" s="8" t="str">
        <f t="shared" si="1"/>
        <v>Honduras1940</v>
      </c>
      <c r="B5354" s="4" t="s">
        <v>101</v>
      </c>
      <c r="C5354" s="4">
        <v>1940.0</v>
      </c>
      <c r="D5354" s="4">
        <v>6.80543994903565</v>
      </c>
      <c r="E5354" s="4" t="s">
        <v>39</v>
      </c>
      <c r="F5354" s="4" t="s">
        <v>39</v>
      </c>
      <c r="G5354" s="4" t="s">
        <v>39</v>
      </c>
      <c r="H5354" s="4">
        <v>5.98930978775024</v>
      </c>
      <c r="I5354" s="4">
        <v>6.41710996627808</v>
      </c>
      <c r="J5354" s="4" t="str">
        <f t="shared" si="2"/>
        <v>#VALUE!</v>
      </c>
      <c r="K5354" s="5" t="str">
        <f t="shared" si="3"/>
        <v>#VALUE!</v>
      </c>
      <c r="L5354" s="5" t="str">
        <f t="shared" si="4"/>
        <v>#VALUE!</v>
      </c>
      <c r="M5354" s="5" t="str">
        <f t="shared" si="5"/>
        <v>#VALUE!</v>
      </c>
      <c r="N5354" s="4" t="b">
        <v>1</v>
      </c>
      <c r="O5354" s="4" t="b">
        <v>1</v>
      </c>
      <c r="P5354" s="4" t="b">
        <v>1</v>
      </c>
      <c r="Q5354" s="4" t="b">
        <v>0</v>
      </c>
      <c r="R5354" s="4" t="s">
        <v>39</v>
      </c>
      <c r="S5354" s="4" t="s">
        <v>39</v>
      </c>
      <c r="T5354" s="4" t="s">
        <v>39</v>
      </c>
    </row>
    <row r="5355" ht="12.75" customHeight="1">
      <c r="A5355" s="8" t="str">
        <f t="shared" si="1"/>
        <v>Honduras1939</v>
      </c>
      <c r="B5355" s="4" t="s">
        <v>101</v>
      </c>
      <c r="C5355" s="4">
        <v>1939.0</v>
      </c>
      <c r="D5355" s="4">
        <v>2.7983500957489</v>
      </c>
      <c r="E5355" s="4" t="s">
        <v>39</v>
      </c>
      <c r="F5355" s="4" t="s">
        <v>39</v>
      </c>
      <c r="G5355" s="4" t="s">
        <v>39</v>
      </c>
      <c r="H5355" s="4">
        <v>6.58959007263184</v>
      </c>
      <c r="I5355" s="4">
        <v>7.10982990264893</v>
      </c>
      <c r="J5355" s="4" t="str">
        <f t="shared" si="2"/>
        <v>#VALUE!</v>
      </c>
      <c r="K5355" s="5" t="str">
        <f t="shared" si="3"/>
        <v>#VALUE!</v>
      </c>
      <c r="L5355" s="5" t="str">
        <f t="shared" si="4"/>
        <v>#VALUE!</v>
      </c>
      <c r="M5355" s="5" t="str">
        <f t="shared" si="5"/>
        <v>#VALUE!</v>
      </c>
      <c r="N5355" s="4" t="b">
        <v>0</v>
      </c>
      <c r="O5355" s="4" t="b">
        <v>0</v>
      </c>
      <c r="P5355" s="4" t="b">
        <v>1</v>
      </c>
      <c r="Q5355" s="4" t="b">
        <v>0</v>
      </c>
      <c r="R5355" s="4" t="s">
        <v>39</v>
      </c>
      <c r="S5355" s="4" t="s">
        <v>39</v>
      </c>
      <c r="T5355" s="4" t="s">
        <v>39</v>
      </c>
    </row>
    <row r="5356" ht="12.75" customHeight="1">
      <c r="A5356" s="8" t="str">
        <f t="shared" si="1"/>
        <v>Honduras1938</v>
      </c>
      <c r="B5356" s="4" t="s">
        <v>101</v>
      </c>
      <c r="C5356" s="4">
        <v>1938.0</v>
      </c>
      <c r="D5356" s="4">
        <v>5.8362398147583</v>
      </c>
      <c r="E5356" s="4" t="s">
        <v>39</v>
      </c>
      <c r="F5356" s="4" t="s">
        <v>39</v>
      </c>
      <c r="G5356" s="4" t="s">
        <v>39</v>
      </c>
      <c r="H5356" s="4">
        <v>6.8518500328064</v>
      </c>
      <c r="I5356" s="4">
        <v>7.59258985519409</v>
      </c>
      <c r="J5356" s="4" t="str">
        <f t="shared" si="2"/>
        <v>#VALUE!</v>
      </c>
      <c r="K5356" s="5" t="str">
        <f t="shared" si="3"/>
        <v>#VALUE!</v>
      </c>
      <c r="L5356" s="5" t="str">
        <f t="shared" si="4"/>
        <v>#VALUE!</v>
      </c>
      <c r="M5356" s="5" t="str">
        <f t="shared" si="5"/>
        <v>#VALUE!</v>
      </c>
      <c r="N5356" s="4" t="b">
        <v>0</v>
      </c>
      <c r="O5356" s="4" t="b">
        <v>0</v>
      </c>
      <c r="P5356" s="4" t="b">
        <v>1</v>
      </c>
      <c r="Q5356" s="4" t="b">
        <v>0</v>
      </c>
      <c r="R5356" s="4" t="s">
        <v>39</v>
      </c>
      <c r="S5356" s="4" t="s">
        <v>39</v>
      </c>
      <c r="T5356" s="4" t="s">
        <v>39</v>
      </c>
    </row>
    <row r="5357" ht="12.75" customHeight="1">
      <c r="A5357" s="8" t="str">
        <f t="shared" si="1"/>
        <v>Honduras1937</v>
      </c>
      <c r="B5357" s="4" t="s">
        <v>101</v>
      </c>
      <c r="C5357" s="4">
        <v>1937.0</v>
      </c>
      <c r="D5357" s="4">
        <v>-4.4129900932312</v>
      </c>
      <c r="E5357" s="4" t="s">
        <v>39</v>
      </c>
      <c r="F5357" s="4" t="s">
        <v>39</v>
      </c>
      <c r="G5357" s="4" t="s">
        <v>39</v>
      </c>
      <c r="H5357" s="4">
        <v>6.73202991485596</v>
      </c>
      <c r="I5357" s="4">
        <v>8.10457992553711</v>
      </c>
      <c r="J5357" s="4" t="str">
        <f t="shared" si="2"/>
        <v>#VALUE!</v>
      </c>
      <c r="K5357" s="5" t="str">
        <f t="shared" si="3"/>
        <v>#VALUE!</v>
      </c>
      <c r="L5357" s="5" t="str">
        <f t="shared" si="4"/>
        <v>#VALUE!</v>
      </c>
      <c r="M5357" s="5" t="str">
        <f t="shared" si="5"/>
        <v>#VALUE!</v>
      </c>
      <c r="N5357" s="4" t="b">
        <v>1</v>
      </c>
      <c r="O5357" s="4" t="b">
        <v>1</v>
      </c>
      <c r="P5357" s="4" t="b">
        <v>0</v>
      </c>
      <c r="Q5357" s="4" t="b">
        <v>0</v>
      </c>
      <c r="R5357" s="4" t="s">
        <v>39</v>
      </c>
      <c r="S5357" s="4" t="s">
        <v>39</v>
      </c>
      <c r="T5357" s="4" t="s">
        <v>39</v>
      </c>
    </row>
    <row r="5358" ht="12.75" customHeight="1">
      <c r="A5358" s="8" t="str">
        <f t="shared" si="1"/>
        <v>Honduras1936</v>
      </c>
      <c r="B5358" s="4" t="s">
        <v>101</v>
      </c>
      <c r="C5358" s="4">
        <v>1936.0</v>
      </c>
      <c r="D5358" s="4">
        <v>1.77965998649597</v>
      </c>
      <c r="E5358" s="4" t="s">
        <v>39</v>
      </c>
      <c r="F5358" s="4" t="s">
        <v>39</v>
      </c>
      <c r="G5358" s="4" t="s">
        <v>39</v>
      </c>
      <c r="H5358" s="4">
        <v>6.68790006637573</v>
      </c>
      <c r="I5358" s="4">
        <v>7.45222997665405</v>
      </c>
      <c r="J5358" s="4" t="str">
        <f t="shared" si="2"/>
        <v>#VALUE!</v>
      </c>
      <c r="K5358" s="5" t="str">
        <f t="shared" si="3"/>
        <v>#VALUE!</v>
      </c>
      <c r="L5358" s="5" t="str">
        <f t="shared" si="4"/>
        <v>#VALUE!</v>
      </c>
      <c r="M5358" s="5" t="str">
        <f t="shared" si="5"/>
        <v>#VALUE!</v>
      </c>
      <c r="N5358" s="4" t="b">
        <v>1</v>
      </c>
      <c r="O5358" s="4" t="b">
        <v>1</v>
      </c>
      <c r="P5358" s="4" t="b">
        <v>0</v>
      </c>
      <c r="Q5358" s="4" t="b">
        <v>0</v>
      </c>
      <c r="R5358" s="4" t="s">
        <v>39</v>
      </c>
      <c r="S5358" s="4" t="s">
        <v>39</v>
      </c>
      <c r="T5358" s="4" t="s">
        <v>39</v>
      </c>
    </row>
    <row r="5359" ht="12.75" customHeight="1">
      <c r="A5359" s="8" t="str">
        <f t="shared" si="1"/>
        <v>Honduras1935</v>
      </c>
      <c r="B5359" s="4" t="s">
        <v>101</v>
      </c>
      <c r="C5359" s="4">
        <v>1935.0</v>
      </c>
      <c r="D5359" s="4">
        <v>-4.45344018936157</v>
      </c>
      <c r="E5359" s="4" t="s">
        <v>39</v>
      </c>
      <c r="F5359" s="4" t="s">
        <v>39</v>
      </c>
      <c r="G5359" s="4" t="s">
        <v>39</v>
      </c>
      <c r="H5359" s="4">
        <v>7.69696998596191</v>
      </c>
      <c r="I5359" s="4">
        <v>7.69696998596191</v>
      </c>
      <c r="J5359" s="4" t="str">
        <f t="shared" si="2"/>
        <v>#VALUE!</v>
      </c>
      <c r="K5359" s="5" t="str">
        <f t="shared" si="3"/>
        <v>#VALUE!</v>
      </c>
      <c r="L5359" s="5" t="str">
        <f t="shared" si="4"/>
        <v>#VALUE!</v>
      </c>
      <c r="M5359" s="5" t="str">
        <f t="shared" si="5"/>
        <v>#VALUE!</v>
      </c>
      <c r="N5359" s="4" t="b">
        <v>1</v>
      </c>
      <c r="O5359" s="4" t="b">
        <v>1</v>
      </c>
      <c r="P5359" s="4" t="b">
        <v>0</v>
      </c>
      <c r="Q5359" s="4" t="b">
        <v>0</v>
      </c>
      <c r="R5359" s="4" t="s">
        <v>39</v>
      </c>
      <c r="S5359" s="4" t="s">
        <v>39</v>
      </c>
      <c r="T5359" s="4" t="s">
        <v>39</v>
      </c>
    </row>
    <row r="5360" ht="12.75" customHeight="1">
      <c r="A5360" s="8" t="str">
        <f t="shared" si="1"/>
        <v>Honduras1934</v>
      </c>
      <c r="B5360" s="4" t="s">
        <v>101</v>
      </c>
      <c r="C5360" s="4">
        <v>1934.0</v>
      </c>
      <c r="D5360" s="4">
        <v>-3.13724994659424</v>
      </c>
      <c r="E5360" s="4" t="s">
        <v>39</v>
      </c>
      <c r="F5360" s="4" t="s">
        <v>39</v>
      </c>
      <c r="G5360" s="4" t="s">
        <v>39</v>
      </c>
      <c r="H5360" s="4">
        <v>6.96969985961914</v>
      </c>
      <c r="I5360" s="4">
        <v>6.90909004211426</v>
      </c>
      <c r="J5360" s="4" t="str">
        <f t="shared" si="2"/>
        <v>#VALUE!</v>
      </c>
      <c r="K5360" s="5" t="str">
        <f t="shared" si="3"/>
        <v>#VALUE!</v>
      </c>
      <c r="L5360" s="5" t="str">
        <f t="shared" si="4"/>
        <v>#VALUE!</v>
      </c>
      <c r="M5360" s="5" t="str">
        <f t="shared" si="5"/>
        <v>#VALUE!</v>
      </c>
      <c r="N5360" s="4" t="b">
        <v>1</v>
      </c>
      <c r="O5360" s="4" t="b">
        <v>1</v>
      </c>
      <c r="P5360" s="4" t="b">
        <v>0</v>
      </c>
      <c r="Q5360" s="4" t="b">
        <v>0</v>
      </c>
      <c r="R5360" s="4" t="s">
        <v>39</v>
      </c>
      <c r="S5360" s="4" t="s">
        <v>39</v>
      </c>
      <c r="T5360" s="4" t="s">
        <v>39</v>
      </c>
    </row>
    <row r="5361" ht="12.75" customHeight="1">
      <c r="A5361" s="8" t="str">
        <f t="shared" si="1"/>
        <v>Honduras1933</v>
      </c>
      <c r="B5361" s="4" t="s">
        <v>101</v>
      </c>
      <c r="C5361" s="4">
        <v>1933.0</v>
      </c>
      <c r="D5361" s="4">
        <v>-6.18101978302002</v>
      </c>
      <c r="E5361" s="4" t="s">
        <v>39</v>
      </c>
      <c r="F5361" s="4" t="s">
        <v>39</v>
      </c>
      <c r="G5361" s="4" t="s">
        <v>39</v>
      </c>
      <c r="H5361" s="4">
        <v>9.75</v>
      </c>
      <c r="I5361" s="4">
        <v>7.6875</v>
      </c>
      <c r="J5361" s="4" t="str">
        <f t="shared" si="2"/>
        <v>#VALUE!</v>
      </c>
      <c r="K5361" s="5" t="str">
        <f t="shared" si="3"/>
        <v>#VALUE!</v>
      </c>
      <c r="L5361" s="5" t="str">
        <f t="shared" si="4"/>
        <v>#VALUE!</v>
      </c>
      <c r="M5361" s="5" t="str">
        <f t="shared" si="5"/>
        <v>#VALUE!</v>
      </c>
      <c r="N5361" s="4" t="b">
        <v>1</v>
      </c>
      <c r="O5361" s="4" t="b">
        <v>1</v>
      </c>
      <c r="P5361" s="4" t="b">
        <v>0</v>
      </c>
      <c r="Q5361" s="4" t="b">
        <v>0</v>
      </c>
      <c r="R5361" s="4" t="s">
        <v>39</v>
      </c>
      <c r="S5361" s="4" t="s">
        <v>39</v>
      </c>
      <c r="T5361" s="4" t="s">
        <v>39</v>
      </c>
    </row>
    <row r="5362" ht="12.75" customHeight="1">
      <c r="A5362" s="8" t="str">
        <f t="shared" si="1"/>
        <v>Honduras1932</v>
      </c>
      <c r="B5362" s="4" t="s">
        <v>101</v>
      </c>
      <c r="C5362" s="4">
        <v>1932.0</v>
      </c>
      <c r="D5362" s="4">
        <v>-10.4153003692627</v>
      </c>
      <c r="E5362" s="4" t="s">
        <v>39</v>
      </c>
      <c r="F5362" s="4" t="s">
        <v>39</v>
      </c>
      <c r="G5362" s="4" t="s">
        <v>39</v>
      </c>
      <c r="H5362" s="4">
        <v>5.80644989013672</v>
      </c>
      <c r="I5362" s="4">
        <v>7.93548011779785</v>
      </c>
      <c r="J5362" s="4" t="str">
        <f t="shared" si="2"/>
        <v>#VALUE!</v>
      </c>
      <c r="K5362" s="5" t="str">
        <f t="shared" si="3"/>
        <v>#VALUE!</v>
      </c>
      <c r="L5362" s="5" t="str">
        <f t="shared" si="4"/>
        <v>#VALUE!</v>
      </c>
      <c r="M5362" s="5" t="str">
        <f t="shared" si="5"/>
        <v>#VALUE!</v>
      </c>
      <c r="N5362" s="4" t="b">
        <v>1</v>
      </c>
      <c r="O5362" s="4" t="b">
        <v>1</v>
      </c>
      <c r="P5362" s="4" t="b">
        <v>0</v>
      </c>
      <c r="Q5362" s="4" t="b">
        <v>0</v>
      </c>
      <c r="R5362" s="4" t="s">
        <v>39</v>
      </c>
      <c r="S5362" s="4" t="s">
        <v>39</v>
      </c>
      <c r="T5362" s="4" t="s">
        <v>39</v>
      </c>
    </row>
    <row r="5363" ht="12.75" customHeight="1">
      <c r="A5363" s="8" t="str">
        <f t="shared" si="1"/>
        <v>Honduras1931</v>
      </c>
      <c r="B5363" s="4" t="s">
        <v>101</v>
      </c>
      <c r="C5363" s="4">
        <v>1931.0</v>
      </c>
      <c r="D5363" s="4">
        <v>2.15488004684448</v>
      </c>
      <c r="E5363" s="4" t="s">
        <v>39</v>
      </c>
      <c r="F5363" s="4" t="s">
        <v>39</v>
      </c>
      <c r="G5363" s="4" t="s">
        <v>39</v>
      </c>
      <c r="H5363" s="4">
        <v>6.41176986694336</v>
      </c>
      <c r="I5363" s="4">
        <v>7.35294008255005</v>
      </c>
      <c r="J5363" s="4" t="str">
        <f t="shared" si="2"/>
        <v>#VALUE!</v>
      </c>
      <c r="K5363" s="5" t="str">
        <f t="shared" si="3"/>
        <v>#VALUE!</v>
      </c>
      <c r="L5363" s="5" t="str">
        <f t="shared" si="4"/>
        <v>#VALUE!</v>
      </c>
      <c r="M5363" s="5" t="str">
        <f t="shared" si="5"/>
        <v>#VALUE!</v>
      </c>
      <c r="N5363" s="4" t="b">
        <v>1</v>
      </c>
      <c r="O5363" s="4" t="b">
        <v>1</v>
      </c>
      <c r="P5363" s="4" t="b">
        <v>1</v>
      </c>
      <c r="Q5363" s="4" t="b">
        <v>0</v>
      </c>
      <c r="R5363" s="4" t="s">
        <v>39</v>
      </c>
      <c r="S5363" s="4" t="s">
        <v>39</v>
      </c>
      <c r="T5363" s="4" t="s">
        <v>39</v>
      </c>
    </row>
    <row r="5364" ht="12.75" customHeight="1">
      <c r="A5364" s="8" t="str">
        <f t="shared" si="1"/>
        <v>Honduras1930</v>
      </c>
      <c r="B5364" s="4" t="s">
        <v>101</v>
      </c>
      <c r="C5364" s="4">
        <v>1930.0</v>
      </c>
      <c r="D5364" s="4">
        <v>6.52797985076904</v>
      </c>
      <c r="E5364" s="4" t="s">
        <v>39</v>
      </c>
      <c r="F5364" s="4" t="s">
        <v>39</v>
      </c>
      <c r="G5364" s="4" t="s">
        <v>39</v>
      </c>
      <c r="H5364" s="4">
        <v>6.48352003097534</v>
      </c>
      <c r="I5364" s="4">
        <v>7.63736009597778</v>
      </c>
      <c r="J5364" s="4" t="str">
        <f t="shared" si="2"/>
        <v>#VALUE!</v>
      </c>
      <c r="K5364" s="5" t="str">
        <f t="shared" si="3"/>
        <v>#VALUE!</v>
      </c>
      <c r="L5364" s="5" t="str">
        <f t="shared" si="4"/>
        <v>#VALUE!</v>
      </c>
      <c r="M5364" s="5" t="str">
        <f t="shared" si="5"/>
        <v>#VALUE!</v>
      </c>
      <c r="N5364" s="4" t="b">
        <v>0</v>
      </c>
      <c r="O5364" s="4" t="b">
        <v>0</v>
      </c>
      <c r="P5364" s="4" t="b">
        <v>1</v>
      </c>
      <c r="Q5364" s="4" t="b">
        <v>1</v>
      </c>
      <c r="R5364" s="4" t="s">
        <v>39</v>
      </c>
      <c r="S5364" s="4" t="s">
        <v>39</v>
      </c>
      <c r="T5364" s="4" t="s">
        <v>39</v>
      </c>
    </row>
    <row r="5365" ht="12.75" customHeight="1">
      <c r="A5365" s="8" t="str">
        <f t="shared" si="1"/>
        <v>Honduras1929</v>
      </c>
      <c r="B5365" s="4" t="s">
        <v>101</v>
      </c>
      <c r="C5365" s="4">
        <v>1929.0</v>
      </c>
      <c r="D5365" s="4">
        <v>-0.994318008422852</v>
      </c>
      <c r="E5365" s="4" t="s">
        <v>39</v>
      </c>
      <c r="F5365" s="4" t="s">
        <v>39</v>
      </c>
      <c r="G5365" s="4" t="s">
        <v>39</v>
      </c>
      <c r="H5365" s="4">
        <v>7.72973012924194</v>
      </c>
      <c r="I5365" s="4">
        <v>8.10811042785645</v>
      </c>
      <c r="J5365" s="4" t="str">
        <f t="shared" si="2"/>
        <v>#VALUE!</v>
      </c>
      <c r="K5365" s="5" t="str">
        <f t="shared" si="3"/>
        <v>#VALUE!</v>
      </c>
      <c r="L5365" s="5" t="str">
        <f t="shared" si="4"/>
        <v>#VALUE!</v>
      </c>
      <c r="M5365" s="5" t="str">
        <f t="shared" si="5"/>
        <v>#VALUE!</v>
      </c>
      <c r="N5365" s="4" t="b">
        <v>1</v>
      </c>
      <c r="O5365" s="4" t="b">
        <v>1</v>
      </c>
      <c r="P5365" s="4" t="b">
        <v>0</v>
      </c>
      <c r="Q5365" s="4" t="b">
        <v>1</v>
      </c>
      <c r="R5365" s="4" t="s">
        <v>39</v>
      </c>
      <c r="S5365" s="4" t="s">
        <v>39</v>
      </c>
      <c r="T5365" s="4" t="s">
        <v>39</v>
      </c>
    </row>
    <row r="5366" ht="12.75" customHeight="1">
      <c r="A5366" s="8" t="str">
        <f t="shared" si="1"/>
        <v>Honduras1928</v>
      </c>
      <c r="B5366" s="4" t="s">
        <v>101</v>
      </c>
      <c r="C5366" s="4">
        <v>1928.0</v>
      </c>
      <c r="D5366" s="4">
        <v>12.4601001739502</v>
      </c>
      <c r="E5366" s="4" t="s">
        <v>39</v>
      </c>
      <c r="F5366" s="4" t="s">
        <v>39</v>
      </c>
      <c r="G5366" s="4" t="s">
        <v>39</v>
      </c>
      <c r="H5366" s="4">
        <v>7.5690598487854</v>
      </c>
      <c r="I5366" s="4">
        <v>6.850830078125</v>
      </c>
      <c r="J5366" s="4" t="str">
        <f t="shared" si="2"/>
        <v>#VALUE!</v>
      </c>
      <c r="K5366" s="5" t="str">
        <f t="shared" si="3"/>
        <v>#VALUE!</v>
      </c>
      <c r="L5366" s="5" t="str">
        <f t="shared" si="4"/>
        <v>#VALUE!</v>
      </c>
      <c r="M5366" s="5" t="str">
        <f t="shared" si="5"/>
        <v>#VALUE!</v>
      </c>
      <c r="N5366" s="4" t="b">
        <v>1</v>
      </c>
      <c r="O5366" s="4" t="b">
        <v>1</v>
      </c>
      <c r="P5366" s="4" t="b">
        <v>1</v>
      </c>
      <c r="Q5366" s="4" t="b">
        <v>0</v>
      </c>
      <c r="R5366" s="4" t="s">
        <v>39</v>
      </c>
      <c r="S5366" s="4" t="s">
        <v>39</v>
      </c>
      <c r="T5366" s="4" t="s">
        <v>39</v>
      </c>
    </row>
    <row r="5367" ht="12.75" customHeight="1">
      <c r="A5367" s="8" t="str">
        <f t="shared" si="1"/>
        <v>Honduras1927</v>
      </c>
      <c r="B5367" s="4" t="s">
        <v>101</v>
      </c>
      <c r="C5367" s="4">
        <v>1927.0</v>
      </c>
      <c r="D5367" s="4">
        <v>9.82456016540527</v>
      </c>
      <c r="E5367" s="4" t="s">
        <v>39</v>
      </c>
      <c r="F5367" s="4" t="s">
        <v>39</v>
      </c>
      <c r="G5367" s="4" t="s">
        <v>39</v>
      </c>
      <c r="H5367" s="4">
        <v>7.31707000732422</v>
      </c>
      <c r="I5367" s="4">
        <v>6.95122003555298</v>
      </c>
      <c r="J5367" s="4" t="str">
        <f t="shared" si="2"/>
        <v>#VALUE!</v>
      </c>
      <c r="K5367" s="5" t="str">
        <f t="shared" si="3"/>
        <v>#VALUE!</v>
      </c>
      <c r="L5367" s="5" t="str">
        <f t="shared" si="4"/>
        <v>#VALUE!</v>
      </c>
      <c r="M5367" s="5" t="str">
        <f t="shared" si="5"/>
        <v>#VALUE!</v>
      </c>
      <c r="N5367" s="4" t="b">
        <v>0</v>
      </c>
      <c r="O5367" s="4" t="b">
        <v>0</v>
      </c>
      <c r="P5367" s="4" t="b">
        <v>1</v>
      </c>
      <c r="Q5367" s="4" t="b">
        <v>1</v>
      </c>
      <c r="R5367" s="4" t="s">
        <v>39</v>
      </c>
      <c r="S5367" s="4" t="s">
        <v>39</v>
      </c>
      <c r="T5367" s="4" t="s">
        <v>39</v>
      </c>
    </row>
    <row r="5368" ht="12.75" customHeight="1">
      <c r="A5368" s="8" t="str">
        <f t="shared" si="1"/>
        <v>Honduras1926</v>
      </c>
      <c r="B5368" s="4" t="s">
        <v>101</v>
      </c>
      <c r="C5368" s="4">
        <v>1926.0</v>
      </c>
      <c r="D5368" s="4">
        <v>0.884956002235413</v>
      </c>
      <c r="E5368" s="4" t="s">
        <v>39</v>
      </c>
      <c r="F5368" s="4" t="s">
        <v>39</v>
      </c>
      <c r="G5368" s="4" t="s">
        <v>39</v>
      </c>
      <c r="H5368" s="4" t="s">
        <v>39</v>
      </c>
      <c r="I5368" s="4" t="s">
        <v>39</v>
      </c>
      <c r="J5368" s="4" t="str">
        <f t="shared" si="2"/>
        <v>#VALUE!</v>
      </c>
      <c r="K5368" s="5" t="str">
        <f t="shared" si="3"/>
        <v>#VALUE!</v>
      </c>
      <c r="L5368" s="5" t="str">
        <f t="shared" si="4"/>
        <v>#VALUE!</v>
      </c>
      <c r="M5368" s="5" t="str">
        <f t="shared" si="5"/>
        <v>#VALUE!</v>
      </c>
      <c r="N5368" s="4" t="b">
        <v>0</v>
      </c>
      <c r="O5368" s="4" t="b">
        <v>1</v>
      </c>
      <c r="P5368" s="4" t="b">
        <v>0</v>
      </c>
      <c r="Q5368" s="4" t="b">
        <v>1</v>
      </c>
      <c r="R5368" s="4" t="s">
        <v>39</v>
      </c>
      <c r="S5368" s="4" t="s">
        <v>39</v>
      </c>
      <c r="T5368" s="4" t="s">
        <v>39</v>
      </c>
    </row>
    <row r="5369" ht="12.75" customHeight="1">
      <c r="A5369" s="8" t="str">
        <f t="shared" si="1"/>
        <v>Honduras1925</v>
      </c>
      <c r="B5369" s="4" t="s">
        <v>101</v>
      </c>
      <c r="C5369" s="4">
        <v>1925.0</v>
      </c>
      <c r="D5369" s="4">
        <v>20.7264995574951</v>
      </c>
      <c r="E5369" s="4" t="s">
        <v>39</v>
      </c>
      <c r="F5369" s="4" t="s">
        <v>39</v>
      </c>
      <c r="G5369" s="4" t="s">
        <v>39</v>
      </c>
      <c r="H5369" s="4" t="s">
        <v>39</v>
      </c>
      <c r="I5369" s="4" t="s">
        <v>39</v>
      </c>
      <c r="J5369" s="4" t="str">
        <f t="shared" si="2"/>
        <v>#VALUE!</v>
      </c>
      <c r="K5369" s="5" t="str">
        <f t="shared" si="3"/>
        <v>#VALUE!</v>
      </c>
      <c r="L5369" s="5" t="str">
        <f t="shared" si="4"/>
        <v>#VALUE!</v>
      </c>
      <c r="M5369" s="5" t="str">
        <f t="shared" si="5"/>
        <v>#VALUE!</v>
      </c>
      <c r="N5369" s="4" t="b">
        <v>0</v>
      </c>
      <c r="O5369" s="4" t="b">
        <v>1</v>
      </c>
      <c r="P5369" s="4" t="b">
        <v>0</v>
      </c>
      <c r="Q5369" s="4" t="b">
        <v>0</v>
      </c>
      <c r="R5369" s="4" t="s">
        <v>39</v>
      </c>
      <c r="S5369" s="4" t="s">
        <v>39</v>
      </c>
      <c r="T5369" s="4" t="s">
        <v>39</v>
      </c>
    </row>
    <row r="5370" ht="12.75" customHeight="1">
      <c r="A5370" s="8" t="str">
        <f t="shared" si="1"/>
        <v>Honduras1924</v>
      </c>
      <c r="B5370" s="4" t="s">
        <v>101</v>
      </c>
      <c r="C5370" s="4">
        <v>1924.0</v>
      </c>
      <c r="D5370" s="4">
        <v>-6.58683013916016</v>
      </c>
      <c r="E5370" s="4" t="s">
        <v>39</v>
      </c>
      <c r="F5370" s="4" t="s">
        <v>39</v>
      </c>
      <c r="G5370" s="4" t="s">
        <v>39</v>
      </c>
      <c r="H5370" s="4" t="s">
        <v>39</v>
      </c>
      <c r="I5370" s="4" t="s">
        <v>39</v>
      </c>
      <c r="J5370" s="4" t="str">
        <f t="shared" si="2"/>
        <v>#VALUE!</v>
      </c>
      <c r="K5370" s="5" t="str">
        <f t="shared" si="3"/>
        <v>#VALUE!</v>
      </c>
      <c r="L5370" s="5" t="str">
        <f t="shared" si="4"/>
        <v>#VALUE!</v>
      </c>
      <c r="M5370" s="5" t="str">
        <f t="shared" si="5"/>
        <v>#VALUE!</v>
      </c>
      <c r="N5370" s="4" t="b">
        <v>1</v>
      </c>
      <c r="O5370" s="4" t="b">
        <v>1</v>
      </c>
      <c r="P5370" s="4" t="b">
        <v>0</v>
      </c>
      <c r="Q5370" s="4" t="b">
        <v>0</v>
      </c>
      <c r="R5370" s="4" t="s">
        <v>39</v>
      </c>
      <c r="S5370" s="4" t="s">
        <v>39</v>
      </c>
      <c r="T5370" s="4" t="s">
        <v>39</v>
      </c>
    </row>
    <row r="5371" ht="12.75" customHeight="1">
      <c r="A5371" s="8" t="str">
        <f t="shared" si="1"/>
        <v>Honduras1923</v>
      </c>
      <c r="B5371" s="4" t="s">
        <v>101</v>
      </c>
      <c r="C5371" s="4">
        <v>1923.0</v>
      </c>
      <c r="D5371" s="4">
        <v>-0.595237970352173</v>
      </c>
      <c r="E5371" s="4" t="s">
        <v>39</v>
      </c>
      <c r="F5371" s="4" t="s">
        <v>39</v>
      </c>
      <c r="G5371" s="4" t="s">
        <v>39</v>
      </c>
      <c r="H5371" s="4" t="s">
        <v>39</v>
      </c>
      <c r="I5371" s="4" t="s">
        <v>39</v>
      </c>
      <c r="J5371" s="4" t="str">
        <f t="shared" si="2"/>
        <v>#VALUE!</v>
      </c>
      <c r="K5371" s="5" t="str">
        <f t="shared" si="3"/>
        <v>#VALUE!</v>
      </c>
      <c r="L5371" s="5" t="str">
        <f t="shared" si="4"/>
        <v>#VALUE!</v>
      </c>
      <c r="M5371" s="5" t="str">
        <f t="shared" si="5"/>
        <v>#VALUE!</v>
      </c>
      <c r="N5371" s="4" t="b">
        <v>1</v>
      </c>
      <c r="O5371" s="4" t="b">
        <v>1</v>
      </c>
      <c r="P5371" s="4" t="b">
        <v>0</v>
      </c>
      <c r="Q5371" s="4" t="b">
        <v>0</v>
      </c>
      <c r="R5371" s="4" t="s">
        <v>39</v>
      </c>
      <c r="S5371" s="4" t="s">
        <v>39</v>
      </c>
      <c r="T5371" s="4" t="s">
        <v>39</v>
      </c>
    </row>
    <row r="5372" ht="12.75" customHeight="1">
      <c r="A5372" s="8" t="str">
        <f t="shared" si="1"/>
        <v>Honduras1922</v>
      </c>
      <c r="B5372" s="4" t="s">
        <v>101</v>
      </c>
      <c r="C5372" s="4">
        <v>1922.0</v>
      </c>
      <c r="D5372" s="4">
        <v>8.73785972595215</v>
      </c>
      <c r="E5372" s="4" t="s">
        <v>39</v>
      </c>
      <c r="F5372" s="4" t="s">
        <v>39</v>
      </c>
      <c r="G5372" s="4" t="s">
        <v>39</v>
      </c>
      <c r="H5372" s="4" t="s">
        <v>39</v>
      </c>
      <c r="I5372" s="4" t="s">
        <v>39</v>
      </c>
      <c r="J5372" s="4" t="str">
        <f t="shared" si="2"/>
        <v>#VALUE!</v>
      </c>
      <c r="K5372" s="5" t="str">
        <f t="shared" si="3"/>
        <v>#VALUE!</v>
      </c>
      <c r="L5372" s="5" t="str">
        <f t="shared" si="4"/>
        <v>#VALUE!</v>
      </c>
      <c r="M5372" s="5" t="str">
        <f t="shared" si="5"/>
        <v>#VALUE!</v>
      </c>
      <c r="N5372" s="4" t="b">
        <v>1</v>
      </c>
      <c r="O5372" s="4" t="b">
        <v>1</v>
      </c>
      <c r="P5372" s="4" t="b">
        <v>0</v>
      </c>
      <c r="Q5372" s="4" t="b">
        <v>0</v>
      </c>
      <c r="R5372" s="4" t="s">
        <v>39</v>
      </c>
      <c r="S5372" s="4" t="s">
        <v>39</v>
      </c>
      <c r="T5372" s="4" t="s">
        <v>39</v>
      </c>
    </row>
    <row r="5373" ht="12.75" customHeight="1">
      <c r="A5373" s="8" t="str">
        <f t="shared" si="1"/>
        <v>Honduras1921</v>
      </c>
      <c r="B5373" s="4" t="s">
        <v>101</v>
      </c>
      <c r="C5373" s="4">
        <v>1921.0</v>
      </c>
      <c r="D5373" s="4">
        <v>1.0905100107193</v>
      </c>
      <c r="E5373" s="4" t="s">
        <v>39</v>
      </c>
      <c r="F5373" s="4" t="s">
        <v>39</v>
      </c>
      <c r="G5373" s="4" t="s">
        <v>39</v>
      </c>
      <c r="H5373" s="4" t="s">
        <v>39</v>
      </c>
      <c r="I5373" s="4" t="s">
        <v>39</v>
      </c>
      <c r="J5373" s="4" t="str">
        <f t="shared" si="2"/>
        <v>#VALUE!</v>
      </c>
      <c r="K5373" s="5" t="str">
        <f t="shared" si="3"/>
        <v>#VALUE!</v>
      </c>
      <c r="L5373" s="5" t="str">
        <f t="shared" si="4"/>
        <v>#VALUE!</v>
      </c>
      <c r="M5373" s="5" t="str">
        <f t="shared" si="5"/>
        <v>#VALUE!</v>
      </c>
      <c r="N5373" s="4" t="b">
        <v>0</v>
      </c>
      <c r="O5373" s="4" t="b">
        <v>1</v>
      </c>
      <c r="P5373" s="4" t="b">
        <v>0</v>
      </c>
      <c r="Q5373" s="4" t="b">
        <v>0</v>
      </c>
      <c r="R5373" s="4" t="s">
        <v>39</v>
      </c>
      <c r="S5373" s="4" t="s">
        <v>39</v>
      </c>
      <c r="T5373" s="4" t="s">
        <v>39</v>
      </c>
    </row>
    <row r="5374" ht="12.75" customHeight="1">
      <c r="A5374" s="8" t="str">
        <f t="shared" si="1"/>
        <v>Honduras1920</v>
      </c>
      <c r="B5374" s="4" t="s">
        <v>101</v>
      </c>
      <c r="C5374" s="4">
        <v>1920.0</v>
      </c>
      <c r="D5374" s="4" t="s">
        <v>39</v>
      </c>
      <c r="E5374" s="4" t="s">
        <v>39</v>
      </c>
      <c r="F5374" s="4" t="s">
        <v>39</v>
      </c>
      <c r="G5374" s="4" t="s">
        <v>39</v>
      </c>
      <c r="H5374" s="4" t="s">
        <v>39</v>
      </c>
      <c r="I5374" s="4" t="s">
        <v>39</v>
      </c>
      <c r="J5374" s="4" t="str">
        <f t="shared" si="2"/>
        <v>#VALUE!</v>
      </c>
      <c r="K5374" s="5" t="str">
        <f t="shared" si="3"/>
        <v>#VALUE!</v>
      </c>
      <c r="L5374" s="5" t="str">
        <f t="shared" si="4"/>
        <v>#VALUE!</v>
      </c>
      <c r="M5374" s="5" t="str">
        <f t="shared" si="5"/>
        <v>#VALUE!</v>
      </c>
      <c r="N5374" s="4" t="s">
        <v>39</v>
      </c>
      <c r="O5374" s="4" t="b">
        <v>1</v>
      </c>
      <c r="P5374" s="4" t="s">
        <v>39</v>
      </c>
      <c r="Q5374" s="4" t="b">
        <v>0</v>
      </c>
      <c r="R5374" s="4" t="s">
        <v>39</v>
      </c>
      <c r="S5374" s="4" t="s">
        <v>39</v>
      </c>
      <c r="T5374" s="4" t="s">
        <v>39</v>
      </c>
    </row>
    <row r="5375" ht="12.75" customHeight="1">
      <c r="A5375" s="8" t="str">
        <f t="shared" si="1"/>
        <v>Hong Kong SAR, China2023</v>
      </c>
      <c r="B5375" s="4" t="s">
        <v>102</v>
      </c>
      <c r="C5375" s="4">
        <v>2023.0</v>
      </c>
      <c r="D5375" s="4" t="s">
        <v>39</v>
      </c>
      <c r="E5375" s="4" t="s">
        <v>39</v>
      </c>
      <c r="F5375" s="4" t="s">
        <v>39</v>
      </c>
      <c r="G5375" s="4" t="s">
        <v>39</v>
      </c>
      <c r="H5375" s="4" t="s">
        <v>39</v>
      </c>
      <c r="I5375" s="4" t="s">
        <v>39</v>
      </c>
      <c r="J5375" s="4" t="str">
        <f t="shared" si="2"/>
        <v>#VALUE!</v>
      </c>
      <c r="K5375" s="5" t="str">
        <f t="shared" si="3"/>
        <v>#VALUE!</v>
      </c>
      <c r="L5375" s="5" t="str">
        <f t="shared" si="4"/>
        <v>#VALUE!</v>
      </c>
      <c r="M5375" s="5" t="str">
        <f t="shared" si="5"/>
        <v>#VALUE!</v>
      </c>
      <c r="N5375" s="4" t="s">
        <v>39</v>
      </c>
      <c r="O5375" s="4" t="s">
        <v>39</v>
      </c>
      <c r="P5375" s="4" t="s">
        <v>39</v>
      </c>
      <c r="Q5375" s="4" t="s">
        <v>39</v>
      </c>
      <c r="R5375" s="4">
        <v>2.25214000798</v>
      </c>
      <c r="S5375" s="4" t="s">
        <v>39</v>
      </c>
      <c r="T5375" s="4" t="s">
        <v>39</v>
      </c>
    </row>
    <row r="5376" ht="12.75" customHeight="1">
      <c r="A5376" s="8" t="str">
        <f t="shared" si="1"/>
        <v>Hong Kong SAR, China2022</v>
      </c>
      <c r="B5376" s="4" t="s">
        <v>102</v>
      </c>
      <c r="C5376" s="4">
        <v>2022.0</v>
      </c>
      <c r="D5376" s="4" t="s">
        <v>39</v>
      </c>
      <c r="E5376" s="4" t="s">
        <v>39</v>
      </c>
      <c r="F5376" s="4">
        <v>3.86033728233864E10</v>
      </c>
      <c r="G5376" s="4">
        <v>3.59838598806091E11</v>
      </c>
      <c r="H5376" s="4" t="s">
        <v>39</v>
      </c>
      <c r="I5376" s="4" t="s">
        <v>39</v>
      </c>
      <c r="J5376" s="4" t="str">
        <f t="shared" si="2"/>
        <v>#VALUE!</v>
      </c>
      <c r="K5376" s="5" t="str">
        <f t="shared" si="3"/>
        <v>#VALUE!</v>
      </c>
      <c r="L5376" s="5" t="str">
        <f t="shared" si="4"/>
        <v>#VALUE!</v>
      </c>
      <c r="M5376" s="5" t="str">
        <f t="shared" si="5"/>
        <v>#VALUE!</v>
      </c>
      <c r="N5376" s="4" t="s">
        <v>39</v>
      </c>
      <c r="O5376" s="4" t="s">
        <v>39</v>
      </c>
      <c r="P5376" s="4" t="s">
        <v>39</v>
      </c>
      <c r="Q5376" s="4" t="s">
        <v>39</v>
      </c>
      <c r="R5376" s="4">
        <v>4.06944460962</v>
      </c>
      <c r="S5376" s="4">
        <v>-3.47632986495431</v>
      </c>
      <c r="T5376" s="4" t="s">
        <v>39</v>
      </c>
    </row>
    <row r="5377" ht="12.75" customHeight="1">
      <c r="A5377" s="8" t="str">
        <f t="shared" si="1"/>
        <v>Hong Kong SAR, China2021</v>
      </c>
      <c r="B5377" s="4" t="s">
        <v>102</v>
      </c>
      <c r="C5377" s="4">
        <v>2021.0</v>
      </c>
      <c r="D5377" s="4">
        <v>6.34310626983643</v>
      </c>
      <c r="E5377" s="4">
        <v>6.45135261811907E8</v>
      </c>
      <c r="F5377" s="4">
        <v>4.3658556610683E10</v>
      </c>
      <c r="G5377" s="4">
        <v>3.68911387845418E11</v>
      </c>
      <c r="H5377" s="4">
        <v>23.8464698791504</v>
      </c>
      <c r="I5377" s="4">
        <v>23.7022686004639</v>
      </c>
      <c r="J5377" s="4">
        <f t="shared" si="2"/>
        <v>8797234298331</v>
      </c>
      <c r="K5377" s="5">
        <f t="shared" si="3"/>
        <v>8744036804482</v>
      </c>
      <c r="L5377" s="5">
        <f t="shared" si="4"/>
        <v>-53197493849</v>
      </c>
      <c r="M5377" s="5">
        <f t="shared" si="5"/>
        <v>-0.1442012787</v>
      </c>
      <c r="N5377" s="4" t="s">
        <v>39</v>
      </c>
      <c r="O5377" s="4" t="s">
        <v>39</v>
      </c>
      <c r="P5377" s="4" t="s">
        <v>39</v>
      </c>
      <c r="Q5377" s="4" t="s">
        <v>39</v>
      </c>
      <c r="R5377" s="4">
        <v>5.427518671</v>
      </c>
      <c r="S5377" s="4">
        <v>6.44172382600794</v>
      </c>
      <c r="T5377" s="4">
        <v>9.07278903932702E9</v>
      </c>
    </row>
    <row r="5378" ht="12.75" customHeight="1">
      <c r="A5378" s="8" t="str">
        <f t="shared" si="1"/>
        <v>Hong Kong SAR, China2020</v>
      </c>
      <c r="B5378" s="4" t="s">
        <v>102</v>
      </c>
      <c r="C5378" s="4">
        <v>2020.0</v>
      </c>
      <c r="D5378" s="4">
        <v>-6.54500818252564</v>
      </c>
      <c r="E5378" s="4">
        <v>-3.18114137427966E10</v>
      </c>
      <c r="F5378" s="4">
        <v>2.41257443502673E10</v>
      </c>
      <c r="G5378" s="4">
        <v>3.44943149590058E11</v>
      </c>
      <c r="H5378" s="4">
        <v>20.6773147583008</v>
      </c>
      <c r="I5378" s="4">
        <v>29.906644821167</v>
      </c>
      <c r="J5378" s="4">
        <f t="shared" si="2"/>
        <v>7132498077793</v>
      </c>
      <c r="K5378" s="5">
        <f t="shared" si="3"/>
        <v>10316092258285</v>
      </c>
      <c r="L5378" s="5">
        <f t="shared" si="4"/>
        <v>3183594180491</v>
      </c>
      <c r="M5378" s="5">
        <f t="shared" si="5"/>
        <v>9.229330063</v>
      </c>
      <c r="N5378" s="4" t="b">
        <v>1</v>
      </c>
      <c r="O5378" s="4" t="b">
        <v>1</v>
      </c>
      <c r="P5378" s="4" t="b">
        <v>0</v>
      </c>
      <c r="Q5378" s="4" t="s">
        <v>39</v>
      </c>
      <c r="R5378" s="4">
        <v>5.54554612689</v>
      </c>
      <c r="S5378" s="4">
        <v>-6.54479911001556</v>
      </c>
      <c r="T5378" s="4">
        <v>-2.396823825536E10</v>
      </c>
    </row>
    <row r="5379" ht="12.75" customHeight="1">
      <c r="A5379" s="8" t="str">
        <f t="shared" si="1"/>
        <v>Hong Kong SAR, China2019</v>
      </c>
      <c r="B5379" s="4" t="s">
        <v>102</v>
      </c>
      <c r="C5379" s="4">
        <v>2019.0</v>
      </c>
      <c r="D5379" s="4">
        <v>-1.67824649810791</v>
      </c>
      <c r="E5379" s="4">
        <v>-2.0974851218156E9</v>
      </c>
      <c r="F5379" s="4">
        <v>2.12531259966558E10</v>
      </c>
      <c r="G5379" s="4">
        <v>3.63074560517276E11</v>
      </c>
      <c r="H5379" s="4">
        <v>20.3681697845459</v>
      </c>
      <c r="I5379" s="4">
        <v>20.9507999420166</v>
      </c>
      <c r="J5379" s="4">
        <f t="shared" si="2"/>
        <v>7395164293065</v>
      </c>
      <c r="K5379" s="5">
        <f t="shared" si="3"/>
        <v>7606702481433</v>
      </c>
      <c r="L5379" s="5">
        <f t="shared" si="4"/>
        <v>211538188368</v>
      </c>
      <c r="M5379" s="5">
        <f t="shared" si="5"/>
        <v>0.5826301575</v>
      </c>
      <c r="N5379" s="4" t="b">
        <v>1</v>
      </c>
      <c r="O5379" s="4" t="b">
        <v>1</v>
      </c>
      <c r="P5379" s="4" t="b">
        <v>0</v>
      </c>
      <c r="Q5379" s="4" t="b">
        <v>0</v>
      </c>
      <c r="R5379" s="4">
        <v>2.92484179508</v>
      </c>
      <c r="S5379" s="4">
        <v>-1.67243165327264</v>
      </c>
      <c r="T5379" s="4">
        <v>1.8131410927218E10</v>
      </c>
    </row>
    <row r="5380" ht="12.75" customHeight="1">
      <c r="A5380" s="8" t="str">
        <f t="shared" si="1"/>
        <v>Hong Kong SAR, China2018</v>
      </c>
      <c r="B5380" s="4" t="s">
        <v>102</v>
      </c>
      <c r="C5380" s="4">
        <v>2018.0</v>
      </c>
      <c r="D5380" s="4">
        <v>2.84693479537964</v>
      </c>
      <c r="E5380" s="4">
        <v>8.5097469752734E9</v>
      </c>
      <c r="F5380" s="4">
        <v>1.35144017999993E10</v>
      </c>
      <c r="G5380" s="4">
        <v>3.61731070995726E11</v>
      </c>
      <c r="H5380" s="4">
        <v>20.7417411804199</v>
      </c>
      <c r="I5380" s="4">
        <v>18.3918933868408</v>
      </c>
      <c r="J5380" s="4">
        <f t="shared" si="2"/>
        <v>7502932251509</v>
      </c>
      <c r="K5380" s="5">
        <f t="shared" si="3"/>
        <v>6652919292461</v>
      </c>
      <c r="L5380" s="5">
        <f t="shared" si="4"/>
        <v>-850012959048</v>
      </c>
      <c r="M5380" s="5">
        <f t="shared" si="5"/>
        <v>-2.349847794</v>
      </c>
      <c r="N5380" s="4" t="b">
        <v>1</v>
      </c>
      <c r="O5380" s="4" t="b">
        <v>1</v>
      </c>
      <c r="P5380" s="4" t="b">
        <v>1</v>
      </c>
      <c r="Q5380" s="4" t="b">
        <v>0</v>
      </c>
      <c r="R5380" s="4">
        <v>2.8175018312</v>
      </c>
      <c r="S5380" s="4">
        <v>2.84692053389013</v>
      </c>
      <c r="T5380" s="4">
        <v>-1.34348952154998E9</v>
      </c>
    </row>
    <row r="5381" ht="12.75" customHeight="1">
      <c r="A5381" s="8" t="str">
        <f t="shared" si="1"/>
        <v>Hong Kong SAR, China2017</v>
      </c>
      <c r="B5381" s="4" t="s">
        <v>102</v>
      </c>
      <c r="C5381" s="4">
        <v>2017.0</v>
      </c>
      <c r="D5381" s="4">
        <v>3.7961220741272</v>
      </c>
      <c r="E5381" s="4">
        <v>1.87539730635125E10</v>
      </c>
      <c r="F5381" s="4">
        <v>1.56210743731757E10</v>
      </c>
      <c r="G5381" s="4">
        <v>3.41273289534466E11</v>
      </c>
      <c r="H5381" s="4">
        <v>22.852596282959</v>
      </c>
      <c r="I5381" s="4">
        <v>17.3601360321045</v>
      </c>
      <c r="J5381" s="4">
        <f t="shared" si="2"/>
        <v>7798980707889</v>
      </c>
      <c r="K5381" s="5">
        <f t="shared" si="3"/>
        <v>5924550730442</v>
      </c>
      <c r="L5381" s="5">
        <f t="shared" si="4"/>
        <v>-1874429977446</v>
      </c>
      <c r="M5381" s="5">
        <f t="shared" si="5"/>
        <v>-5.492460251</v>
      </c>
      <c r="N5381" s="4" t="b">
        <v>0</v>
      </c>
      <c r="O5381" s="4" t="b">
        <v>0</v>
      </c>
      <c r="P5381" s="4" t="b">
        <v>1</v>
      </c>
      <c r="Q5381" s="4" t="b">
        <v>1</v>
      </c>
      <c r="R5381" s="4">
        <v>3.15381004288</v>
      </c>
      <c r="S5381" s="4">
        <v>3.79610314564431</v>
      </c>
      <c r="T5381" s="4">
        <v>-2.045778146126E10</v>
      </c>
    </row>
    <row r="5382" ht="12.75" customHeight="1">
      <c r="A5382" s="8" t="str">
        <f t="shared" si="1"/>
        <v>Hong Kong SAR, China2016</v>
      </c>
      <c r="B5382" s="4" t="s">
        <v>102</v>
      </c>
      <c r="C5382" s="4">
        <v>2016.0</v>
      </c>
      <c r="D5382" s="4">
        <v>2.17542433738709</v>
      </c>
      <c r="E5382" s="4">
        <v>1.40871048558885E10</v>
      </c>
      <c r="F5382" s="4">
        <v>1.26881304810545E10</v>
      </c>
      <c r="G5382" s="4">
        <v>3.20860317562562E11</v>
      </c>
      <c r="H5382" s="4">
        <v>22.6385078430176</v>
      </c>
      <c r="I5382" s="4">
        <v>18.2511196136475</v>
      </c>
      <c r="J5382" s="4">
        <f t="shared" si="2"/>
        <v>7263798815653</v>
      </c>
      <c r="K5382" s="5">
        <f t="shared" si="3"/>
        <v>5856060035107</v>
      </c>
      <c r="L5382" s="5">
        <f t="shared" si="4"/>
        <v>-1407738780546</v>
      </c>
      <c r="M5382" s="5">
        <f t="shared" si="5"/>
        <v>-4.387388229</v>
      </c>
      <c r="N5382" s="4" t="b">
        <v>0</v>
      </c>
      <c r="O5382" s="4" t="b">
        <v>1</v>
      </c>
      <c r="P5382" s="4" t="b">
        <v>1</v>
      </c>
      <c r="Q5382" s="4" t="b">
        <v>1</v>
      </c>
      <c r="R5382" s="4">
        <v>3.38334167457</v>
      </c>
      <c r="S5382" s="4">
        <v>2.1754189894252</v>
      </c>
      <c r="T5382" s="4">
        <v>-2.04129719719039E10</v>
      </c>
    </row>
    <row r="5383" ht="12.75" customHeight="1">
      <c r="A5383" s="8" t="str">
        <f t="shared" si="1"/>
        <v>Hong Kong SAR, China2015</v>
      </c>
      <c r="B5383" s="4" t="s">
        <v>102</v>
      </c>
      <c r="C5383" s="4">
        <v>2015.0</v>
      </c>
      <c r="D5383" s="4">
        <v>2.38783192634583</v>
      </c>
      <c r="E5383" s="4">
        <v>1.85091445105063E9</v>
      </c>
      <c r="F5383" s="4">
        <v>1.02640622875864E10</v>
      </c>
      <c r="G5383" s="4">
        <v>3.09385622601348E11</v>
      </c>
      <c r="H5383" s="4">
        <v>18.6299839019775</v>
      </c>
      <c r="I5383" s="4">
        <v>18.0349292755127</v>
      </c>
      <c r="J5383" s="4">
        <f t="shared" si="2"/>
        <v>5763849168566</v>
      </c>
      <c r="K5383" s="5">
        <f t="shared" si="3"/>
        <v>5579747822476</v>
      </c>
      <c r="L5383" s="5">
        <f t="shared" si="4"/>
        <v>-184101346091</v>
      </c>
      <c r="M5383" s="5">
        <f t="shared" si="5"/>
        <v>-0.5950546265</v>
      </c>
      <c r="N5383" s="4" t="b">
        <v>0</v>
      </c>
      <c r="O5383" s="4" t="b">
        <v>1</v>
      </c>
      <c r="P5383" s="4" t="b">
        <v>1</v>
      </c>
      <c r="Q5383" s="4" t="b">
        <v>0</v>
      </c>
      <c r="R5383" s="4">
        <v>3.30025173637</v>
      </c>
      <c r="S5383" s="4">
        <v>2.38784706747271</v>
      </c>
      <c r="T5383" s="4">
        <v>-1.14746949612139E10</v>
      </c>
    </row>
    <row r="5384" ht="12.75" customHeight="1">
      <c r="A5384" s="8" t="str">
        <f t="shared" si="1"/>
        <v>Hong Kong SAR, China2014</v>
      </c>
      <c r="B5384" s="4" t="s">
        <v>102</v>
      </c>
      <c r="C5384" s="4">
        <v>2014.0</v>
      </c>
      <c r="D5384" s="4">
        <v>2.76241970062256</v>
      </c>
      <c r="E5384" s="4">
        <v>1.05106619379675E10</v>
      </c>
      <c r="F5384" s="4">
        <v>4.05715516775086E9</v>
      </c>
      <c r="G5384" s="4">
        <v>2.9145998344958E11</v>
      </c>
      <c r="H5384" s="4">
        <v>20.8449440002441</v>
      </c>
      <c r="I5384" s="4">
        <v>17.2528915405273</v>
      </c>
      <c r="J5384" s="4">
        <f t="shared" si="2"/>
        <v>6075467033319</v>
      </c>
      <c r="K5384" s="5">
        <f t="shared" si="3"/>
        <v>5028527482859</v>
      </c>
      <c r="L5384" s="5">
        <f t="shared" si="4"/>
        <v>-1046939550459</v>
      </c>
      <c r="M5384" s="5">
        <f t="shared" si="5"/>
        <v>-3.59205246</v>
      </c>
      <c r="N5384" s="4" t="b">
        <v>0</v>
      </c>
      <c r="O5384" s="4" t="b">
        <v>0</v>
      </c>
      <c r="P5384" s="4" t="b">
        <v>1</v>
      </c>
      <c r="Q5384" s="4" t="b">
        <v>0</v>
      </c>
      <c r="R5384" s="4">
        <v>3.23798946406</v>
      </c>
      <c r="S5384" s="4">
        <v>2.76238422541562</v>
      </c>
      <c r="T5384" s="4">
        <v>-1.7925639151768E10</v>
      </c>
    </row>
    <row r="5385" ht="12.75" customHeight="1">
      <c r="A5385" s="8" t="str">
        <f t="shared" si="1"/>
        <v>Hong Kong SAR, China2013</v>
      </c>
      <c r="B5385" s="4" t="s">
        <v>102</v>
      </c>
      <c r="C5385" s="4">
        <v>2013.0</v>
      </c>
      <c r="D5385" s="4">
        <v>3.10152554512024</v>
      </c>
      <c r="E5385" s="4">
        <v>2.85094353055007E9</v>
      </c>
      <c r="F5385" s="4">
        <v>4.19068108676459E9</v>
      </c>
      <c r="G5385" s="4">
        <v>2.75696879834966E11</v>
      </c>
      <c r="H5385" s="4">
        <v>21.0428276062012</v>
      </c>
      <c r="I5385" s="4">
        <v>20.035270690918</v>
      </c>
      <c r="J5385" s="4">
        <f t="shared" si="2"/>
        <v>5801441913935</v>
      </c>
      <c r="K5385" s="5">
        <f t="shared" si="3"/>
        <v>5523661616135</v>
      </c>
      <c r="L5385" s="5">
        <f t="shared" si="4"/>
        <v>-277780297800</v>
      </c>
      <c r="M5385" s="5">
        <f t="shared" si="5"/>
        <v>-1.007556915</v>
      </c>
      <c r="N5385" s="4" t="b">
        <v>0</v>
      </c>
      <c r="O5385" s="4" t="b">
        <v>0</v>
      </c>
      <c r="P5385" s="4" t="b">
        <v>1</v>
      </c>
      <c r="Q5385" s="4" t="b">
        <v>1</v>
      </c>
      <c r="R5385" s="4">
        <v>3.3984082984</v>
      </c>
      <c r="S5385" s="4">
        <v>3.1015529558385</v>
      </c>
      <c r="T5385" s="4">
        <v>-1.5763103614614E10</v>
      </c>
    </row>
    <row r="5386" ht="12.75" customHeight="1">
      <c r="A5386" s="8" t="str">
        <f t="shared" si="1"/>
        <v>Hong Kong SAR, China2012</v>
      </c>
      <c r="B5386" s="4" t="s">
        <v>102</v>
      </c>
      <c r="C5386" s="4">
        <v>2012.0</v>
      </c>
      <c r="D5386" s="4">
        <v>1.70031750202179</v>
      </c>
      <c r="E5386" s="4">
        <v>8.32731811928167E9</v>
      </c>
      <c r="F5386" s="4">
        <v>4.14733665468085E9</v>
      </c>
      <c r="G5386" s="4">
        <v>2.62628877166217E11</v>
      </c>
      <c r="H5386" s="4">
        <v>21.4368896484375</v>
      </c>
      <c r="I5386" s="4">
        <v>18.2939376831055</v>
      </c>
      <c r="J5386" s="4">
        <f t="shared" si="2"/>
        <v>5629946258305</v>
      </c>
      <c r="K5386" s="5">
        <f t="shared" si="3"/>
        <v>4804516312663</v>
      </c>
      <c r="L5386" s="5">
        <f t="shared" si="4"/>
        <v>-825429945642</v>
      </c>
      <c r="M5386" s="5">
        <f t="shared" si="5"/>
        <v>-3.142951965</v>
      </c>
      <c r="N5386" s="4" t="b">
        <v>0</v>
      </c>
      <c r="O5386" s="4" t="b">
        <v>1</v>
      </c>
      <c r="P5386" s="4" t="b">
        <v>0</v>
      </c>
      <c r="Q5386" s="4" t="b">
        <v>1</v>
      </c>
      <c r="R5386" s="4">
        <v>3.29877774513</v>
      </c>
      <c r="S5386" s="4">
        <v>1.70031994385079</v>
      </c>
      <c r="T5386" s="4">
        <v>-1.30680026687489E10</v>
      </c>
    </row>
    <row r="5387" ht="12.75" customHeight="1">
      <c r="A5387" s="8" t="str">
        <f t="shared" si="1"/>
        <v>Hong Kong SAR, China2011</v>
      </c>
      <c r="B5387" s="4" t="s">
        <v>102</v>
      </c>
      <c r="C5387" s="4">
        <v>2011.0</v>
      </c>
      <c r="D5387" s="4">
        <v>4.81470012664795</v>
      </c>
      <c r="E5387" s="4">
        <v>9.44204676169347E9</v>
      </c>
      <c r="F5387" s="4">
        <v>1.38084550840429E10</v>
      </c>
      <c r="G5387" s="4">
        <v>2.48513617677287E11</v>
      </c>
      <c r="H5387" s="4">
        <v>22.3950824737549</v>
      </c>
      <c r="I5387" s="4">
        <v>18.6251106262207</v>
      </c>
      <c r="J5387" s="4">
        <f t="shared" si="2"/>
        <v>5565482963734</v>
      </c>
      <c r="K5387" s="5">
        <f t="shared" si="3"/>
        <v>4628593621362</v>
      </c>
      <c r="L5387" s="5">
        <f t="shared" si="4"/>
        <v>-936889342372</v>
      </c>
      <c r="M5387" s="5">
        <f t="shared" si="5"/>
        <v>-3.769971848</v>
      </c>
      <c r="N5387" s="4" t="b">
        <v>0</v>
      </c>
      <c r="O5387" s="4" t="b">
        <v>1</v>
      </c>
      <c r="P5387" s="4" t="b">
        <v>1</v>
      </c>
      <c r="Q5387" s="4" t="b">
        <v>0</v>
      </c>
      <c r="R5387" s="4">
        <v>3.46616814755</v>
      </c>
      <c r="S5387" s="4">
        <v>4.81473243766588</v>
      </c>
      <c r="T5387" s="4">
        <v>-1.411525948893E10</v>
      </c>
    </row>
    <row r="5388" ht="12.75" customHeight="1">
      <c r="A5388" s="8" t="str">
        <f t="shared" si="1"/>
        <v>Hong Kong SAR, China2010</v>
      </c>
      <c r="B5388" s="4" t="s">
        <v>102</v>
      </c>
      <c r="C5388" s="4">
        <v>2010.0</v>
      </c>
      <c r="D5388" s="4">
        <v>6.76767158508301</v>
      </c>
      <c r="E5388" s="4">
        <v>9.52931078136226E9</v>
      </c>
      <c r="F5388" s="4">
        <v>1.60121902997133E10</v>
      </c>
      <c r="G5388" s="4">
        <v>2.28638678536952E11</v>
      </c>
      <c r="H5388" s="4">
        <v>20.7291831970215</v>
      </c>
      <c r="I5388" s="4">
        <v>16.5929870605469</v>
      </c>
      <c r="J5388" s="4">
        <f t="shared" si="2"/>
        <v>4739493053317</v>
      </c>
      <c r="K5388" s="5">
        <f t="shared" si="3"/>
        <v>3793798634504</v>
      </c>
      <c r="L5388" s="5">
        <f t="shared" si="4"/>
        <v>-945694418813</v>
      </c>
      <c r="M5388" s="5">
        <f t="shared" si="5"/>
        <v>-4.136196136</v>
      </c>
      <c r="N5388" s="4" t="b">
        <v>0</v>
      </c>
      <c r="O5388" s="4" t="b">
        <v>0</v>
      </c>
      <c r="P5388" s="4" t="b">
        <v>1</v>
      </c>
      <c r="Q5388" s="4" t="b">
        <v>1</v>
      </c>
      <c r="R5388" s="4">
        <v>4.41590060124</v>
      </c>
      <c r="S5388" s="4">
        <v>6.76769054741861</v>
      </c>
      <c r="T5388" s="4">
        <v>-1.98749391403349E10</v>
      </c>
    </row>
    <row r="5389" ht="12.75" customHeight="1">
      <c r="A5389" s="8" t="str">
        <f t="shared" si="1"/>
        <v>Hong Kong SAR, China2009</v>
      </c>
      <c r="B5389" s="4" t="s">
        <v>102</v>
      </c>
      <c r="C5389" s="4">
        <v>2009.0</v>
      </c>
      <c r="D5389" s="4">
        <v>-2.45904994010925</v>
      </c>
      <c r="E5389" s="4">
        <v>3.80179462726389E9</v>
      </c>
      <c r="F5389" s="4">
        <v>2.115560743343E10</v>
      </c>
      <c r="G5389" s="4">
        <v>2.14047795659045E11</v>
      </c>
      <c r="H5389" s="4">
        <v>18.8177642822266</v>
      </c>
      <c r="I5389" s="4">
        <v>17.0794239044189</v>
      </c>
      <c r="J5389" s="4">
        <f t="shared" si="2"/>
        <v>4027900963842</v>
      </c>
      <c r="K5389" s="5">
        <f t="shared" si="3"/>
        <v>3655813037867</v>
      </c>
      <c r="L5389" s="5">
        <f t="shared" si="4"/>
        <v>-372087925975</v>
      </c>
      <c r="M5389" s="5">
        <f t="shared" si="5"/>
        <v>-1.738340378</v>
      </c>
      <c r="N5389" s="4" t="b">
        <v>1</v>
      </c>
      <c r="O5389" s="4" t="b">
        <v>1</v>
      </c>
      <c r="P5389" s="4" t="b">
        <v>0</v>
      </c>
      <c r="Q5389" s="4" t="b">
        <v>1</v>
      </c>
      <c r="R5389" s="4">
        <v>5.20524930973</v>
      </c>
      <c r="S5389" s="4">
        <v>-2.45905568784876</v>
      </c>
      <c r="T5389" s="4">
        <v>-1.45908828779069E10</v>
      </c>
    </row>
    <row r="5390" ht="12.75" customHeight="1">
      <c r="A5390" s="8" t="str">
        <f t="shared" si="1"/>
        <v>Hong Kong SAR, China2008</v>
      </c>
      <c r="B5390" s="4" t="s">
        <v>102</v>
      </c>
      <c r="C5390" s="4">
        <v>2008.0</v>
      </c>
      <c r="D5390" s="4">
        <v>8.53526020050049</v>
      </c>
      <c r="E5390" s="4">
        <v>6.41062338657597E8</v>
      </c>
      <c r="F5390" s="4">
        <v>3.28720535177079E10</v>
      </c>
      <c r="G5390" s="4">
        <v>2.19278739753002E11</v>
      </c>
      <c r="H5390" s="4">
        <v>18.8772926330566</v>
      </c>
      <c r="I5390" s="4">
        <v>18.6298236846924</v>
      </c>
      <c r="J5390" s="4">
        <f t="shared" si="2"/>
        <v>4139388938525</v>
      </c>
      <c r="K5390" s="5">
        <f t="shared" si="3"/>
        <v>4085124259400</v>
      </c>
      <c r="L5390" s="5">
        <f t="shared" si="4"/>
        <v>-54264679125</v>
      </c>
      <c r="M5390" s="5">
        <f t="shared" si="5"/>
        <v>-0.2474689484</v>
      </c>
      <c r="N5390" s="4" t="b">
        <v>1</v>
      </c>
      <c r="O5390" s="4" t="b">
        <v>1</v>
      </c>
      <c r="P5390" s="4" t="b">
        <v>1</v>
      </c>
      <c r="Q5390" s="4" t="b">
        <v>0</v>
      </c>
      <c r="R5390" s="4">
        <v>3.4356705612</v>
      </c>
      <c r="S5390" s="4">
        <v>2.12785136154758</v>
      </c>
      <c r="T5390" s="4">
        <v>5.230944093957E9</v>
      </c>
    </row>
    <row r="5391" ht="12.75" customHeight="1">
      <c r="A5391" s="8" t="str">
        <f t="shared" si="1"/>
        <v>Hong Kong SAR, China2007</v>
      </c>
      <c r="B5391" s="4" t="s">
        <v>102</v>
      </c>
      <c r="C5391" s="4">
        <v>2007.0</v>
      </c>
      <c r="D5391" s="4">
        <v>7.46217012405396</v>
      </c>
      <c r="E5391" s="4">
        <v>1.56234000243828E10</v>
      </c>
      <c r="F5391" s="4">
        <v>2.75546302540676E10</v>
      </c>
      <c r="G5391" s="4">
        <v>2.11596953544762E11</v>
      </c>
      <c r="H5391" s="4">
        <v>21.267520904541</v>
      </c>
      <c r="I5391" s="4">
        <v>13.9314136505127</v>
      </c>
      <c r="J5391" s="4">
        <f t="shared" si="2"/>
        <v>4500142632850</v>
      </c>
      <c r="K5391" s="5">
        <f t="shared" si="3"/>
        <v>2947844687020</v>
      </c>
      <c r="L5391" s="5">
        <f t="shared" si="4"/>
        <v>-1552297945830</v>
      </c>
      <c r="M5391" s="5">
        <f t="shared" si="5"/>
        <v>-7.336107254</v>
      </c>
      <c r="N5391" s="4" t="b">
        <v>0</v>
      </c>
      <c r="O5391" s="4" t="b">
        <v>0</v>
      </c>
      <c r="P5391" s="4" t="b">
        <v>1</v>
      </c>
      <c r="Q5391" s="4" t="b">
        <v>1</v>
      </c>
      <c r="R5391" s="4">
        <v>4.11823302429</v>
      </c>
      <c r="S5391" s="4">
        <v>6.46483649993034</v>
      </c>
      <c r="T5391" s="4">
        <v>-7.68178620824002E9</v>
      </c>
    </row>
    <row r="5392" ht="12.75" customHeight="1">
      <c r="A5392" s="8" t="str">
        <f t="shared" si="1"/>
        <v>Hong Kong SAR, China2006</v>
      </c>
      <c r="B5392" s="4" t="s">
        <v>102</v>
      </c>
      <c r="C5392" s="4">
        <v>2006.0</v>
      </c>
      <c r="D5392" s="4">
        <v>4.32532978057861</v>
      </c>
      <c r="E5392" s="4">
        <v>7.84614216486997E9</v>
      </c>
      <c r="F5392" s="4">
        <v>2.45552341862004E10</v>
      </c>
      <c r="G5392" s="4">
        <v>1.9353543459137E11</v>
      </c>
      <c r="H5392" s="4">
        <v>18.8398609161377</v>
      </c>
      <c r="I5392" s="4">
        <v>14.8397750854492</v>
      </c>
      <c r="J5392" s="4">
        <f t="shared" si="2"/>
        <v>3646180670046</v>
      </c>
      <c r="K5392" s="5">
        <f t="shared" si="3"/>
        <v>2872022320401</v>
      </c>
      <c r="L5392" s="5">
        <f t="shared" si="4"/>
        <v>-774158349645</v>
      </c>
      <c r="M5392" s="5">
        <f t="shared" si="5"/>
        <v>-4.000085831</v>
      </c>
      <c r="N5392" s="4" t="b">
        <v>0</v>
      </c>
      <c r="O5392" s="4" t="b">
        <v>1</v>
      </c>
      <c r="P5392" s="4" t="b">
        <v>1</v>
      </c>
      <c r="Q5392" s="4" t="b">
        <v>1</v>
      </c>
      <c r="R5392" s="4">
        <v>4.84042969068</v>
      </c>
      <c r="S5392" s="4">
        <v>7.03262886600626</v>
      </c>
      <c r="T5392" s="4">
        <v>-1.8061518953392E10</v>
      </c>
    </row>
    <row r="5393" ht="12.75" customHeight="1">
      <c r="A5393" s="8" t="str">
        <f t="shared" si="1"/>
        <v>Hong Kong SAR, China2005</v>
      </c>
      <c r="B5393" s="4" t="s">
        <v>102</v>
      </c>
      <c r="C5393" s="4">
        <v>2005.0</v>
      </c>
      <c r="D5393" s="4">
        <v>7.46013021469116</v>
      </c>
      <c r="E5393" s="4">
        <v>1.81782977527817E9</v>
      </c>
      <c r="F5393" s="4">
        <v>2.15746460198116E10</v>
      </c>
      <c r="G5393" s="4">
        <v>1.81569303960226E11</v>
      </c>
      <c r="H5393" s="4">
        <v>17.1705341339111</v>
      </c>
      <c r="I5393" s="4">
        <v>16.1999664306641</v>
      </c>
      <c r="J5393" s="4">
        <f t="shared" si="2"/>
        <v>3117641931320</v>
      </c>
      <c r="K5393" s="5">
        <f t="shared" si="3"/>
        <v>2941416628995</v>
      </c>
      <c r="L5393" s="5">
        <f t="shared" si="4"/>
        <v>-176225302325</v>
      </c>
      <c r="M5393" s="5">
        <f t="shared" si="5"/>
        <v>-0.9705677032</v>
      </c>
      <c r="N5393" s="4" t="b">
        <v>0</v>
      </c>
      <c r="O5393" s="4" t="b">
        <v>1</v>
      </c>
      <c r="P5393" s="4" t="b">
        <v>1</v>
      </c>
      <c r="Q5393" s="4" t="b">
        <v>0</v>
      </c>
      <c r="R5393" s="4">
        <v>5.70917339212</v>
      </c>
      <c r="S5393" s="4">
        <v>7.38815221444673</v>
      </c>
      <c r="T5393" s="4">
        <v>-1.19661306311439E10</v>
      </c>
    </row>
    <row r="5394" ht="12.75" customHeight="1">
      <c r="A5394" s="8" t="str">
        <f t="shared" si="1"/>
        <v>Hong Kong SAR, China2004</v>
      </c>
      <c r="B5394" s="4" t="s">
        <v>102</v>
      </c>
      <c r="C5394" s="4">
        <v>2004.0</v>
      </c>
      <c r="D5394" s="4">
        <v>5.00415992736816</v>
      </c>
      <c r="E5394" s="4" t="s">
        <v>39</v>
      </c>
      <c r="F5394" s="4">
        <v>1.68222460816072E10</v>
      </c>
      <c r="G5394" s="4">
        <v>1.69099768875193E11</v>
      </c>
      <c r="H5394" s="4">
        <v>17.9051303863525</v>
      </c>
      <c r="I5394" s="4">
        <v>18.2086639404297</v>
      </c>
      <c r="J5394" s="4">
        <f t="shared" si="2"/>
        <v>3027753410012</v>
      </c>
      <c r="K5394" s="5">
        <f t="shared" si="3"/>
        <v>3079080863853</v>
      </c>
      <c r="L5394" s="5">
        <f t="shared" si="4"/>
        <v>51327453840</v>
      </c>
      <c r="M5394" s="5">
        <f t="shared" si="5"/>
        <v>0.3035335541</v>
      </c>
      <c r="N5394" s="4" t="b">
        <v>0</v>
      </c>
      <c r="O5394" s="4" t="b">
        <v>0</v>
      </c>
      <c r="P5394" s="4" t="b">
        <v>1</v>
      </c>
      <c r="Q5394" s="4" t="b">
        <v>0</v>
      </c>
      <c r="R5394" s="4">
        <v>6.88263921568</v>
      </c>
      <c r="S5394" s="4">
        <v>8.70006348101138</v>
      </c>
      <c r="T5394" s="4">
        <v>-1.2469535085033E10</v>
      </c>
    </row>
    <row r="5395" ht="12.75" customHeight="1">
      <c r="A5395" s="8" t="str">
        <f t="shared" si="1"/>
        <v>Hong Kong SAR, China2003</v>
      </c>
      <c r="B5395" s="4" t="s">
        <v>102</v>
      </c>
      <c r="C5395" s="4">
        <v>2003.0</v>
      </c>
      <c r="D5395" s="4">
        <v>0.805284023284912</v>
      </c>
      <c r="E5395" s="4" t="s">
        <v>39</v>
      </c>
      <c r="F5395" s="4">
        <v>1.7408758879328E10</v>
      </c>
      <c r="G5395" s="4">
        <v>1.61385558801811E11</v>
      </c>
      <c r="H5395" s="4">
        <v>16.3887481689453</v>
      </c>
      <c r="I5395" s="4">
        <v>19.5606536865234</v>
      </c>
      <c r="J5395" s="4">
        <f t="shared" si="2"/>
        <v>2644907281307</v>
      </c>
      <c r="K5395" s="5">
        <f t="shared" si="3"/>
        <v>3156807025728</v>
      </c>
      <c r="L5395" s="5">
        <f t="shared" si="4"/>
        <v>511899744421</v>
      </c>
      <c r="M5395" s="5">
        <f t="shared" si="5"/>
        <v>3.171905518</v>
      </c>
      <c r="N5395" s="4" t="b">
        <v>0</v>
      </c>
      <c r="O5395" s="4" t="b">
        <v>1</v>
      </c>
      <c r="P5395" s="4" t="b">
        <v>0</v>
      </c>
      <c r="Q5395" s="4" t="b">
        <v>0</v>
      </c>
      <c r="R5395" s="4">
        <v>7.92131917023</v>
      </c>
      <c r="S5395" s="4">
        <v>3.05629169188697</v>
      </c>
      <c r="T5395" s="4">
        <v>-7.71421007338198E9</v>
      </c>
    </row>
    <row r="5396" ht="12.75" customHeight="1">
      <c r="A5396" s="8" t="str">
        <f t="shared" si="1"/>
        <v>Hong Kong SAR, China2002</v>
      </c>
      <c r="B5396" s="4" t="s">
        <v>102</v>
      </c>
      <c r="C5396" s="4">
        <v>2002.0</v>
      </c>
      <c r="D5396" s="4">
        <v>-7.73200988769531</v>
      </c>
      <c r="E5396" s="4" t="s">
        <v>39</v>
      </c>
      <c r="F5396" s="4">
        <v>1.31289592847968E10</v>
      </c>
      <c r="G5396" s="4">
        <v>1.66348873240942E11</v>
      </c>
      <c r="H5396" s="4">
        <v>13.7334213256836</v>
      </c>
      <c r="I5396" s="4">
        <v>18.5065860748291</v>
      </c>
      <c r="J5396" s="4">
        <f t="shared" si="2"/>
        <v>2284539163271</v>
      </c>
      <c r="K5396" s="5">
        <f t="shared" si="3"/>
        <v>3078549741084</v>
      </c>
      <c r="L5396" s="5">
        <f t="shared" si="4"/>
        <v>794010577814</v>
      </c>
      <c r="M5396" s="5">
        <f t="shared" si="5"/>
        <v>4.773164749</v>
      </c>
      <c r="N5396" s="4" t="b">
        <v>1</v>
      </c>
      <c r="O5396" s="4" t="b">
        <v>1</v>
      </c>
      <c r="P5396" s="4" t="b">
        <v>0</v>
      </c>
      <c r="Q5396" s="4" t="b">
        <v>0</v>
      </c>
      <c r="R5396" s="4">
        <v>7.22783761943</v>
      </c>
      <c r="S5396" s="4">
        <v>1.65669516668655</v>
      </c>
      <c r="T5396" s="4">
        <v>4.96331443913098E9</v>
      </c>
    </row>
    <row r="5397" ht="12.75" customHeight="1">
      <c r="A5397" s="8" t="str">
        <f t="shared" si="1"/>
        <v>Hong Kong SAR, China2001</v>
      </c>
      <c r="B5397" s="4" t="s">
        <v>102</v>
      </c>
      <c r="C5397" s="4">
        <v>2001.0</v>
      </c>
      <c r="D5397" s="4">
        <v>-3.84413003921509</v>
      </c>
      <c r="E5397" s="4" t="s">
        <v>39</v>
      </c>
      <c r="F5397" s="4">
        <v>1.03916546575882E10</v>
      </c>
      <c r="G5397" s="4">
        <v>1.69404327616605E11</v>
      </c>
      <c r="H5397" s="4">
        <v>13.4066953659058</v>
      </c>
      <c r="I5397" s="4">
        <v>18.2430400848389</v>
      </c>
      <c r="J5397" s="4">
        <f t="shared" si="2"/>
        <v>2271152214022</v>
      </c>
      <c r="K5397" s="5">
        <f t="shared" si="3"/>
        <v>3090449939255</v>
      </c>
      <c r="L5397" s="5">
        <f t="shared" si="4"/>
        <v>819297725233</v>
      </c>
      <c r="M5397" s="5">
        <f t="shared" si="5"/>
        <v>4.836344719</v>
      </c>
      <c r="N5397" s="4" t="b">
        <v>1</v>
      </c>
      <c r="O5397" s="4" t="b">
        <v>1</v>
      </c>
      <c r="P5397" s="4" t="b">
        <v>0</v>
      </c>
      <c r="Q5397" s="4" t="b">
        <v>0</v>
      </c>
      <c r="R5397" s="4">
        <v>4.92313399832</v>
      </c>
      <c r="S5397" s="4">
        <v>0.56080027854064</v>
      </c>
      <c r="T5397" s="4">
        <v>3.05545437566302E9</v>
      </c>
    </row>
    <row r="5398" ht="12.75" customHeight="1">
      <c r="A5398" s="8" t="str">
        <f t="shared" si="1"/>
        <v>Hong Kong SAR, China2000</v>
      </c>
      <c r="B5398" s="4" t="s">
        <v>102</v>
      </c>
      <c r="C5398" s="4">
        <v>2000.0</v>
      </c>
      <c r="D5398" s="4">
        <v>-1.92992997169495</v>
      </c>
      <c r="E5398" s="4" t="s">
        <v>39</v>
      </c>
      <c r="F5398" s="4">
        <v>7.54476760942816E9</v>
      </c>
      <c r="G5398" s="4">
        <v>1.71668898538944E11</v>
      </c>
      <c r="H5398" s="4">
        <v>16.8694477081299</v>
      </c>
      <c r="I5398" s="4">
        <v>17.4566173553467</v>
      </c>
      <c r="J5398" s="4">
        <f t="shared" si="2"/>
        <v>2895959507015</v>
      </c>
      <c r="K5398" s="5">
        <f t="shared" si="3"/>
        <v>2996758273608</v>
      </c>
      <c r="L5398" s="5">
        <f t="shared" si="4"/>
        <v>100798766593</v>
      </c>
      <c r="M5398" s="5">
        <f t="shared" si="5"/>
        <v>0.5871696472</v>
      </c>
      <c r="N5398" s="4" t="b">
        <v>1</v>
      </c>
      <c r="O5398" s="4" t="b">
        <v>1</v>
      </c>
      <c r="P5398" s="4" t="b">
        <v>0</v>
      </c>
      <c r="Q5398" s="4" t="b">
        <v>0</v>
      </c>
      <c r="R5398" s="4">
        <v>5.11891463968</v>
      </c>
      <c r="S5398" s="4">
        <v>7.66346714088868</v>
      </c>
      <c r="T5398" s="4">
        <v>2.26457092233898E9</v>
      </c>
    </row>
    <row r="5399" ht="12.75" customHeight="1">
      <c r="A5399" s="8" t="str">
        <f t="shared" si="1"/>
        <v>Hong Kong SAR, China1999</v>
      </c>
      <c r="B5399" s="4" t="s">
        <v>102</v>
      </c>
      <c r="C5399" s="4">
        <v>1999.0</v>
      </c>
      <c r="D5399" s="4">
        <v>-1.93921005725861</v>
      </c>
      <c r="E5399" s="4" t="s">
        <v>39</v>
      </c>
      <c r="F5399" s="4">
        <v>1.0665499440448E10</v>
      </c>
      <c r="G5399" s="4">
        <v>1.65768095391557E11</v>
      </c>
      <c r="H5399" s="4">
        <v>17.8389167785645</v>
      </c>
      <c r="I5399" s="4">
        <v>17.0769729614258</v>
      </c>
      <c r="J5399" s="4">
        <f t="shared" si="2"/>
        <v>2957123258231</v>
      </c>
      <c r="K5399" s="5">
        <f t="shared" si="3"/>
        <v>2830817282869</v>
      </c>
      <c r="L5399" s="5">
        <f t="shared" si="4"/>
        <v>-126305975362</v>
      </c>
      <c r="M5399" s="5">
        <f t="shared" si="5"/>
        <v>-0.7619438171</v>
      </c>
      <c r="N5399" s="4" t="b">
        <v>1</v>
      </c>
      <c r="O5399" s="4" t="b">
        <v>1</v>
      </c>
      <c r="P5399" s="4" t="b">
        <v>0</v>
      </c>
      <c r="Q5399" s="4" t="b">
        <v>0</v>
      </c>
      <c r="R5399" s="4">
        <v>6.25417086538</v>
      </c>
      <c r="S5399" s="4">
        <v>2.5066413044555</v>
      </c>
      <c r="T5399" s="4">
        <v>-5.90080314738699E9</v>
      </c>
    </row>
    <row r="5400" ht="12.75" customHeight="1">
      <c r="A5400" s="8" t="str">
        <f t="shared" si="1"/>
        <v>Hong Kong SAR, China1998</v>
      </c>
      <c r="B5400" s="4" t="s">
        <v>102</v>
      </c>
      <c r="C5400" s="4">
        <v>1998.0</v>
      </c>
      <c r="D5400" s="4">
        <v>4.51888990402222</v>
      </c>
      <c r="E5400" s="4" t="s">
        <v>39</v>
      </c>
      <c r="F5400" s="4">
        <v>2.86959889826132E9</v>
      </c>
      <c r="G5400" s="4">
        <v>1.68885436391806E11</v>
      </c>
      <c r="H5400" s="4">
        <v>16.7470741271973</v>
      </c>
      <c r="I5400" s="4">
        <v>18.5480155944824</v>
      </c>
      <c r="J5400" s="4">
        <f t="shared" si="2"/>
        <v>2828336922258</v>
      </c>
      <c r="K5400" s="5">
        <f t="shared" si="3"/>
        <v>3132489707876</v>
      </c>
      <c r="L5400" s="5">
        <f t="shared" si="4"/>
        <v>304152785619</v>
      </c>
      <c r="M5400" s="5">
        <f t="shared" si="5"/>
        <v>1.800941467</v>
      </c>
      <c r="N5400" s="4" t="b">
        <v>1</v>
      </c>
      <c r="O5400" s="4" t="b">
        <v>1</v>
      </c>
      <c r="P5400" s="4" t="b">
        <v>1</v>
      </c>
      <c r="Q5400" s="4" t="b">
        <v>0</v>
      </c>
      <c r="R5400" s="4">
        <v>4.36210137433</v>
      </c>
      <c r="S5400" s="4">
        <v>-5.88258017249991</v>
      </c>
      <c r="T5400" s="4">
        <v>3.11734100024899E9</v>
      </c>
    </row>
    <row r="5401" ht="12.75" customHeight="1">
      <c r="A5401" s="8" t="str">
        <f t="shared" si="1"/>
        <v>Hong Kong SAR, China1997</v>
      </c>
      <c r="B5401" s="4" t="s">
        <v>102</v>
      </c>
      <c r="C5401" s="4">
        <v>1997.0</v>
      </c>
      <c r="D5401" s="4">
        <v>8.54767990112305</v>
      </c>
      <c r="E5401" s="4" t="s">
        <v>39</v>
      </c>
      <c r="F5401" s="4" t="s">
        <v>39</v>
      </c>
      <c r="G5401" s="4">
        <v>1.77353167213821E11</v>
      </c>
      <c r="H5401" s="4">
        <v>20.4529476165771</v>
      </c>
      <c r="I5401" s="4">
        <v>14.1354141235352</v>
      </c>
      <c r="J5401" s="4">
        <f t="shared" si="2"/>
        <v>3627395038658</v>
      </c>
      <c r="K5401" s="5">
        <f t="shared" si="3"/>
        <v>2506960464688</v>
      </c>
      <c r="L5401" s="5">
        <f t="shared" si="4"/>
        <v>-1120434573970</v>
      </c>
      <c r="M5401" s="5">
        <f t="shared" si="5"/>
        <v>-6.317533493</v>
      </c>
      <c r="N5401" s="4" t="b">
        <v>0</v>
      </c>
      <c r="O5401" s="4" t="b">
        <v>0</v>
      </c>
      <c r="P5401" s="4" t="b">
        <v>1</v>
      </c>
      <c r="Q5401" s="4" t="b">
        <v>1</v>
      </c>
      <c r="R5401" s="4">
        <v>2.23802637081</v>
      </c>
      <c r="S5401" s="4">
        <v>5.0997658538634</v>
      </c>
      <c r="T5401" s="4">
        <v>8.46773082201501E9</v>
      </c>
    </row>
    <row r="5402" ht="12.75" customHeight="1">
      <c r="A5402" s="8" t="str">
        <f t="shared" si="1"/>
        <v>Hong Kong SAR, China1996</v>
      </c>
      <c r="B5402" s="4" t="s">
        <v>102</v>
      </c>
      <c r="C5402" s="4">
        <v>1996.0</v>
      </c>
      <c r="D5402" s="4">
        <v>5.57796001434326</v>
      </c>
      <c r="E5402" s="4" t="s">
        <v>39</v>
      </c>
      <c r="F5402" s="4" t="s">
        <v>39</v>
      </c>
      <c r="G5402" s="4">
        <v>1.59718180108942E11</v>
      </c>
      <c r="H5402" s="4">
        <v>16.39040184021</v>
      </c>
      <c r="I5402" s="4">
        <v>14.3704614639282</v>
      </c>
      <c r="J5402" s="4">
        <f t="shared" si="2"/>
        <v>2617845153173</v>
      </c>
      <c r="K5402" s="5">
        <f t="shared" si="3"/>
        <v>2295223952344</v>
      </c>
      <c r="L5402" s="5">
        <f t="shared" si="4"/>
        <v>-322621200828</v>
      </c>
      <c r="M5402" s="5">
        <f t="shared" si="5"/>
        <v>-2.019940376</v>
      </c>
      <c r="N5402" s="4" t="b">
        <v>0</v>
      </c>
      <c r="O5402" s="4" t="b">
        <v>0</v>
      </c>
      <c r="P5402" s="4" t="b">
        <v>1</v>
      </c>
      <c r="Q5402" s="4" t="b">
        <v>1</v>
      </c>
      <c r="R5402" s="4">
        <v>2.85661829702</v>
      </c>
      <c r="S5402" s="4">
        <v>4.25851473059889</v>
      </c>
      <c r="T5402" s="4">
        <v>-1.7634987104879E10</v>
      </c>
    </row>
    <row r="5403" ht="12.75" customHeight="1">
      <c r="A5403" s="8" t="str">
        <f t="shared" si="1"/>
        <v>Hong Kong SAR, China1995</v>
      </c>
      <c r="B5403" s="4" t="s">
        <v>102</v>
      </c>
      <c r="C5403" s="4">
        <v>1995.0</v>
      </c>
      <c r="D5403" s="4">
        <v>-1.44760000705719</v>
      </c>
      <c r="E5403" s="4" t="s">
        <v>39</v>
      </c>
      <c r="F5403" s="4" t="s">
        <v>39</v>
      </c>
      <c r="G5403" s="4">
        <v>1.44652289130669E11</v>
      </c>
      <c r="H5403" s="4">
        <v>15.7906455993652</v>
      </c>
      <c r="I5403" s="4">
        <v>16.0636596679688</v>
      </c>
      <c r="J5403" s="4">
        <f t="shared" si="2"/>
        <v>2284153032799</v>
      </c>
      <c r="K5403" s="5">
        <f t="shared" si="3"/>
        <v>2323645142788</v>
      </c>
      <c r="L5403" s="5">
        <f t="shared" si="4"/>
        <v>39492109988</v>
      </c>
      <c r="M5403" s="5">
        <f t="shared" si="5"/>
        <v>0.2730140686</v>
      </c>
      <c r="N5403" s="4" t="b">
        <v>1</v>
      </c>
      <c r="O5403" s="4" t="b">
        <v>1</v>
      </c>
      <c r="P5403" s="4" t="b">
        <v>0</v>
      </c>
      <c r="Q5403" s="4" t="b">
        <v>0</v>
      </c>
      <c r="R5403" s="4">
        <v>3.04043302305</v>
      </c>
      <c r="S5403" s="4">
        <v>2.37375333496206</v>
      </c>
      <c r="T5403" s="4">
        <v>-1.50658909782729E10</v>
      </c>
    </row>
    <row r="5404" ht="12.75" customHeight="1">
      <c r="A5404" s="8" t="str">
        <f t="shared" si="1"/>
        <v>Hong Kong SAR, China1994</v>
      </c>
      <c r="B5404" s="4" t="s">
        <v>102</v>
      </c>
      <c r="C5404" s="4">
        <v>1994.0</v>
      </c>
      <c r="D5404" s="4">
        <v>7.2813401222229</v>
      </c>
      <c r="E5404" s="4" t="s">
        <v>39</v>
      </c>
      <c r="F5404" s="4" t="s">
        <v>39</v>
      </c>
      <c r="G5404" s="4">
        <v>1.3581177688401E11</v>
      </c>
      <c r="H5404" s="4">
        <v>16.388786315918</v>
      </c>
      <c r="I5404" s="4">
        <v>15.3733196258545</v>
      </c>
      <c r="J5404" s="4">
        <f t="shared" si="2"/>
        <v>2225790190537</v>
      </c>
      <c r="K5404" s="5">
        <f t="shared" si="3"/>
        <v>2087877854993</v>
      </c>
      <c r="L5404" s="5">
        <f t="shared" si="4"/>
        <v>-137912335544</v>
      </c>
      <c r="M5404" s="5">
        <f t="shared" si="5"/>
        <v>-1.01546669</v>
      </c>
      <c r="N5404" s="4" t="b">
        <v>1</v>
      </c>
      <c r="O5404" s="4" t="b">
        <v>1</v>
      </c>
      <c r="P5404" s="4" t="b">
        <v>1</v>
      </c>
      <c r="Q5404" s="4" t="b">
        <v>0</v>
      </c>
      <c r="R5404" s="4">
        <v>1.91137153608</v>
      </c>
      <c r="S5404" s="4">
        <v>6.0361505151797</v>
      </c>
      <c r="T5404" s="4">
        <v>-8.84051224665901E9</v>
      </c>
    </row>
    <row r="5405" ht="12.75" customHeight="1">
      <c r="A5405" s="8" t="str">
        <f t="shared" si="1"/>
        <v>Hong Kong SAR, China1993</v>
      </c>
      <c r="B5405" s="4" t="s">
        <v>102</v>
      </c>
      <c r="C5405" s="4">
        <v>1993.0</v>
      </c>
      <c r="D5405" s="4">
        <v>2.65755009651184</v>
      </c>
      <c r="E5405" s="4" t="s">
        <v>39</v>
      </c>
      <c r="F5405" s="4" t="s">
        <v>39</v>
      </c>
      <c r="G5405" s="4">
        <v>1.20354207288828E11</v>
      </c>
      <c r="H5405" s="4">
        <v>17.3036289215088</v>
      </c>
      <c r="I5405" s="4">
        <v>15.3132076263428</v>
      </c>
      <c r="J5405" s="4">
        <f t="shared" si="2"/>
        <v>2082564542068</v>
      </c>
      <c r="K5405" s="5">
        <f t="shared" si="3"/>
        <v>1843008964918</v>
      </c>
      <c r="L5405" s="5">
        <f t="shared" si="4"/>
        <v>-239555577151</v>
      </c>
      <c r="M5405" s="5">
        <f t="shared" si="5"/>
        <v>-1.990421295</v>
      </c>
      <c r="N5405" s="4" t="b">
        <v>0</v>
      </c>
      <c r="O5405" s="4" t="b">
        <v>0</v>
      </c>
      <c r="P5405" s="4" t="b">
        <v>1</v>
      </c>
      <c r="Q5405" s="4" t="b">
        <v>0</v>
      </c>
      <c r="R5405" s="4">
        <v>1.97978471788</v>
      </c>
      <c r="S5405" s="4">
        <v>6.20122298018127</v>
      </c>
      <c r="T5405" s="4">
        <v>-1.54575695951819E10</v>
      </c>
    </row>
    <row r="5406" ht="12.75" customHeight="1">
      <c r="A5406" s="8" t="str">
        <f t="shared" si="1"/>
        <v>Hong Kong SAR, China1992</v>
      </c>
      <c r="B5406" s="4" t="s">
        <v>102</v>
      </c>
      <c r="C5406" s="4">
        <v>1992.0</v>
      </c>
      <c r="D5406" s="4">
        <v>7.93159008026123</v>
      </c>
      <c r="E5406" s="4" t="s">
        <v>39</v>
      </c>
      <c r="F5406" s="4" t="s">
        <v>39</v>
      </c>
      <c r="G5406" s="4">
        <v>1.04272503148988E11</v>
      </c>
      <c r="H5406" s="4">
        <v>16.1700439453125</v>
      </c>
      <c r="I5406" s="4">
        <v>13.5435009002686</v>
      </c>
      <c r="J5406" s="4">
        <f t="shared" si="2"/>
        <v>1686090958207</v>
      </c>
      <c r="K5406" s="5">
        <f t="shared" si="3"/>
        <v>1412214740272</v>
      </c>
      <c r="L5406" s="5">
        <f t="shared" si="4"/>
        <v>-273876217935</v>
      </c>
      <c r="M5406" s="5">
        <f t="shared" si="5"/>
        <v>-2.626543045</v>
      </c>
      <c r="N5406" s="4" t="b">
        <v>0</v>
      </c>
      <c r="O5406" s="4" t="b">
        <v>0</v>
      </c>
      <c r="P5406" s="4" t="b">
        <v>1</v>
      </c>
      <c r="Q5406" s="4" t="b">
        <v>0</v>
      </c>
      <c r="R5406" s="4">
        <v>1.94634258777</v>
      </c>
      <c r="S5406" s="4">
        <v>6.23490031864071</v>
      </c>
      <c r="T5406" s="4">
        <v>-1.60817041398399E10</v>
      </c>
    </row>
    <row r="5407" ht="12.75" customHeight="1">
      <c r="A5407" s="8" t="str">
        <f t="shared" si="1"/>
        <v>Hong Kong SAR, China1991</v>
      </c>
      <c r="B5407" s="4" t="s">
        <v>102</v>
      </c>
      <c r="C5407" s="4">
        <v>1991.0</v>
      </c>
      <c r="D5407" s="4">
        <v>3.53881001472473</v>
      </c>
      <c r="E5407" s="4" t="s">
        <v>39</v>
      </c>
      <c r="F5407" s="4" t="s">
        <v>39</v>
      </c>
      <c r="G5407" s="4">
        <v>8.8960001715744E10</v>
      </c>
      <c r="H5407" s="4">
        <v>15.9366016387939</v>
      </c>
      <c r="I5407" s="4">
        <v>12.8091087341309</v>
      </c>
      <c r="J5407" s="4">
        <f t="shared" si="2"/>
        <v>1417720109130</v>
      </c>
      <c r="K5407" s="5">
        <f t="shared" si="3"/>
        <v>1139498334965</v>
      </c>
      <c r="L5407" s="5">
        <f t="shared" si="4"/>
        <v>-278221774165</v>
      </c>
      <c r="M5407" s="5">
        <f t="shared" si="5"/>
        <v>-3.127492905</v>
      </c>
      <c r="N5407" s="4" t="b">
        <v>0</v>
      </c>
      <c r="O5407" s="4" t="b">
        <v>1</v>
      </c>
      <c r="P5407" s="4" t="b">
        <v>1</v>
      </c>
      <c r="Q5407" s="4" t="b">
        <v>0</v>
      </c>
      <c r="R5407" s="4">
        <v>1.75017966508</v>
      </c>
      <c r="S5407" s="4">
        <v>5.70195245554399</v>
      </c>
      <c r="T5407" s="4">
        <v>-1.5312501433244E10</v>
      </c>
    </row>
    <row r="5408" ht="12.75" customHeight="1">
      <c r="A5408" s="8" t="str">
        <f t="shared" si="1"/>
        <v>Hong Kong SAR, China1990</v>
      </c>
      <c r="B5408" s="4" t="s">
        <v>102</v>
      </c>
      <c r="C5408" s="4">
        <v>1990.0</v>
      </c>
      <c r="D5408" s="4">
        <v>0.297347992658615</v>
      </c>
      <c r="E5408" s="4" t="s">
        <v>39</v>
      </c>
      <c r="F5408" s="4" t="s">
        <v>39</v>
      </c>
      <c r="G5408" s="4">
        <v>7.69287846208158E10</v>
      </c>
      <c r="H5408" s="4">
        <v>14.4804944992065</v>
      </c>
      <c r="I5408" s="4">
        <v>13.8388156890869</v>
      </c>
      <c r="J5408" s="4">
        <f t="shared" si="2"/>
        <v>1113966842532</v>
      </c>
      <c r="K5408" s="5">
        <f t="shared" si="3"/>
        <v>1064603271553</v>
      </c>
      <c r="L5408" s="5">
        <f t="shared" si="4"/>
        <v>-49363570979</v>
      </c>
      <c r="M5408" s="5">
        <f t="shared" si="5"/>
        <v>-0.6416788101</v>
      </c>
      <c r="N5408" s="4" t="b">
        <v>0</v>
      </c>
      <c r="O5408" s="4" t="b">
        <v>1</v>
      </c>
      <c r="P5408" s="4" t="b">
        <v>0</v>
      </c>
      <c r="Q5408" s="4" t="b">
        <v>0</v>
      </c>
      <c r="R5408" s="4">
        <v>1.31886817785</v>
      </c>
      <c r="S5408" s="4">
        <v>3.83053777026583</v>
      </c>
      <c r="T5408" s="4">
        <v>-1.20312170949282E10</v>
      </c>
    </row>
    <row r="5409" ht="12.75" customHeight="1">
      <c r="A5409" s="8" t="str">
        <f t="shared" si="1"/>
        <v>Hong Kong SAR, China1989</v>
      </c>
      <c r="B5409" s="4" t="s">
        <v>102</v>
      </c>
      <c r="C5409" s="4">
        <v>1989.0</v>
      </c>
      <c r="D5409" s="4">
        <v>1.10389995574951</v>
      </c>
      <c r="E5409" s="4" t="s">
        <v>39</v>
      </c>
      <c r="F5409" s="4" t="s">
        <v>39</v>
      </c>
      <c r="G5409" s="4">
        <v>6.87902221177576E10</v>
      </c>
      <c r="H5409" s="4">
        <v>14.9877195358276</v>
      </c>
      <c r="I5409" s="4">
        <v>12.9760828018188</v>
      </c>
      <c r="J5409" s="4">
        <f t="shared" si="2"/>
        <v>1031008555908</v>
      </c>
      <c r="K5409" s="5">
        <f t="shared" si="3"/>
        <v>892627618156</v>
      </c>
      <c r="L5409" s="5">
        <f t="shared" si="4"/>
        <v>-138380937753</v>
      </c>
      <c r="M5409" s="5">
        <f t="shared" si="5"/>
        <v>-2.011636734</v>
      </c>
      <c r="N5409" s="4" t="b">
        <v>0</v>
      </c>
      <c r="O5409" s="4" t="b">
        <v>1</v>
      </c>
      <c r="P5409" s="4" t="b">
        <v>0</v>
      </c>
      <c r="Q5409" s="4" t="b">
        <v>0</v>
      </c>
      <c r="R5409" s="4" t="s">
        <v>39</v>
      </c>
      <c r="S5409" s="4">
        <v>2.27697302546959</v>
      </c>
      <c r="T5409" s="4">
        <v>-8.13856250305819E9</v>
      </c>
    </row>
    <row r="5410" ht="12.75" customHeight="1">
      <c r="A5410" s="8" t="str">
        <f t="shared" si="1"/>
        <v>Hong Kong SAR, China1988</v>
      </c>
      <c r="B5410" s="4" t="s">
        <v>102</v>
      </c>
      <c r="C5410" s="4">
        <v>1988.0</v>
      </c>
      <c r="D5410" s="4">
        <v>1.48093998432159</v>
      </c>
      <c r="E5410" s="4" t="s">
        <v>39</v>
      </c>
      <c r="F5410" s="4" t="s">
        <v>39</v>
      </c>
      <c r="G5410" s="4">
        <v>5.97074045605944E10</v>
      </c>
      <c r="H5410" s="4">
        <v>14.9973211288452</v>
      </c>
      <c r="I5410" s="4">
        <v>11.6810817718506</v>
      </c>
      <c r="J5410" s="4">
        <f t="shared" si="2"/>
        <v>895451119965</v>
      </c>
      <c r="K5410" s="5">
        <f t="shared" si="3"/>
        <v>697447075057</v>
      </c>
      <c r="L5410" s="5">
        <f t="shared" si="4"/>
        <v>-198004044908</v>
      </c>
      <c r="M5410" s="5">
        <f t="shared" si="5"/>
        <v>-3.316239357</v>
      </c>
      <c r="N5410" s="4" t="b">
        <v>0</v>
      </c>
      <c r="O5410" s="4" t="b">
        <v>1</v>
      </c>
      <c r="P5410" s="4" t="b">
        <v>0</v>
      </c>
      <c r="Q5410" s="4" t="b">
        <v>0</v>
      </c>
      <c r="R5410" s="4" t="s">
        <v>39</v>
      </c>
      <c r="S5410" s="4">
        <v>8.51158800526055</v>
      </c>
      <c r="T5410" s="4">
        <v>-9.0828175571632E9</v>
      </c>
    </row>
    <row r="5411" ht="12.75" customHeight="1">
      <c r="A5411" s="8" t="str">
        <f t="shared" si="1"/>
        <v>Hong Kong SAR, China1987</v>
      </c>
      <c r="B5411" s="4" t="s">
        <v>102</v>
      </c>
      <c r="C5411" s="4">
        <v>1987.0</v>
      </c>
      <c r="D5411" s="4">
        <v>7.99314022064209</v>
      </c>
      <c r="E5411" s="4" t="s">
        <v>39</v>
      </c>
      <c r="F5411" s="4" t="s">
        <v>39</v>
      </c>
      <c r="G5411" s="4">
        <v>5.06228961626006E10</v>
      </c>
      <c r="H5411" s="4">
        <v>14.8081722259521</v>
      </c>
      <c r="I5411" s="4">
        <v>11.7671365737915</v>
      </c>
      <c r="J5411" s="4">
        <f t="shared" si="2"/>
        <v>749632564952</v>
      </c>
      <c r="K5411" s="5">
        <f t="shared" si="3"/>
        <v>595686532906</v>
      </c>
      <c r="L5411" s="5">
        <f t="shared" si="4"/>
        <v>-153946032046</v>
      </c>
      <c r="M5411" s="5">
        <f t="shared" si="5"/>
        <v>-3.041035652</v>
      </c>
      <c r="N5411" s="4" t="b">
        <v>0</v>
      </c>
      <c r="O5411" s="4" t="b">
        <v>0</v>
      </c>
      <c r="P5411" s="4" t="b">
        <v>1</v>
      </c>
      <c r="Q5411" s="4" t="b">
        <v>1</v>
      </c>
      <c r="R5411" s="4" t="s">
        <v>39</v>
      </c>
      <c r="S5411" s="4">
        <v>13.3985261855762</v>
      </c>
      <c r="T5411" s="4">
        <v>-9.08450839799379E9</v>
      </c>
    </row>
    <row r="5412" ht="12.75" customHeight="1">
      <c r="A5412" s="8" t="str">
        <f t="shared" si="1"/>
        <v>Hong Kong SAR, China1986</v>
      </c>
      <c r="B5412" s="4" t="s">
        <v>102</v>
      </c>
      <c r="C5412" s="4">
        <v>1986.0</v>
      </c>
      <c r="D5412" s="4">
        <v>8.80980968475342</v>
      </c>
      <c r="E5412" s="4" t="s">
        <v>39</v>
      </c>
      <c r="F5412" s="4" t="s">
        <v>39</v>
      </c>
      <c r="G5412" s="4">
        <v>4.10753951302862E10</v>
      </c>
      <c r="H5412" s="4">
        <v>14.4498319625855</v>
      </c>
      <c r="I5412" s="4">
        <v>12.6960287094116</v>
      </c>
      <c r="J5412" s="4">
        <f t="shared" si="2"/>
        <v>593532557429</v>
      </c>
      <c r="K5412" s="5">
        <f t="shared" si="3"/>
        <v>521494395825</v>
      </c>
      <c r="L5412" s="5">
        <f t="shared" si="4"/>
        <v>-72038161605</v>
      </c>
      <c r="M5412" s="5">
        <f t="shared" si="5"/>
        <v>-1.753803253</v>
      </c>
      <c r="N5412" s="4" t="b">
        <v>0</v>
      </c>
      <c r="O5412" s="4" t="b">
        <v>0</v>
      </c>
      <c r="P5412" s="4" t="b">
        <v>1</v>
      </c>
      <c r="Q5412" s="4" t="b">
        <v>1</v>
      </c>
      <c r="R5412" s="4" t="s">
        <v>39</v>
      </c>
      <c r="S5412" s="4">
        <v>11.0561623983536</v>
      </c>
      <c r="T5412" s="4">
        <v>-9.5475010323144E9</v>
      </c>
    </row>
    <row r="5413" ht="12.75" customHeight="1">
      <c r="A5413" s="8" t="str">
        <f t="shared" si="1"/>
        <v>Hong Kong SAR, China1985</v>
      </c>
      <c r="B5413" s="4" t="s">
        <v>102</v>
      </c>
      <c r="C5413" s="4">
        <v>1985.0</v>
      </c>
      <c r="D5413" s="4">
        <v>1.46653997898102</v>
      </c>
      <c r="E5413" s="4" t="s">
        <v>39</v>
      </c>
      <c r="F5413" s="4" t="s">
        <v>39</v>
      </c>
      <c r="G5413" s="4">
        <v>3.56997721657093E10</v>
      </c>
      <c r="H5413" s="4">
        <v>15.5231189727783</v>
      </c>
      <c r="I5413" s="4">
        <v>14.5105619430542</v>
      </c>
      <c r="J5413" s="4">
        <f t="shared" si="2"/>
        <v>554171810629</v>
      </c>
      <c r="K5413" s="5">
        <f t="shared" si="3"/>
        <v>518023755363</v>
      </c>
      <c r="L5413" s="5">
        <f t="shared" si="4"/>
        <v>-36148055266</v>
      </c>
      <c r="M5413" s="5">
        <f t="shared" si="5"/>
        <v>-1.01255703</v>
      </c>
      <c r="N5413" s="4" t="b">
        <v>0</v>
      </c>
      <c r="O5413" s="4" t="b">
        <v>1</v>
      </c>
      <c r="P5413" s="4" t="b">
        <v>0</v>
      </c>
      <c r="Q5413" s="4" t="b">
        <v>1</v>
      </c>
      <c r="R5413" s="4" t="s">
        <v>39</v>
      </c>
      <c r="S5413" s="4">
        <v>0.757163420759625</v>
      </c>
      <c r="T5413" s="4">
        <v>-5.3756229645769E9</v>
      </c>
    </row>
    <row r="5414" ht="12.75" customHeight="1">
      <c r="A5414" s="8" t="str">
        <f t="shared" si="1"/>
        <v>Hong Kong SAR, China1984</v>
      </c>
      <c r="B5414" s="4" t="s">
        <v>102</v>
      </c>
      <c r="C5414" s="4">
        <v>1984.0</v>
      </c>
      <c r="D5414" s="4">
        <v>-1.14261996746063</v>
      </c>
      <c r="E5414" s="4" t="s">
        <v>39</v>
      </c>
      <c r="F5414" s="4" t="s">
        <v>39</v>
      </c>
      <c r="G5414" s="4">
        <v>3.35113839856741E10</v>
      </c>
      <c r="H5414" s="4">
        <v>14.237904548645</v>
      </c>
      <c r="I5414" s="4">
        <v>13.3416557312012</v>
      </c>
      <c r="J5414" s="4">
        <f t="shared" si="2"/>
        <v>477131886481</v>
      </c>
      <c r="K5414" s="5">
        <f t="shared" si="3"/>
        <v>447097348213</v>
      </c>
      <c r="L5414" s="5">
        <f t="shared" si="4"/>
        <v>-30034538268</v>
      </c>
      <c r="M5414" s="5">
        <f t="shared" si="5"/>
        <v>-0.8962488174</v>
      </c>
      <c r="N5414" s="4" t="b">
        <v>1</v>
      </c>
      <c r="O5414" s="4" t="b">
        <v>1</v>
      </c>
      <c r="P5414" s="4" t="b">
        <v>0</v>
      </c>
      <c r="Q5414" s="4" t="b">
        <v>0</v>
      </c>
      <c r="R5414" s="4" t="s">
        <v>39</v>
      </c>
      <c r="S5414" s="4">
        <v>9.97379355397388</v>
      </c>
      <c r="T5414" s="4">
        <v>-2.18838818003519E9</v>
      </c>
    </row>
    <row r="5415" ht="12.75" customHeight="1">
      <c r="A5415" s="8" t="str">
        <f t="shared" si="1"/>
        <v>Hong Kong SAR, China1983</v>
      </c>
      <c r="B5415" s="4" t="s">
        <v>102</v>
      </c>
      <c r="C5415" s="4">
        <v>1983.0</v>
      </c>
      <c r="D5415" s="4">
        <v>-10.2743997573853</v>
      </c>
      <c r="E5415" s="4" t="s">
        <v>39</v>
      </c>
      <c r="F5415" s="4" t="s">
        <v>39</v>
      </c>
      <c r="G5415" s="4">
        <v>2.99072285566964E10</v>
      </c>
      <c r="H5415" s="4">
        <v>14.3733024597168</v>
      </c>
      <c r="I5415" s="4">
        <v>15.4828872680664</v>
      </c>
      <c r="J5415" s="4">
        <f t="shared" si="2"/>
        <v>429865641777</v>
      </c>
      <c r="K5415" s="5">
        <f t="shared" si="3"/>
        <v>463050248244</v>
      </c>
      <c r="L5415" s="5">
        <f t="shared" si="4"/>
        <v>33184606466</v>
      </c>
      <c r="M5415" s="5">
        <f t="shared" si="5"/>
        <v>1.109584808</v>
      </c>
      <c r="N5415" s="4" t="b">
        <v>1</v>
      </c>
      <c r="O5415" s="4" t="b">
        <v>1</v>
      </c>
      <c r="P5415" s="4" t="b">
        <v>0</v>
      </c>
      <c r="Q5415" s="4" t="b">
        <v>0</v>
      </c>
      <c r="R5415" s="4" t="s">
        <v>39</v>
      </c>
      <c r="S5415" s="4">
        <v>5.97703148068543</v>
      </c>
      <c r="T5415" s="4">
        <v>-3.60415542897769E9</v>
      </c>
    </row>
    <row r="5416" ht="12.75" customHeight="1">
      <c r="A5416" s="8" t="str">
        <f t="shared" si="1"/>
        <v>Hong Kong SAR, China1982</v>
      </c>
      <c r="B5416" s="4" t="s">
        <v>102</v>
      </c>
      <c r="C5416" s="4">
        <v>1982.0</v>
      </c>
      <c r="D5416" s="4">
        <v>-9.75786972045898</v>
      </c>
      <c r="E5416" s="4" t="s">
        <v>39</v>
      </c>
      <c r="F5416" s="4" t="s">
        <v>39</v>
      </c>
      <c r="G5416" s="4">
        <v>3.2291217616936E10</v>
      </c>
      <c r="H5416" s="4">
        <v>16.2638149261475</v>
      </c>
      <c r="I5416" s="4">
        <v>16.663257598877</v>
      </c>
      <c r="J5416" s="4">
        <f t="shared" si="2"/>
        <v>525178387062</v>
      </c>
      <c r="K5416" s="5">
        <f t="shared" si="3"/>
        <v>538076877332</v>
      </c>
      <c r="L5416" s="5">
        <f t="shared" si="4"/>
        <v>12898490271</v>
      </c>
      <c r="M5416" s="5">
        <f t="shared" si="5"/>
        <v>0.3994426727</v>
      </c>
      <c r="N5416" s="4" t="b">
        <v>1</v>
      </c>
      <c r="O5416" s="4" t="b">
        <v>1</v>
      </c>
      <c r="P5416" s="4" t="b">
        <v>0</v>
      </c>
      <c r="Q5416" s="4" t="b">
        <v>0</v>
      </c>
      <c r="R5416" s="4" t="s">
        <v>39</v>
      </c>
      <c r="S5416" s="4">
        <v>2.94987353185903</v>
      </c>
      <c r="T5416" s="4">
        <v>2.3839890602396E9</v>
      </c>
    </row>
    <row r="5417" ht="12.75" customHeight="1">
      <c r="A5417" s="8" t="str">
        <f t="shared" si="1"/>
        <v>Hong Kong SAR, China1981</v>
      </c>
      <c r="B5417" s="4" t="s">
        <v>102</v>
      </c>
      <c r="C5417" s="4">
        <v>1981.0</v>
      </c>
      <c r="D5417" s="4">
        <v>1.55955994129181</v>
      </c>
      <c r="E5417" s="4" t="s">
        <v>39</v>
      </c>
      <c r="F5417" s="4" t="s">
        <v>39</v>
      </c>
      <c r="G5417" s="4">
        <v>3.10552242366412E10</v>
      </c>
      <c r="H5417" s="4">
        <v>19.9197750091553</v>
      </c>
      <c r="I5417" s="4">
        <v>17.1197319030762</v>
      </c>
      <c r="J5417" s="4">
        <f t="shared" si="2"/>
        <v>618613079653</v>
      </c>
      <c r="K5417" s="5">
        <f t="shared" si="3"/>
        <v>531657113121</v>
      </c>
      <c r="L5417" s="5">
        <f t="shared" si="4"/>
        <v>-86955966532</v>
      </c>
      <c r="M5417" s="5">
        <f t="shared" si="5"/>
        <v>-2.800043106</v>
      </c>
      <c r="N5417" s="4" t="b">
        <v>1</v>
      </c>
      <c r="O5417" s="4" t="b">
        <v>1</v>
      </c>
      <c r="P5417" s="4" t="b">
        <v>0</v>
      </c>
      <c r="Q5417" s="4" t="b">
        <v>0</v>
      </c>
      <c r="R5417" s="4" t="s">
        <v>39</v>
      </c>
      <c r="S5417" s="4">
        <v>9.2607818493312</v>
      </c>
      <c r="T5417" s="4">
        <v>-1.23599338029479E9</v>
      </c>
    </row>
    <row r="5418" ht="12.75" customHeight="1">
      <c r="A5418" s="8" t="str">
        <f t="shared" si="1"/>
        <v>Hong Kong SAR, China1980</v>
      </c>
      <c r="B5418" s="4" t="s">
        <v>102</v>
      </c>
      <c r="C5418" s="4">
        <v>1980.0</v>
      </c>
      <c r="D5418" s="4">
        <v>5.84340000152588</v>
      </c>
      <c r="E5418" s="4" t="s">
        <v>39</v>
      </c>
      <c r="F5418" s="4" t="s">
        <v>39</v>
      </c>
      <c r="G5418" s="4">
        <v>2.88618558772797E10</v>
      </c>
      <c r="H5418" s="4">
        <v>21.1226997375488</v>
      </c>
      <c r="I5418" s="4">
        <v>9.67370986938477</v>
      </c>
      <c r="J5418" s="4">
        <f t="shared" si="2"/>
        <v>609640315564</v>
      </c>
      <c r="K5418" s="5">
        <f t="shared" si="3"/>
        <v>279201220049</v>
      </c>
      <c r="L5418" s="5">
        <f t="shared" si="4"/>
        <v>-330439095515</v>
      </c>
      <c r="M5418" s="5">
        <f t="shared" si="5"/>
        <v>-11.44898987</v>
      </c>
      <c r="N5418" s="4" t="b">
        <v>0</v>
      </c>
      <c r="O5418" s="4" t="b">
        <v>0</v>
      </c>
      <c r="P5418" s="4" t="b">
        <v>1</v>
      </c>
      <c r="Q5418" s="4" t="b">
        <v>1</v>
      </c>
      <c r="R5418" s="4" t="s">
        <v>39</v>
      </c>
      <c r="S5418" s="4">
        <v>10.1081383964091</v>
      </c>
      <c r="T5418" s="4">
        <v>-2.1933683593615E9</v>
      </c>
    </row>
    <row r="5419" ht="12.75" customHeight="1">
      <c r="A5419" s="8" t="str">
        <f t="shared" si="1"/>
        <v>Hong Kong SAR, China1979</v>
      </c>
      <c r="B5419" s="4" t="s">
        <v>102</v>
      </c>
      <c r="C5419" s="4">
        <v>1979.0</v>
      </c>
      <c r="D5419" s="4">
        <v>6.19912004470825</v>
      </c>
      <c r="E5419" s="4" t="s">
        <v>39</v>
      </c>
      <c r="F5419" s="4" t="s">
        <v>39</v>
      </c>
      <c r="G5419" s="4">
        <v>2.25261860352408E10</v>
      </c>
      <c r="H5419" s="4">
        <v>14.9256000518799</v>
      </c>
      <c r="I5419" s="4">
        <v>9.85505962371826</v>
      </c>
      <c r="J5419" s="4">
        <f t="shared" si="2"/>
        <v>336216843456</v>
      </c>
      <c r="K5419" s="5">
        <f t="shared" si="3"/>
        <v>221996906472</v>
      </c>
      <c r="L5419" s="5">
        <f t="shared" si="4"/>
        <v>-114219936984</v>
      </c>
      <c r="M5419" s="5">
        <f t="shared" si="5"/>
        <v>-5.070540428</v>
      </c>
      <c r="N5419" s="4" t="b">
        <v>0</v>
      </c>
      <c r="O5419" s="4" t="b">
        <v>0</v>
      </c>
      <c r="P5419" s="4" t="b">
        <v>1</v>
      </c>
      <c r="Q5419" s="4" t="b">
        <v>1</v>
      </c>
      <c r="R5419" s="4" t="s">
        <v>39</v>
      </c>
      <c r="S5419" s="4">
        <v>11.5565827875854</v>
      </c>
      <c r="T5419" s="4">
        <v>-6.3356698420389E9</v>
      </c>
    </row>
    <row r="5420" ht="12.75" customHeight="1">
      <c r="A5420" s="8" t="str">
        <f t="shared" si="1"/>
        <v>Hong Kong SAR, China1978</v>
      </c>
      <c r="B5420" s="4" t="s">
        <v>102</v>
      </c>
      <c r="C5420" s="4">
        <v>1978.0</v>
      </c>
      <c r="D5420" s="4">
        <v>5.3739800453186</v>
      </c>
      <c r="E5420" s="4" t="s">
        <v>39</v>
      </c>
      <c r="F5420" s="4" t="s">
        <v>39</v>
      </c>
      <c r="G5420" s="4">
        <v>1.83151377129442E10</v>
      </c>
      <c r="H5420" s="4">
        <v>14.6352996826172</v>
      </c>
      <c r="I5420" s="4">
        <v>10.4860000610352</v>
      </c>
      <c r="J5420" s="4">
        <f t="shared" si="2"/>
        <v>268047529157</v>
      </c>
      <c r="K5420" s="5">
        <f t="shared" si="3"/>
        <v>192052535176</v>
      </c>
      <c r="L5420" s="5">
        <f t="shared" si="4"/>
        <v>-75994993982</v>
      </c>
      <c r="M5420" s="5">
        <f t="shared" si="5"/>
        <v>-4.149299622</v>
      </c>
      <c r="N5420" s="4" t="b">
        <v>0</v>
      </c>
      <c r="O5420" s="4" t="b">
        <v>0</v>
      </c>
      <c r="P5420" s="4" t="b">
        <v>1</v>
      </c>
      <c r="Q5420" s="4" t="b">
        <v>1</v>
      </c>
      <c r="R5420" s="4" t="s">
        <v>39</v>
      </c>
      <c r="S5420" s="4">
        <v>8.2608842243169</v>
      </c>
      <c r="T5420" s="4">
        <v>-4.2110483222966E9</v>
      </c>
    </row>
    <row r="5421" ht="12.75" customHeight="1">
      <c r="A5421" s="8" t="str">
        <f t="shared" si="1"/>
        <v>Hong Kong SAR, China1977</v>
      </c>
      <c r="B5421" s="4" t="s">
        <v>102</v>
      </c>
      <c r="C5421" s="4">
        <v>1977.0</v>
      </c>
      <c r="D5421" s="4">
        <v>1.45545995235443</v>
      </c>
      <c r="E5421" s="4" t="s">
        <v>39</v>
      </c>
      <c r="F5421" s="4" t="s">
        <v>39</v>
      </c>
      <c r="G5421" s="4">
        <v>1.57194337197147E10</v>
      </c>
      <c r="H5421" s="4">
        <v>13.9731998443604</v>
      </c>
      <c r="I5421" s="4">
        <v>9.00024032592773</v>
      </c>
      <c r="J5421" s="4">
        <f t="shared" si="2"/>
        <v>219650788806</v>
      </c>
      <c r="K5421" s="5">
        <f t="shared" si="3"/>
        <v>141478681265</v>
      </c>
      <c r="L5421" s="5">
        <f t="shared" si="4"/>
        <v>-78172107541</v>
      </c>
      <c r="M5421" s="5">
        <f t="shared" si="5"/>
        <v>-4.972959518</v>
      </c>
      <c r="N5421" s="4" t="b">
        <v>0</v>
      </c>
      <c r="O5421" s="4" t="b">
        <v>1</v>
      </c>
      <c r="P5421" s="4" t="b">
        <v>0</v>
      </c>
      <c r="Q5421" s="4" t="b">
        <v>0</v>
      </c>
      <c r="R5421" s="4" t="s">
        <v>39</v>
      </c>
      <c r="S5421" s="4">
        <v>11.7256595498513</v>
      </c>
      <c r="T5421" s="4">
        <v>-2.59570399322949E9</v>
      </c>
    </row>
    <row r="5422" ht="12.75" customHeight="1">
      <c r="A5422" s="8" t="str">
        <f t="shared" si="1"/>
        <v>Hong Kong SAR, China1976</v>
      </c>
      <c r="B5422" s="4" t="s">
        <v>102</v>
      </c>
      <c r="C5422" s="4">
        <v>1976.0</v>
      </c>
      <c r="D5422" s="4">
        <v>3.93547010421753</v>
      </c>
      <c r="E5422" s="4" t="s">
        <v>39</v>
      </c>
      <c r="F5422" s="4" t="s">
        <v>39</v>
      </c>
      <c r="G5422" s="4">
        <v>1.28763660088077E10</v>
      </c>
      <c r="H5422" s="4">
        <v>13.2016000747681</v>
      </c>
      <c r="I5422" s="4">
        <v>11.6511001586914</v>
      </c>
      <c r="J5422" s="4">
        <f t="shared" si="2"/>
        <v>169988634465</v>
      </c>
      <c r="K5422" s="5">
        <f t="shared" si="3"/>
        <v>150023830049</v>
      </c>
      <c r="L5422" s="5">
        <f t="shared" si="4"/>
        <v>-19964804416</v>
      </c>
      <c r="M5422" s="5">
        <f t="shared" si="5"/>
        <v>-1.550499916</v>
      </c>
      <c r="N5422" s="4" t="b">
        <v>0</v>
      </c>
      <c r="O5422" s="4" t="b">
        <v>1</v>
      </c>
      <c r="P5422" s="4" t="b">
        <v>1</v>
      </c>
      <c r="Q5422" s="4" t="b">
        <v>0</v>
      </c>
      <c r="R5422" s="4" t="s">
        <v>39</v>
      </c>
      <c r="S5422" s="4">
        <v>16.1643313256589</v>
      </c>
      <c r="T5422" s="4">
        <v>-2.843067710907E9</v>
      </c>
    </row>
    <row r="5423" ht="12.75" customHeight="1">
      <c r="A5423" s="8" t="str">
        <f t="shared" si="1"/>
        <v>Hong Kong SAR, China1975</v>
      </c>
      <c r="B5423" s="4" t="s">
        <v>102</v>
      </c>
      <c r="C5423" s="4">
        <v>1975.0</v>
      </c>
      <c r="D5423" s="4">
        <v>6.09690999984741</v>
      </c>
      <c r="E5423" s="4" t="s">
        <v>39</v>
      </c>
      <c r="F5423" s="4" t="s">
        <v>39</v>
      </c>
      <c r="G5423" s="4">
        <v>1.0048090236906E10</v>
      </c>
      <c r="H5423" s="4">
        <v>14.6252002716064</v>
      </c>
      <c r="I5423" s="4">
        <v>13.2566995620728</v>
      </c>
      <c r="J5423" s="4">
        <f t="shared" si="2"/>
        <v>146955332062</v>
      </c>
      <c r="K5423" s="5">
        <f t="shared" si="3"/>
        <v>133204513443</v>
      </c>
      <c r="L5423" s="5">
        <f t="shared" si="4"/>
        <v>-13750818619</v>
      </c>
      <c r="M5423" s="5">
        <f t="shared" si="5"/>
        <v>-1.36850071</v>
      </c>
      <c r="N5423" s="4" t="b">
        <v>0</v>
      </c>
      <c r="O5423" s="4" t="b">
        <v>0</v>
      </c>
      <c r="P5423" s="4" t="b">
        <v>1</v>
      </c>
      <c r="Q5423" s="4" t="b">
        <v>1</v>
      </c>
      <c r="R5423" s="4" t="s">
        <v>39</v>
      </c>
      <c r="S5423" s="4">
        <v>0.491875881434666</v>
      </c>
      <c r="T5423" s="4">
        <v>-2.82827577190169E9</v>
      </c>
    </row>
    <row r="5424" ht="12.75" customHeight="1">
      <c r="A5424" s="8" t="str">
        <f t="shared" si="1"/>
        <v>Hong Kong SAR, China1974</v>
      </c>
      <c r="B5424" s="4" t="s">
        <v>102</v>
      </c>
      <c r="C5424" s="4">
        <v>1974.0</v>
      </c>
      <c r="D5424" s="4">
        <v>2.89533996582031</v>
      </c>
      <c r="E5424" s="4" t="s">
        <v>39</v>
      </c>
      <c r="F5424" s="4" t="s">
        <v>39</v>
      </c>
      <c r="G5424" s="4">
        <v>9.38869474486163E9</v>
      </c>
      <c r="H5424" s="4">
        <v>13.2116003036499</v>
      </c>
      <c r="I5424" s="4">
        <v>14.0207004547119</v>
      </c>
      <c r="J5424" s="4">
        <f t="shared" si="2"/>
        <v>124039682342</v>
      </c>
      <c r="K5424" s="5">
        <f t="shared" si="3"/>
        <v>131636076678</v>
      </c>
      <c r="L5424" s="5">
        <f t="shared" si="4"/>
        <v>7596394336</v>
      </c>
      <c r="M5424" s="5">
        <f t="shared" si="5"/>
        <v>0.8091001511</v>
      </c>
      <c r="N5424" s="4" t="b">
        <v>0</v>
      </c>
      <c r="O5424" s="4" t="b">
        <v>1</v>
      </c>
      <c r="P5424" s="4" t="b">
        <v>1</v>
      </c>
      <c r="Q5424" s="4" t="b">
        <v>1</v>
      </c>
      <c r="R5424" s="4" t="s">
        <v>39</v>
      </c>
      <c r="S5424" s="4">
        <v>2.41519630707863</v>
      </c>
      <c r="T5424" s="4">
        <v>-6.5939549204437E8</v>
      </c>
    </row>
    <row r="5425" ht="12.75" customHeight="1">
      <c r="A5425" s="8" t="str">
        <f t="shared" si="1"/>
        <v>Hong Kong SAR, China1973</v>
      </c>
      <c r="B5425" s="4" t="s">
        <v>102</v>
      </c>
      <c r="C5425" s="4">
        <v>1973.0</v>
      </c>
      <c r="D5425" s="4">
        <v>0.275200009346008</v>
      </c>
      <c r="E5425" s="4" t="s">
        <v>39</v>
      </c>
      <c r="F5425" s="4" t="s">
        <v>39</v>
      </c>
      <c r="G5425" s="4">
        <v>8.03011755562033E9</v>
      </c>
      <c r="H5425" s="4">
        <v>13.3506002426147</v>
      </c>
      <c r="I5425" s="4">
        <v>13.0031003952026</v>
      </c>
      <c r="J5425" s="4">
        <f t="shared" si="2"/>
        <v>107206889386</v>
      </c>
      <c r="K5425" s="5">
        <f t="shared" si="3"/>
        <v>104416424761</v>
      </c>
      <c r="L5425" s="5">
        <f t="shared" si="4"/>
        <v>-2790464625</v>
      </c>
      <c r="M5425" s="5">
        <f t="shared" si="5"/>
        <v>-0.3474998474</v>
      </c>
      <c r="N5425" s="4" t="b">
        <v>0</v>
      </c>
      <c r="O5425" s="4" t="b">
        <v>1</v>
      </c>
      <c r="P5425" s="4" t="b">
        <v>0</v>
      </c>
      <c r="Q5425" s="4" t="b">
        <v>0</v>
      </c>
      <c r="R5425" s="4" t="s">
        <v>39</v>
      </c>
      <c r="S5425" s="4">
        <v>12.2795421628435</v>
      </c>
      <c r="T5425" s="4">
        <v>-1.35857718924129E9</v>
      </c>
    </row>
    <row r="5426" ht="12.75" customHeight="1">
      <c r="A5426" s="8" t="str">
        <f t="shared" si="1"/>
        <v>Hong Kong SAR, China1972</v>
      </c>
      <c r="B5426" s="4" t="s">
        <v>102</v>
      </c>
      <c r="C5426" s="4">
        <v>1972.0</v>
      </c>
      <c r="D5426" s="4">
        <v>-1.31956994533539</v>
      </c>
      <c r="E5426" s="4" t="s">
        <v>39</v>
      </c>
      <c r="F5426" s="4" t="s">
        <v>39</v>
      </c>
      <c r="G5426" s="4">
        <v>5.71009055062573E9</v>
      </c>
      <c r="H5426" s="4">
        <v>15.625599861145</v>
      </c>
      <c r="I5426" s="4">
        <v>13.6197004318237</v>
      </c>
      <c r="J5426" s="4">
        <f t="shared" si="2"/>
        <v>89223590115</v>
      </c>
      <c r="K5426" s="5">
        <f t="shared" si="3"/>
        <v>77769722738</v>
      </c>
      <c r="L5426" s="5">
        <f t="shared" si="4"/>
        <v>-11453867377</v>
      </c>
      <c r="M5426" s="5">
        <f t="shared" si="5"/>
        <v>-2.005899429</v>
      </c>
      <c r="N5426" s="4" t="b">
        <v>1</v>
      </c>
      <c r="O5426" s="4" t="b">
        <v>1</v>
      </c>
      <c r="P5426" s="4" t="b">
        <v>0</v>
      </c>
      <c r="Q5426" s="4" t="b">
        <v>0</v>
      </c>
      <c r="R5426" s="4" t="s">
        <v>39</v>
      </c>
      <c r="S5426" s="4">
        <v>10.6118535386828</v>
      </c>
      <c r="T5426" s="4">
        <v>-2.3200270049946E9</v>
      </c>
    </row>
    <row r="5427" ht="12.75" customHeight="1">
      <c r="A5427" s="8" t="str">
        <f t="shared" si="1"/>
        <v>Hong Kong SAR, China1971</v>
      </c>
      <c r="B5427" s="4" t="s">
        <v>102</v>
      </c>
      <c r="C5427" s="4">
        <v>1971.0</v>
      </c>
      <c r="D5427" s="4">
        <v>-0.251711010932922</v>
      </c>
      <c r="E5427" s="4" t="s">
        <v>39</v>
      </c>
      <c r="F5427" s="4" t="s">
        <v>39</v>
      </c>
      <c r="G5427" s="4">
        <v>4.47600194601486E9</v>
      </c>
      <c r="H5427" s="4">
        <v>13.6225996017456</v>
      </c>
      <c r="I5427" s="4">
        <v>11.1057996749878</v>
      </c>
      <c r="J5427" s="4">
        <f t="shared" si="2"/>
        <v>60974782327</v>
      </c>
      <c r="K5427" s="5">
        <f t="shared" si="3"/>
        <v>49709580957</v>
      </c>
      <c r="L5427" s="5">
        <f t="shared" si="4"/>
        <v>-11265201370</v>
      </c>
      <c r="M5427" s="5">
        <f t="shared" si="5"/>
        <v>-2.516799927</v>
      </c>
      <c r="N5427" s="4" t="b">
        <v>1</v>
      </c>
      <c r="O5427" s="4" t="b">
        <v>1</v>
      </c>
      <c r="P5427" s="4" t="b">
        <v>0</v>
      </c>
      <c r="Q5427" s="4" t="b">
        <v>0</v>
      </c>
      <c r="R5427" s="4" t="s">
        <v>39</v>
      </c>
      <c r="S5427" s="4">
        <v>7.29303745108041</v>
      </c>
      <c r="T5427" s="4">
        <v>-1.23408860461086E9</v>
      </c>
    </row>
    <row r="5428" ht="12.75" customHeight="1">
      <c r="A5428" s="8" t="str">
        <f t="shared" si="1"/>
        <v>Hong Kong SAR, China1970</v>
      </c>
      <c r="B5428" s="4" t="s">
        <v>102</v>
      </c>
      <c r="C5428" s="4">
        <v>1970.0</v>
      </c>
      <c r="D5428" s="4">
        <v>2.33320999145508</v>
      </c>
      <c r="E5428" s="4" t="s">
        <v>39</v>
      </c>
      <c r="F5428" s="4" t="s">
        <v>39</v>
      </c>
      <c r="G5428" s="4">
        <v>3.80076653562088E9</v>
      </c>
      <c r="H5428" s="4">
        <v>13.6108999252319</v>
      </c>
      <c r="I5428" s="4">
        <v>10.8301000595093</v>
      </c>
      <c r="J5428" s="4">
        <f t="shared" si="2"/>
        <v>51731852956</v>
      </c>
      <c r="K5428" s="5">
        <f t="shared" si="3"/>
        <v>41162681884</v>
      </c>
      <c r="L5428" s="5">
        <f t="shared" si="4"/>
        <v>-10569171072</v>
      </c>
      <c r="M5428" s="5">
        <f t="shared" si="5"/>
        <v>-2.780799866</v>
      </c>
      <c r="N5428" s="4" t="b">
        <v>1</v>
      </c>
      <c r="O5428" s="4" t="b">
        <v>1</v>
      </c>
      <c r="P5428" s="4" t="b">
        <v>1</v>
      </c>
      <c r="Q5428" s="4" t="b">
        <v>0</v>
      </c>
      <c r="R5428" s="4" t="s">
        <v>39</v>
      </c>
      <c r="S5428" s="4">
        <v>9.20687379167973</v>
      </c>
      <c r="T5428" s="4">
        <v>-6.7523541039398E8</v>
      </c>
    </row>
    <row r="5429" ht="12.75" customHeight="1">
      <c r="A5429" s="8" t="str">
        <f t="shared" si="1"/>
        <v>Hong Kong SAR, China1969</v>
      </c>
      <c r="B5429" s="4" t="s">
        <v>102</v>
      </c>
      <c r="C5429" s="4">
        <v>1969.0</v>
      </c>
      <c r="D5429" s="4">
        <v>5.86473989486694</v>
      </c>
      <c r="E5429" s="4" t="s">
        <v>39</v>
      </c>
      <c r="F5429" s="4" t="s">
        <v>39</v>
      </c>
      <c r="G5429" s="4">
        <v>3.18974005513982E9</v>
      </c>
      <c r="H5429" s="4">
        <v>13.1201000213623</v>
      </c>
      <c r="I5429" s="4">
        <v>10.7978000640869</v>
      </c>
      <c r="J5429" s="4">
        <f t="shared" si="2"/>
        <v>41849708566</v>
      </c>
      <c r="K5429" s="5">
        <f t="shared" si="3"/>
        <v>34442175372</v>
      </c>
      <c r="L5429" s="5">
        <f t="shared" si="4"/>
        <v>-7407533194</v>
      </c>
      <c r="M5429" s="5">
        <f t="shared" si="5"/>
        <v>-2.322299957</v>
      </c>
      <c r="N5429" s="4" t="b">
        <v>0</v>
      </c>
      <c r="O5429" s="4" t="b">
        <v>0</v>
      </c>
      <c r="P5429" s="4" t="b">
        <v>1</v>
      </c>
      <c r="Q5429" s="4" t="b">
        <v>1</v>
      </c>
      <c r="R5429" s="4" t="s">
        <v>39</v>
      </c>
      <c r="S5429" s="4">
        <v>11.3437472310394</v>
      </c>
      <c r="T5429" s="4">
        <v>-6.1102648048106E8</v>
      </c>
    </row>
    <row r="5430" ht="12.75" customHeight="1">
      <c r="A5430" s="8" t="str">
        <f t="shared" si="1"/>
        <v>Hong Kong SAR, China1968</v>
      </c>
      <c r="B5430" s="4" t="s">
        <v>102</v>
      </c>
      <c r="C5430" s="4">
        <v>1968.0</v>
      </c>
      <c r="D5430" s="4">
        <v>1.88891005516052</v>
      </c>
      <c r="E5430" s="4" t="s">
        <v>39</v>
      </c>
      <c r="F5430" s="4" t="s">
        <v>39</v>
      </c>
      <c r="G5430" s="4">
        <v>2.71696438842418E9</v>
      </c>
      <c r="H5430" s="4">
        <v>12.9477996826172</v>
      </c>
      <c r="I5430" s="4">
        <v>11.6548004150391</v>
      </c>
      <c r="J5430" s="4">
        <f t="shared" si="2"/>
        <v>35178710646</v>
      </c>
      <c r="K5430" s="5">
        <f t="shared" si="3"/>
        <v>31665677682</v>
      </c>
      <c r="L5430" s="5">
        <f t="shared" si="4"/>
        <v>-3513032964</v>
      </c>
      <c r="M5430" s="5">
        <f t="shared" si="5"/>
        <v>-1.292999268</v>
      </c>
      <c r="N5430" s="4" t="b">
        <v>0</v>
      </c>
      <c r="O5430" s="4" t="b">
        <v>1</v>
      </c>
      <c r="P5430" s="4" t="b">
        <v>0</v>
      </c>
      <c r="Q5430" s="4" t="b">
        <v>1</v>
      </c>
      <c r="R5430" s="4" t="s">
        <v>39</v>
      </c>
      <c r="S5430" s="4">
        <v>3.39737544124384</v>
      </c>
      <c r="T5430" s="4">
        <v>-4.7277566671564E8</v>
      </c>
    </row>
    <row r="5431" ht="12.75" customHeight="1">
      <c r="A5431" s="8" t="str">
        <f t="shared" si="1"/>
        <v>Hong Kong SAR, China1967</v>
      </c>
      <c r="B5431" s="4" t="s">
        <v>102</v>
      </c>
      <c r="C5431" s="4">
        <v>1967.0</v>
      </c>
      <c r="D5431" s="4">
        <v>-3.65683007240295</v>
      </c>
      <c r="E5431" s="4" t="s">
        <v>39</v>
      </c>
      <c r="F5431" s="4" t="s">
        <v>39</v>
      </c>
      <c r="G5431" s="4">
        <v>2.69247498912571E9</v>
      </c>
      <c r="H5431" s="4">
        <v>12.6159000396729</v>
      </c>
      <c r="I5431" s="4">
        <v>11.9045000076294</v>
      </c>
      <c r="J5431" s="4">
        <f t="shared" si="2"/>
        <v>33967995322</v>
      </c>
      <c r="K5431" s="5">
        <f t="shared" si="3"/>
        <v>32052568529</v>
      </c>
      <c r="L5431" s="5">
        <f t="shared" si="4"/>
        <v>-1915426794</v>
      </c>
      <c r="M5431" s="5">
        <f t="shared" si="5"/>
        <v>-0.711400032</v>
      </c>
      <c r="N5431" s="4" t="b">
        <v>1</v>
      </c>
      <c r="O5431" s="4" t="b">
        <v>1</v>
      </c>
      <c r="P5431" s="4" t="b">
        <v>0</v>
      </c>
      <c r="Q5431" s="4" t="b">
        <v>0</v>
      </c>
      <c r="R5431" s="4" t="s">
        <v>39</v>
      </c>
      <c r="S5431" s="4">
        <v>1.60326786291182</v>
      </c>
      <c r="T5431" s="4">
        <v>-2.448939929847E7</v>
      </c>
    </row>
    <row r="5432" ht="12.75" customHeight="1">
      <c r="A5432" s="8" t="str">
        <f t="shared" si="1"/>
        <v>Hong Kong SAR, China1966</v>
      </c>
      <c r="B5432" s="4" t="s">
        <v>102</v>
      </c>
      <c r="C5432" s="4">
        <v>1966.0</v>
      </c>
      <c r="D5432" s="4">
        <v>3.06286001205444</v>
      </c>
      <c r="E5432" s="4" t="s">
        <v>39</v>
      </c>
      <c r="F5432" s="4" t="s">
        <v>39</v>
      </c>
      <c r="G5432" s="4">
        <v>2.48984501664894E9</v>
      </c>
      <c r="H5432" s="4">
        <v>12.6822996139526</v>
      </c>
      <c r="I5432" s="4">
        <v>12.600700378418</v>
      </c>
      <c r="J5432" s="4">
        <f t="shared" si="2"/>
        <v>31576960493</v>
      </c>
      <c r="K5432" s="5">
        <f t="shared" si="3"/>
        <v>31373791043</v>
      </c>
      <c r="L5432" s="5">
        <f t="shared" si="4"/>
        <v>-203169450</v>
      </c>
      <c r="M5432" s="5">
        <f t="shared" si="5"/>
        <v>-0.08159923553</v>
      </c>
      <c r="N5432" s="4" t="b">
        <v>1</v>
      </c>
      <c r="O5432" s="4" t="b">
        <v>1</v>
      </c>
      <c r="P5432" s="4" t="b">
        <v>0</v>
      </c>
      <c r="Q5432" s="4" t="b">
        <v>0</v>
      </c>
      <c r="R5432" s="4" t="s">
        <v>39</v>
      </c>
      <c r="S5432" s="4">
        <v>1.79480176358781</v>
      </c>
      <c r="T5432" s="4">
        <v>-2.02629972476769E8</v>
      </c>
    </row>
    <row r="5433" ht="12.75" customHeight="1">
      <c r="A5433" s="8" t="str">
        <f t="shared" si="1"/>
        <v>Hong Kong SAR, China1965</v>
      </c>
      <c r="B5433" s="4" t="s">
        <v>102</v>
      </c>
      <c r="C5433" s="4">
        <v>1965.0</v>
      </c>
      <c r="D5433" s="4">
        <v>1.04560005664825</v>
      </c>
      <c r="E5433" s="4" t="s">
        <v>39</v>
      </c>
      <c r="F5433" s="4" t="s">
        <v>39</v>
      </c>
      <c r="G5433" s="4">
        <v>2.43507853403141E9</v>
      </c>
      <c r="H5433" s="4">
        <v>11.6485004425049</v>
      </c>
      <c r="I5433" s="4">
        <v>12.629599571228</v>
      </c>
      <c r="J5433" s="4">
        <f t="shared" si="2"/>
        <v>28365013381</v>
      </c>
      <c r="K5433" s="5">
        <f t="shared" si="3"/>
        <v>30754066809</v>
      </c>
      <c r="L5433" s="5">
        <f t="shared" si="4"/>
        <v>2389053428</v>
      </c>
      <c r="M5433" s="5">
        <f t="shared" si="5"/>
        <v>0.9810991287</v>
      </c>
      <c r="N5433" s="4" t="b">
        <v>0</v>
      </c>
      <c r="O5433" s="4" t="b">
        <v>0</v>
      </c>
      <c r="P5433" s="4" t="b">
        <v>0</v>
      </c>
      <c r="Q5433" s="4" t="b">
        <v>1</v>
      </c>
      <c r="R5433" s="4" t="s">
        <v>39</v>
      </c>
      <c r="S5433" s="4">
        <v>14.6421884684938</v>
      </c>
      <c r="T5433" s="4">
        <v>-5.47664826175298E7</v>
      </c>
    </row>
    <row r="5434" ht="12.75" customHeight="1">
      <c r="A5434" s="8" t="str">
        <f t="shared" si="1"/>
        <v>Hong Kong SAR, China1964</v>
      </c>
      <c r="B5434" s="4" t="s">
        <v>102</v>
      </c>
      <c r="C5434" s="4">
        <v>1964.0</v>
      </c>
      <c r="D5434" s="4">
        <v>2.44052004814148</v>
      </c>
      <c r="E5434" s="4" t="s">
        <v>39</v>
      </c>
      <c r="F5434" s="4" t="s">
        <v>39</v>
      </c>
      <c r="G5434" s="4">
        <v>2.20646646126434E9</v>
      </c>
      <c r="H5434" s="4">
        <v>12.7207002639771</v>
      </c>
      <c r="I5434" s="4">
        <v>12.0691995620728</v>
      </c>
      <c r="J5434" s="4">
        <f t="shared" si="2"/>
        <v>28067798496</v>
      </c>
      <c r="K5434" s="5">
        <f t="shared" si="3"/>
        <v>26630284048</v>
      </c>
      <c r="L5434" s="5">
        <f t="shared" si="4"/>
        <v>-1437514448</v>
      </c>
      <c r="M5434" s="5">
        <f t="shared" si="5"/>
        <v>-0.6515007019</v>
      </c>
      <c r="N5434" s="4" t="b">
        <v>0</v>
      </c>
      <c r="O5434" s="4" t="b">
        <v>0</v>
      </c>
      <c r="P5434" s="4" t="b">
        <v>0</v>
      </c>
      <c r="Q5434" s="4" t="b">
        <v>1</v>
      </c>
      <c r="R5434" s="4" t="s">
        <v>39</v>
      </c>
      <c r="S5434" s="4">
        <v>8.62816962023558</v>
      </c>
      <c r="T5434" s="4">
        <v>-2.2861207276707E8</v>
      </c>
    </row>
    <row r="5435" ht="12.75" customHeight="1">
      <c r="A5435" s="8" t="str">
        <f t="shared" si="1"/>
        <v>Hong Kong SAR, China1963</v>
      </c>
      <c r="B5435" s="4" t="s">
        <v>102</v>
      </c>
      <c r="C5435" s="4">
        <v>1963.0</v>
      </c>
      <c r="D5435" s="4">
        <v>0.170459002256393</v>
      </c>
      <c r="E5435" s="4" t="s">
        <v>39</v>
      </c>
      <c r="F5435" s="4" t="s">
        <v>39</v>
      </c>
      <c r="G5435" s="4">
        <v>1.93529826645384E9</v>
      </c>
      <c r="H5435" s="4">
        <v>13.3189001083374</v>
      </c>
      <c r="I5435" s="4">
        <v>12.3776998519897</v>
      </c>
      <c r="J5435" s="4">
        <f t="shared" si="2"/>
        <v>25776044291</v>
      </c>
      <c r="K5435" s="5">
        <f t="shared" si="3"/>
        <v>23954541066</v>
      </c>
      <c r="L5435" s="5">
        <f t="shared" si="4"/>
        <v>-1821503224</v>
      </c>
      <c r="M5435" s="5">
        <f t="shared" si="5"/>
        <v>-0.9412002563</v>
      </c>
      <c r="N5435" s="4" t="b">
        <v>0</v>
      </c>
      <c r="O5435" s="4" t="b">
        <v>1</v>
      </c>
      <c r="P5435" s="4" t="b">
        <v>0</v>
      </c>
      <c r="Q5435" s="4" t="b">
        <v>1</v>
      </c>
      <c r="R5435" s="4" t="s">
        <v>39</v>
      </c>
      <c r="S5435" s="4">
        <v>15.7634636709898</v>
      </c>
      <c r="T5435" s="4">
        <v>-2.71168194810499E8</v>
      </c>
    </row>
    <row r="5436" ht="12.75" customHeight="1">
      <c r="A5436" s="8" t="str">
        <f t="shared" si="1"/>
        <v>Hong Kong SAR, China1962</v>
      </c>
      <c r="B5436" s="4" t="s">
        <v>102</v>
      </c>
      <c r="C5436" s="4">
        <v>1962.0</v>
      </c>
      <c r="D5436" s="4">
        <v>-1.57455003261566</v>
      </c>
      <c r="E5436" s="4" t="s">
        <v>39</v>
      </c>
      <c r="F5436" s="4" t="s">
        <v>39</v>
      </c>
      <c r="G5436" s="4">
        <v>1.61234641226475E9</v>
      </c>
      <c r="H5436" s="4">
        <v>14.37619972229</v>
      </c>
      <c r="I5436" s="4">
        <v>12.7723999023438</v>
      </c>
      <c r="J5436" s="4">
        <f t="shared" si="2"/>
        <v>23179414044</v>
      </c>
      <c r="K5436" s="5">
        <f t="shared" si="3"/>
        <v>20593533159</v>
      </c>
      <c r="L5436" s="5">
        <f t="shared" si="4"/>
        <v>-2585880886</v>
      </c>
      <c r="M5436" s="5">
        <f t="shared" si="5"/>
        <v>-1.60379982</v>
      </c>
      <c r="N5436" s="4" t="b">
        <v>1</v>
      </c>
      <c r="O5436" s="4" t="b">
        <v>1</v>
      </c>
      <c r="P5436" s="4" t="b">
        <v>0</v>
      </c>
      <c r="Q5436" s="4" t="b">
        <v>0</v>
      </c>
      <c r="R5436" s="4" t="s">
        <v>39</v>
      </c>
      <c r="S5436" s="4">
        <v>14.291224686596</v>
      </c>
      <c r="T5436" s="4">
        <v>-3.2295185418909E8</v>
      </c>
    </row>
    <row r="5437" ht="12.75" customHeight="1">
      <c r="A5437" s="8" t="str">
        <f t="shared" si="1"/>
        <v>Hong Kong SAR, China1961</v>
      </c>
      <c r="B5437" s="4" t="s">
        <v>102</v>
      </c>
      <c r="C5437" s="4">
        <v>1961.0</v>
      </c>
      <c r="D5437" s="4">
        <v>2.49304008483887</v>
      </c>
      <c r="E5437" s="4" t="s">
        <v>39</v>
      </c>
      <c r="F5437" s="4" t="s">
        <v>39</v>
      </c>
      <c r="G5437" s="4">
        <v>1.38368165113776E9</v>
      </c>
      <c r="H5437" s="4">
        <v>13.7653999328613</v>
      </c>
      <c r="I5437" s="4">
        <v>12.7335996627808</v>
      </c>
      <c r="J5437" s="4">
        <f t="shared" si="2"/>
        <v>19046931308</v>
      </c>
      <c r="K5437" s="5">
        <f t="shared" si="3"/>
        <v>17619248206</v>
      </c>
      <c r="L5437" s="5">
        <f t="shared" si="4"/>
        <v>-1427683101</v>
      </c>
      <c r="M5437" s="5">
        <f t="shared" si="5"/>
        <v>-1.03180027</v>
      </c>
      <c r="N5437" s="4" t="b">
        <v>1</v>
      </c>
      <c r="O5437" s="4" t="b">
        <v>1</v>
      </c>
      <c r="P5437" s="4" t="b">
        <v>1</v>
      </c>
      <c r="Q5437" s="4" t="b">
        <v>0</v>
      </c>
      <c r="R5437" s="4" t="s">
        <v>39</v>
      </c>
      <c r="S5437" s="4" t="s">
        <v>39</v>
      </c>
      <c r="T5437" s="4">
        <v>-2.2866476112699E8</v>
      </c>
    </row>
    <row r="5438" ht="12.75" customHeight="1">
      <c r="A5438" s="8" t="str">
        <f t="shared" si="1"/>
        <v>Hong Kong SAR, China1960</v>
      </c>
      <c r="B5438" s="4" t="s">
        <v>102</v>
      </c>
      <c r="C5438" s="4">
        <v>1960.0</v>
      </c>
      <c r="D5438" s="4">
        <v>7.3043098449707</v>
      </c>
      <c r="E5438" s="4" t="s">
        <v>39</v>
      </c>
      <c r="F5438" s="4" t="s">
        <v>39</v>
      </c>
      <c r="G5438" s="4">
        <v>1.32079665169457E9</v>
      </c>
      <c r="H5438" s="4" t="s">
        <v>39</v>
      </c>
      <c r="I5438" s="4" t="s">
        <v>39</v>
      </c>
      <c r="J5438" s="4" t="str">
        <f t="shared" si="2"/>
        <v>#VALUE!</v>
      </c>
      <c r="K5438" s="5" t="str">
        <f t="shared" si="3"/>
        <v>#VALUE!</v>
      </c>
      <c r="L5438" s="5" t="str">
        <f t="shared" si="4"/>
        <v>#VALUE!</v>
      </c>
      <c r="M5438" s="5" t="str">
        <f t="shared" si="5"/>
        <v>#VALUE!</v>
      </c>
      <c r="N5438" s="4" t="b">
        <v>0</v>
      </c>
      <c r="O5438" s="4" t="b">
        <v>0</v>
      </c>
      <c r="P5438" s="4" t="b">
        <v>1</v>
      </c>
      <c r="Q5438" s="4" t="b">
        <v>1</v>
      </c>
      <c r="R5438" s="4" t="s">
        <v>39</v>
      </c>
      <c r="S5438" s="4" t="s">
        <v>39</v>
      </c>
      <c r="T5438" s="4">
        <v>-6.28849994431898E7</v>
      </c>
    </row>
    <row r="5439" ht="12.75" customHeight="1">
      <c r="A5439" s="8" t="str">
        <f t="shared" si="1"/>
        <v>Hong Kong SAR, China1959</v>
      </c>
      <c r="B5439" s="4" t="s">
        <v>102</v>
      </c>
      <c r="C5439" s="4">
        <v>1959.0</v>
      </c>
      <c r="D5439" s="4">
        <v>7.62132978439331</v>
      </c>
      <c r="E5439" s="4" t="s">
        <v>39</v>
      </c>
      <c r="F5439" s="4" t="s">
        <v>39</v>
      </c>
      <c r="G5439" s="4" t="s">
        <v>39</v>
      </c>
      <c r="H5439" s="4" t="s">
        <v>39</v>
      </c>
      <c r="I5439" s="4" t="s">
        <v>39</v>
      </c>
      <c r="J5439" s="4" t="str">
        <f t="shared" si="2"/>
        <v>#VALUE!</v>
      </c>
      <c r="K5439" s="5" t="str">
        <f t="shared" si="3"/>
        <v>#VALUE!</v>
      </c>
      <c r="L5439" s="5" t="str">
        <f t="shared" si="4"/>
        <v>#VALUE!</v>
      </c>
      <c r="M5439" s="5" t="str">
        <f t="shared" si="5"/>
        <v>#VALUE!</v>
      </c>
      <c r="N5439" s="4" t="b">
        <v>0</v>
      </c>
      <c r="O5439" s="4" t="b">
        <v>0</v>
      </c>
      <c r="P5439" s="4" t="b">
        <v>1</v>
      </c>
      <c r="Q5439" s="4" t="b">
        <v>1</v>
      </c>
      <c r="R5439" s="4" t="s">
        <v>39</v>
      </c>
      <c r="S5439" s="4" t="s">
        <v>39</v>
      </c>
      <c r="T5439" s="4" t="s">
        <v>39</v>
      </c>
    </row>
    <row r="5440" ht="12.75" customHeight="1">
      <c r="A5440" s="8" t="str">
        <f t="shared" si="1"/>
        <v>Hong Kong SAR, China1958</v>
      </c>
      <c r="B5440" s="4" t="s">
        <v>102</v>
      </c>
      <c r="C5440" s="4">
        <v>1958.0</v>
      </c>
      <c r="D5440" s="4">
        <v>7.96997976303101</v>
      </c>
      <c r="E5440" s="4" t="s">
        <v>39</v>
      </c>
      <c r="F5440" s="4" t="s">
        <v>39</v>
      </c>
      <c r="G5440" s="4" t="s">
        <v>39</v>
      </c>
      <c r="H5440" s="4" t="s">
        <v>39</v>
      </c>
      <c r="I5440" s="4" t="s">
        <v>39</v>
      </c>
      <c r="J5440" s="4" t="str">
        <f t="shared" si="2"/>
        <v>#VALUE!</v>
      </c>
      <c r="K5440" s="5" t="str">
        <f t="shared" si="3"/>
        <v>#VALUE!</v>
      </c>
      <c r="L5440" s="5" t="str">
        <f t="shared" si="4"/>
        <v>#VALUE!</v>
      </c>
      <c r="M5440" s="5" t="str">
        <f t="shared" si="5"/>
        <v>#VALUE!</v>
      </c>
      <c r="N5440" s="4" t="b">
        <v>0</v>
      </c>
      <c r="O5440" s="4" t="b">
        <v>0</v>
      </c>
      <c r="P5440" s="4" t="b">
        <v>1</v>
      </c>
      <c r="Q5440" s="4" t="b">
        <v>1</v>
      </c>
      <c r="R5440" s="4" t="s">
        <v>39</v>
      </c>
      <c r="S5440" s="4" t="s">
        <v>39</v>
      </c>
      <c r="T5440" s="4" t="s">
        <v>39</v>
      </c>
    </row>
    <row r="5441" ht="12.75" customHeight="1">
      <c r="A5441" s="8" t="str">
        <f t="shared" si="1"/>
        <v>Hong Kong SAR, China1957</v>
      </c>
      <c r="B5441" s="4" t="s">
        <v>102</v>
      </c>
      <c r="C5441" s="4">
        <v>1957.0</v>
      </c>
      <c r="D5441" s="4">
        <v>8.30998039245606</v>
      </c>
      <c r="E5441" s="4" t="s">
        <v>39</v>
      </c>
      <c r="F5441" s="4" t="s">
        <v>39</v>
      </c>
      <c r="G5441" s="4" t="s">
        <v>39</v>
      </c>
      <c r="H5441" s="4" t="s">
        <v>39</v>
      </c>
      <c r="I5441" s="4" t="s">
        <v>39</v>
      </c>
      <c r="J5441" s="4" t="str">
        <f t="shared" si="2"/>
        <v>#VALUE!</v>
      </c>
      <c r="K5441" s="5" t="str">
        <f t="shared" si="3"/>
        <v>#VALUE!</v>
      </c>
      <c r="L5441" s="5" t="str">
        <f t="shared" si="4"/>
        <v>#VALUE!</v>
      </c>
      <c r="M5441" s="5" t="str">
        <f t="shared" si="5"/>
        <v>#VALUE!</v>
      </c>
      <c r="N5441" s="4" t="b">
        <v>0</v>
      </c>
      <c r="O5441" s="4" t="b">
        <v>0</v>
      </c>
      <c r="P5441" s="4" t="b">
        <v>1</v>
      </c>
      <c r="Q5441" s="4" t="b">
        <v>1</v>
      </c>
      <c r="R5441" s="4" t="s">
        <v>39</v>
      </c>
      <c r="S5441" s="4" t="s">
        <v>39</v>
      </c>
      <c r="T5441" s="4" t="s">
        <v>39</v>
      </c>
    </row>
    <row r="5442" ht="12.75" customHeight="1">
      <c r="A5442" s="8" t="str">
        <f t="shared" si="1"/>
        <v>Hong Kong SAR, China1956</v>
      </c>
      <c r="B5442" s="4" t="s">
        <v>102</v>
      </c>
      <c r="C5442" s="4">
        <v>1956.0</v>
      </c>
      <c r="D5442" s="4">
        <v>8.71420001983643</v>
      </c>
      <c r="E5442" s="4" t="s">
        <v>39</v>
      </c>
      <c r="F5442" s="4" t="s">
        <v>39</v>
      </c>
      <c r="G5442" s="4" t="s">
        <v>39</v>
      </c>
      <c r="H5442" s="4" t="s">
        <v>39</v>
      </c>
      <c r="I5442" s="4" t="s">
        <v>39</v>
      </c>
      <c r="J5442" s="4" t="str">
        <f t="shared" si="2"/>
        <v>#VALUE!</v>
      </c>
      <c r="K5442" s="5" t="str">
        <f t="shared" si="3"/>
        <v>#VALUE!</v>
      </c>
      <c r="L5442" s="5" t="str">
        <f t="shared" si="4"/>
        <v>#VALUE!</v>
      </c>
      <c r="M5442" s="5" t="str">
        <f t="shared" si="5"/>
        <v>#VALUE!</v>
      </c>
      <c r="N5442" s="4" t="b">
        <v>0</v>
      </c>
      <c r="O5442" s="4" t="b">
        <v>0</v>
      </c>
      <c r="P5442" s="4" t="b">
        <v>1</v>
      </c>
      <c r="Q5442" s="4" t="b">
        <v>1</v>
      </c>
      <c r="R5442" s="4" t="s">
        <v>39</v>
      </c>
      <c r="S5442" s="4" t="s">
        <v>39</v>
      </c>
      <c r="T5442" s="4" t="s">
        <v>39</v>
      </c>
    </row>
    <row r="5443" ht="12.75" customHeight="1">
      <c r="A5443" s="8" t="str">
        <f t="shared" si="1"/>
        <v>Hong Kong SAR, China1955</v>
      </c>
      <c r="B5443" s="4" t="s">
        <v>102</v>
      </c>
      <c r="C5443" s="4">
        <v>1955.0</v>
      </c>
      <c r="D5443" s="4">
        <v>9.01842975616455</v>
      </c>
      <c r="E5443" s="4" t="s">
        <v>39</v>
      </c>
      <c r="F5443" s="4" t="s">
        <v>39</v>
      </c>
      <c r="G5443" s="4" t="s">
        <v>39</v>
      </c>
      <c r="H5443" s="4" t="s">
        <v>39</v>
      </c>
      <c r="I5443" s="4" t="s">
        <v>39</v>
      </c>
      <c r="J5443" s="4" t="str">
        <f t="shared" si="2"/>
        <v>#VALUE!</v>
      </c>
      <c r="K5443" s="5" t="str">
        <f t="shared" si="3"/>
        <v>#VALUE!</v>
      </c>
      <c r="L5443" s="5" t="str">
        <f t="shared" si="4"/>
        <v>#VALUE!</v>
      </c>
      <c r="M5443" s="5" t="str">
        <f t="shared" si="5"/>
        <v>#VALUE!</v>
      </c>
      <c r="N5443" s="4" t="b">
        <v>0</v>
      </c>
      <c r="O5443" s="4" t="b">
        <v>0</v>
      </c>
      <c r="P5443" s="4" t="b">
        <v>1</v>
      </c>
      <c r="Q5443" s="4" t="b">
        <v>1</v>
      </c>
      <c r="R5443" s="4" t="s">
        <v>39</v>
      </c>
      <c r="S5443" s="4" t="s">
        <v>39</v>
      </c>
      <c r="T5443" s="4" t="s">
        <v>39</v>
      </c>
    </row>
    <row r="5444" ht="12.75" customHeight="1">
      <c r="A5444" s="8" t="str">
        <f t="shared" si="1"/>
        <v>Hong Kong SAR, China1954</v>
      </c>
      <c r="B5444" s="4" t="s">
        <v>102</v>
      </c>
      <c r="C5444" s="4">
        <v>1954.0</v>
      </c>
      <c r="D5444" s="4">
        <v>9.17498016357422</v>
      </c>
      <c r="E5444" s="4" t="s">
        <v>39</v>
      </c>
      <c r="F5444" s="4" t="s">
        <v>39</v>
      </c>
      <c r="G5444" s="4" t="s">
        <v>39</v>
      </c>
      <c r="H5444" s="4" t="s">
        <v>39</v>
      </c>
      <c r="I5444" s="4" t="s">
        <v>39</v>
      </c>
      <c r="J5444" s="4" t="str">
        <f t="shared" si="2"/>
        <v>#VALUE!</v>
      </c>
      <c r="K5444" s="5" t="str">
        <f t="shared" si="3"/>
        <v>#VALUE!</v>
      </c>
      <c r="L5444" s="5" t="str">
        <f t="shared" si="4"/>
        <v>#VALUE!</v>
      </c>
      <c r="M5444" s="5" t="str">
        <f t="shared" si="5"/>
        <v>#VALUE!</v>
      </c>
      <c r="N5444" s="4" t="b">
        <v>0</v>
      </c>
      <c r="O5444" s="4" t="b">
        <v>0</v>
      </c>
      <c r="P5444" s="4" t="b">
        <v>1</v>
      </c>
      <c r="Q5444" s="4" t="b">
        <v>1</v>
      </c>
      <c r="R5444" s="4" t="s">
        <v>39</v>
      </c>
      <c r="S5444" s="4" t="s">
        <v>39</v>
      </c>
      <c r="T5444" s="4" t="s">
        <v>39</v>
      </c>
    </row>
    <row r="5445" ht="12.75" customHeight="1">
      <c r="A5445" s="8" t="str">
        <f t="shared" si="1"/>
        <v>Hong Kong SAR, China1953</v>
      </c>
      <c r="B5445" s="4" t="s">
        <v>102</v>
      </c>
      <c r="C5445" s="4">
        <v>1953.0</v>
      </c>
      <c r="D5445" s="4">
        <v>9.12148952484131</v>
      </c>
      <c r="E5445" s="4" t="s">
        <v>39</v>
      </c>
      <c r="F5445" s="4" t="s">
        <v>39</v>
      </c>
      <c r="G5445" s="4" t="s">
        <v>39</v>
      </c>
      <c r="H5445" s="4" t="s">
        <v>39</v>
      </c>
      <c r="I5445" s="4" t="s">
        <v>39</v>
      </c>
      <c r="J5445" s="4" t="str">
        <f t="shared" si="2"/>
        <v>#VALUE!</v>
      </c>
      <c r="K5445" s="5" t="str">
        <f t="shared" si="3"/>
        <v>#VALUE!</v>
      </c>
      <c r="L5445" s="5" t="str">
        <f t="shared" si="4"/>
        <v>#VALUE!</v>
      </c>
      <c r="M5445" s="5" t="str">
        <f t="shared" si="5"/>
        <v>#VALUE!</v>
      </c>
      <c r="N5445" s="4" t="b">
        <v>0</v>
      </c>
      <c r="O5445" s="4" t="b">
        <v>0</v>
      </c>
      <c r="P5445" s="4" t="b">
        <v>1</v>
      </c>
      <c r="Q5445" s="4" t="b">
        <v>1</v>
      </c>
      <c r="R5445" s="4" t="s">
        <v>39</v>
      </c>
      <c r="S5445" s="4" t="s">
        <v>39</v>
      </c>
      <c r="T5445" s="4" t="s">
        <v>39</v>
      </c>
    </row>
    <row r="5446" ht="12.75" customHeight="1">
      <c r="A5446" s="8" t="str">
        <f t="shared" si="1"/>
        <v>Hong Kong SAR, China1952</v>
      </c>
      <c r="B5446" s="4" t="s">
        <v>102</v>
      </c>
      <c r="C5446" s="4">
        <v>1952.0</v>
      </c>
      <c r="D5446" s="4">
        <v>9.25205039978027</v>
      </c>
      <c r="E5446" s="4" t="s">
        <v>39</v>
      </c>
      <c r="F5446" s="4" t="s">
        <v>39</v>
      </c>
      <c r="G5446" s="4" t="s">
        <v>39</v>
      </c>
      <c r="H5446" s="4" t="s">
        <v>39</v>
      </c>
      <c r="I5446" s="4" t="s">
        <v>39</v>
      </c>
      <c r="J5446" s="4" t="str">
        <f t="shared" si="2"/>
        <v>#VALUE!</v>
      </c>
      <c r="K5446" s="5" t="str">
        <f t="shared" si="3"/>
        <v>#VALUE!</v>
      </c>
      <c r="L5446" s="5" t="str">
        <f t="shared" si="4"/>
        <v>#VALUE!</v>
      </c>
      <c r="M5446" s="5" t="str">
        <f t="shared" si="5"/>
        <v>#VALUE!</v>
      </c>
      <c r="N5446" s="4" t="b">
        <v>0</v>
      </c>
      <c r="O5446" s="4" t="b">
        <v>0</v>
      </c>
      <c r="P5446" s="4" t="b">
        <v>1</v>
      </c>
      <c r="Q5446" s="4" t="b">
        <v>1</v>
      </c>
      <c r="R5446" s="4" t="s">
        <v>39</v>
      </c>
      <c r="S5446" s="4" t="s">
        <v>39</v>
      </c>
      <c r="T5446" s="4" t="s">
        <v>39</v>
      </c>
    </row>
    <row r="5447" ht="12.75" customHeight="1">
      <c r="A5447" s="8" t="str">
        <f t="shared" si="1"/>
        <v>Hong Kong SAR, China1951</v>
      </c>
      <c r="B5447" s="4" t="s">
        <v>102</v>
      </c>
      <c r="C5447" s="4">
        <v>1951.0</v>
      </c>
      <c r="D5447" s="4">
        <v>-6.77146005630493</v>
      </c>
      <c r="E5447" s="4" t="s">
        <v>39</v>
      </c>
      <c r="F5447" s="4" t="s">
        <v>39</v>
      </c>
      <c r="G5447" s="4" t="s">
        <v>39</v>
      </c>
      <c r="H5447" s="4" t="s">
        <v>39</v>
      </c>
      <c r="I5447" s="4" t="s">
        <v>39</v>
      </c>
      <c r="J5447" s="4" t="str">
        <f t="shared" si="2"/>
        <v>#VALUE!</v>
      </c>
      <c r="K5447" s="5" t="str">
        <f t="shared" si="3"/>
        <v>#VALUE!</v>
      </c>
      <c r="L5447" s="5" t="str">
        <f t="shared" si="4"/>
        <v>#VALUE!</v>
      </c>
      <c r="M5447" s="5" t="str">
        <f t="shared" si="5"/>
        <v>#VALUE!</v>
      </c>
      <c r="N5447" s="4" t="b">
        <v>1</v>
      </c>
      <c r="O5447" s="4" t="b">
        <v>1</v>
      </c>
      <c r="P5447" s="4" t="b">
        <v>0</v>
      </c>
      <c r="Q5447" s="4" t="b">
        <v>1</v>
      </c>
      <c r="R5447" s="4" t="s">
        <v>39</v>
      </c>
      <c r="S5447" s="4" t="s">
        <v>39</v>
      </c>
      <c r="T5447" s="4" t="s">
        <v>39</v>
      </c>
    </row>
    <row r="5448" ht="12.75" customHeight="1">
      <c r="A5448" s="8" t="str">
        <f t="shared" si="1"/>
        <v>Hong Kong SAR, China1950</v>
      </c>
      <c r="B5448" s="4" t="s">
        <v>102</v>
      </c>
      <c r="C5448" s="4">
        <v>1950.0</v>
      </c>
      <c r="D5448" s="4" t="s">
        <v>39</v>
      </c>
      <c r="E5448" s="4" t="s">
        <v>39</v>
      </c>
      <c r="F5448" s="4" t="s">
        <v>39</v>
      </c>
      <c r="G5448" s="4" t="s">
        <v>39</v>
      </c>
      <c r="H5448" s="4" t="s">
        <v>39</v>
      </c>
      <c r="I5448" s="4" t="s">
        <v>39</v>
      </c>
      <c r="J5448" s="4" t="str">
        <f t="shared" si="2"/>
        <v>#VALUE!</v>
      </c>
      <c r="K5448" s="5" t="str">
        <f t="shared" si="3"/>
        <v>#VALUE!</v>
      </c>
      <c r="L5448" s="5" t="str">
        <f t="shared" si="4"/>
        <v>#VALUE!</v>
      </c>
      <c r="M5448" s="5" t="str">
        <f t="shared" si="5"/>
        <v>#VALUE!</v>
      </c>
      <c r="N5448" s="4" t="b">
        <v>1</v>
      </c>
      <c r="O5448" s="4" t="b">
        <v>1</v>
      </c>
      <c r="P5448" s="4" t="s">
        <v>39</v>
      </c>
      <c r="Q5448" s="4" t="b">
        <v>0</v>
      </c>
      <c r="R5448" s="4" t="s">
        <v>39</v>
      </c>
      <c r="S5448" s="4" t="s">
        <v>39</v>
      </c>
      <c r="T5448" s="4" t="s">
        <v>39</v>
      </c>
    </row>
    <row r="5449" ht="12.75" customHeight="1">
      <c r="A5449" s="8" t="str">
        <f t="shared" si="1"/>
        <v>Hungary2022</v>
      </c>
      <c r="B5449" s="4" t="s">
        <v>103</v>
      </c>
      <c r="C5449" s="4">
        <v>2022.0</v>
      </c>
      <c r="D5449" s="4" t="s">
        <v>39</v>
      </c>
      <c r="E5449" s="4" t="s">
        <v>39</v>
      </c>
      <c r="F5449" s="4">
        <v>-1.42434323363063E10</v>
      </c>
      <c r="G5449" s="4">
        <v>1.78788572067589E11</v>
      </c>
      <c r="H5449" s="4" t="s">
        <v>39</v>
      </c>
      <c r="I5449" s="4" t="s">
        <v>39</v>
      </c>
      <c r="J5449" s="4" t="str">
        <f t="shared" si="2"/>
        <v>#VALUE!</v>
      </c>
      <c r="K5449" s="5" t="str">
        <f t="shared" si="3"/>
        <v>#VALUE!</v>
      </c>
      <c r="L5449" s="5" t="str">
        <f t="shared" si="4"/>
        <v>#VALUE!</v>
      </c>
      <c r="M5449" s="5" t="str">
        <f t="shared" si="5"/>
        <v>#VALUE!</v>
      </c>
      <c r="N5449" s="4" t="s">
        <v>39</v>
      </c>
      <c r="O5449" s="4" t="s">
        <v>39</v>
      </c>
      <c r="P5449" s="4" t="s">
        <v>39</v>
      </c>
      <c r="Q5449" s="4" t="s">
        <v>39</v>
      </c>
      <c r="R5449" s="4">
        <v>3.6</v>
      </c>
      <c r="S5449" s="4">
        <v>4.5779057692603</v>
      </c>
      <c r="T5449" s="4" t="s">
        <v>39</v>
      </c>
    </row>
    <row r="5450" ht="12.75" customHeight="1">
      <c r="A5450" s="8" t="str">
        <f t="shared" si="1"/>
        <v>Hungary2021</v>
      </c>
      <c r="B5450" s="4" t="s">
        <v>103</v>
      </c>
      <c r="C5450" s="4">
        <v>2021.0</v>
      </c>
      <c r="D5450" s="4">
        <v>7.09661223225682</v>
      </c>
      <c r="E5450" s="4">
        <v>-8.09076429904173E9</v>
      </c>
      <c r="F5450" s="4">
        <v>-6.96063011303031E9</v>
      </c>
      <c r="G5450" s="4">
        <v>1.8227544403179E11</v>
      </c>
      <c r="H5450" s="4">
        <v>41.1447103542327</v>
      </c>
      <c r="I5450" s="4">
        <v>47.9185489432696</v>
      </c>
      <c r="J5450" s="4">
        <f t="shared" si="2"/>
        <v>7499670349377</v>
      </c>
      <c r="K5450" s="5">
        <f t="shared" si="3"/>
        <v>8734374785994</v>
      </c>
      <c r="L5450" s="5">
        <f t="shared" si="4"/>
        <v>1234704436616</v>
      </c>
      <c r="M5450" s="5">
        <f t="shared" si="5"/>
        <v>6.773838589</v>
      </c>
      <c r="N5450" s="4" t="s">
        <v>39</v>
      </c>
      <c r="O5450" s="4" t="s">
        <v>39</v>
      </c>
      <c r="P5450" s="4" t="s">
        <v>39</v>
      </c>
      <c r="Q5450" s="4" t="s">
        <v>39</v>
      </c>
      <c r="R5450" s="4">
        <v>4.05</v>
      </c>
      <c r="S5450" s="4">
        <v>7.20000034603936</v>
      </c>
      <c r="T5450" s="4">
        <v>3.48687196420101E9</v>
      </c>
    </row>
    <row r="5451" ht="12.75" customHeight="1">
      <c r="A5451" s="8" t="str">
        <f t="shared" si="1"/>
        <v>Hungary2020</v>
      </c>
      <c r="B5451" s="4" t="s">
        <v>103</v>
      </c>
      <c r="C5451" s="4">
        <v>2020.0</v>
      </c>
      <c r="D5451" s="4">
        <v>-4.46322087037791</v>
      </c>
      <c r="E5451" s="4">
        <v>-8.57761798773977E9</v>
      </c>
      <c r="F5451" s="4">
        <v>-1.61711847970025E9</v>
      </c>
      <c r="G5451" s="4">
        <v>1.57227094449074E11</v>
      </c>
      <c r="H5451" s="4">
        <v>43.4080330367886</v>
      </c>
      <c r="I5451" s="4">
        <v>51.1978804202794</v>
      </c>
      <c r="J5451" s="4">
        <f t="shared" si="2"/>
        <v>6824918910124</v>
      </c>
      <c r="K5451" s="5">
        <f t="shared" si="3"/>
        <v>8049693980432</v>
      </c>
      <c r="L5451" s="5">
        <f t="shared" si="4"/>
        <v>1224775070308</v>
      </c>
      <c r="M5451" s="5">
        <f t="shared" si="5"/>
        <v>7.789847383</v>
      </c>
      <c r="N5451" s="4" t="b">
        <v>1</v>
      </c>
      <c r="O5451" s="4" t="b">
        <v>1</v>
      </c>
      <c r="P5451" s="4" t="b">
        <v>0</v>
      </c>
      <c r="Q5451" s="4" t="s">
        <v>39</v>
      </c>
      <c r="R5451" s="4">
        <v>4.15</v>
      </c>
      <c r="S5451" s="4">
        <v>-4.53555083281567</v>
      </c>
      <c r="T5451" s="4">
        <v>-2.5048349582716E10</v>
      </c>
    </row>
    <row r="5452" ht="12.75" customHeight="1">
      <c r="A5452" s="8" t="str">
        <f t="shared" si="1"/>
        <v>Hungary2019</v>
      </c>
      <c r="B5452" s="4" t="s">
        <v>103</v>
      </c>
      <c r="C5452" s="4">
        <v>2019.0</v>
      </c>
      <c r="D5452" s="4">
        <v>4.55406040934897</v>
      </c>
      <c r="E5452" s="4">
        <v>2.38486760625082E8</v>
      </c>
      <c r="F5452" s="4">
        <v>-1.23038883870808E9</v>
      </c>
      <c r="G5452" s="4">
        <v>1.64020460331659E11</v>
      </c>
      <c r="H5452" s="4">
        <v>43.8798872978908</v>
      </c>
      <c r="I5452" s="4">
        <v>45.9659244852948</v>
      </c>
      <c r="J5452" s="4">
        <f t="shared" si="2"/>
        <v>7197199313901</v>
      </c>
      <c r="K5452" s="5">
        <f t="shared" si="3"/>
        <v>7539352093648</v>
      </c>
      <c r="L5452" s="5">
        <f t="shared" si="4"/>
        <v>342152779747</v>
      </c>
      <c r="M5452" s="5">
        <f t="shared" si="5"/>
        <v>2.086037187</v>
      </c>
      <c r="N5452" s="4" t="b">
        <v>1</v>
      </c>
      <c r="O5452" s="4" t="b">
        <v>1</v>
      </c>
      <c r="P5452" s="4" t="b">
        <v>1</v>
      </c>
      <c r="Q5452" s="4" t="b">
        <v>0</v>
      </c>
      <c r="R5452" s="4">
        <v>3.3</v>
      </c>
      <c r="S5452" s="4">
        <v>4.86422573511891</v>
      </c>
      <c r="T5452" s="4">
        <v>6.79336588258499E9</v>
      </c>
    </row>
    <row r="5453" ht="12.75" customHeight="1">
      <c r="A5453" s="8" t="str">
        <f t="shared" si="1"/>
        <v>Hungary2018</v>
      </c>
      <c r="B5453" s="4" t="s">
        <v>103</v>
      </c>
      <c r="C5453" s="4">
        <v>2018.0</v>
      </c>
      <c r="D5453" s="4">
        <v>5.35949917279406</v>
      </c>
      <c r="E5453" s="4">
        <v>3.50601431171495E8</v>
      </c>
      <c r="F5453" s="4">
        <v>4.15010400141784E8</v>
      </c>
      <c r="G5453" s="4">
        <v>1.60565642983587E11</v>
      </c>
      <c r="H5453" s="4">
        <v>44.0331365586389</v>
      </c>
      <c r="I5453" s="4">
        <v>46.145147048209</v>
      </c>
      <c r="J5453" s="4">
        <f t="shared" si="2"/>
        <v>7070208884122</v>
      </c>
      <c r="K5453" s="5">
        <f t="shared" si="3"/>
        <v>7409325206368</v>
      </c>
      <c r="L5453" s="5">
        <f t="shared" si="4"/>
        <v>339116322246</v>
      </c>
      <c r="M5453" s="5">
        <f t="shared" si="5"/>
        <v>2.11201049</v>
      </c>
      <c r="N5453" s="4" t="b">
        <v>0</v>
      </c>
      <c r="O5453" s="4" t="b">
        <v>0</v>
      </c>
      <c r="P5453" s="4" t="b">
        <v>1</v>
      </c>
      <c r="Q5453" s="4" t="b">
        <v>1</v>
      </c>
      <c r="R5453" s="4">
        <v>3.6</v>
      </c>
      <c r="S5453" s="4">
        <v>5.36234836176223</v>
      </c>
      <c r="T5453" s="4">
        <v>-3.45481734807199E9</v>
      </c>
    </row>
    <row r="5454" ht="12.75" customHeight="1">
      <c r="A5454" s="8" t="str">
        <f t="shared" si="1"/>
        <v>Hungary2017</v>
      </c>
      <c r="B5454" s="4" t="s">
        <v>103</v>
      </c>
      <c r="C5454" s="4">
        <v>2017.0</v>
      </c>
      <c r="D5454" s="4">
        <v>4.26855741926617</v>
      </c>
      <c r="E5454" s="4">
        <v>2.69043813123534E8</v>
      </c>
      <c r="F5454" s="4">
        <v>2.76895424052673E9</v>
      </c>
      <c r="G5454" s="4">
        <v>1.43112196040326E11</v>
      </c>
      <c r="H5454" s="4">
        <v>44.2512114779739</v>
      </c>
      <c r="I5454" s="4">
        <v>46.7098881866559</v>
      </c>
      <c r="J5454" s="4">
        <f t="shared" si="2"/>
        <v>6332888052058</v>
      </c>
      <c r="K5454" s="5">
        <f t="shared" si="3"/>
        <v>6684754675190</v>
      </c>
      <c r="L5454" s="5">
        <f t="shared" si="4"/>
        <v>351866623133</v>
      </c>
      <c r="M5454" s="5">
        <f t="shared" si="5"/>
        <v>2.458676709</v>
      </c>
      <c r="N5454" s="4" t="b">
        <v>0</v>
      </c>
      <c r="O5454" s="4" t="b">
        <v>0</v>
      </c>
      <c r="P5454" s="4" t="b">
        <v>1</v>
      </c>
      <c r="Q5454" s="4" t="b">
        <v>1</v>
      </c>
      <c r="R5454" s="4">
        <v>4.075</v>
      </c>
      <c r="S5454" s="4">
        <v>4.27197601620695</v>
      </c>
      <c r="T5454" s="4">
        <v>-1.7453446943261E10</v>
      </c>
    </row>
    <row r="5455" ht="12.75" customHeight="1">
      <c r="A5455" s="8" t="str">
        <f t="shared" si="1"/>
        <v>Hungary2016</v>
      </c>
      <c r="B5455" s="4" t="s">
        <v>103</v>
      </c>
      <c r="C5455" s="4">
        <v>2016.0</v>
      </c>
      <c r="D5455" s="4">
        <v>2.30311071718652</v>
      </c>
      <c r="E5455" s="4">
        <v>1.66019200833952E9</v>
      </c>
      <c r="F5455" s="4">
        <v>5.85491215502455E9</v>
      </c>
      <c r="G5455" s="4">
        <v>1.28609822750039E11</v>
      </c>
      <c r="H5455" s="4">
        <v>44.9915719210202</v>
      </c>
      <c r="I5455" s="4">
        <v>46.7880573473318</v>
      </c>
      <c r="J5455" s="4">
        <f t="shared" si="2"/>
        <v>5786358090008</v>
      </c>
      <c r="K5455" s="5">
        <f t="shared" si="3"/>
        <v>6017403762259</v>
      </c>
      <c r="L5455" s="5">
        <f t="shared" si="4"/>
        <v>231045672251</v>
      </c>
      <c r="M5455" s="5">
        <f t="shared" si="5"/>
        <v>1.796485426</v>
      </c>
      <c r="N5455" s="4" t="b">
        <v>0</v>
      </c>
      <c r="O5455" s="4" t="b">
        <v>1</v>
      </c>
      <c r="P5455" s="4" t="b">
        <v>1</v>
      </c>
      <c r="Q5455" s="4" t="b">
        <v>0</v>
      </c>
      <c r="R5455" s="4">
        <v>4.975</v>
      </c>
      <c r="S5455" s="4">
        <v>2.20100189293856</v>
      </c>
      <c r="T5455" s="4">
        <v>-1.45023732902869E10</v>
      </c>
    </row>
    <row r="5456" ht="12.75" customHeight="1">
      <c r="A5456" s="8" t="str">
        <f t="shared" si="1"/>
        <v>Hungary2015</v>
      </c>
      <c r="B5456" s="4" t="s">
        <v>103</v>
      </c>
      <c r="C5456" s="4">
        <v>2015.0</v>
      </c>
      <c r="D5456" s="4">
        <v>3.81942837927696</v>
      </c>
      <c r="E5456" s="4">
        <v>1.79929347109418E9</v>
      </c>
      <c r="F5456" s="4">
        <v>2.92551629004182E9</v>
      </c>
      <c r="G5456" s="4">
        <v>1.25174166987372E11</v>
      </c>
      <c r="H5456" s="4">
        <v>48.4143377025016</v>
      </c>
      <c r="I5456" s="4">
        <v>50.4199346984698</v>
      </c>
      <c r="J5456" s="4">
        <f t="shared" si="2"/>
        <v>6060224392156</v>
      </c>
      <c r="K5456" s="5">
        <f t="shared" si="3"/>
        <v>6311273325439</v>
      </c>
      <c r="L5456" s="5">
        <f t="shared" si="4"/>
        <v>251048933283</v>
      </c>
      <c r="M5456" s="5">
        <f t="shared" si="5"/>
        <v>2.005596996</v>
      </c>
      <c r="N5456" s="4" t="b">
        <v>0</v>
      </c>
      <c r="O5456" s="4" t="b">
        <v>1</v>
      </c>
      <c r="P5456" s="4" t="b">
        <v>1</v>
      </c>
      <c r="Q5456" s="4" t="b">
        <v>0</v>
      </c>
      <c r="R5456" s="4">
        <v>6.6</v>
      </c>
      <c r="S5456" s="4">
        <v>3.7073159793626</v>
      </c>
      <c r="T5456" s="4">
        <v>-3.435655762667E9</v>
      </c>
    </row>
    <row r="5457" ht="12.75" customHeight="1">
      <c r="A5457" s="8" t="str">
        <f t="shared" si="1"/>
        <v>Hungary2014</v>
      </c>
      <c r="B5457" s="4" t="s">
        <v>103</v>
      </c>
      <c r="C5457" s="4">
        <v>2014.0</v>
      </c>
      <c r="D5457" s="4">
        <v>4.22895073481536</v>
      </c>
      <c r="E5457" s="4">
        <v>1.67913829316719E9</v>
      </c>
      <c r="F5457" s="4">
        <v>1.60460798709942E9</v>
      </c>
      <c r="G5457" s="4">
        <v>1.41033843265669E11</v>
      </c>
      <c r="H5457" s="4">
        <v>47.361255259195</v>
      </c>
      <c r="I5457" s="4">
        <v>50.1413956029437</v>
      </c>
      <c r="J5457" s="4">
        <f t="shared" si="2"/>
        <v>6679539851091</v>
      </c>
      <c r="K5457" s="5">
        <f t="shared" si="3"/>
        <v>7071633728587</v>
      </c>
      <c r="L5457" s="5">
        <f t="shared" si="4"/>
        <v>392093877497</v>
      </c>
      <c r="M5457" s="5">
        <f t="shared" si="5"/>
        <v>2.780140344</v>
      </c>
      <c r="N5457" s="4" t="b">
        <v>0</v>
      </c>
      <c r="O5457" s="4" t="b">
        <v>0</v>
      </c>
      <c r="P5457" s="4" t="b">
        <v>1</v>
      </c>
      <c r="Q5457" s="4" t="b">
        <v>1</v>
      </c>
      <c r="R5457" s="4">
        <v>7.5</v>
      </c>
      <c r="S5457" s="4">
        <v>4.23220980614269</v>
      </c>
      <c r="T5457" s="4">
        <v>1.5859676278297E10</v>
      </c>
    </row>
    <row r="5458" ht="12.75" customHeight="1">
      <c r="A5458" s="8" t="str">
        <f t="shared" si="1"/>
        <v>Hungary2013</v>
      </c>
      <c r="B5458" s="4" t="s">
        <v>103</v>
      </c>
      <c r="C5458" s="4">
        <v>2013.0</v>
      </c>
      <c r="D5458" s="4">
        <v>1.860751624414</v>
      </c>
      <c r="E5458" s="4">
        <v>2.59969120975282E9</v>
      </c>
      <c r="F5458" s="4">
        <v>4.66599753815975E9</v>
      </c>
      <c r="G5458" s="4">
        <v>1.35684315697713E11</v>
      </c>
      <c r="H5458" s="4">
        <v>47.5599354526043</v>
      </c>
      <c r="I5458" s="4">
        <v>50.162647750547</v>
      </c>
      <c r="J5458" s="4">
        <f t="shared" si="2"/>
        <v>6453137296514</v>
      </c>
      <c r="K5458" s="5">
        <f t="shared" si="3"/>
        <v>6806284533618</v>
      </c>
      <c r="L5458" s="5">
        <f t="shared" si="4"/>
        <v>353147237104</v>
      </c>
      <c r="M5458" s="5">
        <f t="shared" si="5"/>
        <v>2.602712298</v>
      </c>
      <c r="N5458" s="4" t="b">
        <v>0</v>
      </c>
      <c r="O5458" s="4" t="b">
        <v>1</v>
      </c>
      <c r="P5458" s="4" t="b">
        <v>0</v>
      </c>
      <c r="Q5458" s="4" t="b">
        <v>1</v>
      </c>
      <c r="R5458" s="4">
        <v>9.8</v>
      </c>
      <c r="S5458" s="4">
        <v>1.80252210082266</v>
      </c>
      <c r="T5458" s="4">
        <v>-5.349527567956E9</v>
      </c>
    </row>
    <row r="5459" ht="12.75" customHeight="1">
      <c r="A5459" s="8" t="str">
        <f t="shared" si="1"/>
        <v>Hungary2012</v>
      </c>
      <c r="B5459" s="4" t="s">
        <v>103</v>
      </c>
      <c r="C5459" s="4">
        <v>2012.0</v>
      </c>
      <c r="D5459" s="4">
        <v>-1.38062332775523</v>
      </c>
      <c r="E5459" s="4">
        <v>2.87552819681546E9</v>
      </c>
      <c r="F5459" s="4">
        <v>1.9896726068815E9</v>
      </c>
      <c r="G5459" s="4">
        <v>1.28814279315132E11</v>
      </c>
      <c r="H5459" s="4">
        <v>46.9148596646585</v>
      </c>
      <c r="I5459" s="4">
        <v>49.2453519785535</v>
      </c>
      <c r="J5459" s="4">
        <f t="shared" si="2"/>
        <v>6043303836874</v>
      </c>
      <c r="K5459" s="5">
        <f t="shared" si="3"/>
        <v>6343504524737</v>
      </c>
      <c r="L5459" s="5">
        <f t="shared" si="4"/>
        <v>300200687864</v>
      </c>
      <c r="M5459" s="5">
        <f t="shared" si="5"/>
        <v>2.330492314</v>
      </c>
      <c r="N5459" s="4" t="b">
        <v>1</v>
      </c>
      <c r="O5459" s="4" t="b">
        <v>1</v>
      </c>
      <c r="P5459" s="4" t="b">
        <v>0</v>
      </c>
      <c r="Q5459" s="4" t="b">
        <v>0</v>
      </c>
      <c r="R5459" s="4">
        <v>10.7</v>
      </c>
      <c r="S5459" s="4">
        <v>-1.25022602347063</v>
      </c>
      <c r="T5459" s="4">
        <v>-6.87003638258099E9</v>
      </c>
    </row>
    <row r="5460" ht="12.75" customHeight="1">
      <c r="A5460" s="8" t="str">
        <f t="shared" si="1"/>
        <v>Hungary2011</v>
      </c>
      <c r="B5460" s="4" t="s">
        <v>103</v>
      </c>
      <c r="C5460" s="4">
        <v>2011.0</v>
      </c>
      <c r="D5460" s="4">
        <v>1.93710779352187</v>
      </c>
      <c r="E5460" s="4">
        <v>-1.53098334015045E9</v>
      </c>
      <c r="F5460" s="4">
        <v>8.86554259949579E8</v>
      </c>
      <c r="G5460" s="4">
        <v>1.41942264554475E11</v>
      </c>
      <c r="H5460" s="4">
        <v>43.905673599436</v>
      </c>
      <c r="I5460" s="4">
        <v>49.1237777266538</v>
      </c>
      <c r="J5460" s="4">
        <f t="shared" si="2"/>
        <v>6232070737494</v>
      </c>
      <c r="K5460" s="5">
        <f t="shared" si="3"/>
        <v>6972740253992</v>
      </c>
      <c r="L5460" s="5">
        <f t="shared" si="4"/>
        <v>740669516498</v>
      </c>
      <c r="M5460" s="5">
        <f t="shared" si="5"/>
        <v>5.218104127</v>
      </c>
      <c r="N5460" s="4" t="b">
        <v>1</v>
      </c>
      <c r="O5460" s="4" t="b">
        <v>1</v>
      </c>
      <c r="P5460" s="4" t="b">
        <v>0</v>
      </c>
      <c r="Q5460" s="4" t="b">
        <v>0</v>
      </c>
      <c r="R5460" s="4">
        <v>10.675</v>
      </c>
      <c r="S5460" s="4">
        <v>1.86683747544298</v>
      </c>
      <c r="T5460" s="4">
        <v>1.3127985239343E10</v>
      </c>
    </row>
    <row r="5461" ht="12.75" customHeight="1">
      <c r="A5461" s="8" t="str">
        <f t="shared" si="1"/>
        <v>Hungary2010</v>
      </c>
      <c r="B5461" s="4" t="s">
        <v>103</v>
      </c>
      <c r="C5461" s="4">
        <v>2010.0</v>
      </c>
      <c r="D5461" s="4">
        <v>1.12217824979847</v>
      </c>
      <c r="E5461" s="4">
        <v>-4.46657795647458E8</v>
      </c>
      <c r="F5461" s="4">
        <v>3.41646259646128E8</v>
      </c>
      <c r="G5461" s="4">
        <v>1.32175349953713E11</v>
      </c>
      <c r="H5461" s="4">
        <v>44.4731505322211</v>
      </c>
      <c r="I5461" s="4">
        <v>48.9087490298481</v>
      </c>
      <c r="J5461" s="4">
        <f t="shared" si="2"/>
        <v>5878254235140</v>
      </c>
      <c r="K5461" s="5">
        <f t="shared" si="3"/>
        <v>6464531018818</v>
      </c>
      <c r="L5461" s="5">
        <f t="shared" si="4"/>
        <v>586276783678</v>
      </c>
      <c r="M5461" s="5">
        <f t="shared" si="5"/>
        <v>4.435598498</v>
      </c>
      <c r="N5461" s="4" t="b">
        <v>0</v>
      </c>
      <c r="O5461" s="4" t="b">
        <v>0</v>
      </c>
      <c r="P5461" s="4" t="b">
        <v>0</v>
      </c>
      <c r="Q5461" s="4" t="b">
        <v>1</v>
      </c>
      <c r="R5461" s="4">
        <v>10.75</v>
      </c>
      <c r="S5461" s="4">
        <v>1.0762540427767</v>
      </c>
      <c r="T5461" s="4">
        <v>-9.766914600762E9</v>
      </c>
    </row>
    <row r="5462" ht="12.75" customHeight="1">
      <c r="A5462" s="8" t="str">
        <f t="shared" si="1"/>
        <v>Hungary2009</v>
      </c>
      <c r="B5462" s="4" t="s">
        <v>103</v>
      </c>
      <c r="C5462" s="4">
        <v>2009.0</v>
      </c>
      <c r="D5462" s="4">
        <v>-6.69955413727229</v>
      </c>
      <c r="E5462" s="4">
        <v>-3.2562895279214E8</v>
      </c>
      <c r="F5462" s="4">
        <v>-8.92033654183192E8</v>
      </c>
      <c r="G5462" s="4">
        <v>1.31069277212635E11</v>
      </c>
      <c r="H5462" s="4">
        <v>45.9174985932562</v>
      </c>
      <c r="I5462" s="4">
        <v>50.6784912267865</v>
      </c>
      <c r="J5462" s="4">
        <f t="shared" si="2"/>
        <v>6018373352030</v>
      </c>
      <c r="K5462" s="5">
        <f t="shared" si="3"/>
        <v>6642393215322</v>
      </c>
      <c r="L5462" s="5">
        <f t="shared" si="4"/>
        <v>624019863291</v>
      </c>
      <c r="M5462" s="5">
        <f t="shared" si="5"/>
        <v>4.760992634</v>
      </c>
      <c r="N5462" s="4" t="b">
        <v>1</v>
      </c>
      <c r="O5462" s="4" t="b">
        <v>1</v>
      </c>
      <c r="P5462" s="4" t="b">
        <v>0</v>
      </c>
      <c r="Q5462" s="4" t="b">
        <v>1</v>
      </c>
      <c r="R5462" s="4">
        <v>9.7</v>
      </c>
      <c r="S5462" s="4">
        <v>-6.59786721850169</v>
      </c>
      <c r="T5462" s="4">
        <v>-1.106072741078E9</v>
      </c>
    </row>
    <row r="5463" ht="12.75" customHeight="1">
      <c r="A5463" s="8" t="str">
        <f t="shared" si="1"/>
        <v>Hungary2008</v>
      </c>
      <c r="B5463" s="4" t="s">
        <v>103</v>
      </c>
      <c r="C5463" s="4">
        <v>2008.0</v>
      </c>
      <c r="D5463" s="4">
        <v>1.05828925004389</v>
      </c>
      <c r="E5463" s="4">
        <v>4.34355530946487E8</v>
      </c>
      <c r="F5463" s="4">
        <v>-1.11250110688044E10</v>
      </c>
      <c r="G5463" s="4">
        <v>1.58325583917574E11</v>
      </c>
      <c r="H5463" s="4">
        <v>45.0163158704011</v>
      </c>
      <c r="I5463" s="4">
        <v>48.8034238435646</v>
      </c>
      <c r="J5463" s="4">
        <f t="shared" si="2"/>
        <v>7127234495999</v>
      </c>
      <c r="K5463" s="5">
        <f t="shared" si="3"/>
        <v>7726830577209</v>
      </c>
      <c r="L5463" s="5">
        <f t="shared" si="4"/>
        <v>599596081210</v>
      </c>
      <c r="M5463" s="5">
        <f t="shared" si="5"/>
        <v>3.787107973</v>
      </c>
      <c r="N5463" s="4" t="b">
        <v>1</v>
      </c>
      <c r="O5463" s="4" t="b">
        <v>1</v>
      </c>
      <c r="P5463" s="4" t="b">
        <v>0</v>
      </c>
      <c r="Q5463" s="4" t="b">
        <v>0</v>
      </c>
      <c r="R5463" s="4">
        <v>7.425</v>
      </c>
      <c r="S5463" s="4">
        <v>1.00394302900897</v>
      </c>
      <c r="T5463" s="4">
        <v>2.7256306704939E10</v>
      </c>
    </row>
    <row r="5464" ht="12.75" customHeight="1">
      <c r="A5464" s="8" t="str">
        <f t="shared" si="1"/>
        <v>Hungary2007</v>
      </c>
      <c r="B5464" s="4" t="s">
        <v>103</v>
      </c>
      <c r="C5464" s="4">
        <v>2007.0</v>
      </c>
      <c r="D5464" s="4">
        <v>4.93064022064209</v>
      </c>
      <c r="E5464" s="4">
        <v>-1.47829082534743E9</v>
      </c>
      <c r="F5464" s="4">
        <v>-1.02098962083164E10</v>
      </c>
      <c r="G5464" s="4">
        <v>1.40186691233532E11</v>
      </c>
      <c r="H5464" s="4">
        <v>44.848813306404</v>
      </c>
      <c r="I5464" s="4">
        <v>49.9398339442541</v>
      </c>
      <c r="J5464" s="4">
        <f t="shared" si="2"/>
        <v>6287206743175</v>
      </c>
      <c r="K5464" s="5">
        <f t="shared" si="3"/>
        <v>7000900081397</v>
      </c>
      <c r="L5464" s="5">
        <f t="shared" si="4"/>
        <v>713693338222</v>
      </c>
      <c r="M5464" s="5">
        <f t="shared" si="5"/>
        <v>5.091020638</v>
      </c>
      <c r="N5464" s="4" t="b">
        <v>0</v>
      </c>
      <c r="O5464" s="4" t="b">
        <v>0</v>
      </c>
      <c r="P5464" s="4" t="b">
        <v>1</v>
      </c>
      <c r="Q5464" s="4" t="b">
        <v>1</v>
      </c>
      <c r="R5464" s="4">
        <v>7.025</v>
      </c>
      <c r="S5464" s="4">
        <v>0.277372772325805</v>
      </c>
      <c r="T5464" s="4">
        <v>-1.81388926840419E10</v>
      </c>
    </row>
    <row r="5465" ht="12.75" customHeight="1">
      <c r="A5465" s="8" t="str">
        <f t="shared" si="1"/>
        <v>Hungary2006</v>
      </c>
      <c r="B5465" s="4" t="s">
        <v>103</v>
      </c>
      <c r="C5465" s="4">
        <v>2006.0</v>
      </c>
      <c r="D5465" s="4">
        <v>5.14592981338501</v>
      </c>
      <c r="E5465" s="4">
        <v>-6.27496345455261E9</v>
      </c>
      <c r="F5465" s="4">
        <v>-8.42227129947517E9</v>
      </c>
      <c r="G5465" s="4">
        <v>1.15715618613052E11</v>
      </c>
      <c r="H5465" s="4">
        <v>42.148264421325</v>
      </c>
      <c r="I5465" s="4">
        <v>51.4191201547571</v>
      </c>
      <c r="J5465" s="4">
        <f t="shared" si="2"/>
        <v>4877212490980</v>
      </c>
      <c r="K5465" s="5">
        <f t="shared" si="3"/>
        <v>5949995297247</v>
      </c>
      <c r="L5465" s="5">
        <f t="shared" si="4"/>
        <v>1072782806266</v>
      </c>
      <c r="M5465" s="5">
        <f t="shared" si="5"/>
        <v>9.270855733</v>
      </c>
      <c r="N5465" s="4" t="b">
        <v>0</v>
      </c>
      <c r="O5465" s="4" t="b">
        <v>0</v>
      </c>
      <c r="P5465" s="4" t="b">
        <v>1</v>
      </c>
      <c r="Q5465" s="4" t="b">
        <v>1</v>
      </c>
      <c r="R5465" s="4">
        <v>7.05</v>
      </c>
      <c r="S5465" s="4">
        <v>3.9460668802932</v>
      </c>
      <c r="T5465" s="4">
        <v>-2.447107262048E10</v>
      </c>
    </row>
    <row r="5466" ht="12.75" customHeight="1">
      <c r="A5466" s="8" t="str">
        <f t="shared" si="1"/>
        <v>Hungary2005</v>
      </c>
      <c r="B5466" s="4" t="s">
        <v>103</v>
      </c>
      <c r="C5466" s="4">
        <v>2005.0</v>
      </c>
      <c r="D5466" s="4">
        <v>4.60470008850098</v>
      </c>
      <c r="E5466" s="4">
        <v>-4.22263840705414E9</v>
      </c>
      <c r="F5466" s="4">
        <v>-1.11818080848179E10</v>
      </c>
      <c r="G5466" s="4">
        <v>1.13211158292936E11</v>
      </c>
      <c r="H5466" s="4">
        <v>41.6244785804438</v>
      </c>
      <c r="I5466" s="4">
        <v>49.4191676622753</v>
      </c>
      <c r="J5466" s="4">
        <f t="shared" si="2"/>
        <v>4712355433432</v>
      </c>
      <c r="K5466" s="5">
        <f t="shared" si="3"/>
        <v>5594801212919</v>
      </c>
      <c r="L5466" s="5">
        <f t="shared" si="4"/>
        <v>882445779487</v>
      </c>
      <c r="M5466" s="5">
        <f t="shared" si="5"/>
        <v>7.794689082</v>
      </c>
      <c r="N5466" s="4" t="b">
        <v>0</v>
      </c>
      <c r="O5466" s="4" t="b">
        <v>0</v>
      </c>
      <c r="P5466" s="4" t="b">
        <v>1</v>
      </c>
      <c r="Q5466" s="4" t="b">
        <v>1</v>
      </c>
      <c r="R5466" s="4">
        <v>6.775</v>
      </c>
      <c r="S5466" s="4">
        <v>4.29427761009178</v>
      </c>
      <c r="T5466" s="4">
        <v>-2.50446032011599E9</v>
      </c>
    </row>
    <row r="5467" ht="12.75" customHeight="1">
      <c r="A5467" s="8" t="str">
        <f t="shared" si="1"/>
        <v>Hungary2004</v>
      </c>
      <c r="B5467" s="4" t="s">
        <v>103</v>
      </c>
      <c r="C5467" s="4">
        <v>2004.0</v>
      </c>
      <c r="D5467" s="4">
        <v>6.34406995773315</v>
      </c>
      <c r="E5467" s="4">
        <v>-2.35865036440378E9</v>
      </c>
      <c r="F5467" s="4">
        <v>-9.44587813334234E9</v>
      </c>
      <c r="G5467" s="4">
        <v>1.04120803140221E11</v>
      </c>
      <c r="H5467" s="4">
        <v>42.196285823285</v>
      </c>
      <c r="I5467" s="4">
        <v>48.7970821147921</v>
      </c>
      <c r="J5467" s="4">
        <f t="shared" si="2"/>
        <v>4393511169455</v>
      </c>
      <c r="K5467" s="5">
        <f t="shared" si="3"/>
        <v>5080791380691</v>
      </c>
      <c r="L5467" s="5">
        <f t="shared" si="4"/>
        <v>687280211237</v>
      </c>
      <c r="M5467" s="5">
        <f t="shared" si="5"/>
        <v>6.600796292</v>
      </c>
      <c r="N5467" s="4" t="b">
        <v>0</v>
      </c>
      <c r="O5467" s="4" t="b">
        <v>0</v>
      </c>
      <c r="P5467" s="4" t="b">
        <v>1</v>
      </c>
      <c r="Q5467" s="4" t="b">
        <v>0</v>
      </c>
      <c r="R5467" s="4">
        <v>5.675</v>
      </c>
      <c r="S5467" s="4">
        <v>5.00462069164915</v>
      </c>
      <c r="T5467" s="4">
        <v>-9.09035515271501E9</v>
      </c>
    </row>
    <row r="5468" ht="12.75" customHeight="1">
      <c r="A5468" s="8" t="str">
        <f t="shared" si="1"/>
        <v>Hungary2003</v>
      </c>
      <c r="B5468" s="4" t="s">
        <v>103</v>
      </c>
      <c r="C5468" s="4">
        <v>2003.0</v>
      </c>
      <c r="D5468" s="4">
        <v>7.13997983932495</v>
      </c>
      <c r="E5468" s="4">
        <v>-2.68996973416339E9</v>
      </c>
      <c r="F5468" s="4">
        <v>-7.03990002520667E9</v>
      </c>
      <c r="G5468" s="4">
        <v>8.5285075491886E10</v>
      </c>
      <c r="H5468" s="4">
        <v>41.9302354350631</v>
      </c>
      <c r="I5468" s="4">
        <v>49.1118836702213</v>
      </c>
      <c r="J5468" s="4">
        <f t="shared" si="2"/>
        <v>3576023294472</v>
      </c>
      <c r="K5468" s="5">
        <f t="shared" si="3"/>
        <v>4188510706364</v>
      </c>
      <c r="L5468" s="5">
        <f t="shared" si="4"/>
        <v>612487411892</v>
      </c>
      <c r="M5468" s="5">
        <f t="shared" si="5"/>
        <v>7.181648235</v>
      </c>
      <c r="N5468" s="4" t="b">
        <v>0</v>
      </c>
      <c r="O5468" s="4" t="b">
        <v>0</v>
      </c>
      <c r="P5468" s="4" t="b">
        <v>1</v>
      </c>
      <c r="Q5468" s="4" t="b">
        <v>1</v>
      </c>
      <c r="R5468" s="4">
        <v>5.45</v>
      </c>
      <c r="S5468" s="4">
        <v>4.07424974585209</v>
      </c>
      <c r="T5468" s="4">
        <v>-1.88357276483349E10</v>
      </c>
    </row>
    <row r="5469" ht="12.75" customHeight="1">
      <c r="A5469" s="8" t="str">
        <f t="shared" si="1"/>
        <v>Hungary2002</v>
      </c>
      <c r="B5469" s="4" t="s">
        <v>103</v>
      </c>
      <c r="C5469" s="4">
        <v>2002.0</v>
      </c>
      <c r="D5469" s="4">
        <v>5.31757020950317</v>
      </c>
      <c r="E5469" s="4">
        <v>-3.2428499906734E9</v>
      </c>
      <c r="F5469" s="4">
        <v>-4.3614433859147E9</v>
      </c>
      <c r="G5469" s="4">
        <v>6.76089191443684E10</v>
      </c>
      <c r="H5469" s="4">
        <v>42.1971062172752</v>
      </c>
      <c r="I5469" s="4">
        <v>50.9948199076292</v>
      </c>
      <c r="J5469" s="4">
        <f t="shared" si="2"/>
        <v>2852900742370</v>
      </c>
      <c r="K5469" s="5">
        <f t="shared" si="3"/>
        <v>3447704655917</v>
      </c>
      <c r="L5469" s="5">
        <f t="shared" si="4"/>
        <v>594803913546</v>
      </c>
      <c r="M5469" s="5">
        <f t="shared" si="5"/>
        <v>8.79771369</v>
      </c>
      <c r="N5469" s="4" t="b">
        <v>0</v>
      </c>
      <c r="O5469" s="4" t="b">
        <v>0</v>
      </c>
      <c r="P5469" s="4" t="b">
        <v>1</v>
      </c>
      <c r="Q5469" s="4" t="b">
        <v>1</v>
      </c>
      <c r="R5469" s="4">
        <v>5.4</v>
      </c>
      <c r="S5469" s="4">
        <v>4.7412865464827</v>
      </c>
      <c r="T5469" s="4">
        <v>-1.76761563475176E10</v>
      </c>
    </row>
    <row r="5470" ht="12.75" customHeight="1">
      <c r="A5470" s="8" t="str">
        <f t="shared" si="1"/>
        <v>Hungary2001</v>
      </c>
      <c r="B5470" s="4" t="s">
        <v>103</v>
      </c>
      <c r="C5470" s="4">
        <v>2001.0</v>
      </c>
      <c r="D5470" s="4">
        <v>2.16725993156433</v>
      </c>
      <c r="E5470" s="4">
        <v>3.78372529342494E8</v>
      </c>
      <c r="F5470" s="4">
        <v>-3.28960979438738E9</v>
      </c>
      <c r="G5470" s="4">
        <v>5.37499890920197E10</v>
      </c>
      <c r="H5470" s="4">
        <v>43.252956418399</v>
      </c>
      <c r="I5470" s="4">
        <v>47.2523589653672</v>
      </c>
      <c r="J5470" s="4">
        <f t="shared" si="2"/>
        <v>2324845935687</v>
      </c>
      <c r="K5470" s="5">
        <f t="shared" si="3"/>
        <v>2539813778961</v>
      </c>
      <c r="L5470" s="5">
        <f t="shared" si="4"/>
        <v>214967843274</v>
      </c>
      <c r="M5470" s="5">
        <f t="shared" si="5"/>
        <v>3.999402547</v>
      </c>
      <c r="N5470" s="4" t="b">
        <v>0</v>
      </c>
      <c r="O5470" s="4" t="b">
        <v>1</v>
      </c>
      <c r="P5470" s="4" t="b">
        <v>1</v>
      </c>
      <c r="Q5470" s="4" t="b">
        <v>0</v>
      </c>
      <c r="R5470" s="4">
        <v>5.3</v>
      </c>
      <c r="S5470" s="4">
        <v>4.07408803273854</v>
      </c>
      <c r="T5470" s="4">
        <v>-1.38589300523487E10</v>
      </c>
    </row>
    <row r="5471" ht="12.75" customHeight="1">
      <c r="A5471" s="8" t="str">
        <f t="shared" si="1"/>
        <v>Hungary2000</v>
      </c>
      <c r="B5471" s="4" t="s">
        <v>103</v>
      </c>
      <c r="C5471" s="4">
        <v>2000.0</v>
      </c>
      <c r="D5471" s="4">
        <v>4.75007009506226</v>
      </c>
      <c r="E5471" s="4">
        <v>1.05967071748148E9</v>
      </c>
      <c r="F5471" s="4">
        <v>-4.17356316165006E9</v>
      </c>
      <c r="G5471" s="4">
        <v>4.72184114702538E10</v>
      </c>
      <c r="H5471" s="4">
        <v>44.3056286481019</v>
      </c>
      <c r="I5471" s="4">
        <v>47.3470157576689</v>
      </c>
      <c r="J5471" s="4">
        <f t="shared" si="2"/>
        <v>2092041403954</v>
      </c>
      <c r="K5471" s="5">
        <f t="shared" si="3"/>
        <v>2235650871934</v>
      </c>
      <c r="L5471" s="5">
        <f t="shared" si="4"/>
        <v>143609467980</v>
      </c>
      <c r="M5471" s="5">
        <f t="shared" si="5"/>
        <v>3.04138711</v>
      </c>
      <c r="N5471" s="4" t="b">
        <v>0</v>
      </c>
      <c r="O5471" s="4" t="b">
        <v>1</v>
      </c>
      <c r="P5471" s="4" t="b">
        <v>1</v>
      </c>
      <c r="Q5471" s="4" t="b">
        <v>0</v>
      </c>
      <c r="R5471" s="4">
        <v>5.975</v>
      </c>
      <c r="S5471" s="4">
        <v>4.47919473197571</v>
      </c>
      <c r="T5471" s="4">
        <v>-6.5315776217659E9</v>
      </c>
    </row>
    <row r="5472" ht="12.75" customHeight="1">
      <c r="A5472" s="8" t="str">
        <f t="shared" si="1"/>
        <v>Hungary1999</v>
      </c>
      <c r="B5472" s="4" t="s">
        <v>103</v>
      </c>
      <c r="C5472" s="4">
        <v>1999.0</v>
      </c>
      <c r="D5472" s="4">
        <v>4.44763994216919</v>
      </c>
      <c r="E5472" s="4">
        <v>6.97098480189756E8</v>
      </c>
      <c r="F5472" s="4">
        <v>-4.10899289871996E9</v>
      </c>
      <c r="G5472" s="4">
        <v>4.90733732759379E10</v>
      </c>
      <c r="H5472" s="4">
        <v>43.7444887435891</v>
      </c>
      <c r="I5472" s="4">
        <v>49.0211166512253</v>
      </c>
      <c r="J5472" s="4">
        <f t="shared" si="2"/>
        <v>2146689624879</v>
      </c>
      <c r="K5472" s="5">
        <f t="shared" si="3"/>
        <v>2405631555829</v>
      </c>
      <c r="L5472" s="5">
        <f t="shared" si="4"/>
        <v>258941930950</v>
      </c>
      <c r="M5472" s="5">
        <f t="shared" si="5"/>
        <v>5.276627908</v>
      </c>
      <c r="N5472" s="4" t="b">
        <v>0</v>
      </c>
      <c r="O5472" s="4" t="b">
        <v>0</v>
      </c>
      <c r="P5472" s="4" t="b">
        <v>1</v>
      </c>
      <c r="Q5472" s="4" t="b">
        <v>1</v>
      </c>
      <c r="R5472" s="4">
        <v>6.525</v>
      </c>
      <c r="S5472" s="4">
        <v>3.07102686649078</v>
      </c>
      <c r="T5472" s="4">
        <v>1.85496180568409E9</v>
      </c>
    </row>
    <row r="5473" ht="12.75" customHeight="1">
      <c r="A5473" s="8" t="str">
        <f t="shared" si="1"/>
        <v>Hungary1998</v>
      </c>
      <c r="B5473" s="4" t="s">
        <v>103</v>
      </c>
      <c r="C5473" s="4">
        <v>1998.0</v>
      </c>
      <c r="D5473" s="4">
        <v>-10.5100002288818</v>
      </c>
      <c r="E5473" s="4">
        <v>-1.7621877939383E8</v>
      </c>
      <c r="F5473" s="4">
        <v>-3.72163428107288E9</v>
      </c>
      <c r="G5473" s="4">
        <v>4.87067948787711E10</v>
      </c>
      <c r="H5473" s="4">
        <v>43.3698078430554</v>
      </c>
      <c r="I5473" s="4">
        <v>50.7941410067666</v>
      </c>
      <c r="J5473" s="4">
        <f t="shared" si="2"/>
        <v>2112404334543</v>
      </c>
      <c r="K5473" s="5">
        <f t="shared" si="3"/>
        <v>2474019807060</v>
      </c>
      <c r="L5473" s="5">
        <f t="shared" si="4"/>
        <v>361615472517</v>
      </c>
      <c r="M5473" s="5">
        <f t="shared" si="5"/>
        <v>7.424333164</v>
      </c>
      <c r="N5473" s="4" t="b">
        <v>1</v>
      </c>
      <c r="O5473" s="4" t="b">
        <v>1</v>
      </c>
      <c r="P5473" s="4" t="b">
        <v>0</v>
      </c>
      <c r="Q5473" s="4" t="b">
        <v>1</v>
      </c>
      <c r="R5473" s="4" t="s">
        <v>39</v>
      </c>
      <c r="S5473" s="4">
        <v>3.90000450119636</v>
      </c>
      <c r="T5473" s="4">
        <v>-3.66578397166793E8</v>
      </c>
    </row>
    <row r="5474" ht="12.75" customHeight="1">
      <c r="A5474" s="8" t="str">
        <f t="shared" si="1"/>
        <v>Hungary1997</v>
      </c>
      <c r="B5474" s="4" t="s">
        <v>103</v>
      </c>
      <c r="C5474" s="4">
        <v>1997.0</v>
      </c>
      <c r="D5474" s="4">
        <v>-1.37136995792389</v>
      </c>
      <c r="E5474" s="4">
        <v>1.36823352532042E9</v>
      </c>
      <c r="F5474" s="4">
        <v>-2.13972935216102E9</v>
      </c>
      <c r="G5474" s="4">
        <v>4.72969613691014E10</v>
      </c>
      <c r="H5474" s="4">
        <v>44.0504563894523</v>
      </c>
      <c r="I5474" s="4">
        <v>49.6011436902347</v>
      </c>
      <c r="J5474" s="4">
        <f t="shared" si="2"/>
        <v>2083452734143</v>
      </c>
      <c r="K5474" s="5">
        <f t="shared" si="3"/>
        <v>2345983376980</v>
      </c>
      <c r="L5474" s="5">
        <f t="shared" si="4"/>
        <v>262530642837</v>
      </c>
      <c r="M5474" s="5">
        <f t="shared" si="5"/>
        <v>5.550687301</v>
      </c>
      <c r="N5474" s="4" t="b">
        <v>1</v>
      </c>
      <c r="O5474" s="4" t="b">
        <v>1</v>
      </c>
      <c r="P5474" s="4" t="b">
        <v>0</v>
      </c>
      <c r="Q5474" s="4" t="b">
        <v>0</v>
      </c>
      <c r="R5474" s="4" t="s">
        <v>39</v>
      </c>
      <c r="S5474" s="4">
        <v>3.1431221936127</v>
      </c>
      <c r="T5474" s="4">
        <v>-1.4098335096697E9</v>
      </c>
    </row>
    <row r="5475" ht="12.75" customHeight="1">
      <c r="A5475" s="8" t="str">
        <f t="shared" si="1"/>
        <v>Hungary1996</v>
      </c>
      <c r="B5475" s="4" t="s">
        <v>103</v>
      </c>
      <c r="C5475" s="4">
        <v>1996.0</v>
      </c>
      <c r="D5475" s="4">
        <v>5.90134000778198</v>
      </c>
      <c r="E5475" s="4">
        <v>2.18005415556624E9</v>
      </c>
      <c r="F5475" s="4">
        <v>-1.8540852695794E9</v>
      </c>
      <c r="G5475" s="4">
        <v>4.66587653404375E10</v>
      </c>
      <c r="H5475" s="4">
        <v>46.7076037883803</v>
      </c>
      <c r="I5475" s="4">
        <v>51.0840240624348</v>
      </c>
      <c r="J5475" s="4">
        <f t="shared" si="2"/>
        <v>2179319124776</v>
      </c>
      <c r="K5475" s="5">
        <f t="shared" si="3"/>
        <v>2383517491374</v>
      </c>
      <c r="L5475" s="5">
        <f t="shared" si="4"/>
        <v>204198366598</v>
      </c>
      <c r="M5475" s="5">
        <f t="shared" si="5"/>
        <v>4.376420274</v>
      </c>
      <c r="N5475" s="4" t="b">
        <v>1</v>
      </c>
      <c r="O5475" s="4" t="b">
        <v>1</v>
      </c>
      <c r="P5475" s="4" t="b">
        <v>1</v>
      </c>
      <c r="Q5475" s="4" t="b">
        <v>0</v>
      </c>
      <c r="R5475" s="4" t="s">
        <v>39</v>
      </c>
      <c r="S5475" s="4">
        <v>0.082413297607502</v>
      </c>
      <c r="T5475" s="4">
        <v>-6.38196028663902E8</v>
      </c>
    </row>
    <row r="5476" ht="12.75" customHeight="1">
      <c r="A5476" s="8" t="str">
        <f t="shared" si="1"/>
        <v>Hungary1995</v>
      </c>
      <c r="B5476" s="4" t="s">
        <v>103</v>
      </c>
      <c r="C5476" s="4">
        <v>1995.0</v>
      </c>
      <c r="D5476" s="4">
        <v>9.23748016357422</v>
      </c>
      <c r="E5476" s="4">
        <v>6.92008301204319E7</v>
      </c>
      <c r="F5476" s="4">
        <v>-1.71188351841086E9</v>
      </c>
      <c r="G5476" s="4">
        <v>4.64256777341435E10</v>
      </c>
      <c r="H5476" s="4">
        <v>46.6308734215451</v>
      </c>
      <c r="I5476" s="4">
        <v>55.2298241937824</v>
      </c>
      <c r="J5476" s="4">
        <f t="shared" si="2"/>
        <v>2164869901930</v>
      </c>
      <c r="K5476" s="5">
        <f t="shared" si="3"/>
        <v>2564082019334</v>
      </c>
      <c r="L5476" s="5">
        <f t="shared" si="4"/>
        <v>399212117404</v>
      </c>
      <c r="M5476" s="5">
        <f t="shared" si="5"/>
        <v>8.598950772</v>
      </c>
      <c r="N5476" s="4" t="b">
        <v>0</v>
      </c>
      <c r="O5476" s="4" t="b">
        <v>0</v>
      </c>
      <c r="P5476" s="4" t="b">
        <v>1</v>
      </c>
      <c r="Q5476" s="4" t="b">
        <v>1</v>
      </c>
      <c r="R5476" s="4" t="s">
        <v>39</v>
      </c>
      <c r="S5476" s="4">
        <v>1.48952547622301</v>
      </c>
      <c r="T5476" s="4">
        <v>-2.33087606293998E8</v>
      </c>
    </row>
    <row r="5477" ht="12.75" customHeight="1">
      <c r="A5477" s="8" t="str">
        <f t="shared" si="1"/>
        <v>Hungary1994</v>
      </c>
      <c r="B5477" s="4" t="s">
        <v>103</v>
      </c>
      <c r="C5477" s="4">
        <v>1994.0</v>
      </c>
      <c r="D5477" s="4">
        <v>8.98717975616455</v>
      </c>
      <c r="E5477" s="4" t="s">
        <v>39</v>
      </c>
      <c r="F5477" s="4">
        <v>-4.05356997281271E9</v>
      </c>
      <c r="G5477" s="4">
        <v>4.31666787352183E10</v>
      </c>
      <c r="H5477" s="4" t="s">
        <v>39</v>
      </c>
      <c r="I5477" s="4" t="s">
        <v>39</v>
      </c>
      <c r="J5477" s="4" t="str">
        <f t="shared" si="2"/>
        <v>#VALUE!</v>
      </c>
      <c r="K5477" s="5" t="str">
        <f t="shared" si="3"/>
        <v>#VALUE!</v>
      </c>
      <c r="L5477" s="5" t="str">
        <f t="shared" si="4"/>
        <v>#VALUE!</v>
      </c>
      <c r="M5477" s="5" t="str">
        <f t="shared" si="5"/>
        <v>#VALUE!</v>
      </c>
      <c r="N5477" s="4" t="b">
        <v>0</v>
      </c>
      <c r="O5477" s="4" t="b">
        <v>0</v>
      </c>
      <c r="P5477" s="4" t="b">
        <v>1</v>
      </c>
      <c r="Q5477" s="4" t="b">
        <v>1</v>
      </c>
      <c r="R5477" s="4" t="s">
        <v>39</v>
      </c>
      <c r="S5477" s="4">
        <v>2.94715455629861</v>
      </c>
      <c r="T5477" s="4">
        <v>-3.2589989989252E9</v>
      </c>
    </row>
    <row r="5478" ht="12.75" customHeight="1">
      <c r="A5478" s="8" t="str">
        <f t="shared" si="1"/>
        <v>Hungary1993</v>
      </c>
      <c r="B5478" s="4" t="s">
        <v>103</v>
      </c>
      <c r="C5478" s="4">
        <v>1993.0</v>
      </c>
      <c r="D5478" s="4">
        <v>8.25104999542236</v>
      </c>
      <c r="E5478" s="4" t="s">
        <v>39</v>
      </c>
      <c r="F5478" s="4">
        <v>-4.2624853211674E9</v>
      </c>
      <c r="G5478" s="4">
        <v>4.01249169405945E10</v>
      </c>
      <c r="H5478" s="4" t="s">
        <v>39</v>
      </c>
      <c r="I5478" s="4" t="s">
        <v>39</v>
      </c>
      <c r="J5478" s="4" t="str">
        <f t="shared" si="2"/>
        <v>#VALUE!</v>
      </c>
      <c r="K5478" s="5" t="str">
        <f t="shared" si="3"/>
        <v>#VALUE!</v>
      </c>
      <c r="L5478" s="5" t="str">
        <f t="shared" si="4"/>
        <v>#VALUE!</v>
      </c>
      <c r="M5478" s="5" t="str">
        <f t="shared" si="5"/>
        <v>#VALUE!</v>
      </c>
      <c r="N5478" s="4" t="b">
        <v>0</v>
      </c>
      <c r="O5478" s="4" t="b">
        <v>0</v>
      </c>
      <c r="P5478" s="4" t="b">
        <v>1</v>
      </c>
      <c r="Q5478" s="4" t="b">
        <v>1</v>
      </c>
      <c r="R5478" s="4" t="s">
        <v>39</v>
      </c>
      <c r="S5478" s="4">
        <v>-0.576108517766556</v>
      </c>
      <c r="T5478" s="4">
        <v>-3.0417617946238E9</v>
      </c>
    </row>
    <row r="5479" ht="12.75" customHeight="1">
      <c r="A5479" s="8" t="str">
        <f t="shared" si="1"/>
        <v>Hungary1992</v>
      </c>
      <c r="B5479" s="4" t="s">
        <v>103</v>
      </c>
      <c r="C5479" s="4">
        <v>1992.0</v>
      </c>
      <c r="D5479" s="4">
        <v>8.08339023590088</v>
      </c>
      <c r="E5479" s="4" t="s">
        <v>39</v>
      </c>
      <c r="F5479" s="4">
        <v>3.51916420313155E8</v>
      </c>
      <c r="G5479" s="4">
        <v>3.87305859222189E10</v>
      </c>
      <c r="H5479" s="4" t="s">
        <v>39</v>
      </c>
      <c r="I5479" s="4" t="s">
        <v>39</v>
      </c>
      <c r="J5479" s="4" t="str">
        <f t="shared" si="2"/>
        <v>#VALUE!</v>
      </c>
      <c r="K5479" s="5" t="str">
        <f t="shared" si="3"/>
        <v>#VALUE!</v>
      </c>
      <c r="L5479" s="5" t="str">
        <f t="shared" si="4"/>
        <v>#VALUE!</v>
      </c>
      <c r="M5479" s="5" t="str">
        <f t="shared" si="5"/>
        <v>#VALUE!</v>
      </c>
      <c r="N5479" s="4" t="b">
        <v>0</v>
      </c>
      <c r="O5479" s="4" t="b">
        <v>0</v>
      </c>
      <c r="P5479" s="4" t="b">
        <v>1</v>
      </c>
      <c r="Q5479" s="4" t="b">
        <v>0</v>
      </c>
      <c r="R5479" s="4" t="s">
        <v>39</v>
      </c>
      <c r="S5479" s="4">
        <v>-3.06418034654369</v>
      </c>
      <c r="T5479" s="4">
        <v>-1.39433101837559E9</v>
      </c>
    </row>
    <row r="5480" ht="12.75" customHeight="1">
      <c r="A5480" s="8" t="str">
        <f t="shared" si="1"/>
        <v>Hungary1991</v>
      </c>
      <c r="B5480" s="4" t="s">
        <v>103</v>
      </c>
      <c r="C5480" s="4">
        <v>1991.0</v>
      </c>
      <c r="D5480" s="4">
        <v>8.55825996398926</v>
      </c>
      <c r="E5480" s="4" t="s">
        <v>39</v>
      </c>
      <c r="F5480" s="4">
        <v>4.03164330909476E8</v>
      </c>
      <c r="G5480" s="4">
        <v>3.4753569692915E10</v>
      </c>
      <c r="H5480" s="4" t="s">
        <v>39</v>
      </c>
      <c r="I5480" s="4" t="s">
        <v>39</v>
      </c>
      <c r="J5480" s="4" t="str">
        <f t="shared" si="2"/>
        <v>#VALUE!</v>
      </c>
      <c r="K5480" s="5" t="str">
        <f t="shared" si="3"/>
        <v>#VALUE!</v>
      </c>
      <c r="L5480" s="5" t="str">
        <f t="shared" si="4"/>
        <v>#VALUE!</v>
      </c>
      <c r="M5480" s="5" t="str">
        <f t="shared" si="5"/>
        <v>#VALUE!</v>
      </c>
      <c r="N5480" s="4" t="b">
        <v>0</v>
      </c>
      <c r="O5480" s="4" t="b">
        <v>0</v>
      </c>
      <c r="P5480" s="4" t="b">
        <v>1</v>
      </c>
      <c r="Q5480" s="4" t="b">
        <v>0</v>
      </c>
      <c r="R5480" s="4" t="s">
        <v>39</v>
      </c>
      <c r="S5480" s="4" t="s">
        <v>39</v>
      </c>
      <c r="T5480" s="4">
        <v>-3.9770162293039E9</v>
      </c>
    </row>
    <row r="5481" ht="12.75" customHeight="1">
      <c r="A5481" s="8" t="str">
        <f t="shared" si="1"/>
        <v>Hungary1990</v>
      </c>
      <c r="B5481" s="4" t="s">
        <v>103</v>
      </c>
      <c r="C5481" s="4">
        <v>1990.0</v>
      </c>
      <c r="D5481" s="4">
        <v>11.167200088501</v>
      </c>
      <c r="E5481" s="4" t="s">
        <v>39</v>
      </c>
      <c r="F5481" s="4">
        <v>3.78583738252915E8</v>
      </c>
      <c r="G5481" s="4" t="s">
        <v>39</v>
      </c>
      <c r="H5481" s="4" t="s">
        <v>39</v>
      </c>
      <c r="I5481" s="4" t="s">
        <v>39</v>
      </c>
      <c r="J5481" s="4" t="str">
        <f t="shared" si="2"/>
        <v>#VALUE!</v>
      </c>
      <c r="K5481" s="5" t="str">
        <f t="shared" si="3"/>
        <v>#VALUE!</v>
      </c>
      <c r="L5481" s="5" t="str">
        <f t="shared" si="4"/>
        <v>#VALUE!</v>
      </c>
      <c r="M5481" s="5" t="str">
        <f t="shared" si="5"/>
        <v>#VALUE!</v>
      </c>
      <c r="N5481" s="4" t="b">
        <v>0</v>
      </c>
      <c r="O5481" s="4" t="b">
        <v>0</v>
      </c>
      <c r="P5481" s="4" t="b">
        <v>1</v>
      </c>
      <c r="Q5481" s="4" t="b">
        <v>1</v>
      </c>
      <c r="R5481" s="4" t="s">
        <v>39</v>
      </c>
      <c r="S5481" s="4" t="s">
        <v>39</v>
      </c>
      <c r="T5481" s="4" t="s">
        <v>39</v>
      </c>
    </row>
    <row r="5482" ht="12.75" customHeight="1">
      <c r="A5482" s="8" t="str">
        <f t="shared" si="1"/>
        <v>Hungary1989</v>
      </c>
      <c r="B5482" s="4" t="s">
        <v>103</v>
      </c>
      <c r="C5482" s="4">
        <v>1989.0</v>
      </c>
      <c r="D5482" s="4">
        <v>12.1905002593994</v>
      </c>
      <c r="E5482" s="4" t="s">
        <v>39</v>
      </c>
      <c r="F5482" s="4">
        <v>-5.88084499900606E8</v>
      </c>
      <c r="G5482" s="4" t="s">
        <v>39</v>
      </c>
      <c r="H5482" s="4" t="s">
        <v>39</v>
      </c>
      <c r="I5482" s="4" t="s">
        <v>39</v>
      </c>
      <c r="J5482" s="4" t="str">
        <f t="shared" si="2"/>
        <v>#VALUE!</v>
      </c>
      <c r="K5482" s="5" t="str">
        <f t="shared" si="3"/>
        <v>#VALUE!</v>
      </c>
      <c r="L5482" s="5" t="str">
        <f t="shared" si="4"/>
        <v>#VALUE!</v>
      </c>
      <c r="M5482" s="5" t="str">
        <f t="shared" si="5"/>
        <v>#VALUE!</v>
      </c>
      <c r="N5482" s="4" t="b">
        <v>0</v>
      </c>
      <c r="O5482" s="4" t="b">
        <v>0</v>
      </c>
      <c r="P5482" s="4" t="b">
        <v>1</v>
      </c>
      <c r="Q5482" s="4" t="b">
        <v>1</v>
      </c>
      <c r="R5482" s="4" t="s">
        <v>39</v>
      </c>
      <c r="S5482" s="4" t="s">
        <v>39</v>
      </c>
      <c r="T5482" s="4" t="s">
        <v>39</v>
      </c>
    </row>
    <row r="5483" ht="12.75" customHeight="1">
      <c r="A5483" s="8" t="str">
        <f t="shared" si="1"/>
        <v>Hungary1988</v>
      </c>
      <c r="B5483" s="4" t="s">
        <v>103</v>
      </c>
      <c r="C5483" s="4">
        <v>1988.0</v>
      </c>
      <c r="D5483" s="4">
        <v>13.2881002426147</v>
      </c>
      <c r="E5483" s="4" t="s">
        <v>39</v>
      </c>
      <c r="F5483" s="4">
        <v>-5.72012790960041E8</v>
      </c>
      <c r="G5483" s="4" t="s">
        <v>39</v>
      </c>
      <c r="H5483" s="4" t="s">
        <v>39</v>
      </c>
      <c r="I5483" s="4" t="s">
        <v>39</v>
      </c>
      <c r="J5483" s="4" t="str">
        <f t="shared" si="2"/>
        <v>#VALUE!</v>
      </c>
      <c r="K5483" s="5" t="str">
        <f t="shared" si="3"/>
        <v>#VALUE!</v>
      </c>
      <c r="L5483" s="5" t="str">
        <f t="shared" si="4"/>
        <v>#VALUE!</v>
      </c>
      <c r="M5483" s="5" t="str">
        <f t="shared" si="5"/>
        <v>#VALUE!</v>
      </c>
      <c r="N5483" s="4" t="b">
        <v>0</v>
      </c>
      <c r="O5483" s="4" t="b">
        <v>0</v>
      </c>
      <c r="P5483" s="4" t="b">
        <v>1</v>
      </c>
      <c r="Q5483" s="4" t="b">
        <v>1</v>
      </c>
      <c r="R5483" s="4" t="s">
        <v>39</v>
      </c>
      <c r="S5483" s="4" t="s">
        <v>39</v>
      </c>
      <c r="T5483" s="4" t="s">
        <v>39</v>
      </c>
    </row>
    <row r="5484" ht="12.75" customHeight="1">
      <c r="A5484" s="8" t="str">
        <f t="shared" si="1"/>
        <v>Hungary1987</v>
      </c>
      <c r="B5484" s="4" t="s">
        <v>103</v>
      </c>
      <c r="C5484" s="4">
        <v>1987.0</v>
      </c>
      <c r="D5484" s="4">
        <v>9.51895046234131</v>
      </c>
      <c r="E5484" s="4" t="s">
        <v>39</v>
      </c>
      <c r="F5484" s="4">
        <v>-6.75976875577157E8</v>
      </c>
      <c r="G5484" s="4" t="s">
        <v>39</v>
      </c>
      <c r="H5484" s="4" t="s">
        <v>39</v>
      </c>
      <c r="I5484" s="4" t="s">
        <v>39</v>
      </c>
      <c r="J5484" s="4" t="str">
        <f t="shared" si="2"/>
        <v>#VALUE!</v>
      </c>
      <c r="K5484" s="5" t="str">
        <f t="shared" si="3"/>
        <v>#VALUE!</v>
      </c>
      <c r="L5484" s="5" t="str">
        <f t="shared" si="4"/>
        <v>#VALUE!</v>
      </c>
      <c r="M5484" s="5" t="str">
        <f t="shared" si="5"/>
        <v>#VALUE!</v>
      </c>
      <c r="N5484" s="4" t="b">
        <v>0</v>
      </c>
      <c r="O5484" s="4" t="b">
        <v>1</v>
      </c>
      <c r="P5484" s="4" t="b">
        <v>1</v>
      </c>
      <c r="Q5484" s="4" t="b">
        <v>1</v>
      </c>
      <c r="R5484" s="4" t="s">
        <v>39</v>
      </c>
      <c r="S5484" s="4" t="s">
        <v>39</v>
      </c>
      <c r="T5484" s="4" t="s">
        <v>39</v>
      </c>
    </row>
    <row r="5485" ht="12.75" customHeight="1">
      <c r="A5485" s="8" t="str">
        <f t="shared" si="1"/>
        <v>Hungary1986</v>
      </c>
      <c r="B5485" s="4" t="s">
        <v>103</v>
      </c>
      <c r="C5485" s="4">
        <v>1986.0</v>
      </c>
      <c r="D5485" s="4">
        <v>5.53383016586304</v>
      </c>
      <c r="E5485" s="4" t="s">
        <v>39</v>
      </c>
      <c r="F5485" s="4">
        <v>-1.36502433335552E9</v>
      </c>
      <c r="G5485" s="4" t="s">
        <v>39</v>
      </c>
      <c r="H5485" s="4" t="s">
        <v>39</v>
      </c>
      <c r="I5485" s="4" t="s">
        <v>39</v>
      </c>
      <c r="J5485" s="4" t="str">
        <f t="shared" si="2"/>
        <v>#VALUE!</v>
      </c>
      <c r="K5485" s="5" t="str">
        <f t="shared" si="3"/>
        <v>#VALUE!</v>
      </c>
      <c r="L5485" s="5" t="str">
        <f t="shared" si="4"/>
        <v>#VALUE!</v>
      </c>
      <c r="M5485" s="5" t="str">
        <f t="shared" si="5"/>
        <v>#VALUE!</v>
      </c>
      <c r="N5485" s="4" t="b">
        <v>0</v>
      </c>
      <c r="O5485" s="4" t="b">
        <v>1</v>
      </c>
      <c r="P5485" s="4" t="b">
        <v>1</v>
      </c>
      <c r="Q5485" s="4" t="b">
        <v>0</v>
      </c>
      <c r="R5485" s="4" t="s">
        <v>39</v>
      </c>
      <c r="S5485" s="4" t="s">
        <v>39</v>
      </c>
      <c r="T5485" s="4" t="s">
        <v>39</v>
      </c>
    </row>
    <row r="5486" ht="12.75" customHeight="1">
      <c r="A5486" s="8" t="str">
        <f t="shared" si="1"/>
        <v>Hungary1985</v>
      </c>
      <c r="B5486" s="4" t="s">
        <v>103</v>
      </c>
      <c r="C5486" s="4">
        <v>1985.0</v>
      </c>
      <c r="D5486" s="4">
        <v>4.64724016189575</v>
      </c>
      <c r="E5486" s="4" t="s">
        <v>39</v>
      </c>
      <c r="F5486" s="4">
        <v>-4.54953570872756E8</v>
      </c>
      <c r="G5486" s="4" t="s">
        <v>39</v>
      </c>
      <c r="H5486" s="4" t="s">
        <v>39</v>
      </c>
      <c r="I5486" s="4" t="s">
        <v>39</v>
      </c>
      <c r="J5486" s="4" t="str">
        <f t="shared" si="2"/>
        <v>#VALUE!</v>
      </c>
      <c r="K5486" s="5" t="str">
        <f t="shared" si="3"/>
        <v>#VALUE!</v>
      </c>
      <c r="L5486" s="5" t="str">
        <f t="shared" si="4"/>
        <v>#VALUE!</v>
      </c>
      <c r="M5486" s="5" t="str">
        <f t="shared" si="5"/>
        <v>#VALUE!</v>
      </c>
      <c r="N5486" s="4" t="b">
        <v>0</v>
      </c>
      <c r="O5486" s="4" t="b">
        <v>1</v>
      </c>
      <c r="P5486" s="4" t="b">
        <v>1</v>
      </c>
      <c r="Q5486" s="4" t="b">
        <v>0</v>
      </c>
      <c r="R5486" s="4" t="s">
        <v>39</v>
      </c>
      <c r="S5486" s="4" t="s">
        <v>39</v>
      </c>
      <c r="T5486" s="4" t="s">
        <v>39</v>
      </c>
    </row>
    <row r="5487" ht="12.75" customHeight="1">
      <c r="A5487" s="8" t="str">
        <f t="shared" si="1"/>
        <v>Hungary1984</v>
      </c>
      <c r="B5487" s="4" t="s">
        <v>103</v>
      </c>
      <c r="C5487" s="4">
        <v>1984.0</v>
      </c>
      <c r="D5487" s="4">
        <v>5.7524299621582</v>
      </c>
      <c r="E5487" s="4" t="s">
        <v>39</v>
      </c>
      <c r="F5487" s="4">
        <v>3.89657358593438E7</v>
      </c>
      <c r="G5487" s="4" t="s">
        <v>39</v>
      </c>
      <c r="H5487" s="4" t="s">
        <v>39</v>
      </c>
      <c r="I5487" s="4" t="s">
        <v>39</v>
      </c>
      <c r="J5487" s="4" t="str">
        <f t="shared" si="2"/>
        <v>#VALUE!</v>
      </c>
      <c r="K5487" s="5" t="str">
        <f t="shared" si="3"/>
        <v>#VALUE!</v>
      </c>
      <c r="L5487" s="5" t="str">
        <f t="shared" si="4"/>
        <v>#VALUE!</v>
      </c>
      <c r="M5487" s="5" t="str">
        <f t="shared" si="5"/>
        <v>#VALUE!</v>
      </c>
      <c r="N5487" s="4" t="b">
        <v>0</v>
      </c>
      <c r="O5487" s="4" t="b">
        <v>1</v>
      </c>
      <c r="P5487" s="4" t="b">
        <v>1</v>
      </c>
      <c r="Q5487" s="4" t="b">
        <v>0</v>
      </c>
      <c r="R5487" s="4" t="s">
        <v>39</v>
      </c>
      <c r="S5487" s="4" t="s">
        <v>39</v>
      </c>
      <c r="T5487" s="4" t="s">
        <v>39</v>
      </c>
    </row>
    <row r="5488" ht="12.75" customHeight="1">
      <c r="A5488" s="8" t="str">
        <f t="shared" si="1"/>
        <v>Hungary1983</v>
      </c>
      <c r="B5488" s="4" t="s">
        <v>103</v>
      </c>
      <c r="C5488" s="4">
        <v>1983.0</v>
      </c>
      <c r="D5488" s="4">
        <v>5.58419990539551</v>
      </c>
      <c r="E5488" s="4" t="s">
        <v>39</v>
      </c>
      <c r="F5488" s="4">
        <v>-1.80988794541066E8</v>
      </c>
      <c r="G5488" s="4" t="s">
        <v>39</v>
      </c>
      <c r="H5488" s="4" t="s">
        <v>39</v>
      </c>
      <c r="I5488" s="4" t="s">
        <v>39</v>
      </c>
      <c r="J5488" s="4" t="str">
        <f t="shared" si="2"/>
        <v>#VALUE!</v>
      </c>
      <c r="K5488" s="5" t="str">
        <f t="shared" si="3"/>
        <v>#VALUE!</v>
      </c>
      <c r="L5488" s="5" t="str">
        <f t="shared" si="4"/>
        <v>#VALUE!</v>
      </c>
      <c r="M5488" s="5" t="str">
        <f t="shared" si="5"/>
        <v>#VALUE!</v>
      </c>
      <c r="N5488" s="4" t="b">
        <v>0</v>
      </c>
      <c r="O5488" s="4" t="b">
        <v>0</v>
      </c>
      <c r="P5488" s="4" t="b">
        <v>1</v>
      </c>
      <c r="Q5488" s="4" t="b">
        <v>1</v>
      </c>
      <c r="R5488" s="4" t="s">
        <v>39</v>
      </c>
      <c r="S5488" s="4" t="s">
        <v>39</v>
      </c>
      <c r="T5488" s="4" t="s">
        <v>39</v>
      </c>
    </row>
    <row r="5489" ht="12.75" customHeight="1">
      <c r="A5489" s="8" t="str">
        <f t="shared" si="1"/>
        <v>Hungary1982</v>
      </c>
      <c r="B5489" s="4" t="s">
        <v>103</v>
      </c>
      <c r="C5489" s="4">
        <v>1982.0</v>
      </c>
      <c r="D5489" s="4">
        <v>5.35235023498535</v>
      </c>
      <c r="E5489" s="4" t="s">
        <v>39</v>
      </c>
      <c r="F5489" s="4">
        <v>-5.30950258746619E8</v>
      </c>
      <c r="G5489" s="4" t="s">
        <v>39</v>
      </c>
      <c r="H5489" s="4" t="s">
        <v>39</v>
      </c>
      <c r="I5489" s="4" t="s">
        <v>39</v>
      </c>
      <c r="J5489" s="4" t="str">
        <f t="shared" si="2"/>
        <v>#VALUE!</v>
      </c>
      <c r="K5489" s="5" t="str">
        <f t="shared" si="3"/>
        <v>#VALUE!</v>
      </c>
      <c r="L5489" s="5" t="str">
        <f t="shared" si="4"/>
        <v>#VALUE!</v>
      </c>
      <c r="M5489" s="5" t="str">
        <f t="shared" si="5"/>
        <v>#VALUE!</v>
      </c>
      <c r="N5489" s="4" t="b">
        <v>0</v>
      </c>
      <c r="O5489" s="4" t="b">
        <v>0</v>
      </c>
      <c r="P5489" s="4" t="b">
        <v>1</v>
      </c>
      <c r="Q5489" s="4" t="b">
        <v>1</v>
      </c>
      <c r="R5489" s="4" t="s">
        <v>39</v>
      </c>
      <c r="S5489" s="4" t="s">
        <v>39</v>
      </c>
      <c r="T5489" s="4" t="s">
        <v>39</v>
      </c>
    </row>
    <row r="5490" ht="12.75" customHeight="1">
      <c r="A5490" s="8" t="str">
        <f t="shared" si="1"/>
        <v>Hungary1981</v>
      </c>
      <c r="B5490" s="4" t="s">
        <v>103</v>
      </c>
      <c r="C5490" s="4">
        <v>1981.0</v>
      </c>
      <c r="D5490" s="4">
        <v>5.90686988830566</v>
      </c>
      <c r="E5490" s="4" t="s">
        <v>39</v>
      </c>
      <c r="F5490" s="4" t="s">
        <v>39</v>
      </c>
      <c r="G5490" s="4" t="s">
        <v>39</v>
      </c>
      <c r="H5490" s="4" t="s">
        <v>39</v>
      </c>
      <c r="I5490" s="4" t="s">
        <v>39</v>
      </c>
      <c r="J5490" s="4" t="str">
        <f t="shared" si="2"/>
        <v>#VALUE!</v>
      </c>
      <c r="K5490" s="5" t="str">
        <f t="shared" si="3"/>
        <v>#VALUE!</v>
      </c>
      <c r="L5490" s="5" t="str">
        <f t="shared" si="4"/>
        <v>#VALUE!</v>
      </c>
      <c r="M5490" s="5" t="str">
        <f t="shared" si="5"/>
        <v>#VALUE!</v>
      </c>
      <c r="N5490" s="4" t="b">
        <v>0</v>
      </c>
      <c r="O5490" s="4" t="b">
        <v>0</v>
      </c>
      <c r="P5490" s="4" t="b">
        <v>1</v>
      </c>
      <c r="Q5490" s="4" t="b">
        <v>0</v>
      </c>
      <c r="R5490" s="4" t="s">
        <v>39</v>
      </c>
      <c r="S5490" s="4" t="s">
        <v>39</v>
      </c>
      <c r="T5490" s="4" t="s">
        <v>39</v>
      </c>
    </row>
    <row r="5491" ht="12.75" customHeight="1">
      <c r="A5491" s="8" t="str">
        <f t="shared" si="1"/>
        <v>Hungary1980</v>
      </c>
      <c r="B5491" s="4" t="s">
        <v>103</v>
      </c>
      <c r="C5491" s="4">
        <v>1980.0</v>
      </c>
      <c r="D5491" s="4">
        <v>5.17354011535645</v>
      </c>
      <c r="E5491" s="4" t="s">
        <v>39</v>
      </c>
      <c r="F5491" s="4" t="s">
        <v>39</v>
      </c>
      <c r="G5491" s="4" t="s">
        <v>39</v>
      </c>
      <c r="H5491" s="4" t="s">
        <v>39</v>
      </c>
      <c r="I5491" s="4" t="s">
        <v>39</v>
      </c>
      <c r="J5491" s="4" t="str">
        <f t="shared" si="2"/>
        <v>#VALUE!</v>
      </c>
      <c r="K5491" s="5" t="str">
        <f t="shared" si="3"/>
        <v>#VALUE!</v>
      </c>
      <c r="L5491" s="5" t="str">
        <f t="shared" si="4"/>
        <v>#VALUE!</v>
      </c>
      <c r="M5491" s="5" t="str">
        <f t="shared" si="5"/>
        <v>#VALUE!</v>
      </c>
      <c r="N5491" s="4" t="b">
        <v>0</v>
      </c>
      <c r="O5491" s="4" t="b">
        <v>0</v>
      </c>
      <c r="P5491" s="4" t="b">
        <v>1</v>
      </c>
      <c r="Q5491" s="4" t="b">
        <v>0</v>
      </c>
      <c r="R5491" s="4" t="s">
        <v>39</v>
      </c>
      <c r="S5491" s="4" t="s">
        <v>39</v>
      </c>
      <c r="T5491" s="4" t="s">
        <v>39</v>
      </c>
    </row>
    <row r="5492" ht="12.75" customHeight="1">
      <c r="A5492" s="8" t="str">
        <f t="shared" si="1"/>
        <v>Hungary1979</v>
      </c>
      <c r="B5492" s="4" t="s">
        <v>103</v>
      </c>
      <c r="C5492" s="4">
        <v>1979.0</v>
      </c>
      <c r="D5492" s="4">
        <v>5.37175989151001</v>
      </c>
      <c r="E5492" s="4" t="s">
        <v>39</v>
      </c>
      <c r="F5492" s="4" t="s">
        <v>39</v>
      </c>
      <c r="G5492" s="4" t="s">
        <v>39</v>
      </c>
      <c r="H5492" s="4" t="s">
        <v>39</v>
      </c>
      <c r="I5492" s="4" t="s">
        <v>39</v>
      </c>
      <c r="J5492" s="4" t="str">
        <f t="shared" si="2"/>
        <v>#VALUE!</v>
      </c>
      <c r="K5492" s="5" t="str">
        <f t="shared" si="3"/>
        <v>#VALUE!</v>
      </c>
      <c r="L5492" s="5" t="str">
        <f t="shared" si="4"/>
        <v>#VALUE!</v>
      </c>
      <c r="M5492" s="5" t="str">
        <f t="shared" si="5"/>
        <v>#VALUE!</v>
      </c>
      <c r="N5492" s="4" t="b">
        <v>0</v>
      </c>
      <c r="O5492" s="4" t="b">
        <v>0</v>
      </c>
      <c r="P5492" s="4" t="b">
        <v>1</v>
      </c>
      <c r="Q5492" s="4" t="b">
        <v>0</v>
      </c>
      <c r="R5492" s="4" t="s">
        <v>39</v>
      </c>
      <c r="S5492" s="4" t="s">
        <v>39</v>
      </c>
      <c r="T5492" s="4" t="s">
        <v>39</v>
      </c>
    </row>
    <row r="5493" ht="12.75" customHeight="1">
      <c r="A5493" s="8" t="str">
        <f t="shared" si="1"/>
        <v>Hungary1978</v>
      </c>
      <c r="B5493" s="4" t="s">
        <v>103</v>
      </c>
      <c r="C5493" s="4">
        <v>1978.0</v>
      </c>
      <c r="D5493" s="4">
        <v>10.2957000732422</v>
      </c>
      <c r="E5493" s="4" t="s">
        <v>39</v>
      </c>
      <c r="F5493" s="4" t="s">
        <v>39</v>
      </c>
      <c r="G5493" s="4" t="s">
        <v>39</v>
      </c>
      <c r="H5493" s="4" t="s">
        <v>39</v>
      </c>
      <c r="I5493" s="4" t="s">
        <v>39</v>
      </c>
      <c r="J5493" s="4" t="str">
        <f t="shared" si="2"/>
        <v>#VALUE!</v>
      </c>
      <c r="K5493" s="5" t="str">
        <f t="shared" si="3"/>
        <v>#VALUE!</v>
      </c>
      <c r="L5493" s="5" t="str">
        <f t="shared" si="4"/>
        <v>#VALUE!</v>
      </c>
      <c r="M5493" s="5" t="str">
        <f t="shared" si="5"/>
        <v>#VALUE!</v>
      </c>
      <c r="N5493" s="4" t="b">
        <v>0</v>
      </c>
      <c r="O5493" s="4" t="b">
        <v>0</v>
      </c>
      <c r="P5493" s="4" t="b">
        <v>1</v>
      </c>
      <c r="Q5493" s="4" t="b">
        <v>0</v>
      </c>
      <c r="R5493" s="4" t="s">
        <v>39</v>
      </c>
      <c r="S5493" s="4" t="s">
        <v>39</v>
      </c>
      <c r="T5493" s="4" t="s">
        <v>39</v>
      </c>
    </row>
    <row r="5494" ht="12.75" customHeight="1">
      <c r="A5494" s="8" t="str">
        <f t="shared" si="1"/>
        <v>Hungary1977</v>
      </c>
      <c r="B5494" s="4" t="s">
        <v>103</v>
      </c>
      <c r="C5494" s="4">
        <v>1977.0</v>
      </c>
      <c r="D5494" s="4">
        <v>9.84346008300781</v>
      </c>
      <c r="E5494" s="4" t="s">
        <v>39</v>
      </c>
      <c r="F5494" s="4" t="s">
        <v>39</v>
      </c>
      <c r="G5494" s="4" t="s">
        <v>39</v>
      </c>
      <c r="H5494" s="4" t="s">
        <v>39</v>
      </c>
      <c r="I5494" s="4" t="s">
        <v>39</v>
      </c>
      <c r="J5494" s="4" t="str">
        <f t="shared" si="2"/>
        <v>#VALUE!</v>
      </c>
      <c r="K5494" s="5" t="str">
        <f t="shared" si="3"/>
        <v>#VALUE!</v>
      </c>
      <c r="L5494" s="5" t="str">
        <f t="shared" si="4"/>
        <v>#VALUE!</v>
      </c>
      <c r="M5494" s="5" t="str">
        <f t="shared" si="5"/>
        <v>#VALUE!</v>
      </c>
      <c r="N5494" s="4" t="b">
        <v>0</v>
      </c>
      <c r="O5494" s="4" t="b">
        <v>0</v>
      </c>
      <c r="P5494" s="4" t="b">
        <v>1</v>
      </c>
      <c r="Q5494" s="4" t="b">
        <v>1</v>
      </c>
      <c r="R5494" s="4" t="s">
        <v>39</v>
      </c>
      <c r="S5494" s="4" t="s">
        <v>39</v>
      </c>
      <c r="T5494" s="4" t="s">
        <v>39</v>
      </c>
    </row>
    <row r="5495" ht="12.75" customHeight="1">
      <c r="A5495" s="8" t="str">
        <f t="shared" si="1"/>
        <v>Hungary1976</v>
      </c>
      <c r="B5495" s="4" t="s">
        <v>103</v>
      </c>
      <c r="C5495" s="4">
        <v>1976.0</v>
      </c>
      <c r="D5495" s="4">
        <v>9.32680988311768</v>
      </c>
      <c r="E5495" s="4" t="s">
        <v>39</v>
      </c>
      <c r="F5495" s="4" t="s">
        <v>39</v>
      </c>
      <c r="G5495" s="4" t="s">
        <v>39</v>
      </c>
      <c r="H5495" s="4" t="s">
        <v>39</v>
      </c>
      <c r="I5495" s="4" t="s">
        <v>39</v>
      </c>
      <c r="J5495" s="4" t="str">
        <f t="shared" si="2"/>
        <v>#VALUE!</v>
      </c>
      <c r="K5495" s="5" t="str">
        <f t="shared" si="3"/>
        <v>#VALUE!</v>
      </c>
      <c r="L5495" s="5" t="str">
        <f t="shared" si="4"/>
        <v>#VALUE!</v>
      </c>
      <c r="M5495" s="5" t="str">
        <f t="shared" si="5"/>
        <v>#VALUE!</v>
      </c>
      <c r="N5495" s="4" t="b">
        <v>0</v>
      </c>
      <c r="O5495" s="4" t="b">
        <v>0</v>
      </c>
      <c r="P5495" s="4" t="b">
        <v>1</v>
      </c>
      <c r="Q5495" s="4" t="b">
        <v>1</v>
      </c>
      <c r="R5495" s="4" t="s">
        <v>39</v>
      </c>
      <c r="S5495" s="4" t="s">
        <v>39</v>
      </c>
      <c r="T5495" s="4" t="s">
        <v>39</v>
      </c>
    </row>
    <row r="5496" ht="12.75" customHeight="1">
      <c r="A5496" s="8" t="str">
        <f t="shared" si="1"/>
        <v>Hungary1975</v>
      </c>
      <c r="B5496" s="4" t="s">
        <v>103</v>
      </c>
      <c r="C5496" s="4">
        <v>1975.0</v>
      </c>
      <c r="D5496" s="4">
        <v>4.97039985656738</v>
      </c>
      <c r="E5496" s="4" t="s">
        <v>39</v>
      </c>
      <c r="F5496" s="4" t="s">
        <v>39</v>
      </c>
      <c r="G5496" s="4" t="s">
        <v>39</v>
      </c>
      <c r="H5496" s="4" t="s">
        <v>39</v>
      </c>
      <c r="I5496" s="4" t="s">
        <v>39</v>
      </c>
      <c r="J5496" s="4" t="str">
        <f t="shared" si="2"/>
        <v>#VALUE!</v>
      </c>
      <c r="K5496" s="5" t="str">
        <f t="shared" si="3"/>
        <v>#VALUE!</v>
      </c>
      <c r="L5496" s="5" t="str">
        <f t="shared" si="4"/>
        <v>#VALUE!</v>
      </c>
      <c r="M5496" s="5" t="str">
        <f t="shared" si="5"/>
        <v>#VALUE!</v>
      </c>
      <c r="N5496" s="4" t="b">
        <v>0</v>
      </c>
      <c r="O5496" s="4" t="b">
        <v>1</v>
      </c>
      <c r="P5496" s="4" t="b">
        <v>1</v>
      </c>
      <c r="Q5496" s="4" t="b">
        <v>0</v>
      </c>
      <c r="R5496" s="4" t="s">
        <v>39</v>
      </c>
      <c r="S5496" s="4" t="s">
        <v>39</v>
      </c>
      <c r="T5496" s="4" t="s">
        <v>39</v>
      </c>
    </row>
    <row r="5497" ht="12.75" customHeight="1">
      <c r="A5497" s="8" t="str">
        <f t="shared" si="1"/>
        <v>Hungary1974</v>
      </c>
      <c r="B5497" s="4" t="s">
        <v>103</v>
      </c>
      <c r="C5497" s="4">
        <v>1974.0</v>
      </c>
      <c r="D5497" s="4">
        <v>4.46625995635986</v>
      </c>
      <c r="E5497" s="4" t="s">
        <v>39</v>
      </c>
      <c r="F5497" s="4" t="s">
        <v>39</v>
      </c>
      <c r="G5497" s="4" t="s">
        <v>39</v>
      </c>
      <c r="H5497" s="4" t="s">
        <v>39</v>
      </c>
      <c r="I5497" s="4" t="s">
        <v>39</v>
      </c>
      <c r="J5497" s="4" t="str">
        <f t="shared" si="2"/>
        <v>#VALUE!</v>
      </c>
      <c r="K5497" s="5" t="str">
        <f t="shared" si="3"/>
        <v>#VALUE!</v>
      </c>
      <c r="L5497" s="5" t="str">
        <f t="shared" si="4"/>
        <v>#VALUE!</v>
      </c>
      <c r="M5497" s="5" t="str">
        <f t="shared" si="5"/>
        <v>#VALUE!</v>
      </c>
      <c r="N5497" s="4" t="b">
        <v>0</v>
      </c>
      <c r="O5497" s="4" t="b">
        <v>1</v>
      </c>
      <c r="P5497" s="4" t="b">
        <v>1</v>
      </c>
      <c r="Q5497" s="4" t="b">
        <v>0</v>
      </c>
      <c r="R5497" s="4" t="s">
        <v>39</v>
      </c>
      <c r="S5497" s="4" t="s">
        <v>39</v>
      </c>
      <c r="T5497" s="4" t="s">
        <v>39</v>
      </c>
    </row>
    <row r="5498" ht="12.75" customHeight="1">
      <c r="A5498" s="8" t="str">
        <f t="shared" si="1"/>
        <v>Hungary1973</v>
      </c>
      <c r="B5498" s="4" t="s">
        <v>103</v>
      </c>
      <c r="C5498" s="4">
        <v>1973.0</v>
      </c>
      <c r="D5498" s="4">
        <v>10.2363996505737</v>
      </c>
      <c r="E5498" s="4" t="s">
        <v>39</v>
      </c>
      <c r="F5498" s="4" t="s">
        <v>39</v>
      </c>
      <c r="G5498" s="4" t="s">
        <v>39</v>
      </c>
      <c r="H5498" s="4" t="s">
        <v>39</v>
      </c>
      <c r="I5498" s="4" t="s">
        <v>39</v>
      </c>
      <c r="J5498" s="4" t="str">
        <f t="shared" si="2"/>
        <v>#VALUE!</v>
      </c>
      <c r="K5498" s="5" t="str">
        <f t="shared" si="3"/>
        <v>#VALUE!</v>
      </c>
      <c r="L5498" s="5" t="str">
        <f t="shared" si="4"/>
        <v>#VALUE!</v>
      </c>
      <c r="M5498" s="5" t="str">
        <f t="shared" si="5"/>
        <v>#VALUE!</v>
      </c>
      <c r="N5498" s="4" t="b">
        <v>0</v>
      </c>
      <c r="O5498" s="4" t="b">
        <v>1</v>
      </c>
      <c r="P5498" s="4" t="b">
        <v>1</v>
      </c>
      <c r="Q5498" s="4" t="b">
        <v>0</v>
      </c>
      <c r="R5498" s="4" t="s">
        <v>39</v>
      </c>
      <c r="S5498" s="4" t="s">
        <v>39</v>
      </c>
      <c r="T5498" s="4" t="s">
        <v>39</v>
      </c>
    </row>
    <row r="5499" ht="12.75" customHeight="1">
      <c r="A5499" s="8" t="str">
        <f t="shared" si="1"/>
        <v>Hungary1972</v>
      </c>
      <c r="B5499" s="4" t="s">
        <v>103</v>
      </c>
      <c r="C5499" s="4">
        <v>1972.0</v>
      </c>
      <c r="D5499" s="4">
        <v>4.27850008010864</v>
      </c>
      <c r="E5499" s="4" t="s">
        <v>39</v>
      </c>
      <c r="F5499" s="4" t="s">
        <v>39</v>
      </c>
      <c r="G5499" s="4" t="s">
        <v>39</v>
      </c>
      <c r="H5499" s="4" t="s">
        <v>39</v>
      </c>
      <c r="I5499" s="4" t="s">
        <v>39</v>
      </c>
      <c r="J5499" s="4" t="str">
        <f t="shared" si="2"/>
        <v>#VALUE!</v>
      </c>
      <c r="K5499" s="5" t="str">
        <f t="shared" si="3"/>
        <v>#VALUE!</v>
      </c>
      <c r="L5499" s="5" t="str">
        <f t="shared" si="4"/>
        <v>#VALUE!</v>
      </c>
      <c r="M5499" s="5" t="str">
        <f t="shared" si="5"/>
        <v>#VALUE!</v>
      </c>
      <c r="N5499" s="4" t="b">
        <v>0</v>
      </c>
      <c r="O5499" s="4" t="b">
        <v>1</v>
      </c>
      <c r="P5499" s="4" t="b">
        <v>1</v>
      </c>
      <c r="Q5499" s="4" t="b">
        <v>0</v>
      </c>
      <c r="R5499" s="4" t="s">
        <v>39</v>
      </c>
      <c r="S5499" s="4" t="s">
        <v>39</v>
      </c>
      <c r="T5499" s="4" t="s">
        <v>39</v>
      </c>
    </row>
    <row r="5500" ht="12.75" customHeight="1">
      <c r="A5500" s="8" t="str">
        <f t="shared" si="1"/>
        <v>Hungary1971</v>
      </c>
      <c r="B5500" s="4" t="s">
        <v>103</v>
      </c>
      <c r="C5500" s="4">
        <v>1971.0</v>
      </c>
      <c r="D5500" s="4">
        <v>4.89537000656128</v>
      </c>
      <c r="E5500" s="4" t="s">
        <v>39</v>
      </c>
      <c r="F5500" s="4" t="s">
        <v>39</v>
      </c>
      <c r="G5500" s="4" t="s">
        <v>39</v>
      </c>
      <c r="H5500" s="4" t="s">
        <v>39</v>
      </c>
      <c r="I5500" s="4" t="s">
        <v>39</v>
      </c>
      <c r="J5500" s="4" t="str">
        <f t="shared" si="2"/>
        <v>#VALUE!</v>
      </c>
      <c r="K5500" s="5" t="str">
        <f t="shared" si="3"/>
        <v>#VALUE!</v>
      </c>
      <c r="L5500" s="5" t="str">
        <f t="shared" si="4"/>
        <v>#VALUE!</v>
      </c>
      <c r="M5500" s="5" t="str">
        <f t="shared" si="5"/>
        <v>#VALUE!</v>
      </c>
      <c r="N5500" s="4" t="b">
        <v>0</v>
      </c>
      <c r="O5500" s="4" t="b">
        <v>1</v>
      </c>
      <c r="P5500" s="4" t="b">
        <v>1</v>
      </c>
      <c r="Q5500" s="4" t="b">
        <v>0</v>
      </c>
      <c r="R5500" s="4" t="s">
        <v>39</v>
      </c>
      <c r="S5500" s="4" t="s">
        <v>39</v>
      </c>
      <c r="T5500" s="4" t="s">
        <v>39</v>
      </c>
    </row>
    <row r="5501" ht="12.75" customHeight="1">
      <c r="A5501" s="8" t="str">
        <f t="shared" si="1"/>
        <v>Hungary1970</v>
      </c>
      <c r="B5501" s="4" t="s">
        <v>103</v>
      </c>
      <c r="C5501" s="4">
        <v>1970.0</v>
      </c>
      <c r="D5501" s="4">
        <v>11.4079999923706</v>
      </c>
      <c r="E5501" s="4" t="s">
        <v>39</v>
      </c>
      <c r="F5501" s="4" t="s">
        <v>39</v>
      </c>
      <c r="G5501" s="4" t="s">
        <v>39</v>
      </c>
      <c r="H5501" s="4" t="s">
        <v>39</v>
      </c>
      <c r="I5501" s="4" t="s">
        <v>39</v>
      </c>
      <c r="J5501" s="4" t="str">
        <f t="shared" si="2"/>
        <v>#VALUE!</v>
      </c>
      <c r="K5501" s="5" t="str">
        <f t="shared" si="3"/>
        <v>#VALUE!</v>
      </c>
      <c r="L5501" s="5" t="str">
        <f t="shared" si="4"/>
        <v>#VALUE!</v>
      </c>
      <c r="M5501" s="5" t="str">
        <f t="shared" si="5"/>
        <v>#VALUE!</v>
      </c>
      <c r="N5501" s="4" t="b">
        <v>0</v>
      </c>
      <c r="O5501" s="4" t="b">
        <v>1</v>
      </c>
      <c r="P5501" s="4" t="b">
        <v>1</v>
      </c>
      <c r="Q5501" s="4" t="b">
        <v>0</v>
      </c>
      <c r="R5501" s="4" t="s">
        <v>39</v>
      </c>
      <c r="S5501" s="4" t="s">
        <v>39</v>
      </c>
      <c r="T5501" s="4" t="s">
        <v>39</v>
      </c>
    </row>
    <row r="5502" ht="12.75" customHeight="1">
      <c r="A5502" s="8" t="str">
        <f t="shared" si="1"/>
        <v>Hungary1969</v>
      </c>
      <c r="B5502" s="4" t="s">
        <v>103</v>
      </c>
      <c r="C5502" s="4">
        <v>1969.0</v>
      </c>
      <c r="D5502" s="4">
        <v>6.55066013336182</v>
      </c>
      <c r="E5502" s="4" t="s">
        <v>39</v>
      </c>
      <c r="F5502" s="4" t="s">
        <v>39</v>
      </c>
      <c r="G5502" s="4" t="s">
        <v>39</v>
      </c>
      <c r="H5502" s="4" t="s">
        <v>39</v>
      </c>
      <c r="I5502" s="4" t="s">
        <v>39</v>
      </c>
      <c r="J5502" s="4" t="str">
        <f t="shared" si="2"/>
        <v>#VALUE!</v>
      </c>
      <c r="K5502" s="5" t="str">
        <f t="shared" si="3"/>
        <v>#VALUE!</v>
      </c>
      <c r="L5502" s="5" t="str">
        <f t="shared" si="4"/>
        <v>#VALUE!</v>
      </c>
      <c r="M5502" s="5" t="str">
        <f t="shared" si="5"/>
        <v>#VALUE!</v>
      </c>
      <c r="N5502" s="4" t="b">
        <v>0</v>
      </c>
      <c r="O5502" s="4" t="b">
        <v>0</v>
      </c>
      <c r="P5502" s="4" t="b">
        <v>1</v>
      </c>
      <c r="Q5502" s="4" t="b">
        <v>0</v>
      </c>
      <c r="R5502" s="4" t="s">
        <v>39</v>
      </c>
      <c r="S5502" s="4" t="s">
        <v>39</v>
      </c>
      <c r="T5502" s="4" t="s">
        <v>39</v>
      </c>
    </row>
    <row r="5503" ht="12.75" customHeight="1">
      <c r="A5503" s="8" t="str">
        <f t="shared" si="1"/>
        <v>Hungary1968</v>
      </c>
      <c r="B5503" s="4" t="s">
        <v>103</v>
      </c>
      <c r="C5503" s="4">
        <v>1968.0</v>
      </c>
      <c r="D5503" s="4">
        <v>8.12226009368897</v>
      </c>
      <c r="E5503" s="4" t="s">
        <v>39</v>
      </c>
      <c r="F5503" s="4" t="s">
        <v>39</v>
      </c>
      <c r="G5503" s="4" t="s">
        <v>39</v>
      </c>
      <c r="H5503" s="4" t="s">
        <v>39</v>
      </c>
      <c r="I5503" s="4" t="s">
        <v>39</v>
      </c>
      <c r="J5503" s="4" t="str">
        <f t="shared" si="2"/>
        <v>#VALUE!</v>
      </c>
      <c r="K5503" s="5" t="str">
        <f t="shared" si="3"/>
        <v>#VALUE!</v>
      </c>
      <c r="L5503" s="5" t="str">
        <f t="shared" si="4"/>
        <v>#VALUE!</v>
      </c>
      <c r="M5503" s="5" t="str">
        <f t="shared" si="5"/>
        <v>#VALUE!</v>
      </c>
      <c r="N5503" s="4" t="b">
        <v>0</v>
      </c>
      <c r="O5503" s="4" t="b">
        <v>0</v>
      </c>
      <c r="P5503" s="4" t="b">
        <v>1</v>
      </c>
      <c r="Q5503" s="4" t="b">
        <v>0</v>
      </c>
      <c r="R5503" s="4" t="s">
        <v>39</v>
      </c>
      <c r="S5503" s="4" t="s">
        <v>39</v>
      </c>
      <c r="T5503" s="4" t="s">
        <v>39</v>
      </c>
    </row>
    <row r="5504" ht="12.75" customHeight="1">
      <c r="A5504" s="8" t="str">
        <f t="shared" si="1"/>
        <v>Hungary1967</v>
      </c>
      <c r="B5504" s="4" t="s">
        <v>103</v>
      </c>
      <c r="C5504" s="4">
        <v>1967.0</v>
      </c>
      <c r="D5504" s="4">
        <v>8.61598968505859</v>
      </c>
      <c r="E5504" s="4" t="s">
        <v>39</v>
      </c>
      <c r="F5504" s="4" t="s">
        <v>39</v>
      </c>
      <c r="G5504" s="4" t="s">
        <v>39</v>
      </c>
      <c r="H5504" s="4" t="s">
        <v>39</v>
      </c>
      <c r="I5504" s="4" t="s">
        <v>39</v>
      </c>
      <c r="J5504" s="4" t="str">
        <f t="shared" si="2"/>
        <v>#VALUE!</v>
      </c>
      <c r="K5504" s="5" t="str">
        <f t="shared" si="3"/>
        <v>#VALUE!</v>
      </c>
      <c r="L5504" s="5" t="str">
        <f t="shared" si="4"/>
        <v>#VALUE!</v>
      </c>
      <c r="M5504" s="5" t="str">
        <f t="shared" si="5"/>
        <v>#VALUE!</v>
      </c>
      <c r="N5504" s="4" t="b">
        <v>0</v>
      </c>
      <c r="O5504" s="4" t="b">
        <v>0</v>
      </c>
      <c r="P5504" s="4" t="b">
        <v>1</v>
      </c>
      <c r="Q5504" s="4" t="b">
        <v>0</v>
      </c>
      <c r="R5504" s="4" t="s">
        <v>39</v>
      </c>
      <c r="S5504" s="4" t="s">
        <v>39</v>
      </c>
      <c r="T5504" s="4" t="s">
        <v>39</v>
      </c>
    </row>
    <row r="5505" ht="12.75" customHeight="1">
      <c r="A5505" s="8" t="str">
        <f t="shared" si="1"/>
        <v>Hungary1966</v>
      </c>
      <c r="B5505" s="4" t="s">
        <v>103</v>
      </c>
      <c r="C5505" s="4">
        <v>1966.0</v>
      </c>
      <c r="D5505" s="4">
        <v>11.1225004196167</v>
      </c>
      <c r="E5505" s="4" t="s">
        <v>39</v>
      </c>
      <c r="F5505" s="4" t="s">
        <v>39</v>
      </c>
      <c r="G5505" s="4" t="s">
        <v>39</v>
      </c>
      <c r="H5505" s="4" t="s">
        <v>39</v>
      </c>
      <c r="I5505" s="4" t="s">
        <v>39</v>
      </c>
      <c r="J5505" s="4" t="str">
        <f t="shared" si="2"/>
        <v>#VALUE!</v>
      </c>
      <c r="K5505" s="5" t="str">
        <f t="shared" si="3"/>
        <v>#VALUE!</v>
      </c>
      <c r="L5505" s="5" t="str">
        <f t="shared" si="4"/>
        <v>#VALUE!</v>
      </c>
      <c r="M5505" s="5" t="str">
        <f t="shared" si="5"/>
        <v>#VALUE!</v>
      </c>
      <c r="N5505" s="4" t="b">
        <v>0</v>
      </c>
      <c r="O5505" s="4" t="b">
        <v>0</v>
      </c>
      <c r="P5505" s="4" t="b">
        <v>1</v>
      </c>
      <c r="Q5505" s="4" t="b">
        <v>1</v>
      </c>
      <c r="R5505" s="4" t="s">
        <v>39</v>
      </c>
      <c r="S5505" s="4" t="s">
        <v>39</v>
      </c>
      <c r="T5505" s="4" t="s">
        <v>39</v>
      </c>
    </row>
    <row r="5506" ht="12.75" customHeight="1">
      <c r="A5506" s="8" t="str">
        <f t="shared" si="1"/>
        <v>Hungary1965</v>
      </c>
      <c r="B5506" s="4" t="s">
        <v>103</v>
      </c>
      <c r="C5506" s="4">
        <v>1965.0</v>
      </c>
      <c r="D5506" s="4">
        <v>8.18165016174316</v>
      </c>
      <c r="E5506" s="4" t="s">
        <v>39</v>
      </c>
      <c r="F5506" s="4" t="s">
        <v>39</v>
      </c>
      <c r="G5506" s="4" t="s">
        <v>39</v>
      </c>
      <c r="H5506" s="4" t="s">
        <v>39</v>
      </c>
      <c r="I5506" s="4" t="s">
        <v>39</v>
      </c>
      <c r="J5506" s="4" t="str">
        <f t="shared" si="2"/>
        <v>#VALUE!</v>
      </c>
      <c r="K5506" s="5" t="str">
        <f t="shared" si="3"/>
        <v>#VALUE!</v>
      </c>
      <c r="L5506" s="5" t="str">
        <f t="shared" si="4"/>
        <v>#VALUE!</v>
      </c>
      <c r="M5506" s="5" t="str">
        <f t="shared" si="5"/>
        <v>#VALUE!</v>
      </c>
      <c r="N5506" s="4" t="b">
        <v>0</v>
      </c>
      <c r="O5506" s="4" t="b">
        <v>0</v>
      </c>
      <c r="P5506" s="4" t="b">
        <v>1</v>
      </c>
      <c r="Q5506" s="4" t="b">
        <v>1</v>
      </c>
      <c r="R5506" s="4" t="s">
        <v>39</v>
      </c>
      <c r="S5506" s="4" t="s">
        <v>39</v>
      </c>
      <c r="T5506" s="4" t="s">
        <v>39</v>
      </c>
    </row>
    <row r="5507" ht="12.75" customHeight="1">
      <c r="A5507" s="8" t="str">
        <f t="shared" si="1"/>
        <v>Hungary1964</v>
      </c>
      <c r="B5507" s="4" t="s">
        <v>103</v>
      </c>
      <c r="C5507" s="4">
        <v>1964.0</v>
      </c>
      <c r="D5507" s="4">
        <v>6.83102989196777</v>
      </c>
      <c r="E5507" s="4" t="s">
        <v>39</v>
      </c>
      <c r="F5507" s="4" t="s">
        <v>39</v>
      </c>
      <c r="G5507" s="4" t="s">
        <v>39</v>
      </c>
      <c r="H5507" s="4" t="s">
        <v>39</v>
      </c>
      <c r="I5507" s="4" t="s">
        <v>39</v>
      </c>
      <c r="J5507" s="4" t="str">
        <f t="shared" si="2"/>
        <v>#VALUE!</v>
      </c>
      <c r="K5507" s="5" t="str">
        <f t="shared" si="3"/>
        <v>#VALUE!</v>
      </c>
      <c r="L5507" s="5" t="str">
        <f t="shared" si="4"/>
        <v>#VALUE!</v>
      </c>
      <c r="M5507" s="5" t="str">
        <f t="shared" si="5"/>
        <v>#VALUE!</v>
      </c>
      <c r="N5507" s="4" t="b">
        <v>0</v>
      </c>
      <c r="O5507" s="4" t="b">
        <v>1</v>
      </c>
      <c r="P5507" s="4" t="b">
        <v>1</v>
      </c>
      <c r="Q5507" s="4" t="b">
        <v>0</v>
      </c>
      <c r="R5507" s="4" t="s">
        <v>39</v>
      </c>
      <c r="S5507" s="4" t="s">
        <v>39</v>
      </c>
      <c r="T5507" s="4" t="s">
        <v>39</v>
      </c>
    </row>
    <row r="5508" ht="12.75" customHeight="1">
      <c r="A5508" s="8" t="str">
        <f t="shared" si="1"/>
        <v>Hungary1963</v>
      </c>
      <c r="B5508" s="4" t="s">
        <v>103</v>
      </c>
      <c r="C5508" s="4">
        <v>1963.0</v>
      </c>
      <c r="D5508" s="4">
        <v>7.99982976913452</v>
      </c>
      <c r="E5508" s="4" t="s">
        <v>39</v>
      </c>
      <c r="F5508" s="4" t="s">
        <v>39</v>
      </c>
      <c r="G5508" s="4" t="s">
        <v>39</v>
      </c>
      <c r="H5508" s="4" t="s">
        <v>39</v>
      </c>
      <c r="I5508" s="4" t="s">
        <v>39</v>
      </c>
      <c r="J5508" s="4" t="str">
        <f t="shared" si="2"/>
        <v>#VALUE!</v>
      </c>
      <c r="K5508" s="5" t="str">
        <f t="shared" si="3"/>
        <v>#VALUE!</v>
      </c>
      <c r="L5508" s="5" t="str">
        <f t="shared" si="4"/>
        <v>#VALUE!</v>
      </c>
      <c r="M5508" s="5" t="str">
        <f t="shared" si="5"/>
        <v>#VALUE!</v>
      </c>
      <c r="N5508" s="4" t="b">
        <v>0</v>
      </c>
      <c r="O5508" s="4" t="b">
        <v>1</v>
      </c>
      <c r="P5508" s="4" t="b">
        <v>1</v>
      </c>
      <c r="Q5508" s="4" t="b">
        <v>0</v>
      </c>
      <c r="R5508" s="4" t="s">
        <v>39</v>
      </c>
      <c r="S5508" s="4" t="s">
        <v>39</v>
      </c>
      <c r="T5508" s="4" t="s">
        <v>39</v>
      </c>
    </row>
    <row r="5509" ht="12.75" customHeight="1">
      <c r="A5509" s="8" t="str">
        <f t="shared" si="1"/>
        <v>Hungary1962</v>
      </c>
      <c r="B5509" s="4" t="s">
        <v>103</v>
      </c>
      <c r="C5509" s="4">
        <v>1962.0</v>
      </c>
      <c r="D5509" s="4">
        <v>7.55424976348877</v>
      </c>
      <c r="E5509" s="4" t="s">
        <v>39</v>
      </c>
      <c r="F5509" s="4" t="s">
        <v>39</v>
      </c>
      <c r="G5509" s="4" t="s">
        <v>39</v>
      </c>
      <c r="H5509" s="4" t="s">
        <v>39</v>
      </c>
      <c r="I5509" s="4" t="s">
        <v>39</v>
      </c>
      <c r="J5509" s="4" t="str">
        <f t="shared" si="2"/>
        <v>#VALUE!</v>
      </c>
      <c r="K5509" s="5" t="str">
        <f t="shared" si="3"/>
        <v>#VALUE!</v>
      </c>
      <c r="L5509" s="5" t="str">
        <f t="shared" si="4"/>
        <v>#VALUE!</v>
      </c>
      <c r="M5509" s="5" t="str">
        <f t="shared" si="5"/>
        <v>#VALUE!</v>
      </c>
      <c r="N5509" s="4" t="b">
        <v>0</v>
      </c>
      <c r="O5509" s="4" t="b">
        <v>0</v>
      </c>
      <c r="P5509" s="4" t="b">
        <v>1</v>
      </c>
      <c r="Q5509" s="4" t="b">
        <v>1</v>
      </c>
      <c r="R5509" s="4" t="s">
        <v>39</v>
      </c>
      <c r="S5509" s="4" t="s">
        <v>39</v>
      </c>
      <c r="T5509" s="4" t="s">
        <v>39</v>
      </c>
    </row>
    <row r="5510" ht="12.75" customHeight="1">
      <c r="A5510" s="8" t="str">
        <f t="shared" si="1"/>
        <v>Hungary1961</v>
      </c>
      <c r="B5510" s="4" t="s">
        <v>103</v>
      </c>
      <c r="C5510" s="4">
        <v>1961.0</v>
      </c>
      <c r="D5510" s="4">
        <v>5.3621301651001</v>
      </c>
      <c r="E5510" s="4" t="s">
        <v>39</v>
      </c>
      <c r="F5510" s="4" t="s">
        <v>39</v>
      </c>
      <c r="G5510" s="4" t="s">
        <v>39</v>
      </c>
      <c r="H5510" s="4" t="s">
        <v>39</v>
      </c>
      <c r="I5510" s="4" t="s">
        <v>39</v>
      </c>
      <c r="J5510" s="4" t="str">
        <f t="shared" si="2"/>
        <v>#VALUE!</v>
      </c>
      <c r="K5510" s="5" t="str">
        <f t="shared" si="3"/>
        <v>#VALUE!</v>
      </c>
      <c r="L5510" s="5" t="str">
        <f t="shared" si="4"/>
        <v>#VALUE!</v>
      </c>
      <c r="M5510" s="5" t="str">
        <f t="shared" si="5"/>
        <v>#VALUE!</v>
      </c>
      <c r="N5510" s="4" t="b">
        <v>0</v>
      </c>
      <c r="O5510" s="4" t="b">
        <v>1</v>
      </c>
      <c r="P5510" s="4" t="b">
        <v>1</v>
      </c>
      <c r="Q5510" s="4" t="b">
        <v>1</v>
      </c>
      <c r="R5510" s="4" t="s">
        <v>39</v>
      </c>
      <c r="S5510" s="4" t="s">
        <v>39</v>
      </c>
      <c r="T5510" s="4" t="s">
        <v>39</v>
      </c>
    </row>
    <row r="5511" ht="12.75" customHeight="1">
      <c r="A5511" s="8" t="str">
        <f t="shared" si="1"/>
        <v>Hungary1960</v>
      </c>
      <c r="B5511" s="4" t="s">
        <v>103</v>
      </c>
      <c r="C5511" s="4">
        <v>1960.0</v>
      </c>
      <c r="D5511" s="4">
        <v>5.2256498336792</v>
      </c>
      <c r="E5511" s="4" t="s">
        <v>39</v>
      </c>
      <c r="F5511" s="4" t="s">
        <v>39</v>
      </c>
      <c r="G5511" s="4" t="s">
        <v>39</v>
      </c>
      <c r="H5511" s="4" t="s">
        <v>39</v>
      </c>
      <c r="I5511" s="4" t="s">
        <v>39</v>
      </c>
      <c r="J5511" s="4" t="str">
        <f t="shared" si="2"/>
        <v>#VALUE!</v>
      </c>
      <c r="K5511" s="5" t="str">
        <f t="shared" si="3"/>
        <v>#VALUE!</v>
      </c>
      <c r="L5511" s="5" t="str">
        <f t="shared" si="4"/>
        <v>#VALUE!</v>
      </c>
      <c r="M5511" s="5" t="str">
        <f t="shared" si="5"/>
        <v>#VALUE!</v>
      </c>
      <c r="N5511" s="4" t="b">
        <v>0</v>
      </c>
      <c r="O5511" s="4" t="b">
        <v>1</v>
      </c>
      <c r="P5511" s="4" t="b">
        <v>1</v>
      </c>
      <c r="Q5511" s="4" t="b">
        <v>0</v>
      </c>
      <c r="R5511" s="4" t="s">
        <v>39</v>
      </c>
      <c r="S5511" s="4" t="s">
        <v>39</v>
      </c>
      <c r="T5511" s="4" t="s">
        <v>39</v>
      </c>
    </row>
    <row r="5512" ht="12.75" customHeight="1">
      <c r="A5512" s="8" t="str">
        <f t="shared" si="1"/>
        <v>Hungary1959</v>
      </c>
      <c r="B5512" s="4" t="s">
        <v>103</v>
      </c>
      <c r="C5512" s="4">
        <v>1959.0</v>
      </c>
      <c r="D5512" s="4">
        <v>4.05339002609253</v>
      </c>
      <c r="E5512" s="4" t="s">
        <v>39</v>
      </c>
      <c r="F5512" s="4" t="s">
        <v>39</v>
      </c>
      <c r="G5512" s="4" t="s">
        <v>39</v>
      </c>
      <c r="H5512" s="4" t="s">
        <v>39</v>
      </c>
      <c r="I5512" s="4" t="s">
        <v>39</v>
      </c>
      <c r="J5512" s="4" t="str">
        <f t="shared" si="2"/>
        <v>#VALUE!</v>
      </c>
      <c r="K5512" s="5" t="str">
        <f t="shared" si="3"/>
        <v>#VALUE!</v>
      </c>
      <c r="L5512" s="5" t="str">
        <f t="shared" si="4"/>
        <v>#VALUE!</v>
      </c>
      <c r="M5512" s="5" t="str">
        <f t="shared" si="5"/>
        <v>#VALUE!</v>
      </c>
      <c r="N5512" s="4" t="b">
        <v>0</v>
      </c>
      <c r="O5512" s="4" t="b">
        <v>0</v>
      </c>
      <c r="P5512" s="4" t="b">
        <v>1</v>
      </c>
      <c r="Q5512" s="4" t="b">
        <v>0</v>
      </c>
      <c r="R5512" s="4" t="s">
        <v>39</v>
      </c>
      <c r="S5512" s="4" t="s">
        <v>39</v>
      </c>
      <c r="T5512" s="4" t="s">
        <v>39</v>
      </c>
    </row>
    <row r="5513" ht="12.75" customHeight="1">
      <c r="A5513" s="8" t="str">
        <f t="shared" si="1"/>
        <v>Hungary1958</v>
      </c>
      <c r="B5513" s="4" t="s">
        <v>103</v>
      </c>
      <c r="C5513" s="4">
        <v>1958.0</v>
      </c>
      <c r="D5513" s="4">
        <v>6.69830989837647</v>
      </c>
      <c r="E5513" s="4" t="s">
        <v>39</v>
      </c>
      <c r="F5513" s="4" t="s">
        <v>39</v>
      </c>
      <c r="G5513" s="4" t="s">
        <v>39</v>
      </c>
      <c r="H5513" s="4" t="s">
        <v>39</v>
      </c>
      <c r="I5513" s="4" t="s">
        <v>39</v>
      </c>
      <c r="J5513" s="4" t="str">
        <f t="shared" si="2"/>
        <v>#VALUE!</v>
      </c>
      <c r="K5513" s="5" t="str">
        <f t="shared" si="3"/>
        <v>#VALUE!</v>
      </c>
      <c r="L5513" s="5" t="str">
        <f t="shared" si="4"/>
        <v>#VALUE!</v>
      </c>
      <c r="M5513" s="5" t="str">
        <f t="shared" si="5"/>
        <v>#VALUE!</v>
      </c>
      <c r="N5513" s="4" t="b">
        <v>0</v>
      </c>
      <c r="O5513" s="4" t="b">
        <v>0</v>
      </c>
      <c r="P5513" s="4" t="b">
        <v>1</v>
      </c>
      <c r="Q5513" s="4" t="b">
        <v>0</v>
      </c>
      <c r="R5513" s="4" t="s">
        <v>39</v>
      </c>
      <c r="S5513" s="4" t="s">
        <v>39</v>
      </c>
      <c r="T5513" s="4" t="s">
        <v>39</v>
      </c>
    </row>
    <row r="5514" ht="12.75" customHeight="1">
      <c r="A5514" s="8" t="str">
        <f t="shared" si="1"/>
        <v>Hungary1957</v>
      </c>
      <c r="B5514" s="4" t="s">
        <v>103</v>
      </c>
      <c r="C5514" s="4">
        <v>1957.0</v>
      </c>
      <c r="D5514" s="4">
        <v>8.28098011016846</v>
      </c>
      <c r="E5514" s="4" t="s">
        <v>39</v>
      </c>
      <c r="F5514" s="4" t="s">
        <v>39</v>
      </c>
      <c r="G5514" s="4" t="s">
        <v>39</v>
      </c>
      <c r="H5514" s="4" t="s">
        <v>39</v>
      </c>
      <c r="I5514" s="4" t="s">
        <v>39</v>
      </c>
      <c r="J5514" s="4" t="str">
        <f t="shared" si="2"/>
        <v>#VALUE!</v>
      </c>
      <c r="K5514" s="5" t="str">
        <f t="shared" si="3"/>
        <v>#VALUE!</v>
      </c>
      <c r="L5514" s="5" t="str">
        <f t="shared" si="4"/>
        <v>#VALUE!</v>
      </c>
      <c r="M5514" s="5" t="str">
        <f t="shared" si="5"/>
        <v>#VALUE!</v>
      </c>
      <c r="N5514" s="4" t="b">
        <v>0</v>
      </c>
      <c r="O5514" s="4" t="b">
        <v>0</v>
      </c>
      <c r="P5514" s="4" t="b">
        <v>1</v>
      </c>
      <c r="Q5514" s="4" t="b">
        <v>1</v>
      </c>
      <c r="R5514" s="4" t="s">
        <v>39</v>
      </c>
      <c r="S5514" s="4" t="s">
        <v>39</v>
      </c>
      <c r="T5514" s="4" t="s">
        <v>39</v>
      </c>
    </row>
    <row r="5515" ht="12.75" customHeight="1">
      <c r="A5515" s="8" t="str">
        <f t="shared" si="1"/>
        <v>Hungary1956</v>
      </c>
      <c r="B5515" s="4" t="s">
        <v>103</v>
      </c>
      <c r="C5515" s="4">
        <v>1956.0</v>
      </c>
      <c r="D5515" s="4">
        <v>-4.52562999725342</v>
      </c>
      <c r="E5515" s="4" t="s">
        <v>39</v>
      </c>
      <c r="F5515" s="4" t="s">
        <v>39</v>
      </c>
      <c r="G5515" s="4" t="s">
        <v>39</v>
      </c>
      <c r="H5515" s="4" t="s">
        <v>39</v>
      </c>
      <c r="I5515" s="4" t="s">
        <v>39</v>
      </c>
      <c r="J5515" s="4" t="str">
        <f t="shared" si="2"/>
        <v>#VALUE!</v>
      </c>
      <c r="K5515" s="5" t="str">
        <f t="shared" si="3"/>
        <v>#VALUE!</v>
      </c>
      <c r="L5515" s="5" t="str">
        <f t="shared" si="4"/>
        <v>#VALUE!</v>
      </c>
      <c r="M5515" s="5" t="str">
        <f t="shared" si="5"/>
        <v>#VALUE!</v>
      </c>
      <c r="N5515" s="4" t="b">
        <v>1</v>
      </c>
      <c r="O5515" s="4" t="b">
        <v>1</v>
      </c>
      <c r="P5515" s="4" t="b">
        <v>0</v>
      </c>
      <c r="Q5515" s="4" t="b">
        <v>1</v>
      </c>
      <c r="R5515" s="4" t="s">
        <v>39</v>
      </c>
      <c r="S5515" s="4" t="s">
        <v>39</v>
      </c>
      <c r="T5515" s="4" t="s">
        <v>39</v>
      </c>
    </row>
    <row r="5516" ht="12.75" customHeight="1">
      <c r="A5516" s="8" t="str">
        <f t="shared" si="1"/>
        <v>Hungary1955</v>
      </c>
      <c r="B5516" s="4" t="s">
        <v>103</v>
      </c>
      <c r="C5516" s="4">
        <v>1955.0</v>
      </c>
      <c r="D5516" s="4">
        <v>9.03686046600342</v>
      </c>
      <c r="E5516" s="4" t="s">
        <v>39</v>
      </c>
      <c r="F5516" s="4" t="s">
        <v>39</v>
      </c>
      <c r="G5516" s="4" t="s">
        <v>39</v>
      </c>
      <c r="H5516" s="4" t="s">
        <v>39</v>
      </c>
      <c r="I5516" s="4" t="s">
        <v>39</v>
      </c>
      <c r="J5516" s="4" t="str">
        <f t="shared" si="2"/>
        <v>#VALUE!</v>
      </c>
      <c r="K5516" s="5" t="str">
        <f t="shared" si="3"/>
        <v>#VALUE!</v>
      </c>
      <c r="L5516" s="5" t="str">
        <f t="shared" si="4"/>
        <v>#VALUE!</v>
      </c>
      <c r="M5516" s="5" t="str">
        <f t="shared" si="5"/>
        <v>#VALUE!</v>
      </c>
      <c r="N5516" s="4" t="b">
        <v>1</v>
      </c>
      <c r="O5516" s="4" t="b">
        <v>1</v>
      </c>
      <c r="P5516" s="4" t="b">
        <v>1</v>
      </c>
      <c r="Q5516" s="4" t="b">
        <v>0</v>
      </c>
      <c r="R5516" s="4" t="s">
        <v>39</v>
      </c>
      <c r="S5516" s="4" t="s">
        <v>39</v>
      </c>
      <c r="T5516" s="4" t="s">
        <v>39</v>
      </c>
    </row>
    <row r="5517" ht="12.75" customHeight="1">
      <c r="A5517" s="8" t="str">
        <f t="shared" si="1"/>
        <v>Hungary1954</v>
      </c>
      <c r="B5517" s="4" t="s">
        <v>103</v>
      </c>
      <c r="C5517" s="4">
        <v>1954.0</v>
      </c>
      <c r="D5517" s="4">
        <v>3.50768995285034</v>
      </c>
      <c r="E5517" s="4" t="s">
        <v>39</v>
      </c>
      <c r="F5517" s="4" t="s">
        <v>39</v>
      </c>
      <c r="G5517" s="4" t="s">
        <v>39</v>
      </c>
      <c r="H5517" s="4" t="s">
        <v>39</v>
      </c>
      <c r="I5517" s="4" t="s">
        <v>39</v>
      </c>
      <c r="J5517" s="4" t="str">
        <f t="shared" si="2"/>
        <v>#VALUE!</v>
      </c>
      <c r="K5517" s="5" t="str">
        <f t="shared" si="3"/>
        <v>#VALUE!</v>
      </c>
      <c r="L5517" s="5" t="str">
        <f t="shared" si="4"/>
        <v>#VALUE!</v>
      </c>
      <c r="M5517" s="5" t="str">
        <f t="shared" si="5"/>
        <v>#VALUE!</v>
      </c>
      <c r="N5517" s="4" t="b">
        <v>0</v>
      </c>
      <c r="O5517" s="4" t="b">
        <v>0</v>
      </c>
      <c r="P5517" s="4" t="b">
        <v>1</v>
      </c>
      <c r="Q5517" s="4" t="b">
        <v>1</v>
      </c>
      <c r="R5517" s="4" t="s">
        <v>39</v>
      </c>
      <c r="S5517" s="4" t="s">
        <v>39</v>
      </c>
      <c r="T5517" s="4" t="s">
        <v>39</v>
      </c>
    </row>
    <row r="5518" ht="12.75" customHeight="1">
      <c r="A5518" s="8" t="str">
        <f t="shared" si="1"/>
        <v>Hungary1953</v>
      </c>
      <c r="B5518" s="4" t="s">
        <v>103</v>
      </c>
      <c r="C5518" s="4">
        <v>1953.0</v>
      </c>
      <c r="D5518" s="4">
        <v>1.81703996658325</v>
      </c>
      <c r="E5518" s="4" t="s">
        <v>39</v>
      </c>
      <c r="F5518" s="4" t="s">
        <v>39</v>
      </c>
      <c r="G5518" s="4" t="s">
        <v>39</v>
      </c>
      <c r="H5518" s="4" t="s">
        <v>39</v>
      </c>
      <c r="I5518" s="4" t="s">
        <v>39</v>
      </c>
      <c r="J5518" s="4" t="str">
        <f t="shared" si="2"/>
        <v>#VALUE!</v>
      </c>
      <c r="K5518" s="5" t="str">
        <f t="shared" si="3"/>
        <v>#VALUE!</v>
      </c>
      <c r="L5518" s="5" t="str">
        <f t="shared" si="4"/>
        <v>#VALUE!</v>
      </c>
      <c r="M5518" s="5" t="str">
        <f t="shared" si="5"/>
        <v>#VALUE!</v>
      </c>
      <c r="N5518" s="4" t="b">
        <v>0</v>
      </c>
      <c r="O5518" s="4" t="b">
        <v>1</v>
      </c>
      <c r="P5518" s="4" t="b">
        <v>0</v>
      </c>
      <c r="Q5518" s="4" t="b">
        <v>1</v>
      </c>
      <c r="R5518" s="4" t="s">
        <v>39</v>
      </c>
      <c r="S5518" s="4" t="s">
        <v>39</v>
      </c>
      <c r="T5518" s="4" t="s">
        <v>39</v>
      </c>
    </row>
    <row r="5519" ht="12.75" customHeight="1">
      <c r="A5519" s="8" t="str">
        <f t="shared" si="1"/>
        <v>Hungary1952</v>
      </c>
      <c r="B5519" s="4" t="s">
        <v>103</v>
      </c>
      <c r="C5519" s="4">
        <v>1952.0</v>
      </c>
      <c r="D5519" s="4">
        <v>3.36788010597229</v>
      </c>
      <c r="E5519" s="4" t="s">
        <v>39</v>
      </c>
      <c r="F5519" s="4" t="s">
        <v>39</v>
      </c>
      <c r="G5519" s="4" t="s">
        <v>39</v>
      </c>
      <c r="H5519" s="4" t="s">
        <v>39</v>
      </c>
      <c r="I5519" s="4" t="s">
        <v>39</v>
      </c>
      <c r="J5519" s="4" t="str">
        <f t="shared" si="2"/>
        <v>#VALUE!</v>
      </c>
      <c r="K5519" s="5" t="str">
        <f t="shared" si="3"/>
        <v>#VALUE!</v>
      </c>
      <c r="L5519" s="5" t="str">
        <f t="shared" si="4"/>
        <v>#VALUE!</v>
      </c>
      <c r="M5519" s="5" t="str">
        <f t="shared" si="5"/>
        <v>#VALUE!</v>
      </c>
      <c r="N5519" s="4" t="b">
        <v>0</v>
      </c>
      <c r="O5519" s="4" t="b">
        <v>1</v>
      </c>
      <c r="P5519" s="4" t="b">
        <v>1</v>
      </c>
      <c r="Q5519" s="4" t="b">
        <v>0</v>
      </c>
      <c r="R5519" s="4" t="s">
        <v>39</v>
      </c>
      <c r="S5519" s="4" t="s">
        <v>39</v>
      </c>
      <c r="T5519" s="4" t="s">
        <v>39</v>
      </c>
    </row>
    <row r="5520" ht="12.75" customHeight="1">
      <c r="A5520" s="8" t="str">
        <f t="shared" si="1"/>
        <v>Hungary1951</v>
      </c>
      <c r="B5520" s="4" t="s">
        <v>103</v>
      </c>
      <c r="C5520" s="4">
        <v>1951.0</v>
      </c>
      <c r="D5520" s="4">
        <v>9.65909004211426</v>
      </c>
      <c r="E5520" s="4" t="s">
        <v>39</v>
      </c>
      <c r="F5520" s="4" t="s">
        <v>39</v>
      </c>
      <c r="G5520" s="4" t="s">
        <v>39</v>
      </c>
      <c r="H5520" s="4" t="s">
        <v>39</v>
      </c>
      <c r="I5520" s="4" t="s">
        <v>39</v>
      </c>
      <c r="J5520" s="4" t="str">
        <f t="shared" si="2"/>
        <v>#VALUE!</v>
      </c>
      <c r="K5520" s="5" t="str">
        <f t="shared" si="3"/>
        <v>#VALUE!</v>
      </c>
      <c r="L5520" s="5" t="str">
        <f t="shared" si="4"/>
        <v>#VALUE!</v>
      </c>
      <c r="M5520" s="5" t="str">
        <f t="shared" si="5"/>
        <v>#VALUE!</v>
      </c>
      <c r="N5520" s="4" t="b">
        <v>0</v>
      </c>
      <c r="O5520" s="4" t="b">
        <v>0</v>
      </c>
      <c r="P5520" s="4" t="b">
        <v>1</v>
      </c>
      <c r="Q5520" s="4" t="b">
        <v>1</v>
      </c>
      <c r="R5520" s="4" t="s">
        <v>39</v>
      </c>
      <c r="S5520" s="4" t="s">
        <v>39</v>
      </c>
      <c r="T5520" s="4" t="s">
        <v>39</v>
      </c>
    </row>
    <row r="5521" ht="12.75" customHeight="1">
      <c r="A5521" s="8" t="str">
        <f t="shared" si="1"/>
        <v>Hungary1950</v>
      </c>
      <c r="B5521" s="4" t="s">
        <v>103</v>
      </c>
      <c r="C5521" s="4">
        <v>1950.0</v>
      </c>
      <c r="D5521" s="4">
        <v>6.34440994262695</v>
      </c>
      <c r="E5521" s="4" t="s">
        <v>39</v>
      </c>
      <c r="F5521" s="4" t="s">
        <v>39</v>
      </c>
      <c r="G5521" s="4" t="s">
        <v>39</v>
      </c>
      <c r="H5521" s="4" t="s">
        <v>39</v>
      </c>
      <c r="I5521" s="4" t="s">
        <v>39</v>
      </c>
      <c r="J5521" s="4" t="str">
        <f t="shared" si="2"/>
        <v>#VALUE!</v>
      </c>
      <c r="K5521" s="5" t="str">
        <f t="shared" si="3"/>
        <v>#VALUE!</v>
      </c>
      <c r="L5521" s="5" t="str">
        <f t="shared" si="4"/>
        <v>#VALUE!</v>
      </c>
      <c r="M5521" s="5" t="str">
        <f t="shared" si="5"/>
        <v>#VALUE!</v>
      </c>
      <c r="N5521" s="4" t="b">
        <v>0</v>
      </c>
      <c r="O5521" s="4" t="b">
        <v>0</v>
      </c>
      <c r="P5521" s="4" t="b">
        <v>1</v>
      </c>
      <c r="Q5521" s="4" t="b">
        <v>1</v>
      </c>
      <c r="R5521" s="4" t="s">
        <v>39</v>
      </c>
      <c r="S5521" s="4" t="s">
        <v>39</v>
      </c>
      <c r="T5521" s="4" t="s">
        <v>39</v>
      </c>
    </row>
    <row r="5522" ht="12.75" customHeight="1">
      <c r="A5522" s="8" t="str">
        <f t="shared" si="1"/>
        <v>Hungary1949</v>
      </c>
      <c r="B5522" s="4" t="s">
        <v>103</v>
      </c>
      <c r="C5522" s="4">
        <v>1949.0</v>
      </c>
      <c r="D5522" s="4">
        <v>8.08162975311279</v>
      </c>
      <c r="E5522" s="4" t="s">
        <v>39</v>
      </c>
      <c r="F5522" s="4" t="s">
        <v>39</v>
      </c>
      <c r="G5522" s="4" t="s">
        <v>39</v>
      </c>
      <c r="H5522" s="4" t="s">
        <v>39</v>
      </c>
      <c r="I5522" s="4" t="s">
        <v>39</v>
      </c>
      <c r="J5522" s="4" t="str">
        <f t="shared" si="2"/>
        <v>#VALUE!</v>
      </c>
      <c r="K5522" s="5" t="str">
        <f t="shared" si="3"/>
        <v>#VALUE!</v>
      </c>
      <c r="L5522" s="5" t="str">
        <f t="shared" si="4"/>
        <v>#VALUE!</v>
      </c>
      <c r="M5522" s="5" t="str">
        <f t="shared" si="5"/>
        <v>#VALUE!</v>
      </c>
      <c r="N5522" s="4" t="b">
        <v>0</v>
      </c>
      <c r="O5522" s="4" t="b">
        <v>0</v>
      </c>
      <c r="P5522" s="4" t="b">
        <v>1</v>
      </c>
      <c r="Q5522" s="4" t="b">
        <v>0</v>
      </c>
      <c r="R5522" s="4" t="s">
        <v>39</v>
      </c>
      <c r="S5522" s="4" t="s">
        <v>39</v>
      </c>
      <c r="T5522" s="4" t="s">
        <v>39</v>
      </c>
    </row>
    <row r="5523" ht="12.75" customHeight="1">
      <c r="A5523" s="8" t="str">
        <f t="shared" si="1"/>
        <v>Hungary1948</v>
      </c>
      <c r="B5523" s="4" t="s">
        <v>103</v>
      </c>
      <c r="C5523" s="4">
        <v>1948.0</v>
      </c>
      <c r="D5523" s="4">
        <v>25.1277008056641</v>
      </c>
      <c r="E5523" s="4" t="s">
        <v>39</v>
      </c>
      <c r="F5523" s="4" t="s">
        <v>39</v>
      </c>
      <c r="G5523" s="4" t="s">
        <v>39</v>
      </c>
      <c r="H5523" s="4" t="s">
        <v>39</v>
      </c>
      <c r="I5523" s="4" t="s">
        <v>39</v>
      </c>
      <c r="J5523" s="4" t="str">
        <f t="shared" si="2"/>
        <v>#VALUE!</v>
      </c>
      <c r="K5523" s="5" t="str">
        <f t="shared" si="3"/>
        <v>#VALUE!</v>
      </c>
      <c r="L5523" s="5" t="str">
        <f t="shared" si="4"/>
        <v>#VALUE!</v>
      </c>
      <c r="M5523" s="5" t="str">
        <f t="shared" si="5"/>
        <v>#VALUE!</v>
      </c>
      <c r="N5523" s="4" t="b">
        <v>0</v>
      </c>
      <c r="O5523" s="4" t="b">
        <v>0</v>
      </c>
      <c r="P5523" s="4" t="b">
        <v>1</v>
      </c>
      <c r="Q5523" s="4" t="b">
        <v>1</v>
      </c>
      <c r="R5523" s="4" t="s">
        <v>39</v>
      </c>
      <c r="S5523" s="4" t="s">
        <v>39</v>
      </c>
      <c r="T5523" s="4" t="s">
        <v>39</v>
      </c>
    </row>
    <row r="5524" ht="12.75" customHeight="1">
      <c r="A5524" s="8" t="str">
        <f t="shared" si="1"/>
        <v>Hungary1947</v>
      </c>
      <c r="B5524" s="4" t="s">
        <v>103</v>
      </c>
      <c r="C5524" s="4">
        <v>1947.0</v>
      </c>
      <c r="D5524" s="4">
        <v>3.48836994171142</v>
      </c>
      <c r="E5524" s="4" t="s">
        <v>39</v>
      </c>
      <c r="F5524" s="4" t="s">
        <v>39</v>
      </c>
      <c r="G5524" s="4" t="s">
        <v>39</v>
      </c>
      <c r="H5524" s="4" t="s">
        <v>39</v>
      </c>
      <c r="I5524" s="4" t="s">
        <v>39</v>
      </c>
      <c r="J5524" s="4" t="str">
        <f t="shared" si="2"/>
        <v>#VALUE!</v>
      </c>
      <c r="K5524" s="5" t="str">
        <f t="shared" si="3"/>
        <v>#VALUE!</v>
      </c>
      <c r="L5524" s="5" t="str">
        <f t="shared" si="4"/>
        <v>#VALUE!</v>
      </c>
      <c r="M5524" s="5" t="str">
        <f t="shared" si="5"/>
        <v>#VALUE!</v>
      </c>
      <c r="N5524" s="4" t="b">
        <v>0</v>
      </c>
      <c r="O5524" s="4" t="b">
        <v>1</v>
      </c>
      <c r="P5524" s="4" t="b">
        <v>1</v>
      </c>
      <c r="Q5524" s="4" t="b">
        <v>1</v>
      </c>
      <c r="R5524" s="4" t="s">
        <v>39</v>
      </c>
      <c r="S5524" s="4" t="s">
        <v>39</v>
      </c>
      <c r="T5524" s="4" t="s">
        <v>39</v>
      </c>
    </row>
    <row r="5525" ht="12.75" customHeight="1">
      <c r="A5525" s="8" t="str">
        <f t="shared" si="1"/>
        <v>Hungary1946</v>
      </c>
      <c r="B5525" s="4" t="s">
        <v>103</v>
      </c>
      <c r="C5525" s="4">
        <v>1946.0</v>
      </c>
      <c r="D5525" s="4" t="s">
        <v>39</v>
      </c>
      <c r="E5525" s="4" t="s">
        <v>39</v>
      </c>
      <c r="F5525" s="4" t="s">
        <v>39</v>
      </c>
      <c r="G5525" s="4" t="s">
        <v>39</v>
      </c>
      <c r="H5525" s="4" t="s">
        <v>39</v>
      </c>
      <c r="I5525" s="4" t="s">
        <v>39</v>
      </c>
      <c r="J5525" s="4" t="str">
        <f t="shared" si="2"/>
        <v>#VALUE!</v>
      </c>
      <c r="K5525" s="5" t="str">
        <f t="shared" si="3"/>
        <v>#VALUE!</v>
      </c>
      <c r="L5525" s="5" t="str">
        <f t="shared" si="4"/>
        <v>#VALUE!</v>
      </c>
      <c r="M5525" s="5" t="str">
        <f t="shared" si="5"/>
        <v>#VALUE!</v>
      </c>
      <c r="N5525" s="4" t="s">
        <v>39</v>
      </c>
      <c r="O5525" s="4" t="b">
        <v>1</v>
      </c>
      <c r="P5525" s="4" t="s">
        <v>39</v>
      </c>
      <c r="Q5525" s="4" t="b">
        <v>0</v>
      </c>
      <c r="R5525" s="4" t="s">
        <v>39</v>
      </c>
      <c r="S5525" s="4" t="s">
        <v>39</v>
      </c>
      <c r="T5525" s="4" t="s">
        <v>39</v>
      </c>
    </row>
    <row r="5526" ht="12.75" customHeight="1">
      <c r="A5526" s="8" t="str">
        <f t="shared" si="1"/>
        <v>Hungary1943</v>
      </c>
      <c r="B5526" s="4" t="s">
        <v>103</v>
      </c>
      <c r="C5526" s="4">
        <v>1943.0</v>
      </c>
      <c r="D5526" s="4" t="s">
        <v>39</v>
      </c>
      <c r="E5526" s="4" t="s">
        <v>39</v>
      </c>
      <c r="F5526" s="4" t="s">
        <v>39</v>
      </c>
      <c r="G5526" s="4" t="s">
        <v>39</v>
      </c>
      <c r="H5526" s="4">
        <v>3.52219009399414</v>
      </c>
      <c r="I5526" s="4">
        <v>3.69712996482849</v>
      </c>
      <c r="J5526" s="4" t="str">
        <f t="shared" si="2"/>
        <v>#VALUE!</v>
      </c>
      <c r="K5526" s="5" t="str">
        <f t="shared" si="3"/>
        <v>#VALUE!</v>
      </c>
      <c r="L5526" s="5" t="str">
        <f t="shared" si="4"/>
        <v>#VALUE!</v>
      </c>
      <c r="M5526" s="5" t="str">
        <f t="shared" si="5"/>
        <v>#VALUE!</v>
      </c>
      <c r="N5526" s="4" t="s">
        <v>39</v>
      </c>
      <c r="O5526" s="4" t="s">
        <v>39</v>
      </c>
      <c r="P5526" s="4" t="s">
        <v>39</v>
      </c>
      <c r="Q5526" s="4" t="s">
        <v>39</v>
      </c>
      <c r="R5526" s="4" t="s">
        <v>39</v>
      </c>
      <c r="S5526" s="4" t="s">
        <v>39</v>
      </c>
      <c r="T5526" s="4" t="s">
        <v>39</v>
      </c>
    </row>
    <row r="5527" ht="12.75" customHeight="1">
      <c r="A5527" s="8" t="str">
        <f t="shared" si="1"/>
        <v>Hungary1942</v>
      </c>
      <c r="B5527" s="4" t="s">
        <v>103</v>
      </c>
      <c r="C5527" s="4">
        <v>1942.0</v>
      </c>
      <c r="D5527" s="4">
        <v>5.02681016921997</v>
      </c>
      <c r="E5527" s="4" t="s">
        <v>39</v>
      </c>
      <c r="F5527" s="4" t="s">
        <v>39</v>
      </c>
      <c r="G5527" s="4" t="s">
        <v>39</v>
      </c>
      <c r="H5527" s="4">
        <v>6.57719993591309</v>
      </c>
      <c r="I5527" s="4">
        <v>6.2629599571228</v>
      </c>
      <c r="J5527" s="4" t="str">
        <f t="shared" si="2"/>
        <v>#VALUE!</v>
      </c>
      <c r="K5527" s="5" t="str">
        <f t="shared" si="3"/>
        <v>#VALUE!</v>
      </c>
      <c r="L5527" s="5" t="str">
        <f t="shared" si="4"/>
        <v>#VALUE!</v>
      </c>
      <c r="M5527" s="5" t="str">
        <f t="shared" si="5"/>
        <v>#VALUE!</v>
      </c>
      <c r="N5527" s="4" t="s">
        <v>39</v>
      </c>
      <c r="O5527" s="4" t="s">
        <v>39</v>
      </c>
      <c r="P5527" s="4" t="s">
        <v>39</v>
      </c>
      <c r="Q5527" s="4" t="s">
        <v>39</v>
      </c>
      <c r="R5527" s="4" t="s">
        <v>39</v>
      </c>
      <c r="S5527" s="4" t="s">
        <v>39</v>
      </c>
      <c r="T5527" s="4" t="s">
        <v>39</v>
      </c>
    </row>
    <row r="5528" ht="12.75" customHeight="1">
      <c r="A5528" s="8" t="str">
        <f t="shared" si="1"/>
        <v>Hungary1941</v>
      </c>
      <c r="B5528" s="4" t="s">
        <v>103</v>
      </c>
      <c r="C5528" s="4">
        <v>1941.0</v>
      </c>
      <c r="D5528" s="4">
        <v>0.606877982616425</v>
      </c>
      <c r="E5528" s="4" t="s">
        <v>39</v>
      </c>
      <c r="F5528" s="4" t="s">
        <v>39</v>
      </c>
      <c r="G5528" s="4" t="s">
        <v>39</v>
      </c>
      <c r="H5528" s="4">
        <v>5.26679992675781</v>
      </c>
      <c r="I5528" s="4">
        <v>5.06586980819702</v>
      </c>
      <c r="J5528" s="4" t="str">
        <f t="shared" si="2"/>
        <v>#VALUE!</v>
      </c>
      <c r="K5528" s="5" t="str">
        <f t="shared" si="3"/>
        <v>#VALUE!</v>
      </c>
      <c r="L5528" s="5" t="str">
        <f t="shared" si="4"/>
        <v>#VALUE!</v>
      </c>
      <c r="M5528" s="5" t="str">
        <f t="shared" si="5"/>
        <v>#VALUE!</v>
      </c>
      <c r="N5528" s="4" t="b">
        <v>0</v>
      </c>
      <c r="O5528" s="4" t="s">
        <v>39</v>
      </c>
      <c r="P5528" s="4" t="b">
        <v>0</v>
      </c>
      <c r="Q5528" s="4" t="s">
        <v>39</v>
      </c>
      <c r="R5528" s="4" t="s">
        <v>39</v>
      </c>
      <c r="S5528" s="4" t="s">
        <v>39</v>
      </c>
      <c r="T5528" s="4" t="s">
        <v>39</v>
      </c>
    </row>
    <row r="5529" ht="12.75" customHeight="1">
      <c r="A5529" s="8" t="str">
        <f t="shared" si="1"/>
        <v>Hungary1940</v>
      </c>
      <c r="B5529" s="4" t="s">
        <v>103</v>
      </c>
      <c r="C5529" s="4">
        <v>1940.0</v>
      </c>
      <c r="D5529" s="4">
        <v>-6.84673023223877</v>
      </c>
      <c r="E5529" s="4" t="s">
        <v>39</v>
      </c>
      <c r="F5529" s="4" t="s">
        <v>39</v>
      </c>
      <c r="G5529" s="4" t="s">
        <v>39</v>
      </c>
      <c r="H5529" s="4">
        <v>3.00205993652344</v>
      </c>
      <c r="I5529" s="4">
        <v>3.07283997535706</v>
      </c>
      <c r="J5529" s="4" t="str">
        <f t="shared" si="2"/>
        <v>#VALUE!</v>
      </c>
      <c r="K5529" s="5" t="str">
        <f t="shared" si="3"/>
        <v>#VALUE!</v>
      </c>
      <c r="L5529" s="5" t="str">
        <f t="shared" si="4"/>
        <v>#VALUE!</v>
      </c>
      <c r="M5529" s="5" t="str">
        <f t="shared" si="5"/>
        <v>#VALUE!</v>
      </c>
      <c r="N5529" s="4" t="b">
        <v>1</v>
      </c>
      <c r="O5529" s="4" t="b">
        <v>1</v>
      </c>
      <c r="P5529" s="4" t="b">
        <v>0</v>
      </c>
      <c r="Q5529" s="4" t="s">
        <v>39</v>
      </c>
      <c r="R5529" s="4" t="s">
        <v>39</v>
      </c>
      <c r="S5529" s="4" t="s">
        <v>39</v>
      </c>
      <c r="T5529" s="4" t="s">
        <v>39</v>
      </c>
    </row>
    <row r="5530" ht="12.75" customHeight="1">
      <c r="A5530" s="8" t="str">
        <f t="shared" si="1"/>
        <v>Hungary1939</v>
      </c>
      <c r="B5530" s="4" t="s">
        <v>103</v>
      </c>
      <c r="C5530" s="4">
        <v>1939.0</v>
      </c>
      <c r="D5530" s="4">
        <v>7.56757020950317</v>
      </c>
      <c r="E5530" s="4" t="s">
        <v>39</v>
      </c>
      <c r="F5530" s="4" t="s">
        <v>39</v>
      </c>
      <c r="G5530" s="4" t="s">
        <v>39</v>
      </c>
      <c r="H5530" s="4">
        <v>7.00998020172119</v>
      </c>
      <c r="I5530" s="4">
        <v>6.82056999206543</v>
      </c>
      <c r="J5530" s="4" t="str">
        <f t="shared" si="2"/>
        <v>#VALUE!</v>
      </c>
      <c r="K5530" s="5" t="str">
        <f t="shared" si="3"/>
        <v>#VALUE!</v>
      </c>
      <c r="L5530" s="5" t="str">
        <f t="shared" si="4"/>
        <v>#VALUE!</v>
      </c>
      <c r="M5530" s="5" t="str">
        <f t="shared" si="5"/>
        <v>#VALUE!</v>
      </c>
      <c r="N5530" s="4" t="b">
        <v>1</v>
      </c>
      <c r="O5530" s="4" t="b">
        <v>1</v>
      </c>
      <c r="P5530" s="4" t="b">
        <v>1</v>
      </c>
      <c r="Q5530" s="4" t="b">
        <v>0</v>
      </c>
      <c r="R5530" s="4" t="s">
        <v>39</v>
      </c>
      <c r="S5530" s="4" t="s">
        <v>39</v>
      </c>
      <c r="T5530" s="4" t="s">
        <v>39</v>
      </c>
    </row>
    <row r="5531" ht="12.75" customHeight="1">
      <c r="A5531" s="8" t="str">
        <f t="shared" si="1"/>
        <v>Hungary1938</v>
      </c>
      <c r="B5531" s="4" t="s">
        <v>103</v>
      </c>
      <c r="C5531" s="4">
        <v>1938.0</v>
      </c>
      <c r="D5531" s="4">
        <v>5.11363983154297</v>
      </c>
      <c r="E5531" s="4" t="s">
        <v>39</v>
      </c>
      <c r="F5531" s="4" t="s">
        <v>39</v>
      </c>
      <c r="G5531" s="4" t="s">
        <v>39</v>
      </c>
      <c r="H5531" s="4">
        <v>2.98422002792358</v>
      </c>
      <c r="I5531" s="4">
        <v>3.09182000160217</v>
      </c>
      <c r="J5531" s="4" t="str">
        <f t="shared" si="2"/>
        <v>#VALUE!</v>
      </c>
      <c r="K5531" s="5" t="str">
        <f t="shared" si="3"/>
        <v>#VALUE!</v>
      </c>
      <c r="L5531" s="5" t="str">
        <f t="shared" si="4"/>
        <v>#VALUE!</v>
      </c>
      <c r="M5531" s="5" t="str">
        <f t="shared" si="5"/>
        <v>#VALUE!</v>
      </c>
      <c r="N5531" s="4" t="b">
        <v>0</v>
      </c>
      <c r="O5531" s="4" t="b">
        <v>0</v>
      </c>
      <c r="P5531" s="4" t="b">
        <v>1</v>
      </c>
      <c r="Q5531" s="4" t="b">
        <v>1</v>
      </c>
      <c r="R5531" s="4" t="s">
        <v>39</v>
      </c>
      <c r="S5531" s="4" t="s">
        <v>39</v>
      </c>
      <c r="T5531" s="4" t="s">
        <v>39</v>
      </c>
    </row>
    <row r="5532" ht="12.75" customHeight="1">
      <c r="A5532" s="8" t="str">
        <f t="shared" si="1"/>
        <v>Hungary1937</v>
      </c>
      <c r="B5532" s="4" t="s">
        <v>103</v>
      </c>
      <c r="C5532" s="4">
        <v>1937.0</v>
      </c>
      <c r="D5532" s="4">
        <v>-2.22221994400024</v>
      </c>
      <c r="E5532" s="4" t="s">
        <v>39</v>
      </c>
      <c r="F5532" s="4" t="s">
        <v>39</v>
      </c>
      <c r="G5532" s="4" t="s">
        <v>39</v>
      </c>
      <c r="H5532" s="4">
        <v>2.55725002288818</v>
      </c>
      <c r="I5532" s="4">
        <v>2.57083988189697</v>
      </c>
      <c r="J5532" s="4" t="str">
        <f t="shared" si="2"/>
        <v>#VALUE!</v>
      </c>
      <c r="K5532" s="5" t="str">
        <f t="shared" si="3"/>
        <v>#VALUE!</v>
      </c>
      <c r="L5532" s="5" t="str">
        <f t="shared" si="4"/>
        <v>#VALUE!</v>
      </c>
      <c r="M5532" s="5" t="str">
        <f t="shared" si="5"/>
        <v>#VALUE!</v>
      </c>
      <c r="N5532" s="4" t="b">
        <v>1</v>
      </c>
      <c r="O5532" s="4" t="b">
        <v>1</v>
      </c>
      <c r="P5532" s="4" t="b">
        <v>0</v>
      </c>
      <c r="Q5532" s="4" t="b">
        <v>1</v>
      </c>
      <c r="R5532" s="4" t="s">
        <v>39</v>
      </c>
      <c r="S5532" s="4" t="s">
        <v>39</v>
      </c>
      <c r="T5532" s="4" t="s">
        <v>39</v>
      </c>
    </row>
    <row r="5533" ht="12.75" customHeight="1">
      <c r="A5533" s="8" t="str">
        <f t="shared" si="1"/>
        <v>Hungary1936</v>
      </c>
      <c r="B5533" s="4" t="s">
        <v>103</v>
      </c>
      <c r="C5533" s="4">
        <v>1936.0</v>
      </c>
      <c r="D5533" s="4">
        <v>6.66666984558106</v>
      </c>
      <c r="E5533" s="4" t="s">
        <v>39</v>
      </c>
      <c r="F5533" s="4" t="s">
        <v>39</v>
      </c>
      <c r="G5533" s="4" t="s">
        <v>39</v>
      </c>
      <c r="H5533" s="4">
        <v>2.72785997390747</v>
      </c>
      <c r="I5533" s="4">
        <v>2.64356994628906</v>
      </c>
      <c r="J5533" s="4" t="str">
        <f t="shared" si="2"/>
        <v>#VALUE!</v>
      </c>
      <c r="K5533" s="5" t="str">
        <f t="shared" si="3"/>
        <v>#VALUE!</v>
      </c>
      <c r="L5533" s="5" t="str">
        <f t="shared" si="4"/>
        <v>#VALUE!</v>
      </c>
      <c r="M5533" s="5" t="str">
        <f t="shared" si="5"/>
        <v>#VALUE!</v>
      </c>
      <c r="N5533" s="4" t="b">
        <v>1</v>
      </c>
      <c r="O5533" s="4" t="b">
        <v>1</v>
      </c>
      <c r="P5533" s="4" t="b">
        <v>1</v>
      </c>
      <c r="Q5533" s="4" t="b">
        <v>0</v>
      </c>
      <c r="R5533" s="4" t="s">
        <v>39</v>
      </c>
      <c r="S5533" s="4" t="s">
        <v>39</v>
      </c>
      <c r="T5533" s="4" t="s">
        <v>39</v>
      </c>
    </row>
    <row r="5534" ht="12.75" customHeight="1">
      <c r="A5534" s="8" t="str">
        <f t="shared" si="1"/>
        <v>Hungary1935</v>
      </c>
      <c r="B5534" s="4" t="s">
        <v>103</v>
      </c>
      <c r="C5534" s="4">
        <v>1935.0</v>
      </c>
      <c r="D5534" s="4">
        <v>5.0583701133728</v>
      </c>
      <c r="E5534" s="4" t="s">
        <v>39</v>
      </c>
      <c r="F5534" s="4" t="s">
        <v>39</v>
      </c>
      <c r="G5534" s="4" t="s">
        <v>39</v>
      </c>
      <c r="H5534" s="4">
        <v>2.71794009208679</v>
      </c>
      <c r="I5534" s="4">
        <v>2.68690991401672</v>
      </c>
      <c r="J5534" s="4" t="str">
        <f t="shared" si="2"/>
        <v>#VALUE!</v>
      </c>
      <c r="K5534" s="5" t="str">
        <f t="shared" si="3"/>
        <v>#VALUE!</v>
      </c>
      <c r="L5534" s="5" t="str">
        <f t="shared" si="4"/>
        <v>#VALUE!</v>
      </c>
      <c r="M5534" s="5" t="str">
        <f t="shared" si="5"/>
        <v>#VALUE!</v>
      </c>
      <c r="N5534" s="4" t="b">
        <v>0</v>
      </c>
      <c r="O5534" s="4" t="b">
        <v>0</v>
      </c>
      <c r="P5534" s="4" t="b">
        <v>1</v>
      </c>
      <c r="Q5534" s="4" t="b">
        <v>1</v>
      </c>
      <c r="R5534" s="4" t="s">
        <v>39</v>
      </c>
      <c r="S5534" s="4" t="s">
        <v>39</v>
      </c>
      <c r="T5534" s="4" t="s">
        <v>39</v>
      </c>
    </row>
    <row r="5535" ht="12.75" customHeight="1">
      <c r="A5535" s="8" t="str">
        <f t="shared" si="1"/>
        <v>Hungary1934</v>
      </c>
      <c r="B5535" s="4" t="s">
        <v>103</v>
      </c>
      <c r="C5535" s="4">
        <v>1934.0</v>
      </c>
      <c r="D5535" s="4">
        <v>0.626468002796173</v>
      </c>
      <c r="E5535" s="4" t="s">
        <v>39</v>
      </c>
      <c r="F5535" s="4" t="s">
        <v>39</v>
      </c>
      <c r="G5535" s="4" t="s">
        <v>39</v>
      </c>
      <c r="H5535" s="4">
        <v>2.7146999835968</v>
      </c>
      <c r="I5535" s="4">
        <v>2.67906999588013</v>
      </c>
      <c r="J5535" s="4" t="str">
        <f t="shared" si="2"/>
        <v>#VALUE!</v>
      </c>
      <c r="K5535" s="5" t="str">
        <f t="shared" si="3"/>
        <v>#VALUE!</v>
      </c>
      <c r="L5535" s="5" t="str">
        <f t="shared" si="4"/>
        <v>#VALUE!</v>
      </c>
      <c r="M5535" s="5" t="str">
        <f t="shared" si="5"/>
        <v>#VALUE!</v>
      </c>
      <c r="N5535" s="4" t="b">
        <v>0</v>
      </c>
      <c r="O5535" s="4" t="b">
        <v>1</v>
      </c>
      <c r="P5535" s="4" t="b">
        <v>0</v>
      </c>
      <c r="Q5535" s="4" t="b">
        <v>1</v>
      </c>
      <c r="R5535" s="4" t="s">
        <v>39</v>
      </c>
      <c r="S5535" s="4" t="s">
        <v>39</v>
      </c>
      <c r="T5535" s="4" t="s">
        <v>39</v>
      </c>
    </row>
    <row r="5536" ht="12.75" customHeight="1">
      <c r="A5536" s="8" t="str">
        <f t="shared" si="1"/>
        <v>Hungary1933</v>
      </c>
      <c r="B5536" s="4" t="s">
        <v>103</v>
      </c>
      <c r="C5536" s="4">
        <v>1933.0</v>
      </c>
      <c r="D5536" s="4">
        <v>9.05208969116211</v>
      </c>
      <c r="E5536" s="4" t="s">
        <v>39</v>
      </c>
      <c r="F5536" s="4" t="s">
        <v>39</v>
      </c>
      <c r="G5536" s="4" t="s">
        <v>39</v>
      </c>
      <c r="H5536" s="4">
        <v>2.63319993019104</v>
      </c>
      <c r="I5536" s="4">
        <v>2.66466999053955</v>
      </c>
      <c r="J5536" s="4" t="str">
        <f t="shared" si="2"/>
        <v>#VALUE!</v>
      </c>
      <c r="K5536" s="5" t="str">
        <f t="shared" si="3"/>
        <v>#VALUE!</v>
      </c>
      <c r="L5536" s="5" t="str">
        <f t="shared" si="4"/>
        <v>#VALUE!</v>
      </c>
      <c r="M5536" s="5" t="str">
        <f t="shared" si="5"/>
        <v>#VALUE!</v>
      </c>
      <c r="N5536" s="4" t="b">
        <v>0</v>
      </c>
      <c r="O5536" s="4" t="b">
        <v>1</v>
      </c>
      <c r="P5536" s="4" t="b">
        <v>0</v>
      </c>
      <c r="Q5536" s="4" t="b">
        <v>0</v>
      </c>
      <c r="R5536" s="4" t="s">
        <v>39</v>
      </c>
      <c r="S5536" s="4" t="s">
        <v>39</v>
      </c>
      <c r="T5536" s="4" t="s">
        <v>39</v>
      </c>
    </row>
    <row r="5537" ht="12.75" customHeight="1">
      <c r="A5537" s="8" t="str">
        <f t="shared" si="1"/>
        <v>Hungary1932</v>
      </c>
      <c r="B5537" s="4" t="s">
        <v>103</v>
      </c>
      <c r="C5537" s="4">
        <v>1932.0</v>
      </c>
      <c r="D5537" s="4">
        <v>-2.66002011299133</v>
      </c>
      <c r="E5537" s="4" t="s">
        <v>39</v>
      </c>
      <c r="F5537" s="4" t="s">
        <v>39</v>
      </c>
      <c r="G5537" s="4" t="s">
        <v>39</v>
      </c>
      <c r="H5537" s="4">
        <v>2.19510006904602</v>
      </c>
      <c r="I5537" s="4">
        <v>2.41633009910584</v>
      </c>
      <c r="J5537" s="4" t="str">
        <f t="shared" si="2"/>
        <v>#VALUE!</v>
      </c>
      <c r="K5537" s="5" t="str">
        <f t="shared" si="3"/>
        <v>#VALUE!</v>
      </c>
      <c r="L5537" s="5" t="str">
        <f t="shared" si="4"/>
        <v>#VALUE!</v>
      </c>
      <c r="M5537" s="5" t="str">
        <f t="shared" si="5"/>
        <v>#VALUE!</v>
      </c>
      <c r="N5537" s="4" t="b">
        <v>1</v>
      </c>
      <c r="O5537" s="4" t="b">
        <v>1</v>
      </c>
      <c r="P5537" s="4" t="b">
        <v>0</v>
      </c>
      <c r="Q5537" s="4" t="b">
        <v>0</v>
      </c>
      <c r="R5537" s="4" t="s">
        <v>39</v>
      </c>
      <c r="S5537" s="4" t="s">
        <v>39</v>
      </c>
      <c r="T5537" s="4" t="s">
        <v>39</v>
      </c>
    </row>
    <row r="5538" ht="12.75" customHeight="1">
      <c r="A5538" s="8" t="str">
        <f t="shared" si="1"/>
        <v>Hungary1931</v>
      </c>
      <c r="B5538" s="4" t="s">
        <v>103</v>
      </c>
      <c r="C5538" s="4">
        <v>1931.0</v>
      </c>
      <c r="D5538" s="4">
        <v>-4.82595014572144</v>
      </c>
      <c r="E5538" s="4" t="s">
        <v>39</v>
      </c>
      <c r="F5538" s="4" t="s">
        <v>39</v>
      </c>
      <c r="G5538" s="4" t="s">
        <v>39</v>
      </c>
      <c r="H5538" s="4">
        <v>2.13383007049561</v>
      </c>
      <c r="I5538" s="4">
        <v>2.45654010772705</v>
      </c>
      <c r="J5538" s="4" t="str">
        <f t="shared" si="2"/>
        <v>#VALUE!</v>
      </c>
      <c r="K5538" s="5" t="str">
        <f t="shared" si="3"/>
        <v>#VALUE!</v>
      </c>
      <c r="L5538" s="5" t="str">
        <f t="shared" si="4"/>
        <v>#VALUE!</v>
      </c>
      <c r="M5538" s="5" t="str">
        <f t="shared" si="5"/>
        <v>#VALUE!</v>
      </c>
      <c r="N5538" s="4" t="b">
        <v>1</v>
      </c>
      <c r="O5538" s="4" t="b">
        <v>1</v>
      </c>
      <c r="P5538" s="4" t="b">
        <v>0</v>
      </c>
      <c r="Q5538" s="4" t="b">
        <v>0</v>
      </c>
      <c r="R5538" s="4" t="s">
        <v>39</v>
      </c>
      <c r="S5538" s="4" t="s">
        <v>39</v>
      </c>
      <c r="T5538" s="4" t="s">
        <v>39</v>
      </c>
    </row>
    <row r="5539" ht="12.75" customHeight="1">
      <c r="A5539" s="8" t="str">
        <f t="shared" si="1"/>
        <v>Hungary1930</v>
      </c>
      <c r="B5539" s="4" t="s">
        <v>103</v>
      </c>
      <c r="C5539" s="4">
        <v>1930.0</v>
      </c>
      <c r="D5539" s="4">
        <v>-2.16718006134033</v>
      </c>
      <c r="E5539" s="4" t="s">
        <v>39</v>
      </c>
      <c r="F5539" s="4" t="s">
        <v>39</v>
      </c>
      <c r="G5539" s="4" t="s">
        <v>39</v>
      </c>
      <c r="H5539" s="4">
        <v>2.32170009613037</v>
      </c>
      <c r="I5539" s="4">
        <v>2.58248996734619</v>
      </c>
      <c r="J5539" s="4" t="str">
        <f t="shared" si="2"/>
        <v>#VALUE!</v>
      </c>
      <c r="K5539" s="5" t="str">
        <f t="shared" si="3"/>
        <v>#VALUE!</v>
      </c>
      <c r="L5539" s="5" t="str">
        <f t="shared" si="4"/>
        <v>#VALUE!</v>
      </c>
      <c r="M5539" s="5" t="str">
        <f t="shared" si="5"/>
        <v>#VALUE!</v>
      </c>
      <c r="N5539" s="4" t="b">
        <v>1</v>
      </c>
      <c r="O5539" s="4" t="b">
        <v>1</v>
      </c>
      <c r="P5539" s="4" t="b">
        <v>0</v>
      </c>
      <c r="Q5539" s="4" t="b">
        <v>0</v>
      </c>
      <c r="R5539" s="4" t="s">
        <v>39</v>
      </c>
      <c r="S5539" s="4" t="s">
        <v>39</v>
      </c>
      <c r="T5539" s="4" t="s">
        <v>39</v>
      </c>
    </row>
    <row r="5540" ht="12.75" customHeight="1">
      <c r="A5540" s="8" t="str">
        <f t="shared" si="1"/>
        <v>Hungary1929</v>
      </c>
      <c r="B5540" s="4" t="s">
        <v>103</v>
      </c>
      <c r="C5540" s="4">
        <v>1929.0</v>
      </c>
      <c r="D5540" s="4">
        <v>3.27737998962402</v>
      </c>
      <c r="E5540" s="4" t="s">
        <v>39</v>
      </c>
      <c r="F5540" s="4" t="s">
        <v>39</v>
      </c>
      <c r="G5540" s="4" t="s">
        <v>39</v>
      </c>
      <c r="H5540" s="4">
        <v>2.30504989624023</v>
      </c>
      <c r="I5540" s="4">
        <v>2.28872990608215</v>
      </c>
      <c r="J5540" s="4" t="str">
        <f t="shared" si="2"/>
        <v>#VALUE!</v>
      </c>
      <c r="K5540" s="5" t="str">
        <f t="shared" si="3"/>
        <v>#VALUE!</v>
      </c>
      <c r="L5540" s="5" t="str">
        <f t="shared" si="4"/>
        <v>#VALUE!</v>
      </c>
      <c r="M5540" s="5" t="str">
        <f t="shared" si="5"/>
        <v>#VALUE!</v>
      </c>
      <c r="N5540" s="4" t="b">
        <v>1</v>
      </c>
      <c r="O5540" s="4" t="b">
        <v>1</v>
      </c>
      <c r="P5540" s="4" t="b">
        <v>1</v>
      </c>
      <c r="Q5540" s="4" t="b">
        <v>0</v>
      </c>
      <c r="R5540" s="4" t="s">
        <v>39</v>
      </c>
      <c r="S5540" s="4" t="s">
        <v>39</v>
      </c>
      <c r="T5540" s="4" t="s">
        <v>39</v>
      </c>
    </row>
    <row r="5541" ht="12.75" customHeight="1">
      <c r="A5541" s="8" t="str">
        <f t="shared" si="1"/>
        <v>Hungary1928</v>
      </c>
      <c r="B5541" s="4" t="s">
        <v>103</v>
      </c>
      <c r="C5541" s="4">
        <v>1928.0</v>
      </c>
      <c r="D5541" s="4">
        <v>8.7826099395752</v>
      </c>
      <c r="E5541" s="4" t="s">
        <v>39</v>
      </c>
      <c r="F5541" s="4" t="s">
        <v>39</v>
      </c>
      <c r="G5541" s="4" t="s">
        <v>39</v>
      </c>
      <c r="H5541" s="4">
        <v>2.42951989173889</v>
      </c>
      <c r="I5541" s="4">
        <v>2.31333994865418</v>
      </c>
      <c r="J5541" s="4" t="str">
        <f t="shared" si="2"/>
        <v>#VALUE!</v>
      </c>
      <c r="K5541" s="5" t="str">
        <f t="shared" si="3"/>
        <v>#VALUE!</v>
      </c>
      <c r="L5541" s="5" t="str">
        <f t="shared" si="4"/>
        <v>#VALUE!</v>
      </c>
      <c r="M5541" s="5" t="str">
        <f t="shared" si="5"/>
        <v>#VALUE!</v>
      </c>
      <c r="N5541" s="4" t="b">
        <v>0</v>
      </c>
      <c r="O5541" s="4" t="b">
        <v>0</v>
      </c>
      <c r="P5541" s="4" t="b">
        <v>1</v>
      </c>
      <c r="Q5541" s="4" t="b">
        <v>1</v>
      </c>
      <c r="R5541" s="4" t="s">
        <v>39</v>
      </c>
      <c r="S5541" s="4" t="s">
        <v>39</v>
      </c>
      <c r="T5541" s="4" t="s">
        <v>39</v>
      </c>
    </row>
    <row r="5542" ht="12.75" customHeight="1">
      <c r="A5542" s="8" t="str">
        <f t="shared" si="1"/>
        <v>Hungary1927</v>
      </c>
      <c r="B5542" s="4" t="s">
        <v>103</v>
      </c>
      <c r="C5542" s="4">
        <v>1927.0</v>
      </c>
      <c r="D5542" s="4">
        <v>4.35572004318237</v>
      </c>
      <c r="E5542" s="4" t="s">
        <v>39</v>
      </c>
      <c r="F5542" s="4" t="s">
        <v>39</v>
      </c>
      <c r="G5542" s="4" t="s">
        <v>39</v>
      </c>
      <c r="H5542" s="4">
        <v>2.39626002311707</v>
      </c>
      <c r="I5542" s="4">
        <v>2.24536991119385</v>
      </c>
      <c r="J5542" s="4" t="str">
        <f t="shared" si="2"/>
        <v>#VALUE!</v>
      </c>
      <c r="K5542" s="5" t="str">
        <f t="shared" si="3"/>
        <v>#VALUE!</v>
      </c>
      <c r="L5542" s="5" t="str">
        <f t="shared" si="4"/>
        <v>#VALUE!</v>
      </c>
      <c r="M5542" s="5" t="str">
        <f t="shared" si="5"/>
        <v>#VALUE!</v>
      </c>
      <c r="N5542" s="4" t="b">
        <v>0</v>
      </c>
      <c r="O5542" s="4" t="b">
        <v>1</v>
      </c>
      <c r="P5542" s="4" t="b">
        <v>1</v>
      </c>
      <c r="Q5542" s="4" t="b">
        <v>1</v>
      </c>
      <c r="R5542" s="4" t="s">
        <v>39</v>
      </c>
      <c r="S5542" s="4" t="s">
        <v>39</v>
      </c>
      <c r="T5542" s="4" t="s">
        <v>39</v>
      </c>
    </row>
    <row r="5543" ht="12.75" customHeight="1">
      <c r="A5543" s="8" t="str">
        <f t="shared" si="1"/>
        <v>Hungary1926</v>
      </c>
      <c r="B5543" s="4" t="s">
        <v>103</v>
      </c>
      <c r="C5543" s="4">
        <v>1926.0</v>
      </c>
      <c r="D5543" s="4">
        <v>-4.17391014099121</v>
      </c>
      <c r="E5543" s="4" t="s">
        <v>39</v>
      </c>
      <c r="F5543" s="4" t="s">
        <v>39</v>
      </c>
      <c r="G5543" s="4" t="s">
        <v>39</v>
      </c>
      <c r="H5543" s="4" t="s">
        <v>39</v>
      </c>
      <c r="I5543" s="4" t="s">
        <v>39</v>
      </c>
      <c r="J5543" s="4" t="str">
        <f t="shared" si="2"/>
        <v>#VALUE!</v>
      </c>
      <c r="K5543" s="5" t="str">
        <f t="shared" si="3"/>
        <v>#VALUE!</v>
      </c>
      <c r="L5543" s="5" t="str">
        <f t="shared" si="4"/>
        <v>#VALUE!</v>
      </c>
      <c r="M5543" s="5" t="str">
        <f t="shared" si="5"/>
        <v>#VALUE!</v>
      </c>
      <c r="N5543" s="4" t="b">
        <v>1</v>
      </c>
      <c r="O5543" s="4" t="b">
        <v>1</v>
      </c>
      <c r="P5543" s="4" t="b">
        <v>0</v>
      </c>
      <c r="Q5543" s="4" t="b">
        <v>0</v>
      </c>
      <c r="R5543" s="4" t="s">
        <v>39</v>
      </c>
      <c r="S5543" s="4" t="s">
        <v>39</v>
      </c>
      <c r="T5543" s="4" t="s">
        <v>39</v>
      </c>
    </row>
    <row r="5544" ht="12.75" customHeight="1">
      <c r="A5544" s="8" t="str">
        <f t="shared" si="1"/>
        <v>Hungary1925</v>
      </c>
      <c r="B5544" s="4" t="s">
        <v>103</v>
      </c>
      <c r="C5544" s="4">
        <v>1925.0</v>
      </c>
      <c r="D5544" s="4">
        <v>20.167200088501</v>
      </c>
      <c r="E5544" s="4" t="s">
        <v>39</v>
      </c>
      <c r="F5544" s="4" t="s">
        <v>39</v>
      </c>
      <c r="G5544" s="4" t="s">
        <v>39</v>
      </c>
      <c r="H5544" s="4" t="s">
        <v>39</v>
      </c>
      <c r="I5544" s="4" t="s">
        <v>39</v>
      </c>
      <c r="J5544" s="4" t="str">
        <f t="shared" si="2"/>
        <v>#VALUE!</v>
      </c>
      <c r="K5544" s="5" t="str">
        <f t="shared" si="3"/>
        <v>#VALUE!</v>
      </c>
      <c r="L5544" s="5" t="str">
        <f t="shared" si="4"/>
        <v>#VALUE!</v>
      </c>
      <c r="M5544" s="5" t="str">
        <f t="shared" si="5"/>
        <v>#VALUE!</v>
      </c>
      <c r="N5544" s="4" t="b">
        <v>1</v>
      </c>
      <c r="O5544" s="4" t="b">
        <v>1</v>
      </c>
      <c r="P5544" s="4" t="s">
        <v>39</v>
      </c>
      <c r="Q5544" s="4" t="b">
        <v>0</v>
      </c>
      <c r="R5544" s="4" t="s">
        <v>39</v>
      </c>
      <c r="S5544" s="4" t="s">
        <v>39</v>
      </c>
      <c r="T5544" s="4" t="s">
        <v>39</v>
      </c>
    </row>
    <row r="5545" ht="12.75" customHeight="1">
      <c r="A5545" s="8" t="str">
        <f t="shared" si="1"/>
        <v>Iceland2023</v>
      </c>
      <c r="B5545" s="4" t="s">
        <v>104</v>
      </c>
      <c r="C5545" s="4">
        <v>2023.0</v>
      </c>
      <c r="D5545" s="4" t="s">
        <v>39</v>
      </c>
      <c r="E5545" s="4" t="s">
        <v>39</v>
      </c>
      <c r="F5545" s="4" t="s">
        <v>39</v>
      </c>
      <c r="G5545" s="4" t="s">
        <v>39</v>
      </c>
      <c r="H5545" s="4" t="s">
        <v>39</v>
      </c>
      <c r="I5545" s="4" t="s">
        <v>39</v>
      </c>
      <c r="J5545" s="4" t="str">
        <f t="shared" si="2"/>
        <v>#VALUE!</v>
      </c>
      <c r="K5545" s="5" t="str">
        <f t="shared" si="3"/>
        <v>#VALUE!</v>
      </c>
      <c r="L5545" s="5" t="str">
        <f t="shared" si="4"/>
        <v>#VALUE!</v>
      </c>
      <c r="M5545" s="5" t="str">
        <f t="shared" si="5"/>
        <v>#VALUE!</v>
      </c>
      <c r="N5545" s="4" t="s">
        <v>39</v>
      </c>
      <c r="O5545" s="4" t="s">
        <v>39</v>
      </c>
      <c r="P5545" s="4" t="s">
        <v>39</v>
      </c>
      <c r="Q5545" s="4" t="s">
        <v>39</v>
      </c>
      <c r="R5545" s="4">
        <v>3.36155085419</v>
      </c>
      <c r="S5545" s="4" t="s">
        <v>39</v>
      </c>
      <c r="T5545" s="4" t="s">
        <v>39</v>
      </c>
    </row>
    <row r="5546" ht="12.75" customHeight="1">
      <c r="A5546" s="8" t="str">
        <f t="shared" si="1"/>
        <v>Iceland2022</v>
      </c>
      <c r="B5546" s="4" t="s">
        <v>104</v>
      </c>
      <c r="C5546" s="4">
        <v>2022.0</v>
      </c>
      <c r="D5546" s="4" t="s">
        <v>39</v>
      </c>
      <c r="E5546" s="4" t="s">
        <v>39</v>
      </c>
      <c r="F5546" s="4">
        <v>-4.47511469089855E8</v>
      </c>
      <c r="G5546" s="4">
        <v>2.78416480443753E10</v>
      </c>
      <c r="H5546" s="4" t="s">
        <v>39</v>
      </c>
      <c r="I5546" s="4" t="s">
        <v>39</v>
      </c>
      <c r="J5546" s="4" t="str">
        <f t="shared" si="2"/>
        <v>#VALUE!</v>
      </c>
      <c r="K5546" s="5" t="str">
        <f t="shared" si="3"/>
        <v>#VALUE!</v>
      </c>
      <c r="L5546" s="5" t="str">
        <f t="shared" si="4"/>
        <v>#VALUE!</v>
      </c>
      <c r="M5546" s="5" t="str">
        <f t="shared" si="5"/>
        <v>#VALUE!</v>
      </c>
      <c r="N5546" s="4" t="s">
        <v>39</v>
      </c>
      <c r="O5546" s="4" t="s">
        <v>39</v>
      </c>
      <c r="P5546" s="4" t="s">
        <v>39</v>
      </c>
      <c r="Q5546" s="4" t="s">
        <v>39</v>
      </c>
      <c r="R5546" s="4">
        <v>3.78361388578</v>
      </c>
      <c r="S5546" s="4">
        <v>6.44456632472379</v>
      </c>
      <c r="T5546" s="4" t="s">
        <v>39</v>
      </c>
    </row>
    <row r="5547" ht="12.75" customHeight="1">
      <c r="A5547" s="8" t="str">
        <f t="shared" si="1"/>
        <v>Iceland2021</v>
      </c>
      <c r="B5547" s="4" t="s">
        <v>104</v>
      </c>
      <c r="C5547" s="4">
        <v>2021.0</v>
      </c>
      <c r="D5547" s="4">
        <v>4.4030367601645</v>
      </c>
      <c r="E5547" s="4">
        <v>-1.1571623931738E9</v>
      </c>
      <c r="F5547" s="4">
        <v>-6.12309849335301E8</v>
      </c>
      <c r="G5547" s="4">
        <v>2.5552639899067E10</v>
      </c>
      <c r="H5547" s="4">
        <v>41.2933044867438</v>
      </c>
      <c r="I5547" s="4">
        <v>49.2338573004243</v>
      </c>
      <c r="J5547" s="4">
        <f t="shared" si="2"/>
        <v>1055152939792</v>
      </c>
      <c r="K5547" s="5">
        <f t="shared" si="3"/>
        <v>1258055026440</v>
      </c>
      <c r="L5547" s="5">
        <f t="shared" si="4"/>
        <v>202902086648</v>
      </c>
      <c r="M5547" s="5">
        <f t="shared" si="5"/>
        <v>7.940552814</v>
      </c>
      <c r="N5547" s="4" t="s">
        <v>39</v>
      </c>
      <c r="O5547" s="4" t="s">
        <v>39</v>
      </c>
      <c r="P5547" s="4" t="s">
        <v>39</v>
      </c>
      <c r="Q5547" s="4" t="s">
        <v>39</v>
      </c>
      <c r="R5547" s="4">
        <v>5.91130872991</v>
      </c>
      <c r="S5547" s="4">
        <v>4.3334020120878</v>
      </c>
      <c r="T5547" s="4">
        <v>-2.2890081453083E9</v>
      </c>
    </row>
    <row r="5548" ht="12.75" customHeight="1">
      <c r="A5548" s="8" t="str">
        <f t="shared" si="1"/>
        <v>Iceland2020</v>
      </c>
      <c r="B5548" s="4" t="s">
        <v>104</v>
      </c>
      <c r="C5548" s="4">
        <v>2020.0</v>
      </c>
      <c r="D5548" s="4">
        <v>-6.84229323677436</v>
      </c>
      <c r="E5548" s="4">
        <v>-1.06390242038563E9</v>
      </c>
      <c r="F5548" s="4">
        <v>1.91809444553271E8</v>
      </c>
      <c r="G5548" s="4">
        <v>2.15530804838132E10</v>
      </c>
      <c r="H5548" s="4">
        <v>41.9159408154721</v>
      </c>
      <c r="I5548" s="4">
        <v>50.8410683712682</v>
      </c>
      <c r="J5548" s="4">
        <f t="shared" si="2"/>
        <v>903417645951</v>
      </c>
      <c r="K5548" s="5">
        <f t="shared" si="3"/>
        <v>1095781638489</v>
      </c>
      <c r="L5548" s="5">
        <f t="shared" si="4"/>
        <v>192363992538</v>
      </c>
      <c r="M5548" s="5">
        <f t="shared" si="5"/>
        <v>8.925127556</v>
      </c>
      <c r="N5548" s="4" t="b">
        <v>1</v>
      </c>
      <c r="O5548" s="4" t="b">
        <v>1</v>
      </c>
      <c r="P5548" s="4" t="b">
        <v>0</v>
      </c>
      <c r="Q5548" s="4" t="s">
        <v>39</v>
      </c>
      <c r="R5548" s="4">
        <v>6.41959706228</v>
      </c>
      <c r="S5548" s="4">
        <v>-7.24187203436699</v>
      </c>
      <c r="T5548" s="4">
        <v>-3.99955941525379E9</v>
      </c>
    </row>
    <row r="5549" ht="12.75" customHeight="1">
      <c r="A5549" s="8" t="str">
        <f t="shared" si="1"/>
        <v>Iceland2019</v>
      </c>
      <c r="B5549" s="4" t="s">
        <v>104</v>
      </c>
      <c r="C5549" s="4">
        <v>2019.0</v>
      </c>
      <c r="D5549" s="4">
        <v>2.41546721456194</v>
      </c>
      <c r="E5549" s="4">
        <v>6.83704817487635E8</v>
      </c>
      <c r="F5549" s="4">
        <v>1.59678341517012E9</v>
      </c>
      <c r="G5549" s="4">
        <v>2.4663643101958E10</v>
      </c>
      <c r="H5549" s="4">
        <v>41.8095778764248</v>
      </c>
      <c r="I5549" s="4">
        <v>43.3233525458564</v>
      </c>
      <c r="J5549" s="4">
        <f t="shared" si="2"/>
        <v>1031176506988</v>
      </c>
      <c r="K5549" s="5">
        <f t="shared" si="3"/>
        <v>1068511705171</v>
      </c>
      <c r="L5549" s="5">
        <f t="shared" si="4"/>
        <v>37335198184</v>
      </c>
      <c r="M5549" s="5">
        <f t="shared" si="5"/>
        <v>1.513774669</v>
      </c>
      <c r="N5549" s="4" t="b">
        <v>1</v>
      </c>
      <c r="O5549" s="4" t="b">
        <v>1</v>
      </c>
      <c r="P5549" s="4" t="b">
        <v>1</v>
      </c>
      <c r="Q5549" s="4" t="b">
        <v>0</v>
      </c>
      <c r="R5549" s="4">
        <v>3.95737803155</v>
      </c>
      <c r="S5549" s="4">
        <v>1.805161042235</v>
      </c>
      <c r="T5549" s="4">
        <v>3.11056261814479E9</v>
      </c>
    </row>
    <row r="5550" ht="12.75" customHeight="1">
      <c r="A5550" s="8" t="str">
        <f t="shared" si="1"/>
        <v>Iceland2018</v>
      </c>
      <c r="B5550" s="4" t="s">
        <v>104</v>
      </c>
      <c r="C5550" s="4">
        <v>2018.0</v>
      </c>
      <c r="D5550" s="4">
        <v>4.88883853311012</v>
      </c>
      <c r="E5550" s="4">
        <v>1.53535565799362E9</v>
      </c>
      <c r="F5550" s="4">
        <v>1.1242341937945E9</v>
      </c>
      <c r="G5550" s="4">
        <v>2.62608505820687E10</v>
      </c>
      <c r="H5550" s="4">
        <v>44.754920969523</v>
      </c>
      <c r="I5550" s="4">
        <v>43.8428861672144</v>
      </c>
      <c r="J5550" s="4">
        <f t="shared" si="2"/>
        <v>1175302292393</v>
      </c>
      <c r="K5550" s="5">
        <f t="shared" si="3"/>
        <v>1151351482724</v>
      </c>
      <c r="L5550" s="5">
        <f t="shared" si="4"/>
        <v>-23950809669</v>
      </c>
      <c r="M5550" s="5">
        <f t="shared" si="5"/>
        <v>-0.9120348023</v>
      </c>
      <c r="N5550" s="4" t="b">
        <v>0</v>
      </c>
      <c r="O5550" s="4" t="b">
        <v>0</v>
      </c>
      <c r="P5550" s="4" t="b">
        <v>1</v>
      </c>
      <c r="Q5550" s="4" t="b">
        <v>1</v>
      </c>
      <c r="R5550" s="4">
        <v>3.11553930068</v>
      </c>
      <c r="S5550" s="4">
        <v>4.88917299486545</v>
      </c>
      <c r="T5550" s="4">
        <v>1.59720748011069E9</v>
      </c>
    </row>
    <row r="5551" ht="12.75" customHeight="1">
      <c r="A5551" s="8" t="str">
        <f t="shared" si="1"/>
        <v>Iceland2017</v>
      </c>
      <c r="B5551" s="4" t="s">
        <v>104</v>
      </c>
      <c r="C5551" s="4">
        <v>2017.0</v>
      </c>
      <c r="D5551" s="4">
        <v>4.19488242906522</v>
      </c>
      <c r="E5551" s="4">
        <v>1.64715211470526E9</v>
      </c>
      <c r="F5551" s="4">
        <v>1.05262075866164E9</v>
      </c>
      <c r="G5551" s="4">
        <v>2.47282851774603E10</v>
      </c>
      <c r="H5551" s="4">
        <v>45.3642164772428</v>
      </c>
      <c r="I5551" s="4">
        <v>44.4093189939738</v>
      </c>
      <c r="J5551" s="4">
        <f t="shared" si="2"/>
        <v>1121779281901</v>
      </c>
      <c r="K5551" s="5">
        <f t="shared" si="3"/>
        <v>1098166304620</v>
      </c>
      <c r="L5551" s="5">
        <f t="shared" si="4"/>
        <v>-23612977282</v>
      </c>
      <c r="M5551" s="5">
        <f t="shared" si="5"/>
        <v>-0.9548974833</v>
      </c>
      <c r="N5551" s="4" t="b">
        <v>0</v>
      </c>
      <c r="O5551" s="4" t="b">
        <v>0</v>
      </c>
      <c r="P5551" s="4" t="b">
        <v>1</v>
      </c>
      <c r="Q5551" s="4" t="b">
        <v>1</v>
      </c>
      <c r="R5551" s="4">
        <v>3.21189962291</v>
      </c>
      <c r="S5551" s="4">
        <v>4.19494882908376</v>
      </c>
      <c r="T5551" s="4">
        <v>-1.53256540460839E9</v>
      </c>
    </row>
    <row r="5552" ht="12.75" customHeight="1">
      <c r="A5552" s="8" t="str">
        <f t="shared" si="1"/>
        <v>Iceland2016</v>
      </c>
      <c r="B5552" s="4" t="s">
        <v>104</v>
      </c>
      <c r="C5552" s="4">
        <v>2016.0</v>
      </c>
      <c r="D5552" s="4">
        <v>6.30365722727881</v>
      </c>
      <c r="E5552" s="4">
        <v>3.8701497304933E9</v>
      </c>
      <c r="F5552" s="4">
        <v>1.71995261265635E9</v>
      </c>
      <c r="G5552" s="4">
        <v>2.07931680309524E10</v>
      </c>
      <c r="H5552" s="4">
        <v>58.9865831016506</v>
      </c>
      <c r="I5552" s="4">
        <v>46.4372609527813</v>
      </c>
      <c r="J5552" s="4">
        <f t="shared" si="2"/>
        <v>1226517934004</v>
      </c>
      <c r="K5552" s="5">
        <f t="shared" si="3"/>
        <v>965577769888</v>
      </c>
      <c r="L5552" s="5">
        <f t="shared" si="4"/>
        <v>-260940164116</v>
      </c>
      <c r="M5552" s="5">
        <f t="shared" si="5"/>
        <v>-12.54932215</v>
      </c>
      <c r="N5552" s="4" t="b">
        <v>0</v>
      </c>
      <c r="O5552" s="4" t="b">
        <v>0</v>
      </c>
      <c r="P5552" s="4" t="b">
        <v>1</v>
      </c>
      <c r="Q5552" s="4" t="b">
        <v>1</v>
      </c>
      <c r="R5552" s="4">
        <v>3.34359691428</v>
      </c>
      <c r="S5552" s="4">
        <v>6.30368710650176</v>
      </c>
      <c r="T5552" s="4">
        <v>-3.9351171465079E9</v>
      </c>
    </row>
    <row r="5553" ht="12.75" customHeight="1">
      <c r="A5553" s="8" t="str">
        <f t="shared" si="1"/>
        <v>Iceland2015</v>
      </c>
      <c r="B5553" s="4" t="s">
        <v>104</v>
      </c>
      <c r="C5553" s="4">
        <v>2015.0</v>
      </c>
      <c r="D5553" s="4">
        <v>4.43675039928991</v>
      </c>
      <c r="E5553" s="4">
        <v>1.11801417827101E9</v>
      </c>
      <c r="F5553" s="4">
        <v>9.85803077578847E8</v>
      </c>
      <c r="G5553" s="4">
        <v>1.75172105190912E10</v>
      </c>
      <c r="H5553" s="4">
        <v>43.0782552552137</v>
      </c>
      <c r="I5553" s="4">
        <v>43.4736512310632</v>
      </c>
      <c r="J5553" s="4">
        <f t="shared" si="2"/>
        <v>754610866101</v>
      </c>
      <c r="K5553" s="5">
        <f t="shared" si="3"/>
        <v>761537100648</v>
      </c>
      <c r="L5553" s="5">
        <f t="shared" si="4"/>
        <v>6926234547</v>
      </c>
      <c r="M5553" s="5">
        <f t="shared" si="5"/>
        <v>0.3953959758</v>
      </c>
      <c r="N5553" s="4" t="b">
        <v>0</v>
      </c>
      <c r="O5553" s="4" t="b">
        <v>0</v>
      </c>
      <c r="P5553" s="4" t="b">
        <v>1</v>
      </c>
      <c r="Q5553" s="4" t="b">
        <v>1</v>
      </c>
      <c r="R5553" s="4">
        <v>4.49120415789</v>
      </c>
      <c r="S5553" s="4">
        <v>4.43666371937172</v>
      </c>
      <c r="T5553" s="4">
        <v>-3.27595751186119E9</v>
      </c>
    </row>
    <row r="5554" ht="12.75" customHeight="1">
      <c r="A5554" s="8" t="str">
        <f t="shared" si="1"/>
        <v>Iceland2014</v>
      </c>
      <c r="B5554" s="4" t="s">
        <v>104</v>
      </c>
      <c r="C5554" s="4">
        <v>2014.0</v>
      </c>
      <c r="D5554" s="4">
        <v>1.6871587147961</v>
      </c>
      <c r="E5554" s="4">
        <v>1.26734886951207E9</v>
      </c>
      <c r="F5554" s="4">
        <v>7.76608799561529E8</v>
      </c>
      <c r="G5554" s="4">
        <v>1.78676621778911E10</v>
      </c>
      <c r="H5554" s="4">
        <v>46.1223853984931</v>
      </c>
      <c r="I5554" s="4">
        <v>45.8273739910658</v>
      </c>
      <c r="J5554" s="4">
        <f t="shared" si="2"/>
        <v>824099201139</v>
      </c>
      <c r="K5554" s="5">
        <f t="shared" si="3"/>
        <v>818828036972</v>
      </c>
      <c r="L5554" s="5">
        <f t="shared" si="4"/>
        <v>-5271164167</v>
      </c>
      <c r="M5554" s="5">
        <f t="shared" si="5"/>
        <v>-0.2950114074</v>
      </c>
      <c r="N5554" s="4" t="b">
        <v>0</v>
      </c>
      <c r="O5554" s="4" t="b">
        <v>1</v>
      </c>
      <c r="P5554" s="4" t="b">
        <v>0</v>
      </c>
      <c r="Q5554" s="4" t="b">
        <v>0</v>
      </c>
      <c r="R5554" s="4">
        <v>5.40624247663</v>
      </c>
      <c r="S5554" s="4">
        <v>1.68721501750639</v>
      </c>
      <c r="T5554" s="4">
        <v>3.504516587999E8</v>
      </c>
    </row>
    <row r="5555" ht="12.75" customHeight="1">
      <c r="A5555" s="8" t="str">
        <f t="shared" si="1"/>
        <v>Iceland2013</v>
      </c>
      <c r="B5555" s="4" t="s">
        <v>104</v>
      </c>
      <c r="C5555" s="4">
        <v>2013.0</v>
      </c>
      <c r="D5555" s="4">
        <v>4.55247621706317</v>
      </c>
      <c r="E5555" s="4">
        <v>1.10501679579696E9</v>
      </c>
      <c r="F5555" s="4">
        <v>1.00968204151853E9</v>
      </c>
      <c r="G5555" s="4">
        <v>1.61250605153117E10</v>
      </c>
      <c r="H5555" s="4">
        <v>44.7186147625607</v>
      </c>
      <c r="I5555" s="4">
        <v>45.9663395504699</v>
      </c>
      <c r="J5555" s="4">
        <f t="shared" si="2"/>
        <v>721090369207</v>
      </c>
      <c r="K5555" s="5">
        <f t="shared" si="3"/>
        <v>741210006919</v>
      </c>
      <c r="L5555" s="5">
        <f t="shared" si="4"/>
        <v>20119637711</v>
      </c>
      <c r="M5555" s="5">
        <f t="shared" si="5"/>
        <v>1.247724788</v>
      </c>
      <c r="N5555" s="4" t="b">
        <v>0</v>
      </c>
      <c r="O5555" s="4" t="b">
        <v>1</v>
      </c>
      <c r="P5555" s="4" t="b">
        <v>0</v>
      </c>
      <c r="Q5555" s="4" t="b">
        <v>0</v>
      </c>
      <c r="R5555" s="4">
        <v>5.84576117648</v>
      </c>
      <c r="S5555" s="4">
        <v>4.55246032015108</v>
      </c>
      <c r="T5555" s="4">
        <v>-1.7426016625794E9</v>
      </c>
    </row>
    <row r="5556" ht="12.75" customHeight="1">
      <c r="A5556" s="8" t="str">
        <f t="shared" si="1"/>
        <v>Iceland2012</v>
      </c>
      <c r="B5556" s="4" t="s">
        <v>104</v>
      </c>
      <c r="C5556" s="4">
        <v>2012.0</v>
      </c>
      <c r="D5556" s="4">
        <v>1.06360558554394</v>
      </c>
      <c r="E5556" s="4">
        <v>9.32557738459424E8</v>
      </c>
      <c r="F5556" s="4">
        <v>-5.1860418805306E8</v>
      </c>
      <c r="G5556" s="4">
        <v>1.47515081335443E10</v>
      </c>
      <c r="H5556" s="4">
        <v>45.1075001043269</v>
      </c>
      <c r="I5556" s="4">
        <v>47.7321491186948</v>
      </c>
      <c r="J5556" s="4">
        <f t="shared" si="2"/>
        <v>665403654673</v>
      </c>
      <c r="K5556" s="5">
        <f t="shared" si="3"/>
        <v>704121185956</v>
      </c>
      <c r="L5556" s="5">
        <f t="shared" si="4"/>
        <v>38717531283</v>
      </c>
      <c r="M5556" s="5">
        <f t="shared" si="5"/>
        <v>2.624649014</v>
      </c>
      <c r="N5556" s="4" t="b">
        <v>0</v>
      </c>
      <c r="O5556" s="4" t="b">
        <v>1</v>
      </c>
      <c r="P5556" s="4" t="b">
        <v>0</v>
      </c>
      <c r="Q5556" s="4" t="b">
        <v>0</v>
      </c>
      <c r="R5556" s="4">
        <v>6.6011230676</v>
      </c>
      <c r="S5556" s="4">
        <v>1.06363660743763</v>
      </c>
      <c r="T5556" s="4">
        <v>-1.3735523817674E9</v>
      </c>
    </row>
    <row r="5557" ht="12.75" customHeight="1">
      <c r="A5557" s="8" t="str">
        <f t="shared" si="1"/>
        <v>Iceland2011</v>
      </c>
      <c r="B5557" s="4" t="s">
        <v>104</v>
      </c>
      <c r="C5557" s="4">
        <v>2011.0</v>
      </c>
      <c r="D5557" s="4">
        <v>1.84585208751959</v>
      </c>
      <c r="E5557" s="4">
        <v>3.41376571960873E8</v>
      </c>
      <c r="F5557" s="4">
        <v>-7.15955284915382E8</v>
      </c>
      <c r="G5557" s="4">
        <v>1.52216229259319E10</v>
      </c>
      <c r="H5557" s="4">
        <v>44.0057246167017</v>
      </c>
      <c r="I5557" s="4">
        <v>50.5357763048234</v>
      </c>
      <c r="J5557" s="4">
        <f t="shared" si="2"/>
        <v>669838546698</v>
      </c>
      <c r="K5557" s="5">
        <f t="shared" si="3"/>
        <v>769236531181</v>
      </c>
      <c r="L5557" s="5">
        <f t="shared" si="4"/>
        <v>99397984483</v>
      </c>
      <c r="M5557" s="5">
        <f t="shared" si="5"/>
        <v>6.530051688</v>
      </c>
      <c r="N5557" s="4" t="b">
        <v>0</v>
      </c>
      <c r="O5557" s="4" t="b">
        <v>1</v>
      </c>
      <c r="P5557" s="4" t="b">
        <v>0</v>
      </c>
      <c r="Q5557" s="4" t="b">
        <v>0</v>
      </c>
      <c r="R5557" s="4">
        <v>7.63844062374</v>
      </c>
      <c r="S5557" s="4">
        <v>1.84577915624217</v>
      </c>
      <c r="T5557" s="4">
        <v>4.70114792387599E8</v>
      </c>
    </row>
    <row r="5558" ht="12.75" customHeight="1">
      <c r="A5558" s="8" t="str">
        <f t="shared" si="1"/>
        <v>Iceland2010</v>
      </c>
      <c r="B5558" s="4" t="s">
        <v>104</v>
      </c>
      <c r="C5558" s="4">
        <v>2010.0</v>
      </c>
      <c r="D5558" s="4">
        <v>-2.8328502991192</v>
      </c>
      <c r="E5558" s="4">
        <v>1.9413160607548E8</v>
      </c>
      <c r="F5558" s="4">
        <v>-8.44996658186773E8</v>
      </c>
      <c r="G5558" s="4">
        <v>1.37511619177398E10</v>
      </c>
      <c r="H5558" s="4">
        <v>42.1324154489648</v>
      </c>
      <c r="I5558" s="4">
        <v>48.7957824276146</v>
      </c>
      <c r="J5558" s="4">
        <f t="shared" si="2"/>
        <v>579369666824</v>
      </c>
      <c r="K5558" s="5">
        <f t="shared" si="3"/>
        <v>670998705065</v>
      </c>
      <c r="L5558" s="5">
        <f t="shared" si="4"/>
        <v>91629038241</v>
      </c>
      <c r="M5558" s="5">
        <f t="shared" si="5"/>
        <v>6.663366979</v>
      </c>
      <c r="N5558" s="4" t="b">
        <v>1</v>
      </c>
      <c r="O5558" s="4" t="b">
        <v>1</v>
      </c>
      <c r="P5558" s="4" t="b">
        <v>0</v>
      </c>
      <c r="Q5558" s="4" t="b">
        <v>0</v>
      </c>
      <c r="R5558" s="4">
        <v>8.36310962273</v>
      </c>
      <c r="S5558" s="4">
        <v>-2.83277491540855</v>
      </c>
      <c r="T5558" s="4">
        <v>-1.4704610081921E9</v>
      </c>
    </row>
    <row r="5559" ht="12.75" customHeight="1">
      <c r="A5559" s="8" t="str">
        <f t="shared" si="1"/>
        <v>Iceland2009</v>
      </c>
      <c r="B5559" s="4" t="s">
        <v>104</v>
      </c>
      <c r="C5559" s="4">
        <v>2009.0</v>
      </c>
      <c r="D5559" s="4">
        <v>-7.66376264721621</v>
      </c>
      <c r="E5559" s="4">
        <v>4.59873299910623E8</v>
      </c>
      <c r="F5559" s="4">
        <v>-1.18523354066451E9</v>
      </c>
      <c r="G5559" s="4">
        <v>1.31544161967524E10</v>
      </c>
      <c r="H5559" s="4">
        <v>44.9977895844234</v>
      </c>
      <c r="I5559" s="4">
        <v>53.5773377988442</v>
      </c>
      <c r="J5559" s="4">
        <f t="shared" si="2"/>
        <v>591919652127</v>
      </c>
      <c r="K5559" s="5">
        <f t="shared" si="3"/>
        <v>704778600120</v>
      </c>
      <c r="L5559" s="5">
        <f t="shared" si="4"/>
        <v>112858947993</v>
      </c>
      <c r="M5559" s="5">
        <f t="shared" si="5"/>
        <v>8.579548214</v>
      </c>
      <c r="N5559" s="4" t="b">
        <v>1</v>
      </c>
      <c r="O5559" s="4" t="b">
        <v>1</v>
      </c>
      <c r="P5559" s="4" t="b">
        <v>0</v>
      </c>
      <c r="Q5559" s="4" t="b">
        <v>0</v>
      </c>
      <c r="R5559" s="4">
        <v>8.10282591937</v>
      </c>
      <c r="S5559" s="4">
        <v>-7.66380956025947</v>
      </c>
      <c r="T5559" s="4">
        <v>-5.967457209874E8</v>
      </c>
    </row>
    <row r="5560" ht="12.75" customHeight="1">
      <c r="A5560" s="8" t="str">
        <f t="shared" si="1"/>
        <v>Iceland2008</v>
      </c>
      <c r="B5560" s="4" t="s">
        <v>104</v>
      </c>
      <c r="C5560" s="4">
        <v>2008.0</v>
      </c>
      <c r="D5560" s="4">
        <v>2.20953958363474</v>
      </c>
      <c r="E5560" s="4">
        <v>-1.01571487958014E8</v>
      </c>
      <c r="F5560" s="4">
        <v>-4.14619089800387E9</v>
      </c>
      <c r="G5560" s="4">
        <v>1.80746195617671E10</v>
      </c>
      <c r="H5560" s="4">
        <v>51.2475583864119</v>
      </c>
      <c r="I5560" s="4">
        <v>63.3858928992687</v>
      </c>
      <c r="J5560" s="4">
        <f t="shared" si="2"/>
        <v>926280121304</v>
      </c>
      <c r="K5560" s="5">
        <f t="shared" si="3"/>
        <v>1145675899737</v>
      </c>
      <c r="L5560" s="5">
        <f t="shared" si="4"/>
        <v>219395778433</v>
      </c>
      <c r="M5560" s="5">
        <f t="shared" si="5"/>
        <v>12.13833451</v>
      </c>
      <c r="N5560" s="4" t="b">
        <v>1</v>
      </c>
      <c r="O5560" s="4" t="b">
        <v>1</v>
      </c>
      <c r="P5560" s="4" t="b">
        <v>1</v>
      </c>
      <c r="Q5560" s="4" t="b">
        <v>0</v>
      </c>
      <c r="R5560" s="4">
        <v>3.43008104109</v>
      </c>
      <c r="S5560" s="4">
        <v>2.20949641882098</v>
      </c>
      <c r="T5560" s="4">
        <v>4.9202033650147E9</v>
      </c>
    </row>
    <row r="5561" ht="12.75" customHeight="1">
      <c r="A5561" s="8" t="str">
        <f t="shared" si="1"/>
        <v>Iceland2007</v>
      </c>
      <c r="B5561" s="4" t="s">
        <v>104</v>
      </c>
      <c r="C5561" s="4">
        <v>2007.0</v>
      </c>
      <c r="D5561" s="4">
        <v>4.21662998199463</v>
      </c>
      <c r="E5561" s="4">
        <v>2.58641651602276E9</v>
      </c>
      <c r="F5561" s="4">
        <v>-2.91625489809557E9</v>
      </c>
      <c r="G5561" s="4">
        <v>2.16525055967528E10</v>
      </c>
      <c r="H5561" s="4">
        <v>50.3456500297054</v>
      </c>
      <c r="I5561" s="4">
        <v>44.7470424354989</v>
      </c>
      <c r="J5561" s="4">
        <f t="shared" si="2"/>
        <v>1090109469040</v>
      </c>
      <c r="K5561" s="5">
        <f t="shared" si="3"/>
        <v>968885586773</v>
      </c>
      <c r="L5561" s="5">
        <f t="shared" si="4"/>
        <v>-121223882268</v>
      </c>
      <c r="M5561" s="5">
        <f t="shared" si="5"/>
        <v>-5.598607594</v>
      </c>
      <c r="N5561" s="4" t="b">
        <v>0</v>
      </c>
      <c r="O5561" s="4" t="b">
        <v>0</v>
      </c>
      <c r="P5561" s="4" t="b">
        <v>1</v>
      </c>
      <c r="Q5561" s="4" t="b">
        <v>1</v>
      </c>
      <c r="R5561" s="4">
        <v>2.46531226788</v>
      </c>
      <c r="S5561" s="4">
        <v>8.45486009612951</v>
      </c>
      <c r="T5561" s="4">
        <v>3.57788603498569E9</v>
      </c>
    </row>
    <row r="5562" ht="12.75" customHeight="1">
      <c r="A5562" s="8" t="str">
        <f t="shared" si="1"/>
        <v>Iceland2006</v>
      </c>
      <c r="B5562" s="4" t="s">
        <v>104</v>
      </c>
      <c r="C5562" s="4">
        <v>2006.0</v>
      </c>
      <c r="D5562" s="4">
        <v>5.53861999511719</v>
      </c>
      <c r="E5562" s="4">
        <v>2.20106878109726E9</v>
      </c>
      <c r="F5562" s="4">
        <v>-3.97052706881908E9</v>
      </c>
      <c r="G5562" s="4">
        <v>1.74653185522941E10</v>
      </c>
      <c r="H5562" s="4">
        <v>51.2878187116755</v>
      </c>
      <c r="I5562" s="4">
        <v>44.8384454473957</v>
      </c>
      <c r="J5562" s="4">
        <f t="shared" si="2"/>
        <v>895758091652</v>
      </c>
      <c r="K5562" s="5">
        <f t="shared" si="3"/>
        <v>783117733128</v>
      </c>
      <c r="L5562" s="5">
        <f t="shared" si="4"/>
        <v>-112640358523</v>
      </c>
      <c r="M5562" s="5">
        <f t="shared" si="5"/>
        <v>-6.449373264</v>
      </c>
      <c r="N5562" s="4" t="b">
        <v>0</v>
      </c>
      <c r="O5562" s="4" t="b">
        <v>0</v>
      </c>
      <c r="P5562" s="4" t="b">
        <v>1</v>
      </c>
      <c r="Q5562" s="4" t="b">
        <v>1</v>
      </c>
      <c r="R5562" s="4">
        <v>3.18936694333</v>
      </c>
      <c r="S5562" s="4">
        <v>6.31699308637074</v>
      </c>
      <c r="T5562" s="4">
        <v>-4.18718704445869E9</v>
      </c>
    </row>
    <row r="5563" ht="12.75" customHeight="1">
      <c r="A5563" s="8" t="str">
        <f t="shared" si="1"/>
        <v>Iceland2005</v>
      </c>
      <c r="B5563" s="4" t="s">
        <v>104</v>
      </c>
      <c r="C5563" s="4">
        <v>2005.0</v>
      </c>
      <c r="D5563" s="4">
        <v>9.49291038513184</v>
      </c>
      <c r="E5563" s="4">
        <v>1.76602396127924E9</v>
      </c>
      <c r="F5563" s="4">
        <v>-2.64884246307377E9</v>
      </c>
      <c r="G5563" s="4">
        <v>1.68529719865569E10</v>
      </c>
      <c r="H5563" s="4">
        <v>50.0052288098946</v>
      </c>
      <c r="I5563" s="4">
        <v>44.9986668890089</v>
      </c>
      <c r="J5563" s="4">
        <f t="shared" si="2"/>
        <v>842736720315</v>
      </c>
      <c r="K5563" s="5">
        <f t="shared" si="3"/>
        <v>758361272513</v>
      </c>
      <c r="L5563" s="5">
        <f t="shared" si="4"/>
        <v>-84375447802</v>
      </c>
      <c r="M5563" s="5">
        <f t="shared" si="5"/>
        <v>-5.006561921</v>
      </c>
      <c r="N5563" s="4" t="b">
        <v>0</v>
      </c>
      <c r="O5563" s="4" t="b">
        <v>0</v>
      </c>
      <c r="P5563" s="4" t="b">
        <v>1</v>
      </c>
      <c r="Q5563" s="4" t="b">
        <v>1</v>
      </c>
      <c r="R5563" s="4">
        <v>2.91235242836</v>
      </c>
      <c r="S5563" s="4">
        <v>6.12443896533613</v>
      </c>
      <c r="T5563" s="4">
        <v>-6.12346565737201E8</v>
      </c>
    </row>
    <row r="5564" ht="12.75" customHeight="1">
      <c r="A5564" s="8" t="str">
        <f t="shared" si="1"/>
        <v>Iceland2004</v>
      </c>
      <c r="B5564" s="4" t="s">
        <v>104</v>
      </c>
      <c r="C5564" s="4">
        <v>2004.0</v>
      </c>
      <c r="D5564" s="4">
        <v>8.64999961853027</v>
      </c>
      <c r="E5564" s="4">
        <v>9.31150889716859E8</v>
      </c>
      <c r="F5564" s="4">
        <v>-1.40172908726035E9</v>
      </c>
      <c r="G5564" s="4">
        <v>1.38253091012703E10</v>
      </c>
      <c r="H5564" s="4">
        <v>46.9728087087975</v>
      </c>
      <c r="I5564" s="4">
        <v>46.6862320580449</v>
      </c>
      <c r="J5564" s="4">
        <f t="shared" si="2"/>
        <v>649413599754</v>
      </c>
      <c r="K5564" s="5">
        <f t="shared" si="3"/>
        <v>645451588976</v>
      </c>
      <c r="L5564" s="5">
        <f t="shared" si="4"/>
        <v>-3962010778</v>
      </c>
      <c r="M5564" s="5">
        <f t="shared" si="5"/>
        <v>-0.2865766508</v>
      </c>
      <c r="N5564" s="4" t="b">
        <v>0</v>
      </c>
      <c r="O5564" s="4" t="b">
        <v>0</v>
      </c>
      <c r="P5564" s="4" t="b">
        <v>1</v>
      </c>
      <c r="Q5564" s="4" t="b">
        <v>1</v>
      </c>
      <c r="R5564" s="4">
        <v>3.37460970764</v>
      </c>
      <c r="S5564" s="4">
        <v>7.80239950753543</v>
      </c>
      <c r="T5564" s="4">
        <v>-3.0276628852866E9</v>
      </c>
    </row>
    <row r="5565" ht="12.75" customHeight="1">
      <c r="A5565" s="8" t="str">
        <f t="shared" si="1"/>
        <v>Iceland2003</v>
      </c>
      <c r="B5565" s="4" t="s">
        <v>104</v>
      </c>
      <c r="C5565" s="4">
        <v>2003.0</v>
      </c>
      <c r="D5565" s="4">
        <v>3.40774011611939</v>
      </c>
      <c r="E5565" s="4">
        <v>4.67181116166173E8</v>
      </c>
      <c r="F5565" s="4">
        <v>-5.65708397474089E8</v>
      </c>
      <c r="G5565" s="4">
        <v>1.14293356452747E10</v>
      </c>
      <c r="H5565" s="4">
        <v>45.4683466916382</v>
      </c>
      <c r="I5565" s="4">
        <v>47.7920872146936</v>
      </c>
      <c r="J5565" s="4">
        <f t="shared" si="2"/>
        <v>519672995574</v>
      </c>
      <c r="K5565" s="5">
        <f t="shared" si="3"/>
        <v>546231805965</v>
      </c>
      <c r="L5565" s="5">
        <f t="shared" si="4"/>
        <v>26558810391</v>
      </c>
      <c r="M5565" s="5">
        <f t="shared" si="5"/>
        <v>2.323740523</v>
      </c>
      <c r="N5565" s="4" t="b">
        <v>0</v>
      </c>
      <c r="O5565" s="4" t="b">
        <v>1</v>
      </c>
      <c r="P5565" s="4" t="b">
        <v>1</v>
      </c>
      <c r="Q5565" s="4" t="b">
        <v>1</v>
      </c>
      <c r="R5565" s="4">
        <v>3.51044585409</v>
      </c>
      <c r="S5565" s="4">
        <v>2.14268837866911</v>
      </c>
      <c r="T5565" s="4">
        <v>-2.39597345599559E9</v>
      </c>
    </row>
    <row r="5566" ht="12.75" customHeight="1">
      <c r="A5566" s="8" t="str">
        <f t="shared" si="1"/>
        <v>Iceland2002</v>
      </c>
      <c r="B5566" s="4" t="s">
        <v>104</v>
      </c>
      <c r="C5566" s="4">
        <v>2002.0</v>
      </c>
      <c r="D5566" s="4">
        <v>-0.961004972457886</v>
      </c>
      <c r="E5566" s="4">
        <v>3.13293427428137E8</v>
      </c>
      <c r="F5566" s="4">
        <v>1.19951753578697E8</v>
      </c>
      <c r="G5566" s="4">
        <v>9.31839844355146E9</v>
      </c>
      <c r="H5566" s="4">
        <v>43.1833188938582</v>
      </c>
      <c r="I5566" s="4">
        <v>45.4574191584518</v>
      </c>
      <c r="J5566" s="4">
        <f t="shared" si="2"/>
        <v>402399371568</v>
      </c>
      <c r="K5566" s="5">
        <f t="shared" si="3"/>
        <v>423590343934</v>
      </c>
      <c r="L5566" s="5">
        <f t="shared" si="4"/>
        <v>21190972366</v>
      </c>
      <c r="M5566" s="5">
        <f t="shared" si="5"/>
        <v>2.274100265</v>
      </c>
      <c r="N5566" s="4" t="b">
        <v>1</v>
      </c>
      <c r="O5566" s="4" t="b">
        <v>1</v>
      </c>
      <c r="P5566" s="4" t="b">
        <v>0</v>
      </c>
      <c r="Q5566" s="4" t="b">
        <v>0</v>
      </c>
      <c r="R5566" s="4" t="s">
        <v>39</v>
      </c>
      <c r="S5566" s="4">
        <v>0.559519082007625</v>
      </c>
      <c r="T5566" s="4">
        <v>-2.11093720172324E9</v>
      </c>
    </row>
    <row r="5567" ht="12.75" customHeight="1">
      <c r="A5567" s="8" t="str">
        <f t="shared" si="1"/>
        <v>Iceland2001</v>
      </c>
      <c r="B5567" s="4" t="s">
        <v>104</v>
      </c>
      <c r="C5567" s="4">
        <v>2001.0</v>
      </c>
      <c r="D5567" s="4">
        <v>3.26110005378723</v>
      </c>
      <c r="E5567" s="4">
        <v>7.43056337751802E8</v>
      </c>
      <c r="F5567" s="4">
        <v>-3.7867362109768E8</v>
      </c>
      <c r="G5567" s="4">
        <v>8.23484652285472E9</v>
      </c>
      <c r="H5567" s="4">
        <v>47.138581811519</v>
      </c>
      <c r="I5567" s="4">
        <v>47.4191582209137</v>
      </c>
      <c r="J5567" s="4">
        <f t="shared" si="2"/>
        <v>388178986523</v>
      </c>
      <c r="K5567" s="5">
        <f t="shared" si="3"/>
        <v>390489490192</v>
      </c>
      <c r="L5567" s="5">
        <f t="shared" si="4"/>
        <v>2310503669</v>
      </c>
      <c r="M5567" s="5">
        <f t="shared" si="5"/>
        <v>0.2805764094</v>
      </c>
      <c r="N5567" s="4" t="b">
        <v>1</v>
      </c>
      <c r="O5567" s="4" t="b">
        <v>1</v>
      </c>
      <c r="P5567" s="4" t="b">
        <v>1</v>
      </c>
      <c r="Q5567" s="4" t="b">
        <v>0</v>
      </c>
      <c r="R5567" s="4" t="s">
        <v>39</v>
      </c>
      <c r="S5567" s="4">
        <v>4.01349755473568</v>
      </c>
      <c r="T5567" s="4">
        <v>-1.08355192069674E9</v>
      </c>
    </row>
    <row r="5568" ht="12.75" customHeight="1">
      <c r="A5568" s="8" t="str">
        <f t="shared" si="1"/>
        <v>Iceland2000</v>
      </c>
      <c r="B5568" s="4" t="s">
        <v>104</v>
      </c>
      <c r="C5568" s="4">
        <v>2000.0</v>
      </c>
      <c r="D5568" s="4">
        <v>4.99774980545044</v>
      </c>
      <c r="E5568" s="4">
        <v>7.52875067107348E8</v>
      </c>
      <c r="F5568" s="4">
        <v>-9.12973168217653E8</v>
      </c>
      <c r="G5568" s="4">
        <v>9.02566036175842E9</v>
      </c>
      <c r="H5568" s="4">
        <v>46.2715679131181</v>
      </c>
      <c r="I5568" s="4">
        <v>44.8258853009114</v>
      </c>
      <c r="J5568" s="4">
        <f t="shared" si="2"/>
        <v>417631456390</v>
      </c>
      <c r="K5568" s="5">
        <f t="shared" si="3"/>
        <v>404583216141</v>
      </c>
      <c r="L5568" s="5">
        <f t="shared" si="4"/>
        <v>-13048240249</v>
      </c>
      <c r="M5568" s="5">
        <f t="shared" si="5"/>
        <v>-1.445682612</v>
      </c>
      <c r="N5568" s="4" t="b">
        <v>0</v>
      </c>
      <c r="O5568" s="4" t="b">
        <v>0</v>
      </c>
      <c r="P5568" s="4" t="b">
        <v>1</v>
      </c>
      <c r="Q5568" s="4" t="b">
        <v>1</v>
      </c>
      <c r="R5568" s="4" t="s">
        <v>39</v>
      </c>
      <c r="S5568" s="4">
        <v>4.98504277020335</v>
      </c>
      <c r="T5568" s="4">
        <v>7.908138389037E8</v>
      </c>
    </row>
    <row r="5569" ht="12.75" customHeight="1">
      <c r="A5569" s="8" t="str">
        <f t="shared" si="1"/>
        <v>Iceland1999</v>
      </c>
      <c r="B5569" s="4" t="s">
        <v>104</v>
      </c>
      <c r="C5569" s="4">
        <v>1999.0</v>
      </c>
      <c r="D5569" s="4">
        <v>3.44468998908997</v>
      </c>
      <c r="E5569" s="4">
        <v>8.04793993423995E8</v>
      </c>
      <c r="F5569" s="4">
        <v>-6.37371073950509E8</v>
      </c>
      <c r="G5569" s="4">
        <v>8.98204841730556E9</v>
      </c>
      <c r="H5569" s="4">
        <v>46.7125018661914</v>
      </c>
      <c r="I5569" s="4">
        <v>45.3933161874595</v>
      </c>
      <c r="J5569" s="4">
        <f t="shared" si="2"/>
        <v>419573953456</v>
      </c>
      <c r="K5569" s="5">
        <f t="shared" si="3"/>
        <v>407724963818</v>
      </c>
      <c r="L5569" s="5">
        <f t="shared" si="4"/>
        <v>-11848989638</v>
      </c>
      <c r="M5569" s="5">
        <f t="shared" si="5"/>
        <v>-1.319185679</v>
      </c>
      <c r="N5569" s="4" t="b">
        <v>0</v>
      </c>
      <c r="O5569" s="4" t="b">
        <v>0</v>
      </c>
      <c r="P5569" s="4" t="b">
        <v>1</v>
      </c>
      <c r="Q5569" s="4" t="b">
        <v>1</v>
      </c>
      <c r="R5569" s="4" t="s">
        <v>39</v>
      </c>
      <c r="S5569" s="4">
        <v>4.03492352675367</v>
      </c>
      <c r="T5569" s="4">
        <v>-4.36119444528617E7</v>
      </c>
    </row>
    <row r="5570" ht="12.75" customHeight="1">
      <c r="A5570" s="8" t="str">
        <f t="shared" si="1"/>
        <v>Iceland1998</v>
      </c>
      <c r="B5570" s="4" t="s">
        <v>104</v>
      </c>
      <c r="C5570" s="4">
        <v>1998.0</v>
      </c>
      <c r="D5570" s="4">
        <v>7.91379976272583</v>
      </c>
      <c r="E5570" s="4">
        <v>2.87915732487982E8</v>
      </c>
      <c r="F5570" s="4">
        <v>-6.10406357364331E8</v>
      </c>
      <c r="G5570" s="4">
        <v>8.50368910393424E9</v>
      </c>
      <c r="H5570" s="4">
        <v>40.3067912702372</v>
      </c>
      <c r="I5570" s="4">
        <v>40.8720813646511</v>
      </c>
      <c r="J5570" s="4">
        <f t="shared" si="2"/>
        <v>342756421739</v>
      </c>
      <c r="K5570" s="5">
        <f t="shared" si="3"/>
        <v>347563472956</v>
      </c>
      <c r="L5570" s="5">
        <f t="shared" si="4"/>
        <v>4807051216</v>
      </c>
      <c r="M5570" s="5">
        <f t="shared" si="5"/>
        <v>0.5652900944</v>
      </c>
      <c r="N5570" s="4" t="b">
        <v>0</v>
      </c>
      <c r="O5570" s="4" t="b">
        <v>0</v>
      </c>
      <c r="P5570" s="4" t="b">
        <v>1</v>
      </c>
      <c r="Q5570" s="4" t="b">
        <v>0</v>
      </c>
      <c r="R5570" s="4" t="s">
        <v>39</v>
      </c>
      <c r="S5570" s="4">
        <v>7.36280095338691</v>
      </c>
      <c r="T5570" s="4">
        <v>-4.78359313371318E8</v>
      </c>
    </row>
    <row r="5571" ht="12.75" customHeight="1">
      <c r="A5571" s="8" t="str">
        <f t="shared" si="1"/>
        <v>Iceland1997</v>
      </c>
      <c r="B5571" s="4" t="s">
        <v>104</v>
      </c>
      <c r="C5571" s="4">
        <v>1997.0</v>
      </c>
      <c r="D5571" s="4">
        <v>5.10888004302979</v>
      </c>
      <c r="E5571" s="4">
        <v>2.86601832854466E8</v>
      </c>
      <c r="F5571" s="4">
        <v>-1.77571591284468E8</v>
      </c>
      <c r="G5571" s="4">
        <v>7.56967390396179E9</v>
      </c>
      <c r="H5571" s="4">
        <v>42.1586828606281</v>
      </c>
      <c r="I5571" s="4">
        <v>42.1198413693896</v>
      </c>
      <c r="J5571" s="4">
        <f t="shared" si="2"/>
        <v>319127481475</v>
      </c>
      <c r="K5571" s="5">
        <f t="shared" si="3"/>
        <v>318833464053</v>
      </c>
      <c r="L5571" s="5">
        <f t="shared" si="4"/>
        <v>-294017422.6</v>
      </c>
      <c r="M5571" s="5">
        <f t="shared" si="5"/>
        <v>-0.03884149124</v>
      </c>
      <c r="N5571" s="4" t="b">
        <v>0</v>
      </c>
      <c r="O5571" s="4" t="b">
        <v>0</v>
      </c>
      <c r="P5571" s="4" t="b">
        <v>1</v>
      </c>
      <c r="Q5571" s="4" t="b">
        <v>0</v>
      </c>
      <c r="R5571" s="4" t="s">
        <v>39</v>
      </c>
      <c r="S5571" s="4">
        <v>5.7716124249294</v>
      </c>
      <c r="T5571" s="4">
        <v>-9.3401519997245E8</v>
      </c>
    </row>
    <row r="5572" ht="12.75" customHeight="1">
      <c r="A5572" s="8" t="str">
        <f t="shared" si="1"/>
        <v>Iceland1996</v>
      </c>
      <c r="B5572" s="4" t="s">
        <v>104</v>
      </c>
      <c r="C5572" s="4">
        <v>1996.0</v>
      </c>
      <c r="D5572" s="4">
        <v>5.57277011871338</v>
      </c>
      <c r="E5572" s="4">
        <v>1.89463801536589E8</v>
      </c>
      <c r="F5572" s="4">
        <v>-1.81595470194168E8</v>
      </c>
      <c r="G5572" s="4">
        <v>7.42608227067669E9</v>
      </c>
      <c r="H5572" s="4">
        <v>42.4236173730241</v>
      </c>
      <c r="I5572" s="4">
        <v>43.9403776610362</v>
      </c>
      <c r="J5572" s="4">
        <f t="shared" si="2"/>
        <v>315041272832</v>
      </c>
      <c r="K5572" s="5">
        <f t="shared" si="3"/>
        <v>326304859515</v>
      </c>
      <c r="L5572" s="5">
        <f t="shared" si="4"/>
        <v>11263586684</v>
      </c>
      <c r="M5572" s="5">
        <f t="shared" si="5"/>
        <v>1.516760288</v>
      </c>
      <c r="N5572" s="4" t="b">
        <v>0</v>
      </c>
      <c r="O5572" s="4" t="b">
        <v>0</v>
      </c>
      <c r="P5572" s="4" t="b">
        <v>1</v>
      </c>
      <c r="Q5572" s="4" t="b">
        <v>0</v>
      </c>
      <c r="R5572" s="4" t="s">
        <v>39</v>
      </c>
      <c r="S5572" s="4">
        <v>4.56712358678963</v>
      </c>
      <c r="T5572" s="4">
        <v>-1.43591633285099E8</v>
      </c>
    </row>
    <row r="5573" ht="12.75" customHeight="1">
      <c r="A5573" s="8" t="str">
        <f t="shared" si="1"/>
        <v>Iceland1995</v>
      </c>
      <c r="B5573" s="4" t="s">
        <v>104</v>
      </c>
      <c r="C5573" s="4">
        <v>1995.0</v>
      </c>
      <c r="D5573" s="4">
        <v>0.137072995305061</v>
      </c>
      <c r="E5573" s="4">
        <v>1.15369398825441E8</v>
      </c>
      <c r="F5573" s="4">
        <v>1.26133008970686E7</v>
      </c>
      <c r="G5573" s="4">
        <v>7.12363708875434E9</v>
      </c>
      <c r="H5573" s="4">
        <v>41.5000174389555</v>
      </c>
      <c r="I5573" s="4">
        <v>44.3702073702718</v>
      </c>
      <c r="J5573" s="4">
        <f t="shared" si="2"/>
        <v>295631063412</v>
      </c>
      <c r="K5573" s="5">
        <f t="shared" si="3"/>
        <v>316077254859</v>
      </c>
      <c r="L5573" s="5">
        <f t="shared" si="4"/>
        <v>20446191446</v>
      </c>
      <c r="M5573" s="5">
        <f t="shared" si="5"/>
        <v>2.870189931</v>
      </c>
      <c r="N5573" s="4" t="b">
        <v>0</v>
      </c>
      <c r="O5573" s="4" t="b">
        <v>1</v>
      </c>
      <c r="P5573" s="4" t="b">
        <v>0</v>
      </c>
      <c r="Q5573" s="4" t="b">
        <v>0</v>
      </c>
      <c r="R5573" s="4" t="s">
        <v>39</v>
      </c>
      <c r="S5573" s="4" t="s">
        <v>39</v>
      </c>
      <c r="T5573" s="4">
        <v>-3.02445181922349E8</v>
      </c>
    </row>
    <row r="5574" ht="12.75" customHeight="1">
      <c r="A5574" s="8" t="str">
        <f t="shared" si="1"/>
        <v>Iceland1994</v>
      </c>
      <c r="B5574" s="4" t="s">
        <v>104</v>
      </c>
      <c r="C5574" s="4">
        <v>1994.0</v>
      </c>
      <c r="D5574" s="4">
        <v>3.6469099521637</v>
      </c>
      <c r="E5574" s="4">
        <v>-2.75793569225475E7</v>
      </c>
      <c r="F5574" s="4">
        <v>1.15625098296134E8</v>
      </c>
      <c r="G5574" s="4">
        <v>6.38946232204938E9</v>
      </c>
      <c r="H5574" s="4">
        <v>40.3768936407236</v>
      </c>
      <c r="I5574" s="4">
        <v>44.9686111159133</v>
      </c>
      <c r="J5574" s="4">
        <f t="shared" si="2"/>
        <v>257986640599</v>
      </c>
      <c r="K5574" s="5">
        <f t="shared" si="3"/>
        <v>287325246400</v>
      </c>
      <c r="L5574" s="5">
        <f t="shared" si="4"/>
        <v>29338605801</v>
      </c>
      <c r="M5574" s="5">
        <f t="shared" si="5"/>
        <v>4.591717475</v>
      </c>
      <c r="N5574" s="4" t="b">
        <v>0</v>
      </c>
      <c r="O5574" s="4" t="b">
        <v>1</v>
      </c>
      <c r="P5574" s="4" t="b">
        <v>0</v>
      </c>
      <c r="Q5574" s="4" t="b">
        <v>0</v>
      </c>
      <c r="R5574" s="4" t="s">
        <v>39</v>
      </c>
      <c r="S5574" s="4" t="s">
        <v>39</v>
      </c>
      <c r="T5574" s="4">
        <v>-7.34174766704959E8</v>
      </c>
    </row>
    <row r="5575" ht="12.75" customHeight="1">
      <c r="A5575" s="8" t="str">
        <f t="shared" si="1"/>
        <v>Iceland1993</v>
      </c>
      <c r="B5575" s="4" t="s">
        <v>104</v>
      </c>
      <c r="C5575" s="4">
        <v>1993.0</v>
      </c>
      <c r="D5575" s="4">
        <v>0.663941025733948</v>
      </c>
      <c r="E5575" s="4">
        <v>-2.11578178396759E7</v>
      </c>
      <c r="F5575" s="4">
        <v>3.68555755495543E7</v>
      </c>
      <c r="G5575" s="4">
        <v>6.21858321806303E9</v>
      </c>
      <c r="H5575" s="4">
        <v>40.7454578912068</v>
      </c>
      <c r="I5575" s="4">
        <v>45.1012343325067</v>
      </c>
      <c r="J5575" s="4">
        <f t="shared" si="2"/>
        <v>253379020655</v>
      </c>
      <c r="K5575" s="5">
        <f t="shared" si="3"/>
        <v>280465778934</v>
      </c>
      <c r="L5575" s="5">
        <f t="shared" si="4"/>
        <v>27086758280</v>
      </c>
      <c r="M5575" s="5">
        <f t="shared" si="5"/>
        <v>4.355776441</v>
      </c>
      <c r="N5575" s="4" t="b">
        <v>0</v>
      </c>
      <c r="O5575" s="4" t="b">
        <v>1</v>
      </c>
      <c r="P5575" s="4" t="b">
        <v>0</v>
      </c>
      <c r="Q5575" s="4" t="b">
        <v>0</v>
      </c>
      <c r="R5575" s="4" t="s">
        <v>39</v>
      </c>
      <c r="S5575" s="4" t="s">
        <v>39</v>
      </c>
      <c r="T5575" s="4">
        <v>-1.7087910398635E8</v>
      </c>
    </row>
    <row r="5576" ht="12.75" customHeight="1">
      <c r="A5576" s="8" t="str">
        <f t="shared" si="1"/>
        <v>Iceland1992</v>
      </c>
      <c r="B5576" s="4" t="s">
        <v>104</v>
      </c>
      <c r="C5576" s="4">
        <v>1992.0</v>
      </c>
      <c r="D5576" s="4">
        <v>-3.3639600276947</v>
      </c>
      <c r="E5576" s="4">
        <v>1.44424702446174E8</v>
      </c>
      <c r="F5576" s="4">
        <v>-1.60317456568754E8</v>
      </c>
      <c r="G5576" s="4">
        <v>7.08097763641567E9</v>
      </c>
      <c r="H5576" s="4">
        <v>42.8174277080543</v>
      </c>
      <c r="I5576" s="4">
        <v>44.6803207403265</v>
      </c>
      <c r="J5576" s="4">
        <f t="shared" si="2"/>
        <v>303189248050</v>
      </c>
      <c r="K5576" s="5">
        <f t="shared" si="3"/>
        <v>316380351950</v>
      </c>
      <c r="L5576" s="5">
        <f t="shared" si="4"/>
        <v>13191103901</v>
      </c>
      <c r="M5576" s="5">
        <f t="shared" si="5"/>
        <v>1.862893032</v>
      </c>
      <c r="N5576" s="4" t="b">
        <v>1</v>
      </c>
      <c r="O5576" s="4" t="b">
        <v>1</v>
      </c>
      <c r="P5576" s="4" t="b">
        <v>0</v>
      </c>
      <c r="Q5576" s="4" t="b">
        <v>0</v>
      </c>
      <c r="R5576" s="4" t="s">
        <v>39</v>
      </c>
      <c r="S5576" s="4" t="s">
        <v>39</v>
      </c>
      <c r="T5576" s="4">
        <v>8.6239441835264E8</v>
      </c>
    </row>
    <row r="5577" ht="12.75" customHeight="1">
      <c r="A5577" s="8" t="str">
        <f t="shared" si="1"/>
        <v>Iceland1991</v>
      </c>
      <c r="B5577" s="4" t="s">
        <v>104</v>
      </c>
      <c r="C5577" s="4">
        <v>1991.0</v>
      </c>
      <c r="D5577" s="4">
        <v>0.497229993343353</v>
      </c>
      <c r="E5577" s="4">
        <v>2.26167706254956E8</v>
      </c>
      <c r="F5577" s="4">
        <v>-2.69144886027665E8</v>
      </c>
      <c r="G5577" s="4">
        <v>6.90972540811499E9</v>
      </c>
      <c r="H5577" s="4">
        <v>42.1897303960807</v>
      </c>
      <c r="I5577" s="4">
        <v>42.8484650760184</v>
      </c>
      <c r="J5577" s="4">
        <f t="shared" si="2"/>
        <v>291519452079</v>
      </c>
      <c r="K5577" s="5">
        <f t="shared" si="3"/>
        <v>296071127834</v>
      </c>
      <c r="L5577" s="5">
        <f t="shared" si="4"/>
        <v>4551675755</v>
      </c>
      <c r="M5577" s="5">
        <f t="shared" si="5"/>
        <v>0.6587346799</v>
      </c>
      <c r="N5577" s="4" t="b">
        <v>1</v>
      </c>
      <c r="O5577" s="4" t="b">
        <v>1</v>
      </c>
      <c r="P5577" s="4" t="b">
        <v>0</v>
      </c>
      <c r="Q5577" s="4" t="b">
        <v>0</v>
      </c>
      <c r="R5577" s="4" t="s">
        <v>39</v>
      </c>
      <c r="S5577" s="4" t="s">
        <v>39</v>
      </c>
      <c r="T5577" s="4">
        <v>-1.7125222830068E8</v>
      </c>
    </row>
    <row r="5578" ht="12.75" customHeight="1">
      <c r="A5578" s="8" t="str">
        <f t="shared" si="1"/>
        <v>Iceland1990</v>
      </c>
      <c r="B5578" s="4" t="s">
        <v>104</v>
      </c>
      <c r="C5578" s="4">
        <v>1990.0</v>
      </c>
      <c r="D5578" s="4">
        <v>1.47558999061584</v>
      </c>
      <c r="E5578" s="4">
        <v>5.46363563819473E7</v>
      </c>
      <c r="F5578" s="4">
        <v>-1.3357913739075E8</v>
      </c>
      <c r="G5578" s="4">
        <v>6.46873913022964E9</v>
      </c>
      <c r="H5578" s="4">
        <v>39.4204685130854</v>
      </c>
      <c r="I5578" s="4">
        <v>42.5814436827932</v>
      </c>
      <c r="J5578" s="4">
        <f t="shared" si="2"/>
        <v>255000727203</v>
      </c>
      <c r="K5578" s="5">
        <f t="shared" si="3"/>
        <v>275448250973</v>
      </c>
      <c r="L5578" s="5">
        <f t="shared" si="4"/>
        <v>20447523770</v>
      </c>
      <c r="M5578" s="5">
        <f t="shared" si="5"/>
        <v>3.16097517</v>
      </c>
      <c r="N5578" s="4" t="b">
        <v>0</v>
      </c>
      <c r="O5578" s="4" t="b">
        <v>0</v>
      </c>
      <c r="P5578" s="4" t="b">
        <v>0</v>
      </c>
      <c r="Q5578" s="4" t="b">
        <v>1</v>
      </c>
      <c r="R5578" s="4" t="s">
        <v>39</v>
      </c>
      <c r="S5578" s="4" t="s">
        <v>39</v>
      </c>
      <c r="T5578" s="4">
        <v>-4.4098627788535E8</v>
      </c>
    </row>
    <row r="5579" ht="12.75" customHeight="1">
      <c r="A5579" s="8" t="str">
        <f t="shared" si="1"/>
        <v>Iceland1989</v>
      </c>
      <c r="B5579" s="4" t="s">
        <v>104</v>
      </c>
      <c r="C5579" s="4">
        <v>1989.0</v>
      </c>
      <c r="D5579" s="4">
        <v>-0.155195996165276</v>
      </c>
      <c r="E5579" s="4">
        <v>-2.79528348320391E7</v>
      </c>
      <c r="F5579" s="4">
        <v>-1.02E8</v>
      </c>
      <c r="G5579" s="4">
        <v>5.67257027778609E9</v>
      </c>
      <c r="H5579" s="4">
        <v>38.6424198109059</v>
      </c>
      <c r="I5579" s="4">
        <v>42.9347145323178</v>
      </c>
      <c r="J5579" s="4">
        <f t="shared" si="2"/>
        <v>219201842081</v>
      </c>
      <c r="K5579" s="5">
        <f t="shared" si="3"/>
        <v>243550185541</v>
      </c>
      <c r="L5579" s="5">
        <f t="shared" si="4"/>
        <v>24348343460</v>
      </c>
      <c r="M5579" s="5">
        <f t="shared" si="5"/>
        <v>4.292294721</v>
      </c>
      <c r="N5579" s="4" t="b">
        <v>1</v>
      </c>
      <c r="O5579" s="4" t="b">
        <v>1</v>
      </c>
      <c r="P5579" s="4" t="b">
        <v>0</v>
      </c>
      <c r="Q5579" s="4" t="b">
        <v>1</v>
      </c>
      <c r="R5579" s="4" t="s">
        <v>39</v>
      </c>
      <c r="S5579" s="4" t="s">
        <v>39</v>
      </c>
      <c r="T5579" s="4">
        <v>-7.9616885244355E8</v>
      </c>
    </row>
    <row r="5580" ht="12.75" customHeight="1">
      <c r="A5580" s="8" t="str">
        <f t="shared" si="1"/>
        <v>Iceland1988</v>
      </c>
      <c r="B5580" s="4" t="s">
        <v>104</v>
      </c>
      <c r="C5580" s="4">
        <v>1988.0</v>
      </c>
      <c r="D5580" s="4">
        <v>0.448900014162064</v>
      </c>
      <c r="E5580" s="4">
        <v>9.32077626523006E7</v>
      </c>
      <c r="F5580" s="4">
        <v>-2.312E8</v>
      </c>
      <c r="G5580" s="4">
        <v>6.10663818238953E9</v>
      </c>
      <c r="H5580" s="4">
        <v>39.4911335825588</v>
      </c>
      <c r="I5580" s="4">
        <v>41.4220531623279</v>
      </c>
      <c r="J5580" s="4">
        <f t="shared" si="2"/>
        <v>241158064201</v>
      </c>
      <c r="K5580" s="5">
        <f t="shared" si="3"/>
        <v>252949491434</v>
      </c>
      <c r="L5580" s="5">
        <f t="shared" si="4"/>
        <v>11791427233</v>
      </c>
      <c r="M5580" s="5">
        <f t="shared" si="5"/>
        <v>1.93091958</v>
      </c>
      <c r="N5580" s="4" t="b">
        <v>1</v>
      </c>
      <c r="O5580" s="4" t="b">
        <v>1</v>
      </c>
      <c r="P5580" s="4" t="b">
        <v>0</v>
      </c>
      <c r="Q5580" s="4" t="b">
        <v>0</v>
      </c>
      <c r="R5580" s="4" t="s">
        <v>39</v>
      </c>
      <c r="S5580" s="4" t="s">
        <v>39</v>
      </c>
      <c r="T5580" s="4">
        <v>4.3406790460344E8</v>
      </c>
    </row>
    <row r="5581" ht="12.75" customHeight="1">
      <c r="A5581" s="8" t="str">
        <f t="shared" si="1"/>
        <v>Iceland1987</v>
      </c>
      <c r="B5581" s="4" t="s">
        <v>104</v>
      </c>
      <c r="C5581" s="4">
        <v>1987.0</v>
      </c>
      <c r="D5581" s="4">
        <v>9.1156702041626</v>
      </c>
      <c r="E5581" s="4">
        <v>1.01791209183475E8</v>
      </c>
      <c r="F5581" s="4">
        <v>-1.883E8</v>
      </c>
      <c r="G5581" s="4">
        <v>5.52032078344209E9</v>
      </c>
      <c r="H5581" s="4">
        <v>35.6991392315304</v>
      </c>
      <c r="I5581" s="4">
        <v>36.4854643426086</v>
      </c>
      <c r="J5581" s="4">
        <f t="shared" si="2"/>
        <v>197070700251</v>
      </c>
      <c r="K5581" s="5">
        <f t="shared" si="3"/>
        <v>201411467104</v>
      </c>
      <c r="L5581" s="5">
        <f t="shared" si="4"/>
        <v>4340766853</v>
      </c>
      <c r="M5581" s="5">
        <f t="shared" si="5"/>
        <v>0.7863251111</v>
      </c>
      <c r="N5581" s="4" t="b">
        <v>0</v>
      </c>
      <c r="O5581" s="4" t="b">
        <v>1</v>
      </c>
      <c r="P5581" s="4" t="b">
        <v>1</v>
      </c>
      <c r="Q5581" s="4" t="b">
        <v>0</v>
      </c>
      <c r="R5581" s="4" t="s">
        <v>39</v>
      </c>
      <c r="S5581" s="4" t="s">
        <v>39</v>
      </c>
      <c r="T5581" s="4">
        <v>-5.8631739894744E8</v>
      </c>
    </row>
    <row r="5582" ht="12.75" customHeight="1">
      <c r="A5582" s="8" t="str">
        <f t="shared" si="1"/>
        <v>Iceland1986</v>
      </c>
      <c r="B5582" s="4" t="s">
        <v>104</v>
      </c>
      <c r="C5582" s="4">
        <v>1986.0</v>
      </c>
      <c r="D5582" s="4">
        <v>5.80220985412598</v>
      </c>
      <c r="E5582" s="4">
        <v>-3.87695886646247E7</v>
      </c>
      <c r="F5582" s="4">
        <v>1.61E7</v>
      </c>
      <c r="G5582" s="4">
        <v>3.98962678350265E9</v>
      </c>
      <c r="H5582" s="4">
        <v>35.5314159863369</v>
      </c>
      <c r="I5582" s="4">
        <v>39.465921268041</v>
      </c>
      <c r="J5582" s="4">
        <f t="shared" si="2"/>
        <v>141757088875</v>
      </c>
      <c r="K5582" s="5">
        <f t="shared" si="3"/>
        <v>157454296527</v>
      </c>
      <c r="L5582" s="5">
        <f t="shared" si="4"/>
        <v>15697207652</v>
      </c>
      <c r="M5582" s="5">
        <f t="shared" si="5"/>
        <v>3.934505282</v>
      </c>
      <c r="N5582" s="4" t="b">
        <v>0</v>
      </c>
      <c r="O5582" s="4" t="b">
        <v>0</v>
      </c>
      <c r="P5582" s="4" t="b">
        <v>1</v>
      </c>
      <c r="Q5582" s="4" t="b">
        <v>1</v>
      </c>
      <c r="R5582" s="4" t="s">
        <v>39</v>
      </c>
      <c r="S5582" s="4" t="s">
        <v>39</v>
      </c>
      <c r="T5582" s="4">
        <v>-1.53069399993944E9</v>
      </c>
    </row>
    <row r="5583" ht="12.75" customHeight="1">
      <c r="A5583" s="8" t="str">
        <f t="shared" si="1"/>
        <v>Iceland1985</v>
      </c>
      <c r="B5583" s="4" t="s">
        <v>104</v>
      </c>
      <c r="C5583" s="4">
        <v>1985.0</v>
      </c>
      <c r="D5583" s="4">
        <v>3.12028002738953</v>
      </c>
      <c r="E5583" s="4">
        <v>4.99343155848592E7</v>
      </c>
      <c r="F5583" s="4">
        <v>-1.149E8</v>
      </c>
      <c r="G5583" s="4">
        <v>2.98405475293721E9</v>
      </c>
      <c r="H5583" s="4">
        <v>35.4316047387474</v>
      </c>
      <c r="I5583" s="4">
        <v>36.9956216233307</v>
      </c>
      <c r="J5583" s="4">
        <f t="shared" si="2"/>
        <v>105729848525</v>
      </c>
      <c r="K5583" s="5">
        <f t="shared" si="3"/>
        <v>110396960543</v>
      </c>
      <c r="L5583" s="5">
        <f t="shared" si="4"/>
        <v>4667112018</v>
      </c>
      <c r="M5583" s="5">
        <f t="shared" si="5"/>
        <v>1.564016885</v>
      </c>
      <c r="N5583" s="4" t="b">
        <v>0</v>
      </c>
      <c r="O5583" s="4" t="b">
        <v>1</v>
      </c>
      <c r="P5583" s="4" t="b">
        <v>1</v>
      </c>
      <c r="Q5583" s="4" t="b">
        <v>1</v>
      </c>
      <c r="R5583" s="4" t="s">
        <v>39</v>
      </c>
      <c r="S5583" s="4" t="s">
        <v>39</v>
      </c>
      <c r="T5583" s="4">
        <v>-1.00557203056543E9</v>
      </c>
    </row>
    <row r="5584" ht="12.75" customHeight="1">
      <c r="A5584" s="8" t="str">
        <f t="shared" si="1"/>
        <v>Iceland1984</v>
      </c>
      <c r="B5584" s="4" t="s">
        <v>104</v>
      </c>
      <c r="C5584" s="4">
        <v>1984.0</v>
      </c>
      <c r="D5584" s="4">
        <v>4.52716016769409</v>
      </c>
      <c r="E5584" s="4">
        <v>1.52012301849136E8</v>
      </c>
      <c r="F5584" s="4">
        <v>-1.326E8</v>
      </c>
      <c r="G5584" s="4">
        <v>2.86443762166064E9</v>
      </c>
      <c r="H5584" s="4">
        <v>36.90609991931</v>
      </c>
      <c r="I5584" s="4">
        <v>34.6587856377793</v>
      </c>
      <c r="J5584" s="4">
        <f t="shared" si="2"/>
        <v>105715221078</v>
      </c>
      <c r="K5584" s="5">
        <f t="shared" si="3"/>
        <v>99277929502</v>
      </c>
      <c r="L5584" s="5">
        <f t="shared" si="4"/>
        <v>-6437291576</v>
      </c>
      <c r="M5584" s="5">
        <f t="shared" si="5"/>
        <v>-2.247314282</v>
      </c>
      <c r="N5584" s="4" t="b">
        <v>0</v>
      </c>
      <c r="O5584" s="4" t="b">
        <v>1</v>
      </c>
      <c r="P5584" s="4" t="b">
        <v>1</v>
      </c>
      <c r="Q5584" s="4" t="b">
        <v>0</v>
      </c>
      <c r="R5584" s="4" t="s">
        <v>39</v>
      </c>
      <c r="S5584" s="4" t="s">
        <v>39</v>
      </c>
      <c r="T5584" s="4">
        <v>-1.1961713127657E8</v>
      </c>
    </row>
    <row r="5585" ht="12.75" customHeight="1">
      <c r="A5585" s="8" t="str">
        <f t="shared" si="1"/>
        <v>Iceland1983</v>
      </c>
      <c r="B5585" s="4" t="s">
        <v>104</v>
      </c>
      <c r="C5585" s="4">
        <v>1983.0</v>
      </c>
      <c r="D5585" s="4">
        <v>-2.9918999671936</v>
      </c>
      <c r="E5585" s="4">
        <v>3.49500111026005E7</v>
      </c>
      <c r="F5585" s="4">
        <v>-5.62E7</v>
      </c>
      <c r="G5585" s="4">
        <v>2.76595404708824E9</v>
      </c>
      <c r="H5585" s="4">
        <v>35.8095140327448</v>
      </c>
      <c r="I5585" s="4">
        <v>37.7728724959764</v>
      </c>
      <c r="J5585" s="4">
        <f t="shared" si="2"/>
        <v>99047470263</v>
      </c>
      <c r="K5585" s="5">
        <f t="shared" si="3"/>
        <v>104478029550</v>
      </c>
      <c r="L5585" s="5">
        <f t="shared" si="4"/>
        <v>5430559287</v>
      </c>
      <c r="M5585" s="5">
        <f t="shared" si="5"/>
        <v>1.963358463</v>
      </c>
      <c r="N5585" s="4" t="b">
        <v>1</v>
      </c>
      <c r="O5585" s="4" t="b">
        <v>1</v>
      </c>
      <c r="P5585" s="4" t="b">
        <v>0</v>
      </c>
      <c r="Q5585" s="4" t="b">
        <v>0</v>
      </c>
      <c r="R5585" s="4" t="s">
        <v>39</v>
      </c>
      <c r="S5585" s="4" t="s">
        <v>39</v>
      </c>
      <c r="T5585" s="4">
        <v>-9.84835745723996E7</v>
      </c>
    </row>
    <row r="5586" ht="12.75" customHeight="1">
      <c r="A5586" s="8" t="str">
        <f t="shared" si="1"/>
        <v>Iceland1982</v>
      </c>
      <c r="B5586" s="4" t="s">
        <v>104</v>
      </c>
      <c r="C5586" s="4">
        <v>1982.0</v>
      </c>
      <c r="D5586" s="4">
        <v>2.5667200088501</v>
      </c>
      <c r="E5586" s="4">
        <v>1.25335544765022E8</v>
      </c>
      <c r="F5586" s="4">
        <v>-2.608E8</v>
      </c>
      <c r="G5586" s="4">
        <v>3.20661799090023E9</v>
      </c>
      <c r="H5586" s="4">
        <v>37.7036049787199</v>
      </c>
      <c r="I5586" s="4">
        <v>35.9827820581119</v>
      </c>
      <c r="J5586" s="4">
        <f t="shared" si="2"/>
        <v>120901058047</v>
      </c>
      <c r="K5586" s="5">
        <f t="shared" si="3"/>
        <v>115383036310</v>
      </c>
      <c r="L5586" s="5">
        <f t="shared" si="4"/>
        <v>-5518021736</v>
      </c>
      <c r="M5586" s="5">
        <f t="shared" si="5"/>
        <v>-1.720822921</v>
      </c>
      <c r="N5586" s="4" t="b">
        <v>1</v>
      </c>
      <c r="O5586" s="4" t="b">
        <v>1</v>
      </c>
      <c r="P5586" s="4" t="b">
        <v>1</v>
      </c>
      <c r="Q5586" s="4" t="b">
        <v>0</v>
      </c>
      <c r="R5586" s="4" t="s">
        <v>39</v>
      </c>
      <c r="S5586" s="4" t="s">
        <v>39</v>
      </c>
      <c r="T5586" s="4">
        <v>4.40663943811989E8</v>
      </c>
    </row>
    <row r="5587" ht="12.75" customHeight="1">
      <c r="A5587" s="8" t="str">
        <f t="shared" si="1"/>
        <v>Iceland1981</v>
      </c>
      <c r="B5587" s="4" t="s">
        <v>104</v>
      </c>
      <c r="C5587" s="4">
        <v>1981.0</v>
      </c>
      <c r="D5587" s="4">
        <v>4.38803005218506</v>
      </c>
      <c r="E5587" s="4">
        <v>1.15098315075214E8</v>
      </c>
      <c r="F5587" s="4">
        <v>-1.475E8</v>
      </c>
      <c r="G5587" s="4">
        <v>3.49300506910719E9</v>
      </c>
      <c r="H5587" s="4">
        <v>36.6074659090444</v>
      </c>
      <c r="I5587" s="4">
        <v>35.2849981038398</v>
      </c>
      <c r="J5587" s="4">
        <f t="shared" si="2"/>
        <v>127870063987</v>
      </c>
      <c r="K5587" s="5">
        <f t="shared" si="3"/>
        <v>123250677240</v>
      </c>
      <c r="L5587" s="5">
        <f t="shared" si="4"/>
        <v>-4619386747</v>
      </c>
      <c r="M5587" s="5">
        <f t="shared" si="5"/>
        <v>-1.322467805</v>
      </c>
      <c r="N5587" s="4" t="b">
        <v>0</v>
      </c>
      <c r="O5587" s="4" t="b">
        <v>0</v>
      </c>
      <c r="P5587" s="4" t="b">
        <v>1</v>
      </c>
      <c r="Q5587" s="4" t="b">
        <v>1</v>
      </c>
      <c r="R5587" s="4" t="s">
        <v>39</v>
      </c>
      <c r="S5587" s="4" t="s">
        <v>39</v>
      </c>
      <c r="T5587" s="4">
        <v>2.8638707820696E8</v>
      </c>
    </row>
    <row r="5588" ht="12.75" customHeight="1">
      <c r="A5588" s="8" t="str">
        <f t="shared" si="1"/>
        <v>Iceland1980</v>
      </c>
      <c r="B5588" s="4" t="s">
        <v>104</v>
      </c>
      <c r="C5588" s="4">
        <v>1980.0</v>
      </c>
      <c r="D5588" s="4">
        <v>5.99306011199951</v>
      </c>
      <c r="E5588" s="4">
        <v>1.04034285030621E8</v>
      </c>
      <c r="F5588" s="4">
        <v>-7.63E7</v>
      </c>
      <c r="G5588" s="4">
        <v>3.38138988480718E9</v>
      </c>
      <c r="H5588" s="4">
        <v>35.2694909997454</v>
      </c>
      <c r="I5588" s="4">
        <v>33.8992890769098</v>
      </c>
      <c r="J5588" s="4">
        <f t="shared" si="2"/>
        <v>119259900109</v>
      </c>
      <c r="K5588" s="5">
        <f t="shared" si="3"/>
        <v>114626713187</v>
      </c>
      <c r="L5588" s="5">
        <f t="shared" si="4"/>
        <v>-4633186922</v>
      </c>
      <c r="M5588" s="5">
        <f t="shared" si="5"/>
        <v>-1.370201923</v>
      </c>
      <c r="N5588" s="4" t="b">
        <v>0</v>
      </c>
      <c r="O5588" s="4" t="b">
        <v>0</v>
      </c>
      <c r="P5588" s="4" t="b">
        <v>1</v>
      </c>
      <c r="Q5588" s="4" t="b">
        <v>1</v>
      </c>
      <c r="R5588" s="4" t="s">
        <v>39</v>
      </c>
      <c r="S5588" s="4" t="s">
        <v>39</v>
      </c>
      <c r="T5588" s="4">
        <v>-1.1161518430001E8</v>
      </c>
    </row>
    <row r="5589" ht="12.75" customHeight="1">
      <c r="A5589" s="8" t="str">
        <f t="shared" si="1"/>
        <v>Iceland1979</v>
      </c>
      <c r="B5589" s="4" t="s">
        <v>104</v>
      </c>
      <c r="C5589" s="4">
        <v>1979.0</v>
      </c>
      <c r="D5589" s="4">
        <v>4.67845010757446</v>
      </c>
      <c r="E5589" s="4">
        <v>2.85187135737052E7</v>
      </c>
      <c r="F5589" s="4">
        <v>-1.88E7</v>
      </c>
      <c r="G5589" s="4">
        <v>2.85343505434442E9</v>
      </c>
      <c r="H5589" s="4">
        <v>32.3656005859375</v>
      </c>
      <c r="I5589" s="4">
        <v>32.4385986328125</v>
      </c>
      <c r="J5589" s="4">
        <f t="shared" si="2"/>
        <v>92353139267</v>
      </c>
      <c r="K5589" s="5">
        <f t="shared" si="3"/>
        <v>92561434453</v>
      </c>
      <c r="L5589" s="5">
        <f t="shared" si="4"/>
        <v>208295185.9</v>
      </c>
      <c r="M5589" s="5">
        <f t="shared" si="5"/>
        <v>0.07299804688</v>
      </c>
      <c r="N5589" s="4" t="b">
        <v>0</v>
      </c>
      <c r="O5589" s="4" t="b">
        <v>0</v>
      </c>
      <c r="P5589" s="4" t="b">
        <v>1</v>
      </c>
      <c r="Q5589" s="4" t="b">
        <v>1</v>
      </c>
      <c r="R5589" s="4" t="s">
        <v>39</v>
      </c>
      <c r="S5589" s="4" t="s">
        <v>39</v>
      </c>
      <c r="T5589" s="4">
        <v>-5.2795483046276E8</v>
      </c>
    </row>
    <row r="5590" ht="12.75" customHeight="1">
      <c r="A5590" s="8" t="str">
        <f t="shared" si="1"/>
        <v>Iceland1978</v>
      </c>
      <c r="B5590" s="4" t="s">
        <v>104</v>
      </c>
      <c r="C5590" s="4">
        <v>1978.0</v>
      </c>
      <c r="D5590" s="4">
        <v>4.70348978042603</v>
      </c>
      <c r="E5590" s="4">
        <v>9273873.13731205</v>
      </c>
      <c r="F5590" s="4">
        <v>2.0E7</v>
      </c>
      <c r="G5590" s="4">
        <v>2.51181847562766E9</v>
      </c>
      <c r="H5590" s="4">
        <v>31.0261993408203</v>
      </c>
      <c r="I5590" s="4">
        <v>31.9267997741699</v>
      </c>
      <c r="J5590" s="4">
        <f t="shared" si="2"/>
        <v>77932180733</v>
      </c>
      <c r="K5590" s="5">
        <f t="shared" si="3"/>
        <v>80194325540</v>
      </c>
      <c r="L5590" s="5">
        <f t="shared" si="4"/>
        <v>2262144808</v>
      </c>
      <c r="M5590" s="5">
        <f t="shared" si="5"/>
        <v>0.9006004333</v>
      </c>
      <c r="N5590" s="4" t="b">
        <v>0</v>
      </c>
      <c r="O5590" s="4" t="b">
        <v>0</v>
      </c>
      <c r="P5590" s="4" t="b">
        <v>1</v>
      </c>
      <c r="Q5590" s="4" t="b">
        <v>0</v>
      </c>
      <c r="R5590" s="4" t="s">
        <v>39</v>
      </c>
      <c r="S5590" s="4" t="s">
        <v>39</v>
      </c>
      <c r="T5590" s="4">
        <v>-3.4161657871676E8</v>
      </c>
    </row>
    <row r="5591" ht="12.75" customHeight="1">
      <c r="A5591" s="8" t="str">
        <f t="shared" si="1"/>
        <v>Iceland1977</v>
      </c>
      <c r="B5591" s="4" t="s">
        <v>104</v>
      </c>
      <c r="C5591" s="4">
        <v>1977.0</v>
      </c>
      <c r="D5591" s="4">
        <v>11.716799736023</v>
      </c>
      <c r="E5591" s="4">
        <v>-4077808.05839961</v>
      </c>
      <c r="F5591" s="4">
        <v>-4.84E7</v>
      </c>
      <c r="G5591" s="4">
        <v>2.208509076639E9</v>
      </c>
      <c r="H5591" s="4">
        <v>30.5083999633789</v>
      </c>
      <c r="I5591" s="4">
        <v>31.7070007324219</v>
      </c>
      <c r="J5591" s="4">
        <f t="shared" si="2"/>
        <v>67378078233</v>
      </c>
      <c r="K5591" s="5">
        <f t="shared" si="3"/>
        <v>70025198911</v>
      </c>
      <c r="L5591" s="5">
        <f t="shared" si="4"/>
        <v>2647120678</v>
      </c>
      <c r="M5591" s="5">
        <f t="shared" si="5"/>
        <v>1.198600769</v>
      </c>
      <c r="N5591" s="4" t="b">
        <v>0</v>
      </c>
      <c r="O5591" s="4" t="b">
        <v>0</v>
      </c>
      <c r="P5591" s="4" t="b">
        <v>1</v>
      </c>
      <c r="Q5591" s="4" t="b">
        <v>0</v>
      </c>
      <c r="R5591" s="4" t="s">
        <v>39</v>
      </c>
      <c r="S5591" s="4" t="s">
        <v>39</v>
      </c>
      <c r="T5591" s="4">
        <v>-3.03309398988659E8</v>
      </c>
    </row>
    <row r="5592" ht="12.75" customHeight="1">
      <c r="A5592" s="8" t="str">
        <f t="shared" si="1"/>
        <v>Iceland1976</v>
      </c>
      <c r="B5592" s="4" t="s">
        <v>104</v>
      </c>
      <c r="C5592" s="4">
        <v>1976.0</v>
      </c>
      <c r="D5592" s="4">
        <v>0.102738998830318</v>
      </c>
      <c r="E5592" s="4">
        <v>1.81556849254583E7</v>
      </c>
      <c r="F5592" s="4">
        <v>-2.39E7</v>
      </c>
      <c r="G5592" s="4">
        <v>1.66947311628758E9</v>
      </c>
      <c r="H5592" s="4">
        <v>32.1426010131836</v>
      </c>
      <c r="I5592" s="4">
        <v>32.1188011169434</v>
      </c>
      <c r="J5592" s="4">
        <f t="shared" si="2"/>
        <v>53661208279</v>
      </c>
      <c r="K5592" s="5">
        <f t="shared" si="3"/>
        <v>53621474992</v>
      </c>
      <c r="L5592" s="5">
        <f t="shared" si="4"/>
        <v>-39733286.94</v>
      </c>
      <c r="M5592" s="5">
        <f t="shared" si="5"/>
        <v>-0.02379989624</v>
      </c>
      <c r="N5592" s="4" t="b">
        <v>0</v>
      </c>
      <c r="O5592" s="4" t="b">
        <v>1</v>
      </c>
      <c r="P5592" s="4" t="b">
        <v>0</v>
      </c>
      <c r="Q5592" s="4" t="b">
        <v>0</v>
      </c>
      <c r="R5592" s="4" t="s">
        <v>39</v>
      </c>
      <c r="S5592" s="4" t="s">
        <v>39</v>
      </c>
      <c r="T5592" s="4">
        <v>-5.39035960351419E8</v>
      </c>
    </row>
    <row r="5593" ht="12.75" customHeight="1">
      <c r="A5593" s="8" t="str">
        <f t="shared" si="1"/>
        <v>Iceland1975</v>
      </c>
      <c r="B5593" s="4" t="s">
        <v>104</v>
      </c>
      <c r="C5593" s="4">
        <v>1975.0</v>
      </c>
      <c r="D5593" s="4">
        <v>-0.489407002925873</v>
      </c>
      <c r="E5593" s="4">
        <v>-3.85091208791864E7</v>
      </c>
      <c r="F5593" s="4" t="s">
        <v>39</v>
      </c>
      <c r="G5593" s="4">
        <v>1.40687508132726E9</v>
      </c>
      <c r="H5593" s="4">
        <v>33.0112991333008</v>
      </c>
      <c r="I5593" s="4">
        <v>36.8853988647461</v>
      </c>
      <c r="J5593" s="4">
        <f t="shared" si="2"/>
        <v>46442774153</v>
      </c>
      <c r="K5593" s="5">
        <f t="shared" si="3"/>
        <v>51893148528</v>
      </c>
      <c r="L5593" s="5">
        <f t="shared" si="4"/>
        <v>5450374375</v>
      </c>
      <c r="M5593" s="5">
        <f t="shared" si="5"/>
        <v>3.874099731</v>
      </c>
      <c r="N5593" s="4" t="b">
        <v>1</v>
      </c>
      <c r="O5593" s="4" t="b">
        <v>1</v>
      </c>
      <c r="P5593" s="4" t="b">
        <v>0</v>
      </c>
      <c r="Q5593" s="4" t="b">
        <v>0</v>
      </c>
      <c r="R5593" s="4" t="s">
        <v>39</v>
      </c>
      <c r="S5593" s="4" t="s">
        <v>39</v>
      </c>
      <c r="T5593" s="4">
        <v>-2.6259803496032E8</v>
      </c>
    </row>
    <row r="5594" ht="12.75" customHeight="1">
      <c r="A5594" s="8" t="str">
        <f t="shared" si="1"/>
        <v>Iceland1974</v>
      </c>
      <c r="B5594" s="4" t="s">
        <v>104</v>
      </c>
      <c r="C5594" s="4">
        <v>1974.0</v>
      </c>
      <c r="D5594" s="4">
        <v>10.0968999862671</v>
      </c>
      <c r="E5594" s="4">
        <v>-4.33545805410483E7</v>
      </c>
      <c r="F5594" s="4" t="s">
        <v>39</v>
      </c>
      <c r="G5594" s="4">
        <v>1.51516533016135E9</v>
      </c>
      <c r="H5594" s="4">
        <v>32.9985008239746</v>
      </c>
      <c r="I5594" s="4">
        <v>36.6384010314941</v>
      </c>
      <c r="J5594" s="4">
        <f t="shared" si="2"/>
        <v>49998184396</v>
      </c>
      <c r="K5594" s="5">
        <f t="shared" si="3"/>
        <v>55513234995</v>
      </c>
      <c r="L5594" s="5">
        <f t="shared" si="4"/>
        <v>5515050600</v>
      </c>
      <c r="M5594" s="5">
        <f t="shared" si="5"/>
        <v>3.639900208</v>
      </c>
      <c r="N5594" s="4" t="b">
        <v>1</v>
      </c>
      <c r="O5594" s="4" t="b">
        <v>1</v>
      </c>
      <c r="P5594" s="4" t="b">
        <v>1</v>
      </c>
      <c r="Q5594" s="4" t="b">
        <v>0</v>
      </c>
      <c r="R5594" s="4" t="s">
        <v>39</v>
      </c>
      <c r="S5594" s="4" t="s">
        <v>39</v>
      </c>
      <c r="T5594" s="4">
        <v>1.0829024883409E8</v>
      </c>
    </row>
    <row r="5595" ht="12.75" customHeight="1">
      <c r="A5595" s="8" t="str">
        <f t="shared" si="1"/>
        <v>Iceland1973</v>
      </c>
      <c r="B5595" s="4" t="s">
        <v>104</v>
      </c>
      <c r="C5595" s="4">
        <v>1973.0</v>
      </c>
      <c r="D5595" s="4">
        <v>9.89457988739014</v>
      </c>
      <c r="E5595" s="4">
        <v>-1021020.27798382</v>
      </c>
      <c r="F5595" s="4" t="s">
        <v>39</v>
      </c>
      <c r="G5595" s="4">
        <v>1.15438688640258E9</v>
      </c>
      <c r="H5595" s="4">
        <v>32.9105987548828</v>
      </c>
      <c r="I5595" s="4">
        <v>33.6501007080078</v>
      </c>
      <c r="J5595" s="4">
        <f t="shared" si="2"/>
        <v>37991563626</v>
      </c>
      <c r="K5595" s="5">
        <f t="shared" si="3"/>
        <v>38845234983</v>
      </c>
      <c r="L5595" s="5">
        <f t="shared" si="4"/>
        <v>853671357.2</v>
      </c>
      <c r="M5595" s="5">
        <f t="shared" si="5"/>
        <v>0.7395019531</v>
      </c>
      <c r="N5595" s="4" t="b">
        <v>0</v>
      </c>
      <c r="O5595" s="4" t="b">
        <v>0</v>
      </c>
      <c r="P5595" s="4" t="b">
        <v>1</v>
      </c>
      <c r="Q5595" s="4" t="b">
        <v>1</v>
      </c>
      <c r="R5595" s="4" t="s">
        <v>39</v>
      </c>
      <c r="S5595" s="4" t="s">
        <v>39</v>
      </c>
      <c r="T5595" s="4">
        <v>-3.6077844375877E8</v>
      </c>
    </row>
    <row r="5596" ht="12.75" customHeight="1">
      <c r="A5596" s="8" t="str">
        <f t="shared" si="1"/>
        <v>Iceland1972</v>
      </c>
      <c r="B5596" s="4" t="s">
        <v>104</v>
      </c>
      <c r="C5596" s="4">
        <v>1972.0</v>
      </c>
      <c r="D5596" s="4">
        <v>0.829487979412079</v>
      </c>
      <c r="E5596" s="4">
        <v>6065443.7765242</v>
      </c>
      <c r="F5596" s="4" t="s">
        <v>39</v>
      </c>
      <c r="G5596" s="4">
        <v>8.39648790669075E8</v>
      </c>
      <c r="H5596" s="4">
        <v>33.3361015319824</v>
      </c>
      <c r="I5596" s="4">
        <v>33.2835998535156</v>
      </c>
      <c r="J5596" s="4">
        <f t="shared" si="2"/>
        <v>27990617337</v>
      </c>
      <c r="K5596" s="5">
        <f t="shared" si="3"/>
        <v>27946534366</v>
      </c>
      <c r="L5596" s="5">
        <f t="shared" si="4"/>
        <v>-44082970.83</v>
      </c>
      <c r="M5596" s="5">
        <f t="shared" si="5"/>
        <v>-0.05250167847</v>
      </c>
      <c r="N5596" s="4" t="b">
        <v>0</v>
      </c>
      <c r="O5596" s="4" t="b">
        <v>1</v>
      </c>
      <c r="P5596" s="4" t="b">
        <v>0</v>
      </c>
      <c r="Q5596" s="4" t="b">
        <v>1</v>
      </c>
      <c r="R5596" s="4" t="s">
        <v>39</v>
      </c>
      <c r="S5596" s="4" t="s">
        <v>39</v>
      </c>
      <c r="T5596" s="4">
        <v>-3.14738095733505E8</v>
      </c>
    </row>
    <row r="5597" ht="12.75" customHeight="1">
      <c r="A5597" s="8" t="str">
        <f t="shared" si="1"/>
        <v>Iceland1971</v>
      </c>
      <c r="B5597" s="4" t="s">
        <v>104</v>
      </c>
      <c r="C5597" s="4">
        <v>1971.0</v>
      </c>
      <c r="D5597" s="4">
        <v>19.1809005737305</v>
      </c>
      <c r="E5597" s="4">
        <v>-1100602.35670464</v>
      </c>
      <c r="F5597" s="4" t="s">
        <v>39</v>
      </c>
      <c r="G5597" s="4">
        <v>6.70251136449339E8</v>
      </c>
      <c r="H5597" s="4">
        <v>31.8481998443604</v>
      </c>
      <c r="I5597" s="4">
        <v>32.5401992797852</v>
      </c>
      <c r="J5597" s="4">
        <f t="shared" si="2"/>
        <v>21346292140</v>
      </c>
      <c r="K5597" s="5">
        <f t="shared" si="3"/>
        <v>21810105548</v>
      </c>
      <c r="L5597" s="5">
        <f t="shared" si="4"/>
        <v>463813408</v>
      </c>
      <c r="M5597" s="5">
        <f t="shared" si="5"/>
        <v>0.6919994354</v>
      </c>
      <c r="N5597" s="4" t="b">
        <v>0</v>
      </c>
      <c r="O5597" s="4" t="b">
        <v>1</v>
      </c>
      <c r="P5597" s="4" t="b">
        <v>1</v>
      </c>
      <c r="Q5597" s="4" t="b">
        <v>0</v>
      </c>
      <c r="R5597" s="4" t="s">
        <v>39</v>
      </c>
      <c r="S5597" s="4" t="s">
        <v>39</v>
      </c>
      <c r="T5597" s="4">
        <v>-1.69397654219735E8</v>
      </c>
    </row>
    <row r="5598" ht="12.75" customHeight="1">
      <c r="A5598" s="8" t="str">
        <f t="shared" si="1"/>
        <v>Iceland1970</v>
      </c>
      <c r="B5598" s="4" t="s">
        <v>104</v>
      </c>
      <c r="C5598" s="4">
        <v>1970.0</v>
      </c>
      <c r="D5598" s="4">
        <v>6.7404899597168</v>
      </c>
      <c r="E5598" s="4">
        <v>4457769.33244558</v>
      </c>
      <c r="F5598" s="4" t="s">
        <v>39</v>
      </c>
      <c r="G5598" s="4">
        <v>5.26704545473604E8</v>
      </c>
      <c r="H5598" s="4">
        <v>30.1165008544922</v>
      </c>
      <c r="I5598" s="4">
        <v>29.8502998352051</v>
      </c>
      <c r="J5598" s="4">
        <f t="shared" si="2"/>
        <v>15862497894</v>
      </c>
      <c r="K5598" s="5">
        <f t="shared" si="3"/>
        <v>15722288607</v>
      </c>
      <c r="L5598" s="5">
        <f t="shared" si="4"/>
        <v>-140209286.9</v>
      </c>
      <c r="M5598" s="5">
        <f t="shared" si="5"/>
        <v>-0.2662010193</v>
      </c>
      <c r="N5598" s="4" t="b">
        <v>0</v>
      </c>
      <c r="O5598" s="4" t="b">
        <v>1</v>
      </c>
      <c r="P5598" s="4" t="b">
        <v>1</v>
      </c>
      <c r="Q5598" s="4" t="b">
        <v>0</v>
      </c>
      <c r="R5598" s="4" t="s">
        <v>39</v>
      </c>
      <c r="S5598" s="4" t="s">
        <v>39</v>
      </c>
      <c r="T5598" s="4">
        <v>-1.43546590975735E8</v>
      </c>
    </row>
    <row r="5599" ht="12.75" customHeight="1">
      <c r="A5599" s="8" t="str">
        <f t="shared" si="1"/>
        <v>Iceland1969</v>
      </c>
      <c r="B5599" s="4" t="s">
        <v>104</v>
      </c>
      <c r="C5599" s="4">
        <v>1969.0</v>
      </c>
      <c r="D5599" s="4">
        <v>0.712871015071869</v>
      </c>
      <c r="E5599" s="4">
        <v>-1630303.22042221</v>
      </c>
      <c r="F5599" s="4" t="s">
        <v>39</v>
      </c>
      <c r="G5599" s="4">
        <v>4.14709309105915E8</v>
      </c>
      <c r="H5599" s="4">
        <v>29.4181995391846</v>
      </c>
      <c r="I5599" s="4">
        <v>30.2999000549316</v>
      </c>
      <c r="J5599" s="4">
        <f t="shared" si="2"/>
        <v>12200001206</v>
      </c>
      <c r="K5599" s="5">
        <f t="shared" si="3"/>
        <v>12565650618</v>
      </c>
      <c r="L5599" s="5">
        <f t="shared" si="4"/>
        <v>365649411.7</v>
      </c>
      <c r="M5599" s="5">
        <f t="shared" si="5"/>
        <v>0.8817005157</v>
      </c>
      <c r="N5599" s="4" t="b">
        <v>0</v>
      </c>
      <c r="O5599" s="4" t="b">
        <v>1</v>
      </c>
      <c r="P5599" s="4" t="b">
        <v>0</v>
      </c>
      <c r="Q5599" s="4" t="b">
        <v>0</v>
      </c>
      <c r="R5599" s="4" t="s">
        <v>39</v>
      </c>
      <c r="S5599" s="4">
        <v>2.37458802719068</v>
      </c>
      <c r="T5599" s="4">
        <v>-1.11995236367689E8</v>
      </c>
    </row>
    <row r="5600" ht="12.75" customHeight="1">
      <c r="A5600" s="8" t="str">
        <f t="shared" si="1"/>
        <v>Iceland1968</v>
      </c>
      <c r="B5600" s="4" t="s">
        <v>104</v>
      </c>
      <c r="C5600" s="4">
        <v>1968.0</v>
      </c>
      <c r="D5600" s="4">
        <v>-6.70422983169556</v>
      </c>
      <c r="E5600" s="4">
        <v>-2178665.10470607</v>
      </c>
      <c r="F5600" s="4" t="s">
        <v>39</v>
      </c>
      <c r="G5600" s="4">
        <v>4.7439951959457E8</v>
      </c>
      <c r="H5600" s="4">
        <v>32.3577995300293</v>
      </c>
      <c r="I5600" s="4">
        <v>33.2523994445801</v>
      </c>
      <c r="J5600" s="4">
        <f t="shared" si="2"/>
        <v>15350524552</v>
      </c>
      <c r="K5600" s="5">
        <f t="shared" si="3"/>
        <v>15774922322</v>
      </c>
      <c r="L5600" s="5">
        <f t="shared" si="4"/>
        <v>424397769.7</v>
      </c>
      <c r="M5600" s="5">
        <f t="shared" si="5"/>
        <v>0.8945999146</v>
      </c>
      <c r="N5600" s="4" t="b">
        <v>1</v>
      </c>
      <c r="O5600" s="4" t="b">
        <v>1</v>
      </c>
      <c r="P5600" s="4" t="b">
        <v>0</v>
      </c>
      <c r="Q5600" s="4" t="b">
        <v>0</v>
      </c>
      <c r="R5600" s="4" t="s">
        <v>39</v>
      </c>
      <c r="S5600" s="4">
        <v>-5.47490634604691</v>
      </c>
      <c r="T5600" s="4">
        <v>5.96902104886549E7</v>
      </c>
    </row>
    <row r="5601" ht="12.75" customHeight="1">
      <c r="A5601" s="8" t="str">
        <f t="shared" si="1"/>
        <v>Iceland1967</v>
      </c>
      <c r="B5601" s="4" t="s">
        <v>104</v>
      </c>
      <c r="C5601" s="4">
        <v>1967.0</v>
      </c>
      <c r="D5601" s="4">
        <v>0.625186026096344</v>
      </c>
      <c r="E5601" s="4">
        <v>6272839.38700915</v>
      </c>
      <c r="F5601" s="4" t="s">
        <v>39</v>
      </c>
      <c r="G5601" s="4">
        <v>6.21225998641327E8</v>
      </c>
      <c r="H5601" s="4">
        <v>32.4309997558594</v>
      </c>
      <c r="I5601" s="4">
        <v>31.6476001739502</v>
      </c>
      <c r="J5601" s="4">
        <f t="shared" si="2"/>
        <v>20146980210</v>
      </c>
      <c r="K5601" s="5">
        <f t="shared" si="3"/>
        <v>19660312023</v>
      </c>
      <c r="L5601" s="5">
        <f t="shared" si="4"/>
        <v>-486668187.6</v>
      </c>
      <c r="M5601" s="5">
        <f t="shared" si="5"/>
        <v>-0.7833995819</v>
      </c>
      <c r="N5601" s="4" t="b">
        <v>1</v>
      </c>
      <c r="O5601" s="4" t="b">
        <v>1</v>
      </c>
      <c r="P5601" s="4" t="b">
        <v>0</v>
      </c>
      <c r="Q5601" s="4" t="b">
        <v>0</v>
      </c>
      <c r="R5601" s="4" t="s">
        <v>39</v>
      </c>
      <c r="S5601" s="4">
        <v>-1.26726186273838</v>
      </c>
      <c r="T5601" s="4">
        <v>1.46826479046757E8</v>
      </c>
    </row>
    <row r="5602" ht="12.75" customHeight="1">
      <c r="A5602" s="8" t="str">
        <f t="shared" si="1"/>
        <v>Iceland1966</v>
      </c>
      <c r="B5602" s="4" t="s">
        <v>104</v>
      </c>
      <c r="C5602" s="4">
        <v>1966.0</v>
      </c>
      <c r="D5602" s="4">
        <v>8.39733982086182</v>
      </c>
      <c r="E5602" s="4">
        <v>1.19863304625685E7</v>
      </c>
      <c r="F5602" s="4" t="s">
        <v>39</v>
      </c>
      <c r="G5602" s="4">
        <v>6.28893320967614E8</v>
      </c>
      <c r="H5602" s="4">
        <v>29.9988994598389</v>
      </c>
      <c r="I5602" s="4">
        <v>28.31130027771</v>
      </c>
      <c r="J5602" s="4">
        <f t="shared" si="2"/>
        <v>18866107507</v>
      </c>
      <c r="K5602" s="5">
        <f t="shared" si="3"/>
        <v>17804787653</v>
      </c>
      <c r="L5602" s="5">
        <f t="shared" si="4"/>
        <v>-1061319854</v>
      </c>
      <c r="M5602" s="5">
        <f t="shared" si="5"/>
        <v>-1.687599182</v>
      </c>
      <c r="N5602" s="4" t="b">
        <v>0</v>
      </c>
      <c r="O5602" s="4" t="b">
        <v>0</v>
      </c>
      <c r="P5602" s="4" t="b">
        <v>1</v>
      </c>
      <c r="Q5602" s="4" t="b">
        <v>1</v>
      </c>
      <c r="R5602" s="4" t="s">
        <v>39</v>
      </c>
      <c r="S5602" s="4">
        <v>8.73593347606989</v>
      </c>
      <c r="T5602" s="4">
        <v>7667322.32628703</v>
      </c>
    </row>
    <row r="5603" ht="12.75" customHeight="1">
      <c r="A5603" s="8" t="str">
        <f t="shared" si="1"/>
        <v>Iceland1965</v>
      </c>
      <c r="B5603" s="4" t="s">
        <v>104</v>
      </c>
      <c r="C5603" s="4">
        <v>1965.0</v>
      </c>
      <c r="D5603" s="4">
        <v>7.52039003372192</v>
      </c>
      <c r="E5603" s="4">
        <v>1752380.88406705</v>
      </c>
      <c r="F5603" s="4" t="s">
        <v>39</v>
      </c>
      <c r="G5603" s="4">
        <v>5.23694958170663E8</v>
      </c>
      <c r="H5603" s="4">
        <v>28.4337005615234</v>
      </c>
      <c r="I5603" s="4">
        <v>28.2844009399414</v>
      </c>
      <c r="J5603" s="4">
        <f t="shared" si="2"/>
        <v>14890585626</v>
      </c>
      <c r="K5603" s="5">
        <f t="shared" si="3"/>
        <v>14812398167</v>
      </c>
      <c r="L5603" s="5">
        <f t="shared" si="4"/>
        <v>-78187459.08</v>
      </c>
      <c r="M5603" s="5">
        <f t="shared" si="5"/>
        <v>-0.1492996216</v>
      </c>
      <c r="N5603" s="4" t="b">
        <v>0</v>
      </c>
      <c r="O5603" s="4" t="b">
        <v>0</v>
      </c>
      <c r="P5603" s="4" t="b">
        <v>1</v>
      </c>
      <c r="Q5603" s="4" t="b">
        <v>1</v>
      </c>
      <c r="R5603" s="4" t="s">
        <v>39</v>
      </c>
      <c r="S5603" s="4">
        <v>7.37172929870715</v>
      </c>
      <c r="T5603" s="4">
        <v>-1.05198362796951E8</v>
      </c>
    </row>
    <row r="5604" ht="12.75" customHeight="1">
      <c r="A5604" s="8" t="str">
        <f t="shared" si="1"/>
        <v>Iceland1964</v>
      </c>
      <c r="B5604" s="4" t="s">
        <v>104</v>
      </c>
      <c r="C5604" s="4">
        <v>1964.0</v>
      </c>
      <c r="D5604" s="4">
        <v>11.62380027771</v>
      </c>
      <c r="E5604" s="4">
        <v>-972353.710769651</v>
      </c>
      <c r="F5604" s="4" t="s">
        <v>39</v>
      </c>
      <c r="G5604" s="4">
        <v>4.34267944211859E8</v>
      </c>
      <c r="H5604" s="4">
        <v>27.7996997833252</v>
      </c>
      <c r="I5604" s="4">
        <v>28.2087001800537</v>
      </c>
      <c r="J5604" s="4">
        <f t="shared" si="2"/>
        <v>12072518475</v>
      </c>
      <c r="K5604" s="5">
        <f t="shared" si="3"/>
        <v>12250134236</v>
      </c>
      <c r="L5604" s="5">
        <f t="shared" si="4"/>
        <v>177615761.5</v>
      </c>
      <c r="M5604" s="5">
        <f t="shared" si="5"/>
        <v>0.4090003967</v>
      </c>
      <c r="N5604" s="4" t="b">
        <v>0</v>
      </c>
      <c r="O5604" s="4" t="b">
        <v>0</v>
      </c>
      <c r="P5604" s="4" t="b">
        <v>1</v>
      </c>
      <c r="Q5604" s="4" t="b">
        <v>1</v>
      </c>
      <c r="R5604" s="4" t="s">
        <v>39</v>
      </c>
      <c r="S5604" s="4">
        <v>9.91654401443</v>
      </c>
      <c r="T5604" s="4">
        <v>-8.9427013958804E7</v>
      </c>
    </row>
    <row r="5605" ht="12.75" customHeight="1">
      <c r="A5605" s="8" t="str">
        <f t="shared" si="1"/>
        <v>Iceland1963</v>
      </c>
      <c r="B5605" s="4" t="s">
        <v>104</v>
      </c>
      <c r="C5605" s="4">
        <v>1963.0</v>
      </c>
      <c r="D5605" s="4">
        <v>11.9497995376587</v>
      </c>
      <c r="E5605" s="4">
        <v>6767631.50717136</v>
      </c>
      <c r="F5605" s="4" t="s">
        <v>39</v>
      </c>
      <c r="G5605" s="4">
        <v>3.40061655834167E8</v>
      </c>
      <c r="H5605" s="4">
        <v>28.0415992736816</v>
      </c>
      <c r="I5605" s="4">
        <v>26.2418003082275</v>
      </c>
      <c r="J5605" s="4">
        <f t="shared" si="2"/>
        <v>9535872681</v>
      </c>
      <c r="K5605" s="5">
        <f t="shared" si="3"/>
        <v>8923830065</v>
      </c>
      <c r="L5605" s="5">
        <f t="shared" si="4"/>
        <v>-612042616.4</v>
      </c>
      <c r="M5605" s="5">
        <f t="shared" si="5"/>
        <v>-1.799798965</v>
      </c>
      <c r="N5605" s="4" t="b">
        <v>0</v>
      </c>
      <c r="O5605" s="4" t="b">
        <v>0</v>
      </c>
      <c r="P5605" s="4" t="b">
        <v>1</v>
      </c>
      <c r="Q5605" s="4" t="b">
        <v>1</v>
      </c>
      <c r="R5605" s="4" t="s">
        <v>39</v>
      </c>
      <c r="S5605" s="4">
        <v>10.2833828720506</v>
      </c>
      <c r="T5605" s="4">
        <v>-9.42062883776919E7</v>
      </c>
    </row>
    <row r="5606" ht="12.75" customHeight="1">
      <c r="A5606" s="8" t="str">
        <f t="shared" si="1"/>
        <v>Iceland1962</v>
      </c>
      <c r="B5606" s="4" t="s">
        <v>104</v>
      </c>
      <c r="C5606" s="4">
        <v>1962.0</v>
      </c>
      <c r="D5606" s="4">
        <v>6.46652984619141</v>
      </c>
      <c r="E5606" s="4">
        <v>6914634.12021972</v>
      </c>
      <c r="F5606" s="4" t="s">
        <v>39</v>
      </c>
      <c r="G5606" s="4">
        <v>2.84916520947168E8</v>
      </c>
      <c r="H5606" s="4">
        <v>27.1473007202148</v>
      </c>
      <c r="I5606" s="4">
        <v>24.8985004425049</v>
      </c>
      <c r="J5606" s="4">
        <f t="shared" si="2"/>
        <v>7734714474</v>
      </c>
      <c r="K5606" s="5">
        <f t="shared" si="3"/>
        <v>7093994123</v>
      </c>
      <c r="L5606" s="5">
        <f t="shared" si="4"/>
        <v>-640720351.4</v>
      </c>
      <c r="M5606" s="5">
        <f t="shared" si="5"/>
        <v>-2.248800278</v>
      </c>
      <c r="N5606" s="4" t="b">
        <v>0</v>
      </c>
      <c r="O5606" s="4" t="b">
        <v>1</v>
      </c>
      <c r="P5606" s="4" t="b">
        <v>1</v>
      </c>
      <c r="Q5606" s="4" t="b">
        <v>1</v>
      </c>
      <c r="R5606" s="4" t="s">
        <v>39</v>
      </c>
      <c r="S5606" s="4">
        <v>8.31371274423529</v>
      </c>
      <c r="T5606" s="4">
        <v>-5.5145134886999E7</v>
      </c>
    </row>
    <row r="5607" ht="12.75" customHeight="1">
      <c r="A5607" s="8" t="str">
        <f t="shared" si="1"/>
        <v>Iceland1961</v>
      </c>
      <c r="B5607" s="4" t="s">
        <v>104</v>
      </c>
      <c r="C5607" s="4">
        <v>1961.0</v>
      </c>
      <c r="D5607" s="4">
        <v>-0.154793992638588</v>
      </c>
      <c r="E5607" s="4">
        <v>4665935.31428269</v>
      </c>
      <c r="F5607" s="4" t="s">
        <v>39</v>
      </c>
      <c r="G5607" s="4">
        <v>2.53885451990572E8</v>
      </c>
      <c r="H5607" s="4">
        <v>26.9510002136231</v>
      </c>
      <c r="I5607" s="4">
        <v>25.3138999938965</v>
      </c>
      <c r="J5607" s="4">
        <f t="shared" si="2"/>
        <v>6842466871</v>
      </c>
      <c r="K5607" s="5">
        <f t="shared" si="3"/>
        <v>6426830942</v>
      </c>
      <c r="L5607" s="5">
        <f t="shared" si="4"/>
        <v>-415635929.2</v>
      </c>
      <c r="M5607" s="5">
        <f t="shared" si="5"/>
        <v>-1.63710022</v>
      </c>
      <c r="N5607" s="4" t="b">
        <v>1</v>
      </c>
      <c r="O5607" s="4" t="b">
        <v>1</v>
      </c>
      <c r="P5607" s="4" t="b">
        <v>0</v>
      </c>
      <c r="Q5607" s="4" t="b">
        <v>0</v>
      </c>
      <c r="R5607" s="4" t="s">
        <v>39</v>
      </c>
      <c r="S5607" s="4">
        <v>-0.0846619462922718</v>
      </c>
      <c r="T5607" s="4">
        <v>-3.10310689565959E7</v>
      </c>
    </row>
    <row r="5608" ht="12.75" customHeight="1">
      <c r="A5608" s="8" t="str">
        <f t="shared" si="1"/>
        <v>Iceland1960</v>
      </c>
      <c r="B5608" s="4" t="s">
        <v>104</v>
      </c>
      <c r="C5608" s="4">
        <v>1960.0</v>
      </c>
      <c r="D5608" s="4">
        <v>2.24552989006042</v>
      </c>
      <c r="E5608" s="4">
        <v>6360712.57701661</v>
      </c>
      <c r="F5608" s="4" t="s">
        <v>39</v>
      </c>
      <c r="G5608" s="4">
        <v>2.48434274503252E8</v>
      </c>
      <c r="H5608" s="4">
        <v>35.5335998535156</v>
      </c>
      <c r="I5608" s="4">
        <v>33.1535987854004</v>
      </c>
      <c r="J5608" s="4">
        <f t="shared" si="2"/>
        <v>8827764100</v>
      </c>
      <c r="K5608" s="5">
        <f t="shared" si="3"/>
        <v>8236490261</v>
      </c>
      <c r="L5608" s="5">
        <f t="shared" si="4"/>
        <v>-591273838.7</v>
      </c>
      <c r="M5608" s="5">
        <f t="shared" si="5"/>
        <v>-2.380001068</v>
      </c>
      <c r="N5608" s="4" t="b">
        <v>1</v>
      </c>
      <c r="O5608" s="4" t="b">
        <v>1</v>
      </c>
      <c r="P5608" s="4" t="b">
        <v>1</v>
      </c>
      <c r="Q5608" s="4" t="b">
        <v>0</v>
      </c>
      <c r="R5608" s="4" t="s">
        <v>39</v>
      </c>
      <c r="S5608" s="4" t="s">
        <v>39</v>
      </c>
      <c r="T5608" s="4">
        <v>-5451177.48732</v>
      </c>
    </row>
    <row r="5609" ht="12.75" customHeight="1">
      <c r="A5609" s="8" t="str">
        <f t="shared" si="1"/>
        <v>Iceland1959</v>
      </c>
      <c r="B5609" s="4" t="s">
        <v>104</v>
      </c>
      <c r="C5609" s="4">
        <v>1959.0</v>
      </c>
      <c r="D5609" s="4">
        <v>2.85745000839233</v>
      </c>
      <c r="E5609" s="4" t="s">
        <v>39</v>
      </c>
      <c r="F5609" s="4" t="s">
        <v>39</v>
      </c>
      <c r="G5609" s="4" t="s">
        <v>39</v>
      </c>
      <c r="H5609" s="4">
        <v>38.4762001037598</v>
      </c>
      <c r="I5609" s="4">
        <v>36.0392990112305</v>
      </c>
      <c r="J5609" s="4" t="str">
        <f t="shared" si="2"/>
        <v>#VALUE!</v>
      </c>
      <c r="K5609" s="5" t="str">
        <f t="shared" si="3"/>
        <v>#VALUE!</v>
      </c>
      <c r="L5609" s="5" t="str">
        <f t="shared" si="4"/>
        <v>#VALUE!</v>
      </c>
      <c r="M5609" s="5" t="str">
        <f t="shared" si="5"/>
        <v>#VALUE!</v>
      </c>
      <c r="N5609" s="4" t="b">
        <v>0</v>
      </c>
      <c r="O5609" s="4" t="b">
        <v>1</v>
      </c>
      <c r="P5609" s="4" t="b">
        <v>1</v>
      </c>
      <c r="Q5609" s="4" t="b">
        <v>0</v>
      </c>
      <c r="R5609" s="4" t="s">
        <v>39</v>
      </c>
      <c r="S5609" s="4" t="s">
        <v>39</v>
      </c>
      <c r="T5609" s="4" t="s">
        <v>39</v>
      </c>
    </row>
    <row r="5610" ht="12.75" customHeight="1">
      <c r="A5610" s="8" t="str">
        <f t="shared" si="1"/>
        <v>Iceland1958</v>
      </c>
      <c r="B5610" s="4" t="s">
        <v>104</v>
      </c>
      <c r="C5610" s="4">
        <v>1958.0</v>
      </c>
      <c r="D5610" s="4">
        <v>9.68877983093262</v>
      </c>
      <c r="E5610" s="4" t="s">
        <v>39</v>
      </c>
      <c r="F5610" s="4" t="s">
        <v>39</v>
      </c>
      <c r="G5610" s="4" t="s">
        <v>39</v>
      </c>
      <c r="H5610" s="4">
        <v>34.7784996032715</v>
      </c>
      <c r="I5610" s="4">
        <v>32.6194000244141</v>
      </c>
      <c r="J5610" s="4" t="str">
        <f t="shared" si="2"/>
        <v>#VALUE!</v>
      </c>
      <c r="K5610" s="5" t="str">
        <f t="shared" si="3"/>
        <v>#VALUE!</v>
      </c>
      <c r="L5610" s="5" t="str">
        <f t="shared" si="4"/>
        <v>#VALUE!</v>
      </c>
      <c r="M5610" s="5" t="str">
        <f t="shared" si="5"/>
        <v>#VALUE!</v>
      </c>
      <c r="N5610" s="4" t="b">
        <v>0</v>
      </c>
      <c r="O5610" s="4" t="b">
        <v>0</v>
      </c>
      <c r="P5610" s="4" t="b">
        <v>1</v>
      </c>
      <c r="Q5610" s="4" t="b">
        <v>1</v>
      </c>
      <c r="R5610" s="4" t="s">
        <v>39</v>
      </c>
      <c r="S5610" s="4" t="s">
        <v>39</v>
      </c>
      <c r="T5610" s="4" t="s">
        <v>39</v>
      </c>
    </row>
    <row r="5611" ht="12.75" customHeight="1">
      <c r="A5611" s="8" t="str">
        <f t="shared" si="1"/>
        <v>Iceland1957</v>
      </c>
      <c r="B5611" s="4" t="s">
        <v>104</v>
      </c>
      <c r="C5611" s="4">
        <v>1957.0</v>
      </c>
      <c r="D5611" s="4">
        <v>0.429616004228592</v>
      </c>
      <c r="E5611" s="4" t="s">
        <v>39</v>
      </c>
      <c r="F5611" s="4" t="s">
        <v>39</v>
      </c>
      <c r="G5611" s="4" t="s">
        <v>39</v>
      </c>
      <c r="H5611" s="4">
        <v>30.2562999725342</v>
      </c>
      <c r="I5611" s="4">
        <v>29.0548000335693</v>
      </c>
      <c r="J5611" s="4" t="str">
        <f t="shared" si="2"/>
        <v>#VALUE!</v>
      </c>
      <c r="K5611" s="5" t="str">
        <f t="shared" si="3"/>
        <v>#VALUE!</v>
      </c>
      <c r="L5611" s="5" t="str">
        <f t="shared" si="4"/>
        <v>#VALUE!</v>
      </c>
      <c r="M5611" s="5" t="str">
        <f t="shared" si="5"/>
        <v>#VALUE!</v>
      </c>
      <c r="N5611" s="4" t="b">
        <v>0</v>
      </c>
      <c r="O5611" s="4" t="b">
        <v>1</v>
      </c>
      <c r="P5611" s="4" t="b">
        <v>0</v>
      </c>
      <c r="Q5611" s="4" t="b">
        <v>1</v>
      </c>
      <c r="R5611" s="4" t="s">
        <v>39</v>
      </c>
      <c r="S5611" s="4" t="s">
        <v>39</v>
      </c>
      <c r="T5611" s="4" t="s">
        <v>39</v>
      </c>
    </row>
    <row r="5612" ht="12.75" customHeight="1">
      <c r="A5612" s="8" t="str">
        <f t="shared" si="1"/>
        <v>Iceland1956</v>
      </c>
      <c r="B5612" s="4" t="s">
        <v>104</v>
      </c>
      <c r="C5612" s="4">
        <v>1956.0</v>
      </c>
      <c r="D5612" s="4">
        <v>1.78486001491547</v>
      </c>
      <c r="E5612" s="4" t="s">
        <v>39</v>
      </c>
      <c r="F5612" s="4" t="s">
        <v>39</v>
      </c>
      <c r="G5612" s="4" t="s">
        <v>39</v>
      </c>
      <c r="H5612" s="4">
        <v>26.7560005187988</v>
      </c>
      <c r="I5612" s="4">
        <v>26.8505001068115</v>
      </c>
      <c r="J5612" s="4" t="str">
        <f t="shared" si="2"/>
        <v>#VALUE!</v>
      </c>
      <c r="K5612" s="5" t="str">
        <f t="shared" si="3"/>
        <v>#VALUE!</v>
      </c>
      <c r="L5612" s="5" t="str">
        <f t="shared" si="4"/>
        <v>#VALUE!</v>
      </c>
      <c r="M5612" s="5" t="str">
        <f t="shared" si="5"/>
        <v>#VALUE!</v>
      </c>
      <c r="N5612" s="4" t="b">
        <v>0</v>
      </c>
      <c r="O5612" s="4" t="b">
        <v>1</v>
      </c>
      <c r="P5612" s="4" t="b">
        <v>0</v>
      </c>
      <c r="Q5612" s="4" t="b">
        <v>0</v>
      </c>
      <c r="R5612" s="4" t="s">
        <v>39</v>
      </c>
      <c r="S5612" s="4" t="s">
        <v>39</v>
      </c>
      <c r="T5612" s="4" t="s">
        <v>39</v>
      </c>
    </row>
    <row r="5613" ht="12.75" customHeight="1">
      <c r="A5613" s="8" t="str">
        <f t="shared" si="1"/>
        <v>Iceland1955</v>
      </c>
      <c r="B5613" s="4" t="s">
        <v>104</v>
      </c>
      <c r="C5613" s="4">
        <v>1955.0</v>
      </c>
      <c r="D5613" s="4">
        <v>12.7398996353149</v>
      </c>
      <c r="E5613" s="4" t="s">
        <v>39</v>
      </c>
      <c r="F5613" s="4" t="s">
        <v>39</v>
      </c>
      <c r="G5613" s="4" t="s">
        <v>39</v>
      </c>
      <c r="H5613" s="4">
        <v>24.6700992584229</v>
      </c>
      <c r="I5613" s="4">
        <v>23.1009006500244</v>
      </c>
      <c r="J5613" s="4" t="str">
        <f t="shared" si="2"/>
        <v>#VALUE!</v>
      </c>
      <c r="K5613" s="5" t="str">
        <f t="shared" si="3"/>
        <v>#VALUE!</v>
      </c>
      <c r="L5613" s="5" t="str">
        <f t="shared" si="4"/>
        <v>#VALUE!</v>
      </c>
      <c r="M5613" s="5" t="str">
        <f t="shared" si="5"/>
        <v>#VALUE!</v>
      </c>
      <c r="N5613" s="4" t="b">
        <v>0</v>
      </c>
      <c r="O5613" s="4" t="b">
        <v>1</v>
      </c>
      <c r="P5613" s="4" t="b">
        <v>1</v>
      </c>
      <c r="Q5613" s="4" t="b">
        <v>0</v>
      </c>
      <c r="R5613" s="4" t="s">
        <v>39</v>
      </c>
      <c r="S5613" s="4" t="s">
        <v>39</v>
      </c>
      <c r="T5613" s="4" t="s">
        <v>39</v>
      </c>
    </row>
    <row r="5614" ht="12.75" customHeight="1">
      <c r="A5614" s="8" t="str">
        <f t="shared" si="1"/>
        <v>Iceland1954</v>
      </c>
      <c r="B5614" s="4" t="s">
        <v>104</v>
      </c>
      <c r="C5614" s="4">
        <v>1954.0</v>
      </c>
      <c r="D5614" s="4">
        <v>9.62703990936279</v>
      </c>
      <c r="E5614" s="4" t="s">
        <v>39</v>
      </c>
      <c r="F5614" s="4" t="s">
        <v>39</v>
      </c>
      <c r="G5614" s="4" t="s">
        <v>39</v>
      </c>
      <c r="H5614" s="4">
        <v>23.7455005645752</v>
      </c>
      <c r="I5614" s="4">
        <v>22.4993991851807</v>
      </c>
      <c r="J5614" s="4" t="str">
        <f t="shared" si="2"/>
        <v>#VALUE!</v>
      </c>
      <c r="K5614" s="5" t="str">
        <f t="shared" si="3"/>
        <v>#VALUE!</v>
      </c>
      <c r="L5614" s="5" t="str">
        <f t="shared" si="4"/>
        <v>#VALUE!</v>
      </c>
      <c r="M5614" s="5" t="str">
        <f t="shared" si="5"/>
        <v>#VALUE!</v>
      </c>
      <c r="N5614" s="4" t="b">
        <v>0</v>
      </c>
      <c r="O5614" s="4" t="b">
        <v>0</v>
      </c>
      <c r="P5614" s="4" t="b">
        <v>1</v>
      </c>
      <c r="Q5614" s="4" t="b">
        <v>1</v>
      </c>
      <c r="R5614" s="4" t="s">
        <v>39</v>
      </c>
      <c r="S5614" s="4" t="s">
        <v>39</v>
      </c>
      <c r="T5614" s="4" t="s">
        <v>39</v>
      </c>
    </row>
    <row r="5615" ht="12.75" customHeight="1">
      <c r="A5615" s="8" t="str">
        <f t="shared" si="1"/>
        <v>Iceland1953</v>
      </c>
      <c r="B5615" s="4" t="s">
        <v>104</v>
      </c>
      <c r="C5615" s="4">
        <v>1953.0</v>
      </c>
      <c r="D5615" s="4">
        <v>14.917799949646</v>
      </c>
      <c r="E5615" s="4" t="s">
        <v>39</v>
      </c>
      <c r="F5615" s="4" t="s">
        <v>39</v>
      </c>
      <c r="G5615" s="4" t="s">
        <v>39</v>
      </c>
      <c r="H5615" s="4">
        <v>24.8194007873535</v>
      </c>
      <c r="I5615" s="4">
        <v>24.476900100708</v>
      </c>
      <c r="J5615" s="4" t="str">
        <f t="shared" si="2"/>
        <v>#VALUE!</v>
      </c>
      <c r="K5615" s="5" t="str">
        <f t="shared" si="3"/>
        <v>#VALUE!</v>
      </c>
      <c r="L5615" s="5" t="str">
        <f t="shared" si="4"/>
        <v>#VALUE!</v>
      </c>
      <c r="M5615" s="5" t="str">
        <f t="shared" si="5"/>
        <v>#VALUE!</v>
      </c>
      <c r="N5615" s="4" t="b">
        <v>0</v>
      </c>
      <c r="O5615" s="4" t="b">
        <v>0</v>
      </c>
      <c r="P5615" s="4" t="b">
        <v>1</v>
      </c>
      <c r="Q5615" s="4" t="b">
        <v>1</v>
      </c>
      <c r="R5615" s="4" t="s">
        <v>39</v>
      </c>
      <c r="S5615" s="4" t="s">
        <v>39</v>
      </c>
      <c r="T5615" s="4" t="s">
        <v>39</v>
      </c>
    </row>
    <row r="5616" ht="12.75" customHeight="1">
      <c r="A5616" s="8" t="str">
        <f t="shared" si="1"/>
        <v>Iceland1952</v>
      </c>
      <c r="B5616" s="4" t="s">
        <v>104</v>
      </c>
      <c r="C5616" s="4">
        <v>1952.0</v>
      </c>
      <c r="D5616" s="4">
        <v>-1.36743998527527</v>
      </c>
      <c r="E5616" s="4" t="s">
        <v>39</v>
      </c>
      <c r="F5616" s="4" t="s">
        <v>39</v>
      </c>
      <c r="G5616" s="4" t="s">
        <v>39</v>
      </c>
      <c r="H5616" s="4">
        <v>25.3659992218018</v>
      </c>
      <c r="I5616" s="4">
        <v>22.0386009216309</v>
      </c>
      <c r="J5616" s="4" t="str">
        <f t="shared" si="2"/>
        <v>#VALUE!</v>
      </c>
      <c r="K5616" s="5" t="str">
        <f t="shared" si="3"/>
        <v>#VALUE!</v>
      </c>
      <c r="L5616" s="5" t="str">
        <f t="shared" si="4"/>
        <v>#VALUE!</v>
      </c>
      <c r="M5616" s="5" t="str">
        <f t="shared" si="5"/>
        <v>#VALUE!</v>
      </c>
      <c r="N5616" s="4" t="b">
        <v>1</v>
      </c>
      <c r="O5616" s="4" t="b">
        <v>1</v>
      </c>
      <c r="P5616" s="4" t="b">
        <v>0</v>
      </c>
      <c r="Q5616" s="4" t="b">
        <v>1</v>
      </c>
      <c r="R5616" s="4" t="s">
        <v>39</v>
      </c>
      <c r="S5616" s="4" t="s">
        <v>39</v>
      </c>
      <c r="T5616" s="4" t="s">
        <v>39</v>
      </c>
    </row>
    <row r="5617" ht="12.75" customHeight="1">
      <c r="A5617" s="8" t="str">
        <f t="shared" si="1"/>
        <v>Iceland1951</v>
      </c>
      <c r="B5617" s="4" t="s">
        <v>104</v>
      </c>
      <c r="C5617" s="4">
        <v>1951.0</v>
      </c>
      <c r="D5617" s="4">
        <v>-1.34399998188019</v>
      </c>
      <c r="E5617" s="4" t="s">
        <v>39</v>
      </c>
      <c r="F5617" s="4" t="s">
        <v>39</v>
      </c>
      <c r="G5617" s="4" t="s">
        <v>39</v>
      </c>
      <c r="H5617" s="4">
        <v>25.3826999664307</v>
      </c>
      <c r="I5617" s="4">
        <v>22.6497993469238</v>
      </c>
      <c r="J5617" s="4" t="str">
        <f t="shared" si="2"/>
        <v>#VALUE!</v>
      </c>
      <c r="K5617" s="5" t="str">
        <f t="shared" si="3"/>
        <v>#VALUE!</v>
      </c>
      <c r="L5617" s="5" t="str">
        <f t="shared" si="4"/>
        <v>#VALUE!</v>
      </c>
      <c r="M5617" s="5" t="str">
        <f t="shared" si="5"/>
        <v>#VALUE!</v>
      </c>
      <c r="N5617" s="4" t="b">
        <v>1</v>
      </c>
      <c r="O5617" s="4" t="b">
        <v>1</v>
      </c>
      <c r="P5617" s="4" t="b">
        <v>0</v>
      </c>
      <c r="Q5617" s="4" t="b">
        <v>0</v>
      </c>
      <c r="R5617" s="4" t="s">
        <v>39</v>
      </c>
      <c r="S5617" s="4" t="s">
        <v>39</v>
      </c>
      <c r="T5617" s="4" t="s">
        <v>39</v>
      </c>
    </row>
    <row r="5618" ht="12.75" customHeight="1">
      <c r="A5618" s="8" t="str">
        <f t="shared" si="1"/>
        <v>Iceland1950</v>
      </c>
      <c r="B5618" s="4" t="s">
        <v>104</v>
      </c>
      <c r="C5618" s="4">
        <v>1950.0</v>
      </c>
      <c r="D5618" s="4" t="s">
        <v>39</v>
      </c>
      <c r="E5618" s="4" t="s">
        <v>39</v>
      </c>
      <c r="F5618" s="4" t="s">
        <v>39</v>
      </c>
      <c r="G5618" s="4" t="s">
        <v>39</v>
      </c>
      <c r="H5618" s="4">
        <v>22.4228992462158</v>
      </c>
      <c r="I5618" s="4">
        <v>21.1935997009277</v>
      </c>
      <c r="J5618" s="4" t="str">
        <f t="shared" si="2"/>
        <v>#VALUE!</v>
      </c>
      <c r="K5618" s="5" t="str">
        <f t="shared" si="3"/>
        <v>#VALUE!</v>
      </c>
      <c r="L5618" s="5" t="str">
        <f t="shared" si="4"/>
        <v>#VALUE!</v>
      </c>
      <c r="M5618" s="5" t="str">
        <f t="shared" si="5"/>
        <v>#VALUE!</v>
      </c>
      <c r="N5618" s="4" t="b">
        <v>1</v>
      </c>
      <c r="O5618" s="4" t="b">
        <v>1</v>
      </c>
      <c r="P5618" s="4" t="s">
        <v>39</v>
      </c>
      <c r="Q5618" s="4" t="b">
        <v>0</v>
      </c>
      <c r="R5618" s="4" t="s">
        <v>39</v>
      </c>
      <c r="S5618" s="4" t="s">
        <v>39</v>
      </c>
      <c r="T5618" s="4" t="s">
        <v>39</v>
      </c>
    </row>
    <row r="5619" ht="12.75" customHeight="1">
      <c r="A5619" s="8" t="str">
        <f t="shared" si="1"/>
        <v>Iceland1949</v>
      </c>
      <c r="B5619" s="4" t="s">
        <v>104</v>
      </c>
      <c r="C5619" s="4">
        <v>1949.0</v>
      </c>
      <c r="D5619" s="4" t="s">
        <v>39</v>
      </c>
      <c r="E5619" s="4" t="s">
        <v>39</v>
      </c>
      <c r="F5619" s="4" t="s">
        <v>39</v>
      </c>
      <c r="G5619" s="4" t="s">
        <v>39</v>
      </c>
      <c r="H5619" s="4">
        <v>24.43869972229</v>
      </c>
      <c r="I5619" s="4">
        <v>24.7388000488281</v>
      </c>
      <c r="J5619" s="4" t="str">
        <f t="shared" si="2"/>
        <v>#VALUE!</v>
      </c>
      <c r="K5619" s="5" t="str">
        <f t="shared" si="3"/>
        <v>#VALUE!</v>
      </c>
      <c r="L5619" s="5" t="str">
        <f t="shared" si="4"/>
        <v>#VALUE!</v>
      </c>
      <c r="M5619" s="5" t="str">
        <f t="shared" si="5"/>
        <v>#VALUE!</v>
      </c>
      <c r="N5619" s="4" t="s">
        <v>39</v>
      </c>
      <c r="O5619" s="4" t="s">
        <v>39</v>
      </c>
      <c r="P5619" s="4" t="s">
        <v>39</v>
      </c>
      <c r="Q5619" s="4" t="s">
        <v>39</v>
      </c>
      <c r="R5619" s="4" t="s">
        <v>39</v>
      </c>
      <c r="S5619" s="4" t="s">
        <v>39</v>
      </c>
      <c r="T5619" s="4" t="s">
        <v>39</v>
      </c>
    </row>
    <row r="5620" ht="12.75" customHeight="1">
      <c r="A5620" s="8" t="str">
        <f t="shared" si="1"/>
        <v>Iceland1948</v>
      </c>
      <c r="B5620" s="4" t="s">
        <v>104</v>
      </c>
      <c r="C5620" s="4">
        <v>1948.0</v>
      </c>
      <c r="D5620" s="4" t="s">
        <v>39</v>
      </c>
      <c r="E5620" s="4" t="s">
        <v>39</v>
      </c>
      <c r="F5620" s="4" t="s">
        <v>39</v>
      </c>
      <c r="G5620" s="4" t="s">
        <v>39</v>
      </c>
      <c r="H5620" s="4">
        <v>23.2632007598877</v>
      </c>
      <c r="I5620" s="4">
        <v>22.5895004272461</v>
      </c>
      <c r="J5620" s="4" t="str">
        <f t="shared" si="2"/>
        <v>#VALUE!</v>
      </c>
      <c r="K5620" s="5" t="str">
        <f t="shared" si="3"/>
        <v>#VALUE!</v>
      </c>
      <c r="L5620" s="5" t="str">
        <f t="shared" si="4"/>
        <v>#VALUE!</v>
      </c>
      <c r="M5620" s="5" t="str">
        <f t="shared" si="5"/>
        <v>#VALUE!</v>
      </c>
      <c r="N5620" s="4" t="s">
        <v>39</v>
      </c>
      <c r="O5620" s="4" t="s">
        <v>39</v>
      </c>
      <c r="P5620" s="4" t="s">
        <v>39</v>
      </c>
      <c r="Q5620" s="4" t="s">
        <v>39</v>
      </c>
      <c r="R5620" s="4" t="s">
        <v>39</v>
      </c>
      <c r="S5620" s="4" t="s">
        <v>39</v>
      </c>
      <c r="T5620" s="4" t="s">
        <v>39</v>
      </c>
    </row>
    <row r="5621" ht="12.75" customHeight="1">
      <c r="A5621" s="8" t="str">
        <f t="shared" si="1"/>
        <v>Iceland1947</v>
      </c>
      <c r="B5621" s="4" t="s">
        <v>104</v>
      </c>
      <c r="C5621" s="4">
        <v>1947.0</v>
      </c>
      <c r="D5621" s="4" t="s">
        <v>39</v>
      </c>
      <c r="E5621" s="4" t="s">
        <v>39</v>
      </c>
      <c r="F5621" s="4" t="s">
        <v>39</v>
      </c>
      <c r="G5621" s="4" t="s">
        <v>39</v>
      </c>
      <c r="H5621" s="4">
        <v>21.9466991424561</v>
      </c>
      <c r="I5621" s="4">
        <v>23.8932991027832</v>
      </c>
      <c r="J5621" s="4" t="str">
        <f t="shared" si="2"/>
        <v>#VALUE!</v>
      </c>
      <c r="K5621" s="5" t="str">
        <f t="shared" si="3"/>
        <v>#VALUE!</v>
      </c>
      <c r="L5621" s="5" t="str">
        <f t="shared" si="4"/>
        <v>#VALUE!</v>
      </c>
      <c r="M5621" s="5" t="str">
        <f t="shared" si="5"/>
        <v>#VALUE!</v>
      </c>
      <c r="N5621" s="4" t="s">
        <v>39</v>
      </c>
      <c r="O5621" s="4" t="s">
        <v>39</v>
      </c>
      <c r="P5621" s="4" t="s">
        <v>39</v>
      </c>
      <c r="Q5621" s="4" t="s">
        <v>39</v>
      </c>
      <c r="R5621" s="4" t="s">
        <v>39</v>
      </c>
      <c r="S5621" s="4" t="s">
        <v>39</v>
      </c>
      <c r="T5621" s="4" t="s">
        <v>39</v>
      </c>
    </row>
    <row r="5622" ht="12.75" customHeight="1">
      <c r="A5622" s="8" t="str">
        <f t="shared" si="1"/>
        <v>Iceland1946</v>
      </c>
      <c r="B5622" s="4" t="s">
        <v>104</v>
      </c>
      <c r="C5622" s="4">
        <v>1946.0</v>
      </c>
      <c r="D5622" s="4" t="s">
        <v>39</v>
      </c>
      <c r="E5622" s="4" t="s">
        <v>39</v>
      </c>
      <c r="F5622" s="4" t="s">
        <v>39</v>
      </c>
      <c r="G5622" s="4" t="s">
        <v>39</v>
      </c>
      <c r="H5622" s="4">
        <v>19.832799911499</v>
      </c>
      <c r="I5622" s="4">
        <v>20.2045001983643</v>
      </c>
      <c r="J5622" s="4" t="str">
        <f t="shared" si="2"/>
        <v>#VALUE!</v>
      </c>
      <c r="K5622" s="5" t="str">
        <f t="shared" si="3"/>
        <v>#VALUE!</v>
      </c>
      <c r="L5622" s="5" t="str">
        <f t="shared" si="4"/>
        <v>#VALUE!</v>
      </c>
      <c r="M5622" s="5" t="str">
        <f t="shared" si="5"/>
        <v>#VALUE!</v>
      </c>
      <c r="N5622" s="4" t="s">
        <v>39</v>
      </c>
      <c r="O5622" s="4" t="s">
        <v>39</v>
      </c>
      <c r="P5622" s="4" t="s">
        <v>39</v>
      </c>
      <c r="Q5622" s="4" t="s">
        <v>39</v>
      </c>
      <c r="R5622" s="4" t="s">
        <v>39</v>
      </c>
      <c r="S5622" s="4" t="s">
        <v>39</v>
      </c>
      <c r="T5622" s="4" t="s">
        <v>39</v>
      </c>
    </row>
    <row r="5623" ht="12.75" customHeight="1">
      <c r="A5623" s="8" t="str">
        <f t="shared" si="1"/>
        <v>Iceland1945</v>
      </c>
      <c r="B5623" s="4" t="s">
        <v>104</v>
      </c>
      <c r="C5623" s="4">
        <v>1945.0</v>
      </c>
      <c r="D5623" s="4" t="s">
        <v>39</v>
      </c>
      <c r="E5623" s="4" t="s">
        <v>39</v>
      </c>
      <c r="F5623" s="4" t="s">
        <v>39</v>
      </c>
      <c r="G5623" s="4" t="s">
        <v>39</v>
      </c>
      <c r="H5623" s="4">
        <v>12.6656999588013</v>
      </c>
      <c r="I5623" s="4">
        <v>14.9961996078491</v>
      </c>
      <c r="J5623" s="4" t="str">
        <f t="shared" si="2"/>
        <v>#VALUE!</v>
      </c>
      <c r="K5623" s="5" t="str">
        <f t="shared" si="3"/>
        <v>#VALUE!</v>
      </c>
      <c r="L5623" s="5" t="str">
        <f t="shared" si="4"/>
        <v>#VALUE!</v>
      </c>
      <c r="M5623" s="5" t="str">
        <f t="shared" si="5"/>
        <v>#VALUE!</v>
      </c>
      <c r="N5623" s="4" t="s">
        <v>39</v>
      </c>
      <c r="O5623" s="4" t="s">
        <v>39</v>
      </c>
      <c r="P5623" s="4" t="s">
        <v>39</v>
      </c>
      <c r="Q5623" s="4" t="s">
        <v>39</v>
      </c>
      <c r="R5623" s="4" t="s">
        <v>39</v>
      </c>
      <c r="S5623" s="4" t="s">
        <v>39</v>
      </c>
      <c r="T5623" s="4" t="s">
        <v>39</v>
      </c>
    </row>
    <row r="5624" ht="12.75" customHeight="1">
      <c r="A5624" s="8" t="str">
        <f t="shared" si="1"/>
        <v>Iceland1944</v>
      </c>
      <c r="B5624" s="4" t="s">
        <v>104</v>
      </c>
      <c r="C5624" s="4">
        <v>1944.0</v>
      </c>
      <c r="D5624" s="4" t="s">
        <v>39</v>
      </c>
      <c r="E5624" s="4" t="s">
        <v>39</v>
      </c>
      <c r="F5624" s="4" t="s">
        <v>39</v>
      </c>
      <c r="G5624" s="4" t="s">
        <v>39</v>
      </c>
      <c r="H5624" s="4">
        <v>10.5117998123169</v>
      </c>
      <c r="I5624" s="4">
        <v>13.7423000335693</v>
      </c>
      <c r="J5624" s="4" t="str">
        <f t="shared" si="2"/>
        <v>#VALUE!</v>
      </c>
      <c r="K5624" s="5" t="str">
        <f t="shared" si="3"/>
        <v>#VALUE!</v>
      </c>
      <c r="L5624" s="5" t="str">
        <f t="shared" si="4"/>
        <v>#VALUE!</v>
      </c>
      <c r="M5624" s="5" t="str">
        <f t="shared" si="5"/>
        <v>#VALUE!</v>
      </c>
      <c r="N5624" s="4" t="s">
        <v>39</v>
      </c>
      <c r="O5624" s="4" t="s">
        <v>39</v>
      </c>
      <c r="P5624" s="4" t="s">
        <v>39</v>
      </c>
      <c r="Q5624" s="4" t="s">
        <v>39</v>
      </c>
      <c r="R5624" s="4" t="s">
        <v>39</v>
      </c>
      <c r="S5624" s="4" t="s">
        <v>39</v>
      </c>
      <c r="T5624" s="4" t="s">
        <v>39</v>
      </c>
    </row>
    <row r="5625" ht="12.75" customHeight="1">
      <c r="A5625" s="8" t="str">
        <f t="shared" si="1"/>
        <v>Iceland1943</v>
      </c>
      <c r="B5625" s="4" t="s">
        <v>104</v>
      </c>
      <c r="C5625" s="4">
        <v>1943.0</v>
      </c>
      <c r="D5625" s="4" t="s">
        <v>39</v>
      </c>
      <c r="E5625" s="4" t="s">
        <v>39</v>
      </c>
      <c r="F5625" s="4" t="s">
        <v>39</v>
      </c>
      <c r="G5625" s="4" t="s">
        <v>39</v>
      </c>
      <c r="H5625" s="4">
        <v>10.4362001419067</v>
      </c>
      <c r="I5625" s="4">
        <v>11.3218002319336</v>
      </c>
      <c r="J5625" s="4" t="str">
        <f t="shared" si="2"/>
        <v>#VALUE!</v>
      </c>
      <c r="K5625" s="5" t="str">
        <f t="shared" si="3"/>
        <v>#VALUE!</v>
      </c>
      <c r="L5625" s="5" t="str">
        <f t="shared" si="4"/>
        <v>#VALUE!</v>
      </c>
      <c r="M5625" s="5" t="str">
        <f t="shared" si="5"/>
        <v>#VALUE!</v>
      </c>
      <c r="N5625" s="4" t="s">
        <v>39</v>
      </c>
      <c r="O5625" s="4" t="s">
        <v>39</v>
      </c>
      <c r="P5625" s="4" t="s">
        <v>39</v>
      </c>
      <c r="Q5625" s="4" t="s">
        <v>39</v>
      </c>
      <c r="R5625" s="4" t="s">
        <v>39</v>
      </c>
      <c r="S5625" s="4" t="s">
        <v>39</v>
      </c>
      <c r="T5625" s="4" t="s">
        <v>39</v>
      </c>
    </row>
    <row r="5626" ht="12.75" customHeight="1">
      <c r="A5626" s="8" t="str">
        <f t="shared" si="1"/>
        <v>Iceland1942</v>
      </c>
      <c r="B5626" s="4" t="s">
        <v>104</v>
      </c>
      <c r="C5626" s="4">
        <v>1942.0</v>
      </c>
      <c r="D5626" s="4" t="s">
        <v>39</v>
      </c>
      <c r="E5626" s="4" t="s">
        <v>39</v>
      </c>
      <c r="F5626" s="4" t="s">
        <v>39</v>
      </c>
      <c r="G5626" s="4" t="s">
        <v>39</v>
      </c>
      <c r="H5626" s="4">
        <v>10.6821002960205</v>
      </c>
      <c r="I5626" s="4">
        <v>11.4272003173828</v>
      </c>
      <c r="J5626" s="4" t="str">
        <f t="shared" si="2"/>
        <v>#VALUE!</v>
      </c>
      <c r="K5626" s="5" t="str">
        <f t="shared" si="3"/>
        <v>#VALUE!</v>
      </c>
      <c r="L5626" s="5" t="str">
        <f t="shared" si="4"/>
        <v>#VALUE!</v>
      </c>
      <c r="M5626" s="5" t="str">
        <f t="shared" si="5"/>
        <v>#VALUE!</v>
      </c>
      <c r="N5626" s="4" t="s">
        <v>39</v>
      </c>
      <c r="O5626" s="4" t="s">
        <v>39</v>
      </c>
      <c r="P5626" s="4" t="s">
        <v>39</v>
      </c>
      <c r="Q5626" s="4" t="s">
        <v>39</v>
      </c>
      <c r="R5626" s="4" t="s">
        <v>39</v>
      </c>
      <c r="S5626" s="4" t="s">
        <v>39</v>
      </c>
      <c r="T5626" s="4" t="s">
        <v>39</v>
      </c>
    </row>
    <row r="5627" ht="12.75" customHeight="1">
      <c r="A5627" s="8" t="str">
        <f t="shared" si="1"/>
        <v>Iceland1941</v>
      </c>
      <c r="B5627" s="4" t="s">
        <v>104</v>
      </c>
      <c r="C5627" s="4">
        <v>1941.0</v>
      </c>
      <c r="D5627" s="4" t="s">
        <v>39</v>
      </c>
      <c r="E5627" s="4" t="s">
        <v>39</v>
      </c>
      <c r="F5627" s="4" t="s">
        <v>39</v>
      </c>
      <c r="G5627" s="4" t="s">
        <v>39</v>
      </c>
      <c r="H5627" s="4">
        <v>9.04115009307861</v>
      </c>
      <c r="I5627" s="4">
        <v>10.3712997436523</v>
      </c>
      <c r="J5627" s="4" t="str">
        <f t="shared" si="2"/>
        <v>#VALUE!</v>
      </c>
      <c r="K5627" s="5" t="str">
        <f t="shared" si="3"/>
        <v>#VALUE!</v>
      </c>
      <c r="L5627" s="5" t="str">
        <f t="shared" si="4"/>
        <v>#VALUE!</v>
      </c>
      <c r="M5627" s="5" t="str">
        <f t="shared" si="5"/>
        <v>#VALUE!</v>
      </c>
      <c r="N5627" s="4" t="s">
        <v>39</v>
      </c>
      <c r="O5627" s="4" t="s">
        <v>39</v>
      </c>
      <c r="P5627" s="4" t="s">
        <v>39</v>
      </c>
      <c r="Q5627" s="4" t="s">
        <v>39</v>
      </c>
      <c r="R5627" s="4" t="s">
        <v>39</v>
      </c>
      <c r="S5627" s="4" t="s">
        <v>39</v>
      </c>
      <c r="T5627" s="4" t="s">
        <v>39</v>
      </c>
    </row>
    <row r="5628" ht="12.75" customHeight="1">
      <c r="A5628" s="8" t="str">
        <f t="shared" si="1"/>
        <v>Iceland1940</v>
      </c>
      <c r="B5628" s="4" t="s">
        <v>104</v>
      </c>
      <c r="C5628" s="4">
        <v>1940.0</v>
      </c>
      <c r="D5628" s="4" t="s">
        <v>39</v>
      </c>
      <c r="E5628" s="4" t="s">
        <v>39</v>
      </c>
      <c r="F5628" s="4" t="s">
        <v>39</v>
      </c>
      <c r="G5628" s="4" t="s">
        <v>39</v>
      </c>
      <c r="H5628" s="4">
        <v>7.84489011764526</v>
      </c>
      <c r="I5628" s="4">
        <v>9.1945104598999</v>
      </c>
      <c r="J5628" s="4" t="str">
        <f t="shared" si="2"/>
        <v>#VALUE!</v>
      </c>
      <c r="K5628" s="5" t="str">
        <f t="shared" si="3"/>
        <v>#VALUE!</v>
      </c>
      <c r="L5628" s="5" t="str">
        <f t="shared" si="4"/>
        <v>#VALUE!</v>
      </c>
      <c r="M5628" s="5" t="str">
        <f t="shared" si="5"/>
        <v>#VALUE!</v>
      </c>
      <c r="N5628" s="4" t="s">
        <v>39</v>
      </c>
      <c r="O5628" s="4" t="s">
        <v>39</v>
      </c>
      <c r="P5628" s="4" t="s">
        <v>39</v>
      </c>
      <c r="Q5628" s="4" t="s">
        <v>39</v>
      </c>
      <c r="R5628" s="4" t="s">
        <v>39</v>
      </c>
      <c r="S5628" s="4" t="s">
        <v>39</v>
      </c>
      <c r="T5628" s="4" t="s">
        <v>39</v>
      </c>
    </row>
    <row r="5629" ht="12.75" customHeight="1">
      <c r="A5629" s="8" t="str">
        <f t="shared" si="1"/>
        <v>Iceland1939</v>
      </c>
      <c r="B5629" s="4" t="s">
        <v>104</v>
      </c>
      <c r="C5629" s="4">
        <v>1939.0</v>
      </c>
      <c r="D5629" s="4" t="s">
        <v>39</v>
      </c>
      <c r="E5629" s="4" t="s">
        <v>39</v>
      </c>
      <c r="F5629" s="4" t="s">
        <v>39</v>
      </c>
      <c r="G5629" s="4" t="s">
        <v>39</v>
      </c>
      <c r="H5629" s="4">
        <v>8.66732978820801</v>
      </c>
      <c r="I5629" s="4">
        <v>11.2712001800537</v>
      </c>
      <c r="J5629" s="4" t="str">
        <f t="shared" si="2"/>
        <v>#VALUE!</v>
      </c>
      <c r="K5629" s="5" t="str">
        <f t="shared" si="3"/>
        <v>#VALUE!</v>
      </c>
      <c r="L5629" s="5" t="str">
        <f t="shared" si="4"/>
        <v>#VALUE!</v>
      </c>
      <c r="M5629" s="5" t="str">
        <f t="shared" si="5"/>
        <v>#VALUE!</v>
      </c>
      <c r="N5629" s="4" t="s">
        <v>39</v>
      </c>
      <c r="O5629" s="4" t="s">
        <v>39</v>
      </c>
      <c r="P5629" s="4" t="s">
        <v>39</v>
      </c>
      <c r="Q5629" s="4" t="s">
        <v>39</v>
      </c>
      <c r="R5629" s="4" t="s">
        <v>39</v>
      </c>
      <c r="S5629" s="4" t="s">
        <v>39</v>
      </c>
      <c r="T5629" s="4" t="s">
        <v>39</v>
      </c>
    </row>
    <row r="5630" ht="12.75" customHeight="1">
      <c r="A5630" s="8" t="str">
        <f t="shared" si="1"/>
        <v>Iceland1938</v>
      </c>
      <c r="B5630" s="4" t="s">
        <v>104</v>
      </c>
      <c r="C5630" s="4">
        <v>1938.0</v>
      </c>
      <c r="D5630" s="4" t="s">
        <v>39</v>
      </c>
      <c r="E5630" s="4" t="s">
        <v>39</v>
      </c>
      <c r="F5630" s="4" t="s">
        <v>39</v>
      </c>
      <c r="G5630" s="4" t="s">
        <v>39</v>
      </c>
      <c r="H5630" s="4">
        <v>9.86507987976074</v>
      </c>
      <c r="I5630" s="4">
        <v>11.8739004135132</v>
      </c>
      <c r="J5630" s="4" t="str">
        <f t="shared" si="2"/>
        <v>#VALUE!</v>
      </c>
      <c r="K5630" s="5" t="str">
        <f t="shared" si="3"/>
        <v>#VALUE!</v>
      </c>
      <c r="L5630" s="5" t="str">
        <f t="shared" si="4"/>
        <v>#VALUE!</v>
      </c>
      <c r="M5630" s="5" t="str">
        <f t="shared" si="5"/>
        <v>#VALUE!</v>
      </c>
      <c r="N5630" s="4" t="s">
        <v>39</v>
      </c>
      <c r="O5630" s="4" t="s">
        <v>39</v>
      </c>
      <c r="P5630" s="4" t="s">
        <v>39</v>
      </c>
      <c r="Q5630" s="4" t="s">
        <v>39</v>
      </c>
      <c r="R5630" s="4" t="s">
        <v>39</v>
      </c>
      <c r="S5630" s="4" t="s">
        <v>39</v>
      </c>
      <c r="T5630" s="4" t="s">
        <v>39</v>
      </c>
    </row>
    <row r="5631" ht="12.75" customHeight="1">
      <c r="A5631" s="8" t="str">
        <f t="shared" si="1"/>
        <v>Iceland1937</v>
      </c>
      <c r="B5631" s="4" t="s">
        <v>104</v>
      </c>
      <c r="C5631" s="4">
        <v>1937.0</v>
      </c>
      <c r="D5631" s="4" t="s">
        <v>39</v>
      </c>
      <c r="E5631" s="4" t="s">
        <v>39</v>
      </c>
      <c r="F5631" s="4" t="s">
        <v>39</v>
      </c>
      <c r="G5631" s="4" t="s">
        <v>39</v>
      </c>
      <c r="H5631" s="4">
        <v>9.33915042877197</v>
      </c>
      <c r="I5631" s="4">
        <v>11.9350004196167</v>
      </c>
      <c r="J5631" s="4" t="str">
        <f t="shared" si="2"/>
        <v>#VALUE!</v>
      </c>
      <c r="K5631" s="5" t="str">
        <f t="shared" si="3"/>
        <v>#VALUE!</v>
      </c>
      <c r="L5631" s="5" t="str">
        <f t="shared" si="4"/>
        <v>#VALUE!</v>
      </c>
      <c r="M5631" s="5" t="str">
        <f t="shared" si="5"/>
        <v>#VALUE!</v>
      </c>
      <c r="N5631" s="4" t="s">
        <v>39</v>
      </c>
      <c r="O5631" s="4" t="s">
        <v>39</v>
      </c>
      <c r="P5631" s="4" t="s">
        <v>39</v>
      </c>
      <c r="Q5631" s="4" t="s">
        <v>39</v>
      </c>
      <c r="R5631" s="4" t="s">
        <v>39</v>
      </c>
      <c r="S5631" s="4" t="s">
        <v>39</v>
      </c>
      <c r="T5631" s="4" t="s">
        <v>39</v>
      </c>
    </row>
    <row r="5632" ht="12.75" customHeight="1">
      <c r="A5632" s="8" t="str">
        <f t="shared" si="1"/>
        <v>Iceland1936</v>
      </c>
      <c r="B5632" s="4" t="s">
        <v>104</v>
      </c>
      <c r="C5632" s="4">
        <v>1936.0</v>
      </c>
      <c r="D5632" s="4" t="s">
        <v>39</v>
      </c>
      <c r="E5632" s="4" t="s">
        <v>39</v>
      </c>
      <c r="F5632" s="4" t="s">
        <v>39</v>
      </c>
      <c r="G5632" s="4" t="s">
        <v>39</v>
      </c>
      <c r="H5632" s="4">
        <v>8.98649024963379</v>
      </c>
      <c r="I5632" s="4">
        <v>12.3254995346069</v>
      </c>
      <c r="J5632" s="4" t="str">
        <f t="shared" si="2"/>
        <v>#VALUE!</v>
      </c>
      <c r="K5632" s="5" t="str">
        <f t="shared" si="3"/>
        <v>#VALUE!</v>
      </c>
      <c r="L5632" s="5" t="str">
        <f t="shared" si="4"/>
        <v>#VALUE!</v>
      </c>
      <c r="M5632" s="5" t="str">
        <f t="shared" si="5"/>
        <v>#VALUE!</v>
      </c>
      <c r="N5632" s="4" t="s">
        <v>39</v>
      </c>
      <c r="O5632" s="4" t="s">
        <v>39</v>
      </c>
      <c r="P5632" s="4" t="s">
        <v>39</v>
      </c>
      <c r="Q5632" s="4" t="s">
        <v>39</v>
      </c>
      <c r="R5632" s="4" t="s">
        <v>39</v>
      </c>
      <c r="S5632" s="4" t="s">
        <v>39</v>
      </c>
      <c r="T5632" s="4" t="s">
        <v>39</v>
      </c>
    </row>
    <row r="5633" ht="12.75" customHeight="1">
      <c r="A5633" s="8" t="str">
        <f t="shared" si="1"/>
        <v>Iceland1935</v>
      </c>
      <c r="B5633" s="4" t="s">
        <v>104</v>
      </c>
      <c r="C5633" s="4">
        <v>1935.0</v>
      </c>
      <c r="D5633" s="4" t="s">
        <v>39</v>
      </c>
      <c r="E5633" s="4" t="s">
        <v>39</v>
      </c>
      <c r="F5633" s="4" t="s">
        <v>39</v>
      </c>
      <c r="G5633" s="4" t="s">
        <v>39</v>
      </c>
      <c r="H5633" s="4">
        <v>9.06877994537354</v>
      </c>
      <c r="I5633" s="4">
        <v>12.5256004333496</v>
      </c>
      <c r="J5633" s="4" t="str">
        <f t="shared" si="2"/>
        <v>#VALUE!</v>
      </c>
      <c r="K5633" s="5" t="str">
        <f t="shared" si="3"/>
        <v>#VALUE!</v>
      </c>
      <c r="L5633" s="5" t="str">
        <f t="shared" si="4"/>
        <v>#VALUE!</v>
      </c>
      <c r="M5633" s="5" t="str">
        <f t="shared" si="5"/>
        <v>#VALUE!</v>
      </c>
      <c r="N5633" s="4" t="s">
        <v>39</v>
      </c>
      <c r="O5633" s="4" t="s">
        <v>39</v>
      </c>
      <c r="P5633" s="4" t="s">
        <v>39</v>
      </c>
      <c r="Q5633" s="4" t="s">
        <v>39</v>
      </c>
      <c r="R5633" s="4" t="s">
        <v>39</v>
      </c>
      <c r="S5633" s="4" t="s">
        <v>39</v>
      </c>
      <c r="T5633" s="4" t="s">
        <v>39</v>
      </c>
    </row>
    <row r="5634" ht="12.75" customHeight="1">
      <c r="A5634" s="8" t="str">
        <f t="shared" si="1"/>
        <v>Iceland1934</v>
      </c>
      <c r="B5634" s="4" t="s">
        <v>104</v>
      </c>
      <c r="C5634" s="4">
        <v>1934.0</v>
      </c>
      <c r="D5634" s="4" t="s">
        <v>39</v>
      </c>
      <c r="E5634" s="4" t="s">
        <v>39</v>
      </c>
      <c r="F5634" s="4" t="s">
        <v>39</v>
      </c>
      <c r="G5634" s="4" t="s">
        <v>39</v>
      </c>
      <c r="H5634" s="4">
        <v>8.50821971893311</v>
      </c>
      <c r="I5634" s="4">
        <v>13.3031997680664</v>
      </c>
      <c r="J5634" s="4" t="str">
        <f t="shared" si="2"/>
        <v>#VALUE!</v>
      </c>
      <c r="K5634" s="5" t="str">
        <f t="shared" si="3"/>
        <v>#VALUE!</v>
      </c>
      <c r="L5634" s="5" t="str">
        <f t="shared" si="4"/>
        <v>#VALUE!</v>
      </c>
      <c r="M5634" s="5" t="str">
        <f t="shared" si="5"/>
        <v>#VALUE!</v>
      </c>
      <c r="N5634" s="4" t="s">
        <v>39</v>
      </c>
      <c r="O5634" s="4" t="s">
        <v>39</v>
      </c>
      <c r="P5634" s="4" t="s">
        <v>39</v>
      </c>
      <c r="Q5634" s="4" t="s">
        <v>39</v>
      </c>
      <c r="R5634" s="4" t="s">
        <v>39</v>
      </c>
      <c r="S5634" s="4" t="s">
        <v>39</v>
      </c>
      <c r="T5634" s="4" t="s">
        <v>39</v>
      </c>
    </row>
    <row r="5635" ht="12.75" customHeight="1">
      <c r="A5635" s="8" t="str">
        <f t="shared" si="1"/>
        <v>Iceland1933</v>
      </c>
      <c r="B5635" s="4" t="s">
        <v>104</v>
      </c>
      <c r="C5635" s="4">
        <v>1933.0</v>
      </c>
      <c r="D5635" s="4" t="s">
        <v>39</v>
      </c>
      <c r="E5635" s="4" t="s">
        <v>39</v>
      </c>
      <c r="F5635" s="4" t="s">
        <v>39</v>
      </c>
      <c r="G5635" s="4" t="s">
        <v>39</v>
      </c>
      <c r="H5635" s="4">
        <v>8.47684001922607</v>
      </c>
      <c r="I5635" s="4">
        <v>11.8922996520996</v>
      </c>
      <c r="J5635" s="4" t="str">
        <f t="shared" si="2"/>
        <v>#VALUE!</v>
      </c>
      <c r="K5635" s="5" t="str">
        <f t="shared" si="3"/>
        <v>#VALUE!</v>
      </c>
      <c r="L5635" s="5" t="str">
        <f t="shared" si="4"/>
        <v>#VALUE!</v>
      </c>
      <c r="M5635" s="5" t="str">
        <f t="shared" si="5"/>
        <v>#VALUE!</v>
      </c>
      <c r="N5635" s="4" t="s">
        <v>39</v>
      </c>
      <c r="O5635" s="4" t="s">
        <v>39</v>
      </c>
      <c r="P5635" s="4" t="s">
        <v>39</v>
      </c>
      <c r="Q5635" s="4" t="s">
        <v>39</v>
      </c>
      <c r="R5635" s="4" t="s">
        <v>39</v>
      </c>
      <c r="S5635" s="4" t="s">
        <v>39</v>
      </c>
      <c r="T5635" s="4" t="s">
        <v>39</v>
      </c>
    </row>
    <row r="5636" ht="12.75" customHeight="1">
      <c r="A5636" s="8" t="str">
        <f t="shared" si="1"/>
        <v>Iceland1932</v>
      </c>
      <c r="B5636" s="4" t="s">
        <v>104</v>
      </c>
      <c r="C5636" s="4">
        <v>1932.0</v>
      </c>
      <c r="D5636" s="4" t="s">
        <v>39</v>
      </c>
      <c r="E5636" s="4" t="s">
        <v>39</v>
      </c>
      <c r="F5636" s="4" t="s">
        <v>39</v>
      </c>
      <c r="G5636" s="4" t="s">
        <v>39</v>
      </c>
      <c r="H5636" s="4">
        <v>7.66379022598267</v>
      </c>
      <c r="I5636" s="4">
        <v>12.3166999816895</v>
      </c>
      <c r="J5636" s="4" t="str">
        <f t="shared" si="2"/>
        <v>#VALUE!</v>
      </c>
      <c r="K5636" s="5" t="str">
        <f t="shared" si="3"/>
        <v>#VALUE!</v>
      </c>
      <c r="L5636" s="5" t="str">
        <f t="shared" si="4"/>
        <v>#VALUE!</v>
      </c>
      <c r="M5636" s="5" t="str">
        <f t="shared" si="5"/>
        <v>#VALUE!</v>
      </c>
      <c r="N5636" s="4" t="s">
        <v>39</v>
      </c>
      <c r="O5636" s="4" t="s">
        <v>39</v>
      </c>
      <c r="P5636" s="4" t="s">
        <v>39</v>
      </c>
      <c r="Q5636" s="4" t="s">
        <v>39</v>
      </c>
      <c r="R5636" s="4" t="s">
        <v>39</v>
      </c>
      <c r="S5636" s="4" t="s">
        <v>39</v>
      </c>
      <c r="T5636" s="4" t="s">
        <v>39</v>
      </c>
    </row>
    <row r="5637" ht="12.75" customHeight="1">
      <c r="A5637" s="8" t="str">
        <f t="shared" si="1"/>
        <v>Iceland1931</v>
      </c>
      <c r="B5637" s="4" t="s">
        <v>104</v>
      </c>
      <c r="C5637" s="4">
        <v>1931.0</v>
      </c>
      <c r="D5637" s="4" t="s">
        <v>39</v>
      </c>
      <c r="E5637" s="4" t="s">
        <v>39</v>
      </c>
      <c r="F5637" s="4" t="s">
        <v>39</v>
      </c>
      <c r="G5637" s="4" t="s">
        <v>39</v>
      </c>
      <c r="H5637" s="4">
        <v>8.46278953552246</v>
      </c>
      <c r="I5637" s="4">
        <v>12.7327003479004</v>
      </c>
      <c r="J5637" s="4" t="str">
        <f t="shared" si="2"/>
        <v>#VALUE!</v>
      </c>
      <c r="K5637" s="5" t="str">
        <f t="shared" si="3"/>
        <v>#VALUE!</v>
      </c>
      <c r="L5637" s="5" t="str">
        <f t="shared" si="4"/>
        <v>#VALUE!</v>
      </c>
      <c r="M5637" s="5" t="str">
        <f t="shared" si="5"/>
        <v>#VALUE!</v>
      </c>
      <c r="N5637" s="4" t="s">
        <v>39</v>
      </c>
      <c r="O5637" s="4" t="s">
        <v>39</v>
      </c>
      <c r="P5637" s="4" t="s">
        <v>39</v>
      </c>
      <c r="Q5637" s="4" t="s">
        <v>39</v>
      </c>
      <c r="R5637" s="4" t="s">
        <v>39</v>
      </c>
      <c r="S5637" s="4" t="s">
        <v>39</v>
      </c>
      <c r="T5637" s="4" t="s">
        <v>39</v>
      </c>
    </row>
    <row r="5638" ht="12.75" customHeight="1">
      <c r="A5638" s="8" t="str">
        <f t="shared" si="1"/>
        <v>Iceland1930</v>
      </c>
      <c r="B5638" s="4" t="s">
        <v>104</v>
      </c>
      <c r="C5638" s="4">
        <v>1930.0</v>
      </c>
      <c r="D5638" s="4" t="s">
        <v>39</v>
      </c>
      <c r="E5638" s="4" t="s">
        <v>39</v>
      </c>
      <c r="F5638" s="4" t="s">
        <v>39</v>
      </c>
      <c r="G5638" s="4" t="s">
        <v>39</v>
      </c>
      <c r="H5638" s="4">
        <v>8.09475994110107</v>
      </c>
      <c r="I5638" s="4">
        <v>13.0392999649048</v>
      </c>
      <c r="J5638" s="4" t="str">
        <f t="shared" si="2"/>
        <v>#VALUE!</v>
      </c>
      <c r="K5638" s="5" t="str">
        <f t="shared" si="3"/>
        <v>#VALUE!</v>
      </c>
      <c r="L5638" s="5" t="str">
        <f t="shared" si="4"/>
        <v>#VALUE!</v>
      </c>
      <c r="M5638" s="5" t="str">
        <f t="shared" si="5"/>
        <v>#VALUE!</v>
      </c>
      <c r="N5638" s="4" t="s">
        <v>39</v>
      </c>
      <c r="O5638" s="4" t="s">
        <v>39</v>
      </c>
      <c r="P5638" s="4" t="s">
        <v>39</v>
      </c>
      <c r="Q5638" s="4" t="s">
        <v>39</v>
      </c>
      <c r="R5638" s="4" t="s">
        <v>39</v>
      </c>
      <c r="S5638" s="4" t="s">
        <v>39</v>
      </c>
      <c r="T5638" s="4" t="s">
        <v>39</v>
      </c>
    </row>
    <row r="5639" ht="12.75" customHeight="1">
      <c r="A5639" s="8" t="str">
        <f t="shared" si="1"/>
        <v>Iceland1929</v>
      </c>
      <c r="B5639" s="4" t="s">
        <v>104</v>
      </c>
      <c r="C5639" s="4">
        <v>1929.0</v>
      </c>
      <c r="D5639" s="4" t="s">
        <v>39</v>
      </c>
      <c r="E5639" s="4" t="s">
        <v>39</v>
      </c>
      <c r="F5639" s="4" t="s">
        <v>39</v>
      </c>
      <c r="G5639" s="4" t="s">
        <v>39</v>
      </c>
      <c r="H5639" s="4">
        <v>7.81127023696899</v>
      </c>
      <c r="I5639" s="4">
        <v>9.75238037109375</v>
      </c>
      <c r="J5639" s="4" t="str">
        <f t="shared" si="2"/>
        <v>#VALUE!</v>
      </c>
      <c r="K5639" s="5" t="str">
        <f t="shared" si="3"/>
        <v>#VALUE!</v>
      </c>
      <c r="L5639" s="5" t="str">
        <f t="shared" si="4"/>
        <v>#VALUE!</v>
      </c>
      <c r="M5639" s="5" t="str">
        <f t="shared" si="5"/>
        <v>#VALUE!</v>
      </c>
      <c r="N5639" s="4" t="s">
        <v>39</v>
      </c>
      <c r="O5639" s="4" t="s">
        <v>39</v>
      </c>
      <c r="P5639" s="4" t="s">
        <v>39</v>
      </c>
      <c r="Q5639" s="4" t="s">
        <v>39</v>
      </c>
      <c r="R5639" s="4" t="s">
        <v>39</v>
      </c>
      <c r="S5639" s="4" t="s">
        <v>39</v>
      </c>
      <c r="T5639" s="4" t="s">
        <v>39</v>
      </c>
    </row>
    <row r="5640" ht="12.75" customHeight="1">
      <c r="A5640" s="8" t="str">
        <f t="shared" si="1"/>
        <v>Iceland1928</v>
      </c>
      <c r="B5640" s="4" t="s">
        <v>104</v>
      </c>
      <c r="C5640" s="4">
        <v>1928.0</v>
      </c>
      <c r="D5640" s="4" t="s">
        <v>39</v>
      </c>
      <c r="E5640" s="4" t="s">
        <v>39</v>
      </c>
      <c r="F5640" s="4" t="s">
        <v>39</v>
      </c>
      <c r="G5640" s="4" t="s">
        <v>39</v>
      </c>
      <c r="H5640" s="4">
        <v>6.92300987243652</v>
      </c>
      <c r="I5640" s="4">
        <v>8.86590957641602</v>
      </c>
      <c r="J5640" s="4" t="str">
        <f t="shared" si="2"/>
        <v>#VALUE!</v>
      </c>
      <c r="K5640" s="5" t="str">
        <f t="shared" si="3"/>
        <v>#VALUE!</v>
      </c>
      <c r="L5640" s="5" t="str">
        <f t="shared" si="4"/>
        <v>#VALUE!</v>
      </c>
      <c r="M5640" s="5" t="str">
        <f t="shared" si="5"/>
        <v>#VALUE!</v>
      </c>
      <c r="N5640" s="4" t="s">
        <v>39</v>
      </c>
      <c r="O5640" s="4" t="s">
        <v>39</v>
      </c>
      <c r="P5640" s="4" t="s">
        <v>39</v>
      </c>
      <c r="Q5640" s="4" t="s">
        <v>39</v>
      </c>
      <c r="R5640" s="4" t="s">
        <v>39</v>
      </c>
      <c r="S5640" s="4" t="s">
        <v>39</v>
      </c>
      <c r="T5640" s="4" t="s">
        <v>39</v>
      </c>
    </row>
    <row r="5641" ht="12.75" customHeight="1">
      <c r="A5641" s="8" t="str">
        <f t="shared" si="1"/>
        <v>Iceland1927</v>
      </c>
      <c r="B5641" s="4" t="s">
        <v>104</v>
      </c>
      <c r="C5641" s="4">
        <v>1927.0</v>
      </c>
      <c r="D5641" s="4" t="s">
        <v>39</v>
      </c>
      <c r="E5641" s="4" t="s">
        <v>39</v>
      </c>
      <c r="F5641" s="4" t="s">
        <v>39</v>
      </c>
      <c r="G5641" s="4" t="s">
        <v>39</v>
      </c>
      <c r="H5641" s="4">
        <v>6.20327997207642</v>
      </c>
      <c r="I5641" s="4">
        <v>9.65635967254639</v>
      </c>
      <c r="J5641" s="4" t="str">
        <f t="shared" si="2"/>
        <v>#VALUE!</v>
      </c>
      <c r="K5641" s="5" t="str">
        <f t="shared" si="3"/>
        <v>#VALUE!</v>
      </c>
      <c r="L5641" s="5" t="str">
        <f t="shared" si="4"/>
        <v>#VALUE!</v>
      </c>
      <c r="M5641" s="5" t="str">
        <f t="shared" si="5"/>
        <v>#VALUE!</v>
      </c>
      <c r="N5641" s="4" t="s">
        <v>39</v>
      </c>
      <c r="O5641" s="4" t="s">
        <v>39</v>
      </c>
      <c r="P5641" s="4" t="s">
        <v>39</v>
      </c>
      <c r="Q5641" s="4" t="s">
        <v>39</v>
      </c>
      <c r="R5641" s="4" t="s">
        <v>39</v>
      </c>
      <c r="S5641" s="4" t="s">
        <v>39</v>
      </c>
      <c r="T5641" s="4" t="s">
        <v>39</v>
      </c>
    </row>
    <row r="5642" ht="12.75" customHeight="1">
      <c r="A5642" s="8" t="str">
        <f t="shared" si="1"/>
        <v>Iceland1926</v>
      </c>
      <c r="B5642" s="4" t="s">
        <v>104</v>
      </c>
      <c r="C5642" s="4">
        <v>1926.0</v>
      </c>
      <c r="D5642" s="4" t="s">
        <v>39</v>
      </c>
      <c r="E5642" s="4" t="s">
        <v>39</v>
      </c>
      <c r="F5642" s="4" t="s">
        <v>39</v>
      </c>
      <c r="G5642" s="4" t="s">
        <v>39</v>
      </c>
      <c r="H5642" s="4">
        <v>7.91069984436035</v>
      </c>
      <c r="I5642" s="4">
        <v>10.3415002822876</v>
      </c>
      <c r="J5642" s="4" t="str">
        <f t="shared" si="2"/>
        <v>#VALUE!</v>
      </c>
      <c r="K5642" s="5" t="str">
        <f t="shared" si="3"/>
        <v>#VALUE!</v>
      </c>
      <c r="L5642" s="5" t="str">
        <f t="shared" si="4"/>
        <v>#VALUE!</v>
      </c>
      <c r="M5642" s="5" t="str">
        <f t="shared" si="5"/>
        <v>#VALUE!</v>
      </c>
      <c r="N5642" s="4" t="s">
        <v>39</v>
      </c>
      <c r="O5642" s="4" t="s">
        <v>39</v>
      </c>
      <c r="P5642" s="4" t="s">
        <v>39</v>
      </c>
      <c r="Q5642" s="4" t="s">
        <v>39</v>
      </c>
      <c r="R5642" s="4" t="s">
        <v>39</v>
      </c>
      <c r="S5642" s="4" t="s">
        <v>39</v>
      </c>
      <c r="T5642" s="4" t="s">
        <v>39</v>
      </c>
    </row>
    <row r="5643" ht="12.75" customHeight="1">
      <c r="A5643" s="8" t="str">
        <f t="shared" si="1"/>
        <v>Iceland1925</v>
      </c>
      <c r="B5643" s="4" t="s">
        <v>104</v>
      </c>
      <c r="C5643" s="4">
        <v>1925.0</v>
      </c>
      <c r="D5643" s="4" t="s">
        <v>39</v>
      </c>
      <c r="E5643" s="4" t="s">
        <v>39</v>
      </c>
      <c r="F5643" s="4" t="s">
        <v>39</v>
      </c>
      <c r="G5643" s="4" t="s">
        <v>39</v>
      </c>
      <c r="H5643" s="4">
        <v>8.56079959869385</v>
      </c>
      <c r="I5643" s="4">
        <v>8.12806987762451</v>
      </c>
      <c r="J5643" s="4" t="str">
        <f t="shared" si="2"/>
        <v>#VALUE!</v>
      </c>
      <c r="K5643" s="5" t="str">
        <f t="shared" si="3"/>
        <v>#VALUE!</v>
      </c>
      <c r="L5643" s="5" t="str">
        <f t="shared" si="4"/>
        <v>#VALUE!</v>
      </c>
      <c r="M5643" s="5" t="str">
        <f t="shared" si="5"/>
        <v>#VALUE!</v>
      </c>
      <c r="N5643" s="4" t="s">
        <v>39</v>
      </c>
      <c r="O5643" s="4" t="s">
        <v>39</v>
      </c>
      <c r="P5643" s="4" t="s">
        <v>39</v>
      </c>
      <c r="Q5643" s="4" t="s">
        <v>39</v>
      </c>
      <c r="R5643" s="4" t="s">
        <v>39</v>
      </c>
      <c r="S5643" s="4" t="s">
        <v>39</v>
      </c>
      <c r="T5643" s="4" t="s">
        <v>39</v>
      </c>
    </row>
    <row r="5644" ht="12.75" customHeight="1">
      <c r="A5644" s="8" t="str">
        <f t="shared" si="1"/>
        <v>Iceland1924</v>
      </c>
      <c r="B5644" s="4" t="s">
        <v>104</v>
      </c>
      <c r="C5644" s="4">
        <v>1924.0</v>
      </c>
      <c r="D5644" s="4" t="s">
        <v>39</v>
      </c>
      <c r="E5644" s="4" t="s">
        <v>39</v>
      </c>
      <c r="F5644" s="4" t="s">
        <v>39</v>
      </c>
      <c r="G5644" s="4" t="s">
        <v>39</v>
      </c>
      <c r="H5644" s="4">
        <v>6.06462001800537</v>
      </c>
      <c r="I5644" s="4">
        <v>7.84714984893799</v>
      </c>
      <c r="J5644" s="4" t="str">
        <f t="shared" si="2"/>
        <v>#VALUE!</v>
      </c>
      <c r="K5644" s="5" t="str">
        <f t="shared" si="3"/>
        <v>#VALUE!</v>
      </c>
      <c r="L5644" s="5" t="str">
        <f t="shared" si="4"/>
        <v>#VALUE!</v>
      </c>
      <c r="M5644" s="5" t="str">
        <f t="shared" si="5"/>
        <v>#VALUE!</v>
      </c>
      <c r="N5644" s="4" t="s">
        <v>39</v>
      </c>
      <c r="O5644" s="4" t="s">
        <v>39</v>
      </c>
      <c r="P5644" s="4" t="s">
        <v>39</v>
      </c>
      <c r="Q5644" s="4" t="s">
        <v>39</v>
      </c>
      <c r="R5644" s="4" t="s">
        <v>39</v>
      </c>
      <c r="S5644" s="4" t="s">
        <v>39</v>
      </c>
      <c r="T5644" s="4" t="s">
        <v>39</v>
      </c>
    </row>
    <row r="5645" ht="12.75" customHeight="1">
      <c r="A5645" s="8" t="str">
        <f t="shared" si="1"/>
        <v>Iceland1923</v>
      </c>
      <c r="B5645" s="4" t="s">
        <v>104</v>
      </c>
      <c r="C5645" s="4">
        <v>1923.0</v>
      </c>
      <c r="D5645" s="4" t="s">
        <v>39</v>
      </c>
      <c r="E5645" s="4" t="s">
        <v>39</v>
      </c>
      <c r="F5645" s="4" t="s">
        <v>39</v>
      </c>
      <c r="G5645" s="4" t="s">
        <v>39</v>
      </c>
      <c r="H5645" s="4">
        <v>5.5272102355957</v>
      </c>
      <c r="I5645" s="4">
        <v>10.5146999359131</v>
      </c>
      <c r="J5645" s="4" t="str">
        <f t="shared" si="2"/>
        <v>#VALUE!</v>
      </c>
      <c r="K5645" s="5" t="str">
        <f t="shared" si="3"/>
        <v>#VALUE!</v>
      </c>
      <c r="L5645" s="5" t="str">
        <f t="shared" si="4"/>
        <v>#VALUE!</v>
      </c>
      <c r="M5645" s="5" t="str">
        <f t="shared" si="5"/>
        <v>#VALUE!</v>
      </c>
      <c r="N5645" s="4" t="s">
        <v>39</v>
      </c>
      <c r="O5645" s="4" t="s">
        <v>39</v>
      </c>
      <c r="P5645" s="4" t="s">
        <v>39</v>
      </c>
      <c r="Q5645" s="4" t="s">
        <v>39</v>
      </c>
      <c r="R5645" s="4" t="s">
        <v>39</v>
      </c>
      <c r="S5645" s="4" t="s">
        <v>39</v>
      </c>
      <c r="T5645" s="4" t="s">
        <v>39</v>
      </c>
    </row>
    <row r="5646" ht="12.75" customHeight="1">
      <c r="A5646" s="8" t="str">
        <f t="shared" si="1"/>
        <v>Iceland1922</v>
      </c>
      <c r="B5646" s="4" t="s">
        <v>104</v>
      </c>
      <c r="C5646" s="4">
        <v>1922.0</v>
      </c>
      <c r="D5646" s="4" t="s">
        <v>39</v>
      </c>
      <c r="E5646" s="4" t="s">
        <v>39</v>
      </c>
      <c r="F5646" s="4" t="s">
        <v>39</v>
      </c>
      <c r="G5646" s="4" t="s">
        <v>39</v>
      </c>
      <c r="H5646" s="4">
        <v>6.35784006118774</v>
      </c>
      <c r="I5646" s="4">
        <v>11.0300998687744</v>
      </c>
      <c r="J5646" s="4" t="str">
        <f t="shared" si="2"/>
        <v>#VALUE!</v>
      </c>
      <c r="K5646" s="5" t="str">
        <f t="shared" si="3"/>
        <v>#VALUE!</v>
      </c>
      <c r="L5646" s="5" t="str">
        <f t="shared" si="4"/>
        <v>#VALUE!</v>
      </c>
      <c r="M5646" s="5" t="str">
        <f t="shared" si="5"/>
        <v>#VALUE!</v>
      </c>
      <c r="N5646" s="4" t="s">
        <v>39</v>
      </c>
      <c r="O5646" s="4" t="s">
        <v>39</v>
      </c>
      <c r="P5646" s="4" t="s">
        <v>39</v>
      </c>
      <c r="Q5646" s="4" t="s">
        <v>39</v>
      </c>
      <c r="R5646" s="4" t="s">
        <v>39</v>
      </c>
      <c r="S5646" s="4" t="s">
        <v>39</v>
      </c>
      <c r="T5646" s="4" t="s">
        <v>39</v>
      </c>
    </row>
    <row r="5647" ht="12.75" customHeight="1">
      <c r="A5647" s="8" t="str">
        <f t="shared" si="1"/>
        <v>Iceland1921</v>
      </c>
      <c r="B5647" s="4" t="s">
        <v>104</v>
      </c>
      <c r="C5647" s="4">
        <v>1921.0</v>
      </c>
      <c r="D5647" s="4" t="s">
        <v>39</v>
      </c>
      <c r="E5647" s="4" t="s">
        <v>39</v>
      </c>
      <c r="F5647" s="4" t="s">
        <v>39</v>
      </c>
      <c r="G5647" s="4" t="s">
        <v>39</v>
      </c>
      <c r="H5647" s="4">
        <v>5.8851900100708</v>
      </c>
      <c r="I5647" s="4">
        <v>12.0026998519897</v>
      </c>
      <c r="J5647" s="4" t="str">
        <f t="shared" si="2"/>
        <v>#VALUE!</v>
      </c>
      <c r="K5647" s="5" t="str">
        <f t="shared" si="3"/>
        <v>#VALUE!</v>
      </c>
      <c r="L5647" s="5" t="str">
        <f t="shared" si="4"/>
        <v>#VALUE!</v>
      </c>
      <c r="M5647" s="5" t="str">
        <f t="shared" si="5"/>
        <v>#VALUE!</v>
      </c>
      <c r="N5647" s="4" t="s">
        <v>39</v>
      </c>
      <c r="O5647" s="4" t="s">
        <v>39</v>
      </c>
      <c r="P5647" s="4" t="s">
        <v>39</v>
      </c>
      <c r="Q5647" s="4" t="s">
        <v>39</v>
      </c>
      <c r="R5647" s="4" t="s">
        <v>39</v>
      </c>
      <c r="S5647" s="4" t="s">
        <v>39</v>
      </c>
      <c r="T5647" s="4" t="s">
        <v>39</v>
      </c>
    </row>
    <row r="5648" ht="12.75" customHeight="1">
      <c r="A5648" s="8" t="str">
        <f t="shared" si="1"/>
        <v>Iceland1920</v>
      </c>
      <c r="B5648" s="4" t="s">
        <v>104</v>
      </c>
      <c r="C5648" s="4">
        <v>1920.0</v>
      </c>
      <c r="D5648" s="4" t="s">
        <v>39</v>
      </c>
      <c r="E5648" s="4" t="s">
        <v>39</v>
      </c>
      <c r="F5648" s="4" t="s">
        <v>39</v>
      </c>
      <c r="G5648" s="4" t="s">
        <v>39</v>
      </c>
      <c r="H5648" s="4">
        <v>6.53107976913452</v>
      </c>
      <c r="I5648" s="4">
        <v>13.9762001037598</v>
      </c>
      <c r="J5648" s="4" t="str">
        <f t="shared" si="2"/>
        <v>#VALUE!</v>
      </c>
      <c r="K5648" s="5" t="str">
        <f t="shared" si="3"/>
        <v>#VALUE!</v>
      </c>
      <c r="L5648" s="5" t="str">
        <f t="shared" si="4"/>
        <v>#VALUE!</v>
      </c>
      <c r="M5648" s="5" t="str">
        <f t="shared" si="5"/>
        <v>#VALUE!</v>
      </c>
      <c r="N5648" s="4" t="s">
        <v>39</v>
      </c>
      <c r="O5648" s="4" t="s">
        <v>39</v>
      </c>
      <c r="P5648" s="4" t="s">
        <v>39</v>
      </c>
      <c r="Q5648" s="4" t="s">
        <v>39</v>
      </c>
      <c r="R5648" s="4" t="s">
        <v>39</v>
      </c>
      <c r="S5648" s="4" t="s">
        <v>39</v>
      </c>
      <c r="T5648" s="4" t="s">
        <v>39</v>
      </c>
    </row>
    <row r="5649" ht="12.75" customHeight="1">
      <c r="A5649" s="8" t="str">
        <f t="shared" si="1"/>
        <v>Iceland1919</v>
      </c>
      <c r="B5649" s="4" t="s">
        <v>104</v>
      </c>
      <c r="C5649" s="4">
        <v>1919.0</v>
      </c>
      <c r="D5649" s="4" t="s">
        <v>39</v>
      </c>
      <c r="E5649" s="4" t="s">
        <v>39</v>
      </c>
      <c r="F5649" s="4" t="s">
        <v>39</v>
      </c>
      <c r="G5649" s="4" t="s">
        <v>39</v>
      </c>
      <c r="H5649" s="4">
        <v>5.31162977218628</v>
      </c>
      <c r="I5649" s="4">
        <v>7.81523990631104</v>
      </c>
      <c r="J5649" s="4" t="str">
        <f t="shared" si="2"/>
        <v>#VALUE!</v>
      </c>
      <c r="K5649" s="5" t="str">
        <f t="shared" si="3"/>
        <v>#VALUE!</v>
      </c>
      <c r="L5649" s="5" t="str">
        <f t="shared" si="4"/>
        <v>#VALUE!</v>
      </c>
      <c r="M5649" s="5" t="str">
        <f t="shared" si="5"/>
        <v>#VALUE!</v>
      </c>
      <c r="N5649" s="4" t="s">
        <v>39</v>
      </c>
      <c r="O5649" s="4" t="s">
        <v>39</v>
      </c>
      <c r="P5649" s="4" t="s">
        <v>39</v>
      </c>
      <c r="Q5649" s="4" t="s">
        <v>39</v>
      </c>
      <c r="R5649" s="4" t="s">
        <v>39</v>
      </c>
      <c r="S5649" s="4" t="s">
        <v>39</v>
      </c>
      <c r="T5649" s="4" t="s">
        <v>39</v>
      </c>
    </row>
    <row r="5650" ht="12.75" customHeight="1">
      <c r="A5650" s="8" t="str">
        <f t="shared" si="1"/>
        <v>Iceland1918</v>
      </c>
      <c r="B5650" s="4" t="s">
        <v>104</v>
      </c>
      <c r="C5650" s="4">
        <v>1918.0</v>
      </c>
      <c r="D5650" s="4" t="s">
        <v>39</v>
      </c>
      <c r="E5650" s="4" t="s">
        <v>39</v>
      </c>
      <c r="F5650" s="4" t="s">
        <v>39</v>
      </c>
      <c r="G5650" s="4" t="s">
        <v>39</v>
      </c>
      <c r="H5650" s="4">
        <v>3.36010003089905</v>
      </c>
      <c r="I5650" s="4">
        <v>10.7941999435425</v>
      </c>
      <c r="J5650" s="4" t="str">
        <f t="shared" si="2"/>
        <v>#VALUE!</v>
      </c>
      <c r="K5650" s="5" t="str">
        <f t="shared" si="3"/>
        <v>#VALUE!</v>
      </c>
      <c r="L5650" s="5" t="str">
        <f t="shared" si="4"/>
        <v>#VALUE!</v>
      </c>
      <c r="M5650" s="5" t="str">
        <f t="shared" si="5"/>
        <v>#VALUE!</v>
      </c>
      <c r="N5650" s="4" t="s">
        <v>39</v>
      </c>
      <c r="O5650" s="4" t="s">
        <v>39</v>
      </c>
      <c r="P5650" s="4" t="s">
        <v>39</v>
      </c>
      <c r="Q5650" s="4" t="s">
        <v>39</v>
      </c>
      <c r="R5650" s="4" t="s">
        <v>39</v>
      </c>
      <c r="S5650" s="4" t="s">
        <v>39</v>
      </c>
      <c r="T5650" s="4" t="s">
        <v>39</v>
      </c>
    </row>
    <row r="5651" ht="12.75" customHeight="1">
      <c r="A5651" s="8" t="str">
        <f t="shared" si="1"/>
        <v>Iceland1917</v>
      </c>
      <c r="B5651" s="4" t="s">
        <v>104</v>
      </c>
      <c r="C5651" s="4">
        <v>1917.0</v>
      </c>
      <c r="D5651" s="4" t="s">
        <v>39</v>
      </c>
      <c r="E5651" s="4" t="s">
        <v>39</v>
      </c>
      <c r="F5651" s="4" t="s">
        <v>39</v>
      </c>
      <c r="G5651" s="4" t="s">
        <v>39</v>
      </c>
      <c r="H5651" s="4">
        <v>3.80613994598389</v>
      </c>
      <c r="I5651" s="4">
        <v>15.1534996032715</v>
      </c>
      <c r="J5651" s="4" t="str">
        <f t="shared" si="2"/>
        <v>#VALUE!</v>
      </c>
      <c r="K5651" s="5" t="str">
        <f t="shared" si="3"/>
        <v>#VALUE!</v>
      </c>
      <c r="L5651" s="5" t="str">
        <f t="shared" si="4"/>
        <v>#VALUE!</v>
      </c>
      <c r="M5651" s="5" t="str">
        <f t="shared" si="5"/>
        <v>#VALUE!</v>
      </c>
      <c r="N5651" s="4" t="s">
        <v>39</v>
      </c>
      <c r="O5651" s="4" t="s">
        <v>39</v>
      </c>
      <c r="P5651" s="4" t="s">
        <v>39</v>
      </c>
      <c r="Q5651" s="4" t="s">
        <v>39</v>
      </c>
      <c r="R5651" s="4" t="s">
        <v>39</v>
      </c>
      <c r="S5651" s="4" t="s">
        <v>39</v>
      </c>
      <c r="T5651" s="4" t="s">
        <v>39</v>
      </c>
    </row>
    <row r="5652" ht="12.75" customHeight="1">
      <c r="A5652" s="8" t="str">
        <f t="shared" si="1"/>
        <v>Iceland1916</v>
      </c>
      <c r="B5652" s="4" t="s">
        <v>104</v>
      </c>
      <c r="C5652" s="4">
        <v>1916.0</v>
      </c>
      <c r="D5652" s="4" t="s">
        <v>39</v>
      </c>
      <c r="E5652" s="4" t="s">
        <v>39</v>
      </c>
      <c r="F5652" s="4" t="s">
        <v>39</v>
      </c>
      <c r="G5652" s="4" t="s">
        <v>39</v>
      </c>
      <c r="H5652" s="4">
        <v>4.11730003356934</v>
      </c>
      <c r="I5652" s="4">
        <v>6.64764022827148</v>
      </c>
      <c r="J5652" s="4" t="str">
        <f t="shared" si="2"/>
        <v>#VALUE!</v>
      </c>
      <c r="K5652" s="5" t="str">
        <f t="shared" si="3"/>
        <v>#VALUE!</v>
      </c>
      <c r="L5652" s="5" t="str">
        <f t="shared" si="4"/>
        <v>#VALUE!</v>
      </c>
      <c r="M5652" s="5" t="str">
        <f t="shared" si="5"/>
        <v>#VALUE!</v>
      </c>
      <c r="N5652" s="4" t="s">
        <v>39</v>
      </c>
      <c r="O5652" s="4" t="s">
        <v>39</v>
      </c>
      <c r="P5652" s="4" t="s">
        <v>39</v>
      </c>
      <c r="Q5652" s="4" t="s">
        <v>39</v>
      </c>
      <c r="R5652" s="4" t="s">
        <v>39</v>
      </c>
      <c r="S5652" s="4" t="s">
        <v>39</v>
      </c>
      <c r="T5652" s="4" t="s">
        <v>39</v>
      </c>
    </row>
    <row r="5653" ht="12.75" customHeight="1">
      <c r="A5653" s="8" t="str">
        <f t="shared" si="1"/>
        <v>Iceland1915</v>
      </c>
      <c r="B5653" s="4" t="s">
        <v>104</v>
      </c>
      <c r="C5653" s="4">
        <v>1915.0</v>
      </c>
      <c r="D5653" s="4" t="s">
        <v>39</v>
      </c>
      <c r="E5653" s="4" t="s">
        <v>39</v>
      </c>
      <c r="F5653" s="4" t="s">
        <v>39</v>
      </c>
      <c r="G5653" s="4" t="s">
        <v>39</v>
      </c>
      <c r="H5653" s="4">
        <v>3.78572010993958</v>
      </c>
      <c r="I5653" s="4">
        <v>5.84109020233154</v>
      </c>
      <c r="J5653" s="4" t="str">
        <f t="shared" si="2"/>
        <v>#VALUE!</v>
      </c>
      <c r="K5653" s="5" t="str">
        <f t="shared" si="3"/>
        <v>#VALUE!</v>
      </c>
      <c r="L5653" s="5" t="str">
        <f t="shared" si="4"/>
        <v>#VALUE!</v>
      </c>
      <c r="M5653" s="5" t="str">
        <f t="shared" si="5"/>
        <v>#VALUE!</v>
      </c>
      <c r="N5653" s="4" t="s">
        <v>39</v>
      </c>
      <c r="O5653" s="4" t="s">
        <v>39</v>
      </c>
      <c r="P5653" s="4" t="s">
        <v>39</v>
      </c>
      <c r="Q5653" s="4" t="s">
        <v>39</v>
      </c>
      <c r="R5653" s="4" t="s">
        <v>39</v>
      </c>
      <c r="S5653" s="4" t="s">
        <v>39</v>
      </c>
      <c r="T5653" s="4" t="s">
        <v>39</v>
      </c>
    </row>
    <row r="5654" ht="12.75" customHeight="1">
      <c r="A5654" s="8" t="str">
        <f t="shared" si="1"/>
        <v>Iceland1914</v>
      </c>
      <c r="B5654" s="4" t="s">
        <v>104</v>
      </c>
      <c r="C5654" s="4">
        <v>1914.0</v>
      </c>
      <c r="D5654" s="4" t="s">
        <v>39</v>
      </c>
      <c r="E5654" s="4" t="s">
        <v>39</v>
      </c>
      <c r="F5654" s="4" t="s">
        <v>39</v>
      </c>
      <c r="G5654" s="4" t="s">
        <v>39</v>
      </c>
      <c r="H5654" s="4">
        <v>4.17021989822388</v>
      </c>
      <c r="I5654" s="4">
        <v>7.37823009490967</v>
      </c>
      <c r="J5654" s="4" t="str">
        <f t="shared" si="2"/>
        <v>#VALUE!</v>
      </c>
      <c r="K5654" s="5" t="str">
        <f t="shared" si="3"/>
        <v>#VALUE!</v>
      </c>
      <c r="L5654" s="5" t="str">
        <f t="shared" si="4"/>
        <v>#VALUE!</v>
      </c>
      <c r="M5654" s="5" t="str">
        <f t="shared" si="5"/>
        <v>#VALUE!</v>
      </c>
      <c r="N5654" s="4" t="s">
        <v>39</v>
      </c>
      <c r="O5654" s="4" t="s">
        <v>39</v>
      </c>
      <c r="P5654" s="4" t="s">
        <v>39</v>
      </c>
      <c r="Q5654" s="4" t="s">
        <v>39</v>
      </c>
      <c r="R5654" s="4" t="s">
        <v>39</v>
      </c>
      <c r="S5654" s="4" t="s">
        <v>39</v>
      </c>
      <c r="T5654" s="4" t="s">
        <v>39</v>
      </c>
    </row>
    <row r="5655" ht="12.75" customHeight="1">
      <c r="A5655" s="8" t="str">
        <f t="shared" si="1"/>
        <v>Iceland1913</v>
      </c>
      <c r="B5655" s="4" t="s">
        <v>104</v>
      </c>
      <c r="C5655" s="4">
        <v>1913.0</v>
      </c>
      <c r="D5655" s="4" t="s">
        <v>39</v>
      </c>
      <c r="E5655" s="4" t="s">
        <v>39</v>
      </c>
      <c r="F5655" s="4" t="s">
        <v>39</v>
      </c>
      <c r="G5655" s="4" t="s">
        <v>39</v>
      </c>
      <c r="H5655" s="4">
        <v>4.28704977035522</v>
      </c>
      <c r="I5655" s="4">
        <v>6.58338022232056</v>
      </c>
      <c r="J5655" s="4" t="str">
        <f t="shared" si="2"/>
        <v>#VALUE!</v>
      </c>
      <c r="K5655" s="5" t="str">
        <f t="shared" si="3"/>
        <v>#VALUE!</v>
      </c>
      <c r="L5655" s="5" t="str">
        <f t="shared" si="4"/>
        <v>#VALUE!</v>
      </c>
      <c r="M5655" s="5" t="str">
        <f t="shared" si="5"/>
        <v>#VALUE!</v>
      </c>
      <c r="N5655" s="4" t="s">
        <v>39</v>
      </c>
      <c r="O5655" s="4" t="s">
        <v>39</v>
      </c>
      <c r="P5655" s="4" t="s">
        <v>39</v>
      </c>
      <c r="Q5655" s="4" t="s">
        <v>39</v>
      </c>
      <c r="R5655" s="4" t="s">
        <v>39</v>
      </c>
      <c r="S5655" s="4" t="s">
        <v>39</v>
      </c>
      <c r="T5655" s="4" t="s">
        <v>39</v>
      </c>
    </row>
    <row r="5656" ht="12.75" customHeight="1">
      <c r="A5656" s="8" t="str">
        <f t="shared" si="1"/>
        <v>Iceland1912</v>
      </c>
      <c r="B5656" s="4" t="s">
        <v>104</v>
      </c>
      <c r="C5656" s="4">
        <v>1912.0</v>
      </c>
      <c r="D5656" s="4" t="s">
        <v>39</v>
      </c>
      <c r="E5656" s="4" t="s">
        <v>39</v>
      </c>
      <c r="F5656" s="4" t="s">
        <v>39</v>
      </c>
      <c r="G5656" s="4" t="s">
        <v>39</v>
      </c>
      <c r="H5656" s="4">
        <v>4.75323009490967</v>
      </c>
      <c r="I5656" s="4">
        <v>7.68789005279541</v>
      </c>
      <c r="J5656" s="4" t="str">
        <f t="shared" si="2"/>
        <v>#VALUE!</v>
      </c>
      <c r="K5656" s="5" t="str">
        <f t="shared" si="3"/>
        <v>#VALUE!</v>
      </c>
      <c r="L5656" s="5" t="str">
        <f t="shared" si="4"/>
        <v>#VALUE!</v>
      </c>
      <c r="M5656" s="5" t="str">
        <f t="shared" si="5"/>
        <v>#VALUE!</v>
      </c>
      <c r="N5656" s="4" t="s">
        <v>39</v>
      </c>
      <c r="O5656" s="4" t="s">
        <v>39</v>
      </c>
      <c r="P5656" s="4" t="s">
        <v>39</v>
      </c>
      <c r="Q5656" s="4" t="s">
        <v>39</v>
      </c>
      <c r="R5656" s="4" t="s">
        <v>39</v>
      </c>
      <c r="S5656" s="4" t="s">
        <v>39</v>
      </c>
      <c r="T5656" s="4" t="s">
        <v>39</v>
      </c>
    </row>
    <row r="5657" ht="12.75" customHeight="1">
      <c r="A5657" s="8" t="str">
        <f t="shared" si="1"/>
        <v>Iceland1911</v>
      </c>
      <c r="B5657" s="4" t="s">
        <v>104</v>
      </c>
      <c r="C5657" s="4">
        <v>1911.0</v>
      </c>
      <c r="D5657" s="4" t="s">
        <v>39</v>
      </c>
      <c r="E5657" s="4" t="s">
        <v>39</v>
      </c>
      <c r="F5657" s="4" t="s">
        <v>39</v>
      </c>
      <c r="G5657" s="4" t="s">
        <v>39</v>
      </c>
      <c r="H5657" s="4">
        <v>4.16411018371582</v>
      </c>
      <c r="I5657" s="4">
        <v>7.22656011581421</v>
      </c>
      <c r="J5657" s="4" t="str">
        <f t="shared" si="2"/>
        <v>#VALUE!</v>
      </c>
      <c r="K5657" s="5" t="str">
        <f t="shared" si="3"/>
        <v>#VALUE!</v>
      </c>
      <c r="L5657" s="5" t="str">
        <f t="shared" si="4"/>
        <v>#VALUE!</v>
      </c>
      <c r="M5657" s="5" t="str">
        <f t="shared" si="5"/>
        <v>#VALUE!</v>
      </c>
      <c r="N5657" s="4" t="s">
        <v>39</v>
      </c>
      <c r="O5657" s="4" t="s">
        <v>39</v>
      </c>
      <c r="P5657" s="4" t="s">
        <v>39</v>
      </c>
      <c r="Q5657" s="4" t="s">
        <v>39</v>
      </c>
      <c r="R5657" s="4" t="s">
        <v>39</v>
      </c>
      <c r="S5657" s="4" t="s">
        <v>39</v>
      </c>
      <c r="T5657" s="4" t="s">
        <v>39</v>
      </c>
    </row>
    <row r="5658" ht="12.75" customHeight="1">
      <c r="A5658" s="8" t="str">
        <f t="shared" si="1"/>
        <v>Iceland1910</v>
      </c>
      <c r="B5658" s="4" t="s">
        <v>104</v>
      </c>
      <c r="C5658" s="4">
        <v>1910.0</v>
      </c>
      <c r="D5658" s="4" t="s">
        <v>39</v>
      </c>
      <c r="E5658" s="4" t="s">
        <v>39</v>
      </c>
      <c r="F5658" s="4" t="s">
        <v>39</v>
      </c>
      <c r="G5658" s="4" t="s">
        <v>39</v>
      </c>
      <c r="H5658" s="4">
        <v>6.10127019882202</v>
      </c>
      <c r="I5658" s="4">
        <v>7.37408018112183</v>
      </c>
      <c r="J5658" s="4" t="str">
        <f t="shared" si="2"/>
        <v>#VALUE!</v>
      </c>
      <c r="K5658" s="5" t="str">
        <f t="shared" si="3"/>
        <v>#VALUE!</v>
      </c>
      <c r="L5658" s="5" t="str">
        <f t="shared" si="4"/>
        <v>#VALUE!</v>
      </c>
      <c r="M5658" s="5" t="str">
        <f t="shared" si="5"/>
        <v>#VALUE!</v>
      </c>
      <c r="N5658" s="4" t="s">
        <v>39</v>
      </c>
      <c r="O5658" s="4" t="s">
        <v>39</v>
      </c>
      <c r="P5658" s="4" t="s">
        <v>39</v>
      </c>
      <c r="Q5658" s="4" t="s">
        <v>39</v>
      </c>
      <c r="R5658" s="4" t="s">
        <v>39</v>
      </c>
      <c r="S5658" s="4" t="s">
        <v>39</v>
      </c>
      <c r="T5658" s="4" t="s">
        <v>39</v>
      </c>
    </row>
    <row r="5659" ht="12.75" customHeight="1">
      <c r="A5659" s="8" t="str">
        <f t="shared" si="1"/>
        <v>Iceland1909</v>
      </c>
      <c r="B5659" s="4" t="s">
        <v>104</v>
      </c>
      <c r="C5659" s="4">
        <v>1909.0</v>
      </c>
      <c r="D5659" s="4" t="s">
        <v>39</v>
      </c>
      <c r="E5659" s="4" t="s">
        <v>39</v>
      </c>
      <c r="F5659" s="4" t="s">
        <v>39</v>
      </c>
      <c r="G5659" s="4" t="s">
        <v>39</v>
      </c>
      <c r="H5659" s="4">
        <v>5.8298602104187</v>
      </c>
      <c r="I5659" s="4">
        <v>7.98153018951416</v>
      </c>
      <c r="J5659" s="4" t="str">
        <f t="shared" si="2"/>
        <v>#VALUE!</v>
      </c>
      <c r="K5659" s="5" t="str">
        <f t="shared" si="3"/>
        <v>#VALUE!</v>
      </c>
      <c r="L5659" s="5" t="str">
        <f t="shared" si="4"/>
        <v>#VALUE!</v>
      </c>
      <c r="M5659" s="5" t="str">
        <f t="shared" si="5"/>
        <v>#VALUE!</v>
      </c>
      <c r="N5659" s="4" t="s">
        <v>39</v>
      </c>
      <c r="O5659" s="4" t="s">
        <v>39</v>
      </c>
      <c r="P5659" s="4" t="s">
        <v>39</v>
      </c>
      <c r="Q5659" s="4" t="s">
        <v>39</v>
      </c>
      <c r="R5659" s="4" t="s">
        <v>39</v>
      </c>
      <c r="S5659" s="4" t="s">
        <v>39</v>
      </c>
      <c r="T5659" s="4" t="s">
        <v>39</v>
      </c>
    </row>
    <row r="5660" ht="12.75" customHeight="1">
      <c r="A5660" s="8" t="str">
        <f t="shared" si="1"/>
        <v>India2022</v>
      </c>
      <c r="B5660" s="4" t="s">
        <v>105</v>
      </c>
      <c r="C5660" s="4">
        <v>2022.0</v>
      </c>
      <c r="D5660" s="4" t="s">
        <v>39</v>
      </c>
      <c r="E5660" s="4" t="s">
        <v>39</v>
      </c>
      <c r="F5660" s="4">
        <v>-8.04331908243306E10</v>
      </c>
      <c r="G5660" s="4">
        <v>3.38508988193539E12</v>
      </c>
      <c r="H5660" s="4" t="s">
        <v>39</v>
      </c>
      <c r="I5660" s="4" t="s">
        <v>39</v>
      </c>
      <c r="J5660" s="4" t="str">
        <f t="shared" si="2"/>
        <v>#VALUE!</v>
      </c>
      <c r="K5660" s="5" t="str">
        <f t="shared" si="3"/>
        <v>#VALUE!</v>
      </c>
      <c r="L5660" s="5" t="str">
        <f t="shared" si="4"/>
        <v>#VALUE!</v>
      </c>
      <c r="M5660" s="5" t="str">
        <f t="shared" si="5"/>
        <v>#VALUE!</v>
      </c>
      <c r="N5660" s="4" t="s">
        <v>39</v>
      </c>
      <c r="O5660" s="4" t="s">
        <v>39</v>
      </c>
      <c r="P5660" s="4" t="s">
        <v>39</v>
      </c>
      <c r="Q5660" s="4" t="s">
        <v>39</v>
      </c>
      <c r="R5660" s="4" t="s">
        <v>39</v>
      </c>
      <c r="S5660" s="4">
        <v>7.00295154446648</v>
      </c>
      <c r="T5660" s="4" t="s">
        <v>39</v>
      </c>
    </row>
    <row r="5661" ht="12.75" customHeight="1">
      <c r="A5661" s="8" t="str">
        <f t="shared" si="1"/>
        <v>India2021</v>
      </c>
      <c r="B5661" s="4" t="s">
        <v>105</v>
      </c>
      <c r="C5661" s="4">
        <v>2021.0</v>
      </c>
      <c r="D5661" s="4">
        <v>8.68128926051391</v>
      </c>
      <c r="E5661" s="4">
        <v>-1.50339641593141E11</v>
      </c>
      <c r="F5661" s="4">
        <v>-3.34223593579398E10</v>
      </c>
      <c r="G5661" s="4">
        <v>3.15030683427965E12</v>
      </c>
      <c r="H5661" s="4">
        <v>20.1564446790088</v>
      </c>
      <c r="I5661" s="4">
        <v>30.1367063931967</v>
      </c>
      <c r="J5661" s="4">
        <f t="shared" si="2"/>
        <v>63498985427061</v>
      </c>
      <c r="K5661" s="5">
        <f t="shared" si="3"/>
        <v>94939872113167</v>
      </c>
      <c r="L5661" s="5">
        <f t="shared" si="4"/>
        <v>31440886686106</v>
      </c>
      <c r="M5661" s="5">
        <f t="shared" si="5"/>
        <v>9.980261714</v>
      </c>
      <c r="N5661" s="4" t="s">
        <v>39</v>
      </c>
      <c r="O5661" s="4" t="s">
        <v>39</v>
      </c>
      <c r="P5661" s="4" t="s">
        <v>39</v>
      </c>
      <c r="Q5661" s="4" t="s">
        <v>39</v>
      </c>
      <c r="R5661" s="4">
        <v>6.0</v>
      </c>
      <c r="S5661" s="4">
        <v>9.05027790774051</v>
      </c>
      <c r="T5661" s="4">
        <v>-2.3478304765574E11</v>
      </c>
    </row>
    <row r="5662" ht="12.75" customHeight="1">
      <c r="A5662" s="8" t="str">
        <f t="shared" si="1"/>
        <v>India2020</v>
      </c>
      <c r="B5662" s="4" t="s">
        <v>105</v>
      </c>
      <c r="C5662" s="4">
        <v>2020.0</v>
      </c>
      <c r="D5662" s="4">
        <v>-6.59611903036382</v>
      </c>
      <c r="E5662" s="4">
        <v>-2.00449120702063E11</v>
      </c>
      <c r="F5662" s="4">
        <v>3.2730048588208E10</v>
      </c>
      <c r="G5662" s="4">
        <v>2.6715953895757E12</v>
      </c>
      <c r="H5662" s="4">
        <v>18.2954124742058</v>
      </c>
      <c r="I5662" s="4">
        <v>31.0522877794989</v>
      </c>
      <c r="J5662" s="4">
        <f t="shared" si="2"/>
        <v>48877939616474</v>
      </c>
      <c r="K5662" s="5">
        <f t="shared" si="3"/>
        <v>82959148867487</v>
      </c>
      <c r="L5662" s="5">
        <f t="shared" si="4"/>
        <v>34081209251013</v>
      </c>
      <c r="M5662" s="5">
        <f t="shared" si="5"/>
        <v>12.75687531</v>
      </c>
      <c r="N5662" s="4" t="b">
        <v>1</v>
      </c>
      <c r="O5662" s="4" t="b">
        <v>1</v>
      </c>
      <c r="P5662" s="4" t="b">
        <v>0</v>
      </c>
      <c r="Q5662" s="4" t="s">
        <v>39</v>
      </c>
      <c r="R5662" s="4">
        <v>8.0</v>
      </c>
      <c r="S5662" s="4">
        <v>-5.83105322031207</v>
      </c>
      <c r="T5662" s="4">
        <v>-4.78711444703949E11</v>
      </c>
    </row>
    <row r="5663" ht="12.75" customHeight="1">
      <c r="A5663" s="8" t="str">
        <f t="shared" si="1"/>
        <v>India2019</v>
      </c>
      <c r="B5663" s="4" t="s">
        <v>105</v>
      </c>
      <c r="C5663" s="4">
        <v>2019.0</v>
      </c>
      <c r="D5663" s="4">
        <v>3.73796444056311</v>
      </c>
      <c r="E5663" s="4">
        <v>-7.71048467562166E10</v>
      </c>
      <c r="F5663" s="4">
        <v>-2.97628646503282E10</v>
      </c>
      <c r="G5663" s="4">
        <v>2.83560624205248E12</v>
      </c>
      <c r="H5663" s="4">
        <v>19.9293657836795</v>
      </c>
      <c r="I5663" s="4">
        <v>27.4227906858586</v>
      </c>
      <c r="J5663" s="4">
        <f t="shared" si="2"/>
        <v>56511834016349</v>
      </c>
      <c r="K5663" s="5">
        <f t="shared" si="3"/>
        <v>77760236443319</v>
      </c>
      <c r="L5663" s="5">
        <f t="shared" si="4"/>
        <v>21248402426971</v>
      </c>
      <c r="M5663" s="5">
        <f t="shared" si="5"/>
        <v>7.493424902</v>
      </c>
      <c r="N5663" s="4" t="b">
        <v>1</v>
      </c>
      <c r="O5663" s="4" t="b">
        <v>1</v>
      </c>
      <c r="P5663" s="4" t="b">
        <v>1</v>
      </c>
      <c r="Q5663" s="4" t="b">
        <v>0</v>
      </c>
      <c r="R5663" s="4">
        <v>5.3</v>
      </c>
      <c r="S5663" s="4">
        <v>3.87143694070356</v>
      </c>
      <c r="T5663" s="4">
        <v>1.64010852476779E11</v>
      </c>
    </row>
    <row r="5664" ht="12.75" customHeight="1">
      <c r="A5664" s="8" t="str">
        <f t="shared" si="1"/>
        <v>India2018</v>
      </c>
      <c r="B5664" s="4" t="s">
        <v>105</v>
      </c>
      <c r="C5664" s="4">
        <v>2018.0</v>
      </c>
      <c r="D5664" s="4">
        <v>6.45383876852665</v>
      </c>
      <c r="E5664" s="4">
        <v>-4.3417876071018E10</v>
      </c>
      <c r="F5664" s="4">
        <v>-6.55994390526676E10</v>
      </c>
      <c r="G5664" s="4">
        <v>2.7029296398615E12</v>
      </c>
      <c r="H5664" s="4">
        <v>19.9518495728994</v>
      </c>
      <c r="I5664" s="4">
        <v>26.3276650318037</v>
      </c>
      <c r="J5664" s="4">
        <f t="shared" si="2"/>
        <v>53928445580648</v>
      </c>
      <c r="K5664" s="5">
        <f t="shared" si="3"/>
        <v>71161826162807</v>
      </c>
      <c r="L5664" s="5">
        <f t="shared" si="4"/>
        <v>17233380582160</v>
      </c>
      <c r="M5664" s="5">
        <f t="shared" si="5"/>
        <v>6.375815459</v>
      </c>
      <c r="N5664" s="4" t="b">
        <v>0</v>
      </c>
      <c r="O5664" s="4" t="b">
        <v>0</v>
      </c>
      <c r="P5664" s="4" t="b">
        <v>1</v>
      </c>
      <c r="Q5664" s="4" t="b">
        <v>1</v>
      </c>
      <c r="R5664" s="4" t="s">
        <v>39</v>
      </c>
      <c r="S5664" s="4">
        <v>6.45385134497769</v>
      </c>
      <c r="T5664" s="4">
        <v>-1.32676602190979E11</v>
      </c>
    </row>
    <row r="5665" ht="12.75" customHeight="1">
      <c r="A5665" s="8" t="str">
        <f t="shared" si="1"/>
        <v>India2017</v>
      </c>
      <c r="B5665" s="4" t="s">
        <v>105</v>
      </c>
      <c r="C5665" s="4">
        <v>2017.0</v>
      </c>
      <c r="D5665" s="4">
        <v>6.79539396125669</v>
      </c>
      <c r="E5665" s="4">
        <v>-3.75711850814493E10</v>
      </c>
      <c r="F5665" s="4">
        <v>-3.8167659223511E10</v>
      </c>
      <c r="G5665" s="4">
        <v>2.65147426325715E12</v>
      </c>
      <c r="H5665" s="4">
        <v>20.0044269001126</v>
      </c>
      <c r="I5665" s="4">
        <v>26.2316625941191</v>
      </c>
      <c r="J5665" s="4">
        <f t="shared" si="2"/>
        <v>53041223076858</v>
      </c>
      <c r="K5665" s="5">
        <f t="shared" si="3"/>
        <v>69552578250752</v>
      </c>
      <c r="L5665" s="5">
        <f t="shared" si="4"/>
        <v>16511355173895</v>
      </c>
      <c r="M5665" s="5">
        <f t="shared" si="5"/>
        <v>6.227235694</v>
      </c>
      <c r="N5665" s="4" t="b">
        <v>0</v>
      </c>
      <c r="O5665" s="4" t="b">
        <v>0</v>
      </c>
      <c r="P5665" s="4" t="b">
        <v>1</v>
      </c>
      <c r="Q5665" s="4" t="b">
        <v>1</v>
      </c>
      <c r="R5665" s="4">
        <v>8.5</v>
      </c>
      <c r="S5665" s="4">
        <v>6.79538341897911</v>
      </c>
      <c r="T5665" s="4">
        <v>-5.14553766043501E10</v>
      </c>
    </row>
    <row r="5666" ht="12.75" customHeight="1">
      <c r="A5666" s="8" t="str">
        <f t="shared" si="1"/>
        <v>India2016</v>
      </c>
      <c r="B5666" s="4" t="s">
        <v>105</v>
      </c>
      <c r="C5666" s="4">
        <v>2016.0</v>
      </c>
      <c r="D5666" s="4">
        <v>8.25630701113243</v>
      </c>
      <c r="E5666" s="4">
        <v>-5.53797708324763E10</v>
      </c>
      <c r="F5666" s="4">
        <v>-1.21137877073688E10</v>
      </c>
      <c r="G5666" s="4">
        <v>2.29479688994504E12</v>
      </c>
      <c r="H5666" s="4">
        <v>20.1128338300933</v>
      </c>
      <c r="I5666" s="4">
        <v>27.2328435445926</v>
      </c>
      <c r="J5666" s="4">
        <f t="shared" si="2"/>
        <v>46154868521280</v>
      </c>
      <c r="K5666" s="5">
        <f t="shared" si="3"/>
        <v>62493844670491</v>
      </c>
      <c r="L5666" s="5">
        <f t="shared" si="4"/>
        <v>16338976149212</v>
      </c>
      <c r="M5666" s="5">
        <f t="shared" si="5"/>
        <v>7.120009714</v>
      </c>
      <c r="N5666" s="4" t="b">
        <v>0</v>
      </c>
      <c r="O5666" s="4" t="b">
        <v>0</v>
      </c>
      <c r="P5666" s="4" t="b">
        <v>1</v>
      </c>
      <c r="Q5666" s="4" t="b">
        <v>1</v>
      </c>
      <c r="R5666" s="4">
        <v>8.5</v>
      </c>
      <c r="S5666" s="4">
        <v>8.25630550179086</v>
      </c>
      <c r="T5666" s="4">
        <v>-3.56677373312109E11</v>
      </c>
    </row>
    <row r="5667" ht="12.75" customHeight="1">
      <c r="A5667" s="8" t="str">
        <f t="shared" si="1"/>
        <v>India2015</v>
      </c>
      <c r="B5667" s="4" t="s">
        <v>105</v>
      </c>
      <c r="C5667" s="4">
        <v>2015.0</v>
      </c>
      <c r="D5667" s="4">
        <v>7.9962612809862</v>
      </c>
      <c r="E5667" s="4">
        <v>-5.25786972727198E10</v>
      </c>
      <c r="F5667" s="4">
        <v>-2.24568380096209E10</v>
      </c>
      <c r="G5667" s="4">
        <v>2.10358834724177E12</v>
      </c>
      <c r="H5667" s="4">
        <v>19.8538902850521</v>
      </c>
      <c r="I5667" s="4">
        <v>27.0589744893032</v>
      </c>
      <c r="J5667" s="4">
        <f t="shared" si="2"/>
        <v>41764412251052</v>
      </c>
      <c r="K5667" s="5">
        <f t="shared" si="3"/>
        <v>56920943424011</v>
      </c>
      <c r="L5667" s="5">
        <f t="shared" si="4"/>
        <v>15156531172958</v>
      </c>
      <c r="M5667" s="5">
        <f t="shared" si="5"/>
        <v>7.205084204</v>
      </c>
      <c r="N5667" s="4" t="b">
        <v>0</v>
      </c>
      <c r="O5667" s="4" t="b">
        <v>0</v>
      </c>
      <c r="P5667" s="4" t="b">
        <v>1</v>
      </c>
      <c r="Q5667" s="4" t="b">
        <v>1</v>
      </c>
      <c r="R5667" s="4">
        <v>8.5</v>
      </c>
      <c r="S5667" s="4">
        <v>7.99625378571471</v>
      </c>
      <c r="T5667" s="4">
        <v>-1.9120854270327E11</v>
      </c>
    </row>
    <row r="5668" ht="12.75" customHeight="1">
      <c r="A5668" s="8" t="str">
        <f t="shared" si="1"/>
        <v>India2014</v>
      </c>
      <c r="B5668" s="4" t="s">
        <v>105</v>
      </c>
      <c r="C5668" s="4">
        <v>2014.0</v>
      </c>
      <c r="D5668" s="4">
        <v>7.41018857567871</v>
      </c>
      <c r="E5668" s="4">
        <v>-4.8593898769354E10</v>
      </c>
      <c r="F5668" s="4">
        <v>-2.73142819925894E10</v>
      </c>
      <c r="G5668" s="4">
        <v>2.03912646996335E12</v>
      </c>
      <c r="H5668" s="4">
        <v>19.1493735141916</v>
      </c>
      <c r="I5668" s="4">
        <v>26.2204420771321</v>
      </c>
      <c r="J5668" s="4">
        <f t="shared" si="2"/>
        <v>39047994416003</v>
      </c>
      <c r="K5668" s="5">
        <f t="shared" si="3"/>
        <v>53466797493621</v>
      </c>
      <c r="L5668" s="5">
        <f t="shared" si="4"/>
        <v>14418803077618</v>
      </c>
      <c r="M5668" s="5">
        <f t="shared" si="5"/>
        <v>7.071068563</v>
      </c>
      <c r="N5668" s="4" t="b">
        <v>0</v>
      </c>
      <c r="O5668" s="4" t="b">
        <v>0</v>
      </c>
      <c r="P5668" s="4" t="b">
        <v>1</v>
      </c>
      <c r="Q5668" s="4" t="b">
        <v>1</v>
      </c>
      <c r="R5668" s="4">
        <v>9.3</v>
      </c>
      <c r="S5668" s="4">
        <v>7.41022760508854</v>
      </c>
      <c r="T5668" s="4">
        <v>-6.44618772784199E10</v>
      </c>
    </row>
    <row r="5669" ht="12.75" customHeight="1">
      <c r="A5669" s="8" t="str">
        <f t="shared" si="1"/>
        <v>India2013</v>
      </c>
      <c r="B5669" s="4" t="s">
        <v>105</v>
      </c>
      <c r="C5669" s="4">
        <v>2013.0</v>
      </c>
      <c r="D5669" s="4">
        <v>6.38607101688697</v>
      </c>
      <c r="E5669" s="4">
        <v>-4.16742401624514E10</v>
      </c>
      <c r="F5669" s="4">
        <v>-4.91226703877036E10</v>
      </c>
      <c r="G5669" s="4">
        <v>1.85672149483464E12</v>
      </c>
      <c r="H5669" s="4">
        <v>19.6003299054971</v>
      </c>
      <c r="I5669" s="4">
        <v>26.5999481017526</v>
      </c>
      <c r="J5669" s="4">
        <f t="shared" si="2"/>
        <v>36392353841387</v>
      </c>
      <c r="K5669" s="5">
        <f t="shared" si="3"/>
        <v>49388695402010</v>
      </c>
      <c r="L5669" s="5">
        <f t="shared" si="4"/>
        <v>12996341560623</v>
      </c>
      <c r="M5669" s="5">
        <f t="shared" si="5"/>
        <v>6.999618196</v>
      </c>
      <c r="N5669" s="4" t="b">
        <v>0</v>
      </c>
      <c r="O5669" s="4" t="b">
        <v>0</v>
      </c>
      <c r="P5669" s="4" t="b">
        <v>1</v>
      </c>
      <c r="Q5669" s="4" t="b">
        <v>0</v>
      </c>
      <c r="R5669" s="4">
        <v>8.2</v>
      </c>
      <c r="S5669" s="4">
        <v>6.38610640094825</v>
      </c>
      <c r="T5669" s="4">
        <v>-1.8240497512871E11</v>
      </c>
    </row>
    <row r="5670" ht="12.75" customHeight="1">
      <c r="A5670" s="8" t="str">
        <f t="shared" si="1"/>
        <v>India2012</v>
      </c>
      <c r="B5670" s="4" t="s">
        <v>105</v>
      </c>
      <c r="C5670" s="4">
        <v>2012.0</v>
      </c>
      <c r="D5670" s="4">
        <v>5.45641018597054</v>
      </c>
      <c r="E5670" s="4">
        <v>-5.44970762623387E10</v>
      </c>
      <c r="F5670" s="4">
        <v>-9.14712458457231E10</v>
      </c>
      <c r="G5670" s="4">
        <v>1.82763757958479E12</v>
      </c>
      <c r="H5670" s="4">
        <v>19.8142953396065</v>
      </c>
      <c r="I5670" s="4">
        <v>27.3638550242809</v>
      </c>
      <c r="J5670" s="4">
        <f t="shared" si="2"/>
        <v>36213350775657</v>
      </c>
      <c r="K5670" s="5">
        <f t="shared" si="3"/>
        <v>50011209764686</v>
      </c>
      <c r="L5670" s="5">
        <f t="shared" si="4"/>
        <v>13797858989029</v>
      </c>
      <c r="M5670" s="5">
        <f t="shared" si="5"/>
        <v>7.549559685</v>
      </c>
      <c r="N5670" s="4" t="b">
        <v>0</v>
      </c>
      <c r="O5670" s="4" t="b">
        <v>0</v>
      </c>
      <c r="P5670" s="4" t="b">
        <v>1</v>
      </c>
      <c r="Q5670" s="4" t="b">
        <v>0</v>
      </c>
      <c r="R5670" s="4">
        <v>8.5</v>
      </c>
      <c r="S5670" s="4">
        <v>5.45638875297365</v>
      </c>
      <c r="T5670" s="4">
        <v>-2.90839152498498E10</v>
      </c>
    </row>
    <row r="5671" ht="12.75" customHeight="1">
      <c r="A5671" s="8" t="str">
        <f t="shared" si="1"/>
        <v>India2011</v>
      </c>
      <c r="B5671" s="4" t="s">
        <v>105</v>
      </c>
      <c r="C5671" s="4">
        <v>2011.0</v>
      </c>
      <c r="D5671" s="4">
        <v>6.63828304990739</v>
      </c>
      <c r="E5671" s="4">
        <v>-6.87545350569808E10</v>
      </c>
      <c r="F5671" s="4">
        <v>-6.25176372215214E10</v>
      </c>
      <c r="G5671" s="4">
        <v>1.82305182989455E12</v>
      </c>
      <c r="H5671" s="4">
        <v>19.2914300398451</v>
      </c>
      <c r="I5671" s="4">
        <v>27.6405816859024</v>
      </c>
      <c r="J5671" s="4">
        <f t="shared" si="2"/>
        <v>35169276835422</v>
      </c>
      <c r="K5671" s="5">
        <f t="shared" si="3"/>
        <v>50390213021834</v>
      </c>
      <c r="L5671" s="5">
        <f t="shared" si="4"/>
        <v>15220936186412</v>
      </c>
      <c r="M5671" s="5">
        <f t="shared" si="5"/>
        <v>8.349151646</v>
      </c>
      <c r="N5671" s="4" t="b">
        <v>0</v>
      </c>
      <c r="O5671" s="4" t="b">
        <v>0</v>
      </c>
      <c r="P5671" s="4" t="b">
        <v>1</v>
      </c>
      <c r="Q5671" s="4" t="b">
        <v>0</v>
      </c>
      <c r="R5671" s="4">
        <v>9.8</v>
      </c>
      <c r="S5671" s="4">
        <v>5.24131500140663</v>
      </c>
      <c r="T5671" s="4">
        <v>-4.58574969023999E9</v>
      </c>
    </row>
    <row r="5672" ht="12.75" customHeight="1">
      <c r="A5672" s="8" t="str">
        <f t="shared" si="1"/>
        <v>India2010</v>
      </c>
      <c r="B5672" s="4" t="s">
        <v>105</v>
      </c>
      <c r="C5672" s="4">
        <v>2010.0</v>
      </c>
      <c r="D5672" s="4">
        <v>10.2599747435215</v>
      </c>
      <c r="E5672" s="4">
        <v>-6.96512855871085E10</v>
      </c>
      <c r="F5672" s="4">
        <v>-5.45158776243661E10</v>
      </c>
      <c r="G5672" s="4">
        <v>1.6756155027662E12</v>
      </c>
      <c r="H5672" s="4">
        <v>18.8214463548866</v>
      </c>
      <c r="I5672" s="4">
        <v>27.4472915371294</v>
      </c>
      <c r="J5672" s="4">
        <f t="shared" si="2"/>
        <v>31537507296730</v>
      </c>
      <c r="K5672" s="5">
        <f t="shared" si="3"/>
        <v>45991107208558</v>
      </c>
      <c r="L5672" s="5">
        <f t="shared" si="4"/>
        <v>14453599911827</v>
      </c>
      <c r="M5672" s="5">
        <f t="shared" si="5"/>
        <v>8.625845182</v>
      </c>
      <c r="N5672" s="4" t="b">
        <v>0</v>
      </c>
      <c r="O5672" s="4" t="b">
        <v>0</v>
      </c>
      <c r="P5672" s="4" t="b">
        <v>1</v>
      </c>
      <c r="Q5672" s="4" t="b">
        <v>1</v>
      </c>
      <c r="R5672" s="4">
        <v>10.0</v>
      </c>
      <c r="S5672" s="4">
        <v>8.49758470158106</v>
      </c>
      <c r="T5672" s="4">
        <v>-1.4743632712835E11</v>
      </c>
    </row>
    <row r="5673" ht="12.75" customHeight="1">
      <c r="A5673" s="8" t="str">
        <f t="shared" si="1"/>
        <v>India2009</v>
      </c>
      <c r="B5673" s="4" t="s">
        <v>105</v>
      </c>
      <c r="C5673" s="4">
        <v>2009.0</v>
      </c>
      <c r="D5673" s="4">
        <v>8.47985327249881</v>
      </c>
      <c r="E5673" s="4">
        <v>-6.2112687962257E10</v>
      </c>
      <c r="F5673" s="4">
        <v>-2.61864359569107E10</v>
      </c>
      <c r="G5673" s="4">
        <v>1.34188801698857E12</v>
      </c>
      <c r="H5673" s="4">
        <v>18.5180271788546</v>
      </c>
      <c r="I5673" s="4">
        <v>28.0520560125845</v>
      </c>
      <c r="J5673" s="4">
        <f t="shared" si="2"/>
        <v>24849118769574</v>
      </c>
      <c r="K5673" s="5">
        <f t="shared" si="3"/>
        <v>37642717815179</v>
      </c>
      <c r="L5673" s="5">
        <f t="shared" si="4"/>
        <v>12793599045606</v>
      </c>
      <c r="M5673" s="5">
        <f t="shared" si="5"/>
        <v>9.534028834</v>
      </c>
      <c r="N5673" s="4" t="b">
        <v>0</v>
      </c>
      <c r="O5673" s="4" t="b">
        <v>0</v>
      </c>
      <c r="P5673" s="4" t="b">
        <v>1</v>
      </c>
      <c r="Q5673" s="4" t="b">
        <v>1</v>
      </c>
      <c r="R5673" s="4">
        <v>10.7</v>
      </c>
      <c r="S5673" s="4">
        <v>7.86188883303498</v>
      </c>
      <c r="T5673" s="4">
        <v>-3.33727485777629E11</v>
      </c>
    </row>
    <row r="5674" ht="12.75" customHeight="1">
      <c r="A5674" s="8" t="str">
        <f t="shared" si="1"/>
        <v>India2008</v>
      </c>
      <c r="B5674" s="4" t="s">
        <v>105</v>
      </c>
      <c r="C5674" s="4">
        <v>2008.0</v>
      </c>
      <c r="D5674" s="4">
        <v>3.89089497641699</v>
      </c>
      <c r="E5674" s="4">
        <v>-4.73774484422947E10</v>
      </c>
      <c r="F5674" s="4">
        <v>-3.09719871809349E10</v>
      </c>
      <c r="G5674" s="4">
        <v>1.19889514769477E12</v>
      </c>
      <c r="H5674" s="4">
        <v>19.707866523625</v>
      </c>
      <c r="I5674" s="4">
        <v>28.6900393601489</v>
      </c>
      <c r="J5674" s="4">
        <f t="shared" si="2"/>
        <v>23627665546590</v>
      </c>
      <c r="K5674" s="5">
        <f t="shared" si="3"/>
        <v>34396348976055</v>
      </c>
      <c r="L5674" s="5">
        <f t="shared" si="4"/>
        <v>10768683429464</v>
      </c>
      <c r="M5674" s="5">
        <f t="shared" si="5"/>
        <v>8.982172837</v>
      </c>
      <c r="N5674" s="4" t="b">
        <v>0</v>
      </c>
      <c r="O5674" s="4" t="b">
        <v>1</v>
      </c>
      <c r="P5674" s="4" t="b">
        <v>1</v>
      </c>
      <c r="Q5674" s="4" t="b">
        <v>1</v>
      </c>
      <c r="R5674" s="4">
        <v>10.4</v>
      </c>
      <c r="S5674" s="4">
        <v>3.08669805953289</v>
      </c>
      <c r="T5674" s="4">
        <v>-1.429928692938E11</v>
      </c>
    </row>
    <row r="5675" ht="12.75" customHeight="1">
      <c r="A5675" s="8" t="str">
        <f t="shared" si="1"/>
        <v>India2007</v>
      </c>
      <c r="B5675" s="4" t="s">
        <v>105</v>
      </c>
      <c r="C5675" s="4">
        <v>2007.0</v>
      </c>
      <c r="D5675" s="4">
        <v>8.15190982818604</v>
      </c>
      <c r="E5675" s="4">
        <v>8.29809601810406E9</v>
      </c>
      <c r="F5675" s="4">
        <v>-8.07569448359495E9</v>
      </c>
      <c r="G5675" s="4">
        <v>1.21673644890629E12</v>
      </c>
      <c r="H5675" s="4">
        <v>21.9617671817859</v>
      </c>
      <c r="I5675" s="4">
        <v>26.4669046362296</v>
      </c>
      <c r="J5675" s="4">
        <f t="shared" si="2"/>
        <v>26721682612473</v>
      </c>
      <c r="K5675" s="5">
        <f t="shared" si="3"/>
        <v>32203247560627</v>
      </c>
      <c r="L5675" s="5">
        <f t="shared" si="4"/>
        <v>5481564948155</v>
      </c>
      <c r="M5675" s="5">
        <f t="shared" si="5"/>
        <v>4.505137454</v>
      </c>
      <c r="N5675" s="4" t="b">
        <v>0</v>
      </c>
      <c r="O5675" s="4" t="b">
        <v>1</v>
      </c>
      <c r="P5675" s="4" t="b">
        <v>1</v>
      </c>
      <c r="Q5675" s="4" t="b">
        <v>0</v>
      </c>
      <c r="R5675" s="4">
        <v>7.2</v>
      </c>
      <c r="S5675" s="4">
        <v>7.66081506504928</v>
      </c>
      <c r="T5675" s="4">
        <v>1.784130121152E10</v>
      </c>
    </row>
    <row r="5676" ht="12.75" customHeight="1">
      <c r="A5676" s="8" t="str">
        <f t="shared" si="1"/>
        <v>India2006</v>
      </c>
      <c r="B5676" s="4" t="s">
        <v>105</v>
      </c>
      <c r="C5676" s="4">
        <v>2006.0</v>
      </c>
      <c r="D5676" s="4">
        <v>9.87215042114258</v>
      </c>
      <c r="E5676" s="4">
        <v>-8.91305681842797E9</v>
      </c>
      <c r="F5676" s="4">
        <v>-9.2990603174628E9</v>
      </c>
      <c r="G5676" s="4">
        <v>9.40259888792141E11</v>
      </c>
      <c r="H5676" s="4">
        <v>20.3378407022502</v>
      </c>
      <c r="I5676" s="4">
        <v>26.6585537995801</v>
      </c>
      <c r="J5676" s="4">
        <f t="shared" si="2"/>
        <v>19122855836970</v>
      </c>
      <c r="K5676" s="5">
        <f t="shared" si="3"/>
        <v>25065968830953</v>
      </c>
      <c r="L5676" s="5">
        <f t="shared" si="4"/>
        <v>5943112993982</v>
      </c>
      <c r="M5676" s="5">
        <f t="shared" si="5"/>
        <v>6.320713097</v>
      </c>
      <c r="N5676" s="4" t="b">
        <v>0</v>
      </c>
      <c r="O5676" s="4" t="b">
        <v>0</v>
      </c>
      <c r="P5676" s="4" t="b">
        <v>1</v>
      </c>
      <c r="Q5676" s="4" t="b">
        <v>1</v>
      </c>
      <c r="R5676" s="4" t="s">
        <v>39</v>
      </c>
      <c r="S5676" s="4">
        <v>8.06073257303272</v>
      </c>
      <c r="T5676" s="4">
        <v>-2.76476560114149E11</v>
      </c>
    </row>
    <row r="5677" ht="12.75" customHeight="1">
      <c r="A5677" s="8" t="str">
        <f t="shared" si="1"/>
        <v>India2005</v>
      </c>
      <c r="B5677" s="4" t="s">
        <v>105</v>
      </c>
      <c r="C5677" s="4">
        <v>2005.0</v>
      </c>
      <c r="D5677" s="4">
        <v>10.3178997039795</v>
      </c>
      <c r="E5677" s="4">
        <v>-1.51633539470528E10</v>
      </c>
      <c r="F5677" s="4">
        <v>-1.02835433079807E10</v>
      </c>
      <c r="G5677" s="4">
        <v>8.20381595512902E11</v>
      </c>
      <c r="H5677" s="4">
        <v>19.0623872025018</v>
      </c>
      <c r="I5677" s="4">
        <v>26.4307177241962</v>
      </c>
      <c r="J5677" s="4">
        <f t="shared" si="2"/>
        <v>15638431627473</v>
      </c>
      <c r="K5677" s="5">
        <f t="shared" si="3"/>
        <v>21683274377127</v>
      </c>
      <c r="L5677" s="5">
        <f t="shared" si="4"/>
        <v>6044842749654</v>
      </c>
      <c r="M5677" s="5">
        <f t="shared" si="5"/>
        <v>7.368330522</v>
      </c>
      <c r="N5677" s="4" t="b">
        <v>0</v>
      </c>
      <c r="O5677" s="4" t="b">
        <v>0</v>
      </c>
      <c r="P5677" s="4" t="b">
        <v>1</v>
      </c>
      <c r="Q5677" s="4" t="b">
        <v>1</v>
      </c>
      <c r="R5677" s="4" t="s">
        <v>39</v>
      </c>
      <c r="S5677" s="4">
        <v>7.92343062149763</v>
      </c>
      <c r="T5677" s="4">
        <v>-1.19878293279239E11</v>
      </c>
    </row>
    <row r="5678" ht="12.75" customHeight="1">
      <c r="A5678" s="8" t="str">
        <f t="shared" si="1"/>
        <v>India2004</v>
      </c>
      <c r="B5678" s="4" t="s">
        <v>105</v>
      </c>
      <c r="C5678" s="4">
        <v>2004.0</v>
      </c>
      <c r="D5678" s="4">
        <v>18.286600112915</v>
      </c>
      <c r="E5678" s="4">
        <v>-2.22828234595686E10</v>
      </c>
      <c r="F5678" s="4">
        <v>7.8019572151843E8</v>
      </c>
      <c r="G5678" s="4">
        <v>7.09148514804659E11</v>
      </c>
      <c r="H5678" s="4">
        <v>18.8971248490227</v>
      </c>
      <c r="I5678" s="4">
        <v>27.9592000942811</v>
      </c>
      <c r="J5678" s="4">
        <f t="shared" si="2"/>
        <v>13400868020763</v>
      </c>
      <c r="K5678" s="5">
        <f t="shared" si="3"/>
        <v>19827225221986</v>
      </c>
      <c r="L5678" s="5">
        <f t="shared" si="4"/>
        <v>6426357201223</v>
      </c>
      <c r="M5678" s="5">
        <f t="shared" si="5"/>
        <v>9.062075245</v>
      </c>
      <c r="N5678" s="4" t="b">
        <v>0</v>
      </c>
      <c r="O5678" s="4" t="b">
        <v>0</v>
      </c>
      <c r="P5678" s="4" t="b">
        <v>1</v>
      </c>
      <c r="Q5678" s="4" t="b">
        <v>1</v>
      </c>
      <c r="R5678" s="4" t="s">
        <v>39</v>
      </c>
      <c r="S5678" s="4">
        <v>7.92293661286503</v>
      </c>
      <c r="T5678" s="4">
        <v>-1.11233080708242E11</v>
      </c>
    </row>
    <row r="5679" ht="12.75" customHeight="1">
      <c r="A5679" s="8" t="str">
        <f t="shared" si="1"/>
        <v>India2003</v>
      </c>
      <c r="B5679" s="4" t="s">
        <v>105</v>
      </c>
      <c r="C5679" s="4">
        <v>2003.0</v>
      </c>
      <c r="D5679" s="4">
        <v>-7.75530004501343</v>
      </c>
      <c r="E5679" s="4">
        <v>-3.05669364456326E10</v>
      </c>
      <c r="F5679" s="4">
        <v>8.77251026357572E9</v>
      </c>
      <c r="G5679" s="4">
        <v>6.07699285433872E11</v>
      </c>
      <c r="H5679" s="4">
        <v>18.1946026663385</v>
      </c>
      <c r="I5679" s="4">
        <v>29.4257380814315</v>
      </c>
      <c r="J5679" s="4">
        <f t="shared" si="2"/>
        <v>11056847039087</v>
      </c>
      <c r="K5679" s="5">
        <f t="shared" si="3"/>
        <v>17882000005450</v>
      </c>
      <c r="L5679" s="5">
        <f t="shared" si="4"/>
        <v>6825152966363</v>
      </c>
      <c r="M5679" s="5">
        <f t="shared" si="5"/>
        <v>11.23113542</v>
      </c>
      <c r="N5679" s="4" t="b">
        <v>1</v>
      </c>
      <c r="O5679" s="4" t="b">
        <v>1</v>
      </c>
      <c r="P5679" s="4" t="b">
        <v>0</v>
      </c>
      <c r="Q5679" s="4" t="b">
        <v>1</v>
      </c>
      <c r="R5679" s="4" t="s">
        <v>39</v>
      </c>
      <c r="S5679" s="4">
        <v>7.86038147553259</v>
      </c>
      <c r="T5679" s="4">
        <v>-1.01449229370787E11</v>
      </c>
    </row>
    <row r="5680" ht="12.75" customHeight="1">
      <c r="A5680" s="8" t="str">
        <f t="shared" si="1"/>
        <v>India2002</v>
      </c>
      <c r="B5680" s="4" t="s">
        <v>105</v>
      </c>
      <c r="C5680" s="4">
        <v>2002.0</v>
      </c>
      <c r="D5680" s="4">
        <v>-8.85564994812012</v>
      </c>
      <c r="E5680" s="4">
        <v>-2.38835697886931E10</v>
      </c>
      <c r="F5680" s="4">
        <v>7.05949603743388E9</v>
      </c>
      <c r="G5680" s="4">
        <v>5.1493794887008E11</v>
      </c>
      <c r="H5680" s="4">
        <v>17.7320342855358</v>
      </c>
      <c r="I5680" s="4">
        <v>28.6132990017819</v>
      </c>
      <c r="J5680" s="4">
        <f t="shared" si="2"/>
        <v>9130897364288</v>
      </c>
      <c r="K5680" s="5">
        <f t="shared" si="3"/>
        <v>14734073498384</v>
      </c>
      <c r="L5680" s="5">
        <f t="shared" si="4"/>
        <v>5603176134096</v>
      </c>
      <c r="M5680" s="5">
        <f t="shared" si="5"/>
        <v>10.88126472</v>
      </c>
      <c r="N5680" s="4" t="b">
        <v>1</v>
      </c>
      <c r="O5680" s="4" t="b">
        <v>1</v>
      </c>
      <c r="P5680" s="4" t="b">
        <v>0</v>
      </c>
      <c r="Q5680" s="4" t="b">
        <v>0</v>
      </c>
      <c r="R5680" s="4" t="s">
        <v>39</v>
      </c>
      <c r="S5680" s="4">
        <v>3.8039753213758</v>
      </c>
      <c r="T5680" s="4">
        <v>-9.27613365637919E10</v>
      </c>
    </row>
    <row r="5681" ht="12.75" customHeight="1">
      <c r="A5681" s="8" t="str">
        <f t="shared" si="1"/>
        <v>India2001</v>
      </c>
      <c r="B5681" s="4" t="s">
        <v>105</v>
      </c>
      <c r="C5681" s="4">
        <v>2001.0</v>
      </c>
      <c r="D5681" s="4">
        <v>3.39423990249634</v>
      </c>
      <c r="E5681" s="4">
        <v>-2.34344531599901E10</v>
      </c>
      <c r="F5681" s="4">
        <v>1.41018156642623E9</v>
      </c>
      <c r="G5681" s="4">
        <v>4.85441014538638E11</v>
      </c>
      <c r="H5681" s="4">
        <v>16.9455529922061</v>
      </c>
      <c r="I5681" s="4">
        <v>27.7883790802642</v>
      </c>
      <c r="J5681" s="4">
        <f t="shared" si="2"/>
        <v>8226066436455</v>
      </c>
      <c r="K5681" s="5">
        <f t="shared" si="3"/>
        <v>13489618933108</v>
      </c>
      <c r="L5681" s="5">
        <f t="shared" si="4"/>
        <v>5263552496653</v>
      </c>
      <c r="M5681" s="5">
        <f t="shared" si="5"/>
        <v>10.84282609</v>
      </c>
      <c r="N5681" s="4" t="b">
        <v>1</v>
      </c>
      <c r="O5681" s="4" t="b">
        <v>1</v>
      </c>
      <c r="P5681" s="4" t="b">
        <v>1</v>
      </c>
      <c r="Q5681" s="4" t="b">
        <v>0</v>
      </c>
      <c r="R5681" s="4" t="s">
        <v>39</v>
      </c>
      <c r="S5681" s="4">
        <v>4.82396626390641</v>
      </c>
      <c r="T5681" s="4">
        <v>-2.9496934331442E10</v>
      </c>
    </row>
    <row r="5682" ht="12.75" customHeight="1">
      <c r="A5682" s="8" t="str">
        <f t="shared" si="1"/>
        <v>India2000</v>
      </c>
      <c r="B5682" s="4" t="s">
        <v>105</v>
      </c>
      <c r="C5682" s="4">
        <v>2000.0</v>
      </c>
      <c r="D5682" s="4">
        <v>3.68693995475769</v>
      </c>
      <c r="E5682" s="4">
        <v>-1.20239723922692E10</v>
      </c>
      <c r="F5682" s="4">
        <v>-4.60124865210514E9</v>
      </c>
      <c r="G5682" s="4">
        <v>4.6839493726237E11</v>
      </c>
      <c r="H5682" s="4">
        <v>17.3720487545015</v>
      </c>
      <c r="I5682" s="4">
        <v>25.6360520836196</v>
      </c>
      <c r="J5682" s="4">
        <f t="shared" si="2"/>
        <v>8136979686484</v>
      </c>
      <c r="K5682" s="5">
        <f t="shared" si="3"/>
        <v>12007797007362</v>
      </c>
      <c r="L5682" s="5">
        <f t="shared" si="4"/>
        <v>3870817320878</v>
      </c>
      <c r="M5682" s="5">
        <f t="shared" si="5"/>
        <v>8.264003329</v>
      </c>
      <c r="N5682" s="4" t="b">
        <v>0</v>
      </c>
      <c r="O5682" s="4" t="b">
        <v>0</v>
      </c>
      <c r="P5682" s="4" t="b">
        <v>1</v>
      </c>
      <c r="Q5682" s="4" t="b">
        <v>1</v>
      </c>
      <c r="R5682" s="4" t="s">
        <v>39</v>
      </c>
      <c r="S5682" s="4">
        <v>3.84099115681285</v>
      </c>
      <c r="T5682" s="4">
        <v>-1.7046077276268E10</v>
      </c>
    </row>
    <row r="5683" ht="12.75" customHeight="1">
      <c r="A5683" s="8" t="str">
        <f t="shared" si="1"/>
        <v>India1999</v>
      </c>
      <c r="B5683" s="4" t="s">
        <v>105</v>
      </c>
      <c r="C5683" s="4">
        <v>1999.0</v>
      </c>
      <c r="D5683" s="4">
        <v>-5.97045993804932</v>
      </c>
      <c r="E5683" s="4">
        <v>-1.42913791169288E10</v>
      </c>
      <c r="F5683" s="4">
        <v>-3.22802281639829E9</v>
      </c>
      <c r="G5683" s="4">
        <v>4.58820417337807E11</v>
      </c>
      <c r="H5683" s="4">
        <v>16.8534997805657</v>
      </c>
      <c r="I5683" s="4">
        <v>25.4042283828321</v>
      </c>
      <c r="J5683" s="4">
        <f t="shared" si="2"/>
        <v>7732729802922</v>
      </c>
      <c r="K5683" s="5">
        <f t="shared" si="3"/>
        <v>11655978668756</v>
      </c>
      <c r="L5683" s="5">
        <f t="shared" si="4"/>
        <v>3923248865834</v>
      </c>
      <c r="M5683" s="5">
        <f t="shared" si="5"/>
        <v>8.550728602</v>
      </c>
      <c r="N5683" s="4" t="b">
        <v>1</v>
      </c>
      <c r="O5683" s="4" t="b">
        <v>1</v>
      </c>
      <c r="P5683" s="4" t="b">
        <v>0</v>
      </c>
      <c r="Q5683" s="4" t="b">
        <v>1</v>
      </c>
      <c r="R5683" s="4" t="s">
        <v>39</v>
      </c>
      <c r="S5683" s="4">
        <v>8.84575556105509</v>
      </c>
      <c r="T5683" s="4">
        <v>-9.57451992456298E9</v>
      </c>
    </row>
    <row r="5684" ht="12.75" customHeight="1">
      <c r="A5684" s="8" t="str">
        <f t="shared" si="1"/>
        <v>India1998</v>
      </c>
      <c r="B5684" s="4" t="s">
        <v>105</v>
      </c>
      <c r="C5684" s="4">
        <v>1998.0</v>
      </c>
      <c r="D5684" s="4">
        <v>0.294055014848709</v>
      </c>
      <c r="E5684" s="4">
        <v>-1.8726814412327E10</v>
      </c>
      <c r="F5684" s="4">
        <v>-6.90310537349659E9</v>
      </c>
      <c r="G5684" s="4">
        <v>4.21351318896874E11</v>
      </c>
      <c r="H5684" s="4">
        <v>16.0112396467866</v>
      </c>
      <c r="I5684" s="4">
        <v>25.5857177585864</v>
      </c>
      <c r="J5684" s="4">
        <f t="shared" si="2"/>
        <v>6746356942347</v>
      </c>
      <c r="K5684" s="5">
        <f t="shared" si="3"/>
        <v>10780575922504</v>
      </c>
      <c r="L5684" s="5">
        <f t="shared" si="4"/>
        <v>4034218980156</v>
      </c>
      <c r="M5684" s="5">
        <f t="shared" si="5"/>
        <v>9.574478112</v>
      </c>
      <c r="N5684" s="4" t="b">
        <v>1</v>
      </c>
      <c r="O5684" s="4" t="b">
        <v>1</v>
      </c>
      <c r="P5684" s="4" t="b">
        <v>0</v>
      </c>
      <c r="Q5684" s="4" t="b">
        <v>0</v>
      </c>
      <c r="R5684" s="4" t="s">
        <v>39</v>
      </c>
      <c r="S5684" s="4">
        <v>6.18441582090618</v>
      </c>
      <c r="T5684" s="4">
        <v>-3.74690984409329E10</v>
      </c>
    </row>
    <row r="5685" ht="12.75" customHeight="1">
      <c r="A5685" s="8" t="str">
        <f t="shared" si="1"/>
        <v>India1997</v>
      </c>
      <c r="B5685" s="4" t="s">
        <v>105</v>
      </c>
      <c r="C5685" s="4">
        <v>1997.0</v>
      </c>
      <c r="D5685" s="4">
        <v>6.37093019485474</v>
      </c>
      <c r="E5685" s="4">
        <v>-1.32100484972597E10</v>
      </c>
      <c r="F5685" s="4">
        <v>-2.96519530724208E9</v>
      </c>
      <c r="G5685" s="4">
        <v>4.15867567334185E11</v>
      </c>
      <c r="H5685" s="4">
        <v>16.6629297736288</v>
      </c>
      <c r="I5685" s="4">
        <v>24.7963729936137</v>
      </c>
      <c r="J5685" s="4">
        <f t="shared" si="2"/>
        <v>6929572069619</v>
      </c>
      <c r="K5685" s="5">
        <f t="shared" si="3"/>
        <v>10312007315565</v>
      </c>
      <c r="L5685" s="5">
        <f t="shared" si="4"/>
        <v>3382435245946</v>
      </c>
      <c r="M5685" s="5">
        <f t="shared" si="5"/>
        <v>8.13344322</v>
      </c>
      <c r="N5685" s="4" t="b">
        <v>0</v>
      </c>
      <c r="O5685" s="4" t="b">
        <v>0</v>
      </c>
      <c r="P5685" s="4" t="b">
        <v>0</v>
      </c>
      <c r="Q5685" s="4" t="b">
        <v>1</v>
      </c>
      <c r="R5685" s="4" t="s">
        <v>39</v>
      </c>
      <c r="S5685" s="4">
        <v>4.0498208490926</v>
      </c>
      <c r="T5685" s="4">
        <v>-5.48375156268902E9</v>
      </c>
    </row>
    <row r="5686" ht="12.75" customHeight="1">
      <c r="A5686" s="8" t="str">
        <f t="shared" si="1"/>
        <v>India1996</v>
      </c>
      <c r="B5686" s="4" t="s">
        <v>105</v>
      </c>
      <c r="C5686" s="4">
        <v>1996.0</v>
      </c>
      <c r="D5686" s="4">
        <v>-0.197836995124817</v>
      </c>
      <c r="E5686" s="4">
        <v>-6.54263845336778E9</v>
      </c>
      <c r="F5686" s="4">
        <v>-5.95613958180651E9</v>
      </c>
      <c r="G5686" s="4">
        <v>3.92896860670885E11</v>
      </c>
      <c r="H5686" s="4">
        <v>17.3544086119299</v>
      </c>
      <c r="I5686" s="4">
        <v>23.94404158394</v>
      </c>
      <c r="J5686" s="4">
        <f t="shared" si="2"/>
        <v>6818492662427</v>
      </c>
      <c r="K5686" s="5">
        <f t="shared" si="3"/>
        <v>9407538770103</v>
      </c>
      <c r="L5686" s="5">
        <f t="shared" si="4"/>
        <v>2589046107676</v>
      </c>
      <c r="M5686" s="5">
        <f t="shared" si="5"/>
        <v>6.589632972</v>
      </c>
      <c r="N5686" s="4" t="b">
        <v>1</v>
      </c>
      <c r="O5686" s="4" t="b">
        <v>1</v>
      </c>
      <c r="P5686" s="4" t="b">
        <v>0</v>
      </c>
      <c r="Q5686" s="4" t="b">
        <v>1</v>
      </c>
      <c r="R5686" s="4" t="s">
        <v>39</v>
      </c>
      <c r="S5686" s="4">
        <v>7.5495222488198</v>
      </c>
      <c r="T5686" s="4">
        <v>-2.29707066632999E10</v>
      </c>
    </row>
    <row r="5687" ht="12.75" customHeight="1">
      <c r="A5687" s="8" t="str">
        <f t="shared" si="1"/>
        <v>India1995</v>
      </c>
      <c r="B5687" s="4" t="s">
        <v>105</v>
      </c>
      <c r="C5687" s="4">
        <v>1995.0</v>
      </c>
      <c r="D5687" s="4">
        <v>3.95165991783142</v>
      </c>
      <c r="E5687" s="4">
        <v>-6.80728083673725E9</v>
      </c>
      <c r="F5687" s="4">
        <v>-5.56322757846281E9</v>
      </c>
      <c r="G5687" s="4">
        <v>3.60281907854994E11</v>
      </c>
      <c r="H5687" s="4">
        <v>17.8524370197853</v>
      </c>
      <c r="I5687" s="4">
        <v>24.5493851348003</v>
      </c>
      <c r="J5687" s="4">
        <f t="shared" si="2"/>
        <v>6431910069349</v>
      </c>
      <c r="K5687" s="5">
        <f t="shared" si="3"/>
        <v>8844699313033</v>
      </c>
      <c r="L5687" s="5">
        <f t="shared" si="4"/>
        <v>2412789243684</v>
      </c>
      <c r="M5687" s="5">
        <f t="shared" si="5"/>
        <v>6.696948115</v>
      </c>
      <c r="N5687" s="4" t="b">
        <v>1</v>
      </c>
      <c r="O5687" s="4" t="b">
        <v>1</v>
      </c>
      <c r="P5687" s="4" t="b">
        <v>0</v>
      </c>
      <c r="Q5687" s="4" t="b">
        <v>0</v>
      </c>
      <c r="R5687" s="4" t="s">
        <v>39</v>
      </c>
      <c r="S5687" s="4">
        <v>7.57449184032379</v>
      </c>
      <c r="T5687" s="4">
        <v>-3.26149528158909E10</v>
      </c>
    </row>
    <row r="5688" ht="12.75" customHeight="1">
      <c r="A5688" s="8" t="str">
        <f t="shared" si="1"/>
        <v>India1994</v>
      </c>
      <c r="B5688" s="4" t="s">
        <v>105</v>
      </c>
      <c r="C5688" s="4">
        <v>1994.0</v>
      </c>
      <c r="D5688" s="4">
        <v>-2.34950995445251</v>
      </c>
      <c r="E5688" s="4">
        <v>-9.3538378777932E9</v>
      </c>
      <c r="F5688" s="4">
        <v>-1.67628151788667E9</v>
      </c>
      <c r="G5688" s="4">
        <v>3.27275583539559E11</v>
      </c>
      <c r="H5688" s="4">
        <v>17.8971588137642</v>
      </c>
      <c r="I5688" s="4">
        <v>25.7562528875609</v>
      </c>
      <c r="J5688" s="4">
        <f t="shared" si="2"/>
        <v>5857303094475</v>
      </c>
      <c r="K5688" s="5">
        <f t="shared" si="3"/>
        <v>8429392693569</v>
      </c>
      <c r="L5688" s="5">
        <f t="shared" si="4"/>
        <v>2572089599094</v>
      </c>
      <c r="M5688" s="5">
        <f t="shared" si="5"/>
        <v>7.859094074</v>
      </c>
      <c r="N5688" s="4" t="b">
        <v>1</v>
      </c>
      <c r="O5688" s="4" t="b">
        <v>1</v>
      </c>
      <c r="P5688" s="4" t="b">
        <v>0</v>
      </c>
      <c r="Q5688" s="4" t="b">
        <v>0</v>
      </c>
      <c r="R5688" s="4" t="s">
        <v>39</v>
      </c>
      <c r="S5688" s="4">
        <v>6.65892406734025</v>
      </c>
      <c r="T5688" s="4">
        <v>-3.30063243154349E10</v>
      </c>
    </row>
    <row r="5689" ht="12.75" customHeight="1">
      <c r="A5689" s="8" t="str">
        <f t="shared" si="1"/>
        <v>India1993</v>
      </c>
      <c r="B5689" s="4" t="s">
        <v>105</v>
      </c>
      <c r="C5689" s="4">
        <v>1993.0</v>
      </c>
      <c r="D5689" s="4">
        <v>0.27538800239563</v>
      </c>
      <c r="E5689" s="4">
        <v>-1.00550169310755E10</v>
      </c>
      <c r="F5689" s="4">
        <v>-1.87580228034537E9</v>
      </c>
      <c r="G5689" s="4">
        <v>2.7929564453009E11</v>
      </c>
      <c r="H5689" s="4">
        <v>17.3195955867292</v>
      </c>
      <c r="I5689" s="4">
        <v>25.7420523836067</v>
      </c>
      <c r="J5689" s="4">
        <f t="shared" si="2"/>
        <v>4837287612396</v>
      </c>
      <c r="K5689" s="5">
        <f t="shared" si="3"/>
        <v>7189643112007</v>
      </c>
      <c r="L5689" s="5">
        <f t="shared" si="4"/>
        <v>2352355499611</v>
      </c>
      <c r="M5689" s="5">
        <f t="shared" si="5"/>
        <v>8.422456797</v>
      </c>
      <c r="N5689" s="4" t="b">
        <v>1</v>
      </c>
      <c r="O5689" s="4" t="b">
        <v>1</v>
      </c>
      <c r="P5689" s="4" t="b">
        <v>0</v>
      </c>
      <c r="Q5689" s="4" t="b">
        <v>0</v>
      </c>
      <c r="R5689" s="4" t="s">
        <v>39</v>
      </c>
      <c r="S5689" s="4">
        <v>4.75077621965234</v>
      </c>
      <c r="T5689" s="4">
        <v>-4.79799390094689E10</v>
      </c>
    </row>
    <row r="5690" ht="12.75" customHeight="1">
      <c r="A5690" s="8" t="str">
        <f t="shared" si="1"/>
        <v>India1992</v>
      </c>
      <c r="B5690" s="4" t="s">
        <v>105</v>
      </c>
      <c r="C5690" s="4">
        <v>1992.0</v>
      </c>
      <c r="D5690" s="4">
        <v>6.06047010421753</v>
      </c>
      <c r="E5690" s="4">
        <v>-8.79651108956377E9</v>
      </c>
      <c r="F5690" s="4">
        <v>-4.48522362633251E9</v>
      </c>
      <c r="G5690" s="4">
        <v>2.88208066640584E11</v>
      </c>
      <c r="H5690" s="4">
        <v>18.4721668548398</v>
      </c>
      <c r="I5690" s="4">
        <v>26.2292619237294</v>
      </c>
      <c r="J5690" s="4">
        <f t="shared" si="2"/>
        <v>5323827495896</v>
      </c>
      <c r="K5690" s="5">
        <f t="shared" si="3"/>
        <v>7559484868448</v>
      </c>
      <c r="L5690" s="5">
        <f t="shared" si="4"/>
        <v>2235657372552</v>
      </c>
      <c r="M5690" s="5">
        <f t="shared" si="5"/>
        <v>7.757095069</v>
      </c>
      <c r="N5690" s="4" t="b">
        <v>0</v>
      </c>
      <c r="O5690" s="4" t="b">
        <v>1</v>
      </c>
      <c r="P5690" s="4" t="b">
        <v>1</v>
      </c>
      <c r="Q5690" s="4" t="b">
        <v>0</v>
      </c>
      <c r="R5690" s="4" t="s">
        <v>39</v>
      </c>
      <c r="S5690" s="4">
        <v>5.48239602167047</v>
      </c>
      <c r="T5690" s="4">
        <v>8.91242211049395E9</v>
      </c>
    </row>
    <row r="5691" ht="12.75" customHeight="1">
      <c r="A5691" s="8" t="str">
        <f t="shared" si="1"/>
        <v>India1991</v>
      </c>
      <c r="B5691" s="4" t="s">
        <v>105</v>
      </c>
      <c r="C5691" s="4">
        <v>1991.0</v>
      </c>
      <c r="D5691" s="4">
        <v>9.72988986968994</v>
      </c>
      <c r="E5691" s="4">
        <v>-8.55548054915084E9</v>
      </c>
      <c r="F5691" s="4">
        <v>-4.29173433207521E9</v>
      </c>
      <c r="G5691" s="4">
        <v>2.70105341879226E11</v>
      </c>
      <c r="H5691" s="4">
        <v>19.0374646430994</v>
      </c>
      <c r="I5691" s="4">
        <v>26.8014785459867</v>
      </c>
      <c r="J5691" s="4">
        <f t="shared" si="2"/>
        <v>5142120895938</v>
      </c>
      <c r="K5691" s="5">
        <f t="shared" si="3"/>
        <v>7239222525532</v>
      </c>
      <c r="L5691" s="5">
        <f t="shared" si="4"/>
        <v>2097101629594</v>
      </c>
      <c r="M5691" s="5">
        <f t="shared" si="5"/>
        <v>7.764013903</v>
      </c>
      <c r="N5691" s="4" t="b">
        <v>0</v>
      </c>
      <c r="O5691" s="4" t="b">
        <v>0</v>
      </c>
      <c r="P5691" s="4" t="b">
        <v>1</v>
      </c>
      <c r="Q5691" s="4" t="b">
        <v>1</v>
      </c>
      <c r="R5691" s="4" t="s">
        <v>39</v>
      </c>
      <c r="S5691" s="4">
        <v>1.05683143336988</v>
      </c>
      <c r="T5691" s="4">
        <v>-1.81027247613579E10</v>
      </c>
    </row>
    <row r="5692" ht="12.75" customHeight="1">
      <c r="A5692" s="8" t="str">
        <f t="shared" si="1"/>
        <v>India1990</v>
      </c>
      <c r="B5692" s="4" t="s">
        <v>105</v>
      </c>
      <c r="C5692" s="4">
        <v>1990.0</v>
      </c>
      <c r="D5692" s="4">
        <v>6.46793985366821</v>
      </c>
      <c r="E5692" s="4">
        <v>-1.17209596808668E10</v>
      </c>
      <c r="F5692" s="4">
        <v>-7.03565441226464E9</v>
      </c>
      <c r="G5692" s="4">
        <v>3.20979026420035E11</v>
      </c>
      <c r="H5692" s="4">
        <v>17.4419412906195</v>
      </c>
      <c r="I5692" s="4">
        <v>25.3714975427854</v>
      </c>
      <c r="J5692" s="4">
        <f t="shared" si="2"/>
        <v>5598497334338</v>
      </c>
      <c r="K5692" s="5">
        <f t="shared" si="3"/>
        <v>8143718580102</v>
      </c>
      <c r="L5692" s="5">
        <f t="shared" si="4"/>
        <v>2545221245763</v>
      </c>
      <c r="M5692" s="5">
        <f t="shared" si="5"/>
        <v>7.929556252</v>
      </c>
      <c r="N5692" s="4" t="b">
        <v>0</v>
      </c>
      <c r="O5692" s="4" t="b">
        <v>0</v>
      </c>
      <c r="P5692" s="4" t="b">
        <v>1</v>
      </c>
      <c r="Q5692" s="4" t="b">
        <v>1</v>
      </c>
      <c r="R5692" s="4" t="s">
        <v>39</v>
      </c>
      <c r="S5692" s="4">
        <v>5.53345456125301</v>
      </c>
      <c r="T5692" s="4">
        <v>5.08736845408089E10</v>
      </c>
    </row>
    <row r="5693" ht="12.75" customHeight="1">
      <c r="A5693" s="8" t="str">
        <f t="shared" si="1"/>
        <v>India1989</v>
      </c>
      <c r="B5693" s="4" t="s">
        <v>105</v>
      </c>
      <c r="C5693" s="4">
        <v>1989.0</v>
      </c>
      <c r="D5693" s="4">
        <v>-8.56987953186035</v>
      </c>
      <c r="E5693" s="4">
        <v>-1.02482222099601E10</v>
      </c>
      <c r="F5693" s="4">
        <v>-6.81276937055401E9</v>
      </c>
      <c r="G5693" s="4">
        <v>2.9604205886701E11</v>
      </c>
      <c r="H5693" s="4">
        <v>17.6897121587535</v>
      </c>
      <c r="I5693" s="4">
        <v>25.2339975753161</v>
      </c>
      <c r="J5693" s="4">
        <f t="shared" si="2"/>
        <v>5236898808242</v>
      </c>
      <c r="K5693" s="5">
        <f t="shared" si="3"/>
        <v>7470324595642</v>
      </c>
      <c r="L5693" s="5">
        <f t="shared" si="4"/>
        <v>2233425787400</v>
      </c>
      <c r="M5693" s="5">
        <f t="shared" si="5"/>
        <v>7.544285417</v>
      </c>
      <c r="N5693" s="4" t="b">
        <v>1</v>
      </c>
      <c r="O5693" s="4" t="b">
        <v>1</v>
      </c>
      <c r="P5693" s="4" t="b">
        <v>0</v>
      </c>
      <c r="Q5693" s="4" t="b">
        <v>0</v>
      </c>
      <c r="R5693" s="4" t="s">
        <v>39</v>
      </c>
      <c r="S5693" s="4">
        <v>5.94734333181324</v>
      </c>
      <c r="T5693" s="4">
        <v>-2.49369675530249E10</v>
      </c>
    </row>
    <row r="5694" ht="12.75" customHeight="1">
      <c r="A5694" s="8" t="str">
        <f t="shared" si="1"/>
        <v>India1988</v>
      </c>
      <c r="B5694" s="4" t="s">
        <v>105</v>
      </c>
      <c r="C5694" s="4">
        <v>1988.0</v>
      </c>
      <c r="D5694" s="4">
        <v>5.8213701248169</v>
      </c>
      <c r="E5694" s="4">
        <v>-7.24104308164898E9</v>
      </c>
      <c r="F5694" s="4">
        <v>-7.14323248028175E9</v>
      </c>
      <c r="G5694" s="4">
        <v>2.96589677725074E11</v>
      </c>
      <c r="H5694" s="4">
        <v>17.567757032615</v>
      </c>
      <c r="I5694" s="4">
        <v>24.4573418140239</v>
      </c>
      <c r="J5694" s="4">
        <f t="shared" si="2"/>
        <v>5210415396656</v>
      </c>
      <c r="K5694" s="5">
        <f t="shared" si="3"/>
        <v>7253795126633</v>
      </c>
      <c r="L5694" s="5">
        <f t="shared" si="4"/>
        <v>2043379729978</v>
      </c>
      <c r="M5694" s="5">
        <f t="shared" si="5"/>
        <v>6.889584781</v>
      </c>
      <c r="N5694" s="4" t="b">
        <v>1</v>
      </c>
      <c r="O5694" s="4" t="b">
        <v>1</v>
      </c>
      <c r="P5694" s="4" t="b">
        <v>1</v>
      </c>
      <c r="Q5694" s="4" t="b">
        <v>0</v>
      </c>
      <c r="R5694" s="4" t="s">
        <v>39</v>
      </c>
      <c r="S5694" s="4">
        <v>9.62778291607844</v>
      </c>
      <c r="T5694" s="4">
        <v>5.47618858063964E8</v>
      </c>
    </row>
    <row r="5695" ht="12.75" customHeight="1">
      <c r="A5695" s="8" t="str">
        <f t="shared" si="1"/>
        <v>India1987</v>
      </c>
      <c r="B5695" s="4" t="s">
        <v>105</v>
      </c>
      <c r="C5695" s="4">
        <v>1987.0</v>
      </c>
      <c r="D5695" s="4">
        <v>3.58165001869202</v>
      </c>
      <c r="E5695" s="4">
        <v>-1.3521297437918E10</v>
      </c>
      <c r="F5695" s="4">
        <v>-5.17116879420521E9</v>
      </c>
      <c r="G5695" s="4">
        <v>2.79033584092223E11</v>
      </c>
      <c r="H5695" s="4">
        <v>12.9896001815796</v>
      </c>
      <c r="I5695" s="4">
        <v>22.5198001861572</v>
      </c>
      <c r="J5695" s="4">
        <f t="shared" si="2"/>
        <v>3624534694591</v>
      </c>
      <c r="K5695" s="5">
        <f t="shared" si="3"/>
        <v>6283780558984</v>
      </c>
      <c r="L5695" s="5">
        <f t="shared" si="4"/>
        <v>2659245864393</v>
      </c>
      <c r="M5695" s="5">
        <f t="shared" si="5"/>
        <v>9.530200005</v>
      </c>
      <c r="N5695" s="4" t="b">
        <v>0</v>
      </c>
      <c r="O5695" s="4" t="b">
        <v>0</v>
      </c>
      <c r="P5695" s="4" t="b">
        <v>1</v>
      </c>
      <c r="Q5695" s="4" t="b">
        <v>1</v>
      </c>
      <c r="R5695" s="4" t="s">
        <v>39</v>
      </c>
      <c r="S5695" s="4">
        <v>3.96535563481719</v>
      </c>
      <c r="T5695" s="4">
        <v>-1.75560936328509E10</v>
      </c>
    </row>
    <row r="5696" ht="12.75" customHeight="1">
      <c r="A5696" s="8" t="str">
        <f t="shared" si="1"/>
        <v>India1986</v>
      </c>
      <c r="B5696" s="4" t="s">
        <v>105</v>
      </c>
      <c r="C5696" s="4">
        <v>1986.0</v>
      </c>
      <c r="D5696" s="4">
        <v>6.51034021377564</v>
      </c>
      <c r="E5696" s="4">
        <v>-1.57439814799546E10</v>
      </c>
      <c r="F5696" s="4">
        <v>-4.56769925098168E9</v>
      </c>
      <c r="G5696" s="4">
        <v>2.48985994042212E11</v>
      </c>
      <c r="H5696" s="4">
        <v>12.6524000167847</v>
      </c>
      <c r="I5696" s="4">
        <v>23.2280998229981</v>
      </c>
      <c r="J5696" s="4">
        <f t="shared" si="2"/>
        <v>3150270395199</v>
      </c>
      <c r="K5696" s="5">
        <f t="shared" si="3"/>
        <v>5783471524141</v>
      </c>
      <c r="L5696" s="5">
        <f t="shared" si="4"/>
        <v>2633201128942</v>
      </c>
      <c r="M5696" s="5">
        <f t="shared" si="5"/>
        <v>10.57569981</v>
      </c>
      <c r="N5696" s="4" t="b">
        <v>0</v>
      </c>
      <c r="O5696" s="4" t="b">
        <v>0</v>
      </c>
      <c r="P5696" s="4" t="b">
        <v>1</v>
      </c>
      <c r="Q5696" s="4" t="b">
        <v>1</v>
      </c>
      <c r="R5696" s="4" t="s">
        <v>39</v>
      </c>
      <c r="S5696" s="4">
        <v>4.77656416847516</v>
      </c>
      <c r="T5696" s="4">
        <v>-3.0047590050011E10</v>
      </c>
    </row>
    <row r="5697" ht="12.75" customHeight="1">
      <c r="A5697" s="8" t="str">
        <f t="shared" si="1"/>
        <v>India1985</v>
      </c>
      <c r="B5697" s="4" t="s">
        <v>105</v>
      </c>
      <c r="C5697" s="4">
        <v>1985.0</v>
      </c>
      <c r="D5697" s="4">
        <v>0.193299993872643</v>
      </c>
      <c r="E5697" s="4">
        <v>-1.35270560479425E10</v>
      </c>
      <c r="F5697" s="4">
        <v>-4.14058314821129E9</v>
      </c>
      <c r="G5697" s="4">
        <v>2.32511561180057E11</v>
      </c>
      <c r="H5697" s="4">
        <v>11.9760999679565</v>
      </c>
      <c r="I5697" s="4">
        <v>21.556999206543</v>
      </c>
      <c r="J5697" s="4">
        <f t="shared" si="2"/>
        <v>2784581700398</v>
      </c>
      <c r="K5697" s="5">
        <f t="shared" si="3"/>
        <v>5012251539871</v>
      </c>
      <c r="L5697" s="5">
        <f t="shared" si="4"/>
        <v>2227669839473</v>
      </c>
      <c r="M5697" s="5">
        <f t="shared" si="5"/>
        <v>9.580899239</v>
      </c>
      <c r="N5697" s="4" t="b">
        <v>0</v>
      </c>
      <c r="O5697" s="4" t="b">
        <v>1</v>
      </c>
      <c r="P5697" s="4" t="b">
        <v>0</v>
      </c>
      <c r="Q5697" s="4" t="b">
        <v>1</v>
      </c>
      <c r="R5697" s="4" t="s">
        <v>39</v>
      </c>
      <c r="S5697" s="4">
        <v>5.25429922311382</v>
      </c>
      <c r="T5697" s="4">
        <v>-1.64744328621549E10</v>
      </c>
    </row>
    <row r="5698" ht="12.75" customHeight="1">
      <c r="A5698" s="8" t="str">
        <f t="shared" si="1"/>
        <v>India1984</v>
      </c>
      <c r="B5698" s="4" t="s">
        <v>105</v>
      </c>
      <c r="C5698" s="4">
        <v>1984.0</v>
      </c>
      <c r="D5698" s="4">
        <v>1.44217002391815</v>
      </c>
      <c r="E5698" s="4">
        <v>-1.08049339996826E10</v>
      </c>
      <c r="F5698" s="4">
        <v>-2.31106980585649E9</v>
      </c>
      <c r="G5698" s="4">
        <v>2.12157639237202E11</v>
      </c>
      <c r="H5698" s="4">
        <v>11.2692003250122</v>
      </c>
      <c r="I5698" s="4">
        <v>19.8050003051758</v>
      </c>
      <c r="J5698" s="4">
        <f t="shared" si="2"/>
        <v>2390846937046</v>
      </c>
      <c r="K5698" s="5">
        <f t="shared" si="3"/>
        <v>4201782109838</v>
      </c>
      <c r="L5698" s="5">
        <f t="shared" si="4"/>
        <v>1810935172792</v>
      </c>
      <c r="M5698" s="5">
        <f t="shared" si="5"/>
        <v>8.53579998</v>
      </c>
      <c r="N5698" s="4" t="b">
        <v>0</v>
      </c>
      <c r="O5698" s="4" t="b">
        <v>1</v>
      </c>
      <c r="P5698" s="4" t="b">
        <v>0</v>
      </c>
      <c r="Q5698" s="4" t="b">
        <v>0</v>
      </c>
      <c r="R5698" s="4" t="s">
        <v>39</v>
      </c>
      <c r="S5698" s="4">
        <v>3.82073785610604</v>
      </c>
      <c r="T5698" s="4">
        <v>-2.0353921942855E10</v>
      </c>
    </row>
    <row r="5699" ht="12.75" customHeight="1">
      <c r="A5699" s="8" t="str">
        <f t="shared" si="1"/>
        <v>India1983</v>
      </c>
      <c r="B5699" s="4" t="s">
        <v>105</v>
      </c>
      <c r="C5699" s="4">
        <v>1983.0</v>
      </c>
      <c r="D5699" s="4">
        <v>-3.76482009887695</v>
      </c>
      <c r="E5699" s="4">
        <v>-9.28568113434214E9</v>
      </c>
      <c r="F5699" s="4">
        <v>-1.93694163720106E9</v>
      </c>
      <c r="G5699" s="4">
        <v>2.18262154670612E11</v>
      </c>
      <c r="H5699" s="4">
        <v>10.5503997802734</v>
      </c>
      <c r="I5699" s="4">
        <v>17.8339004516602</v>
      </c>
      <c r="J5699" s="4">
        <f t="shared" si="2"/>
        <v>2302752988679</v>
      </c>
      <c r="K5699" s="5">
        <f t="shared" si="3"/>
        <v>3892465538761</v>
      </c>
      <c r="L5699" s="5">
        <f t="shared" si="4"/>
        <v>1589712550082</v>
      </c>
      <c r="M5699" s="5">
        <f t="shared" si="5"/>
        <v>7.283500671</v>
      </c>
      <c r="N5699" s="4" t="b">
        <v>1</v>
      </c>
      <c r="O5699" s="4" t="b">
        <v>1</v>
      </c>
      <c r="P5699" s="4" t="b">
        <v>0</v>
      </c>
      <c r="Q5699" s="4" t="b">
        <v>0</v>
      </c>
      <c r="R5699" s="4" t="s">
        <v>39</v>
      </c>
      <c r="S5699" s="4">
        <v>7.28889290305703</v>
      </c>
      <c r="T5699" s="4">
        <v>6.10451543341E9</v>
      </c>
    </row>
    <row r="5700" ht="12.75" customHeight="1">
      <c r="A5700" s="8" t="str">
        <f t="shared" si="1"/>
        <v>India1982</v>
      </c>
      <c r="B5700" s="4" t="s">
        <v>105</v>
      </c>
      <c r="C5700" s="4">
        <v>1982.0</v>
      </c>
      <c r="D5700" s="4">
        <v>-2.07101011276245</v>
      </c>
      <c r="E5700" s="4">
        <v>-7.92589978991245E9</v>
      </c>
      <c r="F5700" s="4">
        <v>-2.5235438455558E9</v>
      </c>
      <c r="G5700" s="4">
        <v>2.00715633588789E11</v>
      </c>
      <c r="H5700" s="4">
        <v>10.9790000915527</v>
      </c>
      <c r="I5700" s="4">
        <v>17.7546005249023</v>
      </c>
      <c r="J5700" s="4">
        <f t="shared" si="2"/>
        <v>2203656959547</v>
      </c>
      <c r="K5700" s="5">
        <f t="shared" si="3"/>
        <v>3563625893472</v>
      </c>
      <c r="L5700" s="5">
        <f t="shared" si="4"/>
        <v>1359968933924</v>
      </c>
      <c r="M5700" s="5">
        <f t="shared" si="5"/>
        <v>6.775600433</v>
      </c>
      <c r="N5700" s="4" t="b">
        <v>1</v>
      </c>
      <c r="O5700" s="4" t="b">
        <v>1</v>
      </c>
      <c r="P5700" s="4" t="b">
        <v>0</v>
      </c>
      <c r="Q5700" s="4" t="b">
        <v>0</v>
      </c>
      <c r="R5700" s="4" t="s">
        <v>39</v>
      </c>
      <c r="S5700" s="4">
        <v>3.47573323969961</v>
      </c>
      <c r="T5700" s="4">
        <v>-1.75465210818229E10</v>
      </c>
    </row>
    <row r="5701" ht="12.75" customHeight="1">
      <c r="A5701" s="8" t="str">
        <f t="shared" si="1"/>
        <v>India1981</v>
      </c>
      <c r="B5701" s="4" t="s">
        <v>105</v>
      </c>
      <c r="C5701" s="4">
        <v>1981.0</v>
      </c>
      <c r="D5701" s="4">
        <v>-0.362810999155045</v>
      </c>
      <c r="E5701" s="4">
        <v>-6.99192586970779E9</v>
      </c>
      <c r="F5701" s="4">
        <v>-2.69833226706569E9</v>
      </c>
      <c r="G5701" s="4">
        <v>1.934913732494E11</v>
      </c>
      <c r="H5701" s="4">
        <v>10.5434999465942</v>
      </c>
      <c r="I5701" s="4">
        <v>16.6182994842529</v>
      </c>
      <c r="J5701" s="4">
        <f t="shared" si="2"/>
        <v>2040076283521</v>
      </c>
      <c r="K5701" s="5">
        <f t="shared" si="3"/>
        <v>3215497588278</v>
      </c>
      <c r="L5701" s="5">
        <f t="shared" si="4"/>
        <v>1175421304756</v>
      </c>
      <c r="M5701" s="5">
        <f t="shared" si="5"/>
        <v>6.074799538</v>
      </c>
      <c r="N5701" s="4" t="b">
        <v>1</v>
      </c>
      <c r="O5701" s="4" t="b">
        <v>1</v>
      </c>
      <c r="P5701" s="4" t="b">
        <v>0</v>
      </c>
      <c r="Q5701" s="4" t="b">
        <v>0</v>
      </c>
      <c r="R5701" s="4" t="s">
        <v>39</v>
      </c>
      <c r="S5701" s="4">
        <v>6.00620362601497</v>
      </c>
      <c r="T5701" s="4">
        <v>-7.224260339389E9</v>
      </c>
    </row>
    <row r="5702" ht="12.75" customHeight="1">
      <c r="A5702" s="8" t="str">
        <f t="shared" si="1"/>
        <v>India1980</v>
      </c>
      <c r="B5702" s="4" t="s">
        <v>105</v>
      </c>
      <c r="C5702" s="4">
        <v>1980.0</v>
      </c>
      <c r="D5702" s="4">
        <v>-4.42131996154785</v>
      </c>
      <c r="E5702" s="4">
        <v>-9.12403332731036E9</v>
      </c>
      <c r="F5702" s="4">
        <v>-1.78512573142725E9</v>
      </c>
      <c r="G5702" s="4">
        <v>1.86325345086661E11</v>
      </c>
      <c r="H5702" s="4">
        <v>10.2102003097534</v>
      </c>
      <c r="I5702" s="4">
        <v>17.4797992706299</v>
      </c>
      <c r="J5702" s="4">
        <f t="shared" si="2"/>
        <v>1902419096119</v>
      </c>
      <c r="K5702" s="5">
        <f t="shared" si="3"/>
        <v>3256929631146</v>
      </c>
      <c r="L5702" s="5">
        <f t="shared" si="4"/>
        <v>1354510535027</v>
      </c>
      <c r="M5702" s="5">
        <f t="shared" si="5"/>
        <v>7.269598961</v>
      </c>
      <c r="N5702" s="4" t="b">
        <v>1</v>
      </c>
      <c r="O5702" s="4" t="b">
        <v>1</v>
      </c>
      <c r="P5702" s="4" t="b">
        <v>0</v>
      </c>
      <c r="Q5702" s="4" t="b">
        <v>0</v>
      </c>
      <c r="R5702" s="4" t="s">
        <v>39</v>
      </c>
      <c r="S5702" s="4">
        <v>6.7358215288198</v>
      </c>
      <c r="T5702" s="4">
        <v>-7.16602816273898E9</v>
      </c>
    </row>
    <row r="5703" ht="12.75" customHeight="1">
      <c r="A5703" s="8" t="str">
        <f t="shared" si="1"/>
        <v>India1979</v>
      </c>
      <c r="B5703" s="4" t="s">
        <v>105</v>
      </c>
      <c r="C5703" s="4">
        <v>1979.0</v>
      </c>
      <c r="D5703" s="4">
        <v>0.764355003833771</v>
      </c>
      <c r="E5703" s="4">
        <v>-4.8138683302093E9</v>
      </c>
      <c r="F5703" s="4">
        <v>5.03369779440679E7</v>
      </c>
      <c r="G5703" s="4">
        <v>1.5299165379377E11</v>
      </c>
      <c r="H5703" s="4">
        <v>10.6878995895386</v>
      </c>
      <c r="I5703" s="4">
        <v>15.5600004196167</v>
      </c>
      <c r="J5703" s="4">
        <f t="shared" si="2"/>
        <v>1635159433785</v>
      </c>
      <c r="K5703" s="5">
        <f t="shared" si="3"/>
        <v>2380550197229</v>
      </c>
      <c r="L5703" s="5">
        <f t="shared" si="4"/>
        <v>745390763444</v>
      </c>
      <c r="M5703" s="5">
        <f t="shared" si="5"/>
        <v>4.87210083</v>
      </c>
      <c r="N5703" s="4" t="b">
        <v>1</v>
      </c>
      <c r="O5703" s="4" t="b">
        <v>1</v>
      </c>
      <c r="P5703" s="4" t="b">
        <v>0</v>
      </c>
      <c r="Q5703" s="4" t="b">
        <v>0</v>
      </c>
      <c r="R5703" s="4" t="s">
        <v>39</v>
      </c>
      <c r="S5703" s="4">
        <v>-5.23818270446218</v>
      </c>
      <c r="T5703" s="4">
        <v>-3.3333691292891E10</v>
      </c>
    </row>
    <row r="5704" ht="12.75" customHeight="1">
      <c r="A5704" s="8" t="str">
        <f t="shared" si="1"/>
        <v>India1978</v>
      </c>
      <c r="B5704" s="4" t="s">
        <v>105</v>
      </c>
      <c r="C5704" s="4">
        <v>1978.0</v>
      </c>
      <c r="D5704" s="4">
        <v>2.34689998626709</v>
      </c>
      <c r="E5704" s="4">
        <v>-3.93056313168482E9</v>
      </c>
      <c r="F5704" s="4">
        <v>6.92377898595274E8</v>
      </c>
      <c r="G5704" s="4">
        <v>1.373002953133E11</v>
      </c>
      <c r="H5704" s="4">
        <v>10.5593004226685</v>
      </c>
      <c r="I5704" s="4">
        <v>15.0137996673584</v>
      </c>
      <c r="J5704" s="4">
        <f t="shared" si="2"/>
        <v>1449795066334</v>
      </c>
      <c r="K5704" s="5">
        <f t="shared" si="3"/>
        <v>2061399128103</v>
      </c>
      <c r="L5704" s="5">
        <f t="shared" si="4"/>
        <v>611604061769</v>
      </c>
      <c r="M5704" s="5">
        <f t="shared" si="5"/>
        <v>4.454499245</v>
      </c>
      <c r="N5704" s="4" t="b">
        <v>0</v>
      </c>
      <c r="O5704" s="4" t="b">
        <v>0</v>
      </c>
      <c r="P5704" s="4" t="b">
        <v>1</v>
      </c>
      <c r="Q5704" s="4" t="b">
        <v>1</v>
      </c>
      <c r="R5704" s="4" t="s">
        <v>39</v>
      </c>
      <c r="S5704" s="4">
        <v>5.71253208869331</v>
      </c>
      <c r="T5704" s="4">
        <v>-1.56913584804699E10</v>
      </c>
    </row>
    <row r="5705" ht="12.75" customHeight="1">
      <c r="A5705" s="8" t="str">
        <f t="shared" si="1"/>
        <v>India1977</v>
      </c>
      <c r="B5705" s="4" t="s">
        <v>105</v>
      </c>
      <c r="C5705" s="4">
        <v>1977.0</v>
      </c>
      <c r="D5705" s="4">
        <v>6.27078008651733</v>
      </c>
      <c r="E5705" s="4">
        <v>-3.15902950044215E9</v>
      </c>
      <c r="F5705" s="4">
        <v>2.11924432678419E9</v>
      </c>
      <c r="G5705" s="4">
        <v>1.21486645611522E11</v>
      </c>
      <c r="H5705" s="4">
        <v>9.84016990661621</v>
      </c>
      <c r="I5705" s="4">
        <v>13.9409999847412</v>
      </c>
      <c r="J5705" s="4">
        <f t="shared" si="2"/>
        <v>1195449234202</v>
      </c>
      <c r="K5705" s="5">
        <f t="shared" si="3"/>
        <v>1693645324616</v>
      </c>
      <c r="L5705" s="5">
        <f t="shared" si="4"/>
        <v>498196090414</v>
      </c>
      <c r="M5705" s="5">
        <f t="shared" si="5"/>
        <v>4.100830078</v>
      </c>
      <c r="N5705" s="4" t="b">
        <v>0</v>
      </c>
      <c r="O5705" s="4" t="b">
        <v>0</v>
      </c>
      <c r="P5705" s="4" t="b">
        <v>1</v>
      </c>
      <c r="Q5705" s="4" t="b">
        <v>1</v>
      </c>
      <c r="R5705" s="4" t="s">
        <v>39</v>
      </c>
      <c r="S5705" s="4">
        <v>7.25476458760367</v>
      </c>
      <c r="T5705" s="4">
        <v>-1.5813649701778E10</v>
      </c>
    </row>
    <row r="5706" ht="12.75" customHeight="1">
      <c r="A5706" s="8" t="str">
        <f t="shared" si="1"/>
        <v>India1976</v>
      </c>
      <c r="B5706" s="4" t="s">
        <v>105</v>
      </c>
      <c r="C5706" s="4">
        <v>1976.0</v>
      </c>
      <c r="D5706" s="4">
        <v>7.7277398109436</v>
      </c>
      <c r="E5706" s="4">
        <v>-2.7703328916224E9</v>
      </c>
      <c r="F5706" s="4">
        <v>1.57886739886208E9</v>
      </c>
      <c r="G5706" s="4">
        <v>1.02717164466397E11</v>
      </c>
      <c r="H5706" s="4">
        <v>10.3471002578735</v>
      </c>
      <c r="I5706" s="4">
        <v>14.4457998275757</v>
      </c>
      <c r="J5706" s="4">
        <f t="shared" si="2"/>
        <v>1062824798938</v>
      </c>
      <c r="K5706" s="5">
        <f t="shared" si="3"/>
        <v>1483831596738</v>
      </c>
      <c r="L5706" s="5">
        <f t="shared" si="4"/>
        <v>421006797799</v>
      </c>
      <c r="M5706" s="5">
        <f t="shared" si="5"/>
        <v>4.09869957</v>
      </c>
      <c r="N5706" s="4" t="b">
        <v>0</v>
      </c>
      <c r="O5706" s="4" t="b">
        <v>0</v>
      </c>
      <c r="P5706" s="4" t="b">
        <v>1</v>
      </c>
      <c r="Q5706" s="4" t="b">
        <v>1</v>
      </c>
      <c r="R5706" s="4" t="s">
        <v>39</v>
      </c>
      <c r="S5706" s="4">
        <v>1.66310363813034</v>
      </c>
      <c r="T5706" s="4">
        <v>-1.8769481145125E10</v>
      </c>
    </row>
    <row r="5707" ht="12.75" customHeight="1">
      <c r="A5707" s="8" t="str">
        <f t="shared" si="1"/>
        <v>India1975</v>
      </c>
      <c r="B5707" s="4" t="s">
        <v>105</v>
      </c>
      <c r="C5707" s="4">
        <v>1975.0</v>
      </c>
      <c r="D5707" s="4">
        <v>2.89626002311707</v>
      </c>
      <c r="E5707" s="4">
        <v>-1.82044714739927E9</v>
      </c>
      <c r="F5707" s="4">
        <v>-1.47516804401437E8</v>
      </c>
      <c r="G5707" s="4">
        <v>9.8472796456884E10</v>
      </c>
      <c r="H5707" s="4">
        <v>9.57398986816406</v>
      </c>
      <c r="I5707" s="4">
        <v>12.6799001693726</v>
      </c>
      <c r="J5707" s="4">
        <f t="shared" si="2"/>
        <v>942777555568</v>
      </c>
      <c r="K5707" s="5">
        <f t="shared" si="3"/>
        <v>1248625228472</v>
      </c>
      <c r="L5707" s="5">
        <f t="shared" si="4"/>
        <v>305847672904</v>
      </c>
      <c r="M5707" s="5">
        <f t="shared" si="5"/>
        <v>3.105910301</v>
      </c>
      <c r="N5707" s="4" t="b">
        <v>0</v>
      </c>
      <c r="O5707" s="4" t="b">
        <v>1</v>
      </c>
      <c r="P5707" s="4" t="b">
        <v>1</v>
      </c>
      <c r="Q5707" s="4" t="b">
        <v>1</v>
      </c>
      <c r="R5707" s="4" t="s">
        <v>39</v>
      </c>
      <c r="S5707" s="4">
        <v>9.14991201570659</v>
      </c>
      <c r="T5707" s="4">
        <v>-4.244368009513E9</v>
      </c>
    </row>
    <row r="5708" ht="12.75" customHeight="1">
      <c r="A5708" s="8" t="str">
        <f t="shared" si="1"/>
        <v>India1974</v>
      </c>
      <c r="B5708" s="4" t="s">
        <v>105</v>
      </c>
      <c r="C5708" s="4">
        <v>1974.0</v>
      </c>
      <c r="D5708" s="4">
        <v>2.06932997703552</v>
      </c>
      <c r="E5708" s="4">
        <v>-1.11372466766346E9</v>
      </c>
      <c r="F5708" s="4" t="s">
        <v>39</v>
      </c>
      <c r="G5708" s="4">
        <v>9.9525899116054E10</v>
      </c>
      <c r="H5708" s="4">
        <v>9.03839015960693</v>
      </c>
      <c r="I5708" s="4">
        <v>11.3372001647949</v>
      </c>
      <c r="J5708" s="4">
        <f t="shared" si="2"/>
        <v>899553907197</v>
      </c>
      <c r="K5708" s="5">
        <f t="shared" si="3"/>
        <v>1128345039860</v>
      </c>
      <c r="L5708" s="5">
        <f t="shared" si="4"/>
        <v>228791132663</v>
      </c>
      <c r="M5708" s="5">
        <f t="shared" si="5"/>
        <v>2.298810005</v>
      </c>
      <c r="N5708" s="4" t="b">
        <v>0</v>
      </c>
      <c r="O5708" s="4" t="b">
        <v>1</v>
      </c>
      <c r="P5708" s="4" t="b">
        <v>1</v>
      </c>
      <c r="Q5708" s="4" t="b">
        <v>0</v>
      </c>
      <c r="R5708" s="4" t="s">
        <v>39</v>
      </c>
      <c r="S5708" s="4">
        <v>1.18533625466961</v>
      </c>
      <c r="T5708" s="4">
        <v>1.05310265916999E9</v>
      </c>
    </row>
    <row r="5709" ht="12.75" customHeight="1">
      <c r="A5709" s="8" t="str">
        <f t="shared" si="1"/>
        <v>India1973</v>
      </c>
      <c r="B5709" s="4" t="s">
        <v>105</v>
      </c>
      <c r="C5709" s="4">
        <v>1973.0</v>
      </c>
      <c r="D5709" s="4">
        <v>7.10996007919312</v>
      </c>
      <c r="E5709" s="4">
        <v>-1.96947627187174E9</v>
      </c>
      <c r="F5709" s="4" t="s">
        <v>39</v>
      </c>
      <c r="G5709" s="4">
        <v>8.55152695854E10</v>
      </c>
      <c r="H5709" s="4">
        <v>9.38887023925781</v>
      </c>
      <c r="I5709" s="4">
        <v>12.9170999526978</v>
      </c>
      <c r="J5709" s="4">
        <f t="shared" si="2"/>
        <v>802891769612</v>
      </c>
      <c r="K5709" s="5">
        <f t="shared" si="3"/>
        <v>1104609284717</v>
      </c>
      <c r="L5709" s="5">
        <f t="shared" si="4"/>
        <v>301717515104</v>
      </c>
      <c r="M5709" s="5">
        <f t="shared" si="5"/>
        <v>3.528229713</v>
      </c>
      <c r="N5709" s="4" t="b">
        <v>0</v>
      </c>
      <c r="O5709" s="4" t="b">
        <v>1</v>
      </c>
      <c r="P5709" s="4" t="b">
        <v>1</v>
      </c>
      <c r="Q5709" s="4" t="b">
        <v>0</v>
      </c>
      <c r="R5709" s="4" t="s">
        <v>39</v>
      </c>
      <c r="S5709" s="4">
        <v>3.29552113471652</v>
      </c>
      <c r="T5709" s="4">
        <v>-1.4010629530654E10</v>
      </c>
    </row>
    <row r="5710" ht="12.75" customHeight="1">
      <c r="A5710" s="8" t="str">
        <f t="shared" si="1"/>
        <v>India1972</v>
      </c>
      <c r="B5710" s="4" t="s">
        <v>105</v>
      </c>
      <c r="C5710" s="4">
        <v>1972.0</v>
      </c>
      <c r="D5710" s="4">
        <v>1.28279995918274</v>
      </c>
      <c r="E5710" s="4">
        <v>-1.30665468577398E9</v>
      </c>
      <c r="F5710" s="4" t="s">
        <v>39</v>
      </c>
      <c r="G5710" s="4">
        <v>7.14631938310092E10</v>
      </c>
      <c r="H5710" s="4">
        <v>10.3283996582031</v>
      </c>
      <c r="I5710" s="4">
        <v>13.4684000015259</v>
      </c>
      <c r="J5710" s="4">
        <f t="shared" si="2"/>
        <v>738100426738</v>
      </c>
      <c r="K5710" s="5">
        <f t="shared" si="3"/>
        <v>962494879903</v>
      </c>
      <c r="L5710" s="5">
        <f t="shared" si="4"/>
        <v>224394453164</v>
      </c>
      <c r="M5710" s="5">
        <f t="shared" si="5"/>
        <v>3.140000343</v>
      </c>
      <c r="N5710" s="4" t="b">
        <v>0</v>
      </c>
      <c r="O5710" s="4" t="b">
        <v>1</v>
      </c>
      <c r="P5710" s="4" t="b">
        <v>0</v>
      </c>
      <c r="Q5710" s="4" t="b">
        <v>0</v>
      </c>
      <c r="R5710" s="4" t="s">
        <v>39</v>
      </c>
      <c r="S5710" s="4">
        <v>-0.553301305344547</v>
      </c>
      <c r="T5710" s="4">
        <v>-1.40520757543907E10</v>
      </c>
    </row>
    <row r="5711" ht="12.75" customHeight="1">
      <c r="A5711" s="8" t="str">
        <f t="shared" si="1"/>
        <v>India1971</v>
      </c>
      <c r="B5711" s="4" t="s">
        <v>105</v>
      </c>
      <c r="C5711" s="4">
        <v>1971.0</v>
      </c>
      <c r="D5711" s="4">
        <v>1.47929000854492</v>
      </c>
      <c r="E5711" s="4">
        <v>-1.09840040815213E9</v>
      </c>
      <c r="F5711" s="4" t="s">
        <v>39</v>
      </c>
      <c r="G5711" s="4">
        <v>6.73514079651281E10</v>
      </c>
      <c r="H5711" s="4">
        <v>9.48099040985107</v>
      </c>
      <c r="I5711" s="4">
        <v>12.3788003921509</v>
      </c>
      <c r="J5711" s="4">
        <f t="shared" si="2"/>
        <v>638558053007</v>
      </c>
      <c r="K5711" s="5">
        <f t="shared" si="3"/>
        <v>833729635331</v>
      </c>
      <c r="L5711" s="5">
        <f t="shared" si="4"/>
        <v>195171582323</v>
      </c>
      <c r="M5711" s="5">
        <f t="shared" si="5"/>
        <v>2.897809982</v>
      </c>
      <c r="N5711" s="4" t="b">
        <v>0</v>
      </c>
      <c r="O5711" s="4" t="b">
        <v>1</v>
      </c>
      <c r="P5711" s="4" t="b">
        <v>0</v>
      </c>
      <c r="Q5711" s="4" t="b">
        <v>0</v>
      </c>
      <c r="R5711" s="4" t="s">
        <v>39</v>
      </c>
      <c r="S5711" s="4">
        <v>1.64293037527582</v>
      </c>
      <c r="T5711" s="4">
        <v>-4.1117858658811E9</v>
      </c>
    </row>
    <row r="5712" ht="12.75" customHeight="1">
      <c r="A5712" s="8" t="str">
        <f t="shared" si="1"/>
        <v>India1970</v>
      </c>
      <c r="B5712" s="4" t="s">
        <v>105</v>
      </c>
      <c r="C5712" s="4">
        <v>1970.0</v>
      </c>
      <c r="D5712" s="4">
        <v>7.7119197845459</v>
      </c>
      <c r="E5712" s="4">
        <v>-6.69893151215533E8</v>
      </c>
      <c r="F5712" s="4" t="s">
        <v>39</v>
      </c>
      <c r="G5712" s="4">
        <v>6.24224830005672E10</v>
      </c>
      <c r="H5712" s="4">
        <v>9.37685012817383</v>
      </c>
      <c r="I5712" s="4">
        <v>11.7220001220703</v>
      </c>
      <c r="J5712" s="4">
        <f t="shared" si="2"/>
        <v>585326267725</v>
      </c>
      <c r="K5712" s="5">
        <f t="shared" si="3"/>
        <v>731716353353</v>
      </c>
      <c r="L5712" s="5">
        <f t="shared" si="4"/>
        <v>146390085628</v>
      </c>
      <c r="M5712" s="5">
        <f t="shared" si="5"/>
        <v>2.345149994</v>
      </c>
      <c r="N5712" s="4" t="b">
        <v>0</v>
      </c>
      <c r="O5712" s="4" t="b">
        <v>1</v>
      </c>
      <c r="P5712" s="4" t="b">
        <v>0</v>
      </c>
      <c r="Q5712" s="4" t="b">
        <v>0</v>
      </c>
      <c r="R5712" s="4" t="s">
        <v>39</v>
      </c>
      <c r="S5712" s="4">
        <v>5.15722973718955</v>
      </c>
      <c r="T5712" s="4">
        <v>-4.92892496456089E9</v>
      </c>
    </row>
    <row r="5713" ht="12.75" customHeight="1">
      <c r="A5713" s="8" t="str">
        <f t="shared" si="1"/>
        <v>India1969</v>
      </c>
      <c r="B5713" s="4" t="s">
        <v>105</v>
      </c>
      <c r="C5713" s="4">
        <v>1969.0</v>
      </c>
      <c r="D5713" s="4">
        <v>0.706036984920502</v>
      </c>
      <c r="E5713" s="4">
        <v>-8.11468945030994E8</v>
      </c>
      <c r="F5713" s="4" t="s">
        <v>39</v>
      </c>
      <c r="G5713" s="4">
        <v>5.84479949666784E10</v>
      </c>
      <c r="H5713" s="4">
        <v>8.86979961395264</v>
      </c>
      <c r="I5713" s="4">
        <v>11.5297002792358</v>
      </c>
      <c r="J5713" s="4">
        <f t="shared" si="2"/>
        <v>518422003192</v>
      </c>
      <c r="K5713" s="5">
        <f t="shared" si="3"/>
        <v>673887863888</v>
      </c>
      <c r="L5713" s="5">
        <f t="shared" si="4"/>
        <v>155465860696</v>
      </c>
      <c r="M5713" s="5">
        <f t="shared" si="5"/>
        <v>2.659900665</v>
      </c>
      <c r="N5713" s="4" t="b">
        <v>0</v>
      </c>
      <c r="O5713" s="4" t="b">
        <v>1</v>
      </c>
      <c r="P5713" s="4" t="b">
        <v>0</v>
      </c>
      <c r="Q5713" s="4" t="b">
        <v>0</v>
      </c>
      <c r="R5713" s="4" t="s">
        <v>39</v>
      </c>
      <c r="S5713" s="4">
        <v>6.53970029928357</v>
      </c>
      <c r="T5713" s="4">
        <v>-3.9744880338888E9</v>
      </c>
    </row>
    <row r="5714" ht="12.75" customHeight="1">
      <c r="A5714" s="8" t="str">
        <f t="shared" si="1"/>
        <v>India1968</v>
      </c>
      <c r="B5714" s="4" t="s">
        <v>105</v>
      </c>
      <c r="C5714" s="4">
        <v>1968.0</v>
      </c>
      <c r="D5714" s="4">
        <v>7.33723020553589</v>
      </c>
      <c r="E5714" s="4">
        <v>-1.40610642563157E9</v>
      </c>
      <c r="F5714" s="4" t="s">
        <v>39</v>
      </c>
      <c r="G5714" s="4">
        <v>5.30854558246593E10</v>
      </c>
      <c r="H5714" s="4">
        <v>8.61417007446289</v>
      </c>
      <c r="I5714" s="4">
        <v>12.5929002761841</v>
      </c>
      <c r="J5714" s="4">
        <f t="shared" si="2"/>
        <v>457287144954</v>
      </c>
      <c r="K5714" s="5">
        <f t="shared" si="3"/>
        <v>668499851316</v>
      </c>
      <c r="L5714" s="5">
        <f t="shared" si="4"/>
        <v>211212706362</v>
      </c>
      <c r="M5714" s="5">
        <f t="shared" si="5"/>
        <v>3.978730202</v>
      </c>
      <c r="N5714" s="4" t="b">
        <v>0</v>
      </c>
      <c r="O5714" s="4" t="b">
        <v>1</v>
      </c>
      <c r="P5714" s="4" t="b">
        <v>1</v>
      </c>
      <c r="Q5714" s="4" t="b">
        <v>0</v>
      </c>
      <c r="R5714" s="4" t="s">
        <v>39</v>
      </c>
      <c r="S5714" s="4">
        <v>3.38792917634143</v>
      </c>
      <c r="T5714" s="4">
        <v>-5.36253914201909E9</v>
      </c>
    </row>
    <row r="5715" ht="12.75" customHeight="1">
      <c r="A5715" s="8" t="str">
        <f t="shared" si="1"/>
        <v>India1967</v>
      </c>
      <c r="B5715" s="4" t="s">
        <v>105</v>
      </c>
      <c r="C5715" s="4">
        <v>1967.0</v>
      </c>
      <c r="D5715" s="4">
        <v>2.83386993408203</v>
      </c>
      <c r="E5715" s="4">
        <v>-1.84253440503454E9</v>
      </c>
      <c r="F5715" s="4" t="s">
        <v>39</v>
      </c>
      <c r="G5715" s="4">
        <v>5.01349421605497E10</v>
      </c>
      <c r="H5715" s="4">
        <v>8.83207988739014</v>
      </c>
      <c r="I5715" s="4">
        <v>13.8055000305176</v>
      </c>
      <c r="J5715" s="4">
        <f t="shared" si="2"/>
        <v>442795814312</v>
      </c>
      <c r="K5715" s="5">
        <f t="shared" si="3"/>
        <v>692137945527</v>
      </c>
      <c r="L5715" s="5">
        <f t="shared" si="4"/>
        <v>249342131216</v>
      </c>
      <c r="M5715" s="5">
        <f t="shared" si="5"/>
        <v>4.973420143</v>
      </c>
      <c r="N5715" s="4" t="b">
        <v>0</v>
      </c>
      <c r="O5715" s="4" t="b">
        <v>1</v>
      </c>
      <c r="P5715" s="4" t="b">
        <v>1</v>
      </c>
      <c r="Q5715" s="4" t="b">
        <v>0</v>
      </c>
      <c r="R5715" s="4" t="s">
        <v>39</v>
      </c>
      <c r="S5715" s="4">
        <v>7.82596303082235</v>
      </c>
      <c r="T5715" s="4">
        <v>-2.9505136641096E9</v>
      </c>
    </row>
    <row r="5716" ht="12.75" customHeight="1">
      <c r="A5716" s="8" t="str">
        <f t="shared" si="1"/>
        <v>India1966</v>
      </c>
      <c r="B5716" s="4" t="s">
        <v>105</v>
      </c>
      <c r="C5716" s="4">
        <v>1966.0</v>
      </c>
      <c r="D5716" s="4">
        <v>1.51024997234344</v>
      </c>
      <c r="E5716" s="4">
        <v>-1.36064466041305E9</v>
      </c>
      <c r="F5716" s="4" t="s">
        <v>39</v>
      </c>
      <c r="G5716" s="4">
        <v>4.58654620342857E10</v>
      </c>
      <c r="H5716" s="4">
        <v>9.64054012298584</v>
      </c>
      <c r="I5716" s="4">
        <v>13.8165998458862</v>
      </c>
      <c r="J5716" s="4">
        <f t="shared" si="2"/>
        <v>442167827001</v>
      </c>
      <c r="K5716" s="5">
        <f t="shared" si="3"/>
        <v>633704735674</v>
      </c>
      <c r="L5716" s="5">
        <f t="shared" si="4"/>
        <v>191536908674</v>
      </c>
      <c r="M5716" s="5">
        <f t="shared" si="5"/>
        <v>4.176059723</v>
      </c>
      <c r="N5716" s="4" t="b">
        <v>0</v>
      </c>
      <c r="O5716" s="4" t="b">
        <v>1</v>
      </c>
      <c r="P5716" s="4" t="b">
        <v>0</v>
      </c>
      <c r="Q5716" s="4" t="b">
        <v>0</v>
      </c>
      <c r="R5716" s="4" t="s">
        <v>39</v>
      </c>
      <c r="S5716" s="4">
        <v>-0.0553287704537979</v>
      </c>
      <c r="T5716" s="4">
        <v>-4.269480126264E9</v>
      </c>
    </row>
    <row r="5717" ht="12.75" customHeight="1">
      <c r="A5717" s="8" t="str">
        <f t="shared" si="1"/>
        <v>India1965</v>
      </c>
      <c r="B5717" s="4" t="s">
        <v>105</v>
      </c>
      <c r="C5717" s="4">
        <v>1965.0</v>
      </c>
      <c r="D5717" s="4">
        <v>4.16286993026733</v>
      </c>
      <c r="E5717" s="4">
        <v>-1.9790019687087E9</v>
      </c>
      <c r="F5717" s="4" t="s">
        <v>39</v>
      </c>
      <c r="G5717" s="4">
        <v>5.95548545758085E10</v>
      </c>
      <c r="H5717" s="4">
        <v>9.22068977355957</v>
      </c>
      <c r="I5717" s="4">
        <v>13.7091999053955</v>
      </c>
      <c r="J5717" s="4">
        <f t="shared" si="2"/>
        <v>549136838553</v>
      </c>
      <c r="K5717" s="5">
        <f t="shared" si="3"/>
        <v>816449406717</v>
      </c>
      <c r="L5717" s="5">
        <f t="shared" si="4"/>
        <v>267312568164</v>
      </c>
      <c r="M5717" s="5">
        <f t="shared" si="5"/>
        <v>4.488510132</v>
      </c>
      <c r="N5717" s="4" t="b">
        <v>0</v>
      </c>
      <c r="O5717" s="4" t="b">
        <v>1</v>
      </c>
      <c r="P5717" s="4" t="b">
        <v>1</v>
      </c>
      <c r="Q5717" s="4" t="b">
        <v>0</v>
      </c>
      <c r="R5717" s="4" t="s">
        <v>39</v>
      </c>
      <c r="S5717" s="4">
        <v>-2.63577011020728</v>
      </c>
      <c r="T5717" s="4">
        <v>1.36893925415228E10</v>
      </c>
    </row>
    <row r="5718" ht="12.75" customHeight="1">
      <c r="A5718" s="8" t="str">
        <f t="shared" si="1"/>
        <v>India1964</v>
      </c>
      <c r="B5718" s="4" t="s">
        <v>105</v>
      </c>
      <c r="C5718" s="4">
        <v>1964.0</v>
      </c>
      <c r="D5718" s="4">
        <v>11.1293001174927</v>
      </c>
      <c r="E5718" s="4">
        <v>-1.88409795271278E9</v>
      </c>
      <c r="F5718" s="4" t="s">
        <v>39</v>
      </c>
      <c r="G5718" s="4">
        <v>5.64802898963705E10</v>
      </c>
      <c r="H5718" s="4">
        <v>8.83226013183594</v>
      </c>
      <c r="I5718" s="4">
        <v>13.2419004440308</v>
      </c>
      <c r="J5718" s="4">
        <f t="shared" si="2"/>
        <v>498848612686</v>
      </c>
      <c r="K5718" s="5">
        <f t="shared" si="3"/>
        <v>747906375858</v>
      </c>
      <c r="L5718" s="5">
        <f t="shared" si="4"/>
        <v>249057763171</v>
      </c>
      <c r="M5718" s="5">
        <f t="shared" si="5"/>
        <v>4.409640312</v>
      </c>
      <c r="N5718" s="4" t="b">
        <v>0</v>
      </c>
      <c r="O5718" s="4" t="b">
        <v>0</v>
      </c>
      <c r="P5718" s="4" t="b">
        <v>1</v>
      </c>
      <c r="Q5718" s="4" t="b">
        <v>1</v>
      </c>
      <c r="R5718" s="4" t="s">
        <v>39</v>
      </c>
      <c r="S5718" s="4">
        <v>7.45295012250209</v>
      </c>
      <c r="T5718" s="4">
        <v>-3.074564679438E9</v>
      </c>
    </row>
    <row r="5719" ht="12.75" customHeight="1">
      <c r="A5719" s="8" t="str">
        <f t="shared" si="1"/>
        <v>India1963</v>
      </c>
      <c r="B5719" s="4" t="s">
        <v>105</v>
      </c>
      <c r="C5719" s="4">
        <v>1963.0</v>
      </c>
      <c r="D5719" s="4">
        <v>3.90094995498657</v>
      </c>
      <c r="E5719" s="4">
        <v>-1.48303315732636E9</v>
      </c>
      <c r="F5719" s="4" t="s">
        <v>39</v>
      </c>
      <c r="G5719" s="4">
        <v>4.84219234208701E10</v>
      </c>
      <c r="H5719" s="4">
        <v>8.1665096282959</v>
      </c>
      <c r="I5719" s="4">
        <v>12.3283004760742</v>
      </c>
      <c r="J5719" s="4">
        <f t="shared" si="2"/>
        <v>395438103837</v>
      </c>
      <c r="K5719" s="5">
        <f t="shared" si="3"/>
        <v>596960021562</v>
      </c>
      <c r="L5719" s="5">
        <f t="shared" si="4"/>
        <v>201521917725</v>
      </c>
      <c r="M5719" s="5">
        <f t="shared" si="5"/>
        <v>4.161790848</v>
      </c>
      <c r="N5719" s="4" t="b">
        <v>0</v>
      </c>
      <c r="O5719" s="4" t="b">
        <v>1</v>
      </c>
      <c r="P5719" s="4" t="b">
        <v>1</v>
      </c>
      <c r="Q5719" s="4" t="b">
        <v>1</v>
      </c>
      <c r="R5719" s="4" t="s">
        <v>39</v>
      </c>
      <c r="S5719" s="4">
        <v>5.99435326188559</v>
      </c>
      <c r="T5719" s="4">
        <v>-8.05836647550039E9</v>
      </c>
    </row>
    <row r="5720" ht="12.75" customHeight="1">
      <c r="A5720" s="8" t="str">
        <f t="shared" si="1"/>
        <v>India1962</v>
      </c>
      <c r="B5720" s="4" t="s">
        <v>105</v>
      </c>
      <c r="C5720" s="4">
        <v>1962.0</v>
      </c>
      <c r="D5720" s="4">
        <v>8.53293037414551</v>
      </c>
      <c r="E5720" s="4">
        <v>-9.29614503019711E8</v>
      </c>
      <c r="F5720" s="4" t="s">
        <v>39</v>
      </c>
      <c r="G5720" s="4">
        <v>4.21614818247743E10</v>
      </c>
      <c r="H5720" s="4">
        <v>8.17621994018555</v>
      </c>
      <c r="I5720" s="4">
        <v>11.475700378418</v>
      </c>
      <c r="J5720" s="4">
        <f t="shared" si="2"/>
        <v>344721548403</v>
      </c>
      <c r="K5720" s="5">
        <f t="shared" si="3"/>
        <v>483832532931</v>
      </c>
      <c r="L5720" s="5">
        <f t="shared" si="4"/>
        <v>139110984528</v>
      </c>
      <c r="M5720" s="5">
        <f t="shared" si="5"/>
        <v>3.299480438</v>
      </c>
      <c r="N5720" s="4" t="b">
        <v>0</v>
      </c>
      <c r="O5720" s="4" t="b">
        <v>1</v>
      </c>
      <c r="P5720" s="4" t="b">
        <v>1</v>
      </c>
      <c r="Q5720" s="4" t="b">
        <v>0</v>
      </c>
      <c r="R5720" s="4" t="s">
        <v>39</v>
      </c>
      <c r="S5720" s="4">
        <v>2.93112773548363</v>
      </c>
      <c r="T5720" s="4">
        <v>-6.2604415960958E9</v>
      </c>
    </row>
    <row r="5721" ht="12.75" customHeight="1">
      <c r="A5721" s="8" t="str">
        <f t="shared" si="1"/>
        <v>India1961</v>
      </c>
      <c r="B5721" s="4" t="s">
        <v>105</v>
      </c>
      <c r="C5721" s="4">
        <v>1961.0</v>
      </c>
      <c r="D5721" s="4">
        <v>3.19251990318298</v>
      </c>
      <c r="E5721" s="4">
        <v>-1.16031480712426E9</v>
      </c>
      <c r="F5721" s="4" t="s">
        <v>39</v>
      </c>
      <c r="G5721" s="4">
        <v>3.92324357530422E10</v>
      </c>
      <c r="H5721" s="4">
        <v>7.68187999725342</v>
      </c>
      <c r="I5721" s="4">
        <v>11.7812995910645</v>
      </c>
      <c r="J5721" s="4">
        <f t="shared" si="2"/>
        <v>301378863455</v>
      </c>
      <c r="K5721" s="5">
        <f t="shared" si="3"/>
        <v>462209079294</v>
      </c>
      <c r="L5721" s="5">
        <f t="shared" si="4"/>
        <v>160830215839</v>
      </c>
      <c r="M5721" s="5">
        <f t="shared" si="5"/>
        <v>4.099419594</v>
      </c>
      <c r="N5721" s="4" t="b">
        <v>0</v>
      </c>
      <c r="O5721" s="4" t="b">
        <v>1</v>
      </c>
      <c r="P5721" s="4" t="b">
        <v>1</v>
      </c>
      <c r="Q5721" s="4" t="b">
        <v>0</v>
      </c>
      <c r="R5721" s="4" t="s">
        <v>39</v>
      </c>
      <c r="S5721" s="4">
        <v>3.72274253311053</v>
      </c>
      <c r="T5721" s="4">
        <v>-2.9290460717321E9</v>
      </c>
    </row>
    <row r="5722" ht="12.75" customHeight="1">
      <c r="A5722" s="8" t="str">
        <f t="shared" si="1"/>
        <v>India1960</v>
      </c>
      <c r="B5722" s="4" t="s">
        <v>105</v>
      </c>
      <c r="C5722" s="4">
        <v>1960.0</v>
      </c>
      <c r="D5722" s="4">
        <v>7.0085301399231</v>
      </c>
      <c r="E5722" s="4">
        <v>-1.22172817724033E9</v>
      </c>
      <c r="F5722" s="4" t="s">
        <v>39</v>
      </c>
      <c r="G5722" s="4">
        <v>3.70298838469303E10</v>
      </c>
      <c r="H5722" s="4">
        <v>7.18532991409302</v>
      </c>
      <c r="I5722" s="4">
        <v>11.2333002090454</v>
      </c>
      <c r="J5722" s="4">
        <f t="shared" si="2"/>
        <v>266071932121</v>
      </c>
      <c r="K5722" s="5">
        <f t="shared" si="3"/>
        <v>415967801959</v>
      </c>
      <c r="L5722" s="5">
        <f t="shared" si="4"/>
        <v>149895869838</v>
      </c>
      <c r="M5722" s="5">
        <f t="shared" si="5"/>
        <v>4.047970295</v>
      </c>
      <c r="N5722" s="4" t="b">
        <v>0</v>
      </c>
      <c r="O5722" s="4" t="b">
        <v>1</v>
      </c>
      <c r="P5722" s="4" t="b">
        <v>1</v>
      </c>
      <c r="Q5722" s="4" t="b">
        <v>0</v>
      </c>
      <c r="R5722" s="4" t="s">
        <v>39</v>
      </c>
      <c r="S5722" s="4" t="s">
        <v>39</v>
      </c>
      <c r="T5722" s="4">
        <v>-2.2025519061119E9</v>
      </c>
    </row>
    <row r="5723" ht="12.75" customHeight="1">
      <c r="A5723" s="8" t="str">
        <f t="shared" si="1"/>
        <v>India1959</v>
      </c>
      <c r="B5723" s="4" t="s">
        <v>105</v>
      </c>
      <c r="C5723" s="4">
        <v>1959.0</v>
      </c>
      <c r="D5723" s="4">
        <v>2.12679004669189</v>
      </c>
      <c r="E5723" s="4" t="s">
        <v>39</v>
      </c>
      <c r="F5723" s="4" t="s">
        <v>39</v>
      </c>
      <c r="G5723" s="4" t="s">
        <v>39</v>
      </c>
      <c r="H5723" s="4">
        <v>6.88928985595703</v>
      </c>
      <c r="I5723" s="4">
        <v>12.180700302124</v>
      </c>
      <c r="J5723" s="4" t="str">
        <f t="shared" si="2"/>
        <v>#VALUE!</v>
      </c>
      <c r="K5723" s="5" t="str">
        <f t="shared" si="3"/>
        <v>#VALUE!</v>
      </c>
      <c r="L5723" s="5" t="str">
        <f t="shared" si="4"/>
        <v>#VALUE!</v>
      </c>
      <c r="M5723" s="5" t="str">
        <f t="shared" si="5"/>
        <v>#VALUE!</v>
      </c>
      <c r="N5723" s="4" t="b">
        <v>0</v>
      </c>
      <c r="O5723" s="4" t="b">
        <v>1</v>
      </c>
      <c r="P5723" s="4" t="b">
        <v>1</v>
      </c>
      <c r="Q5723" s="4" t="b">
        <v>0</v>
      </c>
      <c r="R5723" s="4" t="s">
        <v>39</v>
      </c>
      <c r="S5723" s="4" t="s">
        <v>39</v>
      </c>
      <c r="T5723" s="4" t="s">
        <v>39</v>
      </c>
    </row>
    <row r="5724" ht="12.75" customHeight="1">
      <c r="A5724" s="8" t="str">
        <f t="shared" si="1"/>
        <v>India1958</v>
      </c>
      <c r="B5724" s="4" t="s">
        <v>105</v>
      </c>
      <c r="C5724" s="4">
        <v>1958.0</v>
      </c>
      <c r="D5724" s="4">
        <v>7.63265991210938</v>
      </c>
      <c r="E5724" s="4" t="s">
        <v>39</v>
      </c>
      <c r="F5724" s="4" t="s">
        <v>39</v>
      </c>
      <c r="G5724" s="4" t="s">
        <v>39</v>
      </c>
      <c r="H5724" s="4">
        <v>6.87984991073608</v>
      </c>
      <c r="I5724" s="4">
        <v>11.9642000198364</v>
      </c>
      <c r="J5724" s="4" t="str">
        <f t="shared" si="2"/>
        <v>#VALUE!</v>
      </c>
      <c r="K5724" s="5" t="str">
        <f t="shared" si="3"/>
        <v>#VALUE!</v>
      </c>
      <c r="L5724" s="5" t="str">
        <f t="shared" si="4"/>
        <v>#VALUE!</v>
      </c>
      <c r="M5724" s="5" t="str">
        <f t="shared" si="5"/>
        <v>#VALUE!</v>
      </c>
      <c r="N5724" s="4" t="b">
        <v>0</v>
      </c>
      <c r="O5724" s="4" t="b">
        <v>1</v>
      </c>
      <c r="P5724" s="4" t="b">
        <v>1</v>
      </c>
      <c r="Q5724" s="4" t="b">
        <v>0</v>
      </c>
      <c r="R5724" s="4" t="s">
        <v>39</v>
      </c>
      <c r="S5724" s="4" t="s">
        <v>39</v>
      </c>
      <c r="T5724" s="4" t="s">
        <v>39</v>
      </c>
    </row>
    <row r="5725" ht="12.75" customHeight="1">
      <c r="A5725" s="8" t="str">
        <f t="shared" si="1"/>
        <v>India1957</v>
      </c>
      <c r="B5725" s="4" t="s">
        <v>105</v>
      </c>
      <c r="C5725" s="4">
        <v>1957.0</v>
      </c>
      <c r="D5725" s="4">
        <v>-1.08692002296448</v>
      </c>
      <c r="E5725" s="4" t="s">
        <v>39</v>
      </c>
      <c r="F5725" s="4" t="s">
        <v>39</v>
      </c>
      <c r="G5725" s="4" t="s">
        <v>39</v>
      </c>
      <c r="H5725" s="4">
        <v>6.38166999816895</v>
      </c>
      <c r="I5725" s="4">
        <v>9.73167037963867</v>
      </c>
      <c r="J5725" s="4" t="str">
        <f t="shared" si="2"/>
        <v>#VALUE!</v>
      </c>
      <c r="K5725" s="5" t="str">
        <f t="shared" si="3"/>
        <v>#VALUE!</v>
      </c>
      <c r="L5725" s="5" t="str">
        <f t="shared" si="4"/>
        <v>#VALUE!</v>
      </c>
      <c r="M5725" s="5" t="str">
        <f t="shared" si="5"/>
        <v>#VALUE!</v>
      </c>
      <c r="N5725" s="4" t="b">
        <v>1</v>
      </c>
      <c r="O5725" s="4" t="b">
        <v>1</v>
      </c>
      <c r="P5725" s="4" t="b">
        <v>0</v>
      </c>
      <c r="Q5725" s="4" t="b">
        <v>0</v>
      </c>
      <c r="R5725" s="4" t="s">
        <v>39</v>
      </c>
      <c r="S5725" s="4" t="s">
        <v>39</v>
      </c>
      <c r="T5725" s="4" t="s">
        <v>39</v>
      </c>
    </row>
    <row r="5726" ht="12.75" customHeight="1">
      <c r="A5726" s="8" t="str">
        <f t="shared" si="1"/>
        <v>India1956</v>
      </c>
      <c r="B5726" s="4" t="s">
        <v>105</v>
      </c>
      <c r="C5726" s="4">
        <v>1956.0</v>
      </c>
      <c r="D5726" s="4">
        <v>5.8189902305603</v>
      </c>
      <c r="E5726" s="4" t="s">
        <v>39</v>
      </c>
      <c r="F5726" s="4" t="s">
        <v>39</v>
      </c>
      <c r="G5726" s="4" t="s">
        <v>39</v>
      </c>
      <c r="H5726" s="4">
        <v>5.59999990463257</v>
      </c>
      <c r="I5726" s="4">
        <v>8.52626991271973</v>
      </c>
      <c r="J5726" s="4" t="str">
        <f t="shared" si="2"/>
        <v>#VALUE!</v>
      </c>
      <c r="K5726" s="5" t="str">
        <f t="shared" si="3"/>
        <v>#VALUE!</v>
      </c>
      <c r="L5726" s="5" t="str">
        <f t="shared" si="4"/>
        <v>#VALUE!</v>
      </c>
      <c r="M5726" s="5" t="str">
        <f t="shared" si="5"/>
        <v>#VALUE!</v>
      </c>
      <c r="N5726" s="4" t="b">
        <v>1</v>
      </c>
      <c r="O5726" s="4" t="b">
        <v>1</v>
      </c>
      <c r="P5726" s="4" t="b">
        <v>1</v>
      </c>
      <c r="Q5726" s="4" t="b">
        <v>0</v>
      </c>
      <c r="R5726" s="4" t="s">
        <v>39</v>
      </c>
      <c r="S5726" s="4" t="s">
        <v>39</v>
      </c>
      <c r="T5726" s="4" t="s">
        <v>39</v>
      </c>
    </row>
    <row r="5727" ht="12.75" customHeight="1">
      <c r="A5727" s="8" t="str">
        <f t="shared" si="1"/>
        <v>India1955</v>
      </c>
      <c r="B5727" s="4" t="s">
        <v>105</v>
      </c>
      <c r="C5727" s="4">
        <v>1955.0</v>
      </c>
      <c r="D5727" s="4">
        <v>2.41647005081177</v>
      </c>
      <c r="E5727" s="4" t="s">
        <v>39</v>
      </c>
      <c r="F5727" s="4" t="s">
        <v>39</v>
      </c>
      <c r="G5727" s="4" t="s">
        <v>39</v>
      </c>
      <c r="H5727" s="4">
        <v>5.42433023452759</v>
      </c>
      <c r="I5727" s="4">
        <v>8.19046020507813</v>
      </c>
      <c r="J5727" s="4" t="str">
        <f t="shared" si="2"/>
        <v>#VALUE!</v>
      </c>
      <c r="K5727" s="5" t="str">
        <f t="shared" si="3"/>
        <v>#VALUE!</v>
      </c>
      <c r="L5727" s="5" t="str">
        <f t="shared" si="4"/>
        <v>#VALUE!</v>
      </c>
      <c r="M5727" s="5" t="str">
        <f t="shared" si="5"/>
        <v>#VALUE!</v>
      </c>
      <c r="N5727" s="4" t="b">
        <v>0</v>
      </c>
      <c r="O5727" s="4" t="b">
        <v>0</v>
      </c>
      <c r="P5727" s="4" t="b">
        <v>1</v>
      </c>
      <c r="Q5727" s="4" t="b">
        <v>1</v>
      </c>
      <c r="R5727" s="4" t="s">
        <v>39</v>
      </c>
      <c r="S5727" s="4" t="s">
        <v>39</v>
      </c>
      <c r="T5727" s="4" t="s">
        <v>39</v>
      </c>
    </row>
    <row r="5728" ht="12.75" customHeight="1">
      <c r="A5728" s="8" t="str">
        <f t="shared" si="1"/>
        <v>India1954</v>
      </c>
      <c r="B5728" s="4" t="s">
        <v>105</v>
      </c>
      <c r="C5728" s="4">
        <v>1954.0</v>
      </c>
      <c r="D5728" s="4">
        <v>4.13676023483276</v>
      </c>
      <c r="E5728" s="4" t="s">
        <v>39</v>
      </c>
      <c r="F5728" s="4" t="s">
        <v>39</v>
      </c>
      <c r="G5728" s="4" t="s">
        <v>39</v>
      </c>
      <c r="H5728" s="4">
        <v>5.24866008758545</v>
      </c>
      <c r="I5728" s="4">
        <v>7.85464000701904</v>
      </c>
      <c r="J5728" s="4" t="str">
        <f t="shared" si="2"/>
        <v>#VALUE!</v>
      </c>
      <c r="K5728" s="5" t="str">
        <f t="shared" si="3"/>
        <v>#VALUE!</v>
      </c>
      <c r="L5728" s="5" t="str">
        <f t="shared" si="4"/>
        <v>#VALUE!</v>
      </c>
      <c r="M5728" s="5" t="str">
        <f t="shared" si="5"/>
        <v>#VALUE!</v>
      </c>
      <c r="N5728" s="4" t="b">
        <v>0</v>
      </c>
      <c r="O5728" s="4" t="b">
        <v>0</v>
      </c>
      <c r="P5728" s="4" t="b">
        <v>1</v>
      </c>
      <c r="Q5728" s="4" t="b">
        <v>1</v>
      </c>
      <c r="R5728" s="4" t="s">
        <v>39</v>
      </c>
      <c r="S5728" s="4" t="s">
        <v>39</v>
      </c>
      <c r="T5728" s="4" t="s">
        <v>39</v>
      </c>
    </row>
    <row r="5729" ht="12.75" customHeight="1">
      <c r="A5729" s="8" t="str">
        <f t="shared" si="1"/>
        <v>India1953</v>
      </c>
      <c r="B5729" s="4" t="s">
        <v>105</v>
      </c>
      <c r="C5729" s="4">
        <v>1953.0</v>
      </c>
      <c r="D5729" s="4">
        <v>6.32719993591309</v>
      </c>
      <c r="E5729" s="4" t="s">
        <v>39</v>
      </c>
      <c r="F5729" s="4" t="s">
        <v>39</v>
      </c>
      <c r="G5729" s="4" t="s">
        <v>39</v>
      </c>
      <c r="H5729" s="4">
        <v>4.84932994842529</v>
      </c>
      <c r="I5729" s="4">
        <v>6.68163013458252</v>
      </c>
      <c r="J5729" s="4" t="str">
        <f t="shared" si="2"/>
        <v>#VALUE!</v>
      </c>
      <c r="K5729" s="5" t="str">
        <f t="shared" si="3"/>
        <v>#VALUE!</v>
      </c>
      <c r="L5729" s="5" t="str">
        <f t="shared" si="4"/>
        <v>#VALUE!</v>
      </c>
      <c r="M5729" s="5" t="str">
        <f t="shared" si="5"/>
        <v>#VALUE!</v>
      </c>
      <c r="N5729" s="4" t="b">
        <v>0</v>
      </c>
      <c r="O5729" s="4" t="b">
        <v>0</v>
      </c>
      <c r="P5729" s="4" t="b">
        <v>1</v>
      </c>
      <c r="Q5729" s="4" t="b">
        <v>1</v>
      </c>
      <c r="R5729" s="4" t="s">
        <v>39</v>
      </c>
      <c r="S5729" s="4" t="s">
        <v>39</v>
      </c>
      <c r="T5729" s="4" t="s">
        <v>39</v>
      </c>
    </row>
    <row r="5730" ht="12.75" customHeight="1">
      <c r="A5730" s="8" t="str">
        <f t="shared" si="1"/>
        <v>India1952</v>
      </c>
      <c r="B5730" s="4" t="s">
        <v>105</v>
      </c>
      <c r="C5730" s="4">
        <v>1952.0</v>
      </c>
      <c r="D5730" s="4">
        <v>2.98466992378235</v>
      </c>
      <c r="E5730" s="4" t="s">
        <v>39</v>
      </c>
      <c r="F5730" s="4" t="s">
        <v>39</v>
      </c>
      <c r="G5730" s="4" t="s">
        <v>39</v>
      </c>
      <c r="H5730" s="4">
        <v>6.33479976654053</v>
      </c>
      <c r="I5730" s="4">
        <v>6.30408000946045</v>
      </c>
      <c r="J5730" s="4" t="str">
        <f t="shared" si="2"/>
        <v>#VALUE!</v>
      </c>
      <c r="K5730" s="5" t="str">
        <f t="shared" si="3"/>
        <v>#VALUE!</v>
      </c>
      <c r="L5730" s="5" t="str">
        <f t="shared" si="4"/>
        <v>#VALUE!</v>
      </c>
      <c r="M5730" s="5" t="str">
        <f t="shared" si="5"/>
        <v>#VALUE!</v>
      </c>
      <c r="N5730" s="4" t="b">
        <v>0</v>
      </c>
      <c r="O5730" s="4" t="b">
        <v>1</v>
      </c>
      <c r="P5730" s="4" t="b">
        <v>1</v>
      </c>
      <c r="Q5730" s="4" t="b">
        <v>1</v>
      </c>
      <c r="R5730" s="4" t="s">
        <v>39</v>
      </c>
      <c r="S5730" s="4" t="s">
        <v>39</v>
      </c>
      <c r="T5730" s="4" t="s">
        <v>39</v>
      </c>
    </row>
    <row r="5731" ht="12.75" customHeight="1">
      <c r="A5731" s="8" t="str">
        <f t="shared" si="1"/>
        <v>India1951</v>
      </c>
      <c r="B5731" s="4" t="s">
        <v>105</v>
      </c>
      <c r="C5731" s="4">
        <v>1951.0</v>
      </c>
      <c r="D5731" s="4">
        <v>2.31299996376038</v>
      </c>
      <c r="E5731" s="4" t="s">
        <v>39</v>
      </c>
      <c r="F5731" s="4" t="s">
        <v>39</v>
      </c>
      <c r="G5731" s="4" t="s">
        <v>39</v>
      </c>
      <c r="H5731" s="4">
        <v>5.04129981994629</v>
      </c>
      <c r="I5731" s="4">
        <v>5.54559993743897</v>
      </c>
      <c r="J5731" s="4" t="str">
        <f t="shared" si="2"/>
        <v>#VALUE!</v>
      </c>
      <c r="K5731" s="5" t="str">
        <f t="shared" si="3"/>
        <v>#VALUE!</v>
      </c>
      <c r="L5731" s="5" t="str">
        <f t="shared" si="4"/>
        <v>#VALUE!</v>
      </c>
      <c r="M5731" s="5" t="str">
        <f t="shared" si="5"/>
        <v>#VALUE!</v>
      </c>
      <c r="N5731" s="4" t="b">
        <v>0</v>
      </c>
      <c r="O5731" s="4" t="b">
        <v>1</v>
      </c>
      <c r="P5731" s="4" t="b">
        <v>1</v>
      </c>
      <c r="Q5731" s="4" t="b">
        <v>0</v>
      </c>
      <c r="R5731" s="4" t="s">
        <v>39</v>
      </c>
      <c r="S5731" s="4" t="s">
        <v>39</v>
      </c>
      <c r="T5731" s="4" t="s">
        <v>39</v>
      </c>
    </row>
    <row r="5732" ht="12.75" customHeight="1">
      <c r="A5732" s="8" t="str">
        <f t="shared" si="1"/>
        <v>India1950</v>
      </c>
      <c r="B5732" s="4" t="s">
        <v>105</v>
      </c>
      <c r="C5732" s="4">
        <v>1950.0</v>
      </c>
      <c r="D5732" s="4">
        <v>0.266658991575241</v>
      </c>
      <c r="E5732" s="4" t="s">
        <v>39</v>
      </c>
      <c r="F5732" s="4" t="s">
        <v>39</v>
      </c>
      <c r="G5732" s="4" t="s">
        <v>39</v>
      </c>
      <c r="H5732" s="4">
        <v>4.29905986785889</v>
      </c>
      <c r="I5732" s="4">
        <v>5.31260013580322</v>
      </c>
      <c r="J5732" s="4" t="str">
        <f t="shared" si="2"/>
        <v>#VALUE!</v>
      </c>
      <c r="K5732" s="5" t="str">
        <f t="shared" si="3"/>
        <v>#VALUE!</v>
      </c>
      <c r="L5732" s="5" t="str">
        <f t="shared" si="4"/>
        <v>#VALUE!</v>
      </c>
      <c r="M5732" s="5" t="str">
        <f t="shared" si="5"/>
        <v>#VALUE!</v>
      </c>
      <c r="N5732" s="4" t="b">
        <v>0</v>
      </c>
      <c r="O5732" s="4" t="b">
        <v>1</v>
      </c>
      <c r="P5732" s="4" t="b">
        <v>0</v>
      </c>
      <c r="Q5732" s="4" t="b">
        <v>0</v>
      </c>
      <c r="R5732" s="4" t="s">
        <v>39</v>
      </c>
      <c r="S5732" s="4" t="s">
        <v>39</v>
      </c>
      <c r="T5732" s="4" t="s">
        <v>39</v>
      </c>
    </row>
    <row r="5733" ht="12.75" customHeight="1">
      <c r="A5733" s="8" t="str">
        <f t="shared" si="1"/>
        <v>India1949</v>
      </c>
      <c r="B5733" s="4" t="s">
        <v>105</v>
      </c>
      <c r="C5733" s="4">
        <v>1949.0</v>
      </c>
      <c r="D5733" s="4">
        <v>2.64162993431091</v>
      </c>
      <c r="E5733" s="4" t="s">
        <v>39</v>
      </c>
      <c r="F5733" s="4" t="s">
        <v>39</v>
      </c>
      <c r="G5733" s="4" t="s">
        <v>39</v>
      </c>
      <c r="H5733" s="4">
        <v>4.79444980621338</v>
      </c>
      <c r="I5733" s="4">
        <v>5.52889013290405</v>
      </c>
      <c r="J5733" s="4" t="str">
        <f t="shared" si="2"/>
        <v>#VALUE!</v>
      </c>
      <c r="K5733" s="5" t="str">
        <f t="shared" si="3"/>
        <v>#VALUE!</v>
      </c>
      <c r="L5733" s="5" t="str">
        <f t="shared" si="4"/>
        <v>#VALUE!</v>
      </c>
      <c r="M5733" s="5" t="str">
        <f t="shared" si="5"/>
        <v>#VALUE!</v>
      </c>
      <c r="N5733" s="4" t="b">
        <v>0</v>
      </c>
      <c r="O5733" s="4" t="b">
        <v>1</v>
      </c>
      <c r="P5733" s="4" t="b">
        <v>0</v>
      </c>
      <c r="Q5733" s="4" t="b">
        <v>0</v>
      </c>
      <c r="R5733" s="4" t="s">
        <v>39</v>
      </c>
      <c r="S5733" s="4" t="s">
        <v>39</v>
      </c>
      <c r="T5733" s="4" t="s">
        <v>39</v>
      </c>
    </row>
    <row r="5734" ht="12.75" customHeight="1">
      <c r="A5734" s="8" t="str">
        <f t="shared" si="1"/>
        <v>India1948</v>
      </c>
      <c r="B5734" s="4" t="s">
        <v>105</v>
      </c>
      <c r="C5734" s="4">
        <v>1948.0</v>
      </c>
      <c r="D5734" s="4">
        <v>1.05157005786896</v>
      </c>
      <c r="E5734" s="4" t="s">
        <v>39</v>
      </c>
      <c r="F5734" s="4" t="s">
        <v>39</v>
      </c>
      <c r="G5734" s="4" t="s">
        <v>39</v>
      </c>
      <c r="H5734" s="4">
        <v>5.33902978897095</v>
      </c>
      <c r="I5734" s="4">
        <v>6.15688991546631</v>
      </c>
      <c r="J5734" s="4" t="str">
        <f t="shared" si="2"/>
        <v>#VALUE!</v>
      </c>
      <c r="K5734" s="5" t="str">
        <f t="shared" si="3"/>
        <v>#VALUE!</v>
      </c>
      <c r="L5734" s="5" t="str">
        <f t="shared" si="4"/>
        <v>#VALUE!</v>
      </c>
      <c r="M5734" s="5" t="str">
        <f t="shared" si="5"/>
        <v>#VALUE!</v>
      </c>
      <c r="N5734" s="4" t="b">
        <v>0</v>
      </c>
      <c r="O5734" s="4" t="b">
        <v>1</v>
      </c>
      <c r="P5734" s="4" t="b">
        <v>0</v>
      </c>
      <c r="Q5734" s="4" t="b">
        <v>0</v>
      </c>
      <c r="R5734" s="4" t="s">
        <v>39</v>
      </c>
      <c r="S5734" s="4" t="s">
        <v>39</v>
      </c>
      <c r="T5734" s="4" t="s">
        <v>39</v>
      </c>
    </row>
    <row r="5735" ht="12.75" customHeight="1">
      <c r="A5735" s="8" t="str">
        <f t="shared" si="1"/>
        <v>India1947</v>
      </c>
      <c r="B5735" s="4" t="s">
        <v>105</v>
      </c>
      <c r="C5735" s="4">
        <v>1947.0</v>
      </c>
      <c r="D5735" s="4">
        <v>-17.230899810791</v>
      </c>
      <c r="E5735" s="4" t="s">
        <v>39</v>
      </c>
      <c r="F5735" s="4" t="s">
        <v>39</v>
      </c>
      <c r="G5735" s="4" t="s">
        <v>39</v>
      </c>
      <c r="H5735" s="4">
        <v>5.79286003112793</v>
      </c>
      <c r="I5735" s="4">
        <v>6.65764999389648</v>
      </c>
      <c r="J5735" s="4" t="str">
        <f t="shared" si="2"/>
        <v>#VALUE!</v>
      </c>
      <c r="K5735" s="5" t="str">
        <f t="shared" si="3"/>
        <v>#VALUE!</v>
      </c>
      <c r="L5735" s="5" t="str">
        <f t="shared" si="4"/>
        <v>#VALUE!</v>
      </c>
      <c r="M5735" s="5" t="str">
        <f t="shared" si="5"/>
        <v>#VALUE!</v>
      </c>
      <c r="N5735" s="4" t="b">
        <v>1</v>
      </c>
      <c r="O5735" s="4" t="b">
        <v>1</v>
      </c>
      <c r="P5735" s="4" t="b">
        <v>0</v>
      </c>
      <c r="Q5735" s="4" t="b">
        <v>0</v>
      </c>
      <c r="R5735" s="4" t="s">
        <v>39</v>
      </c>
      <c r="S5735" s="4" t="s">
        <v>39</v>
      </c>
      <c r="T5735" s="4" t="s">
        <v>39</v>
      </c>
    </row>
    <row r="5736" ht="12.75" customHeight="1">
      <c r="A5736" s="8" t="str">
        <f t="shared" si="1"/>
        <v>India1946</v>
      </c>
      <c r="B5736" s="4" t="s">
        <v>105</v>
      </c>
      <c r="C5736" s="4">
        <v>1946.0</v>
      </c>
      <c r="D5736" s="4">
        <v>-5.26196002960205</v>
      </c>
      <c r="E5736" s="4" t="s">
        <v>39</v>
      </c>
      <c r="F5736" s="4" t="s">
        <v>39</v>
      </c>
      <c r="G5736" s="4" t="s">
        <v>39</v>
      </c>
      <c r="H5736" s="4">
        <v>8.16827964782715</v>
      </c>
      <c r="I5736" s="4">
        <v>11.0548000335693</v>
      </c>
      <c r="J5736" s="4" t="str">
        <f t="shared" si="2"/>
        <v>#VALUE!</v>
      </c>
      <c r="K5736" s="5" t="str">
        <f t="shared" si="3"/>
        <v>#VALUE!</v>
      </c>
      <c r="L5736" s="5" t="str">
        <f t="shared" si="4"/>
        <v>#VALUE!</v>
      </c>
      <c r="M5736" s="5" t="str">
        <f t="shared" si="5"/>
        <v>#VALUE!</v>
      </c>
      <c r="N5736" s="4" t="b">
        <v>1</v>
      </c>
      <c r="O5736" s="4" t="b">
        <v>1</v>
      </c>
      <c r="P5736" s="4" t="b">
        <v>0</v>
      </c>
      <c r="Q5736" s="4" t="b">
        <v>0</v>
      </c>
      <c r="R5736" s="4" t="s">
        <v>39</v>
      </c>
      <c r="S5736" s="4" t="s">
        <v>39</v>
      </c>
      <c r="T5736" s="4" t="s">
        <v>39</v>
      </c>
    </row>
    <row r="5737" ht="12.75" customHeight="1">
      <c r="A5737" s="8" t="str">
        <f t="shared" si="1"/>
        <v>India1945</v>
      </c>
      <c r="B5737" s="4" t="s">
        <v>105</v>
      </c>
      <c r="C5737" s="4">
        <v>1945.0</v>
      </c>
      <c r="D5737" s="4">
        <v>-1.60713005065918</v>
      </c>
      <c r="E5737" s="4" t="s">
        <v>39</v>
      </c>
      <c r="F5737" s="4" t="s">
        <v>39</v>
      </c>
      <c r="G5737" s="4" t="s">
        <v>39</v>
      </c>
      <c r="H5737" s="4">
        <v>9.19209003448486</v>
      </c>
      <c r="I5737" s="4">
        <v>13.5915002822876</v>
      </c>
      <c r="J5737" s="4" t="str">
        <f t="shared" si="2"/>
        <v>#VALUE!</v>
      </c>
      <c r="K5737" s="5" t="str">
        <f t="shared" si="3"/>
        <v>#VALUE!</v>
      </c>
      <c r="L5737" s="5" t="str">
        <f t="shared" si="4"/>
        <v>#VALUE!</v>
      </c>
      <c r="M5737" s="5" t="str">
        <f t="shared" si="5"/>
        <v>#VALUE!</v>
      </c>
      <c r="N5737" s="4" t="b">
        <v>1</v>
      </c>
      <c r="O5737" s="4" t="b">
        <v>1</v>
      </c>
      <c r="P5737" s="4" t="b">
        <v>0</v>
      </c>
      <c r="Q5737" s="4" t="b">
        <v>0</v>
      </c>
      <c r="R5737" s="4" t="s">
        <v>39</v>
      </c>
      <c r="S5737" s="4" t="s">
        <v>39</v>
      </c>
      <c r="T5737" s="4" t="s">
        <v>39</v>
      </c>
    </row>
    <row r="5738" ht="12.75" customHeight="1">
      <c r="A5738" s="8" t="str">
        <f t="shared" si="1"/>
        <v>India1944</v>
      </c>
      <c r="B5738" s="4" t="s">
        <v>105</v>
      </c>
      <c r="C5738" s="4">
        <v>1944.0</v>
      </c>
      <c r="D5738" s="4">
        <v>-1.05181002616882</v>
      </c>
      <c r="E5738" s="4" t="s">
        <v>39</v>
      </c>
      <c r="F5738" s="4" t="s">
        <v>39</v>
      </c>
      <c r="G5738" s="4" t="s">
        <v>39</v>
      </c>
      <c r="H5738" s="4">
        <v>5.4728798866272</v>
      </c>
      <c r="I5738" s="4">
        <v>8.79306030273438</v>
      </c>
      <c r="J5738" s="4" t="str">
        <f t="shared" si="2"/>
        <v>#VALUE!</v>
      </c>
      <c r="K5738" s="5" t="str">
        <f t="shared" si="3"/>
        <v>#VALUE!</v>
      </c>
      <c r="L5738" s="5" t="str">
        <f t="shared" si="4"/>
        <v>#VALUE!</v>
      </c>
      <c r="M5738" s="5" t="str">
        <f t="shared" si="5"/>
        <v>#VALUE!</v>
      </c>
      <c r="N5738" s="4" t="b">
        <v>1</v>
      </c>
      <c r="O5738" s="4" t="b">
        <v>1</v>
      </c>
      <c r="P5738" s="4" t="b">
        <v>0</v>
      </c>
      <c r="Q5738" s="4" t="b">
        <v>0</v>
      </c>
      <c r="R5738" s="4" t="s">
        <v>39</v>
      </c>
      <c r="S5738" s="4" t="s">
        <v>39</v>
      </c>
      <c r="T5738" s="4" t="s">
        <v>39</v>
      </c>
    </row>
    <row r="5739" ht="12.75" customHeight="1">
      <c r="A5739" s="8" t="str">
        <f t="shared" si="1"/>
        <v>India1943</v>
      </c>
      <c r="B5739" s="4" t="s">
        <v>105</v>
      </c>
      <c r="C5739" s="4">
        <v>1943.0</v>
      </c>
      <c r="D5739" s="4">
        <v>3.94388008117676</v>
      </c>
      <c r="E5739" s="4" t="s">
        <v>39</v>
      </c>
      <c r="F5739" s="4" t="s">
        <v>39</v>
      </c>
      <c r="G5739" s="4" t="s">
        <v>39</v>
      </c>
      <c r="H5739" s="4">
        <v>4.1481499671936</v>
      </c>
      <c r="I5739" s="4">
        <v>7.63210010528565</v>
      </c>
      <c r="J5739" s="4" t="str">
        <f t="shared" si="2"/>
        <v>#VALUE!</v>
      </c>
      <c r="K5739" s="5" t="str">
        <f t="shared" si="3"/>
        <v>#VALUE!</v>
      </c>
      <c r="L5739" s="5" t="str">
        <f t="shared" si="4"/>
        <v>#VALUE!</v>
      </c>
      <c r="M5739" s="5" t="str">
        <f t="shared" si="5"/>
        <v>#VALUE!</v>
      </c>
      <c r="N5739" s="4" t="b">
        <v>1</v>
      </c>
      <c r="O5739" s="4" t="b">
        <v>1</v>
      </c>
      <c r="P5739" s="4" t="b">
        <v>0</v>
      </c>
      <c r="Q5739" s="4" t="b">
        <v>0</v>
      </c>
      <c r="R5739" s="4" t="s">
        <v>39</v>
      </c>
      <c r="S5739" s="4" t="s">
        <v>39</v>
      </c>
      <c r="T5739" s="4" t="s">
        <v>39</v>
      </c>
    </row>
    <row r="5740" ht="12.75" customHeight="1">
      <c r="A5740" s="8" t="str">
        <f t="shared" si="1"/>
        <v>India1942</v>
      </c>
      <c r="B5740" s="4" t="s">
        <v>105</v>
      </c>
      <c r="C5740" s="4">
        <v>1942.0</v>
      </c>
      <c r="D5740" s="4">
        <v>-0.463162988424301</v>
      </c>
      <c r="E5740" s="4" t="s">
        <v>39</v>
      </c>
      <c r="F5740" s="4" t="s">
        <v>39</v>
      </c>
      <c r="G5740" s="4" t="s">
        <v>39</v>
      </c>
      <c r="H5740" s="4">
        <v>4.48286008834839</v>
      </c>
      <c r="I5740" s="4">
        <v>8.10686016082764</v>
      </c>
      <c r="J5740" s="4" t="str">
        <f t="shared" si="2"/>
        <v>#VALUE!</v>
      </c>
      <c r="K5740" s="5" t="str">
        <f t="shared" si="3"/>
        <v>#VALUE!</v>
      </c>
      <c r="L5740" s="5" t="str">
        <f t="shared" si="4"/>
        <v>#VALUE!</v>
      </c>
      <c r="M5740" s="5" t="str">
        <f t="shared" si="5"/>
        <v>#VALUE!</v>
      </c>
      <c r="N5740" s="4" t="b">
        <v>1</v>
      </c>
      <c r="O5740" s="4" t="b">
        <v>1</v>
      </c>
      <c r="P5740" s="4" t="b">
        <v>0</v>
      </c>
      <c r="Q5740" s="4" t="b">
        <v>0</v>
      </c>
      <c r="R5740" s="4" t="s">
        <v>39</v>
      </c>
      <c r="S5740" s="4" t="s">
        <v>39</v>
      </c>
      <c r="T5740" s="4" t="s">
        <v>39</v>
      </c>
    </row>
    <row r="5741" ht="12.75" customHeight="1">
      <c r="A5741" s="8" t="str">
        <f t="shared" si="1"/>
        <v>India1941</v>
      </c>
      <c r="B5741" s="4" t="s">
        <v>105</v>
      </c>
      <c r="C5741" s="4">
        <v>1941.0</v>
      </c>
      <c r="D5741" s="4">
        <v>1.91218996047974</v>
      </c>
      <c r="E5741" s="4" t="s">
        <v>39</v>
      </c>
      <c r="F5741" s="4" t="s">
        <v>39</v>
      </c>
      <c r="G5741" s="4" t="s">
        <v>39</v>
      </c>
      <c r="H5741" s="4">
        <v>4.7126898765564</v>
      </c>
      <c r="I5741" s="4">
        <v>5.08439016342163</v>
      </c>
      <c r="J5741" s="4" t="str">
        <f t="shared" si="2"/>
        <v>#VALUE!</v>
      </c>
      <c r="K5741" s="5" t="str">
        <f t="shared" si="3"/>
        <v>#VALUE!</v>
      </c>
      <c r="L5741" s="5" t="str">
        <f t="shared" si="4"/>
        <v>#VALUE!</v>
      </c>
      <c r="M5741" s="5" t="str">
        <f t="shared" si="5"/>
        <v>#VALUE!</v>
      </c>
      <c r="N5741" s="4" t="b">
        <v>1</v>
      </c>
      <c r="O5741" s="4" t="b">
        <v>1</v>
      </c>
      <c r="P5741" s="4" t="b">
        <v>0</v>
      </c>
      <c r="Q5741" s="4" t="b">
        <v>0</v>
      </c>
      <c r="R5741" s="4" t="s">
        <v>39</v>
      </c>
      <c r="S5741" s="4" t="s">
        <v>39</v>
      </c>
      <c r="T5741" s="4" t="s">
        <v>39</v>
      </c>
    </row>
    <row r="5742" ht="12.75" customHeight="1">
      <c r="A5742" s="8" t="str">
        <f t="shared" si="1"/>
        <v>India1940</v>
      </c>
      <c r="B5742" s="4" t="s">
        <v>105</v>
      </c>
      <c r="C5742" s="4">
        <v>1940.0</v>
      </c>
      <c r="D5742" s="4">
        <v>3.32044005393982</v>
      </c>
      <c r="E5742" s="4" t="s">
        <v>39</v>
      </c>
      <c r="F5742" s="4" t="s">
        <v>39</v>
      </c>
      <c r="G5742" s="4" t="s">
        <v>39</v>
      </c>
      <c r="H5742" s="4">
        <v>4.74147987365723</v>
      </c>
      <c r="I5742" s="4">
        <v>5.32966995239258</v>
      </c>
      <c r="J5742" s="4" t="str">
        <f t="shared" si="2"/>
        <v>#VALUE!</v>
      </c>
      <c r="K5742" s="5" t="str">
        <f t="shared" si="3"/>
        <v>#VALUE!</v>
      </c>
      <c r="L5742" s="5" t="str">
        <f t="shared" si="4"/>
        <v>#VALUE!</v>
      </c>
      <c r="M5742" s="5" t="str">
        <f t="shared" si="5"/>
        <v>#VALUE!</v>
      </c>
      <c r="N5742" s="4" t="b">
        <v>0</v>
      </c>
      <c r="O5742" s="4" t="b">
        <v>0</v>
      </c>
      <c r="P5742" s="4" t="b">
        <v>1</v>
      </c>
      <c r="Q5742" s="4" t="b">
        <v>1</v>
      </c>
      <c r="R5742" s="4" t="s">
        <v>39</v>
      </c>
      <c r="S5742" s="4" t="s">
        <v>39</v>
      </c>
      <c r="T5742" s="4" t="s">
        <v>39</v>
      </c>
    </row>
    <row r="5743" ht="12.75" customHeight="1">
      <c r="A5743" s="8" t="str">
        <f t="shared" si="1"/>
        <v>India1939</v>
      </c>
      <c r="B5743" s="4" t="s">
        <v>105</v>
      </c>
      <c r="C5743" s="4">
        <v>1939.0</v>
      </c>
      <c r="D5743" s="4">
        <v>2.20745992660522</v>
      </c>
      <c r="E5743" s="4" t="s">
        <v>39</v>
      </c>
      <c r="F5743" s="4" t="s">
        <v>39</v>
      </c>
      <c r="G5743" s="4" t="s">
        <v>39</v>
      </c>
      <c r="H5743" s="4">
        <v>4.46478986740112</v>
      </c>
      <c r="I5743" s="4">
        <v>4.78774976730347</v>
      </c>
      <c r="J5743" s="4" t="str">
        <f t="shared" si="2"/>
        <v>#VALUE!</v>
      </c>
      <c r="K5743" s="5" t="str">
        <f t="shared" si="3"/>
        <v>#VALUE!</v>
      </c>
      <c r="L5743" s="5" t="str">
        <f t="shared" si="4"/>
        <v>#VALUE!</v>
      </c>
      <c r="M5743" s="5" t="str">
        <f t="shared" si="5"/>
        <v>#VALUE!</v>
      </c>
      <c r="N5743" s="4" t="b">
        <v>0</v>
      </c>
      <c r="O5743" s="4" t="b">
        <v>0</v>
      </c>
      <c r="P5743" s="4" t="b">
        <v>1</v>
      </c>
      <c r="Q5743" s="4" t="b">
        <v>1</v>
      </c>
      <c r="R5743" s="4" t="s">
        <v>39</v>
      </c>
      <c r="S5743" s="4" t="s">
        <v>39</v>
      </c>
      <c r="T5743" s="4" t="s">
        <v>39</v>
      </c>
    </row>
    <row r="5744" ht="12.75" customHeight="1">
      <c r="A5744" s="8" t="str">
        <f t="shared" si="1"/>
        <v>India1938</v>
      </c>
      <c r="B5744" s="4" t="s">
        <v>105</v>
      </c>
      <c r="C5744" s="4">
        <v>1938.0</v>
      </c>
      <c r="D5744" s="4">
        <v>0.242055997252464</v>
      </c>
      <c r="E5744" s="4" t="s">
        <v>39</v>
      </c>
      <c r="F5744" s="4" t="s">
        <v>39</v>
      </c>
      <c r="G5744" s="4" t="s">
        <v>39</v>
      </c>
      <c r="H5744" s="4">
        <v>4.82056999206543</v>
      </c>
      <c r="I5744" s="4">
        <v>4.9798002243042</v>
      </c>
      <c r="J5744" s="4" t="str">
        <f t="shared" si="2"/>
        <v>#VALUE!</v>
      </c>
      <c r="K5744" s="5" t="str">
        <f t="shared" si="3"/>
        <v>#VALUE!</v>
      </c>
      <c r="L5744" s="5" t="str">
        <f t="shared" si="4"/>
        <v>#VALUE!</v>
      </c>
      <c r="M5744" s="5" t="str">
        <f t="shared" si="5"/>
        <v>#VALUE!</v>
      </c>
      <c r="N5744" s="4" t="b">
        <v>0</v>
      </c>
      <c r="O5744" s="4" t="b">
        <v>1</v>
      </c>
      <c r="P5744" s="4" t="b">
        <v>0</v>
      </c>
      <c r="Q5744" s="4" t="b">
        <v>0</v>
      </c>
      <c r="R5744" s="4" t="s">
        <v>39</v>
      </c>
      <c r="S5744" s="4" t="s">
        <v>39</v>
      </c>
      <c r="T5744" s="4" t="s">
        <v>39</v>
      </c>
    </row>
    <row r="5745" ht="12.75" customHeight="1">
      <c r="A5745" s="8" t="str">
        <f t="shared" si="1"/>
        <v>India1937</v>
      </c>
      <c r="B5745" s="4" t="s">
        <v>105</v>
      </c>
      <c r="C5745" s="4">
        <v>1937.0</v>
      </c>
      <c r="D5745" s="4">
        <v>-1.61948001384735</v>
      </c>
      <c r="E5745" s="4" t="s">
        <v>39</v>
      </c>
      <c r="F5745" s="4" t="s">
        <v>39</v>
      </c>
      <c r="G5745" s="4" t="s">
        <v>39</v>
      </c>
      <c r="H5745" s="4">
        <v>4.90646982192993</v>
      </c>
      <c r="I5745" s="4">
        <v>5.01061010360718</v>
      </c>
      <c r="J5745" s="4" t="str">
        <f t="shared" si="2"/>
        <v>#VALUE!</v>
      </c>
      <c r="K5745" s="5" t="str">
        <f t="shared" si="3"/>
        <v>#VALUE!</v>
      </c>
      <c r="L5745" s="5" t="str">
        <f t="shared" si="4"/>
        <v>#VALUE!</v>
      </c>
      <c r="M5745" s="5" t="str">
        <f t="shared" si="5"/>
        <v>#VALUE!</v>
      </c>
      <c r="N5745" s="4" t="b">
        <v>1</v>
      </c>
      <c r="O5745" s="4" t="b">
        <v>1</v>
      </c>
      <c r="P5745" s="4" t="b">
        <v>0</v>
      </c>
      <c r="Q5745" s="4" t="b">
        <v>0</v>
      </c>
      <c r="R5745" s="4" t="s">
        <v>39</v>
      </c>
      <c r="S5745" s="4" t="s">
        <v>39</v>
      </c>
      <c r="T5745" s="4" t="s">
        <v>39</v>
      </c>
    </row>
    <row r="5746" ht="12.75" customHeight="1">
      <c r="A5746" s="8" t="str">
        <f t="shared" si="1"/>
        <v>India1936</v>
      </c>
      <c r="B5746" s="4" t="s">
        <v>105</v>
      </c>
      <c r="C5746" s="4">
        <v>1936.0</v>
      </c>
      <c r="D5746" s="4">
        <v>3.88611006736755</v>
      </c>
      <c r="E5746" s="4" t="s">
        <v>39</v>
      </c>
      <c r="F5746" s="4" t="s">
        <v>39</v>
      </c>
      <c r="G5746" s="4" t="s">
        <v>39</v>
      </c>
      <c r="H5746" s="4">
        <v>4.80436992645264</v>
      </c>
      <c r="I5746" s="4">
        <v>5.25707006454468</v>
      </c>
      <c r="J5746" s="4" t="str">
        <f t="shared" si="2"/>
        <v>#VALUE!</v>
      </c>
      <c r="K5746" s="5" t="str">
        <f t="shared" si="3"/>
        <v>#VALUE!</v>
      </c>
      <c r="L5746" s="5" t="str">
        <f t="shared" si="4"/>
        <v>#VALUE!</v>
      </c>
      <c r="M5746" s="5" t="str">
        <f t="shared" si="5"/>
        <v>#VALUE!</v>
      </c>
      <c r="N5746" s="4" t="b">
        <v>1</v>
      </c>
      <c r="O5746" s="4" t="b">
        <v>1</v>
      </c>
      <c r="P5746" s="4" t="b">
        <v>0</v>
      </c>
      <c r="Q5746" s="4" t="b">
        <v>0</v>
      </c>
      <c r="R5746" s="4" t="s">
        <v>39</v>
      </c>
      <c r="S5746" s="4" t="s">
        <v>39</v>
      </c>
      <c r="T5746" s="4" t="s">
        <v>39</v>
      </c>
    </row>
    <row r="5747" ht="12.75" customHeight="1">
      <c r="A5747" s="8" t="str">
        <f t="shared" si="1"/>
        <v>India1935</v>
      </c>
      <c r="B5747" s="4" t="s">
        <v>105</v>
      </c>
      <c r="C5747" s="4">
        <v>1935.0</v>
      </c>
      <c r="D5747" s="4">
        <v>-0.949086010456085</v>
      </c>
      <c r="E5747" s="4" t="s">
        <v>39</v>
      </c>
      <c r="F5747" s="4" t="s">
        <v>39</v>
      </c>
      <c r="G5747" s="4" t="s">
        <v>39</v>
      </c>
      <c r="H5747" s="4">
        <v>5.19150018692017</v>
      </c>
      <c r="I5747" s="4">
        <v>5.59018993377686</v>
      </c>
      <c r="J5747" s="4" t="str">
        <f t="shared" si="2"/>
        <v>#VALUE!</v>
      </c>
      <c r="K5747" s="5" t="str">
        <f t="shared" si="3"/>
        <v>#VALUE!</v>
      </c>
      <c r="L5747" s="5" t="str">
        <f t="shared" si="4"/>
        <v>#VALUE!</v>
      </c>
      <c r="M5747" s="5" t="str">
        <f t="shared" si="5"/>
        <v>#VALUE!</v>
      </c>
      <c r="N5747" s="4" t="b">
        <v>1</v>
      </c>
      <c r="O5747" s="4" t="b">
        <v>1</v>
      </c>
      <c r="P5747" s="4" t="b">
        <v>0</v>
      </c>
      <c r="Q5747" s="4" t="b">
        <v>0</v>
      </c>
      <c r="R5747" s="4" t="s">
        <v>39</v>
      </c>
      <c r="S5747" s="4" t="s">
        <v>39</v>
      </c>
      <c r="T5747" s="4" t="s">
        <v>39</v>
      </c>
    </row>
    <row r="5748" ht="12.75" customHeight="1">
      <c r="A5748" s="8" t="str">
        <f t="shared" si="1"/>
        <v>India1934</v>
      </c>
      <c r="B5748" s="4" t="s">
        <v>105</v>
      </c>
      <c r="C5748" s="4">
        <v>1934.0</v>
      </c>
      <c r="D5748" s="4">
        <v>0.928562998771667</v>
      </c>
      <c r="E5748" s="4" t="s">
        <v>39</v>
      </c>
      <c r="F5748" s="4" t="s">
        <v>39</v>
      </c>
      <c r="G5748" s="4" t="s">
        <v>39</v>
      </c>
      <c r="H5748" s="4">
        <v>5.20518016815186</v>
      </c>
      <c r="I5748" s="4">
        <v>5.29470014572144</v>
      </c>
      <c r="J5748" s="4" t="str">
        <f t="shared" si="2"/>
        <v>#VALUE!</v>
      </c>
      <c r="K5748" s="5" t="str">
        <f t="shared" si="3"/>
        <v>#VALUE!</v>
      </c>
      <c r="L5748" s="5" t="str">
        <f t="shared" si="4"/>
        <v>#VALUE!</v>
      </c>
      <c r="M5748" s="5" t="str">
        <f t="shared" si="5"/>
        <v>#VALUE!</v>
      </c>
      <c r="N5748" s="4" t="b">
        <v>1</v>
      </c>
      <c r="O5748" s="4" t="b">
        <v>1</v>
      </c>
      <c r="P5748" s="4" t="b">
        <v>0</v>
      </c>
      <c r="Q5748" s="4" t="b">
        <v>0</v>
      </c>
      <c r="R5748" s="4" t="s">
        <v>39</v>
      </c>
      <c r="S5748" s="4" t="s">
        <v>39</v>
      </c>
      <c r="T5748" s="4" t="s">
        <v>39</v>
      </c>
    </row>
    <row r="5749" ht="12.75" customHeight="1">
      <c r="A5749" s="8" t="str">
        <f t="shared" si="1"/>
        <v>India1933</v>
      </c>
      <c r="B5749" s="4" t="s">
        <v>105</v>
      </c>
      <c r="C5749" s="4">
        <v>1933.0</v>
      </c>
      <c r="D5749" s="4">
        <v>0.0913510024547577</v>
      </c>
      <c r="E5749" s="4" t="s">
        <v>39</v>
      </c>
      <c r="F5749" s="4" t="s">
        <v>39</v>
      </c>
      <c r="G5749" s="4" t="s">
        <v>39</v>
      </c>
      <c r="H5749" s="4">
        <v>5.34875011444092</v>
      </c>
      <c r="I5749" s="4">
        <v>5.34875011444092</v>
      </c>
      <c r="J5749" s="4" t="str">
        <f t="shared" si="2"/>
        <v>#VALUE!</v>
      </c>
      <c r="K5749" s="5" t="str">
        <f t="shared" si="3"/>
        <v>#VALUE!</v>
      </c>
      <c r="L5749" s="5" t="str">
        <f t="shared" si="4"/>
        <v>#VALUE!</v>
      </c>
      <c r="M5749" s="5" t="str">
        <f t="shared" si="5"/>
        <v>#VALUE!</v>
      </c>
      <c r="N5749" s="4" t="b">
        <v>0</v>
      </c>
      <c r="O5749" s="4" t="b">
        <v>1</v>
      </c>
      <c r="P5749" s="4" t="b">
        <v>0</v>
      </c>
      <c r="Q5749" s="4" t="b">
        <v>0</v>
      </c>
      <c r="R5749" s="4" t="s">
        <v>39</v>
      </c>
      <c r="S5749" s="4" t="s">
        <v>39</v>
      </c>
      <c r="T5749" s="4" t="s">
        <v>39</v>
      </c>
    </row>
    <row r="5750" ht="12.75" customHeight="1">
      <c r="A5750" s="8" t="str">
        <f t="shared" si="1"/>
        <v>India1932</v>
      </c>
      <c r="B5750" s="4" t="s">
        <v>105</v>
      </c>
      <c r="C5750" s="4">
        <v>1932.0</v>
      </c>
      <c r="D5750" s="4">
        <v>1.12170004844666</v>
      </c>
      <c r="E5750" s="4" t="s">
        <v>39</v>
      </c>
      <c r="F5750" s="4" t="s">
        <v>39</v>
      </c>
      <c r="G5750" s="4" t="s">
        <v>39</v>
      </c>
      <c r="H5750" s="4">
        <v>5.33715009689331</v>
      </c>
      <c r="I5750" s="4">
        <v>5.31161022186279</v>
      </c>
      <c r="J5750" s="4" t="str">
        <f t="shared" si="2"/>
        <v>#VALUE!</v>
      </c>
      <c r="K5750" s="5" t="str">
        <f t="shared" si="3"/>
        <v>#VALUE!</v>
      </c>
      <c r="L5750" s="5" t="str">
        <f t="shared" si="4"/>
        <v>#VALUE!</v>
      </c>
      <c r="M5750" s="5" t="str">
        <f t="shared" si="5"/>
        <v>#VALUE!</v>
      </c>
      <c r="N5750" s="4" t="b">
        <v>0</v>
      </c>
      <c r="O5750" s="4" t="b">
        <v>0</v>
      </c>
      <c r="P5750" s="4" t="b">
        <v>0</v>
      </c>
      <c r="Q5750" s="4" t="b">
        <v>1</v>
      </c>
      <c r="R5750" s="4" t="s">
        <v>39</v>
      </c>
      <c r="S5750" s="4" t="s">
        <v>39</v>
      </c>
      <c r="T5750" s="4" t="s">
        <v>39</v>
      </c>
    </row>
    <row r="5751" ht="12.75" customHeight="1">
      <c r="A5751" s="8" t="str">
        <f t="shared" si="1"/>
        <v>India1931</v>
      </c>
      <c r="B5751" s="4" t="s">
        <v>105</v>
      </c>
      <c r="C5751" s="4">
        <v>1931.0</v>
      </c>
      <c r="D5751" s="4">
        <v>-0.658755004405975</v>
      </c>
      <c r="E5751" s="4" t="s">
        <v>39</v>
      </c>
      <c r="F5751" s="4" t="s">
        <v>39</v>
      </c>
      <c r="G5751" s="4" t="s">
        <v>39</v>
      </c>
      <c r="H5751" s="4">
        <v>5.14165019989014</v>
      </c>
      <c r="I5751" s="4">
        <v>5.81839990615845</v>
      </c>
      <c r="J5751" s="4" t="str">
        <f t="shared" si="2"/>
        <v>#VALUE!</v>
      </c>
      <c r="K5751" s="5" t="str">
        <f t="shared" si="3"/>
        <v>#VALUE!</v>
      </c>
      <c r="L5751" s="5" t="str">
        <f t="shared" si="4"/>
        <v>#VALUE!</v>
      </c>
      <c r="M5751" s="5" t="str">
        <f t="shared" si="5"/>
        <v>#VALUE!</v>
      </c>
      <c r="N5751" s="4" t="b">
        <v>1</v>
      </c>
      <c r="O5751" s="4" t="b">
        <v>1</v>
      </c>
      <c r="P5751" s="4" t="b">
        <v>0</v>
      </c>
      <c r="Q5751" s="4" t="b">
        <v>1</v>
      </c>
      <c r="R5751" s="4" t="s">
        <v>39</v>
      </c>
      <c r="S5751" s="4" t="s">
        <v>39</v>
      </c>
      <c r="T5751" s="4" t="s">
        <v>39</v>
      </c>
    </row>
    <row r="5752" ht="12.75" customHeight="1">
      <c r="A5752" s="8" t="str">
        <f t="shared" si="1"/>
        <v>India1930</v>
      </c>
      <c r="B5752" s="4" t="s">
        <v>105</v>
      </c>
      <c r="C5752" s="4">
        <v>1930.0</v>
      </c>
      <c r="D5752" s="4">
        <v>0.696344017982483</v>
      </c>
      <c r="E5752" s="4" t="s">
        <v>39</v>
      </c>
      <c r="F5752" s="4" t="s">
        <v>39</v>
      </c>
      <c r="G5752" s="4" t="s">
        <v>39</v>
      </c>
      <c r="H5752" s="4">
        <v>4.51581001281738</v>
      </c>
      <c r="I5752" s="4">
        <v>5.53784990310669</v>
      </c>
      <c r="J5752" s="4" t="str">
        <f t="shared" si="2"/>
        <v>#VALUE!</v>
      </c>
      <c r="K5752" s="5" t="str">
        <f t="shared" si="3"/>
        <v>#VALUE!</v>
      </c>
      <c r="L5752" s="5" t="str">
        <f t="shared" si="4"/>
        <v>#VALUE!</v>
      </c>
      <c r="M5752" s="5" t="str">
        <f t="shared" si="5"/>
        <v>#VALUE!</v>
      </c>
      <c r="N5752" s="4" t="b">
        <v>1</v>
      </c>
      <c r="O5752" s="4" t="b">
        <v>1</v>
      </c>
      <c r="P5752" s="4" t="b">
        <v>0</v>
      </c>
      <c r="Q5752" s="4" t="b">
        <v>0</v>
      </c>
      <c r="R5752" s="4" t="s">
        <v>39</v>
      </c>
      <c r="S5752" s="4" t="s">
        <v>39</v>
      </c>
      <c r="T5752" s="4" t="s">
        <v>39</v>
      </c>
    </row>
    <row r="5753" ht="12.75" customHeight="1">
      <c r="A5753" s="8" t="str">
        <f t="shared" si="1"/>
        <v>India1929</v>
      </c>
      <c r="B5753" s="4" t="s">
        <v>105</v>
      </c>
      <c r="C5753" s="4">
        <v>1929.0</v>
      </c>
      <c r="D5753" s="4">
        <v>4.15218019485474</v>
      </c>
      <c r="E5753" s="4" t="s">
        <v>39</v>
      </c>
      <c r="F5753" s="4" t="s">
        <v>39</v>
      </c>
      <c r="G5753" s="4" t="s">
        <v>39</v>
      </c>
      <c r="H5753" s="4">
        <v>3.8286600112915</v>
      </c>
      <c r="I5753" s="4">
        <v>4.74326992034912</v>
      </c>
      <c r="J5753" s="4" t="str">
        <f t="shared" si="2"/>
        <v>#VALUE!</v>
      </c>
      <c r="K5753" s="5" t="str">
        <f t="shared" si="3"/>
        <v>#VALUE!</v>
      </c>
      <c r="L5753" s="5" t="str">
        <f t="shared" si="4"/>
        <v>#VALUE!</v>
      </c>
      <c r="M5753" s="5" t="str">
        <f t="shared" si="5"/>
        <v>#VALUE!</v>
      </c>
      <c r="N5753" s="4" t="b">
        <v>0</v>
      </c>
      <c r="O5753" s="4" t="b">
        <v>0</v>
      </c>
      <c r="P5753" s="4" t="b">
        <v>0</v>
      </c>
      <c r="Q5753" s="4" t="b">
        <v>1</v>
      </c>
      <c r="R5753" s="4" t="s">
        <v>39</v>
      </c>
      <c r="S5753" s="4" t="s">
        <v>39</v>
      </c>
      <c r="T5753" s="4" t="s">
        <v>39</v>
      </c>
    </row>
    <row r="5754" ht="12.75" customHeight="1">
      <c r="A5754" s="8" t="str">
        <f t="shared" si="1"/>
        <v>India1928</v>
      </c>
      <c r="B5754" s="4" t="s">
        <v>105</v>
      </c>
      <c r="C5754" s="4">
        <v>1928.0</v>
      </c>
      <c r="D5754" s="4">
        <v>1.00639998912811</v>
      </c>
      <c r="E5754" s="4" t="s">
        <v>39</v>
      </c>
      <c r="F5754" s="4" t="s">
        <v>39</v>
      </c>
      <c r="G5754" s="4" t="s">
        <v>39</v>
      </c>
      <c r="H5754" s="4">
        <v>3.61171007156372</v>
      </c>
      <c r="I5754" s="4">
        <v>4.48523998260498</v>
      </c>
      <c r="J5754" s="4" t="str">
        <f t="shared" si="2"/>
        <v>#VALUE!</v>
      </c>
      <c r="K5754" s="5" t="str">
        <f t="shared" si="3"/>
        <v>#VALUE!</v>
      </c>
      <c r="L5754" s="5" t="str">
        <f t="shared" si="4"/>
        <v>#VALUE!</v>
      </c>
      <c r="M5754" s="5" t="str">
        <f t="shared" si="5"/>
        <v>#VALUE!</v>
      </c>
      <c r="N5754" s="4" t="b">
        <v>0</v>
      </c>
      <c r="O5754" s="4" t="b">
        <v>1</v>
      </c>
      <c r="P5754" s="4" t="b">
        <v>0</v>
      </c>
      <c r="Q5754" s="4" t="b">
        <v>1</v>
      </c>
      <c r="R5754" s="4" t="s">
        <v>39</v>
      </c>
      <c r="S5754" s="4" t="s">
        <v>39</v>
      </c>
      <c r="T5754" s="4" t="s">
        <v>39</v>
      </c>
    </row>
    <row r="5755" ht="12.75" customHeight="1">
      <c r="A5755" s="8" t="str">
        <f t="shared" si="1"/>
        <v>India1927</v>
      </c>
      <c r="B5755" s="4" t="s">
        <v>105</v>
      </c>
      <c r="C5755" s="4">
        <v>1927.0</v>
      </c>
      <c r="D5755" s="4">
        <v>0.00694399978965521</v>
      </c>
      <c r="E5755" s="4" t="s">
        <v>39</v>
      </c>
      <c r="F5755" s="4" t="s">
        <v>39</v>
      </c>
      <c r="G5755" s="4" t="s">
        <v>39</v>
      </c>
      <c r="H5755" s="4">
        <v>3.55378007888794</v>
      </c>
      <c r="I5755" s="4">
        <v>4.53442001342773</v>
      </c>
      <c r="J5755" s="4" t="str">
        <f t="shared" si="2"/>
        <v>#VALUE!</v>
      </c>
      <c r="K5755" s="5" t="str">
        <f t="shared" si="3"/>
        <v>#VALUE!</v>
      </c>
      <c r="L5755" s="5" t="str">
        <f t="shared" si="4"/>
        <v>#VALUE!</v>
      </c>
      <c r="M5755" s="5" t="str">
        <f t="shared" si="5"/>
        <v>#VALUE!</v>
      </c>
      <c r="N5755" s="4" t="b">
        <v>0</v>
      </c>
      <c r="O5755" s="4" t="b">
        <v>1</v>
      </c>
      <c r="P5755" s="4" t="b">
        <v>0</v>
      </c>
      <c r="Q5755" s="4" t="b">
        <v>0</v>
      </c>
      <c r="R5755" s="4" t="s">
        <v>39</v>
      </c>
      <c r="S5755" s="4" t="s">
        <v>39</v>
      </c>
      <c r="T5755" s="4" t="s">
        <v>39</v>
      </c>
    </row>
    <row r="5756" ht="12.75" customHeight="1">
      <c r="A5756" s="8" t="str">
        <f t="shared" si="1"/>
        <v>India1926</v>
      </c>
      <c r="B5756" s="4" t="s">
        <v>105</v>
      </c>
      <c r="C5756" s="4">
        <v>1926.0</v>
      </c>
      <c r="D5756" s="4">
        <v>3.14941000938416</v>
      </c>
      <c r="E5756" s="4" t="s">
        <v>39</v>
      </c>
      <c r="F5756" s="4" t="s">
        <v>39</v>
      </c>
      <c r="G5756" s="4" t="s">
        <v>39</v>
      </c>
      <c r="H5756" s="4">
        <v>3.63598990440369</v>
      </c>
      <c r="I5756" s="4">
        <v>4.51116991043091</v>
      </c>
      <c r="J5756" s="4" t="str">
        <f t="shared" si="2"/>
        <v>#VALUE!</v>
      </c>
      <c r="K5756" s="5" t="str">
        <f t="shared" si="3"/>
        <v>#VALUE!</v>
      </c>
      <c r="L5756" s="5" t="str">
        <f t="shared" si="4"/>
        <v>#VALUE!</v>
      </c>
      <c r="M5756" s="5" t="str">
        <f t="shared" si="5"/>
        <v>#VALUE!</v>
      </c>
      <c r="N5756" s="4" t="b">
        <v>0</v>
      </c>
      <c r="O5756" s="4" t="b">
        <v>1</v>
      </c>
      <c r="P5756" s="4" t="b">
        <v>0</v>
      </c>
      <c r="Q5756" s="4" t="b">
        <v>0</v>
      </c>
      <c r="R5756" s="4" t="s">
        <v>39</v>
      </c>
      <c r="S5756" s="4" t="s">
        <v>39</v>
      </c>
      <c r="T5756" s="4" t="s">
        <v>39</v>
      </c>
    </row>
    <row r="5757" ht="12.75" customHeight="1">
      <c r="A5757" s="8" t="str">
        <f t="shared" si="1"/>
        <v>India1925</v>
      </c>
      <c r="B5757" s="4" t="s">
        <v>105</v>
      </c>
      <c r="C5757" s="4">
        <v>1925.0</v>
      </c>
      <c r="D5757" s="4">
        <v>1.18316996097565</v>
      </c>
      <c r="E5757" s="4" t="s">
        <v>39</v>
      </c>
      <c r="F5757" s="4" t="s">
        <v>39</v>
      </c>
      <c r="G5757" s="4" t="s">
        <v>39</v>
      </c>
      <c r="H5757" s="4">
        <v>3.66241002082825</v>
      </c>
      <c r="I5757" s="4">
        <v>4.32780981063843</v>
      </c>
      <c r="J5757" s="4" t="str">
        <f t="shared" si="2"/>
        <v>#VALUE!</v>
      </c>
      <c r="K5757" s="5" t="str">
        <f t="shared" si="3"/>
        <v>#VALUE!</v>
      </c>
      <c r="L5757" s="5" t="str">
        <f t="shared" si="4"/>
        <v>#VALUE!</v>
      </c>
      <c r="M5757" s="5" t="str">
        <f t="shared" si="5"/>
        <v>#VALUE!</v>
      </c>
      <c r="N5757" s="4" t="b">
        <v>0</v>
      </c>
      <c r="O5757" s="4" t="b">
        <v>1</v>
      </c>
      <c r="P5757" s="4" t="b">
        <v>0</v>
      </c>
      <c r="Q5757" s="4" t="b">
        <v>0</v>
      </c>
      <c r="R5757" s="4" t="s">
        <v>39</v>
      </c>
      <c r="S5757" s="4" t="s">
        <v>39</v>
      </c>
      <c r="T5757" s="4" t="s">
        <v>39</v>
      </c>
    </row>
    <row r="5758" ht="12.75" customHeight="1">
      <c r="A5758" s="8" t="str">
        <f t="shared" si="1"/>
        <v>India1924</v>
      </c>
      <c r="B5758" s="4" t="s">
        <v>105</v>
      </c>
      <c r="C5758" s="4">
        <v>1924.0</v>
      </c>
      <c r="D5758" s="4">
        <v>4.87004995346069</v>
      </c>
      <c r="E5758" s="4" t="s">
        <v>39</v>
      </c>
      <c r="F5758" s="4" t="s">
        <v>39</v>
      </c>
      <c r="G5758" s="4" t="s">
        <v>39</v>
      </c>
      <c r="H5758" s="4">
        <v>3.74784994125366</v>
      </c>
      <c r="I5758" s="4">
        <v>4.05039978027344</v>
      </c>
      <c r="J5758" s="4" t="str">
        <f t="shared" si="2"/>
        <v>#VALUE!</v>
      </c>
      <c r="K5758" s="5" t="str">
        <f t="shared" si="3"/>
        <v>#VALUE!</v>
      </c>
      <c r="L5758" s="5" t="str">
        <f t="shared" si="4"/>
        <v>#VALUE!</v>
      </c>
      <c r="M5758" s="5" t="str">
        <f t="shared" si="5"/>
        <v>#VALUE!</v>
      </c>
      <c r="N5758" s="4" t="b">
        <v>0</v>
      </c>
      <c r="O5758" s="4" t="b">
        <v>1</v>
      </c>
      <c r="P5758" s="4" t="b">
        <v>0</v>
      </c>
      <c r="Q5758" s="4" t="b">
        <v>0</v>
      </c>
      <c r="R5758" s="4" t="s">
        <v>39</v>
      </c>
      <c r="S5758" s="4" t="s">
        <v>39</v>
      </c>
      <c r="T5758" s="4" t="s">
        <v>39</v>
      </c>
    </row>
    <row r="5759" ht="12.75" customHeight="1">
      <c r="A5759" s="8" t="str">
        <f t="shared" si="1"/>
        <v>India1923</v>
      </c>
      <c r="B5759" s="4" t="s">
        <v>105</v>
      </c>
      <c r="C5759" s="4">
        <v>1923.0</v>
      </c>
      <c r="D5759" s="4">
        <v>-3.25515007972717</v>
      </c>
      <c r="E5759" s="4" t="s">
        <v>39</v>
      </c>
      <c r="F5759" s="4" t="s">
        <v>39</v>
      </c>
      <c r="G5759" s="4" t="s">
        <v>39</v>
      </c>
      <c r="H5759" s="4">
        <v>4.05150985717773</v>
      </c>
      <c r="I5759" s="4">
        <v>4.71354007720947</v>
      </c>
      <c r="J5759" s="4" t="str">
        <f t="shared" si="2"/>
        <v>#VALUE!</v>
      </c>
      <c r="K5759" s="5" t="str">
        <f t="shared" si="3"/>
        <v>#VALUE!</v>
      </c>
      <c r="L5759" s="5" t="str">
        <f t="shared" si="4"/>
        <v>#VALUE!</v>
      </c>
      <c r="M5759" s="5" t="str">
        <f t="shared" si="5"/>
        <v>#VALUE!</v>
      </c>
      <c r="N5759" s="4" t="b">
        <v>1</v>
      </c>
      <c r="O5759" s="4" t="b">
        <v>1</v>
      </c>
      <c r="P5759" s="4" t="b">
        <v>0</v>
      </c>
      <c r="Q5759" s="4" t="b">
        <v>0</v>
      </c>
      <c r="R5759" s="4" t="s">
        <v>39</v>
      </c>
      <c r="S5759" s="4" t="s">
        <v>39</v>
      </c>
      <c r="T5759" s="4" t="s">
        <v>39</v>
      </c>
    </row>
    <row r="5760" ht="12.75" customHeight="1">
      <c r="A5760" s="8" t="str">
        <f t="shared" si="1"/>
        <v>India1922</v>
      </c>
      <c r="B5760" s="4" t="s">
        <v>105</v>
      </c>
      <c r="C5760" s="4">
        <v>1922.0</v>
      </c>
      <c r="D5760" s="4">
        <v>4.21917009353638</v>
      </c>
      <c r="E5760" s="4" t="s">
        <v>39</v>
      </c>
      <c r="F5760" s="4" t="s">
        <v>39</v>
      </c>
      <c r="G5760" s="4" t="s">
        <v>39</v>
      </c>
      <c r="H5760" s="4">
        <v>3.46650004386902</v>
      </c>
      <c r="I5760" s="4">
        <v>4.51159000396729</v>
      </c>
      <c r="J5760" s="4" t="str">
        <f t="shared" si="2"/>
        <v>#VALUE!</v>
      </c>
      <c r="K5760" s="5" t="str">
        <f t="shared" si="3"/>
        <v>#VALUE!</v>
      </c>
      <c r="L5760" s="5" t="str">
        <f t="shared" si="4"/>
        <v>#VALUE!</v>
      </c>
      <c r="M5760" s="5" t="str">
        <f t="shared" si="5"/>
        <v>#VALUE!</v>
      </c>
      <c r="N5760" s="4" t="b">
        <v>1</v>
      </c>
      <c r="O5760" s="4" t="b">
        <v>1</v>
      </c>
      <c r="P5760" s="4" t="b">
        <v>1</v>
      </c>
      <c r="Q5760" s="4" t="b">
        <v>0</v>
      </c>
      <c r="R5760" s="4" t="s">
        <v>39</v>
      </c>
      <c r="S5760" s="4" t="s">
        <v>39</v>
      </c>
      <c r="T5760" s="4" t="s">
        <v>39</v>
      </c>
    </row>
    <row r="5761" ht="12.75" customHeight="1">
      <c r="A5761" s="8" t="str">
        <f t="shared" si="1"/>
        <v>India1921</v>
      </c>
      <c r="B5761" s="4" t="s">
        <v>105</v>
      </c>
      <c r="C5761" s="4">
        <v>1921.0</v>
      </c>
      <c r="D5761" s="4">
        <v>7.59285020828247</v>
      </c>
      <c r="E5761" s="4" t="s">
        <v>39</v>
      </c>
      <c r="F5761" s="4" t="s">
        <v>39</v>
      </c>
      <c r="G5761" s="4" t="s">
        <v>39</v>
      </c>
      <c r="H5761" s="4">
        <v>3.16339993476868</v>
      </c>
      <c r="I5761" s="4">
        <v>4.61604022979736</v>
      </c>
      <c r="J5761" s="4" t="str">
        <f t="shared" si="2"/>
        <v>#VALUE!</v>
      </c>
      <c r="K5761" s="5" t="str">
        <f t="shared" si="3"/>
        <v>#VALUE!</v>
      </c>
      <c r="L5761" s="5" t="str">
        <f t="shared" si="4"/>
        <v>#VALUE!</v>
      </c>
      <c r="M5761" s="5" t="str">
        <f t="shared" si="5"/>
        <v>#VALUE!</v>
      </c>
      <c r="N5761" s="4" t="b">
        <v>0</v>
      </c>
      <c r="O5761" s="4" t="b">
        <v>0</v>
      </c>
      <c r="P5761" s="4" t="b">
        <v>1</v>
      </c>
      <c r="Q5761" s="4" t="b">
        <v>1</v>
      </c>
      <c r="R5761" s="4" t="s">
        <v>39</v>
      </c>
      <c r="S5761" s="4" t="s">
        <v>39</v>
      </c>
      <c r="T5761" s="4" t="s">
        <v>39</v>
      </c>
    </row>
    <row r="5762" ht="12.75" customHeight="1">
      <c r="A5762" s="8" t="str">
        <f t="shared" si="1"/>
        <v>India1920</v>
      </c>
      <c r="B5762" s="4" t="s">
        <v>105</v>
      </c>
      <c r="C5762" s="4">
        <v>1920.0</v>
      </c>
      <c r="D5762" s="4">
        <v>-7.91486978530884</v>
      </c>
      <c r="E5762" s="4" t="s">
        <v>39</v>
      </c>
      <c r="F5762" s="4" t="s">
        <v>39</v>
      </c>
      <c r="G5762" s="4" t="s">
        <v>39</v>
      </c>
      <c r="H5762" s="4">
        <v>4.86584997177124</v>
      </c>
      <c r="I5762" s="4">
        <v>6.43364000320435</v>
      </c>
      <c r="J5762" s="4" t="str">
        <f t="shared" si="2"/>
        <v>#VALUE!</v>
      </c>
      <c r="K5762" s="5" t="str">
        <f t="shared" si="3"/>
        <v>#VALUE!</v>
      </c>
      <c r="L5762" s="5" t="str">
        <f t="shared" si="4"/>
        <v>#VALUE!</v>
      </c>
      <c r="M5762" s="5" t="str">
        <f t="shared" si="5"/>
        <v>#VALUE!</v>
      </c>
      <c r="N5762" s="4" t="b">
        <v>1</v>
      </c>
      <c r="O5762" s="4" t="b">
        <v>1</v>
      </c>
      <c r="P5762" s="4" t="b">
        <v>0</v>
      </c>
      <c r="Q5762" s="4" t="b">
        <v>1</v>
      </c>
      <c r="R5762" s="4" t="s">
        <v>39</v>
      </c>
      <c r="S5762" s="4" t="s">
        <v>39</v>
      </c>
      <c r="T5762" s="4" t="s">
        <v>39</v>
      </c>
    </row>
    <row r="5763" ht="12.75" customHeight="1">
      <c r="A5763" s="8" t="str">
        <f t="shared" si="1"/>
        <v>India1919</v>
      </c>
      <c r="B5763" s="4" t="s">
        <v>105</v>
      </c>
      <c r="C5763" s="4">
        <v>1919.0</v>
      </c>
      <c r="D5763" s="4">
        <v>13.7839002609253</v>
      </c>
      <c r="E5763" s="4" t="s">
        <v>39</v>
      </c>
      <c r="F5763" s="4" t="s">
        <v>39</v>
      </c>
      <c r="G5763" s="4" t="s">
        <v>39</v>
      </c>
      <c r="H5763" s="4">
        <v>4.35101985931397</v>
      </c>
      <c r="I5763" s="4">
        <v>5.39557981491089</v>
      </c>
      <c r="J5763" s="4" t="str">
        <f t="shared" si="2"/>
        <v>#VALUE!</v>
      </c>
      <c r="K5763" s="5" t="str">
        <f t="shared" si="3"/>
        <v>#VALUE!</v>
      </c>
      <c r="L5763" s="5" t="str">
        <f t="shared" si="4"/>
        <v>#VALUE!</v>
      </c>
      <c r="M5763" s="5" t="str">
        <f t="shared" si="5"/>
        <v>#VALUE!</v>
      </c>
      <c r="N5763" s="4" t="b">
        <v>1</v>
      </c>
      <c r="O5763" s="4" t="b">
        <v>1</v>
      </c>
      <c r="P5763" s="4" t="b">
        <v>0</v>
      </c>
      <c r="Q5763" s="4" t="b">
        <v>0</v>
      </c>
      <c r="R5763" s="4" t="s">
        <v>39</v>
      </c>
      <c r="S5763" s="4" t="s">
        <v>39</v>
      </c>
      <c r="T5763" s="4" t="s">
        <v>39</v>
      </c>
    </row>
    <row r="5764" ht="12.75" customHeight="1">
      <c r="A5764" s="8" t="str">
        <f t="shared" si="1"/>
        <v>India1918</v>
      </c>
      <c r="B5764" s="4" t="s">
        <v>105</v>
      </c>
      <c r="C5764" s="4">
        <v>1918.0</v>
      </c>
      <c r="D5764" s="4">
        <v>-12.7809000015259</v>
      </c>
      <c r="E5764" s="4" t="s">
        <v>39</v>
      </c>
      <c r="F5764" s="4" t="s">
        <v>39</v>
      </c>
      <c r="G5764" s="4" t="s">
        <v>39</v>
      </c>
      <c r="H5764" s="4">
        <v>4.80237007141113</v>
      </c>
      <c r="I5764" s="4">
        <v>5.28010988235474</v>
      </c>
      <c r="J5764" s="4" t="str">
        <f t="shared" si="2"/>
        <v>#VALUE!</v>
      </c>
      <c r="K5764" s="5" t="str">
        <f t="shared" si="3"/>
        <v>#VALUE!</v>
      </c>
      <c r="L5764" s="5" t="str">
        <f t="shared" si="4"/>
        <v>#VALUE!</v>
      </c>
      <c r="M5764" s="5" t="str">
        <f t="shared" si="5"/>
        <v>#VALUE!</v>
      </c>
      <c r="N5764" s="4" t="b">
        <v>1</v>
      </c>
      <c r="O5764" s="4" t="b">
        <v>1</v>
      </c>
      <c r="P5764" s="4" t="b">
        <v>0</v>
      </c>
      <c r="Q5764" s="4" t="b">
        <v>0</v>
      </c>
      <c r="R5764" s="4" t="s">
        <v>39</v>
      </c>
      <c r="S5764" s="4" t="s">
        <v>39</v>
      </c>
      <c r="T5764" s="4" t="s">
        <v>39</v>
      </c>
    </row>
    <row r="5765" ht="12.75" customHeight="1">
      <c r="A5765" s="8" t="str">
        <f t="shared" si="1"/>
        <v>India1917</v>
      </c>
      <c r="B5765" s="4" t="s">
        <v>105</v>
      </c>
      <c r="C5765" s="4">
        <v>1917.0</v>
      </c>
      <c r="D5765" s="4">
        <v>-1.80535995960236</v>
      </c>
      <c r="E5765" s="4" t="s">
        <v>39</v>
      </c>
      <c r="F5765" s="4" t="s">
        <v>39</v>
      </c>
      <c r="G5765" s="4" t="s">
        <v>39</v>
      </c>
      <c r="H5765" s="4">
        <v>5.49286985397339</v>
      </c>
      <c r="I5765" s="4">
        <v>11.18630027771</v>
      </c>
      <c r="J5765" s="4" t="str">
        <f t="shared" si="2"/>
        <v>#VALUE!</v>
      </c>
      <c r="K5765" s="5" t="str">
        <f t="shared" si="3"/>
        <v>#VALUE!</v>
      </c>
      <c r="L5765" s="5" t="str">
        <f t="shared" si="4"/>
        <v>#VALUE!</v>
      </c>
      <c r="M5765" s="5" t="str">
        <f t="shared" si="5"/>
        <v>#VALUE!</v>
      </c>
      <c r="N5765" s="4" t="b">
        <v>1</v>
      </c>
      <c r="O5765" s="4" t="b">
        <v>1</v>
      </c>
      <c r="P5765" s="4" t="b">
        <v>0</v>
      </c>
      <c r="Q5765" s="4" t="b">
        <v>0</v>
      </c>
      <c r="R5765" s="4" t="s">
        <v>39</v>
      </c>
      <c r="S5765" s="4" t="s">
        <v>39</v>
      </c>
      <c r="T5765" s="4" t="s">
        <v>39</v>
      </c>
    </row>
    <row r="5766" ht="12.75" customHeight="1">
      <c r="A5766" s="8" t="str">
        <f t="shared" si="1"/>
        <v>India1916</v>
      </c>
      <c r="B5766" s="4" t="s">
        <v>105</v>
      </c>
      <c r="C5766" s="4">
        <v>1916.0</v>
      </c>
      <c r="D5766" s="4">
        <v>2.91989994049072</v>
      </c>
      <c r="E5766" s="4" t="s">
        <v>39</v>
      </c>
      <c r="F5766" s="4" t="s">
        <v>39</v>
      </c>
      <c r="G5766" s="4" t="s">
        <v>39</v>
      </c>
      <c r="H5766" s="4">
        <v>4.87631988525391</v>
      </c>
      <c r="I5766" s="4">
        <v>4.63004016876221</v>
      </c>
      <c r="J5766" s="4" t="str">
        <f t="shared" si="2"/>
        <v>#VALUE!</v>
      </c>
      <c r="K5766" s="5" t="str">
        <f t="shared" si="3"/>
        <v>#VALUE!</v>
      </c>
      <c r="L5766" s="5" t="str">
        <f t="shared" si="4"/>
        <v>#VALUE!</v>
      </c>
      <c r="M5766" s="5" t="str">
        <f t="shared" si="5"/>
        <v>#VALUE!</v>
      </c>
      <c r="N5766" s="4" t="b">
        <v>1</v>
      </c>
      <c r="O5766" s="4" t="b">
        <v>1</v>
      </c>
      <c r="P5766" s="4" t="b">
        <v>0</v>
      </c>
      <c r="Q5766" s="4" t="b">
        <v>0</v>
      </c>
      <c r="R5766" s="4" t="s">
        <v>39</v>
      </c>
      <c r="S5766" s="4" t="s">
        <v>39</v>
      </c>
      <c r="T5766" s="4" t="s">
        <v>39</v>
      </c>
    </row>
    <row r="5767" ht="12.75" customHeight="1">
      <c r="A5767" s="8" t="str">
        <f t="shared" si="1"/>
        <v>India1915</v>
      </c>
      <c r="B5767" s="4" t="s">
        <v>105</v>
      </c>
      <c r="C5767" s="4">
        <v>1915.0</v>
      </c>
      <c r="D5767" s="4">
        <v>-2.45589995384216</v>
      </c>
      <c r="E5767" s="4" t="s">
        <v>39</v>
      </c>
      <c r="F5767" s="4" t="s">
        <v>39</v>
      </c>
      <c r="G5767" s="4" t="s">
        <v>39</v>
      </c>
      <c r="H5767" s="4">
        <v>4.24712991714478</v>
      </c>
      <c r="I5767" s="4">
        <v>4.75660991668701</v>
      </c>
      <c r="J5767" s="4" t="str">
        <f t="shared" si="2"/>
        <v>#VALUE!</v>
      </c>
      <c r="K5767" s="5" t="str">
        <f t="shared" si="3"/>
        <v>#VALUE!</v>
      </c>
      <c r="L5767" s="5" t="str">
        <f t="shared" si="4"/>
        <v>#VALUE!</v>
      </c>
      <c r="M5767" s="5" t="str">
        <f t="shared" si="5"/>
        <v>#VALUE!</v>
      </c>
      <c r="N5767" s="4" t="b">
        <v>1</v>
      </c>
      <c r="O5767" s="4" t="b">
        <v>1</v>
      </c>
      <c r="P5767" s="4" t="b">
        <v>0</v>
      </c>
      <c r="Q5767" s="4" t="b">
        <v>0</v>
      </c>
      <c r="R5767" s="4" t="s">
        <v>39</v>
      </c>
      <c r="S5767" s="4" t="s">
        <v>39</v>
      </c>
      <c r="T5767" s="4" t="s">
        <v>39</v>
      </c>
    </row>
    <row r="5768" ht="12.75" customHeight="1">
      <c r="A5768" s="8" t="str">
        <f t="shared" si="1"/>
        <v>India1914</v>
      </c>
      <c r="B5768" s="4" t="s">
        <v>105</v>
      </c>
      <c r="C5768" s="4">
        <v>1914.0</v>
      </c>
      <c r="D5768" s="4">
        <v>5.46312999725342</v>
      </c>
      <c r="E5768" s="4" t="s">
        <v>39</v>
      </c>
      <c r="F5768" s="4" t="s">
        <v>39</v>
      </c>
      <c r="G5768" s="4" t="s">
        <v>39</v>
      </c>
      <c r="H5768" s="4">
        <v>4.06125020980835</v>
      </c>
      <c r="I5768" s="4">
        <v>5.03888988494873</v>
      </c>
      <c r="J5768" s="4" t="str">
        <f t="shared" si="2"/>
        <v>#VALUE!</v>
      </c>
      <c r="K5768" s="5" t="str">
        <f t="shared" si="3"/>
        <v>#VALUE!</v>
      </c>
      <c r="L5768" s="5" t="str">
        <f t="shared" si="4"/>
        <v>#VALUE!</v>
      </c>
      <c r="M5768" s="5" t="str">
        <f t="shared" si="5"/>
        <v>#VALUE!</v>
      </c>
      <c r="N5768" s="4" t="b">
        <v>1</v>
      </c>
      <c r="O5768" s="4" t="b">
        <v>1</v>
      </c>
      <c r="P5768" s="4" t="b">
        <v>0</v>
      </c>
      <c r="Q5768" s="4" t="b">
        <v>0</v>
      </c>
      <c r="R5768" s="4" t="s">
        <v>39</v>
      </c>
      <c r="S5768" s="4" t="s">
        <v>39</v>
      </c>
      <c r="T5768" s="4" t="s">
        <v>39</v>
      </c>
    </row>
    <row r="5769" ht="12.75" customHeight="1">
      <c r="A5769" s="8" t="str">
        <f t="shared" si="1"/>
        <v>India1913</v>
      </c>
      <c r="B5769" s="4" t="s">
        <v>105</v>
      </c>
      <c r="C5769" s="4">
        <v>1913.0</v>
      </c>
      <c r="D5769" s="4">
        <v>-2.25130009651184</v>
      </c>
      <c r="E5769" s="4" t="s">
        <v>39</v>
      </c>
      <c r="F5769" s="4" t="s">
        <v>39</v>
      </c>
      <c r="G5769" s="4" t="s">
        <v>39</v>
      </c>
      <c r="H5769" s="4">
        <v>4.71292018890381</v>
      </c>
      <c r="I5769" s="4">
        <v>5.56180000305176</v>
      </c>
      <c r="J5769" s="4" t="str">
        <f t="shared" si="2"/>
        <v>#VALUE!</v>
      </c>
      <c r="K5769" s="5" t="str">
        <f t="shared" si="3"/>
        <v>#VALUE!</v>
      </c>
      <c r="L5769" s="5" t="str">
        <f t="shared" si="4"/>
        <v>#VALUE!</v>
      </c>
      <c r="M5769" s="5" t="str">
        <f t="shared" si="5"/>
        <v>#VALUE!</v>
      </c>
      <c r="N5769" s="4" t="b">
        <v>1</v>
      </c>
      <c r="O5769" s="4" t="b">
        <v>1</v>
      </c>
      <c r="P5769" s="4" t="b">
        <v>0</v>
      </c>
      <c r="Q5769" s="4" t="b">
        <v>0</v>
      </c>
      <c r="R5769" s="4" t="s">
        <v>39</v>
      </c>
      <c r="S5769" s="4" t="s">
        <v>39</v>
      </c>
      <c r="T5769" s="4" t="s">
        <v>39</v>
      </c>
    </row>
    <row r="5770" ht="12.75" customHeight="1">
      <c r="A5770" s="8" t="str">
        <f t="shared" si="1"/>
        <v>India1912</v>
      </c>
      <c r="B5770" s="4" t="s">
        <v>105</v>
      </c>
      <c r="C5770" s="4">
        <v>1912.0</v>
      </c>
      <c r="D5770" s="4">
        <v>-0.19488500058651</v>
      </c>
      <c r="E5770" s="4" t="s">
        <v>39</v>
      </c>
      <c r="F5770" s="4" t="s">
        <v>39</v>
      </c>
      <c r="G5770" s="4" t="s">
        <v>39</v>
      </c>
      <c r="H5770" s="4">
        <v>4.88597011566162</v>
      </c>
      <c r="I5770" s="4">
        <v>5.46929979324341</v>
      </c>
      <c r="J5770" s="4" t="str">
        <f t="shared" si="2"/>
        <v>#VALUE!</v>
      </c>
      <c r="K5770" s="5" t="str">
        <f t="shared" si="3"/>
        <v>#VALUE!</v>
      </c>
      <c r="L5770" s="5" t="str">
        <f t="shared" si="4"/>
        <v>#VALUE!</v>
      </c>
      <c r="M5770" s="5" t="str">
        <f t="shared" si="5"/>
        <v>#VALUE!</v>
      </c>
      <c r="N5770" s="4" t="b">
        <v>1</v>
      </c>
      <c r="O5770" s="4" t="b">
        <v>1</v>
      </c>
      <c r="P5770" s="4" t="b">
        <v>0</v>
      </c>
      <c r="Q5770" s="4" t="b">
        <v>0</v>
      </c>
      <c r="R5770" s="4" t="s">
        <v>39</v>
      </c>
      <c r="S5770" s="4" t="s">
        <v>39</v>
      </c>
      <c r="T5770" s="4" t="s">
        <v>39</v>
      </c>
    </row>
    <row r="5771" ht="12.75" customHeight="1">
      <c r="A5771" s="8" t="str">
        <f t="shared" si="1"/>
        <v>India1911</v>
      </c>
      <c r="B5771" s="4" t="s">
        <v>105</v>
      </c>
      <c r="C5771" s="4">
        <v>1911.0</v>
      </c>
      <c r="D5771" s="4">
        <v>-0.515588998794556</v>
      </c>
      <c r="E5771" s="4" t="s">
        <v>39</v>
      </c>
      <c r="F5771" s="4" t="s">
        <v>39</v>
      </c>
      <c r="G5771" s="4" t="s">
        <v>39</v>
      </c>
      <c r="H5771" s="4">
        <v>4.99411010742188</v>
      </c>
      <c r="I5771" s="4">
        <v>5.41615009307861</v>
      </c>
      <c r="J5771" s="4" t="str">
        <f t="shared" si="2"/>
        <v>#VALUE!</v>
      </c>
      <c r="K5771" s="5" t="str">
        <f t="shared" si="3"/>
        <v>#VALUE!</v>
      </c>
      <c r="L5771" s="5" t="str">
        <f t="shared" si="4"/>
        <v>#VALUE!</v>
      </c>
      <c r="M5771" s="5" t="str">
        <f t="shared" si="5"/>
        <v>#VALUE!</v>
      </c>
      <c r="N5771" s="4" t="b">
        <v>1</v>
      </c>
      <c r="O5771" s="4" t="b">
        <v>1</v>
      </c>
      <c r="P5771" s="4" t="b">
        <v>0</v>
      </c>
      <c r="Q5771" s="4" t="b">
        <v>0</v>
      </c>
      <c r="R5771" s="4" t="s">
        <v>39</v>
      </c>
      <c r="S5771" s="4" t="s">
        <v>39</v>
      </c>
      <c r="T5771" s="4" t="s">
        <v>39</v>
      </c>
    </row>
    <row r="5772" ht="12.75" customHeight="1">
      <c r="A5772" s="8" t="str">
        <f t="shared" si="1"/>
        <v>India1910</v>
      </c>
      <c r="B5772" s="4" t="s">
        <v>105</v>
      </c>
      <c r="C5772" s="4">
        <v>1910.0</v>
      </c>
      <c r="D5772" s="4">
        <v>0.0941779986023903</v>
      </c>
      <c r="E5772" s="4" t="s">
        <v>39</v>
      </c>
      <c r="F5772" s="4" t="s">
        <v>39</v>
      </c>
      <c r="G5772" s="4" t="s">
        <v>39</v>
      </c>
      <c r="H5772" s="4">
        <v>5.10994005203247</v>
      </c>
      <c r="I5772" s="4">
        <v>5.95808982849121</v>
      </c>
      <c r="J5772" s="4" t="str">
        <f t="shared" si="2"/>
        <v>#VALUE!</v>
      </c>
      <c r="K5772" s="5" t="str">
        <f t="shared" si="3"/>
        <v>#VALUE!</v>
      </c>
      <c r="L5772" s="5" t="str">
        <f t="shared" si="4"/>
        <v>#VALUE!</v>
      </c>
      <c r="M5772" s="5" t="str">
        <f t="shared" si="5"/>
        <v>#VALUE!</v>
      </c>
      <c r="N5772" s="4" t="b">
        <v>1</v>
      </c>
      <c r="O5772" s="4" t="b">
        <v>1</v>
      </c>
      <c r="P5772" s="4" t="b">
        <v>0</v>
      </c>
      <c r="Q5772" s="4" t="b">
        <v>0</v>
      </c>
      <c r="R5772" s="4" t="s">
        <v>39</v>
      </c>
      <c r="S5772" s="4" t="s">
        <v>39</v>
      </c>
      <c r="T5772" s="4" t="s">
        <v>39</v>
      </c>
    </row>
    <row r="5773" ht="12.75" customHeight="1">
      <c r="A5773" s="8" t="str">
        <f t="shared" si="1"/>
        <v>India1909</v>
      </c>
      <c r="B5773" s="4" t="s">
        <v>105</v>
      </c>
      <c r="C5773" s="4">
        <v>1909.0</v>
      </c>
      <c r="D5773" s="4">
        <v>13.7397003173828</v>
      </c>
      <c r="E5773" s="4" t="s">
        <v>39</v>
      </c>
      <c r="F5773" s="4" t="s">
        <v>39</v>
      </c>
      <c r="G5773" s="4" t="s">
        <v>39</v>
      </c>
      <c r="H5773" s="4">
        <v>4.62196016311646</v>
      </c>
      <c r="I5773" s="4">
        <v>5.32257986068726</v>
      </c>
      <c r="J5773" s="4" t="str">
        <f t="shared" si="2"/>
        <v>#VALUE!</v>
      </c>
      <c r="K5773" s="5" t="str">
        <f t="shared" si="3"/>
        <v>#VALUE!</v>
      </c>
      <c r="L5773" s="5" t="str">
        <f t="shared" si="4"/>
        <v>#VALUE!</v>
      </c>
      <c r="M5773" s="5" t="str">
        <f t="shared" si="5"/>
        <v>#VALUE!</v>
      </c>
      <c r="N5773" s="4" t="b">
        <v>0</v>
      </c>
      <c r="O5773" s="4" t="b">
        <v>0</v>
      </c>
      <c r="P5773" s="4" t="b">
        <v>0</v>
      </c>
      <c r="Q5773" s="4" t="b">
        <v>1</v>
      </c>
      <c r="R5773" s="4" t="s">
        <v>39</v>
      </c>
      <c r="S5773" s="4" t="s">
        <v>39</v>
      </c>
      <c r="T5773" s="4" t="s">
        <v>39</v>
      </c>
    </row>
    <row r="5774" ht="12.75" customHeight="1">
      <c r="A5774" s="8" t="str">
        <f t="shared" si="1"/>
        <v>India1908</v>
      </c>
      <c r="B5774" s="4" t="s">
        <v>105</v>
      </c>
      <c r="C5774" s="4">
        <v>1908.0</v>
      </c>
      <c r="D5774" s="4">
        <v>1.43221998214722</v>
      </c>
      <c r="E5774" s="4" t="s">
        <v>39</v>
      </c>
      <c r="F5774" s="4" t="s">
        <v>39</v>
      </c>
      <c r="G5774" s="4" t="s">
        <v>39</v>
      </c>
      <c r="H5774" s="4">
        <v>4.60609006881714</v>
      </c>
      <c r="I5774" s="4">
        <v>5.85462999343872</v>
      </c>
      <c r="J5774" s="4" t="str">
        <f t="shared" si="2"/>
        <v>#VALUE!</v>
      </c>
      <c r="K5774" s="5" t="str">
        <f t="shared" si="3"/>
        <v>#VALUE!</v>
      </c>
      <c r="L5774" s="5" t="str">
        <f t="shared" si="4"/>
        <v>#VALUE!</v>
      </c>
      <c r="M5774" s="5" t="str">
        <f t="shared" si="5"/>
        <v>#VALUE!</v>
      </c>
      <c r="N5774" s="4" t="b">
        <v>0</v>
      </c>
      <c r="O5774" s="4" t="b">
        <v>1</v>
      </c>
      <c r="P5774" s="4" t="b">
        <v>0</v>
      </c>
      <c r="Q5774" s="4" t="b">
        <v>1</v>
      </c>
      <c r="R5774" s="4" t="s">
        <v>39</v>
      </c>
      <c r="S5774" s="4" t="s">
        <v>39</v>
      </c>
      <c r="T5774" s="4" t="s">
        <v>39</v>
      </c>
    </row>
    <row r="5775" ht="12.75" customHeight="1">
      <c r="A5775" s="8" t="str">
        <f t="shared" si="1"/>
        <v>India1907</v>
      </c>
      <c r="B5775" s="4" t="s">
        <v>105</v>
      </c>
      <c r="C5775" s="4">
        <v>1907.0</v>
      </c>
      <c r="D5775" s="4">
        <v>-6.05478000640869</v>
      </c>
      <c r="E5775" s="4" t="s">
        <v>39</v>
      </c>
      <c r="F5775" s="4" t="s">
        <v>39</v>
      </c>
      <c r="G5775" s="4" t="s">
        <v>39</v>
      </c>
      <c r="H5775" s="4">
        <v>4.73782014846802</v>
      </c>
      <c r="I5775" s="4">
        <v>5.96134996414185</v>
      </c>
      <c r="J5775" s="4" t="str">
        <f t="shared" si="2"/>
        <v>#VALUE!</v>
      </c>
      <c r="K5775" s="5" t="str">
        <f t="shared" si="3"/>
        <v>#VALUE!</v>
      </c>
      <c r="L5775" s="5" t="str">
        <f t="shared" si="4"/>
        <v>#VALUE!</v>
      </c>
      <c r="M5775" s="5" t="str">
        <f t="shared" si="5"/>
        <v>#VALUE!</v>
      </c>
      <c r="N5775" s="4" t="b">
        <v>1</v>
      </c>
      <c r="O5775" s="4" t="b">
        <v>1</v>
      </c>
      <c r="P5775" s="4" t="b">
        <v>0</v>
      </c>
      <c r="Q5775" s="4" t="b">
        <v>0</v>
      </c>
      <c r="R5775" s="4" t="s">
        <v>39</v>
      </c>
      <c r="S5775" s="4" t="s">
        <v>39</v>
      </c>
      <c r="T5775" s="4" t="s">
        <v>39</v>
      </c>
    </row>
    <row r="5776" ht="12.75" customHeight="1">
      <c r="A5776" s="8" t="str">
        <f t="shared" si="1"/>
        <v>India1906</v>
      </c>
      <c r="B5776" s="4" t="s">
        <v>105</v>
      </c>
      <c r="C5776" s="4">
        <v>1906.0</v>
      </c>
      <c r="D5776" s="4">
        <v>2.85915994644165</v>
      </c>
      <c r="E5776" s="4" t="s">
        <v>39</v>
      </c>
      <c r="F5776" s="4" t="s">
        <v>39</v>
      </c>
      <c r="G5776" s="4" t="s">
        <v>39</v>
      </c>
      <c r="H5776" s="4">
        <v>4.97910022735596</v>
      </c>
      <c r="I5776" s="4">
        <v>5.78253984451294</v>
      </c>
      <c r="J5776" s="4" t="str">
        <f t="shared" si="2"/>
        <v>#VALUE!</v>
      </c>
      <c r="K5776" s="5" t="str">
        <f t="shared" si="3"/>
        <v>#VALUE!</v>
      </c>
      <c r="L5776" s="5" t="str">
        <f t="shared" si="4"/>
        <v>#VALUE!</v>
      </c>
      <c r="M5776" s="5" t="str">
        <f t="shared" si="5"/>
        <v>#VALUE!</v>
      </c>
      <c r="N5776" s="4" t="b">
        <v>1</v>
      </c>
      <c r="O5776" s="4" t="b">
        <v>1</v>
      </c>
      <c r="P5776" s="4" t="b">
        <v>0</v>
      </c>
      <c r="Q5776" s="4" t="b">
        <v>0</v>
      </c>
      <c r="R5776" s="4" t="s">
        <v>39</v>
      </c>
      <c r="S5776" s="4" t="s">
        <v>39</v>
      </c>
      <c r="T5776" s="4" t="s">
        <v>39</v>
      </c>
    </row>
    <row r="5777" ht="12.75" customHeight="1">
      <c r="A5777" s="8" t="str">
        <f t="shared" si="1"/>
        <v>India1905</v>
      </c>
      <c r="B5777" s="4" t="s">
        <v>105</v>
      </c>
      <c r="C5777" s="4">
        <v>1905.0</v>
      </c>
      <c r="D5777" s="4">
        <v>-1.80829000473022</v>
      </c>
      <c r="E5777" s="4" t="s">
        <v>39</v>
      </c>
      <c r="F5777" s="4" t="s">
        <v>39</v>
      </c>
      <c r="G5777" s="4" t="s">
        <v>39</v>
      </c>
      <c r="H5777" s="4">
        <v>5.31561994552612</v>
      </c>
      <c r="I5777" s="4">
        <v>7.3135199546814</v>
      </c>
      <c r="J5777" s="4" t="str">
        <f t="shared" si="2"/>
        <v>#VALUE!</v>
      </c>
      <c r="K5777" s="5" t="str">
        <f t="shared" si="3"/>
        <v>#VALUE!</v>
      </c>
      <c r="L5777" s="5" t="str">
        <f t="shared" si="4"/>
        <v>#VALUE!</v>
      </c>
      <c r="M5777" s="5" t="str">
        <f t="shared" si="5"/>
        <v>#VALUE!</v>
      </c>
      <c r="N5777" s="4" t="b">
        <v>1</v>
      </c>
      <c r="O5777" s="4" t="b">
        <v>1</v>
      </c>
      <c r="P5777" s="4" t="b">
        <v>0</v>
      </c>
      <c r="Q5777" s="4" t="b">
        <v>0</v>
      </c>
      <c r="R5777" s="4" t="s">
        <v>39</v>
      </c>
      <c r="S5777" s="4" t="s">
        <v>39</v>
      </c>
      <c r="T5777" s="4" t="s">
        <v>39</v>
      </c>
    </row>
    <row r="5778" ht="12.75" customHeight="1">
      <c r="A5778" s="8" t="str">
        <f t="shared" si="1"/>
        <v>India1904</v>
      </c>
      <c r="B5778" s="4" t="s">
        <v>105</v>
      </c>
      <c r="C5778" s="4">
        <v>1904.0</v>
      </c>
      <c r="D5778" s="4">
        <v>0.480796992778778</v>
      </c>
      <c r="E5778" s="4" t="s">
        <v>39</v>
      </c>
      <c r="F5778" s="4" t="s">
        <v>39</v>
      </c>
      <c r="G5778" s="4" t="s">
        <v>39</v>
      </c>
      <c r="H5778" s="4">
        <v>6.11934995651245</v>
      </c>
      <c r="I5778" s="4">
        <v>6.64699983596802</v>
      </c>
      <c r="J5778" s="4" t="str">
        <f t="shared" si="2"/>
        <v>#VALUE!</v>
      </c>
      <c r="K5778" s="5" t="str">
        <f t="shared" si="3"/>
        <v>#VALUE!</v>
      </c>
      <c r="L5778" s="5" t="str">
        <f t="shared" si="4"/>
        <v>#VALUE!</v>
      </c>
      <c r="M5778" s="5" t="str">
        <f t="shared" si="5"/>
        <v>#VALUE!</v>
      </c>
      <c r="N5778" s="4" t="b">
        <v>1</v>
      </c>
      <c r="O5778" s="4" t="b">
        <v>1</v>
      </c>
      <c r="P5778" s="4" t="b">
        <v>0</v>
      </c>
      <c r="Q5778" s="4" t="b">
        <v>0</v>
      </c>
      <c r="R5778" s="4" t="s">
        <v>39</v>
      </c>
      <c r="S5778" s="4" t="s">
        <v>39</v>
      </c>
      <c r="T5778" s="4" t="s">
        <v>39</v>
      </c>
    </row>
    <row r="5779" ht="12.75" customHeight="1">
      <c r="A5779" s="8" t="str">
        <f t="shared" si="1"/>
        <v>India1903</v>
      </c>
      <c r="B5779" s="4" t="s">
        <v>105</v>
      </c>
      <c r="C5779" s="4">
        <v>1903.0</v>
      </c>
      <c r="D5779" s="4">
        <v>1.39891004562378</v>
      </c>
      <c r="E5779" s="4" t="s">
        <v>39</v>
      </c>
      <c r="F5779" s="4" t="s">
        <v>39</v>
      </c>
      <c r="G5779" s="4" t="s">
        <v>39</v>
      </c>
      <c r="H5779" s="4">
        <v>6.64680004119873</v>
      </c>
      <c r="I5779" s="4">
        <v>7.20442008972168</v>
      </c>
      <c r="J5779" s="4" t="str">
        <f t="shared" si="2"/>
        <v>#VALUE!</v>
      </c>
      <c r="K5779" s="5" t="str">
        <f t="shared" si="3"/>
        <v>#VALUE!</v>
      </c>
      <c r="L5779" s="5" t="str">
        <f t="shared" si="4"/>
        <v>#VALUE!</v>
      </c>
      <c r="M5779" s="5" t="str">
        <f t="shared" si="5"/>
        <v>#VALUE!</v>
      </c>
      <c r="N5779" s="4" t="b">
        <v>0</v>
      </c>
      <c r="O5779" s="4" t="b">
        <v>0</v>
      </c>
      <c r="P5779" s="4" t="b">
        <v>0</v>
      </c>
      <c r="Q5779" s="4" t="b">
        <v>0</v>
      </c>
      <c r="R5779" s="4" t="s">
        <v>39</v>
      </c>
      <c r="S5779" s="4" t="s">
        <v>39</v>
      </c>
      <c r="T5779" s="4" t="s">
        <v>39</v>
      </c>
    </row>
    <row r="5780" ht="12.75" customHeight="1">
      <c r="A5780" s="8" t="str">
        <f t="shared" si="1"/>
        <v>India1902</v>
      </c>
      <c r="B5780" s="4" t="s">
        <v>105</v>
      </c>
      <c r="C5780" s="4">
        <v>1902.0</v>
      </c>
      <c r="D5780" s="4">
        <v>8.36240959167481</v>
      </c>
      <c r="E5780" s="4" t="s">
        <v>39</v>
      </c>
      <c r="F5780" s="4" t="s">
        <v>39</v>
      </c>
      <c r="G5780" s="4" t="s">
        <v>39</v>
      </c>
      <c r="H5780" s="4">
        <v>5.86450004577637</v>
      </c>
      <c r="I5780" s="4">
        <v>6.42853021621704</v>
      </c>
      <c r="J5780" s="4" t="str">
        <f t="shared" si="2"/>
        <v>#VALUE!</v>
      </c>
      <c r="K5780" s="5" t="str">
        <f t="shared" si="3"/>
        <v>#VALUE!</v>
      </c>
      <c r="L5780" s="5" t="str">
        <f t="shared" si="4"/>
        <v>#VALUE!</v>
      </c>
      <c r="M5780" s="5" t="str">
        <f t="shared" si="5"/>
        <v>#VALUE!</v>
      </c>
      <c r="N5780" s="4" t="b">
        <v>0</v>
      </c>
      <c r="O5780" s="4" t="b">
        <v>0</v>
      </c>
      <c r="P5780" s="4" t="b">
        <v>1</v>
      </c>
      <c r="Q5780" s="4" t="b">
        <v>1</v>
      </c>
      <c r="R5780" s="4" t="s">
        <v>39</v>
      </c>
      <c r="S5780" s="4" t="s">
        <v>39</v>
      </c>
      <c r="T5780" s="4" t="s">
        <v>39</v>
      </c>
    </row>
    <row r="5781" ht="12.75" customHeight="1">
      <c r="A5781" s="8" t="str">
        <f t="shared" si="1"/>
        <v>India1901</v>
      </c>
      <c r="B5781" s="4" t="s">
        <v>105</v>
      </c>
      <c r="C5781" s="4">
        <v>1901.0</v>
      </c>
      <c r="D5781" s="4">
        <v>2.0479199886322</v>
      </c>
      <c r="E5781" s="4" t="s">
        <v>39</v>
      </c>
      <c r="F5781" s="4" t="s">
        <v>39</v>
      </c>
      <c r="G5781" s="4" t="s">
        <v>39</v>
      </c>
      <c r="H5781" s="4">
        <v>6.05345010757446</v>
      </c>
      <c r="I5781" s="4">
        <v>6.32316017150879</v>
      </c>
      <c r="J5781" s="4" t="str">
        <f t="shared" si="2"/>
        <v>#VALUE!</v>
      </c>
      <c r="K5781" s="5" t="str">
        <f t="shared" si="3"/>
        <v>#VALUE!</v>
      </c>
      <c r="L5781" s="5" t="str">
        <f t="shared" si="4"/>
        <v>#VALUE!</v>
      </c>
      <c r="M5781" s="5" t="str">
        <f t="shared" si="5"/>
        <v>#VALUE!</v>
      </c>
      <c r="N5781" s="4" t="b">
        <v>0</v>
      </c>
      <c r="O5781" s="4" t="b">
        <v>1</v>
      </c>
      <c r="P5781" s="4" t="b">
        <v>1</v>
      </c>
      <c r="Q5781" s="4" t="b">
        <v>1</v>
      </c>
      <c r="R5781" s="4" t="s">
        <v>39</v>
      </c>
      <c r="S5781" s="4" t="s">
        <v>39</v>
      </c>
      <c r="T5781" s="4" t="s">
        <v>39</v>
      </c>
    </row>
    <row r="5782" ht="12.75" customHeight="1">
      <c r="A5782" s="8" t="str">
        <f t="shared" si="1"/>
        <v>India1900</v>
      </c>
      <c r="B5782" s="4" t="s">
        <v>105</v>
      </c>
      <c r="C5782" s="4">
        <v>1900.0</v>
      </c>
      <c r="D5782" s="4">
        <v>3.50718998908997</v>
      </c>
      <c r="E5782" s="4" t="s">
        <v>39</v>
      </c>
      <c r="F5782" s="4" t="s">
        <v>39</v>
      </c>
      <c r="G5782" s="4" t="s">
        <v>39</v>
      </c>
      <c r="H5782" s="4">
        <v>6.12671995162964</v>
      </c>
      <c r="I5782" s="4">
        <v>7.18408012390137</v>
      </c>
      <c r="J5782" s="4" t="str">
        <f t="shared" si="2"/>
        <v>#VALUE!</v>
      </c>
      <c r="K5782" s="5" t="str">
        <f t="shared" si="3"/>
        <v>#VALUE!</v>
      </c>
      <c r="L5782" s="5" t="str">
        <f t="shared" si="4"/>
        <v>#VALUE!</v>
      </c>
      <c r="M5782" s="5" t="str">
        <f t="shared" si="5"/>
        <v>#VALUE!</v>
      </c>
      <c r="N5782" s="4" t="b">
        <v>0</v>
      </c>
      <c r="O5782" s="4" t="b">
        <v>1</v>
      </c>
      <c r="P5782" s="4" t="b">
        <v>1</v>
      </c>
      <c r="Q5782" s="4" t="b">
        <v>0</v>
      </c>
      <c r="R5782" s="4" t="s">
        <v>39</v>
      </c>
      <c r="S5782" s="4" t="s">
        <v>39</v>
      </c>
      <c r="T5782" s="4" t="s">
        <v>39</v>
      </c>
    </row>
    <row r="5783" ht="12.75" customHeight="1">
      <c r="A5783" s="8" t="str">
        <f t="shared" si="1"/>
        <v>India1899</v>
      </c>
      <c r="B5783" s="4" t="s">
        <v>105</v>
      </c>
      <c r="C5783" s="4">
        <v>1899.0</v>
      </c>
      <c r="D5783" s="4">
        <v>-7.78783988952637</v>
      </c>
      <c r="E5783" s="4" t="s">
        <v>39</v>
      </c>
      <c r="F5783" s="4" t="s">
        <v>39</v>
      </c>
      <c r="G5783" s="4" t="s">
        <v>39</v>
      </c>
      <c r="H5783" s="4">
        <v>6.23557996749878</v>
      </c>
      <c r="I5783" s="4">
        <v>6.79863023757935</v>
      </c>
      <c r="J5783" s="4" t="str">
        <f t="shared" si="2"/>
        <v>#VALUE!</v>
      </c>
      <c r="K5783" s="5" t="str">
        <f t="shared" si="3"/>
        <v>#VALUE!</v>
      </c>
      <c r="L5783" s="5" t="str">
        <f t="shared" si="4"/>
        <v>#VALUE!</v>
      </c>
      <c r="M5783" s="5" t="str">
        <f t="shared" si="5"/>
        <v>#VALUE!</v>
      </c>
      <c r="N5783" s="4" t="b">
        <v>1</v>
      </c>
      <c r="O5783" s="4" t="b">
        <v>1</v>
      </c>
      <c r="P5783" s="4" t="b">
        <v>0</v>
      </c>
      <c r="Q5783" s="4" t="b">
        <v>0</v>
      </c>
      <c r="R5783" s="4" t="s">
        <v>39</v>
      </c>
      <c r="S5783" s="4" t="s">
        <v>39</v>
      </c>
      <c r="T5783" s="4" t="s">
        <v>39</v>
      </c>
    </row>
    <row r="5784" ht="12.75" customHeight="1">
      <c r="A5784" s="8" t="str">
        <f t="shared" si="1"/>
        <v>India1898</v>
      </c>
      <c r="B5784" s="4" t="s">
        <v>105</v>
      </c>
      <c r="C5784" s="4">
        <v>1898.0</v>
      </c>
      <c r="D5784" s="4">
        <v>0.203663006424904</v>
      </c>
      <c r="E5784" s="4" t="s">
        <v>39</v>
      </c>
      <c r="F5784" s="4" t="s">
        <v>39</v>
      </c>
      <c r="G5784" s="4" t="s">
        <v>39</v>
      </c>
      <c r="H5784" s="4">
        <v>5.78749990463257</v>
      </c>
      <c r="I5784" s="4">
        <v>6.27956008911133</v>
      </c>
      <c r="J5784" s="4" t="str">
        <f t="shared" si="2"/>
        <v>#VALUE!</v>
      </c>
      <c r="K5784" s="5" t="str">
        <f t="shared" si="3"/>
        <v>#VALUE!</v>
      </c>
      <c r="L5784" s="5" t="str">
        <f t="shared" si="4"/>
        <v>#VALUE!</v>
      </c>
      <c r="M5784" s="5" t="str">
        <f t="shared" si="5"/>
        <v>#VALUE!</v>
      </c>
      <c r="N5784" s="4" t="b">
        <v>1</v>
      </c>
      <c r="O5784" s="4" t="b">
        <v>1</v>
      </c>
      <c r="P5784" s="4" t="b">
        <v>0</v>
      </c>
      <c r="Q5784" s="4" t="b">
        <v>0</v>
      </c>
      <c r="R5784" s="4" t="s">
        <v>39</v>
      </c>
      <c r="S5784" s="4" t="s">
        <v>39</v>
      </c>
      <c r="T5784" s="4" t="s">
        <v>39</v>
      </c>
    </row>
    <row r="5785" ht="12.75" customHeight="1">
      <c r="A5785" s="8" t="str">
        <f t="shared" si="1"/>
        <v>India1897</v>
      </c>
      <c r="B5785" s="4" t="s">
        <v>105</v>
      </c>
      <c r="C5785" s="4">
        <v>1897.0</v>
      </c>
      <c r="D5785" s="4">
        <v>18.2728996276855</v>
      </c>
      <c r="E5785" s="4" t="s">
        <v>39</v>
      </c>
      <c r="F5785" s="4" t="s">
        <v>39</v>
      </c>
      <c r="G5785" s="4" t="s">
        <v>39</v>
      </c>
      <c r="H5785" s="4">
        <v>4.98242998123169</v>
      </c>
      <c r="I5785" s="4">
        <v>5.99880981445313</v>
      </c>
      <c r="J5785" s="4" t="str">
        <f t="shared" si="2"/>
        <v>#VALUE!</v>
      </c>
      <c r="K5785" s="5" t="str">
        <f t="shared" si="3"/>
        <v>#VALUE!</v>
      </c>
      <c r="L5785" s="5" t="str">
        <f t="shared" si="4"/>
        <v>#VALUE!</v>
      </c>
      <c r="M5785" s="5" t="str">
        <f t="shared" si="5"/>
        <v>#VALUE!</v>
      </c>
      <c r="N5785" s="4" t="b">
        <v>0</v>
      </c>
      <c r="O5785" s="4" t="b">
        <v>0</v>
      </c>
      <c r="P5785" s="4" t="b">
        <v>0</v>
      </c>
      <c r="Q5785" s="4" t="b">
        <v>1</v>
      </c>
      <c r="R5785" s="4" t="s">
        <v>39</v>
      </c>
      <c r="S5785" s="4" t="s">
        <v>39</v>
      </c>
      <c r="T5785" s="4" t="s">
        <v>39</v>
      </c>
    </row>
    <row r="5786" ht="12.75" customHeight="1">
      <c r="A5786" s="8" t="str">
        <f t="shared" si="1"/>
        <v>India1896</v>
      </c>
      <c r="B5786" s="4" t="s">
        <v>105</v>
      </c>
      <c r="C5786" s="4">
        <v>1896.0</v>
      </c>
      <c r="D5786" s="4">
        <v>-7.37387990951538</v>
      </c>
      <c r="E5786" s="4" t="s">
        <v>39</v>
      </c>
      <c r="F5786" s="4" t="s">
        <v>39</v>
      </c>
      <c r="G5786" s="4" t="s">
        <v>39</v>
      </c>
      <c r="H5786" s="4">
        <v>5.99574995040894</v>
      </c>
      <c r="I5786" s="4">
        <v>6.9980001449585</v>
      </c>
      <c r="J5786" s="4" t="str">
        <f t="shared" si="2"/>
        <v>#VALUE!</v>
      </c>
      <c r="K5786" s="5" t="str">
        <f t="shared" si="3"/>
        <v>#VALUE!</v>
      </c>
      <c r="L5786" s="5" t="str">
        <f t="shared" si="4"/>
        <v>#VALUE!</v>
      </c>
      <c r="M5786" s="5" t="str">
        <f t="shared" si="5"/>
        <v>#VALUE!</v>
      </c>
      <c r="N5786" s="4" t="b">
        <v>1</v>
      </c>
      <c r="O5786" s="4" t="b">
        <v>1</v>
      </c>
      <c r="P5786" s="4" t="b">
        <v>0</v>
      </c>
      <c r="Q5786" s="4" t="b">
        <v>1</v>
      </c>
      <c r="R5786" s="4" t="s">
        <v>39</v>
      </c>
      <c r="S5786" s="4" t="s">
        <v>39</v>
      </c>
      <c r="T5786" s="4" t="s">
        <v>39</v>
      </c>
    </row>
    <row r="5787" ht="12.75" customHeight="1">
      <c r="A5787" s="8" t="str">
        <f t="shared" si="1"/>
        <v>India1895</v>
      </c>
      <c r="B5787" s="4" t="s">
        <v>105</v>
      </c>
      <c r="C5787" s="4">
        <v>1895.0</v>
      </c>
      <c r="D5787" s="4">
        <v>-2.45985007286072</v>
      </c>
      <c r="E5787" s="4" t="s">
        <v>39</v>
      </c>
      <c r="F5787" s="4" t="s">
        <v>39</v>
      </c>
      <c r="G5787" s="4" t="s">
        <v>39</v>
      </c>
      <c r="H5787" s="4">
        <v>6.14624977111816</v>
      </c>
      <c r="I5787" s="4">
        <v>6.55944013595581</v>
      </c>
      <c r="J5787" s="4" t="str">
        <f t="shared" si="2"/>
        <v>#VALUE!</v>
      </c>
      <c r="K5787" s="5" t="str">
        <f t="shared" si="3"/>
        <v>#VALUE!</v>
      </c>
      <c r="L5787" s="5" t="str">
        <f t="shared" si="4"/>
        <v>#VALUE!</v>
      </c>
      <c r="M5787" s="5" t="str">
        <f t="shared" si="5"/>
        <v>#VALUE!</v>
      </c>
      <c r="N5787" s="4" t="b">
        <v>1</v>
      </c>
      <c r="O5787" s="4" t="b">
        <v>1</v>
      </c>
      <c r="P5787" s="4" t="b">
        <v>0</v>
      </c>
      <c r="Q5787" s="4" t="b">
        <v>0</v>
      </c>
      <c r="R5787" s="4" t="s">
        <v>39</v>
      </c>
      <c r="S5787" s="4" t="s">
        <v>39</v>
      </c>
      <c r="T5787" s="4" t="s">
        <v>39</v>
      </c>
    </row>
    <row r="5788" ht="12.75" customHeight="1">
      <c r="A5788" s="8" t="str">
        <f t="shared" si="1"/>
        <v>India1894</v>
      </c>
      <c r="B5788" s="4" t="s">
        <v>105</v>
      </c>
      <c r="C5788" s="4">
        <v>1894.0</v>
      </c>
      <c r="D5788" s="4">
        <v>1.53336000442505</v>
      </c>
      <c r="E5788" s="4" t="s">
        <v>39</v>
      </c>
      <c r="F5788" s="4" t="s">
        <v>39</v>
      </c>
      <c r="G5788" s="4" t="s">
        <v>39</v>
      </c>
      <c r="H5788" s="4">
        <v>5.7250599861145</v>
      </c>
      <c r="I5788" s="4">
        <v>6.22033023834229</v>
      </c>
      <c r="J5788" s="4" t="str">
        <f t="shared" si="2"/>
        <v>#VALUE!</v>
      </c>
      <c r="K5788" s="5" t="str">
        <f t="shared" si="3"/>
        <v>#VALUE!</v>
      </c>
      <c r="L5788" s="5" t="str">
        <f t="shared" si="4"/>
        <v>#VALUE!</v>
      </c>
      <c r="M5788" s="5" t="str">
        <f t="shared" si="5"/>
        <v>#VALUE!</v>
      </c>
      <c r="N5788" s="4" t="b">
        <v>1</v>
      </c>
      <c r="O5788" s="4" t="b">
        <v>1</v>
      </c>
      <c r="P5788" s="4" t="b">
        <v>0</v>
      </c>
      <c r="Q5788" s="4" t="b">
        <v>0</v>
      </c>
      <c r="R5788" s="4" t="s">
        <v>39</v>
      </c>
      <c r="S5788" s="4" t="s">
        <v>39</v>
      </c>
      <c r="T5788" s="4" t="s">
        <v>39</v>
      </c>
    </row>
    <row r="5789" ht="12.75" customHeight="1">
      <c r="A5789" s="8" t="str">
        <f t="shared" si="1"/>
        <v>India1893</v>
      </c>
      <c r="B5789" s="4" t="s">
        <v>105</v>
      </c>
      <c r="C5789" s="4">
        <v>1893.0</v>
      </c>
      <c r="D5789" s="4">
        <v>2.53146004676819</v>
      </c>
      <c r="E5789" s="4" t="s">
        <v>39</v>
      </c>
      <c r="F5789" s="4" t="s">
        <v>39</v>
      </c>
      <c r="G5789" s="4" t="s">
        <v>39</v>
      </c>
      <c r="H5789" s="4">
        <v>5.43259000778198</v>
      </c>
      <c r="I5789" s="4">
        <v>6.02236986160278</v>
      </c>
      <c r="J5789" s="4" t="str">
        <f t="shared" si="2"/>
        <v>#VALUE!</v>
      </c>
      <c r="K5789" s="5" t="str">
        <f t="shared" si="3"/>
        <v>#VALUE!</v>
      </c>
      <c r="L5789" s="5" t="str">
        <f t="shared" si="4"/>
        <v>#VALUE!</v>
      </c>
      <c r="M5789" s="5" t="str">
        <f t="shared" si="5"/>
        <v>#VALUE!</v>
      </c>
      <c r="N5789" s="4" t="b">
        <v>0</v>
      </c>
      <c r="O5789" s="4" t="b">
        <v>0</v>
      </c>
      <c r="P5789" s="4" t="b">
        <v>1</v>
      </c>
      <c r="Q5789" s="4" t="b">
        <v>1</v>
      </c>
      <c r="R5789" s="4" t="s">
        <v>39</v>
      </c>
      <c r="S5789" s="4" t="s">
        <v>39</v>
      </c>
      <c r="T5789" s="4" t="s">
        <v>39</v>
      </c>
    </row>
    <row r="5790" ht="12.75" customHeight="1">
      <c r="A5790" s="8" t="str">
        <f t="shared" si="1"/>
        <v>India1892</v>
      </c>
      <c r="B5790" s="4" t="s">
        <v>105</v>
      </c>
      <c r="C5790" s="4">
        <v>1892.0</v>
      </c>
      <c r="D5790" s="4">
        <v>8.02807998657227</v>
      </c>
      <c r="E5790" s="4" t="s">
        <v>39</v>
      </c>
      <c r="F5790" s="4" t="s">
        <v>39</v>
      </c>
      <c r="G5790" s="4" t="s">
        <v>39</v>
      </c>
      <c r="H5790" s="4">
        <v>5.4096999168396</v>
      </c>
      <c r="I5790" s="4">
        <v>5.9696102142334</v>
      </c>
      <c r="J5790" s="4" t="str">
        <f t="shared" si="2"/>
        <v>#VALUE!</v>
      </c>
      <c r="K5790" s="5" t="str">
        <f t="shared" si="3"/>
        <v>#VALUE!</v>
      </c>
      <c r="L5790" s="5" t="str">
        <f t="shared" si="4"/>
        <v>#VALUE!</v>
      </c>
      <c r="M5790" s="5" t="str">
        <f t="shared" si="5"/>
        <v>#VALUE!</v>
      </c>
      <c r="N5790" s="4" t="b">
        <v>0</v>
      </c>
      <c r="O5790" s="4" t="b">
        <v>0</v>
      </c>
      <c r="P5790" s="4" t="b">
        <v>1</v>
      </c>
      <c r="Q5790" s="4" t="b">
        <v>1</v>
      </c>
      <c r="R5790" s="4" t="s">
        <v>39</v>
      </c>
      <c r="S5790" s="4" t="s">
        <v>39</v>
      </c>
      <c r="T5790" s="4" t="s">
        <v>39</v>
      </c>
    </row>
    <row r="5791" ht="12.75" customHeight="1">
      <c r="A5791" s="8" t="str">
        <f t="shared" si="1"/>
        <v>India1891</v>
      </c>
      <c r="B5791" s="4" t="s">
        <v>105</v>
      </c>
      <c r="C5791" s="4">
        <v>1891.0</v>
      </c>
      <c r="D5791" s="4">
        <v>-9.1979398727417</v>
      </c>
      <c r="E5791" s="4" t="s">
        <v>39</v>
      </c>
      <c r="F5791" s="4" t="s">
        <v>39</v>
      </c>
      <c r="G5791" s="4" t="s">
        <v>39</v>
      </c>
      <c r="H5791" s="4">
        <v>6.23312997817993</v>
      </c>
      <c r="I5791" s="4">
        <v>6.86975002288818</v>
      </c>
      <c r="J5791" s="4" t="str">
        <f t="shared" si="2"/>
        <v>#VALUE!</v>
      </c>
      <c r="K5791" s="5" t="str">
        <f t="shared" si="3"/>
        <v>#VALUE!</v>
      </c>
      <c r="L5791" s="5" t="str">
        <f t="shared" si="4"/>
        <v>#VALUE!</v>
      </c>
      <c r="M5791" s="5" t="str">
        <f t="shared" si="5"/>
        <v>#VALUE!</v>
      </c>
      <c r="N5791" s="4" t="b">
        <v>1</v>
      </c>
      <c r="O5791" s="4" t="b">
        <v>1</v>
      </c>
      <c r="P5791" s="4" t="b">
        <v>0</v>
      </c>
      <c r="Q5791" s="4" t="b">
        <v>1</v>
      </c>
      <c r="R5791" s="4" t="s">
        <v>39</v>
      </c>
      <c r="S5791" s="4" t="s">
        <v>39</v>
      </c>
      <c r="T5791" s="4" t="s">
        <v>39</v>
      </c>
    </row>
    <row r="5792" ht="12.75" customHeight="1">
      <c r="A5792" s="8" t="str">
        <f t="shared" si="1"/>
        <v>India1890</v>
      </c>
      <c r="B5792" s="4" t="s">
        <v>105</v>
      </c>
      <c r="C5792" s="4">
        <v>1890.0</v>
      </c>
      <c r="D5792" s="4">
        <v>5.33847999572754</v>
      </c>
      <c r="E5792" s="4" t="s">
        <v>39</v>
      </c>
      <c r="F5792" s="4" t="s">
        <v>39</v>
      </c>
      <c r="G5792" s="4" t="s">
        <v>39</v>
      </c>
      <c r="H5792" s="4">
        <v>6.07311010360718</v>
      </c>
      <c r="I5792" s="4">
        <v>6.8685097694397</v>
      </c>
      <c r="J5792" s="4" t="str">
        <f t="shared" si="2"/>
        <v>#VALUE!</v>
      </c>
      <c r="K5792" s="5" t="str">
        <f t="shared" si="3"/>
        <v>#VALUE!</v>
      </c>
      <c r="L5792" s="5" t="str">
        <f t="shared" si="4"/>
        <v>#VALUE!</v>
      </c>
      <c r="M5792" s="5" t="str">
        <f t="shared" si="5"/>
        <v>#VALUE!</v>
      </c>
      <c r="N5792" s="4" t="b">
        <v>1</v>
      </c>
      <c r="O5792" s="4" t="b">
        <v>1</v>
      </c>
      <c r="P5792" s="4" t="b">
        <v>0</v>
      </c>
      <c r="Q5792" s="4" t="b">
        <v>0</v>
      </c>
      <c r="R5792" s="4" t="s">
        <v>39</v>
      </c>
      <c r="S5792" s="4" t="s">
        <v>39</v>
      </c>
      <c r="T5792" s="4" t="s">
        <v>39</v>
      </c>
    </row>
    <row r="5793" ht="12.75" customHeight="1">
      <c r="A5793" s="8" t="str">
        <f t="shared" si="1"/>
        <v>India1889</v>
      </c>
      <c r="B5793" s="4" t="s">
        <v>105</v>
      </c>
      <c r="C5793" s="4">
        <v>1889.0</v>
      </c>
      <c r="D5793" s="4">
        <v>-2.08072996139526</v>
      </c>
      <c r="E5793" s="4" t="s">
        <v>39</v>
      </c>
      <c r="F5793" s="4" t="s">
        <v>39</v>
      </c>
      <c r="G5793" s="4" t="s">
        <v>39</v>
      </c>
      <c r="H5793" s="4">
        <v>5.94050979614258</v>
      </c>
      <c r="I5793" s="4">
        <v>6.38885021209717</v>
      </c>
      <c r="J5793" s="4" t="str">
        <f t="shared" si="2"/>
        <v>#VALUE!</v>
      </c>
      <c r="K5793" s="5" t="str">
        <f t="shared" si="3"/>
        <v>#VALUE!</v>
      </c>
      <c r="L5793" s="5" t="str">
        <f t="shared" si="4"/>
        <v>#VALUE!</v>
      </c>
      <c r="M5793" s="5" t="str">
        <f t="shared" si="5"/>
        <v>#VALUE!</v>
      </c>
      <c r="N5793" s="4" t="b">
        <v>1</v>
      </c>
      <c r="O5793" s="4" t="b">
        <v>1</v>
      </c>
      <c r="P5793" s="4" t="b">
        <v>0</v>
      </c>
      <c r="Q5793" s="4" t="b">
        <v>0</v>
      </c>
      <c r="R5793" s="4" t="s">
        <v>39</v>
      </c>
      <c r="S5793" s="4" t="s">
        <v>39</v>
      </c>
      <c r="T5793" s="4" t="s">
        <v>39</v>
      </c>
    </row>
    <row r="5794" ht="12.75" customHeight="1">
      <c r="A5794" s="8" t="str">
        <f t="shared" si="1"/>
        <v>India1888</v>
      </c>
      <c r="B5794" s="4" t="s">
        <v>105</v>
      </c>
      <c r="C5794" s="4">
        <v>1888.0</v>
      </c>
      <c r="D5794" s="4">
        <v>1.57729995250702</v>
      </c>
      <c r="E5794" s="4" t="s">
        <v>39</v>
      </c>
      <c r="F5794" s="4" t="s">
        <v>39</v>
      </c>
      <c r="G5794" s="4" t="s">
        <v>39</v>
      </c>
      <c r="H5794" s="4">
        <v>6.17776012420654</v>
      </c>
      <c r="I5794" s="4">
        <v>8.11847019195557</v>
      </c>
      <c r="J5794" s="4" t="str">
        <f t="shared" si="2"/>
        <v>#VALUE!</v>
      </c>
      <c r="K5794" s="5" t="str">
        <f t="shared" si="3"/>
        <v>#VALUE!</v>
      </c>
      <c r="L5794" s="5" t="str">
        <f t="shared" si="4"/>
        <v>#VALUE!</v>
      </c>
      <c r="M5794" s="5" t="str">
        <f t="shared" si="5"/>
        <v>#VALUE!</v>
      </c>
      <c r="N5794" s="4" t="b">
        <v>1</v>
      </c>
      <c r="O5794" s="4" t="b">
        <v>1</v>
      </c>
      <c r="P5794" s="4" t="b">
        <v>0</v>
      </c>
      <c r="Q5794" s="4" t="b">
        <v>0</v>
      </c>
      <c r="R5794" s="4" t="s">
        <v>39</v>
      </c>
      <c r="S5794" s="4" t="s">
        <v>39</v>
      </c>
      <c r="T5794" s="4" t="s">
        <v>39</v>
      </c>
    </row>
    <row r="5795" ht="12.75" customHeight="1">
      <c r="A5795" s="8" t="str">
        <f t="shared" si="1"/>
        <v>India1887</v>
      </c>
      <c r="B5795" s="4" t="s">
        <v>105</v>
      </c>
      <c r="C5795" s="4">
        <v>1887.0</v>
      </c>
      <c r="D5795" s="4">
        <v>5.24187994003296</v>
      </c>
      <c r="E5795" s="4" t="s">
        <v>39</v>
      </c>
      <c r="F5795" s="4" t="s">
        <v>39</v>
      </c>
      <c r="G5795" s="4" t="s">
        <v>39</v>
      </c>
      <c r="H5795" s="4">
        <v>6.19674015045166</v>
      </c>
      <c r="I5795" s="4">
        <v>7.48026990890503</v>
      </c>
      <c r="J5795" s="4" t="str">
        <f t="shared" si="2"/>
        <v>#VALUE!</v>
      </c>
      <c r="K5795" s="5" t="str">
        <f t="shared" si="3"/>
        <v>#VALUE!</v>
      </c>
      <c r="L5795" s="5" t="str">
        <f t="shared" si="4"/>
        <v>#VALUE!</v>
      </c>
      <c r="M5795" s="5" t="str">
        <f t="shared" si="5"/>
        <v>#VALUE!</v>
      </c>
      <c r="N5795" s="4" t="b">
        <v>0</v>
      </c>
      <c r="O5795" s="4" t="b">
        <v>0</v>
      </c>
      <c r="P5795" s="4" t="b">
        <v>0</v>
      </c>
      <c r="Q5795" s="4" t="b">
        <v>0</v>
      </c>
      <c r="R5795" s="4" t="s">
        <v>39</v>
      </c>
      <c r="S5795" s="4" t="s">
        <v>39</v>
      </c>
      <c r="T5795" s="4" t="s">
        <v>39</v>
      </c>
    </row>
    <row r="5796" ht="12.75" customHeight="1">
      <c r="A5796" s="8" t="str">
        <f t="shared" si="1"/>
        <v>India1886</v>
      </c>
      <c r="B5796" s="4" t="s">
        <v>105</v>
      </c>
      <c r="C5796" s="4">
        <v>1886.0</v>
      </c>
      <c r="D5796" s="4">
        <v>-2.53379988670349</v>
      </c>
      <c r="E5796" s="4" t="s">
        <v>39</v>
      </c>
      <c r="F5796" s="4" t="s">
        <v>39</v>
      </c>
      <c r="G5796" s="4" t="s">
        <v>39</v>
      </c>
      <c r="H5796" s="4">
        <v>6.13626003265381</v>
      </c>
      <c r="I5796" s="4">
        <v>6.88227987289429</v>
      </c>
      <c r="J5796" s="4" t="str">
        <f t="shared" si="2"/>
        <v>#VALUE!</v>
      </c>
      <c r="K5796" s="5" t="str">
        <f t="shared" si="3"/>
        <v>#VALUE!</v>
      </c>
      <c r="L5796" s="5" t="str">
        <f t="shared" si="4"/>
        <v>#VALUE!</v>
      </c>
      <c r="M5796" s="5" t="str">
        <f t="shared" si="5"/>
        <v>#VALUE!</v>
      </c>
      <c r="N5796" s="4" t="b">
        <v>1</v>
      </c>
      <c r="O5796" s="4" t="b">
        <v>1</v>
      </c>
      <c r="P5796" s="4" t="b">
        <v>0</v>
      </c>
      <c r="Q5796" s="4" t="b">
        <v>0</v>
      </c>
      <c r="R5796" s="4" t="s">
        <v>39</v>
      </c>
      <c r="S5796" s="4" t="s">
        <v>39</v>
      </c>
      <c r="T5796" s="4" t="s">
        <v>39</v>
      </c>
    </row>
    <row r="5797" ht="12.75" customHeight="1">
      <c r="A5797" s="8" t="str">
        <f t="shared" si="1"/>
        <v>India1885</v>
      </c>
      <c r="B5797" s="4" t="s">
        <v>105</v>
      </c>
      <c r="C5797" s="4">
        <v>1885.0</v>
      </c>
      <c r="D5797" s="4">
        <v>3.80851006507874</v>
      </c>
      <c r="E5797" s="4" t="s">
        <v>39</v>
      </c>
      <c r="F5797" s="4" t="s">
        <v>39</v>
      </c>
      <c r="G5797" s="4" t="s">
        <v>39</v>
      </c>
      <c r="H5797" s="4">
        <v>5.86717987060547</v>
      </c>
      <c r="I5797" s="4">
        <v>7.34700012207031</v>
      </c>
      <c r="J5797" s="4" t="str">
        <f t="shared" si="2"/>
        <v>#VALUE!</v>
      </c>
      <c r="K5797" s="5" t="str">
        <f t="shared" si="3"/>
        <v>#VALUE!</v>
      </c>
      <c r="L5797" s="5" t="str">
        <f t="shared" si="4"/>
        <v>#VALUE!</v>
      </c>
      <c r="M5797" s="5" t="str">
        <f t="shared" si="5"/>
        <v>#VALUE!</v>
      </c>
      <c r="N5797" s="4" t="b">
        <v>1</v>
      </c>
      <c r="O5797" s="4" t="b">
        <v>1</v>
      </c>
      <c r="P5797" s="4" t="s">
        <v>39</v>
      </c>
      <c r="Q5797" s="4" t="b">
        <v>0</v>
      </c>
      <c r="R5797" s="4" t="s">
        <v>39</v>
      </c>
      <c r="S5797" s="4" t="s">
        <v>39</v>
      </c>
      <c r="T5797" s="4" t="s">
        <v>39</v>
      </c>
    </row>
    <row r="5798" ht="12.75" customHeight="1">
      <c r="A5798" s="8" t="str">
        <f t="shared" si="1"/>
        <v>India1884</v>
      </c>
      <c r="B5798" s="4" t="s">
        <v>105</v>
      </c>
      <c r="C5798" s="4">
        <v>1884.0</v>
      </c>
      <c r="D5798" s="4" t="s">
        <v>39</v>
      </c>
      <c r="E5798" s="4" t="s">
        <v>39</v>
      </c>
      <c r="F5798" s="4" t="s">
        <v>39</v>
      </c>
      <c r="G5798" s="4" t="s">
        <v>39</v>
      </c>
      <c r="H5798" s="4">
        <v>5.93614006042481</v>
      </c>
      <c r="I5798" s="4">
        <v>7.15381002426148</v>
      </c>
      <c r="J5798" s="4" t="str">
        <f t="shared" si="2"/>
        <v>#VALUE!</v>
      </c>
      <c r="K5798" s="5" t="str">
        <f t="shared" si="3"/>
        <v>#VALUE!</v>
      </c>
      <c r="L5798" s="5" t="str">
        <f t="shared" si="4"/>
        <v>#VALUE!</v>
      </c>
      <c r="M5798" s="5" t="str">
        <f t="shared" si="5"/>
        <v>#VALUE!</v>
      </c>
      <c r="N5798" s="4" t="s">
        <v>39</v>
      </c>
      <c r="O5798" s="4" t="s">
        <v>39</v>
      </c>
      <c r="P5798" s="4" t="s">
        <v>39</v>
      </c>
      <c r="Q5798" s="4" t="s">
        <v>39</v>
      </c>
      <c r="R5798" s="4" t="s">
        <v>39</v>
      </c>
      <c r="S5798" s="4" t="s">
        <v>39</v>
      </c>
      <c r="T5798" s="4" t="s">
        <v>39</v>
      </c>
    </row>
    <row r="5799" ht="12.75" customHeight="1">
      <c r="A5799" s="8" t="str">
        <f t="shared" si="1"/>
        <v>India1883</v>
      </c>
      <c r="B5799" s="4" t="s">
        <v>105</v>
      </c>
      <c r="C5799" s="4">
        <v>1883.0</v>
      </c>
      <c r="D5799" s="4" t="s">
        <v>39</v>
      </c>
      <c r="E5799" s="4" t="s">
        <v>39</v>
      </c>
      <c r="F5799" s="4" t="s">
        <v>39</v>
      </c>
      <c r="G5799" s="4" t="s">
        <v>39</v>
      </c>
      <c r="H5799" s="4">
        <v>7.32659006118774</v>
      </c>
      <c r="I5799" s="4">
        <v>8.13307952880859</v>
      </c>
      <c r="J5799" s="4" t="str">
        <f t="shared" si="2"/>
        <v>#VALUE!</v>
      </c>
      <c r="K5799" s="5" t="str">
        <f t="shared" si="3"/>
        <v>#VALUE!</v>
      </c>
      <c r="L5799" s="5" t="str">
        <f t="shared" si="4"/>
        <v>#VALUE!</v>
      </c>
      <c r="M5799" s="5" t="str">
        <f t="shared" si="5"/>
        <v>#VALUE!</v>
      </c>
      <c r="N5799" s="4" t="s">
        <v>39</v>
      </c>
      <c r="O5799" s="4" t="s">
        <v>39</v>
      </c>
      <c r="P5799" s="4" t="s">
        <v>39</v>
      </c>
      <c r="Q5799" s="4" t="s">
        <v>39</v>
      </c>
      <c r="R5799" s="4" t="s">
        <v>39</v>
      </c>
      <c r="S5799" s="4" t="s">
        <v>39</v>
      </c>
      <c r="T5799" s="4" t="s">
        <v>39</v>
      </c>
    </row>
    <row r="5800" ht="12.75" customHeight="1">
      <c r="A5800" s="8" t="str">
        <f t="shared" si="1"/>
        <v>India1882</v>
      </c>
      <c r="B5800" s="4" t="s">
        <v>105</v>
      </c>
      <c r="C5800" s="4">
        <v>1882.0</v>
      </c>
      <c r="D5800" s="4" t="s">
        <v>39</v>
      </c>
      <c r="E5800" s="4" t="s">
        <v>39</v>
      </c>
      <c r="F5800" s="4" t="s">
        <v>39</v>
      </c>
      <c r="G5800" s="4" t="s">
        <v>39</v>
      </c>
      <c r="H5800" s="4">
        <v>6.57146978378296</v>
      </c>
      <c r="I5800" s="4">
        <v>7.34459018707275</v>
      </c>
      <c r="J5800" s="4" t="str">
        <f t="shared" si="2"/>
        <v>#VALUE!</v>
      </c>
      <c r="K5800" s="5" t="str">
        <f t="shared" si="3"/>
        <v>#VALUE!</v>
      </c>
      <c r="L5800" s="5" t="str">
        <f t="shared" si="4"/>
        <v>#VALUE!</v>
      </c>
      <c r="M5800" s="5" t="str">
        <f t="shared" si="5"/>
        <v>#VALUE!</v>
      </c>
      <c r="N5800" s="4" t="s">
        <v>39</v>
      </c>
      <c r="O5800" s="4" t="s">
        <v>39</v>
      </c>
      <c r="P5800" s="4" t="s">
        <v>39</v>
      </c>
      <c r="Q5800" s="4" t="s">
        <v>39</v>
      </c>
      <c r="R5800" s="4" t="s">
        <v>39</v>
      </c>
      <c r="S5800" s="4" t="s">
        <v>39</v>
      </c>
      <c r="T5800" s="4" t="s">
        <v>39</v>
      </c>
    </row>
    <row r="5801" ht="12.75" customHeight="1">
      <c r="A5801" s="8" t="str">
        <f t="shared" si="1"/>
        <v>India1881</v>
      </c>
      <c r="B5801" s="4" t="s">
        <v>105</v>
      </c>
      <c r="C5801" s="4">
        <v>1881.0</v>
      </c>
      <c r="D5801" s="4" t="s">
        <v>39</v>
      </c>
      <c r="E5801" s="4" t="s">
        <v>39</v>
      </c>
      <c r="F5801" s="4" t="s">
        <v>39</v>
      </c>
      <c r="G5801" s="4" t="s">
        <v>39</v>
      </c>
      <c r="H5801" s="4">
        <v>7.29014015197754</v>
      </c>
      <c r="I5801" s="4">
        <v>7.33732986450195</v>
      </c>
      <c r="J5801" s="4" t="str">
        <f t="shared" si="2"/>
        <v>#VALUE!</v>
      </c>
      <c r="K5801" s="5" t="str">
        <f t="shared" si="3"/>
        <v>#VALUE!</v>
      </c>
      <c r="L5801" s="5" t="str">
        <f t="shared" si="4"/>
        <v>#VALUE!</v>
      </c>
      <c r="M5801" s="5" t="str">
        <f t="shared" si="5"/>
        <v>#VALUE!</v>
      </c>
      <c r="N5801" s="4" t="s">
        <v>39</v>
      </c>
      <c r="O5801" s="4" t="s">
        <v>39</v>
      </c>
      <c r="P5801" s="4" t="s">
        <v>39</v>
      </c>
      <c r="Q5801" s="4" t="s">
        <v>39</v>
      </c>
      <c r="R5801" s="4" t="s">
        <v>39</v>
      </c>
      <c r="S5801" s="4" t="s">
        <v>39</v>
      </c>
      <c r="T5801" s="4" t="s">
        <v>39</v>
      </c>
    </row>
    <row r="5802" ht="12.75" customHeight="1">
      <c r="A5802" s="8" t="str">
        <f t="shared" si="1"/>
        <v>India1880</v>
      </c>
      <c r="B5802" s="4" t="s">
        <v>105</v>
      </c>
      <c r="C5802" s="4">
        <v>1880.0</v>
      </c>
      <c r="D5802" s="4" t="s">
        <v>39</v>
      </c>
      <c r="E5802" s="4" t="s">
        <v>39</v>
      </c>
      <c r="F5802" s="4" t="s">
        <v>39</v>
      </c>
      <c r="G5802" s="4" t="s">
        <v>39</v>
      </c>
      <c r="H5802" s="4">
        <v>6.65322017669678</v>
      </c>
      <c r="I5802" s="4">
        <v>7.34267997741699</v>
      </c>
      <c r="J5802" s="4" t="str">
        <f t="shared" si="2"/>
        <v>#VALUE!</v>
      </c>
      <c r="K5802" s="5" t="str">
        <f t="shared" si="3"/>
        <v>#VALUE!</v>
      </c>
      <c r="L5802" s="5" t="str">
        <f t="shared" si="4"/>
        <v>#VALUE!</v>
      </c>
      <c r="M5802" s="5" t="str">
        <f t="shared" si="5"/>
        <v>#VALUE!</v>
      </c>
      <c r="N5802" s="4" t="s">
        <v>39</v>
      </c>
      <c r="O5802" s="4" t="s">
        <v>39</v>
      </c>
      <c r="P5802" s="4" t="s">
        <v>39</v>
      </c>
      <c r="Q5802" s="4" t="s">
        <v>39</v>
      </c>
      <c r="R5802" s="4" t="s">
        <v>39</v>
      </c>
      <c r="S5802" s="4" t="s">
        <v>39</v>
      </c>
      <c r="T5802" s="4" t="s">
        <v>39</v>
      </c>
    </row>
    <row r="5803" ht="12.75" customHeight="1">
      <c r="A5803" s="8" t="str">
        <f t="shared" si="1"/>
        <v>India1879</v>
      </c>
      <c r="B5803" s="4" t="s">
        <v>105</v>
      </c>
      <c r="C5803" s="4">
        <v>1879.0</v>
      </c>
      <c r="D5803" s="4" t="s">
        <v>39</v>
      </c>
      <c r="E5803" s="4" t="s">
        <v>39</v>
      </c>
      <c r="F5803" s="4" t="s">
        <v>39</v>
      </c>
      <c r="G5803" s="4" t="s">
        <v>39</v>
      </c>
      <c r="H5803" s="4">
        <v>5.85805988311768</v>
      </c>
      <c r="I5803" s="4">
        <v>6.2465500831604</v>
      </c>
      <c r="J5803" s="4" t="str">
        <f t="shared" si="2"/>
        <v>#VALUE!</v>
      </c>
      <c r="K5803" s="5" t="str">
        <f t="shared" si="3"/>
        <v>#VALUE!</v>
      </c>
      <c r="L5803" s="5" t="str">
        <f t="shared" si="4"/>
        <v>#VALUE!</v>
      </c>
      <c r="M5803" s="5" t="str">
        <f t="shared" si="5"/>
        <v>#VALUE!</v>
      </c>
      <c r="N5803" s="4" t="s">
        <v>39</v>
      </c>
      <c r="O5803" s="4" t="s">
        <v>39</v>
      </c>
      <c r="P5803" s="4" t="s">
        <v>39</v>
      </c>
      <c r="Q5803" s="4" t="s">
        <v>39</v>
      </c>
      <c r="R5803" s="4" t="s">
        <v>39</v>
      </c>
      <c r="S5803" s="4" t="s">
        <v>39</v>
      </c>
      <c r="T5803" s="4" t="s">
        <v>39</v>
      </c>
    </row>
    <row r="5804" ht="12.75" customHeight="1">
      <c r="A5804" s="8" t="str">
        <f t="shared" si="1"/>
        <v>India1878</v>
      </c>
      <c r="B5804" s="4" t="s">
        <v>105</v>
      </c>
      <c r="C5804" s="4">
        <v>1878.0</v>
      </c>
      <c r="D5804" s="4" t="s">
        <v>39</v>
      </c>
      <c r="E5804" s="4" t="s">
        <v>39</v>
      </c>
      <c r="F5804" s="4" t="s">
        <v>39</v>
      </c>
      <c r="G5804" s="4" t="s">
        <v>39</v>
      </c>
      <c r="H5804" s="4">
        <v>5.41733980178833</v>
      </c>
      <c r="I5804" s="4">
        <v>5.53301000595093</v>
      </c>
      <c r="J5804" s="4" t="str">
        <f t="shared" si="2"/>
        <v>#VALUE!</v>
      </c>
      <c r="K5804" s="5" t="str">
        <f t="shared" si="3"/>
        <v>#VALUE!</v>
      </c>
      <c r="L5804" s="5" t="str">
        <f t="shared" si="4"/>
        <v>#VALUE!</v>
      </c>
      <c r="M5804" s="5" t="str">
        <f t="shared" si="5"/>
        <v>#VALUE!</v>
      </c>
      <c r="N5804" s="4" t="s">
        <v>39</v>
      </c>
      <c r="O5804" s="4" t="s">
        <v>39</v>
      </c>
      <c r="P5804" s="4" t="s">
        <v>39</v>
      </c>
      <c r="Q5804" s="4" t="s">
        <v>39</v>
      </c>
      <c r="R5804" s="4" t="s">
        <v>39</v>
      </c>
      <c r="S5804" s="4" t="s">
        <v>39</v>
      </c>
      <c r="T5804" s="4" t="s">
        <v>39</v>
      </c>
    </row>
    <row r="5805" ht="12.75" customHeight="1">
      <c r="A5805" s="8" t="str">
        <f t="shared" si="1"/>
        <v>India1877</v>
      </c>
      <c r="B5805" s="4" t="s">
        <v>105</v>
      </c>
      <c r="C5805" s="4">
        <v>1877.0</v>
      </c>
      <c r="D5805" s="4" t="s">
        <v>39</v>
      </c>
      <c r="E5805" s="4" t="s">
        <v>39</v>
      </c>
      <c r="F5805" s="4" t="s">
        <v>39</v>
      </c>
      <c r="G5805" s="4" t="s">
        <v>39</v>
      </c>
      <c r="H5805" s="4">
        <v>5.55252981185913</v>
      </c>
      <c r="I5805" s="4">
        <v>6.39249992370606</v>
      </c>
      <c r="J5805" s="4" t="str">
        <f t="shared" si="2"/>
        <v>#VALUE!</v>
      </c>
      <c r="K5805" s="5" t="str">
        <f t="shared" si="3"/>
        <v>#VALUE!</v>
      </c>
      <c r="L5805" s="5" t="str">
        <f t="shared" si="4"/>
        <v>#VALUE!</v>
      </c>
      <c r="M5805" s="5" t="str">
        <f t="shared" si="5"/>
        <v>#VALUE!</v>
      </c>
      <c r="N5805" s="4" t="s">
        <v>39</v>
      </c>
      <c r="O5805" s="4" t="s">
        <v>39</v>
      </c>
      <c r="P5805" s="4" t="s">
        <v>39</v>
      </c>
      <c r="Q5805" s="4" t="s">
        <v>39</v>
      </c>
      <c r="R5805" s="4" t="s">
        <v>39</v>
      </c>
      <c r="S5805" s="4" t="s">
        <v>39</v>
      </c>
      <c r="T5805" s="4" t="s">
        <v>39</v>
      </c>
    </row>
    <row r="5806" ht="12.75" customHeight="1">
      <c r="A5806" s="8" t="str">
        <f t="shared" si="1"/>
        <v>India1876</v>
      </c>
      <c r="B5806" s="4" t="s">
        <v>105</v>
      </c>
      <c r="C5806" s="4">
        <v>1876.0</v>
      </c>
      <c r="D5806" s="4" t="s">
        <v>39</v>
      </c>
      <c r="E5806" s="4" t="s">
        <v>39</v>
      </c>
      <c r="F5806" s="4" t="s">
        <v>39</v>
      </c>
      <c r="G5806" s="4" t="s">
        <v>39</v>
      </c>
      <c r="H5806" s="4">
        <v>6.44379997253418</v>
      </c>
      <c r="I5806" s="4">
        <v>7.24260997772217</v>
      </c>
      <c r="J5806" s="4" t="str">
        <f t="shared" si="2"/>
        <v>#VALUE!</v>
      </c>
      <c r="K5806" s="5" t="str">
        <f t="shared" si="3"/>
        <v>#VALUE!</v>
      </c>
      <c r="L5806" s="5" t="str">
        <f t="shared" si="4"/>
        <v>#VALUE!</v>
      </c>
      <c r="M5806" s="5" t="str">
        <f t="shared" si="5"/>
        <v>#VALUE!</v>
      </c>
      <c r="N5806" s="4" t="s">
        <v>39</v>
      </c>
      <c r="O5806" s="4" t="s">
        <v>39</v>
      </c>
      <c r="P5806" s="4" t="s">
        <v>39</v>
      </c>
      <c r="Q5806" s="4" t="s">
        <v>39</v>
      </c>
      <c r="R5806" s="4" t="s">
        <v>39</v>
      </c>
      <c r="S5806" s="4" t="s">
        <v>39</v>
      </c>
      <c r="T5806" s="4" t="s">
        <v>39</v>
      </c>
    </row>
    <row r="5807" ht="12.75" customHeight="1">
      <c r="A5807" s="8" t="str">
        <f t="shared" si="1"/>
        <v>India1875</v>
      </c>
      <c r="B5807" s="4" t="s">
        <v>105</v>
      </c>
      <c r="C5807" s="4">
        <v>1875.0</v>
      </c>
      <c r="D5807" s="4" t="s">
        <v>39</v>
      </c>
      <c r="E5807" s="4" t="s">
        <v>39</v>
      </c>
      <c r="F5807" s="4" t="s">
        <v>39</v>
      </c>
      <c r="G5807" s="4" t="s">
        <v>39</v>
      </c>
      <c r="H5807" s="4">
        <v>6.15556001663208</v>
      </c>
      <c r="I5807" s="4">
        <v>7.02769994735718</v>
      </c>
      <c r="J5807" s="4" t="str">
        <f t="shared" si="2"/>
        <v>#VALUE!</v>
      </c>
      <c r="K5807" s="5" t="str">
        <f t="shared" si="3"/>
        <v>#VALUE!</v>
      </c>
      <c r="L5807" s="5" t="str">
        <f t="shared" si="4"/>
        <v>#VALUE!</v>
      </c>
      <c r="M5807" s="5" t="str">
        <f t="shared" si="5"/>
        <v>#VALUE!</v>
      </c>
      <c r="N5807" s="4" t="s">
        <v>39</v>
      </c>
      <c r="O5807" s="4" t="s">
        <v>39</v>
      </c>
      <c r="P5807" s="4" t="s">
        <v>39</v>
      </c>
      <c r="Q5807" s="4" t="s">
        <v>39</v>
      </c>
      <c r="R5807" s="4" t="s">
        <v>39</v>
      </c>
      <c r="S5807" s="4" t="s">
        <v>39</v>
      </c>
      <c r="T5807" s="4" t="s">
        <v>39</v>
      </c>
    </row>
    <row r="5808" ht="12.75" customHeight="1">
      <c r="A5808" s="8" t="str">
        <f t="shared" si="1"/>
        <v>India1874</v>
      </c>
      <c r="B5808" s="4" t="s">
        <v>105</v>
      </c>
      <c r="C5808" s="4">
        <v>1874.0</v>
      </c>
      <c r="D5808" s="4" t="s">
        <v>39</v>
      </c>
      <c r="E5808" s="4" t="s">
        <v>39</v>
      </c>
      <c r="F5808" s="4" t="s">
        <v>39</v>
      </c>
      <c r="G5808" s="4" t="s">
        <v>39</v>
      </c>
      <c r="H5808" s="4">
        <v>5.72703981399536</v>
      </c>
      <c r="I5808" s="4">
        <v>5.8818302154541</v>
      </c>
      <c r="J5808" s="4" t="str">
        <f t="shared" si="2"/>
        <v>#VALUE!</v>
      </c>
      <c r="K5808" s="5" t="str">
        <f t="shared" si="3"/>
        <v>#VALUE!</v>
      </c>
      <c r="L5808" s="5" t="str">
        <f t="shared" si="4"/>
        <v>#VALUE!</v>
      </c>
      <c r="M5808" s="5" t="str">
        <f t="shared" si="5"/>
        <v>#VALUE!</v>
      </c>
      <c r="N5808" s="4" t="s">
        <v>39</v>
      </c>
      <c r="O5808" s="4" t="s">
        <v>39</v>
      </c>
      <c r="P5808" s="4" t="s">
        <v>39</v>
      </c>
      <c r="Q5808" s="4" t="s">
        <v>39</v>
      </c>
      <c r="R5808" s="4" t="s">
        <v>39</v>
      </c>
      <c r="S5808" s="4" t="s">
        <v>39</v>
      </c>
      <c r="T5808" s="4" t="s">
        <v>39</v>
      </c>
    </row>
    <row r="5809" ht="12.75" customHeight="1">
      <c r="A5809" s="8" t="str">
        <f t="shared" si="1"/>
        <v>India1873</v>
      </c>
      <c r="B5809" s="4" t="s">
        <v>105</v>
      </c>
      <c r="C5809" s="4">
        <v>1873.0</v>
      </c>
      <c r="D5809" s="4" t="s">
        <v>39</v>
      </c>
      <c r="E5809" s="4" t="s">
        <v>39</v>
      </c>
      <c r="F5809" s="4" t="s">
        <v>39</v>
      </c>
      <c r="G5809" s="4" t="s">
        <v>39</v>
      </c>
      <c r="H5809" s="4">
        <v>6.3617901802063</v>
      </c>
      <c r="I5809" s="4">
        <v>6.64483022689819</v>
      </c>
      <c r="J5809" s="4" t="str">
        <f t="shared" si="2"/>
        <v>#VALUE!</v>
      </c>
      <c r="K5809" s="5" t="str">
        <f t="shared" si="3"/>
        <v>#VALUE!</v>
      </c>
      <c r="L5809" s="5" t="str">
        <f t="shared" si="4"/>
        <v>#VALUE!</v>
      </c>
      <c r="M5809" s="5" t="str">
        <f t="shared" si="5"/>
        <v>#VALUE!</v>
      </c>
      <c r="N5809" s="4" t="s">
        <v>39</v>
      </c>
      <c r="O5809" s="4" t="s">
        <v>39</v>
      </c>
      <c r="P5809" s="4" t="s">
        <v>39</v>
      </c>
      <c r="Q5809" s="4" t="s">
        <v>39</v>
      </c>
      <c r="R5809" s="4" t="s">
        <v>39</v>
      </c>
      <c r="S5809" s="4" t="s">
        <v>39</v>
      </c>
      <c r="T5809" s="4" t="s">
        <v>39</v>
      </c>
    </row>
    <row r="5810" ht="12.75" customHeight="1">
      <c r="A5810" s="8" t="str">
        <f t="shared" si="1"/>
        <v>India1872</v>
      </c>
      <c r="B5810" s="4" t="s">
        <v>105</v>
      </c>
      <c r="C5810" s="4">
        <v>1872.0</v>
      </c>
      <c r="D5810" s="4" t="s">
        <v>39</v>
      </c>
      <c r="E5810" s="4" t="s">
        <v>39</v>
      </c>
      <c r="F5810" s="4" t="s">
        <v>39</v>
      </c>
      <c r="G5810" s="4" t="s">
        <v>39</v>
      </c>
      <c r="H5810" s="4">
        <v>6.28980016708374</v>
      </c>
      <c r="I5810" s="4">
        <v>5.9753098487854</v>
      </c>
      <c r="J5810" s="4" t="str">
        <f t="shared" si="2"/>
        <v>#VALUE!</v>
      </c>
      <c r="K5810" s="5" t="str">
        <f t="shared" si="3"/>
        <v>#VALUE!</v>
      </c>
      <c r="L5810" s="5" t="str">
        <f t="shared" si="4"/>
        <v>#VALUE!</v>
      </c>
      <c r="M5810" s="5" t="str">
        <f t="shared" si="5"/>
        <v>#VALUE!</v>
      </c>
      <c r="N5810" s="4" t="s">
        <v>39</v>
      </c>
      <c r="O5810" s="4" t="s">
        <v>39</v>
      </c>
      <c r="P5810" s="4" t="s">
        <v>39</v>
      </c>
      <c r="Q5810" s="4" t="s">
        <v>39</v>
      </c>
      <c r="R5810" s="4" t="s">
        <v>39</v>
      </c>
      <c r="S5810" s="4" t="s">
        <v>39</v>
      </c>
      <c r="T5810" s="4" t="s">
        <v>39</v>
      </c>
    </row>
    <row r="5811" ht="12.75" customHeight="1">
      <c r="A5811" s="8" t="str">
        <f t="shared" si="1"/>
        <v>India1871</v>
      </c>
      <c r="B5811" s="4" t="s">
        <v>105</v>
      </c>
      <c r="C5811" s="4">
        <v>1871.0</v>
      </c>
      <c r="D5811" s="4" t="s">
        <v>39</v>
      </c>
      <c r="E5811" s="4" t="s">
        <v>39</v>
      </c>
      <c r="F5811" s="4" t="s">
        <v>39</v>
      </c>
      <c r="G5811" s="4" t="s">
        <v>39</v>
      </c>
      <c r="H5811" s="4">
        <v>6.86404991149902</v>
      </c>
      <c r="I5811" s="4">
        <v>6.43933010101318</v>
      </c>
      <c r="J5811" s="4" t="str">
        <f t="shared" si="2"/>
        <v>#VALUE!</v>
      </c>
      <c r="K5811" s="5" t="str">
        <f t="shared" si="3"/>
        <v>#VALUE!</v>
      </c>
      <c r="L5811" s="5" t="str">
        <f t="shared" si="4"/>
        <v>#VALUE!</v>
      </c>
      <c r="M5811" s="5" t="str">
        <f t="shared" si="5"/>
        <v>#VALUE!</v>
      </c>
      <c r="N5811" s="4" t="s">
        <v>39</v>
      </c>
      <c r="O5811" s="4" t="s">
        <v>39</v>
      </c>
      <c r="P5811" s="4" t="s">
        <v>39</v>
      </c>
      <c r="Q5811" s="4" t="s">
        <v>39</v>
      </c>
      <c r="R5811" s="4" t="s">
        <v>39</v>
      </c>
      <c r="S5811" s="4" t="s">
        <v>39</v>
      </c>
      <c r="T5811" s="4" t="s">
        <v>39</v>
      </c>
    </row>
    <row r="5812" ht="12.75" customHeight="1">
      <c r="A5812" s="8" t="str">
        <f t="shared" si="1"/>
        <v>India1870</v>
      </c>
      <c r="B5812" s="4" t="s">
        <v>105</v>
      </c>
      <c r="C5812" s="4">
        <v>1870.0</v>
      </c>
      <c r="D5812" s="4" t="s">
        <v>39</v>
      </c>
      <c r="E5812" s="4" t="s">
        <v>39</v>
      </c>
      <c r="F5812" s="4" t="s">
        <v>39</v>
      </c>
      <c r="G5812" s="4" t="s">
        <v>39</v>
      </c>
      <c r="H5812" s="4">
        <v>6.44792985916138</v>
      </c>
      <c r="I5812" s="4">
        <v>6.2597599029541</v>
      </c>
      <c r="J5812" s="4" t="str">
        <f t="shared" si="2"/>
        <v>#VALUE!</v>
      </c>
      <c r="K5812" s="5" t="str">
        <f t="shared" si="3"/>
        <v>#VALUE!</v>
      </c>
      <c r="L5812" s="5" t="str">
        <f t="shared" si="4"/>
        <v>#VALUE!</v>
      </c>
      <c r="M5812" s="5" t="str">
        <f t="shared" si="5"/>
        <v>#VALUE!</v>
      </c>
      <c r="N5812" s="4" t="s">
        <v>39</v>
      </c>
      <c r="O5812" s="4" t="s">
        <v>39</v>
      </c>
      <c r="P5812" s="4" t="s">
        <v>39</v>
      </c>
      <c r="Q5812" s="4" t="s">
        <v>39</v>
      </c>
      <c r="R5812" s="4" t="s">
        <v>39</v>
      </c>
      <c r="S5812" s="4" t="s">
        <v>39</v>
      </c>
      <c r="T5812" s="4" t="s">
        <v>39</v>
      </c>
    </row>
    <row r="5813" ht="12.75" customHeight="1">
      <c r="A5813" s="8" t="str">
        <f t="shared" si="1"/>
        <v>India1869</v>
      </c>
      <c r="B5813" s="4" t="s">
        <v>105</v>
      </c>
      <c r="C5813" s="4">
        <v>1869.0</v>
      </c>
      <c r="D5813" s="4" t="s">
        <v>39</v>
      </c>
      <c r="E5813" s="4" t="s">
        <v>39</v>
      </c>
      <c r="F5813" s="4" t="s">
        <v>39</v>
      </c>
      <c r="G5813" s="4" t="s">
        <v>39</v>
      </c>
      <c r="H5813" s="4">
        <v>5.9902400970459</v>
      </c>
      <c r="I5813" s="4">
        <v>5.97847986221314</v>
      </c>
      <c r="J5813" s="4" t="str">
        <f t="shared" si="2"/>
        <v>#VALUE!</v>
      </c>
      <c r="K5813" s="5" t="str">
        <f t="shared" si="3"/>
        <v>#VALUE!</v>
      </c>
      <c r="L5813" s="5" t="str">
        <f t="shared" si="4"/>
        <v>#VALUE!</v>
      </c>
      <c r="M5813" s="5" t="str">
        <f t="shared" si="5"/>
        <v>#VALUE!</v>
      </c>
      <c r="N5813" s="4" t="s">
        <v>39</v>
      </c>
      <c r="O5813" s="4" t="s">
        <v>39</v>
      </c>
      <c r="P5813" s="4" t="s">
        <v>39</v>
      </c>
      <c r="Q5813" s="4" t="s">
        <v>39</v>
      </c>
      <c r="R5813" s="4" t="s">
        <v>39</v>
      </c>
      <c r="S5813" s="4" t="s">
        <v>39</v>
      </c>
      <c r="T5813" s="4" t="s">
        <v>39</v>
      </c>
    </row>
    <row r="5814" ht="12.75" customHeight="1">
      <c r="A5814" s="8" t="str">
        <f t="shared" si="1"/>
        <v>India1868</v>
      </c>
      <c r="B5814" s="4" t="s">
        <v>105</v>
      </c>
      <c r="C5814" s="4">
        <v>1868.0</v>
      </c>
      <c r="D5814" s="4" t="s">
        <v>39</v>
      </c>
      <c r="E5814" s="4" t="s">
        <v>39</v>
      </c>
      <c r="F5814" s="4" t="s">
        <v>39</v>
      </c>
      <c r="G5814" s="4" t="s">
        <v>39</v>
      </c>
      <c r="H5814" s="4">
        <v>6.62015008926392</v>
      </c>
      <c r="I5814" s="4">
        <v>6.99691009521484</v>
      </c>
      <c r="J5814" s="4" t="str">
        <f t="shared" si="2"/>
        <v>#VALUE!</v>
      </c>
      <c r="K5814" s="5" t="str">
        <f t="shared" si="3"/>
        <v>#VALUE!</v>
      </c>
      <c r="L5814" s="5" t="str">
        <f t="shared" si="4"/>
        <v>#VALUE!</v>
      </c>
      <c r="M5814" s="5" t="str">
        <f t="shared" si="5"/>
        <v>#VALUE!</v>
      </c>
      <c r="N5814" s="4" t="s">
        <v>39</v>
      </c>
      <c r="O5814" s="4" t="s">
        <v>39</v>
      </c>
      <c r="P5814" s="4" t="s">
        <v>39</v>
      </c>
      <c r="Q5814" s="4" t="s">
        <v>39</v>
      </c>
      <c r="R5814" s="4" t="s">
        <v>39</v>
      </c>
      <c r="S5814" s="4" t="s">
        <v>39</v>
      </c>
      <c r="T5814" s="4" t="s">
        <v>39</v>
      </c>
    </row>
    <row r="5815" ht="12.75" customHeight="1">
      <c r="A5815" s="8" t="str">
        <f t="shared" si="1"/>
        <v>India1867</v>
      </c>
      <c r="B5815" s="4" t="s">
        <v>105</v>
      </c>
      <c r="C5815" s="4">
        <v>1867.0</v>
      </c>
      <c r="D5815" s="4" t="s">
        <v>39</v>
      </c>
      <c r="E5815" s="4" t="s">
        <v>39</v>
      </c>
      <c r="F5815" s="4" t="s">
        <v>39</v>
      </c>
      <c r="G5815" s="4" t="s">
        <v>39</v>
      </c>
      <c r="H5815" s="4">
        <v>5.86280012130737</v>
      </c>
      <c r="I5815" s="4">
        <v>5.98367977142334</v>
      </c>
      <c r="J5815" s="4" t="str">
        <f t="shared" si="2"/>
        <v>#VALUE!</v>
      </c>
      <c r="K5815" s="5" t="str">
        <f t="shared" si="3"/>
        <v>#VALUE!</v>
      </c>
      <c r="L5815" s="5" t="str">
        <f t="shared" si="4"/>
        <v>#VALUE!</v>
      </c>
      <c r="M5815" s="5" t="str">
        <f t="shared" si="5"/>
        <v>#VALUE!</v>
      </c>
      <c r="N5815" s="4" t="s">
        <v>39</v>
      </c>
      <c r="O5815" s="4" t="s">
        <v>39</v>
      </c>
      <c r="P5815" s="4" t="s">
        <v>39</v>
      </c>
      <c r="Q5815" s="4" t="s">
        <v>39</v>
      </c>
      <c r="R5815" s="4" t="s">
        <v>39</v>
      </c>
      <c r="S5815" s="4" t="s">
        <v>39</v>
      </c>
      <c r="T5815" s="4" t="s">
        <v>39</v>
      </c>
    </row>
    <row r="5816" ht="12.75" customHeight="1">
      <c r="A5816" s="8" t="str">
        <f t="shared" si="1"/>
        <v>India1866</v>
      </c>
      <c r="B5816" s="4" t="s">
        <v>105</v>
      </c>
      <c r="C5816" s="4">
        <v>1866.0</v>
      </c>
      <c r="D5816" s="4" t="s">
        <v>39</v>
      </c>
      <c r="E5816" s="4" t="s">
        <v>39</v>
      </c>
      <c r="F5816" s="4" t="s">
        <v>39</v>
      </c>
      <c r="G5816" s="4" t="s">
        <v>39</v>
      </c>
      <c r="H5816" s="4">
        <v>5.23514986038208</v>
      </c>
      <c r="I5816" s="4">
        <v>5.54602003097534</v>
      </c>
      <c r="J5816" s="4" t="str">
        <f t="shared" si="2"/>
        <v>#VALUE!</v>
      </c>
      <c r="K5816" s="5" t="str">
        <f t="shared" si="3"/>
        <v>#VALUE!</v>
      </c>
      <c r="L5816" s="5" t="str">
        <f t="shared" si="4"/>
        <v>#VALUE!</v>
      </c>
      <c r="M5816" s="5" t="str">
        <f t="shared" si="5"/>
        <v>#VALUE!</v>
      </c>
      <c r="N5816" s="4" t="s">
        <v>39</v>
      </c>
      <c r="O5816" s="4" t="s">
        <v>39</v>
      </c>
      <c r="P5816" s="4" t="s">
        <v>39</v>
      </c>
      <c r="Q5816" s="4" t="s">
        <v>39</v>
      </c>
      <c r="R5816" s="4" t="s">
        <v>39</v>
      </c>
      <c r="S5816" s="4" t="s">
        <v>39</v>
      </c>
      <c r="T5816" s="4" t="s">
        <v>39</v>
      </c>
    </row>
    <row r="5817" ht="12.75" customHeight="1">
      <c r="A5817" s="8" t="str">
        <f t="shared" si="1"/>
        <v>India1865</v>
      </c>
      <c r="B5817" s="4" t="s">
        <v>105</v>
      </c>
      <c r="C5817" s="4">
        <v>1865.0</v>
      </c>
      <c r="D5817" s="4" t="s">
        <v>39</v>
      </c>
      <c r="E5817" s="4" t="s">
        <v>39</v>
      </c>
      <c r="F5817" s="4" t="s">
        <v>39</v>
      </c>
      <c r="G5817" s="4" t="s">
        <v>39</v>
      </c>
      <c r="H5817" s="4">
        <v>6.36495018005371</v>
      </c>
      <c r="I5817" s="4">
        <v>6.15669012069702</v>
      </c>
      <c r="J5817" s="4" t="str">
        <f t="shared" si="2"/>
        <v>#VALUE!</v>
      </c>
      <c r="K5817" s="5" t="str">
        <f t="shared" si="3"/>
        <v>#VALUE!</v>
      </c>
      <c r="L5817" s="5" t="str">
        <f t="shared" si="4"/>
        <v>#VALUE!</v>
      </c>
      <c r="M5817" s="5" t="str">
        <f t="shared" si="5"/>
        <v>#VALUE!</v>
      </c>
      <c r="N5817" s="4" t="s">
        <v>39</v>
      </c>
      <c r="O5817" s="4" t="s">
        <v>39</v>
      </c>
      <c r="P5817" s="4" t="s">
        <v>39</v>
      </c>
      <c r="Q5817" s="4" t="s">
        <v>39</v>
      </c>
      <c r="R5817" s="4" t="s">
        <v>39</v>
      </c>
      <c r="S5817" s="4" t="s">
        <v>39</v>
      </c>
      <c r="T5817" s="4" t="s">
        <v>39</v>
      </c>
    </row>
    <row r="5818" ht="12.75" customHeight="1">
      <c r="A5818" s="8" t="str">
        <f t="shared" si="1"/>
        <v>India1864</v>
      </c>
      <c r="B5818" s="4" t="s">
        <v>105</v>
      </c>
      <c r="C5818" s="4">
        <v>1864.0</v>
      </c>
      <c r="D5818" s="4" t="s">
        <v>39</v>
      </c>
      <c r="E5818" s="4" t="s">
        <v>39</v>
      </c>
      <c r="F5818" s="4" t="s">
        <v>39</v>
      </c>
      <c r="G5818" s="4" t="s">
        <v>39</v>
      </c>
      <c r="H5818" s="4">
        <v>6.36703014373779</v>
      </c>
      <c r="I5818" s="4">
        <v>6.47848987579346</v>
      </c>
      <c r="J5818" s="4" t="str">
        <f t="shared" si="2"/>
        <v>#VALUE!</v>
      </c>
      <c r="K5818" s="5" t="str">
        <f t="shared" si="3"/>
        <v>#VALUE!</v>
      </c>
      <c r="L5818" s="5" t="str">
        <f t="shared" si="4"/>
        <v>#VALUE!</v>
      </c>
      <c r="M5818" s="5" t="str">
        <f t="shared" si="5"/>
        <v>#VALUE!</v>
      </c>
      <c r="N5818" s="4" t="s">
        <v>39</v>
      </c>
      <c r="O5818" s="4" t="s">
        <v>39</v>
      </c>
      <c r="P5818" s="4" t="s">
        <v>39</v>
      </c>
      <c r="Q5818" s="4" t="s">
        <v>39</v>
      </c>
      <c r="R5818" s="4" t="s">
        <v>39</v>
      </c>
      <c r="S5818" s="4" t="s">
        <v>39</v>
      </c>
      <c r="T5818" s="4" t="s">
        <v>39</v>
      </c>
    </row>
    <row r="5819" ht="12.75" customHeight="1">
      <c r="A5819" s="8" t="str">
        <f t="shared" si="1"/>
        <v>India1863</v>
      </c>
      <c r="B5819" s="4" t="s">
        <v>105</v>
      </c>
      <c r="C5819" s="4">
        <v>1863.0</v>
      </c>
      <c r="D5819" s="4" t="s">
        <v>39</v>
      </c>
      <c r="E5819" s="4" t="s">
        <v>39</v>
      </c>
      <c r="F5819" s="4" t="s">
        <v>39</v>
      </c>
      <c r="G5819" s="4" t="s">
        <v>39</v>
      </c>
      <c r="H5819" s="4">
        <v>6.15307998657227</v>
      </c>
      <c r="I5819" s="4">
        <v>6.20827007293701</v>
      </c>
      <c r="J5819" s="4" t="str">
        <f t="shared" si="2"/>
        <v>#VALUE!</v>
      </c>
      <c r="K5819" s="5" t="str">
        <f t="shared" si="3"/>
        <v>#VALUE!</v>
      </c>
      <c r="L5819" s="5" t="str">
        <f t="shared" si="4"/>
        <v>#VALUE!</v>
      </c>
      <c r="M5819" s="5" t="str">
        <f t="shared" si="5"/>
        <v>#VALUE!</v>
      </c>
      <c r="N5819" s="4" t="s">
        <v>39</v>
      </c>
      <c r="O5819" s="4" t="s">
        <v>39</v>
      </c>
      <c r="P5819" s="4" t="s">
        <v>39</v>
      </c>
      <c r="Q5819" s="4" t="s">
        <v>39</v>
      </c>
      <c r="R5819" s="4" t="s">
        <v>39</v>
      </c>
      <c r="S5819" s="4" t="s">
        <v>39</v>
      </c>
      <c r="T5819" s="4" t="s">
        <v>39</v>
      </c>
    </row>
    <row r="5820" ht="12.75" customHeight="1">
      <c r="A5820" s="8" t="str">
        <f t="shared" si="1"/>
        <v>India1862</v>
      </c>
      <c r="B5820" s="4" t="s">
        <v>105</v>
      </c>
      <c r="C5820" s="4">
        <v>1862.0</v>
      </c>
      <c r="D5820" s="4" t="s">
        <v>39</v>
      </c>
      <c r="E5820" s="4" t="s">
        <v>39</v>
      </c>
      <c r="F5820" s="4" t="s">
        <v>39</v>
      </c>
      <c r="G5820" s="4" t="s">
        <v>39</v>
      </c>
      <c r="H5820" s="4">
        <v>6.58494997024536</v>
      </c>
      <c r="I5820" s="4">
        <v>6.43894004821777</v>
      </c>
      <c r="J5820" s="4" t="str">
        <f t="shared" si="2"/>
        <v>#VALUE!</v>
      </c>
      <c r="K5820" s="5" t="str">
        <f t="shared" si="3"/>
        <v>#VALUE!</v>
      </c>
      <c r="L5820" s="5" t="str">
        <f t="shared" si="4"/>
        <v>#VALUE!</v>
      </c>
      <c r="M5820" s="5" t="str">
        <f t="shared" si="5"/>
        <v>#VALUE!</v>
      </c>
      <c r="N5820" s="4" t="s">
        <v>39</v>
      </c>
      <c r="O5820" s="4" t="s">
        <v>39</v>
      </c>
      <c r="P5820" s="4" t="s">
        <v>39</v>
      </c>
      <c r="Q5820" s="4" t="s">
        <v>39</v>
      </c>
      <c r="R5820" s="4" t="s">
        <v>39</v>
      </c>
      <c r="S5820" s="4" t="s">
        <v>39</v>
      </c>
      <c r="T5820" s="4" t="s">
        <v>39</v>
      </c>
    </row>
    <row r="5821" ht="12.75" customHeight="1">
      <c r="A5821" s="8" t="str">
        <f t="shared" si="1"/>
        <v>India1861</v>
      </c>
      <c r="B5821" s="4" t="s">
        <v>105</v>
      </c>
      <c r="C5821" s="4">
        <v>1861.0</v>
      </c>
      <c r="D5821" s="4" t="s">
        <v>39</v>
      </c>
      <c r="E5821" s="4" t="s">
        <v>39</v>
      </c>
      <c r="F5821" s="4" t="s">
        <v>39</v>
      </c>
      <c r="G5821" s="4" t="s">
        <v>39</v>
      </c>
      <c r="H5821" s="4">
        <v>6.44197988510132</v>
      </c>
      <c r="I5821" s="4">
        <v>6.60376977920532</v>
      </c>
      <c r="J5821" s="4" t="str">
        <f t="shared" si="2"/>
        <v>#VALUE!</v>
      </c>
      <c r="K5821" s="5" t="str">
        <f t="shared" si="3"/>
        <v>#VALUE!</v>
      </c>
      <c r="L5821" s="5" t="str">
        <f t="shared" si="4"/>
        <v>#VALUE!</v>
      </c>
      <c r="M5821" s="5" t="str">
        <f t="shared" si="5"/>
        <v>#VALUE!</v>
      </c>
      <c r="N5821" s="4" t="s">
        <v>39</v>
      </c>
      <c r="O5821" s="4" t="s">
        <v>39</v>
      </c>
      <c r="P5821" s="4" t="s">
        <v>39</v>
      </c>
      <c r="Q5821" s="4" t="s">
        <v>39</v>
      </c>
      <c r="R5821" s="4" t="s">
        <v>39</v>
      </c>
      <c r="S5821" s="4" t="s">
        <v>39</v>
      </c>
      <c r="T5821" s="4" t="s">
        <v>39</v>
      </c>
    </row>
    <row r="5822" ht="12.75" customHeight="1">
      <c r="A5822" s="8" t="str">
        <f t="shared" si="1"/>
        <v>Indonesia2022</v>
      </c>
      <c r="B5822" s="4" t="s">
        <v>106</v>
      </c>
      <c r="C5822" s="4">
        <v>2022.0</v>
      </c>
      <c r="D5822" s="4" t="s">
        <v>39</v>
      </c>
      <c r="E5822" s="4" t="s">
        <v>39</v>
      </c>
      <c r="F5822" s="4">
        <v>1.32161674783008E10</v>
      </c>
      <c r="G5822" s="4">
        <v>1.31910022038902E12</v>
      </c>
      <c r="H5822" s="4" t="s">
        <v>39</v>
      </c>
      <c r="I5822" s="4" t="s">
        <v>39</v>
      </c>
      <c r="J5822" s="4" t="str">
        <f t="shared" si="2"/>
        <v>#VALUE!</v>
      </c>
      <c r="K5822" s="5" t="str">
        <f t="shared" si="3"/>
        <v>#VALUE!</v>
      </c>
      <c r="L5822" s="5" t="str">
        <f t="shared" si="4"/>
        <v>#VALUE!</v>
      </c>
      <c r="M5822" s="5" t="str">
        <f t="shared" si="5"/>
        <v>#VALUE!</v>
      </c>
      <c r="N5822" s="4" t="s">
        <v>39</v>
      </c>
      <c r="O5822" s="4" t="s">
        <v>39</v>
      </c>
      <c r="P5822" s="4" t="s">
        <v>39</v>
      </c>
      <c r="Q5822" s="4" t="s">
        <v>39</v>
      </c>
      <c r="R5822" s="4" t="s">
        <v>39</v>
      </c>
      <c r="S5822" s="4">
        <v>5.30859500543608</v>
      </c>
      <c r="T5822" s="4" t="s">
        <v>39</v>
      </c>
    </row>
    <row r="5823" ht="12.75" customHeight="1">
      <c r="A5823" s="8" t="str">
        <f t="shared" si="1"/>
        <v>Indonesia2021</v>
      </c>
      <c r="B5823" s="4" t="s">
        <v>106</v>
      </c>
      <c r="C5823" s="4">
        <v>2021.0</v>
      </c>
      <c r="D5823" s="4">
        <v>3.69124011191288</v>
      </c>
      <c r="E5823" s="4">
        <v>-3.07770376087448E10</v>
      </c>
      <c r="F5823" s="4">
        <v>3.51071505041252E9</v>
      </c>
      <c r="G5823" s="4">
        <v>1.18650545572081E12</v>
      </c>
      <c r="H5823" s="4">
        <v>13.5943742265194</v>
      </c>
      <c r="I5823" s="4">
        <v>18.2123368372387</v>
      </c>
      <c r="J5823" s="4">
        <f t="shared" si="2"/>
        <v>16129799186876</v>
      </c>
      <c r="K5823" s="5">
        <f t="shared" si="3"/>
        <v>21609037018809</v>
      </c>
      <c r="L5823" s="5">
        <f t="shared" si="4"/>
        <v>5479237831933</v>
      </c>
      <c r="M5823" s="5">
        <f t="shared" si="5"/>
        <v>4.617962611</v>
      </c>
      <c r="N5823" s="4" t="s">
        <v>39</v>
      </c>
      <c r="O5823" s="4" t="s">
        <v>39</v>
      </c>
      <c r="P5823" s="4" t="s">
        <v>39</v>
      </c>
      <c r="Q5823" s="4" t="s">
        <v>39</v>
      </c>
      <c r="R5823" s="4" t="s">
        <v>39</v>
      </c>
      <c r="S5823" s="4">
        <v>3.70305535690933</v>
      </c>
      <c r="T5823" s="4">
        <v>-1.32594764668209E11</v>
      </c>
    </row>
    <row r="5824" ht="12.75" customHeight="1">
      <c r="A5824" s="8" t="str">
        <f t="shared" si="1"/>
        <v>Indonesia2020</v>
      </c>
      <c r="B5824" s="4" t="s">
        <v>106</v>
      </c>
      <c r="C5824" s="4">
        <v>2020.0</v>
      </c>
      <c r="D5824" s="4">
        <v>-2.06500494092905</v>
      </c>
      <c r="E5824" s="4">
        <v>-4.31863856256705E10</v>
      </c>
      <c r="F5824" s="4">
        <v>-4.43326973848785E9</v>
      </c>
      <c r="G5824" s="4">
        <v>1.05905484271172E12</v>
      </c>
      <c r="H5824" s="4">
        <v>12.4649357443389</v>
      </c>
      <c r="I5824" s="4">
        <v>18.5772698171101</v>
      </c>
      <c r="J5824" s="4">
        <f t="shared" si="2"/>
        <v>13201050564133</v>
      </c>
      <c r="K5824" s="5">
        <f t="shared" si="3"/>
        <v>19674347564173</v>
      </c>
      <c r="L5824" s="5">
        <f t="shared" si="4"/>
        <v>6473297000040</v>
      </c>
      <c r="M5824" s="5">
        <f t="shared" si="5"/>
        <v>6.112334073</v>
      </c>
      <c r="N5824" s="4" t="b">
        <v>1</v>
      </c>
      <c r="O5824" s="4" t="b">
        <v>1</v>
      </c>
      <c r="P5824" s="4" t="b">
        <v>0</v>
      </c>
      <c r="Q5824" s="4" t="s">
        <v>39</v>
      </c>
      <c r="R5824" s="4" t="s">
        <v>39</v>
      </c>
      <c r="S5824" s="4">
        <v>-2.06551182934165</v>
      </c>
      <c r="T5824" s="4">
        <v>-1.2745061300909E11</v>
      </c>
    </row>
    <row r="5825" ht="12.75" customHeight="1">
      <c r="A5825" s="8" t="str">
        <f t="shared" si="1"/>
        <v>Indonesia2019</v>
      </c>
      <c r="B5825" s="4" t="s">
        <v>106</v>
      </c>
      <c r="C5825" s="4">
        <v>2019.0</v>
      </c>
      <c r="D5825" s="4">
        <v>5.01928768046283</v>
      </c>
      <c r="E5825" s="4">
        <v>-5.47224331319325E9</v>
      </c>
      <c r="F5825" s="4">
        <v>-3.02790597529683E10</v>
      </c>
      <c r="G5825" s="4">
        <v>1.11909987138616E12</v>
      </c>
      <c r="H5825" s="4">
        <v>14.1535393807424</v>
      </c>
      <c r="I5825" s="4">
        <v>16.382753312059</v>
      </c>
      <c r="J5825" s="4">
        <f t="shared" si="2"/>
        <v>15839224100648</v>
      </c>
      <c r="K5825" s="5">
        <f t="shared" si="3"/>
        <v>18333937124476</v>
      </c>
      <c r="L5825" s="5">
        <f t="shared" si="4"/>
        <v>2494713023829</v>
      </c>
      <c r="M5825" s="5">
        <f t="shared" si="5"/>
        <v>2.229213931</v>
      </c>
      <c r="N5825" s="4" t="b">
        <v>1</v>
      </c>
      <c r="O5825" s="4" t="b">
        <v>1</v>
      </c>
      <c r="P5825" s="4" t="b">
        <v>1</v>
      </c>
      <c r="Q5825" s="4" t="b">
        <v>0</v>
      </c>
      <c r="R5825" s="4" t="s">
        <v>39</v>
      </c>
      <c r="S5825" s="4">
        <v>5.01928768046282</v>
      </c>
      <c r="T5825" s="4">
        <v>6.00450286744399E10</v>
      </c>
    </row>
    <row r="5826" ht="12.75" customHeight="1">
      <c r="A5826" s="8" t="str">
        <f t="shared" si="1"/>
        <v>Indonesia2018</v>
      </c>
      <c r="B5826" s="4" t="s">
        <v>106</v>
      </c>
      <c r="C5826" s="4">
        <v>2018.0</v>
      </c>
      <c r="D5826" s="4">
        <v>5.17429153955026</v>
      </c>
      <c r="E5826" s="4">
        <v>-1.12805149025047E8</v>
      </c>
      <c r="F5826" s="4">
        <v>-3.06331203244287E10</v>
      </c>
      <c r="G5826" s="4">
        <v>1.04227153295336E12</v>
      </c>
      <c r="H5826" s="4">
        <v>14.8807655546792</v>
      </c>
      <c r="I5826" s="4">
        <v>16.6309122650908</v>
      </c>
      <c r="J5826" s="4">
        <f t="shared" si="2"/>
        <v>15509798326195</v>
      </c>
      <c r="K5826" s="5">
        <f t="shared" si="3"/>
        <v>17333926420949</v>
      </c>
      <c r="L5826" s="5">
        <f t="shared" si="4"/>
        <v>1824128094754</v>
      </c>
      <c r="M5826" s="5">
        <f t="shared" si="5"/>
        <v>1.75014671</v>
      </c>
      <c r="N5826" s="4" t="b">
        <v>0</v>
      </c>
      <c r="O5826" s="4" t="b">
        <v>0</v>
      </c>
      <c r="P5826" s="4" t="b">
        <v>1</v>
      </c>
      <c r="Q5826" s="4" t="b">
        <v>1</v>
      </c>
      <c r="R5826" s="4" t="s">
        <v>39</v>
      </c>
      <c r="S5826" s="4">
        <v>5.17429153955024</v>
      </c>
      <c r="T5826" s="4">
        <v>-7.68283384327999E10</v>
      </c>
    </row>
    <row r="5827" ht="12.75" customHeight="1">
      <c r="A5827" s="8" t="str">
        <f t="shared" si="1"/>
        <v>Indonesia2017</v>
      </c>
      <c r="B5827" s="4" t="s">
        <v>106</v>
      </c>
      <c r="C5827" s="4">
        <v>2017.0</v>
      </c>
      <c r="D5827" s="4">
        <v>5.06978590134917</v>
      </c>
      <c r="E5827" s="4">
        <v>-9.29755209025289E9</v>
      </c>
      <c r="F5827" s="4">
        <v>-1.61956343803563E10</v>
      </c>
      <c r="G5827" s="4">
        <v>1.01561874416815E12</v>
      </c>
      <c r="H5827" s="4">
        <v>14.053316643831</v>
      </c>
      <c r="I5827" s="4">
        <v>16.5623775216316</v>
      </c>
      <c r="J5827" s="4">
        <f t="shared" si="2"/>
        <v>14272811801205</v>
      </c>
      <c r="K5827" s="5">
        <f t="shared" si="3"/>
        <v>16821061058958</v>
      </c>
      <c r="L5827" s="5">
        <f t="shared" si="4"/>
        <v>2548249257753</v>
      </c>
      <c r="M5827" s="5">
        <f t="shared" si="5"/>
        <v>2.509060878</v>
      </c>
      <c r="N5827" s="4" t="b">
        <v>0</v>
      </c>
      <c r="O5827" s="4" t="b">
        <v>0</v>
      </c>
      <c r="P5827" s="4" t="b">
        <v>1</v>
      </c>
      <c r="Q5827" s="4" t="b">
        <v>1</v>
      </c>
      <c r="R5827" s="4" t="s">
        <v>39</v>
      </c>
      <c r="S5827" s="4">
        <v>5.06978590134916</v>
      </c>
      <c r="T5827" s="4">
        <v>-2.66527887852099E10</v>
      </c>
    </row>
    <row r="5828" ht="12.75" customHeight="1">
      <c r="A5828" s="8" t="str">
        <f t="shared" si="1"/>
        <v>Indonesia2016</v>
      </c>
      <c r="B5828" s="4" t="s">
        <v>106</v>
      </c>
      <c r="C5828" s="4">
        <v>2016.0</v>
      </c>
      <c r="D5828" s="4">
        <v>5.03306918280178</v>
      </c>
      <c r="E5828" s="4">
        <v>-9.43617274997061E9</v>
      </c>
      <c r="F5828" s="4">
        <v>-1.69522553850263E10</v>
      </c>
      <c r="G5828" s="4">
        <v>9.31877364033902E11</v>
      </c>
      <c r="H5828" s="4">
        <v>14.3375005612743</v>
      </c>
      <c r="I5828" s="4">
        <v>16.8237744791574</v>
      </c>
      <c r="J5828" s="4">
        <f t="shared" si="2"/>
        <v>13360792229875</v>
      </c>
      <c r="K5828" s="5">
        <f t="shared" si="3"/>
        <v>15677694614738</v>
      </c>
      <c r="L5828" s="5">
        <f t="shared" si="4"/>
        <v>2316902384863</v>
      </c>
      <c r="M5828" s="5">
        <f t="shared" si="5"/>
        <v>2.486273918</v>
      </c>
      <c r="N5828" s="4" t="b">
        <v>0</v>
      </c>
      <c r="O5828" s="4" t="b">
        <v>0</v>
      </c>
      <c r="P5828" s="4" t="b">
        <v>1</v>
      </c>
      <c r="Q5828" s="4" t="b">
        <v>0</v>
      </c>
      <c r="R5828" s="4" t="s">
        <v>39</v>
      </c>
      <c r="S5828" s="4">
        <v>5.03306918280177</v>
      </c>
      <c r="T5828" s="4">
        <v>-8.3741380134248E10</v>
      </c>
    </row>
    <row r="5829" ht="12.75" customHeight="1">
      <c r="A5829" s="8" t="str">
        <f t="shared" si="1"/>
        <v>Indonesia2015</v>
      </c>
      <c r="B5829" s="4" t="s">
        <v>106</v>
      </c>
      <c r="C5829" s="4">
        <v>2015.0</v>
      </c>
      <c r="D5829" s="4">
        <v>4.87632230022123</v>
      </c>
      <c r="E5829" s="4">
        <v>-1.07606653315366E10</v>
      </c>
      <c r="F5829" s="4">
        <v>-1.75187445694758E10</v>
      </c>
      <c r="G5829" s="4">
        <v>8.60854232717853E11</v>
      </c>
      <c r="H5829" s="4">
        <v>14.8746558381788</v>
      </c>
      <c r="I5829" s="4">
        <v>17.4781616351219</v>
      </c>
      <c r="J5829" s="4">
        <f t="shared" si="2"/>
        <v>12804910438518</v>
      </c>
      <c r="K5829" s="5">
        <f t="shared" si="3"/>
        <v>15046149423722</v>
      </c>
      <c r="L5829" s="5">
        <f t="shared" si="4"/>
        <v>2241238985204</v>
      </c>
      <c r="M5829" s="5">
        <f t="shared" si="5"/>
        <v>2.603505797</v>
      </c>
      <c r="N5829" s="4" t="b">
        <v>0</v>
      </c>
      <c r="O5829" s="4" t="b">
        <v>0</v>
      </c>
      <c r="P5829" s="4" t="b">
        <v>1</v>
      </c>
      <c r="Q5829" s="4" t="b">
        <v>0</v>
      </c>
      <c r="R5829" s="4" t="s">
        <v>39</v>
      </c>
      <c r="S5829" s="4">
        <v>4.87632230022123</v>
      </c>
      <c r="T5829" s="4">
        <v>-7.10231313160489E10</v>
      </c>
    </row>
    <row r="5830" ht="12.75" customHeight="1">
      <c r="A5830" s="8" t="str">
        <f t="shared" si="1"/>
        <v>Indonesia2014</v>
      </c>
      <c r="B5830" s="4" t="s">
        <v>106</v>
      </c>
      <c r="C5830" s="4">
        <v>2014.0</v>
      </c>
      <c r="D5830" s="4">
        <v>5.00666842575499</v>
      </c>
      <c r="E5830" s="4">
        <v>-7.86751506855531E9</v>
      </c>
      <c r="F5830" s="4">
        <v>-2.75098657982326E10</v>
      </c>
      <c r="G5830" s="4">
        <v>8.90814755511291E11</v>
      </c>
      <c r="H5830" s="4">
        <v>16.4605777290148</v>
      </c>
      <c r="I5830" s="4">
        <v>18.6062452024987</v>
      </c>
      <c r="J5830" s="4">
        <f t="shared" si="2"/>
        <v>14663325525247</v>
      </c>
      <c r="K5830" s="5">
        <f t="shared" si="3"/>
        <v>16574717771047</v>
      </c>
      <c r="L5830" s="5">
        <f t="shared" si="4"/>
        <v>1911392245800</v>
      </c>
      <c r="M5830" s="5">
        <f t="shared" si="5"/>
        <v>2.145667473</v>
      </c>
      <c r="N5830" s="4" t="b">
        <v>0</v>
      </c>
      <c r="O5830" s="4" t="b">
        <v>0</v>
      </c>
      <c r="P5830" s="4" t="b">
        <v>1</v>
      </c>
      <c r="Q5830" s="4" t="b">
        <v>0</v>
      </c>
      <c r="R5830" s="4" t="s">
        <v>39</v>
      </c>
      <c r="S5830" s="4">
        <v>5.006668425755</v>
      </c>
      <c r="T5830" s="4">
        <v>2.99605227934379E10</v>
      </c>
    </row>
    <row r="5831" ht="12.75" customHeight="1">
      <c r="A5831" s="8" t="str">
        <f t="shared" si="1"/>
        <v>Indonesia2013</v>
      </c>
      <c r="B5831" s="4" t="s">
        <v>106</v>
      </c>
      <c r="C5831" s="4">
        <v>2013.0</v>
      </c>
      <c r="D5831" s="4">
        <v>5.5572636889101</v>
      </c>
      <c r="E5831" s="4">
        <v>-9.42340175464476E9</v>
      </c>
      <c r="F5831" s="4">
        <v>-2.91091990170582E10</v>
      </c>
      <c r="G5831" s="4">
        <v>9.12524136718018E11</v>
      </c>
      <c r="H5831" s="4">
        <v>16.8644173798309</v>
      </c>
      <c r="I5831" s="4">
        <v>19.0811886702333</v>
      </c>
      <c r="J5831" s="4">
        <f t="shared" si="2"/>
        <v>15389187910783</v>
      </c>
      <c r="K5831" s="5">
        <f t="shared" si="3"/>
        <v>17412045218858</v>
      </c>
      <c r="L5831" s="5">
        <f t="shared" si="4"/>
        <v>2022857308076</v>
      </c>
      <c r="M5831" s="5">
        <f t="shared" si="5"/>
        <v>2.21677129</v>
      </c>
      <c r="N5831" s="4" t="b">
        <v>0</v>
      </c>
      <c r="O5831" s="4" t="b">
        <v>0</v>
      </c>
      <c r="P5831" s="4" t="b">
        <v>1</v>
      </c>
      <c r="Q5831" s="4" t="b">
        <v>1</v>
      </c>
      <c r="R5831" s="4" t="s">
        <v>39</v>
      </c>
      <c r="S5831" s="4">
        <v>5.5572636889101</v>
      </c>
      <c r="T5831" s="4">
        <v>2.17093812067269E10</v>
      </c>
    </row>
    <row r="5832" ht="12.75" customHeight="1">
      <c r="A5832" s="8" t="str">
        <f t="shared" si="1"/>
        <v>Indonesia2012</v>
      </c>
      <c r="B5832" s="4" t="s">
        <v>106</v>
      </c>
      <c r="C5832" s="4">
        <v>2012.0</v>
      </c>
      <c r="D5832" s="4">
        <v>6.03005065305614</v>
      </c>
      <c r="E5832" s="4">
        <v>-3.85320529429875E9</v>
      </c>
      <c r="F5832" s="4">
        <v>-2.4417850938214E10</v>
      </c>
      <c r="G5832" s="4">
        <v>9.17869913365243E11</v>
      </c>
      <c r="H5832" s="4">
        <v>17.2493455749896</v>
      </c>
      <c r="I5832" s="4">
        <v>18.8358043863453</v>
      </c>
      <c r="J5832" s="4">
        <f t="shared" si="2"/>
        <v>15832655328523</v>
      </c>
      <c r="K5832" s="5">
        <f t="shared" si="3"/>
        <v>17288818140259</v>
      </c>
      <c r="L5832" s="5">
        <f t="shared" si="4"/>
        <v>1456162811737</v>
      </c>
      <c r="M5832" s="5">
        <f t="shared" si="5"/>
        <v>1.586458811</v>
      </c>
      <c r="N5832" s="4" t="b">
        <v>0</v>
      </c>
      <c r="O5832" s="4" t="b">
        <v>0</v>
      </c>
      <c r="P5832" s="4" t="b">
        <v>1</v>
      </c>
      <c r="Q5832" s="4" t="b">
        <v>1</v>
      </c>
      <c r="R5832" s="4" t="s">
        <v>39</v>
      </c>
      <c r="S5832" s="4">
        <v>6.03005065305615</v>
      </c>
      <c r="T5832" s="4">
        <v>5.34577664722509E9</v>
      </c>
    </row>
    <row r="5833" ht="12.75" customHeight="1">
      <c r="A5833" s="8" t="str">
        <f t="shared" si="1"/>
        <v>Indonesia2011</v>
      </c>
      <c r="B5833" s="4" t="s">
        <v>106</v>
      </c>
      <c r="C5833" s="4">
        <v>2011.0</v>
      </c>
      <c r="D5833" s="4">
        <v>6.16978420771007</v>
      </c>
      <c r="E5833" s="4">
        <v>4.35671773159836E9</v>
      </c>
      <c r="F5833" s="4">
        <v>1.68506800842166E9</v>
      </c>
      <c r="G5833" s="4">
        <v>8.92969104529233E11</v>
      </c>
      <c r="H5833" s="4">
        <v>17.0101637785961</v>
      </c>
      <c r="I5833" s="4">
        <v>17.7130956429497</v>
      </c>
      <c r="J5833" s="4">
        <f t="shared" si="2"/>
        <v>15189550717269</v>
      </c>
      <c r="K5833" s="5">
        <f t="shared" si="3"/>
        <v>15817247154726</v>
      </c>
      <c r="L5833" s="5">
        <f t="shared" si="4"/>
        <v>627696437457</v>
      </c>
      <c r="M5833" s="5">
        <f t="shared" si="5"/>
        <v>0.7029318644</v>
      </c>
      <c r="N5833" s="4" t="b">
        <v>0</v>
      </c>
      <c r="O5833" s="4" t="b">
        <v>0</v>
      </c>
      <c r="P5833" s="4" t="b">
        <v>1</v>
      </c>
      <c r="Q5833" s="4" t="b">
        <v>1</v>
      </c>
      <c r="R5833" s="4" t="s">
        <v>39</v>
      </c>
      <c r="S5833" s="4">
        <v>6.16978420771008</v>
      </c>
      <c r="T5833" s="4">
        <v>-2.490080883601E10</v>
      </c>
    </row>
    <row r="5834" ht="12.75" customHeight="1">
      <c r="A5834" s="8" t="str">
        <f t="shared" si="1"/>
        <v>Indonesia2010</v>
      </c>
      <c r="B5834" s="4" t="s">
        <v>106</v>
      </c>
      <c r="C5834" s="4">
        <v>2010.0</v>
      </c>
      <c r="D5834" s="4">
        <v>6.37762568565668</v>
      </c>
      <c r="E5834" s="4">
        <v>3.42915327221934E8</v>
      </c>
      <c r="F5834" s="4">
        <v>5.14428499019703E9</v>
      </c>
      <c r="G5834" s="4">
        <v>7.55094157594248E11</v>
      </c>
      <c r="H5834" s="4">
        <v>15.6441066008953</v>
      </c>
      <c r="I5834" s="4">
        <v>16.886302572343</v>
      </c>
      <c r="J5834" s="4">
        <f t="shared" si="2"/>
        <v>11812773495118</v>
      </c>
      <c r="K5834" s="5">
        <f t="shared" si="3"/>
        <v>12750748415745</v>
      </c>
      <c r="L5834" s="5">
        <f t="shared" si="4"/>
        <v>937974920627</v>
      </c>
      <c r="M5834" s="5">
        <f t="shared" si="5"/>
        <v>1.242195971</v>
      </c>
      <c r="N5834" s="4" t="b">
        <v>0</v>
      </c>
      <c r="O5834" s="4" t="b">
        <v>0</v>
      </c>
      <c r="P5834" s="4" t="b">
        <v>1</v>
      </c>
      <c r="Q5834" s="4" t="b">
        <v>1</v>
      </c>
      <c r="R5834" s="4" t="s">
        <v>39</v>
      </c>
      <c r="S5834" s="4">
        <v>6.22385418062366</v>
      </c>
      <c r="T5834" s="4">
        <v>-1.37874946934985E11</v>
      </c>
    </row>
    <row r="5835" ht="12.75" customHeight="1">
      <c r="A5835" s="8" t="str">
        <f t="shared" si="1"/>
        <v>Indonesia2009</v>
      </c>
      <c r="B5835" s="4" t="s">
        <v>106</v>
      </c>
      <c r="C5835" s="4">
        <v>2009.0</v>
      </c>
      <c r="D5835" s="4">
        <v>4.70176851705064</v>
      </c>
      <c r="E5835" s="4">
        <v>-4.53455514754059E8</v>
      </c>
      <c r="F5835" s="4">
        <v>1.06284896860766E10</v>
      </c>
      <c r="G5835" s="4">
        <v>5.39580085612401E11</v>
      </c>
      <c r="H5835" s="4">
        <v>15.3822776818947</v>
      </c>
      <c r="I5835" s="4">
        <v>17.0263929966106</v>
      </c>
      <c r="J5835" s="4">
        <f t="shared" si="2"/>
        <v>8299970708510</v>
      </c>
      <c r="K5835" s="5">
        <f t="shared" si="3"/>
        <v>9187102590782</v>
      </c>
      <c r="L5835" s="5">
        <f t="shared" si="4"/>
        <v>887131882271</v>
      </c>
      <c r="M5835" s="5">
        <f t="shared" si="5"/>
        <v>1.644115315</v>
      </c>
      <c r="N5835" s="4" t="b">
        <v>0</v>
      </c>
      <c r="O5835" s="4" t="b">
        <v>1</v>
      </c>
      <c r="P5835" s="4" t="b">
        <v>1</v>
      </c>
      <c r="Q5835" s="4" t="b">
        <v>1</v>
      </c>
      <c r="R5835" s="4" t="s">
        <v>39</v>
      </c>
      <c r="S5835" s="4">
        <v>4.62887118256153</v>
      </c>
      <c r="T5835" s="4">
        <v>-2.15514071981847E11</v>
      </c>
    </row>
    <row r="5836" ht="12.75" customHeight="1">
      <c r="A5836" s="8" t="str">
        <f t="shared" si="1"/>
        <v>Indonesia2008</v>
      </c>
      <c r="B5836" s="4" t="s">
        <v>106</v>
      </c>
      <c r="C5836" s="4">
        <v>2008.0</v>
      </c>
      <c r="D5836" s="4">
        <v>7.44177315021486</v>
      </c>
      <c r="E5836" s="4">
        <v>8.60864620049509E9</v>
      </c>
      <c r="F5836" s="4">
        <v>1.25992416495584E8</v>
      </c>
      <c r="G5836" s="4">
        <v>5.10228634992258E11</v>
      </c>
      <c r="H5836" s="4">
        <v>19.448114296579</v>
      </c>
      <c r="I5836" s="4">
        <v>19.3940012953233</v>
      </c>
      <c r="J5836" s="4">
        <f t="shared" si="2"/>
        <v>9922984810717</v>
      </c>
      <c r="K5836" s="5">
        <f t="shared" si="3"/>
        <v>9895374807951</v>
      </c>
      <c r="L5836" s="5">
        <f t="shared" si="4"/>
        <v>-27610002766</v>
      </c>
      <c r="M5836" s="5">
        <f t="shared" si="5"/>
        <v>-0.05411300126</v>
      </c>
      <c r="N5836" s="4" t="b">
        <v>0</v>
      </c>
      <c r="O5836" s="4" t="b">
        <v>1</v>
      </c>
      <c r="P5836" s="4" t="b">
        <v>1</v>
      </c>
      <c r="Q5836" s="4" t="b">
        <v>0</v>
      </c>
      <c r="R5836" s="4" t="s">
        <v>39</v>
      </c>
      <c r="S5836" s="4">
        <v>6.01370360009123</v>
      </c>
      <c r="T5836" s="4">
        <v>-2.9351450620143E10</v>
      </c>
    </row>
    <row r="5837" ht="12.75" customHeight="1">
      <c r="A5837" s="8" t="str">
        <f t="shared" si="1"/>
        <v>Indonesia2007</v>
      </c>
      <c r="B5837" s="4" t="s">
        <v>106</v>
      </c>
      <c r="C5837" s="4">
        <v>2007.0</v>
      </c>
      <c r="D5837" s="4">
        <v>7.82479000091553</v>
      </c>
      <c r="E5837" s="4">
        <v>3.93330789501586E9</v>
      </c>
      <c r="F5837" s="4">
        <v>1.04910418267602E10</v>
      </c>
      <c r="G5837" s="4">
        <v>4.32216737774861E11</v>
      </c>
      <c r="H5837" s="4">
        <v>17.782203540012</v>
      </c>
      <c r="I5837" s="4">
        <v>18.7293817109788</v>
      </c>
      <c r="J5837" s="4">
        <f t="shared" si="2"/>
        <v>7685766004513</v>
      </c>
      <c r="K5837" s="5">
        <f t="shared" si="3"/>
        <v>8095152263659</v>
      </c>
      <c r="L5837" s="5">
        <f t="shared" si="4"/>
        <v>409386259147</v>
      </c>
      <c r="M5837" s="5">
        <f t="shared" si="5"/>
        <v>0.947178171</v>
      </c>
      <c r="N5837" s="4" t="b">
        <v>0</v>
      </c>
      <c r="O5837" s="4" t="b">
        <v>0</v>
      </c>
      <c r="P5837" s="4" t="b">
        <v>1</v>
      </c>
      <c r="Q5837" s="4" t="b">
        <v>1</v>
      </c>
      <c r="R5837" s="4" t="s">
        <v>39</v>
      </c>
      <c r="S5837" s="4">
        <v>6.34502222667214</v>
      </c>
      <c r="T5837" s="4">
        <v>-7.80118972173969E10</v>
      </c>
    </row>
    <row r="5838" ht="12.75" customHeight="1">
      <c r="A5838" s="8" t="str">
        <f t="shared" si="1"/>
        <v>Indonesia2006</v>
      </c>
      <c r="B5838" s="4" t="s">
        <v>106</v>
      </c>
      <c r="C5838" s="4">
        <v>2006.0</v>
      </c>
      <c r="D5838" s="4">
        <v>5.89393997192383</v>
      </c>
      <c r="E5838" s="4">
        <v>9.29647670146802E9</v>
      </c>
      <c r="F5838" s="4">
        <v>1.08594935939516E10</v>
      </c>
      <c r="G5838" s="4">
        <v>3.64570515631625E11</v>
      </c>
      <c r="H5838" s="4">
        <v>18.867524452137</v>
      </c>
      <c r="I5838" s="4">
        <v>18.4950271531329</v>
      </c>
      <c r="J5838" s="4">
        <f t="shared" si="2"/>
        <v>6878543118208</v>
      </c>
      <c r="K5838" s="5">
        <f t="shared" si="3"/>
        <v>6742741585839</v>
      </c>
      <c r="L5838" s="5">
        <f t="shared" si="4"/>
        <v>-135801532369</v>
      </c>
      <c r="M5838" s="5">
        <f t="shared" si="5"/>
        <v>-0.372497299</v>
      </c>
      <c r="N5838" s="4" t="b">
        <v>0</v>
      </c>
      <c r="O5838" s="4" t="b">
        <v>0</v>
      </c>
      <c r="P5838" s="4" t="b">
        <v>1</v>
      </c>
      <c r="Q5838" s="4" t="b">
        <v>1</v>
      </c>
      <c r="R5838" s="4" t="s">
        <v>39</v>
      </c>
      <c r="S5838" s="4">
        <v>5.50095178520348</v>
      </c>
      <c r="T5838" s="4">
        <v>-6.7646222143236E10</v>
      </c>
    </row>
    <row r="5839" ht="12.75" customHeight="1">
      <c r="A5839" s="8" t="str">
        <f t="shared" si="1"/>
        <v>Indonesia2005</v>
      </c>
      <c r="B5839" s="4" t="s">
        <v>106</v>
      </c>
      <c r="C5839" s="4">
        <v>2005.0</v>
      </c>
      <c r="D5839" s="4">
        <v>4.62340021133423</v>
      </c>
      <c r="E5839" s="4">
        <v>7.38778007984112E9</v>
      </c>
      <c r="F5839" s="4">
        <v>2.7754482892532E8</v>
      </c>
      <c r="G5839" s="4">
        <v>2.85868619205904E11</v>
      </c>
      <c r="H5839" s="4">
        <v>17.8595847203398</v>
      </c>
      <c r="I5839" s="4">
        <v>17.4360495339347</v>
      </c>
      <c r="J5839" s="4">
        <f t="shared" si="2"/>
        <v>5105494823594</v>
      </c>
      <c r="K5839" s="5">
        <f t="shared" si="3"/>
        <v>4984419404672</v>
      </c>
      <c r="L5839" s="5">
        <f t="shared" si="4"/>
        <v>-121075418923</v>
      </c>
      <c r="M5839" s="5">
        <f t="shared" si="5"/>
        <v>-0.4235351864</v>
      </c>
      <c r="N5839" s="4" t="b">
        <v>0</v>
      </c>
      <c r="O5839" s="4" t="b">
        <v>1</v>
      </c>
      <c r="P5839" s="4" t="b">
        <v>1</v>
      </c>
      <c r="Q5839" s="4" t="b">
        <v>0</v>
      </c>
      <c r="R5839" s="4" t="s">
        <v>39</v>
      </c>
      <c r="S5839" s="4">
        <v>5.69257130383384</v>
      </c>
      <c r="T5839" s="4">
        <v>-7.8701896425721E10</v>
      </c>
    </row>
    <row r="5840" ht="12.75" customHeight="1">
      <c r="A5840" s="8" t="str">
        <f t="shared" si="1"/>
        <v>Indonesia2004</v>
      </c>
      <c r="B5840" s="4" t="s">
        <v>106</v>
      </c>
      <c r="C5840" s="4">
        <v>2004.0</v>
      </c>
      <c r="D5840" s="4">
        <v>5.08405017852783</v>
      </c>
      <c r="E5840" s="4">
        <v>5.75881019006666E9</v>
      </c>
      <c r="F5840" s="4">
        <v>1.56300990401622E9</v>
      </c>
      <c r="G5840" s="4">
        <v>2.56836875295452E11</v>
      </c>
      <c r="H5840" s="4">
        <v>17.5730151926517</v>
      </c>
      <c r="I5840" s="4">
        <v>17.8332252177726</v>
      </c>
      <c r="J5840" s="4">
        <f t="shared" si="2"/>
        <v>4513398311600</v>
      </c>
      <c r="K5840" s="5">
        <f t="shared" si="3"/>
        <v>4580229841373</v>
      </c>
      <c r="L5840" s="5">
        <f t="shared" si="4"/>
        <v>66831529773</v>
      </c>
      <c r="M5840" s="5">
        <f t="shared" si="5"/>
        <v>0.2602100251</v>
      </c>
      <c r="N5840" s="4" t="b">
        <v>0</v>
      </c>
      <c r="O5840" s="4" t="b">
        <v>1</v>
      </c>
      <c r="P5840" s="4" t="b">
        <v>1</v>
      </c>
      <c r="Q5840" s="4" t="b">
        <v>0</v>
      </c>
      <c r="R5840" s="4" t="s">
        <v>39</v>
      </c>
      <c r="S5840" s="4">
        <v>5.03087394501685</v>
      </c>
      <c r="T5840" s="4">
        <v>-2.90317439104519E10</v>
      </c>
    </row>
    <row r="5841" ht="12.75" customHeight="1">
      <c r="A5841" s="8" t="str">
        <f t="shared" si="1"/>
        <v>Indonesia2003</v>
      </c>
      <c r="B5841" s="4" t="s">
        <v>106</v>
      </c>
      <c r="C5841" s="4">
        <v>2003.0</v>
      </c>
      <c r="D5841" s="4">
        <v>7.11467981338501</v>
      </c>
      <c r="E5841" s="4">
        <v>4.47616598134672E9</v>
      </c>
      <c r="F5841" s="4">
        <v>8.1067938384709E9</v>
      </c>
      <c r="G5841" s="4">
        <v>2.34772463823808E11</v>
      </c>
      <c r="H5841" s="4">
        <v>17.0987383355157</v>
      </c>
      <c r="I5841" s="4">
        <v>18.1760029460629</v>
      </c>
      <c r="J5841" s="4">
        <f t="shared" si="2"/>
        <v>4014312927308</v>
      </c>
      <c r="K5841" s="5">
        <f t="shared" si="3"/>
        <v>4267224994116</v>
      </c>
      <c r="L5841" s="5">
        <f t="shared" si="4"/>
        <v>252912066808</v>
      </c>
      <c r="M5841" s="5">
        <f t="shared" si="5"/>
        <v>1.077264611</v>
      </c>
      <c r="N5841" s="4" t="b">
        <v>0</v>
      </c>
      <c r="O5841" s="4" t="b">
        <v>0</v>
      </c>
      <c r="P5841" s="4" t="b">
        <v>1</v>
      </c>
      <c r="Q5841" s="4" t="b">
        <v>0</v>
      </c>
      <c r="R5841" s="4" t="s">
        <v>39</v>
      </c>
      <c r="S5841" s="4">
        <v>4.78036912167654</v>
      </c>
      <c r="T5841" s="4">
        <v>-2.20644114716439E10</v>
      </c>
    </row>
    <row r="5842" ht="12.75" customHeight="1">
      <c r="A5842" s="8" t="str">
        <f t="shared" si="1"/>
        <v>Indonesia2002</v>
      </c>
      <c r="B5842" s="4" t="s">
        <v>106</v>
      </c>
      <c r="C5842" s="4">
        <v>2002.0</v>
      </c>
      <c r="D5842" s="4">
        <v>7.51560020446777</v>
      </c>
      <c r="E5842" s="4">
        <v>7.52944251501181E9</v>
      </c>
      <c r="F5842" s="4">
        <v>7.82354218548575E9</v>
      </c>
      <c r="G5842" s="4">
        <v>1.95660611165183E11</v>
      </c>
      <c r="H5842" s="4">
        <v>16.3527991095986</v>
      </c>
      <c r="I5842" s="4">
        <v>16.9288976126538</v>
      </c>
      <c r="J5842" s="4">
        <f t="shared" si="2"/>
        <v>3199598668046</v>
      </c>
      <c r="K5842" s="5">
        <f t="shared" si="3"/>
        <v>3312318453245</v>
      </c>
      <c r="L5842" s="5">
        <f t="shared" si="4"/>
        <v>112719785199</v>
      </c>
      <c r="M5842" s="5">
        <f t="shared" si="5"/>
        <v>0.5760985031</v>
      </c>
      <c r="N5842" s="4" t="b">
        <v>0</v>
      </c>
      <c r="O5842" s="4" t="b">
        <v>0</v>
      </c>
      <c r="P5842" s="4" t="b">
        <v>1</v>
      </c>
      <c r="Q5842" s="4" t="b">
        <v>1</v>
      </c>
      <c r="R5842" s="4" t="s">
        <v>39</v>
      </c>
      <c r="S5842" s="4">
        <v>4.49947539085764</v>
      </c>
      <c r="T5842" s="4">
        <v>-3.9111852658625E10</v>
      </c>
    </row>
    <row r="5843" ht="12.75" customHeight="1">
      <c r="A5843" s="8" t="str">
        <f t="shared" si="1"/>
        <v>Indonesia2001</v>
      </c>
      <c r="B5843" s="4" t="s">
        <v>106</v>
      </c>
      <c r="C5843" s="4">
        <v>2001.0</v>
      </c>
      <c r="D5843" s="4">
        <v>3.66967010498047</v>
      </c>
      <c r="E5843" s="4">
        <v>4.97909263251564E9</v>
      </c>
      <c r="F5843" s="4">
        <v>6.90090109130435E9</v>
      </c>
      <c r="G5843" s="4">
        <v>1.60446947784909E11</v>
      </c>
      <c r="H5843" s="4">
        <v>17.7453336001969</v>
      </c>
      <c r="I5843" s="4">
        <v>19.5087483485597</v>
      </c>
      <c r="J5843" s="4">
        <f t="shared" si="2"/>
        <v>2847184613577</v>
      </c>
      <c r="K5843" s="5">
        <f t="shared" si="3"/>
        <v>3130119127630</v>
      </c>
      <c r="L5843" s="5">
        <f t="shared" si="4"/>
        <v>282934514054</v>
      </c>
      <c r="M5843" s="5">
        <f t="shared" si="5"/>
        <v>1.763414748</v>
      </c>
      <c r="N5843" s="4" t="b">
        <v>0</v>
      </c>
      <c r="O5843" s="4" t="b">
        <v>1</v>
      </c>
      <c r="P5843" s="4" t="b">
        <v>1</v>
      </c>
      <c r="Q5843" s="4" t="b">
        <v>1</v>
      </c>
      <c r="R5843" s="4" t="s">
        <v>39</v>
      </c>
      <c r="S5843" s="4">
        <v>3.64346644721492</v>
      </c>
      <c r="T5843" s="4">
        <v>-3.5213663380274E10</v>
      </c>
    </row>
    <row r="5844" ht="12.75" customHeight="1">
      <c r="A5844" s="8" t="str">
        <f t="shared" si="1"/>
        <v>Indonesia2000</v>
      </c>
      <c r="B5844" s="4" t="s">
        <v>106</v>
      </c>
      <c r="C5844" s="4">
        <v>2000.0</v>
      </c>
      <c r="D5844" s="4">
        <v>5.14315986633301</v>
      </c>
      <c r="E5844" s="4">
        <v>2.38215321783743E9</v>
      </c>
      <c r="F5844" s="4">
        <v>7.9920741004978E9</v>
      </c>
      <c r="G5844" s="4">
        <v>1.6502101207781E11</v>
      </c>
      <c r="H5844" s="4">
        <v>13.4328730243931</v>
      </c>
      <c r="I5844" s="4">
        <v>15.3028706370181</v>
      </c>
      <c r="J5844" s="4">
        <f t="shared" si="2"/>
        <v>2216706301598</v>
      </c>
      <c r="K5844" s="5">
        <f t="shared" si="3"/>
        <v>2525295200217</v>
      </c>
      <c r="L5844" s="5">
        <f t="shared" si="4"/>
        <v>308588898618</v>
      </c>
      <c r="M5844" s="5">
        <f t="shared" si="5"/>
        <v>1.869997613</v>
      </c>
      <c r="N5844" s="4" t="b">
        <v>0</v>
      </c>
      <c r="O5844" s="4" t="b">
        <v>1</v>
      </c>
      <c r="P5844" s="4" t="b">
        <v>1</v>
      </c>
      <c r="Q5844" s="4" t="b">
        <v>0</v>
      </c>
      <c r="R5844" s="4" t="s">
        <v>39</v>
      </c>
      <c r="S5844" s="4">
        <v>4.9200677470169</v>
      </c>
      <c r="T5844" s="4">
        <v>4.574064292901E9</v>
      </c>
    </row>
    <row r="5845" ht="12.75" customHeight="1">
      <c r="A5845" s="8" t="str">
        <f t="shared" si="1"/>
        <v>Indonesia1999</v>
      </c>
      <c r="B5845" s="4" t="s">
        <v>106</v>
      </c>
      <c r="C5845" s="4">
        <v>1999.0</v>
      </c>
      <c r="D5845" s="4">
        <v>1.93382000923157</v>
      </c>
      <c r="E5845" s="4">
        <v>3.16792980631891E9</v>
      </c>
      <c r="F5845" s="4">
        <v>5.78289839749641E9</v>
      </c>
      <c r="G5845" s="4">
        <v>1.40001351215462E11</v>
      </c>
      <c r="H5845" s="4">
        <v>14.1807851481459</v>
      </c>
      <c r="I5845" s="4">
        <v>15.1401753528683</v>
      </c>
      <c r="J5845" s="4">
        <f t="shared" si="2"/>
        <v>1985329082037</v>
      </c>
      <c r="K5845" s="5">
        <f t="shared" si="3"/>
        <v>2119645007041</v>
      </c>
      <c r="L5845" s="5">
        <f t="shared" si="4"/>
        <v>134315925004</v>
      </c>
      <c r="M5845" s="5">
        <f t="shared" si="5"/>
        <v>0.9593902047</v>
      </c>
      <c r="N5845" s="4" t="b">
        <v>0</v>
      </c>
      <c r="O5845" s="4" t="b">
        <v>1</v>
      </c>
      <c r="P5845" s="4" t="b">
        <v>0</v>
      </c>
      <c r="Q5845" s="4" t="b">
        <v>0</v>
      </c>
      <c r="R5845" s="4" t="s">
        <v>39</v>
      </c>
      <c r="S5845" s="4">
        <v>0.79112608199847</v>
      </c>
      <c r="T5845" s="4">
        <v>-2.50196608623479E10</v>
      </c>
    </row>
    <row r="5846" ht="12.75" customHeight="1">
      <c r="A5846" s="8" t="str">
        <f t="shared" si="1"/>
        <v>Indonesia1998</v>
      </c>
      <c r="B5846" s="4" t="s">
        <v>106</v>
      </c>
      <c r="C5846" s="4">
        <v>1998.0</v>
      </c>
      <c r="D5846" s="4">
        <v>2.74059009552002</v>
      </c>
      <c r="E5846" s="4">
        <v>8.51966517465931E8</v>
      </c>
      <c r="F5846" s="4">
        <v>4.09696577022988E9</v>
      </c>
      <c r="G5846" s="4">
        <v>9.5445547872715E10</v>
      </c>
      <c r="H5846" s="4">
        <v>13.1852802603677</v>
      </c>
      <c r="I5846" s="4">
        <v>15.0787722454567</v>
      </c>
      <c r="J5846" s="4">
        <f t="shared" si="2"/>
        <v>1258476298306</v>
      </c>
      <c r="K5846" s="5">
        <f t="shared" si="3"/>
        <v>1439201678216</v>
      </c>
      <c r="L5846" s="5">
        <f t="shared" si="4"/>
        <v>180725379909</v>
      </c>
      <c r="M5846" s="5">
        <f t="shared" si="5"/>
        <v>1.893491985</v>
      </c>
      <c r="N5846" s="4" t="b">
        <v>0</v>
      </c>
      <c r="O5846" s="4" t="b">
        <v>1</v>
      </c>
      <c r="P5846" s="4" t="b">
        <v>1</v>
      </c>
      <c r="Q5846" s="4" t="b">
        <v>0</v>
      </c>
      <c r="R5846" s="4" t="s">
        <v>39</v>
      </c>
      <c r="S5846" s="4">
        <v>-13.1267254923818</v>
      </c>
      <c r="T5846" s="4">
        <v>-4.4555803342747E10</v>
      </c>
    </row>
    <row r="5847" ht="12.75" customHeight="1">
      <c r="A5847" s="8" t="str">
        <f t="shared" si="1"/>
        <v>Indonesia1997</v>
      </c>
      <c r="B5847" s="4" t="s">
        <v>106</v>
      </c>
      <c r="C5847" s="4">
        <v>1997.0</v>
      </c>
      <c r="D5847" s="4">
        <v>3.38480997085571</v>
      </c>
      <c r="E5847" s="4">
        <v>9.73668491436056E8</v>
      </c>
      <c r="F5847" s="4">
        <v>-4.889E9</v>
      </c>
      <c r="G5847" s="4">
        <v>2.15748998609635E11</v>
      </c>
      <c r="H5847" s="4">
        <v>14.2157529121455</v>
      </c>
      <c r="I5847" s="4">
        <v>15.2495093408191</v>
      </c>
      <c r="J5847" s="4">
        <f t="shared" si="2"/>
        <v>3067034455277</v>
      </c>
      <c r="K5847" s="5">
        <f t="shared" si="3"/>
        <v>3290066369570</v>
      </c>
      <c r="L5847" s="5">
        <f t="shared" si="4"/>
        <v>223031914293</v>
      </c>
      <c r="M5847" s="5">
        <f t="shared" si="5"/>
        <v>1.033756429</v>
      </c>
      <c r="N5847" s="4" t="b">
        <v>0</v>
      </c>
      <c r="O5847" s="4" t="b">
        <v>0</v>
      </c>
      <c r="P5847" s="4" t="b">
        <v>1</v>
      </c>
      <c r="Q5847" s="4" t="b">
        <v>0</v>
      </c>
      <c r="R5847" s="4" t="s">
        <v>39</v>
      </c>
      <c r="S5847" s="4">
        <v>4.69987885390397</v>
      </c>
      <c r="T5847" s="4">
        <v>1.2030345073692E11</v>
      </c>
    </row>
    <row r="5848" ht="12.75" customHeight="1">
      <c r="A5848" s="8" t="str">
        <f t="shared" si="1"/>
        <v>Indonesia1996</v>
      </c>
      <c r="B5848" s="4" t="s">
        <v>106</v>
      </c>
      <c r="C5848" s="4">
        <v>1996.0</v>
      </c>
      <c r="D5848" s="4">
        <v>7.1007399559021</v>
      </c>
      <c r="E5848" s="4">
        <v>4.51311923724874E9</v>
      </c>
      <c r="F5848" s="4">
        <v>-7.663E9</v>
      </c>
      <c r="G5848" s="4">
        <v>2.27369679374973E11</v>
      </c>
      <c r="H5848" s="4">
        <v>12.4703487287872</v>
      </c>
      <c r="I5848" s="4">
        <v>11.5079878162491</v>
      </c>
      <c r="J5848" s="4">
        <f t="shared" si="2"/>
        <v>2835379192158</v>
      </c>
      <c r="K5848" s="5">
        <f t="shared" si="3"/>
        <v>2616567500032</v>
      </c>
      <c r="L5848" s="5">
        <f t="shared" si="4"/>
        <v>-218811692127</v>
      </c>
      <c r="M5848" s="5">
        <f t="shared" si="5"/>
        <v>-0.9623609125</v>
      </c>
      <c r="N5848" s="4" t="b">
        <v>0</v>
      </c>
      <c r="O5848" s="4" t="b">
        <v>0</v>
      </c>
      <c r="P5848" s="4" t="b">
        <v>1</v>
      </c>
      <c r="Q5848" s="4" t="b">
        <v>1</v>
      </c>
      <c r="R5848" s="4" t="s">
        <v>39</v>
      </c>
      <c r="S5848" s="4">
        <v>7.81818707670867</v>
      </c>
      <c r="T5848" s="4">
        <v>1.16206807653379E10</v>
      </c>
    </row>
    <row r="5849" ht="12.75" customHeight="1">
      <c r="A5849" s="8" t="str">
        <f t="shared" si="1"/>
        <v>Indonesia1995</v>
      </c>
      <c r="B5849" s="4" t="s">
        <v>106</v>
      </c>
      <c r="C5849" s="4">
        <v>1995.0</v>
      </c>
      <c r="D5849" s="4">
        <v>2.65268993377686</v>
      </c>
      <c r="E5849" s="4">
        <v>3.73032924894387E9</v>
      </c>
      <c r="F5849" s="4">
        <v>-6.431E9</v>
      </c>
      <c r="G5849" s="4">
        <v>2.02132028723115E11</v>
      </c>
      <c r="H5849" s="4">
        <v>12.5479905340925</v>
      </c>
      <c r="I5849" s="4">
        <v>11.9070423991953</v>
      </c>
      <c r="J5849" s="4">
        <f t="shared" si="2"/>
        <v>2536350783055</v>
      </c>
      <c r="K5849" s="5">
        <f t="shared" si="3"/>
        <v>2406794636241</v>
      </c>
      <c r="L5849" s="5">
        <f t="shared" si="4"/>
        <v>-129556146813</v>
      </c>
      <c r="M5849" s="5">
        <f t="shared" si="5"/>
        <v>-0.6409481349</v>
      </c>
      <c r="N5849" s="4" t="b">
        <v>0</v>
      </c>
      <c r="O5849" s="4" t="b">
        <v>1</v>
      </c>
      <c r="P5849" s="4" t="b">
        <v>1</v>
      </c>
      <c r="Q5849" s="4" t="b">
        <v>1</v>
      </c>
      <c r="R5849" s="4" t="s">
        <v>39</v>
      </c>
      <c r="S5849" s="4">
        <v>8.22000739903493</v>
      </c>
      <c r="T5849" s="4">
        <v>-2.5237650651858E10</v>
      </c>
    </row>
    <row r="5850" ht="12.75" customHeight="1">
      <c r="A5850" s="8" t="str">
        <f t="shared" si="1"/>
        <v>Indonesia1994</v>
      </c>
      <c r="B5850" s="4" t="s">
        <v>106</v>
      </c>
      <c r="C5850" s="4">
        <v>1994.0</v>
      </c>
      <c r="D5850" s="4">
        <v>-0.350553005933762</v>
      </c>
      <c r="E5850" s="4">
        <v>2.43892005911699E9</v>
      </c>
      <c r="F5850" s="4">
        <v>-2.792E9</v>
      </c>
      <c r="G5850" s="4">
        <v>1.76892143931505E11</v>
      </c>
      <c r="H5850" s="4">
        <v>13.5286574607791</v>
      </c>
      <c r="I5850" s="4">
        <v>13.5238070903754</v>
      </c>
      <c r="J5850" s="4">
        <f t="shared" si="2"/>
        <v>2393113222752</v>
      </c>
      <c r="K5850" s="5">
        <f t="shared" si="3"/>
        <v>2392255230333</v>
      </c>
      <c r="L5850" s="5">
        <f t="shared" si="4"/>
        <v>-857992419.6</v>
      </c>
      <c r="M5850" s="5">
        <f t="shared" si="5"/>
        <v>-0.004850370404</v>
      </c>
      <c r="N5850" s="4" t="b">
        <v>1</v>
      </c>
      <c r="O5850" s="4" t="b">
        <v>1</v>
      </c>
      <c r="P5850" s="4" t="b">
        <v>0</v>
      </c>
      <c r="Q5850" s="4" t="b">
        <v>0</v>
      </c>
      <c r="R5850" s="4" t="s">
        <v>39</v>
      </c>
      <c r="S5850" s="4">
        <v>7.53997109551439</v>
      </c>
      <c r="T5850" s="4">
        <v>-2.52398847916099E10</v>
      </c>
    </row>
    <row r="5851" ht="12.75" customHeight="1">
      <c r="A5851" s="8" t="str">
        <f t="shared" si="1"/>
        <v>Indonesia1993</v>
      </c>
      <c r="B5851" s="4" t="s">
        <v>106</v>
      </c>
      <c r="C5851" s="4">
        <v>1993.0</v>
      </c>
      <c r="D5851" s="4">
        <v>-1.57579004764557</v>
      </c>
      <c r="E5851" s="4">
        <v>1.51156478105504E9</v>
      </c>
      <c r="F5851" s="4">
        <v>-2.106E9</v>
      </c>
      <c r="G5851" s="4">
        <v>1.58006700301533E11</v>
      </c>
      <c r="H5851" s="4">
        <v>13.5048509918068</v>
      </c>
      <c r="I5851" s="4">
        <v>14.0934249472838</v>
      </c>
      <c r="J5851" s="4">
        <f t="shared" si="2"/>
        <v>2133856943279</v>
      </c>
      <c r="K5851" s="5">
        <f t="shared" si="3"/>
        <v>2226855571868</v>
      </c>
      <c r="L5851" s="5">
        <f t="shared" si="4"/>
        <v>92998628588</v>
      </c>
      <c r="M5851" s="5">
        <f t="shared" si="5"/>
        <v>0.5885739555</v>
      </c>
      <c r="N5851" s="4" t="b">
        <v>1</v>
      </c>
      <c r="O5851" s="4" t="b">
        <v>1</v>
      </c>
      <c r="P5851" s="4" t="b">
        <v>0</v>
      </c>
      <c r="Q5851" s="4" t="b">
        <v>0</v>
      </c>
      <c r="R5851" s="4" t="s">
        <v>39</v>
      </c>
      <c r="S5851" s="4">
        <v>6.49640812045304</v>
      </c>
      <c r="T5851" s="4">
        <v>-1.8885443629972E10</v>
      </c>
    </row>
    <row r="5852" ht="12.75" customHeight="1">
      <c r="A5852" s="8" t="str">
        <f t="shared" si="1"/>
        <v>Indonesia1992</v>
      </c>
      <c r="B5852" s="4" t="s">
        <v>106</v>
      </c>
      <c r="C5852" s="4">
        <v>1992.0</v>
      </c>
      <c r="D5852" s="4">
        <v>4.25107002258301</v>
      </c>
      <c r="E5852" s="4">
        <v>2.20750568185392E9</v>
      </c>
      <c r="F5852" s="4">
        <v>-2.78E9</v>
      </c>
      <c r="G5852" s="4">
        <v>1.28026966579964E11</v>
      </c>
      <c r="H5852" s="4">
        <v>16.308500289917</v>
      </c>
      <c r="I5852" s="4">
        <v>16.8241996765137</v>
      </c>
      <c r="J5852" s="4">
        <f t="shared" si="2"/>
        <v>2087927821587</v>
      </c>
      <c r="K5852" s="5">
        <f t="shared" si="3"/>
        <v>2153951249720</v>
      </c>
      <c r="L5852" s="5">
        <f t="shared" si="4"/>
        <v>66023428133</v>
      </c>
      <c r="M5852" s="5">
        <f t="shared" si="5"/>
        <v>0.5156993866</v>
      </c>
      <c r="N5852" s="4" t="b">
        <v>1</v>
      </c>
      <c r="O5852" s="4" t="b">
        <v>1</v>
      </c>
      <c r="P5852" s="4" t="b">
        <v>1</v>
      </c>
      <c r="Q5852" s="4" t="b">
        <v>0</v>
      </c>
      <c r="R5852" s="4" t="s">
        <v>39</v>
      </c>
      <c r="S5852" s="4">
        <v>6.49750651682714</v>
      </c>
      <c r="T5852" s="4">
        <v>-2.99797337215689E10</v>
      </c>
    </row>
    <row r="5853" ht="12.75" customHeight="1">
      <c r="A5853" s="8" t="str">
        <f t="shared" si="1"/>
        <v>Indonesia1991</v>
      </c>
      <c r="B5853" s="4" t="s">
        <v>106</v>
      </c>
      <c r="C5853" s="4">
        <v>1991.0</v>
      </c>
      <c r="D5853" s="4">
        <v>12.5944004058838</v>
      </c>
      <c r="E5853" s="4">
        <v>3.16401349456167E9</v>
      </c>
      <c r="F5853" s="4">
        <v>-4.26E9</v>
      </c>
      <c r="G5853" s="4">
        <v>1.16621996217133E11</v>
      </c>
      <c r="H5853" s="4">
        <v>15.4383001327515</v>
      </c>
      <c r="I5853" s="4">
        <v>15.0376996994019</v>
      </c>
      <c r="J5853" s="4">
        <f t="shared" si="2"/>
        <v>1800445379681</v>
      </c>
      <c r="K5853" s="5">
        <f t="shared" si="3"/>
        <v>1753726557458</v>
      </c>
      <c r="L5853" s="5">
        <f t="shared" si="4"/>
        <v>-46718822223</v>
      </c>
      <c r="M5853" s="5">
        <f t="shared" si="5"/>
        <v>-0.4006004333</v>
      </c>
      <c r="N5853" s="4" t="b">
        <v>0</v>
      </c>
      <c r="O5853" s="4" t="b">
        <v>0</v>
      </c>
      <c r="P5853" s="4" t="b">
        <v>1</v>
      </c>
      <c r="Q5853" s="4" t="b">
        <v>1</v>
      </c>
      <c r="R5853" s="4" t="s">
        <v>39</v>
      </c>
      <c r="S5853" s="4">
        <v>6.77581744104965</v>
      </c>
      <c r="T5853" s="4">
        <v>-1.1404970362831E10</v>
      </c>
    </row>
    <row r="5854" ht="12.75" customHeight="1">
      <c r="A5854" s="8" t="str">
        <f t="shared" si="1"/>
        <v>Indonesia1990</v>
      </c>
      <c r="B5854" s="4" t="s">
        <v>106</v>
      </c>
      <c r="C5854" s="4">
        <v>1990.0</v>
      </c>
      <c r="D5854" s="4">
        <v>13.6878004074097</v>
      </c>
      <c r="E5854" s="4">
        <v>3.9873892520259E9</v>
      </c>
      <c r="F5854" s="4">
        <v>-2.988E9</v>
      </c>
      <c r="G5854" s="4">
        <v>1.06140727356675E11</v>
      </c>
      <c r="H5854" s="4">
        <v>17.0925006866455</v>
      </c>
      <c r="I5854" s="4">
        <v>15.8408002853394</v>
      </c>
      <c r="J5854" s="4">
        <f t="shared" si="2"/>
        <v>1814210455225</v>
      </c>
      <c r="K5854" s="5">
        <f t="shared" si="3"/>
        <v>1681354064198</v>
      </c>
      <c r="L5854" s="5">
        <f t="shared" si="4"/>
        <v>-132856391027</v>
      </c>
      <c r="M5854" s="5">
        <f t="shared" si="5"/>
        <v>-1.251700401</v>
      </c>
      <c r="N5854" s="4" t="b">
        <v>0</v>
      </c>
      <c r="O5854" s="4" t="b">
        <v>0</v>
      </c>
      <c r="P5854" s="4" t="b">
        <v>1</v>
      </c>
      <c r="Q5854" s="4" t="b">
        <v>1</v>
      </c>
      <c r="R5854" s="4" t="s">
        <v>39</v>
      </c>
      <c r="S5854" s="4">
        <v>7.22433460076046</v>
      </c>
      <c r="T5854" s="4">
        <v>-1.04812688604579E10</v>
      </c>
    </row>
    <row r="5855" ht="12.75" customHeight="1">
      <c r="A5855" s="8" t="str">
        <f t="shared" si="1"/>
        <v>Indonesia1989</v>
      </c>
      <c r="B5855" s="4" t="s">
        <v>106</v>
      </c>
      <c r="C5855" s="4">
        <v>1989.0</v>
      </c>
      <c r="D5855" s="4">
        <v>6.17795991897583</v>
      </c>
      <c r="E5855" s="4">
        <v>9.10813281404539E8</v>
      </c>
      <c r="F5855" s="4">
        <v>-1.108E9</v>
      </c>
      <c r="G5855" s="4">
        <v>9.4451427898007E10</v>
      </c>
      <c r="H5855" s="4">
        <v>14.7484998703003</v>
      </c>
      <c r="I5855" s="4">
        <v>16.471700668335</v>
      </c>
      <c r="J5855" s="4">
        <f t="shared" si="2"/>
        <v>1393016872103</v>
      </c>
      <c r="K5855" s="5">
        <f t="shared" si="3"/>
        <v>1555775648033</v>
      </c>
      <c r="L5855" s="5">
        <f t="shared" si="4"/>
        <v>162758775929</v>
      </c>
      <c r="M5855" s="5">
        <f t="shared" si="5"/>
        <v>1.723200798</v>
      </c>
      <c r="N5855" s="4" t="b">
        <v>0</v>
      </c>
      <c r="O5855" s="4" t="b">
        <v>1</v>
      </c>
      <c r="P5855" s="4" t="b">
        <v>1</v>
      </c>
      <c r="Q5855" s="4" t="b">
        <v>1</v>
      </c>
      <c r="R5855" s="4" t="s">
        <v>39</v>
      </c>
      <c r="S5855" s="4">
        <v>7.78688524590163</v>
      </c>
      <c r="T5855" s="4">
        <v>-1.1689299458668E10</v>
      </c>
    </row>
    <row r="5856" ht="12.75" customHeight="1">
      <c r="A5856" s="8" t="str">
        <f t="shared" si="1"/>
        <v>Indonesia1988</v>
      </c>
      <c r="B5856" s="4" t="s">
        <v>106</v>
      </c>
      <c r="C5856" s="4">
        <v>1988.0</v>
      </c>
      <c r="D5856" s="4">
        <v>-6.29923009872437</v>
      </c>
      <c r="E5856" s="4">
        <v>2.33401702438721E8</v>
      </c>
      <c r="F5856" s="4">
        <v>-1.397E9</v>
      </c>
      <c r="G5856" s="4">
        <v>8.43001744757955E10</v>
      </c>
      <c r="H5856" s="4">
        <v>14.6556997299194</v>
      </c>
      <c r="I5856" s="4">
        <v>17.3313999176025</v>
      </c>
      <c r="J5856" s="4">
        <f t="shared" si="2"/>
        <v>1235478044297</v>
      </c>
      <c r="K5856" s="5">
        <f t="shared" si="3"/>
        <v>1461040036964</v>
      </c>
      <c r="L5856" s="5">
        <f t="shared" si="4"/>
        <v>225561992667</v>
      </c>
      <c r="M5856" s="5">
        <f t="shared" si="5"/>
        <v>2.675700188</v>
      </c>
      <c r="N5856" s="4" t="b">
        <v>1</v>
      </c>
      <c r="O5856" s="4" t="b">
        <v>1</v>
      </c>
      <c r="P5856" s="4" t="b">
        <v>0</v>
      </c>
      <c r="Q5856" s="4" t="b">
        <v>0</v>
      </c>
      <c r="R5856" s="4" t="s">
        <v>39</v>
      </c>
      <c r="S5856" s="4">
        <v>5.62770562770562</v>
      </c>
      <c r="T5856" s="4">
        <v>-1.01512534222115E10</v>
      </c>
    </row>
    <row r="5857" ht="12.75" customHeight="1">
      <c r="A5857" s="8" t="str">
        <f t="shared" si="1"/>
        <v>Indonesia1987</v>
      </c>
      <c r="B5857" s="4" t="s">
        <v>106</v>
      </c>
      <c r="C5857" s="4">
        <v>1987.0</v>
      </c>
      <c r="D5857" s="4">
        <v>-1.4036899805069</v>
      </c>
      <c r="E5857" s="4">
        <v>1.34783460142618E9</v>
      </c>
      <c r="F5857" s="4">
        <v>-2.098E9</v>
      </c>
      <c r="G5857" s="4">
        <v>7.59296175762282E10</v>
      </c>
      <c r="H5857" s="4">
        <v>17.1009998321533</v>
      </c>
      <c r="I5857" s="4">
        <v>18.0009994506836</v>
      </c>
      <c r="J5857" s="4">
        <f t="shared" si="2"/>
        <v>1298472377427</v>
      </c>
      <c r="K5857" s="5">
        <f t="shared" si="3"/>
        <v>1366809004280</v>
      </c>
      <c r="L5857" s="5">
        <f t="shared" si="4"/>
        <v>68336626854</v>
      </c>
      <c r="M5857" s="5">
        <f t="shared" si="5"/>
        <v>0.8999996185</v>
      </c>
      <c r="N5857" s="4" t="b">
        <v>1</v>
      </c>
      <c r="O5857" s="4" t="b">
        <v>1</v>
      </c>
      <c r="P5857" s="4" t="b">
        <v>0</v>
      </c>
      <c r="Q5857" s="4" t="b">
        <v>0</v>
      </c>
      <c r="R5857" s="4" t="s">
        <v>39</v>
      </c>
      <c r="S5857" s="4">
        <v>5.0</v>
      </c>
      <c r="T5857" s="4">
        <v>-8.3705568995673E9</v>
      </c>
    </row>
    <row r="5858" ht="12.75" customHeight="1">
      <c r="A5858" s="8" t="str">
        <f t="shared" si="1"/>
        <v>Indonesia1986</v>
      </c>
      <c r="B5858" s="4" t="s">
        <v>106</v>
      </c>
      <c r="C5858" s="4">
        <v>1986.0</v>
      </c>
      <c r="D5858" s="4">
        <v>-9.17080020904541</v>
      </c>
      <c r="E5858" s="4">
        <v>-5.19821260680096E8</v>
      </c>
      <c r="F5858" s="4">
        <v>-3.911E9</v>
      </c>
      <c r="G5858" s="4">
        <v>7.99540725694637E10</v>
      </c>
      <c r="H5858" s="4">
        <v>17.9097995758057</v>
      </c>
      <c r="I5858" s="4">
        <v>20.8526992797852</v>
      </c>
      <c r="J5858" s="4">
        <f t="shared" si="2"/>
        <v>1431961414989</v>
      </c>
      <c r="K5858" s="5">
        <f t="shared" si="3"/>
        <v>1667258231485</v>
      </c>
      <c r="L5858" s="5">
        <f t="shared" si="4"/>
        <v>235296816497</v>
      </c>
      <c r="M5858" s="5">
        <f t="shared" si="5"/>
        <v>2.942899704</v>
      </c>
      <c r="N5858" s="4" t="b">
        <v>1</v>
      </c>
      <c r="O5858" s="4" t="b">
        <v>1</v>
      </c>
      <c r="P5858" s="4" t="b">
        <v>0</v>
      </c>
      <c r="Q5858" s="4" t="b">
        <v>0</v>
      </c>
      <c r="R5858" s="4" t="s">
        <v>39</v>
      </c>
      <c r="S5858" s="4">
        <v>5.76923076923077</v>
      </c>
      <c r="T5858" s="4">
        <v>4.0244549932355E9</v>
      </c>
    </row>
    <row r="5859" ht="12.75" customHeight="1">
      <c r="A5859" s="8" t="str">
        <f t="shared" si="1"/>
        <v>Indonesia1985</v>
      </c>
      <c r="B5859" s="4" t="s">
        <v>106</v>
      </c>
      <c r="C5859" s="4">
        <v>1985.0</v>
      </c>
      <c r="D5859" s="4">
        <v>2.06512999534607</v>
      </c>
      <c r="E5859" s="4">
        <v>1.03302628222761E9</v>
      </c>
      <c r="F5859" s="4">
        <v>-1.923E9</v>
      </c>
      <c r="G5859" s="4">
        <v>8.52894883754688E10</v>
      </c>
      <c r="H5859" s="4">
        <v>18.0727996826172</v>
      </c>
      <c r="I5859" s="4">
        <v>18.5179996490479</v>
      </c>
      <c r="J5859" s="4">
        <f t="shared" si="2"/>
        <v>1541419838443</v>
      </c>
      <c r="K5859" s="5">
        <f t="shared" si="3"/>
        <v>1579390715804</v>
      </c>
      <c r="L5859" s="5">
        <f t="shared" si="4"/>
        <v>37970877362</v>
      </c>
      <c r="M5859" s="5">
        <f t="shared" si="5"/>
        <v>0.4451999664</v>
      </c>
      <c r="N5859" s="4" t="b">
        <v>1</v>
      </c>
      <c r="O5859" s="4" t="b">
        <v>1</v>
      </c>
      <c r="P5859" s="4" t="b">
        <v>0</v>
      </c>
      <c r="Q5859" s="4" t="b">
        <v>0</v>
      </c>
      <c r="R5859" s="4" t="s">
        <v>39</v>
      </c>
      <c r="S5859" s="4">
        <v>2.46305418719213</v>
      </c>
      <c r="T5859" s="4">
        <v>5.33541580600509E9</v>
      </c>
    </row>
    <row r="5860" ht="12.75" customHeight="1">
      <c r="A5860" s="8" t="str">
        <f t="shared" si="1"/>
        <v>Indonesia1984</v>
      </c>
      <c r="B5860" s="4" t="s">
        <v>106</v>
      </c>
      <c r="C5860" s="4">
        <v>1984.0</v>
      </c>
      <c r="D5860" s="4">
        <v>-1.57371997833252</v>
      </c>
      <c r="E5860" s="4">
        <v>2.9649590904537E9</v>
      </c>
      <c r="F5860" s="4">
        <v>-1.856E9</v>
      </c>
      <c r="G5860" s="4">
        <v>8.48536999945677E10</v>
      </c>
      <c r="H5860" s="4">
        <v>17.9654006958008</v>
      </c>
      <c r="I5860" s="4">
        <v>16.1399993896484</v>
      </c>
      <c r="J5860" s="4">
        <f t="shared" si="2"/>
        <v>1524430720924</v>
      </c>
      <c r="K5860" s="5">
        <f t="shared" si="3"/>
        <v>1369538666122</v>
      </c>
      <c r="L5860" s="5">
        <f t="shared" si="4"/>
        <v>-154892054802</v>
      </c>
      <c r="M5860" s="5">
        <f t="shared" si="5"/>
        <v>-1.825401306</v>
      </c>
      <c r="N5860" s="4" t="b">
        <v>1</v>
      </c>
      <c r="O5860" s="4" t="b">
        <v>1</v>
      </c>
      <c r="P5860" s="4" t="b">
        <v>0</v>
      </c>
      <c r="Q5860" s="4" t="b">
        <v>0</v>
      </c>
      <c r="R5860" s="4" t="s">
        <v>39</v>
      </c>
      <c r="S5860" s="4">
        <v>6.84210526315789</v>
      </c>
      <c r="T5860" s="4">
        <v>-4.35788380901092E8</v>
      </c>
    </row>
    <row r="5861" ht="12.75" customHeight="1">
      <c r="A5861" s="8" t="str">
        <f t="shared" si="1"/>
        <v>Indonesia1983</v>
      </c>
      <c r="B5861" s="4" t="s">
        <v>106</v>
      </c>
      <c r="C5861" s="4">
        <v>1983.0</v>
      </c>
      <c r="D5861" s="4">
        <v>12.6082000732422</v>
      </c>
      <c r="E5861" s="4">
        <v>4.45389921156725E8</v>
      </c>
      <c r="F5861" s="4">
        <v>-6.338E9</v>
      </c>
      <c r="G5861" s="4">
        <v>8.10522834042179E10</v>
      </c>
      <c r="H5861" s="4">
        <v>17.2057991027832</v>
      </c>
      <c r="I5861" s="4">
        <v>18.2047996520996</v>
      </c>
      <c r="J5861" s="4">
        <f t="shared" si="2"/>
        <v>1394569305075</v>
      </c>
      <c r="K5861" s="5">
        <f t="shared" si="3"/>
        <v>1475540580719</v>
      </c>
      <c r="L5861" s="5">
        <f t="shared" si="4"/>
        <v>80971275644</v>
      </c>
      <c r="M5861" s="5">
        <f t="shared" si="5"/>
        <v>0.9990005493</v>
      </c>
      <c r="N5861" s="4" t="b">
        <v>1</v>
      </c>
      <c r="O5861" s="4" t="b">
        <v>1</v>
      </c>
      <c r="P5861" s="4" t="b">
        <v>1</v>
      </c>
      <c r="Q5861" s="4" t="b">
        <v>0</v>
      </c>
      <c r="R5861" s="4" t="s">
        <v>39</v>
      </c>
      <c r="S5861" s="4">
        <v>4.39560439560441</v>
      </c>
      <c r="T5861" s="4">
        <v>-3.8014165903498E9</v>
      </c>
    </row>
    <row r="5862" ht="12.75" customHeight="1">
      <c r="A5862" s="8" t="str">
        <f t="shared" si="1"/>
        <v>Indonesia1982</v>
      </c>
      <c r="B5862" s="4" t="s">
        <v>106</v>
      </c>
      <c r="C5862" s="4">
        <v>1982.0</v>
      </c>
      <c r="D5862" s="4">
        <v>12.9568004608154</v>
      </c>
      <c r="E5862" s="4">
        <v>-9168991.40936333</v>
      </c>
      <c r="F5862" s="4">
        <v>-5.324E9</v>
      </c>
      <c r="G5862" s="4">
        <v>9.015844930726E10</v>
      </c>
      <c r="H5862" s="4">
        <v>17.7049007415772</v>
      </c>
      <c r="I5862" s="4">
        <v>18.8115005493164</v>
      </c>
      <c r="J5862" s="4">
        <f t="shared" si="2"/>
        <v>1596246396000</v>
      </c>
      <c r="K5862" s="5">
        <f t="shared" si="3"/>
        <v>1696015718669</v>
      </c>
      <c r="L5862" s="5">
        <f t="shared" si="4"/>
        <v>99769322669</v>
      </c>
      <c r="M5862" s="5">
        <f t="shared" si="5"/>
        <v>1.106599808</v>
      </c>
      <c r="N5862" s="4" t="b">
        <v>0</v>
      </c>
      <c r="O5862" s="4" t="b">
        <v>0</v>
      </c>
      <c r="P5862" s="4" t="b">
        <v>1</v>
      </c>
      <c r="Q5862" s="4" t="b">
        <v>1</v>
      </c>
      <c r="R5862" s="4" t="s">
        <v>39</v>
      </c>
      <c r="S5862" s="4">
        <v>2.24719101123596</v>
      </c>
      <c r="T5862" s="4">
        <v>9.10616590304209E9</v>
      </c>
    </row>
    <row r="5863" ht="12.75" customHeight="1">
      <c r="A5863" s="8" t="str">
        <f t="shared" si="1"/>
        <v>Indonesia1981</v>
      </c>
      <c r="B5863" s="4" t="s">
        <v>106</v>
      </c>
      <c r="C5863" s="4">
        <v>1981.0</v>
      </c>
      <c r="D5863" s="4">
        <v>-5.19862985610962</v>
      </c>
      <c r="E5863" s="4">
        <v>9.97403896143289E7</v>
      </c>
      <c r="F5863" s="4">
        <v>-5.66E8</v>
      </c>
      <c r="G5863" s="4">
        <v>8.55182334501818E10</v>
      </c>
      <c r="H5863" s="4">
        <v>23.7520999908447</v>
      </c>
      <c r="I5863" s="4">
        <v>24.4405994415283</v>
      </c>
      <c r="J5863" s="4">
        <f t="shared" si="2"/>
        <v>2031237631949</v>
      </c>
      <c r="K5863" s="5">
        <f t="shared" si="3"/>
        <v>2090116888703</v>
      </c>
      <c r="L5863" s="5">
        <f t="shared" si="4"/>
        <v>58879256754</v>
      </c>
      <c r="M5863" s="5">
        <f t="shared" si="5"/>
        <v>0.6884994507</v>
      </c>
      <c r="N5863" s="4" t="b">
        <v>1</v>
      </c>
      <c r="O5863" s="4" t="b">
        <v>1</v>
      </c>
      <c r="P5863" s="4" t="b">
        <v>0</v>
      </c>
      <c r="Q5863" s="4" t="b">
        <v>1</v>
      </c>
      <c r="R5863" s="4" t="s">
        <v>39</v>
      </c>
      <c r="S5863" s="4">
        <v>7.87878787878789</v>
      </c>
      <c r="T5863" s="4">
        <v>-4.6402158570782E9</v>
      </c>
    </row>
    <row r="5864" ht="12.75" customHeight="1">
      <c r="A5864" s="8" t="str">
        <f t="shared" si="1"/>
        <v>Indonesia1980</v>
      </c>
      <c r="B5864" s="4" t="s">
        <v>106</v>
      </c>
      <c r="C5864" s="4">
        <v>1980.0</v>
      </c>
      <c r="D5864" s="4">
        <v>-13.2295999526978</v>
      </c>
      <c r="E5864" s="4">
        <v>5.14436949847167E7</v>
      </c>
      <c r="F5864" s="4" t="s">
        <v>39</v>
      </c>
      <c r="G5864" s="4">
        <v>7.24823373708551E10</v>
      </c>
      <c r="H5864" s="4">
        <v>21.2679004669189</v>
      </c>
      <c r="I5864" s="4">
        <v>22.0858993530273</v>
      </c>
      <c r="J5864" s="4">
        <f t="shared" si="2"/>
        <v>1541547136813</v>
      </c>
      <c r="K5864" s="5">
        <f t="shared" si="3"/>
        <v>1600837608045</v>
      </c>
      <c r="L5864" s="5">
        <f t="shared" si="4"/>
        <v>59290471232</v>
      </c>
      <c r="M5864" s="5">
        <f t="shared" si="5"/>
        <v>0.8179988861</v>
      </c>
      <c r="N5864" s="4" t="b">
        <v>1</v>
      </c>
      <c r="O5864" s="4" t="b">
        <v>1</v>
      </c>
      <c r="P5864" s="4" t="b">
        <v>0</v>
      </c>
      <c r="Q5864" s="4" t="b">
        <v>0</v>
      </c>
      <c r="R5864" s="4" t="s">
        <v>39</v>
      </c>
      <c r="S5864" s="4">
        <v>10.0</v>
      </c>
      <c r="T5864" s="4">
        <v>-1.30358960793266E10</v>
      </c>
    </row>
    <row r="5865" ht="12.75" customHeight="1">
      <c r="A5865" s="8" t="str">
        <f t="shared" si="1"/>
        <v>Indonesia1979</v>
      </c>
      <c r="B5865" s="4" t="s">
        <v>106</v>
      </c>
      <c r="C5865" s="4">
        <v>1979.0</v>
      </c>
      <c r="D5865" s="4">
        <v>-7.12418985366821</v>
      </c>
      <c r="E5865" s="4">
        <v>3.2687456759055E8</v>
      </c>
      <c r="F5865" s="4" t="s">
        <v>39</v>
      </c>
      <c r="G5865" s="4">
        <v>5.14001863791873E10</v>
      </c>
      <c r="H5865" s="4">
        <v>20.2586002349854</v>
      </c>
      <c r="I5865" s="4">
        <v>20.9309997558594</v>
      </c>
      <c r="J5865" s="4">
        <f t="shared" si="2"/>
        <v>1041295827860</v>
      </c>
      <c r="K5865" s="5">
        <f t="shared" si="3"/>
        <v>1075857288554</v>
      </c>
      <c r="L5865" s="5">
        <f t="shared" si="4"/>
        <v>34561460694</v>
      </c>
      <c r="M5865" s="5">
        <f t="shared" si="5"/>
        <v>0.6723995209</v>
      </c>
      <c r="N5865" s="4" t="b">
        <v>1</v>
      </c>
      <c r="O5865" s="4" t="b">
        <v>1</v>
      </c>
      <c r="P5865" s="4" t="b">
        <v>0</v>
      </c>
      <c r="Q5865" s="4" t="b">
        <v>0</v>
      </c>
      <c r="R5865" s="4" t="s">
        <v>39</v>
      </c>
      <c r="S5865" s="4">
        <v>7.14285714285714</v>
      </c>
      <c r="T5865" s="4">
        <v>-2.10821509916678E10</v>
      </c>
    </row>
    <row r="5866" ht="12.75" customHeight="1">
      <c r="A5866" s="8" t="str">
        <f t="shared" si="1"/>
        <v>Indonesia1978</v>
      </c>
      <c r="B5866" s="4" t="s">
        <v>106</v>
      </c>
      <c r="C5866" s="4">
        <v>1978.0</v>
      </c>
      <c r="D5866" s="4">
        <v>-7.47934007644653</v>
      </c>
      <c r="E5866" s="4">
        <v>-8.69691499328619E8</v>
      </c>
      <c r="F5866" s="4" t="s">
        <v>39</v>
      </c>
      <c r="G5866" s="4">
        <v>5.145571910027E10</v>
      </c>
      <c r="H5866" s="4">
        <v>18.0566005706787</v>
      </c>
      <c r="I5866" s="4">
        <v>20.0858001708984</v>
      </c>
      <c r="J5866" s="4">
        <f t="shared" si="2"/>
        <v>929115366871</v>
      </c>
      <c r="K5866" s="5">
        <f t="shared" si="3"/>
        <v>1033529291498</v>
      </c>
      <c r="L5866" s="5">
        <f t="shared" si="4"/>
        <v>104413924627</v>
      </c>
      <c r="M5866" s="5">
        <f t="shared" si="5"/>
        <v>2.0291996</v>
      </c>
      <c r="N5866" s="4" t="b">
        <v>1</v>
      </c>
      <c r="O5866" s="4" t="b">
        <v>1</v>
      </c>
      <c r="P5866" s="4" t="b">
        <v>0</v>
      </c>
      <c r="Q5866" s="4" t="b">
        <v>0</v>
      </c>
      <c r="R5866" s="4" t="s">
        <v>39</v>
      </c>
      <c r="S5866" s="4">
        <v>6.87022900763358</v>
      </c>
      <c r="T5866" s="4">
        <v>5.5532721082695E7</v>
      </c>
    </row>
    <row r="5867" ht="12.75" customHeight="1">
      <c r="A5867" s="8" t="str">
        <f t="shared" si="1"/>
        <v>Indonesia1977</v>
      </c>
      <c r="B5867" s="4" t="s">
        <v>106</v>
      </c>
      <c r="C5867" s="4">
        <v>1977.0</v>
      </c>
      <c r="D5867" s="4">
        <v>-1.3006500005722</v>
      </c>
      <c r="E5867" s="4">
        <v>-1.13307277716341E7</v>
      </c>
      <c r="F5867" s="4" t="s">
        <v>39</v>
      </c>
      <c r="G5867" s="4">
        <v>4.5808915662761E10</v>
      </c>
      <c r="H5867" s="4">
        <v>19.1152000427246</v>
      </c>
      <c r="I5867" s="4">
        <v>19.4992008209229</v>
      </c>
      <c r="J5867" s="4">
        <f t="shared" si="2"/>
        <v>875646586634</v>
      </c>
      <c r="K5867" s="5">
        <f t="shared" si="3"/>
        <v>893237245897</v>
      </c>
      <c r="L5867" s="5">
        <f t="shared" si="4"/>
        <v>17590659263</v>
      </c>
      <c r="M5867" s="5">
        <f t="shared" si="5"/>
        <v>0.3840007782</v>
      </c>
      <c r="N5867" s="4" t="b">
        <v>1</v>
      </c>
      <c r="O5867" s="4" t="b">
        <v>1</v>
      </c>
      <c r="P5867" s="4" t="b">
        <v>0</v>
      </c>
      <c r="Q5867" s="4" t="b">
        <v>0</v>
      </c>
      <c r="R5867" s="4" t="s">
        <v>39</v>
      </c>
      <c r="S5867" s="4">
        <v>8.26446280991735</v>
      </c>
      <c r="T5867" s="4">
        <v>-5.64680343750899E9</v>
      </c>
    </row>
    <row r="5868" ht="12.75" customHeight="1">
      <c r="A5868" s="8" t="str">
        <f t="shared" si="1"/>
        <v>Indonesia1976</v>
      </c>
      <c r="B5868" s="4" t="s">
        <v>106</v>
      </c>
      <c r="C5868" s="4">
        <v>1976.0</v>
      </c>
      <c r="D5868" s="4">
        <v>17.730899810791</v>
      </c>
      <c r="E5868" s="4">
        <v>-8.98329876875888E8</v>
      </c>
      <c r="F5868" s="4" t="s">
        <v>39</v>
      </c>
      <c r="G5868" s="4">
        <v>3.72691566265958E10</v>
      </c>
      <c r="H5868" s="4">
        <v>19.1891994476318</v>
      </c>
      <c r="I5868" s="4">
        <v>21.8206996917725</v>
      </c>
      <c r="J5868" s="4">
        <f t="shared" si="2"/>
        <v>715165279753</v>
      </c>
      <c r="K5868" s="5">
        <f t="shared" si="3"/>
        <v>813239074515</v>
      </c>
      <c r="L5868" s="5">
        <f t="shared" si="4"/>
        <v>98073794762</v>
      </c>
      <c r="M5868" s="5">
        <f t="shared" si="5"/>
        <v>2.631500244</v>
      </c>
      <c r="N5868" s="4" t="b">
        <v>1</v>
      </c>
      <c r="O5868" s="4" t="b">
        <v>1</v>
      </c>
      <c r="P5868" s="4" t="b">
        <v>1</v>
      </c>
      <c r="Q5868" s="4" t="b">
        <v>0</v>
      </c>
      <c r="R5868" s="4" t="s">
        <v>39</v>
      </c>
      <c r="S5868" s="4">
        <v>7.07964601769913</v>
      </c>
      <c r="T5868" s="4">
        <v>-8.53975903616519E9</v>
      </c>
    </row>
    <row r="5869" ht="12.75" customHeight="1">
      <c r="A5869" s="8" t="str">
        <f t="shared" si="1"/>
        <v>Indonesia1975</v>
      </c>
      <c r="B5869" s="4" t="s">
        <v>106</v>
      </c>
      <c r="C5869" s="4">
        <v>1975.0</v>
      </c>
      <c r="D5869" s="4">
        <v>5.75379991531372</v>
      </c>
      <c r="E5869" s="4">
        <v>-6.37322024699175E8</v>
      </c>
      <c r="F5869" s="4" t="s">
        <v>39</v>
      </c>
      <c r="G5869" s="4">
        <v>3.04638554217602E10</v>
      </c>
      <c r="H5869" s="4">
        <v>18.1681995391846</v>
      </c>
      <c r="I5869" s="4">
        <v>20.5014991760254</v>
      </c>
      <c r="J5869" s="4">
        <f t="shared" si="2"/>
        <v>553473404035</v>
      </c>
      <c r="K5869" s="5">
        <f t="shared" si="3"/>
        <v>624554706828</v>
      </c>
      <c r="L5869" s="5">
        <f t="shared" si="4"/>
        <v>71081302792</v>
      </c>
      <c r="M5869" s="5">
        <f t="shared" si="5"/>
        <v>2.333299637</v>
      </c>
      <c r="N5869" s="4" t="b">
        <v>0</v>
      </c>
      <c r="O5869" s="4" t="b">
        <v>1</v>
      </c>
      <c r="P5869" s="4" t="b">
        <v>1</v>
      </c>
      <c r="Q5869" s="4" t="b">
        <v>0</v>
      </c>
      <c r="R5869" s="4" t="s">
        <v>39</v>
      </c>
      <c r="S5869" s="4">
        <v>5.60747663551402</v>
      </c>
      <c r="T5869" s="4">
        <v>-6.8053012048356E9</v>
      </c>
    </row>
    <row r="5870" ht="12.75" customHeight="1">
      <c r="A5870" s="8" t="str">
        <f t="shared" si="1"/>
        <v>Indonesia1974</v>
      </c>
      <c r="B5870" s="4" t="s">
        <v>106</v>
      </c>
      <c r="C5870" s="4">
        <v>1974.0</v>
      </c>
      <c r="D5870" s="4">
        <v>9.38463973999023</v>
      </c>
      <c r="E5870" s="4">
        <v>-3.25205911412297E7</v>
      </c>
      <c r="F5870" s="4" t="s">
        <v>39</v>
      </c>
      <c r="G5870" s="4">
        <v>2.58024096385542E10</v>
      </c>
      <c r="H5870" s="4">
        <v>16.9873008728027</v>
      </c>
      <c r="I5870" s="4">
        <v>17.332799911499</v>
      </c>
      <c r="J5870" s="4">
        <f t="shared" si="2"/>
        <v>438313295773</v>
      </c>
      <c r="K5870" s="5">
        <f t="shared" si="3"/>
        <v>447228003500</v>
      </c>
      <c r="L5870" s="5">
        <f t="shared" si="4"/>
        <v>8914707726</v>
      </c>
      <c r="M5870" s="5">
        <f t="shared" si="5"/>
        <v>0.3454990387</v>
      </c>
      <c r="N5870" s="4" t="b">
        <v>0</v>
      </c>
      <c r="O5870" s="4" t="b">
        <v>1</v>
      </c>
      <c r="P5870" s="4" t="b">
        <v>1</v>
      </c>
      <c r="Q5870" s="4" t="b">
        <v>0</v>
      </c>
      <c r="R5870" s="4" t="s">
        <v>39</v>
      </c>
      <c r="S5870" s="4">
        <v>7.23424381726076</v>
      </c>
      <c r="T5870" s="4">
        <v>-4.661445783206E9</v>
      </c>
    </row>
    <row r="5871" ht="12.75" customHeight="1">
      <c r="A5871" s="8" t="str">
        <f t="shared" si="1"/>
        <v>Indonesia1973</v>
      </c>
      <c r="B5871" s="4" t="s">
        <v>106</v>
      </c>
      <c r="C5871" s="4">
        <v>1973.0</v>
      </c>
      <c r="D5871" s="4">
        <v>5.53361988067627</v>
      </c>
      <c r="E5871" s="4">
        <v>-1.89900386913928E8</v>
      </c>
      <c r="F5871" s="4" t="s">
        <v>39</v>
      </c>
      <c r="G5871" s="4">
        <v>1.62732530120482E10</v>
      </c>
      <c r="H5871" s="4">
        <v>15.0006999969482</v>
      </c>
      <c r="I5871" s="4">
        <v>16.3334999084473</v>
      </c>
      <c r="J5871" s="4">
        <f t="shared" si="2"/>
        <v>244110186408</v>
      </c>
      <c r="K5871" s="5">
        <f t="shared" si="3"/>
        <v>265799176582</v>
      </c>
      <c r="L5871" s="5">
        <f t="shared" si="4"/>
        <v>21688990174</v>
      </c>
      <c r="M5871" s="5">
        <f t="shared" si="5"/>
        <v>1.332799911</v>
      </c>
      <c r="N5871" s="4" t="b">
        <v>0</v>
      </c>
      <c r="O5871" s="4" t="b">
        <v>1</v>
      </c>
      <c r="P5871" s="4" t="b">
        <v>1</v>
      </c>
      <c r="Q5871" s="4" t="b">
        <v>0</v>
      </c>
      <c r="R5871" s="4" t="s">
        <v>39</v>
      </c>
      <c r="S5871" s="4">
        <v>8.10397553521128</v>
      </c>
      <c r="T5871" s="4">
        <v>-9.52915662650599E9</v>
      </c>
    </row>
    <row r="5872" ht="12.75" customHeight="1">
      <c r="A5872" s="8" t="str">
        <f t="shared" si="1"/>
        <v>Indonesia1972</v>
      </c>
      <c r="B5872" s="4" t="s">
        <v>106</v>
      </c>
      <c r="C5872" s="4">
        <v>1972.0</v>
      </c>
      <c r="D5872" s="4">
        <v>16.2884006500244</v>
      </c>
      <c r="E5872" s="4">
        <v>-1.91086508885206E8</v>
      </c>
      <c r="F5872" s="4" t="s">
        <v>39</v>
      </c>
      <c r="G5872" s="4">
        <v>1.09975903614458E10</v>
      </c>
      <c r="H5872" s="4">
        <v>13.913200378418</v>
      </c>
      <c r="I5872" s="4">
        <v>15.7318000793457</v>
      </c>
      <c r="J5872" s="4">
        <f t="shared" si="2"/>
        <v>153011678379</v>
      </c>
      <c r="K5872" s="5">
        <f t="shared" si="3"/>
        <v>173011892921</v>
      </c>
      <c r="L5872" s="5">
        <f t="shared" si="4"/>
        <v>20000214542</v>
      </c>
      <c r="M5872" s="5">
        <f t="shared" si="5"/>
        <v>1.818599701</v>
      </c>
      <c r="N5872" s="4" t="b">
        <v>0</v>
      </c>
      <c r="O5872" s="4" t="b">
        <v>1</v>
      </c>
      <c r="P5872" s="4" t="b">
        <v>1</v>
      </c>
      <c r="Q5872" s="4" t="b">
        <v>0</v>
      </c>
      <c r="R5872" s="4" t="s">
        <v>39</v>
      </c>
      <c r="S5872" s="4">
        <v>7.03764320754472</v>
      </c>
      <c r="T5872" s="4">
        <v>-5.2756626506024E9</v>
      </c>
    </row>
    <row r="5873" ht="12.75" customHeight="1">
      <c r="A5873" s="8" t="str">
        <f t="shared" si="1"/>
        <v>Indonesia1971</v>
      </c>
      <c r="B5873" s="4" t="s">
        <v>106</v>
      </c>
      <c r="C5873" s="4">
        <v>1971.0</v>
      </c>
      <c r="D5873" s="4">
        <v>12.9792995452881</v>
      </c>
      <c r="E5873" s="4" t="s">
        <v>39</v>
      </c>
      <c r="F5873" s="4" t="s">
        <v>39</v>
      </c>
      <c r="G5873" s="4">
        <v>9.33353635974431E9</v>
      </c>
      <c r="H5873" s="4">
        <v>12.0369997024536</v>
      </c>
      <c r="I5873" s="4">
        <v>14.5424995422363</v>
      </c>
      <c r="J5873" s="4">
        <f t="shared" si="2"/>
        <v>112347774385</v>
      </c>
      <c r="K5873" s="5">
        <f t="shared" si="3"/>
        <v>135732948239</v>
      </c>
      <c r="L5873" s="5">
        <f t="shared" si="4"/>
        <v>23385173854</v>
      </c>
      <c r="M5873" s="5">
        <f t="shared" si="5"/>
        <v>2.50549984</v>
      </c>
      <c r="N5873" s="4" t="b">
        <v>0</v>
      </c>
      <c r="O5873" s="4" t="b">
        <v>0</v>
      </c>
      <c r="P5873" s="4" t="b">
        <v>1</v>
      </c>
      <c r="Q5873" s="4" t="b">
        <v>1</v>
      </c>
      <c r="R5873" s="4" t="s">
        <v>39</v>
      </c>
      <c r="S5873" s="4">
        <v>7.02399719674149</v>
      </c>
      <c r="T5873" s="4">
        <v>-1.66405400170149E9</v>
      </c>
    </row>
    <row r="5874" ht="12.75" customHeight="1">
      <c r="A5874" s="8" t="str">
        <f t="shared" si="1"/>
        <v>Indonesia1970</v>
      </c>
      <c r="B5874" s="4" t="s">
        <v>106</v>
      </c>
      <c r="C5874" s="4">
        <v>1970.0</v>
      </c>
      <c r="D5874" s="4">
        <v>9.83603954315186</v>
      </c>
      <c r="E5874" s="4" t="s">
        <v>39</v>
      </c>
      <c r="F5874" s="4" t="s">
        <v>39</v>
      </c>
      <c r="G5874" s="4">
        <v>9.15068493150685E9</v>
      </c>
      <c r="H5874" s="4">
        <v>10.7784004211426</v>
      </c>
      <c r="I5874" s="4">
        <v>13.8023996353149</v>
      </c>
      <c r="J5874" s="4">
        <f t="shared" si="2"/>
        <v>98629746319</v>
      </c>
      <c r="K5874" s="5">
        <f t="shared" si="3"/>
        <v>126301410362</v>
      </c>
      <c r="L5874" s="5">
        <f t="shared" si="4"/>
        <v>27671664042</v>
      </c>
      <c r="M5874" s="5">
        <f t="shared" si="5"/>
        <v>3.023999214</v>
      </c>
      <c r="N5874" s="4" t="b">
        <v>0</v>
      </c>
      <c r="O5874" s="4" t="b">
        <v>1</v>
      </c>
      <c r="P5874" s="4" t="b">
        <v>1</v>
      </c>
      <c r="Q5874" s="4" t="b">
        <v>1</v>
      </c>
      <c r="R5874" s="4" t="s">
        <v>39</v>
      </c>
      <c r="S5874" s="4">
        <v>7.55463451460639</v>
      </c>
      <c r="T5874" s="4">
        <v>-1.82851428237461E8</v>
      </c>
    </row>
    <row r="5875" ht="12.75" customHeight="1">
      <c r="A5875" s="8" t="str">
        <f t="shared" si="1"/>
        <v>Indonesia1969</v>
      </c>
      <c r="B5875" s="4" t="s">
        <v>106</v>
      </c>
      <c r="C5875" s="4">
        <v>1969.0</v>
      </c>
      <c r="D5875" s="4">
        <v>12.9063997268677</v>
      </c>
      <c r="E5875" s="4" t="s">
        <v>39</v>
      </c>
      <c r="F5875" s="4" t="s">
        <v>39</v>
      </c>
      <c r="G5875" s="4">
        <v>8.33742331288344E9</v>
      </c>
      <c r="H5875" s="4">
        <v>9.96689987182617</v>
      </c>
      <c r="I5875" s="4">
        <v>12.7620000839233</v>
      </c>
      <c r="J5875" s="4">
        <f t="shared" si="2"/>
        <v>83098263349</v>
      </c>
      <c r="K5875" s="5">
        <f t="shared" si="3"/>
        <v>106402197019</v>
      </c>
      <c r="L5875" s="5">
        <f t="shared" si="4"/>
        <v>23303933670</v>
      </c>
      <c r="M5875" s="5">
        <f t="shared" si="5"/>
        <v>2.795100212</v>
      </c>
      <c r="N5875" s="4" t="b">
        <v>0</v>
      </c>
      <c r="O5875" s="4" t="b">
        <v>1</v>
      </c>
      <c r="P5875" s="4" t="b">
        <v>1</v>
      </c>
      <c r="Q5875" s="4" t="b">
        <v>0</v>
      </c>
      <c r="R5875" s="4" t="s">
        <v>39</v>
      </c>
      <c r="S5875" s="4">
        <v>6.82229824856704</v>
      </c>
      <c r="T5875" s="4">
        <v>-8.13261618623409E8</v>
      </c>
    </row>
    <row r="5876" ht="12.75" customHeight="1">
      <c r="A5876" s="8" t="str">
        <f t="shared" si="1"/>
        <v>Indonesia1968</v>
      </c>
      <c r="B5876" s="4" t="s">
        <v>106</v>
      </c>
      <c r="C5876" s="4">
        <v>1968.0</v>
      </c>
      <c r="D5876" s="4">
        <v>12.5019998550415</v>
      </c>
      <c r="E5876" s="4" t="s">
        <v>39</v>
      </c>
      <c r="F5876" s="4" t="s">
        <v>39</v>
      </c>
      <c r="G5876" s="4">
        <v>7.07646529527356E9</v>
      </c>
      <c r="H5876" s="4">
        <v>8.82213020324707</v>
      </c>
      <c r="I5876" s="4">
        <v>8.82213020324707</v>
      </c>
      <c r="J5876" s="4">
        <f t="shared" si="2"/>
        <v>62429498214</v>
      </c>
      <c r="K5876" s="5">
        <f t="shared" si="3"/>
        <v>62429498214</v>
      </c>
      <c r="L5876" s="5">
        <f t="shared" si="4"/>
        <v>0</v>
      </c>
      <c r="M5876" s="5">
        <f t="shared" si="5"/>
        <v>0</v>
      </c>
      <c r="N5876" s="4" t="b">
        <v>0</v>
      </c>
      <c r="O5876" s="4" t="b">
        <v>0</v>
      </c>
      <c r="P5876" s="4" t="b">
        <v>1</v>
      </c>
      <c r="Q5876" s="4" t="b">
        <v>1</v>
      </c>
      <c r="R5876" s="4" t="s">
        <v>39</v>
      </c>
      <c r="S5876" s="4">
        <v>10.9151785723284</v>
      </c>
      <c r="T5876" s="4">
        <v>-1.26095801760988E9</v>
      </c>
    </row>
    <row r="5877" ht="12.75" customHeight="1">
      <c r="A5877" s="8" t="str">
        <f t="shared" si="1"/>
        <v>Indonesia1967</v>
      </c>
      <c r="B5877" s="4" t="s">
        <v>106</v>
      </c>
      <c r="C5877" s="4">
        <v>1967.0</v>
      </c>
      <c r="D5877" s="4">
        <v>10.6270999908447</v>
      </c>
      <c r="E5877" s="4" t="s">
        <v>39</v>
      </c>
      <c r="F5877" s="4" t="s">
        <v>39</v>
      </c>
      <c r="G5877" s="4">
        <v>5.6677566449716E9</v>
      </c>
      <c r="H5877" s="4">
        <v>10.0235996246338</v>
      </c>
      <c r="I5877" s="4">
        <v>10.3774003982544</v>
      </c>
      <c r="J5877" s="4">
        <f t="shared" si="2"/>
        <v>56811323379</v>
      </c>
      <c r="K5877" s="5">
        <f t="shared" si="3"/>
        <v>58816580065</v>
      </c>
      <c r="L5877" s="5">
        <f t="shared" si="4"/>
        <v>2005256686</v>
      </c>
      <c r="M5877" s="5">
        <f t="shared" si="5"/>
        <v>0.3538007736</v>
      </c>
      <c r="N5877" s="4" t="b">
        <v>0</v>
      </c>
      <c r="O5877" s="4" t="b">
        <v>0</v>
      </c>
      <c r="P5877" s="4" t="b">
        <v>1</v>
      </c>
      <c r="Q5877" s="4" t="b">
        <v>1</v>
      </c>
      <c r="R5877" s="4" t="s">
        <v>39</v>
      </c>
      <c r="S5877" s="4">
        <v>1.38040280529586</v>
      </c>
      <c r="T5877" s="4">
        <v>-1.40870865030196E9</v>
      </c>
    </row>
    <row r="5878" ht="12.75" customHeight="1">
      <c r="A5878" s="8" t="str">
        <f t="shared" si="1"/>
        <v>Indonesia1966</v>
      </c>
      <c r="B5878" s="4" t="s">
        <v>106</v>
      </c>
      <c r="C5878" s="4">
        <v>1966.0</v>
      </c>
      <c r="D5878" s="4">
        <v>10.4270000457764</v>
      </c>
      <c r="E5878" s="4" t="s">
        <v>39</v>
      </c>
      <c r="F5878" s="4" t="s">
        <v>39</v>
      </c>
      <c r="G5878" s="4" t="s">
        <v>39</v>
      </c>
      <c r="H5878" s="4">
        <v>4.11392021179199</v>
      </c>
      <c r="I5878" s="4">
        <v>9.17722034454346</v>
      </c>
      <c r="J5878" s="4" t="str">
        <f t="shared" si="2"/>
        <v>#VALUE!</v>
      </c>
      <c r="K5878" s="5" t="str">
        <f t="shared" si="3"/>
        <v>#VALUE!</v>
      </c>
      <c r="L5878" s="5" t="str">
        <f t="shared" si="4"/>
        <v>#VALUE!</v>
      </c>
      <c r="M5878" s="5" t="str">
        <f t="shared" si="5"/>
        <v>#VALUE!</v>
      </c>
      <c r="N5878" s="4" t="b">
        <v>0</v>
      </c>
      <c r="O5878" s="4" t="b">
        <v>0</v>
      </c>
      <c r="P5878" s="4" t="b">
        <v>1</v>
      </c>
      <c r="Q5878" s="4" t="b">
        <v>0</v>
      </c>
      <c r="R5878" s="4" t="s">
        <v>39</v>
      </c>
      <c r="S5878" s="4">
        <v>2.79134682541115</v>
      </c>
      <c r="T5878" s="4" t="s">
        <v>39</v>
      </c>
    </row>
    <row r="5879" ht="12.75" customHeight="1">
      <c r="A5879" s="8" t="str">
        <f t="shared" si="1"/>
        <v>Indonesia1965</v>
      </c>
      <c r="B5879" s="4" t="s">
        <v>106</v>
      </c>
      <c r="C5879" s="4">
        <v>1965.0</v>
      </c>
      <c r="D5879" s="4">
        <v>-3.96852993965149</v>
      </c>
      <c r="E5879" s="4" t="s">
        <v>39</v>
      </c>
      <c r="F5879" s="4" t="s">
        <v>39</v>
      </c>
      <c r="G5879" s="4" t="s">
        <v>39</v>
      </c>
      <c r="H5879" s="4">
        <v>4.05063009262085</v>
      </c>
      <c r="I5879" s="4">
        <v>10.6751003265381</v>
      </c>
      <c r="J5879" s="4" t="str">
        <f t="shared" si="2"/>
        <v>#VALUE!</v>
      </c>
      <c r="K5879" s="5" t="str">
        <f t="shared" si="3"/>
        <v>#VALUE!</v>
      </c>
      <c r="L5879" s="5" t="str">
        <f t="shared" si="4"/>
        <v>#VALUE!</v>
      </c>
      <c r="M5879" s="5" t="str">
        <f t="shared" si="5"/>
        <v>#VALUE!</v>
      </c>
      <c r="N5879" s="4" t="b">
        <v>1</v>
      </c>
      <c r="O5879" s="4" t="b">
        <v>1</v>
      </c>
      <c r="P5879" s="4" t="b">
        <v>0</v>
      </c>
      <c r="Q5879" s="4" t="b">
        <v>0</v>
      </c>
      <c r="R5879" s="4" t="s">
        <v>39</v>
      </c>
      <c r="S5879" s="4">
        <v>1.08158946665004</v>
      </c>
      <c r="T5879" s="4" t="s">
        <v>39</v>
      </c>
    </row>
    <row r="5880" ht="12.75" customHeight="1">
      <c r="A5880" s="8" t="str">
        <f t="shared" si="1"/>
        <v>Indonesia1964</v>
      </c>
      <c r="B5880" s="4" t="s">
        <v>106</v>
      </c>
      <c r="C5880" s="4">
        <v>1964.0</v>
      </c>
      <c r="D5880" s="4">
        <v>7.69694995880127</v>
      </c>
      <c r="E5880" s="4" t="s">
        <v>39</v>
      </c>
      <c r="F5880" s="4" t="s">
        <v>39</v>
      </c>
      <c r="G5880" s="4" t="s">
        <v>39</v>
      </c>
      <c r="H5880" s="4">
        <v>3.9674699306488</v>
      </c>
      <c r="I5880" s="4">
        <v>9.54718017578125</v>
      </c>
      <c r="J5880" s="4" t="str">
        <f t="shared" si="2"/>
        <v>#VALUE!</v>
      </c>
      <c r="K5880" s="5" t="str">
        <f t="shared" si="3"/>
        <v>#VALUE!</v>
      </c>
      <c r="L5880" s="5" t="str">
        <f t="shared" si="4"/>
        <v>#VALUE!</v>
      </c>
      <c r="M5880" s="5" t="str">
        <f t="shared" si="5"/>
        <v>#VALUE!</v>
      </c>
      <c r="N5880" s="4" t="b">
        <v>1</v>
      </c>
      <c r="O5880" s="4" t="b">
        <v>1</v>
      </c>
      <c r="P5880" s="4" t="b">
        <v>1</v>
      </c>
      <c r="Q5880" s="4" t="b">
        <v>0</v>
      </c>
      <c r="R5880" s="4" t="s">
        <v>39</v>
      </c>
      <c r="S5880" s="4">
        <v>3.52969814847717</v>
      </c>
      <c r="T5880" s="4" t="s">
        <v>39</v>
      </c>
    </row>
    <row r="5881" ht="12.75" customHeight="1">
      <c r="A5881" s="8" t="str">
        <f t="shared" si="1"/>
        <v>Indonesia1963</v>
      </c>
      <c r="B5881" s="4" t="s">
        <v>106</v>
      </c>
      <c r="C5881" s="4">
        <v>1963.0</v>
      </c>
      <c r="D5881" s="4">
        <v>5.00808000564575</v>
      </c>
      <c r="E5881" s="4" t="s">
        <v>39</v>
      </c>
      <c r="F5881" s="4" t="s">
        <v>39</v>
      </c>
      <c r="G5881" s="4" t="s">
        <v>39</v>
      </c>
      <c r="H5881" s="4">
        <v>5.04829978942871</v>
      </c>
      <c r="I5881" s="4">
        <v>10.2835998535156</v>
      </c>
      <c r="J5881" s="4" t="str">
        <f t="shared" si="2"/>
        <v>#VALUE!</v>
      </c>
      <c r="K5881" s="5" t="str">
        <f t="shared" si="3"/>
        <v>#VALUE!</v>
      </c>
      <c r="L5881" s="5" t="str">
        <f t="shared" si="4"/>
        <v>#VALUE!</v>
      </c>
      <c r="M5881" s="5" t="str">
        <f t="shared" si="5"/>
        <v>#VALUE!</v>
      </c>
      <c r="N5881" s="4" t="b">
        <v>0</v>
      </c>
      <c r="O5881" s="4" t="b">
        <v>0</v>
      </c>
      <c r="P5881" s="4" t="b">
        <v>1</v>
      </c>
      <c r="Q5881" s="4" t="b">
        <v>1</v>
      </c>
      <c r="R5881" s="4" t="s">
        <v>39</v>
      </c>
      <c r="S5881" s="4">
        <v>-2.23702998433022</v>
      </c>
      <c r="T5881" s="4" t="s">
        <v>39</v>
      </c>
    </row>
    <row r="5882" ht="12.75" customHeight="1">
      <c r="A5882" s="8" t="str">
        <f t="shared" si="1"/>
        <v>Indonesia1962</v>
      </c>
      <c r="B5882" s="4" t="s">
        <v>106</v>
      </c>
      <c r="C5882" s="4">
        <v>1962.0</v>
      </c>
      <c r="D5882" s="4">
        <v>2.21532988548279</v>
      </c>
      <c r="E5882" s="4" t="s">
        <v>39</v>
      </c>
      <c r="F5882" s="4" t="s">
        <v>39</v>
      </c>
      <c r="G5882" s="4" t="s">
        <v>39</v>
      </c>
      <c r="H5882" s="4">
        <v>4.78345012664795</v>
      </c>
      <c r="I5882" s="4">
        <v>7.88622999191284</v>
      </c>
      <c r="J5882" s="4" t="str">
        <f t="shared" si="2"/>
        <v>#VALUE!</v>
      </c>
      <c r="K5882" s="5" t="str">
        <f t="shared" si="3"/>
        <v>#VALUE!</v>
      </c>
      <c r="L5882" s="5" t="str">
        <f t="shared" si="4"/>
        <v>#VALUE!</v>
      </c>
      <c r="M5882" s="5" t="str">
        <f t="shared" si="5"/>
        <v>#VALUE!</v>
      </c>
      <c r="N5882" s="4" t="b">
        <v>0</v>
      </c>
      <c r="O5882" s="4" t="b">
        <v>1</v>
      </c>
      <c r="P5882" s="4" t="b">
        <v>1</v>
      </c>
      <c r="Q5882" s="4" t="b">
        <v>1</v>
      </c>
      <c r="R5882" s="4" t="s">
        <v>39</v>
      </c>
      <c r="S5882" s="4">
        <v>1.8419777020647</v>
      </c>
      <c r="T5882" s="4" t="s">
        <v>39</v>
      </c>
    </row>
    <row r="5883" ht="12.75" customHeight="1">
      <c r="A5883" s="8" t="str">
        <f t="shared" si="1"/>
        <v>Indonesia1961</v>
      </c>
      <c r="B5883" s="4" t="s">
        <v>106</v>
      </c>
      <c r="C5883" s="4">
        <v>1961.0</v>
      </c>
      <c r="D5883" s="4">
        <v>246.865005493164</v>
      </c>
      <c r="E5883" s="4" t="s">
        <v>39</v>
      </c>
      <c r="F5883" s="4" t="s">
        <v>39</v>
      </c>
      <c r="G5883" s="4" t="s">
        <v>39</v>
      </c>
      <c r="H5883" s="4">
        <v>10.4906997680664</v>
      </c>
      <c r="I5883" s="4">
        <v>15.0592002868652</v>
      </c>
      <c r="J5883" s="4" t="str">
        <f t="shared" si="2"/>
        <v>#VALUE!</v>
      </c>
      <c r="K5883" s="5" t="str">
        <f t="shared" si="3"/>
        <v>#VALUE!</v>
      </c>
      <c r="L5883" s="5" t="str">
        <f t="shared" si="4"/>
        <v>#VALUE!</v>
      </c>
      <c r="M5883" s="5" t="str">
        <f t="shared" si="5"/>
        <v>#VALUE!</v>
      </c>
      <c r="N5883" s="4" t="b">
        <v>0</v>
      </c>
      <c r="O5883" s="4" t="b">
        <v>1</v>
      </c>
      <c r="P5883" s="4" t="b">
        <v>1</v>
      </c>
      <c r="Q5883" s="4" t="b">
        <v>0</v>
      </c>
      <c r="R5883" s="4" t="s">
        <v>39</v>
      </c>
      <c r="S5883" s="4">
        <v>5.74064582274347</v>
      </c>
      <c r="T5883" s="4" t="s">
        <v>39</v>
      </c>
    </row>
    <row r="5884" ht="12.75" customHeight="1">
      <c r="A5884" s="8" t="str">
        <f t="shared" si="1"/>
        <v>Indonesia1960</v>
      </c>
      <c r="B5884" s="4" t="s">
        <v>106</v>
      </c>
      <c r="C5884" s="4">
        <v>1960.0</v>
      </c>
      <c r="D5884" s="4">
        <v>4.24464988708496</v>
      </c>
      <c r="E5884" s="4" t="s">
        <v>39</v>
      </c>
      <c r="F5884" s="4" t="s">
        <v>39</v>
      </c>
      <c r="G5884" s="4" t="s">
        <v>39</v>
      </c>
      <c r="H5884" s="4">
        <v>12.7659997940063</v>
      </c>
      <c r="I5884" s="4">
        <v>14.4208002090454</v>
      </c>
      <c r="J5884" s="4" t="str">
        <f t="shared" si="2"/>
        <v>#VALUE!</v>
      </c>
      <c r="K5884" s="5" t="str">
        <f t="shared" si="3"/>
        <v>#VALUE!</v>
      </c>
      <c r="L5884" s="5" t="str">
        <f t="shared" si="4"/>
        <v>#VALUE!</v>
      </c>
      <c r="M5884" s="5" t="str">
        <f t="shared" si="5"/>
        <v>#VALUE!</v>
      </c>
      <c r="N5884" s="4" t="b">
        <v>0</v>
      </c>
      <c r="O5884" s="4" t="b">
        <v>1</v>
      </c>
      <c r="P5884" s="4" t="b">
        <v>1</v>
      </c>
      <c r="Q5884" s="4" t="b">
        <v>0</v>
      </c>
      <c r="R5884" s="4" t="s">
        <v>39</v>
      </c>
      <c r="S5884" s="4" t="s">
        <v>39</v>
      </c>
      <c r="T5884" s="4" t="s">
        <v>39</v>
      </c>
    </row>
    <row r="5885" ht="12.75" customHeight="1">
      <c r="A5885" s="8" t="str">
        <f t="shared" si="1"/>
        <v>Indonesia1959</v>
      </c>
      <c r="B5885" s="4" t="s">
        <v>106</v>
      </c>
      <c r="C5885" s="4">
        <v>1959.0</v>
      </c>
      <c r="D5885" s="4">
        <v>4.29596996307373</v>
      </c>
      <c r="E5885" s="4" t="s">
        <v>39</v>
      </c>
      <c r="F5885" s="4" t="s">
        <v>39</v>
      </c>
      <c r="G5885" s="4" t="s">
        <v>39</v>
      </c>
      <c r="H5885" s="4">
        <v>9.6875</v>
      </c>
      <c r="I5885" s="4">
        <v>13.75</v>
      </c>
      <c r="J5885" s="4" t="str">
        <f t="shared" si="2"/>
        <v>#VALUE!</v>
      </c>
      <c r="K5885" s="5" t="str">
        <f t="shared" si="3"/>
        <v>#VALUE!</v>
      </c>
      <c r="L5885" s="5" t="str">
        <f t="shared" si="4"/>
        <v>#VALUE!</v>
      </c>
      <c r="M5885" s="5" t="str">
        <f t="shared" si="5"/>
        <v>#VALUE!</v>
      </c>
      <c r="N5885" s="4" t="b">
        <v>0</v>
      </c>
      <c r="O5885" s="4" t="b">
        <v>1</v>
      </c>
      <c r="P5885" s="4" t="b">
        <v>1</v>
      </c>
      <c r="Q5885" s="4" t="b">
        <v>0</v>
      </c>
      <c r="R5885" s="4" t="s">
        <v>39</v>
      </c>
      <c r="S5885" s="4" t="s">
        <v>39</v>
      </c>
      <c r="T5885" s="4" t="s">
        <v>39</v>
      </c>
    </row>
    <row r="5886" ht="12.75" customHeight="1">
      <c r="A5886" s="8" t="str">
        <f t="shared" si="1"/>
        <v>Indonesia1958</v>
      </c>
      <c r="B5886" s="4" t="s">
        <v>106</v>
      </c>
      <c r="C5886" s="4">
        <v>1958.0</v>
      </c>
      <c r="D5886" s="4">
        <v>-3.60353994369507</v>
      </c>
      <c r="E5886" s="4" t="s">
        <v>39</v>
      </c>
      <c r="F5886" s="4" t="s">
        <v>39</v>
      </c>
      <c r="G5886" s="4" t="s">
        <v>39</v>
      </c>
      <c r="H5886" s="4">
        <v>12.7777996063232</v>
      </c>
      <c r="I5886" s="4">
        <v>19.4444007873535</v>
      </c>
      <c r="J5886" s="4" t="str">
        <f t="shared" si="2"/>
        <v>#VALUE!</v>
      </c>
      <c r="K5886" s="5" t="str">
        <f t="shared" si="3"/>
        <v>#VALUE!</v>
      </c>
      <c r="L5886" s="5" t="str">
        <f t="shared" si="4"/>
        <v>#VALUE!</v>
      </c>
      <c r="M5886" s="5" t="str">
        <f t="shared" si="5"/>
        <v>#VALUE!</v>
      </c>
      <c r="N5886" s="4" t="b">
        <v>1</v>
      </c>
      <c r="O5886" s="4" t="b">
        <v>1</v>
      </c>
      <c r="P5886" s="4" t="b">
        <v>0</v>
      </c>
      <c r="Q5886" s="4" t="b">
        <v>0</v>
      </c>
      <c r="R5886" s="4" t="s">
        <v>39</v>
      </c>
      <c r="S5886" s="4" t="s">
        <v>39</v>
      </c>
      <c r="T5886" s="4" t="s">
        <v>39</v>
      </c>
    </row>
    <row r="5887" ht="12.75" customHeight="1">
      <c r="A5887" s="8" t="str">
        <f t="shared" si="1"/>
        <v>Indonesia1957</v>
      </c>
      <c r="B5887" s="4" t="s">
        <v>106</v>
      </c>
      <c r="C5887" s="4">
        <v>1957.0</v>
      </c>
      <c r="D5887" s="4">
        <v>6.84082984924316</v>
      </c>
      <c r="E5887" s="4" t="s">
        <v>39</v>
      </c>
      <c r="F5887" s="4" t="s">
        <v>39</v>
      </c>
      <c r="G5887" s="4" t="s">
        <v>39</v>
      </c>
      <c r="H5887" s="4">
        <v>12.2806997299194</v>
      </c>
      <c r="I5887" s="4">
        <v>15.2047004699707</v>
      </c>
      <c r="J5887" s="4" t="str">
        <f t="shared" si="2"/>
        <v>#VALUE!</v>
      </c>
      <c r="K5887" s="5" t="str">
        <f t="shared" si="3"/>
        <v>#VALUE!</v>
      </c>
      <c r="L5887" s="5" t="str">
        <f t="shared" si="4"/>
        <v>#VALUE!</v>
      </c>
      <c r="M5887" s="5" t="str">
        <f t="shared" si="5"/>
        <v>#VALUE!</v>
      </c>
      <c r="N5887" s="4" t="b">
        <v>1</v>
      </c>
      <c r="O5887" s="4" t="b">
        <v>1</v>
      </c>
      <c r="P5887" s="4" t="b">
        <v>0</v>
      </c>
      <c r="Q5887" s="4" t="b">
        <v>0</v>
      </c>
      <c r="R5887" s="4" t="s">
        <v>39</v>
      </c>
      <c r="S5887" s="4" t="s">
        <v>39</v>
      </c>
      <c r="T5887" s="4" t="s">
        <v>39</v>
      </c>
    </row>
    <row r="5888" ht="12.75" customHeight="1">
      <c r="A5888" s="8" t="str">
        <f t="shared" si="1"/>
        <v>Indonesia1956</v>
      </c>
      <c r="B5888" s="4" t="s">
        <v>106</v>
      </c>
      <c r="C5888" s="4">
        <v>1956.0</v>
      </c>
      <c r="D5888" s="4">
        <v>1.31937003135681</v>
      </c>
      <c r="E5888" s="4" t="s">
        <v>39</v>
      </c>
      <c r="F5888" s="4" t="s">
        <v>39</v>
      </c>
      <c r="G5888" s="4" t="s">
        <v>39</v>
      </c>
      <c r="H5888" s="4">
        <v>12.413800239563</v>
      </c>
      <c r="I5888" s="4">
        <v>13.7931003570557</v>
      </c>
      <c r="J5888" s="4" t="str">
        <f t="shared" si="2"/>
        <v>#VALUE!</v>
      </c>
      <c r="K5888" s="5" t="str">
        <f t="shared" si="3"/>
        <v>#VALUE!</v>
      </c>
      <c r="L5888" s="5" t="str">
        <f t="shared" si="4"/>
        <v>#VALUE!</v>
      </c>
      <c r="M5888" s="5" t="str">
        <f t="shared" si="5"/>
        <v>#VALUE!</v>
      </c>
      <c r="N5888" s="4" t="b">
        <v>0</v>
      </c>
      <c r="O5888" s="4" t="b">
        <v>0</v>
      </c>
      <c r="P5888" s="4" t="b">
        <v>0</v>
      </c>
      <c r="Q5888" s="4" t="b">
        <v>0</v>
      </c>
      <c r="R5888" s="4" t="s">
        <v>39</v>
      </c>
      <c r="S5888" s="4" t="s">
        <v>39</v>
      </c>
      <c r="T5888" s="4" t="s">
        <v>39</v>
      </c>
    </row>
    <row r="5889" ht="12.75" customHeight="1">
      <c r="A5889" s="8" t="str">
        <f t="shared" si="1"/>
        <v>Indonesia1955</v>
      </c>
      <c r="B5889" s="4" t="s">
        <v>106</v>
      </c>
      <c r="C5889" s="4">
        <v>1955.0</v>
      </c>
      <c r="D5889" s="4">
        <v>2.74726009368897</v>
      </c>
      <c r="E5889" s="4" t="s">
        <v>39</v>
      </c>
      <c r="F5889" s="4" t="s">
        <v>39</v>
      </c>
      <c r="G5889" s="4" t="s">
        <v>39</v>
      </c>
      <c r="H5889" s="4">
        <v>11.1999998092651</v>
      </c>
      <c r="I5889" s="4">
        <v>12.8000001907349</v>
      </c>
      <c r="J5889" s="4" t="str">
        <f t="shared" si="2"/>
        <v>#VALUE!</v>
      </c>
      <c r="K5889" s="5" t="str">
        <f t="shared" si="3"/>
        <v>#VALUE!</v>
      </c>
      <c r="L5889" s="5" t="str">
        <f t="shared" si="4"/>
        <v>#VALUE!</v>
      </c>
      <c r="M5889" s="5" t="str">
        <f t="shared" si="5"/>
        <v>#VALUE!</v>
      </c>
      <c r="N5889" s="4" t="b">
        <v>0</v>
      </c>
      <c r="O5889" s="4" t="b">
        <v>1</v>
      </c>
      <c r="P5889" s="4" t="b">
        <v>1</v>
      </c>
      <c r="Q5889" s="4" t="b">
        <v>0</v>
      </c>
      <c r="R5889" s="4" t="s">
        <v>39</v>
      </c>
      <c r="S5889" s="4" t="s">
        <v>39</v>
      </c>
      <c r="T5889" s="4" t="s">
        <v>39</v>
      </c>
    </row>
    <row r="5890" ht="12.75" customHeight="1">
      <c r="A5890" s="8" t="str">
        <f t="shared" si="1"/>
        <v>Indonesia1954</v>
      </c>
      <c r="B5890" s="4" t="s">
        <v>106</v>
      </c>
      <c r="C5890" s="4">
        <v>1954.0</v>
      </c>
      <c r="D5890" s="4">
        <v>6.2364501953125</v>
      </c>
      <c r="E5890" s="4" t="s">
        <v>39</v>
      </c>
      <c r="F5890" s="4" t="s">
        <v>39</v>
      </c>
      <c r="G5890" s="4" t="s">
        <v>39</v>
      </c>
      <c r="H5890" s="4">
        <v>12.6316003799438</v>
      </c>
      <c r="I5890" s="4">
        <v>15.7895002365112</v>
      </c>
      <c r="J5890" s="4" t="str">
        <f t="shared" si="2"/>
        <v>#VALUE!</v>
      </c>
      <c r="K5890" s="5" t="str">
        <f t="shared" si="3"/>
        <v>#VALUE!</v>
      </c>
      <c r="L5890" s="5" t="str">
        <f t="shared" si="4"/>
        <v>#VALUE!</v>
      </c>
      <c r="M5890" s="5" t="str">
        <f t="shared" si="5"/>
        <v>#VALUE!</v>
      </c>
      <c r="N5890" s="4" t="b">
        <v>0</v>
      </c>
      <c r="O5890" s="4" t="b">
        <v>1</v>
      </c>
      <c r="P5890" s="4" t="b">
        <v>1</v>
      </c>
      <c r="Q5890" s="4" t="b">
        <v>0</v>
      </c>
      <c r="R5890" s="4" t="s">
        <v>39</v>
      </c>
      <c r="S5890" s="4" t="s">
        <v>39</v>
      </c>
      <c r="T5890" s="4" t="s">
        <v>39</v>
      </c>
    </row>
    <row r="5891" ht="12.75" customHeight="1">
      <c r="A5891" s="8" t="str">
        <f t="shared" si="1"/>
        <v>Indonesia1953</v>
      </c>
      <c r="B5891" s="4" t="s">
        <v>106</v>
      </c>
      <c r="C5891" s="4">
        <v>1953.0</v>
      </c>
      <c r="D5891" s="4">
        <v>4.9746298789978</v>
      </c>
      <c r="E5891" s="4" t="s">
        <v>39</v>
      </c>
      <c r="F5891" s="4" t="s">
        <v>39</v>
      </c>
      <c r="G5891" s="4" t="s">
        <v>39</v>
      </c>
      <c r="H5891" s="4">
        <v>16.2791004180908</v>
      </c>
      <c r="I5891" s="4">
        <v>18.604700088501</v>
      </c>
      <c r="J5891" s="4" t="str">
        <f t="shared" si="2"/>
        <v>#VALUE!</v>
      </c>
      <c r="K5891" s="5" t="str">
        <f t="shared" si="3"/>
        <v>#VALUE!</v>
      </c>
      <c r="L5891" s="5" t="str">
        <f t="shared" si="4"/>
        <v>#VALUE!</v>
      </c>
      <c r="M5891" s="5" t="str">
        <f t="shared" si="5"/>
        <v>#VALUE!</v>
      </c>
      <c r="N5891" s="4" t="b">
        <v>0</v>
      </c>
      <c r="O5891" s="4" t="b">
        <v>0</v>
      </c>
      <c r="P5891" s="4" t="b">
        <v>1</v>
      </c>
      <c r="Q5891" s="4" t="b">
        <v>1</v>
      </c>
      <c r="R5891" s="4" t="s">
        <v>39</v>
      </c>
      <c r="S5891" s="4" t="s">
        <v>39</v>
      </c>
      <c r="T5891" s="4" t="s">
        <v>39</v>
      </c>
    </row>
    <row r="5892" ht="12.75" customHeight="1">
      <c r="A5892" s="8" t="str">
        <f t="shared" si="1"/>
        <v>Indonesia1952</v>
      </c>
      <c r="B5892" s="4" t="s">
        <v>106</v>
      </c>
      <c r="C5892" s="4">
        <v>1952.0</v>
      </c>
      <c r="D5892" s="4">
        <v>4.7332501411438</v>
      </c>
      <c r="E5892" s="4" t="s">
        <v>39</v>
      </c>
      <c r="F5892" s="4" t="s">
        <v>39</v>
      </c>
      <c r="G5892" s="4" t="s">
        <v>39</v>
      </c>
      <c r="H5892" s="4">
        <v>14.6340999603272</v>
      </c>
      <c r="I5892" s="4">
        <v>18.2926998138428</v>
      </c>
      <c r="J5892" s="4" t="str">
        <f t="shared" si="2"/>
        <v>#VALUE!</v>
      </c>
      <c r="K5892" s="5" t="str">
        <f t="shared" si="3"/>
        <v>#VALUE!</v>
      </c>
      <c r="L5892" s="5" t="str">
        <f t="shared" si="4"/>
        <v>#VALUE!</v>
      </c>
      <c r="M5892" s="5" t="str">
        <f t="shared" si="5"/>
        <v>#VALUE!</v>
      </c>
      <c r="N5892" s="4" t="b">
        <v>0</v>
      </c>
      <c r="O5892" s="4" t="b">
        <v>0</v>
      </c>
      <c r="P5892" s="4" t="b">
        <v>1</v>
      </c>
      <c r="Q5892" s="4" t="b">
        <v>1</v>
      </c>
      <c r="R5892" s="4" t="s">
        <v>39</v>
      </c>
      <c r="S5892" s="4" t="s">
        <v>39</v>
      </c>
      <c r="T5892" s="4" t="s">
        <v>39</v>
      </c>
    </row>
    <row r="5893" ht="12.75" customHeight="1">
      <c r="A5893" s="8" t="str">
        <f t="shared" si="1"/>
        <v>Indonesia1951</v>
      </c>
      <c r="B5893" s="4" t="s">
        <v>106</v>
      </c>
      <c r="C5893" s="4">
        <v>1951.0</v>
      </c>
      <c r="D5893" s="4">
        <v>7.45350980758667</v>
      </c>
      <c r="E5893" s="4" t="s">
        <v>39</v>
      </c>
      <c r="F5893" s="4" t="s">
        <v>39</v>
      </c>
      <c r="G5893" s="4" t="s">
        <v>39</v>
      </c>
      <c r="H5893" s="4">
        <v>18.1818008422852</v>
      </c>
      <c r="I5893" s="4">
        <v>16.6667003631592</v>
      </c>
      <c r="J5893" s="4" t="str">
        <f t="shared" si="2"/>
        <v>#VALUE!</v>
      </c>
      <c r="K5893" s="5" t="str">
        <f t="shared" si="3"/>
        <v>#VALUE!</v>
      </c>
      <c r="L5893" s="5" t="str">
        <f t="shared" si="4"/>
        <v>#VALUE!</v>
      </c>
      <c r="M5893" s="5" t="str">
        <f t="shared" si="5"/>
        <v>#VALUE!</v>
      </c>
      <c r="N5893" s="4" t="b">
        <v>0</v>
      </c>
      <c r="O5893" s="4" t="b">
        <v>0</v>
      </c>
      <c r="P5893" s="4" t="b">
        <v>1</v>
      </c>
      <c r="Q5893" s="4" t="b">
        <v>0</v>
      </c>
      <c r="R5893" s="4" t="s">
        <v>39</v>
      </c>
      <c r="S5893" s="4" t="s">
        <v>39</v>
      </c>
      <c r="T5893" s="4" t="s">
        <v>39</v>
      </c>
    </row>
    <row r="5894" ht="12.75" customHeight="1">
      <c r="A5894" s="8" t="str">
        <f t="shared" si="1"/>
        <v>Iran, Islamic Rep.2022</v>
      </c>
      <c r="B5894" s="4" t="s">
        <v>107</v>
      </c>
      <c r="C5894" s="4">
        <v>2022.0</v>
      </c>
      <c r="D5894" s="4" t="s">
        <v>39</v>
      </c>
      <c r="E5894" s="4" t="s">
        <v>39</v>
      </c>
      <c r="F5894" s="4" t="s">
        <v>39</v>
      </c>
      <c r="G5894" s="4">
        <v>3.88544468139733E11</v>
      </c>
      <c r="H5894" s="4" t="s">
        <v>39</v>
      </c>
      <c r="I5894" s="4" t="s">
        <v>39</v>
      </c>
      <c r="J5894" s="4" t="str">
        <f t="shared" si="2"/>
        <v>#VALUE!</v>
      </c>
      <c r="K5894" s="5" t="str">
        <f t="shared" si="3"/>
        <v>#VALUE!</v>
      </c>
      <c r="L5894" s="5" t="str">
        <f t="shared" si="4"/>
        <v>#VALUE!</v>
      </c>
      <c r="M5894" s="5" t="str">
        <f t="shared" si="5"/>
        <v>#VALUE!</v>
      </c>
      <c r="N5894" s="4" t="s">
        <v>39</v>
      </c>
      <c r="O5894" s="4" t="s">
        <v>39</v>
      </c>
      <c r="P5894" s="4" t="s">
        <v>39</v>
      </c>
      <c r="Q5894" s="4" t="s">
        <v>39</v>
      </c>
      <c r="R5894" s="4" t="s">
        <v>39</v>
      </c>
      <c r="S5894" s="4">
        <v>2.74916614074989</v>
      </c>
      <c r="T5894" s="4" t="s">
        <v>39</v>
      </c>
    </row>
    <row r="5895" ht="12.75" customHeight="1">
      <c r="A5895" s="8" t="str">
        <f t="shared" si="1"/>
        <v>Iran, Islamic Rep.2021</v>
      </c>
      <c r="B5895" s="4" t="s">
        <v>107</v>
      </c>
      <c r="C5895" s="4">
        <v>2021.0</v>
      </c>
      <c r="D5895" s="4">
        <v>4.71977758407593</v>
      </c>
      <c r="E5895" s="4">
        <v>-1.32301540970297E10</v>
      </c>
      <c r="F5895" s="4" t="s">
        <v>39</v>
      </c>
      <c r="G5895" s="4">
        <v>3.59096907772985E11</v>
      </c>
      <c r="H5895" s="4">
        <v>8.07642364501953</v>
      </c>
      <c r="I5895" s="4">
        <v>12.3776712417603</v>
      </c>
      <c r="J5895" s="4">
        <f t="shared" si="2"/>
        <v>2900218756791</v>
      </c>
      <c r="K5895" s="5">
        <f t="shared" si="3"/>
        <v>4444783468347</v>
      </c>
      <c r="L5895" s="5">
        <f t="shared" si="4"/>
        <v>1544564711556</v>
      </c>
      <c r="M5895" s="5">
        <f t="shared" si="5"/>
        <v>4.301247597</v>
      </c>
      <c r="N5895" s="4" t="s">
        <v>39</v>
      </c>
      <c r="O5895" s="4" t="s">
        <v>39</v>
      </c>
      <c r="P5895" s="4" t="b">
        <v>1</v>
      </c>
      <c r="Q5895" s="4" t="s">
        <v>39</v>
      </c>
      <c r="R5895" s="4" t="s">
        <v>39</v>
      </c>
      <c r="S5895" s="4">
        <v>4.71977773157164</v>
      </c>
      <c r="T5895" s="4">
        <v>-2.94475603667479E10</v>
      </c>
    </row>
    <row r="5896" ht="12.75" customHeight="1">
      <c r="A5896" s="8" t="str">
        <f t="shared" si="1"/>
        <v>Iran, Islamic Rep.2020</v>
      </c>
      <c r="B5896" s="4" t="s">
        <v>107</v>
      </c>
      <c r="C5896" s="4">
        <v>2020.0</v>
      </c>
      <c r="D5896" s="4">
        <v>3.33028841018677</v>
      </c>
      <c r="E5896" s="4">
        <v>-1.26484804161794E10</v>
      </c>
      <c r="F5896" s="4" t="s">
        <v>39</v>
      </c>
      <c r="G5896" s="4">
        <v>2.39735486745704E11</v>
      </c>
      <c r="H5896" s="4">
        <v>7.23936605453491</v>
      </c>
      <c r="I5896" s="4">
        <v>13.0054798126221</v>
      </c>
      <c r="J5896" s="4">
        <f t="shared" si="2"/>
        <v>1735532944814</v>
      </c>
      <c r="K5896" s="5">
        <f t="shared" si="3"/>
        <v>3117875033240</v>
      </c>
      <c r="L5896" s="5">
        <f t="shared" si="4"/>
        <v>1382342088426</v>
      </c>
      <c r="M5896" s="5">
        <f t="shared" si="5"/>
        <v>5.766113758</v>
      </c>
      <c r="N5896" s="4" t="b">
        <v>0</v>
      </c>
      <c r="O5896" s="4" t="s">
        <v>39</v>
      </c>
      <c r="P5896" s="4" t="b">
        <v>1</v>
      </c>
      <c r="Q5896" s="4" t="s">
        <v>39</v>
      </c>
      <c r="R5896" s="4" t="s">
        <v>39</v>
      </c>
      <c r="S5896" s="4">
        <v>3.33028845926594</v>
      </c>
      <c r="T5896" s="4">
        <v>-1.1936142102728E11</v>
      </c>
    </row>
    <row r="5897" ht="12.75" customHeight="1">
      <c r="A5897" s="8" t="str">
        <f t="shared" si="1"/>
        <v>Iran, Islamic Rep.2019</v>
      </c>
      <c r="B5897" s="4" t="s">
        <v>107</v>
      </c>
      <c r="C5897" s="4">
        <v>2019.0</v>
      </c>
      <c r="D5897" s="4">
        <v>-3.07058787345886</v>
      </c>
      <c r="E5897" s="4">
        <v>-1.1283124374463E10</v>
      </c>
      <c r="F5897" s="4" t="s">
        <v>39</v>
      </c>
      <c r="G5897" s="4">
        <v>2.83649531542631E11</v>
      </c>
      <c r="H5897" s="4">
        <v>9.65716743469238</v>
      </c>
      <c r="I5897" s="4">
        <v>14.1402215957642</v>
      </c>
      <c r="J5897" s="4">
        <f t="shared" si="2"/>
        <v>2739251018879</v>
      </c>
      <c r="K5897" s="5">
        <f t="shared" si="3"/>
        <v>4010867231548</v>
      </c>
      <c r="L5897" s="5">
        <f t="shared" si="4"/>
        <v>1271616212668</v>
      </c>
      <c r="M5897" s="5">
        <f t="shared" si="5"/>
        <v>4.483054161</v>
      </c>
      <c r="N5897" s="4" t="b">
        <v>1</v>
      </c>
      <c r="O5897" s="4" t="b">
        <v>1</v>
      </c>
      <c r="P5897" s="4" t="b">
        <v>0</v>
      </c>
      <c r="Q5897" s="4" t="s">
        <v>39</v>
      </c>
      <c r="R5897" s="4" t="s">
        <v>39</v>
      </c>
      <c r="S5897" s="4">
        <v>-2.65820666195272</v>
      </c>
      <c r="T5897" s="4">
        <v>4.39140447969269E10</v>
      </c>
    </row>
    <row r="5898" ht="12.75" customHeight="1">
      <c r="A5898" s="8" t="str">
        <f t="shared" si="1"/>
        <v>Iran, Islamic Rep.2018</v>
      </c>
      <c r="B5898" s="4" t="s">
        <v>107</v>
      </c>
      <c r="C5898" s="4">
        <v>2018.0</v>
      </c>
      <c r="D5898" s="4">
        <v>-1.83800756931305</v>
      </c>
      <c r="E5898" s="4">
        <v>-3.15136694040204E9</v>
      </c>
      <c r="F5898" s="4" t="s">
        <v>39</v>
      </c>
      <c r="G5898" s="4">
        <v>3.27900695065853E11</v>
      </c>
      <c r="H5898" s="4">
        <v>13.6115322113037</v>
      </c>
      <c r="I5898" s="4">
        <v>15.2512273788452</v>
      </c>
      <c r="J5898" s="4">
        <f t="shared" si="2"/>
        <v>4463230872998</v>
      </c>
      <c r="K5898" s="5">
        <f t="shared" si="3"/>
        <v>5000888058131</v>
      </c>
      <c r="L5898" s="5">
        <f t="shared" si="4"/>
        <v>537657185133</v>
      </c>
      <c r="M5898" s="5">
        <f t="shared" si="5"/>
        <v>1.639695168</v>
      </c>
      <c r="N5898" s="4" t="b">
        <v>1</v>
      </c>
      <c r="O5898" s="4" t="b">
        <v>1</v>
      </c>
      <c r="P5898" s="4" t="b">
        <v>0</v>
      </c>
      <c r="Q5898" s="4" t="b">
        <v>0</v>
      </c>
      <c r="R5898" s="4" t="s">
        <v>39</v>
      </c>
      <c r="S5898" s="4">
        <v>-2.25386360686099</v>
      </c>
      <c r="T5898" s="4">
        <v>4.4251163523222E10</v>
      </c>
    </row>
    <row r="5899" ht="12.75" customHeight="1">
      <c r="A5899" s="8" t="str">
        <f t="shared" si="1"/>
        <v>Iran, Islamic Rep.2017</v>
      </c>
      <c r="B5899" s="4" t="s">
        <v>107</v>
      </c>
      <c r="C5899" s="4">
        <v>2017.0</v>
      </c>
      <c r="D5899" s="4">
        <v>2.75850534439087</v>
      </c>
      <c r="E5899" s="4">
        <v>-4.63780056609517E9</v>
      </c>
      <c r="F5899" s="4" t="s">
        <v>39</v>
      </c>
      <c r="G5899" s="4">
        <v>4.8663014709469E11</v>
      </c>
      <c r="H5899" s="4">
        <v>15.5044450759888</v>
      </c>
      <c r="I5899" s="4">
        <v>17.1180667877197</v>
      </c>
      <c r="J5899" s="4">
        <f t="shared" si="2"/>
        <v>7544930387950</v>
      </c>
      <c r="K5899" s="5">
        <f t="shared" si="3"/>
        <v>8330167358885</v>
      </c>
      <c r="L5899" s="5">
        <f t="shared" si="4"/>
        <v>785236970935</v>
      </c>
      <c r="M5899" s="5">
        <f t="shared" si="5"/>
        <v>1.613621712</v>
      </c>
      <c r="N5899" s="4" t="b">
        <v>1</v>
      </c>
      <c r="O5899" s="4" t="b">
        <v>1</v>
      </c>
      <c r="P5899" s="4" t="b">
        <v>1</v>
      </c>
      <c r="Q5899" s="4" t="b">
        <v>0</v>
      </c>
      <c r="R5899" s="4" t="s">
        <v>39</v>
      </c>
      <c r="S5899" s="4">
        <v>2.75850524578875</v>
      </c>
      <c r="T5899" s="4">
        <v>1.58729452028836E11</v>
      </c>
    </row>
    <row r="5900" ht="12.75" customHeight="1">
      <c r="A5900" s="8" t="str">
        <f t="shared" si="1"/>
        <v>Iran, Islamic Rep.2016</v>
      </c>
      <c r="B5900" s="4" t="s">
        <v>107</v>
      </c>
      <c r="C5900" s="4">
        <v>2016.0</v>
      </c>
      <c r="D5900" s="4">
        <v>8.81508636474609</v>
      </c>
      <c r="E5900" s="4">
        <v>-6.18008428747875E9</v>
      </c>
      <c r="F5900" s="4" t="s">
        <v>39</v>
      </c>
      <c r="G5900" s="4">
        <v>4.5795461459524E11</v>
      </c>
      <c r="H5900" s="4">
        <v>15.2646970748901</v>
      </c>
      <c r="I5900" s="4">
        <v>17.0378360748291</v>
      </c>
      <c r="J5900" s="4">
        <f t="shared" si="2"/>
        <v>6990538465844</v>
      </c>
      <c r="K5900" s="5">
        <f t="shared" si="3"/>
        <v>7802555653185</v>
      </c>
      <c r="L5900" s="5">
        <f t="shared" si="4"/>
        <v>812017187341</v>
      </c>
      <c r="M5900" s="5">
        <f t="shared" si="5"/>
        <v>1.773139</v>
      </c>
      <c r="N5900" s="4" t="b">
        <v>0</v>
      </c>
      <c r="O5900" s="4" t="b">
        <v>0</v>
      </c>
      <c r="P5900" s="4" t="b">
        <v>1</v>
      </c>
      <c r="Q5900" s="4" t="b">
        <v>1</v>
      </c>
      <c r="R5900" s="4" t="s">
        <v>39</v>
      </c>
      <c r="S5900" s="4">
        <v>8.8150866425182</v>
      </c>
      <c r="T5900" s="4">
        <v>-2.867553249945E10</v>
      </c>
    </row>
    <row r="5901" ht="12.75" customHeight="1">
      <c r="A5901" s="8" t="str">
        <f t="shared" si="1"/>
        <v>Iran, Islamic Rep.2015</v>
      </c>
      <c r="B5901" s="4" t="s">
        <v>107</v>
      </c>
      <c r="C5901" s="4">
        <v>2015.0</v>
      </c>
      <c r="D5901" s="4">
        <v>-1.42488491535187</v>
      </c>
      <c r="E5901" s="4">
        <v>-5.72574304193176E9</v>
      </c>
      <c r="F5901" s="4" t="s">
        <v>39</v>
      </c>
      <c r="G5901" s="4">
        <v>4.08212917871725E11</v>
      </c>
      <c r="H5901" s="4">
        <v>14.8225049972534</v>
      </c>
      <c r="I5901" s="4">
        <v>16.3224449157715</v>
      </c>
      <c r="J5901" s="4">
        <f t="shared" si="2"/>
        <v>6050738015097</v>
      </c>
      <c r="K5901" s="5">
        <f t="shared" si="3"/>
        <v>6663032865868</v>
      </c>
      <c r="L5901" s="5">
        <f t="shared" si="4"/>
        <v>612294850771</v>
      </c>
      <c r="M5901" s="5">
        <f t="shared" si="5"/>
        <v>1.499939919</v>
      </c>
      <c r="N5901" s="4" t="b">
        <v>1</v>
      </c>
      <c r="O5901" s="4" t="b">
        <v>1</v>
      </c>
      <c r="P5901" s="4" t="b">
        <v>0</v>
      </c>
      <c r="Q5901" s="4" t="b">
        <v>1</v>
      </c>
      <c r="R5901" s="4" t="s">
        <v>39</v>
      </c>
      <c r="S5901" s="4">
        <v>-1.42488493937491</v>
      </c>
      <c r="T5901" s="4">
        <v>-4.9741696723515E10</v>
      </c>
    </row>
    <row r="5902" ht="12.75" customHeight="1">
      <c r="A5902" s="8" t="str">
        <f t="shared" si="1"/>
        <v>Iran, Islamic Rep.2014</v>
      </c>
      <c r="B5902" s="4" t="s">
        <v>107</v>
      </c>
      <c r="C5902" s="4">
        <v>2014.0</v>
      </c>
      <c r="D5902" s="4">
        <v>4.98477506637573</v>
      </c>
      <c r="E5902" s="4">
        <v>-4.44769057451201E9</v>
      </c>
      <c r="F5902" s="4" t="s">
        <v>39</v>
      </c>
      <c r="G5902" s="4">
        <v>4.60382791488626E11</v>
      </c>
      <c r="H5902" s="4">
        <v>13.1116952896118</v>
      </c>
      <c r="I5902" s="4">
        <v>14.1587648391724</v>
      </c>
      <c r="J5902" s="4">
        <f t="shared" si="2"/>
        <v>6036398878580</v>
      </c>
      <c r="K5902" s="5">
        <f t="shared" si="3"/>
        <v>6518451680689</v>
      </c>
      <c r="L5902" s="5">
        <f t="shared" si="4"/>
        <v>482052802109</v>
      </c>
      <c r="M5902" s="5">
        <f t="shared" si="5"/>
        <v>1.04706955</v>
      </c>
      <c r="N5902" s="4" t="b">
        <v>1</v>
      </c>
      <c r="O5902" s="4" t="b">
        <v>1</v>
      </c>
      <c r="P5902" s="4" t="b">
        <v>0</v>
      </c>
      <c r="Q5902" s="4" t="b">
        <v>0</v>
      </c>
      <c r="R5902" s="4" t="s">
        <v>39</v>
      </c>
      <c r="S5902" s="4">
        <v>4.98477506709494</v>
      </c>
      <c r="T5902" s="4">
        <v>5.2169873616901E10</v>
      </c>
    </row>
    <row r="5903" ht="12.75" customHeight="1">
      <c r="A5903" s="8" t="str">
        <f t="shared" si="1"/>
        <v>Iran, Islamic Rep.2013</v>
      </c>
      <c r="B5903" s="4" t="s">
        <v>107</v>
      </c>
      <c r="C5903" s="4">
        <v>2013.0</v>
      </c>
      <c r="D5903" s="4">
        <v>-1.52197921276093</v>
      </c>
      <c r="E5903" s="4">
        <v>-3.71097717800569E9</v>
      </c>
      <c r="F5903" s="4" t="s">
        <v>39</v>
      </c>
      <c r="G5903" s="4">
        <v>4.92775566435176E11</v>
      </c>
      <c r="H5903" s="4">
        <v>12.475640296936</v>
      </c>
      <c r="I5903" s="4">
        <v>13.3064203262329</v>
      </c>
      <c r="J5903" s="4">
        <f t="shared" si="2"/>
        <v>6147690713964</v>
      </c>
      <c r="K5903" s="5">
        <f t="shared" si="3"/>
        <v>6557078813484</v>
      </c>
      <c r="L5903" s="5">
        <f t="shared" si="4"/>
        <v>409388099520</v>
      </c>
      <c r="M5903" s="5">
        <f t="shared" si="5"/>
        <v>0.8307800293</v>
      </c>
      <c r="N5903" s="4" t="b">
        <v>1</v>
      </c>
      <c r="O5903" s="4" t="b">
        <v>1</v>
      </c>
      <c r="P5903" s="4" t="b">
        <v>0</v>
      </c>
      <c r="Q5903" s="4" t="b">
        <v>0</v>
      </c>
      <c r="R5903" s="4" t="s">
        <v>39</v>
      </c>
      <c r="S5903" s="4">
        <v>-1.52197920494163</v>
      </c>
      <c r="T5903" s="4">
        <v>3.239277494655E10</v>
      </c>
    </row>
    <row r="5904" ht="12.75" customHeight="1">
      <c r="A5904" s="8" t="str">
        <f t="shared" si="1"/>
        <v>Iran, Islamic Rep.2012</v>
      </c>
      <c r="B5904" s="4" t="s">
        <v>107</v>
      </c>
      <c r="C5904" s="4">
        <v>2012.0</v>
      </c>
      <c r="D5904" s="4">
        <v>-3.74717140197754</v>
      </c>
      <c r="E5904" s="4">
        <v>-3.21422327464034E9</v>
      </c>
      <c r="F5904" s="4" t="s">
        <v>39</v>
      </c>
      <c r="G5904" s="4">
        <v>6.44035512198992E11</v>
      </c>
      <c r="H5904" s="4">
        <v>12.5857419967651</v>
      </c>
      <c r="I5904" s="4">
        <v>13.1625919342041</v>
      </c>
      <c r="J5904" s="4">
        <f t="shared" si="2"/>
        <v>8105664793291</v>
      </c>
      <c r="K5904" s="5">
        <f t="shared" si="3"/>
        <v>8477176638211</v>
      </c>
      <c r="L5904" s="5">
        <f t="shared" si="4"/>
        <v>371511844920</v>
      </c>
      <c r="M5904" s="5">
        <f t="shared" si="5"/>
        <v>0.5768499374</v>
      </c>
      <c r="N5904" s="4" t="b">
        <v>1</v>
      </c>
      <c r="O5904" s="4" t="b">
        <v>1</v>
      </c>
      <c r="P5904" s="4" t="b">
        <v>0</v>
      </c>
      <c r="Q5904" s="4" t="b">
        <v>0</v>
      </c>
      <c r="R5904" s="4" t="s">
        <v>39</v>
      </c>
      <c r="S5904" s="4">
        <v>-3.7471713986414</v>
      </c>
      <c r="T5904" s="4">
        <v>1.51259945763815E11</v>
      </c>
    </row>
    <row r="5905" ht="12.75" customHeight="1">
      <c r="A5905" s="8" t="str">
        <f t="shared" si="1"/>
        <v>Iran, Islamic Rep.2011</v>
      </c>
      <c r="B5905" s="4" t="s">
        <v>107</v>
      </c>
      <c r="C5905" s="4">
        <v>2011.0</v>
      </c>
      <c r="D5905" s="4">
        <v>2.64571785926819</v>
      </c>
      <c r="E5905" s="4">
        <v>-4.20106201407499E9</v>
      </c>
      <c r="F5905" s="4" t="s">
        <v>39</v>
      </c>
      <c r="G5905" s="4">
        <v>6.26133112211111E11</v>
      </c>
      <c r="H5905" s="4">
        <v>16.1361312866211</v>
      </c>
      <c r="I5905" s="4">
        <v>16.8948879241943</v>
      </c>
      <c r="J5905" s="4">
        <f t="shared" si="2"/>
        <v>10103366101539</v>
      </c>
      <c r="K5905" s="5">
        <f t="shared" si="3"/>
        <v>10578448756434</v>
      </c>
      <c r="L5905" s="5">
        <f t="shared" si="4"/>
        <v>475082654895</v>
      </c>
      <c r="M5905" s="5">
        <f t="shared" si="5"/>
        <v>0.7587566376</v>
      </c>
      <c r="N5905" s="4" t="b">
        <v>1</v>
      </c>
      <c r="O5905" s="4" t="b">
        <v>1</v>
      </c>
      <c r="P5905" s="4" t="b">
        <v>1</v>
      </c>
      <c r="Q5905" s="4" t="b">
        <v>0</v>
      </c>
      <c r="R5905" s="4" t="s">
        <v>39</v>
      </c>
      <c r="S5905" s="4">
        <v>2.64571791806256</v>
      </c>
      <c r="T5905" s="4">
        <v>-1.79023999878809E10</v>
      </c>
    </row>
    <row r="5906" ht="12.75" customHeight="1">
      <c r="A5906" s="8" t="str">
        <f t="shared" si="1"/>
        <v>Iran, Islamic Rep.2010</v>
      </c>
      <c r="B5906" s="4" t="s">
        <v>107</v>
      </c>
      <c r="C5906" s="4">
        <v>2010.0</v>
      </c>
      <c r="D5906" s="4">
        <v>5.79793834686279</v>
      </c>
      <c r="E5906" s="4">
        <v>-4.32087530551861E9</v>
      </c>
      <c r="F5906" s="4" t="s">
        <v>39</v>
      </c>
      <c r="G5906" s="4">
        <v>4.86807616896703E11</v>
      </c>
      <c r="H5906" s="4">
        <v>15.2818660736084</v>
      </c>
      <c r="I5906" s="4">
        <v>16.25461769104</v>
      </c>
      <c r="J5906" s="4">
        <f t="shared" si="2"/>
        <v>7439328805028</v>
      </c>
      <c r="K5906" s="5">
        <f t="shared" si="3"/>
        <v>7912871701742</v>
      </c>
      <c r="L5906" s="5">
        <f t="shared" si="4"/>
        <v>473542896714</v>
      </c>
      <c r="M5906" s="5">
        <f t="shared" si="5"/>
        <v>0.9727516174</v>
      </c>
      <c r="N5906" s="4" t="b">
        <v>0</v>
      </c>
      <c r="O5906" s="4" t="b">
        <v>0</v>
      </c>
      <c r="P5906" s="4" t="b">
        <v>1</v>
      </c>
      <c r="Q5906" s="4" t="b">
        <v>1</v>
      </c>
      <c r="R5906" s="4" t="s">
        <v>39</v>
      </c>
      <c r="S5906" s="4">
        <v>5.79793830169604</v>
      </c>
      <c r="T5906" s="4">
        <v>-1.39325495314407E11</v>
      </c>
    </row>
    <row r="5907" ht="12.75" customHeight="1">
      <c r="A5907" s="8" t="str">
        <f t="shared" si="1"/>
        <v>Iran, Islamic Rep.2009</v>
      </c>
      <c r="B5907" s="4" t="s">
        <v>107</v>
      </c>
      <c r="C5907" s="4">
        <v>2009.0</v>
      </c>
      <c r="D5907" s="4">
        <v>1.00738549232483</v>
      </c>
      <c r="E5907" s="4">
        <v>-1.53338315989296E10</v>
      </c>
      <c r="F5907" s="4" t="s">
        <v>39</v>
      </c>
      <c r="G5907" s="4">
        <v>4.16397025729361E11</v>
      </c>
      <c r="H5907" s="4">
        <v>14.2896671295166</v>
      </c>
      <c r="I5907" s="4">
        <v>18.1071262359619</v>
      </c>
      <c r="J5907" s="4">
        <f t="shared" si="2"/>
        <v>5950174891393</v>
      </c>
      <c r="K5907" s="5">
        <f t="shared" si="3"/>
        <v>7539753509161</v>
      </c>
      <c r="L5907" s="5">
        <f t="shared" si="4"/>
        <v>1589578617767</v>
      </c>
      <c r="M5907" s="5">
        <f t="shared" si="5"/>
        <v>3.817459106</v>
      </c>
      <c r="N5907" s="4" t="b">
        <v>0</v>
      </c>
      <c r="O5907" s="4" t="b">
        <v>1</v>
      </c>
      <c r="P5907" s="4" t="b">
        <v>0</v>
      </c>
      <c r="Q5907" s="4" t="b">
        <v>1</v>
      </c>
      <c r="R5907" s="4" t="s">
        <v>39</v>
      </c>
      <c r="S5907" s="4">
        <v>1.00738545790475</v>
      </c>
      <c r="T5907" s="4">
        <v>-7.04105911673419E10</v>
      </c>
    </row>
    <row r="5908" ht="12.75" customHeight="1">
      <c r="A5908" s="8" t="str">
        <f t="shared" si="1"/>
        <v>Iran, Islamic Rep.2008</v>
      </c>
      <c r="B5908" s="4" t="s">
        <v>107</v>
      </c>
      <c r="C5908" s="4">
        <v>2008.0</v>
      </c>
      <c r="D5908" s="4">
        <v>0.250856548547745</v>
      </c>
      <c r="E5908" s="4">
        <v>-2.03902405913624E10</v>
      </c>
      <c r="F5908" s="4" t="s">
        <v>39</v>
      </c>
      <c r="G5908" s="4">
        <v>4.12336172446849E11</v>
      </c>
      <c r="H5908" s="4">
        <v>14.5805740356445</v>
      </c>
      <c r="I5908" s="4">
        <v>19.7210369110107</v>
      </c>
      <c r="J5908" s="4">
        <f t="shared" si="2"/>
        <v>6012098089936</v>
      </c>
      <c r="K5908" s="5">
        <f t="shared" si="3"/>
        <v>8131696876569</v>
      </c>
      <c r="L5908" s="5">
        <f t="shared" si="4"/>
        <v>2119598786634</v>
      </c>
      <c r="M5908" s="5">
        <f t="shared" si="5"/>
        <v>5.140462875</v>
      </c>
      <c r="N5908" s="4" t="b">
        <v>0</v>
      </c>
      <c r="O5908" s="4" t="b">
        <v>1</v>
      </c>
      <c r="P5908" s="4" t="b">
        <v>0</v>
      </c>
      <c r="Q5908" s="4" t="b">
        <v>0</v>
      </c>
      <c r="R5908" s="4" t="s">
        <v>39</v>
      </c>
      <c r="S5908" s="4">
        <v>0.250856553494089</v>
      </c>
      <c r="T5908" s="4">
        <v>-4.06085328251202E9</v>
      </c>
    </row>
    <row r="5909" ht="12.75" customHeight="1">
      <c r="A5909" s="8" t="str">
        <f t="shared" si="1"/>
        <v>Iran, Islamic Rep.2007</v>
      </c>
      <c r="B5909" s="4" t="s">
        <v>107</v>
      </c>
      <c r="C5909" s="4">
        <v>2007.0</v>
      </c>
      <c r="D5909" s="4">
        <v>8.1557731628418</v>
      </c>
      <c r="E5909" s="4">
        <v>-9.2281829827313E9</v>
      </c>
      <c r="F5909" s="4" t="s">
        <v>39</v>
      </c>
      <c r="G5909" s="4">
        <v>3.4988160145856E11</v>
      </c>
      <c r="H5909" s="4">
        <v>14.0894985198975</v>
      </c>
      <c r="I5909" s="4">
        <v>16.9580898284912</v>
      </c>
      <c r="J5909" s="4">
        <f t="shared" si="2"/>
        <v>4929656305890</v>
      </c>
      <c r="K5909" s="5">
        <f t="shared" si="3"/>
        <v>5933323626871</v>
      </c>
      <c r="L5909" s="5">
        <f t="shared" si="4"/>
        <v>1003667320981</v>
      </c>
      <c r="M5909" s="5">
        <f t="shared" si="5"/>
        <v>2.868591309</v>
      </c>
      <c r="N5909" s="4" t="b">
        <v>0</v>
      </c>
      <c r="O5909" s="4" t="b">
        <v>1</v>
      </c>
      <c r="P5909" s="4" t="b">
        <v>1</v>
      </c>
      <c r="Q5909" s="4" t="b">
        <v>0</v>
      </c>
      <c r="R5909" s="4" t="s">
        <v>39</v>
      </c>
      <c r="S5909" s="4">
        <v>8.15577352358534</v>
      </c>
      <c r="T5909" s="4">
        <v>-6.2454570988289E10</v>
      </c>
    </row>
    <row r="5910" ht="12.75" customHeight="1">
      <c r="A5910" s="8" t="str">
        <f t="shared" si="1"/>
        <v>Iran, Islamic Rep.2006</v>
      </c>
      <c r="B5910" s="4" t="s">
        <v>107</v>
      </c>
      <c r="C5910" s="4">
        <v>2006.0</v>
      </c>
      <c r="D5910" s="4">
        <v>5.89393997192383</v>
      </c>
      <c r="E5910" s="4">
        <v>-1.51661406492116E10</v>
      </c>
      <c r="F5910" s="4" t="s">
        <v>39</v>
      </c>
      <c r="G5910" s="4">
        <v>2.66298911661144E11</v>
      </c>
      <c r="H5910" s="4">
        <v>16.4838733673096</v>
      </c>
      <c r="I5910" s="4">
        <v>22.3683204650879</v>
      </c>
      <c r="J5910" s="4">
        <f t="shared" si="2"/>
        <v>4389637537675</v>
      </c>
      <c r="K5910" s="5">
        <f t="shared" si="3"/>
        <v>5956659395541</v>
      </c>
      <c r="L5910" s="5">
        <f t="shared" si="4"/>
        <v>1567021857866</v>
      </c>
      <c r="M5910" s="5">
        <f t="shared" si="5"/>
        <v>5.884447098</v>
      </c>
      <c r="N5910" s="4" t="b">
        <v>0</v>
      </c>
      <c r="O5910" s="4" t="b">
        <v>0</v>
      </c>
      <c r="P5910" s="4" t="b">
        <v>1</v>
      </c>
      <c r="Q5910" s="4" t="b">
        <v>1</v>
      </c>
      <c r="R5910" s="4" t="s">
        <v>39</v>
      </c>
      <c r="S5910" s="4">
        <v>4.99979526181171</v>
      </c>
      <c r="T5910" s="4">
        <v>-8.35826897974159E10</v>
      </c>
    </row>
    <row r="5911" ht="12.75" customHeight="1">
      <c r="A5911" s="8" t="str">
        <f t="shared" si="1"/>
        <v>Iran, Islamic Rep.2005</v>
      </c>
      <c r="B5911" s="4" t="s">
        <v>107</v>
      </c>
      <c r="C5911" s="4">
        <v>2005.0</v>
      </c>
      <c r="D5911" s="4">
        <v>4.62340021133423</v>
      </c>
      <c r="E5911" s="4">
        <v>-6.21177790388999E9</v>
      </c>
      <c r="F5911" s="4" t="s">
        <v>39</v>
      </c>
      <c r="G5911" s="4">
        <v>2.26452138291542E11</v>
      </c>
      <c r="H5911" s="4">
        <v>18.7454109191895</v>
      </c>
      <c r="I5911" s="4">
        <v>21.6951675415039</v>
      </c>
      <c r="J5911" s="4">
        <f t="shared" si="2"/>
        <v>4244938385804</v>
      </c>
      <c r="K5911" s="5">
        <f t="shared" si="3"/>
        <v>4912917080367</v>
      </c>
      <c r="L5911" s="5">
        <f t="shared" si="4"/>
        <v>667978694563</v>
      </c>
      <c r="M5911" s="5">
        <f t="shared" si="5"/>
        <v>2.949756622</v>
      </c>
      <c r="N5911" s="4" t="b">
        <v>0</v>
      </c>
      <c r="O5911" s="4" t="b">
        <v>1</v>
      </c>
      <c r="P5911" s="4" t="b">
        <v>1</v>
      </c>
      <c r="Q5911" s="4" t="b">
        <v>1</v>
      </c>
      <c r="R5911" s="4" t="s">
        <v>39</v>
      </c>
      <c r="S5911" s="4">
        <v>3.18980408728862</v>
      </c>
      <c r="T5911" s="4">
        <v>-3.9846773369602E10</v>
      </c>
    </row>
    <row r="5912" ht="12.75" customHeight="1">
      <c r="A5912" s="8" t="str">
        <f t="shared" si="1"/>
        <v>Iran, Islamic Rep.2004</v>
      </c>
      <c r="B5912" s="4" t="s">
        <v>107</v>
      </c>
      <c r="C5912" s="4">
        <v>2004.0</v>
      </c>
      <c r="D5912" s="4">
        <v>5.08405017852783</v>
      </c>
      <c r="E5912" s="4">
        <v>-5.3551144246783E9</v>
      </c>
      <c r="F5912" s="4" t="s">
        <v>39</v>
      </c>
      <c r="G5912" s="4">
        <v>1.90043433964841E11</v>
      </c>
      <c r="H5912" s="4">
        <v>15.3997478485107</v>
      </c>
      <c r="I5912" s="4">
        <v>18.3844413757324</v>
      </c>
      <c r="J5912" s="4">
        <f t="shared" si="2"/>
        <v>2926620963324</v>
      </c>
      <c r="K5912" s="5">
        <f t="shared" si="3"/>
        <v>3493842370569</v>
      </c>
      <c r="L5912" s="5">
        <f t="shared" si="4"/>
        <v>567221407246</v>
      </c>
      <c r="M5912" s="5">
        <f t="shared" si="5"/>
        <v>2.984693527</v>
      </c>
      <c r="N5912" s="4" t="b">
        <v>0</v>
      </c>
      <c r="O5912" s="4" t="b">
        <v>1</v>
      </c>
      <c r="P5912" s="4" t="b">
        <v>1</v>
      </c>
      <c r="Q5912" s="4" t="b">
        <v>0</v>
      </c>
      <c r="R5912" s="4" t="s">
        <v>39</v>
      </c>
      <c r="S5912" s="4">
        <v>4.33666597851055</v>
      </c>
      <c r="T5912" s="4">
        <v>-3.64087043267009E10</v>
      </c>
    </row>
    <row r="5913" ht="12.75" customHeight="1">
      <c r="A5913" s="8" t="str">
        <f t="shared" si="1"/>
        <v>Iran, Islamic Rep.2003</v>
      </c>
      <c r="B5913" s="4" t="s">
        <v>107</v>
      </c>
      <c r="C5913" s="4">
        <v>2003.0</v>
      </c>
      <c r="D5913" s="4">
        <v>7.11467981338501</v>
      </c>
      <c r="E5913" s="4">
        <v>-4.77496462263729E9</v>
      </c>
      <c r="F5913" s="4" t="s">
        <v>39</v>
      </c>
      <c r="G5913" s="4">
        <v>1.5354475139543E11</v>
      </c>
      <c r="H5913" s="4">
        <v>15.7591733932495</v>
      </c>
      <c r="I5913" s="4">
        <v>19.1233806610107</v>
      </c>
      <c r="J5913" s="4">
        <f t="shared" si="2"/>
        <v>2419738360864</v>
      </c>
      <c r="K5913" s="5">
        <f t="shared" si="3"/>
        <v>2936294729435</v>
      </c>
      <c r="L5913" s="5">
        <f t="shared" si="4"/>
        <v>516556368571</v>
      </c>
      <c r="M5913" s="5">
        <f t="shared" si="5"/>
        <v>3.364207268</v>
      </c>
      <c r="N5913" s="4" t="b">
        <v>0</v>
      </c>
      <c r="O5913" s="4" t="b">
        <v>0</v>
      </c>
      <c r="P5913" s="4" t="b">
        <v>1</v>
      </c>
      <c r="Q5913" s="4" t="b">
        <v>0</v>
      </c>
      <c r="R5913" s="4" t="s">
        <v>39</v>
      </c>
      <c r="S5913" s="4">
        <v>8.63929839720046</v>
      </c>
      <c r="T5913" s="4">
        <v>-3.6498682569411E10</v>
      </c>
    </row>
    <row r="5914" ht="12.75" customHeight="1">
      <c r="A5914" s="8" t="str">
        <f t="shared" si="1"/>
        <v>Iran, Islamic Rep.2002</v>
      </c>
      <c r="B5914" s="4" t="s">
        <v>107</v>
      </c>
      <c r="C5914" s="4">
        <v>2002.0</v>
      </c>
      <c r="D5914" s="4">
        <v>7.51560020446777</v>
      </c>
      <c r="E5914" s="4">
        <v>-4.14998067034909E9</v>
      </c>
      <c r="F5914" s="4" t="s">
        <v>39</v>
      </c>
      <c r="G5914" s="4">
        <v>1.2862691750372E11</v>
      </c>
      <c r="H5914" s="4">
        <v>15.5767869949341</v>
      </c>
      <c r="I5914" s="4">
        <v>19.0942001342773</v>
      </c>
      <c r="J5914" s="4">
        <f t="shared" si="2"/>
        <v>2003594095770</v>
      </c>
      <c r="K5914" s="5">
        <f t="shared" si="3"/>
        <v>2456028105471</v>
      </c>
      <c r="L5914" s="5">
        <f t="shared" si="4"/>
        <v>452434009701</v>
      </c>
      <c r="M5914" s="5">
        <f t="shared" si="5"/>
        <v>3.517413139</v>
      </c>
      <c r="N5914" s="4" t="b">
        <v>0</v>
      </c>
      <c r="O5914" s="4" t="b">
        <v>0</v>
      </c>
      <c r="P5914" s="4" t="b">
        <v>1</v>
      </c>
      <c r="Q5914" s="4" t="b">
        <v>1</v>
      </c>
      <c r="R5914" s="4" t="s">
        <v>39</v>
      </c>
      <c r="S5914" s="4">
        <v>8.07882927975207</v>
      </c>
      <c r="T5914" s="4">
        <v>-2.49178338917099E10</v>
      </c>
    </row>
    <row r="5915" ht="12.75" customHeight="1">
      <c r="A5915" s="8" t="str">
        <f t="shared" si="1"/>
        <v>Iran, Islamic Rep.2001</v>
      </c>
      <c r="B5915" s="4" t="s">
        <v>107</v>
      </c>
      <c r="C5915" s="4">
        <v>2001.0</v>
      </c>
      <c r="D5915" s="4">
        <v>3.66967010498047</v>
      </c>
      <c r="E5915" s="4">
        <v>3.86013134754419E8</v>
      </c>
      <c r="F5915" s="4" t="s">
        <v>39</v>
      </c>
      <c r="G5915" s="4">
        <v>1.26878750295944E11</v>
      </c>
      <c r="H5915" s="4">
        <v>16.6578388214111</v>
      </c>
      <c r="I5915" s="4">
        <v>16.6336441040039</v>
      </c>
      <c r="J5915" s="4">
        <f t="shared" si="2"/>
        <v>2113525772292</v>
      </c>
      <c r="K5915" s="5">
        <f t="shared" si="3"/>
        <v>2110455976784</v>
      </c>
      <c r="L5915" s="5">
        <f t="shared" si="4"/>
        <v>-3069795508</v>
      </c>
      <c r="M5915" s="5">
        <f t="shared" si="5"/>
        <v>-0.02419471741</v>
      </c>
      <c r="N5915" s="4" t="b">
        <v>0</v>
      </c>
      <c r="O5915" s="4" t="b">
        <v>1</v>
      </c>
      <c r="P5915" s="4" t="b">
        <v>1</v>
      </c>
      <c r="Q5915" s="4" t="b">
        <v>1</v>
      </c>
      <c r="R5915" s="4" t="s">
        <v>39</v>
      </c>
      <c r="S5915" s="4">
        <v>2.39217271207832</v>
      </c>
      <c r="T5915" s="4">
        <v>-1.748167207776E9</v>
      </c>
    </row>
    <row r="5916" ht="12.75" customHeight="1">
      <c r="A5916" s="8" t="str">
        <f t="shared" si="1"/>
        <v>Iran, Islamic Rep.2000</v>
      </c>
      <c r="B5916" s="4" t="s">
        <v>107</v>
      </c>
      <c r="C5916" s="4">
        <v>2000.0</v>
      </c>
      <c r="D5916" s="4">
        <v>5.14315986633301</v>
      </c>
      <c r="E5916" s="4">
        <v>1.92027670341537E10</v>
      </c>
      <c r="F5916" s="4">
        <v>1.2481E10</v>
      </c>
      <c r="G5916" s="4">
        <v>1.09591707802216E11</v>
      </c>
      <c r="H5916" s="4">
        <v>22.8740653991699</v>
      </c>
      <c r="I5916" s="4">
        <v>16.2598667144775</v>
      </c>
      <c r="J5916" s="4">
        <f t="shared" si="2"/>
        <v>2506807891475</v>
      </c>
      <c r="K5916" s="5">
        <f t="shared" si="3"/>
        <v>1781946561876</v>
      </c>
      <c r="L5916" s="5">
        <f t="shared" si="4"/>
        <v>-724861329599</v>
      </c>
      <c r="M5916" s="5">
        <f t="shared" si="5"/>
        <v>-6.614198685</v>
      </c>
      <c r="N5916" s="4" t="b">
        <v>0</v>
      </c>
      <c r="O5916" s="4" t="b">
        <v>1</v>
      </c>
      <c r="P5916" s="4" t="b">
        <v>1</v>
      </c>
      <c r="Q5916" s="4" t="b">
        <v>0</v>
      </c>
      <c r="R5916" s="4" t="s">
        <v>39</v>
      </c>
      <c r="S5916" s="4">
        <v>5.84552747578222</v>
      </c>
      <c r="T5916" s="4">
        <v>-1.72870424937279E10</v>
      </c>
    </row>
    <row r="5917" ht="12.75" customHeight="1">
      <c r="A5917" s="8" t="str">
        <f t="shared" si="1"/>
        <v>Iran, Islamic Rep.1999</v>
      </c>
      <c r="B5917" s="4" t="s">
        <v>107</v>
      </c>
      <c r="C5917" s="4">
        <v>1999.0</v>
      </c>
      <c r="D5917" s="4">
        <v>1.93382000923157</v>
      </c>
      <c r="E5917" s="4">
        <v>4.47271679490673E9</v>
      </c>
      <c r="F5917" s="4">
        <v>6.555E9</v>
      </c>
      <c r="G5917" s="4">
        <v>1.13848450088351E11</v>
      </c>
      <c r="H5917" s="4">
        <v>18.5970649719238</v>
      </c>
      <c r="I5917" s="4">
        <v>19.2181262969971</v>
      </c>
      <c r="J5917" s="4">
        <f t="shared" si="2"/>
        <v>2117247023246</v>
      </c>
      <c r="K5917" s="5">
        <f t="shared" si="3"/>
        <v>2187953892515</v>
      </c>
      <c r="L5917" s="5">
        <f t="shared" si="4"/>
        <v>70706869269</v>
      </c>
      <c r="M5917" s="5">
        <f t="shared" si="5"/>
        <v>0.6210613251</v>
      </c>
      <c r="N5917" s="4" t="b">
        <v>0</v>
      </c>
      <c r="O5917" s="4" t="b">
        <v>1</v>
      </c>
      <c r="P5917" s="4" t="b">
        <v>0</v>
      </c>
      <c r="Q5917" s="4" t="b">
        <v>0</v>
      </c>
      <c r="R5917" s="4" t="s">
        <v>39</v>
      </c>
      <c r="S5917" s="4">
        <v>2.00269623253462</v>
      </c>
      <c r="T5917" s="4">
        <v>4.25674228613499E9</v>
      </c>
    </row>
    <row r="5918" ht="12.75" customHeight="1">
      <c r="A5918" s="8" t="str">
        <f t="shared" si="1"/>
        <v>Iran, Islamic Rep.1998</v>
      </c>
      <c r="B5918" s="4" t="s">
        <v>107</v>
      </c>
      <c r="C5918" s="4">
        <v>1998.0</v>
      </c>
      <c r="D5918" s="4">
        <v>2.74059009552002</v>
      </c>
      <c r="E5918" s="4" t="s">
        <v>39</v>
      </c>
      <c r="F5918" s="4">
        <v>-2.139E9</v>
      </c>
      <c r="G5918" s="4">
        <v>1.10276913362508E11</v>
      </c>
      <c r="H5918" s="4">
        <v>14.4823532104492</v>
      </c>
      <c r="I5918" s="4">
        <v>20.6203422546387</v>
      </c>
      <c r="J5918" s="4">
        <f t="shared" si="2"/>
        <v>1597069210274</v>
      </c>
      <c r="K5918" s="5">
        <f t="shared" si="3"/>
        <v>2273947696320</v>
      </c>
      <c r="L5918" s="5">
        <f t="shared" si="4"/>
        <v>676878486046</v>
      </c>
      <c r="M5918" s="5">
        <f t="shared" si="5"/>
        <v>6.137989044</v>
      </c>
      <c r="N5918" s="4" t="b">
        <v>0</v>
      </c>
      <c r="O5918" s="4" t="b">
        <v>1</v>
      </c>
      <c r="P5918" s="4" t="b">
        <v>1</v>
      </c>
      <c r="Q5918" s="4" t="b">
        <v>0</v>
      </c>
      <c r="R5918" s="4" t="s">
        <v>39</v>
      </c>
      <c r="S5918" s="4">
        <v>2.08001178027143</v>
      </c>
      <c r="T5918" s="4">
        <v>-3.571536725843E9</v>
      </c>
    </row>
    <row r="5919" ht="12.75" customHeight="1">
      <c r="A5919" s="8" t="str">
        <f t="shared" si="1"/>
        <v>Iran, Islamic Rep.1997</v>
      </c>
      <c r="B5919" s="4" t="s">
        <v>107</v>
      </c>
      <c r="C5919" s="4">
        <v>1997.0</v>
      </c>
      <c r="D5919" s="4">
        <v>3.38480997085571</v>
      </c>
      <c r="E5919" s="4">
        <v>-3.88717981280012E8</v>
      </c>
      <c r="F5919" s="4">
        <v>2.213E9</v>
      </c>
      <c r="G5919" s="4">
        <v>1.13919163421155E11</v>
      </c>
      <c r="H5919" s="4">
        <v>19.0157890319824</v>
      </c>
      <c r="I5919" s="4">
        <v>21.2248916625977</v>
      </c>
      <c r="J5919" s="4">
        <f t="shared" si="2"/>
        <v>2166262778317</v>
      </c>
      <c r="K5919" s="5">
        <f t="shared" si="3"/>
        <v>2417921901908</v>
      </c>
      <c r="L5919" s="5">
        <f t="shared" si="4"/>
        <v>251659123591</v>
      </c>
      <c r="M5919" s="5">
        <f t="shared" si="5"/>
        <v>2.209102631</v>
      </c>
      <c r="N5919" s="4" t="b">
        <v>0</v>
      </c>
      <c r="O5919" s="4" t="b">
        <v>0</v>
      </c>
      <c r="P5919" s="4" t="b">
        <v>1</v>
      </c>
      <c r="Q5919" s="4" t="b">
        <v>0</v>
      </c>
      <c r="R5919" s="4" t="s">
        <v>39</v>
      </c>
      <c r="S5919" s="4">
        <v>1.35039927430046</v>
      </c>
      <c r="T5919" s="4">
        <v>3.642250058647E9</v>
      </c>
    </row>
    <row r="5920" ht="12.75" customHeight="1">
      <c r="A5920" s="8" t="str">
        <f t="shared" si="1"/>
        <v>Iran, Islamic Rep.1996</v>
      </c>
      <c r="B5920" s="4" t="s">
        <v>107</v>
      </c>
      <c r="C5920" s="4">
        <v>1996.0</v>
      </c>
      <c r="D5920" s="4">
        <v>7.1007399559021</v>
      </c>
      <c r="E5920" s="4">
        <v>3.97926993796125E9</v>
      </c>
      <c r="F5920" s="4">
        <v>5.232E9</v>
      </c>
      <c r="G5920" s="4">
        <v>1.20403931885441E11</v>
      </c>
      <c r="H5920" s="4">
        <v>20.1463413238525</v>
      </c>
      <c r="I5920" s="4">
        <v>21.0609378814697</v>
      </c>
      <c r="J5920" s="4">
        <f t="shared" si="2"/>
        <v>2425698708498</v>
      </c>
      <c r="K5920" s="5">
        <f t="shared" si="3"/>
        <v>2535819730124</v>
      </c>
      <c r="L5920" s="5">
        <f t="shared" si="4"/>
        <v>110121021626</v>
      </c>
      <c r="M5920" s="5">
        <f t="shared" si="5"/>
        <v>0.9145965576</v>
      </c>
      <c r="N5920" s="4" t="b">
        <v>0</v>
      </c>
      <c r="O5920" s="4" t="b">
        <v>0</v>
      </c>
      <c r="P5920" s="4" t="b">
        <v>1</v>
      </c>
      <c r="Q5920" s="4" t="b">
        <v>1</v>
      </c>
      <c r="R5920" s="4" t="s">
        <v>39</v>
      </c>
      <c r="S5920" s="4">
        <v>6.35052601873582</v>
      </c>
      <c r="T5920" s="4">
        <v>6.48476846428599E9</v>
      </c>
    </row>
    <row r="5921" ht="12.75" customHeight="1">
      <c r="A5921" s="8" t="str">
        <f t="shared" si="1"/>
        <v>Iran, Islamic Rep.1995</v>
      </c>
      <c r="B5921" s="4" t="s">
        <v>107</v>
      </c>
      <c r="C5921" s="4">
        <v>1995.0</v>
      </c>
      <c r="D5921" s="4">
        <v>2.65268993377686</v>
      </c>
      <c r="E5921" s="4">
        <v>-2.05693025669148E9</v>
      </c>
      <c r="F5921" s="4">
        <v>3.358E9</v>
      </c>
      <c r="G5921" s="4">
        <v>9.64192257436737E10</v>
      </c>
      <c r="H5921" s="4">
        <v>22.375789642334</v>
      </c>
      <c r="I5921" s="4">
        <v>25.5868892669678</v>
      </c>
      <c r="J5921" s="4">
        <f t="shared" si="2"/>
        <v>2157456312717</v>
      </c>
      <c r="K5921" s="5">
        <f t="shared" si="3"/>
        <v>2467068052310</v>
      </c>
      <c r="L5921" s="5">
        <f t="shared" si="4"/>
        <v>309611739593</v>
      </c>
      <c r="M5921" s="5">
        <f t="shared" si="5"/>
        <v>3.211099625</v>
      </c>
      <c r="N5921" s="4" t="b">
        <v>0</v>
      </c>
      <c r="O5921" s="4" t="b">
        <v>1</v>
      </c>
      <c r="P5921" s="4" t="b">
        <v>1</v>
      </c>
      <c r="Q5921" s="4" t="b">
        <v>1</v>
      </c>
      <c r="R5921" s="4" t="s">
        <v>39</v>
      </c>
      <c r="S5921" s="4">
        <v>2.40104455220049</v>
      </c>
      <c r="T5921" s="4">
        <v>-2.39847061417672E10</v>
      </c>
    </row>
    <row r="5922" ht="12.75" customHeight="1">
      <c r="A5922" s="8" t="str">
        <f t="shared" si="1"/>
        <v>Iran, Islamic Rep.1994</v>
      </c>
      <c r="B5922" s="4" t="s">
        <v>107</v>
      </c>
      <c r="C5922" s="4">
        <v>1994.0</v>
      </c>
      <c r="D5922" s="4">
        <v>-0.350553005933762</v>
      </c>
      <c r="E5922" s="4" t="s">
        <v>39</v>
      </c>
      <c r="F5922" s="4">
        <v>4.956E9</v>
      </c>
      <c r="G5922" s="4">
        <v>7.18414611725964E10</v>
      </c>
      <c r="H5922" s="4">
        <v>23.9701538085938</v>
      </c>
      <c r="I5922" s="4">
        <v>28.0694637298584</v>
      </c>
      <c r="J5922" s="4">
        <f t="shared" si="2"/>
        <v>1722050874141</v>
      </c>
      <c r="K5922" s="5">
        <f t="shared" si="3"/>
        <v>2016551288684</v>
      </c>
      <c r="L5922" s="5">
        <f t="shared" si="4"/>
        <v>294500414543</v>
      </c>
      <c r="M5922" s="5">
        <f t="shared" si="5"/>
        <v>4.099309921</v>
      </c>
      <c r="N5922" s="4" t="b">
        <v>1</v>
      </c>
      <c r="O5922" s="4" t="b">
        <v>1</v>
      </c>
      <c r="P5922" s="4" t="b">
        <v>0</v>
      </c>
      <c r="Q5922" s="4" t="b">
        <v>0</v>
      </c>
      <c r="R5922" s="4" t="s">
        <v>39</v>
      </c>
      <c r="S5922" s="4">
        <v>-1.69828611909215</v>
      </c>
      <c r="T5922" s="4">
        <v>-2.45777645710773E10</v>
      </c>
    </row>
    <row r="5923" ht="12.75" customHeight="1">
      <c r="A5923" s="8" t="str">
        <f t="shared" si="1"/>
        <v>Iran, Islamic Rep.1993</v>
      </c>
      <c r="B5923" s="4" t="s">
        <v>107</v>
      </c>
      <c r="C5923" s="4">
        <v>1993.0</v>
      </c>
      <c r="D5923" s="4">
        <v>-1.57579004764557</v>
      </c>
      <c r="E5923" s="4" t="s">
        <v>39</v>
      </c>
      <c r="F5923" s="4">
        <v>-4.215E9</v>
      </c>
      <c r="G5923" s="4">
        <v>6.3743623232012E10</v>
      </c>
      <c r="H5923" s="4">
        <v>26.9582176208496</v>
      </c>
      <c r="I5923" s="4">
        <v>33.2387313842773</v>
      </c>
      <c r="J5923" s="4">
        <f t="shared" si="2"/>
        <v>1718414467030</v>
      </c>
      <c r="K5923" s="5">
        <f t="shared" si="3"/>
        <v>2118757170069</v>
      </c>
      <c r="L5923" s="5">
        <f t="shared" si="4"/>
        <v>400342703039</v>
      </c>
      <c r="M5923" s="5">
        <f t="shared" si="5"/>
        <v>6.280513763</v>
      </c>
      <c r="N5923" s="4" t="b">
        <v>1</v>
      </c>
      <c r="O5923" s="4" t="b">
        <v>1</v>
      </c>
      <c r="P5923" s="4" t="b">
        <v>0</v>
      </c>
      <c r="Q5923" s="4" t="b">
        <v>0</v>
      </c>
      <c r="R5923" s="4" t="s">
        <v>39</v>
      </c>
      <c r="S5923" s="4">
        <v>-1.47101148218289</v>
      </c>
      <c r="T5923" s="4">
        <v>-8.0978379405844E9</v>
      </c>
    </row>
    <row r="5924" ht="12.75" customHeight="1">
      <c r="A5924" s="8" t="str">
        <f t="shared" si="1"/>
        <v>Iran, Islamic Rep.1992</v>
      </c>
      <c r="B5924" s="4" t="s">
        <v>107</v>
      </c>
      <c r="C5924" s="4">
        <v>1992.0</v>
      </c>
      <c r="D5924" s="4">
        <v>4.25107002258301</v>
      </c>
      <c r="E5924" s="4" t="s">
        <v>39</v>
      </c>
      <c r="F5924" s="4">
        <v>-6.504E9</v>
      </c>
      <c r="G5924" s="4" t="s">
        <v>39</v>
      </c>
      <c r="H5924" s="4">
        <v>16.5764026641846</v>
      </c>
      <c r="I5924" s="4">
        <v>17.6223678588867</v>
      </c>
      <c r="J5924" s="4" t="str">
        <f t="shared" si="2"/>
        <v>#VALUE!</v>
      </c>
      <c r="K5924" s="5" t="str">
        <f t="shared" si="3"/>
        <v>#VALUE!</v>
      </c>
      <c r="L5924" s="5" t="str">
        <f t="shared" si="4"/>
        <v>#VALUE!</v>
      </c>
      <c r="M5924" s="5" t="str">
        <f t="shared" si="5"/>
        <v>#VALUE!</v>
      </c>
      <c r="N5924" s="4" t="b">
        <v>1</v>
      </c>
      <c r="O5924" s="4" t="b">
        <v>1</v>
      </c>
      <c r="P5924" s="4" t="b">
        <v>1</v>
      </c>
      <c r="Q5924" s="4" t="b">
        <v>0</v>
      </c>
      <c r="R5924" s="4" t="s">
        <v>39</v>
      </c>
      <c r="S5924" s="4">
        <v>3.29798191958015</v>
      </c>
      <c r="T5924" s="4" t="s">
        <v>39</v>
      </c>
    </row>
    <row r="5925" ht="12.75" customHeight="1">
      <c r="A5925" s="8" t="str">
        <f t="shared" si="1"/>
        <v>Iran, Islamic Rep.1991</v>
      </c>
      <c r="B5925" s="4" t="s">
        <v>107</v>
      </c>
      <c r="C5925" s="4">
        <v>1991.0</v>
      </c>
      <c r="D5925" s="4">
        <v>12.5944004058838</v>
      </c>
      <c r="E5925" s="4" t="s">
        <v>39</v>
      </c>
      <c r="F5925" s="4">
        <v>-9.448E9</v>
      </c>
      <c r="G5925" s="4" t="s">
        <v>39</v>
      </c>
      <c r="H5925" s="4">
        <v>15.1386651992798</v>
      </c>
      <c r="I5925" s="4">
        <v>17.1439056396484</v>
      </c>
      <c r="J5925" s="4" t="str">
        <f t="shared" si="2"/>
        <v>#VALUE!</v>
      </c>
      <c r="K5925" s="5" t="str">
        <f t="shared" si="3"/>
        <v>#VALUE!</v>
      </c>
      <c r="L5925" s="5" t="str">
        <f t="shared" si="4"/>
        <v>#VALUE!</v>
      </c>
      <c r="M5925" s="5" t="str">
        <f t="shared" si="5"/>
        <v>#VALUE!</v>
      </c>
      <c r="N5925" s="4" t="b">
        <v>0</v>
      </c>
      <c r="O5925" s="4" t="b">
        <v>0</v>
      </c>
      <c r="P5925" s="4" t="b">
        <v>1</v>
      </c>
      <c r="Q5925" s="4" t="b">
        <v>1</v>
      </c>
      <c r="R5925" s="4" t="s">
        <v>39</v>
      </c>
      <c r="S5925" s="4">
        <v>12.7161484424099</v>
      </c>
      <c r="T5925" s="4" t="s">
        <v>39</v>
      </c>
    </row>
    <row r="5926" ht="12.75" customHeight="1">
      <c r="A5926" s="8" t="str">
        <f t="shared" si="1"/>
        <v>Iran, Islamic Rep.1990</v>
      </c>
      <c r="B5926" s="4" t="s">
        <v>107</v>
      </c>
      <c r="C5926" s="4">
        <v>1990.0</v>
      </c>
      <c r="D5926" s="4">
        <v>13.6878004074097</v>
      </c>
      <c r="E5926" s="4">
        <v>6.23880333374636E8</v>
      </c>
      <c r="F5926" s="4">
        <v>3.27E8</v>
      </c>
      <c r="G5926" s="4">
        <v>1.24813263926225E11</v>
      </c>
      <c r="H5926" s="4">
        <v>17.8936386108398</v>
      </c>
      <c r="I5926" s="4">
        <v>20.0028877258301</v>
      </c>
      <c r="J5926" s="4">
        <f t="shared" si="2"/>
        <v>2233363438535</v>
      </c>
      <c r="K5926" s="5">
        <f t="shared" si="3"/>
        <v>2496625705011</v>
      </c>
      <c r="L5926" s="5">
        <f t="shared" si="4"/>
        <v>263262266475</v>
      </c>
      <c r="M5926" s="5">
        <f t="shared" si="5"/>
        <v>2.109249115</v>
      </c>
      <c r="N5926" s="4" t="b">
        <v>0</v>
      </c>
      <c r="O5926" s="4" t="b">
        <v>0</v>
      </c>
      <c r="P5926" s="4" t="b">
        <v>1</v>
      </c>
      <c r="Q5926" s="4" t="b">
        <v>1</v>
      </c>
      <c r="R5926" s="4" t="s">
        <v>39</v>
      </c>
      <c r="S5926" s="4">
        <v>13.5949264435839</v>
      </c>
      <c r="T5926" s="4" t="s">
        <v>39</v>
      </c>
    </row>
    <row r="5927" ht="12.75" customHeight="1">
      <c r="A5927" s="8" t="str">
        <f t="shared" si="1"/>
        <v>Iran, Islamic Rep.1989</v>
      </c>
      <c r="B5927" s="4" t="s">
        <v>107</v>
      </c>
      <c r="C5927" s="4">
        <v>1989.0</v>
      </c>
      <c r="D5927" s="4">
        <v>6.17795991897583</v>
      </c>
      <c r="E5927" s="4">
        <v>-3.80905839730109E9</v>
      </c>
      <c r="F5927" s="4">
        <v>-1.91E8</v>
      </c>
      <c r="G5927" s="4">
        <v>1.20496362916271E11</v>
      </c>
      <c r="H5927" s="4">
        <v>15.5734996795654</v>
      </c>
      <c r="I5927" s="4">
        <v>20.0219993591309</v>
      </c>
      <c r="J5927" s="4">
        <f t="shared" si="2"/>
        <v>1876550069265</v>
      </c>
      <c r="K5927" s="5">
        <f t="shared" si="3"/>
        <v>2412578101087</v>
      </c>
      <c r="L5927" s="5">
        <f t="shared" si="4"/>
        <v>536028031822</v>
      </c>
      <c r="M5927" s="5">
        <f t="shared" si="5"/>
        <v>4.44849968</v>
      </c>
      <c r="N5927" s="4" t="b">
        <v>0</v>
      </c>
      <c r="O5927" s="4" t="b">
        <v>1</v>
      </c>
      <c r="P5927" s="4" t="b">
        <v>1</v>
      </c>
      <c r="Q5927" s="4" t="b">
        <v>1</v>
      </c>
      <c r="R5927" s="4" t="s">
        <v>39</v>
      </c>
      <c r="S5927" s="4">
        <v>6.13211567718015</v>
      </c>
      <c r="T5927" s="4">
        <v>-4.31690100995401E9</v>
      </c>
    </row>
    <row r="5928" ht="12.75" customHeight="1">
      <c r="A5928" s="8" t="str">
        <f t="shared" si="1"/>
        <v>Iran, Islamic Rep.1988</v>
      </c>
      <c r="B5928" s="4" t="s">
        <v>107</v>
      </c>
      <c r="C5928" s="4">
        <v>1988.0</v>
      </c>
      <c r="D5928" s="4">
        <v>-6.29923009872437</v>
      </c>
      <c r="E5928" s="4" t="s">
        <v>39</v>
      </c>
      <c r="F5928" s="4">
        <v>-1.869E9</v>
      </c>
      <c r="G5928" s="4">
        <v>1.23057861333908E11</v>
      </c>
      <c r="H5928" s="4">
        <v>13.3373003005981</v>
      </c>
      <c r="I5928" s="4">
        <v>23.6166000366211</v>
      </c>
      <c r="J5928" s="4">
        <f t="shared" si="2"/>
        <v>1641259650960</v>
      </c>
      <c r="K5928" s="5">
        <f t="shared" si="3"/>
        <v>2906208292485</v>
      </c>
      <c r="L5928" s="5">
        <f t="shared" si="4"/>
        <v>1264948641525</v>
      </c>
      <c r="M5928" s="5">
        <f t="shared" si="5"/>
        <v>10.27929974</v>
      </c>
      <c r="N5928" s="4" t="b">
        <v>1</v>
      </c>
      <c r="O5928" s="4" t="b">
        <v>1</v>
      </c>
      <c r="P5928" s="4" t="b">
        <v>0</v>
      </c>
      <c r="Q5928" s="4" t="b">
        <v>0</v>
      </c>
      <c r="R5928" s="4" t="s">
        <v>39</v>
      </c>
      <c r="S5928" s="4">
        <v>-6.08199661986559</v>
      </c>
      <c r="T5928" s="4">
        <v>2.561498417637E9</v>
      </c>
    </row>
    <row r="5929" ht="12.75" customHeight="1">
      <c r="A5929" s="8" t="str">
        <f t="shared" si="1"/>
        <v>Iran, Islamic Rep.1987</v>
      </c>
      <c r="B5929" s="4" t="s">
        <v>107</v>
      </c>
      <c r="C5929" s="4">
        <v>1987.0</v>
      </c>
      <c r="D5929" s="4">
        <v>-1.4036899805069</v>
      </c>
      <c r="E5929" s="4" t="s">
        <v>39</v>
      </c>
      <c r="F5929" s="4">
        <v>-2.09E9</v>
      </c>
      <c r="G5929" s="4">
        <v>1.34009995923169E11</v>
      </c>
      <c r="H5929" s="4">
        <v>11.805100440979</v>
      </c>
      <c r="I5929" s="4">
        <v>18.6408996582031</v>
      </c>
      <c r="J5929" s="4">
        <f t="shared" si="2"/>
        <v>1582001461968</v>
      </c>
      <c r="K5929" s="5">
        <f t="shared" si="3"/>
        <v>2498066887200</v>
      </c>
      <c r="L5929" s="5">
        <f t="shared" si="4"/>
        <v>916065425232</v>
      </c>
      <c r="M5929" s="5">
        <f t="shared" si="5"/>
        <v>6.835799217</v>
      </c>
      <c r="N5929" s="4" t="b">
        <v>1</v>
      </c>
      <c r="O5929" s="4" t="b">
        <v>1</v>
      </c>
      <c r="P5929" s="4" t="b">
        <v>0</v>
      </c>
      <c r="Q5929" s="4" t="b">
        <v>0</v>
      </c>
      <c r="R5929" s="4" t="s">
        <v>39</v>
      </c>
      <c r="S5929" s="4">
        <v>-0.172107687605703</v>
      </c>
      <c r="T5929" s="4">
        <v>1.0952134589261E10</v>
      </c>
    </row>
    <row r="5930" ht="12.75" customHeight="1">
      <c r="A5930" s="8" t="str">
        <f t="shared" si="1"/>
        <v>Iran, Islamic Rep.1986</v>
      </c>
      <c r="B5930" s="4" t="s">
        <v>107</v>
      </c>
      <c r="C5930" s="4">
        <v>1986.0</v>
      </c>
      <c r="D5930" s="4">
        <v>-9.17080020904541</v>
      </c>
      <c r="E5930" s="4" t="s">
        <v>39</v>
      </c>
      <c r="F5930" s="4">
        <v>-5.155E9</v>
      </c>
      <c r="G5930" s="4">
        <v>2.0909456183348E11</v>
      </c>
      <c r="H5930" s="4">
        <v>11.1279001235962</v>
      </c>
      <c r="I5930" s="4">
        <v>18.9675998687744</v>
      </c>
      <c r="J5930" s="4">
        <f t="shared" si="2"/>
        <v>2326783400470</v>
      </c>
      <c r="K5930" s="5">
        <f t="shared" si="3"/>
        <v>3966021983594</v>
      </c>
      <c r="L5930" s="5">
        <f t="shared" si="4"/>
        <v>1639238583124</v>
      </c>
      <c r="M5930" s="5">
        <f t="shared" si="5"/>
        <v>7.839699745</v>
      </c>
      <c r="N5930" s="4" t="b">
        <v>1</v>
      </c>
      <c r="O5930" s="4" t="b">
        <v>1</v>
      </c>
      <c r="P5930" s="4" t="b">
        <v>0</v>
      </c>
      <c r="Q5930" s="4" t="b">
        <v>0</v>
      </c>
      <c r="R5930" s="4" t="s">
        <v>39</v>
      </c>
      <c r="S5930" s="4">
        <v>-9.7849055780179</v>
      </c>
      <c r="T5930" s="4">
        <v>7.5084565910311E10</v>
      </c>
    </row>
    <row r="5931" ht="12.75" customHeight="1">
      <c r="A5931" s="8" t="str">
        <f t="shared" si="1"/>
        <v>Iran, Islamic Rep.1985</v>
      </c>
      <c r="B5931" s="4" t="s">
        <v>107</v>
      </c>
      <c r="C5931" s="4">
        <v>1985.0</v>
      </c>
      <c r="D5931" s="4">
        <v>2.06512999534607</v>
      </c>
      <c r="E5931" s="4" t="s">
        <v>39</v>
      </c>
      <c r="F5931" s="4">
        <v>-4.76E8</v>
      </c>
      <c r="G5931" s="4">
        <v>1.80183629599684E11</v>
      </c>
      <c r="H5931" s="4">
        <v>17.9030990600586</v>
      </c>
      <c r="I5931" s="4">
        <v>21.6420001983643</v>
      </c>
      <c r="J5931" s="4">
        <f t="shared" si="2"/>
        <v>3225845369724</v>
      </c>
      <c r="K5931" s="5">
        <f t="shared" si="3"/>
        <v>3899534147538</v>
      </c>
      <c r="L5931" s="5">
        <f t="shared" si="4"/>
        <v>673688777814</v>
      </c>
      <c r="M5931" s="5">
        <f t="shared" si="5"/>
        <v>3.738901138</v>
      </c>
      <c r="N5931" s="4" t="b">
        <v>1</v>
      </c>
      <c r="O5931" s="4" t="b">
        <v>1</v>
      </c>
      <c r="P5931" s="4" t="b">
        <v>0</v>
      </c>
      <c r="Q5931" s="4" t="b">
        <v>0</v>
      </c>
      <c r="R5931" s="4" t="s">
        <v>39</v>
      </c>
      <c r="S5931" s="4">
        <v>1.86764993250725</v>
      </c>
      <c r="T5931" s="4">
        <v>-2.8910932233796E10</v>
      </c>
    </row>
    <row r="5932" ht="12.75" customHeight="1">
      <c r="A5932" s="8" t="str">
        <f t="shared" si="1"/>
        <v>Iran, Islamic Rep.1984</v>
      </c>
      <c r="B5932" s="4" t="s">
        <v>107</v>
      </c>
      <c r="C5932" s="4">
        <v>1984.0</v>
      </c>
      <c r="D5932" s="4">
        <v>-1.57371997833252</v>
      </c>
      <c r="E5932" s="4">
        <v>9.25053618439509E9</v>
      </c>
      <c r="F5932" s="4">
        <v>-4.14E8</v>
      </c>
      <c r="G5932" s="4">
        <v>1.62276728619519E11</v>
      </c>
      <c r="H5932" s="4">
        <v>19.7138004302979</v>
      </c>
      <c r="I5932" s="4">
        <v>23.7304000854492</v>
      </c>
      <c r="J5932" s="4">
        <f t="shared" si="2"/>
        <v>3199091042487</v>
      </c>
      <c r="K5932" s="5">
        <f t="shared" si="3"/>
        <v>3850891694699</v>
      </c>
      <c r="L5932" s="5">
        <f t="shared" si="4"/>
        <v>651800652212</v>
      </c>
      <c r="M5932" s="5">
        <f t="shared" si="5"/>
        <v>4.016599655</v>
      </c>
      <c r="N5932" s="4" t="b">
        <v>1</v>
      </c>
      <c r="O5932" s="4" t="b">
        <v>1</v>
      </c>
      <c r="P5932" s="4" t="b">
        <v>0</v>
      </c>
      <c r="Q5932" s="4" t="b">
        <v>0</v>
      </c>
      <c r="R5932" s="4" t="s">
        <v>39</v>
      </c>
      <c r="S5932" s="4">
        <v>-7.13985049890022</v>
      </c>
      <c r="T5932" s="4">
        <v>-1.79069009801649E10</v>
      </c>
    </row>
    <row r="5933" ht="12.75" customHeight="1">
      <c r="A5933" s="8" t="str">
        <f t="shared" si="1"/>
        <v>Iran, Islamic Rep.1983</v>
      </c>
      <c r="B5933" s="4" t="s">
        <v>107</v>
      </c>
      <c r="C5933" s="4">
        <v>1983.0</v>
      </c>
      <c r="D5933" s="4">
        <v>12.6082000732422</v>
      </c>
      <c r="E5933" s="4" t="s">
        <v>39</v>
      </c>
      <c r="F5933" s="4">
        <v>3.58E8</v>
      </c>
      <c r="G5933" s="4">
        <v>1.56365156618241E11</v>
      </c>
      <c r="H5933" s="4">
        <v>21.3441009521484</v>
      </c>
      <c r="I5933" s="4">
        <v>27.4892997741699</v>
      </c>
      <c r="J5933" s="4">
        <f t="shared" si="2"/>
        <v>3337473688258</v>
      </c>
      <c r="K5933" s="5">
        <f t="shared" si="3"/>
        <v>4298368664514</v>
      </c>
      <c r="L5933" s="5">
        <f t="shared" si="4"/>
        <v>960894976256</v>
      </c>
      <c r="M5933" s="5">
        <f t="shared" si="5"/>
        <v>6.145198822</v>
      </c>
      <c r="N5933" s="4" t="b">
        <v>1</v>
      </c>
      <c r="O5933" s="4" t="b">
        <v>1</v>
      </c>
      <c r="P5933" s="4" t="b">
        <v>1</v>
      </c>
      <c r="Q5933" s="4" t="b">
        <v>0</v>
      </c>
      <c r="R5933" s="4" t="s">
        <v>39</v>
      </c>
      <c r="S5933" s="4">
        <v>11.0867168468735</v>
      </c>
      <c r="T5933" s="4">
        <v>-5.91157200127801E9</v>
      </c>
    </row>
    <row r="5934" ht="12.75" customHeight="1">
      <c r="A5934" s="8" t="str">
        <f t="shared" si="1"/>
        <v>Iran, Islamic Rep.1982</v>
      </c>
      <c r="B5934" s="4" t="s">
        <v>107</v>
      </c>
      <c r="C5934" s="4">
        <v>1982.0</v>
      </c>
      <c r="D5934" s="4">
        <v>12.9568004608154</v>
      </c>
      <c r="E5934" s="4">
        <v>1.19738377312986E9</v>
      </c>
      <c r="F5934" s="4">
        <v>5.733E9</v>
      </c>
      <c r="G5934" s="4">
        <v>1.25948756439485E11</v>
      </c>
      <c r="H5934" s="4">
        <v>24.193000793457</v>
      </c>
      <c r="I5934" s="4">
        <v>29.7434997558594</v>
      </c>
      <c r="J5934" s="4">
        <f t="shared" si="2"/>
        <v>3047078364475</v>
      </c>
      <c r="K5934" s="5">
        <f t="shared" si="3"/>
        <v>3746156806409</v>
      </c>
      <c r="L5934" s="5">
        <f t="shared" si="4"/>
        <v>699078441933</v>
      </c>
      <c r="M5934" s="5">
        <f t="shared" si="5"/>
        <v>5.550498962</v>
      </c>
      <c r="N5934" s="4" t="b">
        <v>0</v>
      </c>
      <c r="O5934" s="4" t="b">
        <v>0</v>
      </c>
      <c r="P5934" s="4" t="b">
        <v>1</v>
      </c>
      <c r="Q5934" s="4" t="b">
        <v>1</v>
      </c>
      <c r="R5934" s="4" t="s">
        <v>39</v>
      </c>
      <c r="S5934" s="4">
        <v>23.1712455355792</v>
      </c>
      <c r="T5934" s="4">
        <v>-3.04164001787559E10</v>
      </c>
    </row>
    <row r="5935" ht="12.75" customHeight="1">
      <c r="A5935" s="8" t="str">
        <f t="shared" si="1"/>
        <v>Iran, Islamic Rep.1981</v>
      </c>
      <c r="B5935" s="4" t="s">
        <v>107</v>
      </c>
      <c r="C5935" s="4">
        <v>1981.0</v>
      </c>
      <c r="D5935" s="4">
        <v>-5.19862985610962</v>
      </c>
      <c r="E5935" s="4">
        <v>-4.90589576206014E9</v>
      </c>
      <c r="F5935" s="4">
        <v>-3.446E9</v>
      </c>
      <c r="G5935" s="4">
        <v>1.00499312749923E11</v>
      </c>
      <c r="H5935" s="4">
        <v>23.0209999084473</v>
      </c>
      <c r="I5935" s="4">
        <v>33.7050018310547</v>
      </c>
      <c r="J5935" s="4">
        <f t="shared" si="2"/>
        <v>2313594669615</v>
      </c>
      <c r="K5935" s="5">
        <f t="shared" si="3"/>
        <v>3387329520256</v>
      </c>
      <c r="L5935" s="5">
        <f t="shared" si="4"/>
        <v>1073734850641</v>
      </c>
      <c r="M5935" s="5">
        <f t="shared" si="5"/>
        <v>10.68400192</v>
      </c>
      <c r="N5935" s="4" t="b">
        <v>1</v>
      </c>
      <c r="O5935" s="4" t="b">
        <v>1</v>
      </c>
      <c r="P5935" s="4" t="b">
        <v>0</v>
      </c>
      <c r="Q5935" s="4" t="b">
        <v>1</v>
      </c>
      <c r="R5935" s="4" t="s">
        <v>39</v>
      </c>
      <c r="S5935" s="4">
        <v>-5.69678723333877</v>
      </c>
      <c r="T5935" s="4">
        <v>-2.54494436895619E10</v>
      </c>
    </row>
    <row r="5936" ht="12.75" customHeight="1">
      <c r="A5936" s="8" t="str">
        <f t="shared" si="1"/>
        <v>Iran, Islamic Rep.1980</v>
      </c>
      <c r="B5936" s="4" t="s">
        <v>107</v>
      </c>
      <c r="C5936" s="4">
        <v>1980.0</v>
      </c>
      <c r="D5936" s="4">
        <v>-13.2295999526978</v>
      </c>
      <c r="E5936" s="4" t="s">
        <v>39</v>
      </c>
      <c r="F5936" s="4">
        <v>-2.438E9</v>
      </c>
      <c r="G5936" s="4">
        <v>9.43622755800229E10</v>
      </c>
      <c r="H5936" s="4">
        <v>21.5956993103027</v>
      </c>
      <c r="I5936" s="4">
        <v>35.7611999511719</v>
      </c>
      <c r="J5936" s="4">
        <f t="shared" si="2"/>
        <v>2037819329662</v>
      </c>
      <c r="K5936" s="5">
        <f t="shared" si="3"/>
        <v>3374508204865</v>
      </c>
      <c r="L5936" s="5">
        <f t="shared" si="4"/>
        <v>1336688875203</v>
      </c>
      <c r="M5936" s="5">
        <f t="shared" si="5"/>
        <v>14.16550064</v>
      </c>
      <c r="N5936" s="4" t="b">
        <v>1</v>
      </c>
      <c r="O5936" s="4" t="b">
        <v>1</v>
      </c>
      <c r="P5936" s="4" t="b">
        <v>0</v>
      </c>
      <c r="Q5936" s="4" t="b">
        <v>0</v>
      </c>
      <c r="R5936" s="4" t="s">
        <v>39</v>
      </c>
      <c r="S5936" s="4">
        <v>-21.5996493516923</v>
      </c>
      <c r="T5936" s="4">
        <v>-6.1370371699001E9</v>
      </c>
    </row>
    <row r="5937" ht="12.75" customHeight="1">
      <c r="A5937" s="8" t="str">
        <f t="shared" si="1"/>
        <v>Iran, Islamic Rep.1979</v>
      </c>
      <c r="B5937" s="4" t="s">
        <v>107</v>
      </c>
      <c r="C5937" s="4">
        <v>1979.0</v>
      </c>
      <c r="D5937" s="4">
        <v>-7.12418985366821</v>
      </c>
      <c r="E5937" s="4" t="s">
        <v>39</v>
      </c>
      <c r="F5937" s="4">
        <v>1.1968E10</v>
      </c>
      <c r="G5937" s="4">
        <v>9.03918773259285E10</v>
      </c>
      <c r="H5937" s="4" t="s">
        <v>39</v>
      </c>
      <c r="I5937" s="4" t="s">
        <v>39</v>
      </c>
      <c r="J5937" s="4" t="str">
        <f t="shared" si="2"/>
        <v>#VALUE!</v>
      </c>
      <c r="K5937" s="5" t="str">
        <f t="shared" si="3"/>
        <v>#VALUE!</v>
      </c>
      <c r="L5937" s="5" t="str">
        <f t="shared" si="4"/>
        <v>#VALUE!</v>
      </c>
      <c r="M5937" s="5" t="str">
        <f t="shared" si="5"/>
        <v>#VALUE!</v>
      </c>
      <c r="N5937" s="4" t="b">
        <v>1</v>
      </c>
      <c r="O5937" s="4" t="b">
        <v>1</v>
      </c>
      <c r="P5937" s="4" t="b">
        <v>0</v>
      </c>
      <c r="Q5937" s="4" t="b">
        <v>0</v>
      </c>
      <c r="R5937" s="4" t="s">
        <v>39</v>
      </c>
      <c r="S5937" s="4">
        <v>-12.020760254792</v>
      </c>
      <c r="T5937" s="4">
        <v>-3.9703982540944E9</v>
      </c>
    </row>
    <row r="5938" ht="12.75" customHeight="1">
      <c r="A5938" s="8" t="str">
        <f t="shared" si="1"/>
        <v>Iran, Islamic Rep.1978</v>
      </c>
      <c r="B5938" s="4" t="s">
        <v>107</v>
      </c>
      <c r="C5938" s="4">
        <v>1978.0</v>
      </c>
      <c r="D5938" s="4">
        <v>-7.47934007644653</v>
      </c>
      <c r="E5938" s="4" t="s">
        <v>39</v>
      </c>
      <c r="F5938" s="4">
        <v>1.04E8</v>
      </c>
      <c r="G5938" s="4">
        <v>7.79943166214814E10</v>
      </c>
      <c r="H5938" s="4" t="s">
        <v>39</v>
      </c>
      <c r="I5938" s="4" t="s">
        <v>39</v>
      </c>
      <c r="J5938" s="4" t="str">
        <f t="shared" si="2"/>
        <v>#VALUE!</v>
      </c>
      <c r="K5938" s="5" t="str">
        <f t="shared" si="3"/>
        <v>#VALUE!</v>
      </c>
      <c r="L5938" s="5" t="str">
        <f t="shared" si="4"/>
        <v>#VALUE!</v>
      </c>
      <c r="M5938" s="5" t="str">
        <f t="shared" si="5"/>
        <v>#VALUE!</v>
      </c>
      <c r="N5938" s="4" t="b">
        <v>1</v>
      </c>
      <c r="O5938" s="4" t="b">
        <v>1</v>
      </c>
      <c r="P5938" s="4" t="b">
        <v>0</v>
      </c>
      <c r="Q5938" s="4" t="b">
        <v>0</v>
      </c>
      <c r="R5938" s="4" t="s">
        <v>39</v>
      </c>
      <c r="S5938" s="4">
        <v>-12.8408566742288</v>
      </c>
      <c r="T5938" s="4">
        <v>-1.2397560704447E10</v>
      </c>
    </row>
    <row r="5939" ht="12.75" customHeight="1">
      <c r="A5939" s="8" t="str">
        <f t="shared" si="1"/>
        <v>Iran, Islamic Rep.1977</v>
      </c>
      <c r="B5939" s="4" t="s">
        <v>107</v>
      </c>
      <c r="C5939" s="4">
        <v>1977.0</v>
      </c>
      <c r="D5939" s="4">
        <v>-1.3006500005722</v>
      </c>
      <c r="E5939" s="4" t="s">
        <v>39</v>
      </c>
      <c r="F5939" s="4">
        <v>2.816E9</v>
      </c>
      <c r="G5939" s="4">
        <v>8.06001227019632E10</v>
      </c>
      <c r="H5939" s="4" t="s">
        <v>39</v>
      </c>
      <c r="I5939" s="4" t="s">
        <v>39</v>
      </c>
      <c r="J5939" s="4" t="str">
        <f t="shared" si="2"/>
        <v>#VALUE!</v>
      </c>
      <c r="K5939" s="5" t="str">
        <f t="shared" si="3"/>
        <v>#VALUE!</v>
      </c>
      <c r="L5939" s="5" t="str">
        <f t="shared" si="4"/>
        <v>#VALUE!</v>
      </c>
      <c r="M5939" s="5" t="str">
        <f t="shared" si="5"/>
        <v>#VALUE!</v>
      </c>
      <c r="N5939" s="4" t="b">
        <v>1</v>
      </c>
      <c r="O5939" s="4" t="b">
        <v>1</v>
      </c>
      <c r="P5939" s="4" t="b">
        <v>0</v>
      </c>
      <c r="Q5939" s="4" t="b">
        <v>0</v>
      </c>
      <c r="R5939" s="4" t="s">
        <v>39</v>
      </c>
      <c r="S5939" s="4">
        <v>-2.77357769163498</v>
      </c>
      <c r="T5939" s="4">
        <v>2.60580608048179E9</v>
      </c>
    </row>
    <row r="5940" ht="12.75" customHeight="1">
      <c r="A5940" s="8" t="str">
        <f t="shared" si="1"/>
        <v>Iran, Islamic Rep.1976</v>
      </c>
      <c r="B5940" s="4" t="s">
        <v>107</v>
      </c>
      <c r="C5940" s="4">
        <v>1976.0</v>
      </c>
      <c r="D5940" s="4">
        <v>17.730899810791</v>
      </c>
      <c r="E5940" s="4" t="s">
        <v>39</v>
      </c>
      <c r="F5940" s="4">
        <v>7.66E9</v>
      </c>
      <c r="G5940" s="4">
        <v>6.80552950807538E10</v>
      </c>
      <c r="H5940" s="4" t="s">
        <v>39</v>
      </c>
      <c r="I5940" s="4" t="s">
        <v>39</v>
      </c>
      <c r="J5940" s="4" t="str">
        <f t="shared" si="2"/>
        <v>#VALUE!</v>
      </c>
      <c r="K5940" s="5" t="str">
        <f t="shared" si="3"/>
        <v>#VALUE!</v>
      </c>
      <c r="L5940" s="5" t="str">
        <f t="shared" si="4"/>
        <v>#VALUE!</v>
      </c>
      <c r="M5940" s="5" t="str">
        <f t="shared" si="5"/>
        <v>#VALUE!</v>
      </c>
      <c r="N5940" s="4" t="b">
        <v>1</v>
      </c>
      <c r="O5940" s="4" t="b">
        <v>1</v>
      </c>
      <c r="P5940" s="4" t="b">
        <v>1</v>
      </c>
      <c r="Q5940" s="4" t="b">
        <v>0</v>
      </c>
      <c r="R5940" s="4" t="s">
        <v>39</v>
      </c>
      <c r="S5940" s="4">
        <v>18.2604356281608</v>
      </c>
      <c r="T5940" s="4">
        <v>-1.25448276212093E10</v>
      </c>
    </row>
    <row r="5941" ht="12.75" customHeight="1">
      <c r="A5941" s="8" t="str">
        <f t="shared" si="1"/>
        <v>Iran, Islamic Rep.1975</v>
      </c>
      <c r="B5941" s="4" t="s">
        <v>107</v>
      </c>
      <c r="C5941" s="4">
        <v>1975.0</v>
      </c>
      <c r="D5941" s="4">
        <v>5.75379991531372</v>
      </c>
      <c r="E5941" s="4" t="s">
        <v>39</v>
      </c>
      <c r="F5941" s="4" t="s">
        <v>39</v>
      </c>
      <c r="G5941" s="4">
        <v>5.17762223498869E10</v>
      </c>
      <c r="H5941" s="4" t="s">
        <v>39</v>
      </c>
      <c r="I5941" s="4" t="s">
        <v>39</v>
      </c>
      <c r="J5941" s="4" t="str">
        <f t="shared" si="2"/>
        <v>#VALUE!</v>
      </c>
      <c r="K5941" s="5" t="str">
        <f t="shared" si="3"/>
        <v>#VALUE!</v>
      </c>
      <c r="L5941" s="5" t="str">
        <f t="shared" si="4"/>
        <v>#VALUE!</v>
      </c>
      <c r="M5941" s="5" t="str">
        <f t="shared" si="5"/>
        <v>#VALUE!</v>
      </c>
      <c r="N5941" s="4" t="b">
        <v>0</v>
      </c>
      <c r="O5941" s="4" t="b">
        <v>1</v>
      </c>
      <c r="P5941" s="4" t="b">
        <v>1</v>
      </c>
      <c r="Q5941" s="4" t="b">
        <v>0</v>
      </c>
      <c r="R5941" s="4" t="s">
        <v>39</v>
      </c>
      <c r="S5941" s="4">
        <v>-0.326216240773419</v>
      </c>
      <c r="T5941" s="4">
        <v>-1.62790727308668E10</v>
      </c>
    </row>
    <row r="5942" ht="12.75" customHeight="1">
      <c r="A5942" s="8" t="str">
        <f t="shared" si="1"/>
        <v>Iran, Islamic Rep.1974</v>
      </c>
      <c r="B5942" s="4" t="s">
        <v>107</v>
      </c>
      <c r="C5942" s="4">
        <v>1974.0</v>
      </c>
      <c r="D5942" s="4">
        <v>9.38463973999023</v>
      </c>
      <c r="E5942" s="4" t="s">
        <v>39</v>
      </c>
      <c r="F5942" s="4" t="s">
        <v>39</v>
      </c>
      <c r="G5942" s="4">
        <v>4.62090920721383E10</v>
      </c>
      <c r="H5942" s="4" t="s">
        <v>39</v>
      </c>
      <c r="I5942" s="4" t="s">
        <v>39</v>
      </c>
      <c r="J5942" s="4" t="str">
        <f t="shared" si="2"/>
        <v>#VALUE!</v>
      </c>
      <c r="K5942" s="5" t="str">
        <f t="shared" si="3"/>
        <v>#VALUE!</v>
      </c>
      <c r="L5942" s="5" t="str">
        <f t="shared" si="4"/>
        <v>#VALUE!</v>
      </c>
      <c r="M5942" s="5" t="str">
        <f t="shared" si="5"/>
        <v>#VALUE!</v>
      </c>
      <c r="N5942" s="4" t="b">
        <v>0</v>
      </c>
      <c r="O5942" s="4" t="b">
        <v>1</v>
      </c>
      <c r="P5942" s="4" t="b">
        <v>1</v>
      </c>
      <c r="Q5942" s="4" t="b">
        <v>0</v>
      </c>
      <c r="R5942" s="4" t="s">
        <v>39</v>
      </c>
      <c r="S5942" s="4">
        <v>5.80105084782075</v>
      </c>
      <c r="T5942" s="4">
        <v>-5.5671302777486E9</v>
      </c>
    </row>
    <row r="5943" ht="12.75" customHeight="1">
      <c r="A5943" s="8" t="str">
        <f t="shared" si="1"/>
        <v>Iran, Islamic Rep.1973</v>
      </c>
      <c r="B5943" s="4" t="s">
        <v>107</v>
      </c>
      <c r="C5943" s="4">
        <v>1973.0</v>
      </c>
      <c r="D5943" s="4">
        <v>5.53361988067627</v>
      </c>
      <c r="E5943" s="4" t="s">
        <v>39</v>
      </c>
      <c r="F5943" s="4" t="s">
        <v>39</v>
      </c>
      <c r="G5943" s="4">
        <v>2.70816982495083E10</v>
      </c>
      <c r="H5943" s="4" t="s">
        <v>39</v>
      </c>
      <c r="I5943" s="4" t="s">
        <v>39</v>
      </c>
      <c r="J5943" s="4" t="str">
        <f t="shared" si="2"/>
        <v>#VALUE!</v>
      </c>
      <c r="K5943" s="5" t="str">
        <f t="shared" si="3"/>
        <v>#VALUE!</v>
      </c>
      <c r="L5943" s="5" t="str">
        <f t="shared" si="4"/>
        <v>#VALUE!</v>
      </c>
      <c r="M5943" s="5" t="str">
        <f t="shared" si="5"/>
        <v>#VALUE!</v>
      </c>
      <c r="N5943" s="4" t="b">
        <v>0</v>
      </c>
      <c r="O5943" s="4" t="b">
        <v>1</v>
      </c>
      <c r="P5943" s="4" t="b">
        <v>1</v>
      </c>
      <c r="Q5943" s="4" t="b">
        <v>0</v>
      </c>
      <c r="R5943" s="4" t="s">
        <v>39</v>
      </c>
      <c r="S5943" s="4">
        <v>7.44168161210865</v>
      </c>
      <c r="T5943" s="4">
        <v>-1.91273938226299E10</v>
      </c>
    </row>
    <row r="5944" ht="12.75" customHeight="1">
      <c r="A5944" s="8" t="str">
        <f t="shared" si="1"/>
        <v>Iran, Islamic Rep.1972</v>
      </c>
      <c r="B5944" s="4" t="s">
        <v>107</v>
      </c>
      <c r="C5944" s="4">
        <v>1972.0</v>
      </c>
      <c r="D5944" s="4">
        <v>16.2884006500244</v>
      </c>
      <c r="E5944" s="4" t="s">
        <v>39</v>
      </c>
      <c r="F5944" s="4" t="s">
        <v>39</v>
      </c>
      <c r="G5944" s="4">
        <v>1.71534632631086E10</v>
      </c>
      <c r="H5944" s="4" t="s">
        <v>39</v>
      </c>
      <c r="I5944" s="4" t="s">
        <v>39</v>
      </c>
      <c r="J5944" s="4" t="str">
        <f t="shared" si="2"/>
        <v>#VALUE!</v>
      </c>
      <c r="K5944" s="5" t="str">
        <f t="shared" si="3"/>
        <v>#VALUE!</v>
      </c>
      <c r="L5944" s="5" t="str">
        <f t="shared" si="4"/>
        <v>#VALUE!</v>
      </c>
      <c r="M5944" s="5" t="str">
        <f t="shared" si="5"/>
        <v>#VALUE!</v>
      </c>
      <c r="N5944" s="4" t="b">
        <v>0</v>
      </c>
      <c r="O5944" s="4" t="b">
        <v>1</v>
      </c>
      <c r="P5944" s="4" t="b">
        <v>1</v>
      </c>
      <c r="Q5944" s="4" t="b">
        <v>0</v>
      </c>
      <c r="R5944" s="4" t="s">
        <v>39</v>
      </c>
      <c r="S5944" s="4">
        <v>14.4990158486367</v>
      </c>
      <c r="T5944" s="4">
        <v>-9.9282349863997E9</v>
      </c>
    </row>
    <row r="5945" ht="12.75" customHeight="1">
      <c r="A5945" s="8" t="str">
        <f t="shared" si="1"/>
        <v>Iran, Islamic Rep.1971</v>
      </c>
      <c r="B5945" s="4" t="s">
        <v>107</v>
      </c>
      <c r="C5945" s="4">
        <v>1971.0</v>
      </c>
      <c r="D5945" s="4">
        <v>12.9792995452881</v>
      </c>
      <c r="E5945" s="4" t="s">
        <v>39</v>
      </c>
      <c r="F5945" s="4" t="s">
        <v>39</v>
      </c>
      <c r="G5945" s="4">
        <v>1.37318029084244E10</v>
      </c>
      <c r="H5945" s="4" t="s">
        <v>39</v>
      </c>
      <c r="I5945" s="4" t="s">
        <v>39</v>
      </c>
      <c r="J5945" s="4" t="str">
        <f t="shared" si="2"/>
        <v>#VALUE!</v>
      </c>
      <c r="K5945" s="5" t="str">
        <f t="shared" si="3"/>
        <v>#VALUE!</v>
      </c>
      <c r="L5945" s="5" t="str">
        <f t="shared" si="4"/>
        <v>#VALUE!</v>
      </c>
      <c r="M5945" s="5" t="str">
        <f t="shared" si="5"/>
        <v>#VALUE!</v>
      </c>
      <c r="N5945" s="4" t="b">
        <v>0</v>
      </c>
      <c r="O5945" s="4" t="b">
        <v>0</v>
      </c>
      <c r="P5945" s="4" t="b">
        <v>1</v>
      </c>
      <c r="Q5945" s="4" t="b">
        <v>1</v>
      </c>
      <c r="R5945" s="4" t="s">
        <v>39</v>
      </c>
      <c r="S5945" s="4">
        <v>13.7015829939221</v>
      </c>
      <c r="T5945" s="4">
        <v>-3.4216603546842E9</v>
      </c>
    </row>
    <row r="5946" ht="12.75" customHeight="1">
      <c r="A5946" s="8" t="str">
        <f t="shared" si="1"/>
        <v>Iran, Islamic Rep.1970</v>
      </c>
      <c r="B5946" s="4" t="s">
        <v>107</v>
      </c>
      <c r="C5946" s="4">
        <v>1970.0</v>
      </c>
      <c r="D5946" s="4">
        <v>9.83603954315186</v>
      </c>
      <c r="E5946" s="4" t="s">
        <v>39</v>
      </c>
      <c r="F5946" s="4" t="s">
        <v>39</v>
      </c>
      <c r="G5946" s="4">
        <v>1.09762451426131E10</v>
      </c>
      <c r="H5946" s="4" t="s">
        <v>39</v>
      </c>
      <c r="I5946" s="4" t="s">
        <v>39</v>
      </c>
      <c r="J5946" s="4" t="str">
        <f t="shared" si="2"/>
        <v>#VALUE!</v>
      </c>
      <c r="K5946" s="5" t="str">
        <f t="shared" si="3"/>
        <v>#VALUE!</v>
      </c>
      <c r="L5946" s="5" t="str">
        <f t="shared" si="4"/>
        <v>#VALUE!</v>
      </c>
      <c r="M5946" s="5" t="str">
        <f t="shared" si="5"/>
        <v>#VALUE!</v>
      </c>
      <c r="N5946" s="4" t="b">
        <v>0</v>
      </c>
      <c r="O5946" s="4" t="b">
        <v>1</v>
      </c>
      <c r="P5946" s="4" t="b">
        <v>1</v>
      </c>
      <c r="Q5946" s="4" t="b">
        <v>1</v>
      </c>
      <c r="R5946" s="4" t="s">
        <v>39</v>
      </c>
      <c r="S5946" s="4">
        <v>10.9276016296551</v>
      </c>
      <c r="T5946" s="4">
        <v>-2.7555577658113E9</v>
      </c>
    </row>
    <row r="5947" ht="12.75" customHeight="1">
      <c r="A5947" s="8" t="str">
        <f t="shared" si="1"/>
        <v>Iran, Islamic Rep.1969</v>
      </c>
      <c r="B5947" s="4" t="s">
        <v>107</v>
      </c>
      <c r="C5947" s="4">
        <v>1969.0</v>
      </c>
      <c r="D5947" s="4">
        <v>12.9063997268677</v>
      </c>
      <c r="E5947" s="4" t="s">
        <v>39</v>
      </c>
      <c r="F5947" s="4" t="s">
        <v>39</v>
      </c>
      <c r="G5947" s="4">
        <v>9.74308959775278E9</v>
      </c>
      <c r="H5947" s="4" t="s">
        <v>39</v>
      </c>
      <c r="I5947" s="4" t="s">
        <v>39</v>
      </c>
      <c r="J5947" s="4" t="str">
        <f t="shared" si="2"/>
        <v>#VALUE!</v>
      </c>
      <c r="K5947" s="5" t="str">
        <f t="shared" si="3"/>
        <v>#VALUE!</v>
      </c>
      <c r="L5947" s="5" t="str">
        <f t="shared" si="4"/>
        <v>#VALUE!</v>
      </c>
      <c r="M5947" s="5" t="str">
        <f t="shared" si="5"/>
        <v>#VALUE!</v>
      </c>
      <c r="N5947" s="4" t="b">
        <v>0</v>
      </c>
      <c r="O5947" s="4" t="b">
        <v>1</v>
      </c>
      <c r="P5947" s="4" t="b">
        <v>1</v>
      </c>
      <c r="Q5947" s="4" t="b">
        <v>0</v>
      </c>
      <c r="R5947" s="4" t="s">
        <v>39</v>
      </c>
      <c r="S5947" s="4">
        <v>15.516658908089</v>
      </c>
      <c r="T5947" s="4">
        <v>-1.23315554486031E9</v>
      </c>
    </row>
    <row r="5948" ht="12.75" customHeight="1">
      <c r="A5948" s="8" t="str">
        <f t="shared" si="1"/>
        <v>Iran, Islamic Rep.1968</v>
      </c>
      <c r="B5948" s="4" t="s">
        <v>107</v>
      </c>
      <c r="C5948" s="4">
        <v>1968.0</v>
      </c>
      <c r="D5948" s="4">
        <v>12.5019998550415</v>
      </c>
      <c r="E5948" s="4">
        <v>-3.45256117844545E8</v>
      </c>
      <c r="F5948" s="4" t="s">
        <v>39</v>
      </c>
      <c r="G5948" s="4">
        <v>8.62317295127486E9</v>
      </c>
      <c r="H5948" s="4">
        <v>19.0139007568359</v>
      </c>
      <c r="I5948" s="4">
        <v>23.5872993469238</v>
      </c>
      <c r="J5948" s="4">
        <f t="shared" si="2"/>
        <v>163960154705</v>
      </c>
      <c r="K5948" s="5">
        <f t="shared" si="3"/>
        <v>203397361722</v>
      </c>
      <c r="L5948" s="5">
        <f t="shared" si="4"/>
        <v>39437207017</v>
      </c>
      <c r="M5948" s="5">
        <f t="shared" si="5"/>
        <v>4.57339859</v>
      </c>
      <c r="N5948" s="4" t="b">
        <v>0</v>
      </c>
      <c r="O5948" s="4" t="b">
        <v>0</v>
      </c>
      <c r="P5948" s="4" t="b">
        <v>1</v>
      </c>
      <c r="Q5948" s="4" t="b">
        <v>1</v>
      </c>
      <c r="R5948" s="4" t="s">
        <v>39</v>
      </c>
      <c r="S5948" s="4">
        <v>14.4041826754731</v>
      </c>
      <c r="T5948" s="4">
        <v>-1.11991664647792E9</v>
      </c>
    </row>
    <row r="5949" ht="12.75" customHeight="1">
      <c r="A5949" s="8" t="str">
        <f t="shared" si="1"/>
        <v>Iran, Islamic Rep.1967</v>
      </c>
      <c r="B5949" s="4" t="s">
        <v>107</v>
      </c>
      <c r="C5949" s="4">
        <v>1967.0</v>
      </c>
      <c r="D5949" s="4">
        <v>10.6270999908447</v>
      </c>
      <c r="E5949" s="4">
        <v>-2.83738966892528E8</v>
      </c>
      <c r="F5949" s="4" t="s">
        <v>39</v>
      </c>
      <c r="G5949" s="4">
        <v>7.55538368260462E9</v>
      </c>
      <c r="H5949" s="4">
        <v>18.2656993865967</v>
      </c>
      <c r="I5949" s="4">
        <v>22.2616004943848</v>
      </c>
      <c r="J5949" s="4">
        <f t="shared" si="2"/>
        <v>138004367097</v>
      </c>
      <c r="K5949" s="5">
        <f t="shared" si="3"/>
        <v>168194933124</v>
      </c>
      <c r="L5949" s="5">
        <f t="shared" si="4"/>
        <v>30190566027</v>
      </c>
      <c r="M5949" s="5">
        <f t="shared" si="5"/>
        <v>3.995901108</v>
      </c>
      <c r="N5949" s="4" t="b">
        <v>0</v>
      </c>
      <c r="O5949" s="4" t="b">
        <v>0</v>
      </c>
      <c r="P5949" s="4" t="b">
        <v>1</v>
      </c>
      <c r="Q5949" s="4" t="b">
        <v>1</v>
      </c>
      <c r="R5949" s="4" t="s">
        <v>39</v>
      </c>
      <c r="S5949" s="4">
        <v>11.2528030961675</v>
      </c>
      <c r="T5949" s="4">
        <v>-1.06778926867024E9</v>
      </c>
    </row>
    <row r="5950" ht="12.75" customHeight="1">
      <c r="A5950" s="8" t="str">
        <f t="shared" si="1"/>
        <v>Iran, Islamic Rep.1966</v>
      </c>
      <c r="B5950" s="4" t="s">
        <v>107</v>
      </c>
      <c r="C5950" s="4">
        <v>1966.0</v>
      </c>
      <c r="D5950" s="4">
        <v>10.4270000457764</v>
      </c>
      <c r="E5950" s="4">
        <v>-1.60390194382563E8</v>
      </c>
      <c r="F5950" s="4" t="s">
        <v>39</v>
      </c>
      <c r="G5950" s="4">
        <v>6.78993866496101E9</v>
      </c>
      <c r="H5950" s="4">
        <v>17.8304004669189</v>
      </c>
      <c r="I5950" s="4">
        <v>20.4626998901367</v>
      </c>
      <c r="J5950" s="4">
        <f t="shared" si="2"/>
        <v>121067325542</v>
      </c>
      <c r="K5950" s="5">
        <f t="shared" si="3"/>
        <v>138940477174</v>
      </c>
      <c r="L5950" s="5">
        <f t="shared" si="4"/>
        <v>17873151631</v>
      </c>
      <c r="M5950" s="5">
        <f t="shared" si="5"/>
        <v>2.632299423</v>
      </c>
      <c r="N5950" s="4" t="b">
        <v>0</v>
      </c>
      <c r="O5950" s="4" t="b">
        <v>0</v>
      </c>
      <c r="P5950" s="4" t="b">
        <v>1</v>
      </c>
      <c r="Q5950" s="4" t="b">
        <v>0</v>
      </c>
      <c r="R5950" s="4" t="s">
        <v>39</v>
      </c>
      <c r="S5950" s="4">
        <v>11.5024072848283</v>
      </c>
      <c r="T5950" s="4">
        <v>-7.6544501764361E8</v>
      </c>
    </row>
    <row r="5951" ht="12.75" customHeight="1">
      <c r="A5951" s="8" t="str">
        <f t="shared" si="1"/>
        <v>Iran, Islamic Rep.1965</v>
      </c>
      <c r="B5951" s="4" t="s">
        <v>107</v>
      </c>
      <c r="C5951" s="4">
        <v>1965.0</v>
      </c>
      <c r="D5951" s="4">
        <v>12.2756996154785</v>
      </c>
      <c r="E5951" s="4">
        <v>-5.69192625379839E7</v>
      </c>
      <c r="F5951" s="4" t="s">
        <v>39</v>
      </c>
      <c r="G5951" s="4">
        <v>6.19731992284306E9</v>
      </c>
      <c r="H5951" s="4">
        <v>15.1142997741699</v>
      </c>
      <c r="I5951" s="4">
        <v>16.3402004241943</v>
      </c>
      <c r="J5951" s="4">
        <f t="shared" si="2"/>
        <v>93668151110</v>
      </c>
      <c r="K5951" s="5">
        <f t="shared" si="3"/>
        <v>101265449632</v>
      </c>
      <c r="L5951" s="5">
        <f t="shared" si="4"/>
        <v>7597298522</v>
      </c>
      <c r="M5951" s="5">
        <f t="shared" si="5"/>
        <v>1.22590065</v>
      </c>
      <c r="N5951" s="4" t="b">
        <v>0</v>
      </c>
      <c r="O5951" s="4" t="b">
        <v>0</v>
      </c>
      <c r="P5951" s="4" t="b">
        <v>1</v>
      </c>
      <c r="Q5951" s="4" t="b">
        <v>0</v>
      </c>
      <c r="R5951" s="4" t="s">
        <v>39</v>
      </c>
      <c r="S5951" s="4">
        <v>17.0357115203008</v>
      </c>
      <c r="T5951" s="4">
        <v>-5.9261874211795E8</v>
      </c>
    </row>
    <row r="5952" ht="12.75" customHeight="1">
      <c r="A5952" s="8" t="str">
        <f t="shared" si="1"/>
        <v>Iran, Islamic Rep.1964</v>
      </c>
      <c r="B5952" s="4" t="s">
        <v>107</v>
      </c>
      <c r="C5952" s="4">
        <v>1964.0</v>
      </c>
      <c r="D5952" s="4">
        <v>7.24891996383667</v>
      </c>
      <c r="E5952" s="4">
        <v>1.89467887043391E7</v>
      </c>
      <c r="F5952" s="4" t="s">
        <v>39</v>
      </c>
      <c r="G5952" s="4">
        <v>5.37984564232154E9</v>
      </c>
      <c r="H5952" s="4">
        <v>15.3421001434326</v>
      </c>
      <c r="I5952" s="4">
        <v>15.3822002410889</v>
      </c>
      <c r="J5952" s="4">
        <f t="shared" si="2"/>
        <v>82538130601</v>
      </c>
      <c r="K5952" s="5">
        <f t="shared" si="3"/>
        <v>82753862936</v>
      </c>
      <c r="L5952" s="5">
        <f t="shared" si="4"/>
        <v>215732335.6</v>
      </c>
      <c r="M5952" s="5">
        <f t="shared" si="5"/>
        <v>0.04010009766</v>
      </c>
      <c r="N5952" s="4" t="b">
        <v>0</v>
      </c>
      <c r="O5952" s="4" t="b">
        <v>1</v>
      </c>
      <c r="P5952" s="4" t="b">
        <v>1</v>
      </c>
      <c r="Q5952" s="4" t="b">
        <v>0</v>
      </c>
      <c r="R5952" s="4" t="s">
        <v>39</v>
      </c>
      <c r="S5952" s="4">
        <v>8.4752282487852</v>
      </c>
      <c r="T5952" s="4">
        <v>-8.17474280521519E8</v>
      </c>
    </row>
    <row r="5953" ht="12.75" customHeight="1">
      <c r="A5953" s="8" t="str">
        <f t="shared" si="1"/>
        <v>Iran, Islamic Rep.1963</v>
      </c>
      <c r="B5953" s="4" t="s">
        <v>107</v>
      </c>
      <c r="C5953" s="4">
        <v>1963.0</v>
      </c>
      <c r="D5953" s="4">
        <v>11.0023002624512</v>
      </c>
      <c r="E5953" s="4">
        <v>3.13664430119446E7</v>
      </c>
      <c r="F5953" s="4" t="s">
        <v>39</v>
      </c>
      <c r="G5953" s="4">
        <v>4.92862801345896E9</v>
      </c>
      <c r="H5953" s="4">
        <v>15.046799659729</v>
      </c>
      <c r="I5953" s="4">
        <v>14.7868003845215</v>
      </c>
      <c r="J5953" s="4">
        <f t="shared" si="2"/>
        <v>74160078316</v>
      </c>
      <c r="K5953" s="5">
        <f t="shared" si="3"/>
        <v>72878638605</v>
      </c>
      <c r="L5953" s="5">
        <f t="shared" si="4"/>
        <v>-1281439711</v>
      </c>
      <c r="M5953" s="5">
        <f t="shared" si="5"/>
        <v>-0.2599992752</v>
      </c>
      <c r="N5953" s="4" t="b">
        <v>0</v>
      </c>
      <c r="O5953" s="4" t="b">
        <v>1</v>
      </c>
      <c r="P5953" s="4" t="b">
        <v>1</v>
      </c>
      <c r="Q5953" s="4" t="b">
        <v>0</v>
      </c>
      <c r="R5953" s="4" t="s">
        <v>39</v>
      </c>
      <c r="S5953" s="4">
        <v>7.04207522912898</v>
      </c>
      <c r="T5953" s="4">
        <v>-4.5121762886258E8</v>
      </c>
    </row>
    <row r="5954" ht="12.75" customHeight="1">
      <c r="A5954" s="8" t="str">
        <f t="shared" si="1"/>
        <v>Iran, Islamic Rep.1962</v>
      </c>
      <c r="B5954" s="4" t="s">
        <v>107</v>
      </c>
      <c r="C5954" s="4">
        <v>1962.0</v>
      </c>
      <c r="D5954" s="4">
        <v>1.95219004154205</v>
      </c>
      <c r="E5954" s="4">
        <v>-4.37019722194291E7</v>
      </c>
      <c r="F5954" s="4" t="s">
        <v>39</v>
      </c>
      <c r="G5954" s="4">
        <v>4.69356641178989E9</v>
      </c>
      <c r="H5954" s="4">
        <v>14.1836996078491</v>
      </c>
      <c r="I5954" s="4">
        <v>15.5761003494263</v>
      </c>
      <c r="J5954" s="4">
        <f t="shared" si="2"/>
        <v>66572136074</v>
      </c>
      <c r="K5954" s="5">
        <f t="shared" si="3"/>
        <v>73107461427</v>
      </c>
      <c r="L5954" s="5">
        <f t="shared" si="4"/>
        <v>6535325352</v>
      </c>
      <c r="M5954" s="5">
        <f t="shared" si="5"/>
        <v>1.392400742</v>
      </c>
      <c r="N5954" s="4" t="b">
        <v>0</v>
      </c>
      <c r="O5954" s="4" t="b">
        <v>1</v>
      </c>
      <c r="P5954" s="4" t="b">
        <v>0</v>
      </c>
      <c r="Q5954" s="4" t="b">
        <v>0</v>
      </c>
      <c r="R5954" s="4" t="s">
        <v>39</v>
      </c>
      <c r="S5954" s="4">
        <v>7.90926792965348</v>
      </c>
      <c r="T5954" s="4">
        <v>-2.35061601669069E8</v>
      </c>
    </row>
    <row r="5955" ht="12.75" customHeight="1">
      <c r="A5955" s="8" t="str">
        <f t="shared" si="1"/>
        <v>Iran, Islamic Rep.1961</v>
      </c>
      <c r="B5955" s="4" t="s">
        <v>107</v>
      </c>
      <c r="C5955" s="4">
        <v>1961.0</v>
      </c>
      <c r="D5955" s="4">
        <v>8.47482967376709</v>
      </c>
      <c r="E5955" s="4" t="s">
        <v>39</v>
      </c>
      <c r="F5955" s="4" t="s">
        <v>39</v>
      </c>
      <c r="G5955" s="4">
        <v>4.42694909041335E9</v>
      </c>
      <c r="H5955" s="4" t="s">
        <v>39</v>
      </c>
      <c r="I5955" s="4" t="s">
        <v>39</v>
      </c>
      <c r="J5955" s="4" t="str">
        <f t="shared" si="2"/>
        <v>#VALUE!</v>
      </c>
      <c r="K5955" s="5" t="str">
        <f t="shared" si="3"/>
        <v>#VALUE!</v>
      </c>
      <c r="L5955" s="5" t="str">
        <f t="shared" si="4"/>
        <v>#VALUE!</v>
      </c>
      <c r="M5955" s="5" t="str">
        <f t="shared" si="5"/>
        <v>#VALUE!</v>
      </c>
      <c r="N5955" s="4" t="b">
        <v>0</v>
      </c>
      <c r="O5955" s="4" t="b">
        <v>1</v>
      </c>
      <c r="P5955" s="4" t="b">
        <v>1</v>
      </c>
      <c r="Q5955" s="4" t="b">
        <v>0</v>
      </c>
      <c r="R5955" s="4" t="s">
        <v>39</v>
      </c>
      <c r="S5955" s="4">
        <v>10.3909183549936</v>
      </c>
      <c r="T5955" s="4">
        <v>-2.6661732137654E8</v>
      </c>
    </row>
    <row r="5956" ht="12.75" customHeight="1">
      <c r="A5956" s="8" t="str">
        <f t="shared" si="1"/>
        <v>Iran, Islamic Rep.1960</v>
      </c>
      <c r="B5956" s="4" t="s">
        <v>107</v>
      </c>
      <c r="C5956" s="4">
        <v>1960.0</v>
      </c>
      <c r="D5956" s="4">
        <v>9.69546985626221</v>
      </c>
      <c r="E5956" s="4" t="s">
        <v>39</v>
      </c>
      <c r="F5956" s="4" t="s">
        <v>39</v>
      </c>
      <c r="G5956" s="4">
        <v>4.19913438570456E9</v>
      </c>
      <c r="H5956" s="4" t="s">
        <v>39</v>
      </c>
      <c r="I5956" s="4" t="s">
        <v>39</v>
      </c>
      <c r="J5956" s="4" t="str">
        <f t="shared" si="2"/>
        <v>#VALUE!</v>
      </c>
      <c r="K5956" s="5" t="str">
        <f t="shared" si="3"/>
        <v>#VALUE!</v>
      </c>
      <c r="L5956" s="5" t="str">
        <f t="shared" si="4"/>
        <v>#VALUE!</v>
      </c>
      <c r="M5956" s="5" t="str">
        <f t="shared" si="5"/>
        <v>#VALUE!</v>
      </c>
      <c r="N5956" s="4" t="b">
        <v>0</v>
      </c>
      <c r="O5956" s="4" t="b">
        <v>0</v>
      </c>
      <c r="P5956" s="4" t="b">
        <v>1</v>
      </c>
      <c r="Q5956" s="4" t="b">
        <v>1</v>
      </c>
      <c r="R5956" s="4" t="s">
        <v>39</v>
      </c>
      <c r="S5956" s="4" t="s">
        <v>39</v>
      </c>
      <c r="T5956" s="4">
        <v>-2.2781470470879E8</v>
      </c>
    </row>
    <row r="5957" ht="12.75" customHeight="1">
      <c r="A5957" s="8" t="str">
        <f t="shared" si="1"/>
        <v>Iran, Islamic Rep.1959</v>
      </c>
      <c r="B5957" s="4" t="s">
        <v>107</v>
      </c>
      <c r="C5957" s="4">
        <v>1959.0</v>
      </c>
      <c r="D5957" s="4">
        <v>8.57919025421143</v>
      </c>
      <c r="E5957" s="4" t="s">
        <v>39</v>
      </c>
      <c r="F5957" s="4" t="s">
        <v>39</v>
      </c>
      <c r="G5957" s="4" t="s">
        <v>39</v>
      </c>
      <c r="H5957" s="4" t="s">
        <v>39</v>
      </c>
      <c r="I5957" s="4" t="s">
        <v>39</v>
      </c>
      <c r="J5957" s="4" t="str">
        <f t="shared" si="2"/>
        <v>#VALUE!</v>
      </c>
      <c r="K5957" s="5" t="str">
        <f t="shared" si="3"/>
        <v>#VALUE!</v>
      </c>
      <c r="L5957" s="5" t="str">
        <f t="shared" si="4"/>
        <v>#VALUE!</v>
      </c>
      <c r="M5957" s="5" t="str">
        <f t="shared" si="5"/>
        <v>#VALUE!</v>
      </c>
      <c r="N5957" s="4" t="b">
        <v>0</v>
      </c>
      <c r="O5957" s="4" t="b">
        <v>0</v>
      </c>
      <c r="P5957" s="4" t="b">
        <v>1</v>
      </c>
      <c r="Q5957" s="4" t="b">
        <v>1</v>
      </c>
      <c r="R5957" s="4" t="s">
        <v>39</v>
      </c>
      <c r="S5957" s="4" t="s">
        <v>39</v>
      </c>
      <c r="T5957" s="4" t="s">
        <v>39</v>
      </c>
    </row>
    <row r="5958" ht="12.75" customHeight="1">
      <c r="A5958" s="8" t="str">
        <f t="shared" si="1"/>
        <v>Iran, Islamic Rep.1958</v>
      </c>
      <c r="B5958" s="4" t="s">
        <v>107</v>
      </c>
      <c r="C5958" s="4">
        <v>1958.0</v>
      </c>
      <c r="D5958" s="4">
        <v>11.6603002548218</v>
      </c>
      <c r="E5958" s="4" t="s">
        <v>39</v>
      </c>
      <c r="F5958" s="4" t="s">
        <v>39</v>
      </c>
      <c r="G5958" s="4" t="s">
        <v>39</v>
      </c>
      <c r="H5958" s="4" t="s">
        <v>39</v>
      </c>
      <c r="I5958" s="4" t="s">
        <v>39</v>
      </c>
      <c r="J5958" s="4" t="str">
        <f t="shared" si="2"/>
        <v>#VALUE!</v>
      </c>
      <c r="K5958" s="5" t="str">
        <f t="shared" si="3"/>
        <v>#VALUE!</v>
      </c>
      <c r="L5958" s="5" t="str">
        <f t="shared" si="4"/>
        <v>#VALUE!</v>
      </c>
      <c r="M5958" s="5" t="str">
        <f t="shared" si="5"/>
        <v>#VALUE!</v>
      </c>
      <c r="N5958" s="4" t="b">
        <v>0</v>
      </c>
      <c r="O5958" s="4" t="b">
        <v>0</v>
      </c>
      <c r="P5958" s="4" t="b">
        <v>1</v>
      </c>
      <c r="Q5958" s="4" t="b">
        <v>0</v>
      </c>
      <c r="R5958" s="4" t="s">
        <v>39</v>
      </c>
      <c r="S5958" s="4" t="s">
        <v>39</v>
      </c>
      <c r="T5958" s="4" t="s">
        <v>39</v>
      </c>
    </row>
    <row r="5959" ht="12.75" customHeight="1">
      <c r="A5959" s="8" t="str">
        <f t="shared" si="1"/>
        <v>Iran, Islamic Rep.1957</v>
      </c>
      <c r="B5959" s="4" t="s">
        <v>107</v>
      </c>
      <c r="C5959" s="4">
        <v>1957.0</v>
      </c>
      <c r="D5959" s="4">
        <v>13.960000038147</v>
      </c>
      <c r="E5959" s="4" t="s">
        <v>39</v>
      </c>
      <c r="F5959" s="4" t="s">
        <v>39</v>
      </c>
      <c r="G5959" s="4" t="s">
        <v>39</v>
      </c>
      <c r="H5959" s="4" t="s">
        <v>39</v>
      </c>
      <c r="I5959" s="4" t="s">
        <v>39</v>
      </c>
      <c r="J5959" s="4" t="str">
        <f t="shared" si="2"/>
        <v>#VALUE!</v>
      </c>
      <c r="K5959" s="5" t="str">
        <f t="shared" si="3"/>
        <v>#VALUE!</v>
      </c>
      <c r="L5959" s="5" t="str">
        <f t="shared" si="4"/>
        <v>#VALUE!</v>
      </c>
      <c r="M5959" s="5" t="str">
        <f t="shared" si="5"/>
        <v>#VALUE!</v>
      </c>
      <c r="N5959" s="4" t="b">
        <v>0</v>
      </c>
      <c r="O5959" s="4" t="b">
        <v>0</v>
      </c>
      <c r="P5959" s="4" t="b">
        <v>1</v>
      </c>
      <c r="Q5959" s="4" t="b">
        <v>1</v>
      </c>
      <c r="R5959" s="4" t="s">
        <v>39</v>
      </c>
      <c r="S5959" s="4" t="s">
        <v>39</v>
      </c>
      <c r="T5959" s="4" t="s">
        <v>39</v>
      </c>
    </row>
    <row r="5960" ht="12.75" customHeight="1">
      <c r="A5960" s="8" t="str">
        <f t="shared" si="1"/>
        <v>Iran, Islamic Rep.1956</v>
      </c>
      <c r="B5960" s="4" t="s">
        <v>107</v>
      </c>
      <c r="C5960" s="4">
        <v>1956.0</v>
      </c>
      <c r="D5960" s="4">
        <v>8.88976001739502</v>
      </c>
      <c r="E5960" s="4" t="s">
        <v>39</v>
      </c>
      <c r="F5960" s="4" t="s">
        <v>39</v>
      </c>
      <c r="G5960" s="4" t="s">
        <v>39</v>
      </c>
      <c r="H5960" s="4" t="s">
        <v>39</v>
      </c>
      <c r="I5960" s="4" t="s">
        <v>39</v>
      </c>
      <c r="J5960" s="4" t="str">
        <f t="shared" si="2"/>
        <v>#VALUE!</v>
      </c>
      <c r="K5960" s="5" t="str">
        <f t="shared" si="3"/>
        <v>#VALUE!</v>
      </c>
      <c r="L5960" s="5" t="str">
        <f t="shared" si="4"/>
        <v>#VALUE!</v>
      </c>
      <c r="M5960" s="5" t="str">
        <f t="shared" si="5"/>
        <v>#VALUE!</v>
      </c>
      <c r="N5960" s="4" t="b">
        <v>0</v>
      </c>
      <c r="O5960" s="4" t="b">
        <v>1</v>
      </c>
      <c r="P5960" s="4" t="b">
        <v>1</v>
      </c>
      <c r="Q5960" s="4" t="b">
        <v>1</v>
      </c>
      <c r="R5960" s="4" t="s">
        <v>39</v>
      </c>
      <c r="S5960" s="4" t="s">
        <v>39</v>
      </c>
      <c r="T5960" s="4" t="s">
        <v>39</v>
      </c>
    </row>
    <row r="5961" ht="12.75" customHeight="1">
      <c r="A5961" s="8" t="str">
        <f t="shared" si="1"/>
        <v>Iran, Islamic Rep.1955</v>
      </c>
      <c r="B5961" s="4" t="s">
        <v>107</v>
      </c>
      <c r="C5961" s="4">
        <v>1955.0</v>
      </c>
      <c r="D5961" s="4" t="s">
        <v>39</v>
      </c>
      <c r="E5961" s="4" t="s">
        <v>39</v>
      </c>
      <c r="F5961" s="4" t="s">
        <v>39</v>
      </c>
      <c r="G5961" s="4" t="s">
        <v>39</v>
      </c>
      <c r="H5961" s="4" t="s">
        <v>39</v>
      </c>
      <c r="I5961" s="4" t="s">
        <v>39</v>
      </c>
      <c r="J5961" s="4" t="str">
        <f t="shared" si="2"/>
        <v>#VALUE!</v>
      </c>
      <c r="K5961" s="5" t="str">
        <f t="shared" si="3"/>
        <v>#VALUE!</v>
      </c>
      <c r="L5961" s="5" t="str">
        <f t="shared" si="4"/>
        <v>#VALUE!</v>
      </c>
      <c r="M5961" s="5" t="str">
        <f t="shared" si="5"/>
        <v>#VALUE!</v>
      </c>
      <c r="N5961" s="4" t="s">
        <v>39</v>
      </c>
      <c r="O5961" s="4" t="b">
        <v>1</v>
      </c>
      <c r="P5961" s="4" t="s">
        <v>39</v>
      </c>
      <c r="Q5961" s="4" t="b">
        <v>0</v>
      </c>
      <c r="R5961" s="4" t="s">
        <v>39</v>
      </c>
      <c r="S5961" s="4" t="s">
        <v>39</v>
      </c>
      <c r="T5961" s="4" t="s">
        <v>39</v>
      </c>
    </row>
    <row r="5962" ht="12.75" customHeight="1">
      <c r="A5962" s="8" t="str">
        <f t="shared" si="1"/>
        <v>Iran, Islamic Rep.1953</v>
      </c>
      <c r="B5962" s="4" t="s">
        <v>107</v>
      </c>
      <c r="C5962" s="4">
        <v>1953.0</v>
      </c>
      <c r="D5962" s="4">
        <v>0.0995450019836426</v>
      </c>
      <c r="E5962" s="4" t="s">
        <v>39</v>
      </c>
      <c r="F5962" s="4" t="s">
        <v>39</v>
      </c>
      <c r="G5962" s="4" t="s">
        <v>39</v>
      </c>
      <c r="H5962" s="4" t="s">
        <v>39</v>
      </c>
      <c r="I5962" s="4" t="s">
        <v>39</v>
      </c>
      <c r="J5962" s="4" t="str">
        <f t="shared" si="2"/>
        <v>#VALUE!</v>
      </c>
      <c r="K5962" s="5" t="str">
        <f t="shared" si="3"/>
        <v>#VALUE!</v>
      </c>
      <c r="L5962" s="5" t="str">
        <f t="shared" si="4"/>
        <v>#VALUE!</v>
      </c>
      <c r="M5962" s="5" t="str">
        <f t="shared" si="5"/>
        <v>#VALUE!</v>
      </c>
      <c r="N5962" s="4" t="s">
        <v>39</v>
      </c>
      <c r="O5962" s="4" t="s">
        <v>39</v>
      </c>
      <c r="P5962" s="4" t="b">
        <v>0</v>
      </c>
      <c r="Q5962" s="4" t="s">
        <v>39</v>
      </c>
      <c r="R5962" s="4" t="s">
        <v>39</v>
      </c>
      <c r="S5962" s="4" t="s">
        <v>39</v>
      </c>
      <c r="T5962" s="4" t="s">
        <v>39</v>
      </c>
    </row>
    <row r="5963" ht="12.75" customHeight="1">
      <c r="A5963" s="8" t="str">
        <f t="shared" si="1"/>
        <v>Iran, Islamic Rep.1952</v>
      </c>
      <c r="B5963" s="4" t="s">
        <v>107</v>
      </c>
      <c r="C5963" s="4">
        <v>1952.0</v>
      </c>
      <c r="D5963" s="4" t="s">
        <v>39</v>
      </c>
      <c r="E5963" s="4" t="s">
        <v>39</v>
      </c>
      <c r="F5963" s="4" t="s">
        <v>39</v>
      </c>
      <c r="G5963" s="4" t="s">
        <v>39</v>
      </c>
      <c r="H5963" s="4" t="s">
        <v>39</v>
      </c>
      <c r="I5963" s="4" t="s">
        <v>39</v>
      </c>
      <c r="J5963" s="4" t="str">
        <f t="shared" si="2"/>
        <v>#VALUE!</v>
      </c>
      <c r="K5963" s="5" t="str">
        <f t="shared" si="3"/>
        <v>#VALUE!</v>
      </c>
      <c r="L5963" s="5" t="str">
        <f t="shared" si="4"/>
        <v>#VALUE!</v>
      </c>
      <c r="M5963" s="5" t="str">
        <f t="shared" si="5"/>
        <v>#VALUE!</v>
      </c>
      <c r="N5963" s="4" t="s">
        <v>39</v>
      </c>
      <c r="O5963" s="4" t="s">
        <v>39</v>
      </c>
      <c r="P5963" s="4" t="b">
        <v>0</v>
      </c>
      <c r="Q5963" s="4" t="s">
        <v>39</v>
      </c>
      <c r="R5963" s="4" t="s">
        <v>39</v>
      </c>
      <c r="S5963" s="4" t="s">
        <v>39</v>
      </c>
      <c r="T5963" s="4" t="s">
        <v>39</v>
      </c>
    </row>
    <row r="5964" ht="12.75" customHeight="1">
      <c r="A5964" s="8" t="str">
        <f t="shared" si="1"/>
        <v>Iran, Islamic Rep.1951</v>
      </c>
      <c r="B5964" s="4" t="s">
        <v>107</v>
      </c>
      <c r="C5964" s="4">
        <v>1951.0</v>
      </c>
      <c r="D5964" s="4">
        <v>0.00117299996782094</v>
      </c>
      <c r="E5964" s="4" t="s">
        <v>39</v>
      </c>
      <c r="F5964" s="4" t="s">
        <v>39</v>
      </c>
      <c r="G5964" s="4" t="s">
        <v>39</v>
      </c>
      <c r="H5964" s="4" t="s">
        <v>39</v>
      </c>
      <c r="I5964" s="4" t="s">
        <v>39</v>
      </c>
      <c r="J5964" s="4" t="str">
        <f t="shared" si="2"/>
        <v>#VALUE!</v>
      </c>
      <c r="K5964" s="5" t="str">
        <f t="shared" si="3"/>
        <v>#VALUE!</v>
      </c>
      <c r="L5964" s="5" t="str">
        <f t="shared" si="4"/>
        <v>#VALUE!</v>
      </c>
      <c r="M5964" s="5" t="str">
        <f t="shared" si="5"/>
        <v>#VALUE!</v>
      </c>
      <c r="N5964" s="4" t="s">
        <v>39</v>
      </c>
      <c r="O5964" s="4" t="s">
        <v>39</v>
      </c>
      <c r="P5964" s="4" t="b">
        <v>0</v>
      </c>
      <c r="Q5964" s="4" t="s">
        <v>39</v>
      </c>
      <c r="R5964" s="4" t="s">
        <v>39</v>
      </c>
      <c r="S5964" s="4" t="s">
        <v>39</v>
      </c>
      <c r="T5964" s="4" t="s">
        <v>39</v>
      </c>
    </row>
    <row r="5965" ht="12.75" customHeight="1">
      <c r="A5965" s="8" t="str">
        <f t="shared" si="1"/>
        <v>Ireland2023</v>
      </c>
      <c r="B5965" s="4" t="s">
        <v>108</v>
      </c>
      <c r="C5965" s="4">
        <v>2023.0</v>
      </c>
      <c r="D5965" s="4" t="s">
        <v>39</v>
      </c>
      <c r="E5965" s="4" t="s">
        <v>39</v>
      </c>
      <c r="F5965" s="4" t="s">
        <v>39</v>
      </c>
      <c r="G5965" s="4" t="s">
        <v>39</v>
      </c>
      <c r="H5965" s="4" t="s">
        <v>39</v>
      </c>
      <c r="I5965" s="4" t="s">
        <v>39</v>
      </c>
      <c r="J5965" s="4" t="str">
        <f t="shared" si="2"/>
        <v>#VALUE!</v>
      </c>
      <c r="K5965" s="5" t="str">
        <f t="shared" si="3"/>
        <v>#VALUE!</v>
      </c>
      <c r="L5965" s="5" t="str">
        <f t="shared" si="4"/>
        <v>#VALUE!</v>
      </c>
      <c r="M5965" s="5" t="str">
        <f t="shared" si="5"/>
        <v>#VALUE!</v>
      </c>
      <c r="N5965" s="4" t="s">
        <v>39</v>
      </c>
      <c r="O5965" s="4" t="s">
        <v>39</v>
      </c>
      <c r="P5965" s="4" t="s">
        <v>39</v>
      </c>
      <c r="Q5965" s="4" t="s">
        <v>39</v>
      </c>
      <c r="R5965" s="4">
        <v>4.02</v>
      </c>
      <c r="S5965" s="4" t="s">
        <v>39</v>
      </c>
      <c r="T5965" s="4" t="s">
        <v>39</v>
      </c>
    </row>
    <row r="5966" ht="12.75" customHeight="1">
      <c r="A5966" s="8" t="str">
        <f t="shared" si="1"/>
        <v>Ireland2022</v>
      </c>
      <c r="B5966" s="4" t="s">
        <v>108</v>
      </c>
      <c r="C5966" s="4">
        <v>2022.0</v>
      </c>
      <c r="D5966" s="4" t="s">
        <v>39</v>
      </c>
      <c r="E5966" s="4" t="s">
        <v>39</v>
      </c>
      <c r="F5966" s="4">
        <v>4.76208684638937E10</v>
      </c>
      <c r="G5966" s="4">
        <v>5.29244870222765E11</v>
      </c>
      <c r="H5966" s="4" t="s">
        <v>39</v>
      </c>
      <c r="I5966" s="4" t="s">
        <v>39</v>
      </c>
      <c r="J5966" s="4" t="str">
        <f t="shared" si="2"/>
        <v>#VALUE!</v>
      </c>
      <c r="K5966" s="5" t="str">
        <f t="shared" si="3"/>
        <v>#VALUE!</v>
      </c>
      <c r="L5966" s="5" t="str">
        <f t="shared" si="4"/>
        <v>#VALUE!</v>
      </c>
      <c r="M5966" s="5" t="str">
        <f t="shared" si="5"/>
        <v>#VALUE!</v>
      </c>
      <c r="N5966" s="4" t="s">
        <v>39</v>
      </c>
      <c r="O5966" s="4" t="s">
        <v>39</v>
      </c>
      <c r="P5966" s="4" t="s">
        <v>39</v>
      </c>
      <c r="Q5966" s="4" t="s">
        <v>39</v>
      </c>
      <c r="R5966" s="4">
        <v>4.50833333333</v>
      </c>
      <c r="S5966" s="4">
        <v>11.9695802975001</v>
      </c>
      <c r="T5966" s="4" t="s">
        <v>39</v>
      </c>
    </row>
    <row r="5967" ht="12.75" customHeight="1">
      <c r="A5967" s="8" t="str">
        <f t="shared" si="1"/>
        <v>Ireland2021</v>
      </c>
      <c r="B5967" s="4" t="s">
        <v>108</v>
      </c>
      <c r="C5967" s="4">
        <v>2021.0</v>
      </c>
      <c r="D5967" s="4">
        <v>13.5882801017069</v>
      </c>
      <c r="E5967" s="4">
        <v>-4.43480760255978E9</v>
      </c>
      <c r="F5967" s="4">
        <v>7.22204795020197E10</v>
      </c>
      <c r="G5967" s="4">
        <v>5.04182603275542E11</v>
      </c>
      <c r="H5967" s="4">
        <v>23.1689980599742</v>
      </c>
      <c r="I5967" s="4">
        <v>24.8207646094261</v>
      </c>
      <c r="J5967" s="4">
        <f t="shared" si="2"/>
        <v>11681405757164</v>
      </c>
      <c r="K5967" s="5">
        <f t="shared" si="3"/>
        <v>12514197716070</v>
      </c>
      <c r="L5967" s="5">
        <f t="shared" si="4"/>
        <v>832791958906</v>
      </c>
      <c r="M5967" s="5">
        <f t="shared" si="5"/>
        <v>1.651766549</v>
      </c>
      <c r="N5967" s="4" t="s">
        <v>39</v>
      </c>
      <c r="O5967" s="4" t="s">
        <v>39</v>
      </c>
      <c r="P5967" s="4" t="b">
        <v>1</v>
      </c>
      <c r="Q5967" s="4" t="s">
        <v>39</v>
      </c>
      <c r="R5967" s="4">
        <v>6.24166666667</v>
      </c>
      <c r="S5967" s="4">
        <v>13.5882471079549</v>
      </c>
      <c r="T5967" s="4">
        <v>-2.5062266947223E10</v>
      </c>
    </row>
    <row r="5968" ht="12.75" customHeight="1">
      <c r="A5968" s="8" t="str">
        <f t="shared" si="1"/>
        <v>Ireland2020</v>
      </c>
      <c r="B5968" s="4" t="s">
        <v>108</v>
      </c>
      <c r="C5968" s="4">
        <v>2020.0</v>
      </c>
      <c r="D5968" s="4">
        <v>6.18417530089257</v>
      </c>
      <c r="E5968" s="4">
        <v>-1.73451801406083E10</v>
      </c>
      <c r="F5968" s="4">
        <v>-2.74115475399324E10</v>
      </c>
      <c r="G5968" s="4">
        <v>4.25852281928114E11</v>
      </c>
      <c r="H5968" s="4">
        <v>22.2902563057216</v>
      </c>
      <c r="I5968" s="4">
        <v>27.3905148644444</v>
      </c>
      <c r="J5968" s="4">
        <f t="shared" si="2"/>
        <v>9492356512554</v>
      </c>
      <c r="K5968" s="5">
        <f t="shared" si="3"/>
        <v>11664313258210</v>
      </c>
      <c r="L5968" s="5">
        <f t="shared" si="4"/>
        <v>2171956745656</v>
      </c>
      <c r="M5968" s="5">
        <f t="shared" si="5"/>
        <v>5.100258559</v>
      </c>
      <c r="N5968" s="4" t="b">
        <v>0</v>
      </c>
      <c r="O5968" s="4" t="s">
        <v>39</v>
      </c>
      <c r="P5968" s="4" t="b">
        <v>1</v>
      </c>
      <c r="Q5968" s="4" t="s">
        <v>39</v>
      </c>
      <c r="R5968" s="4">
        <v>5.84166666667</v>
      </c>
      <c r="S5968" s="4">
        <v>6.18453803881623</v>
      </c>
      <c r="T5968" s="4">
        <v>-7.83303213474279E10</v>
      </c>
    </row>
    <row r="5969" ht="12.75" customHeight="1">
      <c r="A5969" s="8" t="str">
        <f t="shared" si="1"/>
        <v>Ireland2019</v>
      </c>
      <c r="B5969" s="4" t="s">
        <v>108</v>
      </c>
      <c r="C5969" s="4">
        <v>2019.0</v>
      </c>
      <c r="D5969" s="4">
        <v>5.44109212229319</v>
      </c>
      <c r="E5969" s="4">
        <v>6.94689118313481E9</v>
      </c>
      <c r="F5969" s="4">
        <v>-4.49338602116348E10</v>
      </c>
      <c r="G5969" s="4">
        <v>3.99321701632424E11</v>
      </c>
      <c r="H5969" s="4">
        <v>24.7044476528224</v>
      </c>
      <c r="I5969" s="4">
        <v>24.2608598141321</v>
      </c>
      <c r="J5969" s="4">
        <f t="shared" si="2"/>
        <v>9865022074614</v>
      </c>
      <c r="K5969" s="5">
        <f t="shared" si="3"/>
        <v>9687887824045</v>
      </c>
      <c r="L5969" s="5">
        <f t="shared" si="4"/>
        <v>-177134250569</v>
      </c>
      <c r="M5969" s="5">
        <f t="shared" si="5"/>
        <v>-0.4435878387</v>
      </c>
      <c r="N5969" s="4" t="b">
        <v>0</v>
      </c>
      <c r="O5969" s="4" t="b">
        <v>1</v>
      </c>
      <c r="P5969" s="4" t="b">
        <v>1</v>
      </c>
      <c r="Q5969" s="4" t="s">
        <v>39</v>
      </c>
      <c r="R5969" s="4">
        <v>4.95833333333</v>
      </c>
      <c r="S5969" s="4">
        <v>5.44093733423819</v>
      </c>
      <c r="T5969" s="4">
        <v>-2.653058029569E10</v>
      </c>
    </row>
    <row r="5970" ht="12.75" customHeight="1">
      <c r="A5970" s="8" t="str">
        <f t="shared" si="1"/>
        <v>Ireland2018</v>
      </c>
      <c r="B5970" s="4" t="s">
        <v>108</v>
      </c>
      <c r="C5970" s="4">
        <v>2018.0</v>
      </c>
      <c r="D5970" s="4">
        <v>8.52765474828655</v>
      </c>
      <c r="E5970" s="4">
        <v>6.82509620743517E9</v>
      </c>
      <c r="F5970" s="4">
        <v>2.4169680523489E10</v>
      </c>
      <c r="G5970" s="4">
        <v>3.85736680797111E11</v>
      </c>
      <c r="H5970" s="4">
        <v>25.4834660519057</v>
      </c>
      <c r="I5970" s="4">
        <v>25.3412872629971</v>
      </c>
      <c r="J5970" s="4">
        <f t="shared" si="2"/>
        <v>9829907610068</v>
      </c>
      <c r="K5970" s="5">
        <f t="shared" si="3"/>
        <v>9775064035955</v>
      </c>
      <c r="L5970" s="5">
        <f t="shared" si="4"/>
        <v>-54843574113</v>
      </c>
      <c r="M5970" s="5">
        <f t="shared" si="5"/>
        <v>-0.1421787889</v>
      </c>
      <c r="N5970" s="4" t="b">
        <v>0</v>
      </c>
      <c r="O5970" s="4" t="b">
        <v>1</v>
      </c>
      <c r="P5970" s="4" t="b">
        <v>1</v>
      </c>
      <c r="Q5970" s="4" t="b">
        <v>0</v>
      </c>
      <c r="R5970" s="4">
        <v>5.78333333333</v>
      </c>
      <c r="S5970" s="4">
        <v>8.52754139148431</v>
      </c>
      <c r="T5970" s="4">
        <v>-1.35850208353129E10</v>
      </c>
    </row>
    <row r="5971" ht="12.75" customHeight="1">
      <c r="A5971" s="8" t="str">
        <f t="shared" si="1"/>
        <v>Ireland2017</v>
      </c>
      <c r="B5971" s="4" t="s">
        <v>108</v>
      </c>
      <c r="C5971" s="4">
        <v>2017.0</v>
      </c>
      <c r="D5971" s="4">
        <v>9.00535724435855</v>
      </c>
      <c r="E5971" s="4">
        <v>5.70308658836205E9</v>
      </c>
      <c r="F5971" s="4">
        <v>3.39757546698284E9</v>
      </c>
      <c r="G5971" s="4">
        <v>3.36377500160549E11</v>
      </c>
      <c r="H5971" s="4">
        <v>25.870977925397</v>
      </c>
      <c r="I5971" s="4">
        <v>26.1589586348875</v>
      </c>
      <c r="J5971" s="4">
        <f t="shared" si="2"/>
        <v>8702414881254</v>
      </c>
      <c r="K5971" s="5">
        <f t="shared" si="3"/>
        <v>8799285112407</v>
      </c>
      <c r="L5971" s="5">
        <f t="shared" si="4"/>
        <v>96870231153</v>
      </c>
      <c r="M5971" s="5">
        <f t="shared" si="5"/>
        <v>0.2879807095</v>
      </c>
      <c r="N5971" s="4" t="b">
        <v>0</v>
      </c>
      <c r="O5971" s="4" t="b">
        <v>0</v>
      </c>
      <c r="P5971" s="4" t="b">
        <v>1</v>
      </c>
      <c r="Q5971" s="4" t="b">
        <v>1</v>
      </c>
      <c r="R5971" s="4">
        <v>6.75833333333</v>
      </c>
      <c r="S5971" s="4">
        <v>9.00534242438529</v>
      </c>
      <c r="T5971" s="4">
        <v>-4.9359180636562E10</v>
      </c>
    </row>
    <row r="5972" ht="12.75" customHeight="1">
      <c r="A5972" s="8" t="str">
        <f t="shared" si="1"/>
        <v>Ireland2016</v>
      </c>
      <c r="B5972" s="4" t="s">
        <v>108</v>
      </c>
      <c r="C5972" s="4">
        <v>2016.0</v>
      </c>
      <c r="D5972" s="4">
        <v>2.00651564951749</v>
      </c>
      <c r="E5972" s="4">
        <v>4.6565085722378E9</v>
      </c>
      <c r="F5972" s="4">
        <v>-1.25208878700592E10</v>
      </c>
      <c r="G5972" s="4">
        <v>2.99091127524513E11</v>
      </c>
      <c r="H5972" s="4">
        <v>27.3207108650437</v>
      </c>
      <c r="I5972" s="4">
        <v>28.0821669392982</v>
      </c>
      <c r="J5972" s="4">
        <f t="shared" si="2"/>
        <v>8171382217397</v>
      </c>
      <c r="K5972" s="5">
        <f t="shared" si="3"/>
        <v>8399126973206</v>
      </c>
      <c r="L5972" s="5">
        <f t="shared" si="4"/>
        <v>227744755809</v>
      </c>
      <c r="M5972" s="5">
        <f t="shared" si="5"/>
        <v>0.7614560743</v>
      </c>
      <c r="N5972" s="4" t="b">
        <v>0</v>
      </c>
      <c r="O5972" s="4" t="b">
        <v>1</v>
      </c>
      <c r="P5972" s="4" t="b">
        <v>1</v>
      </c>
      <c r="Q5972" s="4" t="b">
        <v>1</v>
      </c>
      <c r="R5972" s="4">
        <v>8.38333333333</v>
      </c>
      <c r="S5972" s="4">
        <v>2.00665411509893</v>
      </c>
      <c r="T5972" s="4">
        <v>-3.7286372636036E10</v>
      </c>
    </row>
    <row r="5973" ht="12.75" customHeight="1">
      <c r="A5973" s="8" t="str">
        <f t="shared" si="1"/>
        <v>Ireland2015</v>
      </c>
      <c r="B5973" s="4" t="s">
        <v>108</v>
      </c>
      <c r="C5973" s="4">
        <v>2015.0</v>
      </c>
      <c r="D5973" s="4">
        <v>24.371160597989</v>
      </c>
      <c r="E5973" s="4">
        <v>1.75447216018724E9</v>
      </c>
      <c r="F5973" s="4">
        <v>1.29124482537928E10</v>
      </c>
      <c r="G5973" s="4">
        <v>2.91775166506891E11</v>
      </c>
      <c r="H5973" s="4">
        <v>27.0211730348017</v>
      </c>
      <c r="I5973" s="4">
        <v>29.0586213190557</v>
      </c>
      <c r="J5973" s="4">
        <f t="shared" si="2"/>
        <v>7884107261441</v>
      </c>
      <c r="K5973" s="5">
        <f t="shared" si="3"/>
        <v>8478584073828</v>
      </c>
      <c r="L5973" s="5">
        <f t="shared" si="4"/>
        <v>594476812387</v>
      </c>
      <c r="M5973" s="5">
        <f t="shared" si="5"/>
        <v>2.037448284</v>
      </c>
      <c r="N5973" s="4" t="b">
        <v>0</v>
      </c>
      <c r="O5973" s="4" t="b">
        <v>1</v>
      </c>
      <c r="P5973" s="4" t="b">
        <v>1</v>
      </c>
      <c r="Q5973" s="4" t="b">
        <v>0</v>
      </c>
      <c r="R5973" s="4">
        <v>9.925</v>
      </c>
      <c r="S5973" s="4">
        <v>24.3704453546988</v>
      </c>
      <c r="T5973" s="4">
        <v>-7.315961017622E9</v>
      </c>
    </row>
    <row r="5974" ht="12.75" customHeight="1">
      <c r="A5974" s="8" t="str">
        <f t="shared" si="1"/>
        <v>Ireland2014</v>
      </c>
      <c r="B5974" s="4" t="s">
        <v>108</v>
      </c>
      <c r="C5974" s="4">
        <v>2014.0</v>
      </c>
      <c r="D5974" s="4">
        <v>8.64872805621526</v>
      </c>
      <c r="E5974" s="4">
        <v>7.21642539720421E8</v>
      </c>
      <c r="F5974" s="4">
        <v>2.78601766290408E9</v>
      </c>
      <c r="G5974" s="4">
        <v>2.59170903647532E11</v>
      </c>
      <c r="H5974" s="4">
        <v>33.9686290591281</v>
      </c>
      <c r="I5974" s="4">
        <v>37.5803880359843</v>
      </c>
      <c r="J5974" s="4">
        <f t="shared" si="2"/>
        <v>8803680288922</v>
      </c>
      <c r="K5974" s="5">
        <f t="shared" si="3"/>
        <v>9739743126711</v>
      </c>
      <c r="L5974" s="5">
        <f t="shared" si="4"/>
        <v>936062837789</v>
      </c>
      <c r="M5974" s="5">
        <f t="shared" si="5"/>
        <v>3.611758977</v>
      </c>
      <c r="N5974" s="4" t="b">
        <v>0</v>
      </c>
      <c r="O5974" s="4" t="b">
        <v>1</v>
      </c>
      <c r="P5974" s="4" t="b">
        <v>1</v>
      </c>
      <c r="Q5974" s="4" t="b">
        <v>0</v>
      </c>
      <c r="R5974" s="4">
        <v>11.9</v>
      </c>
      <c r="S5974" s="4">
        <v>8.64935060757608</v>
      </c>
      <c r="T5974" s="4">
        <v>-3.26042628593589E10</v>
      </c>
    </row>
    <row r="5975" ht="12.75" customHeight="1">
      <c r="A5975" s="8" t="str">
        <f t="shared" si="1"/>
        <v>Ireland2013</v>
      </c>
      <c r="B5975" s="4" t="s">
        <v>108</v>
      </c>
      <c r="C5975" s="4">
        <v>2013.0</v>
      </c>
      <c r="D5975" s="4">
        <v>1.12607147632229</v>
      </c>
      <c r="E5975" s="4">
        <v>-4.93663092683447E9</v>
      </c>
      <c r="F5975" s="4">
        <v>3.71154492424212E9</v>
      </c>
      <c r="G5975" s="4">
        <v>2.38340859896939E11</v>
      </c>
      <c r="H5975" s="4">
        <v>34.2110923508138</v>
      </c>
      <c r="I5975" s="4">
        <v>40.6064962637289</v>
      </c>
      <c r="J5975" s="4">
        <f t="shared" si="2"/>
        <v>8153901168907</v>
      </c>
      <c r="K5975" s="5">
        <f t="shared" si="3"/>
        <v>9678187236899</v>
      </c>
      <c r="L5975" s="5">
        <f t="shared" si="4"/>
        <v>1524286067992</v>
      </c>
      <c r="M5975" s="5">
        <f t="shared" si="5"/>
        <v>6.395403913</v>
      </c>
      <c r="N5975" s="4" t="b">
        <v>0</v>
      </c>
      <c r="O5975" s="4" t="b">
        <v>1</v>
      </c>
      <c r="P5975" s="4" t="b">
        <v>0</v>
      </c>
      <c r="Q5975" s="4" t="b">
        <v>0</v>
      </c>
      <c r="R5975" s="4">
        <v>13.775</v>
      </c>
      <c r="S5975" s="4">
        <v>1.12568964599835</v>
      </c>
      <c r="T5975" s="4">
        <v>-2.0830043750593E10</v>
      </c>
    </row>
    <row r="5976" ht="12.75" customHeight="1">
      <c r="A5976" s="8" t="str">
        <f t="shared" si="1"/>
        <v>Ireland2012</v>
      </c>
      <c r="B5976" s="4" t="s">
        <v>108</v>
      </c>
      <c r="C5976" s="4">
        <v>2012.0</v>
      </c>
      <c r="D5976" s="4">
        <v>-0.0059419765985155</v>
      </c>
      <c r="E5976" s="4">
        <v>-9.72009183284293E9</v>
      </c>
      <c r="F5976" s="4">
        <v>-7.70857387864762E9</v>
      </c>
      <c r="G5976" s="4">
        <v>2.25628699652993E11</v>
      </c>
      <c r="H5976" s="4">
        <v>34.0533553511944</v>
      </c>
      <c r="I5976" s="4">
        <v>42.516869287931</v>
      </c>
      <c r="J5976" s="4">
        <f t="shared" si="2"/>
        <v>7683414286711</v>
      </c>
      <c r="K5976" s="5">
        <f t="shared" si="3"/>
        <v>9593025930752</v>
      </c>
      <c r="L5976" s="5">
        <f t="shared" si="4"/>
        <v>1909611644041</v>
      </c>
      <c r="M5976" s="5">
        <f t="shared" si="5"/>
        <v>8.463513937</v>
      </c>
      <c r="N5976" s="4" t="b">
        <v>1</v>
      </c>
      <c r="O5976" s="4" t="b">
        <v>1</v>
      </c>
      <c r="P5976" s="4" t="b">
        <v>0</v>
      </c>
      <c r="Q5976" s="4" t="b">
        <v>0</v>
      </c>
      <c r="R5976" s="4">
        <v>15.49166666667</v>
      </c>
      <c r="S5976" s="4">
        <v>-0.00554201066994153</v>
      </c>
      <c r="T5976" s="4">
        <v>-1.27121602439459E10</v>
      </c>
    </row>
    <row r="5977" ht="12.75" customHeight="1">
      <c r="A5977" s="8" t="str">
        <f t="shared" si="1"/>
        <v>Ireland2011</v>
      </c>
      <c r="B5977" s="4" t="s">
        <v>108</v>
      </c>
      <c r="C5977" s="4">
        <v>2011.0</v>
      </c>
      <c r="D5977" s="4">
        <v>0.833820144495539</v>
      </c>
      <c r="E5977" s="4">
        <v>-2.44324613463051E10</v>
      </c>
      <c r="F5977" s="4">
        <v>2.82901850541797E9</v>
      </c>
      <c r="G5977" s="4">
        <v>2.39003132208134E11</v>
      </c>
      <c r="H5977" s="4">
        <v>33.6590721133126</v>
      </c>
      <c r="I5977" s="4">
        <v>47.2412086056074</v>
      </c>
      <c r="J5977" s="4">
        <f t="shared" si="2"/>
        <v>8044623662301</v>
      </c>
      <c r="K5977" s="5">
        <f t="shared" si="3"/>
        <v>11290796826038</v>
      </c>
      <c r="L5977" s="5">
        <f t="shared" si="4"/>
        <v>3246173163737</v>
      </c>
      <c r="M5977" s="5">
        <f t="shared" si="5"/>
        <v>13.58213649</v>
      </c>
      <c r="N5977" s="4" t="b">
        <v>1</v>
      </c>
      <c r="O5977" s="4" t="b">
        <v>1</v>
      </c>
      <c r="P5977" s="4" t="b">
        <v>0</v>
      </c>
      <c r="Q5977" s="4" t="b">
        <v>0</v>
      </c>
      <c r="R5977" s="4">
        <v>15.4</v>
      </c>
      <c r="S5977" s="4">
        <v>0.833830148555222</v>
      </c>
      <c r="T5977" s="4">
        <v>1.33744325551409E10</v>
      </c>
    </row>
    <row r="5978" ht="12.75" customHeight="1">
      <c r="A5978" s="8" t="str">
        <f t="shared" si="1"/>
        <v>Ireland2010</v>
      </c>
      <c r="B5978" s="4" t="s">
        <v>108</v>
      </c>
      <c r="C5978" s="4">
        <v>2010.0</v>
      </c>
      <c r="D5978" s="4">
        <v>1.68301449981723</v>
      </c>
      <c r="E5978" s="4">
        <v>-6.2523813408568E10</v>
      </c>
      <c r="F5978" s="4">
        <v>2.31966132496397E9</v>
      </c>
      <c r="G5978" s="4">
        <v>2.21913560882372E11</v>
      </c>
      <c r="H5978" s="4">
        <v>35.510799407959</v>
      </c>
      <c r="I5978" s="4">
        <v>66.8227996826172</v>
      </c>
      <c r="J5978" s="4">
        <f t="shared" si="2"/>
        <v>7880327946400</v>
      </c>
      <c r="K5978" s="5">
        <f t="shared" si="3"/>
        <v>14828885425699</v>
      </c>
      <c r="L5978" s="5">
        <f t="shared" si="4"/>
        <v>6948557479299</v>
      </c>
      <c r="M5978" s="5">
        <f t="shared" si="5"/>
        <v>31.31200027</v>
      </c>
      <c r="N5978" s="4" t="b">
        <v>0</v>
      </c>
      <c r="O5978" s="4" t="b">
        <v>0</v>
      </c>
      <c r="P5978" s="4" t="b">
        <v>0</v>
      </c>
      <c r="Q5978" s="4" t="b">
        <v>1</v>
      </c>
      <c r="R5978" s="4">
        <v>14.59166666667</v>
      </c>
      <c r="S5978" s="4">
        <v>1.68297153835975</v>
      </c>
      <c r="T5978" s="4">
        <v>-1.70895713257619E10</v>
      </c>
    </row>
    <row r="5979" ht="12.75" customHeight="1">
      <c r="A5979" s="8" t="str">
        <f t="shared" si="1"/>
        <v>Ireland2009</v>
      </c>
      <c r="B5979" s="4" t="s">
        <v>108</v>
      </c>
      <c r="C5979" s="4">
        <v>2009.0</v>
      </c>
      <c r="D5979" s="4">
        <v>-5.09578691747292</v>
      </c>
      <c r="E5979" s="4">
        <v>-2.87163692667558E10</v>
      </c>
      <c r="F5979" s="4">
        <v>-5.00738590033066E9</v>
      </c>
      <c r="G5979" s="4">
        <v>2.36443115853695E11</v>
      </c>
      <c r="H5979" s="4">
        <v>34.7168006896973</v>
      </c>
      <c r="I5979" s="4">
        <v>48.9029998779297</v>
      </c>
      <c r="J5979" s="4">
        <f t="shared" si="2"/>
        <v>8208548527544</v>
      </c>
      <c r="K5979" s="5">
        <f t="shared" si="3"/>
        <v>11562777665731</v>
      </c>
      <c r="L5979" s="5">
        <f t="shared" si="4"/>
        <v>3354229138187</v>
      </c>
      <c r="M5979" s="5">
        <f t="shared" si="5"/>
        <v>14.18619919</v>
      </c>
      <c r="N5979" s="4" t="b">
        <v>1</v>
      </c>
      <c r="O5979" s="4" t="b">
        <v>1</v>
      </c>
      <c r="P5979" s="4" t="b">
        <v>0</v>
      </c>
      <c r="Q5979" s="4" t="b">
        <v>1</v>
      </c>
      <c r="R5979" s="4">
        <v>12.64166666667</v>
      </c>
      <c r="S5979" s="4">
        <v>-5.09578275532317</v>
      </c>
      <c r="T5979" s="4">
        <v>1.45295549713229E10</v>
      </c>
    </row>
    <row r="5980" ht="12.75" customHeight="1">
      <c r="A5980" s="8" t="str">
        <f t="shared" si="1"/>
        <v>Ireland2008</v>
      </c>
      <c r="B5980" s="4" t="s">
        <v>108</v>
      </c>
      <c r="C5980" s="4">
        <v>2008.0</v>
      </c>
      <c r="D5980" s="4">
        <v>-4.48437097308641</v>
      </c>
      <c r="E5980" s="4">
        <v>-1.64160606260208E10</v>
      </c>
      <c r="F5980" s="4">
        <v>-1.53029821659321E10</v>
      </c>
      <c r="G5980" s="4">
        <v>2.75447471451063E11</v>
      </c>
      <c r="H5980" s="4">
        <v>35.4528007507324</v>
      </c>
      <c r="I5980" s="4">
        <v>42.7905998229981</v>
      </c>
      <c r="J5980" s="4">
        <f t="shared" si="2"/>
        <v>9765384322648</v>
      </c>
      <c r="K5980" s="5">
        <f t="shared" si="3"/>
        <v>11786562523119</v>
      </c>
      <c r="L5980" s="5">
        <f t="shared" si="4"/>
        <v>2021178200472</v>
      </c>
      <c r="M5980" s="5">
        <f t="shared" si="5"/>
        <v>7.337799072</v>
      </c>
      <c r="N5980" s="4" t="b">
        <v>1</v>
      </c>
      <c r="O5980" s="4" t="b">
        <v>1</v>
      </c>
      <c r="P5980" s="4" t="b">
        <v>0</v>
      </c>
      <c r="Q5980" s="4" t="b">
        <v>0</v>
      </c>
      <c r="R5980" s="4">
        <v>6.80833333333</v>
      </c>
      <c r="S5980" s="4">
        <v>-4.48407049219472</v>
      </c>
      <c r="T5980" s="4">
        <v>3.90043555973679E10</v>
      </c>
    </row>
    <row r="5981" ht="12.75" customHeight="1">
      <c r="A5981" s="8" t="str">
        <f t="shared" si="1"/>
        <v>Ireland2007</v>
      </c>
      <c r="B5981" s="4" t="s">
        <v>108</v>
      </c>
      <c r="C5981" s="4">
        <v>2007.0</v>
      </c>
      <c r="D5981" s="4">
        <v>6.02408981323242</v>
      </c>
      <c r="E5981" s="4">
        <v>2.99763985833729E9</v>
      </c>
      <c r="F5981" s="4">
        <v>-1.3848550480331E10</v>
      </c>
      <c r="G5981" s="4">
        <v>2.700792794195E11</v>
      </c>
      <c r="H5981" s="4">
        <v>36.6991004943848</v>
      </c>
      <c r="I5981" s="4">
        <v>36.635799407959</v>
      </c>
      <c r="J5981" s="4">
        <f t="shared" si="2"/>
        <v>9911666616867</v>
      </c>
      <c r="K5981" s="5">
        <f t="shared" si="3"/>
        <v>9894570305059</v>
      </c>
      <c r="L5981" s="5">
        <f t="shared" si="4"/>
        <v>-17096311808</v>
      </c>
      <c r="M5981" s="5">
        <f t="shared" si="5"/>
        <v>-0.06330108643</v>
      </c>
      <c r="N5981" s="4" t="b">
        <v>1</v>
      </c>
      <c r="O5981" s="4" t="b">
        <v>1</v>
      </c>
      <c r="P5981" s="4" t="b">
        <v>1</v>
      </c>
      <c r="Q5981" s="4" t="b">
        <v>0</v>
      </c>
      <c r="R5981" s="4">
        <v>5.0</v>
      </c>
      <c r="S5981" s="4">
        <v>5.31011814691841</v>
      </c>
      <c r="T5981" s="4">
        <v>-5.36819203156298E9</v>
      </c>
    </row>
    <row r="5982" ht="12.75" customHeight="1">
      <c r="A5982" s="8" t="str">
        <f t="shared" si="1"/>
        <v>Ireland2006</v>
      </c>
      <c r="B5982" s="4" t="s">
        <v>108</v>
      </c>
      <c r="C5982" s="4">
        <v>2006.0</v>
      </c>
      <c r="D5982" s="4">
        <v>5.35608005523682</v>
      </c>
      <c r="E5982" s="4">
        <v>9.15392176345901E9</v>
      </c>
      <c r="F5982" s="4">
        <v>-7.8621255267903E9</v>
      </c>
      <c r="G5982" s="4">
        <v>2.32180617162279E11</v>
      </c>
      <c r="H5982" s="4">
        <v>37.1834983825684</v>
      </c>
      <c r="I5982" s="4">
        <v>34.2661018371582</v>
      </c>
      <c r="J5982" s="4">
        <f t="shared" si="2"/>
        <v>8633287602717</v>
      </c>
      <c r="K5982" s="5">
        <f t="shared" si="3"/>
        <v>7955924672297</v>
      </c>
      <c r="L5982" s="5">
        <f t="shared" si="4"/>
        <v>-677362930420</v>
      </c>
      <c r="M5982" s="5">
        <f t="shared" si="5"/>
        <v>-2.917396545</v>
      </c>
      <c r="N5982" s="4" t="b">
        <v>0</v>
      </c>
      <c r="O5982" s="4" t="b">
        <v>0</v>
      </c>
      <c r="P5982" s="4" t="b">
        <v>1</v>
      </c>
      <c r="Q5982" s="4" t="b">
        <v>1</v>
      </c>
      <c r="R5982" s="4">
        <v>4.775</v>
      </c>
      <c r="S5982" s="4">
        <v>4.98785347349479</v>
      </c>
      <c r="T5982" s="4">
        <v>-3.7898662257221E10</v>
      </c>
    </row>
    <row r="5983" ht="12.75" customHeight="1">
      <c r="A5983" s="8" t="str">
        <f t="shared" si="1"/>
        <v>Ireland2005</v>
      </c>
      <c r="B5983" s="4" t="s">
        <v>108</v>
      </c>
      <c r="C5983" s="4">
        <v>2005.0</v>
      </c>
      <c r="D5983" s="4">
        <v>6.17520999908447</v>
      </c>
      <c r="E5983" s="4">
        <v>5.7556157850162E9</v>
      </c>
      <c r="F5983" s="4">
        <v>-7.14457358278559E9</v>
      </c>
      <c r="G5983" s="4">
        <v>2.11876989655907E11</v>
      </c>
      <c r="H5983" s="4">
        <v>35.4225997924805</v>
      </c>
      <c r="I5983" s="4">
        <v>33.7560005187988</v>
      </c>
      <c r="J5983" s="4">
        <f t="shared" si="2"/>
        <v>7505233809817</v>
      </c>
      <c r="K5983" s="5">
        <f t="shared" si="3"/>
        <v>7152119772746</v>
      </c>
      <c r="L5983" s="5">
        <f t="shared" si="4"/>
        <v>-353114037070</v>
      </c>
      <c r="M5983" s="5">
        <f t="shared" si="5"/>
        <v>-1.666599274</v>
      </c>
      <c r="N5983" s="4" t="b">
        <v>0</v>
      </c>
      <c r="O5983" s="4" t="b">
        <v>0</v>
      </c>
      <c r="P5983" s="4" t="b">
        <v>1</v>
      </c>
      <c r="Q5983" s="4" t="b">
        <v>1</v>
      </c>
      <c r="R5983" s="4">
        <v>4.63333333333</v>
      </c>
      <c r="S5983" s="4">
        <v>5.7397821688559</v>
      </c>
      <c r="T5983" s="4">
        <v>-2.03036275063719E10</v>
      </c>
    </row>
    <row r="5984" ht="12.75" customHeight="1">
      <c r="A5984" s="8" t="str">
        <f t="shared" si="1"/>
        <v>Ireland2004</v>
      </c>
      <c r="B5984" s="4" t="s">
        <v>108</v>
      </c>
      <c r="C5984" s="4">
        <v>2004.0</v>
      </c>
      <c r="D5984" s="4">
        <v>4.59532022476196</v>
      </c>
      <c r="E5984" s="4">
        <v>4.88091860281698E9</v>
      </c>
      <c r="F5984" s="4" t="s">
        <v>39</v>
      </c>
      <c r="G5984" s="4">
        <v>1.94372115041065E11</v>
      </c>
      <c r="H5984" s="4">
        <v>34.8862991333008</v>
      </c>
      <c r="I5984" s="4">
        <v>33.4945983886719</v>
      </c>
      <c r="J5984" s="4">
        <f t="shared" si="2"/>
        <v>6780923748495</v>
      </c>
      <c r="K5984" s="5">
        <f t="shared" si="3"/>
        <v>6510415931257</v>
      </c>
      <c r="L5984" s="5">
        <f t="shared" si="4"/>
        <v>-270507817238</v>
      </c>
      <c r="M5984" s="5">
        <f t="shared" si="5"/>
        <v>-1.391700745</v>
      </c>
      <c r="N5984" s="4" t="b">
        <v>0</v>
      </c>
      <c r="O5984" s="4" t="b">
        <v>0</v>
      </c>
      <c r="P5984" s="4" t="b">
        <v>1</v>
      </c>
      <c r="Q5984" s="4" t="b">
        <v>1</v>
      </c>
      <c r="R5984" s="4">
        <v>4.75</v>
      </c>
      <c r="S5984" s="4">
        <v>6.78814020435452</v>
      </c>
      <c r="T5984" s="4">
        <v>-1.7504874614842E10</v>
      </c>
    </row>
    <row r="5985" ht="12.75" customHeight="1">
      <c r="A5985" s="8" t="str">
        <f t="shared" si="1"/>
        <v>Ireland2003</v>
      </c>
      <c r="B5985" s="4" t="s">
        <v>108</v>
      </c>
      <c r="C5985" s="4">
        <v>2003.0</v>
      </c>
      <c r="D5985" s="4">
        <v>4.38534021377564</v>
      </c>
      <c r="E5985" s="4">
        <v>2.72467795566429E9</v>
      </c>
      <c r="F5985" s="4" t="s">
        <v>39</v>
      </c>
      <c r="G5985" s="4">
        <v>1.64670771259602E11</v>
      </c>
      <c r="H5985" s="4">
        <v>33.5531997680664</v>
      </c>
      <c r="I5985" s="4">
        <v>33.1321983337402</v>
      </c>
      <c r="J5985" s="4">
        <f t="shared" si="2"/>
        <v>5525231284035</v>
      </c>
      <c r="K5985" s="5">
        <f t="shared" si="3"/>
        <v>5455904653143</v>
      </c>
      <c r="L5985" s="5">
        <f t="shared" si="4"/>
        <v>-69326630892</v>
      </c>
      <c r="M5985" s="5">
        <f t="shared" si="5"/>
        <v>-0.4210014343</v>
      </c>
      <c r="N5985" s="4" t="b">
        <v>0</v>
      </c>
      <c r="O5985" s="4" t="b">
        <v>0</v>
      </c>
      <c r="P5985" s="4" t="b">
        <v>1</v>
      </c>
      <c r="Q5985" s="4" t="b">
        <v>0</v>
      </c>
      <c r="R5985" s="4">
        <v>4.85</v>
      </c>
      <c r="S5985" s="4">
        <v>3.01383807882773</v>
      </c>
      <c r="T5985" s="4">
        <v>-2.9701343781463E10</v>
      </c>
    </row>
    <row r="5986" ht="12.75" customHeight="1">
      <c r="A5986" s="8" t="str">
        <f t="shared" si="1"/>
        <v>Ireland2002</v>
      </c>
      <c r="B5986" s="4" t="s">
        <v>108</v>
      </c>
      <c r="C5986" s="4">
        <v>2002.0</v>
      </c>
      <c r="D5986" s="4">
        <v>6.47701978683472</v>
      </c>
      <c r="E5986" s="4">
        <v>1.33550839512614E9</v>
      </c>
      <c r="F5986" s="4" t="s">
        <v>39</v>
      </c>
      <c r="G5986" s="4">
        <v>1.28596035288401E11</v>
      </c>
      <c r="H5986" s="4">
        <v>33.0508995056152</v>
      </c>
      <c r="I5986" s="4">
        <v>33.3507995605469</v>
      </c>
      <c r="J5986" s="4">
        <f t="shared" si="2"/>
        <v>4250214639137</v>
      </c>
      <c r="K5986" s="5">
        <f t="shared" si="3"/>
        <v>4288780597184</v>
      </c>
      <c r="L5986" s="5">
        <f t="shared" si="4"/>
        <v>38565958047</v>
      </c>
      <c r="M5986" s="5">
        <f t="shared" si="5"/>
        <v>0.2999000549</v>
      </c>
      <c r="N5986" s="4" t="b">
        <v>0</v>
      </c>
      <c r="O5986" s="4" t="b">
        <v>0</v>
      </c>
      <c r="P5986" s="4" t="b">
        <v>1</v>
      </c>
      <c r="Q5986" s="4" t="b">
        <v>0</v>
      </c>
      <c r="R5986" s="4">
        <v>4.725</v>
      </c>
      <c r="S5986" s="4">
        <v>5.89936576117442</v>
      </c>
      <c r="T5986" s="4">
        <v>-3.60747359712009E10</v>
      </c>
    </row>
    <row r="5987" ht="12.75" customHeight="1">
      <c r="A5987" s="8" t="str">
        <f t="shared" si="1"/>
        <v>Ireland2001</v>
      </c>
      <c r="B5987" s="4" t="s">
        <v>108</v>
      </c>
      <c r="C5987" s="4">
        <v>2001.0</v>
      </c>
      <c r="D5987" s="4">
        <v>5.74272012710571</v>
      </c>
      <c r="E5987" s="4">
        <v>2.6422425691203E9</v>
      </c>
      <c r="F5987" s="4" t="s">
        <v>39</v>
      </c>
      <c r="G5987" s="4">
        <v>1.09346669229695E11</v>
      </c>
      <c r="H5987" s="4">
        <v>33.9695014953613</v>
      </c>
      <c r="I5987" s="4">
        <v>33.0218009948731</v>
      </c>
      <c r="J5987" s="4">
        <f t="shared" si="2"/>
        <v>3714451843911</v>
      </c>
      <c r="K5987" s="5">
        <f t="shared" si="3"/>
        <v>3610823950755</v>
      </c>
      <c r="L5987" s="5">
        <f t="shared" si="4"/>
        <v>-103627893156</v>
      </c>
      <c r="M5987" s="5">
        <f t="shared" si="5"/>
        <v>-0.9477005005</v>
      </c>
      <c r="N5987" s="4" t="b">
        <v>0</v>
      </c>
      <c r="O5987" s="4" t="b">
        <v>0</v>
      </c>
      <c r="P5987" s="4" t="b">
        <v>1</v>
      </c>
      <c r="Q5987" s="4" t="b">
        <v>1</v>
      </c>
      <c r="R5987" s="4">
        <v>4.18333333333</v>
      </c>
      <c r="S5987" s="4">
        <v>5.3058209115725</v>
      </c>
      <c r="T5987" s="4">
        <v>-1.92493660587059E10</v>
      </c>
    </row>
    <row r="5988" ht="12.75" customHeight="1">
      <c r="A5988" s="8" t="str">
        <f t="shared" si="1"/>
        <v>Ireland2000</v>
      </c>
      <c r="B5988" s="4" t="s">
        <v>108</v>
      </c>
      <c r="C5988" s="4">
        <v>2000.0</v>
      </c>
      <c r="D5988" s="4">
        <v>9.44682025909424</v>
      </c>
      <c r="E5988" s="4">
        <v>6.73368219397633E9</v>
      </c>
      <c r="F5988" s="4" t="s">
        <v>39</v>
      </c>
      <c r="G5988" s="4">
        <v>1.00207610429909E11</v>
      </c>
      <c r="H5988" s="4">
        <v>35.9290008544922</v>
      </c>
      <c r="I5988" s="4">
        <v>31.1828994750977</v>
      </c>
      <c r="J5988" s="4">
        <f t="shared" si="2"/>
        <v>3600359320763</v>
      </c>
      <c r="K5988" s="5">
        <f t="shared" si="3"/>
        <v>3124763842676</v>
      </c>
      <c r="L5988" s="5">
        <f t="shared" si="4"/>
        <v>-475595478087</v>
      </c>
      <c r="M5988" s="5">
        <f t="shared" si="5"/>
        <v>-4.746101379</v>
      </c>
      <c r="N5988" s="4" t="b">
        <v>0</v>
      </c>
      <c r="O5988" s="4" t="b">
        <v>0</v>
      </c>
      <c r="P5988" s="4" t="b">
        <v>1</v>
      </c>
      <c r="Q5988" s="4" t="b">
        <v>1</v>
      </c>
      <c r="R5988" s="4">
        <v>4.39166666667</v>
      </c>
      <c r="S5988" s="4">
        <v>9.40352464209762</v>
      </c>
      <c r="T5988" s="4">
        <v>-9.13905879978601E9</v>
      </c>
    </row>
    <row r="5989" ht="12.75" customHeight="1">
      <c r="A5989" s="8" t="str">
        <f t="shared" si="1"/>
        <v>Ireland1999</v>
      </c>
      <c r="B5989" s="4" t="s">
        <v>108</v>
      </c>
      <c r="C5989" s="4">
        <v>1999.0</v>
      </c>
      <c r="D5989" s="4">
        <v>10.6534004211426</v>
      </c>
      <c r="E5989" s="4">
        <v>4.91520682590634E9</v>
      </c>
      <c r="F5989" s="4" t="s">
        <v>39</v>
      </c>
      <c r="G5989" s="4">
        <v>9.88939582626438E10</v>
      </c>
      <c r="H5989" s="4">
        <v>36.4934997558594</v>
      </c>
      <c r="I5989" s="4">
        <v>33.9113006591797</v>
      </c>
      <c r="J5989" s="4">
        <f t="shared" si="2"/>
        <v>3608986641714</v>
      </c>
      <c r="K5989" s="5">
        <f t="shared" si="3"/>
        <v>3353622752021</v>
      </c>
      <c r="L5989" s="5">
        <f t="shared" si="4"/>
        <v>-255363889693</v>
      </c>
      <c r="M5989" s="5">
        <f t="shared" si="5"/>
        <v>-2.582199097</v>
      </c>
      <c r="N5989" s="4" t="b">
        <v>0</v>
      </c>
      <c r="O5989" s="4" t="b">
        <v>0</v>
      </c>
      <c r="P5989" s="4" t="b">
        <v>1</v>
      </c>
      <c r="Q5989" s="4" t="b">
        <v>1</v>
      </c>
      <c r="R5989" s="4">
        <v>5.90833333333</v>
      </c>
      <c r="S5989" s="4">
        <v>10.5298862580675</v>
      </c>
      <c r="T5989" s="4">
        <v>-1.31365216726519E9</v>
      </c>
    </row>
    <row r="5990" ht="12.75" customHeight="1">
      <c r="A5990" s="8" t="str">
        <f t="shared" si="1"/>
        <v>Ireland1998</v>
      </c>
      <c r="B5990" s="4" t="s">
        <v>108</v>
      </c>
      <c r="C5990" s="4">
        <v>1998.0</v>
      </c>
      <c r="D5990" s="4">
        <v>8.43167018890381</v>
      </c>
      <c r="E5990" s="4">
        <v>5.07474627364883E9</v>
      </c>
      <c r="F5990" s="4" t="s">
        <v>39</v>
      </c>
      <c r="G5990" s="4">
        <v>9.01994101155097E10</v>
      </c>
      <c r="H5990" s="4">
        <v>36.6002006530762</v>
      </c>
      <c r="I5990" s="4">
        <v>34.3540992736816</v>
      </c>
      <c r="J5990" s="4">
        <f t="shared" si="2"/>
        <v>3301316509017</v>
      </c>
      <c r="K5990" s="5">
        <f t="shared" si="3"/>
        <v>3098719489536</v>
      </c>
      <c r="L5990" s="5">
        <f t="shared" si="4"/>
        <v>-202597019481</v>
      </c>
      <c r="M5990" s="5">
        <f t="shared" si="5"/>
        <v>-2.246101379</v>
      </c>
      <c r="N5990" s="4" t="b">
        <v>0</v>
      </c>
      <c r="O5990" s="4" t="b">
        <v>0</v>
      </c>
      <c r="P5990" s="4" t="b">
        <v>1</v>
      </c>
      <c r="Q5990" s="4" t="b">
        <v>1</v>
      </c>
      <c r="R5990" s="4">
        <v>7.55</v>
      </c>
      <c r="S5990" s="4">
        <v>8.76612230997861</v>
      </c>
      <c r="T5990" s="4">
        <v>-8.69454814713409E9</v>
      </c>
    </row>
    <row r="5991" ht="12.75" customHeight="1">
      <c r="A5991" s="8" t="str">
        <f t="shared" si="1"/>
        <v>Ireland1997</v>
      </c>
      <c r="B5991" s="4" t="s">
        <v>108</v>
      </c>
      <c r="C5991" s="4">
        <v>1997.0</v>
      </c>
      <c r="D5991" s="4">
        <v>11.4946002960205</v>
      </c>
      <c r="E5991" s="4">
        <v>4.32172088416871E9</v>
      </c>
      <c r="F5991" s="4" t="s">
        <v>39</v>
      </c>
      <c r="G5991" s="4">
        <v>8.28566487583572E10</v>
      </c>
      <c r="H5991" s="4">
        <v>38.2955017089844</v>
      </c>
      <c r="I5991" s="4">
        <v>36.8516006469727</v>
      </c>
      <c r="J5991" s="4">
        <f t="shared" si="2"/>
        <v>3173036934126</v>
      </c>
      <c r="K5991" s="5">
        <f t="shared" si="3"/>
        <v>3053400130989</v>
      </c>
      <c r="L5991" s="5">
        <f t="shared" si="4"/>
        <v>-119636803137</v>
      </c>
      <c r="M5991" s="5">
        <f t="shared" si="5"/>
        <v>-1.443901062</v>
      </c>
      <c r="N5991" s="4" t="b">
        <v>0</v>
      </c>
      <c r="O5991" s="4" t="b">
        <v>0</v>
      </c>
      <c r="P5991" s="4" t="b">
        <v>1</v>
      </c>
      <c r="Q5991" s="4" t="b">
        <v>0</v>
      </c>
      <c r="R5991" s="4">
        <v>9.85833333333</v>
      </c>
      <c r="S5991" s="4">
        <v>11.0217649889624</v>
      </c>
      <c r="T5991" s="4">
        <v>-7.34276135715251E9</v>
      </c>
    </row>
    <row r="5992" ht="12.75" customHeight="1">
      <c r="A5992" s="8" t="str">
        <f t="shared" si="1"/>
        <v>Ireland1996</v>
      </c>
      <c r="B5992" s="4" t="s">
        <v>108</v>
      </c>
      <c r="C5992" s="4">
        <v>1996.0</v>
      </c>
      <c r="D5992" s="4">
        <v>8.08584022521973</v>
      </c>
      <c r="E5992" s="4">
        <v>3.32951174385826E9</v>
      </c>
      <c r="F5992" s="4" t="s">
        <v>39</v>
      </c>
      <c r="G5992" s="4">
        <v>7.57907862903226E10</v>
      </c>
      <c r="H5992" s="4">
        <v>39.2536010742188</v>
      </c>
      <c r="I5992" s="4">
        <v>39.359001159668</v>
      </c>
      <c r="J5992" s="4">
        <f t="shared" si="2"/>
        <v>2975061290142</v>
      </c>
      <c r="K5992" s="5">
        <f t="shared" si="3"/>
        <v>2983049645493</v>
      </c>
      <c r="L5992" s="5">
        <f t="shared" si="4"/>
        <v>7988355351</v>
      </c>
      <c r="M5992" s="5">
        <f t="shared" si="5"/>
        <v>0.1054000854</v>
      </c>
      <c r="N5992" s="4" t="b">
        <v>0</v>
      </c>
      <c r="O5992" s="4" t="b">
        <v>0</v>
      </c>
      <c r="P5992" s="4" t="b">
        <v>1</v>
      </c>
      <c r="Q5992" s="4" t="b">
        <v>0</v>
      </c>
      <c r="R5992" s="4">
        <v>11.65</v>
      </c>
      <c r="S5992" s="4">
        <v>7.37962433469586</v>
      </c>
      <c r="T5992" s="4">
        <v>-7.06586246803459E9</v>
      </c>
    </row>
    <row r="5993" ht="12.75" customHeight="1">
      <c r="A5993" s="8" t="str">
        <f t="shared" si="1"/>
        <v>Ireland1995</v>
      </c>
      <c r="B5993" s="4" t="s">
        <v>108</v>
      </c>
      <c r="C5993" s="4">
        <v>1995.0</v>
      </c>
      <c r="D5993" s="4">
        <v>9.63442039489746</v>
      </c>
      <c r="E5993" s="4">
        <v>2.24012450984451E9</v>
      </c>
      <c r="F5993" s="4" t="s">
        <v>39</v>
      </c>
      <c r="G5993" s="4">
        <v>6.91398232323232E10</v>
      </c>
      <c r="H5993" s="4">
        <v>39.3087005615234</v>
      </c>
      <c r="I5993" s="4">
        <v>41.3606986999512</v>
      </c>
      <c r="J5993" s="4">
        <f t="shared" si="2"/>
        <v>2717796608316</v>
      </c>
      <c r="K5993" s="5">
        <f t="shared" si="3"/>
        <v>2859671396880</v>
      </c>
      <c r="L5993" s="5">
        <f t="shared" si="4"/>
        <v>141874788564</v>
      </c>
      <c r="M5993" s="5">
        <f t="shared" si="5"/>
        <v>2.051998138</v>
      </c>
      <c r="N5993" s="4" t="b">
        <v>0</v>
      </c>
      <c r="O5993" s="4" t="b">
        <v>0</v>
      </c>
      <c r="P5993" s="4" t="b">
        <v>1</v>
      </c>
      <c r="Q5993" s="4" t="b">
        <v>0</v>
      </c>
      <c r="R5993" s="4">
        <v>12.28333333333</v>
      </c>
      <c r="S5993" s="4">
        <v>9.63442207285961</v>
      </c>
      <c r="T5993" s="4">
        <v>-6.6509630579994E9</v>
      </c>
    </row>
    <row r="5994" ht="12.75" customHeight="1">
      <c r="A5994" s="8" t="str">
        <f t="shared" si="1"/>
        <v>Ireland1994</v>
      </c>
      <c r="B5994" s="4" t="s">
        <v>108</v>
      </c>
      <c r="C5994" s="4">
        <v>1994.0</v>
      </c>
      <c r="D5994" s="4">
        <v>5.75582981109619</v>
      </c>
      <c r="E5994" s="4">
        <v>2.30481439521832E9</v>
      </c>
      <c r="F5994" s="4" t="s">
        <v>39</v>
      </c>
      <c r="G5994" s="4">
        <v>5.709765606596E10</v>
      </c>
      <c r="H5994" s="4">
        <v>41.9365997314453</v>
      </c>
      <c r="I5994" s="4">
        <v>43.9182014465332</v>
      </c>
      <c r="J5994" s="4">
        <f t="shared" si="2"/>
        <v>2394481548042</v>
      </c>
      <c r="K5994" s="5">
        <f t="shared" si="3"/>
        <v>2507626361230</v>
      </c>
      <c r="L5994" s="5">
        <f t="shared" si="4"/>
        <v>113144813188</v>
      </c>
      <c r="M5994" s="5">
        <f t="shared" si="5"/>
        <v>1.981601715</v>
      </c>
      <c r="N5994" s="4" t="b">
        <v>0</v>
      </c>
      <c r="O5994" s="4" t="b">
        <v>1</v>
      </c>
      <c r="P5994" s="4" t="b">
        <v>1</v>
      </c>
      <c r="Q5994" s="4" t="b">
        <v>0</v>
      </c>
      <c r="R5994" s="4">
        <v>14.35</v>
      </c>
      <c r="S5994" s="4">
        <v>5.75582705749179</v>
      </c>
      <c r="T5994" s="4">
        <v>-1.20421671663631E10</v>
      </c>
    </row>
    <row r="5995" ht="12.75" customHeight="1">
      <c r="A5995" s="8" t="str">
        <f t="shared" si="1"/>
        <v>Ireland1993</v>
      </c>
      <c r="B5995" s="4" t="s">
        <v>108</v>
      </c>
      <c r="C5995" s="4">
        <v>1993.0</v>
      </c>
      <c r="D5995" s="4">
        <v>2.69261002540588</v>
      </c>
      <c r="E5995" s="4">
        <v>2.04080717742845E9</v>
      </c>
      <c r="F5995" s="4" t="s">
        <v>39</v>
      </c>
      <c r="G5995" s="4">
        <v>5.2417477613676E10</v>
      </c>
      <c r="H5995" s="4">
        <v>41.9249000549316</v>
      </c>
      <c r="I5995" s="4">
        <v>44.6265983581543</v>
      </c>
      <c r="J5995" s="4">
        <f t="shared" si="2"/>
        <v>2197597510085</v>
      </c>
      <c r="K5995" s="5">
        <f t="shared" si="3"/>
        <v>2339213720413</v>
      </c>
      <c r="L5995" s="5">
        <f t="shared" si="4"/>
        <v>141616210328</v>
      </c>
      <c r="M5995" s="5">
        <f t="shared" si="5"/>
        <v>2.701698303</v>
      </c>
      <c r="N5995" s="4" t="b">
        <v>0</v>
      </c>
      <c r="O5995" s="4" t="b">
        <v>1</v>
      </c>
      <c r="P5995" s="4" t="b">
        <v>1</v>
      </c>
      <c r="Q5995" s="4" t="b">
        <v>0</v>
      </c>
      <c r="R5995" s="4">
        <v>15.63333333333</v>
      </c>
      <c r="S5995" s="4">
        <v>2.69260949743358</v>
      </c>
      <c r="T5995" s="4">
        <v>-4.68017845228399E9</v>
      </c>
    </row>
    <row r="5996" ht="12.75" customHeight="1">
      <c r="A5996" s="8" t="str">
        <f t="shared" si="1"/>
        <v>Ireland1992</v>
      </c>
      <c r="B5996" s="4" t="s">
        <v>108</v>
      </c>
      <c r="C5996" s="4">
        <v>1992.0</v>
      </c>
      <c r="D5996" s="4">
        <v>3.34327006340027</v>
      </c>
      <c r="E5996" s="4">
        <v>2.30204361748299E9</v>
      </c>
      <c r="F5996" s="4" t="s">
        <v>39</v>
      </c>
      <c r="G5996" s="4">
        <v>5.59185381213989E10</v>
      </c>
      <c r="H5996" s="4">
        <v>41.9000015258789</v>
      </c>
      <c r="I5996" s="4">
        <v>44.8250007629395</v>
      </c>
      <c r="J5996" s="4">
        <f t="shared" si="2"/>
        <v>2342986832612</v>
      </c>
      <c r="K5996" s="5">
        <f t="shared" si="3"/>
        <v>2506548513954</v>
      </c>
      <c r="L5996" s="5">
        <f t="shared" si="4"/>
        <v>163561681343</v>
      </c>
      <c r="M5996" s="5">
        <f t="shared" si="5"/>
        <v>2.924999237</v>
      </c>
      <c r="N5996" s="4" t="b">
        <v>0</v>
      </c>
      <c r="O5996" s="4" t="b">
        <v>1</v>
      </c>
      <c r="P5996" s="4" t="b">
        <v>1</v>
      </c>
      <c r="Q5996" s="4" t="b">
        <v>0</v>
      </c>
      <c r="R5996" s="4">
        <v>15.4</v>
      </c>
      <c r="S5996" s="4">
        <v>3.34327408605159</v>
      </c>
      <c r="T5996" s="4">
        <v>3.5010605077229E9</v>
      </c>
    </row>
    <row r="5997" ht="12.75" customHeight="1">
      <c r="A5997" s="8" t="str">
        <f t="shared" si="1"/>
        <v>Ireland1991</v>
      </c>
      <c r="B5997" s="4" t="s">
        <v>108</v>
      </c>
      <c r="C5997" s="4">
        <v>1991.0</v>
      </c>
      <c r="D5997" s="4">
        <v>1.92964005470276</v>
      </c>
      <c r="E5997" s="4">
        <v>2.35935483954786E9</v>
      </c>
      <c r="F5997" s="4" t="s">
        <v>39</v>
      </c>
      <c r="G5997" s="4">
        <v>4.97875015844847E10</v>
      </c>
      <c r="H5997" s="4">
        <v>41.5801010131836</v>
      </c>
      <c r="I5997" s="4">
        <v>44.4033012390137</v>
      </c>
      <c r="J5997" s="4">
        <f t="shared" si="2"/>
        <v>2070169345077</v>
      </c>
      <c r="K5997" s="5">
        <f t="shared" si="3"/>
        <v>2210729430794</v>
      </c>
      <c r="L5997" s="5">
        <f t="shared" si="4"/>
        <v>140560085717</v>
      </c>
      <c r="M5997" s="5">
        <f t="shared" si="5"/>
        <v>2.823200226</v>
      </c>
      <c r="N5997" s="4" t="b">
        <v>0</v>
      </c>
      <c r="O5997" s="4" t="b">
        <v>1</v>
      </c>
      <c r="P5997" s="4" t="b">
        <v>0</v>
      </c>
      <c r="Q5997" s="4" t="b">
        <v>0</v>
      </c>
      <c r="R5997" s="4">
        <v>14.73333333333</v>
      </c>
      <c r="S5997" s="4">
        <v>1.9296392999649</v>
      </c>
      <c r="T5997" s="4">
        <v>-6.1310365369142E9</v>
      </c>
    </row>
    <row r="5998" ht="12.75" customHeight="1">
      <c r="A5998" s="8" t="str">
        <f t="shared" si="1"/>
        <v>Ireland1990</v>
      </c>
      <c r="B5998" s="4" t="s">
        <v>108</v>
      </c>
      <c r="C5998" s="4">
        <v>1990.0</v>
      </c>
      <c r="D5998" s="4">
        <v>8.46652984619141</v>
      </c>
      <c r="E5998" s="4">
        <v>2.46789625178191E9</v>
      </c>
      <c r="F5998" s="4" t="s">
        <v>39</v>
      </c>
      <c r="G5998" s="4">
        <v>4.93056324084929E10</v>
      </c>
      <c r="H5998" s="4">
        <v>40.0343017578125</v>
      </c>
      <c r="I5998" s="4">
        <v>42.8088989257813</v>
      </c>
      <c r="J5998" s="4">
        <f t="shared" si="2"/>
        <v>1973916566201</v>
      </c>
      <c r="K5998" s="5">
        <f t="shared" si="3"/>
        <v>2110719834247</v>
      </c>
      <c r="L5998" s="5">
        <f t="shared" si="4"/>
        <v>136803268046</v>
      </c>
      <c r="M5998" s="5">
        <f t="shared" si="5"/>
        <v>2.774597168</v>
      </c>
      <c r="N5998" s="4" t="b">
        <v>0</v>
      </c>
      <c r="O5998" s="4" t="b">
        <v>1</v>
      </c>
      <c r="P5998" s="4" t="b">
        <v>1</v>
      </c>
      <c r="Q5998" s="4" t="b">
        <v>0</v>
      </c>
      <c r="R5998" s="4">
        <v>13.41666666667</v>
      </c>
      <c r="S5998" s="4">
        <v>8.46652751562198</v>
      </c>
      <c r="T5998" s="4">
        <v>-4.81869175991806E8</v>
      </c>
    </row>
    <row r="5999" ht="12.75" customHeight="1">
      <c r="A5999" s="8" t="str">
        <f t="shared" si="1"/>
        <v>Ireland1989</v>
      </c>
      <c r="B5999" s="4" t="s">
        <v>108</v>
      </c>
      <c r="C5999" s="4">
        <v>1989.0</v>
      </c>
      <c r="D5999" s="4">
        <v>5.81392002105713</v>
      </c>
      <c r="E5999" s="4">
        <v>1.99214241969073E9</v>
      </c>
      <c r="F5999" s="4" t="s">
        <v>39</v>
      </c>
      <c r="G5999" s="4">
        <v>3.92383926777542E10</v>
      </c>
      <c r="H5999" s="4">
        <v>39.8543014526367</v>
      </c>
      <c r="I5999" s="4">
        <v>42.4908981323242</v>
      </c>
      <c r="J5999" s="4">
        <f t="shared" si="2"/>
        <v>1563818730296</v>
      </c>
      <c r="K5999" s="5">
        <f t="shared" si="3"/>
        <v>1667274546147</v>
      </c>
      <c r="L5999" s="5">
        <f t="shared" si="4"/>
        <v>103455815850</v>
      </c>
      <c r="M5999" s="5">
        <f t="shared" si="5"/>
        <v>2.63659668</v>
      </c>
      <c r="N5999" s="4" t="b">
        <v>0</v>
      </c>
      <c r="O5999" s="4" t="b">
        <v>0</v>
      </c>
      <c r="P5999" s="4" t="b">
        <v>1</v>
      </c>
      <c r="Q5999" s="4" t="b">
        <v>1</v>
      </c>
      <c r="R5999" s="4" t="s">
        <v>39</v>
      </c>
      <c r="S5999" s="4">
        <v>5.81392015028104</v>
      </c>
      <c r="T5999" s="4">
        <v>-1.00672397307386E10</v>
      </c>
    </row>
    <row r="6000" ht="12.75" customHeight="1">
      <c r="A6000" s="8" t="str">
        <f t="shared" si="1"/>
        <v>Ireland1988</v>
      </c>
      <c r="B6000" s="4" t="s">
        <v>108</v>
      </c>
      <c r="C6000" s="4">
        <v>1988.0</v>
      </c>
      <c r="D6000" s="4">
        <v>5.21741008758545</v>
      </c>
      <c r="E6000" s="4">
        <v>1.48884813392465E9</v>
      </c>
      <c r="F6000" s="4" t="s">
        <v>39</v>
      </c>
      <c r="G6000" s="4">
        <v>3.77728962207559E10</v>
      </c>
      <c r="H6000" s="4">
        <v>43.6292991638184</v>
      </c>
      <c r="I6000" s="4">
        <v>48.247501373291</v>
      </c>
      <c r="J6000" s="4">
        <f t="shared" si="2"/>
        <v>1648004989499</v>
      </c>
      <c r="K6000" s="5">
        <f t="shared" si="3"/>
        <v>1822447862284</v>
      </c>
      <c r="L6000" s="5">
        <f t="shared" si="4"/>
        <v>174442872785</v>
      </c>
      <c r="M6000" s="5">
        <f t="shared" si="5"/>
        <v>4.618202209</v>
      </c>
      <c r="N6000" s="4" t="b">
        <v>0</v>
      </c>
      <c r="O6000" s="4" t="b">
        <v>1</v>
      </c>
      <c r="P6000" s="4" t="b">
        <v>1</v>
      </c>
      <c r="Q6000" s="4" t="b">
        <v>1</v>
      </c>
      <c r="R6000" s="4" t="s">
        <v>39</v>
      </c>
      <c r="S6000" s="4">
        <v>5.21741414636998</v>
      </c>
      <c r="T6000" s="4">
        <v>-1.4654964569983E9</v>
      </c>
    </row>
    <row r="6001" ht="12.75" customHeight="1">
      <c r="A6001" s="8" t="str">
        <f t="shared" si="1"/>
        <v>Ireland1987</v>
      </c>
      <c r="B6001" s="4" t="s">
        <v>108</v>
      </c>
      <c r="C6001" s="4">
        <v>1987.0</v>
      </c>
      <c r="D6001" s="4">
        <v>4.66309022903442</v>
      </c>
      <c r="E6001" s="4">
        <v>2.36436859908187E8</v>
      </c>
      <c r="F6001" s="4" t="s">
        <v>39</v>
      </c>
      <c r="G6001" s="4">
        <v>3.39205184925094E10</v>
      </c>
      <c r="H6001" s="4">
        <v>42.9332008361816</v>
      </c>
      <c r="I6001" s="4">
        <v>51.4040985107422</v>
      </c>
      <c r="J6001" s="4">
        <f t="shared" si="2"/>
        <v>1456316432906</v>
      </c>
      <c r="K6001" s="5">
        <f t="shared" si="3"/>
        <v>1743653674124</v>
      </c>
      <c r="L6001" s="5">
        <f t="shared" si="4"/>
        <v>287337241218</v>
      </c>
      <c r="M6001" s="5">
        <f t="shared" si="5"/>
        <v>8.470897675</v>
      </c>
      <c r="N6001" s="4" t="b">
        <v>0</v>
      </c>
      <c r="O6001" s="4" t="b">
        <v>1</v>
      </c>
      <c r="P6001" s="4" t="b">
        <v>1</v>
      </c>
      <c r="Q6001" s="4" t="b">
        <v>0</v>
      </c>
      <c r="R6001" s="4" t="s">
        <v>39</v>
      </c>
      <c r="S6001" s="4">
        <v>4.6630913287091</v>
      </c>
      <c r="T6001" s="4">
        <v>-3.85237772824649E9</v>
      </c>
    </row>
    <row r="6002" ht="12.75" customHeight="1">
      <c r="A6002" s="8" t="str">
        <f t="shared" si="1"/>
        <v>Ireland1986</v>
      </c>
      <c r="B6002" s="4" t="s">
        <v>108</v>
      </c>
      <c r="C6002" s="4">
        <v>1986.0</v>
      </c>
      <c r="D6002" s="4">
        <v>-0.428330987691879</v>
      </c>
      <c r="E6002" s="4">
        <v>-3.73248960013409E8</v>
      </c>
      <c r="F6002" s="4" t="s">
        <v>39</v>
      </c>
      <c r="G6002" s="4">
        <v>2.87145718524799E10</v>
      </c>
      <c r="H6002" s="4">
        <v>42.4373016357422</v>
      </c>
      <c r="I6002" s="4">
        <v>52.9379005432129</v>
      </c>
      <c r="J6002" s="4">
        <f t="shared" si="2"/>
        <v>1218568947045</v>
      </c>
      <c r="K6002" s="5">
        <f t="shared" si="3"/>
        <v>1520089148868</v>
      </c>
      <c r="L6002" s="5">
        <f t="shared" si="4"/>
        <v>301520201823</v>
      </c>
      <c r="M6002" s="5">
        <f t="shared" si="5"/>
        <v>10.50059891</v>
      </c>
      <c r="N6002" s="4" t="b">
        <v>1</v>
      </c>
      <c r="O6002" s="4" t="b">
        <v>1</v>
      </c>
      <c r="P6002" s="4" t="b">
        <v>0</v>
      </c>
      <c r="Q6002" s="4" t="b">
        <v>0</v>
      </c>
      <c r="R6002" s="4" t="s">
        <v>39</v>
      </c>
      <c r="S6002" s="4">
        <v>-0.428331115010991</v>
      </c>
      <c r="T6002" s="4">
        <v>-5.20594664002949E9</v>
      </c>
    </row>
    <row r="6003" ht="12.75" customHeight="1">
      <c r="A6003" s="8" t="str">
        <f t="shared" si="1"/>
        <v>Ireland1985</v>
      </c>
      <c r="B6003" s="4" t="s">
        <v>108</v>
      </c>
      <c r="C6003" s="4">
        <v>1985.0</v>
      </c>
      <c r="D6003" s="4">
        <v>3.08560991287231</v>
      </c>
      <c r="E6003" s="4">
        <v>-1.93417124615746E8</v>
      </c>
      <c r="F6003" s="4" t="s">
        <v>39</v>
      </c>
      <c r="G6003" s="4">
        <v>2.12700133255601E10</v>
      </c>
      <c r="H6003" s="4">
        <v>42.5448989868164</v>
      </c>
      <c r="I6003" s="4">
        <v>53.2163009643555</v>
      </c>
      <c r="J6003" s="4">
        <f t="shared" si="2"/>
        <v>904930568384</v>
      </c>
      <c r="K6003" s="5">
        <f t="shared" si="3"/>
        <v>1131911430649</v>
      </c>
      <c r="L6003" s="5">
        <f t="shared" si="4"/>
        <v>226980862265</v>
      </c>
      <c r="M6003" s="5">
        <f t="shared" si="5"/>
        <v>10.67140198</v>
      </c>
      <c r="N6003" s="4" t="b">
        <v>1</v>
      </c>
      <c r="O6003" s="4" t="b">
        <v>1</v>
      </c>
      <c r="P6003" s="4" t="b">
        <v>1</v>
      </c>
      <c r="Q6003" s="4" t="b">
        <v>0</v>
      </c>
      <c r="R6003" s="4" t="s">
        <v>39</v>
      </c>
      <c r="S6003" s="4">
        <v>3.08561439248321</v>
      </c>
      <c r="T6003" s="4">
        <v>-7.4445585269198E9</v>
      </c>
    </row>
    <row r="6004" ht="12.75" customHeight="1">
      <c r="A6004" s="8" t="str">
        <f t="shared" si="1"/>
        <v>Ireland1984</v>
      </c>
      <c r="B6004" s="4" t="s">
        <v>108</v>
      </c>
      <c r="C6004" s="4">
        <v>1984.0</v>
      </c>
      <c r="D6004" s="4">
        <v>4.3543701171875</v>
      </c>
      <c r="E6004" s="4">
        <v>-2.1109702864509E8</v>
      </c>
      <c r="F6004" s="4" t="s">
        <v>39</v>
      </c>
      <c r="G6004" s="4">
        <v>2.01066484548404E10</v>
      </c>
      <c r="H6004" s="4">
        <v>43.2540016174316</v>
      </c>
      <c r="I6004" s="4">
        <v>52.6825981140137</v>
      </c>
      <c r="J6004" s="4">
        <f t="shared" si="2"/>
        <v>869693004787</v>
      </c>
      <c r="K6004" s="5">
        <f t="shared" si="3"/>
        <v>1059270479966</v>
      </c>
      <c r="L6004" s="5">
        <f t="shared" si="4"/>
        <v>189577475179</v>
      </c>
      <c r="M6004" s="5">
        <f t="shared" si="5"/>
        <v>9.428596497</v>
      </c>
      <c r="N6004" s="4" t="b">
        <v>0</v>
      </c>
      <c r="O6004" s="4" t="b">
        <v>0</v>
      </c>
      <c r="P6004" s="4" t="b">
        <v>1</v>
      </c>
      <c r="Q6004" s="4" t="b">
        <v>1</v>
      </c>
      <c r="R6004" s="4" t="s">
        <v>39</v>
      </c>
      <c r="S6004" s="4">
        <v>4.35437387991944</v>
      </c>
      <c r="T6004" s="4">
        <v>-1.16336487071969E9</v>
      </c>
    </row>
    <row r="6005" ht="12.75" customHeight="1">
      <c r="A6005" s="8" t="str">
        <f t="shared" si="1"/>
        <v>Ireland1983</v>
      </c>
      <c r="B6005" s="4" t="s">
        <v>108</v>
      </c>
      <c r="C6005" s="4">
        <v>1983.0</v>
      </c>
      <c r="D6005" s="4">
        <v>-0.244301006197929</v>
      </c>
      <c r="E6005" s="4">
        <v>-6.50095548920427E8</v>
      </c>
      <c r="F6005" s="4" t="s">
        <v>39</v>
      </c>
      <c r="G6005" s="4">
        <v>2.07660477635314E10</v>
      </c>
      <c r="H6005" s="4">
        <v>44.0876998901367</v>
      </c>
      <c r="I6005" s="4">
        <v>55.5592994689942</v>
      </c>
      <c r="J6005" s="4">
        <f t="shared" si="2"/>
        <v>915527281703</v>
      </c>
      <c r="K6005" s="5">
        <f t="shared" si="3"/>
        <v>1153747066481</v>
      </c>
      <c r="L6005" s="5">
        <f t="shared" si="4"/>
        <v>238219784779</v>
      </c>
      <c r="M6005" s="5">
        <f t="shared" si="5"/>
        <v>11.47159958</v>
      </c>
      <c r="N6005" s="4" t="b">
        <v>1</v>
      </c>
      <c r="O6005" s="4" t="b">
        <v>1</v>
      </c>
      <c r="P6005" s="4" t="b">
        <v>0</v>
      </c>
      <c r="Q6005" s="4" t="b">
        <v>1</v>
      </c>
      <c r="R6005" s="4" t="s">
        <v>39</v>
      </c>
      <c r="S6005" s="4">
        <v>-0.244302259773832</v>
      </c>
      <c r="T6005" s="4">
        <v>6.59399308690998E8</v>
      </c>
    </row>
    <row r="6006" ht="12.75" customHeight="1">
      <c r="A6006" s="8" t="str">
        <f t="shared" si="1"/>
        <v>Ireland1982</v>
      </c>
      <c r="B6006" s="4" t="s">
        <v>108</v>
      </c>
      <c r="C6006" s="4">
        <v>1982.0</v>
      </c>
      <c r="D6006" s="4">
        <v>2.28346991539001</v>
      </c>
      <c r="E6006" s="4">
        <v>-1.09048981335979E9</v>
      </c>
      <c r="F6006" s="4" t="s">
        <v>39</v>
      </c>
      <c r="G6006" s="4">
        <v>2.14747529622178E10</v>
      </c>
      <c r="H6006" s="4">
        <v>43.5484008789063</v>
      </c>
      <c r="I6006" s="4">
        <v>56.6889991760254</v>
      </c>
      <c r="J6006" s="4">
        <f t="shared" si="2"/>
        <v>935191150774</v>
      </c>
      <c r="K6006" s="5">
        <f t="shared" si="3"/>
        <v>1217382252981</v>
      </c>
      <c r="L6006" s="5">
        <f t="shared" si="4"/>
        <v>282191102206</v>
      </c>
      <c r="M6006" s="5">
        <f t="shared" si="5"/>
        <v>13.1405983</v>
      </c>
      <c r="N6006" s="4" t="b">
        <v>1</v>
      </c>
      <c r="O6006" s="4" t="b">
        <v>1</v>
      </c>
      <c r="P6006" s="4" t="b">
        <v>1</v>
      </c>
      <c r="Q6006" s="4" t="b">
        <v>0</v>
      </c>
      <c r="R6006" s="4" t="s">
        <v>39</v>
      </c>
      <c r="S6006" s="4">
        <v>2.28346835367206</v>
      </c>
      <c r="T6006" s="4">
        <v>7.08705198686401E8</v>
      </c>
    </row>
    <row r="6007" ht="12.75" customHeight="1">
      <c r="A6007" s="8" t="str">
        <f t="shared" si="1"/>
        <v>Ireland1981</v>
      </c>
      <c r="B6007" s="4" t="s">
        <v>108</v>
      </c>
      <c r="C6007" s="4">
        <v>1981.0</v>
      </c>
      <c r="D6007" s="4">
        <v>3.32522010803223</v>
      </c>
      <c r="E6007" s="4">
        <v>-1.13538821986871E9</v>
      </c>
      <c r="F6007" s="4" t="s">
        <v>39</v>
      </c>
      <c r="G6007" s="4">
        <v>2.06701901381671E10</v>
      </c>
      <c r="H6007" s="4">
        <v>41.9901008605957</v>
      </c>
      <c r="I6007" s="4">
        <v>54.1116981506348</v>
      </c>
      <c r="J6007" s="4">
        <f t="shared" si="2"/>
        <v>867943368709</v>
      </c>
      <c r="K6007" s="5">
        <f t="shared" si="3"/>
        <v>1118499089473</v>
      </c>
      <c r="L6007" s="5">
        <f t="shared" si="4"/>
        <v>250555720763</v>
      </c>
      <c r="M6007" s="5">
        <f t="shared" si="5"/>
        <v>12.12159729</v>
      </c>
      <c r="N6007" s="4" t="b">
        <v>0</v>
      </c>
      <c r="O6007" s="4" t="b">
        <v>0</v>
      </c>
      <c r="P6007" s="4" t="b">
        <v>1</v>
      </c>
      <c r="Q6007" s="4" t="b">
        <v>1</v>
      </c>
      <c r="R6007" s="4" t="s">
        <v>39</v>
      </c>
      <c r="S6007" s="4">
        <v>3.32521561640642</v>
      </c>
      <c r="T6007" s="4">
        <v>-8.04562824050701E8</v>
      </c>
    </row>
    <row r="6008" ht="12.75" customHeight="1">
      <c r="A6008" s="8" t="str">
        <f t="shared" si="1"/>
        <v>Ireland1980</v>
      </c>
      <c r="B6008" s="4" t="s">
        <v>108</v>
      </c>
      <c r="C6008" s="4">
        <v>1980.0</v>
      </c>
      <c r="D6008" s="4">
        <v>3.07932996749878</v>
      </c>
      <c r="E6008" s="4">
        <v>-1.16293180704618E9</v>
      </c>
      <c r="F6008" s="4" t="s">
        <v>39</v>
      </c>
      <c r="G6008" s="4">
        <v>2.17478556400712E10</v>
      </c>
      <c r="H6008" s="4">
        <v>42.6287002563477</v>
      </c>
      <c r="I6008" s="4">
        <v>53.7061004638672</v>
      </c>
      <c r="J6008" s="4">
        <f t="shared" si="2"/>
        <v>927082819299</v>
      </c>
      <c r="K6008" s="5">
        <f t="shared" si="3"/>
        <v>1167992519879</v>
      </c>
      <c r="L6008" s="5">
        <f t="shared" si="4"/>
        <v>240909700580</v>
      </c>
      <c r="M6008" s="5">
        <f t="shared" si="5"/>
        <v>11.07740021</v>
      </c>
      <c r="N6008" s="4" t="b">
        <v>0</v>
      </c>
      <c r="O6008" s="4" t="b">
        <v>0</v>
      </c>
      <c r="P6008" s="4" t="b">
        <v>1</v>
      </c>
      <c r="Q6008" s="4" t="b">
        <v>1</v>
      </c>
      <c r="R6008" s="4" t="s">
        <v>39</v>
      </c>
      <c r="S6008" s="4">
        <v>3.07932969599275</v>
      </c>
      <c r="T6008" s="4">
        <v>1.0776655019041E9</v>
      </c>
    </row>
    <row r="6009" ht="12.75" customHeight="1">
      <c r="A6009" s="8" t="str">
        <f t="shared" si="1"/>
        <v>Ireland1979</v>
      </c>
      <c r="B6009" s="4" t="s">
        <v>108</v>
      </c>
      <c r="C6009" s="4">
        <v>1979.0</v>
      </c>
      <c r="D6009" s="4">
        <v>3.07304000854492</v>
      </c>
      <c r="E6009" s="4">
        <v>-8.82244549097781E8</v>
      </c>
      <c r="F6009" s="4" t="s">
        <v>39</v>
      </c>
      <c r="G6009" s="4">
        <v>1.83193343004513E10</v>
      </c>
      <c r="H6009" s="4">
        <v>38.6343994140625</v>
      </c>
      <c r="I6009" s="4">
        <v>48.6627998352051</v>
      </c>
      <c r="J6009" s="4">
        <f t="shared" si="2"/>
        <v>707756478363</v>
      </c>
      <c r="K6009" s="5">
        <f t="shared" si="3"/>
        <v>891470098177</v>
      </c>
      <c r="L6009" s="5">
        <f t="shared" si="4"/>
        <v>183713619814</v>
      </c>
      <c r="M6009" s="5">
        <f t="shared" si="5"/>
        <v>10.02840042</v>
      </c>
      <c r="N6009" s="4" t="b">
        <v>0</v>
      </c>
      <c r="O6009" s="4" t="b">
        <v>0</v>
      </c>
      <c r="P6009" s="4" t="b">
        <v>1</v>
      </c>
      <c r="Q6009" s="4" t="b">
        <v>1</v>
      </c>
      <c r="R6009" s="4" t="s">
        <v>39</v>
      </c>
      <c r="S6009" s="4">
        <v>3.07303679664597</v>
      </c>
      <c r="T6009" s="4">
        <v>-3.42852133961989E9</v>
      </c>
    </row>
    <row r="6010" ht="12.75" customHeight="1">
      <c r="A6010" s="8" t="str">
        <f t="shared" si="1"/>
        <v>Ireland1978</v>
      </c>
      <c r="B6010" s="4" t="s">
        <v>108</v>
      </c>
      <c r="C6010" s="4">
        <v>1978.0</v>
      </c>
      <c r="D6010" s="4">
        <v>7.1867299079895</v>
      </c>
      <c r="E6010" s="4">
        <v>-5.28220280929634E8</v>
      </c>
      <c r="F6010" s="4" t="s">
        <v>39</v>
      </c>
      <c r="G6010" s="4">
        <v>1.46479960736937E10</v>
      </c>
      <c r="H6010" s="4">
        <v>37.9339981079102</v>
      </c>
      <c r="I6010" s="4">
        <v>46.2061004638672</v>
      </c>
      <c r="J6010" s="4">
        <f t="shared" si="2"/>
        <v>555657055344</v>
      </c>
      <c r="K6010" s="5">
        <f t="shared" si="3"/>
        <v>676826778175</v>
      </c>
      <c r="L6010" s="5">
        <f t="shared" si="4"/>
        <v>121169722831</v>
      </c>
      <c r="M6010" s="5">
        <f t="shared" si="5"/>
        <v>8.272102356</v>
      </c>
      <c r="N6010" s="4" t="b">
        <v>0</v>
      </c>
      <c r="O6010" s="4" t="b">
        <v>0</v>
      </c>
      <c r="P6010" s="4" t="b">
        <v>1</v>
      </c>
      <c r="Q6010" s="4" t="b">
        <v>0</v>
      </c>
      <c r="R6010" s="4" t="s">
        <v>39</v>
      </c>
      <c r="S6010" s="4">
        <v>7.18672847818829</v>
      </c>
      <c r="T6010" s="4">
        <v>-3.6713382267576E9</v>
      </c>
    </row>
    <row r="6011" ht="12.75" customHeight="1">
      <c r="A6011" s="8" t="str">
        <f t="shared" si="1"/>
        <v>Ireland1977</v>
      </c>
      <c r="B6011" s="4" t="s">
        <v>108</v>
      </c>
      <c r="C6011" s="4">
        <v>1977.0</v>
      </c>
      <c r="D6011" s="4">
        <v>8.21129989624023</v>
      </c>
      <c r="E6011" s="4">
        <v>-2.2491059781989E8</v>
      </c>
      <c r="F6011" s="4" t="s">
        <v>39</v>
      </c>
      <c r="G6011" s="4">
        <v>1.12483404313779E10</v>
      </c>
      <c r="H6011" s="4">
        <v>38.1239013671875</v>
      </c>
      <c r="I6011" s="4">
        <v>44.5651016235352</v>
      </c>
      <c r="J6011" s="4">
        <f t="shared" si="2"/>
        <v>428830621150</v>
      </c>
      <c r="K6011" s="5">
        <f t="shared" si="3"/>
        <v>501283434420</v>
      </c>
      <c r="L6011" s="5">
        <f t="shared" si="4"/>
        <v>72452813270</v>
      </c>
      <c r="M6011" s="5">
        <f t="shared" si="5"/>
        <v>6.441200256</v>
      </c>
      <c r="N6011" s="4" t="b">
        <v>0</v>
      </c>
      <c r="O6011" s="4" t="b">
        <v>0</v>
      </c>
      <c r="P6011" s="4" t="b">
        <v>1</v>
      </c>
      <c r="Q6011" s="4" t="b">
        <v>1</v>
      </c>
      <c r="R6011" s="4" t="s">
        <v>39</v>
      </c>
      <c r="S6011" s="4">
        <v>8.21130154189906</v>
      </c>
      <c r="T6011" s="4">
        <v>-3.3996556423158E9</v>
      </c>
    </row>
    <row r="6012" ht="12.75" customHeight="1">
      <c r="A6012" s="8" t="str">
        <f t="shared" si="1"/>
        <v>Ireland1976</v>
      </c>
      <c r="B6012" s="4" t="s">
        <v>108</v>
      </c>
      <c r="C6012" s="4">
        <v>1976.0</v>
      </c>
      <c r="D6012" s="4">
        <v>1.39480996131897</v>
      </c>
      <c r="E6012" s="4">
        <v>-2.78055518984153E8</v>
      </c>
      <c r="F6012" s="4" t="s">
        <v>39</v>
      </c>
      <c r="G6012" s="4">
        <v>9.45375601471837E9</v>
      </c>
      <c r="H6012" s="4">
        <v>40.4886016845703</v>
      </c>
      <c r="I6012" s="4">
        <v>47.8265991210938</v>
      </c>
      <c r="J6012" s="4">
        <f t="shared" si="2"/>
        <v>382769361703</v>
      </c>
      <c r="K6012" s="5">
        <f t="shared" si="3"/>
        <v>452140999105</v>
      </c>
      <c r="L6012" s="5">
        <f t="shared" si="4"/>
        <v>69371637402</v>
      </c>
      <c r="M6012" s="5">
        <f t="shared" si="5"/>
        <v>7.337997437</v>
      </c>
      <c r="N6012" s="4" t="b">
        <v>0</v>
      </c>
      <c r="O6012" s="4" t="b">
        <v>1</v>
      </c>
      <c r="P6012" s="4" t="b">
        <v>0</v>
      </c>
      <c r="Q6012" s="4" t="b">
        <v>1</v>
      </c>
      <c r="R6012" s="4" t="s">
        <v>39</v>
      </c>
      <c r="S6012" s="4">
        <v>1.39480784022186</v>
      </c>
      <c r="T6012" s="4">
        <v>-1.79458441665952E9</v>
      </c>
    </row>
    <row r="6013" ht="12.75" customHeight="1">
      <c r="A6013" s="8" t="str">
        <f t="shared" si="1"/>
        <v>Ireland1975</v>
      </c>
      <c r="B6013" s="4" t="s">
        <v>108</v>
      </c>
      <c r="C6013" s="4">
        <v>1975.0</v>
      </c>
      <c r="D6013" s="4">
        <v>5.65665006637573</v>
      </c>
      <c r="E6013" s="4">
        <v>-6.99890551630761E8</v>
      </c>
      <c r="F6013" s="4" t="s">
        <v>39</v>
      </c>
      <c r="G6013" s="4">
        <v>9.48380836236934E9</v>
      </c>
      <c r="H6013" s="4">
        <v>37.1295013427734</v>
      </c>
      <c r="I6013" s="4">
        <v>48.1946983337402</v>
      </c>
      <c r="J6013" s="4">
        <f t="shared" si="2"/>
        <v>352129075325</v>
      </c>
      <c r="K6013" s="5">
        <f t="shared" si="3"/>
        <v>457069283079</v>
      </c>
      <c r="L6013" s="5">
        <f t="shared" si="4"/>
        <v>104940207754</v>
      </c>
      <c r="M6013" s="5">
        <f t="shared" si="5"/>
        <v>11.06519699</v>
      </c>
      <c r="N6013" s="4" t="b">
        <v>0</v>
      </c>
      <c r="O6013" s="4" t="b">
        <v>1</v>
      </c>
      <c r="P6013" s="4" t="b">
        <v>1</v>
      </c>
      <c r="Q6013" s="4" t="b">
        <v>0</v>
      </c>
      <c r="R6013" s="4" t="s">
        <v>39</v>
      </c>
      <c r="S6013" s="4">
        <v>5.65664586404802</v>
      </c>
      <c r="T6013" s="4">
        <v>3.00523476509704E7</v>
      </c>
    </row>
    <row r="6014" ht="12.75" customHeight="1">
      <c r="A6014" s="8" t="str">
        <f t="shared" si="1"/>
        <v>Ireland1974</v>
      </c>
      <c r="B6014" s="4" t="s">
        <v>108</v>
      </c>
      <c r="C6014" s="4">
        <v>1974.0</v>
      </c>
      <c r="D6014" s="4">
        <v>4.26023006439209</v>
      </c>
      <c r="E6014" s="4">
        <v>-2.99955835074422E8</v>
      </c>
      <c r="F6014" s="4" t="s">
        <v>39</v>
      </c>
      <c r="G6014" s="4">
        <v>7.89686061498803E9</v>
      </c>
      <c r="H6014" s="4">
        <v>37.3442993164063</v>
      </c>
      <c r="I6014" s="4">
        <v>44.3033981323242</v>
      </c>
      <c r="J6014" s="4">
        <f t="shared" si="2"/>
        <v>294902726466</v>
      </c>
      <c r="K6014" s="5">
        <f t="shared" si="3"/>
        <v>349857759821</v>
      </c>
      <c r="L6014" s="5">
        <f t="shared" si="4"/>
        <v>54955033355</v>
      </c>
      <c r="M6014" s="5">
        <f t="shared" si="5"/>
        <v>6.959098816</v>
      </c>
      <c r="N6014" s="4" t="b">
        <v>0</v>
      </c>
      <c r="O6014" s="4" t="b">
        <v>0</v>
      </c>
      <c r="P6014" s="4" t="b">
        <v>1</v>
      </c>
      <c r="Q6014" s="4" t="b">
        <v>1</v>
      </c>
      <c r="R6014" s="4" t="s">
        <v>39</v>
      </c>
      <c r="S6014" s="4">
        <v>4.26022904502119</v>
      </c>
      <c r="T6014" s="4">
        <v>-1.58694774738131E9</v>
      </c>
    </row>
    <row r="6015" ht="12.75" customHeight="1">
      <c r="A6015" s="8" t="str">
        <f t="shared" si="1"/>
        <v>Ireland1973</v>
      </c>
      <c r="B6015" s="4" t="s">
        <v>108</v>
      </c>
      <c r="C6015" s="4">
        <v>1973.0</v>
      </c>
      <c r="D6015" s="4">
        <v>4.7214298248291</v>
      </c>
      <c r="E6015" s="4">
        <v>-6.32788060683254E7</v>
      </c>
      <c r="F6015" s="4" t="s">
        <v>39</v>
      </c>
      <c r="G6015" s="4">
        <v>7.48117306579201E9</v>
      </c>
      <c r="H6015" s="4">
        <v>36.4660987854004</v>
      </c>
      <c r="I6015" s="4">
        <v>40.3036994934082</v>
      </c>
      <c r="J6015" s="4">
        <f t="shared" si="2"/>
        <v>272809196048</v>
      </c>
      <c r="K6015" s="5">
        <f t="shared" si="3"/>
        <v>301518951102</v>
      </c>
      <c r="L6015" s="5">
        <f t="shared" si="4"/>
        <v>28709755054</v>
      </c>
      <c r="M6015" s="5">
        <f t="shared" si="5"/>
        <v>3.837600708</v>
      </c>
      <c r="N6015" s="4" t="b">
        <v>0</v>
      </c>
      <c r="O6015" s="4" t="b">
        <v>0</v>
      </c>
      <c r="P6015" s="4" t="b">
        <v>1</v>
      </c>
      <c r="Q6015" s="4" t="b">
        <v>1</v>
      </c>
      <c r="R6015" s="4" t="s">
        <v>39</v>
      </c>
      <c r="S6015" s="4">
        <v>4.72142737785595</v>
      </c>
      <c r="T6015" s="4">
        <v>-4.1568754919602E8</v>
      </c>
    </row>
    <row r="6016" ht="12.75" customHeight="1">
      <c r="A6016" s="8" t="str">
        <f t="shared" si="1"/>
        <v>Ireland1972</v>
      </c>
      <c r="B6016" s="4" t="s">
        <v>108</v>
      </c>
      <c r="C6016" s="4">
        <v>1972.0</v>
      </c>
      <c r="D6016" s="4">
        <v>6.4898099899292</v>
      </c>
      <c r="E6016" s="4">
        <v>-2.88343579631823E7</v>
      </c>
      <c r="F6016" s="4" t="s">
        <v>39</v>
      </c>
      <c r="G6016" s="4">
        <v>6.31806058221873E9</v>
      </c>
      <c r="H6016" s="4">
        <v>38.2610015869141</v>
      </c>
      <c r="I6016" s="4">
        <v>41.4905014038086</v>
      </c>
      <c r="J6016" s="4">
        <f t="shared" si="2"/>
        <v>241735325962</v>
      </c>
      <c r="K6016" s="5">
        <f t="shared" si="3"/>
        <v>262139501456</v>
      </c>
      <c r="L6016" s="5">
        <f t="shared" si="4"/>
        <v>20404175493</v>
      </c>
      <c r="M6016" s="5">
        <f t="shared" si="5"/>
        <v>3.229499817</v>
      </c>
      <c r="N6016" s="4" t="b">
        <v>0</v>
      </c>
      <c r="O6016" s="4" t="b">
        <v>0</v>
      </c>
      <c r="P6016" s="4" t="b">
        <v>1</v>
      </c>
      <c r="Q6016" s="4" t="b">
        <v>0</v>
      </c>
      <c r="R6016" s="4" t="s">
        <v>39</v>
      </c>
      <c r="S6016" s="4">
        <v>6.48980805105373</v>
      </c>
      <c r="T6016" s="4">
        <v>-1.16311248357328E9</v>
      </c>
    </row>
    <row r="6017" ht="12.75" customHeight="1">
      <c r="A6017" s="8" t="str">
        <f t="shared" si="1"/>
        <v>Ireland1971</v>
      </c>
      <c r="B6017" s="4" t="s">
        <v>108</v>
      </c>
      <c r="C6017" s="4">
        <v>1971.0</v>
      </c>
      <c r="D6017" s="4">
        <v>3.46989011764526</v>
      </c>
      <c r="E6017" s="4">
        <v>-2.322053087332E7</v>
      </c>
      <c r="F6017" s="4" t="s">
        <v>39</v>
      </c>
      <c r="G6017" s="4">
        <v>5.09825028746646E9</v>
      </c>
      <c r="H6017" s="4">
        <v>41.8326988220215</v>
      </c>
      <c r="I6017" s="4">
        <v>45.3339996337891</v>
      </c>
      <c r="J6017" s="4">
        <f t="shared" si="2"/>
        <v>213273568795</v>
      </c>
      <c r="K6017" s="5">
        <f t="shared" si="3"/>
        <v>231124076665</v>
      </c>
      <c r="L6017" s="5">
        <f t="shared" si="4"/>
        <v>17850507870</v>
      </c>
      <c r="M6017" s="5">
        <f t="shared" si="5"/>
        <v>3.501300812</v>
      </c>
      <c r="N6017" s="4" t="b">
        <v>0</v>
      </c>
      <c r="O6017" s="4" t="b">
        <v>1</v>
      </c>
      <c r="P6017" s="4" t="b">
        <v>1</v>
      </c>
      <c r="Q6017" s="4" t="b">
        <v>0</v>
      </c>
      <c r="R6017" s="4" t="s">
        <v>39</v>
      </c>
      <c r="S6017" s="4">
        <v>3.46988747613561</v>
      </c>
      <c r="T6017" s="4">
        <v>-1.21981029475226E9</v>
      </c>
    </row>
    <row r="6018" ht="12.75" customHeight="1">
      <c r="A6018" s="8" t="str">
        <f t="shared" si="1"/>
        <v>Ireland1970</v>
      </c>
      <c r="B6018" s="4" t="s">
        <v>108</v>
      </c>
      <c r="C6018" s="4">
        <v>1970.0</v>
      </c>
      <c r="D6018" s="4">
        <v>2.16457009315491</v>
      </c>
      <c r="E6018" s="4">
        <v>-2.10074451126103E7</v>
      </c>
      <c r="F6018" s="4" t="s">
        <v>39</v>
      </c>
      <c r="G6018" s="4">
        <v>4.39599508599509E9</v>
      </c>
      <c r="H6018" s="4">
        <v>40.4858016967773</v>
      </c>
      <c r="I6018" s="4">
        <v>44.127498626709</v>
      </c>
      <c r="J6018" s="4">
        <f t="shared" si="2"/>
        <v>177975385312</v>
      </c>
      <c r="K6018" s="5">
        <f t="shared" si="3"/>
        <v>193984267120</v>
      </c>
      <c r="L6018" s="5">
        <f t="shared" si="4"/>
        <v>16008881809</v>
      </c>
      <c r="M6018" s="5">
        <f t="shared" si="5"/>
        <v>3.64169693</v>
      </c>
      <c r="N6018" s="4" t="b">
        <v>0</v>
      </c>
      <c r="O6018" s="4" t="b">
        <v>1</v>
      </c>
      <c r="P6018" s="4" t="b">
        <v>1</v>
      </c>
      <c r="Q6018" s="4" t="b">
        <v>0</v>
      </c>
      <c r="R6018" s="4" t="s">
        <v>39</v>
      </c>
      <c r="S6018" s="4" t="s">
        <v>39</v>
      </c>
      <c r="T6018" s="4">
        <v>-7.0225520147137E8</v>
      </c>
    </row>
    <row r="6019" ht="12.75" customHeight="1">
      <c r="A6019" s="8" t="str">
        <f t="shared" si="1"/>
        <v>Ireland1969</v>
      </c>
      <c r="B6019" s="4" t="s">
        <v>108</v>
      </c>
      <c r="C6019" s="4">
        <v>1969.0</v>
      </c>
      <c r="D6019" s="4">
        <v>5.86385011672974</v>
      </c>
      <c r="E6019" s="4">
        <v>-1.34562513684792E7</v>
      </c>
      <c r="F6019" s="4" t="s">
        <v>39</v>
      </c>
      <c r="G6019" s="4">
        <v>3.78707734372783E9</v>
      </c>
      <c r="H6019" s="4">
        <v>39.1375007629395</v>
      </c>
      <c r="I6019" s="4">
        <v>42.5386009216309</v>
      </c>
      <c r="J6019" s="4">
        <f t="shared" si="2"/>
        <v>148216742429</v>
      </c>
      <c r="K6019" s="5">
        <f t="shared" si="3"/>
        <v>161096971784</v>
      </c>
      <c r="L6019" s="5">
        <f t="shared" si="4"/>
        <v>12880229355</v>
      </c>
      <c r="M6019" s="5">
        <f t="shared" si="5"/>
        <v>3.401100159</v>
      </c>
      <c r="N6019" s="4" t="b">
        <v>0</v>
      </c>
      <c r="O6019" s="4" t="b">
        <v>1</v>
      </c>
      <c r="P6019" s="4" t="b">
        <v>1</v>
      </c>
      <c r="Q6019" s="4" t="b">
        <v>0</v>
      </c>
      <c r="R6019" s="4" t="s">
        <v>39</v>
      </c>
      <c r="S6019" s="4" t="s">
        <v>39</v>
      </c>
      <c r="T6019" s="4">
        <v>-6.08917742267259E8</v>
      </c>
    </row>
    <row r="6020" ht="12.75" customHeight="1">
      <c r="A6020" s="8" t="str">
        <f t="shared" si="1"/>
        <v>Ireland1968</v>
      </c>
      <c r="B6020" s="4" t="s">
        <v>108</v>
      </c>
      <c r="C6020" s="4">
        <v>1968.0</v>
      </c>
      <c r="D6020" s="4">
        <v>8.24392986297607</v>
      </c>
      <c r="E6020" s="4">
        <v>4635593.38793185</v>
      </c>
      <c r="F6020" s="4" t="s">
        <v>39</v>
      </c>
      <c r="G6020" s="4">
        <v>3.27858447833023E9</v>
      </c>
      <c r="H6020" s="4">
        <v>37.3112983703613</v>
      </c>
      <c r="I6020" s="4">
        <v>40.0351982116699</v>
      </c>
      <c r="J6020" s="4">
        <f t="shared" si="2"/>
        <v>122328243703</v>
      </c>
      <c r="K6020" s="5">
        <f t="shared" si="3"/>
        <v>131258779444</v>
      </c>
      <c r="L6020" s="5">
        <f t="shared" si="4"/>
        <v>8930535740</v>
      </c>
      <c r="M6020" s="5">
        <f t="shared" si="5"/>
        <v>2.723899841</v>
      </c>
      <c r="N6020" s="4" t="b">
        <v>0</v>
      </c>
      <c r="O6020" s="4" t="b">
        <v>0</v>
      </c>
      <c r="P6020" s="4" t="b">
        <v>1</v>
      </c>
      <c r="Q6020" s="4" t="b">
        <v>1</v>
      </c>
      <c r="R6020" s="4" t="s">
        <v>39</v>
      </c>
      <c r="S6020" s="4" t="s">
        <v>39</v>
      </c>
      <c r="T6020" s="4">
        <v>-5.08492865397599E8</v>
      </c>
    </row>
    <row r="6021" ht="12.75" customHeight="1">
      <c r="A6021" s="8" t="str">
        <f t="shared" si="1"/>
        <v>Ireland1967</v>
      </c>
      <c r="B6021" s="4" t="s">
        <v>108</v>
      </c>
      <c r="C6021" s="4">
        <v>1967.0</v>
      </c>
      <c r="D6021" s="4">
        <v>5.78569984436035</v>
      </c>
      <c r="E6021" s="4">
        <v>7136273.7210519</v>
      </c>
      <c r="F6021" s="4" t="s">
        <v>39</v>
      </c>
      <c r="G6021" s="4">
        <v>3.34363677336759E9</v>
      </c>
      <c r="H6021" s="4">
        <v>36.6116981506348</v>
      </c>
      <c r="I6021" s="4">
        <v>39.3045997619629</v>
      </c>
      <c r="J6021" s="4">
        <f t="shared" si="2"/>
        <v>122416220272</v>
      </c>
      <c r="K6021" s="5">
        <f t="shared" si="3"/>
        <v>131420305127</v>
      </c>
      <c r="L6021" s="5">
        <f t="shared" si="4"/>
        <v>9004084855</v>
      </c>
      <c r="M6021" s="5">
        <f t="shared" si="5"/>
        <v>2.692901611</v>
      </c>
      <c r="N6021" s="4" t="b">
        <v>0</v>
      </c>
      <c r="O6021" s="4" t="b">
        <v>0</v>
      </c>
      <c r="P6021" s="4" t="b">
        <v>1</v>
      </c>
      <c r="Q6021" s="4" t="b">
        <v>1</v>
      </c>
      <c r="R6021" s="4" t="s">
        <v>39</v>
      </c>
      <c r="S6021" s="4" t="s">
        <v>39</v>
      </c>
      <c r="T6021" s="4">
        <v>6.50522950373597E7</v>
      </c>
    </row>
    <row r="6022" ht="12.75" customHeight="1">
      <c r="A6022" s="8" t="str">
        <f t="shared" si="1"/>
        <v>Ireland1966</v>
      </c>
      <c r="B6022" s="4" t="s">
        <v>108</v>
      </c>
      <c r="C6022" s="4">
        <v>1966.0</v>
      </c>
      <c r="D6022" s="4">
        <v>0.89309298992157</v>
      </c>
      <c r="E6022" s="4">
        <v>1.36487687844019E7</v>
      </c>
      <c r="F6022" s="4" t="s">
        <v>39</v>
      </c>
      <c r="G6022" s="4">
        <v>3.10403439323162E9</v>
      </c>
      <c r="H6022" s="4">
        <v>34.6315994262695</v>
      </c>
      <c r="I6022" s="4">
        <v>36.8867988586426</v>
      </c>
      <c r="J6022" s="4">
        <f t="shared" si="2"/>
        <v>107497675712</v>
      </c>
      <c r="K6022" s="5">
        <f t="shared" si="3"/>
        <v>114497892313</v>
      </c>
      <c r="L6022" s="5">
        <f t="shared" si="4"/>
        <v>7000216602</v>
      </c>
      <c r="M6022" s="5">
        <f t="shared" si="5"/>
        <v>2.255199432</v>
      </c>
      <c r="N6022" s="4" t="b">
        <v>0</v>
      </c>
      <c r="O6022" s="4" t="b">
        <v>1</v>
      </c>
      <c r="P6022" s="4" t="b">
        <v>0</v>
      </c>
      <c r="Q6022" s="4" t="b">
        <v>0</v>
      </c>
      <c r="R6022" s="4" t="s">
        <v>39</v>
      </c>
      <c r="S6022" s="4" t="s">
        <v>39</v>
      </c>
      <c r="T6022" s="4">
        <v>-2.3960238013597E8</v>
      </c>
    </row>
    <row r="6023" ht="12.75" customHeight="1">
      <c r="A6023" s="8" t="str">
        <f t="shared" si="1"/>
        <v>Ireland1965</v>
      </c>
      <c r="B6023" s="4" t="s">
        <v>108</v>
      </c>
      <c r="C6023" s="4">
        <v>1965.0</v>
      </c>
      <c r="D6023" s="4">
        <v>1.9334499835968</v>
      </c>
      <c r="E6023" s="4">
        <v>-2.94284995273458E7</v>
      </c>
      <c r="F6023" s="4" t="s">
        <v>39</v>
      </c>
      <c r="G6023" s="4">
        <v>2.94570414299765E9</v>
      </c>
      <c r="H6023" s="4">
        <v>32.3274993896484</v>
      </c>
      <c r="I6023" s="4">
        <v>35.8227005004883</v>
      </c>
      <c r="J6023" s="4">
        <f t="shared" si="2"/>
        <v>95227248885</v>
      </c>
      <c r="K6023" s="5">
        <f t="shared" si="3"/>
        <v>105523077278</v>
      </c>
      <c r="L6023" s="5">
        <f t="shared" si="4"/>
        <v>10295828393</v>
      </c>
      <c r="M6023" s="5">
        <f t="shared" si="5"/>
        <v>3.495201111</v>
      </c>
      <c r="N6023" s="4" t="b">
        <v>0</v>
      </c>
      <c r="O6023" s="4" t="b">
        <v>1</v>
      </c>
      <c r="P6023" s="4" t="b">
        <v>0</v>
      </c>
      <c r="Q6023" s="4" t="b">
        <v>0</v>
      </c>
      <c r="R6023" s="4" t="s">
        <v>39</v>
      </c>
      <c r="S6023" s="4" t="s">
        <v>39</v>
      </c>
      <c r="T6023" s="4">
        <v>-1.58330250233969E8</v>
      </c>
    </row>
    <row r="6024" ht="12.75" customHeight="1">
      <c r="A6024" s="8" t="str">
        <f t="shared" si="1"/>
        <v>Ireland1964</v>
      </c>
      <c r="B6024" s="4" t="s">
        <v>108</v>
      </c>
      <c r="C6024" s="4">
        <v>1964.0</v>
      </c>
      <c r="D6024" s="4">
        <v>3.78595995903015</v>
      </c>
      <c r="E6024" s="4">
        <v>-3.0224304871216E7</v>
      </c>
      <c r="F6024" s="4" t="s">
        <v>39</v>
      </c>
      <c r="G6024" s="4">
        <v>2.76660894587402E9</v>
      </c>
      <c r="H6024" s="4">
        <v>31.4915008544922</v>
      </c>
      <c r="I6024" s="4">
        <v>34.8457984924316</v>
      </c>
      <c r="J6024" s="4">
        <f t="shared" si="2"/>
        <v>87124667983</v>
      </c>
      <c r="K6024" s="5">
        <f t="shared" si="3"/>
        <v>96404697835</v>
      </c>
      <c r="L6024" s="5">
        <f t="shared" si="4"/>
        <v>9280029852</v>
      </c>
      <c r="M6024" s="5">
        <f t="shared" si="5"/>
        <v>3.354297638</v>
      </c>
      <c r="N6024" s="4" t="b">
        <v>0</v>
      </c>
      <c r="O6024" s="4" t="b">
        <v>1</v>
      </c>
      <c r="P6024" s="4" t="b">
        <v>1</v>
      </c>
      <c r="Q6024" s="4" t="b">
        <v>0</v>
      </c>
      <c r="R6024" s="4" t="s">
        <v>39</v>
      </c>
      <c r="S6024" s="4" t="s">
        <v>39</v>
      </c>
      <c r="T6024" s="4">
        <v>-1.7909519712363E8</v>
      </c>
    </row>
    <row r="6025" ht="12.75" customHeight="1">
      <c r="A6025" s="8" t="str">
        <f t="shared" si="1"/>
        <v>Ireland1963</v>
      </c>
      <c r="B6025" s="4" t="s">
        <v>108</v>
      </c>
      <c r="C6025" s="4">
        <v>1963.0</v>
      </c>
      <c r="D6025" s="4">
        <v>4.74462985992432</v>
      </c>
      <c r="E6025" s="4">
        <v>-1.68341406631834E7</v>
      </c>
      <c r="F6025" s="4" t="s">
        <v>39</v>
      </c>
      <c r="G6025" s="4">
        <v>2.43084376844553E9</v>
      </c>
      <c r="H6025" s="4">
        <v>30.7318992614746</v>
      </c>
      <c r="I6025" s="4">
        <v>33.6481018066406</v>
      </c>
      <c r="J6025" s="4">
        <f t="shared" si="2"/>
        <v>74704445812</v>
      </c>
      <c r="K6025" s="5">
        <f t="shared" si="3"/>
        <v>81793278597</v>
      </c>
      <c r="L6025" s="5">
        <f t="shared" si="4"/>
        <v>7088832784</v>
      </c>
      <c r="M6025" s="5">
        <f t="shared" si="5"/>
        <v>2.916202545</v>
      </c>
      <c r="N6025" s="4" t="b">
        <v>0</v>
      </c>
      <c r="O6025" s="4" t="b">
        <v>0</v>
      </c>
      <c r="P6025" s="4" t="b">
        <v>1</v>
      </c>
      <c r="Q6025" s="4" t="b">
        <v>1</v>
      </c>
      <c r="R6025" s="4" t="s">
        <v>39</v>
      </c>
      <c r="S6025" s="4" t="s">
        <v>39</v>
      </c>
      <c r="T6025" s="4">
        <v>-3.3576517742849E8</v>
      </c>
    </row>
    <row r="6026" ht="12.75" customHeight="1">
      <c r="A6026" s="8" t="str">
        <f t="shared" si="1"/>
        <v>Ireland1962</v>
      </c>
      <c r="B6026" s="4" t="s">
        <v>108</v>
      </c>
      <c r="C6026" s="4">
        <v>1962.0</v>
      </c>
      <c r="D6026" s="4">
        <v>3.21643996238709</v>
      </c>
      <c r="E6026" s="4">
        <v>-1.69951156336791E7</v>
      </c>
      <c r="F6026" s="4" t="s">
        <v>39</v>
      </c>
      <c r="G6026" s="4">
        <v>2.26034968408625E9</v>
      </c>
      <c r="H6026" s="4">
        <v>28.7749004364014</v>
      </c>
      <c r="I6026" s="4">
        <v>31.6814002990723</v>
      </c>
      <c r="J6026" s="4">
        <f t="shared" si="2"/>
        <v>65041337111</v>
      </c>
      <c r="K6026" s="5">
        <f t="shared" si="3"/>
        <v>71611043157</v>
      </c>
      <c r="L6026" s="5">
        <f t="shared" si="4"/>
        <v>6569706046</v>
      </c>
      <c r="M6026" s="5">
        <f t="shared" si="5"/>
        <v>2.906499863</v>
      </c>
      <c r="N6026" s="4" t="b">
        <v>0</v>
      </c>
      <c r="O6026" s="4" t="b">
        <v>0</v>
      </c>
      <c r="P6026" s="4" t="b">
        <v>1</v>
      </c>
      <c r="Q6026" s="4" t="b">
        <v>1</v>
      </c>
      <c r="R6026" s="4" t="s">
        <v>39</v>
      </c>
      <c r="S6026" s="4" t="s">
        <v>39</v>
      </c>
      <c r="T6026" s="4">
        <v>-1.7049408435928E8</v>
      </c>
    </row>
    <row r="6027" ht="12.75" customHeight="1">
      <c r="A6027" s="8" t="str">
        <f t="shared" si="1"/>
        <v>Ireland1961</v>
      </c>
      <c r="B6027" s="4" t="s">
        <v>108</v>
      </c>
      <c r="C6027" s="4">
        <v>1961.0</v>
      </c>
      <c r="D6027" s="4">
        <v>5.01617002487183</v>
      </c>
      <c r="E6027" s="4">
        <v>-8836067.46806308</v>
      </c>
      <c r="F6027" s="4" t="s">
        <v>39</v>
      </c>
      <c r="G6027" s="4">
        <v>2.08801228235667E9</v>
      </c>
      <c r="H6027" s="4">
        <v>28.8400993347168</v>
      </c>
      <c r="I6027" s="4">
        <v>31.4440002441406</v>
      </c>
      <c r="J6027" s="4">
        <f t="shared" si="2"/>
        <v>60218481635</v>
      </c>
      <c r="K6027" s="5">
        <f t="shared" si="3"/>
        <v>65655458716</v>
      </c>
      <c r="L6027" s="5">
        <f t="shared" si="4"/>
        <v>5436977081</v>
      </c>
      <c r="M6027" s="5">
        <f t="shared" si="5"/>
        <v>2.603900909</v>
      </c>
      <c r="N6027" s="4" t="b">
        <v>0</v>
      </c>
      <c r="O6027" s="4" t="b">
        <v>0</v>
      </c>
      <c r="P6027" s="4" t="b">
        <v>1</v>
      </c>
      <c r="Q6027" s="4" t="b">
        <v>0</v>
      </c>
      <c r="R6027" s="4" t="s">
        <v>39</v>
      </c>
      <c r="S6027" s="4" t="s">
        <v>39</v>
      </c>
      <c r="T6027" s="4">
        <v>-1.72337401729579E8</v>
      </c>
    </row>
    <row r="6028" ht="12.75" customHeight="1">
      <c r="A6028" s="8" t="str">
        <f t="shared" si="1"/>
        <v>Ireland1960</v>
      </c>
      <c r="B6028" s="4" t="s">
        <v>108</v>
      </c>
      <c r="C6028" s="4">
        <v>1960.0</v>
      </c>
      <c r="D6028" s="4">
        <v>5.62668991088867</v>
      </c>
      <c r="E6028" s="4">
        <v>2328571.38044148</v>
      </c>
      <c r="F6028" s="4" t="s">
        <v>39</v>
      </c>
      <c r="G6028" s="4">
        <v>1.93932977543739E9</v>
      </c>
      <c r="H6028" s="4">
        <v>27.1690006256104</v>
      </c>
      <c r="I6028" s="4">
        <v>29.1352996826172</v>
      </c>
      <c r="J6028" s="4">
        <f t="shared" si="2"/>
        <v>52689651882</v>
      </c>
      <c r="K6028" s="5">
        <f t="shared" si="3"/>
        <v>56502954191</v>
      </c>
      <c r="L6028" s="5">
        <f t="shared" si="4"/>
        <v>3813302309</v>
      </c>
      <c r="M6028" s="5">
        <f t="shared" si="5"/>
        <v>1.966299057</v>
      </c>
      <c r="N6028" s="4" t="b">
        <v>0</v>
      </c>
      <c r="O6028" s="4" t="b">
        <v>0</v>
      </c>
      <c r="P6028" s="4" t="b">
        <v>1</v>
      </c>
      <c r="Q6028" s="4" t="b">
        <v>1</v>
      </c>
      <c r="R6028" s="4" t="s">
        <v>39</v>
      </c>
      <c r="S6028" s="4" t="s">
        <v>39</v>
      </c>
      <c r="T6028" s="4">
        <v>-1.48682506919279E8</v>
      </c>
    </row>
    <row r="6029" ht="12.75" customHeight="1">
      <c r="A6029" s="8" t="str">
        <f t="shared" si="1"/>
        <v>Ireland1959</v>
      </c>
      <c r="B6029" s="4" t="s">
        <v>108</v>
      </c>
      <c r="C6029" s="4">
        <v>1959.0</v>
      </c>
      <c r="D6029" s="4">
        <v>4.05111980438232</v>
      </c>
      <c r="E6029" s="4" t="s">
        <v>39</v>
      </c>
      <c r="F6029" s="4" t="s">
        <v>39</v>
      </c>
      <c r="G6029" s="4" t="s">
        <v>39</v>
      </c>
      <c r="H6029" s="4">
        <v>21.4349994659424</v>
      </c>
      <c r="I6029" s="4">
        <v>23.5977993011475</v>
      </c>
      <c r="J6029" s="4" t="str">
        <f t="shared" si="2"/>
        <v>#VALUE!</v>
      </c>
      <c r="K6029" s="5" t="str">
        <f t="shared" si="3"/>
        <v>#VALUE!</v>
      </c>
      <c r="L6029" s="5" t="str">
        <f t="shared" si="4"/>
        <v>#VALUE!</v>
      </c>
      <c r="M6029" s="5" t="str">
        <f t="shared" si="5"/>
        <v>#VALUE!</v>
      </c>
      <c r="N6029" s="4" t="b">
        <v>0</v>
      </c>
      <c r="O6029" s="4" t="b">
        <v>0</v>
      </c>
      <c r="P6029" s="4" t="b">
        <v>1</v>
      </c>
      <c r="Q6029" s="4" t="b">
        <v>1</v>
      </c>
      <c r="R6029" s="4" t="s">
        <v>39</v>
      </c>
      <c r="S6029" s="4" t="s">
        <v>39</v>
      </c>
      <c r="T6029" s="4" t="s">
        <v>39</v>
      </c>
    </row>
    <row r="6030" ht="12.75" customHeight="1">
      <c r="A6030" s="8" t="str">
        <f t="shared" si="1"/>
        <v>Ireland1958</v>
      </c>
      <c r="B6030" s="4" t="s">
        <v>108</v>
      </c>
      <c r="C6030" s="4">
        <v>1958.0</v>
      </c>
      <c r="D6030" s="4">
        <v>-2.05928993225098</v>
      </c>
      <c r="E6030" s="4" t="s">
        <v>39</v>
      </c>
      <c r="F6030" s="4" t="s">
        <v>39</v>
      </c>
      <c r="G6030" s="4" t="s">
        <v>39</v>
      </c>
      <c r="H6030" s="4">
        <v>22.1863994598389</v>
      </c>
      <c r="I6030" s="4">
        <v>26.4859008789063</v>
      </c>
      <c r="J6030" s="4" t="str">
        <f t="shared" si="2"/>
        <v>#VALUE!</v>
      </c>
      <c r="K6030" s="5" t="str">
        <f t="shared" si="3"/>
        <v>#VALUE!</v>
      </c>
      <c r="L6030" s="5" t="str">
        <f t="shared" si="4"/>
        <v>#VALUE!</v>
      </c>
      <c r="M6030" s="5" t="str">
        <f t="shared" si="5"/>
        <v>#VALUE!</v>
      </c>
      <c r="N6030" s="4" t="b">
        <v>1</v>
      </c>
      <c r="O6030" s="4" t="b">
        <v>1</v>
      </c>
      <c r="P6030" s="4" t="b">
        <v>0</v>
      </c>
      <c r="Q6030" s="4" t="b">
        <v>0</v>
      </c>
      <c r="R6030" s="4" t="s">
        <v>39</v>
      </c>
      <c r="S6030" s="4" t="s">
        <v>39</v>
      </c>
      <c r="T6030" s="4" t="s">
        <v>39</v>
      </c>
    </row>
    <row r="6031" ht="12.75" customHeight="1">
      <c r="A6031" s="8" t="str">
        <f t="shared" si="1"/>
        <v>Ireland1957</v>
      </c>
      <c r="B6031" s="4" t="s">
        <v>108</v>
      </c>
      <c r="C6031" s="4">
        <v>1957.0</v>
      </c>
      <c r="D6031" s="4">
        <v>-0.150668993592262</v>
      </c>
      <c r="E6031" s="4" t="s">
        <v>39</v>
      </c>
      <c r="F6031" s="4" t="s">
        <v>39</v>
      </c>
      <c r="G6031" s="4" t="s">
        <v>39</v>
      </c>
      <c r="H6031" s="4">
        <v>22.0310001373291</v>
      </c>
      <c r="I6031" s="4">
        <v>27.2236995697022</v>
      </c>
      <c r="J6031" s="4" t="str">
        <f t="shared" si="2"/>
        <v>#VALUE!</v>
      </c>
      <c r="K6031" s="5" t="str">
        <f t="shared" si="3"/>
        <v>#VALUE!</v>
      </c>
      <c r="L6031" s="5" t="str">
        <f t="shared" si="4"/>
        <v>#VALUE!</v>
      </c>
      <c r="M6031" s="5" t="str">
        <f t="shared" si="5"/>
        <v>#VALUE!</v>
      </c>
      <c r="N6031" s="4" t="b">
        <v>1</v>
      </c>
      <c r="O6031" s="4" t="b">
        <v>1</v>
      </c>
      <c r="P6031" s="4" t="b">
        <v>0</v>
      </c>
      <c r="Q6031" s="4" t="b">
        <v>0</v>
      </c>
      <c r="R6031" s="4" t="s">
        <v>39</v>
      </c>
      <c r="S6031" s="4" t="s">
        <v>39</v>
      </c>
      <c r="T6031" s="4" t="s">
        <v>39</v>
      </c>
    </row>
    <row r="6032" ht="12.75" customHeight="1">
      <c r="A6032" s="8" t="str">
        <f t="shared" si="1"/>
        <v>Ireland1956</v>
      </c>
      <c r="B6032" s="4" t="s">
        <v>108</v>
      </c>
      <c r="C6032" s="4">
        <v>1956.0</v>
      </c>
      <c r="D6032" s="4">
        <v>-1.30335998535156</v>
      </c>
      <c r="E6032" s="4" t="s">
        <v>39</v>
      </c>
      <c r="F6032" s="4" t="s">
        <v>39</v>
      </c>
      <c r="G6032" s="4" t="s">
        <v>39</v>
      </c>
      <c r="H6032" s="4">
        <v>21.5564002990723</v>
      </c>
      <c r="I6032" s="4">
        <v>24.7817001342773</v>
      </c>
      <c r="J6032" s="4" t="str">
        <f t="shared" si="2"/>
        <v>#VALUE!</v>
      </c>
      <c r="K6032" s="5" t="str">
        <f t="shared" si="3"/>
        <v>#VALUE!</v>
      </c>
      <c r="L6032" s="5" t="str">
        <f t="shared" si="4"/>
        <v>#VALUE!</v>
      </c>
      <c r="M6032" s="5" t="str">
        <f t="shared" si="5"/>
        <v>#VALUE!</v>
      </c>
      <c r="N6032" s="4" t="b">
        <v>1</v>
      </c>
      <c r="O6032" s="4" t="b">
        <v>1</v>
      </c>
      <c r="P6032" s="4" t="b">
        <v>0</v>
      </c>
      <c r="Q6032" s="4" t="b">
        <v>0</v>
      </c>
      <c r="R6032" s="4" t="s">
        <v>39</v>
      </c>
      <c r="S6032" s="4" t="s">
        <v>39</v>
      </c>
      <c r="T6032" s="4" t="s">
        <v>39</v>
      </c>
    </row>
    <row r="6033" ht="12.75" customHeight="1">
      <c r="A6033" s="8" t="str">
        <f t="shared" si="1"/>
        <v>Ireland1955</v>
      </c>
      <c r="B6033" s="4" t="s">
        <v>108</v>
      </c>
      <c r="C6033" s="4">
        <v>1955.0</v>
      </c>
      <c r="D6033" s="4">
        <v>2.60276007652283</v>
      </c>
      <c r="E6033" s="4" t="s">
        <v>39</v>
      </c>
      <c r="F6033" s="4" t="s">
        <v>39</v>
      </c>
      <c r="G6033" s="4" t="s">
        <v>39</v>
      </c>
      <c r="H6033" s="4">
        <v>19.6133995056152</v>
      </c>
      <c r="I6033" s="4">
        <v>24.6714992523193</v>
      </c>
      <c r="J6033" s="4" t="str">
        <f t="shared" si="2"/>
        <v>#VALUE!</v>
      </c>
      <c r="K6033" s="5" t="str">
        <f t="shared" si="3"/>
        <v>#VALUE!</v>
      </c>
      <c r="L6033" s="5" t="str">
        <f t="shared" si="4"/>
        <v>#VALUE!</v>
      </c>
      <c r="M6033" s="5" t="str">
        <f t="shared" si="5"/>
        <v>#VALUE!</v>
      </c>
      <c r="N6033" s="4" t="b">
        <v>1</v>
      </c>
      <c r="O6033" s="4" t="b">
        <v>1</v>
      </c>
      <c r="P6033" s="4" t="b">
        <v>0</v>
      </c>
      <c r="Q6033" s="4" t="b">
        <v>0</v>
      </c>
      <c r="R6033" s="4" t="s">
        <v>39</v>
      </c>
      <c r="S6033" s="4" t="s">
        <v>39</v>
      </c>
      <c r="T6033" s="4" t="s">
        <v>39</v>
      </c>
    </row>
    <row r="6034" ht="12.75" customHeight="1">
      <c r="A6034" s="8" t="str">
        <f t="shared" si="1"/>
        <v>Ireland1954</v>
      </c>
      <c r="B6034" s="4" t="s">
        <v>108</v>
      </c>
      <c r="C6034" s="4">
        <v>1954.0</v>
      </c>
      <c r="D6034" s="4">
        <v>0.896495997905731</v>
      </c>
      <c r="E6034" s="4" t="s">
        <v>39</v>
      </c>
      <c r="F6034" s="4" t="s">
        <v>39</v>
      </c>
      <c r="G6034" s="4" t="s">
        <v>39</v>
      </c>
      <c r="H6034" s="4">
        <v>20.88450050354</v>
      </c>
      <c r="I6034" s="4">
        <v>26.1686000823975</v>
      </c>
      <c r="J6034" s="4" t="str">
        <f t="shared" si="2"/>
        <v>#VALUE!</v>
      </c>
      <c r="K6034" s="5" t="str">
        <f t="shared" si="3"/>
        <v>#VALUE!</v>
      </c>
      <c r="L6034" s="5" t="str">
        <f t="shared" si="4"/>
        <v>#VALUE!</v>
      </c>
      <c r="M6034" s="5" t="str">
        <f t="shared" si="5"/>
        <v>#VALUE!</v>
      </c>
      <c r="N6034" s="4" t="b">
        <v>0</v>
      </c>
      <c r="O6034" s="4" t="b">
        <v>0</v>
      </c>
      <c r="P6034" s="4" t="b">
        <v>0</v>
      </c>
      <c r="Q6034" s="4" t="b">
        <v>1</v>
      </c>
      <c r="R6034" s="4" t="s">
        <v>39</v>
      </c>
      <c r="S6034" s="4" t="s">
        <v>39</v>
      </c>
      <c r="T6034" s="4" t="s">
        <v>39</v>
      </c>
    </row>
    <row r="6035" ht="12.75" customHeight="1">
      <c r="A6035" s="8" t="str">
        <f t="shared" si="1"/>
        <v>Ireland1953</v>
      </c>
      <c r="B6035" s="4" t="s">
        <v>108</v>
      </c>
      <c r="C6035" s="4">
        <v>1953.0</v>
      </c>
      <c r="D6035" s="4">
        <v>2.6969199180603</v>
      </c>
      <c r="E6035" s="4" t="s">
        <v>39</v>
      </c>
      <c r="F6035" s="4" t="s">
        <v>39</v>
      </c>
      <c r="G6035" s="4" t="s">
        <v>39</v>
      </c>
      <c r="H6035" s="4">
        <v>19.5522003173828</v>
      </c>
      <c r="I6035" s="4">
        <v>25.3173007965088</v>
      </c>
      <c r="J6035" s="4" t="str">
        <f t="shared" si="2"/>
        <v>#VALUE!</v>
      </c>
      <c r="K6035" s="5" t="str">
        <f t="shared" si="3"/>
        <v>#VALUE!</v>
      </c>
      <c r="L6035" s="5" t="str">
        <f t="shared" si="4"/>
        <v>#VALUE!</v>
      </c>
      <c r="M6035" s="5" t="str">
        <f t="shared" si="5"/>
        <v>#VALUE!</v>
      </c>
      <c r="N6035" s="4" t="b">
        <v>0</v>
      </c>
      <c r="O6035" s="4" t="b">
        <v>0</v>
      </c>
      <c r="P6035" s="4" t="b">
        <v>1</v>
      </c>
      <c r="Q6035" s="4" t="b">
        <v>1</v>
      </c>
      <c r="R6035" s="4" t="s">
        <v>39</v>
      </c>
      <c r="S6035" s="4" t="s">
        <v>39</v>
      </c>
      <c r="T6035" s="4" t="s">
        <v>39</v>
      </c>
    </row>
    <row r="6036" ht="12.75" customHeight="1">
      <c r="A6036" s="8" t="str">
        <f t="shared" si="1"/>
        <v>Ireland1952</v>
      </c>
      <c r="B6036" s="4" t="s">
        <v>108</v>
      </c>
      <c r="C6036" s="4">
        <v>1952.0</v>
      </c>
      <c r="D6036" s="4">
        <v>2.52670001983642</v>
      </c>
      <c r="E6036" s="4" t="s">
        <v>39</v>
      </c>
      <c r="F6036" s="4" t="s">
        <v>39</v>
      </c>
      <c r="G6036" s="4" t="s">
        <v>39</v>
      </c>
      <c r="H6036" s="4">
        <v>18.0629005432129</v>
      </c>
      <c r="I6036" s="4">
        <v>25.9025993347168</v>
      </c>
      <c r="J6036" s="4" t="str">
        <f t="shared" si="2"/>
        <v>#VALUE!</v>
      </c>
      <c r="K6036" s="5" t="str">
        <f t="shared" si="3"/>
        <v>#VALUE!</v>
      </c>
      <c r="L6036" s="5" t="str">
        <f t="shared" si="4"/>
        <v>#VALUE!</v>
      </c>
      <c r="M6036" s="5" t="str">
        <f t="shared" si="5"/>
        <v>#VALUE!</v>
      </c>
      <c r="N6036" s="4" t="b">
        <v>0</v>
      </c>
      <c r="O6036" s="4" t="b">
        <v>0</v>
      </c>
      <c r="P6036" s="4" t="b">
        <v>1</v>
      </c>
      <c r="Q6036" s="4" t="b">
        <v>1</v>
      </c>
      <c r="R6036" s="4" t="s">
        <v>39</v>
      </c>
      <c r="S6036" s="4" t="s">
        <v>39</v>
      </c>
      <c r="T6036" s="4" t="s">
        <v>39</v>
      </c>
    </row>
    <row r="6037" ht="12.75" customHeight="1">
      <c r="A6037" s="8" t="str">
        <f t="shared" si="1"/>
        <v>Ireland1951</v>
      </c>
      <c r="B6037" s="4" t="s">
        <v>108</v>
      </c>
      <c r="C6037" s="4">
        <v>1951.0</v>
      </c>
      <c r="D6037" s="4">
        <v>2.51197004318237</v>
      </c>
      <c r="E6037" s="4" t="s">
        <v>39</v>
      </c>
      <c r="F6037" s="4" t="s">
        <v>39</v>
      </c>
      <c r="G6037" s="4" t="s">
        <v>39</v>
      </c>
      <c r="H6037" s="4">
        <v>17.9389991760254</v>
      </c>
      <c r="I6037" s="4">
        <v>22.5589008331299</v>
      </c>
      <c r="J6037" s="4" t="str">
        <f t="shared" si="2"/>
        <v>#VALUE!</v>
      </c>
      <c r="K6037" s="5" t="str">
        <f t="shared" si="3"/>
        <v>#VALUE!</v>
      </c>
      <c r="L6037" s="5" t="str">
        <f t="shared" si="4"/>
        <v>#VALUE!</v>
      </c>
      <c r="M6037" s="5" t="str">
        <f t="shared" si="5"/>
        <v>#VALUE!</v>
      </c>
      <c r="N6037" s="4" t="b">
        <v>0</v>
      </c>
      <c r="O6037" s="4" t="b">
        <v>0</v>
      </c>
      <c r="P6037" s="4" t="b">
        <v>1</v>
      </c>
      <c r="Q6037" s="4" t="b">
        <v>1</v>
      </c>
      <c r="R6037" s="4" t="s">
        <v>39</v>
      </c>
      <c r="S6037" s="4" t="s">
        <v>39</v>
      </c>
      <c r="T6037" s="4" t="s">
        <v>39</v>
      </c>
    </row>
    <row r="6038" ht="12.75" customHeight="1">
      <c r="A6038" s="8" t="str">
        <f t="shared" si="1"/>
        <v>Ireland1950</v>
      </c>
      <c r="B6038" s="4" t="s">
        <v>108</v>
      </c>
      <c r="C6038" s="4">
        <v>1950.0</v>
      </c>
      <c r="D6038" s="4">
        <v>0.817894995212555</v>
      </c>
      <c r="E6038" s="4" t="s">
        <v>39</v>
      </c>
      <c r="F6038" s="4" t="s">
        <v>39</v>
      </c>
      <c r="G6038" s="4" t="s">
        <v>39</v>
      </c>
      <c r="H6038" s="4">
        <v>20.6804008483887</v>
      </c>
      <c r="I6038" s="4">
        <v>25.895299911499</v>
      </c>
      <c r="J6038" s="4" t="str">
        <f t="shared" si="2"/>
        <v>#VALUE!</v>
      </c>
      <c r="K6038" s="5" t="str">
        <f t="shared" si="3"/>
        <v>#VALUE!</v>
      </c>
      <c r="L6038" s="5" t="str">
        <f t="shared" si="4"/>
        <v>#VALUE!</v>
      </c>
      <c r="M6038" s="5" t="str">
        <f t="shared" si="5"/>
        <v>#VALUE!</v>
      </c>
      <c r="N6038" s="4" t="b">
        <v>0</v>
      </c>
      <c r="O6038" s="4" t="b">
        <v>1</v>
      </c>
      <c r="P6038" s="4" t="b">
        <v>0</v>
      </c>
      <c r="Q6038" s="4" t="b">
        <v>0</v>
      </c>
      <c r="R6038" s="4" t="s">
        <v>39</v>
      </c>
      <c r="S6038" s="4" t="s">
        <v>39</v>
      </c>
      <c r="T6038" s="4" t="s">
        <v>39</v>
      </c>
    </row>
    <row r="6039" ht="12.75" customHeight="1">
      <c r="A6039" s="8" t="str">
        <f t="shared" si="1"/>
        <v>Ireland1949</v>
      </c>
      <c r="B6039" s="4" t="s">
        <v>108</v>
      </c>
      <c r="C6039" s="4">
        <v>1949.0</v>
      </c>
      <c r="D6039" s="4">
        <v>5.23695993423462</v>
      </c>
      <c r="E6039" s="4" t="s">
        <v>39</v>
      </c>
      <c r="F6039" s="4" t="s">
        <v>39</v>
      </c>
      <c r="G6039" s="4" t="s">
        <v>39</v>
      </c>
      <c r="H6039" s="4">
        <v>20.5140991210938</v>
      </c>
      <c r="I6039" s="4">
        <v>22.6867008209229</v>
      </c>
      <c r="J6039" s="4" t="str">
        <f t="shared" si="2"/>
        <v>#VALUE!</v>
      </c>
      <c r="K6039" s="5" t="str">
        <f t="shared" si="3"/>
        <v>#VALUE!</v>
      </c>
      <c r="L6039" s="5" t="str">
        <f t="shared" si="4"/>
        <v>#VALUE!</v>
      </c>
      <c r="M6039" s="5" t="str">
        <f t="shared" si="5"/>
        <v>#VALUE!</v>
      </c>
      <c r="N6039" s="4" t="b">
        <v>0</v>
      </c>
      <c r="O6039" s="4" t="b">
        <v>1</v>
      </c>
      <c r="P6039" s="4" t="b">
        <v>1</v>
      </c>
      <c r="Q6039" s="4" t="b">
        <v>0</v>
      </c>
      <c r="R6039" s="4" t="s">
        <v>39</v>
      </c>
      <c r="S6039" s="4" t="s">
        <v>39</v>
      </c>
      <c r="T6039" s="4" t="s">
        <v>39</v>
      </c>
    </row>
    <row r="6040" ht="12.75" customHeight="1">
      <c r="A6040" s="8" t="str">
        <f t="shared" si="1"/>
        <v>Ireland1948</v>
      </c>
      <c r="B6040" s="4" t="s">
        <v>108</v>
      </c>
      <c r="C6040" s="4">
        <v>1948.0</v>
      </c>
      <c r="D6040" s="4">
        <v>4.86080980300903</v>
      </c>
      <c r="E6040" s="4" t="s">
        <v>39</v>
      </c>
      <c r="F6040" s="4" t="s">
        <v>39</v>
      </c>
      <c r="G6040" s="4" t="s">
        <v>39</v>
      </c>
      <c r="H6040" s="4">
        <v>19.5419998168945</v>
      </c>
      <c r="I6040" s="4">
        <v>20.8290996551514</v>
      </c>
      <c r="J6040" s="4" t="str">
        <f t="shared" si="2"/>
        <v>#VALUE!</v>
      </c>
      <c r="K6040" s="5" t="str">
        <f t="shared" si="3"/>
        <v>#VALUE!</v>
      </c>
      <c r="L6040" s="5" t="str">
        <f t="shared" si="4"/>
        <v>#VALUE!</v>
      </c>
      <c r="M6040" s="5" t="str">
        <f t="shared" si="5"/>
        <v>#VALUE!</v>
      </c>
      <c r="N6040" s="4" t="b">
        <v>0</v>
      </c>
      <c r="O6040" s="4" t="b">
        <v>0</v>
      </c>
      <c r="P6040" s="4" t="b">
        <v>1</v>
      </c>
      <c r="Q6040" s="4" t="b">
        <v>1</v>
      </c>
      <c r="R6040" s="4" t="s">
        <v>39</v>
      </c>
      <c r="S6040" s="4" t="s">
        <v>39</v>
      </c>
      <c r="T6040" s="4" t="s">
        <v>39</v>
      </c>
    </row>
    <row r="6041" ht="12.75" customHeight="1">
      <c r="A6041" s="8" t="str">
        <f t="shared" si="1"/>
        <v>Ireland1947</v>
      </c>
      <c r="B6041" s="4" t="s">
        <v>108</v>
      </c>
      <c r="C6041" s="4">
        <v>1947.0</v>
      </c>
      <c r="D6041" s="4">
        <v>1.894739985466</v>
      </c>
      <c r="E6041" s="4" t="s">
        <v>39</v>
      </c>
      <c r="F6041" s="4" t="s">
        <v>39</v>
      </c>
      <c r="G6041" s="4" t="s">
        <v>39</v>
      </c>
      <c r="H6041" s="4">
        <v>17.1140995025635</v>
      </c>
      <c r="I6041" s="4">
        <v>18.9123001098633</v>
      </c>
      <c r="J6041" s="4" t="str">
        <f t="shared" si="2"/>
        <v>#VALUE!</v>
      </c>
      <c r="K6041" s="5" t="str">
        <f t="shared" si="3"/>
        <v>#VALUE!</v>
      </c>
      <c r="L6041" s="5" t="str">
        <f t="shared" si="4"/>
        <v>#VALUE!</v>
      </c>
      <c r="M6041" s="5" t="str">
        <f t="shared" si="5"/>
        <v>#VALUE!</v>
      </c>
      <c r="N6041" s="4" t="b">
        <v>0</v>
      </c>
      <c r="O6041" s="4" t="b">
        <v>1</v>
      </c>
      <c r="P6041" s="4" t="b">
        <v>0</v>
      </c>
      <c r="Q6041" s="4" t="b">
        <v>1</v>
      </c>
      <c r="R6041" s="4" t="s">
        <v>39</v>
      </c>
      <c r="S6041" s="4" t="s">
        <v>39</v>
      </c>
      <c r="T6041" s="4" t="s">
        <v>39</v>
      </c>
    </row>
    <row r="6042" ht="12.75" customHeight="1">
      <c r="A6042" s="8" t="str">
        <f t="shared" si="1"/>
        <v>Ireland1946</v>
      </c>
      <c r="B6042" s="4" t="s">
        <v>108</v>
      </c>
      <c r="C6042" s="4">
        <v>1946.0</v>
      </c>
      <c r="D6042" s="4">
        <v>1.2679500579834</v>
      </c>
      <c r="E6042" s="4" t="s">
        <v>39</v>
      </c>
      <c r="F6042" s="4" t="s">
        <v>39</v>
      </c>
      <c r="G6042" s="4" t="s">
        <v>39</v>
      </c>
      <c r="H6042" s="4">
        <v>17.5638008117676</v>
      </c>
      <c r="I6042" s="4">
        <v>17.99169921875</v>
      </c>
      <c r="J6042" s="4" t="str">
        <f t="shared" si="2"/>
        <v>#VALUE!</v>
      </c>
      <c r="K6042" s="5" t="str">
        <f t="shared" si="3"/>
        <v>#VALUE!</v>
      </c>
      <c r="L6042" s="5" t="str">
        <f t="shared" si="4"/>
        <v>#VALUE!</v>
      </c>
      <c r="M6042" s="5" t="str">
        <f t="shared" si="5"/>
        <v>#VALUE!</v>
      </c>
      <c r="N6042" s="4" t="b">
        <v>0</v>
      </c>
      <c r="O6042" s="4" t="b">
        <v>1</v>
      </c>
      <c r="P6042" s="4" t="b">
        <v>0</v>
      </c>
      <c r="Q6042" s="4" t="b">
        <v>0</v>
      </c>
      <c r="R6042" s="4" t="s">
        <v>39</v>
      </c>
      <c r="S6042" s="4" t="s">
        <v>39</v>
      </c>
      <c r="T6042" s="4" t="s">
        <v>39</v>
      </c>
    </row>
    <row r="6043" ht="12.75" customHeight="1">
      <c r="A6043" s="8" t="str">
        <f t="shared" si="1"/>
        <v>Ireland1945</v>
      </c>
      <c r="B6043" s="4" t="s">
        <v>108</v>
      </c>
      <c r="C6043" s="4">
        <v>1945.0</v>
      </c>
      <c r="D6043" s="4">
        <v>-0.812465012073517</v>
      </c>
      <c r="E6043" s="4" t="s">
        <v>39</v>
      </c>
      <c r="F6043" s="4" t="s">
        <v>39</v>
      </c>
      <c r="G6043" s="4" t="s">
        <v>39</v>
      </c>
      <c r="H6043" s="4">
        <v>16.7665004730225</v>
      </c>
      <c r="I6043" s="4">
        <v>17.1923999786377</v>
      </c>
      <c r="J6043" s="4" t="str">
        <f t="shared" si="2"/>
        <v>#VALUE!</v>
      </c>
      <c r="K6043" s="5" t="str">
        <f t="shared" si="3"/>
        <v>#VALUE!</v>
      </c>
      <c r="L6043" s="5" t="str">
        <f t="shared" si="4"/>
        <v>#VALUE!</v>
      </c>
      <c r="M6043" s="5" t="str">
        <f t="shared" si="5"/>
        <v>#VALUE!</v>
      </c>
      <c r="N6043" s="4" t="b">
        <v>1</v>
      </c>
      <c r="O6043" s="4" t="b">
        <v>1</v>
      </c>
      <c r="P6043" s="4" t="b">
        <v>0</v>
      </c>
      <c r="Q6043" s="4" t="b">
        <v>0</v>
      </c>
      <c r="R6043" s="4" t="s">
        <v>39</v>
      </c>
      <c r="S6043" s="4" t="s">
        <v>39</v>
      </c>
      <c r="T6043" s="4" t="s">
        <v>39</v>
      </c>
    </row>
    <row r="6044" ht="12.75" customHeight="1">
      <c r="A6044" s="8" t="str">
        <f t="shared" si="1"/>
        <v>Ireland1944</v>
      </c>
      <c r="B6044" s="4" t="s">
        <v>108</v>
      </c>
      <c r="C6044" s="4">
        <v>1944.0</v>
      </c>
      <c r="D6044" s="4">
        <v>-0.0667330026626587</v>
      </c>
      <c r="E6044" s="4" t="s">
        <v>39</v>
      </c>
      <c r="F6044" s="4" t="s">
        <v>39</v>
      </c>
      <c r="G6044" s="4" t="s">
        <v>39</v>
      </c>
      <c r="H6044" s="4">
        <v>17.7896003723145</v>
      </c>
      <c r="I6044" s="4">
        <v>17.3994998931885</v>
      </c>
      <c r="J6044" s="4" t="str">
        <f t="shared" si="2"/>
        <v>#VALUE!</v>
      </c>
      <c r="K6044" s="5" t="str">
        <f t="shared" si="3"/>
        <v>#VALUE!</v>
      </c>
      <c r="L6044" s="5" t="str">
        <f t="shared" si="4"/>
        <v>#VALUE!</v>
      </c>
      <c r="M6044" s="5" t="str">
        <f t="shared" si="5"/>
        <v>#VALUE!</v>
      </c>
      <c r="N6044" s="4" t="b">
        <v>1</v>
      </c>
      <c r="O6044" s="4" t="b">
        <v>1</v>
      </c>
      <c r="P6044" s="4" t="b">
        <v>0</v>
      </c>
      <c r="Q6044" s="4" t="b">
        <v>0</v>
      </c>
      <c r="R6044" s="4" t="s">
        <v>39</v>
      </c>
      <c r="S6044" s="4" t="s">
        <v>39</v>
      </c>
      <c r="T6044" s="4" t="s">
        <v>39</v>
      </c>
    </row>
    <row r="6045" ht="12.75" customHeight="1">
      <c r="A6045" s="8" t="str">
        <f t="shared" si="1"/>
        <v>Ireland1943</v>
      </c>
      <c r="B6045" s="4" t="s">
        <v>108</v>
      </c>
      <c r="C6045" s="4">
        <v>1943.0</v>
      </c>
      <c r="D6045" s="4">
        <v>-0.575030028820038</v>
      </c>
      <c r="E6045" s="4" t="s">
        <v>39</v>
      </c>
      <c r="F6045" s="4" t="s">
        <v>39</v>
      </c>
      <c r="G6045" s="4" t="s">
        <v>39</v>
      </c>
      <c r="H6045" s="4">
        <v>16.858699798584</v>
      </c>
      <c r="I6045" s="4">
        <v>18.0356006622314</v>
      </c>
      <c r="J6045" s="4" t="str">
        <f t="shared" si="2"/>
        <v>#VALUE!</v>
      </c>
      <c r="K6045" s="5" t="str">
        <f t="shared" si="3"/>
        <v>#VALUE!</v>
      </c>
      <c r="L6045" s="5" t="str">
        <f t="shared" si="4"/>
        <v>#VALUE!</v>
      </c>
      <c r="M6045" s="5" t="str">
        <f t="shared" si="5"/>
        <v>#VALUE!</v>
      </c>
      <c r="N6045" s="4" t="b">
        <v>1</v>
      </c>
      <c r="O6045" s="4" t="b">
        <v>1</v>
      </c>
      <c r="P6045" s="4" t="b">
        <v>0</v>
      </c>
      <c r="Q6045" s="4" t="b">
        <v>0</v>
      </c>
      <c r="R6045" s="4" t="s">
        <v>39</v>
      </c>
      <c r="S6045" s="4" t="s">
        <v>39</v>
      </c>
      <c r="T6045" s="4" t="s">
        <v>39</v>
      </c>
    </row>
    <row r="6046" ht="12.75" customHeight="1">
      <c r="A6046" s="8" t="str">
        <f t="shared" si="1"/>
        <v>Ireland1942</v>
      </c>
      <c r="B6046" s="4" t="s">
        <v>108</v>
      </c>
      <c r="C6046" s="4">
        <v>1942.0</v>
      </c>
      <c r="D6046" s="4">
        <v>-1.007120013237</v>
      </c>
      <c r="E6046" s="4" t="s">
        <v>39</v>
      </c>
      <c r="F6046" s="4" t="s">
        <v>39</v>
      </c>
      <c r="G6046" s="4" t="s">
        <v>39</v>
      </c>
      <c r="H6046" s="4">
        <v>17.3148002624512</v>
      </c>
      <c r="I6046" s="4">
        <v>19.7917003631592</v>
      </c>
      <c r="J6046" s="4" t="str">
        <f t="shared" si="2"/>
        <v>#VALUE!</v>
      </c>
      <c r="K6046" s="5" t="str">
        <f t="shared" si="3"/>
        <v>#VALUE!</v>
      </c>
      <c r="L6046" s="5" t="str">
        <f t="shared" si="4"/>
        <v>#VALUE!</v>
      </c>
      <c r="M6046" s="5" t="str">
        <f t="shared" si="5"/>
        <v>#VALUE!</v>
      </c>
      <c r="N6046" s="4" t="b">
        <v>1</v>
      </c>
      <c r="O6046" s="4" t="b">
        <v>1</v>
      </c>
      <c r="P6046" s="4" t="b">
        <v>0</v>
      </c>
      <c r="Q6046" s="4" t="b">
        <v>0</v>
      </c>
      <c r="R6046" s="4" t="s">
        <v>39</v>
      </c>
      <c r="S6046" s="4" t="s">
        <v>39</v>
      </c>
      <c r="T6046" s="4" t="s">
        <v>39</v>
      </c>
    </row>
    <row r="6047" ht="12.75" customHeight="1">
      <c r="A6047" s="8" t="str">
        <f t="shared" si="1"/>
        <v>Ireland1941</v>
      </c>
      <c r="B6047" s="4" t="s">
        <v>108</v>
      </c>
      <c r="C6047" s="4">
        <v>1941.0</v>
      </c>
      <c r="D6047" s="4">
        <v>1.18519997596741</v>
      </c>
      <c r="E6047" s="4" t="s">
        <v>39</v>
      </c>
      <c r="F6047" s="4" t="s">
        <v>39</v>
      </c>
      <c r="G6047" s="4" t="s">
        <v>39</v>
      </c>
      <c r="H6047" s="4">
        <v>17.9088001251221</v>
      </c>
      <c r="I6047" s="4">
        <v>19.3285999298096</v>
      </c>
      <c r="J6047" s="4" t="str">
        <f t="shared" si="2"/>
        <v>#VALUE!</v>
      </c>
      <c r="K6047" s="5" t="str">
        <f t="shared" si="3"/>
        <v>#VALUE!</v>
      </c>
      <c r="L6047" s="5" t="str">
        <f t="shared" si="4"/>
        <v>#VALUE!</v>
      </c>
      <c r="M6047" s="5" t="str">
        <f t="shared" si="5"/>
        <v>#VALUE!</v>
      </c>
      <c r="N6047" s="4" t="b">
        <v>1</v>
      </c>
      <c r="O6047" s="4" t="b">
        <v>1</v>
      </c>
      <c r="P6047" s="4" t="b">
        <v>0</v>
      </c>
      <c r="Q6047" s="4" t="b">
        <v>0</v>
      </c>
      <c r="R6047" s="4" t="s">
        <v>39</v>
      </c>
      <c r="S6047" s="4" t="s">
        <v>39</v>
      </c>
      <c r="T6047" s="4" t="s">
        <v>39</v>
      </c>
    </row>
    <row r="6048" ht="12.75" customHeight="1">
      <c r="A6048" s="8" t="str">
        <f t="shared" si="1"/>
        <v>Ireland1940</v>
      </c>
      <c r="B6048" s="4" t="s">
        <v>108</v>
      </c>
      <c r="C6048" s="4">
        <v>1940.0</v>
      </c>
      <c r="D6048" s="4">
        <v>0.815186977386475</v>
      </c>
      <c r="E6048" s="4" t="s">
        <v>39</v>
      </c>
      <c r="F6048" s="4" t="s">
        <v>39</v>
      </c>
      <c r="G6048" s="4" t="s">
        <v>39</v>
      </c>
      <c r="H6048" s="4">
        <v>19.3745994567871</v>
      </c>
      <c r="I6048" s="4">
        <v>19.5198001861572</v>
      </c>
      <c r="J6048" s="4" t="str">
        <f t="shared" si="2"/>
        <v>#VALUE!</v>
      </c>
      <c r="K6048" s="5" t="str">
        <f t="shared" si="3"/>
        <v>#VALUE!</v>
      </c>
      <c r="L6048" s="5" t="str">
        <f t="shared" si="4"/>
        <v>#VALUE!</v>
      </c>
      <c r="M6048" s="5" t="str">
        <f t="shared" si="5"/>
        <v>#VALUE!</v>
      </c>
      <c r="N6048" s="4" t="b">
        <v>0</v>
      </c>
      <c r="O6048" s="4" t="b">
        <v>0</v>
      </c>
      <c r="P6048" s="4" t="b">
        <v>0</v>
      </c>
      <c r="Q6048" s="4" t="b">
        <v>1</v>
      </c>
      <c r="R6048" s="4" t="s">
        <v>39</v>
      </c>
      <c r="S6048" s="4" t="s">
        <v>39</v>
      </c>
      <c r="T6048" s="4" t="s">
        <v>39</v>
      </c>
    </row>
    <row r="6049" ht="12.75" customHeight="1">
      <c r="A6049" s="8" t="str">
        <f t="shared" si="1"/>
        <v>Ireland1939</v>
      </c>
      <c r="B6049" s="4" t="s">
        <v>108</v>
      </c>
      <c r="C6049" s="4">
        <v>1939.0</v>
      </c>
      <c r="D6049" s="4">
        <v>-0.111544996500015</v>
      </c>
      <c r="E6049" s="4" t="s">
        <v>39</v>
      </c>
      <c r="F6049" s="4" t="s">
        <v>39</v>
      </c>
      <c r="G6049" s="4" t="s">
        <v>39</v>
      </c>
      <c r="H6049" s="4">
        <v>19.5429992675781</v>
      </c>
      <c r="I6049" s="4">
        <v>26.8556003570557</v>
      </c>
      <c r="J6049" s="4" t="str">
        <f t="shared" si="2"/>
        <v>#VALUE!</v>
      </c>
      <c r="K6049" s="5" t="str">
        <f t="shared" si="3"/>
        <v>#VALUE!</v>
      </c>
      <c r="L6049" s="5" t="str">
        <f t="shared" si="4"/>
        <v>#VALUE!</v>
      </c>
      <c r="M6049" s="5" t="str">
        <f t="shared" si="5"/>
        <v>#VALUE!</v>
      </c>
      <c r="N6049" s="4" t="b">
        <v>1</v>
      </c>
      <c r="O6049" s="4" t="b">
        <v>1</v>
      </c>
      <c r="P6049" s="4" t="b">
        <v>0</v>
      </c>
      <c r="Q6049" s="4" t="b">
        <v>1</v>
      </c>
      <c r="R6049" s="4" t="s">
        <v>39</v>
      </c>
      <c r="S6049" s="4" t="s">
        <v>39</v>
      </c>
      <c r="T6049" s="4" t="s">
        <v>39</v>
      </c>
    </row>
    <row r="6050" ht="12.75" customHeight="1">
      <c r="A6050" s="8" t="str">
        <f t="shared" si="1"/>
        <v>Ireland1938</v>
      </c>
      <c r="B6050" s="4" t="s">
        <v>108</v>
      </c>
      <c r="C6050" s="4">
        <v>1938.0</v>
      </c>
      <c r="D6050" s="4">
        <v>2.85682010650635</v>
      </c>
      <c r="E6050" s="4" t="s">
        <v>39</v>
      </c>
      <c r="F6050" s="4" t="s">
        <v>39</v>
      </c>
      <c r="G6050" s="4" t="s">
        <v>39</v>
      </c>
      <c r="H6050" s="4">
        <v>19.8419990539551</v>
      </c>
      <c r="I6050" s="4">
        <v>20.7649002075195</v>
      </c>
      <c r="J6050" s="4" t="str">
        <f t="shared" si="2"/>
        <v>#VALUE!</v>
      </c>
      <c r="K6050" s="5" t="str">
        <f t="shared" si="3"/>
        <v>#VALUE!</v>
      </c>
      <c r="L6050" s="5" t="str">
        <f t="shared" si="4"/>
        <v>#VALUE!</v>
      </c>
      <c r="M6050" s="5" t="str">
        <f t="shared" si="5"/>
        <v>#VALUE!</v>
      </c>
      <c r="N6050" s="4" t="b">
        <v>1</v>
      </c>
      <c r="O6050" s="4" t="b">
        <v>1</v>
      </c>
      <c r="P6050" s="4" t="b">
        <v>0</v>
      </c>
      <c r="Q6050" s="4" t="b">
        <v>0</v>
      </c>
      <c r="R6050" s="4" t="s">
        <v>39</v>
      </c>
      <c r="S6050" s="4" t="s">
        <v>39</v>
      </c>
      <c r="T6050" s="4" t="s">
        <v>39</v>
      </c>
    </row>
    <row r="6051" ht="12.75" customHeight="1">
      <c r="A6051" s="8" t="str">
        <f t="shared" si="1"/>
        <v>Ireland1937</v>
      </c>
      <c r="B6051" s="4" t="s">
        <v>108</v>
      </c>
      <c r="C6051" s="4">
        <v>1937.0</v>
      </c>
      <c r="D6051" s="4">
        <v>-3.75442004203796</v>
      </c>
      <c r="E6051" s="4" t="s">
        <v>39</v>
      </c>
      <c r="F6051" s="4" t="s">
        <v>39</v>
      </c>
      <c r="G6051" s="4" t="s">
        <v>39</v>
      </c>
      <c r="H6051" s="4">
        <v>22.0795993804932</v>
      </c>
      <c r="I6051" s="4">
        <v>22.8498001098633</v>
      </c>
      <c r="J6051" s="4" t="str">
        <f t="shared" si="2"/>
        <v>#VALUE!</v>
      </c>
      <c r="K6051" s="5" t="str">
        <f t="shared" si="3"/>
        <v>#VALUE!</v>
      </c>
      <c r="L6051" s="5" t="str">
        <f t="shared" si="4"/>
        <v>#VALUE!</v>
      </c>
      <c r="M6051" s="5" t="str">
        <f t="shared" si="5"/>
        <v>#VALUE!</v>
      </c>
      <c r="N6051" s="4" t="b">
        <v>1</v>
      </c>
      <c r="O6051" s="4" t="b">
        <v>1</v>
      </c>
      <c r="P6051" s="4" t="b">
        <v>0</v>
      </c>
      <c r="Q6051" s="4" t="b">
        <v>0</v>
      </c>
      <c r="R6051" s="4" t="s">
        <v>39</v>
      </c>
      <c r="S6051" s="4" t="s">
        <v>39</v>
      </c>
      <c r="T6051" s="4" t="s">
        <v>39</v>
      </c>
    </row>
    <row r="6052" ht="12.75" customHeight="1">
      <c r="A6052" s="8" t="str">
        <f t="shared" si="1"/>
        <v>Ireland1936</v>
      </c>
      <c r="B6052" s="4" t="s">
        <v>108</v>
      </c>
      <c r="C6052" s="4">
        <v>1936.0</v>
      </c>
      <c r="D6052" s="4">
        <v>2.76894998550415</v>
      </c>
      <c r="E6052" s="4" t="s">
        <v>39</v>
      </c>
      <c r="F6052" s="4" t="s">
        <v>39</v>
      </c>
      <c r="G6052" s="4" t="s">
        <v>39</v>
      </c>
      <c r="H6052" s="4">
        <v>21.5583992004395</v>
      </c>
      <c r="I6052" s="4">
        <v>21.7532997131348</v>
      </c>
      <c r="J6052" s="4" t="str">
        <f t="shared" si="2"/>
        <v>#VALUE!</v>
      </c>
      <c r="K6052" s="5" t="str">
        <f t="shared" si="3"/>
        <v>#VALUE!</v>
      </c>
      <c r="L6052" s="5" t="str">
        <f t="shared" si="4"/>
        <v>#VALUE!</v>
      </c>
      <c r="M6052" s="5" t="str">
        <f t="shared" si="5"/>
        <v>#VALUE!</v>
      </c>
      <c r="N6052" s="4" t="b">
        <v>1</v>
      </c>
      <c r="O6052" s="4" t="b">
        <v>1</v>
      </c>
      <c r="P6052" s="4" t="b">
        <v>1</v>
      </c>
      <c r="Q6052" s="4" t="b">
        <v>0</v>
      </c>
      <c r="R6052" s="4" t="s">
        <v>39</v>
      </c>
      <c r="S6052" s="4" t="s">
        <v>39</v>
      </c>
      <c r="T6052" s="4" t="s">
        <v>39</v>
      </c>
    </row>
    <row r="6053" ht="12.75" customHeight="1">
      <c r="A6053" s="8" t="str">
        <f t="shared" si="1"/>
        <v>Ireland1935</v>
      </c>
      <c r="B6053" s="4" t="s">
        <v>108</v>
      </c>
      <c r="C6053" s="4">
        <v>1935.0</v>
      </c>
      <c r="D6053" s="4">
        <v>2.91987991333008</v>
      </c>
      <c r="E6053" s="4" t="s">
        <v>39</v>
      </c>
      <c r="F6053" s="4" t="s">
        <v>39</v>
      </c>
      <c r="G6053" s="4" t="s">
        <v>39</v>
      </c>
      <c r="H6053" s="4" t="s">
        <v>39</v>
      </c>
      <c r="I6053" s="4" t="s">
        <v>39</v>
      </c>
      <c r="J6053" s="4" t="str">
        <f t="shared" si="2"/>
        <v>#VALUE!</v>
      </c>
      <c r="K6053" s="5" t="str">
        <f t="shared" si="3"/>
        <v>#VALUE!</v>
      </c>
      <c r="L6053" s="5" t="str">
        <f t="shared" si="4"/>
        <v>#VALUE!</v>
      </c>
      <c r="M6053" s="5" t="str">
        <f t="shared" si="5"/>
        <v>#VALUE!</v>
      </c>
      <c r="N6053" s="4" t="b">
        <v>0</v>
      </c>
      <c r="O6053" s="4" t="b">
        <v>0</v>
      </c>
      <c r="P6053" s="4" t="b">
        <v>1</v>
      </c>
      <c r="Q6053" s="4" t="b">
        <v>1</v>
      </c>
      <c r="R6053" s="4" t="s">
        <v>39</v>
      </c>
      <c r="S6053" s="4" t="s">
        <v>39</v>
      </c>
      <c r="T6053" s="4" t="s">
        <v>39</v>
      </c>
    </row>
    <row r="6054" ht="12.75" customHeight="1">
      <c r="A6054" s="8" t="str">
        <f t="shared" si="1"/>
        <v>Ireland1934</v>
      </c>
      <c r="B6054" s="4" t="s">
        <v>108</v>
      </c>
      <c r="C6054" s="4">
        <v>1934.0</v>
      </c>
      <c r="D6054" s="4">
        <v>3.23125004768372</v>
      </c>
      <c r="E6054" s="4" t="s">
        <v>39</v>
      </c>
      <c r="F6054" s="4" t="s">
        <v>39</v>
      </c>
      <c r="G6054" s="4" t="s">
        <v>39</v>
      </c>
      <c r="H6054" s="4" t="s">
        <v>39</v>
      </c>
      <c r="I6054" s="4" t="s">
        <v>39</v>
      </c>
      <c r="J6054" s="4" t="str">
        <f t="shared" si="2"/>
        <v>#VALUE!</v>
      </c>
      <c r="K6054" s="5" t="str">
        <f t="shared" si="3"/>
        <v>#VALUE!</v>
      </c>
      <c r="L6054" s="5" t="str">
        <f t="shared" si="4"/>
        <v>#VALUE!</v>
      </c>
      <c r="M6054" s="5" t="str">
        <f t="shared" si="5"/>
        <v>#VALUE!</v>
      </c>
      <c r="N6054" s="4" t="b">
        <v>0</v>
      </c>
      <c r="O6054" s="4" t="b">
        <v>0</v>
      </c>
      <c r="P6054" s="4" t="b">
        <v>1</v>
      </c>
      <c r="Q6054" s="4" t="b">
        <v>1</v>
      </c>
      <c r="R6054" s="4" t="s">
        <v>39</v>
      </c>
      <c r="S6054" s="4" t="s">
        <v>39</v>
      </c>
      <c r="T6054" s="4" t="s">
        <v>39</v>
      </c>
    </row>
    <row r="6055" ht="12.75" customHeight="1">
      <c r="A6055" s="8" t="str">
        <f t="shared" si="1"/>
        <v>Ireland1933</v>
      </c>
      <c r="B6055" s="4" t="s">
        <v>108</v>
      </c>
      <c r="C6055" s="4">
        <v>1933.0</v>
      </c>
      <c r="D6055" s="4">
        <v>-2.51528000831604</v>
      </c>
      <c r="E6055" s="4" t="s">
        <v>39</v>
      </c>
      <c r="F6055" s="4" t="s">
        <v>39</v>
      </c>
      <c r="G6055" s="4" t="s">
        <v>39</v>
      </c>
      <c r="H6055" s="4">
        <v>27.5093002319336</v>
      </c>
      <c r="I6055" s="4">
        <v>24.5352993011475</v>
      </c>
      <c r="J6055" s="4" t="str">
        <f t="shared" si="2"/>
        <v>#VALUE!</v>
      </c>
      <c r="K6055" s="5" t="str">
        <f t="shared" si="3"/>
        <v>#VALUE!</v>
      </c>
      <c r="L6055" s="5" t="str">
        <f t="shared" si="4"/>
        <v>#VALUE!</v>
      </c>
      <c r="M6055" s="5" t="str">
        <f t="shared" si="5"/>
        <v>#VALUE!</v>
      </c>
      <c r="N6055" s="4" t="b">
        <v>1</v>
      </c>
      <c r="O6055" s="4" t="b">
        <v>1</v>
      </c>
      <c r="P6055" s="4" t="b">
        <v>0</v>
      </c>
      <c r="Q6055" s="4" t="b">
        <v>1</v>
      </c>
      <c r="R6055" s="4" t="s">
        <v>39</v>
      </c>
      <c r="S6055" s="4" t="s">
        <v>39</v>
      </c>
      <c r="T6055" s="4" t="s">
        <v>39</v>
      </c>
    </row>
    <row r="6056" ht="12.75" customHeight="1">
      <c r="A6056" s="8" t="str">
        <f t="shared" si="1"/>
        <v>Ireland1932</v>
      </c>
      <c r="B6056" s="4" t="s">
        <v>108</v>
      </c>
      <c r="C6056" s="4">
        <v>1932.0</v>
      </c>
      <c r="D6056" s="4">
        <v>-2.38642001152039</v>
      </c>
      <c r="E6056" s="4" t="s">
        <v>39</v>
      </c>
      <c r="F6056" s="4" t="s">
        <v>39</v>
      </c>
      <c r="G6056" s="4" t="s">
        <v>39</v>
      </c>
      <c r="H6056" s="4" t="s">
        <v>39</v>
      </c>
      <c r="I6056" s="4" t="s">
        <v>39</v>
      </c>
      <c r="J6056" s="4" t="str">
        <f t="shared" si="2"/>
        <v>#VALUE!</v>
      </c>
      <c r="K6056" s="5" t="str">
        <f t="shared" si="3"/>
        <v>#VALUE!</v>
      </c>
      <c r="L6056" s="5" t="str">
        <f t="shared" si="4"/>
        <v>#VALUE!</v>
      </c>
      <c r="M6056" s="5" t="str">
        <f t="shared" si="5"/>
        <v>#VALUE!</v>
      </c>
      <c r="N6056" s="4" t="b">
        <v>1</v>
      </c>
      <c r="O6056" s="4" t="b">
        <v>1</v>
      </c>
      <c r="P6056" s="4" t="b">
        <v>0</v>
      </c>
      <c r="Q6056" s="4" t="b">
        <v>0</v>
      </c>
      <c r="R6056" s="4" t="s">
        <v>39</v>
      </c>
      <c r="S6056" s="4" t="s">
        <v>39</v>
      </c>
      <c r="T6056" s="4" t="s">
        <v>39</v>
      </c>
    </row>
    <row r="6057" ht="12.75" customHeight="1">
      <c r="A6057" s="8" t="str">
        <f t="shared" si="1"/>
        <v>Ireland1931</v>
      </c>
      <c r="B6057" s="4" t="s">
        <v>108</v>
      </c>
      <c r="C6057" s="4">
        <v>1931.0</v>
      </c>
      <c r="D6057" s="4">
        <v>2.78302001953125</v>
      </c>
      <c r="E6057" s="4" t="s">
        <v>39</v>
      </c>
      <c r="F6057" s="4" t="s">
        <v>39</v>
      </c>
      <c r="G6057" s="4" t="s">
        <v>39</v>
      </c>
      <c r="H6057" s="4">
        <v>17.4150009155273</v>
      </c>
      <c r="I6057" s="4">
        <v>19.0475997924805</v>
      </c>
      <c r="J6057" s="4" t="str">
        <f t="shared" si="2"/>
        <v>#VALUE!</v>
      </c>
      <c r="K6057" s="5" t="str">
        <f t="shared" si="3"/>
        <v>#VALUE!</v>
      </c>
      <c r="L6057" s="5" t="str">
        <f t="shared" si="4"/>
        <v>#VALUE!</v>
      </c>
      <c r="M6057" s="5" t="str">
        <f t="shared" si="5"/>
        <v>#VALUE!</v>
      </c>
      <c r="N6057" s="4" t="b">
        <v>1</v>
      </c>
      <c r="O6057" s="4" t="b">
        <v>1</v>
      </c>
      <c r="P6057" s="4" t="b">
        <v>1</v>
      </c>
      <c r="Q6057" s="4" t="b">
        <v>0</v>
      </c>
      <c r="R6057" s="4" t="s">
        <v>39</v>
      </c>
      <c r="S6057" s="4" t="s">
        <v>39</v>
      </c>
      <c r="T6057" s="4" t="s">
        <v>39</v>
      </c>
    </row>
    <row r="6058" ht="12.75" customHeight="1">
      <c r="A6058" s="8" t="str">
        <f t="shared" si="1"/>
        <v>Ireland1930</v>
      </c>
      <c r="B6058" s="4" t="s">
        <v>108</v>
      </c>
      <c r="C6058" s="4">
        <v>1930.0</v>
      </c>
      <c r="D6058" s="4">
        <v>2.2425799369812</v>
      </c>
      <c r="E6058" s="4" t="s">
        <v>39</v>
      </c>
      <c r="F6058" s="4" t="s">
        <v>39</v>
      </c>
      <c r="G6058" s="4" t="s">
        <v>39</v>
      </c>
      <c r="H6058" s="4" t="s">
        <v>39</v>
      </c>
      <c r="I6058" s="4" t="s">
        <v>39</v>
      </c>
      <c r="J6058" s="4" t="str">
        <f t="shared" si="2"/>
        <v>#VALUE!</v>
      </c>
      <c r="K6058" s="5" t="str">
        <f t="shared" si="3"/>
        <v>#VALUE!</v>
      </c>
      <c r="L6058" s="5" t="str">
        <f t="shared" si="4"/>
        <v>#VALUE!</v>
      </c>
      <c r="M6058" s="5" t="str">
        <f t="shared" si="5"/>
        <v>#VALUE!</v>
      </c>
      <c r="N6058" s="4" t="b">
        <v>0</v>
      </c>
      <c r="O6058" s="4" t="b">
        <v>0</v>
      </c>
      <c r="P6058" s="4" t="b">
        <v>1</v>
      </c>
      <c r="Q6058" s="4" t="b">
        <v>1</v>
      </c>
      <c r="R6058" s="4" t="s">
        <v>39</v>
      </c>
      <c r="S6058" s="4" t="s">
        <v>39</v>
      </c>
      <c r="T6058" s="4" t="s">
        <v>39</v>
      </c>
    </row>
    <row r="6059" ht="12.75" customHeight="1">
      <c r="A6059" s="8" t="str">
        <f t="shared" si="1"/>
        <v>Ireland1929</v>
      </c>
      <c r="B6059" s="4" t="s">
        <v>108</v>
      </c>
      <c r="C6059" s="4">
        <v>1929.0</v>
      </c>
      <c r="D6059" s="4">
        <v>2.92877006530762</v>
      </c>
      <c r="E6059" s="4" t="s">
        <v>39</v>
      </c>
      <c r="F6059" s="4" t="s">
        <v>39</v>
      </c>
      <c r="G6059" s="4" t="s">
        <v>39</v>
      </c>
      <c r="H6059" s="4">
        <v>15.2416000366211</v>
      </c>
      <c r="I6059" s="4">
        <v>18.649299621582</v>
      </c>
      <c r="J6059" s="4" t="str">
        <f t="shared" si="2"/>
        <v>#VALUE!</v>
      </c>
      <c r="K6059" s="5" t="str">
        <f t="shared" si="3"/>
        <v>#VALUE!</v>
      </c>
      <c r="L6059" s="5" t="str">
        <f t="shared" si="4"/>
        <v>#VALUE!</v>
      </c>
      <c r="M6059" s="5" t="str">
        <f t="shared" si="5"/>
        <v>#VALUE!</v>
      </c>
      <c r="N6059" s="4" t="b">
        <v>0</v>
      </c>
      <c r="O6059" s="4" t="b">
        <v>0</v>
      </c>
      <c r="P6059" s="4" t="b">
        <v>1</v>
      </c>
      <c r="Q6059" s="4" t="b">
        <v>1</v>
      </c>
      <c r="R6059" s="4" t="s">
        <v>39</v>
      </c>
      <c r="S6059" s="4" t="s">
        <v>39</v>
      </c>
      <c r="T6059" s="4" t="s">
        <v>39</v>
      </c>
    </row>
    <row r="6060" ht="12.75" customHeight="1">
      <c r="A6060" s="8" t="str">
        <f t="shared" si="1"/>
        <v>Ireland1928</v>
      </c>
      <c r="B6060" s="4" t="s">
        <v>108</v>
      </c>
      <c r="C6060" s="4">
        <v>1928.0</v>
      </c>
      <c r="D6060" s="4">
        <v>2.71511006355286</v>
      </c>
      <c r="E6060" s="4" t="s">
        <v>39</v>
      </c>
      <c r="F6060" s="4" t="s">
        <v>39</v>
      </c>
      <c r="G6060" s="4" t="s">
        <v>39</v>
      </c>
      <c r="H6060" s="4" t="s">
        <v>39</v>
      </c>
      <c r="I6060" s="4" t="s">
        <v>39</v>
      </c>
      <c r="J6060" s="4" t="str">
        <f t="shared" si="2"/>
        <v>#VALUE!</v>
      </c>
      <c r="K6060" s="5" t="str">
        <f t="shared" si="3"/>
        <v>#VALUE!</v>
      </c>
      <c r="L6060" s="5" t="str">
        <f t="shared" si="4"/>
        <v>#VALUE!</v>
      </c>
      <c r="M6060" s="5" t="str">
        <f t="shared" si="5"/>
        <v>#VALUE!</v>
      </c>
      <c r="N6060" s="4" t="b">
        <v>0</v>
      </c>
      <c r="O6060" s="4" t="b">
        <v>0</v>
      </c>
      <c r="P6060" s="4" t="b">
        <v>1</v>
      </c>
      <c r="Q6060" s="4" t="b">
        <v>1</v>
      </c>
      <c r="R6060" s="4" t="s">
        <v>39</v>
      </c>
      <c r="S6060" s="4" t="s">
        <v>39</v>
      </c>
      <c r="T6060" s="4" t="s">
        <v>39</v>
      </c>
    </row>
    <row r="6061" ht="12.75" customHeight="1">
      <c r="A6061" s="8" t="str">
        <f t="shared" si="1"/>
        <v>Ireland1927</v>
      </c>
      <c r="B6061" s="4" t="s">
        <v>108</v>
      </c>
      <c r="C6061" s="4">
        <v>1927.0</v>
      </c>
      <c r="D6061" s="4">
        <v>2.68324995040894</v>
      </c>
      <c r="E6061" s="4" t="s">
        <v>39</v>
      </c>
      <c r="F6061" s="4" t="s">
        <v>39</v>
      </c>
      <c r="G6061" s="4" t="s">
        <v>39</v>
      </c>
      <c r="H6061" s="4" t="s">
        <v>39</v>
      </c>
      <c r="I6061" s="4" t="s">
        <v>39</v>
      </c>
      <c r="J6061" s="4" t="str">
        <f t="shared" si="2"/>
        <v>#VALUE!</v>
      </c>
      <c r="K6061" s="5" t="str">
        <f t="shared" si="3"/>
        <v>#VALUE!</v>
      </c>
      <c r="L6061" s="5" t="str">
        <f t="shared" si="4"/>
        <v>#VALUE!</v>
      </c>
      <c r="M6061" s="5" t="str">
        <f t="shared" si="5"/>
        <v>#VALUE!</v>
      </c>
      <c r="N6061" s="4" t="b">
        <v>0</v>
      </c>
      <c r="O6061" s="4" t="b">
        <v>0</v>
      </c>
      <c r="P6061" s="4" t="b">
        <v>1</v>
      </c>
      <c r="Q6061" s="4" t="b">
        <v>1</v>
      </c>
      <c r="R6061" s="4" t="s">
        <v>39</v>
      </c>
      <c r="S6061" s="4" t="s">
        <v>39</v>
      </c>
      <c r="T6061" s="4" t="s">
        <v>39</v>
      </c>
    </row>
    <row r="6062" ht="12.75" customHeight="1">
      <c r="A6062" s="8" t="str">
        <f t="shared" si="1"/>
        <v>Ireland1926</v>
      </c>
      <c r="B6062" s="4" t="s">
        <v>108</v>
      </c>
      <c r="C6062" s="4">
        <v>1926.0</v>
      </c>
      <c r="D6062" s="4">
        <v>-0.520833015441895</v>
      </c>
      <c r="E6062" s="4" t="s">
        <v>39</v>
      </c>
      <c r="F6062" s="4" t="s">
        <v>39</v>
      </c>
      <c r="G6062" s="4" t="s">
        <v>39</v>
      </c>
      <c r="H6062" s="4">
        <v>16.3635997772217</v>
      </c>
      <c r="I6062" s="4">
        <v>18.3117008209229</v>
      </c>
      <c r="J6062" s="4" t="str">
        <f t="shared" si="2"/>
        <v>#VALUE!</v>
      </c>
      <c r="K6062" s="5" t="str">
        <f t="shared" si="3"/>
        <v>#VALUE!</v>
      </c>
      <c r="L6062" s="5" t="str">
        <f t="shared" si="4"/>
        <v>#VALUE!</v>
      </c>
      <c r="M6062" s="5" t="str">
        <f t="shared" si="5"/>
        <v>#VALUE!</v>
      </c>
      <c r="N6062" s="4" t="b">
        <v>1</v>
      </c>
      <c r="O6062" s="4" t="b">
        <v>1</v>
      </c>
      <c r="P6062" s="4" t="b">
        <v>0</v>
      </c>
      <c r="Q6062" s="4" t="b">
        <v>0</v>
      </c>
      <c r="R6062" s="4" t="s">
        <v>39</v>
      </c>
      <c r="S6062" s="4" t="s">
        <v>39</v>
      </c>
      <c r="T6062" s="4" t="s">
        <v>39</v>
      </c>
    </row>
    <row r="6063" ht="12.75" customHeight="1">
      <c r="A6063" s="8" t="str">
        <f t="shared" si="1"/>
        <v>Ireland1925</v>
      </c>
      <c r="B6063" s="4" t="s">
        <v>108</v>
      </c>
      <c r="C6063" s="4">
        <v>1925.0</v>
      </c>
      <c r="D6063" s="4">
        <v>-0.518135011196137</v>
      </c>
      <c r="E6063" s="4" t="s">
        <v>39</v>
      </c>
      <c r="F6063" s="4" t="s">
        <v>39</v>
      </c>
      <c r="G6063" s="4" t="s">
        <v>39</v>
      </c>
      <c r="H6063" s="4" t="s">
        <v>39</v>
      </c>
      <c r="I6063" s="4" t="s">
        <v>39</v>
      </c>
      <c r="J6063" s="4" t="str">
        <f t="shared" si="2"/>
        <v>#VALUE!</v>
      </c>
      <c r="K6063" s="5" t="str">
        <f t="shared" si="3"/>
        <v>#VALUE!</v>
      </c>
      <c r="L6063" s="5" t="str">
        <f t="shared" si="4"/>
        <v>#VALUE!</v>
      </c>
      <c r="M6063" s="5" t="str">
        <f t="shared" si="5"/>
        <v>#VALUE!</v>
      </c>
      <c r="N6063" s="4" t="b">
        <v>1</v>
      </c>
      <c r="O6063" s="4" t="b">
        <v>1</v>
      </c>
      <c r="P6063" s="4" t="b">
        <v>0</v>
      </c>
      <c r="Q6063" s="4" t="b">
        <v>0</v>
      </c>
      <c r="R6063" s="4" t="s">
        <v>39</v>
      </c>
      <c r="S6063" s="4" t="s">
        <v>39</v>
      </c>
      <c r="T6063" s="4" t="s">
        <v>39</v>
      </c>
    </row>
    <row r="6064" ht="12.75" customHeight="1">
      <c r="A6064" s="8" t="str">
        <f t="shared" si="1"/>
        <v>Ireland1924</v>
      </c>
      <c r="B6064" s="4" t="s">
        <v>108</v>
      </c>
      <c r="C6064" s="4">
        <v>1924.0</v>
      </c>
      <c r="D6064" s="4">
        <v>-0.515464007854462</v>
      </c>
      <c r="E6064" s="4" t="s">
        <v>39</v>
      </c>
      <c r="F6064" s="4" t="s">
        <v>39</v>
      </c>
      <c r="G6064" s="4" t="s">
        <v>39</v>
      </c>
      <c r="H6064" s="4" t="s">
        <v>39</v>
      </c>
      <c r="I6064" s="4" t="s">
        <v>39</v>
      </c>
      <c r="J6064" s="4" t="str">
        <f t="shared" si="2"/>
        <v>#VALUE!</v>
      </c>
      <c r="K6064" s="5" t="str">
        <f t="shared" si="3"/>
        <v>#VALUE!</v>
      </c>
      <c r="L6064" s="5" t="str">
        <f t="shared" si="4"/>
        <v>#VALUE!</v>
      </c>
      <c r="M6064" s="5" t="str">
        <f t="shared" si="5"/>
        <v>#VALUE!</v>
      </c>
      <c r="N6064" s="4" t="b">
        <v>1</v>
      </c>
      <c r="O6064" s="4" t="b">
        <v>1</v>
      </c>
      <c r="P6064" s="4" t="b">
        <v>0</v>
      </c>
      <c r="Q6064" s="4" t="b">
        <v>0</v>
      </c>
      <c r="R6064" s="4" t="s">
        <v>39</v>
      </c>
      <c r="S6064" s="4" t="s">
        <v>39</v>
      </c>
      <c r="T6064" s="4" t="s">
        <v>39</v>
      </c>
    </row>
    <row r="6065" ht="12.75" customHeight="1">
      <c r="A6065" s="8" t="str">
        <f t="shared" si="1"/>
        <v>Ireland1923</v>
      </c>
      <c r="B6065" s="4" t="s">
        <v>108</v>
      </c>
      <c r="C6065" s="4">
        <v>1923.0</v>
      </c>
      <c r="D6065" s="4">
        <v>-0.51282000541687</v>
      </c>
      <c r="E6065" s="4" t="s">
        <v>39</v>
      </c>
      <c r="F6065" s="4" t="s">
        <v>39</v>
      </c>
      <c r="G6065" s="4" t="s">
        <v>39</v>
      </c>
      <c r="H6065" s="4" t="s">
        <v>39</v>
      </c>
      <c r="I6065" s="4" t="s">
        <v>39</v>
      </c>
      <c r="J6065" s="4" t="str">
        <f t="shared" si="2"/>
        <v>#VALUE!</v>
      </c>
      <c r="K6065" s="5" t="str">
        <f t="shared" si="3"/>
        <v>#VALUE!</v>
      </c>
      <c r="L6065" s="5" t="str">
        <f t="shared" si="4"/>
        <v>#VALUE!</v>
      </c>
      <c r="M6065" s="5" t="str">
        <f t="shared" si="5"/>
        <v>#VALUE!</v>
      </c>
      <c r="N6065" s="4" t="b">
        <v>1</v>
      </c>
      <c r="O6065" s="4" t="b">
        <v>1</v>
      </c>
      <c r="P6065" s="4" t="b">
        <v>0</v>
      </c>
      <c r="Q6065" s="4" t="b">
        <v>0</v>
      </c>
      <c r="R6065" s="4" t="s">
        <v>39</v>
      </c>
      <c r="S6065" s="4" t="s">
        <v>39</v>
      </c>
      <c r="T6065" s="4" t="s">
        <v>39</v>
      </c>
    </row>
    <row r="6066" ht="12.75" customHeight="1">
      <c r="A6066" s="8" t="str">
        <f t="shared" si="1"/>
        <v>Ireland1922</v>
      </c>
      <c r="B6066" s="4" t="s">
        <v>108</v>
      </c>
      <c r="C6066" s="4">
        <v>1922.0</v>
      </c>
      <c r="D6066" s="4">
        <v>-0.522891998291016</v>
      </c>
      <c r="E6066" s="4" t="s">
        <v>39</v>
      </c>
      <c r="F6066" s="4" t="s">
        <v>39</v>
      </c>
      <c r="G6066" s="4" t="s">
        <v>39</v>
      </c>
      <c r="H6066" s="4" t="s">
        <v>39</v>
      </c>
      <c r="I6066" s="4" t="s">
        <v>39</v>
      </c>
      <c r="J6066" s="4" t="str">
        <f t="shared" si="2"/>
        <v>#VALUE!</v>
      </c>
      <c r="K6066" s="5" t="str">
        <f t="shared" si="3"/>
        <v>#VALUE!</v>
      </c>
      <c r="L6066" s="5" t="str">
        <f t="shared" si="4"/>
        <v>#VALUE!</v>
      </c>
      <c r="M6066" s="5" t="str">
        <f t="shared" si="5"/>
        <v>#VALUE!</v>
      </c>
      <c r="N6066" s="4" t="b">
        <v>1</v>
      </c>
      <c r="O6066" s="4" t="b">
        <v>1</v>
      </c>
      <c r="P6066" s="4" t="b">
        <v>0</v>
      </c>
      <c r="Q6066" s="4" t="b">
        <v>0</v>
      </c>
      <c r="R6066" s="4" t="s">
        <v>39</v>
      </c>
      <c r="S6066" s="4" t="s">
        <v>39</v>
      </c>
      <c r="T6066" s="4" t="s">
        <v>39</v>
      </c>
    </row>
    <row r="6067" ht="12.75" customHeight="1">
      <c r="A6067" s="8" t="str">
        <f t="shared" si="1"/>
        <v>Ireland1921</v>
      </c>
      <c r="B6067" s="4" t="s">
        <v>108</v>
      </c>
      <c r="C6067" s="4">
        <v>1921.0</v>
      </c>
      <c r="D6067" s="4" t="s">
        <v>39</v>
      </c>
      <c r="E6067" s="4" t="s">
        <v>39</v>
      </c>
      <c r="F6067" s="4" t="s">
        <v>39</v>
      </c>
      <c r="G6067" s="4" t="s">
        <v>39</v>
      </c>
      <c r="H6067" s="4" t="s">
        <v>39</v>
      </c>
      <c r="I6067" s="4" t="s">
        <v>39</v>
      </c>
      <c r="J6067" s="4" t="str">
        <f t="shared" si="2"/>
        <v>#VALUE!</v>
      </c>
      <c r="K6067" s="5" t="str">
        <f t="shared" si="3"/>
        <v>#VALUE!</v>
      </c>
      <c r="L6067" s="5" t="str">
        <f t="shared" si="4"/>
        <v>#VALUE!</v>
      </c>
      <c r="M6067" s="5" t="str">
        <f t="shared" si="5"/>
        <v>#VALUE!</v>
      </c>
      <c r="N6067" s="4" t="b">
        <v>1</v>
      </c>
      <c r="O6067" s="4" t="b">
        <v>1</v>
      </c>
      <c r="P6067" s="4" t="s">
        <v>39</v>
      </c>
      <c r="Q6067" s="4" t="b">
        <v>0</v>
      </c>
      <c r="R6067" s="4" t="s">
        <v>39</v>
      </c>
      <c r="S6067" s="4" t="s">
        <v>39</v>
      </c>
      <c r="T6067" s="4" t="s">
        <v>39</v>
      </c>
    </row>
    <row r="6068" ht="12.75" customHeight="1">
      <c r="A6068" s="8" t="str">
        <f t="shared" si="1"/>
        <v>Israel2023</v>
      </c>
      <c r="B6068" s="4" t="s">
        <v>109</v>
      </c>
      <c r="C6068" s="4">
        <v>2023.0</v>
      </c>
      <c r="D6068" s="4" t="s">
        <v>39</v>
      </c>
      <c r="E6068" s="4" t="s">
        <v>39</v>
      </c>
      <c r="F6068" s="4" t="s">
        <v>39</v>
      </c>
      <c r="G6068" s="4" t="s">
        <v>39</v>
      </c>
      <c r="H6068" s="4" t="s">
        <v>39</v>
      </c>
      <c r="I6068" s="4" t="s">
        <v>39</v>
      </c>
      <c r="J6068" s="4" t="str">
        <f t="shared" si="2"/>
        <v>#VALUE!</v>
      </c>
      <c r="K6068" s="5" t="str">
        <f t="shared" si="3"/>
        <v>#VALUE!</v>
      </c>
      <c r="L6068" s="5" t="str">
        <f t="shared" si="4"/>
        <v>#VALUE!</v>
      </c>
      <c r="M6068" s="5" t="str">
        <f t="shared" si="5"/>
        <v>#VALUE!</v>
      </c>
      <c r="N6068" s="4" t="s">
        <v>39</v>
      </c>
      <c r="O6068" s="4" t="s">
        <v>39</v>
      </c>
      <c r="P6068" s="4" t="s">
        <v>39</v>
      </c>
      <c r="Q6068" s="4" t="s">
        <v>39</v>
      </c>
      <c r="R6068" s="4">
        <v>3.82</v>
      </c>
      <c r="S6068" s="4" t="s">
        <v>39</v>
      </c>
      <c r="T6068" s="4" t="s">
        <v>39</v>
      </c>
    </row>
    <row r="6069" ht="12.75" customHeight="1">
      <c r="A6069" s="8" t="str">
        <f t="shared" si="1"/>
        <v>Israel2022</v>
      </c>
      <c r="B6069" s="4" t="s">
        <v>109</v>
      </c>
      <c r="C6069" s="4">
        <v>2022.0</v>
      </c>
      <c r="D6069" s="4" t="s">
        <v>39</v>
      </c>
      <c r="E6069" s="4" t="s">
        <v>39</v>
      </c>
      <c r="F6069" s="4">
        <v>1.92115E10</v>
      </c>
      <c r="G6069" s="4">
        <v>5.22033446211625E11</v>
      </c>
      <c r="H6069" s="4" t="s">
        <v>39</v>
      </c>
      <c r="I6069" s="4" t="s">
        <v>39</v>
      </c>
      <c r="J6069" s="4" t="str">
        <f t="shared" si="2"/>
        <v>#VALUE!</v>
      </c>
      <c r="K6069" s="5" t="str">
        <f t="shared" si="3"/>
        <v>#VALUE!</v>
      </c>
      <c r="L6069" s="5" t="str">
        <f t="shared" si="4"/>
        <v>#VALUE!</v>
      </c>
      <c r="M6069" s="5" t="str">
        <f t="shared" si="5"/>
        <v>#VALUE!</v>
      </c>
      <c r="N6069" s="4" t="s">
        <v>39</v>
      </c>
      <c r="O6069" s="4" t="s">
        <v>39</v>
      </c>
      <c r="P6069" s="4" t="s">
        <v>39</v>
      </c>
      <c r="Q6069" s="4" t="s">
        <v>39</v>
      </c>
      <c r="R6069" s="4">
        <v>3.75</v>
      </c>
      <c r="S6069" s="4">
        <v>6.4646684464545</v>
      </c>
      <c r="T6069" s="4" t="s">
        <v>39</v>
      </c>
    </row>
    <row r="6070" ht="12.75" customHeight="1">
      <c r="A6070" s="8" t="str">
        <f t="shared" si="1"/>
        <v>Israel2021</v>
      </c>
      <c r="B6070" s="4" t="s">
        <v>109</v>
      </c>
      <c r="C6070" s="4">
        <v>2021.0</v>
      </c>
      <c r="D6070" s="4">
        <v>8.61205003956419</v>
      </c>
      <c r="E6070" s="4">
        <v>-7.86139264039631E9</v>
      </c>
      <c r="F6070" s="4">
        <v>2.109E10</v>
      </c>
      <c r="G6070" s="4">
        <v>4.88526545878891E11</v>
      </c>
      <c r="H6070" s="4">
        <v>36.5784803410804</v>
      </c>
      <c r="I6070" s="4">
        <v>40.3876851441179</v>
      </c>
      <c r="J6070" s="4">
        <f t="shared" si="2"/>
        <v>17869558654527</v>
      </c>
      <c r="K6070" s="5">
        <f t="shared" si="3"/>
        <v>19730456319500</v>
      </c>
      <c r="L6070" s="5">
        <f t="shared" si="4"/>
        <v>1860897664973</v>
      </c>
      <c r="M6070" s="5">
        <f t="shared" si="5"/>
        <v>3.809204803</v>
      </c>
      <c r="N6070" s="4" t="s">
        <v>39</v>
      </c>
      <c r="O6070" s="4" t="s">
        <v>39</v>
      </c>
      <c r="P6070" s="4" t="s">
        <v>39</v>
      </c>
      <c r="Q6070" s="4" t="s">
        <v>39</v>
      </c>
      <c r="R6070" s="4">
        <v>4.95833333333</v>
      </c>
      <c r="S6070" s="4">
        <v>8.61199034846989</v>
      </c>
      <c r="T6070" s="4">
        <v>-3.3506900332734E10</v>
      </c>
    </row>
    <row r="6071" ht="12.75" customHeight="1">
      <c r="A6071" s="8" t="str">
        <f t="shared" si="1"/>
        <v>Israel2020</v>
      </c>
      <c r="B6071" s="4" t="s">
        <v>109</v>
      </c>
      <c r="C6071" s="4">
        <v>2020.0</v>
      </c>
      <c r="D6071" s="4">
        <v>-1.85713783300186</v>
      </c>
      <c r="E6071" s="4">
        <v>-3.59226911390897E10</v>
      </c>
      <c r="F6071" s="4">
        <v>2.24861E10</v>
      </c>
      <c r="G6071" s="4">
        <v>4.13267669231522E11</v>
      </c>
      <c r="H6071" s="4">
        <v>34.0116469841689</v>
      </c>
      <c r="I6071" s="4">
        <v>44.6752278775817</v>
      </c>
      <c r="J6071" s="4">
        <f t="shared" si="2"/>
        <v>14055914075873</v>
      </c>
      <c r="K6071" s="5">
        <f t="shared" si="3"/>
        <v>18462827297355</v>
      </c>
      <c r="L6071" s="5">
        <f t="shared" si="4"/>
        <v>4406913221483</v>
      </c>
      <c r="M6071" s="5">
        <f t="shared" si="5"/>
        <v>10.66358089</v>
      </c>
      <c r="N6071" s="4" t="b">
        <v>1</v>
      </c>
      <c r="O6071" s="4" t="b">
        <v>1</v>
      </c>
      <c r="P6071" s="4" t="b">
        <v>0</v>
      </c>
      <c r="Q6071" s="4" t="s">
        <v>39</v>
      </c>
      <c r="R6071" s="4">
        <v>4.26666666667</v>
      </c>
      <c r="S6071" s="4">
        <v>-1.85728927811242</v>
      </c>
      <c r="T6071" s="4">
        <v>-7.5258876647369E10</v>
      </c>
    </row>
    <row r="6072" ht="12.75" customHeight="1">
      <c r="A6072" s="8" t="str">
        <f t="shared" si="1"/>
        <v>Israel2019</v>
      </c>
      <c r="B6072" s="4" t="s">
        <v>109</v>
      </c>
      <c r="C6072" s="4">
        <v>2019.0</v>
      </c>
      <c r="D6072" s="4">
        <v>4.15608240548174</v>
      </c>
      <c r="E6072" s="4">
        <v>-7.07933796400651E9</v>
      </c>
      <c r="F6072" s="4">
        <v>1.47472E10</v>
      </c>
      <c r="G6072" s="4">
        <v>4.02470513619148E11</v>
      </c>
      <c r="H6072" s="4">
        <v>34.624316970937</v>
      </c>
      <c r="I6072" s="4">
        <v>38.4751978110816</v>
      </c>
      <c r="J6072" s="4">
        <f t="shared" si="2"/>
        <v>13935266635005</v>
      </c>
      <c r="K6072" s="5">
        <f t="shared" si="3"/>
        <v>15485132624624</v>
      </c>
      <c r="L6072" s="5">
        <f t="shared" si="4"/>
        <v>1549865989619</v>
      </c>
      <c r="M6072" s="5">
        <f t="shared" si="5"/>
        <v>3.85088084</v>
      </c>
      <c r="N6072" s="4" t="b">
        <v>1</v>
      </c>
      <c r="O6072" s="4" t="b">
        <v>1</v>
      </c>
      <c r="P6072" s="4" t="b">
        <v>1</v>
      </c>
      <c r="Q6072" s="4" t="b">
        <v>0</v>
      </c>
      <c r="R6072" s="4">
        <v>3.8</v>
      </c>
      <c r="S6072" s="4">
        <v>4.15613798897732</v>
      </c>
      <c r="T6072" s="4">
        <v>-1.07971556123739E10</v>
      </c>
    </row>
    <row r="6073" ht="12.75" customHeight="1">
      <c r="A6073" s="8" t="str">
        <f t="shared" si="1"/>
        <v>Israel2018</v>
      </c>
      <c r="B6073" s="4" t="s">
        <v>109</v>
      </c>
      <c r="C6073" s="4">
        <v>2018.0</v>
      </c>
      <c r="D6073" s="4">
        <v>4.0703803373221</v>
      </c>
      <c r="E6073" s="4">
        <v>-4.51635191118183E9</v>
      </c>
      <c r="F6073" s="4">
        <v>1.09795E10</v>
      </c>
      <c r="G6073" s="4">
        <v>3.76691526553276E11</v>
      </c>
      <c r="H6073" s="4">
        <v>35.5209881550921</v>
      </c>
      <c r="I6073" s="4">
        <v>39.1146567697085</v>
      </c>
      <c r="J6073" s="4">
        <f t="shared" si="2"/>
        <v>13380455252823</v>
      </c>
      <c r="K6073" s="5">
        <f t="shared" si="3"/>
        <v>14734159769189</v>
      </c>
      <c r="L6073" s="5">
        <f t="shared" si="4"/>
        <v>1353704516366</v>
      </c>
      <c r="M6073" s="5">
        <f t="shared" si="5"/>
        <v>3.593668615</v>
      </c>
      <c r="N6073" s="4" t="b">
        <v>0</v>
      </c>
      <c r="O6073" s="4" t="b">
        <v>0</v>
      </c>
      <c r="P6073" s="4" t="b">
        <v>1</v>
      </c>
      <c r="Q6073" s="4" t="b">
        <v>1</v>
      </c>
      <c r="R6073" s="4">
        <v>4.0</v>
      </c>
      <c r="S6073" s="4">
        <v>4.0703218874397</v>
      </c>
      <c r="T6073" s="4">
        <v>-2.5778987065872E10</v>
      </c>
    </row>
    <row r="6074" ht="12.75" customHeight="1">
      <c r="A6074" s="8" t="str">
        <f t="shared" si="1"/>
        <v>Israel2017</v>
      </c>
      <c r="B6074" s="4" t="s">
        <v>109</v>
      </c>
      <c r="C6074" s="4">
        <v>2017.0</v>
      </c>
      <c r="D6074" s="4">
        <v>4.27641025890645</v>
      </c>
      <c r="E6074" s="4">
        <v>3.79791801517859E9</v>
      </c>
      <c r="F6074" s="4">
        <v>1.32054E10</v>
      </c>
      <c r="G6074" s="4">
        <v>3.58245427458541E11</v>
      </c>
      <c r="H6074" s="4">
        <v>37.1620636610259</v>
      </c>
      <c r="I6074" s="4">
        <v>38.2797392139143</v>
      </c>
      <c r="J6074" s="4">
        <f t="shared" si="2"/>
        <v>13313139381486</v>
      </c>
      <c r="K6074" s="5">
        <f t="shared" si="3"/>
        <v>13713541537690</v>
      </c>
      <c r="L6074" s="5">
        <f t="shared" si="4"/>
        <v>400402156204</v>
      </c>
      <c r="M6074" s="5">
        <f t="shared" si="5"/>
        <v>1.117675553</v>
      </c>
      <c r="N6074" s="4" t="b">
        <v>0</v>
      </c>
      <c r="O6074" s="4" t="b">
        <v>0</v>
      </c>
      <c r="P6074" s="4" t="b">
        <v>1</v>
      </c>
      <c r="Q6074" s="4" t="b">
        <v>1</v>
      </c>
      <c r="R6074" s="4">
        <v>4.225</v>
      </c>
      <c r="S6074" s="4">
        <v>4.27659595115593</v>
      </c>
      <c r="T6074" s="4">
        <v>-1.84460990947349E10</v>
      </c>
    </row>
    <row r="6075" ht="12.75" customHeight="1">
      <c r="A6075" s="8" t="str">
        <f t="shared" si="1"/>
        <v>Israel2016</v>
      </c>
      <c r="B6075" s="4" t="s">
        <v>109</v>
      </c>
      <c r="C6075" s="4">
        <v>2016.0</v>
      </c>
      <c r="D6075" s="4">
        <v>4.52166967263366</v>
      </c>
      <c r="E6075" s="4">
        <v>1.30802434109217E9</v>
      </c>
      <c r="F6075" s="4">
        <v>1.27397E10</v>
      </c>
      <c r="G6075" s="4">
        <v>3.22102790386835E11</v>
      </c>
      <c r="H6075" s="4">
        <v>36.1358395622368</v>
      </c>
      <c r="I6075" s="4">
        <v>37.8459180861186</v>
      </c>
      <c r="J6075" s="4">
        <f t="shared" si="2"/>
        <v>11639454755968</v>
      </c>
      <c r="K6075" s="5">
        <f t="shared" si="3"/>
        <v>12190275820290</v>
      </c>
      <c r="L6075" s="5">
        <f t="shared" si="4"/>
        <v>550821064323</v>
      </c>
      <c r="M6075" s="5">
        <f t="shared" si="5"/>
        <v>1.710078524</v>
      </c>
      <c r="N6075" s="4" t="b">
        <v>0</v>
      </c>
      <c r="O6075" s="4" t="b">
        <v>0</v>
      </c>
      <c r="P6075" s="4" t="b">
        <v>1</v>
      </c>
      <c r="Q6075" s="4" t="b">
        <v>1</v>
      </c>
      <c r="R6075" s="4">
        <v>4.825</v>
      </c>
      <c r="S6075" s="4">
        <v>4.52168030880658</v>
      </c>
      <c r="T6075" s="4">
        <v>-3.61426370717059E10</v>
      </c>
    </row>
    <row r="6076" ht="12.75" customHeight="1">
      <c r="A6076" s="8" t="str">
        <f t="shared" si="1"/>
        <v>Israel2015</v>
      </c>
      <c r="B6076" s="4" t="s">
        <v>109</v>
      </c>
      <c r="C6076" s="4">
        <v>2015.0</v>
      </c>
      <c r="D6076" s="4">
        <v>2.48593265925968</v>
      </c>
      <c r="E6076" s="4">
        <v>2.85033925054525E9</v>
      </c>
      <c r="F6076" s="4">
        <v>1.61377E10</v>
      </c>
      <c r="G6076" s="4">
        <v>3.0341427683204E11</v>
      </c>
      <c r="H6076" s="4">
        <v>36.3554159253638</v>
      </c>
      <c r="I6076" s="4">
        <v>37.5042961889476</v>
      </c>
      <c r="J6076" s="4">
        <f t="shared" si="2"/>
        <v>11030752231922</v>
      </c>
      <c r="K6076" s="5">
        <f t="shared" si="3"/>
        <v>11379338906264</v>
      </c>
      <c r="L6076" s="5">
        <f t="shared" si="4"/>
        <v>348586674342</v>
      </c>
      <c r="M6076" s="5">
        <f t="shared" si="5"/>
        <v>1.148880264</v>
      </c>
      <c r="N6076" s="4" t="b">
        <v>0</v>
      </c>
      <c r="O6076" s="4" t="b">
        <v>1</v>
      </c>
      <c r="P6076" s="4" t="b">
        <v>1</v>
      </c>
      <c r="Q6076" s="4" t="b">
        <v>1</v>
      </c>
      <c r="R6076" s="4">
        <v>5.24166666667</v>
      </c>
      <c r="S6076" s="4">
        <v>2.48582628898106</v>
      </c>
      <c r="T6076" s="4">
        <v>-1.8688513554795E10</v>
      </c>
    </row>
    <row r="6077" ht="12.75" customHeight="1">
      <c r="A6077" s="8" t="str">
        <f t="shared" si="1"/>
        <v>Israel2014</v>
      </c>
      <c r="B6077" s="4" t="s">
        <v>109</v>
      </c>
      <c r="C6077" s="4">
        <v>2014.0</v>
      </c>
      <c r="D6077" s="4">
        <v>3.91929674997923</v>
      </c>
      <c r="E6077" s="4">
        <v>4.73135595032021E8</v>
      </c>
      <c r="F6077" s="4">
        <v>1.31198E10</v>
      </c>
      <c r="G6077" s="4">
        <v>3.14330061977263E11</v>
      </c>
      <c r="H6077" s="4">
        <v>36.0851929208111</v>
      </c>
      <c r="I6077" s="4">
        <v>38.3727382307654</v>
      </c>
      <c r="J6077" s="4">
        <f t="shared" si="2"/>
        <v>11342660927260</v>
      </c>
      <c r="K6077" s="5">
        <f t="shared" si="3"/>
        <v>12061705186314</v>
      </c>
      <c r="L6077" s="5">
        <f t="shared" si="4"/>
        <v>719044259054</v>
      </c>
      <c r="M6077" s="5">
        <f t="shared" si="5"/>
        <v>2.28754531</v>
      </c>
      <c r="N6077" s="4" t="b">
        <v>0</v>
      </c>
      <c r="O6077" s="4" t="b">
        <v>1</v>
      </c>
      <c r="P6077" s="4" t="b">
        <v>1</v>
      </c>
      <c r="Q6077" s="4" t="b">
        <v>0</v>
      </c>
      <c r="R6077" s="4">
        <v>5.875</v>
      </c>
      <c r="S6077" s="4">
        <v>3.91912689280952</v>
      </c>
      <c r="T6077" s="4">
        <v>1.0915785145223E10</v>
      </c>
    </row>
    <row r="6078" ht="12.75" customHeight="1">
      <c r="A6078" s="8" t="str">
        <f t="shared" si="1"/>
        <v>Israel2013</v>
      </c>
      <c r="B6078" s="4" t="s">
        <v>109</v>
      </c>
      <c r="C6078" s="4">
        <v>2013.0</v>
      </c>
      <c r="D6078" s="4">
        <v>4.41550603966091</v>
      </c>
      <c r="E6078" s="4">
        <v>-1.79426245403797E9</v>
      </c>
      <c r="F6078" s="4">
        <v>8.72089999999999E9</v>
      </c>
      <c r="G6078" s="4">
        <v>2.97732778479129E11</v>
      </c>
      <c r="H6078" s="4">
        <v>35.775942488662</v>
      </c>
      <c r="I6078" s="4">
        <v>39.8718682029027</v>
      </c>
      <c r="J6078" s="4">
        <f t="shared" si="2"/>
        <v>10651670759859</v>
      </c>
      <c r="K6078" s="5">
        <f t="shared" si="3"/>
        <v>11871162103204</v>
      </c>
      <c r="L6078" s="5">
        <f t="shared" si="4"/>
        <v>1219491343345</v>
      </c>
      <c r="M6078" s="5">
        <f t="shared" si="5"/>
        <v>4.095925714</v>
      </c>
      <c r="N6078" s="4" t="b">
        <v>0</v>
      </c>
      <c r="O6078" s="4" t="b">
        <v>0</v>
      </c>
      <c r="P6078" s="4" t="b">
        <v>1</v>
      </c>
      <c r="Q6078" s="4" t="b">
        <v>1</v>
      </c>
      <c r="R6078" s="4">
        <v>6.21666666667</v>
      </c>
      <c r="S6078" s="4">
        <v>4.41550158737924</v>
      </c>
      <c r="T6078" s="4">
        <v>-1.65972834981339E10</v>
      </c>
    </row>
    <row r="6079" ht="12.75" customHeight="1">
      <c r="A6079" s="8" t="str">
        <f t="shared" si="1"/>
        <v>Israel2012</v>
      </c>
      <c r="B6079" s="4" t="s">
        <v>109</v>
      </c>
      <c r="C6079" s="4">
        <v>2012.0</v>
      </c>
      <c r="D6079" s="4">
        <v>2.58788977477852</v>
      </c>
      <c r="E6079" s="4">
        <v>-1.94439975186309E9</v>
      </c>
      <c r="F6079" s="4">
        <v>9.82699999999987E8</v>
      </c>
      <c r="G6079" s="4">
        <v>2.62282344091849E11</v>
      </c>
      <c r="H6079" s="4">
        <v>35.4327902484586</v>
      </c>
      <c r="I6079" s="4">
        <v>39.7693632319622</v>
      </c>
      <c r="J6079" s="4">
        <f t="shared" si="2"/>
        <v>9293395284081</v>
      </c>
      <c r="K6079" s="5">
        <f t="shared" si="3"/>
        <v>10430801811519</v>
      </c>
      <c r="L6079" s="5">
        <f t="shared" si="4"/>
        <v>1137406527439</v>
      </c>
      <c r="M6079" s="5">
        <f t="shared" si="5"/>
        <v>4.336572984</v>
      </c>
      <c r="N6079" s="4" t="b">
        <v>0</v>
      </c>
      <c r="O6079" s="4" t="b">
        <v>1</v>
      </c>
      <c r="P6079" s="4" t="b">
        <v>1</v>
      </c>
      <c r="Q6079" s="4" t="b">
        <v>1</v>
      </c>
      <c r="R6079" s="4">
        <v>6.88333333333</v>
      </c>
      <c r="S6079" s="4">
        <v>2.58765384384346</v>
      </c>
      <c r="T6079" s="4">
        <v>-3.545043438728E10</v>
      </c>
    </row>
    <row r="6080" ht="12.75" customHeight="1">
      <c r="A6080" s="8" t="str">
        <f t="shared" si="1"/>
        <v>Israel2011</v>
      </c>
      <c r="B6080" s="4" t="s">
        <v>109</v>
      </c>
      <c r="C6080" s="4">
        <v>2011.0</v>
      </c>
      <c r="D6080" s="4">
        <v>5.56091663169203</v>
      </c>
      <c r="E6080" s="4">
        <v>1.88102877342702E9</v>
      </c>
      <c r="F6080" s="4">
        <v>4.54800000000001E9</v>
      </c>
      <c r="G6080" s="4">
        <v>2.66791854430897E11</v>
      </c>
      <c r="H6080" s="4">
        <v>36.1826992266181</v>
      </c>
      <c r="I6080" s="4">
        <v>39.5341882132663</v>
      </c>
      <c r="J6080" s="4">
        <f t="shared" si="2"/>
        <v>9653249424985</v>
      </c>
      <c r="K6080" s="5">
        <f t="shared" si="3"/>
        <v>10547399386837</v>
      </c>
      <c r="L6080" s="5">
        <f t="shared" si="4"/>
        <v>894149961853</v>
      </c>
      <c r="M6080" s="5">
        <f t="shared" si="5"/>
        <v>3.351488987</v>
      </c>
      <c r="N6080" s="4" t="b">
        <v>0</v>
      </c>
      <c r="O6080" s="4" t="b">
        <v>1</v>
      </c>
      <c r="P6080" s="4" t="b">
        <v>1</v>
      </c>
      <c r="Q6080" s="4" t="b">
        <v>0</v>
      </c>
      <c r="R6080" s="4" t="s">
        <v>39</v>
      </c>
      <c r="S6080" s="4">
        <v>5.56113907589013</v>
      </c>
      <c r="T6080" s="4">
        <v>4.509510339048E9</v>
      </c>
    </row>
    <row r="6081" ht="12.75" customHeight="1">
      <c r="A6081" s="8" t="str">
        <f t="shared" si="1"/>
        <v>Israel2010</v>
      </c>
      <c r="B6081" s="4" t="s">
        <v>109</v>
      </c>
      <c r="C6081" s="4">
        <v>2010.0</v>
      </c>
      <c r="D6081" s="4">
        <v>5.66830321014297</v>
      </c>
      <c r="E6081" s="4">
        <v>-9.03331022237667E7</v>
      </c>
      <c r="F6081" s="4">
        <v>8.24659999999999E9</v>
      </c>
      <c r="G6081" s="4">
        <v>2.38364092298023E11</v>
      </c>
      <c r="H6081" s="4">
        <v>40.473201751709</v>
      </c>
      <c r="I6081" s="4">
        <v>45.4273986816406</v>
      </c>
      <c r="J6081" s="4">
        <f t="shared" si="2"/>
        <v>9647357997941</v>
      </c>
      <c r="K6081" s="5">
        <f t="shared" si="3"/>
        <v>10828260652210</v>
      </c>
      <c r="L6081" s="5">
        <f t="shared" si="4"/>
        <v>1180902654269</v>
      </c>
      <c r="M6081" s="5">
        <f t="shared" si="5"/>
        <v>4.95419693</v>
      </c>
      <c r="N6081" s="4" t="b">
        <v>0</v>
      </c>
      <c r="O6081" s="4" t="b">
        <v>0</v>
      </c>
      <c r="P6081" s="4" t="b">
        <v>1</v>
      </c>
      <c r="Q6081" s="4" t="b">
        <v>1</v>
      </c>
      <c r="R6081" s="4" t="s">
        <v>39</v>
      </c>
      <c r="S6081" s="4">
        <v>5.66851511790733</v>
      </c>
      <c r="T6081" s="4">
        <v>-2.84277621328739E10</v>
      </c>
    </row>
    <row r="6082" ht="12.75" customHeight="1">
      <c r="A6082" s="8" t="str">
        <f t="shared" si="1"/>
        <v>Israel2009</v>
      </c>
      <c r="B6082" s="4" t="s">
        <v>109</v>
      </c>
      <c r="C6082" s="4">
        <v>2009.0</v>
      </c>
      <c r="D6082" s="4">
        <v>0.883156241257428</v>
      </c>
      <c r="E6082" s="4">
        <v>-2.89107109384267E9</v>
      </c>
      <c r="F6082" s="4">
        <v>7.48939999999999E9</v>
      </c>
      <c r="G6082" s="4">
        <v>2.11968128528444E11</v>
      </c>
      <c r="H6082" s="4">
        <v>39.3207015991211</v>
      </c>
      <c r="I6082" s="4">
        <v>45.6996994018555</v>
      </c>
      <c r="J6082" s="4">
        <f t="shared" si="2"/>
        <v>8334735530391</v>
      </c>
      <c r="K6082" s="5">
        <f t="shared" si="3"/>
        <v>9686879756524</v>
      </c>
      <c r="L6082" s="5">
        <f t="shared" si="4"/>
        <v>1352144226133</v>
      </c>
      <c r="M6082" s="5">
        <f t="shared" si="5"/>
        <v>6.378997803</v>
      </c>
      <c r="N6082" s="4" t="b">
        <v>0</v>
      </c>
      <c r="O6082" s="4" t="b">
        <v>1</v>
      </c>
      <c r="P6082" s="4" t="b">
        <v>0</v>
      </c>
      <c r="Q6082" s="4" t="b">
        <v>1</v>
      </c>
      <c r="R6082" s="4" t="s">
        <v>39</v>
      </c>
      <c r="S6082" s="4">
        <v>0.883120393565378</v>
      </c>
      <c r="T6082" s="4">
        <v>-2.6395963769579E10</v>
      </c>
    </row>
    <row r="6083" ht="12.75" customHeight="1">
      <c r="A6083" s="8" t="str">
        <f t="shared" si="1"/>
        <v>Israel2008</v>
      </c>
      <c r="B6083" s="4" t="s">
        <v>109</v>
      </c>
      <c r="C6083" s="4">
        <v>2008.0</v>
      </c>
      <c r="D6083" s="4">
        <v>3.25151622779609</v>
      </c>
      <c r="E6083" s="4">
        <v>3.42392490848798E9</v>
      </c>
      <c r="F6083" s="4">
        <v>2.6902E9</v>
      </c>
      <c r="G6083" s="4">
        <v>2.20529762562362E11</v>
      </c>
      <c r="H6083" s="4">
        <v>42.3502006530762</v>
      </c>
      <c r="I6083" s="4">
        <v>46.1016998291016</v>
      </c>
      <c r="J6083" s="4">
        <f t="shared" si="2"/>
        <v>9339479694491</v>
      </c>
      <c r="K6083" s="5">
        <f t="shared" si="3"/>
        <v>10166796917033</v>
      </c>
      <c r="L6083" s="5">
        <f t="shared" si="4"/>
        <v>827317222542</v>
      </c>
      <c r="M6083" s="5">
        <f t="shared" si="5"/>
        <v>3.751499176</v>
      </c>
      <c r="N6083" s="4" t="b">
        <v>0</v>
      </c>
      <c r="O6083" s="4" t="b">
        <v>1</v>
      </c>
      <c r="P6083" s="4" t="b">
        <v>1</v>
      </c>
      <c r="Q6083" s="4" t="b">
        <v>0</v>
      </c>
      <c r="R6083" s="4" t="s">
        <v>39</v>
      </c>
      <c r="S6083" s="4">
        <v>3.25116336079073</v>
      </c>
      <c r="T6083" s="4">
        <v>8.56163403391799E9</v>
      </c>
    </row>
    <row r="6084" ht="12.75" customHeight="1">
      <c r="A6084" s="8" t="str">
        <f t="shared" si="1"/>
        <v>Israel2007</v>
      </c>
      <c r="B6084" s="4" t="s">
        <v>109</v>
      </c>
      <c r="C6084" s="4">
        <v>2007.0</v>
      </c>
      <c r="D6084" s="4">
        <v>8.8685302734375</v>
      </c>
      <c r="E6084" s="4">
        <v>7.99528956949816E9</v>
      </c>
      <c r="F6084" s="4">
        <v>5.4859E9</v>
      </c>
      <c r="G6084" s="4">
        <v>1.84052885585912E11</v>
      </c>
      <c r="H6084" s="4">
        <v>44.8946990966797</v>
      </c>
      <c r="I6084" s="4">
        <v>46.4275016784668</v>
      </c>
      <c r="J6084" s="4">
        <f t="shared" si="2"/>
        <v>8262998916255</v>
      </c>
      <c r="K6084" s="5">
        <f t="shared" si="3"/>
        <v>8545115654467</v>
      </c>
      <c r="L6084" s="5">
        <f t="shared" si="4"/>
        <v>282116738211</v>
      </c>
      <c r="M6084" s="5">
        <f t="shared" si="5"/>
        <v>1.532802582</v>
      </c>
      <c r="N6084" s="4" t="b">
        <v>0</v>
      </c>
      <c r="O6084" s="4" t="b">
        <v>0</v>
      </c>
      <c r="P6084" s="4" t="b">
        <v>1</v>
      </c>
      <c r="Q6084" s="4" t="b">
        <v>0</v>
      </c>
      <c r="R6084" s="4" t="s">
        <v>39</v>
      </c>
      <c r="S6084" s="4">
        <v>6.0332135706837</v>
      </c>
      <c r="T6084" s="4">
        <v>-3.647687697645E10</v>
      </c>
    </row>
    <row r="6085" ht="12.75" customHeight="1">
      <c r="A6085" s="8" t="str">
        <f t="shared" si="1"/>
        <v>Israel2006</v>
      </c>
      <c r="B6085" s="4" t="s">
        <v>109</v>
      </c>
      <c r="C6085" s="4">
        <v>2006.0</v>
      </c>
      <c r="D6085" s="4">
        <v>7.74049997329712</v>
      </c>
      <c r="E6085" s="4">
        <v>6.21647554378089E9</v>
      </c>
      <c r="F6085" s="4">
        <v>6.9667E9</v>
      </c>
      <c r="G6085" s="4">
        <v>1.58670160184179E11</v>
      </c>
      <c r="H6085" s="4">
        <v>45.3152008056641</v>
      </c>
      <c r="I6085" s="4">
        <v>47.7896003723145</v>
      </c>
      <c r="J6085" s="4">
        <f t="shared" si="2"/>
        <v>7190170170613</v>
      </c>
      <c r="K6085" s="5">
        <f t="shared" si="3"/>
        <v>7582783546213</v>
      </c>
      <c r="L6085" s="5">
        <f t="shared" si="4"/>
        <v>392613375600</v>
      </c>
      <c r="M6085" s="5">
        <f t="shared" si="5"/>
        <v>2.474399567</v>
      </c>
      <c r="N6085" s="4" t="b">
        <v>0</v>
      </c>
      <c r="O6085" s="4" t="b">
        <v>0</v>
      </c>
      <c r="P6085" s="4" t="b">
        <v>1</v>
      </c>
      <c r="Q6085" s="4" t="b">
        <v>1</v>
      </c>
      <c r="R6085" s="4" t="s">
        <v>39</v>
      </c>
      <c r="S6085" s="4">
        <v>5.58266795932438</v>
      </c>
      <c r="T6085" s="4">
        <v>-2.5382725401733E10</v>
      </c>
    </row>
    <row r="6086" ht="12.75" customHeight="1">
      <c r="A6086" s="8" t="str">
        <f t="shared" si="1"/>
        <v>Israel2005</v>
      </c>
      <c r="B6086" s="4" t="s">
        <v>109</v>
      </c>
      <c r="C6086" s="4">
        <v>2005.0</v>
      </c>
      <c r="D6086" s="4">
        <v>6.82669019699097</v>
      </c>
      <c r="E6086" s="4">
        <v>4.24133970389211E9</v>
      </c>
      <c r="F6086" s="4">
        <v>4.5401E9</v>
      </c>
      <c r="G6086" s="4">
        <v>1.47083996033603E11</v>
      </c>
      <c r="H6086" s="4">
        <v>44.5336990356445</v>
      </c>
      <c r="I6086" s="4">
        <v>49.4415016174316</v>
      </c>
      <c r="J6086" s="4">
        <f t="shared" si="2"/>
        <v>6550194412320</v>
      </c>
      <c r="K6086" s="5">
        <f t="shared" si="3"/>
        <v>7272053627794</v>
      </c>
      <c r="L6086" s="5">
        <f t="shared" si="4"/>
        <v>721859215473</v>
      </c>
      <c r="M6086" s="5">
        <f t="shared" si="5"/>
        <v>4.907802582</v>
      </c>
      <c r="N6086" s="4" t="b">
        <v>0</v>
      </c>
      <c r="O6086" s="4" t="b">
        <v>0</v>
      </c>
      <c r="P6086" s="4" t="b">
        <v>1</v>
      </c>
      <c r="Q6086" s="4" t="b">
        <v>1</v>
      </c>
      <c r="R6086" s="4" t="s">
        <v>39</v>
      </c>
      <c r="S6086" s="4">
        <v>4.13407661867554</v>
      </c>
      <c r="T6086" s="4">
        <v>-1.15861641505759E10</v>
      </c>
    </row>
    <row r="6087" ht="12.75" customHeight="1">
      <c r="A6087" s="8" t="str">
        <f t="shared" si="1"/>
        <v>Israel2004</v>
      </c>
      <c r="B6087" s="4" t="s">
        <v>109</v>
      </c>
      <c r="C6087" s="4">
        <v>2004.0</v>
      </c>
      <c r="D6087" s="4">
        <v>4.97672986984253</v>
      </c>
      <c r="E6087" s="4">
        <v>2.49382694803123E9</v>
      </c>
      <c r="F6087" s="4">
        <v>2.3527E9</v>
      </c>
      <c r="G6087" s="4">
        <v>1.39973668874271E11</v>
      </c>
      <c r="H6087" s="4">
        <v>44.9262008666992</v>
      </c>
      <c r="I6087" s="4">
        <v>51.0125007629395</v>
      </c>
      <c r="J6087" s="4">
        <f t="shared" si="2"/>
        <v>6288485163894</v>
      </c>
      <c r="K6087" s="5">
        <f t="shared" si="3"/>
        <v>7140406890240</v>
      </c>
      <c r="L6087" s="5">
        <f t="shared" si="4"/>
        <v>851921726346</v>
      </c>
      <c r="M6087" s="5">
        <f t="shared" si="5"/>
        <v>6.086299896</v>
      </c>
      <c r="N6087" s="4" t="b">
        <v>0</v>
      </c>
      <c r="O6087" s="4" t="b">
        <v>1</v>
      </c>
      <c r="P6087" s="4" t="b">
        <v>1</v>
      </c>
      <c r="Q6087" s="4" t="b">
        <v>0</v>
      </c>
      <c r="R6087" s="4" t="s">
        <v>39</v>
      </c>
      <c r="S6087" s="4">
        <v>4.7844674262581</v>
      </c>
      <c r="T6087" s="4">
        <v>-7.110327159332E9</v>
      </c>
    </row>
    <row r="6088" ht="12.75" customHeight="1">
      <c r="A6088" s="8" t="str">
        <f t="shared" si="1"/>
        <v>Israel2003</v>
      </c>
      <c r="B6088" s="4" t="s">
        <v>109</v>
      </c>
      <c r="C6088" s="4">
        <v>2003.0</v>
      </c>
      <c r="D6088" s="4">
        <v>4.03227996826172</v>
      </c>
      <c r="E6088" s="4">
        <v>-2.60600457070373E7</v>
      </c>
      <c r="F6088" s="4">
        <v>6.348E8</v>
      </c>
      <c r="G6088" s="4">
        <v>1.31298954868837E11</v>
      </c>
      <c r="H6088" s="4">
        <v>46.0400009155273</v>
      </c>
      <c r="I6088" s="4">
        <v>54.3624992370606</v>
      </c>
      <c r="J6088" s="4">
        <f t="shared" si="2"/>
        <v>6045004002369</v>
      </c>
      <c r="K6088" s="5">
        <f t="shared" si="3"/>
        <v>7137739333884</v>
      </c>
      <c r="L6088" s="5">
        <f t="shared" si="4"/>
        <v>1092735331515</v>
      </c>
      <c r="M6088" s="5">
        <f t="shared" si="5"/>
        <v>8.322498322</v>
      </c>
      <c r="N6088" s="4" t="b">
        <v>0</v>
      </c>
      <c r="O6088" s="4" t="b">
        <v>1</v>
      </c>
      <c r="P6088" s="4" t="b">
        <v>1</v>
      </c>
      <c r="Q6088" s="4" t="b">
        <v>0</v>
      </c>
      <c r="R6088" s="4" t="s">
        <v>39</v>
      </c>
      <c r="S6088" s="4">
        <v>1.39391296405174</v>
      </c>
      <c r="T6088" s="4">
        <v>-8.67471400543399E9</v>
      </c>
    </row>
    <row r="6089" ht="12.75" customHeight="1">
      <c r="A6089" s="8" t="str">
        <f t="shared" si="1"/>
        <v>Israel2002</v>
      </c>
      <c r="B6089" s="4" t="s">
        <v>109</v>
      </c>
      <c r="C6089" s="4">
        <v>2002.0</v>
      </c>
      <c r="D6089" s="4">
        <v>5.02018022537231</v>
      </c>
      <c r="E6089" s="4">
        <v>1.79305218039117E7</v>
      </c>
      <c r="F6089" s="4">
        <v>-1.2906E9</v>
      </c>
      <c r="G6089" s="4">
        <v>1.25059962957686E11</v>
      </c>
      <c r="H6089" s="4">
        <v>47.5714988708496</v>
      </c>
      <c r="I6089" s="4">
        <v>55.7634010314941</v>
      </c>
      <c r="J6089" s="4">
        <f t="shared" si="2"/>
        <v>5949289886630</v>
      </c>
      <c r="K6089" s="5">
        <f t="shared" si="3"/>
        <v>6973768867393</v>
      </c>
      <c r="L6089" s="5">
        <f t="shared" si="4"/>
        <v>1024478980763</v>
      </c>
      <c r="M6089" s="5">
        <f t="shared" si="5"/>
        <v>8.191902161</v>
      </c>
      <c r="N6089" s="4" t="b">
        <v>0</v>
      </c>
      <c r="O6089" s="4" t="b">
        <v>1</v>
      </c>
      <c r="P6089" s="4" t="b">
        <v>1</v>
      </c>
      <c r="Q6089" s="4" t="b">
        <v>0</v>
      </c>
      <c r="R6089" s="4" t="s">
        <v>39</v>
      </c>
      <c r="S6089" s="4">
        <v>-0.114220927907823</v>
      </c>
      <c r="T6089" s="4">
        <v>-6.238991911151E9</v>
      </c>
    </row>
    <row r="6090" ht="12.75" customHeight="1">
      <c r="A6090" s="8" t="str">
        <f t="shared" si="1"/>
        <v>Israel2001</v>
      </c>
      <c r="B6090" s="4" t="s">
        <v>109</v>
      </c>
      <c r="C6090" s="4">
        <v>2001.0</v>
      </c>
      <c r="D6090" s="4">
        <v>0.214894995093346</v>
      </c>
      <c r="E6090" s="4">
        <v>2.3762842056954E9</v>
      </c>
      <c r="F6090" s="4">
        <v>-2.0315E9</v>
      </c>
      <c r="G6090" s="4">
        <v>1.34637422752725E11</v>
      </c>
      <c r="H6090" s="4">
        <v>47.3828010559082</v>
      </c>
      <c r="I6090" s="4">
        <v>53.7388000488281</v>
      </c>
      <c r="J6090" s="4">
        <f t="shared" si="2"/>
        <v>6379498216973</v>
      </c>
      <c r="K6090" s="5">
        <f t="shared" si="3"/>
        <v>7235253540398</v>
      </c>
      <c r="L6090" s="5">
        <f t="shared" si="4"/>
        <v>855755323426</v>
      </c>
      <c r="M6090" s="5">
        <f t="shared" si="5"/>
        <v>6.355998993</v>
      </c>
      <c r="N6090" s="4" t="b">
        <v>0</v>
      </c>
      <c r="O6090" s="4" t="b">
        <v>1</v>
      </c>
      <c r="P6090" s="4" t="b">
        <v>0</v>
      </c>
      <c r="Q6090" s="4" t="b">
        <v>0</v>
      </c>
      <c r="R6090" s="4" t="s">
        <v>39</v>
      </c>
      <c r="S6090" s="4">
        <v>0.334070643441066</v>
      </c>
      <c r="T6090" s="4">
        <v>9.577459795039E9</v>
      </c>
    </row>
    <row r="6091" ht="12.75" customHeight="1">
      <c r="A6091" s="8" t="str">
        <f t="shared" si="1"/>
        <v>Israel2000</v>
      </c>
      <c r="B6091" s="4" t="s">
        <v>109</v>
      </c>
      <c r="C6091" s="4">
        <v>2000.0</v>
      </c>
      <c r="D6091" s="4">
        <v>2.95058989524841</v>
      </c>
      <c r="E6091" s="4">
        <v>6.09860995574611E9</v>
      </c>
      <c r="F6091" s="4">
        <v>-2.0564E9</v>
      </c>
      <c r="G6091" s="4">
        <v>1.36034659581426E11</v>
      </c>
      <c r="H6091" s="4">
        <v>47.4016990661621</v>
      </c>
      <c r="I6091" s="4">
        <v>51.3959999084473</v>
      </c>
      <c r="J6091" s="4">
        <f t="shared" si="2"/>
        <v>6448273996047</v>
      </c>
      <c r="K6091" s="5">
        <f t="shared" si="3"/>
        <v>6991637351393</v>
      </c>
      <c r="L6091" s="5">
        <f t="shared" si="4"/>
        <v>543363355346</v>
      </c>
      <c r="M6091" s="5">
        <f t="shared" si="5"/>
        <v>3.994300842</v>
      </c>
      <c r="N6091" s="4" t="b">
        <v>0</v>
      </c>
      <c r="O6091" s="4" t="b">
        <v>1</v>
      </c>
      <c r="P6091" s="4" t="b">
        <v>0</v>
      </c>
      <c r="Q6091" s="4" t="b">
        <v>0</v>
      </c>
      <c r="R6091" s="4" t="s">
        <v>39</v>
      </c>
      <c r="S6091" s="4">
        <v>8.67165527699174</v>
      </c>
      <c r="T6091" s="4">
        <v>1.39723682870098E9</v>
      </c>
    </row>
    <row r="6092" ht="12.75" customHeight="1">
      <c r="A6092" s="8" t="str">
        <f t="shared" si="1"/>
        <v>Israel1999</v>
      </c>
      <c r="B6092" s="4" t="s">
        <v>109</v>
      </c>
      <c r="C6092" s="4">
        <v>1999.0</v>
      </c>
      <c r="D6092" s="4">
        <v>0.914130985736847</v>
      </c>
      <c r="E6092" s="4">
        <v>3.12989891370403E9</v>
      </c>
      <c r="F6092" s="4">
        <v>-1.9011E9</v>
      </c>
      <c r="G6092" s="4">
        <v>1.20922450570289E11</v>
      </c>
      <c r="H6092" s="4">
        <v>47.372501373291</v>
      </c>
      <c r="I6092" s="4">
        <v>53.6283988952637</v>
      </c>
      <c r="J6092" s="4">
        <f t="shared" si="2"/>
        <v>5728398955703</v>
      </c>
      <c r="K6092" s="5">
        <f t="shared" si="3"/>
        <v>6484877414576</v>
      </c>
      <c r="L6092" s="5">
        <f t="shared" si="4"/>
        <v>756478458874</v>
      </c>
      <c r="M6092" s="5">
        <f t="shared" si="5"/>
        <v>6.255897522</v>
      </c>
      <c r="N6092" s="4" t="b">
        <v>0</v>
      </c>
      <c r="O6092" s="4" t="b">
        <v>1</v>
      </c>
      <c r="P6092" s="4" t="b">
        <v>0</v>
      </c>
      <c r="Q6092" s="4" t="b">
        <v>0</v>
      </c>
      <c r="R6092" s="4" t="s">
        <v>39</v>
      </c>
      <c r="S6092" s="4">
        <v>3.33049252877015</v>
      </c>
      <c r="T6092" s="4">
        <v>-1.51122090111369E10</v>
      </c>
    </row>
    <row r="6093" ht="12.75" customHeight="1">
      <c r="A6093" s="8" t="str">
        <f t="shared" si="1"/>
        <v>Israel1998</v>
      </c>
      <c r="B6093" s="4" t="s">
        <v>109</v>
      </c>
      <c r="C6093" s="4">
        <v>1998.0</v>
      </c>
      <c r="D6093" s="4">
        <v>-0.6579509973526</v>
      </c>
      <c r="E6093" s="4">
        <v>1.74160381665822E9</v>
      </c>
      <c r="F6093" s="4">
        <v>-9.87699999999997E8</v>
      </c>
      <c r="G6093" s="4">
        <v>1.20057482023381E11</v>
      </c>
      <c r="H6093" s="4">
        <v>46.9770011901856</v>
      </c>
      <c r="I6093" s="4">
        <v>54.9636993408203</v>
      </c>
      <c r="J6093" s="4">
        <f t="shared" si="2"/>
        <v>5639940475903</v>
      </c>
      <c r="K6093" s="5">
        <f t="shared" si="3"/>
        <v>6598803345549</v>
      </c>
      <c r="L6093" s="5">
        <f t="shared" si="4"/>
        <v>958862869646</v>
      </c>
      <c r="M6093" s="5">
        <f t="shared" si="5"/>
        <v>7.986698151</v>
      </c>
      <c r="N6093" s="4" t="b">
        <v>1</v>
      </c>
      <c r="O6093" s="4" t="b">
        <v>1</v>
      </c>
      <c r="P6093" s="4" t="b">
        <v>0</v>
      </c>
      <c r="Q6093" s="4" t="b">
        <v>0</v>
      </c>
      <c r="R6093" s="4" t="s">
        <v>39</v>
      </c>
      <c r="S6093" s="4">
        <v>4.11555506859686</v>
      </c>
      <c r="T6093" s="4">
        <v>-8.64968546908004E8</v>
      </c>
    </row>
    <row r="6094" ht="12.75" customHeight="1">
      <c r="A6094" s="8" t="str">
        <f t="shared" si="1"/>
        <v>Israel1997</v>
      </c>
      <c r="B6094" s="4" t="s">
        <v>109</v>
      </c>
      <c r="C6094" s="4">
        <v>1997.0</v>
      </c>
      <c r="D6094" s="4">
        <v>6.86405992507935</v>
      </c>
      <c r="E6094" s="4">
        <v>1.3698295928013E9</v>
      </c>
      <c r="F6094" s="4">
        <v>-3.2742E9</v>
      </c>
      <c r="G6094" s="4">
        <v>1.18861100787105E11</v>
      </c>
      <c r="H6094" s="4">
        <v>47.782901763916</v>
      </c>
      <c r="I6094" s="4">
        <v>52.6245994567871</v>
      </c>
      <c r="J6094" s="4">
        <f t="shared" si="2"/>
        <v>5679528302461</v>
      </c>
      <c r="K6094" s="5">
        <f t="shared" si="3"/>
        <v>6255017819914</v>
      </c>
      <c r="L6094" s="5">
        <f t="shared" si="4"/>
        <v>575489517453</v>
      </c>
      <c r="M6094" s="5">
        <f t="shared" si="5"/>
        <v>4.841697693</v>
      </c>
      <c r="N6094" s="4" t="b">
        <v>1</v>
      </c>
      <c r="O6094" s="4" t="b">
        <v>1</v>
      </c>
      <c r="P6094" s="4" t="b">
        <v>1</v>
      </c>
      <c r="Q6094" s="4" t="b">
        <v>0</v>
      </c>
      <c r="R6094" s="4" t="s">
        <v>39</v>
      </c>
      <c r="S6094" s="4">
        <v>3.79045235024513</v>
      </c>
      <c r="T6094" s="4">
        <v>-1.196381236276E9</v>
      </c>
    </row>
    <row r="6095" ht="12.75" customHeight="1">
      <c r="A6095" s="8" t="str">
        <f t="shared" si="1"/>
        <v>Israel1996</v>
      </c>
      <c r="B6095" s="4" t="s">
        <v>109</v>
      </c>
      <c r="C6095" s="4">
        <v>1996.0</v>
      </c>
      <c r="D6095" s="4">
        <v>2.51821994781494</v>
      </c>
      <c r="E6095" s="4">
        <v>-2.15733274912764E8</v>
      </c>
      <c r="F6095" s="4">
        <v>-5.1717E9</v>
      </c>
      <c r="G6095" s="4">
        <v>1.14507654661382E11</v>
      </c>
      <c r="H6095" s="4">
        <v>47.2019004821777</v>
      </c>
      <c r="I6095" s="4">
        <v>53.1757011413574</v>
      </c>
      <c r="J6095" s="4">
        <f t="shared" si="2"/>
        <v>5404978919774</v>
      </c>
      <c r="K6095" s="5">
        <f t="shared" si="3"/>
        <v>6089024822671</v>
      </c>
      <c r="L6095" s="5">
        <f t="shared" si="4"/>
        <v>684045902897</v>
      </c>
      <c r="M6095" s="5">
        <f t="shared" si="5"/>
        <v>5.973800659</v>
      </c>
      <c r="N6095" s="4" t="b">
        <v>0</v>
      </c>
      <c r="O6095" s="4" t="b">
        <v>0</v>
      </c>
      <c r="P6095" s="4" t="b">
        <v>1</v>
      </c>
      <c r="Q6095" s="4" t="b">
        <v>0</v>
      </c>
      <c r="R6095" s="4" t="s">
        <v>39</v>
      </c>
      <c r="S6095" s="4">
        <v>5.92829113242992</v>
      </c>
      <c r="T6095" s="4">
        <v>-4.35344612572299E9</v>
      </c>
    </row>
    <row r="6096" ht="12.75" customHeight="1">
      <c r="A6096" s="8" t="str">
        <f t="shared" si="1"/>
        <v>Israel1995</v>
      </c>
      <c r="B6096" s="4" t="s">
        <v>109</v>
      </c>
      <c r="C6096" s="4">
        <v>1995.0</v>
      </c>
      <c r="D6096" s="4">
        <v>8.60890960693359</v>
      </c>
      <c r="E6096" s="4">
        <v>2.18772944790601E9</v>
      </c>
      <c r="F6096" s="4">
        <v>-4.7897E9</v>
      </c>
      <c r="G6096" s="4">
        <v>1.04893245478823E11</v>
      </c>
      <c r="H6096" s="4">
        <v>48.5512008666992</v>
      </c>
      <c r="I6096" s="4">
        <v>52.8331985473633</v>
      </c>
      <c r="J6096" s="4">
        <f t="shared" si="2"/>
        <v>5092693030802</v>
      </c>
      <c r="K6096" s="5">
        <f t="shared" si="3"/>
        <v>5541845664660</v>
      </c>
      <c r="L6096" s="5">
        <f t="shared" si="4"/>
        <v>449152633858</v>
      </c>
      <c r="M6096" s="5">
        <f t="shared" si="5"/>
        <v>4.281997681</v>
      </c>
      <c r="N6096" s="4" t="b">
        <v>0</v>
      </c>
      <c r="O6096" s="4" t="b">
        <v>0</v>
      </c>
      <c r="P6096" s="4" t="b">
        <v>1</v>
      </c>
      <c r="Q6096" s="4" t="b">
        <v>0</v>
      </c>
      <c r="R6096" s="4" t="s">
        <v>39</v>
      </c>
      <c r="S6096" s="4" t="s">
        <v>39</v>
      </c>
      <c r="T6096" s="4">
        <v>-9.614409182559E9</v>
      </c>
    </row>
    <row r="6097" ht="12.75" customHeight="1">
      <c r="A6097" s="8" t="str">
        <f t="shared" si="1"/>
        <v>Israel1994</v>
      </c>
      <c r="B6097" s="4" t="s">
        <v>109</v>
      </c>
      <c r="C6097" s="4">
        <v>1994.0</v>
      </c>
      <c r="D6097" s="4">
        <v>12.8215999603271</v>
      </c>
      <c r="E6097" s="4" t="s">
        <v>39</v>
      </c>
      <c r="F6097" s="4">
        <v>-3.4471E9</v>
      </c>
      <c r="G6097" s="4" t="s">
        <v>39</v>
      </c>
      <c r="H6097" s="4">
        <v>36.0710983276367</v>
      </c>
      <c r="I6097" s="4">
        <v>41.6893997192383</v>
      </c>
      <c r="J6097" s="4" t="str">
        <f t="shared" si="2"/>
        <v>#VALUE!</v>
      </c>
      <c r="K6097" s="5" t="str">
        <f t="shared" si="3"/>
        <v>#VALUE!</v>
      </c>
      <c r="L6097" s="5" t="str">
        <f t="shared" si="4"/>
        <v>#VALUE!</v>
      </c>
      <c r="M6097" s="5" t="str">
        <f t="shared" si="5"/>
        <v>#VALUE!</v>
      </c>
      <c r="N6097" s="4" t="b">
        <v>0</v>
      </c>
      <c r="O6097" s="4" t="b">
        <v>0</v>
      </c>
      <c r="P6097" s="4" t="b">
        <v>1</v>
      </c>
      <c r="Q6097" s="4" t="b">
        <v>1</v>
      </c>
      <c r="R6097" s="4" t="s">
        <v>39</v>
      </c>
      <c r="S6097" s="4" t="s">
        <v>39</v>
      </c>
      <c r="T6097" s="4" t="s">
        <v>39</v>
      </c>
    </row>
    <row r="6098" ht="12.75" customHeight="1">
      <c r="A6098" s="8" t="str">
        <f t="shared" si="1"/>
        <v>Israel1993</v>
      </c>
      <c r="B6098" s="4" t="s">
        <v>109</v>
      </c>
      <c r="C6098" s="4">
        <v>1993.0</v>
      </c>
      <c r="D6098" s="4">
        <v>4.7649998664856</v>
      </c>
      <c r="E6098" s="4" t="s">
        <v>39</v>
      </c>
      <c r="F6098" s="4">
        <v>-2.4798E9</v>
      </c>
      <c r="G6098" s="4" t="s">
        <v>39</v>
      </c>
      <c r="H6098" s="4">
        <v>36.540901184082</v>
      </c>
      <c r="I6098" s="4">
        <v>42.1587982177734</v>
      </c>
      <c r="J6098" s="4" t="str">
        <f t="shared" si="2"/>
        <v>#VALUE!</v>
      </c>
      <c r="K6098" s="5" t="str">
        <f t="shared" si="3"/>
        <v>#VALUE!</v>
      </c>
      <c r="L6098" s="5" t="str">
        <f t="shared" si="4"/>
        <v>#VALUE!</v>
      </c>
      <c r="M6098" s="5" t="str">
        <f t="shared" si="5"/>
        <v>#VALUE!</v>
      </c>
      <c r="N6098" s="4" t="b">
        <v>0</v>
      </c>
      <c r="O6098" s="4" t="b">
        <v>1</v>
      </c>
      <c r="P6098" s="4" t="b">
        <v>1</v>
      </c>
      <c r="Q6098" s="4" t="b">
        <v>1</v>
      </c>
      <c r="R6098" s="4" t="s">
        <v>39</v>
      </c>
      <c r="S6098" s="4" t="s">
        <v>39</v>
      </c>
      <c r="T6098" s="4" t="s">
        <v>39</v>
      </c>
    </row>
    <row r="6099" ht="12.75" customHeight="1">
      <c r="A6099" s="8" t="str">
        <f t="shared" si="1"/>
        <v>Israel1992</v>
      </c>
      <c r="B6099" s="4" t="s">
        <v>109</v>
      </c>
      <c r="C6099" s="4">
        <v>1992.0</v>
      </c>
      <c r="D6099" s="4">
        <v>-0.428766995668411</v>
      </c>
      <c r="E6099" s="4" t="s">
        <v>39</v>
      </c>
      <c r="F6099" s="4">
        <v>-8.75E8</v>
      </c>
      <c r="G6099" s="4" t="s">
        <v>39</v>
      </c>
      <c r="H6099" s="4">
        <v>36.0709991455078</v>
      </c>
      <c r="I6099" s="4">
        <v>44.0741996765137</v>
      </c>
      <c r="J6099" s="4" t="str">
        <f t="shared" si="2"/>
        <v>#VALUE!</v>
      </c>
      <c r="K6099" s="5" t="str">
        <f t="shared" si="3"/>
        <v>#VALUE!</v>
      </c>
      <c r="L6099" s="5" t="str">
        <f t="shared" si="4"/>
        <v>#VALUE!</v>
      </c>
      <c r="M6099" s="5" t="str">
        <f t="shared" si="5"/>
        <v>#VALUE!</v>
      </c>
      <c r="N6099" s="4" t="b">
        <v>1</v>
      </c>
      <c r="O6099" s="4" t="b">
        <v>1</v>
      </c>
      <c r="P6099" s="4" t="b">
        <v>0</v>
      </c>
      <c r="Q6099" s="4" t="b">
        <v>0</v>
      </c>
      <c r="R6099" s="4" t="s">
        <v>39</v>
      </c>
      <c r="S6099" s="4" t="s">
        <v>39</v>
      </c>
      <c r="T6099" s="4" t="s">
        <v>39</v>
      </c>
    </row>
    <row r="6100" ht="12.75" customHeight="1">
      <c r="A6100" s="8" t="str">
        <f t="shared" si="1"/>
        <v>Israel1991</v>
      </c>
      <c r="B6100" s="4" t="s">
        <v>109</v>
      </c>
      <c r="C6100" s="4">
        <v>1991.0</v>
      </c>
      <c r="D6100" s="4">
        <v>2.16589999198914</v>
      </c>
      <c r="E6100" s="4" t="s">
        <v>39</v>
      </c>
      <c r="F6100" s="4">
        <v>-1.2784E9</v>
      </c>
      <c r="G6100" s="4" t="s">
        <v>39</v>
      </c>
      <c r="H6100" s="4">
        <v>27.3596000671387</v>
      </c>
      <c r="I6100" s="4">
        <v>34.4026985168457</v>
      </c>
      <c r="J6100" s="4" t="str">
        <f t="shared" si="2"/>
        <v>#VALUE!</v>
      </c>
      <c r="K6100" s="5" t="str">
        <f t="shared" si="3"/>
        <v>#VALUE!</v>
      </c>
      <c r="L6100" s="5" t="str">
        <f t="shared" si="4"/>
        <v>#VALUE!</v>
      </c>
      <c r="M6100" s="5" t="str">
        <f t="shared" si="5"/>
        <v>#VALUE!</v>
      </c>
      <c r="N6100" s="4" t="b">
        <v>1</v>
      </c>
      <c r="O6100" s="4" t="b">
        <v>1</v>
      </c>
      <c r="P6100" s="4" t="b">
        <v>0</v>
      </c>
      <c r="Q6100" s="4" t="b">
        <v>0</v>
      </c>
      <c r="R6100" s="4" t="s">
        <v>39</v>
      </c>
      <c r="S6100" s="4" t="s">
        <v>39</v>
      </c>
      <c r="T6100" s="4" t="s">
        <v>39</v>
      </c>
    </row>
    <row r="6101" ht="12.75" customHeight="1">
      <c r="A6101" s="8" t="str">
        <f t="shared" si="1"/>
        <v>Israel1990</v>
      </c>
      <c r="B6101" s="4" t="s">
        <v>109</v>
      </c>
      <c r="C6101" s="4">
        <v>1990.0</v>
      </c>
      <c r="D6101" s="4">
        <v>-5.14323997497559</v>
      </c>
      <c r="E6101" s="4" t="s">
        <v>39</v>
      </c>
      <c r="F6101" s="4">
        <v>1.634E8</v>
      </c>
      <c r="G6101" s="4" t="s">
        <v>39</v>
      </c>
      <c r="H6101" s="4">
        <v>37.1189994812012</v>
      </c>
      <c r="I6101" s="4">
        <v>46.790901184082</v>
      </c>
      <c r="J6101" s="4" t="str">
        <f t="shared" si="2"/>
        <v>#VALUE!</v>
      </c>
      <c r="K6101" s="5" t="str">
        <f t="shared" si="3"/>
        <v>#VALUE!</v>
      </c>
      <c r="L6101" s="5" t="str">
        <f t="shared" si="4"/>
        <v>#VALUE!</v>
      </c>
      <c r="M6101" s="5" t="str">
        <f t="shared" si="5"/>
        <v>#VALUE!</v>
      </c>
      <c r="N6101" s="4" t="b">
        <v>1</v>
      </c>
      <c r="O6101" s="4" t="b">
        <v>1</v>
      </c>
      <c r="P6101" s="4" t="b">
        <v>0</v>
      </c>
      <c r="Q6101" s="4" t="b">
        <v>0</v>
      </c>
      <c r="R6101" s="4" t="s">
        <v>39</v>
      </c>
      <c r="S6101" s="4" t="s">
        <v>39</v>
      </c>
      <c r="T6101" s="4" t="s">
        <v>39</v>
      </c>
    </row>
    <row r="6102" ht="12.75" customHeight="1">
      <c r="A6102" s="8" t="str">
        <f t="shared" si="1"/>
        <v>Israel1989</v>
      </c>
      <c r="B6102" s="4" t="s">
        <v>109</v>
      </c>
      <c r="C6102" s="4">
        <v>1989.0</v>
      </c>
      <c r="D6102" s="4">
        <v>-11.6999998092651</v>
      </c>
      <c r="E6102" s="4" t="s">
        <v>39</v>
      </c>
      <c r="F6102" s="4">
        <v>2.084E8</v>
      </c>
      <c r="G6102" s="4" t="s">
        <v>39</v>
      </c>
      <c r="H6102" s="4">
        <v>38.4598007202148</v>
      </c>
      <c r="I6102" s="4">
        <v>47.4894981384277</v>
      </c>
      <c r="J6102" s="4" t="str">
        <f t="shared" si="2"/>
        <v>#VALUE!</v>
      </c>
      <c r="K6102" s="5" t="str">
        <f t="shared" si="3"/>
        <v>#VALUE!</v>
      </c>
      <c r="L6102" s="5" t="str">
        <f t="shared" si="4"/>
        <v>#VALUE!</v>
      </c>
      <c r="M6102" s="5" t="str">
        <f t="shared" si="5"/>
        <v>#VALUE!</v>
      </c>
      <c r="N6102" s="4" t="b">
        <v>1</v>
      </c>
      <c r="O6102" s="4" t="b">
        <v>1</v>
      </c>
      <c r="P6102" s="4" t="b">
        <v>0</v>
      </c>
      <c r="Q6102" s="4" t="b">
        <v>0</v>
      </c>
      <c r="R6102" s="4" t="s">
        <v>39</v>
      </c>
      <c r="S6102" s="4" t="s">
        <v>39</v>
      </c>
      <c r="T6102" s="4" t="s">
        <v>39</v>
      </c>
    </row>
    <row r="6103" ht="12.75" customHeight="1">
      <c r="A6103" s="8" t="str">
        <f t="shared" si="1"/>
        <v>Israel1988</v>
      </c>
      <c r="B6103" s="4" t="s">
        <v>109</v>
      </c>
      <c r="C6103" s="4">
        <v>1988.0</v>
      </c>
      <c r="D6103" s="4">
        <v>-8.69999980926514</v>
      </c>
      <c r="E6103" s="4" t="s">
        <v>39</v>
      </c>
      <c r="F6103" s="4">
        <v>-8.379E8</v>
      </c>
      <c r="G6103" s="4" t="s">
        <v>39</v>
      </c>
      <c r="H6103" s="4">
        <v>38.8970985412598</v>
      </c>
      <c r="I6103" s="4">
        <v>46.4640998840332</v>
      </c>
      <c r="J6103" s="4" t="str">
        <f t="shared" si="2"/>
        <v>#VALUE!</v>
      </c>
      <c r="K6103" s="5" t="str">
        <f t="shared" si="3"/>
        <v>#VALUE!</v>
      </c>
      <c r="L6103" s="5" t="str">
        <f t="shared" si="4"/>
        <v>#VALUE!</v>
      </c>
      <c r="M6103" s="5" t="str">
        <f t="shared" si="5"/>
        <v>#VALUE!</v>
      </c>
      <c r="N6103" s="4" t="b">
        <v>1</v>
      </c>
      <c r="O6103" s="4" t="b">
        <v>1</v>
      </c>
      <c r="P6103" s="4" t="b">
        <v>0</v>
      </c>
      <c r="Q6103" s="4" t="b">
        <v>0</v>
      </c>
      <c r="R6103" s="4" t="s">
        <v>39</v>
      </c>
      <c r="S6103" s="4" t="s">
        <v>39</v>
      </c>
      <c r="T6103" s="4" t="s">
        <v>39</v>
      </c>
    </row>
    <row r="6104" ht="12.75" customHeight="1">
      <c r="A6104" s="8" t="str">
        <f t="shared" si="1"/>
        <v>Israel1987</v>
      </c>
      <c r="B6104" s="4" t="s">
        <v>109</v>
      </c>
      <c r="C6104" s="4">
        <v>1987.0</v>
      </c>
      <c r="D6104" s="4">
        <v>8.0</v>
      </c>
      <c r="E6104" s="4" t="s">
        <v>39</v>
      </c>
      <c r="F6104" s="4">
        <v>-1.4073E9</v>
      </c>
      <c r="G6104" s="4" t="s">
        <v>39</v>
      </c>
      <c r="H6104" s="4">
        <v>45.3009986877441</v>
      </c>
      <c r="I6104" s="4">
        <v>52.7700004577637</v>
      </c>
      <c r="J6104" s="4" t="str">
        <f t="shared" si="2"/>
        <v>#VALUE!</v>
      </c>
      <c r="K6104" s="5" t="str">
        <f t="shared" si="3"/>
        <v>#VALUE!</v>
      </c>
      <c r="L6104" s="5" t="str">
        <f t="shared" si="4"/>
        <v>#VALUE!</v>
      </c>
      <c r="M6104" s="5" t="str">
        <f t="shared" si="5"/>
        <v>#VALUE!</v>
      </c>
      <c r="N6104" s="4" t="b">
        <v>1</v>
      </c>
      <c r="O6104" s="4" t="b">
        <v>1</v>
      </c>
      <c r="P6104" s="4" t="b">
        <v>1</v>
      </c>
      <c r="Q6104" s="4" t="b">
        <v>0</v>
      </c>
      <c r="R6104" s="4" t="s">
        <v>39</v>
      </c>
      <c r="S6104" s="4" t="s">
        <v>39</v>
      </c>
      <c r="T6104" s="4" t="s">
        <v>39</v>
      </c>
    </row>
    <row r="6105" ht="12.75" customHeight="1">
      <c r="A6105" s="8" t="str">
        <f t="shared" si="1"/>
        <v>Israel1986</v>
      </c>
      <c r="B6105" s="4" t="s">
        <v>109</v>
      </c>
      <c r="C6105" s="4">
        <v>1986.0</v>
      </c>
      <c r="D6105" s="4">
        <v>10.0</v>
      </c>
      <c r="E6105" s="4" t="s">
        <v>39</v>
      </c>
      <c r="F6105" s="4">
        <v>1.2767E9</v>
      </c>
      <c r="G6105" s="4" t="s">
        <v>39</v>
      </c>
      <c r="H6105" s="4">
        <v>48.2144012451172</v>
      </c>
      <c r="I6105" s="4">
        <v>55.7282981872559</v>
      </c>
      <c r="J6105" s="4" t="str">
        <f t="shared" si="2"/>
        <v>#VALUE!</v>
      </c>
      <c r="K6105" s="5" t="str">
        <f t="shared" si="3"/>
        <v>#VALUE!</v>
      </c>
      <c r="L6105" s="5" t="str">
        <f t="shared" si="4"/>
        <v>#VALUE!</v>
      </c>
      <c r="M6105" s="5" t="str">
        <f t="shared" si="5"/>
        <v>#VALUE!</v>
      </c>
      <c r="N6105" s="4" t="b">
        <v>0</v>
      </c>
      <c r="O6105" s="4" t="b">
        <v>0</v>
      </c>
      <c r="P6105" s="4" t="b">
        <v>1</v>
      </c>
      <c r="Q6105" s="4" t="b">
        <v>1</v>
      </c>
      <c r="R6105" s="4" t="s">
        <v>39</v>
      </c>
      <c r="S6105" s="4" t="s">
        <v>39</v>
      </c>
      <c r="T6105" s="4" t="s">
        <v>39</v>
      </c>
    </row>
    <row r="6106" ht="12.75" customHeight="1">
      <c r="A6106" s="8" t="str">
        <f t="shared" si="1"/>
        <v>Israel1985</v>
      </c>
      <c r="B6106" s="4" t="s">
        <v>109</v>
      </c>
      <c r="C6106" s="4">
        <v>1985.0</v>
      </c>
      <c r="D6106" s="4">
        <v>2.79999995231628</v>
      </c>
      <c r="E6106" s="4" t="s">
        <v>39</v>
      </c>
      <c r="F6106" s="4">
        <v>9.877E8</v>
      </c>
      <c r="G6106" s="4" t="s">
        <v>39</v>
      </c>
      <c r="H6106" s="4">
        <v>51.0624008178711</v>
      </c>
      <c r="I6106" s="4">
        <v>65.2281036376953</v>
      </c>
      <c r="J6106" s="4" t="str">
        <f t="shared" si="2"/>
        <v>#VALUE!</v>
      </c>
      <c r="K6106" s="5" t="str">
        <f t="shared" si="3"/>
        <v>#VALUE!</v>
      </c>
      <c r="L6106" s="5" t="str">
        <f t="shared" si="4"/>
        <v>#VALUE!</v>
      </c>
      <c r="M6106" s="5" t="str">
        <f t="shared" si="5"/>
        <v>#VALUE!</v>
      </c>
      <c r="N6106" s="4" t="b">
        <v>0</v>
      </c>
      <c r="O6106" s="4" t="b">
        <v>1</v>
      </c>
      <c r="P6106" s="4" t="b">
        <v>1</v>
      </c>
      <c r="Q6106" s="4" t="b">
        <v>1</v>
      </c>
      <c r="R6106" s="4" t="s">
        <v>39</v>
      </c>
      <c r="S6106" s="4" t="s">
        <v>39</v>
      </c>
      <c r="T6106" s="4" t="s">
        <v>39</v>
      </c>
    </row>
    <row r="6107" ht="12.75" customHeight="1">
      <c r="A6107" s="8" t="str">
        <f t="shared" si="1"/>
        <v>Israel1984</v>
      </c>
      <c r="B6107" s="4" t="s">
        <v>109</v>
      </c>
      <c r="C6107" s="4">
        <v>1984.0</v>
      </c>
      <c r="D6107" s="4">
        <v>5.19999980926514</v>
      </c>
      <c r="E6107" s="4" t="s">
        <v>39</v>
      </c>
      <c r="F6107" s="4">
        <v>-1.5778E9</v>
      </c>
      <c r="G6107" s="4" t="s">
        <v>39</v>
      </c>
      <c r="H6107" s="4">
        <v>55.9850006103516</v>
      </c>
      <c r="I6107" s="4" t="s">
        <v>39</v>
      </c>
      <c r="J6107" s="4" t="str">
        <f t="shared" si="2"/>
        <v>#VALUE!</v>
      </c>
      <c r="K6107" s="5" t="str">
        <f t="shared" si="3"/>
        <v>#VALUE!</v>
      </c>
      <c r="L6107" s="5" t="str">
        <f t="shared" si="4"/>
        <v>#VALUE!</v>
      </c>
      <c r="M6107" s="5" t="str">
        <f t="shared" si="5"/>
        <v>#VALUE!</v>
      </c>
      <c r="N6107" s="4" t="b">
        <v>0</v>
      </c>
      <c r="O6107" s="4" t="b">
        <v>1</v>
      </c>
      <c r="P6107" s="4" t="b">
        <v>1</v>
      </c>
      <c r="Q6107" s="4" t="b">
        <v>0</v>
      </c>
      <c r="R6107" s="4" t="s">
        <v>39</v>
      </c>
      <c r="S6107" s="4" t="s">
        <v>39</v>
      </c>
      <c r="T6107" s="4" t="s">
        <v>39</v>
      </c>
    </row>
    <row r="6108" ht="12.75" customHeight="1">
      <c r="A6108" s="8" t="str">
        <f t="shared" si="1"/>
        <v>Israel1983</v>
      </c>
      <c r="B6108" s="4" t="s">
        <v>109</v>
      </c>
      <c r="C6108" s="4">
        <v>1983.0</v>
      </c>
      <c r="D6108" s="4">
        <v>-11.8000001907349</v>
      </c>
      <c r="E6108" s="4" t="s">
        <v>39</v>
      </c>
      <c r="F6108" s="4">
        <v>-2.3726E9</v>
      </c>
      <c r="G6108" s="4" t="s">
        <v>39</v>
      </c>
      <c r="H6108" s="4">
        <v>58.2417984008789</v>
      </c>
      <c r="I6108" s="4" t="s">
        <v>39</v>
      </c>
      <c r="J6108" s="4" t="str">
        <f t="shared" si="2"/>
        <v>#VALUE!</v>
      </c>
      <c r="K6108" s="5" t="str">
        <f t="shared" si="3"/>
        <v>#VALUE!</v>
      </c>
      <c r="L6108" s="5" t="str">
        <f t="shared" si="4"/>
        <v>#VALUE!</v>
      </c>
      <c r="M6108" s="5" t="str">
        <f t="shared" si="5"/>
        <v>#VALUE!</v>
      </c>
      <c r="N6108" s="4" t="b">
        <v>1</v>
      </c>
      <c r="O6108" s="4" t="b">
        <v>1</v>
      </c>
      <c r="P6108" s="4" t="b">
        <v>0</v>
      </c>
      <c r="Q6108" s="4" t="b">
        <v>0</v>
      </c>
      <c r="R6108" s="4" t="s">
        <v>39</v>
      </c>
      <c r="S6108" s="4" t="s">
        <v>39</v>
      </c>
      <c r="T6108" s="4" t="s">
        <v>39</v>
      </c>
    </row>
    <row r="6109" ht="12.75" customHeight="1">
      <c r="A6109" s="8" t="str">
        <f t="shared" si="1"/>
        <v>Israel1982</v>
      </c>
      <c r="B6109" s="4" t="s">
        <v>109</v>
      </c>
      <c r="C6109" s="4">
        <v>1982.0</v>
      </c>
      <c r="D6109" s="4">
        <v>-0.600000023841858</v>
      </c>
      <c r="E6109" s="4" t="s">
        <v>39</v>
      </c>
      <c r="F6109" s="4">
        <v>-2.2571E9</v>
      </c>
      <c r="G6109" s="4" t="s">
        <v>39</v>
      </c>
      <c r="H6109" s="4">
        <v>55.8176002502442</v>
      </c>
      <c r="I6109" s="4">
        <v>69.6540985107422</v>
      </c>
      <c r="J6109" s="4" t="str">
        <f t="shared" si="2"/>
        <v>#VALUE!</v>
      </c>
      <c r="K6109" s="5" t="str">
        <f t="shared" si="3"/>
        <v>#VALUE!</v>
      </c>
      <c r="L6109" s="5" t="str">
        <f t="shared" si="4"/>
        <v>#VALUE!</v>
      </c>
      <c r="M6109" s="5" t="str">
        <f t="shared" si="5"/>
        <v>#VALUE!</v>
      </c>
      <c r="N6109" s="4" t="b">
        <v>1</v>
      </c>
      <c r="O6109" s="4" t="b">
        <v>1</v>
      </c>
      <c r="P6109" s="4" t="b">
        <v>0</v>
      </c>
      <c r="Q6109" s="4" t="b">
        <v>0</v>
      </c>
      <c r="R6109" s="4" t="s">
        <v>39</v>
      </c>
      <c r="S6109" s="4" t="s">
        <v>39</v>
      </c>
      <c r="T6109" s="4" t="s">
        <v>39</v>
      </c>
    </row>
    <row r="6110" ht="12.75" customHeight="1">
      <c r="A6110" s="8" t="str">
        <f t="shared" si="1"/>
        <v>Israel1981</v>
      </c>
      <c r="B6110" s="4" t="s">
        <v>109</v>
      </c>
      <c r="C6110" s="4">
        <v>1981.0</v>
      </c>
      <c r="D6110" s="4">
        <v>7.18059015274048</v>
      </c>
      <c r="E6110" s="4" t="s">
        <v>39</v>
      </c>
      <c r="F6110" s="4">
        <v>-1.3612E9</v>
      </c>
      <c r="G6110" s="4" t="s">
        <v>39</v>
      </c>
      <c r="H6110" s="4">
        <v>48.3754997253418</v>
      </c>
      <c r="I6110" s="4">
        <v>71.8412017822266</v>
      </c>
      <c r="J6110" s="4" t="str">
        <f t="shared" si="2"/>
        <v>#VALUE!</v>
      </c>
      <c r="K6110" s="5" t="str">
        <f t="shared" si="3"/>
        <v>#VALUE!</v>
      </c>
      <c r="L6110" s="5" t="str">
        <f t="shared" si="4"/>
        <v>#VALUE!</v>
      </c>
      <c r="M6110" s="5" t="str">
        <f t="shared" si="5"/>
        <v>#VALUE!</v>
      </c>
      <c r="N6110" s="4" t="b">
        <v>1</v>
      </c>
      <c r="O6110" s="4" t="b">
        <v>1</v>
      </c>
      <c r="P6110" s="4" t="b">
        <v>1</v>
      </c>
      <c r="Q6110" s="4" t="b">
        <v>0</v>
      </c>
      <c r="R6110" s="4" t="s">
        <v>39</v>
      </c>
      <c r="S6110" s="4" t="s">
        <v>39</v>
      </c>
      <c r="T6110" s="4" t="s">
        <v>39</v>
      </c>
    </row>
    <row r="6111" ht="12.75" customHeight="1">
      <c r="A6111" s="8" t="str">
        <f t="shared" si="1"/>
        <v>Israel1980</v>
      </c>
      <c r="B6111" s="4" t="s">
        <v>109</v>
      </c>
      <c r="C6111" s="4">
        <v>1980.0</v>
      </c>
      <c r="D6111" s="4">
        <v>3.07753992080689</v>
      </c>
      <c r="E6111" s="4" t="s">
        <v>39</v>
      </c>
      <c r="F6111" s="4">
        <v>-8.71E8</v>
      </c>
      <c r="G6111" s="4" t="s">
        <v>39</v>
      </c>
      <c r="H6111" s="4">
        <v>49.8291015625</v>
      </c>
      <c r="I6111" s="4">
        <v>69.4017028808594</v>
      </c>
      <c r="J6111" s="4" t="str">
        <f t="shared" si="2"/>
        <v>#VALUE!</v>
      </c>
      <c r="K6111" s="5" t="str">
        <f t="shared" si="3"/>
        <v>#VALUE!</v>
      </c>
      <c r="L6111" s="5" t="str">
        <f t="shared" si="4"/>
        <v>#VALUE!</v>
      </c>
      <c r="M6111" s="5" t="str">
        <f t="shared" si="5"/>
        <v>#VALUE!</v>
      </c>
      <c r="N6111" s="4" t="b">
        <v>0</v>
      </c>
      <c r="O6111" s="4" t="b">
        <v>0</v>
      </c>
      <c r="P6111" s="4" t="b">
        <v>1</v>
      </c>
      <c r="Q6111" s="4" t="b">
        <v>0</v>
      </c>
      <c r="R6111" s="4" t="s">
        <v>39</v>
      </c>
      <c r="S6111" s="4" t="s">
        <v>39</v>
      </c>
      <c r="T6111" s="4" t="s">
        <v>39</v>
      </c>
    </row>
    <row r="6112" ht="12.75" customHeight="1">
      <c r="A6112" s="8" t="str">
        <f t="shared" si="1"/>
        <v>Israel1979</v>
      </c>
      <c r="B6112" s="4" t="s">
        <v>109</v>
      </c>
      <c r="C6112" s="4">
        <v>1979.0</v>
      </c>
      <c r="D6112" s="4">
        <v>5.79640007019043</v>
      </c>
      <c r="E6112" s="4" t="s">
        <v>39</v>
      </c>
      <c r="F6112" s="4">
        <v>-9.2E8</v>
      </c>
      <c r="G6112" s="4" t="s">
        <v>39</v>
      </c>
      <c r="H6112" s="4">
        <v>53.3955001831055</v>
      </c>
      <c r="I6112" s="4">
        <v>70.0943984985352</v>
      </c>
      <c r="J6112" s="4" t="str">
        <f t="shared" si="2"/>
        <v>#VALUE!</v>
      </c>
      <c r="K6112" s="5" t="str">
        <f t="shared" si="3"/>
        <v>#VALUE!</v>
      </c>
      <c r="L6112" s="5" t="str">
        <f t="shared" si="4"/>
        <v>#VALUE!</v>
      </c>
      <c r="M6112" s="5" t="str">
        <f t="shared" si="5"/>
        <v>#VALUE!</v>
      </c>
      <c r="N6112" s="4" t="b">
        <v>0</v>
      </c>
      <c r="O6112" s="4" t="b">
        <v>0</v>
      </c>
      <c r="P6112" s="4" t="b">
        <v>1</v>
      </c>
      <c r="Q6112" s="4" t="b">
        <v>0</v>
      </c>
      <c r="R6112" s="4" t="s">
        <v>39</v>
      </c>
      <c r="S6112" s="4" t="s">
        <v>39</v>
      </c>
      <c r="T6112" s="4" t="s">
        <v>39</v>
      </c>
    </row>
    <row r="6113" ht="12.75" customHeight="1">
      <c r="A6113" s="8" t="str">
        <f t="shared" si="1"/>
        <v>Israel1978</v>
      </c>
      <c r="B6113" s="4" t="s">
        <v>109</v>
      </c>
      <c r="C6113" s="4">
        <v>1978.0</v>
      </c>
      <c r="D6113" s="4">
        <v>0.282736003398895</v>
      </c>
      <c r="E6113" s="4" t="s">
        <v>39</v>
      </c>
      <c r="F6113" s="4">
        <v>-1.009E9</v>
      </c>
      <c r="G6113" s="4" t="s">
        <v>39</v>
      </c>
      <c r="H6113" s="4">
        <v>47.5399017333984</v>
      </c>
      <c r="I6113" s="4">
        <v>62.2270011901856</v>
      </c>
      <c r="J6113" s="4" t="str">
        <f t="shared" si="2"/>
        <v>#VALUE!</v>
      </c>
      <c r="K6113" s="5" t="str">
        <f t="shared" si="3"/>
        <v>#VALUE!</v>
      </c>
      <c r="L6113" s="5" t="str">
        <f t="shared" si="4"/>
        <v>#VALUE!</v>
      </c>
      <c r="M6113" s="5" t="str">
        <f t="shared" si="5"/>
        <v>#VALUE!</v>
      </c>
      <c r="N6113" s="4" t="b">
        <v>0</v>
      </c>
      <c r="O6113" s="4" t="b">
        <v>1</v>
      </c>
      <c r="P6113" s="4" t="b">
        <v>0</v>
      </c>
      <c r="Q6113" s="4" t="b">
        <v>0</v>
      </c>
      <c r="R6113" s="4" t="s">
        <v>39</v>
      </c>
      <c r="S6113" s="4" t="s">
        <v>39</v>
      </c>
      <c r="T6113" s="4" t="s">
        <v>39</v>
      </c>
    </row>
    <row r="6114" ht="12.75" customHeight="1">
      <c r="A6114" s="8" t="str">
        <f t="shared" si="1"/>
        <v>Israel1977</v>
      </c>
      <c r="B6114" s="4" t="s">
        <v>109</v>
      </c>
      <c r="C6114" s="4">
        <v>1977.0</v>
      </c>
      <c r="D6114" s="4">
        <v>0.402916997671127</v>
      </c>
      <c r="E6114" s="4" t="s">
        <v>39</v>
      </c>
      <c r="F6114" s="4">
        <v>-3.56E8</v>
      </c>
      <c r="G6114" s="4" t="s">
        <v>39</v>
      </c>
      <c r="H6114" s="4">
        <v>48.8237991333008</v>
      </c>
      <c r="I6114" s="4">
        <v>69.1141967773438</v>
      </c>
      <c r="J6114" s="4" t="str">
        <f t="shared" si="2"/>
        <v>#VALUE!</v>
      </c>
      <c r="K6114" s="5" t="str">
        <f t="shared" si="3"/>
        <v>#VALUE!</v>
      </c>
      <c r="L6114" s="5" t="str">
        <f t="shared" si="4"/>
        <v>#VALUE!</v>
      </c>
      <c r="M6114" s="5" t="str">
        <f t="shared" si="5"/>
        <v>#VALUE!</v>
      </c>
      <c r="N6114" s="4" t="b">
        <v>0</v>
      </c>
      <c r="O6114" s="4" t="b">
        <v>1</v>
      </c>
      <c r="P6114" s="4" t="b">
        <v>0</v>
      </c>
      <c r="Q6114" s="4" t="b">
        <v>0</v>
      </c>
      <c r="R6114" s="4" t="s">
        <v>39</v>
      </c>
      <c r="S6114" s="4" t="s">
        <v>39</v>
      </c>
      <c r="T6114" s="4" t="s">
        <v>39</v>
      </c>
    </row>
    <row r="6115" ht="12.75" customHeight="1">
      <c r="A6115" s="8" t="str">
        <f t="shared" si="1"/>
        <v>Israel1976</v>
      </c>
      <c r="B6115" s="4" t="s">
        <v>109</v>
      </c>
      <c r="C6115" s="4">
        <v>1976.0</v>
      </c>
      <c r="D6115" s="4">
        <v>1.96071994304657</v>
      </c>
      <c r="E6115" s="4" t="s">
        <v>39</v>
      </c>
      <c r="F6115" s="4">
        <v>-6.76E8</v>
      </c>
      <c r="G6115" s="4" t="s">
        <v>39</v>
      </c>
      <c r="H6115" s="4">
        <v>46.9157981872559</v>
      </c>
      <c r="I6115" s="4">
        <v>66.276496887207</v>
      </c>
      <c r="J6115" s="4" t="str">
        <f t="shared" si="2"/>
        <v>#VALUE!</v>
      </c>
      <c r="K6115" s="5" t="str">
        <f t="shared" si="3"/>
        <v>#VALUE!</v>
      </c>
      <c r="L6115" s="5" t="str">
        <f t="shared" si="4"/>
        <v>#VALUE!</v>
      </c>
      <c r="M6115" s="5" t="str">
        <f t="shared" si="5"/>
        <v>#VALUE!</v>
      </c>
      <c r="N6115" s="4" t="b">
        <v>0</v>
      </c>
      <c r="O6115" s="4" t="b">
        <v>1</v>
      </c>
      <c r="P6115" s="4" t="b">
        <v>0</v>
      </c>
      <c r="Q6115" s="4" t="b">
        <v>0</v>
      </c>
      <c r="R6115" s="4" t="s">
        <v>39</v>
      </c>
      <c r="S6115" s="4" t="s">
        <v>39</v>
      </c>
      <c r="T6115" s="4" t="s">
        <v>39</v>
      </c>
    </row>
    <row r="6116" ht="12.75" customHeight="1">
      <c r="A6116" s="8" t="str">
        <f t="shared" si="1"/>
        <v>Israel1975</v>
      </c>
      <c r="B6116" s="4" t="s">
        <v>109</v>
      </c>
      <c r="C6116" s="4">
        <v>1975.0</v>
      </c>
      <c r="D6116" s="4">
        <v>3.40156006813049</v>
      </c>
      <c r="E6116" s="4" t="s">
        <v>39</v>
      </c>
      <c r="F6116" s="4">
        <v>-1.822E9</v>
      </c>
      <c r="G6116" s="4" t="s">
        <v>39</v>
      </c>
      <c r="H6116" s="4">
        <v>42.3998985290527</v>
      </c>
      <c r="I6116" s="4">
        <v>62.0054016113281</v>
      </c>
      <c r="J6116" s="4" t="str">
        <f t="shared" si="2"/>
        <v>#VALUE!</v>
      </c>
      <c r="K6116" s="5" t="str">
        <f t="shared" si="3"/>
        <v>#VALUE!</v>
      </c>
      <c r="L6116" s="5" t="str">
        <f t="shared" si="4"/>
        <v>#VALUE!</v>
      </c>
      <c r="M6116" s="5" t="str">
        <f t="shared" si="5"/>
        <v>#VALUE!</v>
      </c>
      <c r="N6116" s="4" t="b">
        <v>0</v>
      </c>
      <c r="O6116" s="4" t="b">
        <v>0</v>
      </c>
      <c r="P6116" s="4" t="b">
        <v>1</v>
      </c>
      <c r="Q6116" s="4" t="b">
        <v>1</v>
      </c>
      <c r="R6116" s="4" t="s">
        <v>39</v>
      </c>
      <c r="S6116" s="4" t="s">
        <v>39</v>
      </c>
      <c r="T6116" s="4" t="s">
        <v>39</v>
      </c>
    </row>
    <row r="6117" ht="12.75" customHeight="1">
      <c r="A6117" s="8" t="str">
        <f t="shared" si="1"/>
        <v>Israel1974</v>
      </c>
      <c r="B6117" s="4" t="s">
        <v>109</v>
      </c>
      <c r="C6117" s="4">
        <v>1974.0</v>
      </c>
      <c r="D6117" s="4">
        <v>9.2500696182251</v>
      </c>
      <c r="E6117" s="4" t="s">
        <v>39</v>
      </c>
      <c r="F6117" s="4">
        <v>-1.563E9</v>
      </c>
      <c r="G6117" s="4" t="s">
        <v>39</v>
      </c>
      <c r="H6117" s="4" t="s">
        <v>39</v>
      </c>
      <c r="I6117" s="4" t="s">
        <v>39</v>
      </c>
      <c r="J6117" s="4" t="str">
        <f t="shared" si="2"/>
        <v>#VALUE!</v>
      </c>
      <c r="K6117" s="5" t="str">
        <f t="shared" si="3"/>
        <v>#VALUE!</v>
      </c>
      <c r="L6117" s="5" t="str">
        <f t="shared" si="4"/>
        <v>#VALUE!</v>
      </c>
      <c r="M6117" s="5" t="str">
        <f t="shared" si="5"/>
        <v>#VALUE!</v>
      </c>
      <c r="N6117" s="4" t="b">
        <v>0</v>
      </c>
      <c r="O6117" s="4" t="b">
        <v>0</v>
      </c>
      <c r="P6117" s="4" t="b">
        <v>1</v>
      </c>
      <c r="Q6117" s="4" t="b">
        <v>1</v>
      </c>
      <c r="R6117" s="4" t="s">
        <v>39</v>
      </c>
      <c r="S6117" s="4" t="s">
        <v>39</v>
      </c>
      <c r="T6117" s="4" t="s">
        <v>39</v>
      </c>
    </row>
    <row r="6118" ht="12.75" customHeight="1">
      <c r="A6118" s="8" t="str">
        <f t="shared" si="1"/>
        <v>Israel1973</v>
      </c>
      <c r="B6118" s="4" t="s">
        <v>109</v>
      </c>
      <c r="C6118" s="4">
        <v>1973.0</v>
      </c>
      <c r="D6118" s="4">
        <v>5.37566995620728</v>
      </c>
      <c r="E6118" s="4" t="s">
        <v>39</v>
      </c>
      <c r="F6118" s="4">
        <v>-5.25E8</v>
      </c>
      <c r="G6118" s="4" t="s">
        <v>39</v>
      </c>
      <c r="H6118" s="4" t="s">
        <v>39</v>
      </c>
      <c r="I6118" s="4" t="s">
        <v>39</v>
      </c>
      <c r="J6118" s="4" t="str">
        <f t="shared" si="2"/>
        <v>#VALUE!</v>
      </c>
      <c r="K6118" s="5" t="str">
        <f t="shared" si="3"/>
        <v>#VALUE!</v>
      </c>
      <c r="L6118" s="5" t="str">
        <f t="shared" si="4"/>
        <v>#VALUE!</v>
      </c>
      <c r="M6118" s="5" t="str">
        <f t="shared" si="5"/>
        <v>#VALUE!</v>
      </c>
      <c r="N6118" s="4" t="b">
        <v>0</v>
      </c>
      <c r="O6118" s="4" t="b">
        <v>0</v>
      </c>
      <c r="P6118" s="4" t="b">
        <v>1</v>
      </c>
      <c r="Q6118" s="4" t="b">
        <v>1</v>
      </c>
      <c r="R6118" s="4" t="s">
        <v>39</v>
      </c>
      <c r="S6118" s="4" t="s">
        <v>39</v>
      </c>
      <c r="T6118" s="4" t="s">
        <v>39</v>
      </c>
    </row>
    <row r="6119" ht="12.75" customHeight="1">
      <c r="A6119" s="8" t="str">
        <f t="shared" si="1"/>
        <v>Israel1972</v>
      </c>
      <c r="B6119" s="4" t="s">
        <v>109</v>
      </c>
      <c r="C6119" s="4">
        <v>1972.0</v>
      </c>
      <c r="D6119" s="4">
        <v>2.86978006362915</v>
      </c>
      <c r="E6119" s="4" t="s">
        <v>39</v>
      </c>
      <c r="F6119" s="4">
        <v>-2.16E8</v>
      </c>
      <c r="G6119" s="4" t="s">
        <v>39</v>
      </c>
      <c r="H6119" s="4" t="s">
        <v>39</v>
      </c>
      <c r="I6119" s="4" t="s">
        <v>39</v>
      </c>
      <c r="J6119" s="4" t="str">
        <f t="shared" si="2"/>
        <v>#VALUE!</v>
      </c>
      <c r="K6119" s="5" t="str">
        <f t="shared" si="3"/>
        <v>#VALUE!</v>
      </c>
      <c r="L6119" s="5" t="str">
        <f t="shared" si="4"/>
        <v>#VALUE!</v>
      </c>
      <c r="M6119" s="5" t="str">
        <f t="shared" si="5"/>
        <v>#VALUE!</v>
      </c>
      <c r="N6119" s="4" t="b">
        <v>0</v>
      </c>
      <c r="O6119" s="4" t="b">
        <v>1</v>
      </c>
      <c r="P6119" s="4" t="b">
        <v>1</v>
      </c>
      <c r="Q6119" s="4" t="b">
        <v>0</v>
      </c>
      <c r="R6119" s="4" t="s">
        <v>39</v>
      </c>
      <c r="S6119" s="4" t="s">
        <v>39</v>
      </c>
      <c r="T6119" s="4" t="s">
        <v>39</v>
      </c>
    </row>
    <row r="6120" ht="12.75" customHeight="1">
      <c r="A6120" s="8" t="str">
        <f t="shared" si="1"/>
        <v>Israel1971</v>
      </c>
      <c r="B6120" s="4" t="s">
        <v>109</v>
      </c>
      <c r="C6120" s="4">
        <v>1971.0</v>
      </c>
      <c r="D6120" s="4">
        <v>4.18089008331299</v>
      </c>
      <c r="E6120" s="4" t="s">
        <v>39</v>
      </c>
      <c r="F6120" s="4">
        <v>-5.45E8</v>
      </c>
      <c r="G6120" s="4" t="s">
        <v>39</v>
      </c>
      <c r="H6120" s="4" t="s">
        <v>39</v>
      </c>
      <c r="I6120" s="4" t="s">
        <v>39</v>
      </c>
      <c r="J6120" s="4" t="str">
        <f t="shared" si="2"/>
        <v>#VALUE!</v>
      </c>
      <c r="K6120" s="5" t="str">
        <f t="shared" si="3"/>
        <v>#VALUE!</v>
      </c>
      <c r="L6120" s="5" t="str">
        <f t="shared" si="4"/>
        <v>#VALUE!</v>
      </c>
      <c r="M6120" s="5" t="str">
        <f t="shared" si="5"/>
        <v>#VALUE!</v>
      </c>
      <c r="N6120" s="4" t="b">
        <v>0</v>
      </c>
      <c r="O6120" s="4" t="b">
        <v>1</v>
      </c>
      <c r="P6120" s="4" t="b">
        <v>1</v>
      </c>
      <c r="Q6120" s="4" t="b">
        <v>0</v>
      </c>
      <c r="R6120" s="4" t="s">
        <v>39</v>
      </c>
      <c r="S6120" s="4" t="s">
        <v>39</v>
      </c>
      <c r="T6120" s="4" t="s">
        <v>39</v>
      </c>
    </row>
    <row r="6121" ht="12.75" customHeight="1">
      <c r="A6121" s="8" t="str">
        <f t="shared" si="1"/>
        <v>Israel1970</v>
      </c>
      <c r="B6121" s="4" t="s">
        <v>109</v>
      </c>
      <c r="C6121" s="4">
        <v>1970.0</v>
      </c>
      <c r="D6121" s="4">
        <v>5.83688020706177</v>
      </c>
      <c r="E6121" s="4" t="s">
        <v>39</v>
      </c>
      <c r="F6121" s="4">
        <v>-6.17E8</v>
      </c>
      <c r="G6121" s="4" t="s">
        <v>39</v>
      </c>
      <c r="H6121" s="4">
        <v>25.5960998535156</v>
      </c>
      <c r="I6121" s="4">
        <v>41.5547981262207</v>
      </c>
      <c r="J6121" s="4" t="str">
        <f t="shared" si="2"/>
        <v>#VALUE!</v>
      </c>
      <c r="K6121" s="5" t="str">
        <f t="shared" si="3"/>
        <v>#VALUE!</v>
      </c>
      <c r="L6121" s="5" t="str">
        <f t="shared" si="4"/>
        <v>#VALUE!</v>
      </c>
      <c r="M6121" s="5" t="str">
        <f t="shared" si="5"/>
        <v>#VALUE!</v>
      </c>
      <c r="N6121" s="4" t="b">
        <v>0</v>
      </c>
      <c r="O6121" s="4" t="b">
        <v>0</v>
      </c>
      <c r="P6121" s="4" t="b">
        <v>1</v>
      </c>
      <c r="Q6121" s="4" t="b">
        <v>1</v>
      </c>
      <c r="R6121" s="4" t="s">
        <v>39</v>
      </c>
      <c r="S6121" s="4" t="s">
        <v>39</v>
      </c>
      <c r="T6121" s="4" t="s">
        <v>39</v>
      </c>
    </row>
    <row r="6122" ht="12.75" customHeight="1">
      <c r="A6122" s="8" t="str">
        <f t="shared" si="1"/>
        <v>Israel1969</v>
      </c>
      <c r="B6122" s="4" t="s">
        <v>109</v>
      </c>
      <c r="C6122" s="4">
        <v>1969.0</v>
      </c>
      <c r="D6122" s="4">
        <v>3.79465007781982</v>
      </c>
      <c r="E6122" s="4">
        <v>-5.58776317523993E8</v>
      </c>
      <c r="F6122" s="4">
        <v>-3.95E8</v>
      </c>
      <c r="G6122" s="4">
        <v>4.56801001330121E9</v>
      </c>
      <c r="H6122" s="4">
        <v>25.8225994110107</v>
      </c>
      <c r="I6122" s="4">
        <v>41.140998840332</v>
      </c>
      <c r="J6122" s="4">
        <f t="shared" si="2"/>
        <v>117957892679</v>
      </c>
      <c r="K6122" s="5">
        <f t="shared" si="3"/>
        <v>187932494660</v>
      </c>
      <c r="L6122" s="5">
        <f t="shared" si="4"/>
        <v>69974601981</v>
      </c>
      <c r="M6122" s="5">
        <f t="shared" si="5"/>
        <v>15.31839943</v>
      </c>
      <c r="N6122" s="4" t="b">
        <v>0</v>
      </c>
      <c r="O6122" s="4" t="b">
        <v>0</v>
      </c>
      <c r="P6122" s="4" t="b">
        <v>1</v>
      </c>
      <c r="Q6122" s="4" t="b">
        <v>1</v>
      </c>
      <c r="R6122" s="4" t="s">
        <v>39</v>
      </c>
      <c r="S6122" s="4">
        <v>13.5657035064126</v>
      </c>
      <c r="T6122" s="4" t="s">
        <v>39</v>
      </c>
    </row>
    <row r="6123" ht="12.75" customHeight="1">
      <c r="A6123" s="8" t="str">
        <f t="shared" si="1"/>
        <v>Israel1968</v>
      </c>
      <c r="B6123" s="4" t="s">
        <v>109</v>
      </c>
      <c r="C6123" s="4">
        <v>1968.0</v>
      </c>
      <c r="D6123" s="4">
        <v>0.354541003704071</v>
      </c>
      <c r="E6123" s="4">
        <v>-3.57457106270895E8</v>
      </c>
      <c r="F6123" s="4">
        <v>-1.84E8</v>
      </c>
      <c r="G6123" s="4">
        <v>3.95915153579652E9</v>
      </c>
      <c r="H6123" s="4">
        <v>27.7183990478516</v>
      </c>
      <c r="I6123" s="4">
        <v>39.4115982055664</v>
      </c>
      <c r="J6123" s="4">
        <f t="shared" si="2"/>
        <v>109741342160</v>
      </c>
      <c r="K6123" s="5">
        <f t="shared" si="3"/>
        <v>156036489564</v>
      </c>
      <c r="L6123" s="5">
        <f t="shared" si="4"/>
        <v>46295147404</v>
      </c>
      <c r="M6123" s="5">
        <f t="shared" si="5"/>
        <v>11.69319916</v>
      </c>
      <c r="N6123" s="4" t="b">
        <v>0</v>
      </c>
      <c r="O6123" s="4" t="b">
        <v>1</v>
      </c>
      <c r="P6123" s="4" t="b">
        <v>0</v>
      </c>
      <c r="Q6123" s="4" t="b">
        <v>0</v>
      </c>
      <c r="R6123" s="4" t="s">
        <v>39</v>
      </c>
      <c r="S6123" s="4">
        <v>16.2419568132625</v>
      </c>
      <c r="T6123" s="4">
        <v>-6.0885847750469E8</v>
      </c>
    </row>
    <row r="6124" ht="12.75" customHeight="1">
      <c r="A6124" s="8" t="str">
        <f t="shared" si="1"/>
        <v>Israel1967</v>
      </c>
      <c r="B6124" s="4" t="s">
        <v>109</v>
      </c>
      <c r="C6124" s="4">
        <v>1967.0</v>
      </c>
      <c r="D6124" s="4">
        <v>3.77469992637634</v>
      </c>
      <c r="E6124" s="4">
        <v>-1.89406587053797E8</v>
      </c>
      <c r="F6124" s="4">
        <v>-2.0E7</v>
      </c>
      <c r="G6124" s="4">
        <v>3.92108967645269E9</v>
      </c>
      <c r="H6124" s="4">
        <v>26.2175006866455</v>
      </c>
      <c r="I6124" s="4">
        <v>33.8998985290527</v>
      </c>
      <c r="J6124" s="4">
        <f t="shared" si="2"/>
        <v>102801171285</v>
      </c>
      <c r="K6124" s="5">
        <f t="shared" si="3"/>
        <v>132924542155</v>
      </c>
      <c r="L6124" s="5">
        <f t="shared" si="4"/>
        <v>30123370870</v>
      </c>
      <c r="M6124" s="5">
        <f t="shared" si="5"/>
        <v>7.682397842</v>
      </c>
      <c r="N6124" s="4" t="b">
        <v>0</v>
      </c>
      <c r="O6124" s="4" t="b">
        <v>1</v>
      </c>
      <c r="P6124" s="4" t="b">
        <v>1</v>
      </c>
      <c r="Q6124" s="4" t="b">
        <v>0</v>
      </c>
      <c r="R6124" s="4" t="s">
        <v>39</v>
      </c>
      <c r="S6124" s="4">
        <v>2.99502016577178</v>
      </c>
      <c r="T6124" s="4">
        <v>-3.80618593438301E7</v>
      </c>
    </row>
    <row r="6125" ht="12.75" customHeight="1">
      <c r="A6125" s="8" t="str">
        <f t="shared" si="1"/>
        <v>Israel1966</v>
      </c>
      <c r="B6125" s="4" t="s">
        <v>109</v>
      </c>
      <c r="C6125" s="4">
        <v>1966.0</v>
      </c>
      <c r="D6125" s="4">
        <v>8.39488029479981</v>
      </c>
      <c r="E6125" s="4">
        <v>-7.05412342497388E7</v>
      </c>
      <c r="F6125" s="4">
        <v>-1.6E8</v>
      </c>
      <c r="G6125" s="4">
        <v>3.98000872456317E9</v>
      </c>
      <c r="H6125" s="4">
        <v>25.2481002807617</v>
      </c>
      <c r="I6125" s="4">
        <v>29.5984992980957</v>
      </c>
      <c r="J6125" s="4">
        <f t="shared" si="2"/>
        <v>100487659396</v>
      </c>
      <c r="K6125" s="5">
        <f t="shared" si="3"/>
        <v>117802285440</v>
      </c>
      <c r="L6125" s="5">
        <f t="shared" si="4"/>
        <v>17314626044</v>
      </c>
      <c r="M6125" s="5">
        <f t="shared" si="5"/>
        <v>4.350399017</v>
      </c>
      <c r="N6125" s="4" t="b">
        <v>0</v>
      </c>
      <c r="O6125" s="4" t="b">
        <v>0</v>
      </c>
      <c r="P6125" s="4" t="b">
        <v>1</v>
      </c>
      <c r="Q6125" s="4" t="b">
        <v>1</v>
      </c>
      <c r="R6125" s="4" t="s">
        <v>39</v>
      </c>
      <c r="S6125" s="4">
        <v>-0.0796447724232223</v>
      </c>
      <c r="T6125" s="4">
        <v>5.89190481104798E7</v>
      </c>
    </row>
    <row r="6126" ht="12.75" customHeight="1">
      <c r="A6126" s="8" t="str">
        <f t="shared" si="1"/>
        <v>Israel1965</v>
      </c>
      <c r="B6126" s="4" t="s">
        <v>109</v>
      </c>
      <c r="C6126" s="4">
        <v>1965.0</v>
      </c>
      <c r="D6126" s="4">
        <v>4.93923997879028</v>
      </c>
      <c r="E6126" s="4">
        <v>-6938035.09644872</v>
      </c>
      <c r="F6126" s="4">
        <v>-1.9E8</v>
      </c>
      <c r="G6126" s="4">
        <v>3.66334136373109E9</v>
      </c>
      <c r="H6126" s="4">
        <v>25.0844993591309</v>
      </c>
      <c r="I6126" s="4">
        <v>27.8050003051758</v>
      </c>
      <c r="J6126" s="4">
        <f t="shared" si="2"/>
        <v>91893084091</v>
      </c>
      <c r="K6126" s="5">
        <f t="shared" si="3"/>
        <v>101859207737</v>
      </c>
      <c r="L6126" s="5">
        <f t="shared" si="4"/>
        <v>9966123646</v>
      </c>
      <c r="M6126" s="5">
        <f t="shared" si="5"/>
        <v>2.720500946</v>
      </c>
      <c r="N6126" s="4" t="b">
        <v>0</v>
      </c>
      <c r="O6126" s="4" t="b">
        <v>0</v>
      </c>
      <c r="P6126" s="4" t="b">
        <v>1</v>
      </c>
      <c r="Q6126" s="4" t="b">
        <v>1</v>
      </c>
      <c r="R6126" s="4" t="s">
        <v>39</v>
      </c>
      <c r="S6126" s="4">
        <v>9.09396559916497</v>
      </c>
      <c r="T6126" s="4">
        <v>-3.16667360832079E8</v>
      </c>
    </row>
    <row r="6127" ht="12.75" customHeight="1">
      <c r="A6127" s="8" t="str">
        <f t="shared" si="1"/>
        <v>Israel1964</v>
      </c>
      <c r="B6127" s="4" t="s">
        <v>109</v>
      </c>
      <c r="C6127" s="4">
        <v>1964.0</v>
      </c>
      <c r="D6127" s="4">
        <v>6.60027980804443</v>
      </c>
      <c r="E6127" s="4">
        <v>-3.36587369670473E7</v>
      </c>
      <c r="F6127" s="4" t="s">
        <v>39</v>
      </c>
      <c r="G6127" s="4">
        <v>3.40534079816896E9</v>
      </c>
      <c r="H6127" s="4">
        <v>24.5503997802734</v>
      </c>
      <c r="I6127" s="4">
        <v>28.1986999511719</v>
      </c>
      <c r="J6127" s="4">
        <f t="shared" si="2"/>
        <v>83602477983</v>
      </c>
      <c r="K6127" s="5">
        <f t="shared" si="3"/>
        <v>96026183399</v>
      </c>
      <c r="L6127" s="5">
        <f t="shared" si="4"/>
        <v>12423705416</v>
      </c>
      <c r="M6127" s="5">
        <f t="shared" si="5"/>
        <v>3.648300171</v>
      </c>
      <c r="N6127" s="4" t="b">
        <v>0</v>
      </c>
      <c r="O6127" s="4" t="b">
        <v>0</v>
      </c>
      <c r="P6127" s="4" t="b">
        <v>1</v>
      </c>
      <c r="Q6127" s="4" t="b">
        <v>0</v>
      </c>
      <c r="R6127" s="4" t="s">
        <v>39</v>
      </c>
      <c r="S6127" s="4">
        <v>7.93719197503013</v>
      </c>
      <c r="T6127" s="4">
        <v>-2.58000565562129E8</v>
      </c>
    </row>
    <row r="6128" ht="12.75" customHeight="1">
      <c r="A6128" s="8" t="str">
        <f t="shared" si="1"/>
        <v>Israel1963</v>
      </c>
      <c r="B6128" s="4" t="s">
        <v>109</v>
      </c>
      <c r="C6128" s="4">
        <v>1963.0</v>
      </c>
      <c r="D6128" s="4">
        <v>3.72055006027222</v>
      </c>
      <c r="E6128" s="4">
        <v>-5.3254410325219E7</v>
      </c>
      <c r="F6128" s="4" t="s">
        <v>39</v>
      </c>
      <c r="G6128" s="4">
        <v>2.99233989283112E9</v>
      </c>
      <c r="H6128" s="4">
        <v>22.4405994415283</v>
      </c>
      <c r="I6128" s="4">
        <v>26.8509006500244</v>
      </c>
      <c r="J6128" s="4">
        <f t="shared" si="2"/>
        <v>67149900928</v>
      </c>
      <c r="K6128" s="5">
        <f t="shared" si="3"/>
        <v>80347021174</v>
      </c>
      <c r="L6128" s="5">
        <f t="shared" si="4"/>
        <v>13197120246</v>
      </c>
      <c r="M6128" s="5">
        <f t="shared" si="5"/>
        <v>4.410301208</v>
      </c>
      <c r="N6128" s="4" t="b">
        <v>0</v>
      </c>
      <c r="O6128" s="4" t="b">
        <v>1</v>
      </c>
      <c r="P6128" s="4" t="b">
        <v>1</v>
      </c>
      <c r="Q6128" s="4" t="b">
        <v>0</v>
      </c>
      <c r="R6128" s="4" t="s">
        <v>39</v>
      </c>
      <c r="S6128" s="4">
        <v>10.6957129751426</v>
      </c>
      <c r="T6128" s="4">
        <v>-4.1300090533784E8</v>
      </c>
    </row>
    <row r="6129" ht="12.75" customHeight="1">
      <c r="A6129" s="8" t="str">
        <f t="shared" si="1"/>
        <v>Israel1962</v>
      </c>
      <c r="B6129" s="4" t="s">
        <v>109</v>
      </c>
      <c r="C6129" s="4">
        <v>1962.0</v>
      </c>
      <c r="D6129" s="4">
        <v>8.34018993377686</v>
      </c>
      <c r="E6129" s="4">
        <v>-5.2750075612426E7</v>
      </c>
      <c r="F6129" s="4" t="s">
        <v>39</v>
      </c>
      <c r="G6129" s="4">
        <v>2.59655741607218E9</v>
      </c>
      <c r="H6129" s="4">
        <v>23.5962009429932</v>
      </c>
      <c r="I6129" s="4">
        <v>27.6861000061035</v>
      </c>
      <c r="J6129" s="4">
        <f t="shared" si="2"/>
        <v>61268890550</v>
      </c>
      <c r="K6129" s="5">
        <f t="shared" si="3"/>
        <v>71888548293</v>
      </c>
      <c r="L6129" s="5">
        <f t="shared" si="4"/>
        <v>10619657743</v>
      </c>
      <c r="M6129" s="5">
        <f t="shared" si="5"/>
        <v>4.089899063</v>
      </c>
      <c r="N6129" s="4" t="b">
        <v>0</v>
      </c>
      <c r="O6129" s="4" t="b">
        <v>1</v>
      </c>
      <c r="P6129" s="4" t="b">
        <v>1</v>
      </c>
      <c r="Q6129" s="4" t="b">
        <v>0</v>
      </c>
      <c r="R6129" s="4" t="s">
        <v>39</v>
      </c>
      <c r="S6129" s="4">
        <v>10.1561171576566</v>
      </c>
      <c r="T6129" s="4">
        <v>-3.9578247675894E8</v>
      </c>
    </row>
    <row r="6130" ht="12.75" customHeight="1">
      <c r="A6130" s="8" t="str">
        <f t="shared" si="1"/>
        <v>Israel1961</v>
      </c>
      <c r="B6130" s="4" t="s">
        <v>109</v>
      </c>
      <c r="C6130" s="4">
        <v>1961.0</v>
      </c>
      <c r="D6130" s="4">
        <v>7.35004997253418</v>
      </c>
      <c r="E6130" s="4">
        <v>-1.45693336785672E8</v>
      </c>
      <c r="F6130" s="4">
        <v>-1.03E8</v>
      </c>
      <c r="G6130" s="4">
        <v>3.48722986734153E9</v>
      </c>
      <c r="H6130" s="4">
        <v>24.430700302124</v>
      </c>
      <c r="I6130" s="4">
        <v>30.2940006256104</v>
      </c>
      <c r="J6130" s="4">
        <f t="shared" si="2"/>
        <v>85195467774</v>
      </c>
      <c r="K6130" s="5">
        <f t="shared" si="3"/>
        <v>105642143783</v>
      </c>
      <c r="L6130" s="5">
        <f t="shared" si="4"/>
        <v>20446676009</v>
      </c>
      <c r="M6130" s="5">
        <f t="shared" si="5"/>
        <v>5.863300323</v>
      </c>
      <c r="N6130" s="4" t="b">
        <v>0</v>
      </c>
      <c r="O6130" s="4" t="b">
        <v>0</v>
      </c>
      <c r="P6130" s="4" t="b">
        <v>1</v>
      </c>
      <c r="Q6130" s="4" t="b">
        <v>1</v>
      </c>
      <c r="R6130" s="4" t="s">
        <v>39</v>
      </c>
      <c r="S6130" s="4">
        <v>11.2038856174685</v>
      </c>
      <c r="T6130" s="4">
        <v>8.9067245126935E8</v>
      </c>
    </row>
    <row r="6131" ht="12.75" customHeight="1">
      <c r="A6131" s="8" t="str">
        <f t="shared" si="1"/>
        <v>Israel1960</v>
      </c>
      <c r="B6131" s="4" t="s">
        <v>109</v>
      </c>
      <c r="C6131" s="4">
        <v>1960.0</v>
      </c>
      <c r="D6131" s="4">
        <v>6.57386016845703</v>
      </c>
      <c r="E6131" s="4">
        <v>-1.43970206884011E8</v>
      </c>
      <c r="F6131" s="4">
        <v>-4.1E7</v>
      </c>
      <c r="G6131" s="4">
        <v>2.88722855194742E9</v>
      </c>
      <c r="H6131" s="4">
        <v>23.7602005004883</v>
      </c>
      <c r="I6131" s="4">
        <v>30.3824005126953</v>
      </c>
      <c r="J6131" s="4">
        <f t="shared" si="2"/>
        <v>68601129285</v>
      </c>
      <c r="K6131" s="5">
        <f t="shared" si="3"/>
        <v>87720934237</v>
      </c>
      <c r="L6131" s="5">
        <f t="shared" si="4"/>
        <v>19119804952</v>
      </c>
      <c r="M6131" s="5">
        <f t="shared" si="5"/>
        <v>6.622200012</v>
      </c>
      <c r="N6131" s="4" t="b">
        <v>0</v>
      </c>
      <c r="O6131" s="4" t="b">
        <v>0</v>
      </c>
      <c r="P6131" s="4" t="b">
        <v>1</v>
      </c>
      <c r="Q6131" s="4" t="b">
        <v>1</v>
      </c>
      <c r="R6131" s="4" t="s">
        <v>39</v>
      </c>
      <c r="S6131" s="4" t="s">
        <v>39</v>
      </c>
      <c r="T6131" s="4">
        <v>-6.00001315394109E8</v>
      </c>
    </row>
    <row r="6132" ht="12.75" customHeight="1">
      <c r="A6132" s="8" t="str">
        <f t="shared" si="1"/>
        <v>Israel1959</v>
      </c>
      <c r="B6132" s="4" t="s">
        <v>109</v>
      </c>
      <c r="C6132" s="4">
        <v>1959.0</v>
      </c>
      <c r="D6132" s="4">
        <v>12.6307001113892</v>
      </c>
      <c r="E6132" s="4" t="s">
        <v>39</v>
      </c>
      <c r="F6132" s="4" t="s">
        <v>39</v>
      </c>
      <c r="G6132" s="4" t="s">
        <v>39</v>
      </c>
      <c r="H6132" s="4">
        <v>22.8325004577637</v>
      </c>
      <c r="I6132" s="4">
        <v>30.0583992004395</v>
      </c>
      <c r="J6132" s="4" t="str">
        <f t="shared" si="2"/>
        <v>#VALUE!</v>
      </c>
      <c r="K6132" s="5" t="str">
        <f t="shared" si="3"/>
        <v>#VALUE!</v>
      </c>
      <c r="L6132" s="5" t="str">
        <f t="shared" si="4"/>
        <v>#VALUE!</v>
      </c>
      <c r="M6132" s="5" t="str">
        <f t="shared" si="5"/>
        <v>#VALUE!</v>
      </c>
      <c r="N6132" s="4" t="b">
        <v>0</v>
      </c>
      <c r="O6132" s="4" t="b">
        <v>0</v>
      </c>
      <c r="P6132" s="4" t="b">
        <v>1</v>
      </c>
      <c r="Q6132" s="4" t="b">
        <v>0</v>
      </c>
      <c r="R6132" s="4" t="s">
        <v>39</v>
      </c>
      <c r="S6132" s="4" t="s">
        <v>39</v>
      </c>
      <c r="T6132" s="4" t="s">
        <v>39</v>
      </c>
    </row>
    <row r="6133" ht="12.75" customHeight="1">
      <c r="A6133" s="8" t="str">
        <f t="shared" si="1"/>
        <v>Israel1958</v>
      </c>
      <c r="B6133" s="4" t="s">
        <v>109</v>
      </c>
      <c r="C6133" s="4">
        <v>1958.0</v>
      </c>
      <c r="D6133" s="4">
        <v>7.18953990936279</v>
      </c>
      <c r="E6133" s="4" t="s">
        <v>39</v>
      </c>
      <c r="F6133" s="4" t="s">
        <v>39</v>
      </c>
      <c r="G6133" s="4" t="s">
        <v>39</v>
      </c>
      <c r="H6133" s="4">
        <v>20.4057998657227</v>
      </c>
      <c r="I6133" s="4">
        <v>28.7162990570068</v>
      </c>
      <c r="J6133" s="4" t="str">
        <f t="shared" si="2"/>
        <v>#VALUE!</v>
      </c>
      <c r="K6133" s="5" t="str">
        <f t="shared" si="3"/>
        <v>#VALUE!</v>
      </c>
      <c r="L6133" s="5" t="str">
        <f t="shared" si="4"/>
        <v>#VALUE!</v>
      </c>
      <c r="M6133" s="5" t="str">
        <f t="shared" si="5"/>
        <v>#VALUE!</v>
      </c>
      <c r="N6133" s="4" t="b">
        <v>0</v>
      </c>
      <c r="O6133" s="4" t="b">
        <v>1</v>
      </c>
      <c r="P6133" s="4" t="b">
        <v>1</v>
      </c>
      <c r="Q6133" s="4" t="b">
        <v>0</v>
      </c>
      <c r="R6133" s="4" t="s">
        <v>39</v>
      </c>
      <c r="S6133" s="4" t="s">
        <v>39</v>
      </c>
      <c r="T6133" s="4" t="s">
        <v>39</v>
      </c>
    </row>
    <row r="6134" ht="12.75" customHeight="1">
      <c r="A6134" s="8" t="str">
        <f t="shared" si="1"/>
        <v>Israel1957</v>
      </c>
      <c r="B6134" s="4" t="s">
        <v>109</v>
      </c>
      <c r="C6134" s="4">
        <v>1957.0</v>
      </c>
      <c r="D6134" s="4">
        <v>8.67580032348633</v>
      </c>
      <c r="E6134" s="4" t="s">
        <v>39</v>
      </c>
      <c r="F6134" s="4" t="s">
        <v>39</v>
      </c>
      <c r="G6134" s="4" t="s">
        <v>39</v>
      </c>
      <c r="H6134" s="4">
        <v>16.0128002166748</v>
      </c>
      <c r="I6134" s="4">
        <v>23.1854991912842</v>
      </c>
      <c r="J6134" s="4" t="str">
        <f t="shared" si="2"/>
        <v>#VALUE!</v>
      </c>
      <c r="K6134" s="5" t="str">
        <f t="shared" si="3"/>
        <v>#VALUE!</v>
      </c>
      <c r="L6134" s="5" t="str">
        <f t="shared" si="4"/>
        <v>#VALUE!</v>
      </c>
      <c r="M6134" s="5" t="str">
        <f t="shared" si="5"/>
        <v>#VALUE!</v>
      </c>
      <c r="N6134" s="4" t="b">
        <v>0</v>
      </c>
      <c r="O6134" s="4" t="b">
        <v>1</v>
      </c>
      <c r="P6134" s="4" t="b">
        <v>1</v>
      </c>
      <c r="Q6134" s="4" t="b">
        <v>0</v>
      </c>
      <c r="R6134" s="4" t="s">
        <v>39</v>
      </c>
      <c r="S6134" s="4" t="s">
        <v>39</v>
      </c>
      <c r="T6134" s="4" t="s">
        <v>39</v>
      </c>
    </row>
    <row r="6135" ht="12.75" customHeight="1">
      <c r="A6135" s="8" t="str">
        <f t="shared" si="1"/>
        <v>Israel1956</v>
      </c>
      <c r="B6135" s="4" t="s">
        <v>109</v>
      </c>
      <c r="C6135" s="4">
        <v>1956.0</v>
      </c>
      <c r="D6135" s="4">
        <v>8.89503002166748</v>
      </c>
      <c r="E6135" s="4" t="s">
        <v>39</v>
      </c>
      <c r="F6135" s="4" t="s">
        <v>39</v>
      </c>
      <c r="G6135" s="4" t="s">
        <v>39</v>
      </c>
      <c r="H6135" s="4">
        <v>16.5781002044678</v>
      </c>
      <c r="I6135" s="4">
        <v>25.8812999725342</v>
      </c>
      <c r="J6135" s="4" t="str">
        <f t="shared" si="2"/>
        <v>#VALUE!</v>
      </c>
      <c r="K6135" s="5" t="str">
        <f t="shared" si="3"/>
        <v>#VALUE!</v>
      </c>
      <c r="L6135" s="5" t="str">
        <f t="shared" si="4"/>
        <v>#VALUE!</v>
      </c>
      <c r="M6135" s="5" t="str">
        <f t="shared" si="5"/>
        <v>#VALUE!</v>
      </c>
      <c r="N6135" s="4" t="b">
        <v>0</v>
      </c>
      <c r="O6135" s="4" t="b">
        <v>0</v>
      </c>
      <c r="P6135" s="4" t="b">
        <v>1</v>
      </c>
      <c r="Q6135" s="4" t="b">
        <v>0</v>
      </c>
      <c r="R6135" s="4" t="s">
        <v>39</v>
      </c>
      <c r="S6135" s="4" t="s">
        <v>39</v>
      </c>
      <c r="T6135" s="4" t="s">
        <v>39</v>
      </c>
    </row>
    <row r="6136" ht="12.75" customHeight="1">
      <c r="A6136" s="8" t="str">
        <f t="shared" si="1"/>
        <v>Israel1955</v>
      </c>
      <c r="B6136" s="4" t="s">
        <v>109</v>
      </c>
      <c r="C6136" s="4">
        <v>1955.0</v>
      </c>
      <c r="D6136" s="4">
        <v>13.5508003234863</v>
      </c>
      <c r="E6136" s="4" t="s">
        <v>39</v>
      </c>
      <c r="F6136" s="4" t="s">
        <v>39</v>
      </c>
      <c r="G6136" s="4" t="s">
        <v>39</v>
      </c>
      <c r="H6136" s="4">
        <v>19.5606994628906</v>
      </c>
      <c r="I6136" s="4">
        <v>23.8598003387451</v>
      </c>
      <c r="J6136" s="4" t="str">
        <f t="shared" si="2"/>
        <v>#VALUE!</v>
      </c>
      <c r="K6136" s="5" t="str">
        <f t="shared" si="3"/>
        <v>#VALUE!</v>
      </c>
      <c r="L6136" s="5" t="str">
        <f t="shared" si="4"/>
        <v>#VALUE!</v>
      </c>
      <c r="M6136" s="5" t="str">
        <f t="shared" si="5"/>
        <v>#VALUE!</v>
      </c>
      <c r="N6136" s="4" t="b">
        <v>0</v>
      </c>
      <c r="O6136" s="4" t="b">
        <v>0</v>
      </c>
      <c r="P6136" s="4" t="b">
        <v>1</v>
      </c>
      <c r="Q6136" s="4" t="b">
        <v>1</v>
      </c>
      <c r="R6136" s="4" t="s">
        <v>39</v>
      </c>
      <c r="S6136" s="4" t="s">
        <v>39</v>
      </c>
      <c r="T6136" s="4" t="s">
        <v>39</v>
      </c>
    </row>
    <row r="6137" ht="12.75" customHeight="1">
      <c r="A6137" s="8" t="str">
        <f t="shared" si="1"/>
        <v>Israel1954</v>
      </c>
      <c r="B6137" s="4" t="s">
        <v>109</v>
      </c>
      <c r="C6137" s="4">
        <v>1954.0</v>
      </c>
      <c r="D6137" s="4">
        <v>19.0440998077393</v>
      </c>
      <c r="E6137" s="4" t="s">
        <v>39</v>
      </c>
      <c r="F6137" s="4" t="s">
        <v>39</v>
      </c>
      <c r="G6137" s="4" t="s">
        <v>39</v>
      </c>
      <c r="H6137" s="4">
        <v>12.3989000320435</v>
      </c>
      <c r="I6137" s="4">
        <v>20.2360000610352</v>
      </c>
      <c r="J6137" s="4" t="str">
        <f t="shared" si="2"/>
        <v>#VALUE!</v>
      </c>
      <c r="K6137" s="5" t="str">
        <f t="shared" si="3"/>
        <v>#VALUE!</v>
      </c>
      <c r="L6137" s="5" t="str">
        <f t="shared" si="4"/>
        <v>#VALUE!</v>
      </c>
      <c r="M6137" s="5" t="str">
        <f t="shared" si="5"/>
        <v>#VALUE!</v>
      </c>
      <c r="N6137" s="4" t="b">
        <v>0</v>
      </c>
      <c r="O6137" s="4" t="b">
        <v>0</v>
      </c>
      <c r="P6137" s="4" t="b">
        <v>1</v>
      </c>
      <c r="Q6137" s="4" t="b">
        <v>1</v>
      </c>
      <c r="R6137" s="4" t="s">
        <v>39</v>
      </c>
      <c r="S6137" s="4" t="s">
        <v>39</v>
      </c>
      <c r="T6137" s="4" t="s">
        <v>39</v>
      </c>
    </row>
    <row r="6138" ht="12.75" customHeight="1">
      <c r="A6138" s="8" t="str">
        <f t="shared" si="1"/>
        <v>Israel1953</v>
      </c>
      <c r="B6138" s="4" t="s">
        <v>109</v>
      </c>
      <c r="C6138" s="4">
        <v>1953.0</v>
      </c>
      <c r="D6138" s="4">
        <v>-1.18080997467041</v>
      </c>
      <c r="E6138" s="4" t="s">
        <v>39</v>
      </c>
      <c r="F6138" s="4" t="s">
        <v>39</v>
      </c>
      <c r="G6138" s="4" t="s">
        <v>39</v>
      </c>
      <c r="H6138" s="4">
        <v>11.0037002563477</v>
      </c>
      <c r="I6138" s="4">
        <v>19.3229999542236</v>
      </c>
      <c r="J6138" s="4" t="str">
        <f t="shared" si="2"/>
        <v>#VALUE!</v>
      </c>
      <c r="K6138" s="5" t="str">
        <f t="shared" si="3"/>
        <v>#VALUE!</v>
      </c>
      <c r="L6138" s="5" t="str">
        <f t="shared" si="4"/>
        <v>#VALUE!</v>
      </c>
      <c r="M6138" s="5" t="str">
        <f t="shared" si="5"/>
        <v>#VALUE!</v>
      </c>
      <c r="N6138" s="4" t="b">
        <v>1</v>
      </c>
      <c r="O6138" s="4" t="b">
        <v>1</v>
      </c>
      <c r="P6138" s="4" t="b">
        <v>0</v>
      </c>
      <c r="Q6138" s="4" t="b">
        <v>1</v>
      </c>
      <c r="R6138" s="4" t="s">
        <v>39</v>
      </c>
      <c r="S6138" s="4" t="s">
        <v>39</v>
      </c>
      <c r="T6138" s="4" t="s">
        <v>39</v>
      </c>
    </row>
    <row r="6139" ht="12.75" customHeight="1">
      <c r="A6139" s="8" t="str">
        <f t="shared" si="1"/>
        <v>Israel1952</v>
      </c>
      <c r="B6139" s="4" t="s">
        <v>109</v>
      </c>
      <c r="C6139" s="4">
        <v>1952.0</v>
      </c>
      <c r="D6139" s="4">
        <v>4.31100988388062</v>
      </c>
      <c r="E6139" s="4" t="s">
        <v>39</v>
      </c>
      <c r="F6139" s="4" t="s">
        <v>39</v>
      </c>
      <c r="G6139" s="4" t="s">
        <v>39</v>
      </c>
      <c r="H6139" s="4">
        <v>10.0279998779297</v>
      </c>
      <c r="I6139" s="4">
        <v>17.2159004211426</v>
      </c>
      <c r="J6139" s="4" t="str">
        <f t="shared" si="2"/>
        <v>#VALUE!</v>
      </c>
      <c r="K6139" s="5" t="str">
        <f t="shared" si="3"/>
        <v>#VALUE!</v>
      </c>
      <c r="L6139" s="5" t="str">
        <f t="shared" si="4"/>
        <v>#VALUE!</v>
      </c>
      <c r="M6139" s="5" t="str">
        <f t="shared" si="5"/>
        <v>#VALUE!</v>
      </c>
      <c r="N6139" s="4" t="b">
        <v>1</v>
      </c>
      <c r="O6139" s="4" t="b">
        <v>1</v>
      </c>
      <c r="P6139" s="4" t="b">
        <v>1</v>
      </c>
      <c r="Q6139" s="4" t="b">
        <v>0</v>
      </c>
      <c r="R6139" s="4" t="s">
        <v>39</v>
      </c>
      <c r="S6139" s="4" t="s">
        <v>39</v>
      </c>
      <c r="T6139" s="4" t="s">
        <v>39</v>
      </c>
    </row>
    <row r="6140" ht="12.75" customHeight="1">
      <c r="A6140" s="8" t="str">
        <f t="shared" si="1"/>
        <v>Israel1951</v>
      </c>
      <c r="B6140" s="4" t="s">
        <v>109</v>
      </c>
      <c r="C6140" s="4">
        <v>1951.0</v>
      </c>
      <c r="D6140" s="4">
        <v>29.8999996185303</v>
      </c>
      <c r="E6140" s="4" t="s">
        <v>39</v>
      </c>
      <c r="F6140" s="4" t="s">
        <v>39</v>
      </c>
      <c r="G6140" s="4" t="s">
        <v>39</v>
      </c>
      <c r="H6140" s="4">
        <v>9.56704044342041</v>
      </c>
      <c r="I6140" s="4">
        <v>17.701099395752</v>
      </c>
      <c r="J6140" s="4" t="str">
        <f t="shared" si="2"/>
        <v>#VALUE!</v>
      </c>
      <c r="K6140" s="5" t="str">
        <f t="shared" si="3"/>
        <v>#VALUE!</v>
      </c>
      <c r="L6140" s="5" t="str">
        <f t="shared" si="4"/>
        <v>#VALUE!</v>
      </c>
      <c r="M6140" s="5" t="str">
        <f t="shared" si="5"/>
        <v>#VALUE!</v>
      </c>
      <c r="N6140" s="4" t="b">
        <v>0</v>
      </c>
      <c r="O6140" s="4" t="b">
        <v>1</v>
      </c>
      <c r="P6140" s="4" t="b">
        <v>1</v>
      </c>
      <c r="Q6140" s="4" t="b">
        <v>0</v>
      </c>
      <c r="R6140" s="4" t="s">
        <v>39</v>
      </c>
      <c r="S6140" s="4" t="s">
        <v>39</v>
      </c>
      <c r="T6140" s="4" t="s">
        <v>39</v>
      </c>
    </row>
    <row r="6141" ht="12.75" customHeight="1">
      <c r="A6141" s="8" t="str">
        <f t="shared" si="1"/>
        <v>Israel1950</v>
      </c>
      <c r="B6141" s="4" t="s">
        <v>109</v>
      </c>
      <c r="C6141" s="4">
        <v>1950.0</v>
      </c>
      <c r="D6141" s="4" t="s">
        <v>39</v>
      </c>
      <c r="E6141" s="4" t="s">
        <v>39</v>
      </c>
      <c r="F6141" s="4" t="s">
        <v>39</v>
      </c>
      <c r="G6141" s="4" t="s">
        <v>39</v>
      </c>
      <c r="H6141" s="4">
        <v>8.0655403137207</v>
      </c>
      <c r="I6141" s="4">
        <v>18.7886009216309</v>
      </c>
      <c r="J6141" s="4" t="str">
        <f t="shared" si="2"/>
        <v>#VALUE!</v>
      </c>
      <c r="K6141" s="5" t="str">
        <f t="shared" si="3"/>
        <v>#VALUE!</v>
      </c>
      <c r="L6141" s="5" t="str">
        <f t="shared" si="4"/>
        <v>#VALUE!</v>
      </c>
      <c r="M6141" s="5" t="str">
        <f t="shared" si="5"/>
        <v>#VALUE!</v>
      </c>
      <c r="N6141" s="4" t="s">
        <v>39</v>
      </c>
      <c r="O6141" s="4" t="s">
        <v>39</v>
      </c>
      <c r="P6141" s="4" t="s">
        <v>39</v>
      </c>
      <c r="Q6141" s="4" t="s">
        <v>39</v>
      </c>
      <c r="R6141" s="4" t="s">
        <v>39</v>
      </c>
      <c r="S6141" s="4" t="s">
        <v>39</v>
      </c>
      <c r="T6141" s="4" t="s">
        <v>39</v>
      </c>
    </row>
    <row r="6142" ht="12.75" customHeight="1">
      <c r="A6142" s="8" t="str">
        <f t="shared" si="1"/>
        <v>Italy2022</v>
      </c>
      <c r="B6142" s="4" t="s">
        <v>110</v>
      </c>
      <c r="C6142" s="4">
        <v>2022.0</v>
      </c>
      <c r="D6142" s="4" t="s">
        <v>39</v>
      </c>
      <c r="E6142" s="4" t="s">
        <v>39</v>
      </c>
      <c r="F6142" s="4">
        <v>-2.66581077611743E10</v>
      </c>
      <c r="G6142" s="4">
        <v>2.01043159846538E12</v>
      </c>
      <c r="H6142" s="4" t="s">
        <v>39</v>
      </c>
      <c r="I6142" s="4" t="s">
        <v>39</v>
      </c>
      <c r="J6142" s="4" t="str">
        <f t="shared" si="2"/>
        <v>#VALUE!</v>
      </c>
      <c r="K6142" s="5" t="str">
        <f t="shared" si="3"/>
        <v>#VALUE!</v>
      </c>
      <c r="L6142" s="5" t="str">
        <f t="shared" si="4"/>
        <v>#VALUE!</v>
      </c>
      <c r="M6142" s="5" t="str">
        <f t="shared" si="5"/>
        <v>#VALUE!</v>
      </c>
      <c r="N6142" s="4" t="s">
        <v>39</v>
      </c>
      <c r="O6142" s="4" t="s">
        <v>39</v>
      </c>
      <c r="P6142" s="4" t="s">
        <v>39</v>
      </c>
      <c r="Q6142" s="4" t="s">
        <v>39</v>
      </c>
      <c r="R6142" s="4">
        <v>8.07460626715</v>
      </c>
      <c r="S6142" s="4">
        <v>3.67468325490428</v>
      </c>
      <c r="T6142" s="4" t="s">
        <v>39</v>
      </c>
    </row>
    <row r="6143" ht="12.75" customHeight="1">
      <c r="A6143" s="8" t="str">
        <f t="shared" si="1"/>
        <v>Italy2021</v>
      </c>
      <c r="B6143" s="4" t="s">
        <v>110</v>
      </c>
      <c r="C6143" s="4">
        <v>2021.0</v>
      </c>
      <c r="D6143" s="4">
        <v>6.64381519550785</v>
      </c>
      <c r="E6143" s="4">
        <v>-7.68436577912598E10</v>
      </c>
      <c r="F6143" s="4">
        <v>6.53147861199851E10</v>
      </c>
      <c r="G6143" s="4">
        <v>2.11435575691392E12</v>
      </c>
      <c r="H6143" s="4">
        <v>48.274422887912</v>
      </c>
      <c r="I6143" s="4">
        <v>55.4495095568128</v>
      </c>
      <c r="J6143" s="4">
        <f t="shared" si="2"/>
        <v>102069303944754</v>
      </c>
      <c r="K6143" s="5">
        <f t="shared" si="3"/>
        <v>117239989749501</v>
      </c>
      <c r="L6143" s="5">
        <f t="shared" si="4"/>
        <v>15170685804747</v>
      </c>
      <c r="M6143" s="5">
        <f t="shared" si="5"/>
        <v>7.175086669</v>
      </c>
      <c r="N6143" s="4" t="s">
        <v>39</v>
      </c>
      <c r="O6143" s="4" t="s">
        <v>39</v>
      </c>
      <c r="P6143" s="4" t="s">
        <v>39</v>
      </c>
      <c r="Q6143" s="4" t="s">
        <v>39</v>
      </c>
      <c r="R6143" s="4">
        <v>9.55541244864</v>
      </c>
      <c r="S6143" s="4">
        <v>6.98676641618501</v>
      </c>
      <c r="T6143" s="4">
        <v>1.0392415844854E11</v>
      </c>
    </row>
    <row r="6144" ht="12.75" customHeight="1">
      <c r="A6144" s="8" t="str">
        <f t="shared" si="1"/>
        <v>Italy2020</v>
      </c>
      <c r="B6144" s="4" t="s">
        <v>110</v>
      </c>
      <c r="C6144" s="4">
        <v>2020.0</v>
      </c>
      <c r="D6144" s="4">
        <v>-9.02567892838099</v>
      </c>
      <c r="E6144" s="4">
        <v>-1.16451688943859E11</v>
      </c>
      <c r="F6144" s="4">
        <v>7.45022135268943E10</v>
      </c>
      <c r="G6144" s="4">
        <v>1.89721046666752E12</v>
      </c>
      <c r="H6144" s="4">
        <v>47.3999372344535</v>
      </c>
      <c r="I6144" s="4">
        <v>56.9971514098107</v>
      </c>
      <c r="J6144" s="4">
        <f t="shared" si="2"/>
        <v>89927657040589</v>
      </c>
      <c r="K6144" s="5">
        <f t="shared" si="3"/>
        <v>108135592224926</v>
      </c>
      <c r="L6144" s="5">
        <f t="shared" si="4"/>
        <v>18207935184338</v>
      </c>
      <c r="M6144" s="5">
        <f t="shared" si="5"/>
        <v>9.597214175</v>
      </c>
      <c r="N6144" s="4" t="b">
        <v>1</v>
      </c>
      <c r="O6144" s="4" t="b">
        <v>1</v>
      </c>
      <c r="P6144" s="4" t="b">
        <v>0</v>
      </c>
      <c r="Q6144" s="4" t="s">
        <v>39</v>
      </c>
      <c r="R6144" s="4">
        <v>9.30810601593</v>
      </c>
      <c r="S6144" s="4">
        <v>-8.97912609728922</v>
      </c>
      <c r="T6144" s="4">
        <v>-2.17145290246399E11</v>
      </c>
    </row>
    <row r="6145" ht="12.75" customHeight="1">
      <c r="A6145" s="8" t="str">
        <f t="shared" si="1"/>
        <v>Italy2019</v>
      </c>
      <c r="B6145" s="4" t="s">
        <v>110</v>
      </c>
      <c r="C6145" s="4">
        <v>2019.0</v>
      </c>
      <c r="D6145" s="4">
        <v>0.50025719043426</v>
      </c>
      <c r="E6145" s="4">
        <v>3.65970569291926E10</v>
      </c>
      <c r="F6145" s="4">
        <v>6.63385423723208E10</v>
      </c>
      <c r="G6145" s="4">
        <v>2.01130219882741E12</v>
      </c>
      <c r="H6145" s="4">
        <v>46.9331800094955</v>
      </c>
      <c r="I6145" s="4">
        <v>48.4733387397426</v>
      </c>
      <c r="J6145" s="4">
        <f t="shared" si="2"/>
        <v>94396808151061</v>
      </c>
      <c r="K6145" s="5">
        <f t="shared" si="3"/>
        <v>97494532791750</v>
      </c>
      <c r="L6145" s="5">
        <f t="shared" si="4"/>
        <v>3097724640689</v>
      </c>
      <c r="M6145" s="5">
        <f t="shared" si="5"/>
        <v>1.54015873</v>
      </c>
      <c r="N6145" s="4" t="b">
        <v>1</v>
      </c>
      <c r="O6145" s="4" t="b">
        <v>1</v>
      </c>
      <c r="P6145" s="4" t="b">
        <v>0</v>
      </c>
      <c r="Q6145" s="4" t="b">
        <v>0</v>
      </c>
      <c r="R6145" s="4">
        <v>9.92058665762</v>
      </c>
      <c r="S6145" s="4">
        <v>0.483198316597154</v>
      </c>
      <c r="T6145" s="4">
        <v>1.14091732159889E11</v>
      </c>
    </row>
    <row r="6146" ht="12.75" customHeight="1">
      <c r="A6146" s="8" t="str">
        <f t="shared" si="1"/>
        <v>Italy2018</v>
      </c>
      <c r="B6146" s="4" t="s">
        <v>110</v>
      </c>
      <c r="C6146" s="4">
        <v>2018.0</v>
      </c>
      <c r="D6146" s="4">
        <v>0.925834676652987</v>
      </c>
      <c r="E6146" s="4">
        <v>3.05512966180404E10</v>
      </c>
      <c r="F6146" s="4">
        <v>5.39858587854942E10</v>
      </c>
      <c r="G6146" s="4">
        <v>2.09193242626694E12</v>
      </c>
      <c r="H6146" s="4">
        <v>46.2078106979205</v>
      </c>
      <c r="I6146" s="4">
        <v>48.3940022276279</v>
      </c>
      <c r="J6146" s="4">
        <f t="shared" si="2"/>
        <v>96663617545784</v>
      </c>
      <c r="K6146" s="5">
        <f t="shared" si="3"/>
        <v>101236982496809</v>
      </c>
      <c r="L6146" s="5">
        <f t="shared" si="4"/>
        <v>4573364951025</v>
      </c>
      <c r="M6146" s="5">
        <f t="shared" si="5"/>
        <v>2.18619153</v>
      </c>
      <c r="N6146" s="4" t="b">
        <v>0</v>
      </c>
      <c r="O6146" s="4" t="b">
        <v>0</v>
      </c>
      <c r="P6146" s="4" t="b">
        <v>0</v>
      </c>
      <c r="Q6146" s="4" t="b">
        <v>1</v>
      </c>
      <c r="R6146" s="4">
        <v>10.58039746873</v>
      </c>
      <c r="S6146" s="4">
        <v>0.925810941012742</v>
      </c>
      <c r="T6146" s="4">
        <v>8.063022743953E10</v>
      </c>
    </row>
    <row r="6147" ht="12.75" customHeight="1">
      <c r="A6147" s="8" t="str">
        <f t="shared" si="1"/>
        <v>Italy2017</v>
      </c>
      <c r="B6147" s="4" t="s">
        <v>110</v>
      </c>
      <c r="C6147" s="4">
        <v>2017.0</v>
      </c>
      <c r="D6147" s="4">
        <v>1.66785347508239</v>
      </c>
      <c r="E6147" s="4">
        <v>2.64887611752239E10</v>
      </c>
      <c r="F6147" s="4">
        <v>5.31021227030343E10</v>
      </c>
      <c r="G6147" s="4">
        <v>1.96179619735437E12</v>
      </c>
      <c r="H6147" s="4">
        <v>46.3442499192384</v>
      </c>
      <c r="I6147" s="4">
        <v>48.7633544532311</v>
      </c>
      <c r="J6147" s="4">
        <f t="shared" si="2"/>
        <v>90917973260803</v>
      </c>
      <c r="K6147" s="5">
        <f t="shared" si="3"/>
        <v>95663763336592</v>
      </c>
      <c r="L6147" s="5">
        <f t="shared" si="4"/>
        <v>4745790075790</v>
      </c>
      <c r="M6147" s="5">
        <f t="shared" si="5"/>
        <v>2.419104534</v>
      </c>
      <c r="N6147" s="4" t="b">
        <v>0</v>
      </c>
      <c r="O6147" s="4" t="b">
        <v>0</v>
      </c>
      <c r="P6147" s="4" t="b">
        <v>0</v>
      </c>
      <c r="Q6147" s="4" t="b">
        <v>1</v>
      </c>
      <c r="R6147" s="4">
        <v>11.25880536916</v>
      </c>
      <c r="S6147" s="4">
        <v>1.66785904106857</v>
      </c>
      <c r="T6147" s="4">
        <v>-1.30136228912569E11</v>
      </c>
    </row>
    <row r="6148" ht="12.75" customHeight="1">
      <c r="A6148" s="8" t="str">
        <f t="shared" si="1"/>
        <v>Italy2016</v>
      </c>
      <c r="B6148" s="4" t="s">
        <v>110</v>
      </c>
      <c r="C6148" s="4">
        <v>2016.0</v>
      </c>
      <c r="D6148" s="4">
        <v>1.29343856755802</v>
      </c>
      <c r="E6148" s="4">
        <v>2.83621918403869E10</v>
      </c>
      <c r="F6148" s="4">
        <v>4.9686018257515E10</v>
      </c>
      <c r="G6148" s="4">
        <v>1.87707168763383E12</v>
      </c>
      <c r="H6148" s="4">
        <v>46.6745214313599</v>
      </c>
      <c r="I6148" s="4">
        <v>49.0784214517634</v>
      </c>
      <c r="J6148" s="4">
        <f t="shared" si="2"/>
        <v>87611422712664</v>
      </c>
      <c r="K6148" s="5">
        <f t="shared" si="3"/>
        <v>92123715380866</v>
      </c>
      <c r="L6148" s="5">
        <f t="shared" si="4"/>
        <v>4512292668202</v>
      </c>
      <c r="M6148" s="5">
        <f t="shared" si="5"/>
        <v>2.40390002</v>
      </c>
      <c r="N6148" s="4" t="b">
        <v>0</v>
      </c>
      <c r="O6148" s="4" t="b">
        <v>0</v>
      </c>
      <c r="P6148" s="4" t="b">
        <v>0</v>
      </c>
      <c r="Q6148" s="4" t="b">
        <v>1</v>
      </c>
      <c r="R6148" s="4">
        <v>11.74622237061</v>
      </c>
      <c r="S6148" s="4">
        <v>1.29346273155907</v>
      </c>
      <c r="T6148" s="4">
        <v>-8.472450972054E10</v>
      </c>
    </row>
    <row r="6149" ht="12.75" customHeight="1">
      <c r="A6149" s="8" t="str">
        <f t="shared" si="1"/>
        <v>Italy2015</v>
      </c>
      <c r="B6149" s="4" t="s">
        <v>110</v>
      </c>
      <c r="C6149" s="4">
        <v>2015.0</v>
      </c>
      <c r="D6149" s="4">
        <v>0.77829207991618</v>
      </c>
      <c r="E6149" s="4">
        <v>2.86753606582047E10</v>
      </c>
      <c r="F6149" s="4">
        <v>2.6369229238497E10</v>
      </c>
      <c r="G6149" s="4">
        <v>1.83663771106055E12</v>
      </c>
      <c r="H6149" s="4">
        <v>47.764920515539</v>
      </c>
      <c r="I6149" s="4">
        <v>50.3171223091119</v>
      </c>
      <c r="J6149" s="4">
        <f t="shared" si="2"/>
        <v>87726854284649</v>
      </c>
      <c r="K6149" s="5">
        <f t="shared" si="3"/>
        <v>92414324344961</v>
      </c>
      <c r="L6149" s="5">
        <f t="shared" si="4"/>
        <v>4687470060312</v>
      </c>
      <c r="M6149" s="5">
        <f t="shared" si="5"/>
        <v>2.552201794</v>
      </c>
      <c r="N6149" s="4" t="b">
        <v>0</v>
      </c>
      <c r="O6149" s="4" t="b">
        <v>1</v>
      </c>
      <c r="P6149" s="4" t="b">
        <v>0</v>
      </c>
      <c r="Q6149" s="4" t="b">
        <v>0</v>
      </c>
      <c r="R6149" s="4">
        <v>11.98534527976</v>
      </c>
      <c r="S6149" s="4">
        <v>0.778304350716581</v>
      </c>
      <c r="T6149" s="4">
        <v>-4.043397657328E10</v>
      </c>
    </row>
    <row r="6150" ht="12.75" customHeight="1">
      <c r="A6150" s="8" t="str">
        <f t="shared" si="1"/>
        <v>Italy2014</v>
      </c>
      <c r="B6150" s="4" t="s">
        <v>110</v>
      </c>
      <c r="C6150" s="4">
        <v>2014.0</v>
      </c>
      <c r="D6150" s="4">
        <v>-0.0045658041964002</v>
      </c>
      <c r="E6150" s="4">
        <v>3.51521437130074E10</v>
      </c>
      <c r="F6150" s="4">
        <v>4.03096292037178E10</v>
      </c>
      <c r="G6150" s="4">
        <v>2.16200961599651E12</v>
      </c>
      <c r="H6150" s="4">
        <v>47.9011063625834</v>
      </c>
      <c r="I6150" s="4">
        <v>50.8555030862017</v>
      </c>
      <c r="J6150" s="4">
        <f t="shared" si="2"/>
        <v>103562652572777</v>
      </c>
      <c r="K6150" s="5">
        <f t="shared" si="3"/>
        <v>109950086698708</v>
      </c>
      <c r="L6150" s="5">
        <f t="shared" si="4"/>
        <v>6387434125931</v>
      </c>
      <c r="M6150" s="5">
        <f t="shared" si="5"/>
        <v>2.954396724</v>
      </c>
      <c r="N6150" s="4" t="b">
        <v>1</v>
      </c>
      <c r="O6150" s="4" t="b">
        <v>1</v>
      </c>
      <c r="P6150" s="4" t="b">
        <v>0</v>
      </c>
      <c r="Q6150" s="4" t="b">
        <v>0</v>
      </c>
      <c r="R6150" s="4">
        <v>12.81467347864</v>
      </c>
      <c r="S6150" s="4">
        <v>-0.00454754236383792</v>
      </c>
      <c r="T6150" s="4">
        <v>3.25371904935959E11</v>
      </c>
    </row>
    <row r="6151" ht="12.75" customHeight="1">
      <c r="A6151" s="8" t="str">
        <f t="shared" si="1"/>
        <v>Italy2013</v>
      </c>
      <c r="B6151" s="4" t="s">
        <v>110</v>
      </c>
      <c r="C6151" s="4">
        <v>2013.0</v>
      </c>
      <c r="D6151" s="4">
        <v>-1.84104143822212</v>
      </c>
      <c r="E6151" s="4">
        <v>4.23072342420581E10</v>
      </c>
      <c r="F6151" s="4">
        <v>2.47646605438822E10</v>
      </c>
      <c r="G6151" s="4">
        <v>2.14192409429857E12</v>
      </c>
      <c r="H6151" s="4">
        <v>48.097287242288</v>
      </c>
      <c r="I6151" s="4">
        <v>50.9515423965277</v>
      </c>
      <c r="J6151" s="4">
        <f t="shared" si="2"/>
        <v>103020738414656</v>
      </c>
      <c r="K6151" s="5">
        <f t="shared" si="3"/>
        <v>109134336300798</v>
      </c>
      <c r="L6151" s="5">
        <f t="shared" si="4"/>
        <v>6113597886142</v>
      </c>
      <c r="M6151" s="5">
        <f t="shared" si="5"/>
        <v>2.854255154</v>
      </c>
      <c r="N6151" s="4" t="b">
        <v>1</v>
      </c>
      <c r="O6151" s="4" t="b">
        <v>1</v>
      </c>
      <c r="P6151" s="4" t="b">
        <v>0</v>
      </c>
      <c r="Q6151" s="4" t="b">
        <v>0</v>
      </c>
      <c r="R6151" s="4">
        <v>12.37898334265</v>
      </c>
      <c r="S6151" s="4">
        <v>-1.84106545088248</v>
      </c>
      <c r="T6151" s="4">
        <v>-2.00855216979399E10</v>
      </c>
    </row>
    <row r="6152" ht="12.75" customHeight="1">
      <c r="A6152" s="8" t="str">
        <f t="shared" si="1"/>
        <v>Italy2012</v>
      </c>
      <c r="B6152" s="4" t="s">
        <v>110</v>
      </c>
      <c r="C6152" s="4">
        <v>2012.0</v>
      </c>
      <c r="D6152" s="4">
        <v>-2.98091684484414</v>
      </c>
      <c r="E6152" s="4">
        <v>4.62395357608816E10</v>
      </c>
      <c r="F6152" s="4">
        <v>-5.12931252254377E9</v>
      </c>
      <c r="G6152" s="4">
        <v>2.0869576568216E12</v>
      </c>
      <c r="H6152" s="4">
        <v>47.644640131892</v>
      </c>
      <c r="I6152" s="4">
        <v>50.5900481359108</v>
      </c>
      <c r="J6152" s="4">
        <f t="shared" si="2"/>
        <v>99432346529762</v>
      </c>
      <c r="K6152" s="5">
        <f t="shared" si="3"/>
        <v>105579288316212</v>
      </c>
      <c r="L6152" s="5">
        <f t="shared" si="4"/>
        <v>6146941786451</v>
      </c>
      <c r="M6152" s="5">
        <f t="shared" si="5"/>
        <v>2.945408004</v>
      </c>
      <c r="N6152" s="4" t="b">
        <v>1</v>
      </c>
      <c r="O6152" s="4" t="b">
        <v>1</v>
      </c>
      <c r="P6152" s="4" t="b">
        <v>0</v>
      </c>
      <c r="Q6152" s="4" t="b">
        <v>0</v>
      </c>
      <c r="R6152" s="4">
        <v>10.89797642219</v>
      </c>
      <c r="S6152" s="4">
        <v>-2.98090576823772</v>
      </c>
      <c r="T6152" s="4">
        <v>-5.49664374769699E10</v>
      </c>
    </row>
    <row r="6153" ht="12.75" customHeight="1">
      <c r="A6153" s="8" t="str">
        <f t="shared" si="1"/>
        <v>Italy2011</v>
      </c>
      <c r="B6153" s="4" t="s">
        <v>110</v>
      </c>
      <c r="C6153" s="4">
        <v>2011.0</v>
      </c>
      <c r="D6153" s="4">
        <v>0.707339102978414</v>
      </c>
      <c r="E6153" s="4">
        <v>2.42436816992315E10</v>
      </c>
      <c r="F6153" s="4">
        <v>-6.48081259786455E10</v>
      </c>
      <c r="G6153" s="4">
        <v>2.29499429658951E12</v>
      </c>
      <c r="H6153" s="4">
        <v>45.5813959130399</v>
      </c>
      <c r="I6153" s="4">
        <v>49.1744078565901</v>
      </c>
      <c r="J6153" s="4">
        <f t="shared" si="2"/>
        <v>104609043651015</v>
      </c>
      <c r="K6153" s="5">
        <f t="shared" si="3"/>
        <v>112854985569041</v>
      </c>
      <c r="L6153" s="5">
        <f t="shared" si="4"/>
        <v>8245941918026</v>
      </c>
      <c r="M6153" s="5">
        <f t="shared" si="5"/>
        <v>3.593011944</v>
      </c>
      <c r="N6153" s="4" t="b">
        <v>1</v>
      </c>
      <c r="O6153" s="4" t="b">
        <v>1</v>
      </c>
      <c r="P6153" s="4" t="b">
        <v>0</v>
      </c>
      <c r="Q6153" s="4" t="b">
        <v>0</v>
      </c>
      <c r="R6153" s="4">
        <v>8.50871171814</v>
      </c>
      <c r="S6153" s="4">
        <v>0.707333347034435</v>
      </c>
      <c r="T6153" s="4">
        <v>2.08036639767909E11</v>
      </c>
    </row>
    <row r="6154" ht="12.75" customHeight="1">
      <c r="A6154" s="8" t="str">
        <f t="shared" si="1"/>
        <v>Italy2010</v>
      </c>
      <c r="B6154" s="4" t="s">
        <v>110</v>
      </c>
      <c r="C6154" s="4">
        <v>2010.0</v>
      </c>
      <c r="D6154" s="4">
        <v>1.71333791791228</v>
      </c>
      <c r="E6154" s="4">
        <v>-2.51189999561752E9</v>
      </c>
      <c r="F6154" s="4">
        <v>-7.08192815799418E10</v>
      </c>
      <c r="G6154" s="4">
        <v>2.13609995523672E12</v>
      </c>
      <c r="H6154" s="4">
        <v>45.7622985839844</v>
      </c>
      <c r="I6154" s="4">
        <v>50.2755012512207</v>
      </c>
      <c r="J6154" s="4">
        <f t="shared" si="2"/>
        <v>97752843956779</v>
      </c>
      <c r="K6154" s="5">
        <f t="shared" si="3"/>
        <v>107393495972236</v>
      </c>
      <c r="L6154" s="5">
        <f t="shared" si="4"/>
        <v>9640652015458</v>
      </c>
      <c r="M6154" s="5">
        <f t="shared" si="5"/>
        <v>4.513202667</v>
      </c>
      <c r="N6154" s="4" t="b">
        <v>0</v>
      </c>
      <c r="O6154" s="4" t="b">
        <v>0</v>
      </c>
      <c r="P6154" s="4" t="b">
        <v>0</v>
      </c>
      <c r="Q6154" s="4" t="b">
        <v>1</v>
      </c>
      <c r="R6154" s="4">
        <v>8.54208933231</v>
      </c>
      <c r="S6154" s="4">
        <v>1.71329583916922</v>
      </c>
      <c r="T6154" s="4">
        <v>-1.58894341352789E11</v>
      </c>
    </row>
    <row r="6155" ht="12.75" customHeight="1">
      <c r="A6155" s="8" t="str">
        <f t="shared" si="1"/>
        <v>Italy2009</v>
      </c>
      <c r="B6155" s="4" t="s">
        <v>110</v>
      </c>
      <c r="C6155" s="4">
        <v>2009.0</v>
      </c>
      <c r="D6155" s="4">
        <v>-5.28093869354648</v>
      </c>
      <c r="E6155" s="4">
        <v>-1.80811599905312E10</v>
      </c>
      <c r="F6155" s="4">
        <v>-4.04107706486168E10</v>
      </c>
      <c r="G6155" s="4">
        <v>2.19992880411863E12</v>
      </c>
      <c r="H6155" s="4">
        <v>46.2574005126953</v>
      </c>
      <c r="I6155" s="4">
        <v>51.6144981384277</v>
      </c>
      <c r="J6155" s="4">
        <f t="shared" si="2"/>
        <v>101762987791530</v>
      </c>
      <c r="K6155" s="5">
        <f t="shared" si="3"/>
        <v>113548221164855</v>
      </c>
      <c r="L6155" s="5">
        <f t="shared" si="4"/>
        <v>11785233373324</v>
      </c>
      <c r="M6155" s="5">
        <f t="shared" si="5"/>
        <v>5.357097626</v>
      </c>
      <c r="N6155" s="4" t="b">
        <v>1</v>
      </c>
      <c r="O6155" s="4" t="b">
        <v>1</v>
      </c>
      <c r="P6155" s="4" t="b">
        <v>0</v>
      </c>
      <c r="Q6155" s="4" t="b">
        <v>1</v>
      </c>
      <c r="R6155" s="4">
        <v>7.89277725499</v>
      </c>
      <c r="S6155" s="4">
        <v>-5.2809372082931</v>
      </c>
      <c r="T6155" s="4">
        <v>6.38288488819099E10</v>
      </c>
    </row>
    <row r="6156" ht="12.75" customHeight="1">
      <c r="A6156" s="8" t="str">
        <f t="shared" si="1"/>
        <v>Italy2008</v>
      </c>
      <c r="B6156" s="4" t="s">
        <v>110</v>
      </c>
      <c r="C6156" s="4">
        <v>2008.0</v>
      </c>
      <c r="D6156" s="4">
        <v>-0.96202966030643</v>
      </c>
      <c r="E6156" s="4">
        <v>5.90125338347359E10</v>
      </c>
      <c r="F6156" s="4">
        <v>-6.64008533627434E10</v>
      </c>
      <c r="G6156" s="4">
        <v>2.40865534871859E12</v>
      </c>
      <c r="H6156" s="4">
        <v>45.9277000427246</v>
      </c>
      <c r="I6156" s="4">
        <v>48.6021003723145</v>
      </c>
      <c r="J6156" s="4">
        <f t="shared" si="2"/>
        <v>110624000362252</v>
      </c>
      <c r="K6156" s="5">
        <f t="shared" si="3"/>
        <v>117065709020733</v>
      </c>
      <c r="L6156" s="5">
        <f t="shared" si="4"/>
        <v>6441708658481</v>
      </c>
      <c r="M6156" s="5">
        <f t="shared" si="5"/>
        <v>2.67440033</v>
      </c>
      <c r="N6156" s="4" t="b">
        <v>1</v>
      </c>
      <c r="O6156" s="4" t="b">
        <v>1</v>
      </c>
      <c r="P6156" s="4" t="b">
        <v>0</v>
      </c>
      <c r="Q6156" s="4" t="b">
        <v>0</v>
      </c>
      <c r="R6156" s="4">
        <v>6.78766125774</v>
      </c>
      <c r="S6156" s="4">
        <v>-0.962012840579291</v>
      </c>
      <c r="T6156" s="4">
        <v>2.08726544599959E11</v>
      </c>
    </row>
    <row r="6157" ht="12.75" customHeight="1">
      <c r="A6157" s="8" t="str">
        <f t="shared" si="1"/>
        <v>Italy2007</v>
      </c>
      <c r="B6157" s="4" t="s">
        <v>110</v>
      </c>
      <c r="C6157" s="4">
        <v>2007.0</v>
      </c>
      <c r="D6157" s="4">
        <v>1.48222994804382</v>
      </c>
      <c r="E6157" s="4">
        <v>7.4299609440665E10</v>
      </c>
      <c r="F6157" s="4">
        <v>-3.01299359445308E10</v>
      </c>
      <c r="G6157" s="4">
        <v>2.21310248275146E12</v>
      </c>
      <c r="H6157" s="4">
        <v>46.040699005127</v>
      </c>
      <c r="I6157" s="4">
        <v>47.630298614502</v>
      </c>
      <c r="J6157" s="4">
        <f t="shared" si="2"/>
        <v>101892785275859</v>
      </c>
      <c r="K6157" s="5">
        <f t="shared" si="3"/>
        <v>105410732117948</v>
      </c>
      <c r="L6157" s="5">
        <f t="shared" si="4"/>
        <v>3517946842089</v>
      </c>
      <c r="M6157" s="5">
        <f t="shared" si="5"/>
        <v>1.589599609</v>
      </c>
      <c r="N6157" s="4" t="b">
        <v>1</v>
      </c>
      <c r="O6157" s="4" t="b">
        <v>1</v>
      </c>
      <c r="P6157" s="4" t="b">
        <v>0</v>
      </c>
      <c r="Q6157" s="4" t="b">
        <v>0</v>
      </c>
      <c r="R6157" s="4">
        <v>6.16460326103</v>
      </c>
      <c r="S6157" s="4">
        <v>1.48707298036786</v>
      </c>
      <c r="T6157" s="4">
        <v>-1.95552865967129E11</v>
      </c>
    </row>
    <row r="6158" ht="12.75" customHeight="1">
      <c r="A6158" s="8" t="str">
        <f t="shared" si="1"/>
        <v>Italy2006</v>
      </c>
      <c r="B6158" s="4" t="s">
        <v>110</v>
      </c>
      <c r="C6158" s="4">
        <v>2006.0</v>
      </c>
      <c r="D6158" s="4">
        <v>2.03603005409241</v>
      </c>
      <c r="E6158" s="4">
        <v>2.33839262991319E10</v>
      </c>
      <c r="F6158" s="4">
        <v>-2.83215856385408E10</v>
      </c>
      <c r="G6158" s="4">
        <v>1.94955171938964E12</v>
      </c>
      <c r="H6158" s="4">
        <v>45.0390014648438</v>
      </c>
      <c r="I6158" s="4">
        <v>48.4500999450684</v>
      </c>
      <c r="J6158" s="4">
        <f t="shared" si="2"/>
        <v>87805862745379</v>
      </c>
      <c r="K6158" s="5">
        <f t="shared" si="3"/>
        <v>94455975652508</v>
      </c>
      <c r="L6158" s="5">
        <f t="shared" si="4"/>
        <v>6650112907129</v>
      </c>
      <c r="M6158" s="5">
        <f t="shared" si="5"/>
        <v>3.41109848</v>
      </c>
      <c r="N6158" s="4" t="b">
        <v>0</v>
      </c>
      <c r="O6158" s="4" t="b">
        <v>0</v>
      </c>
      <c r="P6158" s="4" t="b">
        <v>0</v>
      </c>
      <c r="Q6158" s="4" t="b">
        <v>1</v>
      </c>
      <c r="R6158" s="4">
        <v>6.86743494176</v>
      </c>
      <c r="S6158" s="4">
        <v>1.79063968081796</v>
      </c>
      <c r="T6158" s="4">
        <v>-2.6355076336182E11</v>
      </c>
    </row>
    <row r="6159" ht="12.75" customHeight="1">
      <c r="A6159" s="8" t="str">
        <f t="shared" si="1"/>
        <v>Italy2005</v>
      </c>
      <c r="B6159" s="4" t="s">
        <v>110</v>
      </c>
      <c r="C6159" s="4">
        <v>2005.0</v>
      </c>
      <c r="D6159" s="4">
        <v>0.655870974063873</v>
      </c>
      <c r="E6159" s="4">
        <v>3.38496195217092E9</v>
      </c>
      <c r="F6159" s="4">
        <v>-1.67147951949127E10</v>
      </c>
      <c r="G6159" s="4">
        <v>1.85821714720373E12</v>
      </c>
      <c r="H6159" s="4">
        <v>43.4234008789063</v>
      </c>
      <c r="I6159" s="4">
        <v>47.915699005127</v>
      </c>
      <c r="J6159" s="4">
        <f t="shared" si="2"/>
        <v>80690108103085</v>
      </c>
      <c r="K6159" s="5">
        <f t="shared" si="3"/>
        <v>89037773511580</v>
      </c>
      <c r="L6159" s="5">
        <f t="shared" si="4"/>
        <v>8347665408495</v>
      </c>
      <c r="M6159" s="5">
        <f t="shared" si="5"/>
        <v>4.492298126</v>
      </c>
      <c r="N6159" s="4" t="b">
        <v>0</v>
      </c>
      <c r="O6159" s="4" t="b">
        <v>1</v>
      </c>
      <c r="P6159" s="4" t="b">
        <v>0</v>
      </c>
      <c r="Q6159" s="4" t="b">
        <v>1</v>
      </c>
      <c r="R6159" s="4">
        <v>7.78729625686</v>
      </c>
      <c r="S6159" s="4">
        <v>0.817848973650598</v>
      </c>
      <c r="T6159" s="4">
        <v>-9.13345721859099E10</v>
      </c>
    </row>
    <row r="6160" ht="12.75" customHeight="1">
      <c r="A6160" s="8" t="str">
        <f t="shared" si="1"/>
        <v>Italy2004</v>
      </c>
      <c r="B6160" s="4" t="s">
        <v>110</v>
      </c>
      <c r="C6160" s="4">
        <v>2004.0</v>
      </c>
      <c r="D6160" s="4">
        <v>1.53182005882263</v>
      </c>
      <c r="E6160" s="4">
        <v>2.18046164483301E10</v>
      </c>
      <c r="F6160" s="4">
        <v>-8.97898936255395E9</v>
      </c>
      <c r="G6160" s="4">
        <v>1.80654296854556E12</v>
      </c>
      <c r="H6160" s="4">
        <v>43.9598007202148</v>
      </c>
      <c r="I6160" s="4">
        <v>47.5270004272461</v>
      </c>
      <c r="J6160" s="4">
        <f t="shared" si="2"/>
        <v>79415268889768</v>
      </c>
      <c r="K6160" s="5">
        <f t="shared" si="3"/>
        <v>85859568437903</v>
      </c>
      <c r="L6160" s="5">
        <f t="shared" si="4"/>
        <v>6444299548135</v>
      </c>
      <c r="M6160" s="5">
        <f t="shared" si="5"/>
        <v>3.567199707</v>
      </c>
      <c r="N6160" s="4" t="b">
        <v>0</v>
      </c>
      <c r="O6160" s="4" t="b">
        <v>1</v>
      </c>
      <c r="P6160" s="4" t="b">
        <v>0</v>
      </c>
      <c r="Q6160" s="4" t="b">
        <v>0</v>
      </c>
      <c r="R6160" s="4">
        <v>8.05959918712</v>
      </c>
      <c r="S6160" s="4">
        <v>1.42359415817907</v>
      </c>
      <c r="T6160" s="4">
        <v>-5.16741786581699E10</v>
      </c>
    </row>
    <row r="6161" ht="12.75" customHeight="1">
      <c r="A6161" s="8" t="str">
        <f t="shared" si="1"/>
        <v>Italy2003</v>
      </c>
      <c r="B6161" s="4" t="s">
        <v>110</v>
      </c>
      <c r="C6161" s="4">
        <v>2003.0</v>
      </c>
      <c r="D6161" s="4">
        <v>-0.0169239994138479</v>
      </c>
      <c r="E6161" s="4">
        <v>2.3656577238647E10</v>
      </c>
      <c r="F6161" s="4">
        <v>-1.21286043422726E10</v>
      </c>
      <c r="G6161" s="4">
        <v>1.57762170705051E12</v>
      </c>
      <c r="H6161" s="4">
        <v>44.4309005737305</v>
      </c>
      <c r="I6161" s="4">
        <v>48.0772018432617</v>
      </c>
      <c r="J6161" s="4">
        <f t="shared" si="2"/>
        <v>70095153208920</v>
      </c>
      <c r="K6161" s="5">
        <f t="shared" si="3"/>
        <v>75847637242179</v>
      </c>
      <c r="L6161" s="5">
        <f t="shared" si="4"/>
        <v>5752484033258</v>
      </c>
      <c r="M6161" s="5">
        <f t="shared" si="5"/>
        <v>3.64630127</v>
      </c>
      <c r="N6161" s="4" t="b">
        <v>1</v>
      </c>
      <c r="O6161" s="4" t="b">
        <v>1</v>
      </c>
      <c r="P6161" s="4" t="b">
        <v>0</v>
      </c>
      <c r="Q6161" s="4" t="b">
        <v>0</v>
      </c>
      <c r="R6161" s="4" t="s">
        <v>39</v>
      </c>
      <c r="S6161" s="4">
        <v>0.138626890776507</v>
      </c>
      <c r="T6161" s="4">
        <v>-2.2892126149505E11</v>
      </c>
    </row>
    <row r="6162" ht="12.75" customHeight="1">
      <c r="A6162" s="8" t="str">
        <f t="shared" si="1"/>
        <v>Italy2002</v>
      </c>
      <c r="B6162" s="4" t="s">
        <v>110</v>
      </c>
      <c r="C6162" s="4">
        <v>2002.0</v>
      </c>
      <c r="D6162" s="4">
        <v>0.454050004482269</v>
      </c>
      <c r="E6162" s="4">
        <v>3.1592862026565E10</v>
      </c>
      <c r="F6162" s="4">
        <v>-6.27721086405778E9</v>
      </c>
      <c r="G6162" s="4">
        <v>1.2767693384493E12</v>
      </c>
      <c r="H6162" s="4">
        <v>43.9530982971191</v>
      </c>
      <c r="I6162" s="4">
        <v>47.117000579834</v>
      </c>
      <c r="J6162" s="4">
        <f t="shared" si="2"/>
        <v>56117968235610</v>
      </c>
      <c r="K6162" s="5">
        <f t="shared" si="3"/>
        <v>60157541660030</v>
      </c>
      <c r="L6162" s="5">
        <f t="shared" si="4"/>
        <v>4039573424420</v>
      </c>
      <c r="M6162" s="5">
        <f t="shared" si="5"/>
        <v>3.163902283</v>
      </c>
      <c r="N6162" s="4" t="b">
        <v>1</v>
      </c>
      <c r="O6162" s="4" t="b">
        <v>1</v>
      </c>
      <c r="P6162" s="4" t="b">
        <v>0</v>
      </c>
      <c r="Q6162" s="4" t="b">
        <v>0</v>
      </c>
      <c r="R6162" s="4" t="s">
        <v>39</v>
      </c>
      <c r="S6162" s="4">
        <v>0.253942998968455</v>
      </c>
      <c r="T6162" s="4">
        <v>-3.00852368601209E11</v>
      </c>
    </row>
    <row r="6163" ht="12.75" customHeight="1">
      <c r="A6163" s="8" t="str">
        <f t="shared" si="1"/>
        <v>Italy2001</v>
      </c>
      <c r="B6163" s="4" t="s">
        <v>110</v>
      </c>
      <c r="C6163" s="4">
        <v>2001.0</v>
      </c>
      <c r="D6163" s="4">
        <v>1.81822001934052</v>
      </c>
      <c r="E6163" s="4">
        <v>3.62531089948684E10</v>
      </c>
      <c r="F6163" s="4">
        <v>1.81414880761766E9</v>
      </c>
      <c r="G6163" s="4">
        <v>1.16802342605638E12</v>
      </c>
      <c r="H6163" s="4">
        <v>44.5233993530273</v>
      </c>
      <c r="I6163" s="4">
        <v>47.7103996276856</v>
      </c>
      <c r="J6163" s="4">
        <f t="shared" si="2"/>
        <v>52004373451999</v>
      </c>
      <c r="K6163" s="5">
        <f t="shared" si="3"/>
        <v>55726864431648</v>
      </c>
      <c r="L6163" s="5">
        <f t="shared" si="4"/>
        <v>3722490979649</v>
      </c>
      <c r="M6163" s="5">
        <f t="shared" si="5"/>
        <v>3.187000275</v>
      </c>
      <c r="N6163" s="4" t="b">
        <v>0</v>
      </c>
      <c r="O6163" s="4" t="b">
        <v>1</v>
      </c>
      <c r="P6163" s="4" t="b">
        <v>0</v>
      </c>
      <c r="Q6163" s="4" t="b">
        <v>0</v>
      </c>
      <c r="R6163" s="4" t="s">
        <v>39</v>
      </c>
      <c r="S6163" s="4">
        <v>1.95137155605238</v>
      </c>
      <c r="T6163" s="4">
        <v>-1.0874591239292E11</v>
      </c>
    </row>
    <row r="6164" ht="12.75" customHeight="1">
      <c r="A6164" s="8" t="str">
        <f t="shared" si="1"/>
        <v>Italy2000</v>
      </c>
      <c r="B6164" s="4" t="s">
        <v>110</v>
      </c>
      <c r="C6164" s="4">
        <v>2000.0</v>
      </c>
      <c r="D6164" s="4">
        <v>3.69319009780884</v>
      </c>
      <c r="E6164" s="4">
        <v>6.21754832262893E10</v>
      </c>
      <c r="F6164" s="4">
        <v>-3.10673399605027E9</v>
      </c>
      <c r="G6164" s="4">
        <v>1.14667689420973E12</v>
      </c>
      <c r="H6164" s="4">
        <v>44.9527015686035</v>
      </c>
      <c r="I6164" s="4">
        <v>45.8633995056152</v>
      </c>
      <c r="J6164" s="4">
        <f t="shared" si="2"/>
        <v>51546224221023</v>
      </c>
      <c r="K6164" s="5">
        <f t="shared" si="3"/>
        <v>52590500502999</v>
      </c>
      <c r="L6164" s="5">
        <f t="shared" si="4"/>
        <v>1044276281976</v>
      </c>
      <c r="M6164" s="5">
        <f t="shared" si="5"/>
        <v>0.910697937</v>
      </c>
      <c r="N6164" s="4" t="b">
        <v>0</v>
      </c>
      <c r="O6164" s="4" t="b">
        <v>0</v>
      </c>
      <c r="P6164" s="4" t="b">
        <v>0</v>
      </c>
      <c r="Q6164" s="4" t="b">
        <v>1</v>
      </c>
      <c r="R6164" s="4" t="s">
        <v>39</v>
      </c>
      <c r="S6164" s="4">
        <v>3.78695514323979</v>
      </c>
      <c r="T6164" s="4">
        <v>-2.13465318466499E10</v>
      </c>
    </row>
    <row r="6165" ht="12.75" customHeight="1">
      <c r="A6165" s="8" t="str">
        <f t="shared" si="1"/>
        <v>Italy1999</v>
      </c>
      <c r="B6165" s="4" t="s">
        <v>110</v>
      </c>
      <c r="C6165" s="4">
        <v>1999.0</v>
      </c>
      <c r="D6165" s="4">
        <v>1.46428000926971</v>
      </c>
      <c r="E6165" s="4">
        <v>5.81374178404653E10</v>
      </c>
      <c r="F6165" s="4">
        <v>9.98422309904778E9</v>
      </c>
      <c r="G6165" s="4">
        <v>1.25244665983379E12</v>
      </c>
      <c r="H6165" s="4">
        <v>46.1442985534668</v>
      </c>
      <c r="I6165" s="4">
        <v>48.1440010070801</v>
      </c>
      <c r="J6165" s="4">
        <f t="shared" si="2"/>
        <v>57793272593663</v>
      </c>
      <c r="K6165" s="5">
        <f t="shared" si="3"/>
        <v>60297793252352</v>
      </c>
      <c r="L6165" s="5">
        <f t="shared" si="4"/>
        <v>2504520658689</v>
      </c>
      <c r="M6165" s="5">
        <f t="shared" si="5"/>
        <v>1.999702454</v>
      </c>
      <c r="N6165" s="4" t="b">
        <v>0</v>
      </c>
      <c r="O6165" s="4" t="b">
        <v>1</v>
      </c>
      <c r="P6165" s="4" t="b">
        <v>0</v>
      </c>
      <c r="Q6165" s="4" t="b">
        <v>1</v>
      </c>
      <c r="R6165" s="4" t="s">
        <v>39</v>
      </c>
      <c r="S6165" s="4">
        <v>1.6257275993546</v>
      </c>
      <c r="T6165" s="4">
        <v>1.0576976562406E11</v>
      </c>
    </row>
    <row r="6166" ht="12.75" customHeight="1">
      <c r="A6166" s="8" t="str">
        <f t="shared" si="1"/>
        <v>Italy1998</v>
      </c>
      <c r="B6166" s="4" t="s">
        <v>110</v>
      </c>
      <c r="C6166" s="4">
        <v>1998.0</v>
      </c>
      <c r="D6166" s="4">
        <v>1.40132999420166</v>
      </c>
      <c r="E6166" s="4">
        <v>6.63103593180416E10</v>
      </c>
      <c r="F6166" s="4">
        <v>2.01071312713941E10</v>
      </c>
      <c r="G6166" s="4">
        <v>1.2700525259284E12</v>
      </c>
      <c r="H6166" s="4">
        <v>46.2433013916016</v>
      </c>
      <c r="I6166" s="4">
        <v>49.2043991088867</v>
      </c>
      <c r="J6166" s="4">
        <f t="shared" si="2"/>
        <v>58731421739672</v>
      </c>
      <c r="K6166" s="5">
        <f t="shared" si="3"/>
        <v>62492171375031</v>
      </c>
      <c r="L6166" s="5">
        <f t="shared" si="4"/>
        <v>3760749635359</v>
      </c>
      <c r="M6166" s="5">
        <f t="shared" si="5"/>
        <v>2.961097717</v>
      </c>
      <c r="N6166" s="4" t="b">
        <v>0</v>
      </c>
      <c r="O6166" s="4" t="b">
        <v>1</v>
      </c>
      <c r="P6166" s="4" t="b">
        <v>0</v>
      </c>
      <c r="Q6166" s="4" t="b">
        <v>0</v>
      </c>
      <c r="R6166" s="4" t="s">
        <v>39</v>
      </c>
      <c r="S6166" s="4">
        <v>1.81061516197623</v>
      </c>
      <c r="T6166" s="4">
        <v>1.76058660946098E10</v>
      </c>
    </row>
    <row r="6167" ht="12.75" customHeight="1">
      <c r="A6167" s="8" t="str">
        <f t="shared" si="1"/>
        <v>Italy1997</v>
      </c>
      <c r="B6167" s="4" t="s">
        <v>110</v>
      </c>
      <c r="C6167" s="4">
        <v>1997.0</v>
      </c>
      <c r="D6167" s="4">
        <v>1.87224996089935</v>
      </c>
      <c r="E6167" s="4">
        <v>8.13366262238639E10</v>
      </c>
      <c r="F6167" s="4">
        <v>3.22766870227331E10</v>
      </c>
      <c r="G6167" s="4">
        <v>1.24187960436562E12</v>
      </c>
      <c r="H6167" s="4">
        <v>47.4828987121582</v>
      </c>
      <c r="I6167" s="4">
        <v>50.2251014709473</v>
      </c>
      <c r="J6167" s="4">
        <f t="shared" si="2"/>
        <v>58968043466788</v>
      </c>
      <c r="K6167" s="5">
        <f t="shared" si="3"/>
        <v>62373529143963</v>
      </c>
      <c r="L6167" s="5">
        <f t="shared" si="4"/>
        <v>3405485677175</v>
      </c>
      <c r="M6167" s="5">
        <f t="shared" si="5"/>
        <v>2.742202759</v>
      </c>
      <c r="N6167" s="4" t="b">
        <v>0</v>
      </c>
      <c r="O6167" s="4" t="b">
        <v>1</v>
      </c>
      <c r="P6167" s="4" t="b">
        <v>0</v>
      </c>
      <c r="Q6167" s="4" t="b">
        <v>0</v>
      </c>
      <c r="R6167" s="4" t="s">
        <v>39</v>
      </c>
      <c r="S6167" s="4">
        <v>1.83021223388438</v>
      </c>
      <c r="T6167" s="4">
        <v>-2.81729215627797E10</v>
      </c>
    </row>
    <row r="6168" ht="12.75" customHeight="1">
      <c r="A6168" s="8" t="str">
        <f t="shared" si="1"/>
        <v>Italy1996</v>
      </c>
      <c r="B6168" s="4" t="s">
        <v>110</v>
      </c>
      <c r="C6168" s="4">
        <v>1996.0</v>
      </c>
      <c r="D6168" s="4">
        <v>1.09537994861603</v>
      </c>
      <c r="E6168" s="4">
        <v>5.91917536163152E10</v>
      </c>
      <c r="F6168" s="4">
        <v>3.9973598784991E10</v>
      </c>
      <c r="G6168" s="4">
        <v>1.31242652779521E12</v>
      </c>
      <c r="H6168" s="4">
        <v>45.4468994140625</v>
      </c>
      <c r="I6168" s="4">
        <v>52.4543991088867</v>
      </c>
      <c r="J6168" s="4">
        <f t="shared" si="2"/>
        <v>59645716397056</v>
      </c>
      <c r="K6168" s="5">
        <f t="shared" si="3"/>
        <v>68842544890060</v>
      </c>
      <c r="L6168" s="5">
        <f t="shared" si="4"/>
        <v>9196828493004</v>
      </c>
      <c r="M6168" s="5">
        <f t="shared" si="5"/>
        <v>7.007499695</v>
      </c>
      <c r="N6168" s="4" t="b">
        <v>0</v>
      </c>
      <c r="O6168" s="4" t="b">
        <v>1</v>
      </c>
      <c r="P6168" s="4" t="b">
        <v>0</v>
      </c>
      <c r="Q6168" s="4" t="b">
        <v>0</v>
      </c>
      <c r="R6168" s="4" t="s">
        <v>39</v>
      </c>
      <c r="S6168" s="4">
        <v>1.26678480191715</v>
      </c>
      <c r="T6168" s="4">
        <v>7.05469234295898E10</v>
      </c>
    </row>
    <row r="6169" ht="12.75" customHeight="1">
      <c r="A6169" s="8" t="str">
        <f t="shared" si="1"/>
        <v>Italy1995</v>
      </c>
      <c r="B6169" s="4" t="s">
        <v>110</v>
      </c>
      <c r="C6169" s="4">
        <v>1995.0</v>
      </c>
      <c r="D6169" s="4">
        <v>2.82696008682251</v>
      </c>
      <c r="E6169" s="4">
        <v>4.82398689952521E10</v>
      </c>
      <c r="F6169" s="4">
        <v>2.50961317739766E10</v>
      </c>
      <c r="G6169" s="4">
        <v>1.17466207060502E12</v>
      </c>
      <c r="H6169" s="4">
        <v>45.0069007873535</v>
      </c>
      <c r="I6169" s="4">
        <v>52.4898986816406</v>
      </c>
      <c r="J6169" s="4">
        <f t="shared" si="2"/>
        <v>52867899270387</v>
      </c>
      <c r="K6169" s="5">
        <f t="shared" si="3"/>
        <v>61657893071224</v>
      </c>
      <c r="L6169" s="5">
        <f t="shared" si="4"/>
        <v>8789993800836</v>
      </c>
      <c r="M6169" s="5">
        <f t="shared" si="5"/>
        <v>7.482997894</v>
      </c>
      <c r="N6169" s="4" t="b">
        <v>0</v>
      </c>
      <c r="O6169" s="4" t="b">
        <v>1</v>
      </c>
      <c r="P6169" s="4" t="b">
        <v>1</v>
      </c>
      <c r="Q6169" s="4" t="b">
        <v>0</v>
      </c>
      <c r="R6169" s="4" t="s">
        <v>39</v>
      </c>
      <c r="S6169" s="4">
        <v>2.88683675924553</v>
      </c>
      <c r="T6169" s="4">
        <v>-1.37764457190189E11</v>
      </c>
    </row>
    <row r="6170" ht="12.75" customHeight="1">
      <c r="A6170" s="8" t="str">
        <f t="shared" si="1"/>
        <v>Italy1994</v>
      </c>
      <c r="B6170" s="4" t="s">
        <v>110</v>
      </c>
      <c r="C6170" s="4">
        <v>1994.0</v>
      </c>
      <c r="D6170" s="4">
        <v>2.15189003944397</v>
      </c>
      <c r="E6170" s="4">
        <v>2.50247658506674E10</v>
      </c>
      <c r="F6170" s="4">
        <v>1.31996689065182E10</v>
      </c>
      <c r="G6170" s="4">
        <v>1.0992166882805E12</v>
      </c>
      <c r="H6170" s="4">
        <v>44.3988990783691</v>
      </c>
      <c r="I6170" s="4">
        <v>53.4818992614746</v>
      </c>
      <c r="J6170" s="4">
        <f t="shared" si="2"/>
        <v>48804010808225</v>
      </c>
      <c r="K6170" s="5">
        <f t="shared" si="3"/>
        <v>58788196189149</v>
      </c>
      <c r="L6170" s="5">
        <f t="shared" si="4"/>
        <v>9984185380924</v>
      </c>
      <c r="M6170" s="5">
        <f t="shared" si="5"/>
        <v>9.083000183</v>
      </c>
      <c r="N6170" s="4" t="b">
        <v>0</v>
      </c>
      <c r="O6170" s="4" t="b">
        <v>0</v>
      </c>
      <c r="P6170" s="4" t="b">
        <v>1</v>
      </c>
      <c r="Q6170" s="4" t="b">
        <v>1</v>
      </c>
      <c r="R6170" s="4" t="s">
        <v>39</v>
      </c>
      <c r="S6170" s="4">
        <v>2.15102363802566</v>
      </c>
      <c r="T6170" s="4">
        <v>-7.544538232452E10</v>
      </c>
    </row>
    <row r="6171" ht="12.75" customHeight="1">
      <c r="A6171" s="8" t="str">
        <f t="shared" si="1"/>
        <v>Italy1993</v>
      </c>
      <c r="B6171" s="4" t="s">
        <v>110</v>
      </c>
      <c r="C6171" s="4">
        <v>1993.0</v>
      </c>
      <c r="D6171" s="4">
        <v>-0.888216018676758</v>
      </c>
      <c r="E6171" s="4">
        <v>2.79945556619945E10</v>
      </c>
      <c r="F6171" s="4">
        <v>7.7327028396478E9</v>
      </c>
      <c r="G6171" s="4">
        <v>1.06495807555063E12</v>
      </c>
      <c r="H6171" s="4">
        <v>46.2378005981445</v>
      </c>
      <c r="I6171" s="4">
        <v>56.2681999206543</v>
      </c>
      <c r="J6171" s="4">
        <f t="shared" si="2"/>
        <v>49241319142694</v>
      </c>
      <c r="K6171" s="5">
        <f t="shared" si="3"/>
        <v>59923273902198</v>
      </c>
      <c r="L6171" s="5">
        <f t="shared" si="4"/>
        <v>10681954759504</v>
      </c>
      <c r="M6171" s="5">
        <f t="shared" si="5"/>
        <v>10.03039932</v>
      </c>
      <c r="N6171" s="4" t="b">
        <v>1</v>
      </c>
      <c r="O6171" s="4" t="b">
        <v>1</v>
      </c>
      <c r="P6171" s="4" t="b">
        <v>0</v>
      </c>
      <c r="Q6171" s="4" t="b">
        <v>1</v>
      </c>
      <c r="R6171" s="4" t="s">
        <v>39</v>
      </c>
      <c r="S6171" s="4">
        <v>-0.852805763831867</v>
      </c>
      <c r="T6171" s="4">
        <v>-3.42586127298699E10</v>
      </c>
    </row>
    <row r="6172" ht="12.75" customHeight="1">
      <c r="A6172" s="8" t="str">
        <f t="shared" si="1"/>
        <v>Italy1992</v>
      </c>
      <c r="B6172" s="4" t="s">
        <v>110</v>
      </c>
      <c r="C6172" s="4">
        <v>1992.0</v>
      </c>
      <c r="D6172" s="4">
        <v>0.77294397354126</v>
      </c>
      <c r="E6172" s="4">
        <v>2.45193596529041E10</v>
      </c>
      <c r="F6172" s="4">
        <v>-2.92791604390664E10</v>
      </c>
      <c r="G6172" s="4">
        <v>1.32016164493323E12</v>
      </c>
      <c r="H6172" s="4">
        <v>44.9221000671387</v>
      </c>
      <c r="I6172" s="4">
        <v>55.2947006225586</v>
      </c>
      <c r="J6172" s="4">
        <f t="shared" si="2"/>
        <v>59304433518489</v>
      </c>
      <c r="K6172" s="5">
        <f t="shared" si="3"/>
        <v>72997942929968</v>
      </c>
      <c r="L6172" s="5">
        <f t="shared" si="4"/>
        <v>13693509411479</v>
      </c>
      <c r="M6172" s="5">
        <f t="shared" si="5"/>
        <v>10.37260056</v>
      </c>
      <c r="N6172" s="4" t="b">
        <v>1</v>
      </c>
      <c r="O6172" s="4" t="b">
        <v>1</v>
      </c>
      <c r="P6172" s="4" t="b">
        <v>0</v>
      </c>
      <c r="Q6172" s="4" t="b">
        <v>0</v>
      </c>
      <c r="R6172" s="4" t="s">
        <v>39</v>
      </c>
      <c r="S6172" s="4">
        <v>0.834275453554895</v>
      </c>
      <c r="T6172" s="4">
        <v>2.55203569382599E11</v>
      </c>
    </row>
    <row r="6173" ht="12.75" customHeight="1">
      <c r="A6173" s="8" t="str">
        <f t="shared" si="1"/>
        <v>Italy1991</v>
      </c>
      <c r="B6173" s="4" t="s">
        <v>110</v>
      </c>
      <c r="C6173" s="4">
        <v>1991.0</v>
      </c>
      <c r="D6173" s="4">
        <v>1.53373003005981</v>
      </c>
      <c r="E6173" s="4">
        <v>-4.91047651183395E8</v>
      </c>
      <c r="F6173" s="4">
        <v>-2.43015595166834E10</v>
      </c>
      <c r="G6173" s="4">
        <v>1.24622015607929E12</v>
      </c>
      <c r="H6173" s="4">
        <v>42.5547981262207</v>
      </c>
      <c r="I6173" s="4">
        <v>53.9434013366699</v>
      </c>
      <c r="J6173" s="4">
        <f t="shared" si="2"/>
        <v>53032647162781</v>
      </c>
      <c r="K6173" s="5">
        <f t="shared" si="3"/>
        <v>67225354033233</v>
      </c>
      <c r="L6173" s="5">
        <f t="shared" si="4"/>
        <v>14192706870451</v>
      </c>
      <c r="M6173" s="5">
        <f t="shared" si="5"/>
        <v>11.38860321</v>
      </c>
      <c r="N6173" s="4" t="b">
        <v>0</v>
      </c>
      <c r="O6173" s="4" t="b">
        <v>0</v>
      </c>
      <c r="P6173" s="4" t="b">
        <v>0</v>
      </c>
      <c r="Q6173" s="4" t="b">
        <v>1</v>
      </c>
      <c r="R6173" s="4" t="s">
        <v>39</v>
      </c>
      <c r="S6173" s="4">
        <v>1.53844755776618</v>
      </c>
      <c r="T6173" s="4">
        <v>-7.39414888539399E10</v>
      </c>
    </row>
    <row r="6174" ht="12.75" customHeight="1">
      <c r="A6174" s="8" t="str">
        <f t="shared" si="1"/>
        <v>Italy1990</v>
      </c>
      <c r="B6174" s="4" t="s">
        <v>110</v>
      </c>
      <c r="C6174" s="4">
        <v>1990.0</v>
      </c>
      <c r="D6174" s="4">
        <v>2.05258011817932</v>
      </c>
      <c r="E6174" s="4">
        <v>-1.60563442449623E10</v>
      </c>
      <c r="F6174" s="4">
        <v>-1.64377681327191E10</v>
      </c>
      <c r="G6174" s="4">
        <v>1.18122265352295E12</v>
      </c>
      <c r="H6174" s="4">
        <v>41.4169006347656</v>
      </c>
      <c r="I6174" s="4">
        <v>52.8605995178223</v>
      </c>
      <c r="J6174" s="4">
        <f t="shared" si="2"/>
        <v>48922581268494</v>
      </c>
      <c r="K6174" s="5">
        <f t="shared" si="3"/>
        <v>62440137629256</v>
      </c>
      <c r="L6174" s="5">
        <f t="shared" si="4"/>
        <v>13517556360762</v>
      </c>
      <c r="M6174" s="5">
        <f t="shared" si="5"/>
        <v>11.44369888</v>
      </c>
      <c r="N6174" s="4" t="b">
        <v>0</v>
      </c>
      <c r="O6174" s="4" t="b">
        <v>0</v>
      </c>
      <c r="P6174" s="4" t="b">
        <v>1</v>
      </c>
      <c r="Q6174" s="4" t="b">
        <v>1</v>
      </c>
      <c r="R6174" s="4" t="s">
        <v>39</v>
      </c>
      <c r="S6174" s="4">
        <v>1.98577494287171</v>
      </c>
      <c r="T6174" s="4">
        <v>-6.499750255634E10</v>
      </c>
    </row>
    <row r="6175" ht="12.75" customHeight="1">
      <c r="A6175" s="8" t="str">
        <f t="shared" si="1"/>
        <v>Italy1989</v>
      </c>
      <c r="B6175" s="4" t="s">
        <v>110</v>
      </c>
      <c r="C6175" s="4">
        <v>1989.0</v>
      </c>
      <c r="D6175" s="4">
        <v>3.38838005065918</v>
      </c>
      <c r="E6175" s="4">
        <v>-2.10381766012139E10</v>
      </c>
      <c r="F6175" s="4">
        <v>-1.28298753453737E10</v>
      </c>
      <c r="G6175" s="4">
        <v>9.28661332204347E11</v>
      </c>
      <c r="H6175" s="4">
        <v>40.1643981933594</v>
      </c>
      <c r="I6175" s="4">
        <v>51.5933990478516</v>
      </c>
      <c r="J6175" s="4">
        <f t="shared" si="2"/>
        <v>37299123533431</v>
      </c>
      <c r="K6175" s="5">
        <f t="shared" si="3"/>
        <v>47912794692728</v>
      </c>
      <c r="L6175" s="5">
        <f t="shared" si="4"/>
        <v>10613671159297</v>
      </c>
      <c r="M6175" s="5">
        <f t="shared" si="5"/>
        <v>11.42900085</v>
      </c>
      <c r="N6175" s="4" t="b">
        <v>0</v>
      </c>
      <c r="O6175" s="4" t="b">
        <v>0</v>
      </c>
      <c r="P6175" s="4" t="b">
        <v>1</v>
      </c>
      <c r="Q6175" s="4" t="b">
        <v>1</v>
      </c>
      <c r="R6175" s="4" t="s">
        <v>39</v>
      </c>
      <c r="S6175" s="4">
        <v>3.38838345408922</v>
      </c>
      <c r="T6175" s="4">
        <v>-2.52561321318602E11</v>
      </c>
    </row>
    <row r="6176" ht="12.75" customHeight="1">
      <c r="A6176" s="8" t="str">
        <f t="shared" si="1"/>
        <v>Italy1988</v>
      </c>
      <c r="B6176" s="4" t="s">
        <v>110</v>
      </c>
      <c r="C6176" s="4">
        <v>1988.0</v>
      </c>
      <c r="D6176" s="4">
        <v>4.19437980651855</v>
      </c>
      <c r="E6176" s="4">
        <v>-2.45410226216304E10</v>
      </c>
      <c r="F6176" s="4">
        <v>-7.15041802874613E9</v>
      </c>
      <c r="G6176" s="4">
        <v>8.91608957155608E11</v>
      </c>
      <c r="H6176" s="4">
        <v>39.3359985351563</v>
      </c>
      <c r="I6176" s="4">
        <v>50.3819007873535</v>
      </c>
      <c r="J6176" s="4">
        <f t="shared" si="2"/>
        <v>35072328632605</v>
      </c>
      <c r="K6176" s="5">
        <f t="shared" si="3"/>
        <v>44920954020530</v>
      </c>
      <c r="L6176" s="5">
        <f t="shared" si="4"/>
        <v>9848625387924</v>
      </c>
      <c r="M6176" s="5">
        <f t="shared" si="5"/>
        <v>11.04590225</v>
      </c>
      <c r="N6176" s="4" t="b">
        <v>0</v>
      </c>
      <c r="O6176" s="4" t="b">
        <v>0</v>
      </c>
      <c r="P6176" s="4" t="b">
        <v>1</v>
      </c>
      <c r="Q6176" s="4" t="b">
        <v>1</v>
      </c>
      <c r="R6176" s="4" t="s">
        <v>39</v>
      </c>
      <c r="S6176" s="4">
        <v>4.19437730753005</v>
      </c>
      <c r="T6176" s="4">
        <v>-3.7052375048739E10</v>
      </c>
    </row>
    <row r="6177" ht="12.75" customHeight="1">
      <c r="A6177" s="8" t="str">
        <f t="shared" si="1"/>
        <v>Italy1987</v>
      </c>
      <c r="B6177" s="4" t="s">
        <v>110</v>
      </c>
      <c r="C6177" s="4">
        <v>1987.0</v>
      </c>
      <c r="D6177" s="4">
        <v>3.19196009635925</v>
      </c>
      <c r="E6177" s="4">
        <v>-2.91097691989127E10</v>
      </c>
      <c r="F6177" s="4">
        <v>-2.56885566692916E9</v>
      </c>
      <c r="G6177" s="4">
        <v>8.05713128174485E11</v>
      </c>
      <c r="H6177" s="4">
        <v>38.2569007873535</v>
      </c>
      <c r="I6177" s="4">
        <v>49.7709007263184</v>
      </c>
      <c r="J6177" s="4">
        <f t="shared" si="2"/>
        <v>30824087207640</v>
      </c>
      <c r="K6177" s="5">
        <f t="shared" si="3"/>
        <v>40101068116264</v>
      </c>
      <c r="L6177" s="5">
        <f t="shared" si="4"/>
        <v>9276980908624</v>
      </c>
      <c r="M6177" s="5">
        <f t="shared" si="5"/>
        <v>11.51399994</v>
      </c>
      <c r="N6177" s="4" t="b">
        <v>0</v>
      </c>
      <c r="O6177" s="4" t="b">
        <v>0</v>
      </c>
      <c r="P6177" s="4" t="b">
        <v>1</v>
      </c>
      <c r="Q6177" s="4" t="b">
        <v>1</v>
      </c>
      <c r="R6177" s="4" t="s">
        <v>39</v>
      </c>
      <c r="S6177" s="4">
        <v>3.19196062848015</v>
      </c>
      <c r="T6177" s="4">
        <v>-8.5895828981123E10</v>
      </c>
    </row>
    <row r="6178" ht="12.75" customHeight="1">
      <c r="A6178" s="8" t="str">
        <f t="shared" si="1"/>
        <v>Italy1986</v>
      </c>
      <c r="B6178" s="4" t="s">
        <v>110</v>
      </c>
      <c r="C6178" s="4">
        <v>1986.0</v>
      </c>
      <c r="D6178" s="4">
        <v>2.85997009277344</v>
      </c>
      <c r="E6178" s="4">
        <v>-2.03438716023127E10</v>
      </c>
      <c r="F6178" s="4">
        <v>2.42488155370332E9</v>
      </c>
      <c r="G6178" s="4">
        <v>6.40386352773087E11</v>
      </c>
      <c r="H6178" s="4">
        <v>38.4964981079102</v>
      </c>
      <c r="I6178" s="4">
        <v>50.453800201416</v>
      </c>
      <c r="J6178" s="4">
        <f t="shared" si="2"/>
        <v>24652632017861</v>
      </c>
      <c r="K6178" s="5">
        <f t="shared" si="3"/>
        <v>32309925094527</v>
      </c>
      <c r="L6178" s="5">
        <f t="shared" si="4"/>
        <v>7657293076666</v>
      </c>
      <c r="M6178" s="5">
        <f t="shared" si="5"/>
        <v>11.95730209</v>
      </c>
      <c r="N6178" s="4" t="b">
        <v>0</v>
      </c>
      <c r="O6178" s="4" t="b">
        <v>0</v>
      </c>
      <c r="P6178" s="4" t="b">
        <v>1</v>
      </c>
      <c r="Q6178" s="4" t="b">
        <v>0</v>
      </c>
      <c r="R6178" s="4" t="s">
        <v>39</v>
      </c>
      <c r="S6178" s="4">
        <v>2.85997186384608</v>
      </c>
      <c r="T6178" s="4">
        <v>-1.65326775401397E11</v>
      </c>
    </row>
    <row r="6179" ht="12.75" customHeight="1">
      <c r="A6179" s="8" t="str">
        <f t="shared" si="1"/>
        <v>Italy1985</v>
      </c>
      <c r="B6179" s="4" t="s">
        <v>110</v>
      </c>
      <c r="C6179" s="4">
        <v>1985.0</v>
      </c>
      <c r="D6179" s="4">
        <v>2.7980899810791</v>
      </c>
      <c r="E6179" s="4">
        <v>-1.79037761908573E10</v>
      </c>
      <c r="F6179" s="4">
        <v>-4.08827511013594E9</v>
      </c>
      <c r="G6179" s="4">
        <v>4.52217492140757E11</v>
      </c>
      <c r="H6179" s="4">
        <v>37.4536018371582</v>
      </c>
      <c r="I6179" s="4">
        <v>49.8381996154785</v>
      </c>
      <c r="J6179" s="4">
        <f t="shared" si="2"/>
        <v>16937173894438</v>
      </c>
      <c r="K6179" s="5">
        <f t="shared" si="3"/>
        <v>22537705642922</v>
      </c>
      <c r="L6179" s="5">
        <f t="shared" si="4"/>
        <v>5600531748484</v>
      </c>
      <c r="M6179" s="5">
        <f t="shared" si="5"/>
        <v>12.38459778</v>
      </c>
      <c r="N6179" s="4" t="b">
        <v>0</v>
      </c>
      <c r="O6179" s="4" t="b">
        <v>0</v>
      </c>
      <c r="P6179" s="4" t="b">
        <v>1</v>
      </c>
      <c r="Q6179" s="4" t="b">
        <v>0</v>
      </c>
      <c r="R6179" s="4" t="s">
        <v>39</v>
      </c>
      <c r="S6179" s="4">
        <v>2.79808576720868</v>
      </c>
      <c r="T6179" s="4">
        <v>-1.8816886063233E11</v>
      </c>
    </row>
    <row r="6180" ht="12.75" customHeight="1">
      <c r="A6180" s="8" t="str">
        <f t="shared" si="1"/>
        <v>Italy1984</v>
      </c>
      <c r="B6180" s="4" t="s">
        <v>110</v>
      </c>
      <c r="C6180" s="4">
        <v>1984.0</v>
      </c>
      <c r="D6180" s="4">
        <v>3.22585010528564</v>
      </c>
      <c r="E6180" s="4">
        <v>-1.35679386181154E10</v>
      </c>
      <c r="F6180" s="4">
        <v>-3.20594896016594E9</v>
      </c>
      <c r="G6180" s="4">
        <v>4.37887689001543E11</v>
      </c>
      <c r="H6180" s="4">
        <v>37.6495018005371</v>
      </c>
      <c r="I6180" s="4">
        <v>49.1315994262695</v>
      </c>
      <c r="J6180" s="4">
        <f t="shared" si="2"/>
        <v>16486253335497</v>
      </c>
      <c r="K6180" s="5">
        <f t="shared" si="3"/>
        <v>21514122529719</v>
      </c>
      <c r="L6180" s="5">
        <f t="shared" si="4"/>
        <v>5027869194222</v>
      </c>
      <c r="M6180" s="5">
        <f t="shared" si="5"/>
        <v>11.48209763</v>
      </c>
      <c r="N6180" s="4" t="b">
        <v>0</v>
      </c>
      <c r="O6180" s="4" t="b">
        <v>0</v>
      </c>
      <c r="P6180" s="4" t="b">
        <v>1</v>
      </c>
      <c r="Q6180" s="4" t="b">
        <v>0</v>
      </c>
      <c r="R6180" s="4" t="s">
        <v>39</v>
      </c>
      <c r="S6180" s="4">
        <v>3.22585231527985</v>
      </c>
      <c r="T6180" s="4">
        <v>-1.43298031392139E10</v>
      </c>
    </row>
    <row r="6181" ht="12.75" customHeight="1">
      <c r="A6181" s="8" t="str">
        <f t="shared" si="1"/>
        <v>Italy1983</v>
      </c>
      <c r="B6181" s="4" t="s">
        <v>110</v>
      </c>
      <c r="C6181" s="4">
        <v>1983.0</v>
      </c>
      <c r="D6181" s="4">
        <v>1.16919994354248</v>
      </c>
      <c r="E6181" s="4">
        <v>-1.01910380752849E10</v>
      </c>
      <c r="F6181" s="4">
        <v>6.47025844293117E8</v>
      </c>
      <c r="G6181" s="4">
        <v>4.43042373788883E11</v>
      </c>
      <c r="H6181" s="4">
        <v>38.8196983337402</v>
      </c>
      <c r="I6181" s="4">
        <v>48.9306983947754</v>
      </c>
      <c r="J6181" s="4">
        <f t="shared" si="2"/>
        <v>17198771299549</v>
      </c>
      <c r="K6181" s="5">
        <f t="shared" si="3"/>
        <v>21678372767969</v>
      </c>
      <c r="L6181" s="5">
        <f t="shared" si="4"/>
        <v>4479601468421</v>
      </c>
      <c r="M6181" s="5">
        <f t="shared" si="5"/>
        <v>10.11100006</v>
      </c>
      <c r="N6181" s="4" t="b">
        <v>0</v>
      </c>
      <c r="O6181" s="4" t="b">
        <v>1</v>
      </c>
      <c r="P6181" s="4" t="b">
        <v>0</v>
      </c>
      <c r="Q6181" s="4" t="b">
        <v>0</v>
      </c>
      <c r="R6181" s="4" t="s">
        <v>39</v>
      </c>
      <c r="S6181" s="4">
        <v>1.16920349453939</v>
      </c>
      <c r="T6181" s="4">
        <v>5.15468478733996E9</v>
      </c>
    </row>
    <row r="6182" ht="12.75" customHeight="1">
      <c r="A6182" s="8" t="str">
        <f t="shared" si="1"/>
        <v>Italy1982</v>
      </c>
      <c r="B6182" s="4" t="s">
        <v>110</v>
      </c>
      <c r="C6182" s="4">
        <v>1982.0</v>
      </c>
      <c r="D6182" s="4">
        <v>0.413585990667343</v>
      </c>
      <c r="E6182" s="4">
        <v>-1.46999232654096E10</v>
      </c>
      <c r="F6182" s="4">
        <v>-7.39829774764959E9</v>
      </c>
      <c r="G6182" s="4">
        <v>4.27272645669291E11</v>
      </c>
      <c r="H6182" s="4">
        <v>36.6966018676758</v>
      </c>
      <c r="I6182" s="4">
        <v>46.706600189209</v>
      </c>
      <c r="J6182" s="4">
        <f t="shared" si="2"/>
        <v>15679454167075</v>
      </c>
      <c r="K6182" s="5">
        <f t="shared" si="3"/>
        <v>19956452633061</v>
      </c>
      <c r="L6182" s="5">
        <f t="shared" si="4"/>
        <v>4276998465987</v>
      </c>
      <c r="M6182" s="5">
        <f t="shared" si="5"/>
        <v>10.00999832</v>
      </c>
      <c r="N6182" s="4" t="b">
        <v>0</v>
      </c>
      <c r="O6182" s="4" t="b">
        <v>1</v>
      </c>
      <c r="P6182" s="4" t="b">
        <v>0</v>
      </c>
      <c r="Q6182" s="4" t="b">
        <v>0</v>
      </c>
      <c r="R6182" s="4" t="s">
        <v>39</v>
      </c>
      <c r="S6182" s="4">
        <v>0.413585694627969</v>
      </c>
      <c r="T6182" s="4">
        <v>-1.57697281195919E10</v>
      </c>
    </row>
    <row r="6183" ht="12.75" customHeight="1">
      <c r="A6183" s="8" t="str">
        <f t="shared" si="1"/>
        <v>Italy1981</v>
      </c>
      <c r="B6183" s="4" t="s">
        <v>110</v>
      </c>
      <c r="C6183" s="4">
        <v>1981.0</v>
      </c>
      <c r="D6183" s="4">
        <v>0.844228029251099</v>
      </c>
      <c r="E6183" s="4">
        <v>-2.48893311382772E10</v>
      </c>
      <c r="F6183" s="4">
        <v>-1.0374488962011E10</v>
      </c>
      <c r="G6183" s="4">
        <v>4.30702851303015E11</v>
      </c>
      <c r="H6183" s="4">
        <v>33.7299003601074</v>
      </c>
      <c r="I6183" s="4">
        <v>44.6020011901855</v>
      </c>
      <c r="J6183" s="4">
        <f t="shared" si="2"/>
        <v>14527564259265</v>
      </c>
      <c r="K6183" s="5">
        <f t="shared" si="3"/>
        <v>19210209086433</v>
      </c>
      <c r="L6183" s="5">
        <f t="shared" si="4"/>
        <v>4682644827169</v>
      </c>
      <c r="M6183" s="5">
        <f t="shared" si="5"/>
        <v>10.87210083</v>
      </c>
      <c r="N6183" s="4" t="b">
        <v>0</v>
      </c>
      <c r="O6183" s="4" t="b">
        <v>1</v>
      </c>
      <c r="P6183" s="4" t="b">
        <v>0</v>
      </c>
      <c r="Q6183" s="4" t="b">
        <v>0</v>
      </c>
      <c r="R6183" s="4" t="s">
        <v>39</v>
      </c>
      <c r="S6183" s="4">
        <v>0.844227607248143</v>
      </c>
      <c r="T6183" s="4">
        <v>3.43020563372399E9</v>
      </c>
    </row>
    <row r="6184" ht="12.75" customHeight="1">
      <c r="A6184" s="8" t="str">
        <f t="shared" si="1"/>
        <v>Italy1980</v>
      </c>
      <c r="B6184" s="4" t="s">
        <v>110</v>
      </c>
      <c r="C6184" s="4">
        <v>1980.0</v>
      </c>
      <c r="D6184" s="4">
        <v>3.43002009391785</v>
      </c>
      <c r="E6184" s="4">
        <v>-1.21197867551772E10</v>
      </c>
      <c r="F6184" s="4">
        <v>-1.05689834281015E10</v>
      </c>
      <c r="G6184" s="4">
        <v>4.77256775943929E11</v>
      </c>
      <c r="H6184" s="4">
        <v>33.8199996948242</v>
      </c>
      <c r="I6184" s="4">
        <v>40.7860984802246</v>
      </c>
      <c r="J6184" s="4">
        <f t="shared" si="2"/>
        <v>16140824016777</v>
      </c>
      <c r="K6184" s="5">
        <f t="shared" si="3"/>
        <v>19465441864004</v>
      </c>
      <c r="L6184" s="5">
        <f t="shared" si="4"/>
        <v>3324617847227</v>
      </c>
      <c r="M6184" s="5">
        <f t="shared" si="5"/>
        <v>6.966098785</v>
      </c>
      <c r="N6184" s="4" t="b">
        <v>0</v>
      </c>
      <c r="O6184" s="4" t="b">
        <v>0</v>
      </c>
      <c r="P6184" s="4" t="b">
        <v>1</v>
      </c>
      <c r="Q6184" s="4" t="b">
        <v>1</v>
      </c>
      <c r="R6184" s="4" t="s">
        <v>39</v>
      </c>
      <c r="S6184" s="4">
        <v>3.4300164144226</v>
      </c>
      <c r="T6184" s="4">
        <v>4.6553924640914E10</v>
      </c>
    </row>
    <row r="6185" ht="12.75" customHeight="1">
      <c r="A6185" s="8" t="str">
        <f t="shared" si="1"/>
        <v>Italy1979</v>
      </c>
      <c r="B6185" s="4" t="s">
        <v>110</v>
      </c>
      <c r="C6185" s="4">
        <v>1979.0</v>
      </c>
      <c r="D6185" s="4">
        <v>5.95915985107422</v>
      </c>
      <c r="E6185" s="4">
        <v>-1.62075352141464E10</v>
      </c>
      <c r="F6185" s="4">
        <v>5.92343126799809E9</v>
      </c>
      <c r="G6185" s="4">
        <v>3.93677161500816E11</v>
      </c>
      <c r="H6185" s="4">
        <v>31.908899307251</v>
      </c>
      <c r="I6185" s="4">
        <v>40.1380004882813</v>
      </c>
      <c r="J6185" s="4">
        <f t="shared" si="2"/>
        <v>12561804905894</v>
      </c>
      <c r="K6185" s="5">
        <f t="shared" si="3"/>
        <v>15801414100545</v>
      </c>
      <c r="L6185" s="5">
        <f t="shared" si="4"/>
        <v>3239609194651</v>
      </c>
      <c r="M6185" s="5">
        <f t="shared" si="5"/>
        <v>8.229101181</v>
      </c>
      <c r="N6185" s="4" t="b">
        <v>0</v>
      </c>
      <c r="O6185" s="4" t="b">
        <v>0</v>
      </c>
      <c r="P6185" s="4" t="b">
        <v>1</v>
      </c>
      <c r="Q6185" s="4" t="b">
        <v>1</v>
      </c>
      <c r="R6185" s="4" t="s">
        <v>39</v>
      </c>
      <c r="S6185" s="4">
        <v>5.95915942625737</v>
      </c>
      <c r="T6185" s="4">
        <v>-8.3579614443113E10</v>
      </c>
    </row>
    <row r="6186" ht="12.75" customHeight="1">
      <c r="A6186" s="8" t="str">
        <f t="shared" si="1"/>
        <v>Italy1978</v>
      </c>
      <c r="B6186" s="4" t="s">
        <v>110</v>
      </c>
      <c r="C6186" s="4">
        <v>1978.0</v>
      </c>
      <c r="D6186" s="4">
        <v>3.24013996124267</v>
      </c>
      <c r="E6186" s="4">
        <v>-1.35605500906362E10</v>
      </c>
      <c r="F6186" s="4">
        <v>6.05149531679838E9</v>
      </c>
      <c r="G6186" s="4">
        <v>3.15058323066393E11</v>
      </c>
      <c r="H6186" s="4">
        <v>32.4164009094238</v>
      </c>
      <c r="I6186" s="4">
        <v>40.8880004882813</v>
      </c>
      <c r="J6186" s="4">
        <f t="shared" si="2"/>
        <v>10213056910371</v>
      </c>
      <c r="K6186" s="5">
        <f t="shared" si="3"/>
        <v>12882104867376</v>
      </c>
      <c r="L6186" s="5">
        <f t="shared" si="4"/>
        <v>2669047957005</v>
      </c>
      <c r="M6186" s="5">
        <f t="shared" si="5"/>
        <v>8.471599579</v>
      </c>
      <c r="N6186" s="4" t="b">
        <v>0</v>
      </c>
      <c r="O6186" s="4" t="b">
        <v>1</v>
      </c>
      <c r="P6186" s="4" t="b">
        <v>1</v>
      </c>
      <c r="Q6186" s="4" t="b">
        <v>1</v>
      </c>
      <c r="R6186" s="4" t="s">
        <v>39</v>
      </c>
      <c r="S6186" s="4">
        <v>3.24013975184891</v>
      </c>
      <c r="T6186" s="4">
        <v>-7.86188384344229E10</v>
      </c>
    </row>
    <row r="6187" ht="12.75" customHeight="1">
      <c r="A6187" s="8" t="str">
        <f t="shared" si="1"/>
        <v>Italy1977</v>
      </c>
      <c r="B6187" s="4" t="s">
        <v>110</v>
      </c>
      <c r="C6187" s="4">
        <v>1977.0</v>
      </c>
      <c r="D6187" s="4">
        <v>2.56049990653992</v>
      </c>
      <c r="E6187" s="4">
        <v>-8.856773475102E9</v>
      </c>
      <c r="F6187" s="4">
        <v>2.34379233489614E9</v>
      </c>
      <c r="G6187" s="4">
        <v>2.57596313364055E11</v>
      </c>
      <c r="H6187" s="4">
        <v>31.5368003845215</v>
      </c>
      <c r="I6187" s="4">
        <v>38.4936981201172</v>
      </c>
      <c r="J6187" s="4">
        <f t="shared" si="2"/>
        <v>8123763514351</v>
      </c>
      <c r="K6187" s="5">
        <f t="shared" si="3"/>
        <v>9915834723491</v>
      </c>
      <c r="L6187" s="5">
        <f t="shared" si="4"/>
        <v>1792071209140</v>
      </c>
      <c r="M6187" s="5">
        <f t="shared" si="5"/>
        <v>6.956897736</v>
      </c>
      <c r="N6187" s="4" t="b">
        <v>0</v>
      </c>
      <c r="O6187" s="4" t="b">
        <v>1</v>
      </c>
      <c r="P6187" s="4" t="b">
        <v>1</v>
      </c>
      <c r="Q6187" s="4" t="b">
        <v>0</v>
      </c>
      <c r="R6187" s="4" t="s">
        <v>39</v>
      </c>
      <c r="S6187" s="4">
        <v>2.56050084476698</v>
      </c>
      <c r="T6187" s="4">
        <v>-5.7462009702338E10</v>
      </c>
    </row>
    <row r="6188" ht="12.75" customHeight="1">
      <c r="A6188" s="8" t="str">
        <f t="shared" si="1"/>
        <v>Italy1976</v>
      </c>
      <c r="B6188" s="4" t="s">
        <v>110</v>
      </c>
      <c r="C6188" s="4">
        <v>1976.0</v>
      </c>
      <c r="D6188" s="4">
        <v>7.12538003921509</v>
      </c>
      <c r="E6188" s="4">
        <v>-1.04333106323466E10</v>
      </c>
      <c r="F6188" s="4">
        <v>-2.85793154626788E9</v>
      </c>
      <c r="G6188" s="4">
        <v>2.24717278436846E11</v>
      </c>
      <c r="H6188" s="4">
        <v>30.2362995147705</v>
      </c>
      <c r="I6188" s="4">
        <v>38.1147003173828</v>
      </c>
      <c r="J6188" s="4">
        <f t="shared" si="2"/>
        <v>6794618936961</v>
      </c>
      <c r="K6188" s="5">
        <f t="shared" si="3"/>
        <v>8565031723758</v>
      </c>
      <c r="L6188" s="5">
        <f t="shared" si="4"/>
        <v>1770412786798</v>
      </c>
      <c r="M6188" s="5">
        <f t="shared" si="5"/>
        <v>7.878400803</v>
      </c>
      <c r="N6188" s="4" t="b">
        <v>0</v>
      </c>
      <c r="O6188" s="4" t="b">
        <v>1</v>
      </c>
      <c r="P6188" s="4" t="b">
        <v>1</v>
      </c>
      <c r="Q6188" s="4" t="b">
        <v>0</v>
      </c>
      <c r="R6188" s="4" t="s">
        <v>39</v>
      </c>
      <c r="S6188" s="4">
        <v>7.12538513712093</v>
      </c>
      <c r="T6188" s="4">
        <v>-3.28790349272089E10</v>
      </c>
    </row>
    <row r="6189" ht="12.75" customHeight="1">
      <c r="A6189" s="8" t="str">
        <f t="shared" si="1"/>
        <v>Italy1975</v>
      </c>
      <c r="B6189" s="4" t="s">
        <v>110</v>
      </c>
      <c r="C6189" s="4">
        <v>1975.0</v>
      </c>
      <c r="D6189" s="4">
        <v>-2.09015989303589</v>
      </c>
      <c r="E6189" s="4">
        <v>-1.68884690385518E10</v>
      </c>
      <c r="F6189" s="4">
        <v>-6.56143154887278E8</v>
      </c>
      <c r="G6189" s="4">
        <v>2.27695851126928E11</v>
      </c>
      <c r="H6189" s="4">
        <v>28.8390007019043</v>
      </c>
      <c r="I6189" s="4">
        <v>39.1153984069824</v>
      </c>
      <c r="J6189" s="4">
        <f t="shared" si="2"/>
        <v>6566520810470</v>
      </c>
      <c r="K6189" s="5">
        <f t="shared" si="3"/>
        <v>8906413932447</v>
      </c>
      <c r="L6189" s="5">
        <f t="shared" si="4"/>
        <v>2339893121977</v>
      </c>
      <c r="M6189" s="5">
        <f t="shared" si="5"/>
        <v>10.27639771</v>
      </c>
      <c r="N6189" s="4" t="b">
        <v>1</v>
      </c>
      <c r="O6189" s="4" t="b">
        <v>1</v>
      </c>
      <c r="P6189" s="4" t="b">
        <v>0</v>
      </c>
      <c r="Q6189" s="4" t="b">
        <v>0</v>
      </c>
      <c r="R6189" s="4" t="s">
        <v>39</v>
      </c>
      <c r="S6189" s="4">
        <v>-2.09016291535852</v>
      </c>
      <c r="T6189" s="4">
        <v>2.978572690082E9</v>
      </c>
    </row>
    <row r="6190" ht="12.75" customHeight="1">
      <c r="A6190" s="8" t="str">
        <f t="shared" si="1"/>
        <v>Italy1974</v>
      </c>
      <c r="B6190" s="4" t="s">
        <v>110</v>
      </c>
      <c r="C6190" s="4">
        <v>1974.0</v>
      </c>
      <c r="D6190" s="4">
        <v>5.50014019012451</v>
      </c>
      <c r="E6190" s="4">
        <v>-8.00349283859351E9</v>
      </c>
      <c r="F6190" s="4">
        <v>-8.27148742074904E9</v>
      </c>
      <c r="G6190" s="4">
        <v>1.99564489431378E11</v>
      </c>
      <c r="H6190" s="4">
        <v>28.5405998229981</v>
      </c>
      <c r="I6190" s="4">
        <v>34.7775993347168</v>
      </c>
      <c r="J6190" s="4">
        <f t="shared" si="2"/>
        <v>5695690231742</v>
      </c>
      <c r="K6190" s="5">
        <f t="shared" si="3"/>
        <v>6940373854882</v>
      </c>
      <c r="L6190" s="5">
        <f t="shared" si="4"/>
        <v>1244683623140</v>
      </c>
      <c r="M6190" s="5">
        <f t="shared" si="5"/>
        <v>6.236999512</v>
      </c>
      <c r="N6190" s="4" t="b">
        <v>1</v>
      </c>
      <c r="O6190" s="4" t="b">
        <v>1</v>
      </c>
      <c r="P6190" s="4" t="b">
        <v>1</v>
      </c>
      <c r="Q6190" s="4" t="b">
        <v>0</v>
      </c>
      <c r="R6190" s="4" t="s">
        <v>39</v>
      </c>
      <c r="S6190" s="4">
        <v>5.50014110132227</v>
      </c>
      <c r="T6190" s="4">
        <v>-2.813136169555E10</v>
      </c>
    </row>
    <row r="6191" ht="12.75" customHeight="1">
      <c r="A6191" s="8" t="str">
        <f t="shared" si="1"/>
        <v>Italy1973</v>
      </c>
      <c r="B6191" s="4" t="s">
        <v>110</v>
      </c>
      <c r="C6191" s="4">
        <v>1973.0</v>
      </c>
      <c r="D6191" s="4">
        <v>7.1258602142334</v>
      </c>
      <c r="E6191" s="4">
        <v>-7.86104435276854E9</v>
      </c>
      <c r="F6191" s="4">
        <v>-2.84098335858459E9</v>
      </c>
      <c r="G6191" s="4">
        <v>1.75492055795417E11</v>
      </c>
      <c r="H6191" s="4">
        <v>28.9043006896973</v>
      </c>
      <c r="I6191" s="4">
        <v>35.2620010375977</v>
      </c>
      <c r="J6191" s="4">
        <f t="shared" si="2"/>
        <v>5072475149364</v>
      </c>
      <c r="K6191" s="5">
        <f t="shared" si="3"/>
        <v>6188201053548</v>
      </c>
      <c r="L6191" s="5">
        <f t="shared" si="4"/>
        <v>1115725904184</v>
      </c>
      <c r="M6191" s="5">
        <f t="shared" si="5"/>
        <v>6.357700348</v>
      </c>
      <c r="N6191" s="4" t="b">
        <v>0</v>
      </c>
      <c r="O6191" s="4" t="b">
        <v>0</v>
      </c>
      <c r="P6191" s="4" t="b">
        <v>1</v>
      </c>
      <c r="Q6191" s="4" t="b">
        <v>1</v>
      </c>
      <c r="R6191" s="4" t="s">
        <v>39</v>
      </c>
      <c r="S6191" s="4">
        <v>7.12586230436492</v>
      </c>
      <c r="T6191" s="4">
        <v>-2.4072433635961E10</v>
      </c>
    </row>
    <row r="6192" ht="12.75" customHeight="1">
      <c r="A6192" s="8" t="str">
        <f t="shared" si="1"/>
        <v>Italy1972</v>
      </c>
      <c r="B6192" s="4" t="s">
        <v>110</v>
      </c>
      <c r="C6192" s="4">
        <v>1972.0</v>
      </c>
      <c r="D6192" s="4">
        <v>3.69049000740051</v>
      </c>
      <c r="E6192" s="4">
        <v>-7.45025489857161E9</v>
      </c>
      <c r="F6192" s="4">
        <v>1.9823124779561E9</v>
      </c>
      <c r="G6192" s="4">
        <v>1.45260039840637E11</v>
      </c>
      <c r="H6192" s="4">
        <v>29.5226001739502</v>
      </c>
      <c r="I6192" s="4">
        <v>36.3587989807129</v>
      </c>
      <c r="J6192" s="4">
        <f t="shared" si="2"/>
        <v>4288454077467</v>
      </c>
      <c r="K6192" s="5">
        <f t="shared" si="3"/>
        <v>5281480588496</v>
      </c>
      <c r="L6192" s="5">
        <f t="shared" si="4"/>
        <v>993026511029</v>
      </c>
      <c r="M6192" s="5">
        <f t="shared" si="5"/>
        <v>6.836198807</v>
      </c>
      <c r="N6192" s="4" t="b">
        <v>0</v>
      </c>
      <c r="O6192" s="4" t="b">
        <v>1</v>
      </c>
      <c r="P6192" s="4" t="b">
        <v>1</v>
      </c>
      <c r="Q6192" s="4" t="b">
        <v>1</v>
      </c>
      <c r="R6192" s="4" t="s">
        <v>39</v>
      </c>
      <c r="S6192" s="4">
        <v>3.69048582478699</v>
      </c>
      <c r="T6192" s="4">
        <v>-3.023201595478E10</v>
      </c>
    </row>
    <row r="6193" ht="12.75" customHeight="1">
      <c r="A6193" s="8" t="str">
        <f t="shared" si="1"/>
        <v>Italy1971</v>
      </c>
      <c r="B6193" s="4" t="s">
        <v>110</v>
      </c>
      <c r="C6193" s="4">
        <v>1971.0</v>
      </c>
      <c r="D6193" s="4">
        <v>1.81810998916626</v>
      </c>
      <c r="E6193" s="4">
        <v>-3.98682260292318E9</v>
      </c>
      <c r="F6193" s="4">
        <v>1.61736823301691E9</v>
      </c>
      <c r="G6193" s="4">
        <v>1.24672365792759E11</v>
      </c>
      <c r="H6193" s="4">
        <v>29.6688003540039</v>
      </c>
      <c r="I6193" s="4">
        <v>34.3815002441406</v>
      </c>
      <c r="J6193" s="4">
        <f t="shared" si="2"/>
        <v>3698879530367</v>
      </c>
      <c r="K6193" s="5">
        <f t="shared" si="3"/>
        <v>4286422974941</v>
      </c>
      <c r="L6193" s="5">
        <f t="shared" si="4"/>
        <v>587543444575</v>
      </c>
      <c r="M6193" s="5">
        <f t="shared" si="5"/>
        <v>4.71269989</v>
      </c>
      <c r="N6193" s="4" t="b">
        <v>0</v>
      </c>
      <c r="O6193" s="4" t="b">
        <v>1</v>
      </c>
      <c r="P6193" s="4" t="b">
        <v>0</v>
      </c>
      <c r="Q6193" s="4" t="b">
        <v>0</v>
      </c>
      <c r="R6193" s="4" t="s">
        <v>39</v>
      </c>
      <c r="S6193" s="4">
        <v>1.81810793366802</v>
      </c>
      <c r="T6193" s="4">
        <v>-2.05876740478779E10</v>
      </c>
    </row>
    <row r="6194" ht="12.75" customHeight="1">
      <c r="A6194" s="8" t="str">
        <f t="shared" si="1"/>
        <v>Italy1970</v>
      </c>
      <c r="B6194" s="4" t="s">
        <v>110</v>
      </c>
      <c r="C6194" s="4">
        <v>1970.0</v>
      </c>
      <c r="D6194" s="4">
        <v>5.3105001449585</v>
      </c>
      <c r="E6194" s="4">
        <v>-2.15403582688866E9</v>
      </c>
      <c r="F6194" s="4">
        <v>8.1648015918352E8</v>
      </c>
      <c r="G6194" s="4">
        <v>1.1339531598513E11</v>
      </c>
      <c r="H6194" s="4">
        <v>29.1044006347656</v>
      </c>
      <c r="I6194" s="4">
        <v>32.3249015808106</v>
      </c>
      <c r="J6194" s="4">
        <f t="shared" si="2"/>
        <v>3300302706537</v>
      </c>
      <c r="K6194" s="5">
        <f t="shared" si="3"/>
        <v>3665492428944</v>
      </c>
      <c r="L6194" s="5">
        <f t="shared" si="4"/>
        <v>365189722407</v>
      </c>
      <c r="M6194" s="5">
        <f t="shared" si="5"/>
        <v>3.220500946</v>
      </c>
      <c r="N6194" s="4" t="b">
        <v>0</v>
      </c>
      <c r="O6194" s="4" t="b">
        <v>1</v>
      </c>
      <c r="P6194" s="4" t="b">
        <v>1</v>
      </c>
      <c r="Q6194" s="4" t="b">
        <v>0</v>
      </c>
      <c r="R6194" s="4" t="s">
        <v>39</v>
      </c>
      <c r="S6194" s="4">
        <v>5.26869297920993</v>
      </c>
      <c r="T6194" s="4">
        <v>-1.12770498076289E10</v>
      </c>
    </row>
    <row r="6195" ht="12.75" customHeight="1">
      <c r="A6195" s="8" t="str">
        <f t="shared" si="1"/>
        <v>Italy1969</v>
      </c>
      <c r="B6195" s="4" t="s">
        <v>110</v>
      </c>
      <c r="C6195" s="4">
        <v>1969.0</v>
      </c>
      <c r="D6195" s="4">
        <v>6.098060131073</v>
      </c>
      <c r="E6195" s="4">
        <v>-1.52515975901329E9</v>
      </c>
      <c r="F6195" s="4" t="s">
        <v>39</v>
      </c>
      <c r="G6195" s="4">
        <v>9.70850828073751E10</v>
      </c>
      <c r="H6195" s="4">
        <v>29.2087993621826</v>
      </c>
      <c r="I6195" s="4">
        <v>32.0591011047363</v>
      </c>
      <c r="J6195" s="4">
        <f t="shared" si="2"/>
        <v>2835738704782</v>
      </c>
      <c r="K6195" s="5">
        <f t="shared" si="3"/>
        <v>3112460485483</v>
      </c>
      <c r="L6195" s="5">
        <f t="shared" si="4"/>
        <v>276721780702</v>
      </c>
      <c r="M6195" s="5">
        <f t="shared" si="5"/>
        <v>2.850301743</v>
      </c>
      <c r="N6195" s="4" t="b">
        <v>0</v>
      </c>
      <c r="O6195" s="4" t="b">
        <v>0</v>
      </c>
      <c r="P6195" s="4" t="b">
        <v>1</v>
      </c>
      <c r="Q6195" s="4" t="b">
        <v>1</v>
      </c>
      <c r="R6195" s="4" t="s">
        <v>39</v>
      </c>
      <c r="S6195" s="4">
        <v>6.09805999558601</v>
      </c>
      <c r="T6195" s="4">
        <v>-1.63102331777548E10</v>
      </c>
    </row>
    <row r="6196" ht="12.75" customHeight="1">
      <c r="A6196" s="8" t="str">
        <f t="shared" si="1"/>
        <v>Italy1968</v>
      </c>
      <c r="B6196" s="4" t="s">
        <v>110</v>
      </c>
      <c r="C6196" s="4">
        <v>1968.0</v>
      </c>
      <c r="D6196" s="4">
        <v>6.54455995559692</v>
      </c>
      <c r="E6196" s="4">
        <v>-1.16098458822113E9</v>
      </c>
      <c r="F6196" s="4" t="s">
        <v>39</v>
      </c>
      <c r="G6196" s="4">
        <v>8.79422316783505E10</v>
      </c>
      <c r="H6196" s="4">
        <v>30.0694007873535</v>
      </c>
      <c r="I6196" s="4">
        <v>32.6144981384277</v>
      </c>
      <c r="J6196" s="4">
        <f t="shared" si="2"/>
        <v>2644370210471</v>
      </c>
      <c r="K6196" s="5">
        <f t="shared" si="3"/>
        <v>2868191751363</v>
      </c>
      <c r="L6196" s="5">
        <f t="shared" si="4"/>
        <v>223821540892</v>
      </c>
      <c r="M6196" s="5">
        <f t="shared" si="5"/>
        <v>2.545097351</v>
      </c>
      <c r="N6196" s="4" t="b">
        <v>0</v>
      </c>
      <c r="O6196" s="4" t="b">
        <v>0</v>
      </c>
      <c r="P6196" s="4" t="b">
        <v>1</v>
      </c>
      <c r="Q6196" s="4" t="b">
        <v>1</v>
      </c>
      <c r="R6196" s="4" t="s">
        <v>39</v>
      </c>
      <c r="S6196" s="4">
        <v>6.54455465470546</v>
      </c>
      <c r="T6196" s="4">
        <v>-9.14285112902461E9</v>
      </c>
    </row>
    <row r="6197" ht="12.75" customHeight="1">
      <c r="A6197" s="8" t="str">
        <f t="shared" si="1"/>
        <v>Italy1967</v>
      </c>
      <c r="B6197" s="4" t="s">
        <v>110</v>
      </c>
      <c r="C6197" s="4">
        <v>1967.0</v>
      </c>
      <c r="D6197" s="4">
        <v>7.17860984802246</v>
      </c>
      <c r="E6197" s="4">
        <v>-1.52799499834052E8</v>
      </c>
      <c r="F6197" s="4" t="s">
        <v>39</v>
      </c>
      <c r="G6197" s="4">
        <v>8.11331200654202E10</v>
      </c>
      <c r="H6197" s="4">
        <v>16.9598999023438</v>
      </c>
      <c r="I6197" s="4">
        <v>17.9274997711182</v>
      </c>
      <c r="J6197" s="4">
        <f t="shared" si="2"/>
        <v>1376009595074</v>
      </c>
      <c r="K6197" s="5">
        <f t="shared" si="3"/>
        <v>1454513991403</v>
      </c>
      <c r="L6197" s="5">
        <f t="shared" si="4"/>
        <v>78504396329</v>
      </c>
      <c r="M6197" s="5">
        <f t="shared" si="5"/>
        <v>0.9675998688</v>
      </c>
      <c r="N6197" s="4" t="b">
        <v>0</v>
      </c>
      <c r="O6197" s="4" t="b">
        <v>0</v>
      </c>
      <c r="P6197" s="4" t="b">
        <v>1</v>
      </c>
      <c r="Q6197" s="4" t="b">
        <v>1</v>
      </c>
      <c r="R6197" s="4" t="s">
        <v>39</v>
      </c>
      <c r="S6197" s="4">
        <v>7.17861246556171</v>
      </c>
      <c r="T6197" s="4">
        <v>-6.80911161293029E9</v>
      </c>
    </row>
    <row r="6198" ht="12.75" customHeight="1">
      <c r="A6198" s="8" t="str">
        <f t="shared" si="1"/>
        <v>Italy1966</v>
      </c>
      <c r="B6198" s="4" t="s">
        <v>110</v>
      </c>
      <c r="C6198" s="4">
        <v>1966.0</v>
      </c>
      <c r="D6198" s="4">
        <v>5.98478984832764</v>
      </c>
      <c r="E6198" s="4">
        <v>-6.40398613254505E8</v>
      </c>
      <c r="F6198" s="4" t="s">
        <v>39</v>
      </c>
      <c r="G6198" s="4">
        <v>7.36548700112757E10</v>
      </c>
      <c r="H6198" s="4">
        <v>17.5065002441406</v>
      </c>
      <c r="I6198" s="4">
        <v>19.0939998626709</v>
      </c>
      <c r="J6198" s="4">
        <f t="shared" si="2"/>
        <v>1289438999835</v>
      </c>
      <c r="K6198" s="5">
        <f t="shared" si="3"/>
        <v>1406366077880</v>
      </c>
      <c r="L6198" s="5">
        <f t="shared" si="4"/>
        <v>116927078046</v>
      </c>
      <c r="M6198" s="5">
        <f t="shared" si="5"/>
        <v>1.587499619</v>
      </c>
      <c r="N6198" s="4" t="b">
        <v>0</v>
      </c>
      <c r="O6198" s="4" t="b">
        <v>0</v>
      </c>
      <c r="P6198" s="4" t="b">
        <v>1</v>
      </c>
      <c r="Q6198" s="4" t="b">
        <v>1</v>
      </c>
      <c r="R6198" s="4" t="s">
        <v>39</v>
      </c>
      <c r="S6198" s="4">
        <v>5.98479422519729</v>
      </c>
      <c r="T6198" s="4">
        <v>-7.4782500541445E9</v>
      </c>
    </row>
    <row r="6199" ht="12.75" customHeight="1">
      <c r="A6199" s="8" t="str">
        <f t="shared" si="1"/>
        <v>Italy1965</v>
      </c>
      <c r="B6199" s="4" t="s">
        <v>110</v>
      </c>
      <c r="C6199" s="4">
        <v>1965.0</v>
      </c>
      <c r="D6199" s="4">
        <v>3.26801991462708</v>
      </c>
      <c r="E6199" s="4">
        <v>-1.36852982179296E9</v>
      </c>
      <c r="F6199" s="4" t="s">
        <v>39</v>
      </c>
      <c r="G6199" s="4">
        <v>6.79781538505191E10</v>
      </c>
      <c r="H6199" s="4">
        <v>15.9249000549316</v>
      </c>
      <c r="I6199" s="4">
        <v>18.5974006652832</v>
      </c>
      <c r="J6199" s="4">
        <f t="shared" si="2"/>
        <v>1082545305988</v>
      </c>
      <c r="K6199" s="5">
        <f t="shared" si="3"/>
        <v>1264216963644</v>
      </c>
      <c r="L6199" s="5">
        <f t="shared" si="4"/>
        <v>181671657656</v>
      </c>
      <c r="M6199" s="5">
        <f t="shared" si="5"/>
        <v>2.67250061</v>
      </c>
      <c r="N6199" s="4" t="b">
        <v>0</v>
      </c>
      <c r="O6199" s="4" t="b">
        <v>1</v>
      </c>
      <c r="P6199" s="4" t="b">
        <v>1</v>
      </c>
      <c r="Q6199" s="4" t="b">
        <v>0</v>
      </c>
      <c r="R6199" s="4" t="s">
        <v>39</v>
      </c>
      <c r="S6199" s="4">
        <v>3.26802371964163</v>
      </c>
      <c r="T6199" s="4">
        <v>-5.67671616075659E9</v>
      </c>
    </row>
    <row r="6200" ht="12.75" customHeight="1">
      <c r="A6200" s="8" t="str">
        <f t="shared" si="1"/>
        <v>Italy1964</v>
      </c>
      <c r="B6200" s="4" t="s">
        <v>110</v>
      </c>
      <c r="C6200" s="4">
        <v>1964.0</v>
      </c>
      <c r="D6200" s="4">
        <v>2.79769992828369</v>
      </c>
      <c r="E6200" s="4">
        <v>-1.27699796526316E9</v>
      </c>
      <c r="F6200" s="4" t="s">
        <v>39</v>
      </c>
      <c r="G6200" s="4">
        <v>6.31754170190094E10</v>
      </c>
      <c r="H6200" s="4">
        <v>15.8668003082275</v>
      </c>
      <c r="I6200" s="4">
        <v>18.2205009460449</v>
      </c>
      <c r="J6200" s="4">
        <f t="shared" si="2"/>
        <v>1002391726230</v>
      </c>
      <c r="K6200" s="5">
        <f t="shared" si="3"/>
        <v>1151087745562</v>
      </c>
      <c r="L6200" s="5">
        <f t="shared" si="4"/>
        <v>148696019332</v>
      </c>
      <c r="M6200" s="5">
        <f t="shared" si="5"/>
        <v>2.353700638</v>
      </c>
      <c r="N6200" s="4" t="b">
        <v>0</v>
      </c>
      <c r="O6200" s="4" t="b">
        <v>1</v>
      </c>
      <c r="P6200" s="4" t="b">
        <v>1</v>
      </c>
      <c r="Q6200" s="4" t="b">
        <v>0</v>
      </c>
      <c r="R6200" s="4" t="s">
        <v>39</v>
      </c>
      <c r="S6200" s="4">
        <v>2.79770227911507</v>
      </c>
      <c r="T6200" s="4">
        <v>-4.80273683150969E9</v>
      </c>
    </row>
    <row r="6201" ht="12.75" customHeight="1">
      <c r="A6201" s="8" t="str">
        <f t="shared" si="1"/>
        <v>Italy1963</v>
      </c>
      <c r="B6201" s="4" t="s">
        <v>110</v>
      </c>
      <c r="C6201" s="4">
        <v>1963.0</v>
      </c>
      <c r="D6201" s="4">
        <v>5.6097297668457</v>
      </c>
      <c r="E6201" s="4">
        <v>3.01505804141889E8</v>
      </c>
      <c r="F6201" s="4" t="s">
        <v>39</v>
      </c>
      <c r="G6201" s="4">
        <v>5.77107430598341E10</v>
      </c>
      <c r="H6201" s="4">
        <v>16.3708000183105</v>
      </c>
      <c r="I6201" s="4">
        <v>16.672700881958</v>
      </c>
      <c r="J6201" s="4">
        <f t="shared" si="2"/>
        <v>944771033541</v>
      </c>
      <c r="K6201" s="5">
        <f t="shared" si="3"/>
        <v>962193956712</v>
      </c>
      <c r="L6201" s="5">
        <f t="shared" si="4"/>
        <v>17422923172</v>
      </c>
      <c r="M6201" s="5">
        <f t="shared" si="5"/>
        <v>0.3019008636</v>
      </c>
      <c r="N6201" s="4" t="b">
        <v>0</v>
      </c>
      <c r="O6201" s="4" t="b">
        <v>1</v>
      </c>
      <c r="P6201" s="4" t="b">
        <v>1</v>
      </c>
      <c r="Q6201" s="4" t="b">
        <v>0</v>
      </c>
      <c r="R6201" s="4" t="s">
        <v>39</v>
      </c>
      <c r="S6201" s="4">
        <v>5.60972797819814</v>
      </c>
      <c r="T6201" s="4">
        <v>-5.4646739591753E9</v>
      </c>
    </row>
    <row r="6202" ht="12.75" customHeight="1">
      <c r="A6202" s="8" t="str">
        <f t="shared" si="1"/>
        <v>Italy1962</v>
      </c>
      <c r="B6202" s="4" t="s">
        <v>110</v>
      </c>
      <c r="C6202" s="4">
        <v>1962.0</v>
      </c>
      <c r="D6202" s="4">
        <v>6.20364999771118</v>
      </c>
      <c r="E6202" s="4">
        <v>-2305640.75740876</v>
      </c>
      <c r="F6202" s="4" t="s">
        <v>39</v>
      </c>
      <c r="G6202" s="4">
        <v>5.03838918989911E10</v>
      </c>
      <c r="H6202" s="4">
        <v>16.5739002227783</v>
      </c>
      <c r="I6202" s="4">
        <v>17.5198993682861</v>
      </c>
      <c r="J6202" s="4">
        <f t="shared" si="2"/>
        <v>835057597169</v>
      </c>
      <c r="K6202" s="5">
        <f t="shared" si="3"/>
        <v>882720715853</v>
      </c>
      <c r="L6202" s="5">
        <f t="shared" si="4"/>
        <v>47663118684</v>
      </c>
      <c r="M6202" s="5">
        <f t="shared" si="5"/>
        <v>0.9459991455</v>
      </c>
      <c r="N6202" s="4" t="b">
        <v>0</v>
      </c>
      <c r="O6202" s="4" t="b">
        <v>0</v>
      </c>
      <c r="P6202" s="4" t="b">
        <v>1</v>
      </c>
      <c r="Q6202" s="4" t="b">
        <v>1</v>
      </c>
      <c r="R6202" s="4" t="s">
        <v>39</v>
      </c>
      <c r="S6202" s="4">
        <v>6.20365045787146</v>
      </c>
      <c r="T6202" s="4">
        <v>-7.326851160843E9</v>
      </c>
    </row>
    <row r="6203" ht="12.75" customHeight="1">
      <c r="A6203" s="8" t="str">
        <f t="shared" si="1"/>
        <v>Italy1961</v>
      </c>
      <c r="B6203" s="4" t="s">
        <v>110</v>
      </c>
      <c r="C6203" s="4">
        <v>1961.0</v>
      </c>
      <c r="D6203" s="4">
        <v>8.20724964141846</v>
      </c>
      <c r="E6203" s="4">
        <v>2.10774831502234E8</v>
      </c>
      <c r="F6203" s="4" t="s">
        <v>39</v>
      </c>
      <c r="G6203" s="4">
        <v>4.48427602931924E10</v>
      </c>
      <c r="H6203" s="4">
        <v>16.6909008026123</v>
      </c>
      <c r="I6203" s="4">
        <v>17.2625999450684</v>
      </c>
      <c r="J6203" s="4">
        <f t="shared" si="2"/>
        <v>748466063769</v>
      </c>
      <c r="K6203" s="5">
        <f t="shared" si="3"/>
        <v>774102631374</v>
      </c>
      <c r="L6203" s="5">
        <f t="shared" si="4"/>
        <v>25636567605</v>
      </c>
      <c r="M6203" s="5">
        <f t="shared" si="5"/>
        <v>0.5716991425</v>
      </c>
      <c r="N6203" s="4" t="b">
        <v>0</v>
      </c>
      <c r="O6203" s="4" t="b">
        <v>0</v>
      </c>
      <c r="P6203" s="4" t="b">
        <v>1</v>
      </c>
      <c r="Q6203" s="4" t="b">
        <v>1</v>
      </c>
      <c r="R6203" s="4" t="s">
        <v>39</v>
      </c>
      <c r="S6203" s="4">
        <v>8.20724591384771</v>
      </c>
      <c r="T6203" s="4">
        <v>-5.54113160579869E9</v>
      </c>
    </row>
    <row r="6204" ht="12.75" customHeight="1">
      <c r="A6204" s="8" t="str">
        <f t="shared" si="1"/>
        <v>Italy1960</v>
      </c>
      <c r="B6204" s="4" t="s">
        <v>110</v>
      </c>
      <c r="C6204" s="4">
        <v>1960.0</v>
      </c>
      <c r="D6204" s="4">
        <v>5.42194986343384</v>
      </c>
      <c r="E6204" s="4">
        <v>3.29047158951225E8</v>
      </c>
      <c r="F6204" s="4" t="s">
        <v>39</v>
      </c>
      <c r="G6204" s="4">
        <v>4.03852883441911E10</v>
      </c>
      <c r="H6204" s="4">
        <v>16.2192001342773</v>
      </c>
      <c r="I6204" s="4">
        <v>16.4946002960205</v>
      </c>
      <c r="J6204" s="4">
        <f t="shared" si="2"/>
        <v>655017074135</v>
      </c>
      <c r="K6204" s="5">
        <f t="shared" si="3"/>
        <v>666139189077</v>
      </c>
      <c r="L6204" s="5">
        <f t="shared" si="4"/>
        <v>11122114942</v>
      </c>
      <c r="M6204" s="5">
        <f t="shared" si="5"/>
        <v>0.2754001617</v>
      </c>
      <c r="N6204" s="4" t="b">
        <v>0</v>
      </c>
      <c r="O6204" s="4" t="b">
        <v>0</v>
      </c>
      <c r="P6204" s="4" t="b">
        <v>1</v>
      </c>
      <c r="Q6204" s="4" t="b">
        <v>1</v>
      </c>
      <c r="R6204" s="4" t="s">
        <v>39</v>
      </c>
      <c r="S6204" s="4" t="s">
        <v>39</v>
      </c>
      <c r="T6204" s="4">
        <v>-4.45747194900129E9</v>
      </c>
    </row>
    <row r="6205" ht="12.75" customHeight="1">
      <c r="A6205" s="8" t="str">
        <f t="shared" si="1"/>
        <v>Italy1959</v>
      </c>
      <c r="B6205" s="4" t="s">
        <v>110</v>
      </c>
      <c r="C6205" s="4">
        <v>1959.0</v>
      </c>
      <c r="D6205" s="4">
        <v>6.22756004333496</v>
      </c>
      <c r="E6205" s="4" t="s">
        <v>39</v>
      </c>
      <c r="F6205" s="4" t="s">
        <v>39</v>
      </c>
      <c r="G6205" s="4" t="s">
        <v>39</v>
      </c>
      <c r="H6205" s="4">
        <v>17.2546005249023</v>
      </c>
      <c r="I6205" s="4">
        <v>18.2514991760254</v>
      </c>
      <c r="J6205" s="4" t="str">
        <f t="shared" si="2"/>
        <v>#VALUE!</v>
      </c>
      <c r="K6205" s="5" t="str">
        <f t="shared" si="3"/>
        <v>#VALUE!</v>
      </c>
      <c r="L6205" s="5" t="str">
        <f t="shared" si="4"/>
        <v>#VALUE!</v>
      </c>
      <c r="M6205" s="5" t="str">
        <f t="shared" si="5"/>
        <v>#VALUE!</v>
      </c>
      <c r="N6205" s="4" t="b">
        <v>0</v>
      </c>
      <c r="O6205" s="4" t="b">
        <v>0</v>
      </c>
      <c r="P6205" s="4" t="b">
        <v>1</v>
      </c>
      <c r="Q6205" s="4" t="b">
        <v>0</v>
      </c>
      <c r="R6205" s="4" t="s">
        <v>39</v>
      </c>
      <c r="S6205" s="4" t="s">
        <v>39</v>
      </c>
      <c r="T6205" s="4" t="s">
        <v>39</v>
      </c>
    </row>
    <row r="6206" ht="12.75" customHeight="1">
      <c r="A6206" s="8" t="str">
        <f t="shared" si="1"/>
        <v>Italy1958</v>
      </c>
      <c r="B6206" s="4" t="s">
        <v>110</v>
      </c>
      <c r="C6206" s="4">
        <v>1958.0</v>
      </c>
      <c r="D6206" s="4">
        <v>5.34696006774902</v>
      </c>
      <c r="E6206" s="4" t="s">
        <v>39</v>
      </c>
      <c r="F6206" s="4" t="s">
        <v>39</v>
      </c>
      <c r="G6206" s="4" t="s">
        <v>39</v>
      </c>
      <c r="H6206" s="4">
        <v>15.6241998672485</v>
      </c>
      <c r="I6206" s="4">
        <v>16.6033000946045</v>
      </c>
      <c r="J6206" s="4" t="str">
        <f t="shared" si="2"/>
        <v>#VALUE!</v>
      </c>
      <c r="K6206" s="5" t="str">
        <f t="shared" si="3"/>
        <v>#VALUE!</v>
      </c>
      <c r="L6206" s="5" t="str">
        <f t="shared" si="4"/>
        <v>#VALUE!</v>
      </c>
      <c r="M6206" s="5" t="str">
        <f t="shared" si="5"/>
        <v>#VALUE!</v>
      </c>
      <c r="N6206" s="4" t="b">
        <v>0</v>
      </c>
      <c r="O6206" s="4" t="b">
        <v>0</v>
      </c>
      <c r="P6206" s="4" t="b">
        <v>1</v>
      </c>
      <c r="Q6206" s="4" t="b">
        <v>0</v>
      </c>
      <c r="R6206" s="4" t="s">
        <v>39</v>
      </c>
      <c r="S6206" s="4" t="s">
        <v>39</v>
      </c>
      <c r="T6206" s="4" t="s">
        <v>39</v>
      </c>
    </row>
    <row r="6207" ht="12.75" customHeight="1">
      <c r="A6207" s="8" t="str">
        <f t="shared" si="1"/>
        <v>Italy1957</v>
      </c>
      <c r="B6207" s="4" t="s">
        <v>110</v>
      </c>
      <c r="C6207" s="4">
        <v>1957.0</v>
      </c>
      <c r="D6207" s="4">
        <v>5.90368986129761</v>
      </c>
      <c r="E6207" s="4" t="s">
        <v>39</v>
      </c>
      <c r="F6207" s="4" t="s">
        <v>39</v>
      </c>
      <c r="G6207" s="4" t="s">
        <v>39</v>
      </c>
      <c r="H6207" s="4">
        <v>15.1232995986938</v>
      </c>
      <c r="I6207" s="4">
        <v>16.2180004119873</v>
      </c>
      <c r="J6207" s="4" t="str">
        <f t="shared" si="2"/>
        <v>#VALUE!</v>
      </c>
      <c r="K6207" s="5" t="str">
        <f t="shared" si="3"/>
        <v>#VALUE!</v>
      </c>
      <c r="L6207" s="5" t="str">
        <f t="shared" si="4"/>
        <v>#VALUE!</v>
      </c>
      <c r="M6207" s="5" t="str">
        <f t="shared" si="5"/>
        <v>#VALUE!</v>
      </c>
      <c r="N6207" s="4" t="b">
        <v>0</v>
      </c>
      <c r="O6207" s="4" t="b">
        <v>0</v>
      </c>
      <c r="P6207" s="4" t="b">
        <v>1</v>
      </c>
      <c r="Q6207" s="4" t="b">
        <v>0</v>
      </c>
      <c r="R6207" s="4" t="s">
        <v>39</v>
      </c>
      <c r="S6207" s="4" t="s">
        <v>39</v>
      </c>
      <c r="T6207" s="4" t="s">
        <v>39</v>
      </c>
    </row>
    <row r="6208" ht="12.75" customHeight="1">
      <c r="A6208" s="8" t="str">
        <f t="shared" si="1"/>
        <v>Italy1956</v>
      </c>
      <c r="B6208" s="4" t="s">
        <v>110</v>
      </c>
      <c r="C6208" s="4">
        <v>1956.0</v>
      </c>
      <c r="D6208" s="4">
        <v>4.53408002853394</v>
      </c>
      <c r="E6208" s="4" t="s">
        <v>39</v>
      </c>
      <c r="F6208" s="4" t="s">
        <v>39</v>
      </c>
      <c r="G6208" s="4" t="s">
        <v>39</v>
      </c>
      <c r="H6208" s="4">
        <v>14.8402004241943</v>
      </c>
      <c r="I6208" s="4">
        <v>16.3010005950928</v>
      </c>
      <c r="J6208" s="4" t="str">
        <f t="shared" si="2"/>
        <v>#VALUE!</v>
      </c>
      <c r="K6208" s="5" t="str">
        <f t="shared" si="3"/>
        <v>#VALUE!</v>
      </c>
      <c r="L6208" s="5" t="str">
        <f t="shared" si="4"/>
        <v>#VALUE!</v>
      </c>
      <c r="M6208" s="5" t="str">
        <f t="shared" si="5"/>
        <v>#VALUE!</v>
      </c>
      <c r="N6208" s="4" t="b">
        <v>0</v>
      </c>
      <c r="O6208" s="4" t="b">
        <v>0</v>
      </c>
      <c r="P6208" s="4" t="b">
        <v>1</v>
      </c>
      <c r="Q6208" s="4" t="b">
        <v>0</v>
      </c>
      <c r="R6208" s="4" t="s">
        <v>39</v>
      </c>
      <c r="S6208" s="4" t="s">
        <v>39</v>
      </c>
      <c r="T6208" s="4" t="s">
        <v>39</v>
      </c>
    </row>
    <row r="6209" ht="12.75" customHeight="1">
      <c r="A6209" s="8" t="str">
        <f t="shared" si="1"/>
        <v>Italy1955</v>
      </c>
      <c r="B6209" s="4" t="s">
        <v>110</v>
      </c>
      <c r="C6209" s="4">
        <v>1955.0</v>
      </c>
      <c r="D6209" s="4">
        <v>5.81941986083984</v>
      </c>
      <c r="E6209" s="4" t="s">
        <v>39</v>
      </c>
      <c r="F6209" s="4" t="s">
        <v>39</v>
      </c>
      <c r="G6209" s="4" t="s">
        <v>39</v>
      </c>
      <c r="H6209" s="4">
        <v>15.1634998321533</v>
      </c>
      <c r="I6209" s="4">
        <v>17.1891002655029</v>
      </c>
      <c r="J6209" s="4" t="str">
        <f t="shared" si="2"/>
        <v>#VALUE!</v>
      </c>
      <c r="K6209" s="5" t="str">
        <f t="shared" si="3"/>
        <v>#VALUE!</v>
      </c>
      <c r="L6209" s="5" t="str">
        <f t="shared" si="4"/>
        <v>#VALUE!</v>
      </c>
      <c r="M6209" s="5" t="str">
        <f t="shared" si="5"/>
        <v>#VALUE!</v>
      </c>
      <c r="N6209" s="4" t="b">
        <v>0</v>
      </c>
      <c r="O6209" s="4" t="b">
        <v>0</v>
      </c>
      <c r="P6209" s="4" t="b">
        <v>1</v>
      </c>
      <c r="Q6209" s="4" t="b">
        <v>0</v>
      </c>
      <c r="R6209" s="4" t="s">
        <v>39</v>
      </c>
      <c r="S6209" s="4" t="s">
        <v>39</v>
      </c>
      <c r="T6209" s="4" t="s">
        <v>39</v>
      </c>
    </row>
    <row r="6210" ht="12.75" customHeight="1">
      <c r="A6210" s="8" t="str">
        <f t="shared" si="1"/>
        <v>Italy1954</v>
      </c>
      <c r="B6210" s="4" t="s">
        <v>110</v>
      </c>
      <c r="C6210" s="4">
        <v>1954.0</v>
      </c>
      <c r="D6210" s="4">
        <v>5.18680000305176</v>
      </c>
      <c r="E6210" s="4" t="s">
        <v>39</v>
      </c>
      <c r="F6210" s="4" t="s">
        <v>39</v>
      </c>
      <c r="G6210" s="4" t="s">
        <v>39</v>
      </c>
      <c r="H6210" s="4">
        <v>14.7412004470825</v>
      </c>
      <c r="I6210" s="4">
        <v>16.5823001861572</v>
      </c>
      <c r="J6210" s="4" t="str">
        <f t="shared" si="2"/>
        <v>#VALUE!</v>
      </c>
      <c r="K6210" s="5" t="str">
        <f t="shared" si="3"/>
        <v>#VALUE!</v>
      </c>
      <c r="L6210" s="5" t="str">
        <f t="shared" si="4"/>
        <v>#VALUE!</v>
      </c>
      <c r="M6210" s="5" t="str">
        <f t="shared" si="5"/>
        <v>#VALUE!</v>
      </c>
      <c r="N6210" s="4" t="b">
        <v>0</v>
      </c>
      <c r="O6210" s="4" t="b">
        <v>0</v>
      </c>
      <c r="P6210" s="4" t="b">
        <v>1</v>
      </c>
      <c r="Q6210" s="4" t="b">
        <v>1</v>
      </c>
      <c r="R6210" s="4" t="s">
        <v>39</v>
      </c>
      <c r="S6210" s="4" t="s">
        <v>39</v>
      </c>
      <c r="T6210" s="4" t="s">
        <v>39</v>
      </c>
    </row>
    <row r="6211" ht="12.75" customHeight="1">
      <c r="A6211" s="8" t="str">
        <f t="shared" si="1"/>
        <v>Italy1953</v>
      </c>
      <c r="B6211" s="4" t="s">
        <v>110</v>
      </c>
      <c r="C6211" s="4">
        <v>1953.0</v>
      </c>
      <c r="D6211" s="4">
        <v>7.21471977233887</v>
      </c>
      <c r="E6211" s="4" t="s">
        <v>39</v>
      </c>
      <c r="F6211" s="4" t="s">
        <v>39</v>
      </c>
      <c r="G6211" s="4" t="s">
        <v>39</v>
      </c>
      <c r="H6211" s="4">
        <v>14.3578996658325</v>
      </c>
      <c r="I6211" s="4">
        <v>16.6868000030518</v>
      </c>
      <c r="J6211" s="4" t="str">
        <f t="shared" si="2"/>
        <v>#VALUE!</v>
      </c>
      <c r="K6211" s="5" t="str">
        <f t="shared" si="3"/>
        <v>#VALUE!</v>
      </c>
      <c r="L6211" s="5" t="str">
        <f t="shared" si="4"/>
        <v>#VALUE!</v>
      </c>
      <c r="M6211" s="5" t="str">
        <f t="shared" si="5"/>
        <v>#VALUE!</v>
      </c>
      <c r="N6211" s="4" t="b">
        <v>0</v>
      </c>
      <c r="O6211" s="4" t="b">
        <v>0</v>
      </c>
      <c r="P6211" s="4" t="b">
        <v>1</v>
      </c>
      <c r="Q6211" s="4" t="b">
        <v>1</v>
      </c>
      <c r="R6211" s="4" t="s">
        <v>39</v>
      </c>
      <c r="S6211" s="4" t="s">
        <v>39</v>
      </c>
      <c r="T6211" s="4" t="s">
        <v>39</v>
      </c>
    </row>
    <row r="6212" ht="12.75" customHeight="1">
      <c r="A6212" s="8" t="str">
        <f t="shared" si="1"/>
        <v>Italy1952</v>
      </c>
      <c r="B6212" s="4" t="s">
        <v>110</v>
      </c>
      <c r="C6212" s="4">
        <v>1952.0</v>
      </c>
      <c r="D6212" s="4">
        <v>7.48510980606079</v>
      </c>
      <c r="E6212" s="4" t="s">
        <v>39</v>
      </c>
      <c r="F6212" s="4" t="s">
        <v>39</v>
      </c>
      <c r="G6212" s="4" t="s">
        <v>39</v>
      </c>
      <c r="H6212" s="4">
        <v>16.0030002593994</v>
      </c>
      <c r="I6212" s="4">
        <v>20.0790004730225</v>
      </c>
      <c r="J6212" s="4" t="str">
        <f t="shared" si="2"/>
        <v>#VALUE!</v>
      </c>
      <c r="K6212" s="5" t="str">
        <f t="shared" si="3"/>
        <v>#VALUE!</v>
      </c>
      <c r="L6212" s="5" t="str">
        <f t="shared" si="4"/>
        <v>#VALUE!</v>
      </c>
      <c r="M6212" s="5" t="str">
        <f t="shared" si="5"/>
        <v>#VALUE!</v>
      </c>
      <c r="N6212" s="4" t="b">
        <v>0</v>
      </c>
      <c r="O6212" s="4" t="b">
        <v>0</v>
      </c>
      <c r="P6212" s="4" t="b">
        <v>1</v>
      </c>
      <c r="Q6212" s="4" t="b">
        <v>1</v>
      </c>
      <c r="R6212" s="4" t="s">
        <v>39</v>
      </c>
      <c r="S6212" s="4" t="s">
        <v>39</v>
      </c>
      <c r="T6212" s="4" t="s">
        <v>39</v>
      </c>
    </row>
    <row r="6213" ht="12.75" customHeight="1">
      <c r="A6213" s="8" t="str">
        <f t="shared" si="1"/>
        <v>Italy1951</v>
      </c>
      <c r="B6213" s="4" t="s">
        <v>110</v>
      </c>
      <c r="C6213" s="4">
        <v>1951.0</v>
      </c>
      <c r="D6213" s="4">
        <v>7.46557998657227</v>
      </c>
      <c r="E6213" s="4" t="s">
        <v>39</v>
      </c>
      <c r="F6213" s="4" t="s">
        <v>39</v>
      </c>
      <c r="G6213" s="4" t="s">
        <v>39</v>
      </c>
      <c r="H6213" s="4">
        <v>15.1409997940063</v>
      </c>
      <c r="I6213" s="4">
        <v>18.9974002838135</v>
      </c>
      <c r="J6213" s="4" t="str">
        <f t="shared" si="2"/>
        <v>#VALUE!</v>
      </c>
      <c r="K6213" s="5" t="str">
        <f t="shared" si="3"/>
        <v>#VALUE!</v>
      </c>
      <c r="L6213" s="5" t="str">
        <f t="shared" si="4"/>
        <v>#VALUE!</v>
      </c>
      <c r="M6213" s="5" t="str">
        <f t="shared" si="5"/>
        <v>#VALUE!</v>
      </c>
      <c r="N6213" s="4" t="b">
        <v>0</v>
      </c>
      <c r="O6213" s="4" t="b">
        <v>0</v>
      </c>
      <c r="P6213" s="4" t="b">
        <v>1</v>
      </c>
      <c r="Q6213" s="4" t="b">
        <v>1</v>
      </c>
      <c r="R6213" s="4" t="s">
        <v>39</v>
      </c>
      <c r="S6213" s="4" t="s">
        <v>39</v>
      </c>
      <c r="T6213" s="4" t="s">
        <v>39</v>
      </c>
    </row>
    <row r="6214" ht="12.75" customHeight="1">
      <c r="A6214" s="8" t="str">
        <f t="shared" si="1"/>
        <v>Italy1950</v>
      </c>
      <c r="B6214" s="4" t="s">
        <v>110</v>
      </c>
      <c r="C6214" s="4">
        <v>1950.0</v>
      </c>
      <c r="D6214" s="4">
        <v>8.12378025054932</v>
      </c>
      <c r="E6214" s="4" t="s">
        <v>39</v>
      </c>
      <c r="F6214" s="4" t="s">
        <v>39</v>
      </c>
      <c r="G6214" s="4" t="s">
        <v>39</v>
      </c>
      <c r="H6214" s="4">
        <v>14.8582000732422</v>
      </c>
      <c r="I6214" s="4">
        <v>17.2768993377686</v>
      </c>
      <c r="J6214" s="4" t="str">
        <f t="shared" si="2"/>
        <v>#VALUE!</v>
      </c>
      <c r="K6214" s="5" t="str">
        <f t="shared" si="3"/>
        <v>#VALUE!</v>
      </c>
      <c r="L6214" s="5" t="str">
        <f t="shared" si="4"/>
        <v>#VALUE!</v>
      </c>
      <c r="M6214" s="5" t="str">
        <f t="shared" si="5"/>
        <v>#VALUE!</v>
      </c>
      <c r="N6214" s="4" t="b">
        <v>0</v>
      </c>
      <c r="O6214" s="4" t="b">
        <v>0</v>
      </c>
      <c r="P6214" s="4" t="b">
        <v>1</v>
      </c>
      <c r="Q6214" s="4" t="b">
        <v>1</v>
      </c>
      <c r="R6214" s="4" t="s">
        <v>39</v>
      </c>
      <c r="S6214" s="4" t="s">
        <v>39</v>
      </c>
      <c r="T6214" s="4" t="s">
        <v>39</v>
      </c>
    </row>
    <row r="6215" ht="12.75" customHeight="1">
      <c r="A6215" s="8" t="str">
        <f t="shared" si="1"/>
        <v>Italy1949</v>
      </c>
      <c r="B6215" s="4" t="s">
        <v>110</v>
      </c>
      <c r="C6215" s="4">
        <v>1949.0</v>
      </c>
      <c r="D6215" s="4">
        <v>7.38254976272583</v>
      </c>
      <c r="E6215" s="4" t="s">
        <v>39</v>
      </c>
      <c r="F6215" s="4" t="s">
        <v>39</v>
      </c>
      <c r="G6215" s="4" t="s">
        <v>39</v>
      </c>
      <c r="H6215" s="4">
        <v>14.0725002288818</v>
      </c>
      <c r="I6215" s="4">
        <v>16.8973007202148</v>
      </c>
      <c r="J6215" s="4" t="str">
        <f t="shared" si="2"/>
        <v>#VALUE!</v>
      </c>
      <c r="K6215" s="5" t="str">
        <f t="shared" si="3"/>
        <v>#VALUE!</v>
      </c>
      <c r="L6215" s="5" t="str">
        <f t="shared" si="4"/>
        <v>#VALUE!</v>
      </c>
      <c r="M6215" s="5" t="str">
        <f t="shared" si="5"/>
        <v>#VALUE!</v>
      </c>
      <c r="N6215" s="4" t="b">
        <v>0</v>
      </c>
      <c r="O6215" s="4" t="b">
        <v>0</v>
      </c>
      <c r="P6215" s="4" t="b">
        <v>1</v>
      </c>
      <c r="Q6215" s="4" t="b">
        <v>1</v>
      </c>
      <c r="R6215" s="4" t="s">
        <v>39</v>
      </c>
      <c r="S6215" s="4" t="s">
        <v>39</v>
      </c>
      <c r="T6215" s="4" t="s">
        <v>39</v>
      </c>
    </row>
    <row r="6216" ht="12.75" customHeight="1">
      <c r="A6216" s="8" t="str">
        <f t="shared" si="1"/>
        <v>Italy1948</v>
      </c>
      <c r="B6216" s="4" t="s">
        <v>110</v>
      </c>
      <c r="C6216" s="4">
        <v>1948.0</v>
      </c>
      <c r="D6216" s="4">
        <v>5.67375993728638</v>
      </c>
      <c r="E6216" s="4" t="s">
        <v>39</v>
      </c>
      <c r="F6216" s="4" t="s">
        <v>39</v>
      </c>
      <c r="G6216" s="4" t="s">
        <v>39</v>
      </c>
      <c r="H6216" s="4">
        <v>12.2194004058838</v>
      </c>
      <c r="I6216" s="4">
        <v>16.7959003448486</v>
      </c>
      <c r="J6216" s="4" t="str">
        <f t="shared" si="2"/>
        <v>#VALUE!</v>
      </c>
      <c r="K6216" s="5" t="str">
        <f t="shared" si="3"/>
        <v>#VALUE!</v>
      </c>
      <c r="L6216" s="5" t="str">
        <f t="shared" si="4"/>
        <v>#VALUE!</v>
      </c>
      <c r="M6216" s="5" t="str">
        <f t="shared" si="5"/>
        <v>#VALUE!</v>
      </c>
      <c r="N6216" s="4" t="b">
        <v>0</v>
      </c>
      <c r="O6216" s="4" t="b">
        <v>1</v>
      </c>
      <c r="P6216" s="4" t="b">
        <v>1</v>
      </c>
      <c r="Q6216" s="4" t="b">
        <v>0</v>
      </c>
      <c r="R6216" s="4" t="s">
        <v>39</v>
      </c>
      <c r="S6216" s="4" t="s">
        <v>39</v>
      </c>
      <c r="T6216" s="4" t="s">
        <v>39</v>
      </c>
    </row>
    <row r="6217" ht="12.75" customHeight="1">
      <c r="A6217" s="8" t="str">
        <f t="shared" si="1"/>
        <v>Italy1947</v>
      </c>
      <c r="B6217" s="4" t="s">
        <v>110</v>
      </c>
      <c r="C6217" s="4">
        <v>1947.0</v>
      </c>
      <c r="D6217" s="4">
        <v>17.5</v>
      </c>
      <c r="E6217" s="4" t="s">
        <v>39</v>
      </c>
      <c r="F6217" s="4" t="s">
        <v>39</v>
      </c>
      <c r="G6217" s="4" t="s">
        <v>39</v>
      </c>
      <c r="H6217" s="4">
        <v>11.2778997421265</v>
      </c>
      <c r="I6217" s="4">
        <v>17.9016990661621</v>
      </c>
      <c r="J6217" s="4" t="str">
        <f t="shared" si="2"/>
        <v>#VALUE!</v>
      </c>
      <c r="K6217" s="5" t="str">
        <f t="shared" si="3"/>
        <v>#VALUE!</v>
      </c>
      <c r="L6217" s="5" t="str">
        <f t="shared" si="4"/>
        <v>#VALUE!</v>
      </c>
      <c r="M6217" s="5" t="str">
        <f t="shared" si="5"/>
        <v>#VALUE!</v>
      </c>
      <c r="N6217" s="4" t="b">
        <v>0</v>
      </c>
      <c r="O6217" s="4" t="b">
        <v>1</v>
      </c>
      <c r="P6217" s="4" t="b">
        <v>1</v>
      </c>
      <c r="Q6217" s="4" t="b">
        <v>0</v>
      </c>
      <c r="R6217" s="4" t="s">
        <v>39</v>
      </c>
      <c r="S6217" s="4" t="s">
        <v>39</v>
      </c>
      <c r="T6217" s="4" t="s">
        <v>39</v>
      </c>
    </row>
    <row r="6218" ht="12.75" customHeight="1">
      <c r="A6218" s="8" t="str">
        <f t="shared" si="1"/>
        <v>Italy1946</v>
      </c>
      <c r="B6218" s="4" t="s">
        <v>110</v>
      </c>
      <c r="C6218" s="4">
        <v>1946.0</v>
      </c>
      <c r="D6218" s="4">
        <v>31.0044002532959</v>
      </c>
      <c r="E6218" s="4" t="s">
        <v>39</v>
      </c>
      <c r="F6218" s="4" t="s">
        <v>39</v>
      </c>
      <c r="G6218" s="4" t="s">
        <v>39</v>
      </c>
      <c r="H6218" s="4">
        <v>12.3116998672485</v>
      </c>
      <c r="I6218" s="4">
        <v>22.1359004974365</v>
      </c>
      <c r="J6218" s="4" t="str">
        <f t="shared" si="2"/>
        <v>#VALUE!</v>
      </c>
      <c r="K6218" s="5" t="str">
        <f t="shared" si="3"/>
        <v>#VALUE!</v>
      </c>
      <c r="L6218" s="5" t="str">
        <f t="shared" si="4"/>
        <v>#VALUE!</v>
      </c>
      <c r="M6218" s="5" t="str">
        <f t="shared" si="5"/>
        <v>#VALUE!</v>
      </c>
      <c r="N6218" s="4" t="b">
        <v>0</v>
      </c>
      <c r="O6218" s="4" t="b">
        <v>0</v>
      </c>
      <c r="P6218" s="4" t="b">
        <v>1</v>
      </c>
      <c r="Q6218" s="4" t="b">
        <v>1</v>
      </c>
      <c r="R6218" s="4" t="s">
        <v>39</v>
      </c>
      <c r="S6218" s="4" t="s">
        <v>39</v>
      </c>
      <c r="T6218" s="4" t="s">
        <v>39</v>
      </c>
    </row>
    <row r="6219" ht="12.75" customHeight="1">
      <c r="A6219" s="8" t="str">
        <f t="shared" si="1"/>
        <v>Italy1945</v>
      </c>
      <c r="B6219" s="4" t="s">
        <v>110</v>
      </c>
      <c r="C6219" s="4">
        <v>1945.0</v>
      </c>
      <c r="D6219" s="4">
        <v>-21.709400177002</v>
      </c>
      <c r="E6219" s="4" t="s">
        <v>39</v>
      </c>
      <c r="F6219" s="4" t="s">
        <v>39</v>
      </c>
      <c r="G6219" s="4" t="s">
        <v>39</v>
      </c>
      <c r="H6219" s="4">
        <v>10.5153999328613</v>
      </c>
      <c r="I6219" s="4">
        <v>27.3943996429443</v>
      </c>
      <c r="J6219" s="4" t="str">
        <f t="shared" si="2"/>
        <v>#VALUE!</v>
      </c>
      <c r="K6219" s="5" t="str">
        <f t="shared" si="3"/>
        <v>#VALUE!</v>
      </c>
      <c r="L6219" s="5" t="str">
        <f t="shared" si="4"/>
        <v>#VALUE!</v>
      </c>
      <c r="M6219" s="5" t="str">
        <f t="shared" si="5"/>
        <v>#VALUE!</v>
      </c>
      <c r="N6219" s="4" t="b">
        <v>1</v>
      </c>
      <c r="O6219" s="4" t="b">
        <v>1</v>
      </c>
      <c r="P6219" s="4" t="b">
        <v>0</v>
      </c>
      <c r="Q6219" s="4" t="b">
        <v>1</v>
      </c>
      <c r="R6219" s="4" t="s">
        <v>39</v>
      </c>
      <c r="S6219" s="4" t="s">
        <v>39</v>
      </c>
      <c r="T6219" s="4" t="s">
        <v>39</v>
      </c>
    </row>
    <row r="6220" ht="12.75" customHeight="1">
      <c r="A6220" s="8" t="str">
        <f t="shared" si="1"/>
        <v>Italy1944</v>
      </c>
      <c r="B6220" s="4" t="s">
        <v>110</v>
      </c>
      <c r="C6220" s="4">
        <v>1944.0</v>
      </c>
      <c r="D6220" s="4">
        <v>-18.75</v>
      </c>
      <c r="E6220" s="4" t="s">
        <v>39</v>
      </c>
      <c r="F6220" s="4" t="s">
        <v>39</v>
      </c>
      <c r="G6220" s="4" t="s">
        <v>39</v>
      </c>
      <c r="H6220" s="4">
        <v>7.54460000991821</v>
      </c>
      <c r="I6220" s="4">
        <v>42.6403007507324</v>
      </c>
      <c r="J6220" s="4" t="str">
        <f t="shared" si="2"/>
        <v>#VALUE!</v>
      </c>
      <c r="K6220" s="5" t="str">
        <f t="shared" si="3"/>
        <v>#VALUE!</v>
      </c>
      <c r="L6220" s="5" t="str">
        <f t="shared" si="4"/>
        <v>#VALUE!</v>
      </c>
      <c r="M6220" s="5" t="str">
        <f t="shared" si="5"/>
        <v>#VALUE!</v>
      </c>
      <c r="N6220" s="4" t="b">
        <v>1</v>
      </c>
      <c r="O6220" s="4" t="b">
        <v>1</v>
      </c>
      <c r="P6220" s="4" t="b">
        <v>0</v>
      </c>
      <c r="Q6220" s="4" t="b">
        <v>0</v>
      </c>
      <c r="R6220" s="4" t="s">
        <v>39</v>
      </c>
      <c r="S6220" s="4" t="s">
        <v>39</v>
      </c>
      <c r="T6220" s="4" t="s">
        <v>39</v>
      </c>
    </row>
    <row r="6221" ht="12.75" customHeight="1">
      <c r="A6221" s="8" t="str">
        <f t="shared" si="1"/>
        <v>Italy1943</v>
      </c>
      <c r="B6221" s="4" t="s">
        <v>110</v>
      </c>
      <c r="C6221" s="4">
        <v>1943.0</v>
      </c>
      <c r="D6221" s="4">
        <v>-9.4339599609375</v>
      </c>
      <c r="E6221" s="4" t="s">
        <v>39</v>
      </c>
      <c r="F6221" s="4" t="s">
        <v>39</v>
      </c>
      <c r="G6221" s="4" t="s">
        <v>39</v>
      </c>
      <c r="H6221" s="4">
        <v>9.2407398223877</v>
      </c>
      <c r="I6221" s="4">
        <v>25.385799407959</v>
      </c>
      <c r="J6221" s="4" t="str">
        <f t="shared" si="2"/>
        <v>#VALUE!</v>
      </c>
      <c r="K6221" s="5" t="str">
        <f t="shared" si="3"/>
        <v>#VALUE!</v>
      </c>
      <c r="L6221" s="5" t="str">
        <f t="shared" si="4"/>
        <v>#VALUE!</v>
      </c>
      <c r="M6221" s="5" t="str">
        <f t="shared" si="5"/>
        <v>#VALUE!</v>
      </c>
      <c r="N6221" s="4" t="b">
        <v>1</v>
      </c>
      <c r="O6221" s="4" t="b">
        <v>1</v>
      </c>
      <c r="P6221" s="4" t="b">
        <v>0</v>
      </c>
      <c r="Q6221" s="4" t="b">
        <v>0</v>
      </c>
      <c r="R6221" s="4" t="s">
        <v>39</v>
      </c>
      <c r="S6221" s="4" t="s">
        <v>39</v>
      </c>
      <c r="T6221" s="4" t="s">
        <v>39</v>
      </c>
    </row>
    <row r="6222" ht="12.75" customHeight="1">
      <c r="A6222" s="8" t="str">
        <f t="shared" si="1"/>
        <v>Italy1942</v>
      </c>
      <c r="B6222" s="4" t="s">
        <v>110</v>
      </c>
      <c r="C6222" s="4">
        <v>1942.0</v>
      </c>
      <c r="D6222" s="4">
        <v>-1.2422399520874</v>
      </c>
      <c r="E6222" s="4" t="s">
        <v>39</v>
      </c>
      <c r="F6222" s="4" t="s">
        <v>39</v>
      </c>
      <c r="G6222" s="4" t="s">
        <v>39</v>
      </c>
      <c r="H6222" s="4">
        <v>13.5978002548218</v>
      </c>
      <c r="I6222" s="4">
        <v>40.4528999328613</v>
      </c>
      <c r="J6222" s="4" t="str">
        <f t="shared" si="2"/>
        <v>#VALUE!</v>
      </c>
      <c r="K6222" s="5" t="str">
        <f t="shared" si="3"/>
        <v>#VALUE!</v>
      </c>
      <c r="L6222" s="5" t="str">
        <f t="shared" si="4"/>
        <v>#VALUE!</v>
      </c>
      <c r="M6222" s="5" t="str">
        <f t="shared" si="5"/>
        <v>#VALUE!</v>
      </c>
      <c r="N6222" s="4" t="b">
        <v>1</v>
      </c>
      <c r="O6222" s="4" t="b">
        <v>1</v>
      </c>
      <c r="P6222" s="4" t="b">
        <v>0</v>
      </c>
      <c r="Q6222" s="4" t="b">
        <v>0</v>
      </c>
      <c r="R6222" s="4" t="s">
        <v>39</v>
      </c>
      <c r="S6222" s="4" t="s">
        <v>39</v>
      </c>
      <c r="T6222" s="4" t="s">
        <v>39</v>
      </c>
    </row>
    <row r="6223" ht="12.75" customHeight="1">
      <c r="A6223" s="8" t="str">
        <f t="shared" si="1"/>
        <v>Italy1941</v>
      </c>
      <c r="B6223" s="4" t="s">
        <v>110</v>
      </c>
      <c r="C6223" s="4">
        <v>1941.0</v>
      </c>
      <c r="D6223" s="4">
        <v>-1.22698998451233</v>
      </c>
      <c r="E6223" s="4" t="s">
        <v>39</v>
      </c>
      <c r="F6223" s="4" t="s">
        <v>39</v>
      </c>
      <c r="G6223" s="4" t="s">
        <v>39</v>
      </c>
      <c r="H6223" s="4">
        <v>14.4270000457764</v>
      </c>
      <c r="I6223" s="4">
        <v>39.4953994750977</v>
      </c>
      <c r="J6223" s="4" t="str">
        <f t="shared" si="2"/>
        <v>#VALUE!</v>
      </c>
      <c r="K6223" s="5" t="str">
        <f t="shared" si="3"/>
        <v>#VALUE!</v>
      </c>
      <c r="L6223" s="5" t="str">
        <f t="shared" si="4"/>
        <v>#VALUE!</v>
      </c>
      <c r="M6223" s="5" t="str">
        <f t="shared" si="5"/>
        <v>#VALUE!</v>
      </c>
      <c r="N6223" s="4" t="b">
        <v>1</v>
      </c>
      <c r="O6223" s="4" t="b">
        <v>1</v>
      </c>
      <c r="P6223" s="4" t="b">
        <v>0</v>
      </c>
      <c r="Q6223" s="4" t="b">
        <v>0</v>
      </c>
      <c r="R6223" s="4" t="s">
        <v>39</v>
      </c>
      <c r="S6223" s="4" t="s">
        <v>39</v>
      </c>
      <c r="T6223" s="4" t="s">
        <v>39</v>
      </c>
    </row>
    <row r="6224" ht="12.75" customHeight="1">
      <c r="A6224" s="8" t="str">
        <f t="shared" si="1"/>
        <v>Italy1940</v>
      </c>
      <c r="B6224" s="4" t="s">
        <v>110</v>
      </c>
      <c r="C6224" s="4">
        <v>1940.0</v>
      </c>
      <c r="D6224" s="4">
        <v>0.617283999919891</v>
      </c>
      <c r="E6224" s="4" t="s">
        <v>39</v>
      </c>
      <c r="F6224" s="4" t="s">
        <v>39</v>
      </c>
      <c r="G6224" s="4" t="s">
        <v>39</v>
      </c>
      <c r="H6224" s="4">
        <v>13.7911996841431</v>
      </c>
      <c r="I6224" s="4">
        <v>38.1133003234863</v>
      </c>
      <c r="J6224" s="4" t="str">
        <f t="shared" si="2"/>
        <v>#VALUE!</v>
      </c>
      <c r="K6224" s="5" t="str">
        <f t="shared" si="3"/>
        <v>#VALUE!</v>
      </c>
      <c r="L6224" s="5" t="str">
        <f t="shared" si="4"/>
        <v>#VALUE!</v>
      </c>
      <c r="M6224" s="5" t="str">
        <f t="shared" si="5"/>
        <v>#VALUE!</v>
      </c>
      <c r="N6224" s="4" t="b">
        <v>1</v>
      </c>
      <c r="O6224" s="4" t="b">
        <v>1</v>
      </c>
      <c r="P6224" s="4" t="b">
        <v>0</v>
      </c>
      <c r="Q6224" s="4" t="b">
        <v>0</v>
      </c>
      <c r="R6224" s="4" t="s">
        <v>39</v>
      </c>
      <c r="S6224" s="4" t="s">
        <v>39</v>
      </c>
      <c r="T6224" s="4" t="s">
        <v>39</v>
      </c>
    </row>
    <row r="6225" ht="12.75" customHeight="1">
      <c r="A6225" s="8" t="str">
        <f t="shared" si="1"/>
        <v>Italy1939</v>
      </c>
      <c r="B6225" s="4" t="s">
        <v>110</v>
      </c>
      <c r="C6225" s="4">
        <v>1939.0</v>
      </c>
      <c r="D6225" s="4">
        <v>7.28477001190186</v>
      </c>
      <c r="E6225" s="4" t="s">
        <v>39</v>
      </c>
      <c r="F6225" s="4" t="s">
        <v>39</v>
      </c>
      <c r="G6225" s="4" t="s">
        <v>39</v>
      </c>
      <c r="H6225" s="4">
        <v>15.0798997879028</v>
      </c>
      <c r="I6225" s="4">
        <v>24.5711002349854</v>
      </c>
      <c r="J6225" s="4" t="str">
        <f t="shared" si="2"/>
        <v>#VALUE!</v>
      </c>
      <c r="K6225" s="5" t="str">
        <f t="shared" si="3"/>
        <v>#VALUE!</v>
      </c>
      <c r="L6225" s="5" t="str">
        <f t="shared" si="4"/>
        <v>#VALUE!</v>
      </c>
      <c r="M6225" s="5" t="str">
        <f t="shared" si="5"/>
        <v>#VALUE!</v>
      </c>
      <c r="N6225" s="4" t="b">
        <v>0</v>
      </c>
      <c r="O6225" s="4" t="b">
        <v>0</v>
      </c>
      <c r="P6225" s="4" t="b">
        <v>0</v>
      </c>
      <c r="Q6225" s="4" t="b">
        <v>1</v>
      </c>
      <c r="R6225" s="4" t="s">
        <v>39</v>
      </c>
      <c r="S6225" s="4" t="s">
        <v>39</v>
      </c>
      <c r="T6225" s="4" t="s">
        <v>39</v>
      </c>
    </row>
    <row r="6226" ht="12.75" customHeight="1">
      <c r="A6226" s="8" t="str">
        <f t="shared" si="1"/>
        <v>Italy1938</v>
      </c>
      <c r="B6226" s="4" t="s">
        <v>110</v>
      </c>
      <c r="C6226" s="4">
        <v>1938.0</v>
      </c>
      <c r="D6226" s="4">
        <v>0.718800008296967</v>
      </c>
      <c r="E6226" s="4" t="s">
        <v>39</v>
      </c>
      <c r="F6226" s="4" t="s">
        <v>39</v>
      </c>
      <c r="G6226" s="4" t="s">
        <v>39</v>
      </c>
      <c r="H6226" s="4">
        <v>14.5679998397827</v>
      </c>
      <c r="I6226" s="4">
        <v>20.5368003845215</v>
      </c>
      <c r="J6226" s="4" t="str">
        <f t="shared" si="2"/>
        <v>#VALUE!</v>
      </c>
      <c r="K6226" s="5" t="str">
        <f t="shared" si="3"/>
        <v>#VALUE!</v>
      </c>
      <c r="L6226" s="5" t="str">
        <f t="shared" si="4"/>
        <v>#VALUE!</v>
      </c>
      <c r="M6226" s="5" t="str">
        <f t="shared" si="5"/>
        <v>#VALUE!</v>
      </c>
      <c r="N6226" s="4" t="b">
        <v>0</v>
      </c>
      <c r="O6226" s="4" t="b">
        <v>1</v>
      </c>
      <c r="P6226" s="4" t="b">
        <v>0</v>
      </c>
      <c r="Q6226" s="4" t="b">
        <v>1</v>
      </c>
      <c r="R6226" s="4" t="s">
        <v>39</v>
      </c>
      <c r="S6226" s="4" t="s">
        <v>39</v>
      </c>
      <c r="T6226" s="4" t="s">
        <v>39</v>
      </c>
    </row>
    <row r="6227" ht="12.75" customHeight="1">
      <c r="A6227" s="8" t="str">
        <f t="shared" si="1"/>
        <v>Italy1937</v>
      </c>
      <c r="B6227" s="4" t="s">
        <v>110</v>
      </c>
      <c r="C6227" s="4">
        <v>1937.0</v>
      </c>
      <c r="D6227" s="4">
        <v>6.84783983230591</v>
      </c>
      <c r="E6227" s="4" t="s">
        <v>39</v>
      </c>
      <c r="F6227" s="4" t="s">
        <v>39</v>
      </c>
      <c r="G6227" s="4" t="s">
        <v>39</v>
      </c>
      <c r="H6227" s="4">
        <v>15.707200050354</v>
      </c>
      <c r="I6227" s="4">
        <v>21.4860992431641</v>
      </c>
      <c r="J6227" s="4" t="str">
        <f t="shared" si="2"/>
        <v>#VALUE!</v>
      </c>
      <c r="K6227" s="5" t="str">
        <f t="shared" si="3"/>
        <v>#VALUE!</v>
      </c>
      <c r="L6227" s="5" t="str">
        <f t="shared" si="4"/>
        <v>#VALUE!</v>
      </c>
      <c r="M6227" s="5" t="str">
        <f t="shared" si="5"/>
        <v>#VALUE!</v>
      </c>
      <c r="N6227" s="4" t="b">
        <v>0</v>
      </c>
      <c r="O6227" s="4" t="b">
        <v>1</v>
      </c>
      <c r="P6227" s="4" t="b">
        <v>0</v>
      </c>
      <c r="Q6227" s="4" t="b">
        <v>0</v>
      </c>
      <c r="R6227" s="4" t="s">
        <v>39</v>
      </c>
      <c r="S6227" s="4" t="s">
        <v>39</v>
      </c>
      <c r="T6227" s="4" t="s">
        <v>39</v>
      </c>
    </row>
    <row r="6228" ht="12.75" customHeight="1">
      <c r="A6228" s="8" t="str">
        <f t="shared" si="1"/>
        <v>Italy1936</v>
      </c>
      <c r="B6228" s="4" t="s">
        <v>110</v>
      </c>
      <c r="C6228" s="4">
        <v>1936.0</v>
      </c>
      <c r="D6228" s="4">
        <v>0.174397006630898</v>
      </c>
      <c r="E6228" s="4" t="s">
        <v>39</v>
      </c>
      <c r="F6228" s="4" t="s">
        <v>39</v>
      </c>
      <c r="G6228" s="4" t="s">
        <v>39</v>
      </c>
      <c r="H6228" s="4">
        <v>16.9557991027832</v>
      </c>
      <c r="I6228" s="4">
        <v>24.8819007873535</v>
      </c>
      <c r="J6228" s="4" t="str">
        <f t="shared" si="2"/>
        <v>#VALUE!</v>
      </c>
      <c r="K6228" s="5" t="str">
        <f t="shared" si="3"/>
        <v>#VALUE!</v>
      </c>
      <c r="L6228" s="5" t="str">
        <f t="shared" si="4"/>
        <v>#VALUE!</v>
      </c>
      <c r="M6228" s="5" t="str">
        <f t="shared" si="5"/>
        <v>#VALUE!</v>
      </c>
      <c r="N6228" s="4" t="b">
        <v>0</v>
      </c>
      <c r="O6228" s="4" t="b">
        <v>1</v>
      </c>
      <c r="P6228" s="4" t="b">
        <v>0</v>
      </c>
      <c r="Q6228" s="4" t="b">
        <v>0</v>
      </c>
      <c r="R6228" s="4" t="s">
        <v>39</v>
      </c>
      <c r="S6228" s="4" t="s">
        <v>39</v>
      </c>
      <c r="T6228" s="4" t="s">
        <v>39</v>
      </c>
    </row>
    <row r="6229" ht="12.75" customHeight="1">
      <c r="A6229" s="8" t="str">
        <f t="shared" si="1"/>
        <v>Italy1935</v>
      </c>
      <c r="B6229" s="4" t="s">
        <v>110</v>
      </c>
      <c r="C6229" s="4">
        <v>1935.0</v>
      </c>
      <c r="D6229" s="4">
        <v>9.63064956665039</v>
      </c>
      <c r="E6229" s="4" t="s">
        <v>39</v>
      </c>
      <c r="F6229" s="4" t="s">
        <v>39</v>
      </c>
      <c r="G6229" s="4" t="s">
        <v>39</v>
      </c>
      <c r="H6229" s="4">
        <v>14.647500038147</v>
      </c>
      <c r="I6229" s="4">
        <v>24.4787006378174</v>
      </c>
      <c r="J6229" s="4" t="str">
        <f t="shared" si="2"/>
        <v>#VALUE!</v>
      </c>
      <c r="K6229" s="5" t="str">
        <f t="shared" si="3"/>
        <v>#VALUE!</v>
      </c>
      <c r="L6229" s="5" t="str">
        <f t="shared" si="4"/>
        <v>#VALUE!</v>
      </c>
      <c r="M6229" s="5" t="str">
        <f t="shared" si="5"/>
        <v>#VALUE!</v>
      </c>
      <c r="N6229" s="4" t="b">
        <v>0</v>
      </c>
      <c r="O6229" s="4" t="b">
        <v>1</v>
      </c>
      <c r="P6229" s="4" t="b">
        <v>0</v>
      </c>
      <c r="Q6229" s="4" t="b">
        <v>0</v>
      </c>
      <c r="R6229" s="4" t="s">
        <v>39</v>
      </c>
      <c r="S6229" s="4" t="s">
        <v>39</v>
      </c>
      <c r="T6229" s="4" t="s">
        <v>39</v>
      </c>
    </row>
    <row r="6230" ht="12.75" customHeight="1">
      <c r="A6230" s="8" t="str">
        <f t="shared" si="1"/>
        <v>Italy1934</v>
      </c>
      <c r="B6230" s="4" t="s">
        <v>110</v>
      </c>
      <c r="C6230" s="4">
        <v>1934.0</v>
      </c>
      <c r="D6230" s="4">
        <v>0.41957500576973</v>
      </c>
      <c r="E6230" s="4" t="s">
        <v>39</v>
      </c>
      <c r="F6230" s="4" t="s">
        <v>39</v>
      </c>
      <c r="G6230" s="4" t="s">
        <v>39</v>
      </c>
      <c r="H6230" s="4">
        <v>15.0447998046875</v>
      </c>
      <c r="I6230" s="4">
        <v>17.5492992401123</v>
      </c>
      <c r="J6230" s="4" t="str">
        <f t="shared" si="2"/>
        <v>#VALUE!</v>
      </c>
      <c r="K6230" s="5" t="str">
        <f t="shared" si="3"/>
        <v>#VALUE!</v>
      </c>
      <c r="L6230" s="5" t="str">
        <f t="shared" si="4"/>
        <v>#VALUE!</v>
      </c>
      <c r="M6230" s="5" t="str">
        <f t="shared" si="5"/>
        <v>#VALUE!</v>
      </c>
      <c r="N6230" s="4" t="b">
        <v>0</v>
      </c>
      <c r="O6230" s="4" t="b">
        <v>1</v>
      </c>
      <c r="P6230" s="4" t="b">
        <v>0</v>
      </c>
      <c r="Q6230" s="4" t="b">
        <v>0</v>
      </c>
      <c r="R6230" s="4" t="s">
        <v>39</v>
      </c>
      <c r="S6230" s="4" t="s">
        <v>39</v>
      </c>
      <c r="T6230" s="4" t="s">
        <v>39</v>
      </c>
    </row>
    <row r="6231" ht="12.75" customHeight="1">
      <c r="A6231" s="8" t="str">
        <f t="shared" si="1"/>
        <v>Italy1933</v>
      </c>
      <c r="B6231" s="4" t="s">
        <v>110</v>
      </c>
      <c r="C6231" s="4">
        <v>1933.0</v>
      </c>
      <c r="D6231" s="4">
        <v>-0.673810005187988</v>
      </c>
      <c r="E6231" s="4" t="s">
        <v>39</v>
      </c>
      <c r="F6231" s="4" t="s">
        <v>39</v>
      </c>
      <c r="G6231" s="4" t="s">
        <v>39</v>
      </c>
      <c r="H6231" s="4">
        <v>14.417200088501</v>
      </c>
      <c r="I6231" s="4">
        <v>19.2696990966797</v>
      </c>
      <c r="J6231" s="4" t="str">
        <f t="shared" si="2"/>
        <v>#VALUE!</v>
      </c>
      <c r="K6231" s="5" t="str">
        <f t="shared" si="3"/>
        <v>#VALUE!</v>
      </c>
      <c r="L6231" s="5" t="str">
        <f t="shared" si="4"/>
        <v>#VALUE!</v>
      </c>
      <c r="M6231" s="5" t="str">
        <f t="shared" si="5"/>
        <v>#VALUE!</v>
      </c>
      <c r="N6231" s="4" t="b">
        <v>1</v>
      </c>
      <c r="O6231" s="4" t="b">
        <v>1</v>
      </c>
      <c r="P6231" s="4" t="b">
        <v>0</v>
      </c>
      <c r="Q6231" s="4" t="b">
        <v>0</v>
      </c>
      <c r="R6231" s="4" t="s">
        <v>39</v>
      </c>
      <c r="S6231" s="4" t="s">
        <v>39</v>
      </c>
      <c r="T6231" s="4" t="s">
        <v>39</v>
      </c>
    </row>
    <row r="6232" ht="12.75" customHeight="1">
      <c r="A6232" s="8" t="str">
        <f t="shared" si="1"/>
        <v>Italy1932</v>
      </c>
      <c r="B6232" s="4" t="s">
        <v>110</v>
      </c>
      <c r="C6232" s="4">
        <v>1932.0</v>
      </c>
      <c r="D6232" s="4">
        <v>3.22614002227783</v>
      </c>
      <c r="E6232" s="4" t="s">
        <v>39</v>
      </c>
      <c r="F6232" s="4" t="s">
        <v>39</v>
      </c>
      <c r="G6232" s="4" t="s">
        <v>39</v>
      </c>
      <c r="H6232" s="4">
        <v>13.8274002075195</v>
      </c>
      <c r="I6232" s="4">
        <v>16.8906002044678</v>
      </c>
      <c r="J6232" s="4" t="str">
        <f t="shared" si="2"/>
        <v>#VALUE!</v>
      </c>
      <c r="K6232" s="5" t="str">
        <f t="shared" si="3"/>
        <v>#VALUE!</v>
      </c>
      <c r="L6232" s="5" t="str">
        <f t="shared" si="4"/>
        <v>#VALUE!</v>
      </c>
      <c r="M6232" s="5" t="str">
        <f t="shared" si="5"/>
        <v>#VALUE!</v>
      </c>
      <c r="N6232" s="4" t="b">
        <v>1</v>
      </c>
      <c r="O6232" s="4" t="b">
        <v>1</v>
      </c>
      <c r="P6232" s="4" t="b">
        <v>0</v>
      </c>
      <c r="Q6232" s="4" t="b">
        <v>0</v>
      </c>
      <c r="R6232" s="4" t="s">
        <v>39</v>
      </c>
      <c r="S6232" s="4" t="s">
        <v>39</v>
      </c>
      <c r="T6232" s="4" t="s">
        <v>39</v>
      </c>
    </row>
    <row r="6233" ht="12.75" customHeight="1">
      <c r="A6233" s="8" t="str">
        <f t="shared" si="1"/>
        <v>Italy1931</v>
      </c>
      <c r="B6233" s="4" t="s">
        <v>110</v>
      </c>
      <c r="C6233" s="4">
        <v>1931.0</v>
      </c>
      <c r="D6233" s="4">
        <v>-0.580469012260437</v>
      </c>
      <c r="E6233" s="4" t="s">
        <v>39</v>
      </c>
      <c r="F6233" s="4" t="s">
        <v>39</v>
      </c>
      <c r="G6233" s="4" t="s">
        <v>39</v>
      </c>
      <c r="H6233" s="4">
        <v>14.3712997436523</v>
      </c>
      <c r="I6233" s="4">
        <v>16.5142993927002</v>
      </c>
      <c r="J6233" s="4" t="str">
        <f t="shared" si="2"/>
        <v>#VALUE!</v>
      </c>
      <c r="K6233" s="5" t="str">
        <f t="shared" si="3"/>
        <v>#VALUE!</v>
      </c>
      <c r="L6233" s="5" t="str">
        <f t="shared" si="4"/>
        <v>#VALUE!</v>
      </c>
      <c r="M6233" s="5" t="str">
        <f t="shared" si="5"/>
        <v>#VALUE!</v>
      </c>
      <c r="N6233" s="4" t="b">
        <v>1</v>
      </c>
      <c r="O6233" s="4" t="b">
        <v>1</v>
      </c>
      <c r="P6233" s="4" t="b">
        <v>0</v>
      </c>
      <c r="Q6233" s="4" t="b">
        <v>0</v>
      </c>
      <c r="R6233" s="4" t="s">
        <v>39</v>
      </c>
      <c r="S6233" s="4" t="s">
        <v>39</v>
      </c>
      <c r="T6233" s="4" t="s">
        <v>39</v>
      </c>
    </row>
    <row r="6234" ht="12.75" customHeight="1">
      <c r="A6234" s="8" t="str">
        <f t="shared" si="1"/>
        <v>Italy1930</v>
      </c>
      <c r="B6234" s="4" t="s">
        <v>110</v>
      </c>
      <c r="C6234" s="4">
        <v>1930.0</v>
      </c>
      <c r="D6234" s="4">
        <v>-4.92608976364136</v>
      </c>
      <c r="E6234" s="4" t="s">
        <v>39</v>
      </c>
      <c r="F6234" s="4" t="s">
        <v>39</v>
      </c>
      <c r="G6234" s="4" t="s">
        <v>39</v>
      </c>
      <c r="H6234" s="4">
        <v>13.6125001907349</v>
      </c>
      <c r="I6234" s="4">
        <v>14.1591997146606</v>
      </c>
      <c r="J6234" s="4" t="str">
        <f t="shared" si="2"/>
        <v>#VALUE!</v>
      </c>
      <c r="K6234" s="5" t="str">
        <f t="shared" si="3"/>
        <v>#VALUE!</v>
      </c>
      <c r="L6234" s="5" t="str">
        <f t="shared" si="4"/>
        <v>#VALUE!</v>
      </c>
      <c r="M6234" s="5" t="str">
        <f t="shared" si="5"/>
        <v>#VALUE!</v>
      </c>
      <c r="N6234" s="4" t="b">
        <v>1</v>
      </c>
      <c r="O6234" s="4" t="b">
        <v>1</v>
      </c>
      <c r="P6234" s="4" t="b">
        <v>0</v>
      </c>
      <c r="Q6234" s="4" t="b">
        <v>0</v>
      </c>
      <c r="R6234" s="4" t="s">
        <v>39</v>
      </c>
      <c r="S6234" s="4" t="s">
        <v>39</v>
      </c>
      <c r="T6234" s="4" t="s">
        <v>39</v>
      </c>
    </row>
    <row r="6235" ht="12.75" customHeight="1">
      <c r="A6235" s="8" t="str">
        <f t="shared" si="1"/>
        <v>Italy1929</v>
      </c>
      <c r="B6235" s="4" t="s">
        <v>110</v>
      </c>
      <c r="C6235" s="4">
        <v>1929.0</v>
      </c>
      <c r="D6235" s="4">
        <v>3.29924988746643</v>
      </c>
      <c r="E6235" s="4" t="s">
        <v>39</v>
      </c>
      <c r="F6235" s="4" t="s">
        <v>39</v>
      </c>
      <c r="G6235" s="4" t="s">
        <v>39</v>
      </c>
      <c r="H6235" s="4">
        <v>12.2362003326416</v>
      </c>
      <c r="I6235" s="4">
        <v>12.8292999267578</v>
      </c>
      <c r="J6235" s="4" t="str">
        <f t="shared" si="2"/>
        <v>#VALUE!</v>
      </c>
      <c r="K6235" s="5" t="str">
        <f t="shared" si="3"/>
        <v>#VALUE!</v>
      </c>
      <c r="L6235" s="5" t="str">
        <f t="shared" si="4"/>
        <v>#VALUE!</v>
      </c>
      <c r="M6235" s="5" t="str">
        <f t="shared" si="5"/>
        <v>#VALUE!</v>
      </c>
      <c r="N6235" s="4" t="b">
        <v>1</v>
      </c>
      <c r="O6235" s="4" t="b">
        <v>1</v>
      </c>
      <c r="P6235" s="4" t="b">
        <v>1</v>
      </c>
      <c r="Q6235" s="4" t="b">
        <v>0</v>
      </c>
      <c r="R6235" s="4" t="s">
        <v>39</v>
      </c>
      <c r="S6235" s="4" t="s">
        <v>39</v>
      </c>
      <c r="T6235" s="4" t="s">
        <v>39</v>
      </c>
    </row>
    <row r="6236" ht="12.75" customHeight="1">
      <c r="A6236" s="8" t="str">
        <f t="shared" si="1"/>
        <v>Italy1928</v>
      </c>
      <c r="B6236" s="4" t="s">
        <v>110</v>
      </c>
      <c r="C6236" s="4">
        <v>1928.0</v>
      </c>
      <c r="D6236" s="4">
        <v>7.15160989761353</v>
      </c>
      <c r="E6236" s="4" t="s">
        <v>39</v>
      </c>
      <c r="F6236" s="4" t="s">
        <v>39</v>
      </c>
      <c r="G6236" s="4" t="s">
        <v>39</v>
      </c>
      <c r="H6236" s="4">
        <v>13.0082998275757</v>
      </c>
      <c r="I6236" s="4">
        <v>15.0944995880127</v>
      </c>
      <c r="J6236" s="4" t="str">
        <f t="shared" si="2"/>
        <v>#VALUE!</v>
      </c>
      <c r="K6236" s="5" t="str">
        <f t="shared" si="3"/>
        <v>#VALUE!</v>
      </c>
      <c r="L6236" s="5" t="str">
        <f t="shared" si="4"/>
        <v>#VALUE!</v>
      </c>
      <c r="M6236" s="5" t="str">
        <f t="shared" si="5"/>
        <v>#VALUE!</v>
      </c>
      <c r="N6236" s="4" t="b">
        <v>0</v>
      </c>
      <c r="O6236" s="4" t="b">
        <v>0</v>
      </c>
      <c r="P6236" s="4" t="b">
        <v>1</v>
      </c>
      <c r="Q6236" s="4" t="b">
        <v>1</v>
      </c>
      <c r="R6236" s="4" t="s">
        <v>39</v>
      </c>
      <c r="S6236" s="4" t="s">
        <v>39</v>
      </c>
      <c r="T6236" s="4" t="s">
        <v>39</v>
      </c>
    </row>
    <row r="6237" ht="12.75" customHeight="1">
      <c r="A6237" s="8" t="str">
        <f t="shared" si="1"/>
        <v>Italy1927</v>
      </c>
      <c r="B6237" s="4" t="s">
        <v>110</v>
      </c>
      <c r="C6237" s="4">
        <v>1927.0</v>
      </c>
      <c r="D6237" s="4">
        <v>-2.16318011283875</v>
      </c>
      <c r="E6237" s="4" t="s">
        <v>39</v>
      </c>
      <c r="F6237" s="4" t="s">
        <v>39</v>
      </c>
      <c r="G6237" s="4" t="s">
        <v>39</v>
      </c>
      <c r="H6237" s="4">
        <v>12.5502996444702</v>
      </c>
      <c r="I6237" s="4">
        <v>14.2601003646851</v>
      </c>
      <c r="J6237" s="4" t="str">
        <f t="shared" si="2"/>
        <v>#VALUE!</v>
      </c>
      <c r="K6237" s="5" t="str">
        <f t="shared" si="3"/>
        <v>#VALUE!</v>
      </c>
      <c r="L6237" s="5" t="str">
        <f t="shared" si="4"/>
        <v>#VALUE!</v>
      </c>
      <c r="M6237" s="5" t="str">
        <f t="shared" si="5"/>
        <v>#VALUE!</v>
      </c>
      <c r="N6237" s="4" t="b">
        <v>1</v>
      </c>
      <c r="O6237" s="4" t="b">
        <v>1</v>
      </c>
      <c r="P6237" s="4" t="b">
        <v>0</v>
      </c>
      <c r="Q6237" s="4" t="b">
        <v>1</v>
      </c>
      <c r="R6237" s="4" t="s">
        <v>39</v>
      </c>
      <c r="S6237" s="4" t="s">
        <v>39</v>
      </c>
      <c r="T6237" s="4" t="s">
        <v>39</v>
      </c>
    </row>
    <row r="6238" ht="12.75" customHeight="1">
      <c r="A6238" s="8" t="str">
        <f t="shared" si="1"/>
        <v>Italy1926</v>
      </c>
      <c r="B6238" s="4" t="s">
        <v>110</v>
      </c>
      <c r="C6238" s="4">
        <v>1926.0</v>
      </c>
      <c r="D6238" s="4">
        <v>1.04746997356415</v>
      </c>
      <c r="E6238" s="4" t="s">
        <v>39</v>
      </c>
      <c r="F6238" s="4" t="s">
        <v>39</v>
      </c>
      <c r="G6238" s="4" t="s">
        <v>39</v>
      </c>
      <c r="H6238" s="4">
        <v>11.7784996032715</v>
      </c>
      <c r="I6238" s="4">
        <v>11.8725996017456</v>
      </c>
      <c r="J6238" s="4" t="str">
        <f t="shared" si="2"/>
        <v>#VALUE!</v>
      </c>
      <c r="K6238" s="5" t="str">
        <f t="shared" si="3"/>
        <v>#VALUE!</v>
      </c>
      <c r="L6238" s="5" t="str">
        <f t="shared" si="4"/>
        <v>#VALUE!</v>
      </c>
      <c r="M6238" s="5" t="str">
        <f t="shared" si="5"/>
        <v>#VALUE!</v>
      </c>
      <c r="N6238" s="4" t="b">
        <v>1</v>
      </c>
      <c r="O6238" s="4" t="b">
        <v>1</v>
      </c>
      <c r="P6238" s="4" t="b">
        <v>0</v>
      </c>
      <c r="Q6238" s="4" t="b">
        <v>0</v>
      </c>
      <c r="R6238" s="4" t="s">
        <v>39</v>
      </c>
      <c r="S6238" s="4" t="s">
        <v>39</v>
      </c>
      <c r="T6238" s="4" t="s">
        <v>39</v>
      </c>
    </row>
    <row r="6239" ht="12.75" customHeight="1">
      <c r="A6239" s="8" t="str">
        <f t="shared" si="1"/>
        <v>Italy1925</v>
      </c>
      <c r="B6239" s="4" t="s">
        <v>110</v>
      </c>
      <c r="C6239" s="4">
        <v>1925.0</v>
      </c>
      <c r="D6239" s="4">
        <v>6.6016001701355</v>
      </c>
      <c r="E6239" s="4" t="s">
        <v>39</v>
      </c>
      <c r="F6239" s="4" t="s">
        <v>39</v>
      </c>
      <c r="G6239" s="4" t="s">
        <v>39</v>
      </c>
      <c r="H6239" s="4">
        <v>13.1557998657227</v>
      </c>
      <c r="I6239" s="4">
        <v>11.4584999084473</v>
      </c>
      <c r="J6239" s="4" t="str">
        <f t="shared" si="2"/>
        <v>#VALUE!</v>
      </c>
      <c r="K6239" s="5" t="str">
        <f t="shared" si="3"/>
        <v>#VALUE!</v>
      </c>
      <c r="L6239" s="5" t="str">
        <f t="shared" si="4"/>
        <v>#VALUE!</v>
      </c>
      <c r="M6239" s="5" t="str">
        <f t="shared" si="5"/>
        <v>#VALUE!</v>
      </c>
      <c r="N6239" s="4" t="b">
        <v>0</v>
      </c>
      <c r="O6239" s="4" t="b">
        <v>1</v>
      </c>
      <c r="P6239" s="4" t="b">
        <v>0</v>
      </c>
      <c r="Q6239" s="4" t="b">
        <v>0</v>
      </c>
      <c r="R6239" s="4" t="s">
        <v>39</v>
      </c>
      <c r="S6239" s="4" t="s">
        <v>39</v>
      </c>
      <c r="T6239" s="4" t="s">
        <v>39</v>
      </c>
    </row>
    <row r="6240" ht="12.75" customHeight="1">
      <c r="A6240" s="8" t="str">
        <f t="shared" si="1"/>
        <v>Italy1924</v>
      </c>
      <c r="B6240" s="4" t="s">
        <v>110</v>
      </c>
      <c r="C6240" s="4">
        <v>1924.0</v>
      </c>
      <c r="D6240" s="4">
        <v>0.984655976295471</v>
      </c>
      <c r="E6240" s="4" t="s">
        <v>39</v>
      </c>
      <c r="F6240" s="4" t="s">
        <v>39</v>
      </c>
      <c r="G6240" s="4" t="s">
        <v>39</v>
      </c>
      <c r="H6240" s="4">
        <v>15.9588003158569</v>
      </c>
      <c r="I6240" s="4">
        <v>14.7720003128052</v>
      </c>
      <c r="J6240" s="4" t="str">
        <f t="shared" si="2"/>
        <v>#VALUE!</v>
      </c>
      <c r="K6240" s="5" t="str">
        <f t="shared" si="3"/>
        <v>#VALUE!</v>
      </c>
      <c r="L6240" s="5" t="str">
        <f t="shared" si="4"/>
        <v>#VALUE!</v>
      </c>
      <c r="M6240" s="5" t="str">
        <f t="shared" si="5"/>
        <v>#VALUE!</v>
      </c>
      <c r="N6240" s="4" t="b">
        <v>0</v>
      </c>
      <c r="O6240" s="4" t="b">
        <v>1</v>
      </c>
      <c r="P6240" s="4" t="b">
        <v>0</v>
      </c>
      <c r="Q6240" s="4" t="b">
        <v>0</v>
      </c>
      <c r="R6240" s="4" t="s">
        <v>39</v>
      </c>
      <c r="S6240" s="4" t="s">
        <v>39</v>
      </c>
      <c r="T6240" s="4" t="s">
        <v>39</v>
      </c>
    </row>
    <row r="6241" ht="12.75" customHeight="1">
      <c r="A6241" s="8" t="str">
        <f t="shared" si="1"/>
        <v>Italy1923</v>
      </c>
      <c r="B6241" s="4" t="s">
        <v>110</v>
      </c>
      <c r="C6241" s="4">
        <v>1923.0</v>
      </c>
      <c r="D6241" s="4">
        <v>6.04302978515625</v>
      </c>
      <c r="E6241" s="4" t="s">
        <v>39</v>
      </c>
      <c r="F6241" s="4" t="s">
        <v>39</v>
      </c>
      <c r="G6241" s="4" t="s">
        <v>39</v>
      </c>
      <c r="H6241" s="4">
        <v>19.7061996459961</v>
      </c>
      <c r="I6241" s="4">
        <v>22.911600112915</v>
      </c>
      <c r="J6241" s="4" t="str">
        <f t="shared" si="2"/>
        <v>#VALUE!</v>
      </c>
      <c r="K6241" s="5" t="str">
        <f t="shared" si="3"/>
        <v>#VALUE!</v>
      </c>
      <c r="L6241" s="5" t="str">
        <f t="shared" si="4"/>
        <v>#VALUE!</v>
      </c>
      <c r="M6241" s="5" t="str">
        <f t="shared" si="5"/>
        <v>#VALUE!</v>
      </c>
      <c r="N6241" s="4" t="b">
        <v>0</v>
      </c>
      <c r="O6241" s="4" t="b">
        <v>1</v>
      </c>
      <c r="P6241" s="4" t="b">
        <v>1</v>
      </c>
      <c r="Q6241" s="4" t="b">
        <v>0</v>
      </c>
      <c r="R6241" s="4" t="s">
        <v>39</v>
      </c>
      <c r="S6241" s="4" t="s">
        <v>39</v>
      </c>
      <c r="T6241" s="4" t="s">
        <v>39</v>
      </c>
    </row>
    <row r="6242" ht="12.75" customHeight="1">
      <c r="A6242" s="8" t="str">
        <f t="shared" si="1"/>
        <v>Italy1922</v>
      </c>
      <c r="B6242" s="4" t="s">
        <v>110</v>
      </c>
      <c r="C6242" s="4">
        <v>1922.0</v>
      </c>
      <c r="D6242" s="4">
        <v>5.16705989837647</v>
      </c>
      <c r="E6242" s="4" t="s">
        <v>39</v>
      </c>
      <c r="F6242" s="4" t="s">
        <v>39</v>
      </c>
      <c r="G6242" s="4" t="s">
        <v>39</v>
      </c>
      <c r="H6242" s="4">
        <v>22.0519008636475</v>
      </c>
      <c r="I6242" s="4">
        <v>33.0414009094238</v>
      </c>
      <c r="J6242" s="4" t="str">
        <f t="shared" si="2"/>
        <v>#VALUE!</v>
      </c>
      <c r="K6242" s="5" t="str">
        <f t="shared" si="3"/>
        <v>#VALUE!</v>
      </c>
      <c r="L6242" s="5" t="str">
        <f t="shared" si="4"/>
        <v>#VALUE!</v>
      </c>
      <c r="M6242" s="5" t="str">
        <f t="shared" si="5"/>
        <v>#VALUE!</v>
      </c>
      <c r="N6242" s="4" t="b">
        <v>0</v>
      </c>
      <c r="O6242" s="4" t="b">
        <v>0</v>
      </c>
      <c r="P6242" s="4" t="b">
        <v>1</v>
      </c>
      <c r="Q6242" s="4" t="b">
        <v>1</v>
      </c>
      <c r="R6242" s="4" t="s">
        <v>39</v>
      </c>
      <c r="S6242" s="4" t="s">
        <v>39</v>
      </c>
      <c r="T6242" s="4" t="s">
        <v>39</v>
      </c>
    </row>
    <row r="6243" ht="12.75" customHeight="1">
      <c r="A6243" s="8" t="str">
        <f t="shared" si="1"/>
        <v>Italy1921</v>
      </c>
      <c r="B6243" s="4" t="s">
        <v>110</v>
      </c>
      <c r="C6243" s="4">
        <v>1921.0</v>
      </c>
      <c r="D6243" s="4">
        <v>-1.51997995376587</v>
      </c>
      <c r="E6243" s="4" t="s">
        <v>39</v>
      </c>
      <c r="F6243" s="4" t="s">
        <v>39</v>
      </c>
      <c r="G6243" s="4" t="s">
        <v>39</v>
      </c>
      <c r="H6243" s="4">
        <v>14.0818996429443</v>
      </c>
      <c r="I6243" s="4">
        <v>21.8533992767334</v>
      </c>
      <c r="J6243" s="4" t="str">
        <f t="shared" si="2"/>
        <v>#VALUE!</v>
      </c>
      <c r="K6243" s="5" t="str">
        <f t="shared" si="3"/>
        <v>#VALUE!</v>
      </c>
      <c r="L6243" s="5" t="str">
        <f t="shared" si="4"/>
        <v>#VALUE!</v>
      </c>
      <c r="M6243" s="5" t="str">
        <f t="shared" si="5"/>
        <v>#VALUE!</v>
      </c>
      <c r="N6243" s="4" t="b">
        <v>1</v>
      </c>
      <c r="O6243" s="4" t="b">
        <v>1</v>
      </c>
      <c r="P6243" s="4" t="b">
        <v>0</v>
      </c>
      <c r="Q6243" s="4" t="b">
        <v>1</v>
      </c>
      <c r="R6243" s="4" t="s">
        <v>39</v>
      </c>
      <c r="S6243" s="4" t="s">
        <v>39</v>
      </c>
      <c r="T6243" s="4" t="s">
        <v>39</v>
      </c>
    </row>
    <row r="6244" ht="12.75" customHeight="1">
      <c r="A6244" s="8" t="str">
        <f t="shared" si="1"/>
        <v>Italy1920</v>
      </c>
      <c r="B6244" s="4" t="s">
        <v>110</v>
      </c>
      <c r="C6244" s="4">
        <v>1920.0</v>
      </c>
      <c r="D6244" s="4">
        <v>-8.70203018188477</v>
      </c>
      <c r="E6244" s="4" t="s">
        <v>39</v>
      </c>
      <c r="F6244" s="4" t="s">
        <v>39</v>
      </c>
      <c r="G6244" s="4" t="s">
        <v>39</v>
      </c>
      <c r="H6244" s="4">
        <v>12.9046001434326</v>
      </c>
      <c r="I6244" s="4">
        <v>18.7917003631592</v>
      </c>
      <c r="J6244" s="4" t="str">
        <f t="shared" si="2"/>
        <v>#VALUE!</v>
      </c>
      <c r="K6244" s="5" t="str">
        <f t="shared" si="3"/>
        <v>#VALUE!</v>
      </c>
      <c r="L6244" s="5" t="str">
        <f t="shared" si="4"/>
        <v>#VALUE!</v>
      </c>
      <c r="M6244" s="5" t="str">
        <f t="shared" si="5"/>
        <v>#VALUE!</v>
      </c>
      <c r="N6244" s="4" t="b">
        <v>1</v>
      </c>
      <c r="O6244" s="4" t="b">
        <v>1</v>
      </c>
      <c r="P6244" s="4" t="b">
        <v>0</v>
      </c>
      <c r="Q6244" s="4" t="b">
        <v>0</v>
      </c>
      <c r="R6244" s="4" t="s">
        <v>39</v>
      </c>
      <c r="S6244" s="4" t="s">
        <v>39</v>
      </c>
      <c r="T6244" s="4" t="s">
        <v>39</v>
      </c>
    </row>
    <row r="6245" ht="12.75" customHeight="1">
      <c r="A6245" s="8" t="str">
        <f t="shared" si="1"/>
        <v>Italy1919</v>
      </c>
      <c r="B6245" s="4" t="s">
        <v>110</v>
      </c>
      <c r="C6245" s="4">
        <v>1919.0</v>
      </c>
      <c r="D6245" s="4">
        <v>-16.7148990631104</v>
      </c>
      <c r="E6245" s="4" t="s">
        <v>39</v>
      </c>
      <c r="F6245" s="4" t="s">
        <v>39</v>
      </c>
      <c r="G6245" s="4" t="s">
        <v>39</v>
      </c>
      <c r="H6245" s="4">
        <v>14.1225996017456</v>
      </c>
      <c r="I6245" s="4">
        <v>25.3332996368408</v>
      </c>
      <c r="J6245" s="4" t="str">
        <f t="shared" si="2"/>
        <v>#VALUE!</v>
      </c>
      <c r="K6245" s="5" t="str">
        <f t="shared" si="3"/>
        <v>#VALUE!</v>
      </c>
      <c r="L6245" s="5" t="str">
        <f t="shared" si="4"/>
        <v>#VALUE!</v>
      </c>
      <c r="M6245" s="5" t="str">
        <f t="shared" si="5"/>
        <v>#VALUE!</v>
      </c>
      <c r="N6245" s="4" t="b">
        <v>1</v>
      </c>
      <c r="O6245" s="4" t="b">
        <v>1</v>
      </c>
      <c r="P6245" s="4" t="b">
        <v>0</v>
      </c>
      <c r="Q6245" s="4" t="b">
        <v>0</v>
      </c>
      <c r="R6245" s="4" t="s">
        <v>39</v>
      </c>
      <c r="S6245" s="4" t="s">
        <v>39</v>
      </c>
      <c r="T6245" s="4" t="s">
        <v>39</v>
      </c>
    </row>
    <row r="6246" ht="12.75" customHeight="1">
      <c r="A6246" s="8" t="str">
        <f t="shared" si="1"/>
        <v>Italy1918</v>
      </c>
      <c r="B6246" s="4" t="s">
        <v>110</v>
      </c>
      <c r="C6246" s="4">
        <v>1918.0</v>
      </c>
      <c r="D6246" s="4">
        <v>1.48830997943878</v>
      </c>
      <c r="E6246" s="4" t="s">
        <v>39</v>
      </c>
      <c r="F6246" s="4" t="s">
        <v>39</v>
      </c>
      <c r="G6246" s="4" t="s">
        <v>39</v>
      </c>
      <c r="H6246" s="4">
        <v>13.9139995574951</v>
      </c>
      <c r="I6246" s="4">
        <v>36.6146011352539</v>
      </c>
      <c r="J6246" s="4" t="str">
        <f t="shared" si="2"/>
        <v>#VALUE!</v>
      </c>
      <c r="K6246" s="5" t="str">
        <f t="shared" si="3"/>
        <v>#VALUE!</v>
      </c>
      <c r="L6246" s="5" t="str">
        <f t="shared" si="4"/>
        <v>#VALUE!</v>
      </c>
      <c r="M6246" s="5" t="str">
        <f t="shared" si="5"/>
        <v>#VALUE!</v>
      </c>
      <c r="N6246" s="4" t="b">
        <v>1</v>
      </c>
      <c r="O6246" s="4" t="b">
        <v>1</v>
      </c>
      <c r="P6246" s="4" t="b">
        <v>0</v>
      </c>
      <c r="Q6246" s="4" t="b">
        <v>0</v>
      </c>
      <c r="R6246" s="4" t="s">
        <v>39</v>
      </c>
      <c r="S6246" s="4" t="s">
        <v>39</v>
      </c>
      <c r="T6246" s="4" t="s">
        <v>39</v>
      </c>
    </row>
    <row r="6247" ht="12.75" customHeight="1">
      <c r="A6247" s="8" t="str">
        <f t="shared" si="1"/>
        <v>Italy1917</v>
      </c>
      <c r="B6247" s="4" t="s">
        <v>110</v>
      </c>
      <c r="C6247" s="4">
        <v>1917.0</v>
      </c>
      <c r="D6247" s="4">
        <v>4.70736980438232</v>
      </c>
      <c r="E6247" s="4" t="s">
        <v>39</v>
      </c>
      <c r="F6247" s="4" t="s">
        <v>39</v>
      </c>
      <c r="G6247" s="4" t="s">
        <v>39</v>
      </c>
      <c r="H6247" s="4">
        <v>13.1744003295898</v>
      </c>
      <c r="I6247" s="4">
        <v>40.7927017211914</v>
      </c>
      <c r="J6247" s="4" t="str">
        <f t="shared" si="2"/>
        <v>#VALUE!</v>
      </c>
      <c r="K6247" s="5" t="str">
        <f t="shared" si="3"/>
        <v>#VALUE!</v>
      </c>
      <c r="L6247" s="5" t="str">
        <f t="shared" si="4"/>
        <v>#VALUE!</v>
      </c>
      <c r="M6247" s="5" t="str">
        <f t="shared" si="5"/>
        <v>#VALUE!</v>
      </c>
      <c r="N6247" s="4" t="b">
        <v>0</v>
      </c>
      <c r="O6247" s="4" t="b">
        <v>0</v>
      </c>
      <c r="P6247" s="4" t="b">
        <v>1</v>
      </c>
      <c r="Q6247" s="4" t="b">
        <v>1</v>
      </c>
      <c r="R6247" s="4" t="s">
        <v>39</v>
      </c>
      <c r="S6247" s="4" t="s">
        <v>39</v>
      </c>
      <c r="T6247" s="4" t="s">
        <v>39</v>
      </c>
    </row>
    <row r="6248" ht="12.75" customHeight="1">
      <c r="A6248" s="8" t="str">
        <f t="shared" si="1"/>
        <v>Italy1916</v>
      </c>
      <c r="B6248" s="4" t="s">
        <v>110</v>
      </c>
      <c r="C6248" s="4">
        <v>1916.0</v>
      </c>
      <c r="D6248" s="4">
        <v>12.1958999633789</v>
      </c>
      <c r="E6248" s="4" t="s">
        <v>39</v>
      </c>
      <c r="F6248" s="4" t="s">
        <v>39</v>
      </c>
      <c r="G6248" s="4" t="s">
        <v>39</v>
      </c>
      <c r="H6248" s="4">
        <v>11.7812995910645</v>
      </c>
      <c r="I6248" s="4">
        <v>39.953800201416</v>
      </c>
      <c r="J6248" s="4" t="str">
        <f t="shared" si="2"/>
        <v>#VALUE!</v>
      </c>
      <c r="K6248" s="5" t="str">
        <f t="shared" si="3"/>
        <v>#VALUE!</v>
      </c>
      <c r="L6248" s="5" t="str">
        <f t="shared" si="4"/>
        <v>#VALUE!</v>
      </c>
      <c r="M6248" s="5" t="str">
        <f t="shared" si="5"/>
        <v>#VALUE!</v>
      </c>
      <c r="N6248" s="4" t="b">
        <v>0</v>
      </c>
      <c r="O6248" s="4" t="b">
        <v>0</v>
      </c>
      <c r="P6248" s="4" t="b">
        <v>1</v>
      </c>
      <c r="Q6248" s="4" t="b">
        <v>1</v>
      </c>
      <c r="R6248" s="4" t="s">
        <v>39</v>
      </c>
      <c r="S6248" s="4" t="s">
        <v>39</v>
      </c>
      <c r="T6248" s="4" t="s">
        <v>39</v>
      </c>
    </row>
    <row r="6249" ht="12.75" customHeight="1">
      <c r="A6249" s="8" t="str">
        <f t="shared" si="1"/>
        <v>Italy1915</v>
      </c>
      <c r="B6249" s="4" t="s">
        <v>110</v>
      </c>
      <c r="C6249" s="4">
        <v>1915.0</v>
      </c>
      <c r="D6249" s="4">
        <v>11.8611001968384</v>
      </c>
      <c r="E6249" s="4" t="s">
        <v>39</v>
      </c>
      <c r="F6249" s="4" t="s">
        <v>39</v>
      </c>
      <c r="G6249" s="4" t="s">
        <v>39</v>
      </c>
      <c r="H6249" s="4">
        <v>11.7477998733521</v>
      </c>
      <c r="I6249" s="4">
        <v>37.5371017456055</v>
      </c>
      <c r="J6249" s="4" t="str">
        <f t="shared" si="2"/>
        <v>#VALUE!</v>
      </c>
      <c r="K6249" s="5" t="str">
        <f t="shared" si="3"/>
        <v>#VALUE!</v>
      </c>
      <c r="L6249" s="5" t="str">
        <f t="shared" si="4"/>
        <v>#VALUE!</v>
      </c>
      <c r="M6249" s="5" t="str">
        <f t="shared" si="5"/>
        <v>#VALUE!</v>
      </c>
      <c r="N6249" s="4" t="b">
        <v>0</v>
      </c>
      <c r="O6249" s="4" t="b">
        <v>0</v>
      </c>
      <c r="P6249" s="4" t="b">
        <v>1</v>
      </c>
      <c r="Q6249" s="4" t="b">
        <v>1</v>
      </c>
      <c r="R6249" s="4" t="s">
        <v>39</v>
      </c>
      <c r="S6249" s="4" t="s">
        <v>39</v>
      </c>
      <c r="T6249" s="4" t="s">
        <v>39</v>
      </c>
    </row>
    <row r="6250" ht="12.75" customHeight="1">
      <c r="A6250" s="8" t="str">
        <f t="shared" si="1"/>
        <v>Italy1914</v>
      </c>
      <c r="B6250" s="4" t="s">
        <v>110</v>
      </c>
      <c r="C6250" s="4">
        <v>1914.0</v>
      </c>
      <c r="D6250" s="4">
        <v>-0.0779400020837784</v>
      </c>
      <c r="E6250" s="4" t="s">
        <v>39</v>
      </c>
      <c r="F6250" s="4" t="s">
        <v>39</v>
      </c>
      <c r="G6250" s="4" t="s">
        <v>39</v>
      </c>
      <c r="H6250" s="4">
        <v>11.3345003128052</v>
      </c>
      <c r="I6250" s="4">
        <v>23.7399005889893</v>
      </c>
      <c r="J6250" s="4" t="str">
        <f t="shared" si="2"/>
        <v>#VALUE!</v>
      </c>
      <c r="K6250" s="5" t="str">
        <f t="shared" si="3"/>
        <v>#VALUE!</v>
      </c>
      <c r="L6250" s="5" t="str">
        <f t="shared" si="4"/>
        <v>#VALUE!</v>
      </c>
      <c r="M6250" s="5" t="str">
        <f t="shared" si="5"/>
        <v>#VALUE!</v>
      </c>
      <c r="N6250" s="4" t="b">
        <v>1</v>
      </c>
      <c r="O6250" s="4" t="b">
        <v>1</v>
      </c>
      <c r="P6250" s="4" t="b">
        <v>0</v>
      </c>
      <c r="Q6250" s="4" t="b">
        <v>1</v>
      </c>
      <c r="R6250" s="4" t="s">
        <v>39</v>
      </c>
      <c r="S6250" s="4" t="s">
        <v>39</v>
      </c>
      <c r="T6250" s="4" t="s">
        <v>39</v>
      </c>
    </row>
    <row r="6251" ht="12.75" customHeight="1">
      <c r="A6251" s="8" t="str">
        <f t="shared" si="1"/>
        <v>Italy1913</v>
      </c>
      <c r="B6251" s="4" t="s">
        <v>110</v>
      </c>
      <c r="C6251" s="4">
        <v>1913.0</v>
      </c>
      <c r="D6251" s="4">
        <v>4.27330017089844</v>
      </c>
      <c r="E6251" s="4" t="s">
        <v>39</v>
      </c>
      <c r="F6251" s="4" t="s">
        <v>39</v>
      </c>
      <c r="G6251" s="4" t="s">
        <v>39</v>
      </c>
      <c r="H6251" s="4">
        <v>12.2666997909546</v>
      </c>
      <c r="I6251" s="4">
        <v>13.1231002807617</v>
      </c>
      <c r="J6251" s="4" t="str">
        <f t="shared" si="2"/>
        <v>#VALUE!</v>
      </c>
      <c r="K6251" s="5" t="str">
        <f t="shared" si="3"/>
        <v>#VALUE!</v>
      </c>
      <c r="L6251" s="5" t="str">
        <f t="shared" si="4"/>
        <v>#VALUE!</v>
      </c>
      <c r="M6251" s="5" t="str">
        <f t="shared" si="5"/>
        <v>#VALUE!</v>
      </c>
      <c r="N6251" s="4" t="b">
        <v>1</v>
      </c>
      <c r="O6251" s="4" t="b">
        <v>1</v>
      </c>
      <c r="P6251" s="4" t="b">
        <v>0</v>
      </c>
      <c r="Q6251" s="4" t="b">
        <v>0</v>
      </c>
      <c r="R6251" s="4" t="s">
        <v>39</v>
      </c>
      <c r="S6251" s="4" t="s">
        <v>39</v>
      </c>
      <c r="T6251" s="4" t="s">
        <v>39</v>
      </c>
    </row>
    <row r="6252" ht="12.75" customHeight="1">
      <c r="A6252" s="8" t="str">
        <f t="shared" si="1"/>
        <v>Italy1912</v>
      </c>
      <c r="B6252" s="4" t="s">
        <v>110</v>
      </c>
      <c r="C6252" s="4">
        <v>1912.0</v>
      </c>
      <c r="D6252" s="4">
        <v>0.809408009052277</v>
      </c>
      <c r="E6252" s="4" t="s">
        <v>39</v>
      </c>
      <c r="F6252" s="4" t="s">
        <v>39</v>
      </c>
      <c r="G6252" s="4" t="s">
        <v>39</v>
      </c>
      <c r="H6252" s="4">
        <v>12.052300453186</v>
      </c>
      <c r="I6252" s="4">
        <v>13.9096002578735</v>
      </c>
      <c r="J6252" s="4" t="str">
        <f t="shared" si="2"/>
        <v>#VALUE!</v>
      </c>
      <c r="K6252" s="5" t="str">
        <f t="shared" si="3"/>
        <v>#VALUE!</v>
      </c>
      <c r="L6252" s="5" t="str">
        <f t="shared" si="4"/>
        <v>#VALUE!</v>
      </c>
      <c r="M6252" s="5" t="str">
        <f t="shared" si="5"/>
        <v>#VALUE!</v>
      </c>
      <c r="N6252" s="4" t="b">
        <v>0</v>
      </c>
      <c r="O6252" s="4" t="b">
        <v>1</v>
      </c>
      <c r="P6252" s="4" t="b">
        <v>0</v>
      </c>
      <c r="Q6252" s="4" t="b">
        <v>0</v>
      </c>
      <c r="R6252" s="4" t="s">
        <v>39</v>
      </c>
      <c r="S6252" s="4" t="s">
        <v>39</v>
      </c>
      <c r="T6252" s="4" t="s">
        <v>39</v>
      </c>
    </row>
    <row r="6253" ht="12.75" customHeight="1">
      <c r="A6253" s="8" t="str">
        <f t="shared" si="1"/>
        <v>Italy1911</v>
      </c>
      <c r="B6253" s="4" t="s">
        <v>110</v>
      </c>
      <c r="C6253" s="4">
        <v>1911.0</v>
      </c>
      <c r="D6253" s="4">
        <v>6.51170015335083</v>
      </c>
      <c r="E6253" s="4" t="s">
        <v>39</v>
      </c>
      <c r="F6253" s="4" t="s">
        <v>39</v>
      </c>
      <c r="G6253" s="4" t="s">
        <v>39</v>
      </c>
      <c r="H6253" s="4">
        <v>12.9197998046875</v>
      </c>
      <c r="I6253" s="4">
        <v>13.5541000366211</v>
      </c>
      <c r="J6253" s="4" t="str">
        <f t="shared" si="2"/>
        <v>#VALUE!</v>
      </c>
      <c r="K6253" s="5" t="str">
        <f t="shared" si="3"/>
        <v>#VALUE!</v>
      </c>
      <c r="L6253" s="5" t="str">
        <f t="shared" si="4"/>
        <v>#VALUE!</v>
      </c>
      <c r="M6253" s="5" t="str">
        <f t="shared" si="5"/>
        <v>#VALUE!</v>
      </c>
      <c r="N6253" s="4" t="b">
        <v>0</v>
      </c>
      <c r="O6253" s="4" t="b">
        <v>1</v>
      </c>
      <c r="P6253" s="4" t="b">
        <v>0</v>
      </c>
      <c r="Q6253" s="4" t="b">
        <v>0</v>
      </c>
      <c r="R6253" s="4" t="s">
        <v>39</v>
      </c>
      <c r="S6253" s="4" t="s">
        <v>39</v>
      </c>
      <c r="T6253" s="4" t="s">
        <v>39</v>
      </c>
    </row>
    <row r="6254" ht="12.75" customHeight="1">
      <c r="A6254" s="8" t="str">
        <f t="shared" si="1"/>
        <v>Italy1910</v>
      </c>
      <c r="B6254" s="4" t="s">
        <v>110</v>
      </c>
      <c r="C6254" s="4">
        <v>1910.0</v>
      </c>
      <c r="D6254" s="4">
        <v>-3.62590003013611</v>
      </c>
      <c r="E6254" s="4" t="s">
        <v>39</v>
      </c>
      <c r="F6254" s="4" t="s">
        <v>39</v>
      </c>
      <c r="G6254" s="4" t="s">
        <v>39</v>
      </c>
      <c r="H6254" s="4">
        <v>13.5735998153687</v>
      </c>
      <c r="I6254" s="4">
        <v>13.8929004669189</v>
      </c>
      <c r="J6254" s="4" t="str">
        <f t="shared" si="2"/>
        <v>#VALUE!</v>
      </c>
      <c r="K6254" s="5" t="str">
        <f t="shared" si="3"/>
        <v>#VALUE!</v>
      </c>
      <c r="L6254" s="5" t="str">
        <f t="shared" si="4"/>
        <v>#VALUE!</v>
      </c>
      <c r="M6254" s="5" t="str">
        <f t="shared" si="5"/>
        <v>#VALUE!</v>
      </c>
      <c r="N6254" s="4" t="b">
        <v>1</v>
      </c>
      <c r="O6254" s="4" t="b">
        <v>1</v>
      </c>
      <c r="P6254" s="4" t="b">
        <v>0</v>
      </c>
      <c r="Q6254" s="4" t="b">
        <v>0</v>
      </c>
      <c r="R6254" s="4" t="s">
        <v>39</v>
      </c>
      <c r="S6254" s="4" t="s">
        <v>39</v>
      </c>
      <c r="T6254" s="4" t="s">
        <v>39</v>
      </c>
    </row>
    <row r="6255" ht="12.75" customHeight="1">
      <c r="A6255" s="8" t="str">
        <f t="shared" si="1"/>
        <v>Italy1909</v>
      </c>
      <c r="B6255" s="4" t="s">
        <v>110</v>
      </c>
      <c r="C6255" s="4">
        <v>1909.0</v>
      </c>
      <c r="D6255" s="4">
        <v>7.72304010391235</v>
      </c>
      <c r="E6255" s="4" t="s">
        <v>39</v>
      </c>
      <c r="F6255" s="4" t="s">
        <v>39</v>
      </c>
      <c r="G6255" s="4" t="s">
        <v>39</v>
      </c>
      <c r="H6255" s="4">
        <v>12.0378999710083</v>
      </c>
      <c r="I6255" s="4">
        <v>12.7239999771118</v>
      </c>
      <c r="J6255" s="4" t="str">
        <f t="shared" si="2"/>
        <v>#VALUE!</v>
      </c>
      <c r="K6255" s="5" t="str">
        <f t="shared" si="3"/>
        <v>#VALUE!</v>
      </c>
      <c r="L6255" s="5" t="str">
        <f t="shared" si="4"/>
        <v>#VALUE!</v>
      </c>
      <c r="M6255" s="5" t="str">
        <f t="shared" si="5"/>
        <v>#VALUE!</v>
      </c>
      <c r="N6255" s="4" t="b">
        <v>1</v>
      </c>
      <c r="O6255" s="4" t="b">
        <v>1</v>
      </c>
      <c r="P6255" s="4" t="b">
        <v>1</v>
      </c>
      <c r="Q6255" s="4" t="b">
        <v>0</v>
      </c>
      <c r="R6255" s="4" t="s">
        <v>39</v>
      </c>
      <c r="S6255" s="4" t="s">
        <v>39</v>
      </c>
      <c r="T6255" s="4" t="s">
        <v>39</v>
      </c>
    </row>
    <row r="6256" ht="12.75" customHeight="1">
      <c r="A6256" s="8" t="str">
        <f t="shared" si="1"/>
        <v>Italy1908</v>
      </c>
      <c r="B6256" s="4" t="s">
        <v>110</v>
      </c>
      <c r="C6256" s="4">
        <v>1908.0</v>
      </c>
      <c r="D6256" s="4">
        <v>2.41229009628296</v>
      </c>
      <c r="E6256" s="4" t="s">
        <v>39</v>
      </c>
      <c r="F6256" s="4" t="s">
        <v>39</v>
      </c>
      <c r="G6256" s="4" t="s">
        <v>39</v>
      </c>
      <c r="H6256" s="4">
        <v>12.2159996032715</v>
      </c>
      <c r="I6256" s="4">
        <v>13.5244998931885</v>
      </c>
      <c r="J6256" s="4" t="str">
        <f t="shared" si="2"/>
        <v>#VALUE!</v>
      </c>
      <c r="K6256" s="5" t="str">
        <f t="shared" si="3"/>
        <v>#VALUE!</v>
      </c>
      <c r="L6256" s="5" t="str">
        <f t="shared" si="4"/>
        <v>#VALUE!</v>
      </c>
      <c r="M6256" s="5" t="str">
        <f t="shared" si="5"/>
        <v>#VALUE!</v>
      </c>
      <c r="N6256" s="4" t="b">
        <v>0</v>
      </c>
      <c r="O6256" s="4" t="b">
        <v>0</v>
      </c>
      <c r="P6256" s="4" t="b">
        <v>1</v>
      </c>
      <c r="Q6256" s="4" t="b">
        <v>1</v>
      </c>
      <c r="R6256" s="4" t="s">
        <v>39</v>
      </c>
      <c r="S6256" s="4" t="s">
        <v>39</v>
      </c>
      <c r="T6256" s="4" t="s">
        <v>39</v>
      </c>
    </row>
    <row r="6257" ht="12.75" customHeight="1">
      <c r="A6257" s="8" t="str">
        <f t="shared" si="1"/>
        <v>Italy1907</v>
      </c>
      <c r="B6257" s="4" t="s">
        <v>110</v>
      </c>
      <c r="C6257" s="4">
        <v>1907.0</v>
      </c>
      <c r="D6257" s="4">
        <v>11.273699760437</v>
      </c>
      <c r="E6257" s="4" t="s">
        <v>39</v>
      </c>
      <c r="F6257" s="4" t="s">
        <v>39</v>
      </c>
      <c r="G6257" s="4" t="s">
        <v>39</v>
      </c>
      <c r="H6257" s="4">
        <v>10.8625001907349</v>
      </c>
      <c r="I6257" s="4">
        <v>11.3746995925903</v>
      </c>
      <c r="J6257" s="4" t="str">
        <f t="shared" si="2"/>
        <v>#VALUE!</v>
      </c>
      <c r="K6257" s="5" t="str">
        <f t="shared" si="3"/>
        <v>#VALUE!</v>
      </c>
      <c r="L6257" s="5" t="str">
        <f t="shared" si="4"/>
        <v>#VALUE!</v>
      </c>
      <c r="M6257" s="5" t="str">
        <f t="shared" si="5"/>
        <v>#VALUE!</v>
      </c>
      <c r="N6257" s="4" t="b">
        <v>0</v>
      </c>
      <c r="O6257" s="4" t="b">
        <v>0</v>
      </c>
      <c r="P6257" s="4" t="b">
        <v>1</v>
      </c>
      <c r="Q6257" s="4" t="b">
        <v>1</v>
      </c>
      <c r="R6257" s="4" t="s">
        <v>39</v>
      </c>
      <c r="S6257" s="4" t="s">
        <v>39</v>
      </c>
      <c r="T6257" s="4" t="s">
        <v>39</v>
      </c>
    </row>
    <row r="6258" ht="12.75" customHeight="1">
      <c r="A6258" s="8" t="str">
        <f t="shared" si="1"/>
        <v>Italy1906</v>
      </c>
      <c r="B6258" s="4" t="s">
        <v>110</v>
      </c>
      <c r="C6258" s="4">
        <v>1906.0</v>
      </c>
      <c r="D6258" s="4">
        <v>3.75720000267029</v>
      </c>
      <c r="E6258" s="4" t="s">
        <v>39</v>
      </c>
      <c r="F6258" s="4" t="s">
        <v>39</v>
      </c>
      <c r="G6258" s="4" t="s">
        <v>39</v>
      </c>
      <c r="H6258" s="4">
        <v>12.5792999267578</v>
      </c>
      <c r="I6258" s="4">
        <v>13.2683000564575</v>
      </c>
      <c r="J6258" s="4" t="str">
        <f t="shared" si="2"/>
        <v>#VALUE!</v>
      </c>
      <c r="K6258" s="5" t="str">
        <f t="shared" si="3"/>
        <v>#VALUE!</v>
      </c>
      <c r="L6258" s="5" t="str">
        <f t="shared" si="4"/>
        <v>#VALUE!</v>
      </c>
      <c r="M6258" s="5" t="str">
        <f t="shared" si="5"/>
        <v>#VALUE!</v>
      </c>
      <c r="N6258" s="4" t="b">
        <v>0</v>
      </c>
      <c r="O6258" s="4" t="b">
        <v>1</v>
      </c>
      <c r="P6258" s="4" t="b">
        <v>1</v>
      </c>
      <c r="Q6258" s="4" t="b">
        <v>1</v>
      </c>
      <c r="R6258" s="4" t="s">
        <v>39</v>
      </c>
      <c r="S6258" s="4" t="s">
        <v>39</v>
      </c>
      <c r="T6258" s="4" t="s">
        <v>39</v>
      </c>
    </row>
    <row r="6259" ht="12.75" customHeight="1">
      <c r="A6259" s="8" t="str">
        <f t="shared" si="1"/>
        <v>Italy1905</v>
      </c>
      <c r="B6259" s="4" t="s">
        <v>110</v>
      </c>
      <c r="C6259" s="4">
        <v>1905.0</v>
      </c>
      <c r="D6259" s="4">
        <v>5.57974004745483</v>
      </c>
      <c r="E6259" s="4" t="s">
        <v>39</v>
      </c>
      <c r="F6259" s="4" t="s">
        <v>39</v>
      </c>
      <c r="G6259" s="4" t="s">
        <v>39</v>
      </c>
      <c r="H6259" s="4">
        <v>13.0853996276855</v>
      </c>
      <c r="I6259" s="4">
        <v>14.6506996154785</v>
      </c>
      <c r="J6259" s="4" t="str">
        <f t="shared" si="2"/>
        <v>#VALUE!</v>
      </c>
      <c r="K6259" s="5" t="str">
        <f t="shared" si="3"/>
        <v>#VALUE!</v>
      </c>
      <c r="L6259" s="5" t="str">
        <f t="shared" si="4"/>
        <v>#VALUE!</v>
      </c>
      <c r="M6259" s="5" t="str">
        <f t="shared" si="5"/>
        <v>#VALUE!</v>
      </c>
      <c r="N6259" s="4" t="b">
        <v>0</v>
      </c>
      <c r="O6259" s="4" t="b">
        <v>1</v>
      </c>
      <c r="P6259" s="4" t="b">
        <v>1</v>
      </c>
      <c r="Q6259" s="4" t="b">
        <v>0</v>
      </c>
      <c r="R6259" s="4" t="s">
        <v>39</v>
      </c>
      <c r="S6259" s="4" t="s">
        <v>39</v>
      </c>
      <c r="T6259" s="4" t="s">
        <v>39</v>
      </c>
    </row>
    <row r="6260" ht="12.75" customHeight="1">
      <c r="A6260" s="8" t="str">
        <f t="shared" si="1"/>
        <v>Italy1904</v>
      </c>
      <c r="B6260" s="4" t="s">
        <v>110</v>
      </c>
      <c r="C6260" s="4">
        <v>1904.0</v>
      </c>
      <c r="D6260" s="4">
        <v>0.934148013591766</v>
      </c>
      <c r="E6260" s="4" t="s">
        <v>39</v>
      </c>
      <c r="F6260" s="4" t="s">
        <v>39</v>
      </c>
      <c r="G6260" s="4" t="s">
        <v>39</v>
      </c>
      <c r="H6260" s="4">
        <v>12.932900428772</v>
      </c>
      <c r="I6260" s="4">
        <v>12.3556995391846</v>
      </c>
      <c r="J6260" s="4" t="str">
        <f t="shared" si="2"/>
        <v>#VALUE!</v>
      </c>
      <c r="K6260" s="5" t="str">
        <f t="shared" si="3"/>
        <v>#VALUE!</v>
      </c>
      <c r="L6260" s="5" t="str">
        <f t="shared" si="4"/>
        <v>#VALUE!</v>
      </c>
      <c r="M6260" s="5" t="str">
        <f t="shared" si="5"/>
        <v>#VALUE!</v>
      </c>
      <c r="N6260" s="4" t="b">
        <v>0</v>
      </c>
      <c r="O6260" s="4" t="b">
        <v>1</v>
      </c>
      <c r="P6260" s="4" t="b">
        <v>0</v>
      </c>
      <c r="Q6260" s="4" t="b">
        <v>0</v>
      </c>
      <c r="R6260" s="4" t="s">
        <v>39</v>
      </c>
      <c r="S6260" s="4" t="s">
        <v>39</v>
      </c>
      <c r="T6260" s="4" t="s">
        <v>39</v>
      </c>
    </row>
    <row r="6261" ht="12.75" customHeight="1">
      <c r="A6261" s="8" t="str">
        <f t="shared" si="1"/>
        <v>Italy1903</v>
      </c>
      <c r="B6261" s="4" t="s">
        <v>110</v>
      </c>
      <c r="C6261" s="4">
        <v>1903.0</v>
      </c>
      <c r="D6261" s="4">
        <v>4.76468992233276</v>
      </c>
      <c r="E6261" s="4" t="s">
        <v>39</v>
      </c>
      <c r="F6261" s="4" t="s">
        <v>39</v>
      </c>
      <c r="G6261" s="4" t="s">
        <v>39</v>
      </c>
      <c r="H6261" s="4">
        <v>12.5215997695923</v>
      </c>
      <c r="I6261" s="4">
        <v>12.2023000717163</v>
      </c>
      <c r="J6261" s="4" t="str">
        <f t="shared" si="2"/>
        <v>#VALUE!</v>
      </c>
      <c r="K6261" s="5" t="str">
        <f t="shared" si="3"/>
        <v>#VALUE!</v>
      </c>
      <c r="L6261" s="5" t="str">
        <f t="shared" si="4"/>
        <v>#VALUE!</v>
      </c>
      <c r="M6261" s="5" t="str">
        <f t="shared" si="5"/>
        <v>#VALUE!</v>
      </c>
      <c r="N6261" s="4" t="b">
        <v>0</v>
      </c>
      <c r="O6261" s="4" t="b">
        <v>1</v>
      </c>
      <c r="P6261" s="4" t="b">
        <v>0</v>
      </c>
      <c r="Q6261" s="4" t="b">
        <v>0</v>
      </c>
      <c r="R6261" s="4" t="s">
        <v>39</v>
      </c>
      <c r="S6261" s="4" t="s">
        <v>39</v>
      </c>
      <c r="T6261" s="4" t="s">
        <v>39</v>
      </c>
    </row>
    <row r="6262" ht="12.75" customHeight="1">
      <c r="A6262" s="8" t="str">
        <f t="shared" si="1"/>
        <v>Italy1902</v>
      </c>
      <c r="B6262" s="4" t="s">
        <v>110</v>
      </c>
      <c r="C6262" s="4">
        <v>1902.0</v>
      </c>
      <c r="D6262" s="4">
        <v>-2.78824996948242</v>
      </c>
      <c r="E6262" s="4" t="s">
        <v>39</v>
      </c>
      <c r="F6262" s="4" t="s">
        <v>39</v>
      </c>
      <c r="G6262" s="4" t="s">
        <v>39</v>
      </c>
      <c r="H6262" s="4">
        <v>13.3478002548218</v>
      </c>
      <c r="I6262" s="4">
        <v>12.871600151062</v>
      </c>
      <c r="J6262" s="4" t="str">
        <f t="shared" si="2"/>
        <v>#VALUE!</v>
      </c>
      <c r="K6262" s="5" t="str">
        <f t="shared" si="3"/>
        <v>#VALUE!</v>
      </c>
      <c r="L6262" s="5" t="str">
        <f t="shared" si="4"/>
        <v>#VALUE!</v>
      </c>
      <c r="M6262" s="5" t="str">
        <f t="shared" si="5"/>
        <v>#VALUE!</v>
      </c>
      <c r="N6262" s="4" t="b">
        <v>1</v>
      </c>
      <c r="O6262" s="4" t="b">
        <v>1</v>
      </c>
      <c r="P6262" s="4" t="b">
        <v>0</v>
      </c>
      <c r="Q6262" s="4" t="b">
        <v>0</v>
      </c>
      <c r="R6262" s="4" t="s">
        <v>39</v>
      </c>
      <c r="S6262" s="4" t="s">
        <v>39</v>
      </c>
      <c r="T6262" s="4" t="s">
        <v>39</v>
      </c>
    </row>
    <row r="6263" ht="12.75" customHeight="1">
      <c r="A6263" s="8" t="str">
        <f t="shared" si="1"/>
        <v>Italy1901</v>
      </c>
      <c r="B6263" s="4" t="s">
        <v>110</v>
      </c>
      <c r="C6263" s="4">
        <v>1901.0</v>
      </c>
      <c r="D6263" s="4">
        <v>6.49173021316528</v>
      </c>
      <c r="E6263" s="4" t="s">
        <v>39</v>
      </c>
      <c r="F6263" s="4" t="s">
        <v>39</v>
      </c>
      <c r="G6263" s="4" t="s">
        <v>39</v>
      </c>
      <c r="H6263" s="4">
        <v>12.628999710083</v>
      </c>
      <c r="I6263" s="4">
        <v>12.2734003067017</v>
      </c>
      <c r="J6263" s="4" t="str">
        <f t="shared" si="2"/>
        <v>#VALUE!</v>
      </c>
      <c r="K6263" s="5" t="str">
        <f t="shared" si="3"/>
        <v>#VALUE!</v>
      </c>
      <c r="L6263" s="5" t="str">
        <f t="shared" si="4"/>
        <v>#VALUE!</v>
      </c>
      <c r="M6263" s="5" t="str">
        <f t="shared" si="5"/>
        <v>#VALUE!</v>
      </c>
      <c r="N6263" s="4" t="b">
        <v>1</v>
      </c>
      <c r="O6263" s="4" t="b">
        <v>1</v>
      </c>
      <c r="P6263" s="4" t="b">
        <v>1</v>
      </c>
      <c r="Q6263" s="4" t="b">
        <v>0</v>
      </c>
      <c r="R6263" s="4" t="s">
        <v>39</v>
      </c>
      <c r="S6263" s="4" t="s">
        <v>39</v>
      </c>
      <c r="T6263" s="4" t="s">
        <v>39</v>
      </c>
    </row>
    <row r="6264" ht="12.75" customHeight="1">
      <c r="A6264" s="8" t="str">
        <f t="shared" si="1"/>
        <v>Italy1900</v>
      </c>
      <c r="B6264" s="4" t="s">
        <v>110</v>
      </c>
      <c r="C6264" s="4">
        <v>1900.0</v>
      </c>
      <c r="D6264" s="4">
        <v>5.56611013412476</v>
      </c>
      <c r="E6264" s="4" t="s">
        <v>39</v>
      </c>
      <c r="F6264" s="4" t="s">
        <v>39</v>
      </c>
      <c r="G6264" s="4" t="s">
        <v>39</v>
      </c>
      <c r="H6264" s="4">
        <v>12.8642997741699</v>
      </c>
      <c r="I6264" s="4">
        <v>12.5799999237061</v>
      </c>
      <c r="J6264" s="4" t="str">
        <f t="shared" si="2"/>
        <v>#VALUE!</v>
      </c>
      <c r="K6264" s="5" t="str">
        <f t="shared" si="3"/>
        <v>#VALUE!</v>
      </c>
      <c r="L6264" s="5" t="str">
        <f t="shared" si="4"/>
        <v>#VALUE!</v>
      </c>
      <c r="M6264" s="5" t="str">
        <f t="shared" si="5"/>
        <v>#VALUE!</v>
      </c>
      <c r="N6264" s="4" t="b">
        <v>0</v>
      </c>
      <c r="O6264" s="4" t="b">
        <v>0</v>
      </c>
      <c r="P6264" s="4" t="b">
        <v>1</v>
      </c>
      <c r="Q6264" s="4" t="b">
        <v>1</v>
      </c>
      <c r="R6264" s="4" t="s">
        <v>39</v>
      </c>
      <c r="S6264" s="4" t="s">
        <v>39</v>
      </c>
      <c r="T6264" s="4" t="s">
        <v>39</v>
      </c>
    </row>
    <row r="6265" ht="12.75" customHeight="1">
      <c r="A6265" s="8" t="str">
        <f t="shared" si="1"/>
        <v>Italy1899</v>
      </c>
      <c r="B6265" s="4" t="s">
        <v>110</v>
      </c>
      <c r="C6265" s="4">
        <v>1899.0</v>
      </c>
      <c r="D6265" s="4">
        <v>2.33315992355347</v>
      </c>
      <c r="E6265" s="4" t="s">
        <v>39</v>
      </c>
      <c r="F6265" s="4" t="s">
        <v>39</v>
      </c>
      <c r="G6265" s="4" t="s">
        <v>39</v>
      </c>
      <c r="H6265" s="4">
        <v>13.0211000442505</v>
      </c>
      <c r="I6265" s="4">
        <v>13.1268997192383</v>
      </c>
      <c r="J6265" s="4" t="str">
        <f t="shared" si="2"/>
        <v>#VALUE!</v>
      </c>
      <c r="K6265" s="5" t="str">
        <f t="shared" si="3"/>
        <v>#VALUE!</v>
      </c>
      <c r="L6265" s="5" t="str">
        <f t="shared" si="4"/>
        <v>#VALUE!</v>
      </c>
      <c r="M6265" s="5" t="str">
        <f t="shared" si="5"/>
        <v>#VALUE!</v>
      </c>
      <c r="N6265" s="4" t="b">
        <v>0</v>
      </c>
      <c r="O6265" s="4" t="b">
        <v>1</v>
      </c>
      <c r="P6265" s="4" t="b">
        <v>1</v>
      </c>
      <c r="Q6265" s="4" t="b">
        <v>1</v>
      </c>
      <c r="R6265" s="4" t="s">
        <v>39</v>
      </c>
      <c r="S6265" s="4" t="s">
        <v>39</v>
      </c>
      <c r="T6265" s="4" t="s">
        <v>39</v>
      </c>
    </row>
    <row r="6266" ht="12.75" customHeight="1">
      <c r="A6266" s="8" t="str">
        <f t="shared" si="1"/>
        <v>Italy1898</v>
      </c>
      <c r="B6266" s="4" t="s">
        <v>110</v>
      </c>
      <c r="C6266" s="4">
        <v>1898.0</v>
      </c>
      <c r="D6266" s="4">
        <v>8.91493988037109</v>
      </c>
      <c r="E6266" s="4" t="s">
        <v>39</v>
      </c>
      <c r="F6266" s="4" t="s">
        <v>39</v>
      </c>
      <c r="G6266" s="4" t="s">
        <v>39</v>
      </c>
      <c r="H6266" s="4">
        <v>12.9437999725342</v>
      </c>
      <c r="I6266" s="4">
        <v>13.1562995910645</v>
      </c>
      <c r="J6266" s="4" t="str">
        <f t="shared" si="2"/>
        <v>#VALUE!</v>
      </c>
      <c r="K6266" s="5" t="str">
        <f t="shared" si="3"/>
        <v>#VALUE!</v>
      </c>
      <c r="L6266" s="5" t="str">
        <f t="shared" si="4"/>
        <v>#VALUE!</v>
      </c>
      <c r="M6266" s="5" t="str">
        <f t="shared" si="5"/>
        <v>#VALUE!</v>
      </c>
      <c r="N6266" s="4" t="b">
        <v>0</v>
      </c>
      <c r="O6266" s="4" t="b">
        <v>1</v>
      </c>
      <c r="P6266" s="4" t="b">
        <v>1</v>
      </c>
      <c r="Q6266" s="4" t="b">
        <v>0</v>
      </c>
      <c r="R6266" s="4" t="s">
        <v>39</v>
      </c>
      <c r="S6266" s="4" t="s">
        <v>39</v>
      </c>
      <c r="T6266" s="4" t="s">
        <v>39</v>
      </c>
    </row>
    <row r="6267" ht="12.75" customHeight="1">
      <c r="A6267" s="8" t="str">
        <f t="shared" si="1"/>
        <v>Italy1897</v>
      </c>
      <c r="B6267" s="4" t="s">
        <v>110</v>
      </c>
      <c r="C6267" s="4">
        <v>1897.0</v>
      </c>
      <c r="D6267" s="4">
        <v>-4.42447996139526</v>
      </c>
      <c r="E6267" s="4" t="s">
        <v>39</v>
      </c>
      <c r="F6267" s="4" t="s">
        <v>39</v>
      </c>
      <c r="G6267" s="4" t="s">
        <v>39</v>
      </c>
      <c r="H6267" s="4">
        <v>14.1176996231079</v>
      </c>
      <c r="I6267" s="4">
        <v>14.1091995239258</v>
      </c>
      <c r="J6267" s="4" t="str">
        <f t="shared" si="2"/>
        <v>#VALUE!</v>
      </c>
      <c r="K6267" s="5" t="str">
        <f t="shared" si="3"/>
        <v>#VALUE!</v>
      </c>
      <c r="L6267" s="5" t="str">
        <f t="shared" si="4"/>
        <v>#VALUE!</v>
      </c>
      <c r="M6267" s="5" t="str">
        <f t="shared" si="5"/>
        <v>#VALUE!</v>
      </c>
      <c r="N6267" s="4" t="b">
        <v>1</v>
      </c>
      <c r="O6267" s="4" t="b">
        <v>1</v>
      </c>
      <c r="P6267" s="4" t="b">
        <v>0</v>
      </c>
      <c r="Q6267" s="4" t="b">
        <v>0</v>
      </c>
      <c r="R6267" s="4" t="s">
        <v>39</v>
      </c>
      <c r="S6267" s="4" t="s">
        <v>39</v>
      </c>
      <c r="T6267" s="4" t="s">
        <v>39</v>
      </c>
    </row>
    <row r="6268" ht="12.75" customHeight="1">
      <c r="A6268" s="8" t="str">
        <f t="shared" si="1"/>
        <v>Italy1896</v>
      </c>
      <c r="B6268" s="4" t="s">
        <v>110</v>
      </c>
      <c r="C6268" s="4">
        <v>1896.0</v>
      </c>
      <c r="D6268" s="4">
        <v>2.74657011032105</v>
      </c>
      <c r="E6268" s="4" t="s">
        <v>39</v>
      </c>
      <c r="F6268" s="4" t="s">
        <v>39</v>
      </c>
      <c r="G6268" s="4" t="s">
        <v>39</v>
      </c>
      <c r="H6268" s="4">
        <v>13.7377004623413</v>
      </c>
      <c r="I6268" s="4">
        <v>14.1721000671387</v>
      </c>
      <c r="J6268" s="4" t="str">
        <f t="shared" si="2"/>
        <v>#VALUE!</v>
      </c>
      <c r="K6268" s="5" t="str">
        <f t="shared" si="3"/>
        <v>#VALUE!</v>
      </c>
      <c r="L6268" s="5" t="str">
        <f t="shared" si="4"/>
        <v>#VALUE!</v>
      </c>
      <c r="M6268" s="5" t="str">
        <f t="shared" si="5"/>
        <v>#VALUE!</v>
      </c>
      <c r="N6268" s="4" t="b">
        <v>1</v>
      </c>
      <c r="O6268" s="4" t="b">
        <v>1</v>
      </c>
      <c r="P6268" s="4" t="b">
        <v>0</v>
      </c>
      <c r="Q6268" s="4" t="b">
        <v>0</v>
      </c>
      <c r="R6268" s="4" t="s">
        <v>39</v>
      </c>
      <c r="S6268" s="4" t="s">
        <v>39</v>
      </c>
      <c r="T6268" s="4" t="s">
        <v>39</v>
      </c>
    </row>
    <row r="6269" ht="12.75" customHeight="1">
      <c r="A6269" s="8" t="str">
        <f t="shared" si="1"/>
        <v>Italy1895</v>
      </c>
      <c r="B6269" s="4" t="s">
        <v>110</v>
      </c>
      <c r="C6269" s="4">
        <v>1895.0</v>
      </c>
      <c r="D6269" s="4">
        <v>1.54693996906281</v>
      </c>
      <c r="E6269" s="4" t="s">
        <v>39</v>
      </c>
      <c r="F6269" s="4" t="s">
        <v>39</v>
      </c>
      <c r="G6269" s="4" t="s">
        <v>39</v>
      </c>
      <c r="H6269" s="4">
        <v>13.9426002502441</v>
      </c>
      <c r="I6269" s="4">
        <v>14.631199836731</v>
      </c>
      <c r="J6269" s="4" t="str">
        <f t="shared" si="2"/>
        <v>#VALUE!</v>
      </c>
      <c r="K6269" s="5" t="str">
        <f t="shared" si="3"/>
        <v>#VALUE!</v>
      </c>
      <c r="L6269" s="5" t="str">
        <f t="shared" si="4"/>
        <v>#VALUE!</v>
      </c>
      <c r="M6269" s="5" t="str">
        <f t="shared" si="5"/>
        <v>#VALUE!</v>
      </c>
      <c r="N6269" s="4" t="b">
        <v>0</v>
      </c>
      <c r="O6269" s="4" t="b">
        <v>0</v>
      </c>
      <c r="P6269" s="4" t="b">
        <v>0</v>
      </c>
      <c r="Q6269" s="4" t="b">
        <v>1</v>
      </c>
      <c r="R6269" s="4" t="s">
        <v>39</v>
      </c>
      <c r="S6269" s="4" t="s">
        <v>39</v>
      </c>
      <c r="T6269" s="4" t="s">
        <v>39</v>
      </c>
    </row>
    <row r="6270" ht="12.75" customHeight="1">
      <c r="A6270" s="8" t="str">
        <f t="shared" si="1"/>
        <v>Italy1894</v>
      </c>
      <c r="B6270" s="4" t="s">
        <v>110</v>
      </c>
      <c r="C6270" s="4">
        <v>1894.0</v>
      </c>
      <c r="D6270" s="4">
        <v>-1.40953004360199</v>
      </c>
      <c r="E6270" s="4" t="s">
        <v>39</v>
      </c>
      <c r="F6270" s="4" t="s">
        <v>39</v>
      </c>
      <c r="G6270" s="4" t="s">
        <v>39</v>
      </c>
      <c r="H6270" s="4">
        <v>14.3976001739502</v>
      </c>
      <c r="I6270" s="4">
        <v>14.6251001358032</v>
      </c>
      <c r="J6270" s="4" t="str">
        <f t="shared" si="2"/>
        <v>#VALUE!</v>
      </c>
      <c r="K6270" s="5" t="str">
        <f t="shared" si="3"/>
        <v>#VALUE!</v>
      </c>
      <c r="L6270" s="5" t="str">
        <f t="shared" si="4"/>
        <v>#VALUE!</v>
      </c>
      <c r="M6270" s="5" t="str">
        <f t="shared" si="5"/>
        <v>#VALUE!</v>
      </c>
      <c r="N6270" s="4" t="b">
        <v>1</v>
      </c>
      <c r="O6270" s="4" t="b">
        <v>1</v>
      </c>
      <c r="P6270" s="4" t="b">
        <v>0</v>
      </c>
      <c r="Q6270" s="4" t="b">
        <v>1</v>
      </c>
      <c r="R6270" s="4" t="s">
        <v>39</v>
      </c>
      <c r="S6270" s="4" t="s">
        <v>39</v>
      </c>
      <c r="T6270" s="4" t="s">
        <v>39</v>
      </c>
    </row>
    <row r="6271" ht="12.75" customHeight="1">
      <c r="A6271" s="8" t="str">
        <f t="shared" si="1"/>
        <v>Italy1893</v>
      </c>
      <c r="B6271" s="4" t="s">
        <v>110</v>
      </c>
      <c r="C6271" s="4">
        <v>1893.0</v>
      </c>
      <c r="D6271" s="4">
        <v>4.58590984344482</v>
      </c>
      <c r="E6271" s="4" t="s">
        <v>39</v>
      </c>
      <c r="F6271" s="4" t="s">
        <v>39</v>
      </c>
      <c r="G6271" s="4" t="s">
        <v>39</v>
      </c>
      <c r="H6271" s="4">
        <v>13.5457000732422</v>
      </c>
      <c r="I6271" s="4">
        <v>14.0359001159668</v>
      </c>
      <c r="J6271" s="4" t="str">
        <f t="shared" si="2"/>
        <v>#VALUE!</v>
      </c>
      <c r="K6271" s="5" t="str">
        <f t="shared" si="3"/>
        <v>#VALUE!</v>
      </c>
      <c r="L6271" s="5" t="str">
        <f t="shared" si="4"/>
        <v>#VALUE!</v>
      </c>
      <c r="M6271" s="5" t="str">
        <f t="shared" si="5"/>
        <v>#VALUE!</v>
      </c>
      <c r="N6271" s="4" t="b">
        <v>1</v>
      </c>
      <c r="O6271" s="4" t="b">
        <v>1</v>
      </c>
      <c r="P6271" s="4" t="b">
        <v>0</v>
      </c>
      <c r="Q6271" s="4" t="b">
        <v>0</v>
      </c>
      <c r="R6271" s="4" t="s">
        <v>39</v>
      </c>
      <c r="S6271" s="4" t="s">
        <v>39</v>
      </c>
      <c r="T6271" s="4" t="s">
        <v>39</v>
      </c>
    </row>
    <row r="6272" ht="12.75" customHeight="1">
      <c r="A6272" s="8" t="str">
        <f t="shared" si="1"/>
        <v>Italy1892</v>
      </c>
      <c r="B6272" s="4" t="s">
        <v>110</v>
      </c>
      <c r="C6272" s="4">
        <v>1892.0</v>
      </c>
      <c r="D6272" s="4">
        <v>-5.62224006652832</v>
      </c>
      <c r="E6272" s="4" t="s">
        <v>39</v>
      </c>
      <c r="F6272" s="4" t="s">
        <v>39</v>
      </c>
      <c r="G6272" s="4" t="s">
        <v>39</v>
      </c>
      <c r="H6272" s="4">
        <v>14.0115995407105</v>
      </c>
      <c r="I6272" s="4">
        <v>14.2596998214722</v>
      </c>
      <c r="J6272" s="4" t="str">
        <f t="shared" si="2"/>
        <v>#VALUE!</v>
      </c>
      <c r="K6272" s="5" t="str">
        <f t="shared" si="3"/>
        <v>#VALUE!</v>
      </c>
      <c r="L6272" s="5" t="str">
        <f t="shared" si="4"/>
        <v>#VALUE!</v>
      </c>
      <c r="M6272" s="5" t="str">
        <f t="shared" si="5"/>
        <v>#VALUE!</v>
      </c>
      <c r="N6272" s="4" t="b">
        <v>1</v>
      </c>
      <c r="O6272" s="4" t="b">
        <v>1</v>
      </c>
      <c r="P6272" s="4" t="b">
        <v>0</v>
      </c>
      <c r="Q6272" s="4" t="b">
        <v>0</v>
      </c>
      <c r="R6272" s="4" t="s">
        <v>39</v>
      </c>
      <c r="S6272" s="4" t="s">
        <v>39</v>
      </c>
      <c r="T6272" s="4" t="s">
        <v>39</v>
      </c>
    </row>
    <row r="6273" ht="12.75" customHeight="1">
      <c r="A6273" s="8" t="str">
        <f t="shared" si="1"/>
        <v>Italy1891</v>
      </c>
      <c r="B6273" s="4" t="s">
        <v>110</v>
      </c>
      <c r="C6273" s="4">
        <v>1891.0</v>
      </c>
      <c r="D6273" s="4">
        <v>-0.405281007289886</v>
      </c>
      <c r="E6273" s="4" t="s">
        <v>39</v>
      </c>
      <c r="F6273" s="4" t="s">
        <v>39</v>
      </c>
      <c r="G6273" s="4" t="s">
        <v>39</v>
      </c>
      <c r="H6273" s="4">
        <v>12.5207996368408</v>
      </c>
      <c r="I6273" s="4">
        <v>13.9321002960205</v>
      </c>
      <c r="J6273" s="4" t="str">
        <f t="shared" si="2"/>
        <v>#VALUE!</v>
      </c>
      <c r="K6273" s="5" t="str">
        <f t="shared" si="3"/>
        <v>#VALUE!</v>
      </c>
      <c r="L6273" s="5" t="str">
        <f t="shared" si="4"/>
        <v>#VALUE!</v>
      </c>
      <c r="M6273" s="5" t="str">
        <f t="shared" si="5"/>
        <v>#VALUE!</v>
      </c>
      <c r="N6273" s="4" t="b">
        <v>1</v>
      </c>
      <c r="O6273" s="4" t="b">
        <v>1</v>
      </c>
      <c r="P6273" s="4" t="b">
        <v>0</v>
      </c>
      <c r="Q6273" s="4" t="b">
        <v>0</v>
      </c>
      <c r="R6273" s="4" t="s">
        <v>39</v>
      </c>
      <c r="S6273" s="4" t="s">
        <v>39</v>
      </c>
      <c r="T6273" s="4" t="s">
        <v>39</v>
      </c>
    </row>
    <row r="6274" ht="12.75" customHeight="1">
      <c r="A6274" s="8" t="str">
        <f t="shared" si="1"/>
        <v>Italy1890</v>
      </c>
      <c r="B6274" s="4" t="s">
        <v>110</v>
      </c>
      <c r="C6274" s="4">
        <v>1890.0</v>
      </c>
      <c r="D6274" s="4">
        <v>6.39355993270874</v>
      </c>
      <c r="E6274" s="4" t="s">
        <v>39</v>
      </c>
      <c r="F6274" s="4" t="s">
        <v>39</v>
      </c>
      <c r="G6274" s="4" t="s">
        <v>39</v>
      </c>
      <c r="H6274" s="4">
        <v>14.0327997207642</v>
      </c>
      <c r="I6274" s="4">
        <v>14.3526000976563</v>
      </c>
      <c r="J6274" s="4" t="str">
        <f t="shared" si="2"/>
        <v>#VALUE!</v>
      </c>
      <c r="K6274" s="5" t="str">
        <f t="shared" si="3"/>
        <v>#VALUE!</v>
      </c>
      <c r="L6274" s="5" t="str">
        <f t="shared" si="4"/>
        <v>#VALUE!</v>
      </c>
      <c r="M6274" s="5" t="str">
        <f t="shared" si="5"/>
        <v>#VALUE!</v>
      </c>
      <c r="N6274" s="4" t="b">
        <v>1</v>
      </c>
      <c r="O6274" s="4" t="b">
        <v>1</v>
      </c>
      <c r="P6274" s="4" t="b">
        <v>0</v>
      </c>
      <c r="Q6274" s="4" t="b">
        <v>0</v>
      </c>
      <c r="R6274" s="4" t="s">
        <v>39</v>
      </c>
      <c r="S6274" s="4" t="s">
        <v>39</v>
      </c>
      <c r="T6274" s="4" t="s">
        <v>39</v>
      </c>
    </row>
    <row r="6275" ht="12.75" customHeight="1">
      <c r="A6275" s="8" t="str">
        <f t="shared" si="1"/>
        <v>Italy1889</v>
      </c>
      <c r="B6275" s="4" t="s">
        <v>110</v>
      </c>
      <c r="C6275" s="4">
        <v>1889.0</v>
      </c>
      <c r="D6275" s="4">
        <v>-4.30286979675293</v>
      </c>
      <c r="E6275" s="4" t="s">
        <v>39</v>
      </c>
      <c r="F6275" s="4" t="s">
        <v>39</v>
      </c>
      <c r="G6275" s="4" t="s">
        <v>39</v>
      </c>
      <c r="H6275" s="4">
        <v>15.9448003768921</v>
      </c>
      <c r="I6275" s="4">
        <v>17.2630004882813</v>
      </c>
      <c r="J6275" s="4" t="str">
        <f t="shared" si="2"/>
        <v>#VALUE!</v>
      </c>
      <c r="K6275" s="5" t="str">
        <f t="shared" si="3"/>
        <v>#VALUE!</v>
      </c>
      <c r="L6275" s="5" t="str">
        <f t="shared" si="4"/>
        <v>#VALUE!</v>
      </c>
      <c r="M6275" s="5" t="str">
        <f t="shared" si="5"/>
        <v>#VALUE!</v>
      </c>
      <c r="N6275" s="4" t="b">
        <v>1</v>
      </c>
      <c r="O6275" s="4" t="b">
        <v>1</v>
      </c>
      <c r="P6275" s="4" t="b">
        <v>0</v>
      </c>
      <c r="Q6275" s="4" t="b">
        <v>0</v>
      </c>
      <c r="R6275" s="4" t="s">
        <v>39</v>
      </c>
      <c r="S6275" s="4" t="s">
        <v>39</v>
      </c>
      <c r="T6275" s="4" t="s">
        <v>39</v>
      </c>
    </row>
    <row r="6276" ht="12.75" customHeight="1">
      <c r="A6276" s="8" t="str">
        <f t="shared" si="1"/>
        <v>Italy1888</v>
      </c>
      <c r="B6276" s="4" t="s">
        <v>110</v>
      </c>
      <c r="C6276" s="4">
        <v>1888.0</v>
      </c>
      <c r="D6276" s="4">
        <v>-0.326591014862061</v>
      </c>
      <c r="E6276" s="4" t="s">
        <v>39</v>
      </c>
      <c r="F6276" s="4" t="s">
        <v>39</v>
      </c>
      <c r="G6276" s="4" t="s">
        <v>39</v>
      </c>
      <c r="H6276" s="4">
        <v>15.5004997253418</v>
      </c>
      <c r="I6276" s="4">
        <v>17.6149997711182</v>
      </c>
      <c r="J6276" s="4" t="str">
        <f t="shared" si="2"/>
        <v>#VALUE!</v>
      </c>
      <c r="K6276" s="5" t="str">
        <f t="shared" si="3"/>
        <v>#VALUE!</v>
      </c>
      <c r="L6276" s="5" t="str">
        <f t="shared" si="4"/>
        <v>#VALUE!</v>
      </c>
      <c r="M6276" s="5" t="str">
        <f t="shared" si="5"/>
        <v>#VALUE!</v>
      </c>
      <c r="N6276" s="4" t="b">
        <v>1</v>
      </c>
      <c r="O6276" s="4" t="b">
        <v>1</v>
      </c>
      <c r="P6276" s="4" t="b">
        <v>0</v>
      </c>
      <c r="Q6276" s="4" t="b">
        <v>0</v>
      </c>
      <c r="R6276" s="4" t="s">
        <v>39</v>
      </c>
      <c r="S6276" s="4" t="s">
        <v>39</v>
      </c>
      <c r="T6276" s="4" t="s">
        <v>39</v>
      </c>
    </row>
    <row r="6277" ht="12.75" customHeight="1">
      <c r="A6277" s="8" t="str">
        <f t="shared" si="1"/>
        <v>Italy1887</v>
      </c>
      <c r="B6277" s="4" t="s">
        <v>110</v>
      </c>
      <c r="C6277" s="4">
        <v>1887.0</v>
      </c>
      <c r="D6277" s="4">
        <v>2.75157999992371</v>
      </c>
      <c r="E6277" s="4" t="s">
        <v>39</v>
      </c>
      <c r="F6277" s="4" t="s">
        <v>39</v>
      </c>
      <c r="G6277" s="4" t="s">
        <v>39</v>
      </c>
      <c r="H6277" s="4">
        <v>15.4291000366211</v>
      </c>
      <c r="I6277" s="4">
        <v>17.3712997436523</v>
      </c>
      <c r="J6277" s="4" t="str">
        <f t="shared" si="2"/>
        <v>#VALUE!</v>
      </c>
      <c r="K6277" s="5" t="str">
        <f t="shared" si="3"/>
        <v>#VALUE!</v>
      </c>
      <c r="L6277" s="5" t="str">
        <f t="shared" si="4"/>
        <v>#VALUE!</v>
      </c>
      <c r="M6277" s="5" t="str">
        <f t="shared" si="5"/>
        <v>#VALUE!</v>
      </c>
      <c r="N6277" s="4" t="b">
        <v>1</v>
      </c>
      <c r="O6277" s="4" t="b">
        <v>1</v>
      </c>
      <c r="P6277" s="4" t="b">
        <v>1</v>
      </c>
      <c r="Q6277" s="4" t="b">
        <v>0</v>
      </c>
      <c r="R6277" s="4" t="s">
        <v>39</v>
      </c>
      <c r="S6277" s="4" t="s">
        <v>39</v>
      </c>
      <c r="T6277" s="4" t="s">
        <v>39</v>
      </c>
    </row>
    <row r="6278" ht="12.75" customHeight="1">
      <c r="A6278" s="8" t="str">
        <f t="shared" si="1"/>
        <v>Italy1886</v>
      </c>
      <c r="B6278" s="4" t="s">
        <v>110</v>
      </c>
      <c r="C6278" s="4">
        <v>1886.0</v>
      </c>
      <c r="D6278" s="4">
        <v>4.43549013137817</v>
      </c>
      <c r="E6278" s="4" t="s">
        <v>39</v>
      </c>
      <c r="F6278" s="4" t="s">
        <v>39</v>
      </c>
      <c r="G6278" s="4" t="s">
        <v>39</v>
      </c>
      <c r="H6278" s="4">
        <v>13.68630027771</v>
      </c>
      <c r="I6278" s="4">
        <v>14.1854000091553</v>
      </c>
      <c r="J6278" s="4" t="str">
        <f t="shared" si="2"/>
        <v>#VALUE!</v>
      </c>
      <c r="K6278" s="5" t="str">
        <f t="shared" si="3"/>
        <v>#VALUE!</v>
      </c>
      <c r="L6278" s="5" t="str">
        <f t="shared" si="4"/>
        <v>#VALUE!</v>
      </c>
      <c r="M6278" s="5" t="str">
        <f t="shared" si="5"/>
        <v>#VALUE!</v>
      </c>
      <c r="N6278" s="4" t="b">
        <v>0</v>
      </c>
      <c r="O6278" s="4" t="b">
        <v>0</v>
      </c>
      <c r="P6278" s="4" t="b">
        <v>1</v>
      </c>
      <c r="Q6278" s="4" t="b">
        <v>1</v>
      </c>
      <c r="R6278" s="4" t="s">
        <v>39</v>
      </c>
      <c r="S6278" s="4" t="s">
        <v>39</v>
      </c>
      <c r="T6278" s="4" t="s">
        <v>39</v>
      </c>
    </row>
    <row r="6279" ht="12.75" customHeight="1">
      <c r="A6279" s="8" t="str">
        <f t="shared" si="1"/>
        <v>Italy1885</v>
      </c>
      <c r="B6279" s="4" t="s">
        <v>110</v>
      </c>
      <c r="C6279" s="4">
        <v>1885.0</v>
      </c>
      <c r="D6279" s="4">
        <v>2.07350993156433</v>
      </c>
      <c r="E6279" s="4" t="s">
        <v>39</v>
      </c>
      <c r="F6279" s="4" t="s">
        <v>39</v>
      </c>
      <c r="G6279" s="4" t="s">
        <v>39</v>
      </c>
      <c r="H6279" s="4">
        <v>14.6465997695923</v>
      </c>
      <c r="I6279" s="4">
        <v>14.4448003768921</v>
      </c>
      <c r="J6279" s="4" t="str">
        <f t="shared" si="2"/>
        <v>#VALUE!</v>
      </c>
      <c r="K6279" s="5" t="str">
        <f t="shared" si="3"/>
        <v>#VALUE!</v>
      </c>
      <c r="L6279" s="5" t="str">
        <f t="shared" si="4"/>
        <v>#VALUE!</v>
      </c>
      <c r="M6279" s="5" t="str">
        <f t="shared" si="5"/>
        <v>#VALUE!</v>
      </c>
      <c r="N6279" s="4" t="b">
        <v>0</v>
      </c>
      <c r="O6279" s="4" t="b">
        <v>1</v>
      </c>
      <c r="P6279" s="4" t="b">
        <v>1</v>
      </c>
      <c r="Q6279" s="4" t="b">
        <v>1</v>
      </c>
      <c r="R6279" s="4" t="s">
        <v>39</v>
      </c>
      <c r="S6279" s="4" t="s">
        <v>39</v>
      </c>
      <c r="T6279" s="4" t="s">
        <v>39</v>
      </c>
    </row>
    <row r="6280" ht="12.75" customHeight="1">
      <c r="A6280" s="8" t="str">
        <f t="shared" si="1"/>
        <v>Italy1884</v>
      </c>
      <c r="B6280" s="4" t="s">
        <v>110</v>
      </c>
      <c r="C6280" s="4">
        <v>1884.0</v>
      </c>
      <c r="D6280" s="4">
        <v>0.7170330286026</v>
      </c>
      <c r="E6280" s="4" t="s">
        <v>39</v>
      </c>
      <c r="F6280" s="4" t="s">
        <v>39</v>
      </c>
      <c r="G6280" s="4" t="s">
        <v>39</v>
      </c>
      <c r="H6280" s="4">
        <v>14.2027997970581</v>
      </c>
      <c r="I6280" s="4">
        <v>15.6632995605469</v>
      </c>
      <c r="J6280" s="4" t="str">
        <f t="shared" si="2"/>
        <v>#VALUE!</v>
      </c>
      <c r="K6280" s="5" t="str">
        <f t="shared" si="3"/>
        <v>#VALUE!</v>
      </c>
      <c r="L6280" s="5" t="str">
        <f t="shared" si="4"/>
        <v>#VALUE!</v>
      </c>
      <c r="M6280" s="5" t="str">
        <f t="shared" si="5"/>
        <v>#VALUE!</v>
      </c>
      <c r="N6280" s="4" t="b">
        <v>0</v>
      </c>
      <c r="O6280" s="4" t="b">
        <v>1</v>
      </c>
      <c r="P6280" s="4" t="b">
        <v>0</v>
      </c>
      <c r="Q6280" s="4" t="b">
        <v>0</v>
      </c>
      <c r="R6280" s="4" t="s">
        <v>39</v>
      </c>
      <c r="S6280" s="4" t="s">
        <v>39</v>
      </c>
      <c r="T6280" s="4" t="s">
        <v>39</v>
      </c>
    </row>
    <row r="6281" ht="12.75" customHeight="1">
      <c r="A6281" s="8" t="str">
        <f t="shared" si="1"/>
        <v>Italy1883</v>
      </c>
      <c r="B6281" s="4" t="s">
        <v>110</v>
      </c>
      <c r="C6281" s="4">
        <v>1883.0</v>
      </c>
      <c r="D6281" s="4">
        <v>-0.288791000843048</v>
      </c>
      <c r="E6281" s="4" t="s">
        <v>39</v>
      </c>
      <c r="F6281" s="4" t="s">
        <v>39</v>
      </c>
      <c r="G6281" s="4" t="s">
        <v>39</v>
      </c>
      <c r="H6281" s="4">
        <v>13.6077003479004</v>
      </c>
      <c r="I6281" s="4">
        <v>14.1175003051758</v>
      </c>
      <c r="J6281" s="4" t="str">
        <f t="shared" si="2"/>
        <v>#VALUE!</v>
      </c>
      <c r="K6281" s="5" t="str">
        <f t="shared" si="3"/>
        <v>#VALUE!</v>
      </c>
      <c r="L6281" s="5" t="str">
        <f t="shared" si="4"/>
        <v>#VALUE!</v>
      </c>
      <c r="M6281" s="5" t="str">
        <f t="shared" si="5"/>
        <v>#VALUE!</v>
      </c>
      <c r="N6281" s="4" t="b">
        <v>1</v>
      </c>
      <c r="O6281" s="4" t="b">
        <v>1</v>
      </c>
      <c r="P6281" s="4" t="b">
        <v>0</v>
      </c>
      <c r="Q6281" s="4" t="b">
        <v>0</v>
      </c>
      <c r="R6281" s="4" t="s">
        <v>39</v>
      </c>
      <c r="S6281" s="4" t="s">
        <v>39</v>
      </c>
      <c r="T6281" s="4" t="s">
        <v>39</v>
      </c>
    </row>
    <row r="6282" ht="12.75" customHeight="1">
      <c r="A6282" s="8" t="str">
        <f t="shared" si="1"/>
        <v>Italy1882</v>
      </c>
      <c r="B6282" s="4" t="s">
        <v>110</v>
      </c>
      <c r="C6282" s="4">
        <v>1882.0</v>
      </c>
      <c r="D6282" s="4">
        <v>8.75852966308594</v>
      </c>
      <c r="E6282" s="4" t="s">
        <v>39</v>
      </c>
      <c r="F6282" s="4" t="s">
        <v>39</v>
      </c>
      <c r="G6282" s="4" t="s">
        <v>39</v>
      </c>
      <c r="H6282" s="4">
        <v>12.9441995620728</v>
      </c>
      <c r="I6282" s="4">
        <v>13.4429998397827</v>
      </c>
      <c r="J6282" s="4" t="str">
        <f t="shared" si="2"/>
        <v>#VALUE!</v>
      </c>
      <c r="K6282" s="5" t="str">
        <f t="shared" si="3"/>
        <v>#VALUE!</v>
      </c>
      <c r="L6282" s="5" t="str">
        <f t="shared" si="4"/>
        <v>#VALUE!</v>
      </c>
      <c r="M6282" s="5" t="str">
        <f t="shared" si="5"/>
        <v>#VALUE!</v>
      </c>
      <c r="N6282" s="4" t="b">
        <v>1</v>
      </c>
      <c r="O6282" s="4" t="b">
        <v>1</v>
      </c>
      <c r="P6282" s="4" t="b">
        <v>0</v>
      </c>
      <c r="Q6282" s="4" t="b">
        <v>0</v>
      </c>
      <c r="R6282" s="4" t="s">
        <v>39</v>
      </c>
      <c r="S6282" s="4" t="s">
        <v>39</v>
      </c>
      <c r="T6282" s="4" t="s">
        <v>39</v>
      </c>
    </row>
    <row r="6283" ht="12.75" customHeight="1">
      <c r="A6283" s="8" t="str">
        <f t="shared" si="1"/>
        <v>Italy1881</v>
      </c>
      <c r="B6283" s="4" t="s">
        <v>110</v>
      </c>
      <c r="C6283" s="4">
        <v>1881.0</v>
      </c>
      <c r="D6283" s="4">
        <v>-6.74432992935181</v>
      </c>
      <c r="E6283" s="4" t="s">
        <v>39</v>
      </c>
      <c r="F6283" s="4" t="s">
        <v>39</v>
      </c>
      <c r="G6283" s="4" t="s">
        <v>39</v>
      </c>
      <c r="H6283" s="4">
        <v>13.2318000793457</v>
      </c>
      <c r="I6283" s="4">
        <v>13.269700050354</v>
      </c>
      <c r="J6283" s="4" t="str">
        <f t="shared" si="2"/>
        <v>#VALUE!</v>
      </c>
      <c r="K6283" s="5" t="str">
        <f t="shared" si="3"/>
        <v>#VALUE!</v>
      </c>
      <c r="L6283" s="5" t="str">
        <f t="shared" si="4"/>
        <v>#VALUE!</v>
      </c>
      <c r="M6283" s="5" t="str">
        <f t="shared" si="5"/>
        <v>#VALUE!</v>
      </c>
      <c r="N6283" s="4" t="b">
        <v>1</v>
      </c>
      <c r="O6283" s="4" t="b">
        <v>1</v>
      </c>
      <c r="P6283" s="4" t="b">
        <v>0</v>
      </c>
      <c r="Q6283" s="4" t="b">
        <v>0</v>
      </c>
      <c r="R6283" s="4" t="s">
        <v>39</v>
      </c>
      <c r="S6283" s="4" t="s">
        <v>39</v>
      </c>
      <c r="T6283" s="4" t="s">
        <v>39</v>
      </c>
    </row>
    <row r="6284" ht="12.75" customHeight="1">
      <c r="A6284" s="8" t="str">
        <f t="shared" si="1"/>
        <v>Italy1880</v>
      </c>
      <c r="B6284" s="4" t="s">
        <v>110</v>
      </c>
      <c r="C6284" s="4">
        <v>1880.0</v>
      </c>
      <c r="D6284" s="4">
        <v>4.77681016921997</v>
      </c>
      <c r="E6284" s="4" t="s">
        <v>39</v>
      </c>
      <c r="F6284" s="4" t="s">
        <v>39</v>
      </c>
      <c r="G6284" s="4" t="s">
        <v>39</v>
      </c>
      <c r="H6284" s="4">
        <v>11.4816999435425</v>
      </c>
      <c r="I6284" s="4">
        <v>11.0978002548218</v>
      </c>
      <c r="J6284" s="4" t="str">
        <f t="shared" si="2"/>
        <v>#VALUE!</v>
      </c>
      <c r="K6284" s="5" t="str">
        <f t="shared" si="3"/>
        <v>#VALUE!</v>
      </c>
      <c r="L6284" s="5" t="str">
        <f t="shared" si="4"/>
        <v>#VALUE!</v>
      </c>
      <c r="M6284" s="5" t="str">
        <f t="shared" si="5"/>
        <v>#VALUE!</v>
      </c>
      <c r="N6284" s="4" t="b">
        <v>1</v>
      </c>
      <c r="O6284" s="4" t="b">
        <v>1</v>
      </c>
      <c r="P6284" s="4" t="b">
        <v>0</v>
      </c>
      <c r="Q6284" s="4" t="b">
        <v>0</v>
      </c>
      <c r="R6284" s="4" t="s">
        <v>39</v>
      </c>
      <c r="S6284" s="4" t="s">
        <v>39</v>
      </c>
      <c r="T6284" s="4" t="s">
        <v>39</v>
      </c>
    </row>
    <row r="6285" ht="12.75" customHeight="1">
      <c r="A6285" s="8" t="str">
        <f t="shared" si="1"/>
        <v>Italy1879</v>
      </c>
      <c r="B6285" s="4" t="s">
        <v>110</v>
      </c>
      <c r="C6285" s="4">
        <v>1879.0</v>
      </c>
      <c r="D6285" s="4">
        <v>1.15889000892639</v>
      </c>
      <c r="E6285" s="4" t="s">
        <v>39</v>
      </c>
      <c r="F6285" s="4" t="s">
        <v>39</v>
      </c>
      <c r="G6285" s="4" t="s">
        <v>39</v>
      </c>
      <c r="H6285" s="4">
        <v>12.4385995864868</v>
      </c>
      <c r="I6285" s="4">
        <v>11.711199760437</v>
      </c>
      <c r="J6285" s="4" t="str">
        <f t="shared" si="2"/>
        <v>#VALUE!</v>
      </c>
      <c r="K6285" s="5" t="str">
        <f t="shared" si="3"/>
        <v>#VALUE!</v>
      </c>
      <c r="L6285" s="5" t="str">
        <f t="shared" si="4"/>
        <v>#VALUE!</v>
      </c>
      <c r="M6285" s="5" t="str">
        <f t="shared" si="5"/>
        <v>#VALUE!</v>
      </c>
      <c r="N6285" s="4" t="b">
        <v>0</v>
      </c>
      <c r="O6285" s="4" t="b">
        <v>0</v>
      </c>
      <c r="P6285" s="4" t="b">
        <v>0</v>
      </c>
      <c r="Q6285" s="4" t="b">
        <v>1</v>
      </c>
      <c r="R6285" s="4" t="s">
        <v>39</v>
      </c>
      <c r="S6285" s="4" t="s">
        <v>39</v>
      </c>
      <c r="T6285" s="4" t="s">
        <v>39</v>
      </c>
    </row>
    <row r="6286" ht="12.75" customHeight="1">
      <c r="A6286" s="8" t="str">
        <f t="shared" si="1"/>
        <v>Italy1878</v>
      </c>
      <c r="B6286" s="4" t="s">
        <v>110</v>
      </c>
      <c r="C6286" s="4">
        <v>1878.0</v>
      </c>
      <c r="D6286" s="4">
        <v>1.47725999355316</v>
      </c>
      <c r="E6286" s="4" t="s">
        <v>39</v>
      </c>
      <c r="F6286" s="4" t="s">
        <v>39</v>
      </c>
      <c r="G6286" s="4" t="s">
        <v>39</v>
      </c>
      <c r="H6286" s="4">
        <v>12.065299987793</v>
      </c>
      <c r="I6286" s="4">
        <v>11.9756002426147</v>
      </c>
      <c r="J6286" s="4" t="str">
        <f t="shared" si="2"/>
        <v>#VALUE!</v>
      </c>
      <c r="K6286" s="5" t="str">
        <f t="shared" si="3"/>
        <v>#VALUE!</v>
      </c>
      <c r="L6286" s="5" t="str">
        <f t="shared" si="4"/>
        <v>#VALUE!</v>
      </c>
      <c r="M6286" s="5" t="str">
        <f t="shared" si="5"/>
        <v>#VALUE!</v>
      </c>
      <c r="N6286" s="4" t="b">
        <v>0</v>
      </c>
      <c r="O6286" s="4" t="b">
        <v>1</v>
      </c>
      <c r="P6286" s="4" t="b">
        <v>0</v>
      </c>
      <c r="Q6286" s="4" t="b">
        <v>1</v>
      </c>
      <c r="R6286" s="4" t="s">
        <v>39</v>
      </c>
      <c r="S6286" s="4" t="s">
        <v>39</v>
      </c>
      <c r="T6286" s="4" t="s">
        <v>39</v>
      </c>
    </row>
    <row r="6287" ht="12.75" customHeight="1">
      <c r="A6287" s="8" t="str">
        <f t="shared" si="1"/>
        <v>Italy1877</v>
      </c>
      <c r="B6287" s="4" t="s">
        <v>110</v>
      </c>
      <c r="C6287" s="4">
        <v>1877.0</v>
      </c>
      <c r="D6287" s="4">
        <v>-0.0490100011229515</v>
      </c>
      <c r="E6287" s="4" t="s">
        <v>39</v>
      </c>
      <c r="F6287" s="4" t="s">
        <v>39</v>
      </c>
      <c r="G6287" s="4" t="s">
        <v>39</v>
      </c>
      <c r="H6287" s="4">
        <v>11.5279998779297</v>
      </c>
      <c r="I6287" s="4">
        <v>11.5364999771118</v>
      </c>
      <c r="J6287" s="4" t="str">
        <f t="shared" si="2"/>
        <v>#VALUE!</v>
      </c>
      <c r="K6287" s="5" t="str">
        <f t="shared" si="3"/>
        <v>#VALUE!</v>
      </c>
      <c r="L6287" s="5" t="str">
        <f t="shared" si="4"/>
        <v>#VALUE!</v>
      </c>
      <c r="M6287" s="5" t="str">
        <f t="shared" si="5"/>
        <v>#VALUE!</v>
      </c>
      <c r="N6287" s="4" t="b">
        <v>1</v>
      </c>
      <c r="O6287" s="4" t="b">
        <v>1</v>
      </c>
      <c r="P6287" s="4" t="b">
        <v>0</v>
      </c>
      <c r="Q6287" s="4" t="b">
        <v>0</v>
      </c>
      <c r="R6287" s="4" t="s">
        <v>39</v>
      </c>
      <c r="S6287" s="4" t="s">
        <v>39</v>
      </c>
      <c r="T6287" s="4" t="s">
        <v>39</v>
      </c>
    </row>
    <row r="6288" ht="12.75" customHeight="1">
      <c r="A6288" s="8" t="str">
        <f t="shared" si="1"/>
        <v>Italy1876</v>
      </c>
      <c r="B6288" s="4" t="s">
        <v>110</v>
      </c>
      <c r="C6288" s="4">
        <v>1876.0</v>
      </c>
      <c r="D6288" s="4">
        <v>-2.10587000846863</v>
      </c>
      <c r="E6288" s="4" t="s">
        <v>39</v>
      </c>
      <c r="F6288" s="4" t="s">
        <v>39</v>
      </c>
      <c r="G6288" s="4" t="s">
        <v>39</v>
      </c>
      <c r="H6288" s="4">
        <v>12.2284002304077</v>
      </c>
      <c r="I6288" s="4">
        <v>12.2760000228882</v>
      </c>
      <c r="J6288" s="4" t="str">
        <f t="shared" si="2"/>
        <v>#VALUE!</v>
      </c>
      <c r="K6288" s="5" t="str">
        <f t="shared" si="3"/>
        <v>#VALUE!</v>
      </c>
      <c r="L6288" s="5" t="str">
        <f t="shared" si="4"/>
        <v>#VALUE!</v>
      </c>
      <c r="M6288" s="5" t="str">
        <f t="shared" si="5"/>
        <v>#VALUE!</v>
      </c>
      <c r="N6288" s="4" t="b">
        <v>1</v>
      </c>
      <c r="O6288" s="4" t="b">
        <v>1</v>
      </c>
      <c r="P6288" s="4" t="b">
        <v>0</v>
      </c>
      <c r="Q6288" s="4" t="b">
        <v>0</v>
      </c>
      <c r="R6288" s="4" t="s">
        <v>39</v>
      </c>
      <c r="S6288" s="4" t="s">
        <v>39</v>
      </c>
      <c r="T6288" s="4" t="s">
        <v>39</v>
      </c>
    </row>
    <row r="6289" ht="12.75" customHeight="1">
      <c r="A6289" s="8" t="str">
        <f t="shared" si="1"/>
        <v>Italy1875</v>
      </c>
      <c r="B6289" s="4" t="s">
        <v>110</v>
      </c>
      <c r="C6289" s="4">
        <v>1875.0</v>
      </c>
      <c r="D6289" s="4">
        <v>2.86209988594055</v>
      </c>
      <c r="E6289" s="4" t="s">
        <v>39</v>
      </c>
      <c r="F6289" s="4" t="s">
        <v>39</v>
      </c>
      <c r="G6289" s="4" t="s">
        <v>39</v>
      </c>
      <c r="H6289" s="4">
        <v>12.5888004302979</v>
      </c>
      <c r="I6289" s="4">
        <v>12.0127000808716</v>
      </c>
      <c r="J6289" s="4" t="str">
        <f t="shared" si="2"/>
        <v>#VALUE!</v>
      </c>
      <c r="K6289" s="5" t="str">
        <f t="shared" si="3"/>
        <v>#VALUE!</v>
      </c>
      <c r="L6289" s="5" t="str">
        <f t="shared" si="4"/>
        <v>#VALUE!</v>
      </c>
      <c r="M6289" s="5" t="str">
        <f t="shared" si="5"/>
        <v>#VALUE!</v>
      </c>
      <c r="N6289" s="4" t="b">
        <v>1</v>
      </c>
      <c r="O6289" s="4" t="b">
        <v>1</v>
      </c>
      <c r="P6289" s="4" t="b">
        <v>0</v>
      </c>
      <c r="Q6289" s="4" t="b">
        <v>0</v>
      </c>
      <c r="R6289" s="4" t="s">
        <v>39</v>
      </c>
      <c r="S6289" s="4" t="s">
        <v>39</v>
      </c>
      <c r="T6289" s="4" t="s">
        <v>39</v>
      </c>
    </row>
    <row r="6290" ht="12.75" customHeight="1">
      <c r="A6290" s="8" t="str">
        <f t="shared" si="1"/>
        <v>Italy1874</v>
      </c>
      <c r="B6290" s="4" t="s">
        <v>110</v>
      </c>
      <c r="C6290" s="4">
        <v>1874.0</v>
      </c>
      <c r="D6290" s="4">
        <v>-0.332143008708954</v>
      </c>
      <c r="E6290" s="4" t="s">
        <v>39</v>
      </c>
      <c r="F6290" s="4" t="s">
        <v>39</v>
      </c>
      <c r="G6290" s="4" t="s">
        <v>39</v>
      </c>
      <c r="H6290" s="4">
        <v>10.7641000747681</v>
      </c>
      <c r="I6290" s="4">
        <v>10.8402996063232</v>
      </c>
      <c r="J6290" s="4" t="str">
        <f t="shared" si="2"/>
        <v>#VALUE!</v>
      </c>
      <c r="K6290" s="5" t="str">
        <f t="shared" si="3"/>
        <v>#VALUE!</v>
      </c>
      <c r="L6290" s="5" t="str">
        <f t="shared" si="4"/>
        <v>#VALUE!</v>
      </c>
      <c r="M6290" s="5" t="str">
        <f t="shared" si="5"/>
        <v>#VALUE!</v>
      </c>
      <c r="N6290" s="4" t="b">
        <v>1</v>
      </c>
      <c r="O6290" s="4" t="b">
        <v>1</v>
      </c>
      <c r="P6290" s="4" t="b">
        <v>0</v>
      </c>
      <c r="Q6290" s="4" t="b">
        <v>0</v>
      </c>
      <c r="R6290" s="4" t="s">
        <v>39</v>
      </c>
      <c r="S6290" s="4" t="s">
        <v>39</v>
      </c>
      <c r="T6290" s="4" t="s">
        <v>39</v>
      </c>
    </row>
    <row r="6291" ht="12.75" customHeight="1">
      <c r="A6291" s="8" t="str">
        <f t="shared" si="1"/>
        <v>Italy1873</v>
      </c>
      <c r="B6291" s="4" t="s">
        <v>110</v>
      </c>
      <c r="C6291" s="4">
        <v>1873.0</v>
      </c>
      <c r="D6291" s="4">
        <v>3.90599989891052</v>
      </c>
      <c r="E6291" s="4" t="s">
        <v>39</v>
      </c>
      <c r="F6291" s="4" t="s">
        <v>39</v>
      </c>
      <c r="G6291" s="4" t="s">
        <v>39</v>
      </c>
      <c r="H6291" s="4">
        <v>10.427300453186</v>
      </c>
      <c r="I6291" s="4">
        <v>10.2173004150391</v>
      </c>
      <c r="J6291" s="4" t="str">
        <f t="shared" si="2"/>
        <v>#VALUE!</v>
      </c>
      <c r="K6291" s="5" t="str">
        <f t="shared" si="3"/>
        <v>#VALUE!</v>
      </c>
      <c r="L6291" s="5" t="str">
        <f t="shared" si="4"/>
        <v>#VALUE!</v>
      </c>
      <c r="M6291" s="5" t="str">
        <f t="shared" si="5"/>
        <v>#VALUE!</v>
      </c>
      <c r="N6291" s="4" t="b">
        <v>1</v>
      </c>
      <c r="O6291" s="4" t="b">
        <v>1</v>
      </c>
      <c r="P6291" s="4" t="b">
        <v>0</v>
      </c>
      <c r="Q6291" s="4" t="b">
        <v>0</v>
      </c>
      <c r="R6291" s="4" t="s">
        <v>39</v>
      </c>
      <c r="S6291" s="4" t="s">
        <v>39</v>
      </c>
      <c r="T6291" s="4" t="s">
        <v>39</v>
      </c>
    </row>
    <row r="6292" ht="12.75" customHeight="1">
      <c r="A6292" s="8" t="str">
        <f t="shared" si="1"/>
        <v>Italy1872</v>
      </c>
      <c r="B6292" s="4" t="s">
        <v>110</v>
      </c>
      <c r="C6292" s="4">
        <v>1872.0</v>
      </c>
      <c r="D6292" s="4">
        <v>-1.47825002670288</v>
      </c>
      <c r="E6292" s="4" t="s">
        <v>39</v>
      </c>
      <c r="F6292" s="4" t="s">
        <v>39</v>
      </c>
      <c r="G6292" s="4" t="s">
        <v>39</v>
      </c>
      <c r="H6292" s="4">
        <v>11.5085000991821</v>
      </c>
      <c r="I6292" s="4">
        <v>11.5085000991821</v>
      </c>
      <c r="J6292" s="4" t="str">
        <f t="shared" si="2"/>
        <v>#VALUE!</v>
      </c>
      <c r="K6292" s="5" t="str">
        <f t="shared" si="3"/>
        <v>#VALUE!</v>
      </c>
      <c r="L6292" s="5" t="str">
        <f t="shared" si="4"/>
        <v>#VALUE!</v>
      </c>
      <c r="M6292" s="5" t="str">
        <f t="shared" si="5"/>
        <v>#VALUE!</v>
      </c>
      <c r="N6292" s="4" t="b">
        <v>1</v>
      </c>
      <c r="O6292" s="4" t="b">
        <v>1</v>
      </c>
      <c r="P6292" s="4" t="b">
        <v>0</v>
      </c>
      <c r="Q6292" s="4" t="b">
        <v>0</v>
      </c>
      <c r="R6292" s="4" t="s">
        <v>39</v>
      </c>
      <c r="S6292" s="4" t="s">
        <v>39</v>
      </c>
      <c r="T6292" s="4" t="s">
        <v>39</v>
      </c>
    </row>
    <row r="6293" ht="12.75" customHeight="1">
      <c r="A6293" s="8" t="str">
        <f t="shared" si="1"/>
        <v>Italy1871</v>
      </c>
      <c r="B6293" s="4" t="s">
        <v>110</v>
      </c>
      <c r="C6293" s="4">
        <v>1871.0</v>
      </c>
      <c r="D6293" s="4">
        <v>1.09604001045227</v>
      </c>
      <c r="E6293" s="4" t="s">
        <v>39</v>
      </c>
      <c r="F6293" s="4" t="s">
        <v>39</v>
      </c>
      <c r="G6293" s="4" t="s">
        <v>39</v>
      </c>
      <c r="H6293" s="4">
        <v>11.6884002685547</v>
      </c>
      <c r="I6293" s="4">
        <v>11.8200998306274</v>
      </c>
      <c r="J6293" s="4" t="str">
        <f t="shared" si="2"/>
        <v>#VALUE!</v>
      </c>
      <c r="K6293" s="5" t="str">
        <f t="shared" si="3"/>
        <v>#VALUE!</v>
      </c>
      <c r="L6293" s="5" t="str">
        <f t="shared" si="4"/>
        <v>#VALUE!</v>
      </c>
      <c r="M6293" s="5" t="str">
        <f t="shared" si="5"/>
        <v>#VALUE!</v>
      </c>
      <c r="N6293" s="4" t="b">
        <v>1</v>
      </c>
      <c r="O6293" s="4" t="b">
        <v>1</v>
      </c>
      <c r="P6293" s="4" t="b">
        <v>0</v>
      </c>
      <c r="Q6293" s="4" t="b">
        <v>0</v>
      </c>
      <c r="R6293" s="4" t="s">
        <v>39</v>
      </c>
      <c r="S6293" s="4" t="s">
        <v>39</v>
      </c>
      <c r="T6293" s="4" t="s">
        <v>39</v>
      </c>
    </row>
    <row r="6294" ht="12.75" customHeight="1">
      <c r="A6294" s="8" t="str">
        <f t="shared" si="1"/>
        <v>Italy1870</v>
      </c>
      <c r="B6294" s="4" t="s">
        <v>110</v>
      </c>
      <c r="C6294" s="4">
        <v>1870.0</v>
      </c>
      <c r="D6294" s="4">
        <v>1.62348997592926</v>
      </c>
      <c r="E6294" s="4" t="s">
        <v>39</v>
      </c>
      <c r="F6294" s="4" t="s">
        <v>39</v>
      </c>
      <c r="G6294" s="4" t="s">
        <v>39</v>
      </c>
      <c r="H6294" s="4">
        <v>9.03265953063965</v>
      </c>
      <c r="I6294" s="4">
        <v>9.85190963745117</v>
      </c>
      <c r="J6294" s="4" t="str">
        <f t="shared" si="2"/>
        <v>#VALUE!</v>
      </c>
      <c r="K6294" s="5" t="str">
        <f t="shared" si="3"/>
        <v>#VALUE!</v>
      </c>
      <c r="L6294" s="5" t="str">
        <f t="shared" si="4"/>
        <v>#VALUE!</v>
      </c>
      <c r="M6294" s="5" t="str">
        <f t="shared" si="5"/>
        <v>#VALUE!</v>
      </c>
      <c r="N6294" s="4" t="b">
        <v>0</v>
      </c>
      <c r="O6294" s="4" t="b">
        <v>0</v>
      </c>
      <c r="P6294" s="4" t="b">
        <v>0</v>
      </c>
      <c r="Q6294" s="4" t="b">
        <v>0</v>
      </c>
      <c r="R6294" s="4" t="s">
        <v>39</v>
      </c>
      <c r="S6294" s="4" t="s">
        <v>39</v>
      </c>
      <c r="T6294" s="4" t="s">
        <v>39</v>
      </c>
    </row>
    <row r="6295" ht="12.75" customHeight="1">
      <c r="A6295" s="8" t="str">
        <f t="shared" si="1"/>
        <v>Italy1869</v>
      </c>
      <c r="B6295" s="4" t="s">
        <v>110</v>
      </c>
      <c r="C6295" s="4">
        <v>1869.0</v>
      </c>
      <c r="D6295" s="4">
        <v>1.17536997795105</v>
      </c>
      <c r="E6295" s="4" t="s">
        <v>39</v>
      </c>
      <c r="F6295" s="4" t="s">
        <v>39</v>
      </c>
      <c r="G6295" s="4" t="s">
        <v>39</v>
      </c>
      <c r="H6295" s="4">
        <v>11.1296997070313</v>
      </c>
      <c r="I6295" s="4">
        <v>10.7952995300293</v>
      </c>
      <c r="J6295" s="4" t="str">
        <f t="shared" si="2"/>
        <v>#VALUE!</v>
      </c>
      <c r="K6295" s="5" t="str">
        <f t="shared" si="3"/>
        <v>#VALUE!</v>
      </c>
      <c r="L6295" s="5" t="str">
        <f t="shared" si="4"/>
        <v>#VALUE!</v>
      </c>
      <c r="M6295" s="5" t="str">
        <f t="shared" si="5"/>
        <v>#VALUE!</v>
      </c>
      <c r="N6295" s="4" t="b">
        <v>0</v>
      </c>
      <c r="O6295" s="4" t="b">
        <v>0</v>
      </c>
      <c r="P6295" s="4" t="b">
        <v>0</v>
      </c>
      <c r="Q6295" s="4" t="b">
        <v>0</v>
      </c>
      <c r="R6295" s="4" t="s">
        <v>39</v>
      </c>
      <c r="S6295" s="4" t="s">
        <v>39</v>
      </c>
      <c r="T6295" s="4" t="s">
        <v>39</v>
      </c>
    </row>
    <row r="6296" ht="12.75" customHeight="1">
      <c r="A6296" s="8" t="str">
        <f t="shared" si="1"/>
        <v>Italy1868</v>
      </c>
      <c r="B6296" s="4" t="s">
        <v>110</v>
      </c>
      <c r="C6296" s="4">
        <v>1868.0</v>
      </c>
      <c r="D6296" s="4">
        <v>4.41077995300293</v>
      </c>
      <c r="E6296" s="4" t="s">
        <v>39</v>
      </c>
      <c r="F6296" s="4" t="s">
        <v>39</v>
      </c>
      <c r="G6296" s="4" t="s">
        <v>39</v>
      </c>
      <c r="H6296" s="4">
        <v>9.37215995788574</v>
      </c>
      <c r="I6296" s="4">
        <v>10.1607999801636</v>
      </c>
      <c r="J6296" s="4" t="str">
        <f t="shared" si="2"/>
        <v>#VALUE!</v>
      </c>
      <c r="K6296" s="5" t="str">
        <f t="shared" si="3"/>
        <v>#VALUE!</v>
      </c>
      <c r="L6296" s="5" t="str">
        <f t="shared" si="4"/>
        <v>#VALUE!</v>
      </c>
      <c r="M6296" s="5" t="str">
        <f t="shared" si="5"/>
        <v>#VALUE!</v>
      </c>
      <c r="N6296" s="4" t="b">
        <v>0</v>
      </c>
      <c r="O6296" s="4" t="b">
        <v>0</v>
      </c>
      <c r="P6296" s="4" t="b">
        <v>0</v>
      </c>
      <c r="Q6296" s="4" t="b">
        <v>0</v>
      </c>
      <c r="R6296" s="4" t="s">
        <v>39</v>
      </c>
      <c r="S6296" s="4" t="s">
        <v>39</v>
      </c>
      <c r="T6296" s="4" t="s">
        <v>39</v>
      </c>
    </row>
    <row r="6297" ht="12.75" customHeight="1">
      <c r="A6297" s="8" t="str">
        <f t="shared" si="1"/>
        <v>Italy1867</v>
      </c>
      <c r="B6297" s="4" t="s">
        <v>110</v>
      </c>
      <c r="C6297" s="4">
        <v>1867.0</v>
      </c>
      <c r="D6297" s="4">
        <v>-8.31410980224609</v>
      </c>
      <c r="E6297" s="4" t="s">
        <v>39</v>
      </c>
      <c r="F6297" s="4" t="s">
        <v>39</v>
      </c>
      <c r="G6297" s="4" t="s">
        <v>39</v>
      </c>
      <c r="H6297" s="4">
        <v>9.53983974456787</v>
      </c>
      <c r="I6297" s="4">
        <v>10.9876003265381</v>
      </c>
      <c r="J6297" s="4" t="str">
        <f t="shared" si="2"/>
        <v>#VALUE!</v>
      </c>
      <c r="K6297" s="5" t="str">
        <f t="shared" si="3"/>
        <v>#VALUE!</v>
      </c>
      <c r="L6297" s="5" t="str">
        <f t="shared" si="4"/>
        <v>#VALUE!</v>
      </c>
      <c r="M6297" s="5" t="str">
        <f t="shared" si="5"/>
        <v>#VALUE!</v>
      </c>
      <c r="N6297" s="4" t="b">
        <v>1</v>
      </c>
      <c r="O6297" s="4" t="b">
        <v>1</v>
      </c>
      <c r="P6297" s="4" t="b">
        <v>0</v>
      </c>
      <c r="Q6297" s="4" t="b">
        <v>0</v>
      </c>
      <c r="R6297" s="4" t="s">
        <v>39</v>
      </c>
      <c r="S6297" s="4" t="s">
        <v>39</v>
      </c>
      <c r="T6297" s="4" t="s">
        <v>39</v>
      </c>
    </row>
    <row r="6298" ht="12.75" customHeight="1">
      <c r="A6298" s="8" t="str">
        <f t="shared" si="1"/>
        <v>Italy1866</v>
      </c>
      <c r="B6298" s="4" t="s">
        <v>110</v>
      </c>
      <c r="C6298" s="4">
        <v>1866.0</v>
      </c>
      <c r="D6298" s="4">
        <v>4.88606023788452</v>
      </c>
      <c r="E6298" s="4" t="s">
        <v>39</v>
      </c>
      <c r="F6298" s="4" t="s">
        <v>39</v>
      </c>
      <c r="G6298" s="4" t="s">
        <v>39</v>
      </c>
      <c r="H6298" s="4">
        <v>9.27235984802246</v>
      </c>
      <c r="I6298" s="4">
        <v>12.377200126648</v>
      </c>
      <c r="J6298" s="4" t="str">
        <f t="shared" si="2"/>
        <v>#VALUE!</v>
      </c>
      <c r="K6298" s="5" t="str">
        <f t="shared" si="3"/>
        <v>#VALUE!</v>
      </c>
      <c r="L6298" s="5" t="str">
        <f t="shared" si="4"/>
        <v>#VALUE!</v>
      </c>
      <c r="M6298" s="5" t="str">
        <f t="shared" si="5"/>
        <v>#VALUE!</v>
      </c>
      <c r="N6298" s="4" t="b">
        <v>1</v>
      </c>
      <c r="O6298" s="4" t="b">
        <v>1</v>
      </c>
      <c r="P6298" s="4" t="b">
        <v>1</v>
      </c>
      <c r="Q6298" s="4" t="b">
        <v>0</v>
      </c>
      <c r="R6298" s="4" t="s">
        <v>39</v>
      </c>
      <c r="S6298" s="4" t="s">
        <v>39</v>
      </c>
      <c r="T6298" s="4" t="s">
        <v>39</v>
      </c>
    </row>
    <row r="6299" ht="12.75" customHeight="1">
      <c r="A6299" s="8" t="str">
        <f t="shared" si="1"/>
        <v>Italy1865</v>
      </c>
      <c r="B6299" s="4" t="s">
        <v>110</v>
      </c>
      <c r="C6299" s="4">
        <v>1865.0</v>
      </c>
      <c r="D6299" s="4">
        <v>2.47956991195679</v>
      </c>
      <c r="E6299" s="4" t="s">
        <v>39</v>
      </c>
      <c r="F6299" s="4" t="s">
        <v>39</v>
      </c>
      <c r="G6299" s="4" t="s">
        <v>39</v>
      </c>
      <c r="H6299" s="4">
        <v>9.47778034210205</v>
      </c>
      <c r="I6299" s="4">
        <v>12.2009000778198</v>
      </c>
      <c r="J6299" s="4" t="str">
        <f t="shared" si="2"/>
        <v>#VALUE!</v>
      </c>
      <c r="K6299" s="5" t="str">
        <f t="shared" si="3"/>
        <v>#VALUE!</v>
      </c>
      <c r="L6299" s="5" t="str">
        <f t="shared" si="4"/>
        <v>#VALUE!</v>
      </c>
      <c r="M6299" s="5" t="str">
        <f t="shared" si="5"/>
        <v>#VALUE!</v>
      </c>
      <c r="N6299" s="4" t="b">
        <v>0</v>
      </c>
      <c r="O6299" s="4" t="b">
        <v>0</v>
      </c>
      <c r="P6299" s="4" t="b">
        <v>1</v>
      </c>
      <c r="Q6299" s="4" t="b">
        <v>1</v>
      </c>
      <c r="R6299" s="4" t="s">
        <v>39</v>
      </c>
      <c r="S6299" s="4" t="s">
        <v>39</v>
      </c>
      <c r="T6299" s="4" t="s">
        <v>39</v>
      </c>
    </row>
    <row r="6300" ht="12.75" customHeight="1">
      <c r="A6300" s="8" t="str">
        <f t="shared" si="1"/>
        <v>Italy1864</v>
      </c>
      <c r="B6300" s="4" t="s">
        <v>110</v>
      </c>
      <c r="C6300" s="4">
        <v>1864.0</v>
      </c>
      <c r="D6300" s="4">
        <v>2.98616003990173</v>
      </c>
      <c r="E6300" s="4" t="s">
        <v>39</v>
      </c>
      <c r="F6300" s="4" t="s">
        <v>39</v>
      </c>
      <c r="G6300" s="4" t="s">
        <v>39</v>
      </c>
      <c r="H6300" s="4">
        <v>8.98604011535645</v>
      </c>
      <c r="I6300" s="4">
        <v>12.0460996627808</v>
      </c>
      <c r="J6300" s="4" t="str">
        <f t="shared" si="2"/>
        <v>#VALUE!</v>
      </c>
      <c r="K6300" s="5" t="str">
        <f t="shared" si="3"/>
        <v>#VALUE!</v>
      </c>
      <c r="L6300" s="5" t="str">
        <f t="shared" si="4"/>
        <v>#VALUE!</v>
      </c>
      <c r="M6300" s="5" t="str">
        <f t="shared" si="5"/>
        <v>#VALUE!</v>
      </c>
      <c r="N6300" s="4" t="b">
        <v>0</v>
      </c>
      <c r="O6300" s="4" t="b">
        <v>0</v>
      </c>
      <c r="P6300" s="4" t="b">
        <v>1</v>
      </c>
      <c r="Q6300" s="4" t="b">
        <v>1</v>
      </c>
      <c r="R6300" s="4" t="s">
        <v>39</v>
      </c>
      <c r="S6300" s="4" t="s">
        <v>39</v>
      </c>
      <c r="T6300" s="4" t="s">
        <v>39</v>
      </c>
    </row>
    <row r="6301" ht="12.75" customHeight="1">
      <c r="A6301" s="8" t="str">
        <f t="shared" si="1"/>
        <v>Italy1863</v>
      </c>
      <c r="B6301" s="4" t="s">
        <v>110</v>
      </c>
      <c r="C6301" s="4">
        <v>1863.0</v>
      </c>
      <c r="D6301" s="4">
        <v>-1.95192003250122</v>
      </c>
      <c r="E6301" s="4" t="s">
        <v>39</v>
      </c>
      <c r="F6301" s="4" t="s">
        <v>39</v>
      </c>
      <c r="G6301" s="4" t="s">
        <v>39</v>
      </c>
      <c r="H6301" s="4">
        <v>6.73522996902466</v>
      </c>
      <c r="I6301" s="4">
        <v>10.899299621582</v>
      </c>
      <c r="J6301" s="4" t="str">
        <f t="shared" si="2"/>
        <v>#VALUE!</v>
      </c>
      <c r="K6301" s="5" t="str">
        <f t="shared" si="3"/>
        <v>#VALUE!</v>
      </c>
      <c r="L6301" s="5" t="str">
        <f t="shared" si="4"/>
        <v>#VALUE!</v>
      </c>
      <c r="M6301" s="5" t="str">
        <f t="shared" si="5"/>
        <v>#VALUE!</v>
      </c>
      <c r="N6301" s="4" t="b">
        <v>1</v>
      </c>
      <c r="O6301" s="4" t="b">
        <v>1</v>
      </c>
      <c r="P6301" s="4" t="b">
        <v>0</v>
      </c>
      <c r="Q6301" s="4" t="b">
        <v>0</v>
      </c>
      <c r="R6301" s="4" t="s">
        <v>39</v>
      </c>
      <c r="S6301" s="4" t="s">
        <v>39</v>
      </c>
      <c r="T6301" s="4" t="s">
        <v>39</v>
      </c>
    </row>
    <row r="6302" ht="12.75" customHeight="1">
      <c r="A6302" s="8" t="str">
        <f t="shared" si="1"/>
        <v>Italy1862</v>
      </c>
      <c r="B6302" s="4" t="s">
        <v>110</v>
      </c>
      <c r="C6302" s="4">
        <v>1862.0</v>
      </c>
      <c r="D6302" s="4">
        <v>3.01619005203247</v>
      </c>
      <c r="E6302" s="4" t="s">
        <v>39</v>
      </c>
      <c r="F6302" s="4" t="s">
        <v>39</v>
      </c>
      <c r="G6302" s="4" t="s">
        <v>39</v>
      </c>
      <c r="H6302" s="4">
        <v>6.01347017288208</v>
      </c>
      <c r="I6302" s="4">
        <v>9.97214031219482</v>
      </c>
      <c r="J6302" s="4" t="str">
        <f t="shared" si="2"/>
        <v>#VALUE!</v>
      </c>
      <c r="K6302" s="5" t="str">
        <f t="shared" si="3"/>
        <v>#VALUE!</v>
      </c>
      <c r="L6302" s="5" t="str">
        <f t="shared" si="4"/>
        <v>#VALUE!</v>
      </c>
      <c r="M6302" s="5" t="str">
        <f t="shared" si="5"/>
        <v>#VALUE!</v>
      </c>
      <c r="N6302" s="4" t="b">
        <v>1</v>
      </c>
      <c r="O6302" s="4" t="b">
        <v>1</v>
      </c>
      <c r="P6302" s="4" t="s">
        <v>39</v>
      </c>
      <c r="Q6302" s="4" t="b">
        <v>0</v>
      </c>
      <c r="R6302" s="4" t="s">
        <v>39</v>
      </c>
      <c r="S6302" s="4" t="s">
        <v>39</v>
      </c>
      <c r="T6302" s="4" t="s">
        <v>39</v>
      </c>
    </row>
    <row r="6303" ht="12.75" customHeight="1">
      <c r="A6303" s="8" t="str">
        <f t="shared" si="1"/>
        <v>Jamaica2022</v>
      </c>
      <c r="B6303" s="4" t="s">
        <v>111</v>
      </c>
      <c r="C6303" s="4">
        <v>2022.0</v>
      </c>
      <c r="D6303" s="4" t="s">
        <v>39</v>
      </c>
      <c r="E6303" s="4" t="s">
        <v>39</v>
      </c>
      <c r="F6303" s="4">
        <v>-1.29755509736694E8</v>
      </c>
      <c r="G6303" s="4">
        <v>1.70977607452096E10</v>
      </c>
      <c r="H6303" s="4" t="s">
        <v>39</v>
      </c>
      <c r="I6303" s="4" t="s">
        <v>39</v>
      </c>
      <c r="J6303" s="4" t="str">
        <f t="shared" si="2"/>
        <v>#VALUE!</v>
      </c>
      <c r="K6303" s="5" t="str">
        <f t="shared" si="3"/>
        <v>#VALUE!</v>
      </c>
      <c r="L6303" s="5" t="str">
        <f t="shared" si="4"/>
        <v>#VALUE!</v>
      </c>
      <c r="M6303" s="5" t="str">
        <f t="shared" si="5"/>
        <v>#VALUE!</v>
      </c>
      <c r="N6303" s="4" t="s">
        <v>39</v>
      </c>
      <c r="O6303" s="4" t="s">
        <v>39</v>
      </c>
      <c r="P6303" s="4" t="s">
        <v>39</v>
      </c>
      <c r="Q6303" s="4" t="s">
        <v>39</v>
      </c>
      <c r="R6303" s="4" t="s">
        <v>39</v>
      </c>
      <c r="S6303" s="4">
        <v>4.2</v>
      </c>
      <c r="T6303" s="4" t="s">
        <v>39</v>
      </c>
    </row>
    <row r="6304" ht="12.75" customHeight="1">
      <c r="A6304" s="8" t="str">
        <f t="shared" si="1"/>
        <v>Jamaica2021</v>
      </c>
      <c r="B6304" s="4" t="s">
        <v>111</v>
      </c>
      <c r="C6304" s="4">
        <v>2021.0</v>
      </c>
      <c r="D6304" s="4">
        <v>4.60577939343127</v>
      </c>
      <c r="E6304" s="4">
        <v>9.5942210777309E8</v>
      </c>
      <c r="F6304" s="4">
        <v>1.49262141440836E8</v>
      </c>
      <c r="G6304" s="4">
        <v>1.46575863593802E10</v>
      </c>
      <c r="H6304" s="4">
        <v>30.2633704722676</v>
      </c>
      <c r="I6304" s="4">
        <v>29.503127631044</v>
      </c>
      <c r="J6304" s="4">
        <f t="shared" si="2"/>
        <v>443587966223</v>
      </c>
      <c r="K6304" s="5">
        <f t="shared" si="3"/>
        <v>432444641124</v>
      </c>
      <c r="L6304" s="5">
        <f t="shared" si="4"/>
        <v>-11143325099</v>
      </c>
      <c r="M6304" s="5">
        <f t="shared" si="5"/>
        <v>-0.7602428412</v>
      </c>
      <c r="N6304" s="4" t="s">
        <v>39</v>
      </c>
      <c r="O6304" s="4" t="s">
        <v>39</v>
      </c>
      <c r="P6304" s="4" t="s">
        <v>39</v>
      </c>
      <c r="Q6304" s="4" t="s">
        <v>39</v>
      </c>
      <c r="R6304" s="4" t="s">
        <v>39</v>
      </c>
      <c r="S6304" s="4">
        <v>4.60000000000001</v>
      </c>
      <c r="T6304" s="4">
        <v>-2.4401743858294E9</v>
      </c>
    </row>
    <row r="6305" ht="12.75" customHeight="1">
      <c r="A6305" s="8" t="str">
        <f t="shared" si="1"/>
        <v>Jamaica2020</v>
      </c>
      <c r="B6305" s="4" t="s">
        <v>111</v>
      </c>
      <c r="C6305" s="4">
        <v>2020.0</v>
      </c>
      <c r="D6305" s="4">
        <v>-10.0487437629878</v>
      </c>
      <c r="E6305" s="4">
        <v>4.78552426352399E8</v>
      </c>
      <c r="F6305" s="4">
        <v>-1.56909555117403E8</v>
      </c>
      <c r="G6305" s="4">
        <v>1.38124218594026E10</v>
      </c>
      <c r="H6305" s="4">
        <v>29.0903605033618</v>
      </c>
      <c r="I6305" s="4">
        <v>32.1493980442166</v>
      </c>
      <c r="J6305" s="4">
        <f t="shared" si="2"/>
        <v>401808331315</v>
      </c>
      <c r="K6305" s="5">
        <f t="shared" si="3"/>
        <v>444061048313</v>
      </c>
      <c r="L6305" s="5">
        <f t="shared" si="4"/>
        <v>42252716998</v>
      </c>
      <c r="M6305" s="5">
        <f t="shared" si="5"/>
        <v>3.059037541</v>
      </c>
      <c r="N6305" s="4" t="b">
        <v>1</v>
      </c>
      <c r="O6305" s="4" t="b">
        <v>1</v>
      </c>
      <c r="P6305" s="4" t="b">
        <v>0</v>
      </c>
      <c r="Q6305" s="4" t="s">
        <v>39</v>
      </c>
      <c r="R6305" s="4" t="s">
        <v>39</v>
      </c>
      <c r="S6305" s="4">
        <v>-9.89999999999999</v>
      </c>
      <c r="T6305" s="4">
        <v>-8.451644999776E8</v>
      </c>
    </row>
    <row r="6306" ht="12.75" customHeight="1">
      <c r="A6306" s="8" t="str">
        <f t="shared" si="1"/>
        <v>Jamaica2019</v>
      </c>
      <c r="B6306" s="4" t="s">
        <v>111</v>
      </c>
      <c r="C6306" s="4">
        <v>2019.0</v>
      </c>
      <c r="D6306" s="4">
        <v>0.970242450725129</v>
      </c>
      <c r="E6306" s="4">
        <v>1.12618556994674E9</v>
      </c>
      <c r="F6306" s="4">
        <v>-3.02634573942249E8</v>
      </c>
      <c r="G6306" s="4">
        <v>1.58307663722651E10</v>
      </c>
      <c r="H6306" s="4">
        <v>30.6333113736332</v>
      </c>
      <c r="I6306" s="4">
        <v>29.7184611278755</v>
      </c>
      <c r="J6306" s="4">
        <f t="shared" si="2"/>
        <v>484948795565</v>
      </c>
      <c r="K6306" s="5">
        <f t="shared" si="3"/>
        <v>470466015059</v>
      </c>
      <c r="L6306" s="5">
        <f t="shared" si="4"/>
        <v>-14482780506</v>
      </c>
      <c r="M6306" s="5">
        <f t="shared" si="5"/>
        <v>-0.9148502458</v>
      </c>
      <c r="N6306" s="4" t="b">
        <v>1</v>
      </c>
      <c r="O6306" s="4" t="b">
        <v>1</v>
      </c>
      <c r="P6306" s="4" t="b">
        <v>0</v>
      </c>
      <c r="Q6306" s="4" t="b">
        <v>0</v>
      </c>
      <c r="R6306" s="4" t="s">
        <v>39</v>
      </c>
      <c r="S6306" s="4">
        <v>0.892291653822227</v>
      </c>
      <c r="T6306" s="4">
        <v>2.0183445128625E9</v>
      </c>
    </row>
    <row r="6307" ht="12.75" customHeight="1">
      <c r="A6307" s="8" t="str">
        <f t="shared" si="1"/>
        <v>Jamaica2018</v>
      </c>
      <c r="B6307" s="4" t="s">
        <v>111</v>
      </c>
      <c r="C6307" s="4">
        <v>2018.0</v>
      </c>
      <c r="D6307" s="4">
        <v>1.82745420174926</v>
      </c>
      <c r="E6307" s="4">
        <v>1.17554503076846E9</v>
      </c>
      <c r="F6307" s="4">
        <v>-2.34826389838443E8</v>
      </c>
      <c r="G6307" s="4">
        <v>1.573079152565E10</v>
      </c>
      <c r="H6307" s="4">
        <v>30.6265587133886</v>
      </c>
      <c r="I6307" s="4">
        <v>29.4454624704407</v>
      </c>
      <c r="J6307" s="4">
        <f t="shared" si="2"/>
        <v>481780010268</v>
      </c>
      <c r="K6307" s="5">
        <f t="shared" si="3"/>
        <v>463200431499</v>
      </c>
      <c r="L6307" s="5">
        <f t="shared" si="4"/>
        <v>-18579578770</v>
      </c>
      <c r="M6307" s="5">
        <f t="shared" si="5"/>
        <v>-1.181096243</v>
      </c>
      <c r="N6307" s="4" t="b">
        <v>0</v>
      </c>
      <c r="O6307" s="4" t="b">
        <v>0</v>
      </c>
      <c r="P6307" s="4" t="b">
        <v>0</v>
      </c>
      <c r="Q6307" s="4" t="b">
        <v>1</v>
      </c>
      <c r="R6307" s="4" t="s">
        <v>39</v>
      </c>
      <c r="S6307" s="4">
        <v>1.88992368121086</v>
      </c>
      <c r="T6307" s="4">
        <v>-9.99748466151008E7</v>
      </c>
    </row>
    <row r="6308" ht="12.75" customHeight="1">
      <c r="A6308" s="8" t="str">
        <f t="shared" si="1"/>
        <v>Jamaica2017</v>
      </c>
      <c r="B6308" s="4" t="s">
        <v>111</v>
      </c>
      <c r="C6308" s="4">
        <v>2017.0</v>
      </c>
      <c r="D6308" s="4">
        <v>0.679247883728667</v>
      </c>
      <c r="E6308" s="4">
        <v>1.10505619042158E9</v>
      </c>
      <c r="F6308" s="4">
        <v>-3.97483327876626E8</v>
      </c>
      <c r="G6308" s="4">
        <v>1.48089848805796E10</v>
      </c>
      <c r="H6308" s="4">
        <v>29.0785369434902</v>
      </c>
      <c r="I6308" s="4">
        <v>28.6261932595361</v>
      </c>
      <c r="J6308" s="4">
        <f t="shared" si="2"/>
        <v>430623613946</v>
      </c>
      <c r="K6308" s="5">
        <f t="shared" si="3"/>
        <v>423924863169</v>
      </c>
      <c r="L6308" s="5">
        <f t="shared" si="4"/>
        <v>-6698750777</v>
      </c>
      <c r="M6308" s="5">
        <f t="shared" si="5"/>
        <v>-0.452343684</v>
      </c>
      <c r="N6308" s="4" t="b">
        <v>0</v>
      </c>
      <c r="O6308" s="4" t="b">
        <v>1</v>
      </c>
      <c r="P6308" s="4" t="b">
        <v>0</v>
      </c>
      <c r="Q6308" s="4" t="b">
        <v>1</v>
      </c>
      <c r="R6308" s="4" t="s">
        <v>39</v>
      </c>
      <c r="S6308" s="4">
        <v>0.997123062335191</v>
      </c>
      <c r="T6308" s="4">
        <v>-9.218066450704E8</v>
      </c>
    </row>
    <row r="6309" ht="12.75" customHeight="1">
      <c r="A6309" s="8" t="str">
        <f t="shared" si="1"/>
        <v>Jamaica2016</v>
      </c>
      <c r="B6309" s="4" t="s">
        <v>111</v>
      </c>
      <c r="C6309" s="4">
        <v>2016.0</v>
      </c>
      <c r="D6309" s="4">
        <v>1.49830569579471</v>
      </c>
      <c r="E6309" s="4">
        <v>1.06984503513171E9</v>
      </c>
      <c r="F6309" s="4">
        <v>-4.34630295942499E7</v>
      </c>
      <c r="G6309" s="4">
        <v>1.40771055029175E10</v>
      </c>
      <c r="H6309" s="4">
        <v>27.958722951287</v>
      </c>
      <c r="I6309" s="4">
        <v>28.1531474247011</v>
      </c>
      <c r="J6309" s="4">
        <f t="shared" si="2"/>
        <v>393577892712</v>
      </c>
      <c r="K6309" s="5">
        <f t="shared" si="3"/>
        <v>396314826537</v>
      </c>
      <c r="L6309" s="5">
        <f t="shared" si="4"/>
        <v>2736933825</v>
      </c>
      <c r="M6309" s="5">
        <f t="shared" si="5"/>
        <v>0.1944244734</v>
      </c>
      <c r="N6309" s="4" t="b">
        <v>0</v>
      </c>
      <c r="O6309" s="4" t="b">
        <v>1</v>
      </c>
      <c r="P6309" s="4" t="b">
        <v>0</v>
      </c>
      <c r="Q6309" s="4" t="b">
        <v>0</v>
      </c>
      <c r="R6309" s="4" t="s">
        <v>39</v>
      </c>
      <c r="S6309" s="4">
        <v>1.37522306445538</v>
      </c>
      <c r="T6309" s="4">
        <v>-7.31879377662099E8</v>
      </c>
    </row>
    <row r="6310" ht="12.75" customHeight="1">
      <c r="A6310" s="8" t="str">
        <f t="shared" si="1"/>
        <v>Jamaica2015</v>
      </c>
      <c r="B6310" s="4" t="s">
        <v>111</v>
      </c>
      <c r="C6310" s="4">
        <v>2015.0</v>
      </c>
      <c r="D6310" s="4">
        <v>0.869101507799525</v>
      </c>
      <c r="E6310" s="4">
        <v>1.01482043912818E9</v>
      </c>
      <c r="F6310" s="4">
        <v>-4.30100945993497E8</v>
      </c>
      <c r="G6310" s="4">
        <v>1.41889387805039E10</v>
      </c>
      <c r="H6310" s="4">
        <v>26.9895706934497</v>
      </c>
      <c r="I6310" s="4">
        <v>27.2787432065097</v>
      </c>
      <c r="J6310" s="4">
        <f t="shared" si="2"/>
        <v>382953366281</v>
      </c>
      <c r="K6310" s="5">
        <f t="shared" si="3"/>
        <v>387056417366</v>
      </c>
      <c r="L6310" s="5">
        <f t="shared" si="4"/>
        <v>4103051085</v>
      </c>
      <c r="M6310" s="5">
        <f t="shared" si="5"/>
        <v>0.2891725131</v>
      </c>
      <c r="N6310" s="4" t="b">
        <v>0</v>
      </c>
      <c r="O6310" s="4" t="b">
        <v>0</v>
      </c>
      <c r="P6310" s="4" t="b">
        <v>0</v>
      </c>
      <c r="Q6310" s="4" t="b">
        <v>0</v>
      </c>
      <c r="R6310" s="4" t="s">
        <v>39</v>
      </c>
      <c r="S6310" s="4">
        <v>0.92148712538031</v>
      </c>
      <c r="T6310" s="4">
        <v>1.118332775864E8</v>
      </c>
    </row>
    <row r="6311" ht="12.75" customHeight="1">
      <c r="A6311" s="8" t="str">
        <f t="shared" si="1"/>
        <v>Jamaica2014</v>
      </c>
      <c r="B6311" s="4" t="s">
        <v>111</v>
      </c>
      <c r="C6311" s="4">
        <v>2014.0</v>
      </c>
      <c r="D6311" s="4">
        <v>0.574678918113372</v>
      </c>
      <c r="E6311" s="4">
        <v>1.03880461831354E9</v>
      </c>
      <c r="F6311" s="4">
        <v>-1.11435410920479E9</v>
      </c>
      <c r="G6311" s="4">
        <v>1.38992253396917E10</v>
      </c>
      <c r="H6311" s="4">
        <v>26.2457235306365</v>
      </c>
      <c r="I6311" s="4">
        <v>26.7413327196184</v>
      </c>
      <c r="J6311" s="4">
        <f t="shared" si="2"/>
        <v>364795225556</v>
      </c>
      <c r="K6311" s="5">
        <f t="shared" si="3"/>
        <v>371683809354</v>
      </c>
      <c r="L6311" s="5">
        <f t="shared" si="4"/>
        <v>6888583798</v>
      </c>
      <c r="M6311" s="5">
        <f t="shared" si="5"/>
        <v>0.495609189</v>
      </c>
      <c r="N6311" s="4" t="b">
        <v>0</v>
      </c>
      <c r="O6311" s="4" t="b">
        <v>1</v>
      </c>
      <c r="P6311" s="4" t="b">
        <v>0</v>
      </c>
      <c r="Q6311" s="4" t="b">
        <v>0</v>
      </c>
      <c r="R6311" s="4" t="s">
        <v>39</v>
      </c>
      <c r="S6311" s="4">
        <v>0.689822357374339</v>
      </c>
      <c r="T6311" s="4">
        <v>-2.897134408122E8</v>
      </c>
    </row>
    <row r="6312" ht="12.75" customHeight="1">
      <c r="A6312" s="8" t="str">
        <f t="shared" si="1"/>
        <v>Jamaica2013</v>
      </c>
      <c r="B6312" s="4" t="s">
        <v>111</v>
      </c>
      <c r="C6312" s="4">
        <v>2013.0</v>
      </c>
      <c r="D6312" s="4">
        <v>0.223903052850421</v>
      </c>
      <c r="E6312" s="4">
        <v>1.08915131466096E9</v>
      </c>
      <c r="F6312" s="4">
        <v>-1.35684522621027E9</v>
      </c>
      <c r="G6312" s="4">
        <v>1.42642051236886E10</v>
      </c>
      <c r="H6312" s="4">
        <v>27.1466211489484</v>
      </c>
      <c r="I6312" s="4">
        <v>27.0276410622275</v>
      </c>
      <c r="J6312" s="4">
        <f t="shared" si="2"/>
        <v>387224972484</v>
      </c>
      <c r="K6312" s="5">
        <f t="shared" si="3"/>
        <v>385527816121</v>
      </c>
      <c r="L6312" s="5">
        <f t="shared" si="4"/>
        <v>-1697156363</v>
      </c>
      <c r="M6312" s="5">
        <f t="shared" si="5"/>
        <v>-0.1189800867</v>
      </c>
      <c r="N6312" s="4" t="b">
        <v>0</v>
      </c>
      <c r="O6312" s="4" t="b">
        <v>1</v>
      </c>
      <c r="P6312" s="4" t="b">
        <v>0</v>
      </c>
      <c r="Q6312" s="4" t="b">
        <v>0</v>
      </c>
      <c r="R6312" s="4" t="s">
        <v>39</v>
      </c>
      <c r="S6312" s="4">
        <v>0.5176860128024</v>
      </c>
      <c r="T6312" s="4">
        <v>3.649797839969E8</v>
      </c>
    </row>
    <row r="6313" ht="12.75" customHeight="1">
      <c r="A6313" s="8" t="str">
        <f t="shared" si="1"/>
        <v>Jamaica2012</v>
      </c>
      <c r="B6313" s="4" t="s">
        <v>111</v>
      </c>
      <c r="C6313" s="4">
        <v>2012.0</v>
      </c>
      <c r="D6313" s="4">
        <v>-0.50081654872074</v>
      </c>
      <c r="E6313" s="4">
        <v>7.99468417396421E8</v>
      </c>
      <c r="F6313" s="4">
        <v>-1.44018862308856E9</v>
      </c>
      <c r="G6313" s="4">
        <v>1.48070864908533E10</v>
      </c>
      <c r="H6313" s="4">
        <v>25.7294948521108</v>
      </c>
      <c r="I6313" s="4">
        <v>29.8061638492518</v>
      </c>
      <c r="J6313" s="4">
        <f t="shared" si="2"/>
        <v>380978855641</v>
      </c>
      <c r="K6313" s="5">
        <f t="shared" si="3"/>
        <v>441342446076</v>
      </c>
      <c r="L6313" s="5">
        <f t="shared" si="4"/>
        <v>60363590435</v>
      </c>
      <c r="M6313" s="5">
        <f t="shared" si="5"/>
        <v>4.076668997</v>
      </c>
      <c r="N6313" s="4" t="b">
        <v>1</v>
      </c>
      <c r="O6313" s="4" t="b">
        <v>1</v>
      </c>
      <c r="P6313" s="4" t="b">
        <v>0</v>
      </c>
      <c r="Q6313" s="4" t="b">
        <v>0</v>
      </c>
      <c r="R6313" s="4" t="s">
        <v>39</v>
      </c>
      <c r="S6313" s="4">
        <v>-0.613636039869121</v>
      </c>
      <c r="T6313" s="4">
        <v>5.42881367164699E8</v>
      </c>
    </row>
    <row r="6314" ht="12.75" customHeight="1">
      <c r="A6314" s="8" t="str">
        <f t="shared" si="1"/>
        <v>Jamaica2011</v>
      </c>
      <c r="B6314" s="4" t="s">
        <v>111</v>
      </c>
      <c r="C6314" s="4">
        <v>2011.0</v>
      </c>
      <c r="D6314" s="4">
        <v>1.42572994640227</v>
      </c>
      <c r="E6314" s="4">
        <v>4.57915806540316E8</v>
      </c>
      <c r="F6314" s="4">
        <v>-2.06319011818722E9</v>
      </c>
      <c r="G6314" s="4">
        <v>1.44446614881296E10</v>
      </c>
      <c r="H6314" s="4">
        <v>25.5749990085896</v>
      </c>
      <c r="I6314" s="4">
        <v>31.978268283591</v>
      </c>
      <c r="J6314" s="4">
        <f t="shared" si="2"/>
        <v>369422203238</v>
      </c>
      <c r="K6314" s="5">
        <f t="shared" si="3"/>
        <v>461915260333</v>
      </c>
      <c r="L6314" s="5">
        <f t="shared" si="4"/>
        <v>92493057095</v>
      </c>
      <c r="M6314" s="5">
        <f t="shared" si="5"/>
        <v>6.403269275</v>
      </c>
      <c r="N6314" s="4" t="b">
        <v>1</v>
      </c>
      <c r="O6314" s="4" t="b">
        <v>1</v>
      </c>
      <c r="P6314" s="4" t="b">
        <v>0</v>
      </c>
      <c r="Q6314" s="4" t="b">
        <v>0</v>
      </c>
      <c r="R6314" s="4" t="s">
        <v>39</v>
      </c>
      <c r="S6314" s="4">
        <v>1.73037626746921</v>
      </c>
      <c r="T6314" s="4">
        <v>-3.62425002723699E8</v>
      </c>
    </row>
    <row r="6315" ht="12.75" customHeight="1">
      <c r="A6315" s="8" t="str">
        <f t="shared" si="1"/>
        <v>Jamaica2010</v>
      </c>
      <c r="B6315" s="4" t="s">
        <v>111</v>
      </c>
      <c r="C6315" s="4">
        <v>2010.0</v>
      </c>
      <c r="D6315" s="4">
        <v>-1.43533314014157</v>
      </c>
      <c r="E6315" s="4">
        <v>6.10838032343336E8</v>
      </c>
      <c r="F6315" s="4">
        <v>-9.3400533722266E8</v>
      </c>
      <c r="G6315" s="4">
        <v>1.32205498582014E10</v>
      </c>
      <c r="H6315" s="4">
        <v>26.8422251785381</v>
      </c>
      <c r="I6315" s="4">
        <v>33.1747522141791</v>
      </c>
      <c r="J6315" s="4">
        <f t="shared" si="2"/>
        <v>354868976278</v>
      </c>
      <c r="K6315" s="5">
        <f t="shared" si="3"/>
        <v>438588465681</v>
      </c>
      <c r="L6315" s="5">
        <f t="shared" si="4"/>
        <v>83719489403</v>
      </c>
      <c r="M6315" s="5">
        <f t="shared" si="5"/>
        <v>6.332527036</v>
      </c>
      <c r="N6315" s="4" t="b">
        <v>1</v>
      </c>
      <c r="O6315" s="4" t="b">
        <v>1</v>
      </c>
      <c r="P6315" s="4" t="b">
        <v>0</v>
      </c>
      <c r="Q6315" s="4" t="b">
        <v>0</v>
      </c>
      <c r="R6315" s="4" t="s">
        <v>39</v>
      </c>
      <c r="S6315" s="4">
        <v>-1.45714720947502</v>
      </c>
      <c r="T6315" s="4">
        <v>-1.22411162992819E9</v>
      </c>
    </row>
    <row r="6316" ht="12.75" customHeight="1">
      <c r="A6316" s="8" t="str">
        <f t="shared" si="1"/>
        <v>Jamaica2009</v>
      </c>
      <c r="B6316" s="4" t="s">
        <v>111</v>
      </c>
      <c r="C6316" s="4">
        <v>2009.0</v>
      </c>
      <c r="D6316" s="4">
        <v>-3.41062452774401</v>
      </c>
      <c r="E6316" s="4">
        <v>7.50045754099176E8</v>
      </c>
      <c r="F6316" s="4">
        <v>-1.12750230311628E9</v>
      </c>
      <c r="G6316" s="4">
        <v>1.21204581409424E10</v>
      </c>
      <c r="H6316" s="4">
        <v>27.5412854044493</v>
      </c>
      <c r="I6316" s="4">
        <v>38.6667416530272</v>
      </c>
      <c r="J6316" s="4">
        <f t="shared" si="2"/>
        <v>333812996892</v>
      </c>
      <c r="K6316" s="5">
        <f t="shared" si="3"/>
        <v>468658623652</v>
      </c>
      <c r="L6316" s="5">
        <f t="shared" si="4"/>
        <v>134845626760</v>
      </c>
      <c r="M6316" s="5">
        <f t="shared" si="5"/>
        <v>11.12545625</v>
      </c>
      <c r="N6316" s="4" t="b">
        <v>1</v>
      </c>
      <c r="O6316" s="4" t="b">
        <v>1</v>
      </c>
      <c r="P6316" s="4" t="b">
        <v>0</v>
      </c>
      <c r="Q6316" s="4" t="b">
        <v>0</v>
      </c>
      <c r="R6316" s="4" t="s">
        <v>39</v>
      </c>
      <c r="S6316" s="4">
        <v>-4.3453018579464</v>
      </c>
      <c r="T6316" s="4">
        <v>-1.100091717259E9</v>
      </c>
    </row>
    <row r="6317" ht="12.75" customHeight="1">
      <c r="A6317" s="8" t="str">
        <f t="shared" si="1"/>
        <v>Jamaica2008</v>
      </c>
      <c r="B6317" s="4" t="s">
        <v>111</v>
      </c>
      <c r="C6317" s="4">
        <v>2008.0</v>
      </c>
      <c r="D6317" s="4">
        <v>-0.818114517785552</v>
      </c>
      <c r="E6317" s="4">
        <v>6.77024150622233E8</v>
      </c>
      <c r="F6317" s="4">
        <v>-2.79326422031389E9</v>
      </c>
      <c r="G6317" s="4">
        <v>1.37094014435016E10</v>
      </c>
      <c r="H6317" s="4">
        <v>27.288570313542</v>
      </c>
      <c r="I6317" s="4">
        <v>34.800300519227</v>
      </c>
      <c r="J6317" s="4">
        <f t="shared" si="2"/>
        <v>374109965248</v>
      </c>
      <c r="K6317" s="5">
        <f t="shared" si="3"/>
        <v>477091290173</v>
      </c>
      <c r="L6317" s="5">
        <f t="shared" si="4"/>
        <v>102981324925</v>
      </c>
      <c r="M6317" s="5">
        <f t="shared" si="5"/>
        <v>7.511730206</v>
      </c>
      <c r="N6317" s="4" t="b">
        <v>1</v>
      </c>
      <c r="O6317" s="4" t="b">
        <v>1</v>
      </c>
      <c r="P6317" s="4" t="b">
        <v>0</v>
      </c>
      <c r="Q6317" s="4" t="b">
        <v>0</v>
      </c>
      <c r="R6317" s="4" t="s">
        <v>39</v>
      </c>
      <c r="S6317" s="4">
        <v>-0.811736703280815</v>
      </c>
      <c r="T6317" s="4">
        <v>1.5889433025592E9</v>
      </c>
    </row>
    <row r="6318" ht="12.75" customHeight="1">
      <c r="A6318" s="8" t="str">
        <f t="shared" si="1"/>
        <v>Jamaica2007</v>
      </c>
      <c r="B6318" s="4" t="s">
        <v>111</v>
      </c>
      <c r="C6318" s="4">
        <v>2007.0</v>
      </c>
      <c r="D6318" s="4">
        <v>1.44421276983958</v>
      </c>
      <c r="E6318" s="4">
        <v>1.00755021546758E9</v>
      </c>
      <c r="F6318" s="4">
        <v>-2.03813995914826E9</v>
      </c>
      <c r="G6318" s="4">
        <v>1.27996000750407E10</v>
      </c>
      <c r="H6318" s="4">
        <v>27.5504006803532</v>
      </c>
      <c r="I6318" s="4">
        <v>31.3492113146907</v>
      </c>
      <c r="J6318" s="4">
        <f t="shared" si="2"/>
        <v>352634110616</v>
      </c>
      <c r="K6318" s="5">
        <f t="shared" si="3"/>
        <v>401257367496</v>
      </c>
      <c r="L6318" s="5">
        <f t="shared" si="4"/>
        <v>48623256880</v>
      </c>
      <c r="M6318" s="5">
        <f t="shared" si="5"/>
        <v>3.798810634</v>
      </c>
      <c r="N6318" s="4" t="b">
        <v>1</v>
      </c>
      <c r="O6318" s="4" t="b">
        <v>1</v>
      </c>
      <c r="P6318" s="4" t="b">
        <v>0</v>
      </c>
      <c r="Q6318" s="4" t="b">
        <v>0</v>
      </c>
      <c r="R6318" s="4" t="s">
        <v>39</v>
      </c>
      <c r="S6318" s="4">
        <v>1.43195403665118</v>
      </c>
      <c r="T6318" s="4">
        <v>-9.09801368460899E8</v>
      </c>
    </row>
    <row r="6319" ht="12.75" customHeight="1">
      <c r="A6319" s="8" t="str">
        <f t="shared" si="1"/>
        <v>Jamaica2006</v>
      </c>
      <c r="B6319" s="4" t="s">
        <v>111</v>
      </c>
      <c r="C6319" s="4">
        <v>2006.0</v>
      </c>
      <c r="D6319" s="4">
        <v>2.89910478626432</v>
      </c>
      <c r="E6319" s="4">
        <v>8.44994042789555E8</v>
      </c>
      <c r="F6319" s="4">
        <v>-1.18285829642866E9</v>
      </c>
      <c r="G6319" s="4">
        <v>1.19301791734168E10</v>
      </c>
      <c r="H6319" s="4">
        <v>26.0622453107579</v>
      </c>
      <c r="I6319" s="4">
        <v>30.9268414054961</v>
      </c>
      <c r="J6319" s="4">
        <f t="shared" si="2"/>
        <v>310927256219</v>
      </c>
      <c r="K6319" s="5">
        <f t="shared" si="3"/>
        <v>368962759235</v>
      </c>
      <c r="L6319" s="5">
        <f t="shared" si="4"/>
        <v>58035503017</v>
      </c>
      <c r="M6319" s="5">
        <f t="shared" si="5"/>
        <v>4.864596095</v>
      </c>
      <c r="N6319" s="4" t="b">
        <v>0</v>
      </c>
      <c r="O6319" s="4" t="b">
        <v>0</v>
      </c>
      <c r="P6319" s="4" t="b">
        <v>0</v>
      </c>
      <c r="Q6319" s="4" t="b">
        <v>1</v>
      </c>
      <c r="R6319" s="4" t="s">
        <v>39</v>
      </c>
      <c r="S6319" s="4">
        <v>2.89912534958872</v>
      </c>
      <c r="T6319" s="4">
        <v>-8.69420901623901E8</v>
      </c>
    </row>
    <row r="6320" ht="12.75" customHeight="1">
      <c r="A6320" s="8" t="str">
        <f t="shared" si="1"/>
        <v>Jamaica2005</v>
      </c>
      <c r="B6320" s="4" t="s">
        <v>111</v>
      </c>
      <c r="C6320" s="4">
        <v>2005.0</v>
      </c>
      <c r="D6320" s="4">
        <v>0.893604754910708</v>
      </c>
      <c r="E6320" s="4">
        <v>1.10774305694762E9</v>
      </c>
      <c r="F6320" s="4">
        <v>-1.07132166428855E9</v>
      </c>
      <c r="G6320" s="4">
        <v>1.12438657878079E10</v>
      </c>
      <c r="H6320" s="4">
        <v>26.0215912575618</v>
      </c>
      <c r="I6320" s="4">
        <v>29.3272626249617</v>
      </c>
      <c r="J6320" s="4">
        <f t="shared" si="2"/>
        <v>292583279685</v>
      </c>
      <c r="K6320" s="5">
        <f t="shared" si="3"/>
        <v>329751804879</v>
      </c>
      <c r="L6320" s="5">
        <f t="shared" si="4"/>
        <v>37168525194</v>
      </c>
      <c r="M6320" s="5">
        <f t="shared" si="5"/>
        <v>3.305671367</v>
      </c>
      <c r="N6320" s="4" t="b">
        <v>0</v>
      </c>
      <c r="O6320" s="4" t="b">
        <v>1</v>
      </c>
      <c r="P6320" s="4" t="b">
        <v>0</v>
      </c>
      <c r="Q6320" s="4" t="b">
        <v>1</v>
      </c>
      <c r="R6320" s="4" t="s">
        <v>39</v>
      </c>
      <c r="S6320" s="4">
        <v>0.893797935945003</v>
      </c>
      <c r="T6320" s="4">
        <v>-6.863133856089E8</v>
      </c>
    </row>
    <row r="6321" ht="12.75" customHeight="1">
      <c r="A6321" s="8" t="str">
        <f t="shared" si="1"/>
        <v>Jamaica2004</v>
      </c>
      <c r="B6321" s="4" t="s">
        <v>111</v>
      </c>
      <c r="C6321" s="4">
        <v>2004.0</v>
      </c>
      <c r="D6321" s="4">
        <v>1.32393868629788</v>
      </c>
      <c r="E6321" s="4">
        <v>1.04156868575046E9</v>
      </c>
      <c r="F6321" s="4">
        <v>-5.015609894947E8</v>
      </c>
      <c r="G6321" s="4">
        <v>1.01746648539476E10</v>
      </c>
      <c r="H6321" s="4">
        <v>26.8075606744909</v>
      </c>
      <c r="I6321" s="4">
        <v>31.4809264092266</v>
      </c>
      <c r="J6321" s="4">
        <f t="shared" si="2"/>
        <v>272757945415</v>
      </c>
      <c r="K6321" s="5">
        <f t="shared" si="3"/>
        <v>320307875506</v>
      </c>
      <c r="L6321" s="5">
        <f t="shared" si="4"/>
        <v>47549930091</v>
      </c>
      <c r="M6321" s="5">
        <f t="shared" si="5"/>
        <v>4.673365735</v>
      </c>
      <c r="N6321" s="4" t="b">
        <v>0</v>
      </c>
      <c r="O6321" s="4" t="b">
        <v>1</v>
      </c>
      <c r="P6321" s="4" t="b">
        <v>0</v>
      </c>
      <c r="Q6321" s="4" t="b">
        <v>0</v>
      </c>
      <c r="R6321" s="4" t="s">
        <v>39</v>
      </c>
      <c r="S6321" s="4">
        <v>1.32372509977827</v>
      </c>
      <c r="T6321" s="4">
        <v>-1.0692009338603E9</v>
      </c>
    </row>
    <row r="6322" ht="12.75" customHeight="1">
      <c r="A6322" s="8" t="str">
        <f t="shared" si="1"/>
        <v>Jamaica2003</v>
      </c>
      <c r="B6322" s="4" t="s">
        <v>111</v>
      </c>
      <c r="C6322" s="4">
        <v>2003.0</v>
      </c>
      <c r="D6322" s="4">
        <v>3.66658448211477</v>
      </c>
      <c r="E6322" s="4">
        <v>9.90689090088065E8</v>
      </c>
      <c r="F6322" s="4">
        <v>-7.73356367272784E8</v>
      </c>
      <c r="G6322" s="4">
        <v>9.43023485161584E9</v>
      </c>
      <c r="H6322" s="4">
        <v>26.3359510883888</v>
      </c>
      <c r="I6322" s="4">
        <v>31.900613152023</v>
      </c>
      <c r="J6322" s="4">
        <f t="shared" si="2"/>
        <v>248354203804</v>
      </c>
      <c r="K6322" s="5">
        <f t="shared" si="3"/>
        <v>300830273934</v>
      </c>
      <c r="L6322" s="5">
        <f t="shared" si="4"/>
        <v>52476070130</v>
      </c>
      <c r="M6322" s="5">
        <f t="shared" si="5"/>
        <v>5.564662064</v>
      </c>
      <c r="N6322" s="4" t="b">
        <v>0</v>
      </c>
      <c r="O6322" s="4" t="b">
        <v>1</v>
      </c>
      <c r="P6322" s="4" t="b">
        <v>0</v>
      </c>
      <c r="Q6322" s="4" t="b">
        <v>0</v>
      </c>
      <c r="R6322" s="4" t="s">
        <v>39</v>
      </c>
      <c r="S6322" s="4">
        <v>3.66631759279021</v>
      </c>
      <c r="T6322" s="4">
        <v>-7.44430002331758E8</v>
      </c>
    </row>
    <row r="6323" ht="12.75" customHeight="1">
      <c r="A6323" s="8" t="str">
        <f t="shared" si="1"/>
        <v>Jamaica2002</v>
      </c>
      <c r="B6323" s="4" t="s">
        <v>111</v>
      </c>
      <c r="C6323" s="4">
        <v>2002.0</v>
      </c>
      <c r="D6323" s="4">
        <v>0.674832199177834</v>
      </c>
      <c r="E6323" s="4">
        <v>5.89292529133591E8</v>
      </c>
      <c r="F6323" s="4">
        <v>-1.074035E9</v>
      </c>
      <c r="G6323" s="4">
        <v>9.71900956176107E9</v>
      </c>
      <c r="H6323" s="4">
        <v>24.1341544908209</v>
      </c>
      <c r="I6323" s="4">
        <v>30.8587038537153</v>
      </c>
      <c r="J6323" s="4">
        <f t="shared" si="2"/>
        <v>234560078261</v>
      </c>
      <c r="K6323" s="5">
        <f t="shared" si="3"/>
        <v>299916037818</v>
      </c>
      <c r="L6323" s="5">
        <f t="shared" si="4"/>
        <v>65355959557</v>
      </c>
      <c r="M6323" s="5">
        <f t="shared" si="5"/>
        <v>6.724549363</v>
      </c>
      <c r="N6323" s="4" t="b">
        <v>0</v>
      </c>
      <c r="O6323" s="4" t="b">
        <v>1</v>
      </c>
      <c r="P6323" s="4" t="b">
        <v>0</v>
      </c>
      <c r="Q6323" s="4" t="b">
        <v>0</v>
      </c>
      <c r="R6323" s="4" t="s">
        <v>39</v>
      </c>
      <c r="S6323" s="4">
        <v>1.99729094407155</v>
      </c>
      <c r="T6323" s="4">
        <v>2.88774710145229E8</v>
      </c>
    </row>
    <row r="6324" ht="12.75" customHeight="1">
      <c r="A6324" s="8" t="str">
        <f t="shared" si="1"/>
        <v>Jamaica2001</v>
      </c>
      <c r="B6324" s="4" t="s">
        <v>111</v>
      </c>
      <c r="C6324" s="4">
        <v>2001.0</v>
      </c>
      <c r="D6324" s="4">
        <v>1.28065086643507</v>
      </c>
      <c r="E6324" s="4">
        <v>6.32526831362622E8</v>
      </c>
      <c r="F6324" s="4">
        <v>-7.588E8</v>
      </c>
      <c r="G6324" s="4">
        <v>9.19472783107318E9</v>
      </c>
      <c r="H6324" s="4">
        <v>23.6766148344869</v>
      </c>
      <c r="I6324" s="4">
        <v>28.5702112216096</v>
      </c>
      <c r="J6324" s="4">
        <f t="shared" si="2"/>
        <v>217700029364</v>
      </c>
      <c r="K6324" s="5">
        <f t="shared" si="3"/>
        <v>262695316259</v>
      </c>
      <c r="L6324" s="5">
        <f t="shared" si="4"/>
        <v>44995286895</v>
      </c>
      <c r="M6324" s="5">
        <f t="shared" si="5"/>
        <v>4.893596387</v>
      </c>
      <c r="N6324" s="4" t="b">
        <v>0</v>
      </c>
      <c r="O6324" s="4" t="b">
        <v>1</v>
      </c>
      <c r="P6324" s="4" t="b">
        <v>0</v>
      </c>
      <c r="Q6324" s="4" t="b">
        <v>0</v>
      </c>
      <c r="R6324" s="4" t="s">
        <v>39</v>
      </c>
      <c r="S6324" s="4">
        <v>1.34492956396697</v>
      </c>
      <c r="T6324" s="4">
        <v>-5.24281730687891E8</v>
      </c>
    </row>
    <row r="6325" ht="12.75" customHeight="1">
      <c r="A6325" s="8" t="str">
        <f t="shared" si="1"/>
        <v>Jamaica2000</v>
      </c>
      <c r="B6325" s="4" t="s">
        <v>111</v>
      </c>
      <c r="C6325" s="4">
        <v>2000.0</v>
      </c>
      <c r="D6325" s="4">
        <v>0.776341151562831</v>
      </c>
      <c r="E6325" s="4">
        <v>9.06148732751183E8</v>
      </c>
      <c r="F6325" s="4">
        <v>-3.674E8</v>
      </c>
      <c r="G6325" s="4">
        <v>9.00506447493003E9</v>
      </c>
      <c r="H6325" s="4">
        <v>25.5744046338185</v>
      </c>
      <c r="I6325" s="4">
        <v>26.3773989959722</v>
      </c>
      <c r="J6325" s="4">
        <f t="shared" si="2"/>
        <v>230299162635</v>
      </c>
      <c r="K6325" s="5">
        <f t="shared" si="3"/>
        <v>237530178640</v>
      </c>
      <c r="L6325" s="5">
        <f t="shared" si="4"/>
        <v>7231016004</v>
      </c>
      <c r="M6325" s="5">
        <f t="shared" si="5"/>
        <v>0.8029943622</v>
      </c>
      <c r="N6325" s="4" t="b">
        <v>0</v>
      </c>
      <c r="O6325" s="4" t="b">
        <v>1</v>
      </c>
      <c r="P6325" s="4" t="b">
        <v>0</v>
      </c>
      <c r="Q6325" s="4" t="b">
        <v>0</v>
      </c>
      <c r="R6325" s="4" t="s">
        <v>39</v>
      </c>
      <c r="S6325" s="4">
        <v>0.87870354796236</v>
      </c>
      <c r="T6325" s="4">
        <v>-1.89663356143148E8</v>
      </c>
    </row>
    <row r="6326" ht="12.75" customHeight="1">
      <c r="A6326" s="8" t="str">
        <f t="shared" si="1"/>
        <v>Jamaica1999</v>
      </c>
      <c r="B6326" s="4" t="s">
        <v>111</v>
      </c>
      <c r="C6326" s="4">
        <v>1999.0</v>
      </c>
      <c r="D6326" s="4">
        <v>0.980842453303012</v>
      </c>
      <c r="E6326" s="4">
        <v>7.2300448945635E8</v>
      </c>
      <c r="F6326" s="4">
        <v>-2.163E8</v>
      </c>
      <c r="G6326" s="4">
        <v>8.88705807323537E9</v>
      </c>
      <c r="H6326" s="4">
        <v>25.171322730691</v>
      </c>
      <c r="I6326" s="4">
        <v>28.6738712642398</v>
      </c>
      <c r="J6326" s="4">
        <f t="shared" si="2"/>
        <v>223699006888</v>
      </c>
      <c r="K6326" s="5">
        <f t="shared" si="3"/>
        <v>254826359110</v>
      </c>
      <c r="L6326" s="5">
        <f t="shared" si="4"/>
        <v>31127352222</v>
      </c>
      <c r="M6326" s="5">
        <f t="shared" si="5"/>
        <v>3.502548534</v>
      </c>
      <c r="N6326" s="4" t="b">
        <v>0</v>
      </c>
      <c r="O6326" s="4" t="b">
        <v>0</v>
      </c>
      <c r="P6326" s="4" t="b">
        <v>0</v>
      </c>
      <c r="Q6326" s="4" t="b">
        <v>0</v>
      </c>
      <c r="R6326" s="4" t="s">
        <v>39</v>
      </c>
      <c r="S6326" s="4">
        <v>1.04767387073792</v>
      </c>
      <c r="T6326" s="4">
        <v>-1.1800640169466E8</v>
      </c>
    </row>
    <row r="6327" ht="12.75" customHeight="1">
      <c r="A6327" s="8" t="str">
        <f t="shared" si="1"/>
        <v>Jamaica1998</v>
      </c>
      <c r="B6327" s="4" t="s">
        <v>111</v>
      </c>
      <c r="C6327" s="4">
        <v>1998.0</v>
      </c>
      <c r="D6327" s="4">
        <v>-1.2098889875863</v>
      </c>
      <c r="E6327" s="4">
        <v>4.15518134853564E8</v>
      </c>
      <c r="F6327" s="4">
        <v>-3.338E8</v>
      </c>
      <c r="G6327" s="4">
        <v>8.78719562243502E9</v>
      </c>
      <c r="H6327" s="4">
        <v>22.725340514214</v>
      </c>
      <c r="I6327" s="4">
        <v>28.6050955218662</v>
      </c>
      <c r="J6327" s="4">
        <f t="shared" si="2"/>
        <v>199692012685</v>
      </c>
      <c r="K6327" s="5">
        <f t="shared" si="3"/>
        <v>251358570149</v>
      </c>
      <c r="L6327" s="5">
        <f t="shared" si="4"/>
        <v>51666557464</v>
      </c>
      <c r="M6327" s="5">
        <f t="shared" si="5"/>
        <v>5.879755008</v>
      </c>
      <c r="N6327" s="4" t="b">
        <v>1</v>
      </c>
      <c r="O6327" s="4" t="b">
        <v>1</v>
      </c>
      <c r="P6327" s="4" t="b">
        <v>0</v>
      </c>
      <c r="Q6327" s="4" t="b">
        <v>0</v>
      </c>
      <c r="R6327" s="4" t="s">
        <v>39</v>
      </c>
      <c r="S6327" s="4">
        <v>-2.33455354337816</v>
      </c>
      <c r="T6327" s="4">
        <v>-9.98624508003501E7</v>
      </c>
    </row>
    <row r="6328" ht="12.75" customHeight="1">
      <c r="A6328" s="8" t="str">
        <f t="shared" si="1"/>
        <v>Jamaica1997</v>
      </c>
      <c r="B6328" s="4" t="s">
        <v>111</v>
      </c>
      <c r="C6328" s="4">
        <v>1997.0</v>
      </c>
      <c r="D6328" s="4">
        <v>-1.64098627810996</v>
      </c>
      <c r="E6328" s="4">
        <v>1.26909705756793E8</v>
      </c>
      <c r="F6328" s="4">
        <v>-3.322E8</v>
      </c>
      <c r="G6328" s="4">
        <v>8.40004180263506E9</v>
      </c>
      <c r="H6328" s="4">
        <v>21.8108328189233</v>
      </c>
      <c r="I6328" s="4">
        <v>28.3654237644308</v>
      </c>
      <c r="J6328" s="4">
        <f t="shared" si="2"/>
        <v>183211907429</v>
      </c>
      <c r="K6328" s="5">
        <f t="shared" si="3"/>
        <v>238270745371</v>
      </c>
      <c r="L6328" s="5">
        <f t="shared" si="4"/>
        <v>55058837941</v>
      </c>
      <c r="M6328" s="5">
        <f t="shared" si="5"/>
        <v>6.554590946</v>
      </c>
      <c r="N6328" s="4" t="b">
        <v>1</v>
      </c>
      <c r="O6328" s="4" t="b">
        <v>1</v>
      </c>
      <c r="P6328" s="4" t="b">
        <v>0</v>
      </c>
      <c r="Q6328" s="4" t="b">
        <v>0</v>
      </c>
      <c r="R6328" s="4" t="s">
        <v>39</v>
      </c>
      <c r="S6328" s="4">
        <v>-1.14045987235463</v>
      </c>
      <c r="T6328" s="4">
        <v>-3.8715381979996E8</v>
      </c>
    </row>
    <row r="6329" ht="12.75" customHeight="1">
      <c r="A6329" s="8" t="str">
        <f t="shared" si="1"/>
        <v>Jamaica1996</v>
      </c>
      <c r="B6329" s="4" t="s">
        <v>111</v>
      </c>
      <c r="C6329" s="4">
        <v>1996.0</v>
      </c>
      <c r="D6329" s="4">
        <v>0.235702542456351</v>
      </c>
      <c r="E6329" s="4">
        <v>3.27481205507736E8</v>
      </c>
      <c r="F6329" s="4">
        <v>-1.426E8</v>
      </c>
      <c r="G6329" s="4">
        <v>7.3938918544065E9</v>
      </c>
      <c r="H6329" s="4">
        <v>22.691221696671</v>
      </c>
      <c r="I6329" s="4">
        <v>28.0747081991979</v>
      </c>
      <c r="J6329" s="4">
        <f t="shared" si="2"/>
        <v>167776439270</v>
      </c>
      <c r="K6329" s="5">
        <f t="shared" si="3"/>
        <v>207581356269</v>
      </c>
      <c r="L6329" s="5">
        <f t="shared" si="4"/>
        <v>39804916999</v>
      </c>
      <c r="M6329" s="5">
        <f t="shared" si="5"/>
        <v>5.383486503</v>
      </c>
      <c r="N6329" s="4" t="b">
        <v>1</v>
      </c>
      <c r="O6329" s="4" t="b">
        <v>1</v>
      </c>
      <c r="P6329" s="4" t="b">
        <v>0</v>
      </c>
      <c r="Q6329" s="4" t="b">
        <v>0</v>
      </c>
      <c r="R6329" s="4" t="s">
        <v>39</v>
      </c>
      <c r="S6329" s="4">
        <v>-0.113731206115531</v>
      </c>
      <c r="T6329" s="4">
        <v>-1.00614994822856E9</v>
      </c>
    </row>
    <row r="6330" ht="12.75" customHeight="1">
      <c r="A6330" s="8" t="str">
        <f t="shared" si="1"/>
        <v>Jamaica1995</v>
      </c>
      <c r="B6330" s="4" t="s">
        <v>111</v>
      </c>
      <c r="C6330" s="4">
        <v>1995.0</v>
      </c>
      <c r="D6330" s="4">
        <v>2.5213335363756</v>
      </c>
      <c r="E6330" s="4">
        <v>5.92362387626292E8</v>
      </c>
      <c r="F6330" s="4">
        <v>-9.89E7</v>
      </c>
      <c r="G6330" s="4">
        <v>6.57752070521268E9</v>
      </c>
      <c r="H6330" s="4">
        <v>24.2021510231433</v>
      </c>
      <c r="I6330" s="4">
        <v>22.6281289155964</v>
      </c>
      <c r="J6330" s="4">
        <f t="shared" si="2"/>
        <v>159190149465</v>
      </c>
      <c r="K6330" s="5">
        <f t="shared" si="3"/>
        <v>148836986463</v>
      </c>
      <c r="L6330" s="5">
        <f t="shared" si="4"/>
        <v>-10353163003</v>
      </c>
      <c r="M6330" s="5">
        <f t="shared" si="5"/>
        <v>-1.574022108</v>
      </c>
      <c r="N6330" s="4" t="b">
        <v>0</v>
      </c>
      <c r="O6330" s="4" t="b">
        <v>0</v>
      </c>
      <c r="P6330" s="4" t="b">
        <v>0</v>
      </c>
      <c r="Q6330" s="4" t="b">
        <v>1</v>
      </c>
      <c r="R6330" s="4" t="s">
        <v>39</v>
      </c>
      <c r="S6330" s="4">
        <v>2.34995704147829</v>
      </c>
      <c r="T6330" s="4">
        <v>-8.1637114919382E8</v>
      </c>
    </row>
    <row r="6331" ht="12.75" customHeight="1">
      <c r="A6331" s="8" t="str">
        <f t="shared" si="1"/>
        <v>Jamaica1994</v>
      </c>
      <c r="B6331" s="4" t="s">
        <v>111</v>
      </c>
      <c r="C6331" s="4">
        <v>1994.0</v>
      </c>
      <c r="D6331" s="4">
        <v>1.874879768991</v>
      </c>
      <c r="E6331" s="4">
        <v>5.54096256473946E8</v>
      </c>
      <c r="F6331" s="4">
        <v>8.16E7</v>
      </c>
      <c r="G6331" s="4">
        <v>5.45255889209715E9</v>
      </c>
      <c r="H6331" s="4">
        <v>22.8781747047177</v>
      </c>
      <c r="I6331" s="4">
        <v>20.4188636502321</v>
      </c>
      <c r="J6331" s="4">
        <f t="shared" si="2"/>
        <v>124744594921</v>
      </c>
      <c r="K6331" s="5">
        <f t="shared" si="3"/>
        <v>111335056563</v>
      </c>
      <c r="L6331" s="5">
        <f t="shared" si="4"/>
        <v>-13409538359</v>
      </c>
      <c r="M6331" s="5">
        <f t="shared" si="5"/>
        <v>-2.459311054</v>
      </c>
      <c r="N6331" s="4" t="b">
        <v>0</v>
      </c>
      <c r="O6331" s="4" t="b">
        <v>0</v>
      </c>
      <c r="P6331" s="4" t="b">
        <v>0</v>
      </c>
      <c r="Q6331" s="4" t="b">
        <v>1</v>
      </c>
      <c r="R6331" s="4" t="s">
        <v>39</v>
      </c>
      <c r="S6331" s="4">
        <v>1.38338980273649</v>
      </c>
      <c r="T6331" s="4">
        <v>-1.12496181311553E9</v>
      </c>
    </row>
    <row r="6332" ht="12.75" customHeight="1">
      <c r="A6332" s="8" t="str">
        <f t="shared" si="1"/>
        <v>Jamaica1993</v>
      </c>
      <c r="B6332" s="4" t="s">
        <v>111</v>
      </c>
      <c r="C6332" s="4">
        <v>1993.0</v>
      </c>
      <c r="D6332" s="4">
        <v>2.2105773289793</v>
      </c>
      <c r="E6332" s="4">
        <v>4.92831246494417E8</v>
      </c>
      <c r="F6332" s="4">
        <v>-1.8401E8</v>
      </c>
      <c r="G6332" s="4">
        <v>5.44007567574067E9</v>
      </c>
      <c r="H6332" s="4">
        <v>22.5685210190704</v>
      </c>
      <c r="I6332" s="4">
        <v>20.1401675395039</v>
      </c>
      <c r="J6332" s="4">
        <f t="shared" si="2"/>
        <v>122774462233</v>
      </c>
      <c r="K6332" s="5">
        <f t="shared" si="3"/>
        <v>109564035537</v>
      </c>
      <c r="L6332" s="5">
        <f t="shared" si="4"/>
        <v>-13210426696</v>
      </c>
      <c r="M6332" s="5">
        <f t="shared" si="5"/>
        <v>-2.42835348</v>
      </c>
      <c r="N6332" s="4" t="b">
        <v>0</v>
      </c>
      <c r="O6332" s="4" t="b">
        <v>0</v>
      </c>
      <c r="P6332" s="4" t="b">
        <v>1</v>
      </c>
      <c r="Q6332" s="4" t="b">
        <v>1</v>
      </c>
      <c r="R6332" s="4" t="s">
        <v>39</v>
      </c>
      <c r="S6332" s="4">
        <v>9.41710256708754</v>
      </c>
      <c r="T6332" s="4">
        <v>-1.24832163564796E7</v>
      </c>
    </row>
    <row r="6333" ht="12.75" customHeight="1">
      <c r="A6333" s="8" t="str">
        <f t="shared" si="1"/>
        <v>Jamaica1992</v>
      </c>
      <c r="B6333" s="4" t="s">
        <v>111</v>
      </c>
      <c r="C6333" s="4">
        <v>1992.0</v>
      </c>
      <c r="D6333" s="4">
        <v>2.77769691323887</v>
      </c>
      <c r="E6333" s="4">
        <v>3.25600604683629E8</v>
      </c>
      <c r="F6333" s="4">
        <v>2.85E7</v>
      </c>
      <c r="G6333" s="4">
        <v>3.53546008980719E9</v>
      </c>
      <c r="H6333" s="4">
        <v>21.5995593145228</v>
      </c>
      <c r="I6333" s="4">
        <v>18.6916888199375</v>
      </c>
      <c r="J6333" s="4">
        <f t="shared" si="2"/>
        <v>76364379914</v>
      </c>
      <c r="K6333" s="5">
        <f t="shared" si="3"/>
        <v>66083719834</v>
      </c>
      <c r="L6333" s="5">
        <f t="shared" si="4"/>
        <v>-10280660080</v>
      </c>
      <c r="M6333" s="5">
        <f t="shared" si="5"/>
        <v>-2.907870495</v>
      </c>
      <c r="N6333" s="4" t="b">
        <v>0</v>
      </c>
      <c r="O6333" s="4" t="b">
        <v>0</v>
      </c>
      <c r="P6333" s="4" t="b">
        <v>1</v>
      </c>
      <c r="Q6333" s="4" t="b">
        <v>1</v>
      </c>
      <c r="R6333" s="4" t="s">
        <v>39</v>
      </c>
      <c r="S6333" s="4">
        <v>1.95554250245047</v>
      </c>
      <c r="T6333" s="4">
        <v>-1.90461558593348E9</v>
      </c>
    </row>
    <row r="6334" ht="12.75" customHeight="1">
      <c r="A6334" s="8" t="str">
        <f t="shared" si="1"/>
        <v>Jamaica1991</v>
      </c>
      <c r="B6334" s="4" t="s">
        <v>111</v>
      </c>
      <c r="C6334" s="4">
        <v>1991.0</v>
      </c>
      <c r="D6334" s="4">
        <v>0.834125224369047</v>
      </c>
      <c r="E6334" s="4">
        <v>3.99059324218994E8</v>
      </c>
      <c r="F6334" s="4">
        <v>-2.401E8</v>
      </c>
      <c r="G6334" s="4">
        <v>4.10620764905547E9</v>
      </c>
      <c r="H6334" s="4">
        <v>23.6393128876688</v>
      </c>
      <c r="I6334" s="4">
        <v>20.4136319411451</v>
      </c>
      <c r="J6334" s="4">
        <f t="shared" si="2"/>
        <v>97067927398</v>
      </c>
      <c r="K6334" s="5">
        <f t="shared" si="3"/>
        <v>83822611622</v>
      </c>
      <c r="L6334" s="5">
        <f t="shared" si="4"/>
        <v>-13245315776</v>
      </c>
      <c r="M6334" s="5">
        <f t="shared" si="5"/>
        <v>-3.225680947</v>
      </c>
      <c r="N6334" s="4" t="b">
        <v>0</v>
      </c>
      <c r="O6334" s="4" t="b">
        <v>1</v>
      </c>
      <c r="P6334" s="4" t="b">
        <v>0</v>
      </c>
      <c r="Q6334" s="4" t="b">
        <v>1</v>
      </c>
      <c r="R6334" s="4" t="s">
        <v>39</v>
      </c>
      <c r="S6334" s="4">
        <v>4.83823875324414</v>
      </c>
      <c r="T6334" s="4">
        <v>5.7074755924828E8</v>
      </c>
    </row>
    <row r="6335" ht="12.75" customHeight="1">
      <c r="A6335" s="8" t="str">
        <f t="shared" si="1"/>
        <v>Jamaica1990</v>
      </c>
      <c r="B6335" s="4" t="s">
        <v>111</v>
      </c>
      <c r="C6335" s="4">
        <v>1990.0</v>
      </c>
      <c r="D6335" s="4">
        <v>4.8751797223976</v>
      </c>
      <c r="E6335" s="4">
        <v>4.49425572230768E8</v>
      </c>
      <c r="F6335" s="4">
        <v>-3.1209929430894E8</v>
      </c>
      <c r="G6335" s="4">
        <v>4.59220808669235E9</v>
      </c>
      <c r="H6335" s="4">
        <v>25.2955660817305</v>
      </c>
      <c r="I6335" s="4">
        <v>23.1796456824906</v>
      </c>
      <c r="J6335" s="4">
        <f t="shared" si="2"/>
        <v>116162503118</v>
      </c>
      <c r="K6335" s="5">
        <f t="shared" si="3"/>
        <v>106445756350</v>
      </c>
      <c r="L6335" s="5">
        <f t="shared" si="4"/>
        <v>-9716746768</v>
      </c>
      <c r="M6335" s="5">
        <f t="shared" si="5"/>
        <v>-2.115920399</v>
      </c>
      <c r="N6335" s="4" t="b">
        <v>0</v>
      </c>
      <c r="O6335" s="4" t="b">
        <v>1</v>
      </c>
      <c r="P6335" s="4" t="b">
        <v>1</v>
      </c>
      <c r="Q6335" s="4" t="b">
        <v>0</v>
      </c>
      <c r="R6335" s="4" t="s">
        <v>39</v>
      </c>
      <c r="S6335" s="4">
        <v>4.2005351147029</v>
      </c>
      <c r="T6335" s="4">
        <v>4.8600043763688E8</v>
      </c>
    </row>
    <row r="6336" ht="12.75" customHeight="1">
      <c r="A6336" s="8" t="str">
        <f t="shared" si="1"/>
        <v>Jamaica1989</v>
      </c>
      <c r="B6336" s="4" t="s">
        <v>111</v>
      </c>
      <c r="C6336" s="4">
        <v>1989.0</v>
      </c>
      <c r="D6336" s="4">
        <v>4.69999740272959</v>
      </c>
      <c r="E6336" s="4" t="s">
        <v>39</v>
      </c>
      <c r="F6336" s="4">
        <v>-2.824142436407E8</v>
      </c>
      <c r="G6336" s="4">
        <v>4.40493810899142E9</v>
      </c>
      <c r="H6336" s="4" t="s">
        <v>39</v>
      </c>
      <c r="I6336" s="4" t="s">
        <v>39</v>
      </c>
      <c r="J6336" s="4" t="str">
        <f t="shared" si="2"/>
        <v>#VALUE!</v>
      </c>
      <c r="K6336" s="5" t="str">
        <f t="shared" si="3"/>
        <v>#VALUE!</v>
      </c>
      <c r="L6336" s="5" t="str">
        <f t="shared" si="4"/>
        <v>#VALUE!</v>
      </c>
      <c r="M6336" s="5" t="str">
        <f t="shared" si="5"/>
        <v>#VALUE!</v>
      </c>
      <c r="N6336" s="4" t="b">
        <v>0</v>
      </c>
      <c r="O6336" s="4" t="b">
        <v>0</v>
      </c>
      <c r="P6336" s="4" t="b">
        <v>1</v>
      </c>
      <c r="Q6336" s="4" t="b">
        <v>1</v>
      </c>
      <c r="R6336" s="4" t="s">
        <v>39</v>
      </c>
      <c r="S6336" s="4">
        <v>7.17330434565801</v>
      </c>
      <c r="T6336" s="4">
        <v>-1.8726997770093E8</v>
      </c>
    </row>
    <row r="6337" ht="12.75" customHeight="1">
      <c r="A6337" s="8" t="str">
        <f t="shared" si="1"/>
        <v>Jamaica1988</v>
      </c>
      <c r="B6337" s="4" t="s">
        <v>111</v>
      </c>
      <c r="C6337" s="4">
        <v>1988.0</v>
      </c>
      <c r="D6337" s="4">
        <v>-3.99257119311879</v>
      </c>
      <c r="E6337" s="4" t="s">
        <v>39</v>
      </c>
      <c r="F6337" s="4">
        <v>4.749410552E7</v>
      </c>
      <c r="G6337" s="4">
        <v>3.82834270409708E9</v>
      </c>
      <c r="H6337" s="4" t="s">
        <v>39</v>
      </c>
      <c r="I6337" s="4" t="s">
        <v>39</v>
      </c>
      <c r="J6337" s="4" t="str">
        <f t="shared" si="2"/>
        <v>#VALUE!</v>
      </c>
      <c r="K6337" s="5" t="str">
        <f t="shared" si="3"/>
        <v>#VALUE!</v>
      </c>
      <c r="L6337" s="5" t="str">
        <f t="shared" si="4"/>
        <v>#VALUE!</v>
      </c>
      <c r="M6337" s="5" t="str">
        <f t="shared" si="5"/>
        <v>#VALUE!</v>
      </c>
      <c r="N6337" s="4" t="b">
        <v>1</v>
      </c>
      <c r="O6337" s="4" t="b">
        <v>1</v>
      </c>
      <c r="P6337" s="4" t="b">
        <v>0</v>
      </c>
      <c r="Q6337" s="4" t="b">
        <v>1</v>
      </c>
      <c r="R6337" s="4" t="s">
        <v>39</v>
      </c>
      <c r="S6337" s="4">
        <v>3.97430201540303</v>
      </c>
      <c r="T6337" s="4">
        <v>-5.76595404894339E8</v>
      </c>
    </row>
    <row r="6338" ht="12.75" customHeight="1">
      <c r="A6338" s="8" t="str">
        <f t="shared" si="1"/>
        <v>Jamaica1987</v>
      </c>
      <c r="B6338" s="4" t="s">
        <v>111</v>
      </c>
      <c r="C6338" s="4">
        <v>1987.0</v>
      </c>
      <c r="D6338" s="4">
        <v>7.70000040932595</v>
      </c>
      <c r="E6338" s="4" t="s">
        <v>39</v>
      </c>
      <c r="F6338" s="4">
        <v>-1.2479156667944E8</v>
      </c>
      <c r="G6338" s="4">
        <v>3.28700752126367E9</v>
      </c>
      <c r="H6338" s="4" t="s">
        <v>39</v>
      </c>
      <c r="I6338" s="4" t="s">
        <v>39</v>
      </c>
      <c r="J6338" s="4" t="str">
        <f t="shared" si="2"/>
        <v>#VALUE!</v>
      </c>
      <c r="K6338" s="5" t="str">
        <f t="shared" si="3"/>
        <v>#VALUE!</v>
      </c>
      <c r="L6338" s="5" t="str">
        <f t="shared" si="4"/>
        <v>#VALUE!</v>
      </c>
      <c r="M6338" s="5" t="str">
        <f t="shared" si="5"/>
        <v>#VALUE!</v>
      </c>
      <c r="N6338" s="4" t="b">
        <v>1</v>
      </c>
      <c r="O6338" s="4" t="b">
        <v>1</v>
      </c>
      <c r="P6338" s="4" t="b">
        <v>1</v>
      </c>
      <c r="Q6338" s="4" t="b">
        <v>0</v>
      </c>
      <c r="R6338" s="4" t="s">
        <v>39</v>
      </c>
      <c r="S6338" s="4">
        <v>7.85035482690601</v>
      </c>
      <c r="T6338" s="4">
        <v>-5.4133518283341E8</v>
      </c>
    </row>
    <row r="6339" ht="12.75" customHeight="1">
      <c r="A6339" s="8" t="str">
        <f t="shared" si="1"/>
        <v>Jamaica1986</v>
      </c>
      <c r="B6339" s="4" t="s">
        <v>111</v>
      </c>
      <c r="C6339" s="4">
        <v>1986.0</v>
      </c>
      <c r="D6339" s="4">
        <v>7.00000128188985</v>
      </c>
      <c r="E6339" s="4" t="s">
        <v>39</v>
      </c>
      <c r="F6339" s="4">
        <v>-1.60539456916652E7</v>
      </c>
      <c r="G6339" s="4">
        <v>2.75454941434805E9</v>
      </c>
      <c r="H6339" s="4" t="s">
        <v>39</v>
      </c>
      <c r="I6339" s="4" t="s">
        <v>39</v>
      </c>
      <c r="J6339" s="4" t="str">
        <f t="shared" si="2"/>
        <v>#VALUE!</v>
      </c>
      <c r="K6339" s="5" t="str">
        <f t="shared" si="3"/>
        <v>#VALUE!</v>
      </c>
      <c r="L6339" s="5" t="str">
        <f t="shared" si="4"/>
        <v>#VALUE!</v>
      </c>
      <c r="M6339" s="5" t="str">
        <f t="shared" si="5"/>
        <v>#VALUE!</v>
      </c>
      <c r="N6339" s="4" t="b">
        <v>0</v>
      </c>
      <c r="O6339" s="4" t="b">
        <v>0</v>
      </c>
      <c r="P6339" s="4" t="b">
        <v>1</v>
      </c>
      <c r="Q6339" s="4" t="b">
        <v>1</v>
      </c>
      <c r="R6339" s="4" t="s">
        <v>39</v>
      </c>
      <c r="S6339" s="4">
        <v>1.88258818544867</v>
      </c>
      <c r="T6339" s="4">
        <v>-5.32458106915619E8</v>
      </c>
    </row>
    <row r="6340" ht="12.75" customHeight="1">
      <c r="A6340" s="8" t="str">
        <f t="shared" si="1"/>
        <v>Jamaica1985</v>
      </c>
      <c r="B6340" s="4" t="s">
        <v>111</v>
      </c>
      <c r="C6340" s="4">
        <v>1985.0</v>
      </c>
      <c r="D6340" s="4">
        <v>-0.900002117253739</v>
      </c>
      <c r="E6340" s="4" t="s">
        <v>39</v>
      </c>
      <c r="F6340" s="4">
        <v>-2.70616770386515E8</v>
      </c>
      <c r="G6340" s="4">
        <v>2.10023889294137E9</v>
      </c>
      <c r="H6340" s="4" t="s">
        <v>39</v>
      </c>
      <c r="I6340" s="4" t="s">
        <v>39</v>
      </c>
      <c r="J6340" s="4" t="str">
        <f t="shared" si="2"/>
        <v>#VALUE!</v>
      </c>
      <c r="K6340" s="5" t="str">
        <f t="shared" si="3"/>
        <v>#VALUE!</v>
      </c>
      <c r="L6340" s="5" t="str">
        <f t="shared" si="4"/>
        <v>#VALUE!</v>
      </c>
      <c r="M6340" s="5" t="str">
        <f t="shared" si="5"/>
        <v>#VALUE!</v>
      </c>
      <c r="N6340" s="4" t="b">
        <v>1</v>
      </c>
      <c r="O6340" s="4" t="b">
        <v>1</v>
      </c>
      <c r="P6340" s="4" t="b">
        <v>0</v>
      </c>
      <c r="Q6340" s="4" t="b">
        <v>1</v>
      </c>
      <c r="R6340" s="4" t="s">
        <v>39</v>
      </c>
      <c r="S6340" s="4">
        <v>-2.94363557496608</v>
      </c>
      <c r="T6340" s="4">
        <v>-6.5431052140668E8</v>
      </c>
    </row>
    <row r="6341" ht="12.75" customHeight="1">
      <c r="A6341" s="8" t="str">
        <f t="shared" si="1"/>
        <v>Jamaica1984</v>
      </c>
      <c r="B6341" s="4" t="s">
        <v>111</v>
      </c>
      <c r="C6341" s="4">
        <v>1984.0</v>
      </c>
      <c r="D6341" s="4">
        <v>0.949736730456314</v>
      </c>
      <c r="E6341" s="4" t="s">
        <v>39</v>
      </c>
      <c r="F6341" s="4">
        <v>-3.1210859577E8</v>
      </c>
      <c r="G6341" s="4">
        <v>2.37356444931052E9</v>
      </c>
      <c r="H6341" s="4" t="s">
        <v>39</v>
      </c>
      <c r="I6341" s="4" t="s">
        <v>39</v>
      </c>
      <c r="J6341" s="4" t="str">
        <f t="shared" si="2"/>
        <v>#VALUE!</v>
      </c>
      <c r="K6341" s="5" t="str">
        <f t="shared" si="3"/>
        <v>#VALUE!</v>
      </c>
      <c r="L6341" s="5" t="str">
        <f t="shared" si="4"/>
        <v>#VALUE!</v>
      </c>
      <c r="M6341" s="5" t="str">
        <f t="shared" si="5"/>
        <v>#VALUE!</v>
      </c>
      <c r="N6341" s="4" t="b">
        <v>1</v>
      </c>
      <c r="O6341" s="4" t="b">
        <v>1</v>
      </c>
      <c r="P6341" s="4" t="b">
        <v>0</v>
      </c>
      <c r="Q6341" s="4" t="b">
        <v>0</v>
      </c>
      <c r="R6341" s="4" t="s">
        <v>39</v>
      </c>
      <c r="S6341" s="4">
        <v>-1.54234579969575</v>
      </c>
      <c r="T6341" s="4">
        <v>2.7332555636915E8</v>
      </c>
    </row>
    <row r="6342" ht="12.75" customHeight="1">
      <c r="A6342" s="8" t="str">
        <f t="shared" si="1"/>
        <v>Jamaica1983</v>
      </c>
      <c r="B6342" s="4" t="s">
        <v>111</v>
      </c>
      <c r="C6342" s="4">
        <v>1983.0</v>
      </c>
      <c r="D6342" s="4">
        <v>4.15276268343786</v>
      </c>
      <c r="E6342" s="4" t="s">
        <v>39</v>
      </c>
      <c r="F6342" s="4">
        <v>-3.35087537577263E8</v>
      </c>
      <c r="G6342" s="4">
        <v>3.61926134279358E9</v>
      </c>
      <c r="H6342" s="4" t="s">
        <v>39</v>
      </c>
      <c r="I6342" s="4" t="s">
        <v>39</v>
      </c>
      <c r="J6342" s="4" t="str">
        <f t="shared" si="2"/>
        <v>#VALUE!</v>
      </c>
      <c r="K6342" s="5" t="str">
        <f t="shared" si="3"/>
        <v>#VALUE!</v>
      </c>
      <c r="L6342" s="5" t="str">
        <f t="shared" si="4"/>
        <v>#VALUE!</v>
      </c>
      <c r="M6342" s="5" t="str">
        <f t="shared" si="5"/>
        <v>#VALUE!</v>
      </c>
      <c r="N6342" s="4" t="b">
        <v>0</v>
      </c>
      <c r="O6342" s="4" t="b">
        <v>1</v>
      </c>
      <c r="P6342" s="4" t="b">
        <v>1</v>
      </c>
      <c r="Q6342" s="4" t="b">
        <v>0</v>
      </c>
      <c r="R6342" s="4" t="s">
        <v>39</v>
      </c>
      <c r="S6342" s="4">
        <v>1.90907840238164</v>
      </c>
      <c r="T6342" s="4">
        <v>1.24569689348306E9</v>
      </c>
    </row>
    <row r="6343" ht="12.75" customHeight="1">
      <c r="A6343" s="8" t="str">
        <f t="shared" si="1"/>
        <v>Jamaica1982</v>
      </c>
      <c r="B6343" s="4" t="s">
        <v>111</v>
      </c>
      <c r="C6343" s="4">
        <v>1982.0</v>
      </c>
      <c r="D6343" s="4">
        <v>3.07951129387434</v>
      </c>
      <c r="E6343" s="4" t="s">
        <v>39</v>
      </c>
      <c r="F6343" s="4">
        <v>-3.78222505124673E8</v>
      </c>
      <c r="G6343" s="4">
        <v>3.29349631377974E9</v>
      </c>
      <c r="H6343" s="4" t="s">
        <v>39</v>
      </c>
      <c r="I6343" s="4" t="s">
        <v>39</v>
      </c>
      <c r="J6343" s="4" t="str">
        <f t="shared" si="2"/>
        <v>#VALUE!</v>
      </c>
      <c r="K6343" s="5" t="str">
        <f t="shared" si="3"/>
        <v>#VALUE!</v>
      </c>
      <c r="L6343" s="5" t="str">
        <f t="shared" si="4"/>
        <v>#VALUE!</v>
      </c>
      <c r="M6343" s="5" t="str">
        <f t="shared" si="5"/>
        <v>#VALUE!</v>
      </c>
      <c r="N6343" s="4" t="b">
        <v>0</v>
      </c>
      <c r="O6343" s="4" t="b">
        <v>0</v>
      </c>
      <c r="P6343" s="4" t="b">
        <v>1</v>
      </c>
      <c r="Q6343" s="4" t="b">
        <v>1</v>
      </c>
      <c r="R6343" s="4" t="s">
        <v>39</v>
      </c>
      <c r="S6343" s="4">
        <v>2.06923162402568</v>
      </c>
      <c r="T6343" s="4">
        <v>-3.2576502901384E8</v>
      </c>
    </row>
    <row r="6344" ht="12.75" customHeight="1">
      <c r="A6344" s="8" t="str">
        <f t="shared" si="1"/>
        <v>Jamaica1981</v>
      </c>
      <c r="B6344" s="4" t="s">
        <v>111</v>
      </c>
      <c r="C6344" s="4">
        <v>1981.0</v>
      </c>
      <c r="D6344" s="4">
        <v>4.4200763589604</v>
      </c>
      <c r="E6344" s="4" t="s">
        <v>39</v>
      </c>
      <c r="F6344" s="4">
        <v>-3.068E8</v>
      </c>
      <c r="G6344" s="4">
        <v>2.97902796812601E9</v>
      </c>
      <c r="H6344" s="4" t="s">
        <v>39</v>
      </c>
      <c r="I6344" s="4" t="s">
        <v>39</v>
      </c>
      <c r="J6344" s="4" t="str">
        <f t="shared" si="2"/>
        <v>#VALUE!</v>
      </c>
      <c r="K6344" s="5" t="str">
        <f t="shared" si="3"/>
        <v>#VALUE!</v>
      </c>
      <c r="L6344" s="5" t="str">
        <f t="shared" si="4"/>
        <v>#VALUE!</v>
      </c>
      <c r="M6344" s="5" t="str">
        <f t="shared" si="5"/>
        <v>#VALUE!</v>
      </c>
      <c r="N6344" s="4" t="b">
        <v>0</v>
      </c>
      <c r="O6344" s="4" t="b">
        <v>0</v>
      </c>
      <c r="P6344" s="4" t="b">
        <v>1</v>
      </c>
      <c r="Q6344" s="4" t="b">
        <v>1</v>
      </c>
      <c r="R6344" s="4" t="s">
        <v>39</v>
      </c>
      <c r="S6344" s="4">
        <v>2.63944799408718</v>
      </c>
      <c r="T6344" s="4">
        <v>-3.14468345653729E8</v>
      </c>
    </row>
    <row r="6345" ht="12.75" customHeight="1">
      <c r="A6345" s="8" t="str">
        <f t="shared" si="1"/>
        <v>Jamaica1980</v>
      </c>
      <c r="B6345" s="4" t="s">
        <v>111</v>
      </c>
      <c r="C6345" s="4">
        <v>1980.0</v>
      </c>
      <c r="D6345" s="4">
        <v>-4.04100986446351</v>
      </c>
      <c r="E6345" s="4" t="s">
        <v>39</v>
      </c>
      <c r="F6345" s="4">
        <v>-1.361E8</v>
      </c>
      <c r="G6345" s="4">
        <v>2.67937937301668E9</v>
      </c>
      <c r="H6345" s="4" t="s">
        <v>39</v>
      </c>
      <c r="I6345" s="4" t="s">
        <v>39</v>
      </c>
      <c r="J6345" s="4" t="str">
        <f t="shared" si="2"/>
        <v>#VALUE!</v>
      </c>
      <c r="K6345" s="5" t="str">
        <f t="shared" si="3"/>
        <v>#VALUE!</v>
      </c>
      <c r="L6345" s="5" t="str">
        <f t="shared" si="4"/>
        <v>#VALUE!</v>
      </c>
      <c r="M6345" s="5" t="str">
        <f t="shared" si="5"/>
        <v>#VALUE!</v>
      </c>
      <c r="N6345" s="4" t="b">
        <v>1</v>
      </c>
      <c r="O6345" s="4" t="b">
        <v>1</v>
      </c>
      <c r="P6345" s="4" t="b">
        <v>0</v>
      </c>
      <c r="Q6345" s="4" t="b">
        <v>1</v>
      </c>
      <c r="R6345" s="4" t="s">
        <v>39</v>
      </c>
      <c r="S6345" s="4">
        <v>-5.71415924592715</v>
      </c>
      <c r="T6345" s="4">
        <v>-2.9964859510933E8</v>
      </c>
    </row>
    <row r="6346" ht="12.75" customHeight="1">
      <c r="A6346" s="8" t="str">
        <f t="shared" si="1"/>
        <v>Jamaica1979</v>
      </c>
      <c r="B6346" s="4" t="s">
        <v>111</v>
      </c>
      <c r="C6346" s="4">
        <v>1979.0</v>
      </c>
      <c r="D6346" s="4">
        <v>-0.0294909953049606</v>
      </c>
      <c r="E6346" s="4" t="s">
        <v>39</v>
      </c>
      <c r="F6346" s="4">
        <v>-1.065E8</v>
      </c>
      <c r="G6346" s="4">
        <v>2.42506377190905E9</v>
      </c>
      <c r="H6346" s="4" t="s">
        <v>39</v>
      </c>
      <c r="I6346" s="4" t="s">
        <v>39</v>
      </c>
      <c r="J6346" s="4" t="str">
        <f t="shared" si="2"/>
        <v>#VALUE!</v>
      </c>
      <c r="K6346" s="5" t="str">
        <f t="shared" si="3"/>
        <v>#VALUE!</v>
      </c>
      <c r="L6346" s="5" t="str">
        <f t="shared" si="4"/>
        <v>#VALUE!</v>
      </c>
      <c r="M6346" s="5" t="str">
        <f t="shared" si="5"/>
        <v>#VALUE!</v>
      </c>
      <c r="N6346" s="4" t="b">
        <v>1</v>
      </c>
      <c r="O6346" s="4" t="b">
        <v>1</v>
      </c>
      <c r="P6346" s="4" t="b">
        <v>0</v>
      </c>
      <c r="Q6346" s="4" t="b">
        <v>0</v>
      </c>
      <c r="R6346" s="4" t="s">
        <v>39</v>
      </c>
      <c r="S6346" s="4">
        <v>-1.06004131730366</v>
      </c>
      <c r="T6346" s="4">
        <v>-2.54315601107629E8</v>
      </c>
    </row>
    <row r="6347" ht="12.75" customHeight="1">
      <c r="A6347" s="8" t="str">
        <f t="shared" si="1"/>
        <v>Jamaica1978</v>
      </c>
      <c r="B6347" s="4" t="s">
        <v>111</v>
      </c>
      <c r="C6347" s="4">
        <v>1978.0</v>
      </c>
      <c r="D6347" s="4">
        <v>2.37424360261106</v>
      </c>
      <c r="E6347" s="4" t="s">
        <v>39</v>
      </c>
      <c r="F6347" s="4">
        <v>-2.17E7</v>
      </c>
      <c r="G6347" s="4">
        <v>2.64452719825543E9</v>
      </c>
      <c r="H6347" s="4" t="s">
        <v>39</v>
      </c>
      <c r="I6347" s="4" t="s">
        <v>39</v>
      </c>
      <c r="J6347" s="4" t="str">
        <f t="shared" si="2"/>
        <v>#VALUE!</v>
      </c>
      <c r="K6347" s="5" t="str">
        <f t="shared" si="3"/>
        <v>#VALUE!</v>
      </c>
      <c r="L6347" s="5" t="str">
        <f t="shared" si="4"/>
        <v>#VALUE!</v>
      </c>
      <c r="M6347" s="5" t="str">
        <f t="shared" si="5"/>
        <v>#VALUE!</v>
      </c>
      <c r="N6347" s="4" t="b">
        <v>1</v>
      </c>
      <c r="O6347" s="4" t="b">
        <v>1</v>
      </c>
      <c r="P6347" s="4" t="b">
        <v>0</v>
      </c>
      <c r="Q6347" s="4" t="b">
        <v>0</v>
      </c>
      <c r="R6347" s="4" t="s">
        <v>39</v>
      </c>
      <c r="S6347" s="4">
        <v>-0.0537003148009632</v>
      </c>
      <c r="T6347" s="4">
        <v>2.1946342634638E8</v>
      </c>
    </row>
    <row r="6348" ht="12.75" customHeight="1">
      <c r="A6348" s="8" t="str">
        <f t="shared" si="1"/>
        <v>Jamaica1977</v>
      </c>
      <c r="B6348" s="4" t="s">
        <v>111</v>
      </c>
      <c r="C6348" s="4">
        <v>1977.0</v>
      </c>
      <c r="D6348" s="4">
        <v>-0.602129240142817</v>
      </c>
      <c r="E6348" s="4" t="s">
        <v>39</v>
      </c>
      <c r="F6348" s="4">
        <v>-1.27E7</v>
      </c>
      <c r="G6348" s="4">
        <v>3.24973313973314E9</v>
      </c>
      <c r="H6348" s="4" t="s">
        <v>39</v>
      </c>
      <c r="I6348" s="4" t="s">
        <v>39</v>
      </c>
      <c r="J6348" s="4" t="str">
        <f t="shared" si="2"/>
        <v>#VALUE!</v>
      </c>
      <c r="K6348" s="5" t="str">
        <f t="shared" si="3"/>
        <v>#VALUE!</v>
      </c>
      <c r="L6348" s="5" t="str">
        <f t="shared" si="4"/>
        <v>#VALUE!</v>
      </c>
      <c r="M6348" s="5" t="str">
        <f t="shared" si="5"/>
        <v>#VALUE!</v>
      </c>
      <c r="N6348" s="4" t="b">
        <v>1</v>
      </c>
      <c r="O6348" s="4" t="b">
        <v>1</v>
      </c>
      <c r="P6348" s="4" t="b">
        <v>0</v>
      </c>
      <c r="Q6348" s="4" t="b">
        <v>0</v>
      </c>
      <c r="R6348" s="4" t="s">
        <v>39</v>
      </c>
      <c r="S6348" s="4">
        <v>-2.5975486976381</v>
      </c>
      <c r="T6348" s="4">
        <v>6.05205941477709E8</v>
      </c>
    </row>
    <row r="6349" ht="12.75" customHeight="1">
      <c r="A6349" s="8" t="str">
        <f t="shared" si="1"/>
        <v>Jamaica1976</v>
      </c>
      <c r="B6349" s="4" t="s">
        <v>111</v>
      </c>
      <c r="C6349" s="4">
        <v>1976.0</v>
      </c>
      <c r="D6349" s="4">
        <v>-4.75482040086572</v>
      </c>
      <c r="E6349" s="4" t="s">
        <v>39</v>
      </c>
      <c r="F6349" s="4">
        <v>-2.638E8</v>
      </c>
      <c r="G6349" s="4">
        <v>2.96604285604286E9</v>
      </c>
      <c r="H6349" s="4" t="s">
        <v>39</v>
      </c>
      <c r="I6349" s="4" t="s">
        <v>39</v>
      </c>
      <c r="J6349" s="4" t="str">
        <f t="shared" si="2"/>
        <v>#VALUE!</v>
      </c>
      <c r="K6349" s="5" t="str">
        <f t="shared" si="3"/>
        <v>#VALUE!</v>
      </c>
      <c r="L6349" s="5" t="str">
        <f t="shared" si="4"/>
        <v>#VALUE!</v>
      </c>
      <c r="M6349" s="5" t="str">
        <f t="shared" si="5"/>
        <v>#VALUE!</v>
      </c>
      <c r="N6349" s="4" t="b">
        <v>1</v>
      </c>
      <c r="O6349" s="4" t="b">
        <v>1</v>
      </c>
      <c r="P6349" s="4" t="b">
        <v>0</v>
      </c>
      <c r="Q6349" s="4" t="b">
        <v>0</v>
      </c>
      <c r="R6349" s="4" t="s">
        <v>39</v>
      </c>
      <c r="S6349" s="4">
        <v>-6.69424509512822</v>
      </c>
      <c r="T6349" s="4">
        <v>-2.83690283690279E8</v>
      </c>
    </row>
    <row r="6350" ht="12.75" customHeight="1">
      <c r="A6350" s="8" t="str">
        <f t="shared" si="1"/>
        <v>Jamaica1975</v>
      </c>
      <c r="B6350" s="4" t="s">
        <v>111</v>
      </c>
      <c r="C6350" s="4">
        <v>1975.0</v>
      </c>
      <c r="D6350" s="4">
        <v>1.50877128711144</v>
      </c>
      <c r="E6350" s="4" t="s">
        <v>39</v>
      </c>
      <c r="F6350" s="4" t="s">
        <v>39</v>
      </c>
      <c r="G6350" s="4">
        <v>2.86044275044275E9</v>
      </c>
      <c r="H6350" s="4" t="s">
        <v>39</v>
      </c>
      <c r="I6350" s="4" t="s">
        <v>39</v>
      </c>
      <c r="J6350" s="4" t="str">
        <f t="shared" si="2"/>
        <v>#VALUE!</v>
      </c>
      <c r="K6350" s="5" t="str">
        <f t="shared" si="3"/>
        <v>#VALUE!</v>
      </c>
      <c r="L6350" s="5" t="str">
        <f t="shared" si="4"/>
        <v>#VALUE!</v>
      </c>
      <c r="M6350" s="5" t="str">
        <f t="shared" si="5"/>
        <v>#VALUE!</v>
      </c>
      <c r="N6350" s="4" t="b">
        <v>1</v>
      </c>
      <c r="O6350" s="4" t="b">
        <v>1</v>
      </c>
      <c r="P6350" s="4" t="b">
        <v>0</v>
      </c>
      <c r="Q6350" s="4" t="b">
        <v>0</v>
      </c>
      <c r="R6350" s="4" t="s">
        <v>39</v>
      </c>
      <c r="S6350" s="4">
        <v>-0.2560922569144</v>
      </c>
      <c r="T6350" s="4">
        <v>-1.0560010560011E8</v>
      </c>
    </row>
    <row r="6351" ht="12.75" customHeight="1">
      <c r="A6351" s="8" t="str">
        <f t="shared" si="1"/>
        <v>Jamaica1974</v>
      </c>
      <c r="B6351" s="4" t="s">
        <v>111</v>
      </c>
      <c r="C6351" s="4">
        <v>1974.0</v>
      </c>
      <c r="D6351" s="4">
        <v>-4.6247559409968</v>
      </c>
      <c r="E6351" s="4" t="s">
        <v>39</v>
      </c>
      <c r="F6351" s="4" t="s">
        <v>39</v>
      </c>
      <c r="G6351" s="4">
        <v>2.37512237512238E9</v>
      </c>
      <c r="H6351" s="4" t="s">
        <v>39</v>
      </c>
      <c r="I6351" s="4" t="s">
        <v>39</v>
      </c>
      <c r="J6351" s="4" t="str">
        <f t="shared" si="2"/>
        <v>#VALUE!</v>
      </c>
      <c r="K6351" s="5" t="str">
        <f t="shared" si="3"/>
        <v>#VALUE!</v>
      </c>
      <c r="L6351" s="5" t="str">
        <f t="shared" si="4"/>
        <v>#VALUE!</v>
      </c>
      <c r="M6351" s="5" t="str">
        <f t="shared" si="5"/>
        <v>#VALUE!</v>
      </c>
      <c r="N6351" s="4" t="b">
        <v>1</v>
      </c>
      <c r="O6351" s="4" t="b">
        <v>1</v>
      </c>
      <c r="P6351" s="4" t="b">
        <v>0</v>
      </c>
      <c r="Q6351" s="4" t="b">
        <v>0</v>
      </c>
      <c r="R6351" s="4" t="s">
        <v>39</v>
      </c>
      <c r="S6351" s="4">
        <v>-4.22926130986544</v>
      </c>
      <c r="T6351" s="4">
        <v>-4.8532037532037E8</v>
      </c>
    </row>
    <row r="6352" ht="12.75" customHeight="1">
      <c r="A6352" s="8" t="str">
        <f t="shared" si="1"/>
        <v>Jamaica1973</v>
      </c>
      <c r="B6352" s="4" t="s">
        <v>111</v>
      </c>
      <c r="C6352" s="4">
        <v>1973.0</v>
      </c>
      <c r="D6352" s="4">
        <v>1.43828834329046</v>
      </c>
      <c r="E6352" s="4" t="s">
        <v>39</v>
      </c>
      <c r="F6352" s="4" t="s">
        <v>39</v>
      </c>
      <c r="G6352" s="4">
        <v>1.90591755319149E9</v>
      </c>
      <c r="H6352" s="4" t="s">
        <v>39</v>
      </c>
      <c r="I6352" s="4" t="s">
        <v>39</v>
      </c>
      <c r="J6352" s="4" t="str">
        <f t="shared" si="2"/>
        <v>#VALUE!</v>
      </c>
      <c r="K6352" s="5" t="str">
        <f t="shared" si="3"/>
        <v>#VALUE!</v>
      </c>
      <c r="L6352" s="5" t="str">
        <f t="shared" si="4"/>
        <v>#VALUE!</v>
      </c>
      <c r="M6352" s="5" t="str">
        <f t="shared" si="5"/>
        <v>#VALUE!</v>
      </c>
      <c r="N6352" s="4" t="b">
        <v>1</v>
      </c>
      <c r="O6352" s="4" t="b">
        <v>1</v>
      </c>
      <c r="P6352" s="4" t="b">
        <v>0</v>
      </c>
      <c r="Q6352" s="4" t="b">
        <v>0</v>
      </c>
      <c r="R6352" s="4" t="s">
        <v>39</v>
      </c>
      <c r="S6352" s="4">
        <v>-5.48550909116176</v>
      </c>
      <c r="T6352" s="4">
        <v>-4.69204821930889E8</v>
      </c>
    </row>
    <row r="6353" ht="12.75" customHeight="1">
      <c r="A6353" s="8" t="str">
        <f t="shared" si="1"/>
        <v>Jamaica1972</v>
      </c>
      <c r="B6353" s="4" t="s">
        <v>111</v>
      </c>
      <c r="C6353" s="4">
        <v>1972.0</v>
      </c>
      <c r="D6353" s="4">
        <v>9.2466701460597</v>
      </c>
      <c r="E6353" s="4" t="s">
        <v>39</v>
      </c>
      <c r="F6353" s="4" t="s">
        <v>39</v>
      </c>
      <c r="G6353" s="4">
        <v>1.8751465874443E9</v>
      </c>
      <c r="H6353" s="4" t="s">
        <v>39</v>
      </c>
      <c r="I6353" s="4" t="s">
        <v>39</v>
      </c>
      <c r="J6353" s="4" t="str">
        <f t="shared" si="2"/>
        <v>#VALUE!</v>
      </c>
      <c r="K6353" s="5" t="str">
        <f t="shared" si="3"/>
        <v>#VALUE!</v>
      </c>
      <c r="L6353" s="5" t="str">
        <f t="shared" si="4"/>
        <v>#VALUE!</v>
      </c>
      <c r="M6353" s="5" t="str">
        <f t="shared" si="5"/>
        <v>#VALUE!</v>
      </c>
      <c r="N6353" s="4" t="b">
        <v>0</v>
      </c>
      <c r="O6353" s="4" t="b">
        <v>0</v>
      </c>
      <c r="P6353" s="4" t="b">
        <v>1</v>
      </c>
      <c r="Q6353" s="4" t="b">
        <v>1</v>
      </c>
      <c r="R6353" s="4" t="s">
        <v>39</v>
      </c>
      <c r="S6353" s="4">
        <v>18.0085552919374</v>
      </c>
      <c r="T6353" s="4">
        <v>-3.077096574719E7</v>
      </c>
    </row>
    <row r="6354" ht="12.75" customHeight="1">
      <c r="A6354" s="8" t="str">
        <f t="shared" si="1"/>
        <v>Jamaica1971</v>
      </c>
      <c r="B6354" s="4" t="s">
        <v>111</v>
      </c>
      <c r="C6354" s="4">
        <v>1971.0</v>
      </c>
      <c r="D6354" s="4">
        <v>3.13508713236164</v>
      </c>
      <c r="E6354" s="4" t="s">
        <v>39</v>
      </c>
      <c r="F6354" s="4" t="s">
        <v>39</v>
      </c>
      <c r="G6354" s="4">
        <v>1.53986227832699E9</v>
      </c>
      <c r="H6354" s="4" t="s">
        <v>39</v>
      </c>
      <c r="I6354" s="4" t="s">
        <v>39</v>
      </c>
      <c r="J6354" s="4" t="str">
        <f t="shared" si="2"/>
        <v>#VALUE!</v>
      </c>
      <c r="K6354" s="5" t="str">
        <f t="shared" si="3"/>
        <v>#VALUE!</v>
      </c>
      <c r="L6354" s="5" t="str">
        <f t="shared" si="4"/>
        <v>#VALUE!</v>
      </c>
      <c r="M6354" s="5" t="str">
        <f t="shared" si="5"/>
        <v>#VALUE!</v>
      </c>
      <c r="N6354" s="4" t="b">
        <v>0</v>
      </c>
      <c r="O6354" s="4" t="b">
        <v>1</v>
      </c>
      <c r="P6354" s="4" t="b">
        <v>1</v>
      </c>
      <c r="Q6354" s="4" t="b">
        <v>1</v>
      </c>
      <c r="R6354" s="4" t="s">
        <v>39</v>
      </c>
      <c r="S6354" s="4">
        <v>2.45807345173921</v>
      </c>
      <c r="T6354" s="4">
        <v>-3.3528430911731E8</v>
      </c>
    </row>
    <row r="6355" ht="12.75" customHeight="1">
      <c r="A6355" s="8" t="str">
        <f t="shared" si="1"/>
        <v>Jamaica1970</v>
      </c>
      <c r="B6355" s="4" t="s">
        <v>111</v>
      </c>
      <c r="C6355" s="4">
        <v>1970.0</v>
      </c>
      <c r="D6355" s="4">
        <v>11.8969676787425</v>
      </c>
      <c r="E6355" s="4" t="s">
        <v>39</v>
      </c>
      <c r="F6355" s="4" t="s">
        <v>39</v>
      </c>
      <c r="G6355" s="4">
        <v>1.40472044216912E9</v>
      </c>
      <c r="H6355" s="4" t="s">
        <v>39</v>
      </c>
      <c r="I6355" s="4" t="s">
        <v>39</v>
      </c>
      <c r="J6355" s="4" t="str">
        <f t="shared" si="2"/>
        <v>#VALUE!</v>
      </c>
      <c r="K6355" s="5" t="str">
        <f t="shared" si="3"/>
        <v>#VALUE!</v>
      </c>
      <c r="L6355" s="5" t="str">
        <f t="shared" si="4"/>
        <v>#VALUE!</v>
      </c>
      <c r="M6355" s="5" t="str">
        <f t="shared" si="5"/>
        <v>#VALUE!</v>
      </c>
      <c r="N6355" s="4" t="b">
        <v>0</v>
      </c>
      <c r="O6355" s="4" t="b">
        <v>1</v>
      </c>
      <c r="P6355" s="4" t="b">
        <v>1</v>
      </c>
      <c r="Q6355" s="4" t="b">
        <v>0</v>
      </c>
      <c r="R6355" s="4" t="s">
        <v>39</v>
      </c>
      <c r="S6355" s="4">
        <v>12.0644090390179</v>
      </c>
      <c r="T6355" s="4">
        <v>-1.35141836157869E8</v>
      </c>
    </row>
    <row r="6356" ht="12.75" customHeight="1">
      <c r="A6356" s="8" t="str">
        <f t="shared" si="1"/>
        <v>Jamaica1969</v>
      </c>
      <c r="B6356" s="4" t="s">
        <v>111</v>
      </c>
      <c r="C6356" s="4">
        <v>1969.0</v>
      </c>
      <c r="D6356" s="4">
        <v>3.22147004408144</v>
      </c>
      <c r="E6356" s="4" t="s">
        <v>39</v>
      </c>
      <c r="F6356" s="4" t="s">
        <v>39</v>
      </c>
      <c r="G6356" s="4">
        <v>1.19123940461854E9</v>
      </c>
      <c r="H6356" s="4" t="s">
        <v>39</v>
      </c>
      <c r="I6356" s="4" t="s">
        <v>39</v>
      </c>
      <c r="J6356" s="4" t="str">
        <f t="shared" si="2"/>
        <v>#VALUE!</v>
      </c>
      <c r="K6356" s="5" t="str">
        <f t="shared" si="3"/>
        <v>#VALUE!</v>
      </c>
      <c r="L6356" s="5" t="str">
        <f t="shared" si="4"/>
        <v>#VALUE!</v>
      </c>
      <c r="M6356" s="5" t="str">
        <f t="shared" si="5"/>
        <v>#VALUE!</v>
      </c>
      <c r="N6356" s="4" t="b">
        <v>0</v>
      </c>
      <c r="O6356" s="4" t="b">
        <v>1</v>
      </c>
      <c r="P6356" s="4" t="b">
        <v>1</v>
      </c>
      <c r="Q6356" s="4" t="b">
        <v>0</v>
      </c>
      <c r="R6356" s="4" t="s">
        <v>39</v>
      </c>
      <c r="S6356" s="4">
        <v>5.57467387070459</v>
      </c>
      <c r="T6356" s="4">
        <v>-2.1348103755058E8</v>
      </c>
    </row>
    <row r="6357" ht="12.75" customHeight="1">
      <c r="A6357" s="8" t="str">
        <f t="shared" si="1"/>
        <v>Jamaica1968</v>
      </c>
      <c r="B6357" s="4" t="s">
        <v>111</v>
      </c>
      <c r="C6357" s="4">
        <v>1968.0</v>
      </c>
      <c r="D6357" s="4">
        <v>4.80634418344799</v>
      </c>
      <c r="E6357" s="4" t="s">
        <v>39</v>
      </c>
      <c r="F6357" s="4" t="s">
        <v>39</v>
      </c>
      <c r="G6357" s="4">
        <v>1.08383913314546E9</v>
      </c>
      <c r="H6357" s="4" t="s">
        <v>39</v>
      </c>
      <c r="I6357" s="4" t="s">
        <v>39</v>
      </c>
      <c r="J6357" s="4" t="str">
        <f t="shared" si="2"/>
        <v>#VALUE!</v>
      </c>
      <c r="K6357" s="5" t="str">
        <f t="shared" si="3"/>
        <v>#VALUE!</v>
      </c>
      <c r="L6357" s="5" t="str">
        <f t="shared" si="4"/>
        <v>#VALUE!</v>
      </c>
      <c r="M6357" s="5" t="str">
        <f t="shared" si="5"/>
        <v>#VALUE!</v>
      </c>
      <c r="N6357" s="4" t="b">
        <v>0</v>
      </c>
      <c r="O6357" s="4" t="b">
        <v>1</v>
      </c>
      <c r="P6357" s="4" t="b">
        <v>1</v>
      </c>
      <c r="Q6357" s="4" t="b">
        <v>0</v>
      </c>
      <c r="R6357" s="4" t="s">
        <v>39</v>
      </c>
      <c r="S6357" s="4">
        <v>5.74413221562095</v>
      </c>
      <c r="T6357" s="4">
        <v>-1.0740027147308E8</v>
      </c>
    </row>
    <row r="6358" ht="12.75" customHeight="1">
      <c r="A6358" s="8" t="str">
        <f t="shared" si="1"/>
        <v>Jamaica1967</v>
      </c>
      <c r="B6358" s="4" t="s">
        <v>111</v>
      </c>
      <c r="C6358" s="4">
        <v>1967.0</v>
      </c>
      <c r="D6358" s="4">
        <v>4.65942603270324</v>
      </c>
      <c r="E6358" s="4" t="s">
        <v>39</v>
      </c>
      <c r="F6358" s="4" t="s">
        <v>39</v>
      </c>
      <c r="G6358" s="4">
        <v>1.14801431154576E9</v>
      </c>
      <c r="H6358" s="4" t="s">
        <v>39</v>
      </c>
      <c r="I6358" s="4" t="s">
        <v>39</v>
      </c>
      <c r="J6358" s="4" t="str">
        <f t="shared" si="2"/>
        <v>#VALUE!</v>
      </c>
      <c r="K6358" s="5" t="str">
        <f t="shared" si="3"/>
        <v>#VALUE!</v>
      </c>
      <c r="L6358" s="5" t="str">
        <f t="shared" si="4"/>
        <v>#VALUE!</v>
      </c>
      <c r="M6358" s="5" t="str">
        <f t="shared" si="5"/>
        <v>#VALUE!</v>
      </c>
      <c r="N6358" s="4" t="b">
        <v>0</v>
      </c>
      <c r="O6358" s="4" t="b">
        <v>1</v>
      </c>
      <c r="P6358" s="4" t="b">
        <v>1</v>
      </c>
      <c r="Q6358" s="4" t="b">
        <v>0</v>
      </c>
      <c r="R6358" s="4" t="s">
        <v>39</v>
      </c>
      <c r="S6358" s="4">
        <v>1.80863851891932</v>
      </c>
      <c r="T6358" s="4">
        <v>6.41751784003E7</v>
      </c>
    </row>
    <row r="6359" ht="12.75" customHeight="1">
      <c r="A6359" s="8" t="str">
        <f t="shared" si="1"/>
        <v>Jamaica1966</v>
      </c>
      <c r="B6359" s="4" t="s">
        <v>111</v>
      </c>
      <c r="C6359" s="4">
        <v>1966.0</v>
      </c>
      <c r="D6359" s="4">
        <v>2.27043187503495</v>
      </c>
      <c r="E6359" s="4" t="s">
        <v>39</v>
      </c>
      <c r="F6359" s="4" t="s">
        <v>39</v>
      </c>
      <c r="G6359" s="4">
        <v>1.09675956195423E9</v>
      </c>
      <c r="H6359" s="4" t="s">
        <v>39</v>
      </c>
      <c r="I6359" s="4" t="s">
        <v>39</v>
      </c>
      <c r="J6359" s="4" t="str">
        <f t="shared" si="2"/>
        <v>#VALUE!</v>
      </c>
      <c r="K6359" s="5" t="str">
        <f t="shared" si="3"/>
        <v>#VALUE!</v>
      </c>
      <c r="L6359" s="5" t="str">
        <f t="shared" si="4"/>
        <v>#VALUE!</v>
      </c>
      <c r="M6359" s="5" t="str">
        <f t="shared" si="5"/>
        <v>#VALUE!</v>
      </c>
      <c r="N6359" s="4" t="b">
        <v>0</v>
      </c>
      <c r="O6359" s="4" t="b">
        <v>1</v>
      </c>
      <c r="P6359" s="4" t="b">
        <v>1</v>
      </c>
      <c r="Q6359" s="4" t="b">
        <v>0</v>
      </c>
      <c r="R6359" s="4" t="s">
        <v>39</v>
      </c>
      <c r="S6359" s="4" t="s">
        <v>39</v>
      </c>
      <c r="T6359" s="4">
        <v>-5.12547495915298E7</v>
      </c>
    </row>
    <row r="6360" ht="12.75" customHeight="1">
      <c r="A6360" s="8" t="str">
        <f t="shared" si="1"/>
        <v>Jamaica1965</v>
      </c>
      <c r="B6360" s="4" t="s">
        <v>111</v>
      </c>
      <c r="C6360" s="4">
        <v>1965.0</v>
      </c>
      <c r="D6360" s="4">
        <v>5.59001966461876</v>
      </c>
      <c r="E6360" s="4" t="s">
        <v>39</v>
      </c>
      <c r="F6360" s="4" t="s">
        <v>39</v>
      </c>
      <c r="G6360" s="4">
        <v>9.7215961171945E8</v>
      </c>
      <c r="H6360" s="4" t="s">
        <v>39</v>
      </c>
      <c r="I6360" s="4" t="s">
        <v>39</v>
      </c>
      <c r="J6360" s="4" t="str">
        <f t="shared" si="2"/>
        <v>#VALUE!</v>
      </c>
      <c r="K6360" s="5" t="str">
        <f t="shared" si="3"/>
        <v>#VALUE!</v>
      </c>
      <c r="L6360" s="5" t="str">
        <f t="shared" si="4"/>
        <v>#VALUE!</v>
      </c>
      <c r="M6360" s="5" t="str">
        <f t="shared" si="5"/>
        <v>#VALUE!</v>
      </c>
      <c r="N6360" s="4" t="b">
        <v>0</v>
      </c>
      <c r="O6360" s="4" t="b">
        <v>1</v>
      </c>
      <c r="P6360" s="4" t="b">
        <v>1</v>
      </c>
      <c r="Q6360" s="4" t="b">
        <v>0</v>
      </c>
      <c r="R6360" s="4" t="s">
        <v>39</v>
      </c>
      <c r="S6360" s="4" t="s">
        <v>39</v>
      </c>
      <c r="T6360" s="4">
        <v>-1.2459995023478E8</v>
      </c>
    </row>
    <row r="6361" ht="12.75" customHeight="1">
      <c r="A6361" s="8" t="str">
        <f t="shared" si="1"/>
        <v>Jamaica1964</v>
      </c>
      <c r="B6361" s="4" t="s">
        <v>111</v>
      </c>
      <c r="C6361" s="4">
        <v>1964.0</v>
      </c>
      <c r="D6361" s="4">
        <v>12.2949327418322</v>
      </c>
      <c r="E6361" s="4" t="s">
        <v>39</v>
      </c>
      <c r="F6361" s="4" t="s">
        <v>39</v>
      </c>
      <c r="G6361" s="4">
        <v>8.97949001359168E8</v>
      </c>
      <c r="H6361" s="4" t="s">
        <v>39</v>
      </c>
      <c r="I6361" s="4" t="s">
        <v>39</v>
      </c>
      <c r="J6361" s="4" t="str">
        <f t="shared" si="2"/>
        <v>#VALUE!</v>
      </c>
      <c r="K6361" s="5" t="str">
        <f t="shared" si="3"/>
        <v>#VALUE!</v>
      </c>
      <c r="L6361" s="5" t="str">
        <f t="shared" si="4"/>
        <v>#VALUE!</v>
      </c>
      <c r="M6361" s="5" t="str">
        <f t="shared" si="5"/>
        <v>#VALUE!</v>
      </c>
      <c r="N6361" s="4" t="b">
        <v>0</v>
      </c>
      <c r="O6361" s="4" t="b">
        <v>0</v>
      </c>
      <c r="P6361" s="4" t="b">
        <v>1</v>
      </c>
      <c r="Q6361" s="4" t="b">
        <v>1</v>
      </c>
      <c r="R6361" s="4" t="s">
        <v>39</v>
      </c>
      <c r="S6361" s="4" t="s">
        <v>39</v>
      </c>
      <c r="T6361" s="4">
        <v>-7.42106103602819E7</v>
      </c>
    </row>
    <row r="6362" ht="12.75" customHeight="1">
      <c r="A6362" s="8" t="str">
        <f t="shared" si="1"/>
        <v>Jamaica1963</v>
      </c>
      <c r="B6362" s="4" t="s">
        <v>111</v>
      </c>
      <c r="C6362" s="4">
        <v>1963.0</v>
      </c>
      <c r="D6362" s="4">
        <v>-1.39612802056791</v>
      </c>
      <c r="E6362" s="4" t="s">
        <v>39</v>
      </c>
      <c r="F6362" s="4" t="s">
        <v>39</v>
      </c>
      <c r="G6362" s="4">
        <v>8.26706669813356E8</v>
      </c>
      <c r="H6362" s="4" t="s">
        <v>39</v>
      </c>
      <c r="I6362" s="4" t="s">
        <v>39</v>
      </c>
      <c r="J6362" s="4" t="str">
        <f t="shared" si="2"/>
        <v>#VALUE!</v>
      </c>
      <c r="K6362" s="5" t="str">
        <f t="shared" si="3"/>
        <v>#VALUE!</v>
      </c>
      <c r="L6362" s="5" t="str">
        <f t="shared" si="4"/>
        <v>#VALUE!</v>
      </c>
      <c r="M6362" s="5" t="str">
        <f t="shared" si="5"/>
        <v>#VALUE!</v>
      </c>
      <c r="N6362" s="4" t="b">
        <v>1</v>
      </c>
      <c r="O6362" s="4" t="b">
        <v>1</v>
      </c>
      <c r="P6362" s="4" t="b">
        <v>0</v>
      </c>
      <c r="Q6362" s="4" t="b">
        <v>1</v>
      </c>
      <c r="R6362" s="4" t="s">
        <v>39</v>
      </c>
      <c r="S6362" s="4" t="s">
        <v>39</v>
      </c>
      <c r="T6362" s="4">
        <v>-7.1242331545812E7</v>
      </c>
    </row>
    <row r="6363" ht="12.75" customHeight="1">
      <c r="A6363" s="8" t="str">
        <f t="shared" si="1"/>
        <v>Jamaica1962</v>
      </c>
      <c r="B6363" s="4" t="s">
        <v>111</v>
      </c>
      <c r="C6363" s="4">
        <v>1962.0</v>
      </c>
      <c r="D6363" s="4">
        <v>1.24060596959183</v>
      </c>
      <c r="E6363" s="4" t="s">
        <v>39</v>
      </c>
      <c r="F6363" s="4" t="s">
        <v>39</v>
      </c>
      <c r="G6363" s="4">
        <v>7.7772768937556E8</v>
      </c>
      <c r="H6363" s="4" t="s">
        <v>39</v>
      </c>
      <c r="I6363" s="4" t="s">
        <v>39</v>
      </c>
      <c r="J6363" s="4" t="str">
        <f t="shared" si="2"/>
        <v>#VALUE!</v>
      </c>
      <c r="K6363" s="5" t="str">
        <f t="shared" si="3"/>
        <v>#VALUE!</v>
      </c>
      <c r="L6363" s="5" t="str">
        <f t="shared" si="4"/>
        <v>#VALUE!</v>
      </c>
      <c r="M6363" s="5" t="str">
        <f t="shared" si="5"/>
        <v>#VALUE!</v>
      </c>
      <c r="N6363" s="4" t="b">
        <v>1</v>
      </c>
      <c r="O6363" s="4" t="b">
        <v>1</v>
      </c>
      <c r="P6363" s="4" t="b">
        <v>0</v>
      </c>
      <c r="Q6363" s="4" t="b">
        <v>0</v>
      </c>
      <c r="R6363" s="4" t="s">
        <v>39</v>
      </c>
      <c r="S6363" s="4" t="s">
        <v>39</v>
      </c>
      <c r="T6363" s="4">
        <v>-4.8978980437796E7</v>
      </c>
    </row>
    <row r="6364" ht="12.75" customHeight="1">
      <c r="A6364" s="8" t="str">
        <f t="shared" si="1"/>
        <v>Jamaica1961</v>
      </c>
      <c r="B6364" s="4" t="s">
        <v>111</v>
      </c>
      <c r="C6364" s="4">
        <v>1961.0</v>
      </c>
      <c r="D6364" s="4">
        <v>2.37641733126845</v>
      </c>
      <c r="E6364" s="4" t="s">
        <v>39</v>
      </c>
      <c r="F6364" s="4" t="s">
        <v>39</v>
      </c>
      <c r="G6364" s="4">
        <v>7.48043501231425E8</v>
      </c>
      <c r="H6364" s="4" t="s">
        <v>39</v>
      </c>
      <c r="I6364" s="4" t="s">
        <v>39</v>
      </c>
      <c r="J6364" s="4" t="str">
        <f t="shared" si="2"/>
        <v>#VALUE!</v>
      </c>
      <c r="K6364" s="5" t="str">
        <f t="shared" si="3"/>
        <v>#VALUE!</v>
      </c>
      <c r="L6364" s="5" t="str">
        <f t="shared" si="4"/>
        <v>#VALUE!</v>
      </c>
      <c r="M6364" s="5" t="str">
        <f t="shared" si="5"/>
        <v>#VALUE!</v>
      </c>
      <c r="N6364" s="4" t="b">
        <v>0</v>
      </c>
      <c r="O6364" s="4" t="b">
        <v>1</v>
      </c>
      <c r="P6364" s="4" t="s">
        <v>39</v>
      </c>
      <c r="Q6364" s="4" t="b">
        <v>0</v>
      </c>
      <c r="R6364" s="4" t="s">
        <v>39</v>
      </c>
      <c r="S6364" s="4" t="s">
        <v>39</v>
      </c>
      <c r="T6364" s="4">
        <v>-2.9684188144135E7</v>
      </c>
    </row>
    <row r="6365" ht="12.75" customHeight="1">
      <c r="A6365" s="8" t="str">
        <f t="shared" si="1"/>
        <v>Jamaica1960</v>
      </c>
      <c r="B6365" s="4" t="s">
        <v>111</v>
      </c>
      <c r="C6365" s="4">
        <v>1960.0</v>
      </c>
      <c r="D6365" s="4" t="s">
        <v>39</v>
      </c>
      <c r="E6365" s="4" t="s">
        <v>39</v>
      </c>
      <c r="F6365" s="4" t="s">
        <v>39</v>
      </c>
      <c r="G6365" s="4">
        <v>6.99064380793686E8</v>
      </c>
      <c r="H6365" s="4" t="s">
        <v>39</v>
      </c>
      <c r="I6365" s="4" t="s">
        <v>39</v>
      </c>
      <c r="J6365" s="4" t="str">
        <f t="shared" si="2"/>
        <v>#VALUE!</v>
      </c>
      <c r="K6365" s="5" t="str">
        <f t="shared" si="3"/>
        <v>#VALUE!</v>
      </c>
      <c r="L6365" s="5" t="str">
        <f t="shared" si="4"/>
        <v>#VALUE!</v>
      </c>
      <c r="M6365" s="5" t="str">
        <f t="shared" si="5"/>
        <v>#VALUE!</v>
      </c>
      <c r="N6365" s="4" t="s">
        <v>39</v>
      </c>
      <c r="O6365" s="4" t="s">
        <v>39</v>
      </c>
      <c r="P6365" s="4" t="s">
        <v>39</v>
      </c>
      <c r="Q6365" s="4" t="s">
        <v>39</v>
      </c>
      <c r="R6365" s="4" t="s">
        <v>39</v>
      </c>
      <c r="S6365" s="4" t="s">
        <v>39</v>
      </c>
      <c r="T6365" s="4">
        <v>-4.8979120437739E7</v>
      </c>
    </row>
    <row r="6366" ht="12.75" customHeight="1">
      <c r="A6366" s="8" t="str">
        <f t="shared" si="1"/>
        <v>Japan2022</v>
      </c>
      <c r="B6366" s="4" t="s">
        <v>112</v>
      </c>
      <c r="C6366" s="4">
        <v>2022.0</v>
      </c>
      <c r="D6366" s="4" t="s">
        <v>39</v>
      </c>
      <c r="E6366" s="4" t="s">
        <v>39</v>
      </c>
      <c r="F6366" s="4">
        <v>9.09631039907844E10</v>
      </c>
      <c r="G6366" s="4">
        <v>4.23114120186317E12</v>
      </c>
      <c r="H6366" s="4" t="s">
        <v>39</v>
      </c>
      <c r="I6366" s="4" t="s">
        <v>39</v>
      </c>
      <c r="J6366" s="4" t="str">
        <f t="shared" si="2"/>
        <v>#VALUE!</v>
      </c>
      <c r="K6366" s="5" t="str">
        <f t="shared" si="3"/>
        <v>#VALUE!</v>
      </c>
      <c r="L6366" s="5" t="str">
        <f t="shared" si="4"/>
        <v>#VALUE!</v>
      </c>
      <c r="M6366" s="5" t="str">
        <f t="shared" si="5"/>
        <v>#VALUE!</v>
      </c>
      <c r="N6366" s="4" t="s">
        <v>39</v>
      </c>
      <c r="O6366" s="4" t="s">
        <v>39</v>
      </c>
      <c r="P6366" s="4" t="s">
        <v>39</v>
      </c>
      <c r="Q6366" s="4" t="s">
        <v>39</v>
      </c>
      <c r="R6366" s="4">
        <v>2.59963021196</v>
      </c>
      <c r="S6366" s="4">
        <v>1.02862486644142</v>
      </c>
      <c r="T6366" s="4" t="s">
        <v>39</v>
      </c>
    </row>
    <row r="6367" ht="12.75" customHeight="1">
      <c r="A6367" s="8" t="str">
        <f t="shared" si="1"/>
        <v>Japan2021</v>
      </c>
      <c r="B6367" s="4" t="s">
        <v>112</v>
      </c>
      <c r="C6367" s="4">
        <v>2021.0</v>
      </c>
      <c r="D6367" s="4">
        <v>1.65706435844588</v>
      </c>
      <c r="E6367" s="4">
        <v>-2.55615691856973E11</v>
      </c>
      <c r="F6367" s="4">
        <v>1.97154455955774E11</v>
      </c>
      <c r="G6367" s="4">
        <v>5.00553673679229E12</v>
      </c>
      <c r="H6367" s="4">
        <v>35.8585249994165</v>
      </c>
      <c r="I6367" s="4">
        <v>42.5202945963344</v>
      </c>
      <c r="J6367" s="4">
        <f t="shared" si="2"/>
        <v>179491164211764</v>
      </c>
      <c r="K6367" s="5">
        <f t="shared" si="3"/>
        <v>212836896661183</v>
      </c>
      <c r="L6367" s="5">
        <f t="shared" si="4"/>
        <v>33345732449419</v>
      </c>
      <c r="M6367" s="5">
        <f t="shared" si="5"/>
        <v>6.661769597</v>
      </c>
      <c r="N6367" s="4" t="s">
        <v>39</v>
      </c>
      <c r="O6367" s="4" t="s">
        <v>39</v>
      </c>
      <c r="P6367" s="4" t="b">
        <v>0</v>
      </c>
      <c r="Q6367" s="4" t="s">
        <v>39</v>
      </c>
      <c r="R6367" s="4">
        <v>2.81693952684</v>
      </c>
      <c r="S6367" s="4">
        <v>2.14248736902735</v>
      </c>
      <c r="T6367" s="4">
        <v>7.7439553492912E11</v>
      </c>
    </row>
    <row r="6368" ht="12.75" customHeight="1">
      <c r="A6368" s="8" t="str">
        <f t="shared" si="1"/>
        <v>Japan2020</v>
      </c>
      <c r="B6368" s="4" t="s">
        <v>112</v>
      </c>
      <c r="C6368" s="4">
        <v>2020.0</v>
      </c>
      <c r="D6368" s="4">
        <v>-4.61870125913762</v>
      </c>
      <c r="E6368" s="4">
        <v>-3.69013806978717E11</v>
      </c>
      <c r="F6368" s="4">
        <v>1.5002892628073E11</v>
      </c>
      <c r="G6368" s="4">
        <v>5.04878959558943E12</v>
      </c>
      <c r="H6368" s="4">
        <v>35.629226740445</v>
      </c>
      <c r="I6368" s="4">
        <v>44.5956447390978</v>
      </c>
      <c r="J6368" s="4">
        <f t="shared" si="2"/>
        <v>179884469266055</v>
      </c>
      <c r="K6368" s="5">
        <f t="shared" si="3"/>
        <v>225154027167359</v>
      </c>
      <c r="L6368" s="5">
        <f t="shared" si="4"/>
        <v>45269557901304</v>
      </c>
      <c r="M6368" s="5">
        <f t="shared" si="5"/>
        <v>8.966417999</v>
      </c>
      <c r="N6368" s="4" t="b">
        <v>1</v>
      </c>
      <c r="O6368" s="4" t="b">
        <v>1</v>
      </c>
      <c r="P6368" s="4" t="b">
        <v>0</v>
      </c>
      <c r="Q6368" s="4" t="s">
        <v>39</v>
      </c>
      <c r="R6368" s="4">
        <v>2.77542969831</v>
      </c>
      <c r="S6368" s="4">
        <v>-4.27860368763963</v>
      </c>
      <c r="T6368" s="4">
        <v>4.32528587971396E10</v>
      </c>
    </row>
    <row r="6369" ht="12.75" customHeight="1">
      <c r="A6369" s="8" t="str">
        <f t="shared" si="1"/>
        <v>Japan2019</v>
      </c>
      <c r="B6369" s="4" t="s">
        <v>112</v>
      </c>
      <c r="C6369" s="4">
        <v>2019.0</v>
      </c>
      <c r="D6369" s="4">
        <v>-0.357412018294564</v>
      </c>
      <c r="E6369" s="4">
        <v>-6.96246975118694E10</v>
      </c>
      <c r="F6369" s="4">
        <v>1.76609997619696E11</v>
      </c>
      <c r="G6369" s="4">
        <v>5.11799385301651E12</v>
      </c>
      <c r="H6369" s="4">
        <v>34.2335656966339</v>
      </c>
      <c r="I6369" s="4">
        <v>37.2656174277313</v>
      </c>
      <c r="J6369" s="4">
        <f t="shared" si="2"/>
        <v>175207178802209</v>
      </c>
      <c r="K6369" s="5">
        <f t="shared" si="3"/>
        <v>190725200923994</v>
      </c>
      <c r="L6369" s="5">
        <f t="shared" si="4"/>
        <v>15518022121785</v>
      </c>
      <c r="M6369" s="5">
        <f t="shared" si="5"/>
        <v>3.032051731</v>
      </c>
      <c r="N6369" s="4" t="b">
        <v>1</v>
      </c>
      <c r="O6369" s="4" t="b">
        <v>1</v>
      </c>
      <c r="P6369" s="4" t="b">
        <v>0</v>
      </c>
      <c r="Q6369" s="4" t="b">
        <v>0</v>
      </c>
      <c r="R6369" s="4">
        <v>2.34942523879</v>
      </c>
      <c r="S6369" s="4">
        <v>-0.402169200910947</v>
      </c>
      <c r="T6369" s="4">
        <v>6.920425742708E10</v>
      </c>
    </row>
    <row r="6370" ht="12.75" customHeight="1">
      <c r="A6370" s="8" t="str">
        <f t="shared" si="1"/>
        <v>Japan2018</v>
      </c>
      <c r="B6370" s="4" t="s">
        <v>112</v>
      </c>
      <c r="C6370" s="4">
        <v>2018.0</v>
      </c>
      <c r="D6370" s="4">
        <v>0.643263915811488</v>
      </c>
      <c r="E6370" s="4">
        <v>-3.67250461495375E10</v>
      </c>
      <c r="F6370" s="4">
        <v>1.77268535276423E11</v>
      </c>
      <c r="G6370" s="4">
        <v>5.04088093932486E12</v>
      </c>
      <c r="H6370" s="4">
        <v>34.267268094855</v>
      </c>
      <c r="I6370" s="4">
        <v>36.7379910482823</v>
      </c>
      <c r="J6370" s="4">
        <f t="shared" si="2"/>
        <v>172737218582089</v>
      </c>
      <c r="K6370" s="5">
        <f t="shared" si="3"/>
        <v>185191838824374</v>
      </c>
      <c r="L6370" s="5">
        <f t="shared" si="4"/>
        <v>12454620242284</v>
      </c>
      <c r="M6370" s="5">
        <f t="shared" si="5"/>
        <v>2.470722953</v>
      </c>
      <c r="N6370" s="4" t="b">
        <v>1</v>
      </c>
      <c r="O6370" s="4" t="b">
        <v>1</v>
      </c>
      <c r="P6370" s="4" t="b">
        <v>0</v>
      </c>
      <c r="Q6370" s="4" t="b">
        <v>0</v>
      </c>
      <c r="R6370" s="4">
        <v>2.44162575606</v>
      </c>
      <c r="S6370" s="4">
        <v>0.643391023460339</v>
      </c>
      <c r="T6370" s="4">
        <v>-7.71129136916494E10</v>
      </c>
    </row>
    <row r="6371" ht="12.75" customHeight="1">
      <c r="A6371" s="8" t="str">
        <f t="shared" si="1"/>
        <v>Japan2017</v>
      </c>
      <c r="B6371" s="4" t="s">
        <v>112</v>
      </c>
      <c r="C6371" s="4">
        <v>2017.0</v>
      </c>
      <c r="D6371" s="4">
        <v>1.67533144266906</v>
      </c>
      <c r="E6371" s="4">
        <v>-6.24867712519765E10</v>
      </c>
      <c r="F6371" s="4">
        <v>2.03168727082395E11</v>
      </c>
      <c r="G6371" s="4">
        <v>4.93083736915142E12</v>
      </c>
      <c r="H6371" s="4">
        <v>33.5872660571028</v>
      </c>
      <c r="I6371" s="4">
        <v>36.6860794144715</v>
      </c>
      <c r="J6371" s="4">
        <f t="shared" si="2"/>
        <v>165613346601994</v>
      </c>
      <c r="K6371" s="5">
        <f t="shared" si="3"/>
        <v>180893091304533</v>
      </c>
      <c r="L6371" s="5">
        <f t="shared" si="4"/>
        <v>15279744702539</v>
      </c>
      <c r="M6371" s="5">
        <f t="shared" si="5"/>
        <v>3.098813357</v>
      </c>
      <c r="N6371" s="4" t="b">
        <v>0</v>
      </c>
      <c r="O6371" s="4" t="b">
        <v>0</v>
      </c>
      <c r="P6371" s="4" t="b">
        <v>0</v>
      </c>
      <c r="Q6371" s="4" t="b">
        <v>1</v>
      </c>
      <c r="R6371" s="4">
        <v>2.80651436158</v>
      </c>
      <c r="S6371" s="4">
        <v>1.67533175166503</v>
      </c>
      <c r="T6371" s="4">
        <v>-1.1004357017344E11</v>
      </c>
    </row>
    <row r="6372" ht="12.75" customHeight="1">
      <c r="A6372" s="8" t="str">
        <f t="shared" si="1"/>
        <v>Japan2016</v>
      </c>
      <c r="B6372" s="4" t="s">
        <v>112</v>
      </c>
      <c r="C6372" s="4">
        <v>2016.0</v>
      </c>
      <c r="D6372" s="4">
        <v>0.753826605756416</v>
      </c>
      <c r="E6372" s="4">
        <v>-8.18022131606817E10</v>
      </c>
      <c r="F6372" s="4">
        <v>1.97049392532181E11</v>
      </c>
      <c r="G6372" s="4">
        <v>5.00367762754424E12</v>
      </c>
      <c r="H6372" s="4">
        <v>33.6296665874306</v>
      </c>
      <c r="I6372" s="4">
        <v>37.2292761138399</v>
      </c>
      <c r="J6372" s="4">
        <f t="shared" si="2"/>
        <v>168272010325299</v>
      </c>
      <c r="K6372" s="5">
        <f t="shared" si="3"/>
        <v>186283295980488</v>
      </c>
      <c r="L6372" s="5">
        <f t="shared" si="4"/>
        <v>18011285655189</v>
      </c>
      <c r="M6372" s="5">
        <f t="shared" si="5"/>
        <v>3.599609526</v>
      </c>
      <c r="N6372" s="4" t="b">
        <v>0</v>
      </c>
      <c r="O6372" s="4" t="b">
        <v>1</v>
      </c>
      <c r="P6372" s="4" t="b">
        <v>0</v>
      </c>
      <c r="Q6372" s="4" t="b">
        <v>1</v>
      </c>
      <c r="R6372" s="4">
        <v>3.11317237946</v>
      </c>
      <c r="S6372" s="4">
        <v>0.753826745903538</v>
      </c>
      <c r="T6372" s="4">
        <v>7.28402583928203E10</v>
      </c>
    </row>
    <row r="6373" ht="12.75" customHeight="1">
      <c r="A6373" s="8" t="str">
        <f t="shared" si="1"/>
        <v>Japan2015</v>
      </c>
      <c r="B6373" s="4" t="s">
        <v>112</v>
      </c>
      <c r="C6373" s="4">
        <v>2015.0</v>
      </c>
      <c r="D6373" s="4">
        <v>1.56066474057719</v>
      </c>
      <c r="E6373" s="4">
        <v>-7.27569985402688E10</v>
      </c>
      <c r="F6373" s="4">
        <v>1.36471801667015E11</v>
      </c>
      <c r="G6373" s="4">
        <v>4.44493065196418E12</v>
      </c>
      <c r="H6373" s="4">
        <v>33.6174426702635</v>
      </c>
      <c r="I6373" s="4">
        <v>37.2952330185381</v>
      </c>
      <c r="J6373" s="4">
        <f t="shared" si="2"/>
        <v>149427201365703</v>
      </c>
      <c r="K6373" s="5">
        <f t="shared" si="3"/>
        <v>165774724416247</v>
      </c>
      <c r="L6373" s="5">
        <f t="shared" si="4"/>
        <v>16347523050544</v>
      </c>
      <c r="M6373" s="5">
        <f t="shared" si="5"/>
        <v>3.677790348</v>
      </c>
      <c r="N6373" s="4" t="b">
        <v>0</v>
      </c>
      <c r="O6373" s="4" t="b">
        <v>1</v>
      </c>
      <c r="P6373" s="4" t="b">
        <v>0</v>
      </c>
      <c r="Q6373" s="4" t="b">
        <v>0</v>
      </c>
      <c r="R6373" s="4">
        <v>3.37148708987</v>
      </c>
      <c r="S6373" s="4">
        <v>1.56062669674904</v>
      </c>
      <c r="T6373" s="4">
        <v>-5.5874697558006E11</v>
      </c>
    </row>
    <row r="6374" ht="12.75" customHeight="1">
      <c r="A6374" s="8" t="str">
        <f t="shared" si="1"/>
        <v>Japan2014</v>
      </c>
      <c r="B6374" s="4" t="s">
        <v>112</v>
      </c>
      <c r="C6374" s="4">
        <v>2014.0</v>
      </c>
      <c r="D6374" s="4">
        <v>0.296186583539061</v>
      </c>
      <c r="E6374" s="4">
        <v>-1.69733670298928E11</v>
      </c>
      <c r="F6374" s="4">
        <v>3.63514692399693E10</v>
      </c>
      <c r="G6374" s="4">
        <v>4.89699440535329E12</v>
      </c>
      <c r="H6374" s="4">
        <v>32.772910988219</v>
      </c>
      <c r="I6374" s="4">
        <v>38.3889627650603</v>
      </c>
      <c r="J6374" s="4">
        <f t="shared" si="2"/>
        <v>160488761756450</v>
      </c>
      <c r="K6374" s="5">
        <f t="shared" si="3"/>
        <v>187990535887816</v>
      </c>
      <c r="L6374" s="5">
        <f t="shared" si="4"/>
        <v>27501774131366</v>
      </c>
      <c r="M6374" s="5">
        <f t="shared" si="5"/>
        <v>5.616051777</v>
      </c>
      <c r="N6374" s="4" t="b">
        <v>0</v>
      </c>
      <c r="O6374" s="4" t="b">
        <v>1</v>
      </c>
      <c r="P6374" s="4" t="b">
        <v>0</v>
      </c>
      <c r="Q6374" s="4" t="b">
        <v>0</v>
      </c>
      <c r="R6374" s="4">
        <v>3.58737105684</v>
      </c>
      <c r="S6374" s="4">
        <v>0.296205514142628</v>
      </c>
      <c r="T6374" s="4">
        <v>4.5206375338911E11</v>
      </c>
    </row>
    <row r="6375" ht="12.75" customHeight="1">
      <c r="A6375" s="8" t="str">
        <f t="shared" si="1"/>
        <v>Japan2013</v>
      </c>
      <c r="B6375" s="4" t="s">
        <v>112</v>
      </c>
      <c r="C6375" s="4">
        <v>2013.0</v>
      </c>
      <c r="D6375" s="4">
        <v>2.0051198740674</v>
      </c>
      <c r="E6375" s="4">
        <v>-2.81875244098878E11</v>
      </c>
      <c r="F6375" s="4">
        <v>4.63785359801121E10</v>
      </c>
      <c r="G6375" s="4">
        <v>5.21232818116618E12</v>
      </c>
      <c r="H6375" s="4">
        <v>31.1668199329822</v>
      </c>
      <c r="I6375" s="4">
        <v>38.7781929095425</v>
      </c>
      <c r="J6375" s="4">
        <f t="shared" si="2"/>
        <v>162451693854015</v>
      </c>
      <c r="K6375" s="5">
        <f t="shared" si="3"/>
        <v>202124667717107</v>
      </c>
      <c r="L6375" s="5">
        <f t="shared" si="4"/>
        <v>39672973863092</v>
      </c>
      <c r="M6375" s="5">
        <f t="shared" si="5"/>
        <v>7.611372977</v>
      </c>
      <c r="N6375" s="4" t="b">
        <v>0</v>
      </c>
      <c r="O6375" s="4" t="b">
        <v>1</v>
      </c>
      <c r="P6375" s="4" t="b">
        <v>0</v>
      </c>
      <c r="Q6375" s="4" t="b">
        <v>0</v>
      </c>
      <c r="R6375" s="4">
        <v>4.02157682315</v>
      </c>
      <c r="S6375" s="4">
        <v>2.0051001767726</v>
      </c>
      <c r="T6375" s="4">
        <v>3.15333775812889E11</v>
      </c>
    </row>
    <row r="6376" ht="12.75" customHeight="1">
      <c r="A6376" s="8" t="str">
        <f t="shared" si="1"/>
        <v>Japan2012</v>
      </c>
      <c r="B6376" s="4" t="s">
        <v>112</v>
      </c>
      <c r="C6376" s="4">
        <v>2012.0</v>
      </c>
      <c r="D6376" s="4">
        <v>1.37473142359589</v>
      </c>
      <c r="E6376" s="4">
        <v>-3.71784995055004E11</v>
      </c>
      <c r="F6376" s="4">
        <v>6.01169996971116E10</v>
      </c>
      <c r="G6376" s="4">
        <v>6.27236299610503E12</v>
      </c>
      <c r="H6376" s="4">
        <v>30.4415327205286</v>
      </c>
      <c r="I6376" s="4">
        <v>38.6380093463247</v>
      </c>
      <c r="J6376" s="4">
        <f t="shared" si="2"/>
        <v>190940343380964</v>
      </c>
      <c r="K6376" s="5">
        <f t="shared" si="3"/>
        <v>242351620067047</v>
      </c>
      <c r="L6376" s="5">
        <f t="shared" si="4"/>
        <v>51411276686083</v>
      </c>
      <c r="M6376" s="5">
        <f t="shared" si="5"/>
        <v>8.196476626</v>
      </c>
      <c r="N6376" s="4" t="b">
        <v>0</v>
      </c>
      <c r="O6376" s="4" t="b">
        <v>0</v>
      </c>
      <c r="P6376" s="4" t="b">
        <v>0</v>
      </c>
      <c r="Q6376" s="4" t="b">
        <v>1</v>
      </c>
      <c r="R6376" s="4">
        <v>4.34778748474</v>
      </c>
      <c r="S6376" s="4">
        <v>1.37475099920874</v>
      </c>
      <c r="T6376" s="4">
        <v>1.06003481493885E12</v>
      </c>
    </row>
    <row r="6377" ht="12.75" customHeight="1">
      <c r="A6377" s="8" t="str">
        <f t="shared" si="1"/>
        <v>Japan2011</v>
      </c>
      <c r="B6377" s="4" t="s">
        <v>112</v>
      </c>
      <c r="C6377" s="4">
        <v>2011.0</v>
      </c>
      <c r="D6377" s="4">
        <v>0.0238095238095238</v>
      </c>
      <c r="E6377" s="4">
        <v>-4.16178928493251E11</v>
      </c>
      <c r="F6377" s="4">
        <v>1.29596684408633E11</v>
      </c>
      <c r="G6377" s="4">
        <v>6.23314717234135E12</v>
      </c>
      <c r="H6377" s="4">
        <v>29.6411148964245</v>
      </c>
      <c r="I6377" s="4">
        <v>38.6266408469292</v>
      </c>
      <c r="J6377" s="4">
        <f t="shared" si="2"/>
        <v>184757431501693</v>
      </c>
      <c r="K6377" s="5">
        <f t="shared" si="3"/>
        <v>240765537172082</v>
      </c>
      <c r="L6377" s="5">
        <f t="shared" si="4"/>
        <v>56008105670388</v>
      </c>
      <c r="M6377" s="5">
        <f t="shared" si="5"/>
        <v>8.985525951</v>
      </c>
      <c r="N6377" s="4" t="b">
        <v>0</v>
      </c>
      <c r="O6377" s="4" t="b">
        <v>1</v>
      </c>
      <c r="P6377" s="4" t="b">
        <v>0</v>
      </c>
      <c r="Q6377" s="4" t="b">
        <v>1</v>
      </c>
      <c r="R6377" s="4">
        <v>4.58226261454</v>
      </c>
      <c r="S6377" s="4">
        <v>0.0238095237748297</v>
      </c>
      <c r="T6377" s="4">
        <v>-3.92158237636806E10</v>
      </c>
    </row>
    <row r="6378" ht="12.75" customHeight="1">
      <c r="A6378" s="8" t="str">
        <f t="shared" si="1"/>
        <v>Japan2010</v>
      </c>
      <c r="B6378" s="4" t="s">
        <v>112</v>
      </c>
      <c r="C6378" s="4">
        <v>2010.0</v>
      </c>
      <c r="D6378" s="4">
        <v>4.09791791934613</v>
      </c>
      <c r="E6378" s="4">
        <v>-3.91877978864745E11</v>
      </c>
      <c r="F6378" s="4">
        <v>2.20887986144054E11</v>
      </c>
      <c r="G6378" s="4">
        <v>5.75907176901311E12</v>
      </c>
      <c r="H6378" s="4">
        <v>28.6691052925382</v>
      </c>
      <c r="I6378" s="4">
        <v>37.7449159358504</v>
      </c>
      <c r="J6378" s="4">
        <f t="shared" si="2"/>
        <v>165107434933121</v>
      </c>
      <c r="K6378" s="5">
        <f t="shared" si="3"/>
        <v>217375679789929</v>
      </c>
      <c r="L6378" s="5">
        <f t="shared" si="4"/>
        <v>52268244856808</v>
      </c>
      <c r="M6378" s="5">
        <f t="shared" si="5"/>
        <v>9.075810643</v>
      </c>
      <c r="N6378" s="4" t="b">
        <v>0</v>
      </c>
      <c r="O6378" s="4" t="b">
        <v>1</v>
      </c>
      <c r="P6378" s="4" t="b">
        <v>0</v>
      </c>
      <c r="Q6378" s="4" t="b">
        <v>0</v>
      </c>
      <c r="R6378" s="4">
        <v>5.04809400784</v>
      </c>
      <c r="S6378" s="4">
        <v>4.09791791930137</v>
      </c>
      <c r="T6378" s="4">
        <v>-4.74075403328239E11</v>
      </c>
    </row>
    <row r="6379" ht="12.75" customHeight="1">
      <c r="A6379" s="8" t="str">
        <f t="shared" si="1"/>
        <v>Japan2009</v>
      </c>
      <c r="B6379" s="4" t="s">
        <v>112</v>
      </c>
      <c r="C6379" s="4">
        <v>2009.0</v>
      </c>
      <c r="D6379" s="4">
        <v>-5.69323635885529</v>
      </c>
      <c r="E6379" s="4">
        <v>-3.81610195612644E11</v>
      </c>
      <c r="F6379" s="4">
        <v>1.45677709652338E11</v>
      </c>
      <c r="G6379" s="4">
        <v>5.28949373490039E12</v>
      </c>
      <c r="H6379" s="4">
        <v>28.9926382757935</v>
      </c>
      <c r="I6379" s="4">
        <v>38.6856020870476</v>
      </c>
      <c r="J6379" s="4">
        <f t="shared" si="2"/>
        <v>153356378518043</v>
      </c>
      <c r="K6379" s="5">
        <f t="shared" si="3"/>
        <v>204627249870288</v>
      </c>
      <c r="L6379" s="5">
        <f t="shared" si="4"/>
        <v>51270871352245</v>
      </c>
      <c r="M6379" s="5">
        <f t="shared" si="5"/>
        <v>9.692963811</v>
      </c>
      <c r="N6379" s="4" t="b">
        <v>1</v>
      </c>
      <c r="O6379" s="4" t="b">
        <v>1</v>
      </c>
      <c r="P6379" s="4" t="b">
        <v>0</v>
      </c>
      <c r="Q6379" s="4" t="b">
        <v>0</v>
      </c>
      <c r="R6379" s="4">
        <v>5.06775457526</v>
      </c>
      <c r="S6379" s="4">
        <v>-5.69323635882266</v>
      </c>
      <c r="T6379" s="4">
        <v>-4.6957803411272E11</v>
      </c>
    </row>
    <row r="6380" ht="12.75" customHeight="1">
      <c r="A6380" s="8" t="str">
        <f t="shared" si="1"/>
        <v>Japan2008</v>
      </c>
      <c r="B6380" s="4" t="s">
        <v>112</v>
      </c>
      <c r="C6380" s="4">
        <v>2008.0</v>
      </c>
      <c r="D6380" s="4">
        <v>-1.22428900063264</v>
      </c>
      <c r="E6380" s="4">
        <v>-9.17477402019101E10</v>
      </c>
      <c r="F6380" s="4">
        <v>1.42115935666067E11</v>
      </c>
      <c r="G6380" s="4">
        <v>5.10667941313757E12</v>
      </c>
      <c r="H6380" s="4">
        <v>29.9975863157364</v>
      </c>
      <c r="I6380" s="4">
        <v>34.107272161657</v>
      </c>
      <c r="J6380" s="4">
        <f t="shared" si="2"/>
        <v>153188056482388</v>
      </c>
      <c r="K6380" s="5">
        <f t="shared" si="3"/>
        <v>174174904586214</v>
      </c>
      <c r="L6380" s="5">
        <f t="shared" si="4"/>
        <v>20986848103826</v>
      </c>
      <c r="M6380" s="5">
        <f t="shared" si="5"/>
        <v>4.109685846</v>
      </c>
      <c r="N6380" s="4" t="b">
        <v>1</v>
      </c>
      <c r="O6380" s="4" t="b">
        <v>1</v>
      </c>
      <c r="P6380" s="4" t="b">
        <v>0</v>
      </c>
      <c r="Q6380" s="4" t="b">
        <v>0</v>
      </c>
      <c r="R6380" s="4">
        <v>3.99457899028</v>
      </c>
      <c r="S6380" s="4">
        <v>-1.22428900072828</v>
      </c>
      <c r="T6380" s="4">
        <v>-1.82814321762819E11</v>
      </c>
    </row>
    <row r="6381" ht="12.75" customHeight="1">
      <c r="A6381" s="8" t="str">
        <f t="shared" si="1"/>
        <v>Japan2007</v>
      </c>
      <c r="B6381" s="4" t="s">
        <v>112</v>
      </c>
      <c r="C6381" s="4">
        <v>2007.0</v>
      </c>
      <c r="D6381" s="4">
        <v>2.36283993721008</v>
      </c>
      <c r="E6381" s="4">
        <v>-3.25994536128442E10</v>
      </c>
      <c r="F6381" s="4">
        <v>2.11735646402301E11</v>
      </c>
      <c r="G6381" s="4">
        <v>4.57974978598482E12</v>
      </c>
      <c r="H6381" s="4">
        <v>30.2217246054751</v>
      </c>
      <c r="I6381" s="4">
        <v>33.1227692545045</v>
      </c>
      <c r="J6381" s="4">
        <f t="shared" si="2"/>
        <v>138407936794017</v>
      </c>
      <c r="K6381" s="5">
        <f t="shared" si="3"/>
        <v>151693995404542</v>
      </c>
      <c r="L6381" s="5">
        <f t="shared" si="4"/>
        <v>13286058610525</v>
      </c>
      <c r="M6381" s="5">
        <f t="shared" si="5"/>
        <v>2.901044649</v>
      </c>
      <c r="N6381" s="4" t="b">
        <v>1</v>
      </c>
      <c r="O6381" s="4" t="b">
        <v>1</v>
      </c>
      <c r="P6381" s="4" t="b">
        <v>1</v>
      </c>
      <c r="Q6381" s="4" t="b">
        <v>0</v>
      </c>
      <c r="R6381" s="4">
        <v>3.83820528318</v>
      </c>
      <c r="S6381" s="4">
        <v>1.48396941163492</v>
      </c>
      <c r="T6381" s="4">
        <v>-5.2692962715275E11</v>
      </c>
    </row>
    <row r="6382" ht="12.75" customHeight="1">
      <c r="A6382" s="8" t="str">
        <f t="shared" si="1"/>
        <v>Japan2006</v>
      </c>
      <c r="B6382" s="4" t="s">
        <v>112</v>
      </c>
      <c r="C6382" s="4">
        <v>2006.0</v>
      </c>
      <c r="D6382" s="4">
        <v>2.03946995735168</v>
      </c>
      <c r="E6382" s="4">
        <v>-3.72332384254471E10</v>
      </c>
      <c r="F6382" s="4">
        <v>1.74672769353091E11</v>
      </c>
      <c r="G6382" s="4">
        <v>4.60166266103007E12</v>
      </c>
      <c r="H6382" s="4">
        <v>30.0278864555612</v>
      </c>
      <c r="I6382" s="4">
        <v>33.0566985979414</v>
      </c>
      <c r="J6382" s="4">
        <f t="shared" si="2"/>
        <v>138178203892207</v>
      </c>
      <c r="K6382" s="5">
        <f t="shared" si="3"/>
        <v>152115775635072</v>
      </c>
      <c r="L6382" s="5">
        <f t="shared" si="4"/>
        <v>13937571742865</v>
      </c>
      <c r="M6382" s="5">
        <f t="shared" si="5"/>
        <v>3.028812142</v>
      </c>
      <c r="N6382" s="4" t="b">
        <v>0</v>
      </c>
      <c r="O6382" s="4" t="b">
        <v>0</v>
      </c>
      <c r="P6382" s="4" t="b">
        <v>1</v>
      </c>
      <c r="Q6382" s="4" t="b">
        <v>1</v>
      </c>
      <c r="R6382" s="4">
        <v>4.13949505165</v>
      </c>
      <c r="S6382" s="4">
        <v>1.37235012762038</v>
      </c>
      <c r="T6382" s="4">
        <v>2.191287504525E10</v>
      </c>
    </row>
    <row r="6383" ht="12.75" customHeight="1">
      <c r="A6383" s="8" t="str">
        <f t="shared" si="1"/>
        <v>Japan2005</v>
      </c>
      <c r="B6383" s="4" t="s">
        <v>112</v>
      </c>
      <c r="C6383" s="4">
        <v>2005.0</v>
      </c>
      <c r="D6383" s="4">
        <v>1.9340900182724</v>
      </c>
      <c r="E6383" s="4">
        <v>-1.0057595667775E11</v>
      </c>
      <c r="F6383" s="4">
        <v>1.70122750083948E11</v>
      </c>
      <c r="G6383" s="4">
        <v>4.83146652397598E12</v>
      </c>
      <c r="H6383" s="4">
        <v>29.0810502229513</v>
      </c>
      <c r="I6383" s="4">
        <v>33.5195313563643</v>
      </c>
      <c r="J6383" s="4">
        <f t="shared" si="2"/>
        <v>140504120634253</v>
      </c>
      <c r="K6383" s="5">
        <f t="shared" si="3"/>
        <v>161948493647637</v>
      </c>
      <c r="L6383" s="5">
        <f t="shared" si="4"/>
        <v>21444373013384</v>
      </c>
      <c r="M6383" s="5">
        <f t="shared" si="5"/>
        <v>4.438481133</v>
      </c>
      <c r="N6383" s="4" t="b">
        <v>0</v>
      </c>
      <c r="O6383" s="4" t="b">
        <v>0</v>
      </c>
      <c r="P6383" s="4" t="b">
        <v>0</v>
      </c>
      <c r="Q6383" s="4" t="b">
        <v>1</v>
      </c>
      <c r="R6383" s="4">
        <v>4.4232021643</v>
      </c>
      <c r="S6383" s="4">
        <v>1.80390087227372</v>
      </c>
      <c r="T6383" s="4">
        <v>2.2980386294591E11</v>
      </c>
    </row>
    <row r="6384" ht="12.75" customHeight="1">
      <c r="A6384" s="8" t="str">
        <f t="shared" si="1"/>
        <v>Japan2004</v>
      </c>
      <c r="B6384" s="4" t="s">
        <v>112</v>
      </c>
      <c r="C6384" s="4">
        <v>2004.0</v>
      </c>
      <c r="D6384" s="4">
        <v>2.74426007270813</v>
      </c>
      <c r="E6384" s="4">
        <v>-1.36017143251092E11</v>
      </c>
      <c r="F6384" s="4">
        <v>1.8199374957464E11</v>
      </c>
      <c r="G6384" s="4">
        <v>4.89311600565656E12</v>
      </c>
      <c r="H6384" s="4">
        <v>28.3640107835122</v>
      </c>
      <c r="I6384" s="4">
        <v>33.6781886238177</v>
      </c>
      <c r="J6384" s="4">
        <f t="shared" si="2"/>
        <v>138788395149419</v>
      </c>
      <c r="K6384" s="5">
        <f t="shared" si="3"/>
        <v>164791283796723</v>
      </c>
      <c r="L6384" s="5">
        <f t="shared" si="4"/>
        <v>26002888647304</v>
      </c>
      <c r="M6384" s="5">
        <f t="shared" si="5"/>
        <v>5.31417784</v>
      </c>
      <c r="N6384" s="4" t="b">
        <v>0</v>
      </c>
      <c r="O6384" s="4" t="b">
        <v>0</v>
      </c>
      <c r="P6384" s="4" t="b">
        <v>0</v>
      </c>
      <c r="Q6384" s="4" t="b">
        <v>0</v>
      </c>
      <c r="R6384" s="4">
        <v>4.7143563409</v>
      </c>
      <c r="S6384" s="4">
        <v>2.1861156944216</v>
      </c>
      <c r="T6384" s="4">
        <v>6.16494816805791E10</v>
      </c>
    </row>
    <row r="6385" ht="12.75" customHeight="1">
      <c r="A6385" s="8" t="str">
        <f t="shared" si="1"/>
        <v>Japan2003</v>
      </c>
      <c r="B6385" s="4" t="s">
        <v>112</v>
      </c>
      <c r="C6385" s="4">
        <v>2003.0</v>
      </c>
      <c r="D6385" s="4">
        <v>1.4135400056839</v>
      </c>
      <c r="E6385" s="4">
        <v>-2.08557556472565E11</v>
      </c>
      <c r="F6385" s="4">
        <v>1.39380520054084E11</v>
      </c>
      <c r="G6385" s="4">
        <v>4.51956304218373E12</v>
      </c>
      <c r="H6385" s="4">
        <v>27.6051274828301</v>
      </c>
      <c r="I6385" s="4">
        <v>35.0384164241903</v>
      </c>
      <c r="J6385" s="4">
        <f t="shared" si="2"/>
        <v>124763113946169</v>
      </c>
      <c r="K6385" s="5">
        <f t="shared" si="3"/>
        <v>158358331927414</v>
      </c>
      <c r="L6385" s="5">
        <f t="shared" si="4"/>
        <v>33595217981245</v>
      </c>
      <c r="M6385" s="5">
        <f t="shared" si="5"/>
        <v>7.433288941</v>
      </c>
      <c r="N6385" s="4" t="b">
        <v>0</v>
      </c>
      <c r="O6385" s="4" t="b">
        <v>1</v>
      </c>
      <c r="P6385" s="4" t="b">
        <v>0</v>
      </c>
      <c r="Q6385" s="4" t="b">
        <v>0</v>
      </c>
      <c r="R6385" s="4">
        <v>5.25223429866</v>
      </c>
      <c r="S6385" s="4">
        <v>1.53512549928013</v>
      </c>
      <c r="T6385" s="4">
        <v>-3.73552963472829E11</v>
      </c>
    </row>
    <row r="6386" ht="12.75" customHeight="1">
      <c r="A6386" s="8" t="str">
        <f t="shared" si="1"/>
        <v>Japan2002</v>
      </c>
      <c r="B6386" s="4" t="s">
        <v>112</v>
      </c>
      <c r="C6386" s="4">
        <v>2002.0</v>
      </c>
      <c r="D6386" s="4">
        <v>0.262257009744644</v>
      </c>
      <c r="E6386" s="4">
        <v>-1.80052290083563E11</v>
      </c>
      <c r="F6386" s="4">
        <v>1.08861295892018E11</v>
      </c>
      <c r="G6386" s="4">
        <v>4.18284540648862E12</v>
      </c>
      <c r="H6386" s="4">
        <v>28.0558390645797</v>
      </c>
      <c r="I6386" s="4">
        <v>35.3918090477268</v>
      </c>
      <c r="J6386" s="4">
        <f t="shared" si="2"/>
        <v>117353237556461</v>
      </c>
      <c r="K6386" s="5">
        <f t="shared" si="3"/>
        <v>148038465902606</v>
      </c>
      <c r="L6386" s="5">
        <f t="shared" si="4"/>
        <v>30685228346145</v>
      </c>
      <c r="M6386" s="5">
        <f t="shared" si="5"/>
        <v>7.335969983</v>
      </c>
      <c r="N6386" s="4" t="b">
        <v>0</v>
      </c>
      <c r="O6386" s="4" t="b">
        <v>1</v>
      </c>
      <c r="P6386" s="4" t="b">
        <v>0</v>
      </c>
      <c r="Q6386" s="4" t="b">
        <v>0</v>
      </c>
      <c r="R6386" s="4">
        <v>5.37372068558</v>
      </c>
      <c r="S6386" s="4">
        <v>0.0419624993125609</v>
      </c>
      <c r="T6386" s="4">
        <v>-3.3671763569511E11</v>
      </c>
    </row>
    <row r="6387" ht="12.75" customHeight="1">
      <c r="A6387" s="8" t="str">
        <f t="shared" si="1"/>
        <v>Japan2001</v>
      </c>
      <c r="B6387" s="4" t="s">
        <v>112</v>
      </c>
      <c r="C6387" s="4">
        <v>2001.0</v>
      </c>
      <c r="D6387" s="4">
        <v>0.184389993548393</v>
      </c>
      <c r="E6387" s="4">
        <v>-1.33127130060926E11</v>
      </c>
      <c r="F6387" s="4">
        <v>8.62199207543291E10</v>
      </c>
      <c r="G6387" s="4">
        <v>4.37470998422001E12</v>
      </c>
      <c r="H6387" s="4">
        <v>28.993504985104</v>
      </c>
      <c r="I6387" s="4">
        <v>35.1939861628025</v>
      </c>
      <c r="J6387" s="4">
        <f t="shared" si="2"/>
        <v>126838175735867</v>
      </c>
      <c r="K6387" s="5">
        <f t="shared" si="3"/>
        <v>153963482650913</v>
      </c>
      <c r="L6387" s="5">
        <f t="shared" si="4"/>
        <v>27125306915046</v>
      </c>
      <c r="M6387" s="5">
        <f t="shared" si="5"/>
        <v>6.200481178</v>
      </c>
      <c r="N6387" s="4" t="b">
        <v>0</v>
      </c>
      <c r="O6387" s="4" t="b">
        <v>1</v>
      </c>
      <c r="P6387" s="4" t="b">
        <v>0</v>
      </c>
      <c r="Q6387" s="4" t="b">
        <v>0</v>
      </c>
      <c r="R6387" s="4">
        <v>5.03931509652</v>
      </c>
      <c r="S6387" s="4">
        <v>0.386103426145752</v>
      </c>
      <c r="T6387" s="4">
        <v>1.91864577731389E11</v>
      </c>
    </row>
    <row r="6388" ht="12.75" customHeight="1">
      <c r="A6388" s="8" t="str">
        <f t="shared" si="1"/>
        <v>Japan2000</v>
      </c>
      <c r="B6388" s="4" t="s">
        <v>112</v>
      </c>
      <c r="C6388" s="4">
        <v>2000.0</v>
      </c>
      <c r="D6388" s="4">
        <v>2.86014008522034</v>
      </c>
      <c r="E6388" s="4">
        <v>-2.00762770409872E11</v>
      </c>
      <c r="F6388" s="4">
        <v>1.30690474028488E11</v>
      </c>
      <c r="G6388" s="4">
        <v>4.96835915279566E12</v>
      </c>
      <c r="H6388" s="4">
        <v>28.6687197677626</v>
      </c>
      <c r="I6388" s="4">
        <v>35.9505671926797</v>
      </c>
      <c r="J6388" s="4">
        <f t="shared" si="2"/>
        <v>142436496257097</v>
      </c>
      <c r="K6388" s="5">
        <f t="shared" si="3"/>
        <v>178615329559946</v>
      </c>
      <c r="L6388" s="5">
        <f t="shared" si="4"/>
        <v>36178833302848</v>
      </c>
      <c r="M6388" s="5">
        <f t="shared" si="5"/>
        <v>7.281847425</v>
      </c>
      <c r="N6388" s="4" t="b">
        <v>0</v>
      </c>
      <c r="O6388" s="4" t="b">
        <v>1</v>
      </c>
      <c r="P6388" s="4" t="b">
        <v>0</v>
      </c>
      <c r="Q6388" s="4" t="b">
        <v>0</v>
      </c>
      <c r="R6388" s="4">
        <v>4.7148463768</v>
      </c>
      <c r="S6388" s="4">
        <v>2.76464755143648</v>
      </c>
      <c r="T6388" s="4">
        <v>5.9364916857565E11</v>
      </c>
    </row>
    <row r="6389" ht="12.75" customHeight="1">
      <c r="A6389" s="8" t="str">
        <f t="shared" si="1"/>
        <v>Japan1999</v>
      </c>
      <c r="B6389" s="4" t="s">
        <v>112</v>
      </c>
      <c r="C6389" s="4">
        <v>1999.0</v>
      </c>
      <c r="D6389" s="4">
        <v>-0.141010999679565</v>
      </c>
      <c r="E6389" s="4">
        <v>-1.57447163900336E11</v>
      </c>
      <c r="F6389" s="4">
        <v>1.14126431432297E11</v>
      </c>
      <c r="G6389" s="4">
        <v>4.63598202056497E12</v>
      </c>
      <c r="H6389" s="4">
        <v>28.8184819506815</v>
      </c>
      <c r="I6389" s="4">
        <v>35.5670216323675</v>
      </c>
      <c r="J6389" s="4">
        <f t="shared" si="2"/>
        <v>133601964183336</v>
      </c>
      <c r="K6389" s="5">
        <f t="shared" si="3"/>
        <v>164888072812701</v>
      </c>
      <c r="L6389" s="5">
        <f t="shared" si="4"/>
        <v>31286108629366</v>
      </c>
      <c r="M6389" s="5">
        <f t="shared" si="5"/>
        <v>6.748539682</v>
      </c>
      <c r="N6389" s="4" t="b">
        <v>1</v>
      </c>
      <c r="O6389" s="4" t="b">
        <v>1</v>
      </c>
      <c r="P6389" s="4" t="b">
        <v>0</v>
      </c>
      <c r="Q6389" s="4" t="b">
        <v>0</v>
      </c>
      <c r="R6389" s="4">
        <v>4.6832771906</v>
      </c>
      <c r="S6389" s="4">
        <v>-0.333929957747415</v>
      </c>
      <c r="T6389" s="4">
        <v>-3.3237713223069E11</v>
      </c>
    </row>
    <row r="6390" ht="12.75" customHeight="1">
      <c r="A6390" s="8" t="str">
        <f t="shared" si="1"/>
        <v>Japan1998</v>
      </c>
      <c r="B6390" s="4" t="s">
        <v>112</v>
      </c>
      <c r="C6390" s="4">
        <v>1998.0</v>
      </c>
      <c r="D6390" s="4">
        <v>-2.04887008666992</v>
      </c>
      <c r="E6390" s="4">
        <v>-2.76420485346095E11</v>
      </c>
      <c r="F6390" s="4">
        <v>1.14685034700846E11</v>
      </c>
      <c r="G6390" s="4">
        <v>4.09836268865934E12</v>
      </c>
      <c r="H6390" s="4">
        <v>28.5862762030676</v>
      </c>
      <c r="I6390" s="4">
        <v>38.6331114807102</v>
      </c>
      <c r="J6390" s="4">
        <f t="shared" si="2"/>
        <v>117156927798363</v>
      </c>
      <c r="K6390" s="5">
        <f t="shared" si="3"/>
        <v>158332502639359</v>
      </c>
      <c r="L6390" s="5">
        <f t="shared" si="4"/>
        <v>41175574840997</v>
      </c>
      <c r="M6390" s="5">
        <f t="shared" si="5"/>
        <v>10.04683528</v>
      </c>
      <c r="N6390" s="4" t="b">
        <v>1</v>
      </c>
      <c r="O6390" s="4" t="b">
        <v>1</v>
      </c>
      <c r="P6390" s="4" t="b">
        <v>0</v>
      </c>
      <c r="Q6390" s="4" t="b">
        <v>0</v>
      </c>
      <c r="R6390" s="4">
        <v>4.11441229633</v>
      </c>
      <c r="S6390" s="4">
        <v>-1.27033049463975</v>
      </c>
      <c r="T6390" s="4">
        <v>-5.37619331905629E11</v>
      </c>
    </row>
    <row r="6391" ht="12.75" customHeight="1">
      <c r="A6391" s="8" t="str">
        <f t="shared" si="1"/>
        <v>Japan1997</v>
      </c>
      <c r="B6391" s="4" t="s">
        <v>112</v>
      </c>
      <c r="C6391" s="4">
        <v>1997.0</v>
      </c>
      <c r="D6391" s="4">
        <v>1.56357002258301</v>
      </c>
      <c r="E6391" s="4">
        <v>-1.32291006229833E10</v>
      </c>
      <c r="F6391" s="4">
        <v>9.54558796883611E10</v>
      </c>
      <c r="G6391" s="4">
        <v>4.49244999803188E12</v>
      </c>
      <c r="H6391" s="4">
        <v>29.5552183047117</v>
      </c>
      <c r="I6391" s="4">
        <v>33.0814377384921</v>
      </c>
      <c r="J6391" s="4">
        <f t="shared" si="2"/>
        <v>132775340414834</v>
      </c>
      <c r="K6391" s="5">
        <f t="shared" si="3"/>
        <v>148616704903181</v>
      </c>
      <c r="L6391" s="5">
        <f t="shared" si="4"/>
        <v>15841364488347</v>
      </c>
      <c r="M6391" s="5">
        <f t="shared" si="5"/>
        <v>3.526219434</v>
      </c>
      <c r="N6391" s="4" t="b">
        <v>1</v>
      </c>
      <c r="O6391" s="4" t="b">
        <v>1</v>
      </c>
      <c r="P6391" s="4" t="b">
        <v>0</v>
      </c>
      <c r="Q6391" s="4" t="b">
        <v>0</v>
      </c>
      <c r="R6391" s="4">
        <v>3.40312123993</v>
      </c>
      <c r="S6391" s="4">
        <v>0.981228732132223</v>
      </c>
      <c r="T6391" s="4">
        <v>3.9408730937254E11</v>
      </c>
    </row>
    <row r="6392" ht="12.75" customHeight="1">
      <c r="A6392" s="8" t="str">
        <f t="shared" si="1"/>
        <v>Japan1996</v>
      </c>
      <c r="B6392" s="4" t="s">
        <v>112</v>
      </c>
      <c r="C6392" s="4">
        <v>1996.0</v>
      </c>
      <c r="D6392" s="4">
        <v>2.63729000091553</v>
      </c>
      <c r="E6392" s="4">
        <v>-8.17115162792378E10</v>
      </c>
      <c r="F6392" s="4">
        <v>6.89941266472952E10</v>
      </c>
      <c r="G6392" s="4">
        <v>4.92339349513877E12</v>
      </c>
      <c r="H6392" s="4">
        <v>28.9393571612624</v>
      </c>
      <c r="I6392" s="4">
        <v>33.8085226360347</v>
      </c>
      <c r="J6392" s="4">
        <f t="shared" si="2"/>
        <v>142479842801257</v>
      </c>
      <c r="K6392" s="5">
        <f t="shared" si="3"/>
        <v>166452660426505</v>
      </c>
      <c r="L6392" s="5">
        <f t="shared" si="4"/>
        <v>23972817625248</v>
      </c>
      <c r="M6392" s="5">
        <f t="shared" si="5"/>
        <v>4.869165475</v>
      </c>
      <c r="N6392" s="4" t="b">
        <v>0</v>
      </c>
      <c r="O6392" s="4" t="b">
        <v>0</v>
      </c>
      <c r="P6392" s="4" t="b">
        <v>0</v>
      </c>
      <c r="Q6392" s="4" t="b">
        <v>1</v>
      </c>
      <c r="R6392" s="4">
        <v>3.35083949759</v>
      </c>
      <c r="S6392" s="4">
        <v>3.13387099280445</v>
      </c>
      <c r="T6392" s="4">
        <v>4.30943497106889E11</v>
      </c>
    </row>
    <row r="6393" ht="12.75" customHeight="1">
      <c r="A6393" s="8" t="str">
        <f t="shared" si="1"/>
        <v>Japan1995</v>
      </c>
      <c r="B6393" s="4" t="s">
        <v>112</v>
      </c>
      <c r="C6393" s="4">
        <v>1995.0</v>
      </c>
      <c r="D6393" s="4">
        <v>1.88165998458862</v>
      </c>
      <c r="E6393" s="4">
        <v>-5.54658871095575E10</v>
      </c>
      <c r="F6393" s="4" t="s">
        <v>39</v>
      </c>
      <c r="G6393" s="4">
        <v>5.54556489218115E12</v>
      </c>
      <c r="H6393" s="4">
        <v>29.1086296238001</v>
      </c>
      <c r="I6393" s="4">
        <v>33.4041456349785</v>
      </c>
      <c r="J6393" s="4">
        <f t="shared" si="2"/>
        <v>161423794501250</v>
      </c>
      <c r="K6393" s="5">
        <f t="shared" si="3"/>
        <v>185244857286643</v>
      </c>
      <c r="L6393" s="5">
        <f t="shared" si="4"/>
        <v>23821062785393</v>
      </c>
      <c r="M6393" s="5">
        <f t="shared" si="5"/>
        <v>4.295516011</v>
      </c>
      <c r="N6393" s="4" t="b">
        <v>0</v>
      </c>
      <c r="O6393" s="4" t="b">
        <v>0</v>
      </c>
      <c r="P6393" s="4" t="b">
        <v>0</v>
      </c>
      <c r="Q6393" s="4" t="b">
        <v>1</v>
      </c>
      <c r="R6393" s="4">
        <v>3.15357352162</v>
      </c>
      <c r="S6393" s="4">
        <v>2.63099961644897</v>
      </c>
      <c r="T6393" s="4">
        <v>6.2217139704238E11</v>
      </c>
    </row>
    <row r="6394" ht="12.75" customHeight="1">
      <c r="A6394" s="8" t="str">
        <f t="shared" si="1"/>
        <v>Japan1994</v>
      </c>
      <c r="B6394" s="4" t="s">
        <v>112</v>
      </c>
      <c r="C6394" s="4">
        <v>1994.0</v>
      </c>
      <c r="D6394" s="4">
        <v>0.863578021526337</v>
      </c>
      <c r="E6394" s="4">
        <v>-2.71994881147678E10</v>
      </c>
      <c r="F6394" s="4" t="s">
        <v>39</v>
      </c>
      <c r="G6394" s="4">
        <v>4.99879726244329E12</v>
      </c>
      <c r="H6394" s="4">
        <v>29.0215751666467</v>
      </c>
      <c r="I6394" s="4">
        <v>32.7835235569989</v>
      </c>
      <c r="J6394" s="4">
        <f t="shared" si="2"/>
        <v>145072970494826</v>
      </c>
      <c r="K6394" s="5">
        <f t="shared" si="3"/>
        <v>163878187809971</v>
      </c>
      <c r="L6394" s="5">
        <f t="shared" si="4"/>
        <v>18805217315146</v>
      </c>
      <c r="M6394" s="5">
        <f t="shared" si="5"/>
        <v>3.76194839</v>
      </c>
      <c r="N6394" s="4" t="b">
        <v>0</v>
      </c>
      <c r="O6394" s="4" t="b">
        <v>1</v>
      </c>
      <c r="P6394" s="4" t="b">
        <v>0</v>
      </c>
      <c r="Q6394" s="4" t="b">
        <v>0</v>
      </c>
      <c r="R6394" s="4">
        <v>2.89095301556</v>
      </c>
      <c r="S6394" s="4">
        <v>1.08338317429946</v>
      </c>
      <c r="T6394" s="4">
        <v>-5.4676762973786E11</v>
      </c>
    </row>
    <row r="6395" ht="12.75" customHeight="1">
      <c r="A6395" s="8" t="str">
        <f t="shared" si="1"/>
        <v>Japan1993</v>
      </c>
      <c r="B6395" s="4" t="s">
        <v>112</v>
      </c>
      <c r="C6395" s="4">
        <v>1993.0</v>
      </c>
      <c r="D6395" s="4">
        <v>0.171063005924225</v>
      </c>
      <c r="E6395" s="4">
        <v>4.01233382031652E10</v>
      </c>
      <c r="F6395" s="4" t="s">
        <v>39</v>
      </c>
      <c r="G6395" s="4">
        <v>4.4541444444079E12</v>
      </c>
      <c r="H6395" s="4">
        <v>29.6953368031488</v>
      </c>
      <c r="I6395" s="4">
        <v>32.0821326403992</v>
      </c>
      <c r="J6395" s="4">
        <f t="shared" si="2"/>
        <v>132267319446567</v>
      </c>
      <c r="K6395" s="5">
        <f t="shared" si="3"/>
        <v>142898452864991</v>
      </c>
      <c r="L6395" s="5">
        <f t="shared" si="4"/>
        <v>10631133418425</v>
      </c>
      <c r="M6395" s="5">
        <f t="shared" si="5"/>
        <v>2.386795837</v>
      </c>
      <c r="N6395" s="4" t="b">
        <v>0</v>
      </c>
      <c r="O6395" s="4" t="b">
        <v>1</v>
      </c>
      <c r="P6395" s="4" t="b">
        <v>0</v>
      </c>
      <c r="Q6395" s="4" t="b">
        <v>0</v>
      </c>
      <c r="R6395" s="4">
        <v>2.50329078778</v>
      </c>
      <c r="S6395" s="4">
        <v>-0.459219716150798</v>
      </c>
      <c r="T6395" s="4">
        <v>-5.44652818035389E11</v>
      </c>
    </row>
    <row r="6396" ht="12.75" customHeight="1">
      <c r="A6396" s="8" t="str">
        <f t="shared" si="1"/>
        <v>Japan1992</v>
      </c>
      <c r="B6396" s="4" t="s">
        <v>112</v>
      </c>
      <c r="C6396" s="4">
        <v>1992.0</v>
      </c>
      <c r="D6396" s="4">
        <v>0.819029986858368</v>
      </c>
      <c r="E6396" s="4">
        <v>1.5212560887963E11</v>
      </c>
      <c r="F6396" s="4" t="s">
        <v>39</v>
      </c>
      <c r="G6396" s="4">
        <v>3.90880843470526E12</v>
      </c>
      <c r="H6396" s="4">
        <v>30.8087181105455</v>
      </c>
      <c r="I6396" s="4">
        <v>30.2354770416516</v>
      </c>
      <c r="J6396" s="4">
        <f t="shared" si="2"/>
        <v>120425377212957</v>
      </c>
      <c r="K6396" s="5">
        <f t="shared" si="3"/>
        <v>118184687687745</v>
      </c>
      <c r="L6396" s="5">
        <f t="shared" si="4"/>
        <v>-2240689525212</v>
      </c>
      <c r="M6396" s="5">
        <f t="shared" si="5"/>
        <v>-0.5732410689</v>
      </c>
      <c r="N6396" s="4" t="b">
        <v>0</v>
      </c>
      <c r="O6396" s="4" t="b">
        <v>1</v>
      </c>
      <c r="P6396" s="4" t="b">
        <v>0</v>
      </c>
      <c r="Q6396" s="4" t="b">
        <v>0</v>
      </c>
      <c r="R6396" s="4">
        <v>2.15138915632</v>
      </c>
      <c r="S6396" s="4">
        <v>0.900586066360461</v>
      </c>
      <c r="T6396" s="4">
        <v>-5.4533600970264E11</v>
      </c>
    </row>
    <row r="6397" ht="12.75" customHeight="1">
      <c r="A6397" s="8" t="str">
        <f t="shared" si="1"/>
        <v>Japan1991</v>
      </c>
      <c r="B6397" s="4" t="s">
        <v>112</v>
      </c>
      <c r="C6397" s="4">
        <v>1991.0</v>
      </c>
      <c r="D6397" s="4">
        <v>3.32434010505676</v>
      </c>
      <c r="E6397" s="4">
        <v>1.79889995343765E11</v>
      </c>
      <c r="F6397" s="4" t="s">
        <v>39</v>
      </c>
      <c r="G6397" s="4">
        <v>3.58442096407007E12</v>
      </c>
      <c r="H6397" s="4">
        <v>30.8947526849157</v>
      </c>
      <c r="I6397" s="4">
        <v>29.2241993662684</v>
      </c>
      <c r="J6397" s="4">
        <f t="shared" si="2"/>
        <v>110739799203572</v>
      </c>
      <c r="K6397" s="5">
        <f t="shared" si="3"/>
        <v>104751832866616</v>
      </c>
      <c r="L6397" s="5">
        <f t="shared" si="4"/>
        <v>-5987966336956</v>
      </c>
      <c r="M6397" s="5">
        <f t="shared" si="5"/>
        <v>-1.670553319</v>
      </c>
      <c r="N6397" s="4" t="b">
        <v>0</v>
      </c>
      <c r="O6397" s="4" t="b">
        <v>0</v>
      </c>
      <c r="P6397" s="4" t="b">
        <v>1</v>
      </c>
      <c r="Q6397" s="4" t="b">
        <v>1</v>
      </c>
      <c r="R6397" s="4">
        <v>2.09901790126</v>
      </c>
      <c r="S6397" s="4">
        <v>3.52335723533228</v>
      </c>
      <c r="T6397" s="4">
        <v>-3.24387470635189E11</v>
      </c>
    </row>
    <row r="6398" ht="12.75" customHeight="1">
      <c r="A6398" s="8" t="str">
        <f t="shared" si="1"/>
        <v>Japan1990</v>
      </c>
      <c r="B6398" s="4" t="s">
        <v>112</v>
      </c>
      <c r="C6398" s="4">
        <v>1990.0</v>
      </c>
      <c r="D6398" s="4">
        <v>5.57240009307861</v>
      </c>
      <c r="E6398" s="4">
        <v>1.69578180540621E11</v>
      </c>
      <c r="F6398" s="4" t="s">
        <v>39</v>
      </c>
      <c r="G6398" s="4">
        <v>3.13281765284804E12</v>
      </c>
      <c r="H6398" s="4">
        <v>31.3131201828375</v>
      </c>
      <c r="I6398" s="4">
        <v>29.3609006879955</v>
      </c>
      <c r="J6398" s="4">
        <f t="shared" si="2"/>
        <v>98098295674546</v>
      </c>
      <c r="K6398" s="5">
        <f t="shared" si="3"/>
        <v>91982347978871</v>
      </c>
      <c r="L6398" s="5">
        <f t="shared" si="4"/>
        <v>-6115947695675</v>
      </c>
      <c r="M6398" s="5">
        <f t="shared" si="5"/>
        <v>-1.952219495</v>
      </c>
      <c r="N6398" s="4" t="b">
        <v>0</v>
      </c>
      <c r="O6398" s="4" t="b">
        <v>0</v>
      </c>
      <c r="P6398" s="4" t="b">
        <v>1</v>
      </c>
      <c r="Q6398" s="4" t="b">
        <v>1</v>
      </c>
      <c r="R6398" s="4">
        <v>2.10811676596</v>
      </c>
      <c r="S6398" s="4">
        <v>4.84092905745234</v>
      </c>
      <c r="T6398" s="4">
        <v>-4.51603311222029E11</v>
      </c>
    </row>
    <row r="6399" ht="12.75" customHeight="1">
      <c r="A6399" s="8" t="str">
        <f t="shared" si="1"/>
        <v>Japan1989</v>
      </c>
      <c r="B6399" s="4" t="s">
        <v>112</v>
      </c>
      <c r="C6399" s="4">
        <v>1989.0</v>
      </c>
      <c r="D6399" s="4">
        <v>5.37015008926392</v>
      </c>
      <c r="E6399" s="4">
        <v>1.45711413141003E11</v>
      </c>
      <c r="F6399" s="4" t="s">
        <v>39</v>
      </c>
      <c r="G6399" s="4">
        <v>3.05491379721703E12</v>
      </c>
      <c r="H6399" s="4">
        <v>30.3461618506922</v>
      </c>
      <c r="I6399" s="4">
        <v>29.1179866269653</v>
      </c>
      <c r="J6399" s="4">
        <f t="shared" si="2"/>
        <v>92704908530261</v>
      </c>
      <c r="K6399" s="5">
        <f t="shared" si="3"/>
        <v>88952939093897</v>
      </c>
      <c r="L6399" s="5">
        <f t="shared" si="4"/>
        <v>-3751969436363</v>
      </c>
      <c r="M6399" s="5">
        <f t="shared" si="5"/>
        <v>-1.228175224</v>
      </c>
      <c r="N6399" s="4" t="b">
        <v>0</v>
      </c>
      <c r="O6399" s="4" t="b">
        <v>0</v>
      </c>
      <c r="P6399" s="4" t="b">
        <v>1</v>
      </c>
      <c r="Q6399" s="4" t="b">
        <v>1</v>
      </c>
      <c r="R6399" s="4" t="s">
        <v>39</v>
      </c>
      <c r="S6399" s="4">
        <v>4.92578541306383</v>
      </c>
      <c r="T6399" s="4">
        <v>-7.79038556310102E10</v>
      </c>
    </row>
    <row r="6400" ht="12.75" customHeight="1">
      <c r="A6400" s="8" t="str">
        <f t="shared" si="1"/>
        <v>Japan1988</v>
      </c>
      <c r="B6400" s="4" t="s">
        <v>112</v>
      </c>
      <c r="C6400" s="4">
        <v>1988.0</v>
      </c>
      <c r="D6400" s="4">
        <v>7.14668989181519</v>
      </c>
      <c r="E6400" s="4">
        <v>1.29602552417756E11</v>
      </c>
      <c r="F6400" s="4" t="s">
        <v>39</v>
      </c>
      <c r="G6400" s="4">
        <v>3.07168381214966E12</v>
      </c>
      <c r="H6400" s="4">
        <v>30.3071104391059</v>
      </c>
      <c r="I6400" s="4">
        <v>29.8137957322576</v>
      </c>
      <c r="J6400" s="4">
        <f t="shared" si="2"/>
        <v>93093860528834</v>
      </c>
      <c r="K6400" s="5">
        <f t="shared" si="3"/>
        <v>91578553729512</v>
      </c>
      <c r="L6400" s="5">
        <f t="shared" si="4"/>
        <v>-1515306799321</v>
      </c>
      <c r="M6400" s="5">
        <f t="shared" si="5"/>
        <v>-0.4933147068</v>
      </c>
      <c r="N6400" s="4" t="b">
        <v>0</v>
      </c>
      <c r="O6400" s="4" t="b">
        <v>0</v>
      </c>
      <c r="P6400" s="4" t="b">
        <v>1</v>
      </c>
      <c r="Q6400" s="4" t="b">
        <v>1</v>
      </c>
      <c r="R6400" s="4" t="s">
        <v>39</v>
      </c>
      <c r="S6400" s="4">
        <v>6.66163652201594</v>
      </c>
      <c r="T6400" s="4">
        <v>1.67700149326303E10</v>
      </c>
    </row>
    <row r="6401" ht="12.75" customHeight="1">
      <c r="A6401" s="8" t="str">
        <f t="shared" si="1"/>
        <v>Japan1987</v>
      </c>
      <c r="B6401" s="4" t="s">
        <v>112</v>
      </c>
      <c r="C6401" s="4">
        <v>1987.0</v>
      </c>
      <c r="D6401" s="4">
        <v>4.10742998123169</v>
      </c>
      <c r="E6401" s="4">
        <v>9.08312893528932E10</v>
      </c>
      <c r="F6401" s="4" t="s">
        <v>39</v>
      </c>
      <c r="G6401" s="4">
        <v>2.53280857315703E12</v>
      </c>
      <c r="H6401" s="4">
        <v>30.238255245425</v>
      </c>
      <c r="I6401" s="4">
        <v>30.5970907915731</v>
      </c>
      <c r="J6401" s="4">
        <f t="shared" si="2"/>
        <v>76587712122923</v>
      </c>
      <c r="K6401" s="5">
        <f t="shared" si="3"/>
        <v>77496573870560</v>
      </c>
      <c r="L6401" s="5">
        <f t="shared" si="4"/>
        <v>908861747637</v>
      </c>
      <c r="M6401" s="5">
        <f t="shared" si="5"/>
        <v>0.3588355461</v>
      </c>
      <c r="N6401" s="4" t="b">
        <v>0</v>
      </c>
      <c r="O6401" s="4" t="b">
        <v>1</v>
      </c>
      <c r="P6401" s="4" t="b">
        <v>1</v>
      </c>
      <c r="Q6401" s="4" t="b">
        <v>1</v>
      </c>
      <c r="R6401" s="4" t="s">
        <v>39</v>
      </c>
      <c r="S6401" s="4">
        <v>4.64886139754491</v>
      </c>
      <c r="T6401" s="4">
        <v>-5.3887523899263E11</v>
      </c>
    </row>
    <row r="6402" ht="12.75" customHeight="1">
      <c r="A6402" s="8" t="str">
        <f t="shared" si="1"/>
        <v>Japan1986</v>
      </c>
      <c r="B6402" s="4" t="s">
        <v>112</v>
      </c>
      <c r="C6402" s="4">
        <v>1986.0</v>
      </c>
      <c r="D6402" s="4">
        <v>2.83107995986939</v>
      </c>
      <c r="E6402" s="4">
        <v>5.50984953051293E10</v>
      </c>
      <c r="F6402" s="4" t="s">
        <v>39</v>
      </c>
      <c r="G6402" s="4">
        <v>2.07895292245831E12</v>
      </c>
      <c r="H6402" s="4">
        <v>29.0190831355793</v>
      </c>
      <c r="I6402" s="4">
        <v>30.380250016295</v>
      </c>
      <c r="J6402" s="4">
        <f t="shared" si="2"/>
        <v>60329307691773</v>
      </c>
      <c r="K6402" s="5">
        <f t="shared" si="3"/>
        <v>63159109556391</v>
      </c>
      <c r="L6402" s="5">
        <f t="shared" si="4"/>
        <v>2829801864617</v>
      </c>
      <c r="M6402" s="5">
        <f t="shared" si="5"/>
        <v>1.361166881</v>
      </c>
      <c r="N6402" s="4" t="b">
        <v>0</v>
      </c>
      <c r="O6402" s="4" t="b">
        <v>1</v>
      </c>
      <c r="P6402" s="4" t="b">
        <v>1</v>
      </c>
      <c r="Q6402" s="4" t="b">
        <v>0</v>
      </c>
      <c r="R6402" s="4" t="s">
        <v>39</v>
      </c>
      <c r="S6402" s="4">
        <v>3.29404761337059</v>
      </c>
      <c r="T6402" s="4">
        <v>-4.53855650698719E11</v>
      </c>
    </row>
    <row r="6403" ht="12.75" customHeight="1">
      <c r="A6403" s="8" t="str">
        <f t="shared" si="1"/>
        <v>Japan1985</v>
      </c>
      <c r="B6403" s="4" t="s">
        <v>112</v>
      </c>
      <c r="C6403" s="4">
        <v>1985.0</v>
      </c>
      <c r="D6403" s="4">
        <v>6.33336019515991</v>
      </c>
      <c r="E6403" s="4">
        <v>3.77950477792119E10</v>
      </c>
      <c r="F6403" s="4" t="s">
        <v>39</v>
      </c>
      <c r="G6403" s="4">
        <v>1.39889254934087E12</v>
      </c>
      <c r="H6403" s="4">
        <v>29.0275559064378</v>
      </c>
      <c r="I6403" s="4">
        <v>30.398316940064</v>
      </c>
      <c r="J6403" s="4">
        <f t="shared" si="2"/>
        <v>40606431683091</v>
      </c>
      <c r="K6403" s="5">
        <f t="shared" si="3"/>
        <v>42523979079958</v>
      </c>
      <c r="L6403" s="5">
        <f t="shared" si="4"/>
        <v>1917547396866</v>
      </c>
      <c r="M6403" s="5">
        <f t="shared" si="5"/>
        <v>1.370761034</v>
      </c>
      <c r="N6403" s="4" t="b">
        <v>0</v>
      </c>
      <c r="O6403" s="4" t="b">
        <v>1</v>
      </c>
      <c r="P6403" s="4" t="b">
        <v>1</v>
      </c>
      <c r="Q6403" s="4" t="b">
        <v>0</v>
      </c>
      <c r="R6403" s="4" t="s">
        <v>39</v>
      </c>
      <c r="S6403" s="4">
        <v>5.15980790471274</v>
      </c>
      <c r="T6403" s="4">
        <v>-6.8006037311744E11</v>
      </c>
    </row>
    <row r="6404" ht="12.75" customHeight="1">
      <c r="A6404" s="8" t="str">
        <f t="shared" si="1"/>
        <v>Japan1984</v>
      </c>
      <c r="B6404" s="4" t="s">
        <v>112</v>
      </c>
      <c r="C6404" s="4">
        <v>1984.0</v>
      </c>
      <c r="D6404" s="4">
        <v>4.46390008926392</v>
      </c>
      <c r="E6404" s="4">
        <v>1.85508906959144E10</v>
      </c>
      <c r="F6404" s="4" t="s">
        <v>39</v>
      </c>
      <c r="G6404" s="4">
        <v>1.31838162700746E12</v>
      </c>
      <c r="H6404" s="4">
        <v>28.5889014112895</v>
      </c>
      <c r="I6404" s="4">
        <v>31.2145264576486</v>
      </c>
      <c r="J6404" s="4">
        <f t="shared" si="2"/>
        <v>37691082356972</v>
      </c>
      <c r="K6404" s="5">
        <f t="shared" si="3"/>
        <v>41152658177502</v>
      </c>
      <c r="L6404" s="5">
        <f t="shared" si="4"/>
        <v>3461575820530</v>
      </c>
      <c r="M6404" s="5">
        <f t="shared" si="5"/>
        <v>2.625625046</v>
      </c>
      <c r="N6404" s="4" t="b">
        <v>0</v>
      </c>
      <c r="O6404" s="4" t="b">
        <v>0</v>
      </c>
      <c r="P6404" s="4" t="b">
        <v>1</v>
      </c>
      <c r="Q6404" s="4" t="b">
        <v>0</v>
      </c>
      <c r="R6404" s="4" t="s">
        <v>39</v>
      </c>
      <c r="S6404" s="4">
        <v>4.41088015361535</v>
      </c>
      <c r="T6404" s="4">
        <v>-8.05109223334101E10</v>
      </c>
    </row>
    <row r="6405" ht="12.75" customHeight="1">
      <c r="A6405" s="8" t="str">
        <f t="shared" si="1"/>
        <v>Japan1983</v>
      </c>
      <c r="B6405" s="4" t="s">
        <v>112</v>
      </c>
      <c r="C6405" s="4">
        <v>1983.0</v>
      </c>
      <c r="D6405" s="4">
        <v>3.06073999404907</v>
      </c>
      <c r="E6405" s="4">
        <v>-1.21810341402615E9</v>
      </c>
      <c r="F6405" s="4" t="s">
        <v>39</v>
      </c>
      <c r="G6405" s="4">
        <v>1.24332376655487E12</v>
      </c>
      <c r="H6405" s="4">
        <v>27.9418675658454</v>
      </c>
      <c r="I6405" s="4">
        <v>31.8957094307562</v>
      </c>
      <c r="J6405" s="4">
        <f t="shared" si="2"/>
        <v>34740788026544</v>
      </c>
      <c r="K6405" s="5">
        <f t="shared" si="3"/>
        <v>39656693586388</v>
      </c>
      <c r="L6405" s="5">
        <f t="shared" si="4"/>
        <v>4915905559843</v>
      </c>
      <c r="M6405" s="5">
        <f t="shared" si="5"/>
        <v>3.953841865</v>
      </c>
      <c r="N6405" s="4" t="b">
        <v>0</v>
      </c>
      <c r="O6405" s="4" t="b">
        <v>1</v>
      </c>
      <c r="P6405" s="4" t="b">
        <v>1</v>
      </c>
      <c r="Q6405" s="4" t="b">
        <v>0</v>
      </c>
      <c r="R6405" s="4" t="s">
        <v>39</v>
      </c>
      <c r="S6405" s="4">
        <v>3.63019857224671</v>
      </c>
      <c r="T6405" s="4">
        <v>-7.50578604525898E10</v>
      </c>
    </row>
    <row r="6406" ht="12.75" customHeight="1">
      <c r="A6406" s="8" t="str">
        <f t="shared" si="1"/>
        <v>Japan1982</v>
      </c>
      <c r="B6406" s="4" t="s">
        <v>112</v>
      </c>
      <c r="C6406" s="4">
        <v>1982.0</v>
      </c>
      <c r="D6406" s="4">
        <v>3.37661004066467</v>
      </c>
      <c r="E6406" s="4">
        <v>-3.30835696175211E9</v>
      </c>
      <c r="F6406" s="4" t="s">
        <v>39</v>
      </c>
      <c r="G6406" s="4">
        <v>1.13451815371818E12</v>
      </c>
      <c r="H6406" s="4">
        <v>27.9454225052917</v>
      </c>
      <c r="I6406" s="4">
        <v>31.7617962392567</v>
      </c>
      <c r="J6406" s="4">
        <f t="shared" si="2"/>
        <v>31704589145578</v>
      </c>
      <c r="K6406" s="5">
        <f t="shared" si="3"/>
        <v>36034334428135</v>
      </c>
      <c r="L6406" s="5">
        <f t="shared" si="4"/>
        <v>4329745282557</v>
      </c>
      <c r="M6406" s="5">
        <f t="shared" si="5"/>
        <v>3.816373734</v>
      </c>
      <c r="N6406" s="4" t="b">
        <v>0</v>
      </c>
      <c r="O6406" s="4" t="b">
        <v>1</v>
      </c>
      <c r="P6406" s="4" t="b">
        <v>1</v>
      </c>
      <c r="Q6406" s="4" t="b">
        <v>0</v>
      </c>
      <c r="R6406" s="4" t="s">
        <v>39</v>
      </c>
      <c r="S6406" s="4">
        <v>3.27974274286728</v>
      </c>
      <c r="T6406" s="4">
        <v>-1.0880561283669E11</v>
      </c>
    </row>
    <row r="6407" ht="12.75" customHeight="1">
      <c r="A6407" s="8" t="str">
        <f t="shared" si="1"/>
        <v>Japan1981</v>
      </c>
      <c r="B6407" s="4" t="s">
        <v>112</v>
      </c>
      <c r="C6407" s="4">
        <v>1981.0</v>
      </c>
      <c r="D6407" s="4">
        <v>4.17683982849121</v>
      </c>
      <c r="E6407" s="4">
        <v>-7.8587581095164E9</v>
      </c>
      <c r="F6407" s="4" t="s">
        <v>39</v>
      </c>
      <c r="G6407" s="4">
        <v>1.21898875088649E12</v>
      </c>
      <c r="H6407" s="4">
        <v>27.6888140479613</v>
      </c>
      <c r="I6407" s="4">
        <v>31.5455360420678</v>
      </c>
      <c r="J6407" s="4">
        <f t="shared" si="2"/>
        <v>33752352849853</v>
      </c>
      <c r="K6407" s="5">
        <f t="shared" si="3"/>
        <v>38453653575965</v>
      </c>
      <c r="L6407" s="5">
        <f t="shared" si="4"/>
        <v>4701300726112</v>
      </c>
      <c r="M6407" s="5">
        <f t="shared" si="5"/>
        <v>3.856721994</v>
      </c>
      <c r="N6407" s="4" t="b">
        <v>0</v>
      </c>
      <c r="O6407" s="4" t="b">
        <v>0</v>
      </c>
      <c r="P6407" s="4" t="b">
        <v>1</v>
      </c>
      <c r="Q6407" s="4" t="b">
        <v>0</v>
      </c>
      <c r="R6407" s="4" t="s">
        <v>39</v>
      </c>
      <c r="S6407" s="4">
        <v>4.26062449346863</v>
      </c>
      <c r="T6407" s="4">
        <v>8.447059716831E10</v>
      </c>
    </row>
    <row r="6408" ht="12.75" customHeight="1">
      <c r="A6408" s="8" t="str">
        <f t="shared" si="1"/>
        <v>Japan1980</v>
      </c>
      <c r="B6408" s="4" t="s">
        <v>112</v>
      </c>
      <c r="C6408" s="4">
        <v>1980.0</v>
      </c>
      <c r="D6408" s="4">
        <v>2.81758999824524</v>
      </c>
      <c r="E6408" s="4">
        <v>-1.81761064493348E10</v>
      </c>
      <c r="F6408" s="4" t="s">
        <v>39</v>
      </c>
      <c r="G6408" s="4">
        <v>1.10538581126273E12</v>
      </c>
      <c r="H6408" s="4">
        <v>28.7957992553711</v>
      </c>
      <c r="I6408" s="4">
        <v>33.451301574707</v>
      </c>
      <c r="J6408" s="4">
        <f t="shared" si="2"/>
        <v>31830467920857</v>
      </c>
      <c r="K6408" s="5">
        <f t="shared" si="3"/>
        <v>36976594128952</v>
      </c>
      <c r="L6408" s="5">
        <f t="shared" si="4"/>
        <v>5146126208095</v>
      </c>
      <c r="M6408" s="5">
        <f t="shared" si="5"/>
        <v>4.655502319</v>
      </c>
      <c r="N6408" s="4" t="b">
        <v>0</v>
      </c>
      <c r="O6408" s="4" t="b">
        <v>1</v>
      </c>
      <c r="P6408" s="4" t="b">
        <v>1</v>
      </c>
      <c r="Q6408" s="4" t="b">
        <v>0</v>
      </c>
      <c r="R6408" s="4" t="s">
        <v>39</v>
      </c>
      <c r="S6408" s="4">
        <v>2.81759120761602</v>
      </c>
      <c r="T6408" s="4">
        <v>-1.1360293962376E11</v>
      </c>
    </row>
    <row r="6409" ht="12.75" customHeight="1">
      <c r="A6409" s="8" t="str">
        <f t="shared" si="1"/>
        <v>Japan1979</v>
      </c>
      <c r="B6409" s="4" t="s">
        <v>112</v>
      </c>
      <c r="C6409" s="4">
        <v>1979.0</v>
      </c>
      <c r="D6409" s="4">
        <v>5.48403978347778</v>
      </c>
      <c r="E6409" s="4">
        <v>-2.63575874140745E10</v>
      </c>
      <c r="F6409" s="4" t="s">
        <v>39</v>
      </c>
      <c r="G6409" s="4">
        <v>1.05501211952954E12</v>
      </c>
      <c r="H6409" s="4">
        <v>28.1760005950928</v>
      </c>
      <c r="I6409" s="4">
        <v>33.1794013977051</v>
      </c>
      <c r="J6409" s="4">
        <f t="shared" si="2"/>
        <v>29726022107694</v>
      </c>
      <c r="K6409" s="5">
        <f t="shared" si="3"/>
        <v>35004670593314</v>
      </c>
      <c r="L6409" s="5">
        <f t="shared" si="4"/>
        <v>5278648485620</v>
      </c>
      <c r="M6409" s="5">
        <f t="shared" si="5"/>
        <v>5.003400803</v>
      </c>
      <c r="N6409" s="4" t="b">
        <v>0</v>
      </c>
      <c r="O6409" s="4" t="b">
        <v>1</v>
      </c>
      <c r="P6409" s="4" t="b">
        <v>1</v>
      </c>
      <c r="Q6409" s="4" t="b">
        <v>0</v>
      </c>
      <c r="R6409" s="4" t="s">
        <v>39</v>
      </c>
      <c r="S6409" s="4">
        <v>5.48404183248661</v>
      </c>
      <c r="T6409" s="4">
        <v>-5.03736917331899E10</v>
      </c>
    </row>
    <row r="6410" ht="12.75" customHeight="1">
      <c r="A6410" s="8" t="str">
        <f t="shared" si="1"/>
        <v>Japan1978</v>
      </c>
      <c r="B6410" s="4" t="s">
        <v>112</v>
      </c>
      <c r="C6410" s="4">
        <v>1978.0</v>
      </c>
      <c r="D6410" s="4">
        <v>5.27194023132324</v>
      </c>
      <c r="E6410" s="4">
        <v>-3.71459530228022E10</v>
      </c>
      <c r="F6410" s="4" t="s">
        <v>39</v>
      </c>
      <c r="G6410" s="4">
        <v>1.0136123340752E12</v>
      </c>
      <c r="H6410" s="4">
        <v>26.3031005859375</v>
      </c>
      <c r="I6410" s="4">
        <v>32.0974006652832</v>
      </c>
      <c r="J6410" s="4">
        <f t="shared" si="2"/>
        <v>26661147178327</v>
      </c>
      <c r="K6410" s="5">
        <f t="shared" si="3"/>
        <v>32534321206085</v>
      </c>
      <c r="L6410" s="5">
        <f t="shared" si="4"/>
        <v>5873174027758</v>
      </c>
      <c r="M6410" s="5">
        <f t="shared" si="5"/>
        <v>5.794300079</v>
      </c>
      <c r="N6410" s="4" t="b">
        <v>0</v>
      </c>
      <c r="O6410" s="4" t="b">
        <v>0</v>
      </c>
      <c r="P6410" s="4" t="b">
        <v>1</v>
      </c>
      <c r="Q6410" s="4" t="b">
        <v>1</v>
      </c>
      <c r="R6410" s="4" t="s">
        <v>39</v>
      </c>
      <c r="S6410" s="4">
        <v>5.27194150290775</v>
      </c>
      <c r="T6410" s="4">
        <v>-4.139978545434E10</v>
      </c>
    </row>
    <row r="6411" ht="12.75" customHeight="1">
      <c r="A6411" s="8" t="str">
        <f t="shared" si="1"/>
        <v>Japan1977</v>
      </c>
      <c r="B6411" s="4" t="s">
        <v>112</v>
      </c>
      <c r="C6411" s="4">
        <v>1977.0</v>
      </c>
      <c r="D6411" s="4">
        <v>4.39033985137939</v>
      </c>
      <c r="E6411" s="4">
        <v>-1.59471618710202E10</v>
      </c>
      <c r="F6411" s="4" t="s">
        <v>39</v>
      </c>
      <c r="G6411" s="4">
        <v>7.21411786538606E11</v>
      </c>
      <c r="H6411" s="4">
        <v>26.3819999694824</v>
      </c>
      <c r="I6411" s="4">
        <v>30.4037990570068</v>
      </c>
      <c r="J6411" s="4">
        <f t="shared" si="2"/>
        <v>19032285730446</v>
      </c>
      <c r="K6411" s="5">
        <f t="shared" si="3"/>
        <v>21933658995276</v>
      </c>
      <c r="L6411" s="5">
        <f t="shared" si="4"/>
        <v>2901373264830</v>
      </c>
      <c r="M6411" s="5">
        <f t="shared" si="5"/>
        <v>4.021799088</v>
      </c>
      <c r="N6411" s="4" t="b">
        <v>0</v>
      </c>
      <c r="O6411" s="4" t="b">
        <v>0</v>
      </c>
      <c r="P6411" s="4" t="b">
        <v>1</v>
      </c>
      <c r="Q6411" s="4" t="b">
        <v>1</v>
      </c>
      <c r="R6411" s="4" t="s">
        <v>39</v>
      </c>
      <c r="S6411" s="4">
        <v>4.39033795032562</v>
      </c>
      <c r="T6411" s="4">
        <v>-2.92200547536594E11</v>
      </c>
    </row>
    <row r="6412" ht="12.75" customHeight="1">
      <c r="A6412" s="8" t="str">
        <f t="shared" si="1"/>
        <v>Japan1976</v>
      </c>
      <c r="B6412" s="4" t="s">
        <v>112</v>
      </c>
      <c r="C6412" s="4">
        <v>1976.0</v>
      </c>
      <c r="D6412" s="4">
        <v>3.9749801158905</v>
      </c>
      <c r="E6412" s="4">
        <v>-1.4339399315293E10</v>
      </c>
      <c r="F6412" s="4" t="s">
        <v>39</v>
      </c>
      <c r="G6412" s="4">
        <v>5.86161859001318E11</v>
      </c>
      <c r="H6412" s="4">
        <v>25.2155990600586</v>
      </c>
      <c r="I6412" s="4">
        <v>29.1072998046875</v>
      </c>
      <c r="J6412" s="4">
        <f t="shared" si="2"/>
        <v>14780422420876</v>
      </c>
      <c r="K6412" s="5">
        <f t="shared" si="3"/>
        <v>17061588964024</v>
      </c>
      <c r="L6412" s="5">
        <f t="shared" si="4"/>
        <v>2281166543148</v>
      </c>
      <c r="M6412" s="5">
        <f t="shared" si="5"/>
        <v>3.891700745</v>
      </c>
      <c r="N6412" s="4" t="b">
        <v>0</v>
      </c>
      <c r="O6412" s="4" t="b">
        <v>0</v>
      </c>
      <c r="P6412" s="4" t="b">
        <v>1</v>
      </c>
      <c r="Q6412" s="4" t="b">
        <v>0</v>
      </c>
      <c r="R6412" s="4" t="s">
        <v>39</v>
      </c>
      <c r="S6412" s="4">
        <v>3.97498409121211</v>
      </c>
      <c r="T6412" s="4">
        <v>-1.35249927537287E11</v>
      </c>
    </row>
    <row r="6413" ht="12.75" customHeight="1">
      <c r="A6413" s="8" t="str">
        <f t="shared" si="1"/>
        <v>Japan1975</v>
      </c>
      <c r="B6413" s="4" t="s">
        <v>112</v>
      </c>
      <c r="C6413" s="4">
        <v>1975.0</v>
      </c>
      <c r="D6413" s="4">
        <v>3.09157991409302</v>
      </c>
      <c r="E6413" s="4">
        <v>-9.33424454907195E9</v>
      </c>
      <c r="F6413" s="4" t="s">
        <v>39</v>
      </c>
      <c r="G6413" s="4">
        <v>5.21541905674715E11</v>
      </c>
      <c r="H6413" s="4">
        <v>25.568000793457</v>
      </c>
      <c r="I6413" s="4">
        <v>28.4873008728027</v>
      </c>
      <c r="J6413" s="4">
        <f t="shared" si="2"/>
        <v>13334783858112</v>
      </c>
      <c r="K6413" s="5">
        <f t="shared" si="3"/>
        <v>14857321184731</v>
      </c>
      <c r="L6413" s="5">
        <f t="shared" si="4"/>
        <v>1522537326618</v>
      </c>
      <c r="M6413" s="5">
        <f t="shared" si="5"/>
        <v>2.919300079</v>
      </c>
      <c r="N6413" s="4" t="b">
        <v>0</v>
      </c>
      <c r="O6413" s="4" t="b">
        <v>1</v>
      </c>
      <c r="P6413" s="4" t="b">
        <v>1</v>
      </c>
      <c r="Q6413" s="4" t="b">
        <v>0</v>
      </c>
      <c r="R6413" s="4" t="s">
        <v>39</v>
      </c>
      <c r="S6413" s="4">
        <v>3.09157591622022</v>
      </c>
      <c r="T6413" s="4">
        <v>-6.46199533266029E10</v>
      </c>
    </row>
    <row r="6414" ht="12.75" customHeight="1">
      <c r="A6414" s="8" t="str">
        <f t="shared" si="1"/>
        <v>Japan1974</v>
      </c>
      <c r="B6414" s="4" t="s">
        <v>112</v>
      </c>
      <c r="C6414" s="4">
        <v>1974.0</v>
      </c>
      <c r="D6414" s="4">
        <v>-1.22523999214172</v>
      </c>
      <c r="E6414" s="4">
        <v>6.09494393829948E9</v>
      </c>
      <c r="F6414" s="4" t="s">
        <v>39</v>
      </c>
      <c r="G6414" s="4">
        <v>4.79625998614637E11</v>
      </c>
      <c r="H6414" s="4">
        <v>25.8698997497559</v>
      </c>
      <c r="I6414" s="4">
        <v>25.4871006011963</v>
      </c>
      <c r="J6414" s="4">
        <f t="shared" si="2"/>
        <v>12407876501537</v>
      </c>
      <c r="K6414" s="5">
        <f t="shared" si="3"/>
        <v>12224276077641</v>
      </c>
      <c r="L6414" s="5">
        <f t="shared" si="4"/>
        <v>-183600423897</v>
      </c>
      <c r="M6414" s="5">
        <f t="shared" si="5"/>
        <v>-0.3827991486</v>
      </c>
      <c r="N6414" s="4" t="b">
        <v>1</v>
      </c>
      <c r="O6414" s="4" t="b">
        <v>1</v>
      </c>
      <c r="P6414" s="4" t="b">
        <v>0</v>
      </c>
      <c r="Q6414" s="4" t="b">
        <v>0</v>
      </c>
      <c r="R6414" s="4" t="s">
        <v>39</v>
      </c>
      <c r="S6414" s="4">
        <v>-1.22523982778432</v>
      </c>
      <c r="T6414" s="4">
        <v>-4.1915907060078E10</v>
      </c>
    </row>
    <row r="6415" ht="12.75" customHeight="1">
      <c r="A6415" s="8" t="str">
        <f t="shared" si="1"/>
        <v>Japan1973</v>
      </c>
      <c r="B6415" s="4" t="s">
        <v>112</v>
      </c>
      <c r="C6415" s="4">
        <v>1973.0</v>
      </c>
      <c r="D6415" s="4">
        <v>8.03260040283203</v>
      </c>
      <c r="E6415" s="4">
        <v>5.94500674916985E9</v>
      </c>
      <c r="F6415" s="4" t="s">
        <v>39</v>
      </c>
      <c r="G6415" s="4">
        <v>4.32082723461096E11</v>
      </c>
      <c r="H6415" s="4">
        <v>23.8309001922607</v>
      </c>
      <c r="I6415" s="4">
        <v>23.2723007202148</v>
      </c>
      <c r="J6415" s="4">
        <f t="shared" si="2"/>
        <v>10296920257602</v>
      </c>
      <c r="K6415" s="5">
        <f t="shared" si="3"/>
        <v>10055559076396</v>
      </c>
      <c r="L6415" s="5">
        <f t="shared" si="4"/>
        <v>-241361181206</v>
      </c>
      <c r="M6415" s="5">
        <f t="shared" si="5"/>
        <v>-0.558599472</v>
      </c>
      <c r="N6415" s="4" t="b">
        <v>1</v>
      </c>
      <c r="O6415" s="4" t="b">
        <v>1</v>
      </c>
      <c r="P6415" s="4" t="b">
        <v>1</v>
      </c>
      <c r="Q6415" s="4" t="b">
        <v>0</v>
      </c>
      <c r="R6415" s="4" t="s">
        <v>39</v>
      </c>
      <c r="S6415" s="4">
        <v>8.03259997495039</v>
      </c>
      <c r="T6415" s="4">
        <v>-4.7543275153541E10</v>
      </c>
    </row>
    <row r="6416" ht="12.75" customHeight="1">
      <c r="A6416" s="8" t="str">
        <f t="shared" si="1"/>
        <v>Japan1972</v>
      </c>
      <c r="B6416" s="4" t="s">
        <v>112</v>
      </c>
      <c r="C6416" s="4">
        <v>1972.0</v>
      </c>
      <c r="D6416" s="4">
        <v>8.41355037689209</v>
      </c>
      <c r="E6416" s="4">
        <v>1.89182321251358E9</v>
      </c>
      <c r="F6416" s="4" t="s">
        <v>39</v>
      </c>
      <c r="G6416" s="4">
        <v>3.18031297493401E11</v>
      </c>
      <c r="H6416" s="4">
        <v>22.9675006866455</v>
      </c>
      <c r="I6416" s="4">
        <v>23.1005992889404</v>
      </c>
      <c r="J6416" s="4">
        <f t="shared" si="2"/>
        <v>7304384043554</v>
      </c>
      <c r="K6416" s="5">
        <f t="shared" si="3"/>
        <v>7346713564737</v>
      </c>
      <c r="L6416" s="5">
        <f t="shared" si="4"/>
        <v>42329521182</v>
      </c>
      <c r="M6416" s="5">
        <f t="shared" si="5"/>
        <v>0.1330986023</v>
      </c>
      <c r="N6416" s="4" t="b">
        <v>0</v>
      </c>
      <c r="O6416" s="4" t="b">
        <v>0</v>
      </c>
      <c r="P6416" s="4" t="b">
        <v>1</v>
      </c>
      <c r="Q6416" s="4" t="b">
        <v>1</v>
      </c>
      <c r="R6416" s="4" t="s">
        <v>39</v>
      </c>
      <c r="S6416" s="4">
        <v>8.413547255176</v>
      </c>
      <c r="T6416" s="4">
        <v>-1.14051425967695E11</v>
      </c>
    </row>
    <row r="6417" ht="12.75" customHeight="1">
      <c r="A6417" s="8" t="str">
        <f t="shared" si="1"/>
        <v>Japan1971</v>
      </c>
      <c r="B6417" s="4" t="s">
        <v>112</v>
      </c>
      <c r="C6417" s="4">
        <v>1971.0</v>
      </c>
      <c r="D6417" s="4">
        <v>4.69898986816406</v>
      </c>
      <c r="E6417" s="4">
        <v>4.40117640540017E9</v>
      </c>
      <c r="F6417" s="4" t="s">
        <v>39</v>
      </c>
      <c r="G6417" s="4">
        <v>2.40151811888737E11</v>
      </c>
      <c r="H6417" s="4">
        <v>22.9780006408691</v>
      </c>
      <c r="I6417" s="4">
        <v>21.7649993896484</v>
      </c>
      <c r="J6417" s="4">
        <f t="shared" si="2"/>
        <v>5518208487485</v>
      </c>
      <c r="K6417" s="5">
        <f t="shared" si="3"/>
        <v>5226904039181</v>
      </c>
      <c r="L6417" s="5">
        <f t="shared" si="4"/>
        <v>-291304448304</v>
      </c>
      <c r="M6417" s="5">
        <f t="shared" si="5"/>
        <v>-1.213001251</v>
      </c>
      <c r="N6417" s="4" t="b">
        <v>0</v>
      </c>
      <c r="O6417" s="4" t="b">
        <v>1</v>
      </c>
      <c r="P6417" s="4" t="b">
        <v>1</v>
      </c>
      <c r="Q6417" s="4" t="b">
        <v>1</v>
      </c>
      <c r="R6417" s="4" t="s">
        <v>39</v>
      </c>
      <c r="S6417" s="4">
        <v>4.6989920423419</v>
      </c>
      <c r="T6417" s="4">
        <v>-7.7879485604664E10</v>
      </c>
    </row>
    <row r="6418" ht="12.75" customHeight="1">
      <c r="A6418" s="8" t="str">
        <f t="shared" si="1"/>
        <v>Japan1970</v>
      </c>
      <c r="B6418" s="4" t="s">
        <v>112</v>
      </c>
      <c r="C6418" s="4">
        <v>1970.0</v>
      </c>
      <c r="D6418" s="4">
        <v>4.28674983978272</v>
      </c>
      <c r="E6418" s="4">
        <v>4.91391318909132E9</v>
      </c>
      <c r="F6418" s="4" t="s">
        <v>39</v>
      </c>
      <c r="G6418" s="4">
        <v>2.12609187707426E11</v>
      </c>
      <c r="H6418" s="4">
        <v>21.9873008728027</v>
      </c>
      <c r="I6418" s="4">
        <v>20.2476997375488</v>
      </c>
      <c r="J6418" s="4">
        <f t="shared" si="2"/>
        <v>4674702178445</v>
      </c>
      <c r="K6418" s="5">
        <f t="shared" si="3"/>
        <v>4304846994144</v>
      </c>
      <c r="L6418" s="5">
        <f t="shared" si="4"/>
        <v>-369855184301</v>
      </c>
      <c r="M6418" s="5">
        <f t="shared" si="5"/>
        <v>-1.739601135</v>
      </c>
      <c r="N6418" s="4" t="b">
        <v>0</v>
      </c>
      <c r="O6418" s="4" t="b">
        <v>1</v>
      </c>
      <c r="P6418" s="4" t="b">
        <v>1</v>
      </c>
      <c r="Q6418" s="4" t="b">
        <v>0</v>
      </c>
      <c r="R6418" s="4" t="s">
        <v>39</v>
      </c>
      <c r="S6418" s="4">
        <v>2.45495838398273</v>
      </c>
      <c r="T6418" s="4">
        <v>-2.7542624181311E10</v>
      </c>
    </row>
    <row r="6419" ht="12.75" customHeight="1">
      <c r="A6419" s="8" t="str">
        <f t="shared" si="1"/>
        <v>Japan1969</v>
      </c>
      <c r="B6419" s="4" t="s">
        <v>112</v>
      </c>
      <c r="C6419" s="4">
        <v>1969.0</v>
      </c>
      <c r="D6419" s="4">
        <v>12.4778995513916</v>
      </c>
      <c r="E6419" s="4">
        <v>3.14546868991376E9</v>
      </c>
      <c r="F6419" s="4" t="s">
        <v>39</v>
      </c>
      <c r="G6419" s="4">
        <v>1.72204199309163E11</v>
      </c>
      <c r="H6419" s="4">
        <v>21.0506992340088</v>
      </c>
      <c r="I6419" s="4">
        <v>19.7928009033203</v>
      </c>
      <c r="J6419" s="4">
        <f t="shared" si="2"/>
        <v>3625018806491</v>
      </c>
      <c r="K6419" s="5">
        <f t="shared" si="3"/>
        <v>3408403431642</v>
      </c>
      <c r="L6419" s="5">
        <f t="shared" si="4"/>
        <v>-216615374849</v>
      </c>
      <c r="M6419" s="5">
        <f t="shared" si="5"/>
        <v>-1.257898331</v>
      </c>
      <c r="N6419" s="4" t="b">
        <v>0</v>
      </c>
      <c r="O6419" s="4" t="b">
        <v>1</v>
      </c>
      <c r="P6419" s="4" t="b">
        <v>1</v>
      </c>
      <c r="Q6419" s="4" t="b">
        <v>0</v>
      </c>
      <c r="R6419" s="4" t="s">
        <v>39</v>
      </c>
      <c r="S6419" s="4">
        <v>12.4778945144976</v>
      </c>
      <c r="T6419" s="4">
        <v>-4.0404988398263E10</v>
      </c>
    </row>
    <row r="6420" ht="12.75" customHeight="1">
      <c r="A6420" s="8" t="str">
        <f t="shared" si="1"/>
        <v>Japan1968</v>
      </c>
      <c r="B6420" s="4" t="s">
        <v>112</v>
      </c>
      <c r="C6420" s="4">
        <v>1968.0</v>
      </c>
      <c r="D6420" s="4">
        <v>12.8824996948242</v>
      </c>
      <c r="E6420" s="4">
        <v>2.12243420120972E9</v>
      </c>
      <c r="F6420" s="4" t="s">
        <v>39</v>
      </c>
      <c r="G6420" s="4">
        <v>1.46601072539317E11</v>
      </c>
      <c r="H6420" s="4">
        <v>20.9505996704102</v>
      </c>
      <c r="I6420" s="4">
        <v>20.0743999481201</v>
      </c>
      <c r="J6420" s="4">
        <f t="shared" si="2"/>
        <v>3071380382024</v>
      </c>
      <c r="K6420" s="5">
        <f t="shared" si="3"/>
        <v>2942928562978</v>
      </c>
      <c r="L6420" s="5">
        <f t="shared" si="4"/>
        <v>-128451819046</v>
      </c>
      <c r="M6420" s="5">
        <f t="shared" si="5"/>
        <v>-0.8761997223</v>
      </c>
      <c r="N6420" s="4" t="b">
        <v>0</v>
      </c>
      <c r="O6420" s="4" t="b">
        <v>0</v>
      </c>
      <c r="P6420" s="4" t="b">
        <v>1</v>
      </c>
      <c r="Q6420" s="4" t="b">
        <v>1</v>
      </c>
      <c r="R6420" s="4" t="s">
        <v>39</v>
      </c>
      <c r="S6420" s="4">
        <v>12.8824681383234</v>
      </c>
      <c r="T6420" s="4">
        <v>-2.5603126769846E10</v>
      </c>
    </row>
    <row r="6421" ht="12.75" customHeight="1">
      <c r="A6421" s="8" t="str">
        <f t="shared" si="1"/>
        <v>Japan1967</v>
      </c>
      <c r="B6421" s="4" t="s">
        <v>112</v>
      </c>
      <c r="C6421" s="4">
        <v>1967.0</v>
      </c>
      <c r="D6421" s="4">
        <v>11.0820999145508</v>
      </c>
      <c r="E6421" s="4">
        <v>1.6193905506591E9</v>
      </c>
      <c r="F6421" s="4" t="s">
        <v>39</v>
      </c>
      <c r="G6421" s="4">
        <v>1.23781880094162E11</v>
      </c>
      <c r="H6421" s="4">
        <v>20.7378005981445</v>
      </c>
      <c r="I6421" s="4">
        <v>19.9382991790772</v>
      </c>
      <c r="J6421" s="4">
        <f t="shared" si="2"/>
        <v>2566963947056</v>
      </c>
      <c r="K6421" s="5">
        <f t="shared" si="3"/>
        <v>2468000158266</v>
      </c>
      <c r="L6421" s="5">
        <f t="shared" si="4"/>
        <v>-98963788790</v>
      </c>
      <c r="M6421" s="5">
        <f t="shared" si="5"/>
        <v>-0.7995014191</v>
      </c>
      <c r="N6421" s="4" t="b">
        <v>0</v>
      </c>
      <c r="O6421" s="4" t="b">
        <v>0</v>
      </c>
      <c r="P6421" s="4" t="b">
        <v>1</v>
      </c>
      <c r="Q6421" s="4" t="b">
        <v>1</v>
      </c>
      <c r="R6421" s="4" t="s">
        <v>39</v>
      </c>
      <c r="S6421" s="4">
        <v>11.0821423246929</v>
      </c>
      <c r="T6421" s="4">
        <v>-2.28191924451549E10</v>
      </c>
    </row>
    <row r="6422" ht="12.75" customHeight="1">
      <c r="A6422" s="8" t="str">
        <f t="shared" si="1"/>
        <v>Japan1966</v>
      </c>
      <c r="B6422" s="4" t="s">
        <v>112</v>
      </c>
      <c r="C6422" s="4">
        <v>1966.0</v>
      </c>
      <c r="D6422" s="4">
        <v>10.6386003494263</v>
      </c>
      <c r="E6422" s="4">
        <v>8.94562286520071E7</v>
      </c>
      <c r="F6422" s="4" t="s">
        <v>39</v>
      </c>
      <c r="G6422" s="4">
        <v>1.05628070237776E11</v>
      </c>
      <c r="H6422" s="4">
        <v>20.4850006103516</v>
      </c>
      <c r="I6422" s="4">
        <v>20.8222007751465</v>
      </c>
      <c r="J6422" s="4">
        <f t="shared" si="2"/>
        <v>2163791083291</v>
      </c>
      <c r="K6422" s="5">
        <f t="shared" si="3"/>
        <v>2199408885982</v>
      </c>
      <c r="L6422" s="5">
        <f t="shared" si="4"/>
        <v>35617802691</v>
      </c>
      <c r="M6422" s="5">
        <f t="shared" si="5"/>
        <v>0.3372001648</v>
      </c>
      <c r="N6422" s="4" t="b">
        <v>0</v>
      </c>
      <c r="O6422" s="4" t="b">
        <v>0</v>
      </c>
      <c r="P6422" s="4" t="b">
        <v>1</v>
      </c>
      <c r="Q6422" s="4" t="b">
        <v>0</v>
      </c>
      <c r="R6422" s="4" t="s">
        <v>39</v>
      </c>
      <c r="S6422" s="4">
        <v>10.6385615591629</v>
      </c>
      <c r="T6422" s="4">
        <v>-1.8153809856386E10</v>
      </c>
    </row>
    <row r="6423" ht="12.75" customHeight="1">
      <c r="A6423" s="8" t="str">
        <f t="shared" si="1"/>
        <v>Japan1965</v>
      </c>
      <c r="B6423" s="4" t="s">
        <v>112</v>
      </c>
      <c r="C6423" s="4">
        <v>1965.0</v>
      </c>
      <c r="D6423" s="4">
        <v>5.81970977783203</v>
      </c>
      <c r="E6423" s="4">
        <v>7.71239430253471E8</v>
      </c>
      <c r="F6423" s="4" t="s">
        <v>39</v>
      </c>
      <c r="G6423" s="4">
        <v>9.09502781670801E10</v>
      </c>
      <c r="H6423" s="4">
        <v>20.8918991088867</v>
      </c>
      <c r="I6423" s="4">
        <v>20.4136009216309</v>
      </c>
      <c r="J6423" s="4">
        <f t="shared" si="2"/>
        <v>1900124035392</v>
      </c>
      <c r="K6423" s="5">
        <f t="shared" si="3"/>
        <v>1856622682214</v>
      </c>
      <c r="L6423" s="5">
        <f t="shared" si="4"/>
        <v>-43501353178</v>
      </c>
      <c r="M6423" s="5">
        <f t="shared" si="5"/>
        <v>-0.4782981873</v>
      </c>
      <c r="N6423" s="4" t="b">
        <v>0</v>
      </c>
      <c r="O6423" s="4" t="b">
        <v>1</v>
      </c>
      <c r="P6423" s="4" t="b">
        <v>1</v>
      </c>
      <c r="Q6423" s="4" t="b">
        <v>0</v>
      </c>
      <c r="R6423" s="4" t="s">
        <v>39</v>
      </c>
      <c r="S6423" s="4">
        <v>5.81970787298265</v>
      </c>
      <c r="T6423" s="4">
        <v>-1.46777920706959E10</v>
      </c>
    </row>
    <row r="6424" ht="12.75" customHeight="1">
      <c r="A6424" s="8" t="str">
        <f t="shared" si="1"/>
        <v>Japan1964</v>
      </c>
      <c r="B6424" s="4" t="s">
        <v>112</v>
      </c>
      <c r="C6424" s="4">
        <v>1964.0</v>
      </c>
      <c r="D6424" s="4">
        <v>11.6766996383667</v>
      </c>
      <c r="E6424" s="4">
        <v>9.7772170471502E8</v>
      </c>
      <c r="F6424" s="4" t="s">
        <v>39</v>
      </c>
      <c r="G6424" s="4">
        <v>8.17490062999892E10</v>
      </c>
      <c r="H6424" s="4">
        <v>20.6881999969482</v>
      </c>
      <c r="I6424" s="4">
        <v>19.8381996154785</v>
      </c>
      <c r="J6424" s="4">
        <f t="shared" si="2"/>
        <v>1691239791886</v>
      </c>
      <c r="K6424" s="5">
        <f t="shared" si="3"/>
        <v>1621753105346</v>
      </c>
      <c r="L6424" s="5">
        <f t="shared" si="4"/>
        <v>-69486686540</v>
      </c>
      <c r="M6424" s="5">
        <f t="shared" si="5"/>
        <v>-0.8500003815</v>
      </c>
      <c r="N6424" s="4" t="b">
        <v>0</v>
      </c>
      <c r="O6424" s="4" t="b">
        <v>1</v>
      </c>
      <c r="P6424" s="4" t="b">
        <v>1</v>
      </c>
      <c r="Q6424" s="4" t="b">
        <v>0</v>
      </c>
      <c r="R6424" s="4" t="s">
        <v>39</v>
      </c>
      <c r="S6424" s="4">
        <v>11.6767081963977</v>
      </c>
      <c r="T6424" s="4">
        <v>-9.20127186709089E9</v>
      </c>
    </row>
    <row r="6425" ht="12.75" customHeight="1">
      <c r="A6425" s="8" t="str">
        <f t="shared" si="1"/>
        <v>Japan1963</v>
      </c>
      <c r="B6425" s="4" t="s">
        <v>112</v>
      </c>
      <c r="C6425" s="4">
        <v>1963.0</v>
      </c>
      <c r="D6425" s="4">
        <v>8.47364044189453</v>
      </c>
      <c r="E6425" s="4">
        <v>1.02274519121379E9</v>
      </c>
      <c r="F6425" s="4" t="s">
        <v>39</v>
      </c>
      <c r="G6425" s="4">
        <v>6.94981317280282E10</v>
      </c>
      <c r="H6425" s="4">
        <v>21.0748996734619</v>
      </c>
      <c r="I6425" s="4">
        <v>19.9911003112793</v>
      </c>
      <c r="J6425" s="4">
        <f t="shared" si="2"/>
        <v>1464666153661</v>
      </c>
      <c r="K6425" s="5">
        <f t="shared" si="3"/>
        <v>1389344122822</v>
      </c>
      <c r="L6425" s="5">
        <f t="shared" si="4"/>
        <v>-75322030840</v>
      </c>
      <c r="M6425" s="5">
        <f t="shared" si="5"/>
        <v>-1.083799362</v>
      </c>
      <c r="N6425" s="4" t="b">
        <v>0</v>
      </c>
      <c r="O6425" s="4" t="b">
        <v>0</v>
      </c>
      <c r="P6425" s="4" t="b">
        <v>1</v>
      </c>
      <c r="Q6425" s="4" t="b">
        <v>0</v>
      </c>
      <c r="R6425" s="4" t="s">
        <v>39</v>
      </c>
      <c r="S6425" s="4">
        <v>8.47364238279391</v>
      </c>
      <c r="T6425" s="4">
        <v>-1.22508745719609E10</v>
      </c>
    </row>
    <row r="6426" ht="12.75" customHeight="1">
      <c r="A6426" s="8" t="str">
        <f t="shared" si="1"/>
        <v>Japan1962</v>
      </c>
      <c r="B6426" s="4" t="s">
        <v>112</v>
      </c>
      <c r="C6426" s="4">
        <v>1962.0</v>
      </c>
      <c r="D6426" s="4">
        <v>8.90896987915039</v>
      </c>
      <c r="E6426" s="4">
        <v>1.11831192051877E9</v>
      </c>
      <c r="F6426" s="4" t="s">
        <v>39</v>
      </c>
      <c r="G6426" s="4">
        <v>6.0723018623179E10</v>
      </c>
      <c r="H6426" s="4">
        <v>20.8525009155273</v>
      </c>
      <c r="I6426" s="4">
        <v>19.3668003082275</v>
      </c>
      <c r="J6426" s="4">
        <f t="shared" si="2"/>
        <v>1266226801433</v>
      </c>
      <c r="K6426" s="5">
        <f t="shared" si="3"/>
        <v>1176010575788</v>
      </c>
      <c r="L6426" s="5">
        <f t="shared" si="4"/>
        <v>-90216225646</v>
      </c>
      <c r="M6426" s="5">
        <f t="shared" si="5"/>
        <v>-1.485700607</v>
      </c>
      <c r="N6426" s="4" t="b">
        <v>0</v>
      </c>
      <c r="O6426" s="4" t="b">
        <v>0</v>
      </c>
      <c r="P6426" s="4" t="b">
        <v>1</v>
      </c>
      <c r="Q6426" s="4" t="b">
        <v>0</v>
      </c>
      <c r="R6426" s="4" t="s">
        <v>39</v>
      </c>
      <c r="S6426" s="4">
        <v>8.90897299558067</v>
      </c>
      <c r="T6426" s="4">
        <v>-8.77511310484919E9</v>
      </c>
    </row>
    <row r="6427" ht="12.75" customHeight="1">
      <c r="A6427" s="8" t="str">
        <f t="shared" si="1"/>
        <v>Japan1961</v>
      </c>
      <c r="B6427" s="4" t="s">
        <v>112</v>
      </c>
      <c r="C6427" s="4">
        <v>1961.0</v>
      </c>
      <c r="D6427" s="4">
        <v>12.0434999465942</v>
      </c>
      <c r="E6427" s="4">
        <v>1.59676304256946E9</v>
      </c>
      <c r="F6427" s="4" t="s">
        <v>39</v>
      </c>
      <c r="G6427" s="4">
        <v>5.35086176860178E10</v>
      </c>
      <c r="H6427" s="4">
        <v>20.7441997528076</v>
      </c>
      <c r="I6427" s="4">
        <v>18.1690006256104</v>
      </c>
      <c r="J6427" s="4">
        <f t="shared" si="2"/>
        <v>1109993453775</v>
      </c>
      <c r="K6427" s="5">
        <f t="shared" si="3"/>
        <v>972198108213</v>
      </c>
      <c r="L6427" s="5">
        <f t="shared" si="4"/>
        <v>-137795345563</v>
      </c>
      <c r="M6427" s="5">
        <f t="shared" si="5"/>
        <v>-2.575199127</v>
      </c>
      <c r="N6427" s="4" t="b">
        <v>0</v>
      </c>
      <c r="O6427" s="4" t="b">
        <v>0</v>
      </c>
      <c r="P6427" s="4" t="b">
        <v>1</v>
      </c>
      <c r="Q6427" s="4" t="b">
        <v>0</v>
      </c>
      <c r="R6427" s="4" t="s">
        <v>39</v>
      </c>
      <c r="S6427" s="4">
        <v>12.0435364080116</v>
      </c>
      <c r="T6427" s="4">
        <v>-7.2144009371612E9</v>
      </c>
    </row>
    <row r="6428" ht="12.75" customHeight="1">
      <c r="A6428" s="8" t="str">
        <f t="shared" si="1"/>
        <v>Japan1960</v>
      </c>
      <c r="B6428" s="4" t="s">
        <v>112</v>
      </c>
      <c r="C6428" s="4">
        <v>1960.0</v>
      </c>
      <c r="D6428" s="4">
        <v>13.1253995895386</v>
      </c>
      <c r="E6428" s="4">
        <v>1.03634631501115E9</v>
      </c>
      <c r="F6428" s="4" t="s">
        <v>39</v>
      </c>
      <c r="G6428" s="4">
        <v>4.43073429062157E10</v>
      </c>
      <c r="H6428" s="4">
        <v>20.1989994049072</v>
      </c>
      <c r="I6428" s="4">
        <v>18.3539009094238</v>
      </c>
      <c r="J6428" s="4">
        <f t="shared" si="2"/>
        <v>894963992996</v>
      </c>
      <c r="K6428" s="5">
        <f t="shared" si="3"/>
        <v>813212581261</v>
      </c>
      <c r="L6428" s="5">
        <f t="shared" si="4"/>
        <v>-81751411735</v>
      </c>
      <c r="M6428" s="5">
        <f t="shared" si="5"/>
        <v>-1.845098495</v>
      </c>
      <c r="N6428" s="4" t="b">
        <v>0</v>
      </c>
      <c r="O6428" s="4" t="b">
        <v>0</v>
      </c>
      <c r="P6428" s="4" t="b">
        <v>1</v>
      </c>
      <c r="Q6428" s="4" t="b">
        <v>1</v>
      </c>
      <c r="R6428" s="4" t="s">
        <v>39</v>
      </c>
      <c r="S6428" s="4" t="s">
        <v>39</v>
      </c>
      <c r="T6428" s="4">
        <v>-9.2012747798021E9</v>
      </c>
    </row>
    <row r="6429" ht="12.75" customHeight="1">
      <c r="A6429" s="8" t="str">
        <f t="shared" si="1"/>
        <v>Japan1959</v>
      </c>
      <c r="B6429" s="4" t="s">
        <v>112</v>
      </c>
      <c r="C6429" s="4">
        <v>1959.0</v>
      </c>
      <c r="D6429" s="4">
        <v>9.12040996551514</v>
      </c>
      <c r="E6429" s="4" t="s">
        <v>39</v>
      </c>
      <c r="F6429" s="4" t="s">
        <v>39</v>
      </c>
      <c r="G6429" s="4" t="s">
        <v>39</v>
      </c>
      <c r="H6429" s="4">
        <v>18.2859992980957</v>
      </c>
      <c r="I6429" s="4">
        <v>17.315299987793</v>
      </c>
      <c r="J6429" s="4" t="str">
        <f t="shared" si="2"/>
        <v>#VALUE!</v>
      </c>
      <c r="K6429" s="5" t="str">
        <f t="shared" si="3"/>
        <v>#VALUE!</v>
      </c>
      <c r="L6429" s="5" t="str">
        <f t="shared" si="4"/>
        <v>#VALUE!</v>
      </c>
      <c r="M6429" s="5" t="str">
        <f t="shared" si="5"/>
        <v>#VALUE!</v>
      </c>
      <c r="N6429" s="4" t="b">
        <v>0</v>
      </c>
      <c r="O6429" s="4" t="b">
        <v>1</v>
      </c>
      <c r="P6429" s="4" t="b">
        <v>1</v>
      </c>
      <c r="Q6429" s="4" t="b">
        <v>1</v>
      </c>
      <c r="R6429" s="4" t="s">
        <v>39</v>
      </c>
      <c r="S6429" s="4" t="s">
        <v>39</v>
      </c>
      <c r="T6429" s="4" t="s">
        <v>39</v>
      </c>
    </row>
    <row r="6430" ht="12.75" customHeight="1">
      <c r="A6430" s="8" t="str">
        <f t="shared" si="1"/>
        <v>Japan1958</v>
      </c>
      <c r="B6430" s="4" t="s">
        <v>112</v>
      </c>
      <c r="C6430" s="4">
        <v>1958.0</v>
      </c>
      <c r="D6430" s="4">
        <v>5.82558012008667</v>
      </c>
      <c r="E6430" s="4" t="s">
        <v>39</v>
      </c>
      <c r="F6430" s="4" t="s">
        <v>39</v>
      </c>
      <c r="G6430" s="4" t="s">
        <v>39</v>
      </c>
      <c r="H6430" s="4">
        <v>18.596700668335</v>
      </c>
      <c r="I6430" s="4">
        <v>18.6989002227783</v>
      </c>
      <c r="J6430" s="4" t="str">
        <f t="shared" si="2"/>
        <v>#VALUE!</v>
      </c>
      <c r="K6430" s="5" t="str">
        <f t="shared" si="3"/>
        <v>#VALUE!</v>
      </c>
      <c r="L6430" s="5" t="str">
        <f t="shared" si="4"/>
        <v>#VALUE!</v>
      </c>
      <c r="M6430" s="5" t="str">
        <f t="shared" si="5"/>
        <v>#VALUE!</v>
      </c>
      <c r="N6430" s="4" t="b">
        <v>0</v>
      </c>
      <c r="O6430" s="4" t="b">
        <v>1</v>
      </c>
      <c r="P6430" s="4" t="b">
        <v>1</v>
      </c>
      <c r="Q6430" s="4" t="b">
        <v>0</v>
      </c>
      <c r="R6430" s="4" t="s">
        <v>39</v>
      </c>
      <c r="S6430" s="4" t="s">
        <v>39</v>
      </c>
      <c r="T6430" s="4" t="s">
        <v>39</v>
      </c>
    </row>
    <row r="6431" ht="12.75" customHeight="1">
      <c r="A6431" s="8" t="str">
        <f t="shared" si="1"/>
        <v>Japan1957</v>
      </c>
      <c r="B6431" s="4" t="s">
        <v>112</v>
      </c>
      <c r="C6431" s="4">
        <v>1957.0</v>
      </c>
      <c r="D6431" s="4">
        <v>7.31143999099731</v>
      </c>
      <c r="E6431" s="4" t="s">
        <v>39</v>
      </c>
      <c r="F6431" s="4" t="s">
        <v>39</v>
      </c>
      <c r="G6431" s="4" t="s">
        <v>39</v>
      </c>
      <c r="H6431" s="4">
        <v>19.3075008392334</v>
      </c>
      <c r="I6431" s="4">
        <v>18.0403003692627</v>
      </c>
      <c r="J6431" s="4" t="str">
        <f t="shared" si="2"/>
        <v>#VALUE!</v>
      </c>
      <c r="K6431" s="5" t="str">
        <f t="shared" si="3"/>
        <v>#VALUE!</v>
      </c>
      <c r="L6431" s="5" t="str">
        <f t="shared" si="4"/>
        <v>#VALUE!</v>
      </c>
      <c r="M6431" s="5" t="str">
        <f t="shared" si="5"/>
        <v>#VALUE!</v>
      </c>
      <c r="N6431" s="4" t="b">
        <v>0</v>
      </c>
      <c r="O6431" s="4" t="b">
        <v>1</v>
      </c>
      <c r="P6431" s="4" t="b">
        <v>1</v>
      </c>
      <c r="Q6431" s="4" t="b">
        <v>0</v>
      </c>
      <c r="R6431" s="4" t="s">
        <v>39</v>
      </c>
      <c r="S6431" s="4" t="s">
        <v>39</v>
      </c>
      <c r="T6431" s="4" t="s">
        <v>39</v>
      </c>
    </row>
    <row r="6432" ht="12.75" customHeight="1">
      <c r="A6432" s="8" t="str">
        <f t="shared" si="1"/>
        <v>Japan1956</v>
      </c>
      <c r="B6432" s="4" t="s">
        <v>112</v>
      </c>
      <c r="C6432" s="4">
        <v>1956.0</v>
      </c>
      <c r="D6432" s="4">
        <v>7.51923990249634</v>
      </c>
      <c r="E6432" s="4" t="s">
        <v>39</v>
      </c>
      <c r="F6432" s="4" t="s">
        <v>39</v>
      </c>
      <c r="G6432" s="4" t="s">
        <v>39</v>
      </c>
      <c r="H6432" s="4">
        <v>19.5517997741699</v>
      </c>
      <c r="I6432" s="4">
        <v>18.1618003845215</v>
      </c>
      <c r="J6432" s="4" t="str">
        <f t="shared" si="2"/>
        <v>#VALUE!</v>
      </c>
      <c r="K6432" s="5" t="str">
        <f t="shared" si="3"/>
        <v>#VALUE!</v>
      </c>
      <c r="L6432" s="5" t="str">
        <f t="shared" si="4"/>
        <v>#VALUE!</v>
      </c>
      <c r="M6432" s="5" t="str">
        <f t="shared" si="5"/>
        <v>#VALUE!</v>
      </c>
      <c r="N6432" s="4" t="b">
        <v>0</v>
      </c>
      <c r="O6432" s="4" t="b">
        <v>0</v>
      </c>
      <c r="P6432" s="4" t="b">
        <v>1</v>
      </c>
      <c r="Q6432" s="4" t="b">
        <v>0</v>
      </c>
      <c r="R6432" s="4" t="s">
        <v>39</v>
      </c>
      <c r="S6432" s="4" t="s">
        <v>39</v>
      </c>
      <c r="T6432" s="4" t="s">
        <v>39</v>
      </c>
    </row>
    <row r="6433" ht="12.75" customHeight="1">
      <c r="A6433" s="8" t="str">
        <f t="shared" si="1"/>
        <v>Japan1955</v>
      </c>
      <c r="B6433" s="4" t="s">
        <v>112</v>
      </c>
      <c r="C6433" s="4">
        <v>1955.0</v>
      </c>
      <c r="D6433" s="4">
        <v>8.59869956970215</v>
      </c>
      <c r="E6433" s="4" t="s">
        <v>39</v>
      </c>
      <c r="F6433" s="4" t="s">
        <v>39</v>
      </c>
      <c r="G6433" s="4" t="s">
        <v>39</v>
      </c>
      <c r="H6433" s="4">
        <v>18.9081001281738</v>
      </c>
      <c r="I6433" s="4">
        <v>19.5827007293701</v>
      </c>
      <c r="J6433" s="4" t="str">
        <f t="shared" si="2"/>
        <v>#VALUE!</v>
      </c>
      <c r="K6433" s="5" t="str">
        <f t="shared" si="3"/>
        <v>#VALUE!</v>
      </c>
      <c r="L6433" s="5" t="str">
        <f t="shared" si="4"/>
        <v>#VALUE!</v>
      </c>
      <c r="M6433" s="5" t="str">
        <f t="shared" si="5"/>
        <v>#VALUE!</v>
      </c>
      <c r="N6433" s="4" t="b">
        <v>0</v>
      </c>
      <c r="O6433" s="4" t="b">
        <v>0</v>
      </c>
      <c r="P6433" s="4" t="b">
        <v>1</v>
      </c>
      <c r="Q6433" s="4" t="b">
        <v>1</v>
      </c>
      <c r="R6433" s="4" t="s">
        <v>39</v>
      </c>
      <c r="S6433" s="4" t="s">
        <v>39</v>
      </c>
      <c r="T6433" s="4" t="s">
        <v>39</v>
      </c>
    </row>
    <row r="6434" ht="12.75" customHeight="1">
      <c r="A6434" s="8" t="str">
        <f t="shared" si="1"/>
        <v>Japan1954</v>
      </c>
      <c r="B6434" s="4" t="s">
        <v>112</v>
      </c>
      <c r="C6434" s="4">
        <v>1954.0</v>
      </c>
      <c r="D6434" s="4">
        <v>5.65358018875122</v>
      </c>
      <c r="E6434" s="4" t="s">
        <v>39</v>
      </c>
      <c r="F6434" s="4" t="s">
        <v>39</v>
      </c>
      <c r="G6434" s="4" t="s">
        <v>39</v>
      </c>
      <c r="H6434" s="4">
        <v>20.1812992095947</v>
      </c>
      <c r="I6434" s="4">
        <v>19.4792995452881</v>
      </c>
      <c r="J6434" s="4" t="str">
        <f t="shared" si="2"/>
        <v>#VALUE!</v>
      </c>
      <c r="K6434" s="5" t="str">
        <f t="shared" si="3"/>
        <v>#VALUE!</v>
      </c>
      <c r="L6434" s="5" t="str">
        <f t="shared" si="4"/>
        <v>#VALUE!</v>
      </c>
      <c r="M6434" s="5" t="str">
        <f t="shared" si="5"/>
        <v>#VALUE!</v>
      </c>
      <c r="N6434" s="4" t="b">
        <v>0</v>
      </c>
      <c r="O6434" s="4" t="b">
        <v>1</v>
      </c>
      <c r="P6434" s="4" t="b">
        <v>1</v>
      </c>
      <c r="Q6434" s="4" t="b">
        <v>1</v>
      </c>
      <c r="R6434" s="4" t="s">
        <v>39</v>
      </c>
      <c r="S6434" s="4" t="s">
        <v>39</v>
      </c>
      <c r="T6434" s="4" t="s">
        <v>39</v>
      </c>
    </row>
    <row r="6435" ht="12.75" customHeight="1">
      <c r="A6435" s="8" t="str">
        <f t="shared" si="1"/>
        <v>Japan1953</v>
      </c>
      <c r="B6435" s="4" t="s">
        <v>112</v>
      </c>
      <c r="C6435" s="4">
        <v>1953.0</v>
      </c>
      <c r="D6435" s="4">
        <v>7.36813020706177</v>
      </c>
      <c r="E6435" s="4" t="s">
        <v>39</v>
      </c>
      <c r="F6435" s="4" t="s">
        <v>39</v>
      </c>
      <c r="G6435" s="4" t="s">
        <v>39</v>
      </c>
      <c r="H6435" s="4">
        <v>21.4428997039795</v>
      </c>
      <c r="I6435" s="4">
        <v>19.7973003387451</v>
      </c>
      <c r="J6435" s="4" t="str">
        <f t="shared" si="2"/>
        <v>#VALUE!</v>
      </c>
      <c r="K6435" s="5" t="str">
        <f t="shared" si="3"/>
        <v>#VALUE!</v>
      </c>
      <c r="L6435" s="5" t="str">
        <f t="shared" si="4"/>
        <v>#VALUE!</v>
      </c>
      <c r="M6435" s="5" t="str">
        <f t="shared" si="5"/>
        <v>#VALUE!</v>
      </c>
      <c r="N6435" s="4" t="b">
        <v>0</v>
      </c>
      <c r="O6435" s="4" t="b">
        <v>1</v>
      </c>
      <c r="P6435" s="4" t="b">
        <v>1</v>
      </c>
      <c r="Q6435" s="4" t="b">
        <v>0</v>
      </c>
      <c r="R6435" s="4" t="s">
        <v>39</v>
      </c>
      <c r="S6435" s="4" t="s">
        <v>39</v>
      </c>
      <c r="T6435" s="4" t="s">
        <v>39</v>
      </c>
    </row>
    <row r="6436" ht="12.75" customHeight="1">
      <c r="A6436" s="8" t="str">
        <f t="shared" si="1"/>
        <v>Japan1952</v>
      </c>
      <c r="B6436" s="4" t="s">
        <v>112</v>
      </c>
      <c r="C6436" s="4">
        <v>1952.0</v>
      </c>
      <c r="D6436" s="4">
        <v>11.589599609375</v>
      </c>
      <c r="E6436" s="4" t="s">
        <v>39</v>
      </c>
      <c r="F6436" s="4" t="s">
        <v>39</v>
      </c>
      <c r="G6436" s="4" t="s">
        <v>39</v>
      </c>
      <c r="H6436" s="4">
        <v>21.3428001403809</v>
      </c>
      <c r="I6436" s="4">
        <v>19.1259002685547</v>
      </c>
      <c r="J6436" s="4" t="str">
        <f t="shared" si="2"/>
        <v>#VALUE!</v>
      </c>
      <c r="K6436" s="5" t="str">
        <f t="shared" si="3"/>
        <v>#VALUE!</v>
      </c>
      <c r="L6436" s="5" t="str">
        <f t="shared" si="4"/>
        <v>#VALUE!</v>
      </c>
      <c r="M6436" s="5" t="str">
        <f t="shared" si="5"/>
        <v>#VALUE!</v>
      </c>
      <c r="N6436" s="4" t="b">
        <v>0</v>
      </c>
      <c r="O6436" s="4" t="b">
        <v>0</v>
      </c>
      <c r="P6436" s="4" t="b">
        <v>1</v>
      </c>
      <c r="Q6436" s="4" t="b">
        <v>1</v>
      </c>
      <c r="R6436" s="4" t="s">
        <v>39</v>
      </c>
      <c r="S6436" s="4" t="s">
        <v>39</v>
      </c>
      <c r="T6436" s="4" t="s">
        <v>39</v>
      </c>
    </row>
    <row r="6437" ht="12.75" customHeight="1">
      <c r="A6437" s="8" t="str">
        <f t="shared" si="1"/>
        <v>Japan1951</v>
      </c>
      <c r="B6437" s="4" t="s">
        <v>112</v>
      </c>
      <c r="C6437" s="4">
        <v>1951.0</v>
      </c>
      <c r="D6437" s="4">
        <v>12.4616003036499</v>
      </c>
      <c r="E6437" s="4" t="s">
        <v>39</v>
      </c>
      <c r="F6437" s="4" t="s">
        <v>39</v>
      </c>
      <c r="G6437" s="4" t="s">
        <v>39</v>
      </c>
      <c r="H6437" s="4">
        <v>22.2465000152588</v>
      </c>
      <c r="I6437" s="4">
        <v>17.1896991729736</v>
      </c>
      <c r="J6437" s="4" t="str">
        <f t="shared" si="2"/>
        <v>#VALUE!</v>
      </c>
      <c r="K6437" s="5" t="str">
        <f t="shared" si="3"/>
        <v>#VALUE!</v>
      </c>
      <c r="L6437" s="5" t="str">
        <f t="shared" si="4"/>
        <v>#VALUE!</v>
      </c>
      <c r="M6437" s="5" t="str">
        <f t="shared" si="5"/>
        <v>#VALUE!</v>
      </c>
      <c r="N6437" s="4" t="b">
        <v>0</v>
      </c>
      <c r="O6437" s="4" t="b">
        <v>0</v>
      </c>
      <c r="P6437" s="4" t="b">
        <v>1</v>
      </c>
      <c r="Q6437" s="4" t="b">
        <v>1</v>
      </c>
      <c r="R6437" s="4" t="s">
        <v>39</v>
      </c>
      <c r="S6437" s="4" t="s">
        <v>39</v>
      </c>
      <c r="T6437" s="4" t="s">
        <v>39</v>
      </c>
    </row>
    <row r="6438" ht="12.75" customHeight="1">
      <c r="A6438" s="8" t="str">
        <f t="shared" si="1"/>
        <v>Japan1950</v>
      </c>
      <c r="B6438" s="4" t="s">
        <v>112</v>
      </c>
      <c r="C6438" s="4">
        <v>1950.0</v>
      </c>
      <c r="D6438" s="4">
        <v>9.1046895980835</v>
      </c>
      <c r="E6438" s="4" t="s">
        <v>39</v>
      </c>
      <c r="F6438" s="4" t="s">
        <v>39</v>
      </c>
      <c r="G6438" s="4" t="s">
        <v>39</v>
      </c>
      <c r="H6438" s="4">
        <v>22.8553009033203</v>
      </c>
      <c r="I6438" s="4">
        <v>15.8611001968384</v>
      </c>
      <c r="J6438" s="4" t="str">
        <f t="shared" si="2"/>
        <v>#VALUE!</v>
      </c>
      <c r="K6438" s="5" t="str">
        <f t="shared" si="3"/>
        <v>#VALUE!</v>
      </c>
      <c r="L6438" s="5" t="str">
        <f t="shared" si="4"/>
        <v>#VALUE!</v>
      </c>
      <c r="M6438" s="5" t="str">
        <f t="shared" si="5"/>
        <v>#VALUE!</v>
      </c>
      <c r="N6438" s="4" t="b">
        <v>0</v>
      </c>
      <c r="O6438" s="4" t="b">
        <v>0</v>
      </c>
      <c r="P6438" s="4" t="b">
        <v>1</v>
      </c>
      <c r="Q6438" s="4" t="b">
        <v>1</v>
      </c>
      <c r="R6438" s="4" t="s">
        <v>39</v>
      </c>
      <c r="S6438" s="4" t="s">
        <v>39</v>
      </c>
      <c r="T6438" s="4" t="s">
        <v>39</v>
      </c>
    </row>
    <row r="6439" ht="12.75" customHeight="1">
      <c r="A6439" s="8" t="str">
        <f t="shared" si="1"/>
        <v>Japan1949</v>
      </c>
      <c r="B6439" s="4" t="s">
        <v>112</v>
      </c>
      <c r="C6439" s="4">
        <v>1949.0</v>
      </c>
      <c r="D6439" s="4">
        <v>6.68393993377686</v>
      </c>
      <c r="E6439" s="4" t="s">
        <v>39</v>
      </c>
      <c r="F6439" s="4" t="s">
        <v>39</v>
      </c>
      <c r="G6439" s="4" t="s">
        <v>39</v>
      </c>
      <c r="H6439" s="4">
        <v>30.509599685669</v>
      </c>
      <c r="I6439" s="4">
        <v>18.0347995758057</v>
      </c>
      <c r="J6439" s="4" t="str">
        <f t="shared" si="2"/>
        <v>#VALUE!</v>
      </c>
      <c r="K6439" s="5" t="str">
        <f t="shared" si="3"/>
        <v>#VALUE!</v>
      </c>
      <c r="L6439" s="5" t="str">
        <f t="shared" si="4"/>
        <v>#VALUE!</v>
      </c>
      <c r="M6439" s="5" t="str">
        <f t="shared" si="5"/>
        <v>#VALUE!</v>
      </c>
      <c r="N6439" s="4" t="b">
        <v>0</v>
      </c>
      <c r="O6439" s="4" t="b">
        <v>1</v>
      </c>
      <c r="P6439" s="4" t="b">
        <v>1</v>
      </c>
      <c r="Q6439" s="4" t="b">
        <v>0</v>
      </c>
      <c r="R6439" s="4" t="s">
        <v>39</v>
      </c>
      <c r="S6439" s="4" t="s">
        <v>39</v>
      </c>
      <c r="T6439" s="4" t="s">
        <v>39</v>
      </c>
    </row>
    <row r="6440" ht="12.75" customHeight="1">
      <c r="A6440" s="8" t="str">
        <f t="shared" si="1"/>
        <v>Japan1948</v>
      </c>
      <c r="B6440" s="4" t="s">
        <v>112</v>
      </c>
      <c r="C6440" s="4">
        <v>1948.0</v>
      </c>
      <c r="D6440" s="4">
        <v>14.8809003829956</v>
      </c>
      <c r="E6440" s="4" t="s">
        <v>39</v>
      </c>
      <c r="F6440" s="4" t="s">
        <v>39</v>
      </c>
      <c r="G6440" s="4" t="s">
        <v>39</v>
      </c>
      <c r="H6440" s="4">
        <v>22.5618991851807</v>
      </c>
      <c r="I6440" s="4">
        <v>15.0303001403809</v>
      </c>
      <c r="J6440" s="4" t="str">
        <f t="shared" si="2"/>
        <v>#VALUE!</v>
      </c>
      <c r="K6440" s="5" t="str">
        <f t="shared" si="3"/>
        <v>#VALUE!</v>
      </c>
      <c r="L6440" s="5" t="str">
        <f t="shared" si="4"/>
        <v>#VALUE!</v>
      </c>
      <c r="M6440" s="5" t="str">
        <f t="shared" si="5"/>
        <v>#VALUE!</v>
      </c>
      <c r="N6440" s="4" t="b">
        <v>0</v>
      </c>
      <c r="O6440" s="4" t="b">
        <v>1</v>
      </c>
      <c r="P6440" s="4" t="b">
        <v>1</v>
      </c>
      <c r="Q6440" s="4" t="b">
        <v>0</v>
      </c>
      <c r="R6440" s="4" t="s">
        <v>39</v>
      </c>
      <c r="S6440" s="4" t="s">
        <v>39</v>
      </c>
      <c r="T6440" s="4" t="s">
        <v>39</v>
      </c>
    </row>
    <row r="6441" ht="12.75" customHeight="1">
      <c r="A6441" s="8" t="str">
        <f t="shared" si="1"/>
        <v>Japan1947</v>
      </c>
      <c r="B6441" s="4" t="s">
        <v>112</v>
      </c>
      <c r="C6441" s="4">
        <v>1947.0</v>
      </c>
      <c r="D6441" s="4">
        <v>7.96915006637573</v>
      </c>
      <c r="E6441" s="4" t="s">
        <v>39</v>
      </c>
      <c r="F6441" s="4" t="s">
        <v>39</v>
      </c>
      <c r="G6441" s="4" t="s">
        <v>39</v>
      </c>
      <c r="H6441" s="4">
        <v>17.8610000610352</v>
      </c>
      <c r="I6441" s="4">
        <v>11.7712001800537</v>
      </c>
      <c r="J6441" s="4" t="str">
        <f t="shared" si="2"/>
        <v>#VALUE!</v>
      </c>
      <c r="K6441" s="5" t="str">
        <f t="shared" si="3"/>
        <v>#VALUE!</v>
      </c>
      <c r="L6441" s="5" t="str">
        <f t="shared" si="4"/>
        <v>#VALUE!</v>
      </c>
      <c r="M6441" s="5" t="str">
        <f t="shared" si="5"/>
        <v>#VALUE!</v>
      </c>
      <c r="N6441" s="4" t="b">
        <v>0</v>
      </c>
      <c r="O6441" s="4" t="b">
        <v>1</v>
      </c>
      <c r="P6441" s="4" t="b">
        <v>1</v>
      </c>
      <c r="Q6441" s="4" t="b">
        <v>0</v>
      </c>
      <c r="R6441" s="4" t="s">
        <v>39</v>
      </c>
      <c r="S6441" s="4" t="s">
        <v>39</v>
      </c>
      <c r="T6441" s="4" t="s">
        <v>39</v>
      </c>
    </row>
    <row r="6442" ht="12.75" customHeight="1">
      <c r="A6442" s="8" t="str">
        <f t="shared" si="1"/>
        <v>Japan1946</v>
      </c>
      <c r="B6442" s="4" t="s">
        <v>112</v>
      </c>
      <c r="C6442" s="4">
        <v>1946.0</v>
      </c>
      <c r="D6442" s="4">
        <v>8.65921974182129</v>
      </c>
      <c r="E6442" s="4" t="s">
        <v>39</v>
      </c>
      <c r="F6442" s="4" t="s">
        <v>39</v>
      </c>
      <c r="G6442" s="4" t="s">
        <v>39</v>
      </c>
      <c r="H6442" s="4" t="s">
        <v>39</v>
      </c>
      <c r="I6442" s="4" t="s">
        <v>39</v>
      </c>
      <c r="J6442" s="4" t="str">
        <f t="shared" si="2"/>
        <v>#VALUE!</v>
      </c>
      <c r="K6442" s="5" t="str">
        <f t="shared" si="3"/>
        <v>#VALUE!</v>
      </c>
      <c r="L6442" s="5" t="str">
        <f t="shared" si="4"/>
        <v>#VALUE!</v>
      </c>
      <c r="M6442" s="5" t="str">
        <f t="shared" si="5"/>
        <v>#VALUE!</v>
      </c>
      <c r="N6442" s="4" t="b">
        <v>0</v>
      </c>
      <c r="O6442" s="4" t="b">
        <v>1</v>
      </c>
      <c r="P6442" s="4" t="b">
        <v>1</v>
      </c>
      <c r="Q6442" s="4" t="b">
        <v>0</v>
      </c>
      <c r="R6442" s="4" t="s">
        <v>39</v>
      </c>
      <c r="S6442" s="4" t="s">
        <v>39</v>
      </c>
      <c r="T6442" s="4" t="s">
        <v>39</v>
      </c>
    </row>
    <row r="6443" ht="12.75" customHeight="1">
      <c r="A6443" s="8" t="str">
        <f t="shared" si="1"/>
        <v>Japan1945</v>
      </c>
      <c r="B6443" s="4" t="s">
        <v>112</v>
      </c>
      <c r="C6443" s="4">
        <v>1945.0</v>
      </c>
      <c r="D6443" s="4">
        <v>-50.0</v>
      </c>
      <c r="E6443" s="4" t="s">
        <v>39</v>
      </c>
      <c r="F6443" s="4" t="s">
        <v>39</v>
      </c>
      <c r="G6443" s="4" t="s">
        <v>39</v>
      </c>
      <c r="H6443" s="4" t="s">
        <v>39</v>
      </c>
      <c r="I6443" s="4" t="s">
        <v>39</v>
      </c>
      <c r="J6443" s="4" t="str">
        <f t="shared" si="2"/>
        <v>#VALUE!</v>
      </c>
      <c r="K6443" s="5" t="str">
        <f t="shared" si="3"/>
        <v>#VALUE!</v>
      </c>
      <c r="L6443" s="5" t="str">
        <f t="shared" si="4"/>
        <v>#VALUE!</v>
      </c>
      <c r="M6443" s="5" t="str">
        <f t="shared" si="5"/>
        <v>#VALUE!</v>
      </c>
      <c r="N6443" s="4" t="b">
        <v>1</v>
      </c>
      <c r="O6443" s="4" t="b">
        <v>1</v>
      </c>
      <c r="P6443" s="4" t="b">
        <v>0</v>
      </c>
      <c r="Q6443" s="4" t="b">
        <v>0</v>
      </c>
      <c r="R6443" s="4" t="s">
        <v>39</v>
      </c>
      <c r="S6443" s="4" t="s">
        <v>39</v>
      </c>
      <c r="T6443" s="4" t="s">
        <v>39</v>
      </c>
    </row>
    <row r="6444" ht="12.75" customHeight="1">
      <c r="A6444" s="8" t="str">
        <f t="shared" si="1"/>
        <v>Japan1944</v>
      </c>
      <c r="B6444" s="4" t="s">
        <v>112</v>
      </c>
      <c r="C6444" s="4">
        <v>1944.0</v>
      </c>
      <c r="D6444" s="4">
        <v>-4.31006002426147</v>
      </c>
      <c r="E6444" s="4" t="s">
        <v>39</v>
      </c>
      <c r="F6444" s="4" t="s">
        <v>39</v>
      </c>
      <c r="G6444" s="4" t="s">
        <v>39</v>
      </c>
      <c r="H6444" s="4" t="s">
        <v>39</v>
      </c>
      <c r="I6444" s="4" t="s">
        <v>39</v>
      </c>
      <c r="J6444" s="4" t="str">
        <f t="shared" si="2"/>
        <v>#VALUE!</v>
      </c>
      <c r="K6444" s="5" t="str">
        <f t="shared" si="3"/>
        <v>#VALUE!</v>
      </c>
      <c r="L6444" s="5" t="str">
        <f t="shared" si="4"/>
        <v>#VALUE!</v>
      </c>
      <c r="M6444" s="5" t="str">
        <f t="shared" si="5"/>
        <v>#VALUE!</v>
      </c>
      <c r="N6444" s="4" t="b">
        <v>1</v>
      </c>
      <c r="O6444" s="4" t="b">
        <v>1</v>
      </c>
      <c r="P6444" s="4" t="b">
        <v>0</v>
      </c>
      <c r="Q6444" s="4" t="b">
        <v>0</v>
      </c>
      <c r="R6444" s="4" t="s">
        <v>39</v>
      </c>
      <c r="S6444" s="4" t="s">
        <v>39</v>
      </c>
      <c r="T6444" s="4" t="s">
        <v>39</v>
      </c>
    </row>
    <row r="6445" ht="12.75" customHeight="1">
      <c r="A6445" s="8" t="str">
        <f t="shared" si="1"/>
        <v>Japan1943</v>
      </c>
      <c r="B6445" s="4" t="s">
        <v>112</v>
      </c>
      <c r="C6445" s="4">
        <v>1943.0</v>
      </c>
      <c r="D6445" s="4">
        <v>1.42324995994568</v>
      </c>
      <c r="E6445" s="4" t="s">
        <v>39</v>
      </c>
      <c r="F6445" s="4" t="s">
        <v>39</v>
      </c>
      <c r="G6445" s="4" t="s">
        <v>39</v>
      </c>
      <c r="H6445" s="4">
        <v>7.75367021560669</v>
      </c>
      <c r="I6445" s="4">
        <v>7.43576002120972</v>
      </c>
      <c r="J6445" s="4" t="str">
        <f t="shared" si="2"/>
        <v>#VALUE!</v>
      </c>
      <c r="K6445" s="5" t="str">
        <f t="shared" si="3"/>
        <v>#VALUE!</v>
      </c>
      <c r="L6445" s="5" t="str">
        <f t="shared" si="4"/>
        <v>#VALUE!</v>
      </c>
      <c r="M6445" s="5" t="str">
        <f t="shared" si="5"/>
        <v>#VALUE!</v>
      </c>
      <c r="N6445" s="4" t="b">
        <v>1</v>
      </c>
      <c r="O6445" s="4" t="b">
        <v>1</v>
      </c>
      <c r="P6445" s="4" t="b">
        <v>0</v>
      </c>
      <c r="Q6445" s="4" t="b">
        <v>0</v>
      </c>
      <c r="R6445" s="4" t="s">
        <v>39</v>
      </c>
      <c r="S6445" s="4" t="s">
        <v>39</v>
      </c>
      <c r="T6445" s="4" t="s">
        <v>39</v>
      </c>
    </row>
    <row r="6446" ht="12.75" customHeight="1">
      <c r="A6446" s="8" t="str">
        <f t="shared" si="1"/>
        <v>Japan1942</v>
      </c>
      <c r="B6446" s="4" t="s">
        <v>112</v>
      </c>
      <c r="C6446" s="4">
        <v>1942.0</v>
      </c>
      <c r="D6446" s="4">
        <v>-0.539264976978302</v>
      </c>
      <c r="E6446" s="4" t="s">
        <v>39</v>
      </c>
      <c r="F6446" s="4" t="s">
        <v>39</v>
      </c>
      <c r="G6446" s="4" t="s">
        <v>39</v>
      </c>
      <c r="H6446" s="4">
        <v>5.74728012084961</v>
      </c>
      <c r="I6446" s="4">
        <v>5.87764978408814</v>
      </c>
      <c r="J6446" s="4" t="str">
        <f t="shared" si="2"/>
        <v>#VALUE!</v>
      </c>
      <c r="K6446" s="5" t="str">
        <f t="shared" si="3"/>
        <v>#VALUE!</v>
      </c>
      <c r="L6446" s="5" t="str">
        <f t="shared" si="4"/>
        <v>#VALUE!</v>
      </c>
      <c r="M6446" s="5" t="str">
        <f t="shared" si="5"/>
        <v>#VALUE!</v>
      </c>
      <c r="N6446" s="4" t="b">
        <v>1</v>
      </c>
      <c r="O6446" s="4" t="b">
        <v>1</v>
      </c>
      <c r="P6446" s="4" t="b">
        <v>0</v>
      </c>
      <c r="Q6446" s="4" t="b">
        <v>0</v>
      </c>
      <c r="R6446" s="4" t="s">
        <v>39</v>
      </c>
      <c r="S6446" s="4" t="s">
        <v>39</v>
      </c>
      <c r="T6446" s="4" t="s">
        <v>39</v>
      </c>
    </row>
    <row r="6447" ht="12.75" customHeight="1">
      <c r="A6447" s="8" t="str">
        <f t="shared" si="1"/>
        <v>Japan1941</v>
      </c>
      <c r="B6447" s="4" t="s">
        <v>112</v>
      </c>
      <c r="C6447" s="4">
        <v>1941.0</v>
      </c>
      <c r="D6447" s="4">
        <v>1.36659002304077</v>
      </c>
      <c r="E6447" s="4" t="s">
        <v>39</v>
      </c>
      <c r="F6447" s="4" t="s">
        <v>39</v>
      </c>
      <c r="G6447" s="4" t="s">
        <v>39</v>
      </c>
      <c r="H6447" s="4">
        <v>4.9060001373291</v>
      </c>
      <c r="I6447" s="4">
        <v>5.09867000579834</v>
      </c>
      <c r="J6447" s="4" t="str">
        <f t="shared" si="2"/>
        <v>#VALUE!</v>
      </c>
      <c r="K6447" s="5" t="str">
        <f t="shared" si="3"/>
        <v>#VALUE!</v>
      </c>
      <c r="L6447" s="5" t="str">
        <f t="shared" si="4"/>
        <v>#VALUE!</v>
      </c>
      <c r="M6447" s="5" t="str">
        <f t="shared" si="5"/>
        <v>#VALUE!</v>
      </c>
      <c r="N6447" s="4" t="b">
        <v>1</v>
      </c>
      <c r="O6447" s="4" t="b">
        <v>1</v>
      </c>
      <c r="P6447" s="4" t="b">
        <v>0</v>
      </c>
      <c r="Q6447" s="4" t="b">
        <v>0</v>
      </c>
      <c r="R6447" s="4" t="s">
        <v>39</v>
      </c>
      <c r="S6447" s="4" t="s">
        <v>39</v>
      </c>
      <c r="T6447" s="4" t="s">
        <v>39</v>
      </c>
    </row>
    <row r="6448" ht="12.75" customHeight="1">
      <c r="A6448" s="8" t="str">
        <f t="shared" si="1"/>
        <v>Japan1940</v>
      </c>
      <c r="B6448" s="4" t="s">
        <v>112</v>
      </c>
      <c r="C6448" s="4">
        <v>1940.0</v>
      </c>
      <c r="D6448" s="4">
        <v>2.91843008995056</v>
      </c>
      <c r="E6448" s="4" t="s">
        <v>39</v>
      </c>
      <c r="F6448" s="4" t="s">
        <v>39</v>
      </c>
      <c r="G6448" s="4" t="s">
        <v>39</v>
      </c>
      <c r="H6448" s="4">
        <v>4.29460000991821</v>
      </c>
      <c r="I6448" s="4">
        <v>3.9861900806427</v>
      </c>
      <c r="J6448" s="4" t="str">
        <f t="shared" si="2"/>
        <v>#VALUE!</v>
      </c>
      <c r="K6448" s="5" t="str">
        <f t="shared" si="3"/>
        <v>#VALUE!</v>
      </c>
      <c r="L6448" s="5" t="str">
        <f t="shared" si="4"/>
        <v>#VALUE!</v>
      </c>
      <c r="M6448" s="5" t="str">
        <f t="shared" si="5"/>
        <v>#VALUE!</v>
      </c>
      <c r="N6448" s="4" t="b">
        <v>0</v>
      </c>
      <c r="O6448" s="4" t="b">
        <v>0</v>
      </c>
      <c r="P6448" s="4" t="b">
        <v>1</v>
      </c>
      <c r="Q6448" s="4" t="b">
        <v>1</v>
      </c>
      <c r="R6448" s="4" t="s">
        <v>39</v>
      </c>
      <c r="S6448" s="4" t="s">
        <v>39</v>
      </c>
      <c r="T6448" s="4" t="s">
        <v>39</v>
      </c>
    </row>
    <row r="6449" ht="12.75" customHeight="1">
      <c r="A6449" s="8" t="str">
        <f t="shared" si="1"/>
        <v>Japan1939</v>
      </c>
      <c r="B6449" s="4" t="s">
        <v>112</v>
      </c>
      <c r="C6449" s="4">
        <v>1939.0</v>
      </c>
      <c r="D6449" s="4">
        <v>15.7509002685547</v>
      </c>
      <c r="E6449" s="4" t="s">
        <v>39</v>
      </c>
      <c r="F6449" s="4" t="s">
        <v>39</v>
      </c>
      <c r="G6449" s="4" t="s">
        <v>39</v>
      </c>
      <c r="H6449" s="4">
        <v>3.82130002975464</v>
      </c>
      <c r="I6449" s="4">
        <v>3.70975995063782</v>
      </c>
      <c r="J6449" s="4" t="str">
        <f t="shared" si="2"/>
        <v>#VALUE!</v>
      </c>
      <c r="K6449" s="5" t="str">
        <f t="shared" si="3"/>
        <v>#VALUE!</v>
      </c>
      <c r="L6449" s="5" t="str">
        <f t="shared" si="4"/>
        <v>#VALUE!</v>
      </c>
      <c r="M6449" s="5" t="str">
        <f t="shared" si="5"/>
        <v>#VALUE!</v>
      </c>
      <c r="N6449" s="4" t="b">
        <v>0</v>
      </c>
      <c r="O6449" s="4" t="b">
        <v>0</v>
      </c>
      <c r="P6449" s="4" t="b">
        <v>1</v>
      </c>
      <c r="Q6449" s="4" t="b">
        <v>1</v>
      </c>
      <c r="R6449" s="4" t="s">
        <v>39</v>
      </c>
      <c r="S6449" s="4" t="s">
        <v>39</v>
      </c>
      <c r="T6449" s="4" t="s">
        <v>39</v>
      </c>
    </row>
    <row r="6450" ht="12.75" customHeight="1">
      <c r="A6450" s="8" t="str">
        <f t="shared" si="1"/>
        <v>Japan1938</v>
      </c>
      <c r="B6450" s="4" t="s">
        <v>112</v>
      </c>
      <c r="C6450" s="4">
        <v>1938.0</v>
      </c>
      <c r="D6450" s="4">
        <v>6.68693017959595</v>
      </c>
      <c r="E6450" s="4" t="s">
        <v>39</v>
      </c>
      <c r="F6450" s="4" t="s">
        <v>39</v>
      </c>
      <c r="G6450" s="4" t="s">
        <v>39</v>
      </c>
      <c r="H6450" s="4">
        <v>5.34841012954712</v>
      </c>
      <c r="I6450" s="4">
        <v>4.89829015731812</v>
      </c>
      <c r="J6450" s="4" t="str">
        <f t="shared" si="2"/>
        <v>#VALUE!</v>
      </c>
      <c r="K6450" s="5" t="str">
        <f t="shared" si="3"/>
        <v>#VALUE!</v>
      </c>
      <c r="L6450" s="5" t="str">
        <f t="shared" si="4"/>
        <v>#VALUE!</v>
      </c>
      <c r="M6450" s="5" t="str">
        <f t="shared" si="5"/>
        <v>#VALUE!</v>
      </c>
      <c r="N6450" s="4" t="b">
        <v>0</v>
      </c>
      <c r="O6450" s="4" t="b">
        <v>1</v>
      </c>
      <c r="P6450" s="4" t="b">
        <v>1</v>
      </c>
      <c r="Q6450" s="4" t="b">
        <v>1</v>
      </c>
      <c r="R6450" s="4" t="s">
        <v>39</v>
      </c>
      <c r="S6450" s="4" t="s">
        <v>39</v>
      </c>
      <c r="T6450" s="4" t="s">
        <v>39</v>
      </c>
    </row>
    <row r="6451" ht="12.75" customHeight="1">
      <c r="A6451" s="8" t="str">
        <f t="shared" si="1"/>
        <v>Japan1937</v>
      </c>
      <c r="B6451" s="4" t="s">
        <v>112</v>
      </c>
      <c r="C6451" s="4">
        <v>1937.0</v>
      </c>
      <c r="D6451" s="4">
        <v>4.77707004547119</v>
      </c>
      <c r="E6451" s="4" t="s">
        <v>39</v>
      </c>
      <c r="F6451" s="4" t="s">
        <v>39</v>
      </c>
      <c r="G6451" s="4" t="s">
        <v>39</v>
      </c>
      <c r="H6451" s="4">
        <v>4.63801002502441</v>
      </c>
      <c r="I6451" s="4">
        <v>3.92512989044189</v>
      </c>
      <c r="J6451" s="4" t="str">
        <f t="shared" si="2"/>
        <v>#VALUE!</v>
      </c>
      <c r="K6451" s="5" t="str">
        <f t="shared" si="3"/>
        <v>#VALUE!</v>
      </c>
      <c r="L6451" s="5" t="str">
        <f t="shared" si="4"/>
        <v>#VALUE!</v>
      </c>
      <c r="M6451" s="5" t="str">
        <f t="shared" si="5"/>
        <v>#VALUE!</v>
      </c>
      <c r="N6451" s="4" t="b">
        <v>0</v>
      </c>
      <c r="O6451" s="4" t="b">
        <v>1</v>
      </c>
      <c r="P6451" s="4" t="b">
        <v>1</v>
      </c>
      <c r="Q6451" s="4" t="b">
        <v>0</v>
      </c>
      <c r="R6451" s="4" t="s">
        <v>39</v>
      </c>
      <c r="S6451" s="4" t="s">
        <v>39</v>
      </c>
      <c r="T6451" s="4" t="s">
        <v>39</v>
      </c>
    </row>
    <row r="6452" ht="12.75" customHeight="1">
      <c r="A6452" s="8" t="str">
        <f t="shared" si="1"/>
        <v>Japan1936</v>
      </c>
      <c r="B6452" s="4" t="s">
        <v>112</v>
      </c>
      <c r="C6452" s="4">
        <v>1936.0</v>
      </c>
      <c r="D6452" s="4">
        <v>7.27184009552002</v>
      </c>
      <c r="E6452" s="4" t="s">
        <v>39</v>
      </c>
      <c r="F6452" s="4" t="s">
        <v>39</v>
      </c>
      <c r="G6452" s="4" t="s">
        <v>39</v>
      </c>
      <c r="H6452" s="4">
        <v>5.0820198059082</v>
      </c>
      <c r="I6452" s="4">
        <v>4.73708009719849</v>
      </c>
      <c r="J6452" s="4" t="str">
        <f t="shared" si="2"/>
        <v>#VALUE!</v>
      </c>
      <c r="K6452" s="5" t="str">
        <f t="shared" si="3"/>
        <v>#VALUE!</v>
      </c>
      <c r="L6452" s="5" t="str">
        <f t="shared" si="4"/>
        <v>#VALUE!</v>
      </c>
      <c r="M6452" s="5" t="str">
        <f t="shared" si="5"/>
        <v>#VALUE!</v>
      </c>
      <c r="N6452" s="4" t="b">
        <v>0</v>
      </c>
      <c r="O6452" s="4" t="b">
        <v>1</v>
      </c>
      <c r="P6452" s="4" t="b">
        <v>1</v>
      </c>
      <c r="Q6452" s="4" t="b">
        <v>0</v>
      </c>
      <c r="R6452" s="4" t="s">
        <v>39</v>
      </c>
      <c r="S6452" s="4" t="s">
        <v>39</v>
      </c>
      <c r="T6452" s="4" t="s">
        <v>39</v>
      </c>
    </row>
    <row r="6453" ht="12.75" customHeight="1">
      <c r="A6453" s="8" t="str">
        <f t="shared" si="1"/>
        <v>Japan1935</v>
      </c>
      <c r="B6453" s="4" t="s">
        <v>112</v>
      </c>
      <c r="C6453" s="4">
        <v>1935.0</v>
      </c>
      <c r="D6453" s="4">
        <v>2.75828003883362</v>
      </c>
      <c r="E6453" s="4" t="s">
        <v>39</v>
      </c>
      <c r="F6453" s="4" t="s">
        <v>39</v>
      </c>
      <c r="G6453" s="4" t="s">
        <v>39</v>
      </c>
      <c r="H6453" s="4">
        <v>3.7349100112915</v>
      </c>
      <c r="I6453" s="4">
        <v>3.47616004943848</v>
      </c>
      <c r="J6453" s="4" t="str">
        <f t="shared" si="2"/>
        <v>#VALUE!</v>
      </c>
      <c r="K6453" s="5" t="str">
        <f t="shared" si="3"/>
        <v>#VALUE!</v>
      </c>
      <c r="L6453" s="5" t="str">
        <f t="shared" si="4"/>
        <v>#VALUE!</v>
      </c>
      <c r="M6453" s="5" t="str">
        <f t="shared" si="5"/>
        <v>#VALUE!</v>
      </c>
      <c r="N6453" s="4" t="b">
        <v>0</v>
      </c>
      <c r="O6453" s="4" t="b">
        <v>1</v>
      </c>
      <c r="P6453" s="4" t="b">
        <v>1</v>
      </c>
      <c r="Q6453" s="4" t="b">
        <v>0</v>
      </c>
      <c r="R6453" s="4" t="s">
        <v>39</v>
      </c>
      <c r="S6453" s="4" t="s">
        <v>39</v>
      </c>
      <c r="T6453" s="4" t="s">
        <v>39</v>
      </c>
    </row>
    <row r="6454" ht="12.75" customHeight="1">
      <c r="A6454" s="8" t="str">
        <f t="shared" si="1"/>
        <v>Japan1934</v>
      </c>
      <c r="B6454" s="4" t="s">
        <v>112</v>
      </c>
      <c r="C6454" s="4">
        <v>1934.0</v>
      </c>
      <c r="D6454" s="4">
        <v>0.20100499689579</v>
      </c>
      <c r="E6454" s="4" t="s">
        <v>39</v>
      </c>
      <c r="F6454" s="4" t="s">
        <v>39</v>
      </c>
      <c r="G6454" s="4" t="s">
        <v>39</v>
      </c>
      <c r="H6454" s="4">
        <v>3.98035001754761</v>
      </c>
      <c r="I6454" s="4">
        <v>3.64344000816345</v>
      </c>
      <c r="J6454" s="4" t="str">
        <f t="shared" si="2"/>
        <v>#VALUE!</v>
      </c>
      <c r="K6454" s="5" t="str">
        <f t="shared" si="3"/>
        <v>#VALUE!</v>
      </c>
      <c r="L6454" s="5" t="str">
        <f t="shared" si="4"/>
        <v>#VALUE!</v>
      </c>
      <c r="M6454" s="5" t="str">
        <f t="shared" si="5"/>
        <v>#VALUE!</v>
      </c>
      <c r="N6454" s="4" t="b">
        <v>0</v>
      </c>
      <c r="O6454" s="4" t="b">
        <v>1</v>
      </c>
      <c r="P6454" s="4" t="b">
        <v>0</v>
      </c>
      <c r="Q6454" s="4" t="b">
        <v>0</v>
      </c>
      <c r="R6454" s="4" t="s">
        <v>39</v>
      </c>
      <c r="S6454" s="4" t="s">
        <v>39</v>
      </c>
      <c r="T6454" s="4" t="s">
        <v>39</v>
      </c>
    </row>
    <row r="6455" ht="12.75" customHeight="1">
      <c r="A6455" s="8" t="str">
        <f t="shared" si="1"/>
        <v>Japan1933</v>
      </c>
      <c r="B6455" s="4" t="s">
        <v>112</v>
      </c>
      <c r="C6455" s="4">
        <v>1933.0</v>
      </c>
      <c r="D6455" s="4">
        <v>9.82339954376221</v>
      </c>
      <c r="E6455" s="4" t="s">
        <v>39</v>
      </c>
      <c r="F6455" s="4" t="s">
        <v>39</v>
      </c>
      <c r="G6455" s="4" t="s">
        <v>39</v>
      </c>
      <c r="H6455" s="4">
        <v>3.82447004318237</v>
      </c>
      <c r="I6455" s="4">
        <v>3.54401993751526</v>
      </c>
      <c r="J6455" s="4" t="str">
        <f t="shared" si="2"/>
        <v>#VALUE!</v>
      </c>
      <c r="K6455" s="5" t="str">
        <f t="shared" si="3"/>
        <v>#VALUE!</v>
      </c>
      <c r="L6455" s="5" t="str">
        <f t="shared" si="4"/>
        <v>#VALUE!</v>
      </c>
      <c r="M6455" s="5" t="str">
        <f t="shared" si="5"/>
        <v>#VALUE!</v>
      </c>
      <c r="N6455" s="4" t="b">
        <v>0</v>
      </c>
      <c r="O6455" s="4" t="b">
        <v>1</v>
      </c>
      <c r="P6455" s="4" t="b">
        <v>1</v>
      </c>
      <c r="Q6455" s="4" t="b">
        <v>0</v>
      </c>
      <c r="R6455" s="4" t="s">
        <v>39</v>
      </c>
      <c r="S6455" s="4" t="s">
        <v>39</v>
      </c>
      <c r="T6455" s="4" t="s">
        <v>39</v>
      </c>
    </row>
    <row r="6456" ht="12.75" customHeight="1">
      <c r="A6456" s="8" t="str">
        <f t="shared" si="1"/>
        <v>Japan1932</v>
      </c>
      <c r="B6456" s="4" t="s">
        <v>112</v>
      </c>
      <c r="C6456" s="4">
        <v>1932.0</v>
      </c>
      <c r="D6456" s="4">
        <v>8.37320995330811</v>
      </c>
      <c r="E6456" s="4" t="s">
        <v>39</v>
      </c>
      <c r="F6456" s="4" t="s">
        <v>39</v>
      </c>
      <c r="G6456" s="4" t="s">
        <v>39</v>
      </c>
      <c r="H6456" s="4">
        <v>3.5950300693512</v>
      </c>
      <c r="I6456" s="4">
        <v>3.28068995475769</v>
      </c>
      <c r="J6456" s="4" t="str">
        <f t="shared" si="2"/>
        <v>#VALUE!</v>
      </c>
      <c r="K6456" s="5" t="str">
        <f t="shared" si="3"/>
        <v>#VALUE!</v>
      </c>
      <c r="L6456" s="5" t="str">
        <f t="shared" si="4"/>
        <v>#VALUE!</v>
      </c>
      <c r="M6456" s="5" t="str">
        <f t="shared" si="5"/>
        <v>#VALUE!</v>
      </c>
      <c r="N6456" s="4" t="b">
        <v>0</v>
      </c>
      <c r="O6456" s="4" t="b">
        <v>0</v>
      </c>
      <c r="P6456" s="4" t="b">
        <v>1</v>
      </c>
      <c r="Q6456" s="4" t="b">
        <v>1</v>
      </c>
      <c r="R6456" s="4" t="s">
        <v>39</v>
      </c>
      <c r="S6456" s="4" t="s">
        <v>39</v>
      </c>
      <c r="T6456" s="4" t="s">
        <v>39</v>
      </c>
    </row>
    <row r="6457" ht="12.75" customHeight="1">
      <c r="A6457" s="8" t="str">
        <f t="shared" si="1"/>
        <v>Japan1931</v>
      </c>
      <c r="B6457" s="4" t="s">
        <v>112</v>
      </c>
      <c r="C6457" s="4">
        <v>1931.0</v>
      </c>
      <c r="D6457" s="4">
        <v>0.844390988349915</v>
      </c>
      <c r="E6457" s="4" t="s">
        <v>39</v>
      </c>
      <c r="F6457" s="4" t="s">
        <v>39</v>
      </c>
      <c r="G6457" s="4" t="s">
        <v>39</v>
      </c>
      <c r="H6457" s="4">
        <v>3.03593993186951</v>
      </c>
      <c r="I6457" s="4">
        <v>2.80272006988525</v>
      </c>
      <c r="J6457" s="4" t="str">
        <f t="shared" si="2"/>
        <v>#VALUE!</v>
      </c>
      <c r="K6457" s="5" t="str">
        <f t="shared" si="3"/>
        <v>#VALUE!</v>
      </c>
      <c r="L6457" s="5" t="str">
        <f t="shared" si="4"/>
        <v>#VALUE!</v>
      </c>
      <c r="M6457" s="5" t="str">
        <f t="shared" si="5"/>
        <v>#VALUE!</v>
      </c>
      <c r="N6457" s="4" t="b">
        <v>0</v>
      </c>
      <c r="O6457" s="4" t="b">
        <v>1</v>
      </c>
      <c r="P6457" s="4" t="b">
        <v>0</v>
      </c>
      <c r="Q6457" s="4" t="b">
        <v>1</v>
      </c>
      <c r="R6457" s="4" t="s">
        <v>39</v>
      </c>
      <c r="S6457" s="4" t="s">
        <v>39</v>
      </c>
      <c r="T6457" s="4" t="s">
        <v>39</v>
      </c>
    </row>
    <row r="6458" ht="12.75" customHeight="1">
      <c r="A6458" s="8" t="str">
        <f t="shared" si="1"/>
        <v>Japan1930</v>
      </c>
      <c r="B6458" s="4" t="s">
        <v>112</v>
      </c>
      <c r="C6458" s="4">
        <v>1930.0</v>
      </c>
      <c r="D6458" s="4">
        <v>-7.27068996429443</v>
      </c>
      <c r="E6458" s="4" t="s">
        <v>39</v>
      </c>
      <c r="F6458" s="4" t="s">
        <v>39</v>
      </c>
      <c r="G6458" s="4" t="s">
        <v>39</v>
      </c>
      <c r="H6458" s="4">
        <v>3.07652997970581</v>
      </c>
      <c r="I6458" s="4">
        <v>2.8888099193573</v>
      </c>
      <c r="J6458" s="4" t="str">
        <f t="shared" si="2"/>
        <v>#VALUE!</v>
      </c>
      <c r="K6458" s="5" t="str">
        <f t="shared" si="3"/>
        <v>#VALUE!</v>
      </c>
      <c r="L6458" s="5" t="str">
        <f t="shared" si="4"/>
        <v>#VALUE!</v>
      </c>
      <c r="M6458" s="5" t="str">
        <f t="shared" si="5"/>
        <v>#VALUE!</v>
      </c>
      <c r="N6458" s="4" t="b">
        <v>1</v>
      </c>
      <c r="O6458" s="4" t="b">
        <v>1</v>
      </c>
      <c r="P6458" s="4" t="b">
        <v>0</v>
      </c>
      <c r="Q6458" s="4" t="b">
        <v>0</v>
      </c>
      <c r="R6458" s="4" t="s">
        <v>39</v>
      </c>
      <c r="S6458" s="4" t="s">
        <v>39</v>
      </c>
      <c r="T6458" s="4" t="s">
        <v>39</v>
      </c>
    </row>
    <row r="6459" ht="12.75" customHeight="1">
      <c r="A6459" s="8" t="str">
        <f t="shared" si="1"/>
        <v>Japan1929</v>
      </c>
      <c r="B6459" s="4" t="s">
        <v>112</v>
      </c>
      <c r="C6459" s="4">
        <v>1929.0</v>
      </c>
      <c r="D6459" s="4">
        <v>3.11419010162354</v>
      </c>
      <c r="E6459" s="4" t="s">
        <v>39</v>
      </c>
      <c r="F6459" s="4" t="s">
        <v>39</v>
      </c>
      <c r="G6459" s="4" t="s">
        <v>39</v>
      </c>
      <c r="H6459" s="4">
        <v>2.79811000823975</v>
      </c>
      <c r="I6459" s="4">
        <v>2.29485011100769</v>
      </c>
      <c r="J6459" s="4" t="str">
        <f t="shared" si="2"/>
        <v>#VALUE!</v>
      </c>
      <c r="K6459" s="5" t="str">
        <f t="shared" si="3"/>
        <v>#VALUE!</v>
      </c>
      <c r="L6459" s="5" t="str">
        <f t="shared" si="4"/>
        <v>#VALUE!</v>
      </c>
      <c r="M6459" s="5" t="str">
        <f t="shared" si="5"/>
        <v>#VALUE!</v>
      </c>
      <c r="N6459" s="4" t="b">
        <v>1</v>
      </c>
      <c r="O6459" s="4" t="b">
        <v>1</v>
      </c>
      <c r="P6459" s="4" t="b">
        <v>1</v>
      </c>
      <c r="Q6459" s="4" t="b">
        <v>0</v>
      </c>
      <c r="R6459" s="4" t="s">
        <v>39</v>
      </c>
      <c r="S6459" s="4" t="s">
        <v>39</v>
      </c>
      <c r="T6459" s="4" t="s">
        <v>39</v>
      </c>
    </row>
    <row r="6460" ht="12.75" customHeight="1">
      <c r="A6460" s="8" t="str">
        <f t="shared" si="1"/>
        <v>Japan1928</v>
      </c>
      <c r="B6460" s="4" t="s">
        <v>112</v>
      </c>
      <c r="C6460" s="4">
        <v>1928.0</v>
      </c>
      <c r="D6460" s="4">
        <v>8.17218017578125</v>
      </c>
      <c r="E6460" s="4" t="s">
        <v>39</v>
      </c>
      <c r="F6460" s="4" t="s">
        <v>39</v>
      </c>
      <c r="G6460" s="4" t="s">
        <v>39</v>
      </c>
      <c r="H6460" s="4">
        <v>2.70870995521545</v>
      </c>
      <c r="I6460" s="4">
        <v>2.28777003288269</v>
      </c>
      <c r="J6460" s="4" t="str">
        <f t="shared" si="2"/>
        <v>#VALUE!</v>
      </c>
      <c r="K6460" s="5" t="str">
        <f t="shared" si="3"/>
        <v>#VALUE!</v>
      </c>
      <c r="L6460" s="5" t="str">
        <f t="shared" si="4"/>
        <v>#VALUE!</v>
      </c>
      <c r="M6460" s="5" t="str">
        <f t="shared" si="5"/>
        <v>#VALUE!</v>
      </c>
      <c r="N6460" s="4" t="b">
        <v>0</v>
      </c>
      <c r="O6460" s="4" t="b">
        <v>0</v>
      </c>
      <c r="P6460" s="4" t="b">
        <v>1</v>
      </c>
      <c r="Q6460" s="4" t="b">
        <v>1</v>
      </c>
      <c r="R6460" s="4" t="s">
        <v>39</v>
      </c>
      <c r="S6460" s="4" t="s">
        <v>39</v>
      </c>
      <c r="T6460" s="4" t="s">
        <v>39</v>
      </c>
    </row>
    <row r="6461" ht="12.75" customHeight="1">
      <c r="A6461" s="8" t="str">
        <f t="shared" si="1"/>
        <v>Japan1927</v>
      </c>
      <c r="B6461" s="4" t="s">
        <v>112</v>
      </c>
      <c r="C6461" s="4">
        <v>1927.0</v>
      </c>
      <c r="D6461" s="4">
        <v>1.45570003986359</v>
      </c>
      <c r="E6461" s="4" t="s">
        <v>39</v>
      </c>
      <c r="F6461" s="4" t="s">
        <v>39</v>
      </c>
      <c r="G6461" s="4" t="s">
        <v>39</v>
      </c>
      <c r="H6461" s="4">
        <v>2.78769993782043</v>
      </c>
      <c r="I6461" s="4">
        <v>2.21094989776611</v>
      </c>
      <c r="J6461" s="4" t="str">
        <f t="shared" si="2"/>
        <v>#VALUE!</v>
      </c>
      <c r="K6461" s="5" t="str">
        <f t="shared" si="3"/>
        <v>#VALUE!</v>
      </c>
      <c r="L6461" s="5" t="str">
        <f t="shared" si="4"/>
        <v>#VALUE!</v>
      </c>
      <c r="M6461" s="5" t="str">
        <f t="shared" si="5"/>
        <v>#VALUE!</v>
      </c>
      <c r="N6461" s="4" t="b">
        <v>0</v>
      </c>
      <c r="O6461" s="4" t="b">
        <v>1</v>
      </c>
      <c r="P6461" s="4" t="b">
        <v>0</v>
      </c>
      <c r="Q6461" s="4" t="b">
        <v>1</v>
      </c>
      <c r="R6461" s="4" t="s">
        <v>39</v>
      </c>
      <c r="S6461" s="4" t="s">
        <v>39</v>
      </c>
      <c r="T6461" s="4" t="s">
        <v>39</v>
      </c>
    </row>
    <row r="6462" ht="12.75" customHeight="1">
      <c r="A6462" s="8" t="str">
        <f t="shared" si="1"/>
        <v>Japan1926</v>
      </c>
      <c r="B6462" s="4" t="s">
        <v>112</v>
      </c>
      <c r="C6462" s="4">
        <v>1926.0</v>
      </c>
      <c r="D6462" s="4">
        <v>0.893997013568878</v>
      </c>
      <c r="E6462" s="4" t="s">
        <v>39</v>
      </c>
      <c r="F6462" s="4" t="s">
        <v>39</v>
      </c>
      <c r="G6462" s="4" t="s">
        <v>39</v>
      </c>
      <c r="H6462" s="4">
        <v>2.67668008804321</v>
      </c>
      <c r="I6462" s="4">
        <v>2.02373003959656</v>
      </c>
      <c r="J6462" s="4" t="str">
        <f t="shared" si="2"/>
        <v>#VALUE!</v>
      </c>
      <c r="K6462" s="5" t="str">
        <f t="shared" si="3"/>
        <v>#VALUE!</v>
      </c>
      <c r="L6462" s="5" t="str">
        <f t="shared" si="4"/>
        <v>#VALUE!</v>
      </c>
      <c r="M6462" s="5" t="str">
        <f t="shared" si="5"/>
        <v>#VALUE!</v>
      </c>
      <c r="N6462" s="4" t="b">
        <v>0</v>
      </c>
      <c r="O6462" s="4" t="b">
        <v>1</v>
      </c>
      <c r="P6462" s="4" t="b">
        <v>0</v>
      </c>
      <c r="Q6462" s="4" t="b">
        <v>0</v>
      </c>
      <c r="R6462" s="4" t="s">
        <v>39</v>
      </c>
      <c r="S6462" s="4" t="s">
        <v>39</v>
      </c>
      <c r="T6462" s="4" t="s">
        <v>39</v>
      </c>
    </row>
    <row r="6463" ht="12.75" customHeight="1">
      <c r="A6463" s="8" t="str">
        <f t="shared" si="1"/>
        <v>Japan1925</v>
      </c>
      <c r="B6463" s="4" t="s">
        <v>112</v>
      </c>
      <c r="C6463" s="4">
        <v>1925.0</v>
      </c>
      <c r="D6463" s="4">
        <v>4.12234020233154</v>
      </c>
      <c r="E6463" s="4" t="s">
        <v>39</v>
      </c>
      <c r="F6463" s="4" t="s">
        <v>39</v>
      </c>
      <c r="G6463" s="4" t="s">
        <v>39</v>
      </c>
      <c r="H6463" s="4">
        <v>2.76606011390686</v>
      </c>
      <c r="I6463" s="4">
        <v>2.01353001594543</v>
      </c>
      <c r="J6463" s="4" t="str">
        <f t="shared" si="2"/>
        <v>#VALUE!</v>
      </c>
      <c r="K6463" s="5" t="str">
        <f t="shared" si="3"/>
        <v>#VALUE!</v>
      </c>
      <c r="L6463" s="5" t="str">
        <f t="shared" si="4"/>
        <v>#VALUE!</v>
      </c>
      <c r="M6463" s="5" t="str">
        <f t="shared" si="5"/>
        <v>#VALUE!</v>
      </c>
      <c r="N6463" s="4" t="b">
        <v>0</v>
      </c>
      <c r="O6463" s="4" t="b">
        <v>1</v>
      </c>
      <c r="P6463" s="4" t="b">
        <v>1</v>
      </c>
      <c r="Q6463" s="4" t="b">
        <v>0</v>
      </c>
      <c r="R6463" s="4" t="s">
        <v>39</v>
      </c>
      <c r="S6463" s="4" t="s">
        <v>39</v>
      </c>
      <c r="T6463" s="4" t="s">
        <v>39</v>
      </c>
    </row>
    <row r="6464" ht="12.75" customHeight="1">
      <c r="A6464" s="8" t="str">
        <f t="shared" si="1"/>
        <v>Japan1924</v>
      </c>
      <c r="B6464" s="4" t="s">
        <v>112</v>
      </c>
      <c r="C6464" s="4">
        <v>1924.0</v>
      </c>
      <c r="D6464" s="4">
        <v>2.80245995521545</v>
      </c>
      <c r="E6464" s="4" t="s">
        <v>39</v>
      </c>
      <c r="F6464" s="4" t="s">
        <v>39</v>
      </c>
      <c r="G6464" s="4" t="s">
        <v>39</v>
      </c>
      <c r="H6464" s="4">
        <v>3.31215000152588</v>
      </c>
      <c r="I6464" s="4">
        <v>2.47560000419617</v>
      </c>
      <c r="J6464" s="4" t="str">
        <f t="shared" si="2"/>
        <v>#VALUE!</v>
      </c>
      <c r="K6464" s="5" t="str">
        <f t="shared" si="3"/>
        <v>#VALUE!</v>
      </c>
      <c r="L6464" s="5" t="str">
        <f t="shared" si="4"/>
        <v>#VALUE!</v>
      </c>
      <c r="M6464" s="5" t="str">
        <f t="shared" si="5"/>
        <v>#VALUE!</v>
      </c>
      <c r="N6464" s="4" t="b">
        <v>0</v>
      </c>
      <c r="O6464" s="4" t="b">
        <v>0</v>
      </c>
      <c r="P6464" s="4" t="b">
        <v>1</v>
      </c>
      <c r="Q6464" s="4" t="b">
        <v>1</v>
      </c>
      <c r="R6464" s="4" t="s">
        <v>39</v>
      </c>
      <c r="S6464" s="4" t="s">
        <v>39</v>
      </c>
      <c r="T6464" s="4" t="s">
        <v>39</v>
      </c>
    </row>
    <row r="6465" ht="12.75" customHeight="1">
      <c r="A6465" s="8" t="str">
        <f t="shared" si="1"/>
        <v>Japan1923</v>
      </c>
      <c r="B6465" s="4" t="s">
        <v>112</v>
      </c>
      <c r="C6465" s="4">
        <v>1923.0</v>
      </c>
      <c r="D6465" s="4">
        <v>0.0683989971876144</v>
      </c>
      <c r="E6465" s="4" t="s">
        <v>39</v>
      </c>
      <c r="F6465" s="4" t="s">
        <v>39</v>
      </c>
      <c r="G6465" s="4" t="s">
        <v>39</v>
      </c>
      <c r="H6465" s="4">
        <v>3.19686007499695</v>
      </c>
      <c r="I6465" s="4">
        <v>2.32324004173279</v>
      </c>
      <c r="J6465" s="4" t="str">
        <f t="shared" si="2"/>
        <v>#VALUE!</v>
      </c>
      <c r="K6465" s="5" t="str">
        <f t="shared" si="3"/>
        <v>#VALUE!</v>
      </c>
      <c r="L6465" s="5" t="str">
        <f t="shared" si="4"/>
        <v>#VALUE!</v>
      </c>
      <c r="M6465" s="5" t="str">
        <f t="shared" si="5"/>
        <v>#VALUE!</v>
      </c>
      <c r="N6465" s="4" t="b">
        <v>0</v>
      </c>
      <c r="O6465" s="4" t="b">
        <v>1</v>
      </c>
      <c r="P6465" s="4" t="b">
        <v>0</v>
      </c>
      <c r="Q6465" s="4" t="b">
        <v>1</v>
      </c>
      <c r="R6465" s="4" t="s">
        <v>39</v>
      </c>
      <c r="S6465" s="4" t="s">
        <v>39</v>
      </c>
      <c r="T6465" s="4" t="s">
        <v>39</v>
      </c>
    </row>
    <row r="6466" ht="12.75" customHeight="1">
      <c r="A6466" s="8" t="str">
        <f t="shared" si="1"/>
        <v>Japan1922</v>
      </c>
      <c r="B6466" s="4" t="s">
        <v>112</v>
      </c>
      <c r="C6466" s="4">
        <v>1922.0</v>
      </c>
      <c r="D6466" s="4">
        <v>-0.27285099029541</v>
      </c>
      <c r="E6466" s="4" t="s">
        <v>39</v>
      </c>
      <c r="F6466" s="4" t="s">
        <v>39</v>
      </c>
      <c r="G6466" s="4" t="s">
        <v>39</v>
      </c>
      <c r="H6466" s="4">
        <v>3.04180002212524</v>
      </c>
      <c r="I6466" s="4">
        <v>2.15654993057251</v>
      </c>
      <c r="J6466" s="4" t="str">
        <f t="shared" si="2"/>
        <v>#VALUE!</v>
      </c>
      <c r="K6466" s="5" t="str">
        <f t="shared" si="3"/>
        <v>#VALUE!</v>
      </c>
      <c r="L6466" s="5" t="str">
        <f t="shared" si="4"/>
        <v>#VALUE!</v>
      </c>
      <c r="M6466" s="5" t="str">
        <f t="shared" si="5"/>
        <v>#VALUE!</v>
      </c>
      <c r="N6466" s="4" t="b">
        <v>1</v>
      </c>
      <c r="O6466" s="4" t="b">
        <v>1</v>
      </c>
      <c r="P6466" s="4" t="b">
        <v>0</v>
      </c>
      <c r="Q6466" s="4" t="b">
        <v>0</v>
      </c>
      <c r="R6466" s="4" t="s">
        <v>39</v>
      </c>
      <c r="S6466" s="4" t="s">
        <v>39</v>
      </c>
      <c r="T6466" s="4" t="s">
        <v>39</v>
      </c>
    </row>
    <row r="6467" ht="12.75" customHeight="1">
      <c r="A6467" s="8" t="str">
        <f t="shared" si="1"/>
        <v>Japan1921</v>
      </c>
      <c r="B6467" s="4" t="s">
        <v>112</v>
      </c>
      <c r="C6467" s="4">
        <v>1921.0</v>
      </c>
      <c r="D6467" s="4">
        <v>10.9764995574951</v>
      </c>
      <c r="E6467" s="4" t="s">
        <v>39</v>
      </c>
      <c r="F6467" s="4" t="s">
        <v>39</v>
      </c>
      <c r="G6467" s="4" t="s">
        <v>39</v>
      </c>
      <c r="H6467" s="4">
        <v>3.50867009162903</v>
      </c>
      <c r="I6467" s="4">
        <v>2.07912993431091</v>
      </c>
      <c r="J6467" s="4" t="str">
        <f t="shared" si="2"/>
        <v>#VALUE!</v>
      </c>
      <c r="K6467" s="5" t="str">
        <f t="shared" si="3"/>
        <v>#VALUE!</v>
      </c>
      <c r="L6467" s="5" t="str">
        <f t="shared" si="4"/>
        <v>#VALUE!</v>
      </c>
      <c r="M6467" s="5" t="str">
        <f t="shared" si="5"/>
        <v>#VALUE!</v>
      </c>
      <c r="N6467" s="4" t="b">
        <v>1</v>
      </c>
      <c r="O6467" s="4" t="b">
        <v>1</v>
      </c>
      <c r="P6467" s="4" t="b">
        <v>0</v>
      </c>
      <c r="Q6467" s="4" t="b">
        <v>0</v>
      </c>
      <c r="R6467" s="4" t="s">
        <v>39</v>
      </c>
      <c r="S6467" s="4" t="s">
        <v>39</v>
      </c>
      <c r="T6467" s="4" t="s">
        <v>39</v>
      </c>
    </row>
    <row r="6468" ht="12.75" customHeight="1">
      <c r="A6468" s="8" t="str">
        <f t="shared" si="1"/>
        <v>Japan1920</v>
      </c>
      <c r="B6468" s="4" t="s">
        <v>112</v>
      </c>
      <c r="C6468" s="4">
        <v>1920.0</v>
      </c>
      <c r="D6468" s="4">
        <v>-6.24556016921997</v>
      </c>
      <c r="E6468" s="4" t="s">
        <v>39</v>
      </c>
      <c r="F6468" s="4" t="s">
        <v>39</v>
      </c>
      <c r="G6468" s="4" t="s">
        <v>39</v>
      </c>
      <c r="H6468" s="4">
        <v>3.12530994415283</v>
      </c>
      <c r="I6468" s="4">
        <v>1.93192994594574</v>
      </c>
      <c r="J6468" s="4" t="str">
        <f t="shared" si="2"/>
        <v>#VALUE!</v>
      </c>
      <c r="K6468" s="5" t="str">
        <f t="shared" si="3"/>
        <v>#VALUE!</v>
      </c>
      <c r="L6468" s="5" t="str">
        <f t="shared" si="4"/>
        <v>#VALUE!</v>
      </c>
      <c r="M6468" s="5" t="str">
        <f t="shared" si="5"/>
        <v>#VALUE!</v>
      </c>
      <c r="N6468" s="4" t="b">
        <v>1</v>
      </c>
      <c r="O6468" s="4" t="b">
        <v>1</v>
      </c>
      <c r="P6468" s="4" t="b">
        <v>0</v>
      </c>
      <c r="Q6468" s="4" t="b">
        <v>0</v>
      </c>
      <c r="R6468" s="4" t="s">
        <v>39</v>
      </c>
      <c r="S6468" s="4" t="s">
        <v>39</v>
      </c>
      <c r="T6468" s="4" t="s">
        <v>39</v>
      </c>
    </row>
    <row r="6469" ht="12.75" customHeight="1">
      <c r="A6469" s="8" t="str">
        <f t="shared" si="1"/>
        <v>Japan1919</v>
      </c>
      <c r="B6469" s="4" t="s">
        <v>112</v>
      </c>
      <c r="C6469" s="4">
        <v>1919.0</v>
      </c>
      <c r="D6469" s="4">
        <v>10.2503995895386</v>
      </c>
      <c r="E6469" s="4" t="s">
        <v>39</v>
      </c>
      <c r="F6469" s="4" t="s">
        <v>39</v>
      </c>
      <c r="G6469" s="4" t="s">
        <v>39</v>
      </c>
      <c r="H6469" s="4">
        <v>2.89781999588013</v>
      </c>
      <c r="I6469" s="4">
        <v>1.68640005588532</v>
      </c>
      <c r="J6469" s="4" t="str">
        <f t="shared" si="2"/>
        <v>#VALUE!</v>
      </c>
      <c r="K6469" s="5" t="str">
        <f t="shared" si="3"/>
        <v>#VALUE!</v>
      </c>
      <c r="L6469" s="5" t="str">
        <f t="shared" si="4"/>
        <v>#VALUE!</v>
      </c>
      <c r="M6469" s="5" t="str">
        <f t="shared" si="5"/>
        <v>#VALUE!</v>
      </c>
      <c r="N6469" s="4" t="b">
        <v>1</v>
      </c>
      <c r="O6469" s="4" t="b">
        <v>1</v>
      </c>
      <c r="P6469" s="4" t="b">
        <v>0</v>
      </c>
      <c r="Q6469" s="4" t="b">
        <v>0</v>
      </c>
      <c r="R6469" s="4" t="s">
        <v>39</v>
      </c>
      <c r="S6469" s="4" t="s">
        <v>39</v>
      </c>
      <c r="T6469" s="4" t="s">
        <v>39</v>
      </c>
    </row>
    <row r="6470" ht="12.75" customHeight="1">
      <c r="A6470" s="8" t="str">
        <f t="shared" si="1"/>
        <v>Japan1918</v>
      </c>
      <c r="B6470" s="4" t="s">
        <v>112</v>
      </c>
      <c r="C6470" s="4">
        <v>1918.0</v>
      </c>
      <c r="D6470" s="4">
        <v>1.0276700258255</v>
      </c>
      <c r="E6470" s="4" t="s">
        <v>39</v>
      </c>
      <c r="F6470" s="4" t="s">
        <v>39</v>
      </c>
      <c r="G6470" s="4" t="s">
        <v>39</v>
      </c>
      <c r="H6470" s="4">
        <v>2.94534993171692</v>
      </c>
      <c r="I6470" s="4">
        <v>1.36245000362396</v>
      </c>
      <c r="J6470" s="4" t="str">
        <f t="shared" si="2"/>
        <v>#VALUE!</v>
      </c>
      <c r="K6470" s="5" t="str">
        <f t="shared" si="3"/>
        <v>#VALUE!</v>
      </c>
      <c r="L6470" s="5" t="str">
        <f t="shared" si="4"/>
        <v>#VALUE!</v>
      </c>
      <c r="M6470" s="5" t="str">
        <f t="shared" si="5"/>
        <v>#VALUE!</v>
      </c>
      <c r="N6470" s="4" t="b">
        <v>0</v>
      </c>
      <c r="O6470" s="4" t="b">
        <v>1</v>
      </c>
      <c r="P6470" s="4" t="b">
        <v>0</v>
      </c>
      <c r="Q6470" s="4" t="b">
        <v>0</v>
      </c>
      <c r="R6470" s="4" t="s">
        <v>39</v>
      </c>
      <c r="S6470" s="4" t="s">
        <v>39</v>
      </c>
      <c r="T6470" s="4" t="s">
        <v>39</v>
      </c>
    </row>
    <row r="6471" ht="12.75" customHeight="1">
      <c r="A6471" s="8" t="str">
        <f t="shared" si="1"/>
        <v>Japan1917</v>
      </c>
      <c r="B6471" s="4" t="s">
        <v>112</v>
      </c>
      <c r="C6471" s="4">
        <v>1917.0</v>
      </c>
      <c r="D6471" s="4">
        <v>3.34966993331909</v>
      </c>
      <c r="E6471" s="4" t="s">
        <v>39</v>
      </c>
      <c r="F6471" s="4" t="s">
        <v>39</v>
      </c>
      <c r="G6471" s="4" t="s">
        <v>39</v>
      </c>
      <c r="H6471" s="4">
        <v>2.8957200050354</v>
      </c>
      <c r="I6471" s="4">
        <v>1.35824000835419</v>
      </c>
      <c r="J6471" s="4" t="str">
        <f t="shared" si="2"/>
        <v>#VALUE!</v>
      </c>
      <c r="K6471" s="5" t="str">
        <f t="shared" si="3"/>
        <v>#VALUE!</v>
      </c>
      <c r="L6471" s="5" t="str">
        <f t="shared" si="4"/>
        <v>#VALUE!</v>
      </c>
      <c r="M6471" s="5" t="str">
        <f t="shared" si="5"/>
        <v>#VALUE!</v>
      </c>
      <c r="N6471" s="4" t="b">
        <v>0</v>
      </c>
      <c r="O6471" s="4" t="b">
        <v>1</v>
      </c>
      <c r="P6471" s="4" t="b">
        <v>1</v>
      </c>
      <c r="Q6471" s="4" t="b">
        <v>0</v>
      </c>
      <c r="R6471" s="4" t="s">
        <v>39</v>
      </c>
      <c r="S6471" s="4" t="s">
        <v>39</v>
      </c>
      <c r="T6471" s="4" t="s">
        <v>39</v>
      </c>
    </row>
    <row r="6472" ht="12.75" customHeight="1">
      <c r="A6472" s="8" t="str">
        <f t="shared" si="1"/>
        <v>Japan1916</v>
      </c>
      <c r="B6472" s="4" t="s">
        <v>112</v>
      </c>
      <c r="C6472" s="4">
        <v>1916.0</v>
      </c>
      <c r="D6472" s="4">
        <v>15.4716997146606</v>
      </c>
      <c r="E6472" s="4" t="s">
        <v>39</v>
      </c>
      <c r="F6472" s="4" t="s">
        <v>39</v>
      </c>
      <c r="G6472" s="4" t="s">
        <v>39</v>
      </c>
      <c r="H6472" s="4">
        <v>2.93104004859924</v>
      </c>
      <c r="I6472" s="4">
        <v>1.55823004245758</v>
      </c>
      <c r="J6472" s="4" t="str">
        <f t="shared" si="2"/>
        <v>#VALUE!</v>
      </c>
      <c r="K6472" s="5" t="str">
        <f t="shared" si="3"/>
        <v>#VALUE!</v>
      </c>
      <c r="L6472" s="5" t="str">
        <f t="shared" si="4"/>
        <v>#VALUE!</v>
      </c>
      <c r="M6472" s="5" t="str">
        <f t="shared" si="5"/>
        <v>#VALUE!</v>
      </c>
      <c r="N6472" s="4" t="b">
        <v>0</v>
      </c>
      <c r="O6472" s="4" t="b">
        <v>1</v>
      </c>
      <c r="P6472" s="4" t="b">
        <v>1</v>
      </c>
      <c r="Q6472" s="4" t="b">
        <v>0</v>
      </c>
      <c r="R6472" s="4" t="s">
        <v>39</v>
      </c>
      <c r="S6472" s="4" t="s">
        <v>39</v>
      </c>
      <c r="T6472" s="4" t="s">
        <v>39</v>
      </c>
    </row>
    <row r="6473" ht="12.75" customHeight="1">
      <c r="A6473" s="8" t="str">
        <f t="shared" si="1"/>
        <v>Japan1915</v>
      </c>
      <c r="B6473" s="4" t="s">
        <v>112</v>
      </c>
      <c r="C6473" s="4">
        <v>1915.0</v>
      </c>
      <c r="D6473" s="4">
        <v>9.27834987640381</v>
      </c>
      <c r="E6473" s="4" t="s">
        <v>39</v>
      </c>
      <c r="F6473" s="4" t="s">
        <v>39</v>
      </c>
      <c r="G6473" s="4" t="s">
        <v>39</v>
      </c>
      <c r="H6473" s="4">
        <v>3.21178007125855</v>
      </c>
      <c r="I6473" s="4">
        <v>1.7972400188446</v>
      </c>
      <c r="J6473" s="4" t="str">
        <f t="shared" si="2"/>
        <v>#VALUE!</v>
      </c>
      <c r="K6473" s="5" t="str">
        <f t="shared" si="3"/>
        <v>#VALUE!</v>
      </c>
      <c r="L6473" s="5" t="str">
        <f t="shared" si="4"/>
        <v>#VALUE!</v>
      </c>
      <c r="M6473" s="5" t="str">
        <f t="shared" si="5"/>
        <v>#VALUE!</v>
      </c>
      <c r="N6473" s="4" t="b">
        <v>0</v>
      </c>
      <c r="O6473" s="4" t="b">
        <v>0</v>
      </c>
      <c r="P6473" s="4" t="b">
        <v>1</v>
      </c>
      <c r="Q6473" s="4" t="b">
        <v>0</v>
      </c>
      <c r="R6473" s="4" t="s">
        <v>39</v>
      </c>
      <c r="S6473" s="4" t="s">
        <v>39</v>
      </c>
      <c r="T6473" s="4" t="s">
        <v>39</v>
      </c>
    </row>
    <row r="6474" ht="12.75" customHeight="1">
      <c r="A6474" s="8" t="str">
        <f t="shared" si="1"/>
        <v>Japan1914</v>
      </c>
      <c r="B6474" s="4" t="s">
        <v>112</v>
      </c>
      <c r="C6474" s="4">
        <v>1914.0</v>
      </c>
      <c r="D6474" s="4">
        <v>-3.0</v>
      </c>
      <c r="E6474" s="4" t="s">
        <v>39</v>
      </c>
      <c r="F6474" s="4" t="s">
        <v>39</v>
      </c>
      <c r="G6474" s="4" t="s">
        <v>39</v>
      </c>
      <c r="H6474" s="4">
        <v>3.34106993675232</v>
      </c>
      <c r="I6474" s="4">
        <v>2.02617001533508</v>
      </c>
      <c r="J6474" s="4" t="str">
        <f t="shared" si="2"/>
        <v>#VALUE!</v>
      </c>
      <c r="K6474" s="5" t="str">
        <f t="shared" si="3"/>
        <v>#VALUE!</v>
      </c>
      <c r="L6474" s="5" t="str">
        <f t="shared" si="4"/>
        <v>#VALUE!</v>
      </c>
      <c r="M6474" s="5" t="str">
        <f t="shared" si="5"/>
        <v>#VALUE!</v>
      </c>
      <c r="N6474" s="4" t="b">
        <v>1</v>
      </c>
      <c r="O6474" s="4" t="b">
        <v>1</v>
      </c>
      <c r="P6474" s="4" t="b">
        <v>0</v>
      </c>
      <c r="Q6474" s="4" t="b">
        <v>0</v>
      </c>
      <c r="R6474" s="4" t="s">
        <v>39</v>
      </c>
      <c r="S6474" s="4" t="s">
        <v>39</v>
      </c>
      <c r="T6474" s="4" t="s">
        <v>39</v>
      </c>
    </row>
    <row r="6475" ht="12.75" customHeight="1">
      <c r="A6475" s="8" t="str">
        <f t="shared" si="1"/>
        <v>Japan1913</v>
      </c>
      <c r="B6475" s="4" t="s">
        <v>112</v>
      </c>
      <c r="C6475" s="4">
        <v>1913.0</v>
      </c>
      <c r="D6475" s="4">
        <v>1.6260199546814</v>
      </c>
      <c r="E6475" s="4" t="s">
        <v>39</v>
      </c>
      <c r="F6475" s="4" t="s">
        <v>39</v>
      </c>
      <c r="G6475" s="4" t="s">
        <v>39</v>
      </c>
      <c r="H6475" s="4">
        <v>3.31736993789673</v>
      </c>
      <c r="I6475" s="4">
        <v>2.10253000259399</v>
      </c>
      <c r="J6475" s="4" t="str">
        <f t="shared" si="2"/>
        <v>#VALUE!</v>
      </c>
      <c r="K6475" s="5" t="str">
        <f t="shared" si="3"/>
        <v>#VALUE!</v>
      </c>
      <c r="L6475" s="5" t="str">
        <f t="shared" si="4"/>
        <v>#VALUE!</v>
      </c>
      <c r="M6475" s="5" t="str">
        <f t="shared" si="5"/>
        <v>#VALUE!</v>
      </c>
      <c r="N6475" s="4" t="b">
        <v>1</v>
      </c>
      <c r="O6475" s="4" t="b">
        <v>1</v>
      </c>
      <c r="P6475" s="4" t="b">
        <v>0</v>
      </c>
      <c r="Q6475" s="4" t="b">
        <v>0</v>
      </c>
      <c r="R6475" s="4" t="s">
        <v>39</v>
      </c>
      <c r="S6475" s="4" t="s">
        <v>39</v>
      </c>
      <c r="T6475" s="4" t="s">
        <v>39</v>
      </c>
    </row>
    <row r="6476" ht="12.75" customHeight="1">
      <c r="A6476" s="8" t="str">
        <f t="shared" si="1"/>
        <v>Japan1912</v>
      </c>
      <c r="B6476" s="4" t="s">
        <v>112</v>
      </c>
      <c r="C6476" s="4">
        <v>1912.0</v>
      </c>
      <c r="D6476" s="4">
        <v>3.57894992828369</v>
      </c>
      <c r="E6476" s="4" t="s">
        <v>39</v>
      </c>
      <c r="F6476" s="4" t="s">
        <v>39</v>
      </c>
      <c r="G6476" s="4" t="s">
        <v>39</v>
      </c>
      <c r="H6476" s="4">
        <v>3.23836994171142</v>
      </c>
      <c r="I6476" s="4">
        <v>1.96689999103546</v>
      </c>
      <c r="J6476" s="4" t="str">
        <f t="shared" si="2"/>
        <v>#VALUE!</v>
      </c>
      <c r="K6476" s="5" t="str">
        <f t="shared" si="3"/>
        <v>#VALUE!</v>
      </c>
      <c r="L6476" s="5" t="str">
        <f t="shared" si="4"/>
        <v>#VALUE!</v>
      </c>
      <c r="M6476" s="5" t="str">
        <f t="shared" si="5"/>
        <v>#VALUE!</v>
      </c>
      <c r="N6476" s="4" t="b">
        <v>0</v>
      </c>
      <c r="O6476" s="4" t="b">
        <v>1</v>
      </c>
      <c r="P6476" s="4" t="b">
        <v>1</v>
      </c>
      <c r="Q6476" s="4" t="b">
        <v>0</v>
      </c>
      <c r="R6476" s="4" t="s">
        <v>39</v>
      </c>
      <c r="S6476" s="4" t="s">
        <v>39</v>
      </c>
      <c r="T6476" s="4" t="s">
        <v>39</v>
      </c>
    </row>
    <row r="6477" ht="12.75" customHeight="1">
      <c r="A6477" s="8" t="str">
        <f t="shared" si="1"/>
        <v>Japan1911</v>
      </c>
      <c r="B6477" s="4" t="s">
        <v>112</v>
      </c>
      <c r="C6477" s="4">
        <v>1911.0</v>
      </c>
      <c r="D6477" s="4">
        <v>5.43839979171753</v>
      </c>
      <c r="E6477" s="4" t="s">
        <v>39</v>
      </c>
      <c r="F6477" s="4" t="s">
        <v>39</v>
      </c>
      <c r="G6477" s="4" t="s">
        <v>39</v>
      </c>
      <c r="H6477" s="4">
        <v>3.30047011375427</v>
      </c>
      <c r="I6477" s="4">
        <v>2.08604001998901</v>
      </c>
      <c r="J6477" s="4" t="str">
        <f t="shared" si="2"/>
        <v>#VALUE!</v>
      </c>
      <c r="K6477" s="5" t="str">
        <f t="shared" si="3"/>
        <v>#VALUE!</v>
      </c>
      <c r="L6477" s="5" t="str">
        <f t="shared" si="4"/>
        <v>#VALUE!</v>
      </c>
      <c r="M6477" s="5" t="str">
        <f t="shared" si="5"/>
        <v>#VALUE!</v>
      </c>
      <c r="N6477" s="4" t="b">
        <v>0</v>
      </c>
      <c r="O6477" s="4" t="b">
        <v>0</v>
      </c>
      <c r="P6477" s="4" t="b">
        <v>1</v>
      </c>
      <c r="Q6477" s="4" t="b">
        <v>1</v>
      </c>
      <c r="R6477" s="4" t="s">
        <v>39</v>
      </c>
      <c r="S6477" s="4" t="s">
        <v>39</v>
      </c>
      <c r="T6477" s="4" t="s">
        <v>39</v>
      </c>
    </row>
    <row r="6478" ht="12.75" customHeight="1">
      <c r="A6478" s="8" t="str">
        <f t="shared" si="1"/>
        <v>Japan1910</v>
      </c>
      <c r="B6478" s="4" t="s">
        <v>112</v>
      </c>
      <c r="C6478" s="4">
        <v>1910.0</v>
      </c>
      <c r="D6478" s="4">
        <v>1.57834994792938</v>
      </c>
      <c r="E6478" s="4" t="s">
        <v>39</v>
      </c>
      <c r="F6478" s="4" t="s">
        <v>39</v>
      </c>
      <c r="G6478" s="4" t="s">
        <v>39</v>
      </c>
      <c r="H6478" s="4">
        <v>4.68279981613159</v>
      </c>
      <c r="I6478" s="4">
        <v>3.1159200668335</v>
      </c>
      <c r="J6478" s="4" t="str">
        <f t="shared" si="2"/>
        <v>#VALUE!</v>
      </c>
      <c r="K6478" s="5" t="str">
        <f t="shared" si="3"/>
        <v>#VALUE!</v>
      </c>
      <c r="L6478" s="5" t="str">
        <f t="shared" si="4"/>
        <v>#VALUE!</v>
      </c>
      <c r="M6478" s="5" t="str">
        <f t="shared" si="5"/>
        <v>#VALUE!</v>
      </c>
      <c r="N6478" s="4" t="b">
        <v>0</v>
      </c>
      <c r="O6478" s="4" t="b">
        <v>1</v>
      </c>
      <c r="P6478" s="4" t="b">
        <v>0</v>
      </c>
      <c r="Q6478" s="4" t="b">
        <v>1</v>
      </c>
      <c r="R6478" s="4" t="s">
        <v>39</v>
      </c>
      <c r="S6478" s="4" t="s">
        <v>39</v>
      </c>
      <c r="T6478" s="4" t="s">
        <v>39</v>
      </c>
    </row>
    <row r="6479" ht="12.75" customHeight="1">
      <c r="A6479" s="8" t="str">
        <f t="shared" si="1"/>
        <v>Japan1909</v>
      </c>
      <c r="B6479" s="4" t="s">
        <v>112</v>
      </c>
      <c r="C6479" s="4">
        <v>1909.0</v>
      </c>
      <c r="D6479" s="4">
        <v>-0.112612999975681</v>
      </c>
      <c r="E6479" s="4" t="s">
        <v>39</v>
      </c>
      <c r="F6479" s="4" t="s">
        <v>39</v>
      </c>
      <c r="G6479" s="4" t="s">
        <v>39</v>
      </c>
      <c r="H6479" s="4">
        <v>3.6428599357605</v>
      </c>
      <c r="I6479" s="4">
        <v>2.13756990432739</v>
      </c>
      <c r="J6479" s="4" t="str">
        <f t="shared" si="2"/>
        <v>#VALUE!</v>
      </c>
      <c r="K6479" s="5" t="str">
        <f t="shared" si="3"/>
        <v>#VALUE!</v>
      </c>
      <c r="L6479" s="5" t="str">
        <f t="shared" si="4"/>
        <v>#VALUE!</v>
      </c>
      <c r="M6479" s="5" t="str">
        <f t="shared" si="5"/>
        <v>#VALUE!</v>
      </c>
      <c r="N6479" s="4" t="b">
        <v>1</v>
      </c>
      <c r="O6479" s="4" t="b">
        <v>1</v>
      </c>
      <c r="P6479" s="4" t="b">
        <v>0</v>
      </c>
      <c r="Q6479" s="4" t="b">
        <v>0</v>
      </c>
      <c r="R6479" s="4" t="s">
        <v>39</v>
      </c>
      <c r="S6479" s="4" t="s">
        <v>39</v>
      </c>
      <c r="T6479" s="4" t="s">
        <v>39</v>
      </c>
    </row>
    <row r="6480" ht="12.75" customHeight="1">
      <c r="A6480" s="8" t="str">
        <f t="shared" si="1"/>
        <v>Japan1908</v>
      </c>
      <c r="B6480" s="4" t="s">
        <v>112</v>
      </c>
      <c r="C6480" s="4">
        <v>1908.0</v>
      </c>
      <c r="D6480" s="4">
        <v>0.680271983146668</v>
      </c>
      <c r="E6480" s="4" t="s">
        <v>39</v>
      </c>
      <c r="F6480" s="4" t="s">
        <v>39</v>
      </c>
      <c r="G6480" s="4" t="s">
        <v>39</v>
      </c>
      <c r="H6480" s="4">
        <v>3.91396999359131</v>
      </c>
      <c r="I6480" s="4">
        <v>2.28094005584717</v>
      </c>
      <c r="J6480" s="4" t="str">
        <f t="shared" si="2"/>
        <v>#VALUE!</v>
      </c>
      <c r="K6480" s="5" t="str">
        <f t="shared" si="3"/>
        <v>#VALUE!</v>
      </c>
      <c r="L6480" s="5" t="str">
        <f t="shared" si="4"/>
        <v>#VALUE!</v>
      </c>
      <c r="M6480" s="5" t="str">
        <f t="shared" si="5"/>
        <v>#VALUE!</v>
      </c>
      <c r="N6480" s="4" t="b">
        <v>1</v>
      </c>
      <c r="O6480" s="4" t="b">
        <v>1</v>
      </c>
      <c r="P6480" s="4" t="b">
        <v>0</v>
      </c>
      <c r="Q6480" s="4" t="b">
        <v>0</v>
      </c>
      <c r="R6480" s="4" t="s">
        <v>39</v>
      </c>
      <c r="S6480" s="4" t="s">
        <v>39</v>
      </c>
      <c r="T6480" s="4" t="s">
        <v>39</v>
      </c>
    </row>
    <row r="6481" ht="12.75" customHeight="1">
      <c r="A6481" s="8" t="str">
        <f t="shared" si="1"/>
        <v>Japan1907</v>
      </c>
      <c r="B6481" s="4" t="s">
        <v>112</v>
      </c>
      <c r="C6481" s="4">
        <v>1907.0</v>
      </c>
      <c r="D6481" s="4">
        <v>3.15790009498596</v>
      </c>
      <c r="E6481" s="4" t="s">
        <v>39</v>
      </c>
      <c r="F6481" s="4" t="s">
        <v>39</v>
      </c>
      <c r="G6481" s="4" t="s">
        <v>39</v>
      </c>
      <c r="H6481" s="4">
        <v>4.4696798324585</v>
      </c>
      <c r="I6481" s="4">
        <v>2.70371007919312</v>
      </c>
      <c r="J6481" s="4" t="str">
        <f t="shared" si="2"/>
        <v>#VALUE!</v>
      </c>
      <c r="K6481" s="5" t="str">
        <f t="shared" si="3"/>
        <v>#VALUE!</v>
      </c>
      <c r="L6481" s="5" t="str">
        <f t="shared" si="4"/>
        <v>#VALUE!</v>
      </c>
      <c r="M6481" s="5" t="str">
        <f t="shared" si="5"/>
        <v>#VALUE!</v>
      </c>
      <c r="N6481" s="4" t="b">
        <v>0</v>
      </c>
      <c r="O6481" s="4" t="b">
        <v>0</v>
      </c>
      <c r="P6481" s="4" t="b">
        <v>1</v>
      </c>
      <c r="Q6481" s="4" t="b">
        <v>0</v>
      </c>
      <c r="R6481" s="4" t="s">
        <v>39</v>
      </c>
      <c r="S6481" s="4" t="s">
        <v>39</v>
      </c>
      <c r="T6481" s="4" t="s">
        <v>39</v>
      </c>
    </row>
    <row r="6482" ht="12.75" customHeight="1">
      <c r="A6482" s="8" t="str">
        <f t="shared" si="1"/>
        <v>Japan1906</v>
      </c>
      <c r="B6482" s="4" t="s">
        <v>112</v>
      </c>
      <c r="C6482" s="4">
        <v>1906.0</v>
      </c>
      <c r="D6482" s="4">
        <v>13.0951995849609</v>
      </c>
      <c r="E6482" s="4" t="s">
        <v>39</v>
      </c>
      <c r="F6482" s="4" t="s">
        <v>39</v>
      </c>
      <c r="G6482" s="4" t="s">
        <v>39</v>
      </c>
      <c r="H6482" s="4">
        <v>3.35250997543335</v>
      </c>
      <c r="I6482" s="4">
        <v>2.89522004127502</v>
      </c>
      <c r="J6482" s="4" t="str">
        <f t="shared" si="2"/>
        <v>#VALUE!</v>
      </c>
      <c r="K6482" s="5" t="str">
        <f t="shared" si="3"/>
        <v>#VALUE!</v>
      </c>
      <c r="L6482" s="5" t="str">
        <f t="shared" si="4"/>
        <v>#VALUE!</v>
      </c>
      <c r="M6482" s="5" t="str">
        <f t="shared" si="5"/>
        <v>#VALUE!</v>
      </c>
      <c r="N6482" s="4" t="b">
        <v>0</v>
      </c>
      <c r="O6482" s="4" t="b">
        <v>0</v>
      </c>
      <c r="P6482" s="4" t="b">
        <v>1</v>
      </c>
      <c r="Q6482" s="4" t="b">
        <v>1</v>
      </c>
      <c r="R6482" s="4" t="s">
        <v>39</v>
      </c>
      <c r="S6482" s="4" t="s">
        <v>39</v>
      </c>
      <c r="T6482" s="4" t="s">
        <v>39</v>
      </c>
    </row>
    <row r="6483" ht="12.75" customHeight="1">
      <c r="A6483" s="8" t="str">
        <f t="shared" si="1"/>
        <v>Japan1905</v>
      </c>
      <c r="B6483" s="4" t="s">
        <v>112</v>
      </c>
      <c r="C6483" s="4">
        <v>1905.0</v>
      </c>
      <c r="D6483" s="4">
        <v>-1.69051003456116</v>
      </c>
      <c r="E6483" s="4" t="s">
        <v>39</v>
      </c>
      <c r="F6483" s="4" t="s">
        <v>39</v>
      </c>
      <c r="G6483" s="4" t="s">
        <v>39</v>
      </c>
      <c r="H6483" s="4">
        <v>2.29572010040283</v>
      </c>
      <c r="I6483" s="4">
        <v>2.97664999961853</v>
      </c>
      <c r="J6483" s="4" t="str">
        <f t="shared" si="2"/>
        <v>#VALUE!</v>
      </c>
      <c r="K6483" s="5" t="str">
        <f t="shared" si="3"/>
        <v>#VALUE!</v>
      </c>
      <c r="L6483" s="5" t="str">
        <f t="shared" si="4"/>
        <v>#VALUE!</v>
      </c>
      <c r="M6483" s="5" t="str">
        <f t="shared" si="5"/>
        <v>#VALUE!</v>
      </c>
      <c r="N6483" s="4" t="b">
        <v>1</v>
      </c>
      <c r="O6483" s="4" t="b">
        <v>1</v>
      </c>
      <c r="P6483" s="4" t="b">
        <v>0</v>
      </c>
      <c r="Q6483" s="4" t="b">
        <v>1</v>
      </c>
      <c r="R6483" s="4" t="s">
        <v>39</v>
      </c>
      <c r="S6483" s="4" t="s">
        <v>39</v>
      </c>
      <c r="T6483" s="4" t="s">
        <v>39</v>
      </c>
    </row>
    <row r="6484" ht="12.75" customHeight="1">
      <c r="A6484" s="8" t="str">
        <f t="shared" si="1"/>
        <v>Japan1904</v>
      </c>
      <c r="B6484" s="4" t="s">
        <v>112</v>
      </c>
      <c r="C6484" s="4">
        <v>1904.0</v>
      </c>
      <c r="D6484" s="4">
        <v>0.786369979381561</v>
      </c>
      <c r="E6484" s="4" t="s">
        <v>39</v>
      </c>
      <c r="F6484" s="4" t="s">
        <v>39</v>
      </c>
      <c r="G6484" s="4" t="s">
        <v>39</v>
      </c>
      <c r="H6484" s="4">
        <v>1.6743700504303</v>
      </c>
      <c r="I6484" s="4">
        <v>2.48348999023438</v>
      </c>
      <c r="J6484" s="4" t="str">
        <f t="shared" si="2"/>
        <v>#VALUE!</v>
      </c>
      <c r="K6484" s="5" t="str">
        <f t="shared" si="3"/>
        <v>#VALUE!</v>
      </c>
      <c r="L6484" s="5" t="str">
        <f t="shared" si="4"/>
        <v>#VALUE!</v>
      </c>
      <c r="M6484" s="5" t="str">
        <f t="shared" si="5"/>
        <v>#VALUE!</v>
      </c>
      <c r="N6484" s="4" t="b">
        <v>1</v>
      </c>
      <c r="O6484" s="4" t="b">
        <v>1</v>
      </c>
      <c r="P6484" s="4" t="b">
        <v>0</v>
      </c>
      <c r="Q6484" s="4" t="b">
        <v>0</v>
      </c>
      <c r="R6484" s="4" t="s">
        <v>39</v>
      </c>
      <c r="S6484" s="4" t="s">
        <v>39</v>
      </c>
      <c r="T6484" s="4" t="s">
        <v>39</v>
      </c>
    </row>
    <row r="6485" ht="12.75" customHeight="1">
      <c r="A6485" s="8" t="str">
        <f t="shared" si="1"/>
        <v>Japan1903</v>
      </c>
      <c r="B6485" s="4" t="s">
        <v>112</v>
      </c>
      <c r="C6485" s="4">
        <v>1903.0</v>
      </c>
      <c r="D6485" s="4">
        <v>7.012619972229</v>
      </c>
      <c r="E6485" s="4" t="s">
        <v>39</v>
      </c>
      <c r="F6485" s="4" t="s">
        <v>39</v>
      </c>
      <c r="G6485" s="4" t="s">
        <v>39</v>
      </c>
      <c r="H6485" s="4">
        <v>1.44288003444672</v>
      </c>
      <c r="I6485" s="4">
        <v>1.25741994380951</v>
      </c>
      <c r="J6485" s="4" t="str">
        <f t="shared" si="2"/>
        <v>#VALUE!</v>
      </c>
      <c r="K6485" s="5" t="str">
        <f t="shared" si="3"/>
        <v>#VALUE!</v>
      </c>
      <c r="L6485" s="5" t="str">
        <f t="shared" si="4"/>
        <v>#VALUE!</v>
      </c>
      <c r="M6485" s="5" t="str">
        <f t="shared" si="5"/>
        <v>#VALUE!</v>
      </c>
      <c r="N6485" s="4" t="b">
        <v>0</v>
      </c>
      <c r="O6485" s="4" t="b">
        <v>1</v>
      </c>
      <c r="P6485" s="4" t="b">
        <v>0</v>
      </c>
      <c r="Q6485" s="4" t="b">
        <v>0</v>
      </c>
      <c r="R6485" s="4" t="s">
        <v>39</v>
      </c>
      <c r="S6485" s="4" t="s">
        <v>39</v>
      </c>
      <c r="T6485" s="4" t="s">
        <v>39</v>
      </c>
    </row>
    <row r="6486" ht="12.75" customHeight="1">
      <c r="A6486" s="8" t="str">
        <f t="shared" si="1"/>
        <v>Japan1902</v>
      </c>
      <c r="B6486" s="4" t="s">
        <v>112</v>
      </c>
      <c r="C6486" s="4">
        <v>1902.0</v>
      </c>
      <c r="D6486" s="4">
        <v>-5.18617010116577</v>
      </c>
      <c r="E6486" s="4" t="s">
        <v>39</v>
      </c>
      <c r="F6486" s="4" t="s">
        <v>39</v>
      </c>
      <c r="G6486" s="4" t="s">
        <v>39</v>
      </c>
      <c r="H6486" s="4">
        <v>1.77769005298615</v>
      </c>
      <c r="I6486" s="4">
        <v>1.3401700258255</v>
      </c>
      <c r="J6486" s="4" t="str">
        <f t="shared" si="2"/>
        <v>#VALUE!</v>
      </c>
      <c r="K6486" s="5" t="str">
        <f t="shared" si="3"/>
        <v>#VALUE!</v>
      </c>
      <c r="L6486" s="5" t="str">
        <f t="shared" si="4"/>
        <v>#VALUE!</v>
      </c>
      <c r="M6486" s="5" t="str">
        <f t="shared" si="5"/>
        <v>#VALUE!</v>
      </c>
      <c r="N6486" s="4" t="b">
        <v>1</v>
      </c>
      <c r="O6486" s="4" t="b">
        <v>1</v>
      </c>
      <c r="P6486" s="4" t="b">
        <v>0</v>
      </c>
      <c r="Q6486" s="4" t="b">
        <v>0</v>
      </c>
      <c r="R6486" s="4" t="s">
        <v>39</v>
      </c>
      <c r="S6486" s="4" t="s">
        <v>39</v>
      </c>
      <c r="T6486" s="4" t="s">
        <v>39</v>
      </c>
    </row>
    <row r="6487" ht="12.75" customHeight="1">
      <c r="A6487" s="8" t="str">
        <f t="shared" si="1"/>
        <v>Japan1901</v>
      </c>
      <c r="B6487" s="4" t="s">
        <v>112</v>
      </c>
      <c r="C6487" s="4">
        <v>1901.0</v>
      </c>
      <c r="D6487" s="4">
        <v>3.58126997947693</v>
      </c>
      <c r="E6487" s="4" t="s">
        <v>39</v>
      </c>
      <c r="F6487" s="4" t="s">
        <v>39</v>
      </c>
      <c r="G6487" s="4" t="s">
        <v>39</v>
      </c>
      <c r="H6487" s="4">
        <v>1.4371999502182</v>
      </c>
      <c r="I6487" s="4">
        <v>1.22785997390747</v>
      </c>
      <c r="J6487" s="4" t="str">
        <f t="shared" si="2"/>
        <v>#VALUE!</v>
      </c>
      <c r="K6487" s="5" t="str">
        <f t="shared" si="3"/>
        <v>#VALUE!</v>
      </c>
      <c r="L6487" s="5" t="str">
        <f t="shared" si="4"/>
        <v>#VALUE!</v>
      </c>
      <c r="M6487" s="5" t="str">
        <f t="shared" si="5"/>
        <v>#VALUE!</v>
      </c>
      <c r="N6487" s="4" t="b">
        <v>1</v>
      </c>
      <c r="O6487" s="4" t="b">
        <v>1</v>
      </c>
      <c r="P6487" s="4" t="b">
        <v>1</v>
      </c>
      <c r="Q6487" s="4" t="b">
        <v>0</v>
      </c>
      <c r="R6487" s="4" t="s">
        <v>39</v>
      </c>
      <c r="S6487" s="4" t="s">
        <v>39</v>
      </c>
      <c r="T6487" s="4" t="s">
        <v>39</v>
      </c>
    </row>
    <row r="6488" ht="12.75" customHeight="1">
      <c r="A6488" s="8" t="str">
        <f t="shared" si="1"/>
        <v>Japan1900</v>
      </c>
      <c r="B6488" s="4" t="s">
        <v>112</v>
      </c>
      <c r="C6488" s="4">
        <v>1900.0</v>
      </c>
      <c r="D6488" s="4">
        <v>4.31034994125366</v>
      </c>
      <c r="E6488" s="4" t="s">
        <v>39</v>
      </c>
      <c r="F6488" s="4" t="s">
        <v>39</v>
      </c>
      <c r="G6488" s="4" t="s">
        <v>39</v>
      </c>
      <c r="H6488" s="4">
        <v>1.54101002216339</v>
      </c>
      <c r="I6488" s="4">
        <v>1.01490998268127</v>
      </c>
      <c r="J6488" s="4" t="str">
        <f t="shared" si="2"/>
        <v>#VALUE!</v>
      </c>
      <c r="K6488" s="5" t="str">
        <f t="shared" si="3"/>
        <v>#VALUE!</v>
      </c>
      <c r="L6488" s="5" t="str">
        <f t="shared" si="4"/>
        <v>#VALUE!</v>
      </c>
      <c r="M6488" s="5" t="str">
        <f t="shared" si="5"/>
        <v>#VALUE!</v>
      </c>
      <c r="N6488" s="4" t="b">
        <v>0</v>
      </c>
      <c r="O6488" s="4" t="b">
        <v>0</v>
      </c>
      <c r="P6488" s="4" t="b">
        <v>1</v>
      </c>
      <c r="Q6488" s="4" t="b">
        <v>1</v>
      </c>
      <c r="R6488" s="4" t="s">
        <v>39</v>
      </c>
      <c r="S6488" s="4" t="s">
        <v>39</v>
      </c>
      <c r="T6488" s="4" t="s">
        <v>39</v>
      </c>
    </row>
    <row r="6489" ht="12.75" customHeight="1">
      <c r="A6489" s="8" t="str">
        <f t="shared" si="1"/>
        <v>Japan1899</v>
      </c>
      <c r="B6489" s="4" t="s">
        <v>112</v>
      </c>
      <c r="C6489" s="4">
        <v>1899.0</v>
      </c>
      <c r="D6489" s="4">
        <v>-7.44680976867676</v>
      </c>
      <c r="E6489" s="4" t="s">
        <v>39</v>
      </c>
      <c r="F6489" s="4" t="s">
        <v>39</v>
      </c>
      <c r="G6489" s="4" t="s">
        <v>39</v>
      </c>
      <c r="H6489" s="4">
        <v>1.89283001422882</v>
      </c>
      <c r="I6489" s="4">
        <v>1.69403994083405</v>
      </c>
      <c r="J6489" s="4" t="str">
        <f t="shared" si="2"/>
        <v>#VALUE!</v>
      </c>
      <c r="K6489" s="5" t="str">
        <f t="shared" si="3"/>
        <v>#VALUE!</v>
      </c>
      <c r="L6489" s="5" t="str">
        <f t="shared" si="4"/>
        <v>#VALUE!</v>
      </c>
      <c r="M6489" s="5" t="str">
        <f t="shared" si="5"/>
        <v>#VALUE!</v>
      </c>
      <c r="N6489" s="4" t="b">
        <v>1</v>
      </c>
      <c r="O6489" s="4" t="b">
        <v>1</v>
      </c>
      <c r="P6489" s="4" t="b">
        <v>0</v>
      </c>
      <c r="Q6489" s="4" t="b">
        <v>1</v>
      </c>
      <c r="R6489" s="4" t="s">
        <v>39</v>
      </c>
      <c r="S6489" s="4" t="s">
        <v>39</v>
      </c>
      <c r="T6489" s="4" t="s">
        <v>39</v>
      </c>
    </row>
    <row r="6490" ht="12.75" customHeight="1">
      <c r="A6490" s="8" t="str">
        <f t="shared" si="1"/>
        <v>Japan1898</v>
      </c>
      <c r="B6490" s="4" t="s">
        <v>112</v>
      </c>
      <c r="C6490" s="4">
        <v>1898.0</v>
      </c>
      <c r="D6490" s="4">
        <v>18.9873008728027</v>
      </c>
      <c r="E6490" s="4" t="s">
        <v>39</v>
      </c>
      <c r="F6490" s="4" t="s">
        <v>39</v>
      </c>
      <c r="G6490" s="4" t="s">
        <v>39</v>
      </c>
      <c r="H6490" s="4">
        <v>2.03736996650696</v>
      </c>
      <c r="I6490" s="4">
        <v>1.44028997421265</v>
      </c>
      <c r="J6490" s="4" t="str">
        <f t="shared" si="2"/>
        <v>#VALUE!</v>
      </c>
      <c r="K6490" s="5" t="str">
        <f t="shared" si="3"/>
        <v>#VALUE!</v>
      </c>
      <c r="L6490" s="5" t="str">
        <f t="shared" si="4"/>
        <v>#VALUE!</v>
      </c>
      <c r="M6490" s="5" t="str">
        <f t="shared" si="5"/>
        <v>#VALUE!</v>
      </c>
      <c r="N6490" s="4" t="b">
        <v>1</v>
      </c>
      <c r="O6490" s="4" t="b">
        <v>1</v>
      </c>
      <c r="P6490" s="4" t="b">
        <v>1</v>
      </c>
      <c r="Q6490" s="4" t="b">
        <v>0</v>
      </c>
      <c r="R6490" s="4" t="s">
        <v>39</v>
      </c>
      <c r="S6490" s="4" t="s">
        <v>39</v>
      </c>
      <c r="T6490" s="4" t="s">
        <v>39</v>
      </c>
    </row>
    <row r="6491" ht="12.75" customHeight="1">
      <c r="A6491" s="8" t="str">
        <f t="shared" si="1"/>
        <v>Japan1897</v>
      </c>
      <c r="B6491" s="4" t="s">
        <v>112</v>
      </c>
      <c r="C6491" s="4">
        <v>1897.0</v>
      </c>
      <c r="D6491" s="4">
        <v>2.10015988349915</v>
      </c>
      <c r="E6491" s="4" t="s">
        <v>39</v>
      </c>
      <c r="F6491" s="4" t="s">
        <v>39</v>
      </c>
      <c r="G6491" s="4" t="s">
        <v>39</v>
      </c>
      <c r="H6491" s="4">
        <v>1.6453800201416</v>
      </c>
      <c r="I6491" s="4">
        <v>1.31324005126953</v>
      </c>
      <c r="J6491" s="4" t="str">
        <f t="shared" si="2"/>
        <v>#VALUE!</v>
      </c>
      <c r="K6491" s="5" t="str">
        <f t="shared" si="3"/>
        <v>#VALUE!</v>
      </c>
      <c r="L6491" s="5" t="str">
        <f t="shared" si="4"/>
        <v>#VALUE!</v>
      </c>
      <c r="M6491" s="5" t="str">
        <f t="shared" si="5"/>
        <v>#VALUE!</v>
      </c>
      <c r="N6491" s="4" t="b">
        <v>0</v>
      </c>
      <c r="O6491" s="4" t="b">
        <v>1</v>
      </c>
      <c r="P6491" s="4" t="b">
        <v>1</v>
      </c>
      <c r="Q6491" s="4" t="b">
        <v>0</v>
      </c>
      <c r="R6491" s="4" t="s">
        <v>39</v>
      </c>
      <c r="S6491" s="4" t="s">
        <v>39</v>
      </c>
      <c r="T6491" s="4" t="s">
        <v>39</v>
      </c>
    </row>
    <row r="6492" ht="12.75" customHeight="1">
      <c r="A6492" s="8" t="str">
        <f t="shared" si="1"/>
        <v>Japan1896</v>
      </c>
      <c r="B6492" s="4" t="s">
        <v>112</v>
      </c>
      <c r="C6492" s="4">
        <v>1896.0</v>
      </c>
      <c r="D6492" s="4">
        <v>-5.49618005752564</v>
      </c>
      <c r="E6492" s="4" t="s">
        <v>39</v>
      </c>
      <c r="F6492" s="4" t="s">
        <v>39</v>
      </c>
      <c r="G6492" s="4" t="s">
        <v>39</v>
      </c>
      <c r="H6492" s="4">
        <v>1.89075994491577</v>
      </c>
      <c r="I6492" s="4">
        <v>1.0144100189209</v>
      </c>
      <c r="J6492" s="4" t="str">
        <f t="shared" si="2"/>
        <v>#VALUE!</v>
      </c>
      <c r="K6492" s="5" t="str">
        <f t="shared" si="3"/>
        <v>#VALUE!</v>
      </c>
      <c r="L6492" s="5" t="str">
        <f t="shared" si="4"/>
        <v>#VALUE!</v>
      </c>
      <c r="M6492" s="5" t="str">
        <f t="shared" si="5"/>
        <v>#VALUE!</v>
      </c>
      <c r="N6492" s="4" t="b">
        <v>1</v>
      </c>
      <c r="O6492" s="4" t="b">
        <v>1</v>
      </c>
      <c r="P6492" s="4" t="b">
        <v>0</v>
      </c>
      <c r="Q6492" s="4" t="b">
        <v>0</v>
      </c>
      <c r="R6492" s="4" t="s">
        <v>39</v>
      </c>
      <c r="S6492" s="4" t="s">
        <v>39</v>
      </c>
      <c r="T6492" s="4" t="s">
        <v>39</v>
      </c>
    </row>
    <row r="6493" ht="12.75" customHeight="1">
      <c r="A6493" s="8" t="str">
        <f t="shared" si="1"/>
        <v>Japan1895</v>
      </c>
      <c r="B6493" s="4" t="s">
        <v>112</v>
      </c>
      <c r="C6493" s="4">
        <v>1895.0</v>
      </c>
      <c r="D6493" s="4">
        <v>1.39319002628326</v>
      </c>
      <c r="E6493" s="4" t="s">
        <v>39</v>
      </c>
      <c r="F6493" s="4" t="s">
        <v>39</v>
      </c>
      <c r="G6493" s="4" t="s">
        <v>39</v>
      </c>
      <c r="H6493" s="4">
        <v>1.79768002033234</v>
      </c>
      <c r="I6493" s="4">
        <v>1.51417994499207</v>
      </c>
      <c r="J6493" s="4" t="str">
        <f t="shared" si="2"/>
        <v>#VALUE!</v>
      </c>
      <c r="K6493" s="5" t="str">
        <f t="shared" si="3"/>
        <v>#VALUE!</v>
      </c>
      <c r="L6493" s="5" t="str">
        <f t="shared" si="4"/>
        <v>#VALUE!</v>
      </c>
      <c r="M6493" s="5" t="str">
        <f t="shared" si="5"/>
        <v>#VALUE!</v>
      </c>
      <c r="N6493" s="4" t="b">
        <v>1</v>
      </c>
      <c r="O6493" s="4" t="b">
        <v>1</v>
      </c>
      <c r="P6493" s="4" t="b">
        <v>0</v>
      </c>
      <c r="Q6493" s="4" t="b">
        <v>0</v>
      </c>
      <c r="R6493" s="4" t="s">
        <v>39</v>
      </c>
      <c r="S6493" s="4" t="s">
        <v>39</v>
      </c>
      <c r="T6493" s="4" t="s">
        <v>39</v>
      </c>
    </row>
    <row r="6494" ht="12.75" customHeight="1">
      <c r="A6494" s="8" t="str">
        <f t="shared" si="1"/>
        <v>Japan1894</v>
      </c>
      <c r="B6494" s="4" t="s">
        <v>112</v>
      </c>
      <c r="C6494" s="4">
        <v>1894.0</v>
      </c>
      <c r="D6494" s="4">
        <v>11.958399772644</v>
      </c>
      <c r="E6494" s="4" t="s">
        <v>39</v>
      </c>
      <c r="F6494" s="4" t="s">
        <v>39</v>
      </c>
      <c r="G6494" s="4" t="s">
        <v>39</v>
      </c>
      <c r="H6494" s="4">
        <v>1.03138995170593</v>
      </c>
      <c r="I6494" s="4">
        <v>1.2705500125885</v>
      </c>
      <c r="J6494" s="4" t="str">
        <f t="shared" si="2"/>
        <v>#VALUE!</v>
      </c>
      <c r="K6494" s="5" t="str">
        <f t="shared" si="3"/>
        <v>#VALUE!</v>
      </c>
      <c r="L6494" s="5" t="str">
        <f t="shared" si="4"/>
        <v>#VALUE!</v>
      </c>
      <c r="M6494" s="5" t="str">
        <f t="shared" si="5"/>
        <v>#VALUE!</v>
      </c>
      <c r="N6494" s="4" t="b">
        <v>0</v>
      </c>
      <c r="O6494" s="4" t="b">
        <v>0</v>
      </c>
      <c r="P6494" s="4" t="b">
        <v>0</v>
      </c>
      <c r="Q6494" s="4" t="b">
        <v>1</v>
      </c>
      <c r="R6494" s="4" t="s">
        <v>39</v>
      </c>
      <c r="S6494" s="4" t="s">
        <v>39</v>
      </c>
      <c r="T6494" s="4" t="s">
        <v>39</v>
      </c>
    </row>
    <row r="6495" ht="12.75" customHeight="1">
      <c r="A6495" s="8" t="str">
        <f t="shared" si="1"/>
        <v>Japan1893</v>
      </c>
      <c r="B6495" s="4" t="s">
        <v>112</v>
      </c>
      <c r="C6495" s="4">
        <v>1893.0</v>
      </c>
      <c r="D6495" s="4">
        <v>0.34782600402832</v>
      </c>
      <c r="E6495" s="4" t="s">
        <v>39</v>
      </c>
      <c r="F6495" s="4" t="s">
        <v>39</v>
      </c>
      <c r="G6495" s="4" t="s">
        <v>39</v>
      </c>
      <c r="H6495" s="4">
        <v>1.30325996875763</v>
      </c>
      <c r="I6495" s="4">
        <v>0.701753973960877</v>
      </c>
      <c r="J6495" s="4" t="str">
        <f t="shared" si="2"/>
        <v>#VALUE!</v>
      </c>
      <c r="K6495" s="5" t="str">
        <f t="shared" si="3"/>
        <v>#VALUE!</v>
      </c>
      <c r="L6495" s="5" t="str">
        <f t="shared" si="4"/>
        <v>#VALUE!</v>
      </c>
      <c r="M6495" s="5" t="str">
        <f t="shared" si="5"/>
        <v>#VALUE!</v>
      </c>
      <c r="N6495" s="4" t="b">
        <v>0</v>
      </c>
      <c r="O6495" s="4" t="b">
        <v>1</v>
      </c>
      <c r="P6495" s="4" t="b">
        <v>0</v>
      </c>
      <c r="Q6495" s="4" t="b">
        <v>1</v>
      </c>
      <c r="R6495" s="4" t="s">
        <v>39</v>
      </c>
      <c r="S6495" s="4" t="s">
        <v>39</v>
      </c>
      <c r="T6495" s="4" t="s">
        <v>39</v>
      </c>
    </row>
    <row r="6496" ht="12.75" customHeight="1">
      <c r="A6496" s="8" t="str">
        <f t="shared" si="1"/>
        <v>Japan1892</v>
      </c>
      <c r="B6496" s="4" t="s">
        <v>112</v>
      </c>
      <c r="C6496" s="4">
        <v>1892.0</v>
      </c>
      <c r="D6496" s="4">
        <v>6.67903995513916</v>
      </c>
      <c r="E6496" s="4" t="s">
        <v>39</v>
      </c>
      <c r="F6496" s="4" t="s">
        <v>39</v>
      </c>
      <c r="G6496" s="4" t="s">
        <v>39</v>
      </c>
      <c r="H6496" s="4">
        <v>1.31555998325348</v>
      </c>
      <c r="I6496" s="4">
        <v>0.684444010257721</v>
      </c>
      <c r="J6496" s="4" t="str">
        <f t="shared" si="2"/>
        <v>#VALUE!</v>
      </c>
      <c r="K6496" s="5" t="str">
        <f t="shared" si="3"/>
        <v>#VALUE!</v>
      </c>
      <c r="L6496" s="5" t="str">
        <f t="shared" si="4"/>
        <v>#VALUE!</v>
      </c>
      <c r="M6496" s="5" t="str">
        <f t="shared" si="5"/>
        <v>#VALUE!</v>
      </c>
      <c r="N6496" s="4" t="b">
        <v>0</v>
      </c>
      <c r="O6496" s="4" t="b">
        <v>1</v>
      </c>
      <c r="P6496" s="4" t="b">
        <v>0</v>
      </c>
      <c r="Q6496" s="4" t="b">
        <v>0</v>
      </c>
      <c r="R6496" s="4" t="s">
        <v>39</v>
      </c>
      <c r="S6496" s="4" t="s">
        <v>39</v>
      </c>
      <c r="T6496" s="4" t="s">
        <v>39</v>
      </c>
    </row>
    <row r="6497" ht="12.75" customHeight="1">
      <c r="A6497" s="8" t="str">
        <f t="shared" si="1"/>
        <v>Japan1891</v>
      </c>
      <c r="B6497" s="4" t="s">
        <v>112</v>
      </c>
      <c r="C6497" s="4">
        <v>1891.0</v>
      </c>
      <c r="D6497" s="4">
        <v>-4.77031993865967</v>
      </c>
      <c r="E6497" s="4" t="s">
        <v>39</v>
      </c>
      <c r="F6497" s="4" t="s">
        <v>39</v>
      </c>
      <c r="G6497" s="4" t="s">
        <v>39</v>
      </c>
      <c r="H6497" s="4">
        <v>1.33449995517731</v>
      </c>
      <c r="I6497" s="4">
        <v>0.728708982467651</v>
      </c>
      <c r="J6497" s="4" t="str">
        <f t="shared" si="2"/>
        <v>#VALUE!</v>
      </c>
      <c r="K6497" s="5" t="str">
        <f t="shared" si="3"/>
        <v>#VALUE!</v>
      </c>
      <c r="L6497" s="5" t="str">
        <f t="shared" si="4"/>
        <v>#VALUE!</v>
      </c>
      <c r="M6497" s="5" t="str">
        <f t="shared" si="5"/>
        <v>#VALUE!</v>
      </c>
      <c r="N6497" s="4" t="b">
        <v>1</v>
      </c>
      <c r="O6497" s="4" t="b">
        <v>1</v>
      </c>
      <c r="P6497" s="4" t="b">
        <v>0</v>
      </c>
      <c r="Q6497" s="4" t="b">
        <v>0</v>
      </c>
      <c r="R6497" s="4" t="s">
        <v>39</v>
      </c>
      <c r="S6497" s="4" t="s">
        <v>39</v>
      </c>
      <c r="T6497" s="4" t="s">
        <v>39</v>
      </c>
    </row>
    <row r="6498" ht="12.75" customHeight="1">
      <c r="A6498" s="8" t="str">
        <f t="shared" si="1"/>
        <v>Japan1890</v>
      </c>
      <c r="B6498" s="4" t="s">
        <v>112</v>
      </c>
      <c r="C6498" s="4">
        <v>1890.0</v>
      </c>
      <c r="D6498" s="4">
        <v>9.56235027313232</v>
      </c>
      <c r="E6498" s="4" t="s">
        <v>39</v>
      </c>
      <c r="F6498" s="4" t="s">
        <v>39</v>
      </c>
      <c r="G6498" s="4" t="s">
        <v>39</v>
      </c>
      <c r="H6498" s="4">
        <v>1.51514995098114</v>
      </c>
      <c r="I6498" s="4">
        <v>0.776515007019043</v>
      </c>
      <c r="J6498" s="4" t="str">
        <f t="shared" si="2"/>
        <v>#VALUE!</v>
      </c>
      <c r="K6498" s="5" t="str">
        <f t="shared" si="3"/>
        <v>#VALUE!</v>
      </c>
      <c r="L6498" s="5" t="str">
        <f t="shared" si="4"/>
        <v>#VALUE!</v>
      </c>
      <c r="M6498" s="5" t="str">
        <f t="shared" si="5"/>
        <v>#VALUE!</v>
      </c>
      <c r="N6498" s="4" t="b">
        <v>1</v>
      </c>
      <c r="O6498" s="4" t="b">
        <v>1</v>
      </c>
      <c r="P6498" s="4" t="b">
        <v>1</v>
      </c>
      <c r="Q6498" s="4" t="b">
        <v>0</v>
      </c>
      <c r="R6498" s="4" t="s">
        <v>39</v>
      </c>
      <c r="S6498" s="4" t="s">
        <v>39</v>
      </c>
      <c r="T6498" s="4" t="s">
        <v>39</v>
      </c>
    </row>
    <row r="6499" ht="12.75" customHeight="1">
      <c r="A6499" s="8" t="str">
        <f t="shared" si="1"/>
        <v>Japan1889</v>
      </c>
      <c r="B6499" s="4" t="s">
        <v>112</v>
      </c>
      <c r="C6499" s="4">
        <v>1889.0</v>
      </c>
      <c r="D6499" s="4">
        <v>4.83149003982544</v>
      </c>
      <c r="E6499" s="4" t="s">
        <v>39</v>
      </c>
      <c r="F6499" s="4" t="s">
        <v>39</v>
      </c>
      <c r="G6499" s="4" t="s">
        <v>39</v>
      </c>
      <c r="H6499" s="4">
        <v>1.01243996620178</v>
      </c>
      <c r="I6499" s="4">
        <v>0.834554970264435</v>
      </c>
      <c r="J6499" s="4" t="str">
        <f t="shared" si="2"/>
        <v>#VALUE!</v>
      </c>
      <c r="K6499" s="5" t="str">
        <f t="shared" si="3"/>
        <v>#VALUE!</v>
      </c>
      <c r="L6499" s="5" t="str">
        <f t="shared" si="4"/>
        <v>#VALUE!</v>
      </c>
      <c r="M6499" s="5" t="str">
        <f t="shared" si="5"/>
        <v>#VALUE!</v>
      </c>
      <c r="N6499" s="4" t="b">
        <v>0</v>
      </c>
      <c r="O6499" s="4" t="b">
        <v>0</v>
      </c>
      <c r="P6499" s="4" t="b">
        <v>1</v>
      </c>
      <c r="Q6499" s="4" t="b">
        <v>1</v>
      </c>
      <c r="R6499" s="4" t="s">
        <v>39</v>
      </c>
      <c r="S6499" s="4" t="s">
        <v>39</v>
      </c>
      <c r="T6499" s="4" t="s">
        <v>39</v>
      </c>
    </row>
    <row r="6500" ht="12.75" customHeight="1">
      <c r="A6500" s="8" t="str">
        <f t="shared" si="1"/>
        <v>Japan1888</v>
      </c>
      <c r="B6500" s="4" t="s">
        <v>112</v>
      </c>
      <c r="C6500" s="4">
        <v>1888.0</v>
      </c>
      <c r="D6500" s="4">
        <v>-4.52112007141113</v>
      </c>
      <c r="E6500" s="4" t="s">
        <v>39</v>
      </c>
      <c r="F6500" s="4" t="s">
        <v>39</v>
      </c>
      <c r="G6500" s="4" t="s">
        <v>39</v>
      </c>
      <c r="H6500" s="4">
        <v>1.07341003417969</v>
      </c>
      <c r="I6500" s="4">
        <v>0.941109001636505</v>
      </c>
      <c r="J6500" s="4" t="str">
        <f t="shared" si="2"/>
        <v>#VALUE!</v>
      </c>
      <c r="K6500" s="5" t="str">
        <f t="shared" si="3"/>
        <v>#VALUE!</v>
      </c>
      <c r="L6500" s="5" t="str">
        <f t="shared" si="4"/>
        <v>#VALUE!</v>
      </c>
      <c r="M6500" s="5" t="str">
        <f t="shared" si="5"/>
        <v>#VALUE!</v>
      </c>
      <c r="N6500" s="4" t="b">
        <v>1</v>
      </c>
      <c r="O6500" s="4" t="b">
        <v>1</v>
      </c>
      <c r="P6500" s="4" t="b">
        <v>0</v>
      </c>
      <c r="Q6500" s="4" t="b">
        <v>1</v>
      </c>
      <c r="R6500" s="4" t="s">
        <v>39</v>
      </c>
      <c r="S6500" s="4" t="s">
        <v>39</v>
      </c>
      <c r="T6500" s="4" t="s">
        <v>39</v>
      </c>
    </row>
    <row r="6501" ht="12.75" customHeight="1">
      <c r="A6501" s="8" t="str">
        <f t="shared" si="1"/>
        <v>Japan1887</v>
      </c>
      <c r="B6501" s="4" t="s">
        <v>112</v>
      </c>
      <c r="C6501" s="4">
        <v>1887.0</v>
      </c>
      <c r="D6501" s="4">
        <v>4.48367977142334</v>
      </c>
      <c r="E6501" s="4" t="s">
        <v>39</v>
      </c>
      <c r="F6501" s="4" t="s">
        <v>39</v>
      </c>
      <c r="G6501" s="4" t="s">
        <v>39</v>
      </c>
      <c r="H6501" s="4">
        <v>1.0777599811554</v>
      </c>
      <c r="I6501" s="4">
        <v>0.970659971237183</v>
      </c>
      <c r="J6501" s="4" t="str">
        <f t="shared" si="2"/>
        <v>#VALUE!</v>
      </c>
      <c r="K6501" s="5" t="str">
        <f t="shared" si="3"/>
        <v>#VALUE!</v>
      </c>
      <c r="L6501" s="5" t="str">
        <f t="shared" si="4"/>
        <v>#VALUE!</v>
      </c>
      <c r="M6501" s="5" t="str">
        <f t="shared" si="5"/>
        <v>#VALUE!</v>
      </c>
      <c r="N6501" s="4" t="b">
        <v>1</v>
      </c>
      <c r="O6501" s="4" t="b">
        <v>1</v>
      </c>
      <c r="P6501" s="4" t="b">
        <v>1</v>
      </c>
      <c r="Q6501" s="4" t="b">
        <v>0</v>
      </c>
      <c r="R6501" s="4" t="s">
        <v>39</v>
      </c>
      <c r="S6501" s="4" t="s">
        <v>39</v>
      </c>
      <c r="T6501" s="4" t="s">
        <v>39</v>
      </c>
    </row>
    <row r="6502" ht="12.75" customHeight="1">
      <c r="A6502" s="8" t="str">
        <f t="shared" si="1"/>
        <v>Japan1886</v>
      </c>
      <c r="B6502" s="4" t="s">
        <v>112</v>
      </c>
      <c r="C6502" s="4">
        <v>1886.0</v>
      </c>
      <c r="D6502" s="4">
        <v>7.08882999420166</v>
      </c>
      <c r="E6502" s="4" t="s">
        <v>39</v>
      </c>
      <c r="F6502" s="4" t="s">
        <v>39</v>
      </c>
      <c r="G6502" s="4" t="s">
        <v>39</v>
      </c>
      <c r="H6502" s="4">
        <v>1.06658005714417</v>
      </c>
      <c r="I6502" s="4">
        <v>1.03999996185303</v>
      </c>
      <c r="J6502" s="4" t="str">
        <f t="shared" si="2"/>
        <v>#VALUE!</v>
      </c>
      <c r="K6502" s="5" t="str">
        <f t="shared" si="3"/>
        <v>#VALUE!</v>
      </c>
      <c r="L6502" s="5" t="str">
        <f t="shared" si="4"/>
        <v>#VALUE!</v>
      </c>
      <c r="M6502" s="5" t="str">
        <f t="shared" si="5"/>
        <v>#VALUE!</v>
      </c>
      <c r="N6502" s="4" t="b">
        <v>0</v>
      </c>
      <c r="O6502" s="4" t="b">
        <v>0</v>
      </c>
      <c r="P6502" s="4" t="b">
        <v>1</v>
      </c>
      <c r="Q6502" s="4" t="b">
        <v>1</v>
      </c>
      <c r="R6502" s="4" t="s">
        <v>39</v>
      </c>
      <c r="S6502" s="4" t="s">
        <v>39</v>
      </c>
      <c r="T6502" s="4" t="s">
        <v>39</v>
      </c>
    </row>
    <row r="6503" ht="12.75" customHeight="1">
      <c r="A6503" s="8" t="str">
        <f t="shared" si="1"/>
        <v>Japan1885</v>
      </c>
      <c r="B6503" s="4" t="s">
        <v>112</v>
      </c>
      <c r="C6503" s="4">
        <v>1885.0</v>
      </c>
      <c r="D6503" s="4">
        <v>3.70231008529663</v>
      </c>
      <c r="E6503" s="4" t="s">
        <v>39</v>
      </c>
      <c r="F6503" s="4" t="s">
        <v>39</v>
      </c>
      <c r="G6503" s="4" t="s">
        <v>39</v>
      </c>
      <c r="H6503" s="4">
        <v>0.771179020404816</v>
      </c>
      <c r="I6503" s="4">
        <v>0.758064985275269</v>
      </c>
      <c r="J6503" s="4" t="str">
        <f t="shared" si="2"/>
        <v>#VALUE!</v>
      </c>
      <c r="K6503" s="5" t="str">
        <f t="shared" si="3"/>
        <v>#VALUE!</v>
      </c>
      <c r="L6503" s="5" t="str">
        <f t="shared" si="4"/>
        <v>#VALUE!</v>
      </c>
      <c r="M6503" s="5" t="str">
        <f t="shared" si="5"/>
        <v>#VALUE!</v>
      </c>
      <c r="N6503" s="4" t="b">
        <v>0</v>
      </c>
      <c r="O6503" s="4" t="b">
        <v>1</v>
      </c>
      <c r="P6503" s="4" t="b">
        <v>1</v>
      </c>
      <c r="Q6503" s="4" t="b">
        <v>1</v>
      </c>
      <c r="R6503" s="4" t="s">
        <v>39</v>
      </c>
      <c r="S6503" s="4" t="s">
        <v>39</v>
      </c>
      <c r="T6503" s="4" t="s">
        <v>39</v>
      </c>
    </row>
    <row r="6504" ht="12.75" customHeight="1">
      <c r="A6504" s="8" t="str">
        <f t="shared" si="1"/>
        <v>Japan1884</v>
      </c>
      <c r="B6504" s="4" t="s">
        <v>112</v>
      </c>
      <c r="C6504" s="4">
        <v>1884.0</v>
      </c>
      <c r="D6504" s="4">
        <v>0.803340017795563</v>
      </c>
      <c r="E6504" s="4" t="s">
        <v>39</v>
      </c>
      <c r="F6504" s="4" t="s">
        <v>39</v>
      </c>
      <c r="G6504" s="4" t="s">
        <v>39</v>
      </c>
      <c r="H6504" s="4">
        <v>1.03190004825592</v>
      </c>
      <c r="I6504" s="4">
        <v>1.03095996379852</v>
      </c>
      <c r="J6504" s="4" t="str">
        <f t="shared" si="2"/>
        <v>#VALUE!</v>
      </c>
      <c r="K6504" s="5" t="str">
        <f t="shared" si="3"/>
        <v>#VALUE!</v>
      </c>
      <c r="L6504" s="5" t="str">
        <f t="shared" si="4"/>
        <v>#VALUE!</v>
      </c>
      <c r="M6504" s="5" t="str">
        <f t="shared" si="5"/>
        <v>#VALUE!</v>
      </c>
      <c r="N6504" s="4" t="b">
        <v>0</v>
      </c>
      <c r="O6504" s="4" t="b">
        <v>1</v>
      </c>
      <c r="P6504" s="4" t="b">
        <v>0</v>
      </c>
      <c r="Q6504" s="4" t="b">
        <v>0</v>
      </c>
      <c r="R6504" s="4" t="s">
        <v>39</v>
      </c>
      <c r="S6504" s="4" t="s">
        <v>39</v>
      </c>
      <c r="T6504" s="4" t="s">
        <v>39</v>
      </c>
    </row>
    <row r="6505" ht="12.75" customHeight="1">
      <c r="A6505" s="8" t="str">
        <f t="shared" si="1"/>
        <v>Japan1883</v>
      </c>
      <c r="B6505" s="4" t="s">
        <v>112</v>
      </c>
      <c r="C6505" s="4">
        <v>1883.0</v>
      </c>
      <c r="D6505" s="4">
        <v>0.107648998498917</v>
      </c>
      <c r="E6505" s="4" t="s">
        <v>39</v>
      </c>
      <c r="F6505" s="4" t="s">
        <v>39</v>
      </c>
      <c r="G6505" s="4" t="s">
        <v>39</v>
      </c>
      <c r="H6505" s="4">
        <v>1.17051005363464</v>
      </c>
      <c r="I6505" s="4">
        <v>1.14084005355835</v>
      </c>
      <c r="J6505" s="4" t="str">
        <f t="shared" si="2"/>
        <v>#VALUE!</v>
      </c>
      <c r="K6505" s="5" t="str">
        <f t="shared" si="3"/>
        <v>#VALUE!</v>
      </c>
      <c r="L6505" s="5" t="str">
        <f t="shared" si="4"/>
        <v>#VALUE!</v>
      </c>
      <c r="M6505" s="5" t="str">
        <f t="shared" si="5"/>
        <v>#VALUE!</v>
      </c>
      <c r="N6505" s="4" t="b">
        <v>0</v>
      </c>
      <c r="O6505" s="4" t="b">
        <v>1</v>
      </c>
      <c r="P6505" s="4" t="b">
        <v>0</v>
      </c>
      <c r="Q6505" s="4" t="b">
        <v>0</v>
      </c>
      <c r="R6505" s="4" t="s">
        <v>39</v>
      </c>
      <c r="S6505" s="4" t="s">
        <v>39</v>
      </c>
      <c r="T6505" s="4" t="s">
        <v>39</v>
      </c>
    </row>
    <row r="6506" ht="12.75" customHeight="1">
      <c r="A6506" s="8" t="str">
        <f t="shared" si="1"/>
        <v>Japan1882</v>
      </c>
      <c r="B6506" s="4" t="s">
        <v>112</v>
      </c>
      <c r="C6506" s="4">
        <v>1882.0</v>
      </c>
      <c r="D6506" s="4">
        <v>2.62209010124207</v>
      </c>
      <c r="E6506" s="4" t="s">
        <v>39</v>
      </c>
      <c r="F6506" s="4" t="s">
        <v>39</v>
      </c>
      <c r="G6506" s="4" t="s">
        <v>39</v>
      </c>
      <c r="H6506" s="4">
        <v>0.982726991176605</v>
      </c>
      <c r="I6506" s="4">
        <v>0.981283009052277</v>
      </c>
      <c r="J6506" s="4" t="str">
        <f t="shared" si="2"/>
        <v>#VALUE!</v>
      </c>
      <c r="K6506" s="5" t="str">
        <f t="shared" si="3"/>
        <v>#VALUE!</v>
      </c>
      <c r="L6506" s="5" t="str">
        <f t="shared" si="4"/>
        <v>#VALUE!</v>
      </c>
      <c r="M6506" s="5" t="str">
        <f t="shared" si="5"/>
        <v>#VALUE!</v>
      </c>
      <c r="N6506" s="4" t="b">
        <v>0</v>
      </c>
      <c r="O6506" s="4" t="b">
        <v>1</v>
      </c>
      <c r="P6506" s="4" t="b">
        <v>0</v>
      </c>
      <c r="Q6506" s="4" t="b">
        <v>0</v>
      </c>
      <c r="R6506" s="4" t="s">
        <v>39</v>
      </c>
      <c r="S6506" s="4" t="s">
        <v>39</v>
      </c>
      <c r="T6506" s="4" t="s">
        <v>39</v>
      </c>
    </row>
    <row r="6507" ht="12.75" customHeight="1">
      <c r="A6507" s="8" t="str">
        <f t="shared" si="1"/>
        <v>Japan1881</v>
      </c>
      <c r="B6507" s="4" t="s">
        <v>112</v>
      </c>
      <c r="C6507" s="4">
        <v>1881.0</v>
      </c>
      <c r="D6507" s="4">
        <v>-3.15302991867065</v>
      </c>
      <c r="E6507" s="4" t="s">
        <v>39</v>
      </c>
      <c r="F6507" s="4" t="s">
        <v>39</v>
      </c>
      <c r="G6507" s="4" t="s">
        <v>39</v>
      </c>
      <c r="H6507" s="4">
        <v>0.900377988815308</v>
      </c>
      <c r="I6507" s="4">
        <v>0.899244010448456</v>
      </c>
      <c r="J6507" s="4" t="str">
        <f t="shared" si="2"/>
        <v>#VALUE!</v>
      </c>
      <c r="K6507" s="5" t="str">
        <f t="shared" si="3"/>
        <v>#VALUE!</v>
      </c>
      <c r="L6507" s="5" t="str">
        <f t="shared" si="4"/>
        <v>#VALUE!</v>
      </c>
      <c r="M6507" s="5" t="str">
        <f t="shared" si="5"/>
        <v>#VALUE!</v>
      </c>
      <c r="N6507" s="4" t="b">
        <v>1</v>
      </c>
      <c r="O6507" s="4" t="b">
        <v>1</v>
      </c>
      <c r="P6507" s="4" t="b">
        <v>0</v>
      </c>
      <c r="Q6507" s="4" t="b">
        <v>0</v>
      </c>
      <c r="R6507" s="4" t="s">
        <v>39</v>
      </c>
      <c r="S6507" s="4" t="s">
        <v>39</v>
      </c>
      <c r="T6507" s="4" t="s">
        <v>39</v>
      </c>
    </row>
    <row r="6508" ht="12.75" customHeight="1">
      <c r="A6508" s="8" t="str">
        <f t="shared" si="1"/>
        <v>Japan1880</v>
      </c>
      <c r="B6508" s="4" t="s">
        <v>112</v>
      </c>
      <c r="C6508" s="4">
        <v>1880.0</v>
      </c>
      <c r="D6508" s="4">
        <v>4.05697011947632</v>
      </c>
      <c r="E6508" s="4" t="s">
        <v>39</v>
      </c>
      <c r="F6508" s="4" t="s">
        <v>39</v>
      </c>
      <c r="G6508" s="4" t="s">
        <v>39</v>
      </c>
      <c r="H6508" s="4">
        <v>0.864488005638123</v>
      </c>
      <c r="I6508" s="4">
        <v>0.860845983028412</v>
      </c>
      <c r="J6508" s="4" t="str">
        <f t="shared" si="2"/>
        <v>#VALUE!</v>
      </c>
      <c r="K6508" s="5" t="str">
        <f t="shared" si="3"/>
        <v>#VALUE!</v>
      </c>
      <c r="L6508" s="5" t="str">
        <f t="shared" si="4"/>
        <v>#VALUE!</v>
      </c>
      <c r="M6508" s="5" t="str">
        <f t="shared" si="5"/>
        <v>#VALUE!</v>
      </c>
      <c r="N6508" s="4" t="b">
        <v>1</v>
      </c>
      <c r="O6508" s="4" t="b">
        <v>1</v>
      </c>
      <c r="P6508" s="4" t="b">
        <v>1</v>
      </c>
      <c r="Q6508" s="4" t="b">
        <v>0</v>
      </c>
      <c r="R6508" s="4" t="s">
        <v>39</v>
      </c>
      <c r="S6508" s="4" t="s">
        <v>39</v>
      </c>
      <c r="T6508" s="4" t="s">
        <v>39</v>
      </c>
    </row>
    <row r="6509" ht="12.75" customHeight="1">
      <c r="A6509" s="8" t="str">
        <f t="shared" si="1"/>
        <v>Japan1879</v>
      </c>
      <c r="B6509" s="4" t="s">
        <v>112</v>
      </c>
      <c r="C6509" s="4">
        <v>1879.0</v>
      </c>
      <c r="D6509" s="4">
        <v>5.94969987869263</v>
      </c>
      <c r="E6509" s="4" t="s">
        <v>39</v>
      </c>
      <c r="F6509" s="4" t="s">
        <v>39</v>
      </c>
      <c r="G6509" s="4" t="s">
        <v>39</v>
      </c>
      <c r="H6509" s="4">
        <v>0.816715002059937</v>
      </c>
      <c r="I6509" s="4">
        <v>0.792378008365631</v>
      </c>
      <c r="J6509" s="4" t="str">
        <f t="shared" si="2"/>
        <v>#VALUE!</v>
      </c>
      <c r="K6509" s="5" t="str">
        <f t="shared" si="3"/>
        <v>#VALUE!</v>
      </c>
      <c r="L6509" s="5" t="str">
        <f t="shared" si="4"/>
        <v>#VALUE!</v>
      </c>
      <c r="M6509" s="5" t="str">
        <f t="shared" si="5"/>
        <v>#VALUE!</v>
      </c>
      <c r="N6509" s="4" t="b">
        <v>0</v>
      </c>
      <c r="O6509" s="4" t="b">
        <v>0</v>
      </c>
      <c r="P6509" s="4" t="b">
        <v>1</v>
      </c>
      <c r="Q6509" s="4" t="b">
        <v>1</v>
      </c>
      <c r="R6509" s="4" t="s">
        <v>39</v>
      </c>
      <c r="S6509" s="4" t="s">
        <v>39</v>
      </c>
      <c r="T6509" s="4" t="s">
        <v>39</v>
      </c>
    </row>
    <row r="6510" ht="12.75" customHeight="1">
      <c r="A6510" s="8" t="str">
        <f t="shared" si="1"/>
        <v>Japan1878</v>
      </c>
      <c r="B6510" s="4" t="s">
        <v>112</v>
      </c>
      <c r="C6510" s="4">
        <v>1878.0</v>
      </c>
      <c r="D6510" s="4">
        <v>-0.294016003608704</v>
      </c>
      <c r="E6510" s="4" t="s">
        <v>39</v>
      </c>
      <c r="F6510" s="4" t="s">
        <v>39</v>
      </c>
      <c r="G6510" s="4" t="s">
        <v>39</v>
      </c>
      <c r="H6510" s="4">
        <v>1.05302000045776</v>
      </c>
      <c r="I6510" s="4">
        <v>1.03373003005981</v>
      </c>
      <c r="J6510" s="4" t="str">
        <f t="shared" si="2"/>
        <v>#VALUE!</v>
      </c>
      <c r="K6510" s="5" t="str">
        <f t="shared" si="3"/>
        <v>#VALUE!</v>
      </c>
      <c r="L6510" s="5" t="str">
        <f t="shared" si="4"/>
        <v>#VALUE!</v>
      </c>
      <c r="M6510" s="5" t="str">
        <f t="shared" si="5"/>
        <v>#VALUE!</v>
      </c>
      <c r="N6510" s="4" t="b">
        <v>1</v>
      </c>
      <c r="O6510" s="4" t="b">
        <v>1</v>
      </c>
      <c r="P6510" s="4" t="b">
        <v>0</v>
      </c>
      <c r="Q6510" s="4" t="b">
        <v>1</v>
      </c>
      <c r="R6510" s="4" t="s">
        <v>39</v>
      </c>
      <c r="S6510" s="4" t="s">
        <v>39</v>
      </c>
      <c r="T6510" s="4" t="s">
        <v>39</v>
      </c>
    </row>
    <row r="6511" ht="12.75" customHeight="1">
      <c r="A6511" s="8" t="str">
        <f t="shared" si="1"/>
        <v>Japan1877</v>
      </c>
      <c r="B6511" s="4" t="s">
        <v>112</v>
      </c>
      <c r="C6511" s="4">
        <v>1877.0</v>
      </c>
      <c r="D6511" s="4">
        <v>3.17999005317688</v>
      </c>
      <c r="E6511" s="4" t="s">
        <v>39</v>
      </c>
      <c r="F6511" s="4" t="s">
        <v>39</v>
      </c>
      <c r="G6511" s="4" t="s">
        <v>39</v>
      </c>
      <c r="H6511" s="4">
        <v>1.02824997901917</v>
      </c>
      <c r="I6511" s="4">
        <v>1.32024002075195</v>
      </c>
      <c r="J6511" s="4" t="str">
        <f t="shared" si="2"/>
        <v>#VALUE!</v>
      </c>
      <c r="K6511" s="5" t="str">
        <f t="shared" si="3"/>
        <v>#VALUE!</v>
      </c>
      <c r="L6511" s="5" t="str">
        <f t="shared" si="4"/>
        <v>#VALUE!</v>
      </c>
      <c r="M6511" s="5" t="str">
        <f t="shared" si="5"/>
        <v>#VALUE!</v>
      </c>
      <c r="N6511" s="4" t="b">
        <v>1</v>
      </c>
      <c r="O6511" s="4" t="b">
        <v>1</v>
      </c>
      <c r="P6511" s="4" t="b">
        <v>0</v>
      </c>
      <c r="Q6511" s="4" t="b">
        <v>0</v>
      </c>
      <c r="R6511" s="4" t="s">
        <v>39</v>
      </c>
      <c r="S6511" s="4" t="s">
        <v>39</v>
      </c>
      <c r="T6511" s="4" t="s">
        <v>39</v>
      </c>
    </row>
    <row r="6512" ht="12.75" customHeight="1">
      <c r="A6512" s="8" t="str">
        <f t="shared" si="1"/>
        <v>Japan1876</v>
      </c>
      <c r="B6512" s="4" t="s">
        <v>112</v>
      </c>
      <c r="C6512" s="4">
        <v>1876.0</v>
      </c>
      <c r="D6512" s="4">
        <v>-2.36601996421814</v>
      </c>
      <c r="E6512" s="4" t="s">
        <v>39</v>
      </c>
      <c r="F6512" s="4" t="s">
        <v>39</v>
      </c>
      <c r="G6512" s="4" t="s">
        <v>39</v>
      </c>
      <c r="H6512" s="4">
        <v>1.12228000164032</v>
      </c>
      <c r="I6512" s="4">
        <v>1.54150998592377</v>
      </c>
      <c r="J6512" s="4" t="str">
        <f t="shared" si="2"/>
        <v>#VALUE!</v>
      </c>
      <c r="K6512" s="5" t="str">
        <f t="shared" si="3"/>
        <v>#VALUE!</v>
      </c>
      <c r="L6512" s="5" t="str">
        <f t="shared" si="4"/>
        <v>#VALUE!</v>
      </c>
      <c r="M6512" s="5" t="str">
        <f t="shared" si="5"/>
        <v>#VALUE!</v>
      </c>
      <c r="N6512" s="4" t="b">
        <v>1</v>
      </c>
      <c r="O6512" s="4" t="b">
        <v>1</v>
      </c>
      <c r="P6512" s="4" t="b">
        <v>0</v>
      </c>
      <c r="Q6512" s="4" t="b">
        <v>0</v>
      </c>
      <c r="R6512" s="4" t="s">
        <v>39</v>
      </c>
      <c r="S6512" s="4" t="s">
        <v>39</v>
      </c>
      <c r="T6512" s="4" t="s">
        <v>39</v>
      </c>
    </row>
    <row r="6513" ht="12.75" customHeight="1">
      <c r="A6513" s="8" t="str">
        <f t="shared" si="1"/>
        <v>Japan1875</v>
      </c>
      <c r="B6513" s="4" t="s">
        <v>112</v>
      </c>
      <c r="C6513" s="4">
        <v>1875.0</v>
      </c>
      <c r="D6513" s="4">
        <v>7.70905017852783</v>
      </c>
      <c r="E6513" s="4" t="s">
        <v>39</v>
      </c>
      <c r="F6513" s="4" t="s">
        <v>39</v>
      </c>
      <c r="G6513" s="4" t="s">
        <v>39</v>
      </c>
      <c r="H6513" s="4">
        <v>1.28672003746033</v>
      </c>
      <c r="I6513" s="4">
        <v>1.28147995471954</v>
      </c>
      <c r="J6513" s="4" t="str">
        <f t="shared" si="2"/>
        <v>#VALUE!</v>
      </c>
      <c r="K6513" s="5" t="str">
        <f t="shared" si="3"/>
        <v>#VALUE!</v>
      </c>
      <c r="L6513" s="5" t="str">
        <f t="shared" si="4"/>
        <v>#VALUE!</v>
      </c>
      <c r="M6513" s="5" t="str">
        <f t="shared" si="5"/>
        <v>#VALUE!</v>
      </c>
      <c r="N6513" s="4" t="b">
        <v>1</v>
      </c>
      <c r="O6513" s="4" t="b">
        <v>1</v>
      </c>
      <c r="P6513" s="4" t="b">
        <v>0</v>
      </c>
      <c r="Q6513" s="4" t="b">
        <v>0</v>
      </c>
      <c r="R6513" s="4" t="s">
        <v>39</v>
      </c>
      <c r="S6513" s="4" t="s">
        <v>39</v>
      </c>
      <c r="T6513" s="4" t="s">
        <v>39</v>
      </c>
    </row>
    <row r="6514" ht="12.75" customHeight="1">
      <c r="A6514" s="8" t="str">
        <f t="shared" si="1"/>
        <v>Japan1874</v>
      </c>
      <c r="B6514" s="4" t="s">
        <v>112</v>
      </c>
      <c r="C6514" s="4">
        <v>1874.0</v>
      </c>
      <c r="D6514" s="4">
        <v>1.16182005405426</v>
      </c>
      <c r="E6514" s="4" t="s">
        <v>39</v>
      </c>
      <c r="F6514" s="4" t="s">
        <v>39</v>
      </c>
      <c r="G6514" s="4" t="s">
        <v>39</v>
      </c>
      <c r="H6514" s="4" t="s">
        <v>39</v>
      </c>
      <c r="I6514" s="4" t="s">
        <v>39</v>
      </c>
      <c r="J6514" s="4" t="str">
        <f t="shared" si="2"/>
        <v>#VALUE!</v>
      </c>
      <c r="K6514" s="5" t="str">
        <f t="shared" si="3"/>
        <v>#VALUE!</v>
      </c>
      <c r="L6514" s="5" t="str">
        <f t="shared" si="4"/>
        <v>#VALUE!</v>
      </c>
      <c r="M6514" s="5" t="str">
        <f t="shared" si="5"/>
        <v>#VALUE!</v>
      </c>
      <c r="N6514" s="4" t="b">
        <v>0</v>
      </c>
      <c r="O6514" s="4" t="b">
        <v>1</v>
      </c>
      <c r="P6514" s="4" t="b">
        <v>0</v>
      </c>
      <c r="Q6514" s="4" t="b">
        <v>0</v>
      </c>
      <c r="R6514" s="4" t="s">
        <v>39</v>
      </c>
      <c r="S6514" s="4" t="s">
        <v>39</v>
      </c>
      <c r="T6514" s="4" t="s">
        <v>39</v>
      </c>
    </row>
    <row r="6515" ht="12.75" customHeight="1">
      <c r="A6515" s="8" t="str">
        <f t="shared" si="1"/>
        <v>Japan1873</v>
      </c>
      <c r="B6515" s="4" t="s">
        <v>112</v>
      </c>
      <c r="C6515" s="4">
        <v>1873.0</v>
      </c>
      <c r="D6515" s="4">
        <v>1.28051996231079</v>
      </c>
      <c r="E6515" s="4" t="s">
        <v>39</v>
      </c>
      <c r="F6515" s="4" t="s">
        <v>39</v>
      </c>
      <c r="G6515" s="4" t="s">
        <v>39</v>
      </c>
      <c r="H6515" s="4" t="s">
        <v>39</v>
      </c>
      <c r="I6515" s="4" t="s">
        <v>39</v>
      </c>
      <c r="J6515" s="4" t="str">
        <f t="shared" si="2"/>
        <v>#VALUE!</v>
      </c>
      <c r="K6515" s="5" t="str">
        <f t="shared" si="3"/>
        <v>#VALUE!</v>
      </c>
      <c r="L6515" s="5" t="str">
        <f t="shared" si="4"/>
        <v>#VALUE!</v>
      </c>
      <c r="M6515" s="5" t="str">
        <f t="shared" si="5"/>
        <v>#VALUE!</v>
      </c>
      <c r="N6515" s="4" t="b">
        <v>0</v>
      </c>
      <c r="O6515" s="4" t="b">
        <v>1</v>
      </c>
      <c r="P6515" s="4" t="b">
        <v>0</v>
      </c>
      <c r="Q6515" s="4" t="b">
        <v>0</v>
      </c>
      <c r="R6515" s="4" t="s">
        <v>39</v>
      </c>
      <c r="S6515" s="4" t="s">
        <v>39</v>
      </c>
      <c r="T6515" s="4" t="s">
        <v>39</v>
      </c>
    </row>
    <row r="6516" ht="12.75" customHeight="1">
      <c r="A6516" s="8" t="str">
        <f t="shared" si="1"/>
        <v>Japan1872</v>
      </c>
      <c r="B6516" s="4" t="s">
        <v>112</v>
      </c>
      <c r="C6516" s="4">
        <v>1872.0</v>
      </c>
      <c r="D6516" s="4">
        <v>1.1513500213623</v>
      </c>
      <c r="E6516" s="4" t="s">
        <v>39</v>
      </c>
      <c r="F6516" s="4" t="s">
        <v>39</v>
      </c>
      <c r="G6516" s="4" t="s">
        <v>39</v>
      </c>
      <c r="H6516" s="4" t="s">
        <v>39</v>
      </c>
      <c r="I6516" s="4" t="s">
        <v>39</v>
      </c>
      <c r="J6516" s="4" t="str">
        <f t="shared" si="2"/>
        <v>#VALUE!</v>
      </c>
      <c r="K6516" s="5" t="str">
        <f t="shared" si="3"/>
        <v>#VALUE!</v>
      </c>
      <c r="L6516" s="5" t="str">
        <f t="shared" si="4"/>
        <v>#VALUE!</v>
      </c>
      <c r="M6516" s="5" t="str">
        <f t="shared" si="5"/>
        <v>#VALUE!</v>
      </c>
      <c r="N6516" s="4" t="b">
        <v>0</v>
      </c>
      <c r="O6516" s="4" t="b">
        <v>1</v>
      </c>
      <c r="P6516" s="4" t="b">
        <v>0</v>
      </c>
      <c r="Q6516" s="4" t="b">
        <v>0</v>
      </c>
      <c r="R6516" s="4" t="s">
        <v>39</v>
      </c>
      <c r="S6516" s="4" t="s">
        <v>39</v>
      </c>
      <c r="T6516" s="4" t="s">
        <v>39</v>
      </c>
    </row>
    <row r="6517" ht="12.75" customHeight="1">
      <c r="A6517" s="8" t="str">
        <f t="shared" si="1"/>
        <v>Japan1871</v>
      </c>
      <c r="B6517" s="4" t="s">
        <v>112</v>
      </c>
      <c r="C6517" s="4">
        <v>1871.0</v>
      </c>
      <c r="D6517" s="4">
        <v>1.24443995952606</v>
      </c>
      <c r="E6517" s="4" t="s">
        <v>39</v>
      </c>
      <c r="F6517" s="4" t="s">
        <v>39</v>
      </c>
      <c r="G6517" s="4" t="s">
        <v>39</v>
      </c>
      <c r="H6517" s="4" t="s">
        <v>39</v>
      </c>
      <c r="I6517" s="4" t="s">
        <v>39</v>
      </c>
      <c r="J6517" s="4" t="str">
        <f t="shared" si="2"/>
        <v>#VALUE!</v>
      </c>
      <c r="K6517" s="5" t="str">
        <f t="shared" si="3"/>
        <v>#VALUE!</v>
      </c>
      <c r="L6517" s="5" t="str">
        <f t="shared" si="4"/>
        <v>#VALUE!</v>
      </c>
      <c r="M6517" s="5" t="str">
        <f t="shared" si="5"/>
        <v>#VALUE!</v>
      </c>
      <c r="N6517" s="4" t="b">
        <v>0</v>
      </c>
      <c r="O6517" s="4" t="b">
        <v>0</v>
      </c>
      <c r="P6517" s="4" t="b">
        <v>0</v>
      </c>
      <c r="Q6517" s="4" t="b">
        <v>0</v>
      </c>
      <c r="R6517" s="4" t="s">
        <v>39</v>
      </c>
      <c r="S6517" s="4" t="s">
        <v>39</v>
      </c>
      <c r="T6517" s="4" t="s">
        <v>39</v>
      </c>
    </row>
    <row r="6518" ht="12.75" customHeight="1">
      <c r="A6518" s="8" t="str">
        <f t="shared" si="1"/>
        <v>Jordan2022</v>
      </c>
      <c r="B6518" s="4" t="s">
        <v>113</v>
      </c>
      <c r="C6518" s="4">
        <v>2022.0</v>
      </c>
      <c r="D6518" s="4" t="s">
        <v>39</v>
      </c>
      <c r="E6518" s="4" t="s">
        <v>39</v>
      </c>
      <c r="F6518" s="4" t="s">
        <v>39</v>
      </c>
      <c r="G6518" s="4">
        <v>4.74514998591549E10</v>
      </c>
      <c r="H6518" s="4" t="s">
        <v>39</v>
      </c>
      <c r="I6518" s="4" t="s">
        <v>39</v>
      </c>
      <c r="J6518" s="4" t="str">
        <f t="shared" si="2"/>
        <v>#VALUE!</v>
      </c>
      <c r="K6518" s="5" t="str">
        <f t="shared" si="3"/>
        <v>#VALUE!</v>
      </c>
      <c r="L6518" s="5" t="str">
        <f t="shared" si="4"/>
        <v>#VALUE!</v>
      </c>
      <c r="M6518" s="5" t="str">
        <f t="shared" si="5"/>
        <v>#VALUE!</v>
      </c>
      <c r="N6518" s="4" t="s">
        <v>39</v>
      </c>
      <c r="O6518" s="4" t="s">
        <v>39</v>
      </c>
      <c r="P6518" s="4" t="s">
        <v>39</v>
      </c>
      <c r="Q6518" s="4" t="s">
        <v>39</v>
      </c>
      <c r="R6518" s="4">
        <v>22.9</v>
      </c>
      <c r="S6518" s="4">
        <v>2.50379638426071</v>
      </c>
      <c r="T6518" s="4" t="s">
        <v>39</v>
      </c>
    </row>
    <row r="6519" ht="12.75" customHeight="1">
      <c r="A6519" s="8" t="str">
        <f t="shared" si="1"/>
        <v>Jordan2021</v>
      </c>
      <c r="B6519" s="4" t="s">
        <v>113</v>
      </c>
      <c r="C6519" s="4">
        <v>2021.0</v>
      </c>
      <c r="D6519" s="4">
        <v>2.20839527656602</v>
      </c>
      <c r="E6519" s="4">
        <v>-1.65972889056994E9</v>
      </c>
      <c r="F6519" s="4">
        <v>-4.03042253521127E9</v>
      </c>
      <c r="G6519" s="4">
        <v>4.51163170422535E10</v>
      </c>
      <c r="H6519" s="4">
        <v>25.3035434388401</v>
      </c>
      <c r="I6519" s="4">
        <v>33.3498454469172</v>
      </c>
      <c r="J6519" s="4">
        <f t="shared" si="2"/>
        <v>1141602688079</v>
      </c>
      <c r="K6519" s="5">
        <f t="shared" si="3"/>
        <v>1504622200493</v>
      </c>
      <c r="L6519" s="5">
        <f t="shared" si="4"/>
        <v>363019512414</v>
      </c>
      <c r="M6519" s="5">
        <f t="shared" si="5"/>
        <v>8.046302008</v>
      </c>
      <c r="N6519" s="4" t="s">
        <v>39</v>
      </c>
      <c r="O6519" s="4" t="s">
        <v>39</v>
      </c>
      <c r="P6519" s="4" t="s">
        <v>39</v>
      </c>
      <c r="Q6519" s="4" t="s">
        <v>39</v>
      </c>
      <c r="R6519" s="4">
        <v>24.1</v>
      </c>
      <c r="S6519" s="4">
        <v>2.22299927802669</v>
      </c>
      <c r="T6519" s="4">
        <v>-2.33518281690139E9</v>
      </c>
    </row>
    <row r="6520" ht="12.75" customHeight="1">
      <c r="A6520" s="8" t="str">
        <f t="shared" si="1"/>
        <v>Jordan2020</v>
      </c>
      <c r="B6520" s="4" t="s">
        <v>113</v>
      </c>
      <c r="C6520" s="4">
        <v>2020.0</v>
      </c>
      <c r="D6520" s="4">
        <v>-1.55133525002507</v>
      </c>
      <c r="E6520" s="4">
        <v>-1.93223910166988E9</v>
      </c>
      <c r="F6520" s="4">
        <v>-2.50553521126761E9</v>
      </c>
      <c r="G6520" s="4">
        <v>4.35799161971831E10</v>
      </c>
      <c r="H6520" s="4">
        <v>22.6548891363082</v>
      </c>
      <c r="I6520" s="4">
        <v>31.2446302576836</v>
      </c>
      <c r="J6520" s="4">
        <f t="shared" si="2"/>
        <v>987298170017</v>
      </c>
      <c r="K6520" s="5">
        <f t="shared" si="3"/>
        <v>1361638368242</v>
      </c>
      <c r="L6520" s="5">
        <f t="shared" si="4"/>
        <v>374340198225</v>
      </c>
      <c r="M6520" s="5">
        <f t="shared" si="5"/>
        <v>8.589741121</v>
      </c>
      <c r="N6520" s="4" t="b">
        <v>1</v>
      </c>
      <c r="O6520" s="4" t="b">
        <v>1</v>
      </c>
      <c r="P6520" s="4" t="b">
        <v>0</v>
      </c>
      <c r="Q6520" s="4" t="s">
        <v>39</v>
      </c>
      <c r="R6520" s="4">
        <v>23.2</v>
      </c>
      <c r="S6520" s="4">
        <v>-1.60663627844973</v>
      </c>
      <c r="T6520" s="4">
        <v>-1.5364008450704E9</v>
      </c>
    </row>
    <row r="6521" ht="12.75" customHeight="1">
      <c r="A6521" s="8" t="str">
        <f t="shared" si="1"/>
        <v>Jordan2019</v>
      </c>
      <c r="B6521" s="4" t="s">
        <v>113</v>
      </c>
      <c r="C6521" s="4">
        <v>2019.0</v>
      </c>
      <c r="D6521" s="4">
        <v>1.95546639404881</v>
      </c>
      <c r="E6521" s="4">
        <v>-1.06082553008599E9</v>
      </c>
      <c r="F6521" s="4">
        <v>-7.73366197183097E8</v>
      </c>
      <c r="G6521" s="4">
        <v>4.45030057746479E10</v>
      </c>
      <c r="H6521" s="4">
        <v>24.2972825853947</v>
      </c>
      <c r="I6521" s="4">
        <v>30.310467049275</v>
      </c>
      <c r="J6521" s="4">
        <f t="shared" si="2"/>
        <v>1081302107206</v>
      </c>
      <c r="K6521" s="5">
        <f t="shared" si="3"/>
        <v>1348906890126</v>
      </c>
      <c r="L6521" s="5">
        <f t="shared" si="4"/>
        <v>267604782920</v>
      </c>
      <c r="M6521" s="5">
        <f t="shared" si="5"/>
        <v>6.013184464</v>
      </c>
      <c r="N6521" s="4" t="b">
        <v>1</v>
      </c>
      <c r="O6521" s="4" t="b">
        <v>1</v>
      </c>
      <c r="P6521" s="4" t="b">
        <v>0</v>
      </c>
      <c r="Q6521" s="4" t="b">
        <v>0</v>
      </c>
      <c r="R6521" s="4">
        <v>19.1</v>
      </c>
      <c r="S6521" s="4">
        <v>1.75123973490842</v>
      </c>
      <c r="T6521" s="4">
        <v>9.23089577464805E8</v>
      </c>
    </row>
    <row r="6522" ht="12.75" customHeight="1">
      <c r="A6522" s="8" t="str">
        <f t="shared" si="1"/>
        <v>Jordan2018</v>
      </c>
      <c r="B6522" s="4" t="s">
        <v>113</v>
      </c>
      <c r="C6522" s="4">
        <v>2018.0</v>
      </c>
      <c r="D6522" s="4">
        <v>1.93359684325021</v>
      </c>
      <c r="E6522" s="4">
        <v>-5.91953753029988E8</v>
      </c>
      <c r="F6522" s="4">
        <v>-2.96276056338028E9</v>
      </c>
      <c r="G6522" s="4">
        <v>4.33708607042254E10</v>
      </c>
      <c r="H6522" s="4">
        <v>25.7189705807514</v>
      </c>
      <c r="I6522" s="4">
        <v>30.3787933392102</v>
      </c>
      <c r="J6522" s="4">
        <f t="shared" si="2"/>
        <v>1115453890514</v>
      </c>
      <c r="K6522" s="5">
        <f t="shared" si="3"/>
        <v>1317554414277</v>
      </c>
      <c r="L6522" s="5">
        <f t="shared" si="4"/>
        <v>202100523763</v>
      </c>
      <c r="M6522" s="5">
        <f t="shared" si="5"/>
        <v>4.659822758</v>
      </c>
      <c r="N6522" s="4" t="b">
        <v>0</v>
      </c>
      <c r="O6522" s="4" t="b">
        <v>0</v>
      </c>
      <c r="P6522" s="4" t="b">
        <v>0</v>
      </c>
      <c r="Q6522" s="4" t="b">
        <v>1</v>
      </c>
      <c r="R6522" s="4">
        <v>18.6</v>
      </c>
      <c r="S6522" s="4">
        <v>1.91907263610851</v>
      </c>
      <c r="T6522" s="4">
        <v>-1.1321450704225E9</v>
      </c>
    </row>
    <row r="6523" ht="12.75" customHeight="1">
      <c r="A6523" s="8" t="str">
        <f t="shared" si="1"/>
        <v>Jordan2017</v>
      </c>
      <c r="B6523" s="4" t="s">
        <v>113</v>
      </c>
      <c r="C6523" s="4">
        <v>2017.0</v>
      </c>
      <c r="D6523" s="4">
        <v>2.08761019253676</v>
      </c>
      <c r="E6523" s="4">
        <v>-2.79675204318465E8</v>
      </c>
      <c r="F6523" s="4">
        <v>-4.39281690140845E9</v>
      </c>
      <c r="G6523" s="4">
        <v>4.1608435915493E10</v>
      </c>
      <c r="H6523" s="4">
        <v>25.252293453932</v>
      </c>
      <c r="I6523" s="4">
        <v>28.8363580751655</v>
      </c>
      <c r="J6523" s="4">
        <f t="shared" si="2"/>
        <v>1050708433897</v>
      </c>
      <c r="K6523" s="5">
        <f t="shared" si="3"/>
        <v>1199835757007</v>
      </c>
      <c r="L6523" s="5">
        <f t="shared" si="4"/>
        <v>149127323110</v>
      </c>
      <c r="M6523" s="5">
        <f t="shared" si="5"/>
        <v>3.584064621</v>
      </c>
      <c r="N6523" s="4" t="b">
        <v>0</v>
      </c>
      <c r="O6523" s="4" t="b">
        <v>0</v>
      </c>
      <c r="P6523" s="4" t="b">
        <v>0</v>
      </c>
      <c r="Q6523" s="4" t="b">
        <v>1</v>
      </c>
      <c r="R6523" s="4">
        <v>18.3</v>
      </c>
      <c r="S6523" s="4">
        <v>2.47359815449045</v>
      </c>
      <c r="T6523" s="4">
        <v>-1.7624247887324E9</v>
      </c>
    </row>
    <row r="6524" ht="12.75" customHeight="1">
      <c r="A6524" s="8" t="str">
        <f t="shared" si="1"/>
        <v>Jordan2016</v>
      </c>
      <c r="B6524" s="4" t="s">
        <v>113</v>
      </c>
      <c r="C6524" s="4">
        <v>2016.0</v>
      </c>
      <c r="D6524" s="4">
        <v>1.99418081638727</v>
      </c>
      <c r="E6524" s="4">
        <v>-2.8255383441682E8</v>
      </c>
      <c r="F6524" s="4">
        <v>-3.85183098591549E9</v>
      </c>
      <c r="G6524" s="4">
        <v>3.98925511267606E10</v>
      </c>
      <c r="H6524" s="4">
        <v>24.7610559288538</v>
      </c>
      <c r="I6524" s="4">
        <v>28.4184623012095</v>
      </c>
      <c r="J6524" s="4">
        <f t="shared" si="2"/>
        <v>987781689594</v>
      </c>
      <c r="K6524" s="5">
        <f t="shared" si="3"/>
        <v>1133684960295</v>
      </c>
      <c r="L6524" s="5">
        <f t="shared" si="4"/>
        <v>145903270701</v>
      </c>
      <c r="M6524" s="5">
        <f t="shared" si="5"/>
        <v>3.657406372</v>
      </c>
      <c r="N6524" s="4" t="b">
        <v>0</v>
      </c>
      <c r="O6524" s="4" t="b">
        <v>0</v>
      </c>
      <c r="P6524" s="4" t="b">
        <v>0</v>
      </c>
      <c r="Q6524" s="4" t="b">
        <v>1</v>
      </c>
      <c r="R6524" s="4">
        <v>15.3</v>
      </c>
      <c r="S6524" s="4">
        <v>1.9941808493012</v>
      </c>
      <c r="T6524" s="4">
        <v>-1.71588478873239E9</v>
      </c>
    </row>
    <row r="6525" ht="12.75" customHeight="1">
      <c r="A6525" s="8" t="str">
        <f t="shared" si="1"/>
        <v>Jordan2015</v>
      </c>
      <c r="B6525" s="4" t="s">
        <v>113</v>
      </c>
      <c r="C6525" s="4">
        <v>2015.0</v>
      </c>
      <c r="D6525" s="4">
        <v>2.49652869215024</v>
      </c>
      <c r="E6525" s="4">
        <v>-1.94929173349421E9</v>
      </c>
      <c r="F6525" s="4">
        <v>-3.46978873239437E9</v>
      </c>
      <c r="G6525" s="4">
        <v>3.85870178873239E10</v>
      </c>
      <c r="H6525" s="4">
        <v>24.3009028696562</v>
      </c>
      <c r="I6525" s="4">
        <v>32.6901986296649</v>
      </c>
      <c r="J6525" s="4">
        <f t="shared" si="2"/>
        <v>937699373710</v>
      </c>
      <c r="K6525" s="5">
        <f t="shared" si="3"/>
        <v>1261417279263</v>
      </c>
      <c r="L6525" s="5">
        <f t="shared" si="4"/>
        <v>323717905554</v>
      </c>
      <c r="M6525" s="5">
        <f t="shared" si="5"/>
        <v>8.38929576</v>
      </c>
      <c r="N6525" s="4" t="b">
        <v>0</v>
      </c>
      <c r="O6525" s="4" t="b">
        <v>0</v>
      </c>
      <c r="P6525" s="4" t="b">
        <v>1</v>
      </c>
      <c r="Q6525" s="4" t="b">
        <v>0</v>
      </c>
      <c r="R6525" s="4">
        <v>13.1</v>
      </c>
      <c r="S6525" s="4">
        <v>2.49652879315188</v>
      </c>
      <c r="T6525" s="4">
        <v>-1.30553323943669E9</v>
      </c>
    </row>
    <row r="6526" ht="12.75" customHeight="1">
      <c r="A6526" s="8" t="str">
        <f t="shared" si="1"/>
        <v>Jordan2014</v>
      </c>
      <c r="B6526" s="4" t="s">
        <v>113</v>
      </c>
      <c r="C6526" s="4">
        <v>2014.0</v>
      </c>
      <c r="D6526" s="4">
        <v>3.38407810959341</v>
      </c>
      <c r="E6526" s="4">
        <v>-1.81879464815344E9</v>
      </c>
      <c r="F6526" s="4">
        <v>-2.60802816901409E9</v>
      </c>
      <c r="G6526" s="4">
        <v>3.68476435211268E10</v>
      </c>
      <c r="H6526" s="4">
        <v>27.1031317150567</v>
      </c>
      <c r="I6526" s="4">
        <v>35.5786262093939</v>
      </c>
      <c r="J6526" s="4">
        <f t="shared" si="2"/>
        <v>998686535743</v>
      </c>
      <c r="K6526" s="5">
        <f t="shared" si="3"/>
        <v>1310988535535</v>
      </c>
      <c r="L6526" s="5">
        <f t="shared" si="4"/>
        <v>312301999793</v>
      </c>
      <c r="M6526" s="5">
        <f t="shared" si="5"/>
        <v>8.475494494</v>
      </c>
      <c r="N6526" s="4" t="b">
        <v>0</v>
      </c>
      <c r="O6526" s="4" t="b">
        <v>0</v>
      </c>
      <c r="P6526" s="4" t="b">
        <v>1</v>
      </c>
      <c r="Q6526" s="4" t="b">
        <v>1</v>
      </c>
      <c r="R6526" s="4">
        <v>11.9</v>
      </c>
      <c r="S6526" s="4">
        <v>3.38407809933472</v>
      </c>
      <c r="T6526" s="4">
        <v>-1.73937436619709E9</v>
      </c>
    </row>
    <row r="6527" ht="12.75" customHeight="1">
      <c r="A6527" s="8" t="str">
        <f t="shared" si="1"/>
        <v>Jordan2013</v>
      </c>
      <c r="B6527" s="4" t="s">
        <v>113</v>
      </c>
      <c r="C6527" s="4">
        <v>2013.0</v>
      </c>
      <c r="D6527" s="4">
        <v>2.60994741218872</v>
      </c>
      <c r="E6527" s="4">
        <v>-2.43117657873341E9</v>
      </c>
      <c r="F6527" s="4">
        <v>-3.50387326038013E9</v>
      </c>
      <c r="G6527" s="4">
        <v>3.44544401408451E10</v>
      </c>
      <c r="H6527" s="4">
        <v>23.5366764190903</v>
      </c>
      <c r="I6527" s="4">
        <v>33.6035952458597</v>
      </c>
      <c r="J6527" s="4">
        <f t="shared" si="2"/>
        <v>810943008796</v>
      </c>
      <c r="K6527" s="5">
        <f t="shared" si="3"/>
        <v>1157793060916</v>
      </c>
      <c r="L6527" s="5">
        <f t="shared" si="4"/>
        <v>346850052120</v>
      </c>
      <c r="M6527" s="5">
        <f t="shared" si="5"/>
        <v>10.06691883</v>
      </c>
      <c r="N6527" s="4" t="b">
        <v>0</v>
      </c>
      <c r="O6527" s="4" t="b">
        <v>0</v>
      </c>
      <c r="P6527" s="4" t="b">
        <v>1</v>
      </c>
      <c r="Q6527" s="4" t="b">
        <v>1</v>
      </c>
      <c r="R6527" s="4">
        <v>12.6</v>
      </c>
      <c r="S6527" s="4">
        <v>2.60994737548631</v>
      </c>
      <c r="T6527" s="4">
        <v>-2.3932033802817E9</v>
      </c>
    </row>
    <row r="6528" ht="12.75" customHeight="1">
      <c r="A6528" s="8" t="str">
        <f t="shared" si="1"/>
        <v>Jordan2012</v>
      </c>
      <c r="B6528" s="4" t="s">
        <v>113</v>
      </c>
      <c r="C6528" s="4">
        <v>2012.0</v>
      </c>
      <c r="D6528" s="4">
        <v>2.42935833823927</v>
      </c>
      <c r="E6528" s="4">
        <v>-3.71179779782389E9</v>
      </c>
      <c r="F6528" s="4">
        <v>-4.71123732394366E9</v>
      </c>
      <c r="G6528" s="4">
        <v>3.16345616901408E10</v>
      </c>
      <c r="H6528" s="4">
        <v>22.5033823335306</v>
      </c>
      <c r="I6528" s="4">
        <v>36.8324082998094</v>
      </c>
      <c r="J6528" s="4">
        <f t="shared" si="2"/>
        <v>711884636667</v>
      </c>
      <c r="K6528" s="5">
        <f t="shared" si="3"/>
        <v>1165177092557</v>
      </c>
      <c r="L6528" s="5">
        <f t="shared" si="4"/>
        <v>453292455890</v>
      </c>
      <c r="M6528" s="5">
        <f t="shared" si="5"/>
        <v>14.32902597</v>
      </c>
      <c r="N6528" s="4" t="b">
        <v>0</v>
      </c>
      <c r="O6528" s="4" t="b">
        <v>0</v>
      </c>
      <c r="P6528" s="4" t="b">
        <v>1</v>
      </c>
      <c r="Q6528" s="4" t="b">
        <v>0</v>
      </c>
      <c r="R6528" s="4">
        <v>12.2</v>
      </c>
      <c r="S6528" s="4">
        <v>2.42935800100238</v>
      </c>
      <c r="T6528" s="4">
        <v>-2.8198784507043E9</v>
      </c>
    </row>
    <row r="6529" ht="12.75" customHeight="1">
      <c r="A6529" s="8" t="str">
        <f t="shared" si="1"/>
        <v>Jordan2011</v>
      </c>
      <c r="B6529" s="4" t="s">
        <v>113</v>
      </c>
      <c r="C6529" s="4">
        <v>2011.0</v>
      </c>
      <c r="D6529" s="4">
        <v>2.73717982458358</v>
      </c>
      <c r="E6529" s="4">
        <v>-2.29387310345074E9</v>
      </c>
      <c r="F6529" s="4">
        <v>-2.95601720422535E9</v>
      </c>
      <c r="G6529" s="4">
        <v>2.95241491549296E10</v>
      </c>
      <c r="H6529" s="4">
        <v>25.8267642253736</v>
      </c>
      <c r="I6529" s="4">
        <v>35.6446994364105</v>
      </c>
      <c r="J6529" s="4">
        <f t="shared" si="2"/>
        <v>762513239179</v>
      </c>
      <c r="K6529" s="5">
        <f t="shared" si="3"/>
        <v>1052379422743</v>
      </c>
      <c r="L6529" s="5">
        <f t="shared" si="4"/>
        <v>289866183564</v>
      </c>
      <c r="M6529" s="5">
        <f t="shared" si="5"/>
        <v>9.817935211</v>
      </c>
      <c r="N6529" s="4" t="b">
        <v>0</v>
      </c>
      <c r="O6529" s="4" t="b">
        <v>0</v>
      </c>
      <c r="P6529" s="4" t="b">
        <v>1</v>
      </c>
      <c r="Q6529" s="4" t="b">
        <v>0</v>
      </c>
      <c r="R6529" s="4">
        <v>12.9</v>
      </c>
      <c r="S6529" s="4">
        <v>2.73717988632104</v>
      </c>
      <c r="T6529" s="4">
        <v>-2.1104125352112E9</v>
      </c>
    </row>
    <row r="6530" ht="12.75" customHeight="1">
      <c r="A6530" s="8" t="str">
        <f t="shared" si="1"/>
        <v>Jordan2010</v>
      </c>
      <c r="B6530" s="4" t="s">
        <v>113</v>
      </c>
      <c r="C6530" s="4">
        <v>2010.0</v>
      </c>
      <c r="D6530" s="4">
        <v>2.31483414050975</v>
      </c>
      <c r="E6530" s="4">
        <v>-1.56017278328442E9</v>
      </c>
      <c r="F6530" s="4">
        <v>-1.88194840949804E9</v>
      </c>
      <c r="G6530" s="4">
        <v>2.71338042253521E10</v>
      </c>
      <c r="H6530" s="4">
        <v>24.2072554095995</v>
      </c>
      <c r="I6530" s="4">
        <v>32.0215434849193</v>
      </c>
      <c r="J6530" s="4">
        <f t="shared" si="2"/>
        <v>656834929117</v>
      </c>
      <c r="K6530" s="5">
        <f t="shared" si="3"/>
        <v>868866291913</v>
      </c>
      <c r="L6530" s="5">
        <f t="shared" si="4"/>
        <v>212031362796</v>
      </c>
      <c r="M6530" s="5">
        <f t="shared" si="5"/>
        <v>7.814288075</v>
      </c>
      <c r="N6530" s="4" t="b">
        <v>0</v>
      </c>
      <c r="O6530" s="4" t="b">
        <v>0</v>
      </c>
      <c r="P6530" s="4" t="b">
        <v>1</v>
      </c>
      <c r="Q6530" s="4" t="b">
        <v>0</v>
      </c>
      <c r="R6530" s="4">
        <v>12.5</v>
      </c>
      <c r="S6530" s="4">
        <v>2.31483422063046</v>
      </c>
      <c r="T6530" s="4">
        <v>-2.39034492957749E9</v>
      </c>
    </row>
    <row r="6531" ht="12.75" customHeight="1">
      <c r="A6531" s="8" t="str">
        <f t="shared" si="1"/>
        <v>Jordan2009</v>
      </c>
      <c r="B6531" s="4" t="s">
        <v>113</v>
      </c>
      <c r="C6531" s="4">
        <v>2009.0</v>
      </c>
      <c r="D6531" s="4">
        <v>5.02371020991812</v>
      </c>
      <c r="E6531" s="4">
        <v>-1.61742677161691E9</v>
      </c>
      <c r="F6531" s="4">
        <v>-1.24319560274394E9</v>
      </c>
      <c r="G6531" s="4">
        <v>2.4537876056338E10</v>
      </c>
      <c r="H6531" s="4">
        <v>25.6930762038587</v>
      </c>
      <c r="I6531" s="4">
        <v>34.5352444756618</v>
      </c>
      <c r="J6531" s="4">
        <f t="shared" si="2"/>
        <v>630453519396</v>
      </c>
      <c r="K6531" s="5">
        <f t="shared" si="3"/>
        <v>847421548519</v>
      </c>
      <c r="L6531" s="5">
        <f t="shared" si="4"/>
        <v>216968029123</v>
      </c>
      <c r="M6531" s="5">
        <f t="shared" si="5"/>
        <v>8.842168272</v>
      </c>
      <c r="N6531" s="4" t="b">
        <v>0</v>
      </c>
      <c r="O6531" s="4" t="b">
        <v>0</v>
      </c>
      <c r="P6531" s="4" t="b">
        <v>1</v>
      </c>
      <c r="Q6531" s="4" t="b">
        <v>0</v>
      </c>
      <c r="R6531" s="4">
        <v>12.9</v>
      </c>
      <c r="S6531" s="4">
        <v>5.02371007272669</v>
      </c>
      <c r="T6531" s="4">
        <v>-2.59592816901409E9</v>
      </c>
    </row>
    <row r="6532" ht="12.75" customHeight="1">
      <c r="A6532" s="8" t="str">
        <f t="shared" si="1"/>
        <v>Jordan2008</v>
      </c>
      <c r="B6532" s="4" t="s">
        <v>113</v>
      </c>
      <c r="C6532" s="4">
        <v>2008.0</v>
      </c>
      <c r="D6532" s="4">
        <v>6.9435009878202</v>
      </c>
      <c r="E6532" s="4">
        <v>-5.55074531776034E8</v>
      </c>
      <c r="F6532" s="4">
        <v>-2.0540528226192E9</v>
      </c>
      <c r="G6532" s="4">
        <v>2.26587303572361E10</v>
      </c>
      <c r="H6532" s="4">
        <v>29.167008648519</v>
      </c>
      <c r="I6532" s="4">
        <v>33.9642161604078</v>
      </c>
      <c r="J6532" s="4">
        <f t="shared" si="2"/>
        <v>660887384294</v>
      </c>
      <c r="K6532" s="5">
        <f t="shared" si="3"/>
        <v>769586015774</v>
      </c>
      <c r="L6532" s="5">
        <f t="shared" si="4"/>
        <v>108698631480</v>
      </c>
      <c r="M6532" s="5">
        <f t="shared" si="5"/>
        <v>4.797207512</v>
      </c>
      <c r="N6532" s="4" t="b">
        <v>0</v>
      </c>
      <c r="O6532" s="4" t="b">
        <v>0</v>
      </c>
      <c r="P6532" s="4" t="b">
        <v>1</v>
      </c>
      <c r="Q6532" s="4" t="b">
        <v>1</v>
      </c>
      <c r="R6532" s="4">
        <v>12.7</v>
      </c>
      <c r="S6532" s="4">
        <v>7.22038637280139</v>
      </c>
      <c r="T6532" s="4">
        <v>-1.8791456991019E9</v>
      </c>
    </row>
    <row r="6533" ht="12.75" customHeight="1">
      <c r="A6533" s="8" t="str">
        <f t="shared" si="1"/>
        <v>Jordan2007</v>
      </c>
      <c r="B6533" s="4" t="s">
        <v>113</v>
      </c>
      <c r="C6533" s="4">
        <v>2007.0</v>
      </c>
      <c r="D6533" s="4">
        <v>7.9978754652608</v>
      </c>
      <c r="E6533" s="4">
        <v>-3.7367158814743E8</v>
      </c>
      <c r="F6533" s="4">
        <v>-2.87469255987622E9</v>
      </c>
      <c r="G6533" s="4">
        <v>1.71104428666243E10</v>
      </c>
      <c r="H6533" s="4">
        <v>31.3357843957451</v>
      </c>
      <c r="I6533" s="4">
        <v>36.4555936679774</v>
      </c>
      <c r="J6533" s="4">
        <f t="shared" si="2"/>
        <v>536169148584</v>
      </c>
      <c r="K6533" s="5">
        <f t="shared" si="3"/>
        <v>623771352625</v>
      </c>
      <c r="L6533" s="5">
        <f t="shared" si="4"/>
        <v>87602204041</v>
      </c>
      <c r="M6533" s="5">
        <f t="shared" si="5"/>
        <v>5.119809272</v>
      </c>
      <c r="N6533" s="4" t="b">
        <v>0</v>
      </c>
      <c r="O6533" s="4" t="b">
        <v>0</v>
      </c>
      <c r="P6533" s="4" t="b">
        <v>1</v>
      </c>
      <c r="Q6533" s="4" t="b">
        <v>1</v>
      </c>
      <c r="R6533" s="4">
        <v>13.1</v>
      </c>
      <c r="S6533" s="4">
        <v>8.17616995204646</v>
      </c>
      <c r="T6533" s="4">
        <v>-5.54828749061179E9</v>
      </c>
    </row>
    <row r="6534" ht="12.75" customHeight="1">
      <c r="A6534" s="8" t="str">
        <f t="shared" si="1"/>
        <v>Jordan2006</v>
      </c>
      <c r="B6534" s="4" t="s">
        <v>113</v>
      </c>
      <c r="C6534" s="4">
        <v>2006.0</v>
      </c>
      <c r="D6534" s="4">
        <v>8.87826715338893</v>
      </c>
      <c r="E6534" s="4">
        <v>-1.50233028344681E8</v>
      </c>
      <c r="F6534" s="4">
        <v>-1.7259388570131E9</v>
      </c>
      <c r="G6534" s="4">
        <v>1.50569816643159E10</v>
      </c>
      <c r="H6534" s="4">
        <v>31.3732062457807</v>
      </c>
      <c r="I6534" s="4">
        <v>35.2596125160826</v>
      </c>
      <c r="J6534" s="4">
        <f t="shared" si="2"/>
        <v>472385791194</v>
      </c>
      <c r="K6534" s="5">
        <f t="shared" si="3"/>
        <v>530903339146</v>
      </c>
      <c r="L6534" s="5">
        <f t="shared" si="4"/>
        <v>58517547952</v>
      </c>
      <c r="M6534" s="5">
        <f t="shared" si="5"/>
        <v>3.88640627</v>
      </c>
      <c r="N6534" s="4" t="b">
        <v>0</v>
      </c>
      <c r="O6534" s="4" t="b">
        <v>0</v>
      </c>
      <c r="P6534" s="4" t="b">
        <v>1</v>
      </c>
      <c r="Q6534" s="4" t="b">
        <v>1</v>
      </c>
      <c r="R6534" s="4">
        <v>14.0</v>
      </c>
      <c r="S6534" s="4">
        <v>8.09297527811933</v>
      </c>
      <c r="T6534" s="4">
        <v>-2.05346120230839E9</v>
      </c>
    </row>
    <row r="6535" ht="12.75" customHeight="1">
      <c r="A6535" s="8" t="str">
        <f t="shared" si="1"/>
        <v>Jordan2005</v>
      </c>
      <c r="B6535" s="4" t="s">
        <v>113</v>
      </c>
      <c r="C6535" s="4">
        <v>2005.0</v>
      </c>
      <c r="D6535" s="4">
        <v>8.41524886134491</v>
      </c>
      <c r="E6535" s="4">
        <v>-3.18482047626063E8</v>
      </c>
      <c r="F6535" s="4">
        <v>-2.27123504485495E9</v>
      </c>
      <c r="G6535" s="4">
        <v>1.25889985895628E10</v>
      </c>
      <c r="H6535" s="4">
        <v>32.2828221225315</v>
      </c>
      <c r="I6535" s="4">
        <v>37.7041674550942</v>
      </c>
      <c r="J6535" s="4">
        <f t="shared" si="2"/>
        <v>406408402168</v>
      </c>
      <c r="K6535" s="5">
        <f t="shared" si="3"/>
        <v>474657710913</v>
      </c>
      <c r="L6535" s="5">
        <f t="shared" si="4"/>
        <v>68249308745</v>
      </c>
      <c r="M6535" s="5">
        <f t="shared" si="5"/>
        <v>5.421345333</v>
      </c>
      <c r="N6535" s="4" t="b">
        <v>0</v>
      </c>
      <c r="O6535" s="4" t="b">
        <v>0</v>
      </c>
      <c r="P6535" s="4" t="b">
        <v>1</v>
      </c>
      <c r="Q6535" s="4" t="b">
        <v>1</v>
      </c>
      <c r="R6535" s="4">
        <v>14.8</v>
      </c>
      <c r="S6535" s="4">
        <v>8.14659481079931</v>
      </c>
      <c r="T6535" s="4">
        <v>-2.4679830747531E9</v>
      </c>
    </row>
    <row r="6536" ht="12.75" customHeight="1">
      <c r="A6536" s="8" t="str">
        <f t="shared" si="1"/>
        <v>Jordan2004</v>
      </c>
      <c r="B6536" s="4" t="s">
        <v>113</v>
      </c>
      <c r="C6536" s="4">
        <v>2004.0</v>
      </c>
      <c r="D6536" s="4">
        <v>8.11930996054009</v>
      </c>
      <c r="E6536" s="4">
        <v>1.89083476620275E8</v>
      </c>
      <c r="F6536" s="4">
        <v>3.91954752543018E7</v>
      </c>
      <c r="G6536" s="4">
        <v>1.1411706629055E10</v>
      </c>
      <c r="H6536" s="4">
        <v>35.5045258312474</v>
      </c>
      <c r="I6536" s="4">
        <v>36.5935413447712</v>
      </c>
      <c r="J6536" s="4">
        <f t="shared" si="2"/>
        <v>405167232790</v>
      </c>
      <c r="K6536" s="5">
        <f t="shared" si="3"/>
        <v>417594758345</v>
      </c>
      <c r="L6536" s="5">
        <f t="shared" si="4"/>
        <v>12427525555</v>
      </c>
      <c r="M6536" s="5">
        <f t="shared" si="5"/>
        <v>1.089015514</v>
      </c>
      <c r="N6536" s="4" t="b">
        <v>0</v>
      </c>
      <c r="O6536" s="4" t="b">
        <v>0</v>
      </c>
      <c r="P6536" s="4" t="b">
        <v>1</v>
      </c>
      <c r="Q6536" s="4" t="b">
        <v>0</v>
      </c>
      <c r="R6536" s="4">
        <v>12.5</v>
      </c>
      <c r="S6536" s="4">
        <v>8.56721424236899</v>
      </c>
      <c r="T6536" s="4">
        <v>-1.17729196050779E9</v>
      </c>
    </row>
    <row r="6537" ht="12.75" customHeight="1">
      <c r="A6537" s="8" t="str">
        <f t="shared" si="1"/>
        <v>Jordan2003</v>
      </c>
      <c r="B6537" s="4" t="s">
        <v>113</v>
      </c>
      <c r="C6537" s="4">
        <v>2003.0</v>
      </c>
      <c r="D6537" s="4">
        <v>3.91452234441189</v>
      </c>
      <c r="E6537" s="4">
        <v>1.11576024155976E8</v>
      </c>
      <c r="F6537" s="4">
        <v>1.19853022839464E9</v>
      </c>
      <c r="G6537" s="4">
        <v>1.01956276445698E10</v>
      </c>
      <c r="H6537" s="4">
        <v>33.6840856836876</v>
      </c>
      <c r="I6537" s="4">
        <v>36.2157969615124</v>
      </c>
      <c r="J6537" s="4">
        <f t="shared" si="2"/>
        <v>343430395179</v>
      </c>
      <c r="K6537" s="5">
        <f t="shared" si="3"/>
        <v>369242780671</v>
      </c>
      <c r="L6537" s="5">
        <f t="shared" si="4"/>
        <v>25812385492</v>
      </c>
      <c r="M6537" s="5">
        <f t="shared" si="5"/>
        <v>2.531711278</v>
      </c>
      <c r="N6537" s="4" t="b">
        <v>0</v>
      </c>
      <c r="O6537" s="4" t="b">
        <v>1</v>
      </c>
      <c r="P6537" s="4" t="b">
        <v>1</v>
      </c>
      <c r="Q6537" s="4" t="b">
        <v>0</v>
      </c>
      <c r="R6537" s="4">
        <v>14.5</v>
      </c>
      <c r="S6537" s="4">
        <v>4.16166755544407</v>
      </c>
      <c r="T6537" s="4">
        <v>-1.2160789844852E9</v>
      </c>
    </row>
    <row r="6538" ht="12.75" customHeight="1">
      <c r="A6538" s="8" t="str">
        <f t="shared" si="1"/>
        <v>Jordan2002</v>
      </c>
      <c r="B6538" s="4" t="s">
        <v>113</v>
      </c>
      <c r="C6538" s="4">
        <v>2002.0</v>
      </c>
      <c r="D6538" s="4">
        <v>6.99981799228152</v>
      </c>
      <c r="E6538" s="4">
        <v>-8.51288904374027E7</v>
      </c>
      <c r="F6538" s="4">
        <v>5.013062136274E8</v>
      </c>
      <c r="G6538" s="4">
        <v>9.58251283086809E9</v>
      </c>
      <c r="H6538" s="4">
        <v>28.6875715756071</v>
      </c>
      <c r="I6538" s="4">
        <v>33.1657136880582</v>
      </c>
      <c r="J6538" s="4">
        <f t="shared" si="2"/>
        <v>274899022710</v>
      </c>
      <c r="K6538" s="5">
        <f t="shared" si="3"/>
        <v>317810876961</v>
      </c>
      <c r="L6538" s="5">
        <f t="shared" si="4"/>
        <v>42911854251</v>
      </c>
      <c r="M6538" s="5">
        <f t="shared" si="5"/>
        <v>4.478142112</v>
      </c>
      <c r="N6538" s="4" t="b">
        <v>0</v>
      </c>
      <c r="O6538" s="4" t="b">
        <v>1</v>
      </c>
      <c r="P6538" s="4" t="b">
        <v>1</v>
      </c>
      <c r="Q6538" s="4" t="b">
        <v>0</v>
      </c>
      <c r="R6538" s="4">
        <v>15.3</v>
      </c>
      <c r="S6538" s="4">
        <v>5.78380792679296</v>
      </c>
      <c r="T6538" s="4">
        <v>-6.13114813701709E8</v>
      </c>
    </row>
    <row r="6539" ht="12.75" customHeight="1">
      <c r="A6539" s="8" t="str">
        <f t="shared" si="1"/>
        <v>Jordan2001</v>
      </c>
      <c r="B6539" s="4" t="s">
        <v>113</v>
      </c>
      <c r="C6539" s="4">
        <v>2001.0</v>
      </c>
      <c r="D6539" s="4">
        <v>4.84982313126177</v>
      </c>
      <c r="E6539" s="4">
        <v>1.32680584971817E8</v>
      </c>
      <c r="F6539" s="4">
        <v>-2.40309343911123E7</v>
      </c>
      <c r="G6539" s="4">
        <v>8.97581244911407E9</v>
      </c>
      <c r="H6539" s="4">
        <v>29.3476314373006</v>
      </c>
      <c r="I6539" s="4">
        <v>32.1211639544824</v>
      </c>
      <c r="J6539" s="4">
        <f t="shared" si="2"/>
        <v>263418835607</v>
      </c>
      <c r="K6539" s="5">
        <f t="shared" si="3"/>
        <v>288313543303</v>
      </c>
      <c r="L6539" s="5">
        <f t="shared" si="4"/>
        <v>24894707696</v>
      </c>
      <c r="M6539" s="5">
        <f t="shared" si="5"/>
        <v>2.773532517</v>
      </c>
      <c r="N6539" s="4" t="b">
        <v>0</v>
      </c>
      <c r="O6539" s="4" t="b">
        <v>0</v>
      </c>
      <c r="P6539" s="4" t="b">
        <v>1</v>
      </c>
      <c r="Q6539" s="4" t="b">
        <v>0</v>
      </c>
      <c r="R6539" s="4">
        <v>14.7</v>
      </c>
      <c r="S6539" s="4">
        <v>5.26995757513571</v>
      </c>
      <c r="T6539" s="4">
        <v>-6.06700381754018E8</v>
      </c>
    </row>
    <row r="6540" ht="12.75" customHeight="1">
      <c r="A6540" s="8" t="str">
        <f t="shared" si="1"/>
        <v>Jordan2000</v>
      </c>
      <c r="B6540" s="4" t="s">
        <v>113</v>
      </c>
      <c r="C6540" s="4">
        <v>2000.0</v>
      </c>
      <c r="D6540" s="4">
        <v>4.26728384586253</v>
      </c>
      <c r="E6540" s="4">
        <v>9.2599211942148E7</v>
      </c>
      <c r="F6540" s="4">
        <v>2.75813900141045E7</v>
      </c>
      <c r="G6540" s="4">
        <v>8.4607898448519E9</v>
      </c>
      <c r="H6540" s="4">
        <v>29.1250102777306</v>
      </c>
      <c r="I6540" s="4">
        <v>33.1199833099367</v>
      </c>
      <c r="J6540" s="4">
        <f t="shared" si="2"/>
        <v>246420591189</v>
      </c>
      <c r="K6540" s="5">
        <f t="shared" si="3"/>
        <v>280221218450</v>
      </c>
      <c r="L6540" s="5">
        <f t="shared" si="4"/>
        <v>33800627261</v>
      </c>
      <c r="M6540" s="5">
        <f t="shared" si="5"/>
        <v>3.994973032</v>
      </c>
      <c r="N6540" s="4" t="b">
        <v>0</v>
      </c>
      <c r="O6540" s="4" t="b">
        <v>1</v>
      </c>
      <c r="P6540" s="4" t="b">
        <v>1</v>
      </c>
      <c r="Q6540" s="4" t="b">
        <v>0</v>
      </c>
      <c r="R6540" s="4">
        <v>13.9</v>
      </c>
      <c r="S6540" s="4">
        <v>4.24571192079179</v>
      </c>
      <c r="T6540" s="4">
        <v>-5.1502260426217E8</v>
      </c>
    </row>
    <row r="6541" ht="12.75" customHeight="1">
      <c r="A6541" s="8" t="str">
        <f t="shared" si="1"/>
        <v>Jordan1999</v>
      </c>
      <c r="B6541" s="4" t="s">
        <v>113</v>
      </c>
      <c r="C6541" s="4">
        <v>1999.0</v>
      </c>
      <c r="D6541" s="4">
        <v>2.8256127640749</v>
      </c>
      <c r="E6541" s="4">
        <v>1.69155352707335E8</v>
      </c>
      <c r="F6541" s="4">
        <v>4.04936530324401E8</v>
      </c>
      <c r="G6541" s="4">
        <v>8.14992947813822E9</v>
      </c>
      <c r="H6541" s="4">
        <v>30.0041285938916</v>
      </c>
      <c r="I6541" s="4">
        <v>32.7007025104461</v>
      </c>
      <c r="J6541" s="4">
        <f t="shared" si="2"/>
        <v>244531532093</v>
      </c>
      <c r="K6541" s="5">
        <f t="shared" si="3"/>
        <v>266508419346</v>
      </c>
      <c r="L6541" s="5">
        <f t="shared" si="4"/>
        <v>21976887253</v>
      </c>
      <c r="M6541" s="5">
        <f t="shared" si="5"/>
        <v>2.696573917</v>
      </c>
      <c r="N6541" s="4" t="b">
        <v>0</v>
      </c>
      <c r="O6541" s="4" t="b">
        <v>1</v>
      </c>
      <c r="P6541" s="4" t="b">
        <v>1</v>
      </c>
      <c r="Q6541" s="4" t="b">
        <v>0</v>
      </c>
      <c r="R6541" s="4">
        <v>11.6</v>
      </c>
      <c r="S6541" s="4">
        <v>3.38953079405088</v>
      </c>
      <c r="T6541" s="4">
        <v>-3.1086036671368E8</v>
      </c>
    </row>
    <row r="6542" ht="12.75" customHeight="1">
      <c r="A6542" s="8" t="str">
        <f t="shared" si="1"/>
        <v>Jordan1998</v>
      </c>
      <c r="B6542" s="4" t="s">
        <v>113</v>
      </c>
      <c r="C6542" s="4">
        <v>1998.0</v>
      </c>
      <c r="D6542" s="4">
        <v>3.26965778114759</v>
      </c>
      <c r="E6542" s="4">
        <v>-7.84806445543389E7</v>
      </c>
      <c r="F6542" s="4">
        <v>1.41043723554302E7</v>
      </c>
      <c r="G6542" s="4">
        <v>7.91227080394922E9</v>
      </c>
      <c r="H6542" s="4">
        <v>29.4718146521455</v>
      </c>
      <c r="I6542" s="4">
        <v>34.8699854616831</v>
      </c>
      <c r="J6542" s="4">
        <f t="shared" si="2"/>
        <v>233188978612</v>
      </c>
      <c r="K6542" s="5">
        <f t="shared" si="3"/>
        <v>275900767903</v>
      </c>
      <c r="L6542" s="5">
        <f t="shared" si="4"/>
        <v>42711789291</v>
      </c>
      <c r="M6542" s="5">
        <f t="shared" si="5"/>
        <v>5.39817081</v>
      </c>
      <c r="N6542" s="4" t="b">
        <v>0</v>
      </c>
      <c r="O6542" s="4" t="b">
        <v>1</v>
      </c>
      <c r="P6542" s="4" t="b">
        <v>1</v>
      </c>
      <c r="Q6542" s="4" t="b">
        <v>0</v>
      </c>
      <c r="R6542" s="4">
        <v>14.4</v>
      </c>
      <c r="S6542" s="4">
        <v>3.01217269046565</v>
      </c>
      <c r="T6542" s="4">
        <v>-2.37658674189E8</v>
      </c>
    </row>
    <row r="6543" ht="12.75" customHeight="1">
      <c r="A6543" s="8" t="str">
        <f t="shared" si="1"/>
        <v>Jordan1997</v>
      </c>
      <c r="B6543" s="4" t="s">
        <v>113</v>
      </c>
      <c r="C6543" s="4">
        <v>1997.0</v>
      </c>
      <c r="D6543" s="4">
        <v>4.27449636212771</v>
      </c>
      <c r="E6543" s="4">
        <v>1.12129027901047E8</v>
      </c>
      <c r="F6543" s="4">
        <v>2.93370944992948E7</v>
      </c>
      <c r="G6543" s="4">
        <v>7.24583921015515E9</v>
      </c>
      <c r="H6543" s="4">
        <v>30.5785898904827</v>
      </c>
      <c r="I6543" s="4">
        <v>33.5196227035842</v>
      </c>
      <c r="J6543" s="4">
        <f t="shared" si="2"/>
        <v>221567545620</v>
      </c>
      <c r="K6543" s="5">
        <f t="shared" si="3"/>
        <v>242877796495</v>
      </c>
      <c r="L6543" s="5">
        <f t="shared" si="4"/>
        <v>21310250876</v>
      </c>
      <c r="M6543" s="5">
        <f t="shared" si="5"/>
        <v>2.941032813</v>
      </c>
      <c r="N6543" s="4" t="b">
        <v>0</v>
      </c>
      <c r="O6543" s="4" t="b">
        <v>0</v>
      </c>
      <c r="P6543" s="4" t="b">
        <v>1</v>
      </c>
      <c r="Q6543" s="4" t="b">
        <v>0</v>
      </c>
      <c r="R6543" s="4">
        <v>14.4</v>
      </c>
      <c r="S6543" s="4">
        <v>3.30847538304737</v>
      </c>
      <c r="T6543" s="4">
        <v>-6.66431593794069E8</v>
      </c>
    </row>
    <row r="6544" ht="12.75" customHeight="1">
      <c r="A6544" s="8" t="str">
        <f t="shared" si="1"/>
        <v>Jordan1996</v>
      </c>
      <c r="B6544" s="4" t="s">
        <v>113</v>
      </c>
      <c r="C6544" s="4">
        <v>1996.0</v>
      </c>
      <c r="D6544" s="4">
        <v>0.665172152527638</v>
      </c>
      <c r="E6544" s="4">
        <v>1.00227664889928E8</v>
      </c>
      <c r="F6544" s="4">
        <v>-2.21861777150917E8</v>
      </c>
      <c r="G6544" s="4">
        <v>6.92750352609309E9</v>
      </c>
      <c r="H6544" s="4">
        <v>32.5828803921243</v>
      </c>
      <c r="I6544" s="4">
        <v>35.7871368898376</v>
      </c>
      <c r="J6544" s="4">
        <f t="shared" si="2"/>
        <v>225718018807</v>
      </c>
      <c r="K6544" s="5">
        <f t="shared" si="3"/>
        <v>247915516993</v>
      </c>
      <c r="L6544" s="5">
        <f t="shared" si="4"/>
        <v>22197498186</v>
      </c>
      <c r="M6544" s="5">
        <f t="shared" si="5"/>
        <v>3.204256498</v>
      </c>
      <c r="N6544" s="4" t="b">
        <v>0</v>
      </c>
      <c r="O6544" s="4" t="b">
        <v>1</v>
      </c>
      <c r="P6544" s="4" t="b">
        <v>0</v>
      </c>
      <c r="Q6544" s="4" t="b">
        <v>0</v>
      </c>
      <c r="R6544" s="4">
        <v>12.8</v>
      </c>
      <c r="S6544" s="4">
        <v>2.08702078168028</v>
      </c>
      <c r="T6544" s="4">
        <v>-3.1833568406206E8</v>
      </c>
    </row>
    <row r="6545" ht="12.75" customHeight="1">
      <c r="A6545" s="8" t="str">
        <f t="shared" si="1"/>
        <v>Jordan1995</v>
      </c>
      <c r="B6545" s="4" t="s">
        <v>113</v>
      </c>
      <c r="C6545" s="4">
        <v>1995.0</v>
      </c>
      <c r="D6545" s="4">
        <v>6.43929671230699</v>
      </c>
      <c r="E6545" s="4">
        <v>2.28735052947431E8</v>
      </c>
      <c r="F6545" s="4">
        <v>-2.58624042059822E8</v>
      </c>
      <c r="G6545" s="4">
        <v>6.72759703196347E9</v>
      </c>
      <c r="H6545" s="4">
        <v>33.3331022642062</v>
      </c>
      <c r="I6545" s="4">
        <v>35.0258792087602</v>
      </c>
      <c r="J6545" s="4">
        <f t="shared" si="2"/>
        <v>224251679859</v>
      </c>
      <c r="K6545" s="5">
        <f t="shared" si="3"/>
        <v>235640001007</v>
      </c>
      <c r="L6545" s="5">
        <f t="shared" si="4"/>
        <v>11388321148</v>
      </c>
      <c r="M6545" s="5">
        <f t="shared" si="5"/>
        <v>1.692776945</v>
      </c>
      <c r="N6545" s="4" t="b">
        <v>0</v>
      </c>
      <c r="O6545" s="4" t="b">
        <v>1</v>
      </c>
      <c r="P6545" s="4" t="b">
        <v>1</v>
      </c>
      <c r="Q6545" s="4" t="b">
        <v>0</v>
      </c>
      <c r="R6545" s="4">
        <v>15.3</v>
      </c>
      <c r="S6545" s="4">
        <v>6.20087444373819</v>
      </c>
      <c r="T6545" s="4">
        <v>-1.99906494129619E8</v>
      </c>
    </row>
    <row r="6546" ht="12.75" customHeight="1">
      <c r="A6546" s="8" t="str">
        <f t="shared" si="1"/>
        <v>Jordan1994</v>
      </c>
      <c r="B6546" s="4" t="s">
        <v>113</v>
      </c>
      <c r="C6546" s="4">
        <v>1994.0</v>
      </c>
      <c r="D6546" s="4">
        <v>5.04703325599395</v>
      </c>
      <c r="E6546" s="4">
        <v>1.83506126258587E8</v>
      </c>
      <c r="F6546" s="4">
        <v>-3.97985562171468E8</v>
      </c>
      <c r="G6546" s="4">
        <v>6.23629597824531E9</v>
      </c>
      <c r="H6546" s="4">
        <v>31.6389873650284</v>
      </c>
      <c r="I6546" s="4">
        <v>33.9134303576719</v>
      </c>
      <c r="J6546" s="4">
        <f t="shared" si="2"/>
        <v>197310089660</v>
      </c>
      <c r="K6546" s="5">
        <f t="shared" si="3"/>
        <v>211494189348</v>
      </c>
      <c r="L6546" s="5">
        <f t="shared" si="4"/>
        <v>14184099688</v>
      </c>
      <c r="M6546" s="5">
        <f t="shared" si="5"/>
        <v>2.274442993</v>
      </c>
      <c r="N6546" s="4" t="b">
        <v>0</v>
      </c>
      <c r="O6546" s="4" t="b">
        <v>0</v>
      </c>
      <c r="P6546" s="4" t="b">
        <v>1</v>
      </c>
      <c r="Q6546" s="4" t="b">
        <v>1</v>
      </c>
      <c r="R6546" s="4">
        <v>15.8</v>
      </c>
      <c r="S6546" s="4">
        <v>4.97147669964757</v>
      </c>
      <c r="T6546" s="4">
        <v>-4.9130105371816E8</v>
      </c>
    </row>
    <row r="6547" ht="12.75" customHeight="1">
      <c r="A6547" s="8" t="str">
        <f t="shared" si="1"/>
        <v>Jordan1993</v>
      </c>
      <c r="B6547" s="4" t="s">
        <v>113</v>
      </c>
      <c r="C6547" s="4">
        <v>1993.0</v>
      </c>
      <c r="D6547" s="4">
        <v>3.1372262962333</v>
      </c>
      <c r="E6547" s="4">
        <v>2.33095799610229E8</v>
      </c>
      <c r="F6547" s="4">
        <v>-6.29090658820084E8</v>
      </c>
      <c r="G6547" s="4">
        <v>5.60640157032358E9</v>
      </c>
      <c r="H6547" s="4">
        <v>33.7449114761173</v>
      </c>
      <c r="I6547" s="4">
        <v>35.8528824395029</v>
      </c>
      <c r="J6547" s="4">
        <f t="shared" si="2"/>
        <v>189187524690</v>
      </c>
      <c r="K6547" s="5">
        <f t="shared" si="3"/>
        <v>201005656409</v>
      </c>
      <c r="L6547" s="5">
        <f t="shared" si="4"/>
        <v>11818131719</v>
      </c>
      <c r="M6547" s="5">
        <f t="shared" si="5"/>
        <v>2.107970963</v>
      </c>
      <c r="N6547" s="4" t="b">
        <v>0</v>
      </c>
      <c r="O6547" s="4" t="b">
        <v>1</v>
      </c>
      <c r="P6547" s="4" t="b">
        <v>1</v>
      </c>
      <c r="Q6547" s="4" t="b">
        <v>1</v>
      </c>
      <c r="R6547" s="4">
        <v>19.7</v>
      </c>
      <c r="S6547" s="4">
        <v>4.48698977985755</v>
      </c>
      <c r="T6547" s="4">
        <v>-6.2989440792173E8</v>
      </c>
    </row>
    <row r="6548" ht="12.75" customHeight="1">
      <c r="A6548" s="8" t="str">
        <f t="shared" si="1"/>
        <v>Jordan1992</v>
      </c>
      <c r="B6548" s="4" t="s">
        <v>113</v>
      </c>
      <c r="C6548" s="4">
        <v>1992.0</v>
      </c>
      <c r="D6548" s="4">
        <v>13.2801306216769</v>
      </c>
      <c r="E6548" s="4">
        <v>5.45665578528175E8</v>
      </c>
      <c r="F6548" s="4">
        <v>-8.35222713009125E8</v>
      </c>
      <c r="G6548" s="4">
        <v>5.31083058954476E9</v>
      </c>
      <c r="H6548" s="4">
        <v>36.4372608641323</v>
      </c>
      <c r="I6548" s="4">
        <v>34.6090124442061</v>
      </c>
      <c r="J6548" s="4">
        <f t="shared" si="2"/>
        <v>193512119596</v>
      </c>
      <c r="K6548" s="5">
        <f t="shared" si="3"/>
        <v>183802601963</v>
      </c>
      <c r="L6548" s="5">
        <f t="shared" si="4"/>
        <v>-9709517634</v>
      </c>
      <c r="M6548" s="5">
        <f t="shared" si="5"/>
        <v>-1.82824842</v>
      </c>
      <c r="N6548" s="4" t="b">
        <v>0</v>
      </c>
      <c r="O6548" s="4" t="b">
        <v>1</v>
      </c>
      <c r="P6548" s="4" t="b">
        <v>1</v>
      </c>
      <c r="Q6548" s="4" t="b">
        <v>0</v>
      </c>
      <c r="R6548" s="4" t="s">
        <v>39</v>
      </c>
      <c r="S6548" s="4">
        <v>14.3497760596886</v>
      </c>
      <c r="T6548" s="4">
        <v>-2.9557098077882E8</v>
      </c>
    </row>
    <row r="6549" ht="12.75" customHeight="1">
      <c r="A6549" s="8" t="str">
        <f t="shared" si="1"/>
        <v>Jordan1991</v>
      </c>
      <c r="B6549" s="4" t="s">
        <v>113</v>
      </c>
      <c r="C6549" s="4">
        <v>1991.0</v>
      </c>
      <c r="D6549" s="4">
        <v>2.43685053764087</v>
      </c>
      <c r="E6549" s="4">
        <v>-1993964.43229957</v>
      </c>
      <c r="F6549" s="4">
        <v>-3.9354084537204E8</v>
      </c>
      <c r="G6549" s="4">
        <v>4.34446825671725E9</v>
      </c>
      <c r="H6549" s="4">
        <v>33.9044947345692</v>
      </c>
      <c r="I6549" s="4">
        <v>43.8116097111568</v>
      </c>
      <c r="J6549" s="4">
        <f t="shared" si="2"/>
        <v>147297001134</v>
      </c>
      <c r="K6549" s="5">
        <f t="shared" si="3"/>
        <v>190338147666</v>
      </c>
      <c r="L6549" s="5">
        <f t="shared" si="4"/>
        <v>43041146531</v>
      </c>
      <c r="M6549" s="5">
        <f t="shared" si="5"/>
        <v>9.907114977</v>
      </c>
      <c r="N6549" s="4" t="b">
        <v>0</v>
      </c>
      <c r="O6549" s="4" t="b">
        <v>1</v>
      </c>
      <c r="P6549" s="4" t="b">
        <v>1</v>
      </c>
      <c r="Q6549" s="4" t="b">
        <v>0</v>
      </c>
      <c r="R6549" s="4" t="s">
        <v>39</v>
      </c>
      <c r="S6549" s="4">
        <v>1.60853106703674</v>
      </c>
      <c r="T6549" s="4">
        <v>-9.66362332827509E8</v>
      </c>
    </row>
    <row r="6550" ht="12.75" customHeight="1">
      <c r="A6550" s="8" t="str">
        <f t="shared" si="1"/>
        <v>Jordan1990</v>
      </c>
      <c r="B6550" s="4" t="s">
        <v>113</v>
      </c>
      <c r="C6550" s="4">
        <v>1990.0</v>
      </c>
      <c r="D6550" s="4">
        <v>1.0630618327469</v>
      </c>
      <c r="E6550" s="4">
        <v>1.00667824443962E8</v>
      </c>
      <c r="F6550" s="4">
        <v>-2.27133951372703E8</v>
      </c>
      <c r="G6550" s="4">
        <v>4.16008959713932E9</v>
      </c>
      <c r="H6550" s="4">
        <v>35.6304106936618</v>
      </c>
      <c r="I6550" s="4">
        <v>42.9040016790313</v>
      </c>
      <c r="J6550" s="4">
        <f t="shared" si="2"/>
        <v>148225700869</v>
      </c>
      <c r="K6550" s="5">
        <f t="shared" si="3"/>
        <v>178484491061</v>
      </c>
      <c r="L6550" s="5">
        <f t="shared" si="4"/>
        <v>30258790192</v>
      </c>
      <c r="M6550" s="5">
        <f t="shared" si="5"/>
        <v>7.273590985</v>
      </c>
      <c r="N6550" s="4" t="b">
        <v>0</v>
      </c>
      <c r="O6550" s="4" t="b">
        <v>1</v>
      </c>
      <c r="P6550" s="4" t="b">
        <v>0</v>
      </c>
      <c r="Q6550" s="4" t="b">
        <v>0</v>
      </c>
      <c r="R6550" s="4" t="s">
        <v>39</v>
      </c>
      <c r="S6550" s="4">
        <v>-0.275903906110926</v>
      </c>
      <c r="T6550" s="4">
        <v>-1.84378659577929E8</v>
      </c>
    </row>
    <row r="6551" ht="12.75" customHeight="1">
      <c r="A6551" s="8" t="str">
        <f t="shared" si="1"/>
        <v>Jordan1989</v>
      </c>
      <c r="B6551" s="4" t="s">
        <v>113</v>
      </c>
      <c r="C6551" s="4">
        <v>1989.0</v>
      </c>
      <c r="D6551" s="4">
        <v>-11.3482617636996</v>
      </c>
      <c r="E6551" s="4">
        <v>9.80572455487728E7</v>
      </c>
      <c r="F6551" s="4">
        <v>3.84911700483392E8</v>
      </c>
      <c r="G6551" s="4">
        <v>4.22137489829454E9</v>
      </c>
      <c r="H6551" s="4">
        <v>34.7631578342325</v>
      </c>
      <c r="I6551" s="4">
        <v>41.4839017467506</v>
      </c>
      <c r="J6551" s="4">
        <f t="shared" si="2"/>
        <v>146748321867</v>
      </c>
      <c r="K6551" s="5">
        <f t="shared" si="3"/>
        <v>175119101517</v>
      </c>
      <c r="L6551" s="5">
        <f t="shared" si="4"/>
        <v>28370779650</v>
      </c>
      <c r="M6551" s="5">
        <f t="shared" si="5"/>
        <v>6.720743913</v>
      </c>
      <c r="N6551" s="4" t="b">
        <v>1</v>
      </c>
      <c r="O6551" s="4" t="b">
        <v>1</v>
      </c>
      <c r="P6551" s="4" t="b">
        <v>0</v>
      </c>
      <c r="Q6551" s="4" t="b">
        <v>0</v>
      </c>
      <c r="R6551" s="4" t="s">
        <v>39</v>
      </c>
      <c r="S6551" s="4">
        <v>-10.7292192812993</v>
      </c>
      <c r="T6551" s="4">
        <v>6.128530115522E7</v>
      </c>
    </row>
    <row r="6552" ht="12.75" customHeight="1">
      <c r="A6552" s="8" t="str">
        <f t="shared" si="1"/>
        <v>Jordan1988</v>
      </c>
      <c r="B6552" s="4" t="s">
        <v>113</v>
      </c>
      <c r="C6552" s="4">
        <v>1988.0</v>
      </c>
      <c r="D6552" s="4">
        <v>2.08313377520532</v>
      </c>
      <c r="E6552" s="4">
        <v>-3.97952285869442E8</v>
      </c>
      <c r="F6552" s="4">
        <v>-2.93726235475038E8</v>
      </c>
      <c r="G6552" s="4">
        <v>6.27744344329635E9</v>
      </c>
      <c r="H6552" s="4">
        <v>30.4753475658005</v>
      </c>
      <c r="I6552" s="4">
        <v>43.1830392173579</v>
      </c>
      <c r="J6552" s="4">
        <f t="shared" si="2"/>
        <v>191307270759</v>
      </c>
      <c r="K6552" s="5">
        <f t="shared" si="3"/>
        <v>271079086397</v>
      </c>
      <c r="L6552" s="5">
        <f t="shared" si="4"/>
        <v>79771815638</v>
      </c>
      <c r="M6552" s="5">
        <f t="shared" si="5"/>
        <v>12.70769165</v>
      </c>
      <c r="N6552" s="4" t="b">
        <v>1</v>
      </c>
      <c r="O6552" s="4" t="b">
        <v>1</v>
      </c>
      <c r="P6552" s="4" t="b">
        <v>1</v>
      </c>
      <c r="Q6552" s="4" t="b">
        <v>0</v>
      </c>
      <c r="R6552" s="4" t="s">
        <v>39</v>
      </c>
      <c r="S6552" s="4">
        <v>1.4621698230338</v>
      </c>
      <c r="T6552" s="4">
        <v>2.0560685450018E9</v>
      </c>
    </row>
    <row r="6553" ht="12.75" customHeight="1">
      <c r="A6553" s="8" t="str">
        <f t="shared" si="1"/>
        <v>Jordan1987</v>
      </c>
      <c r="B6553" s="4" t="s">
        <v>113</v>
      </c>
      <c r="C6553" s="4">
        <v>1987.0</v>
      </c>
      <c r="D6553" s="4">
        <v>2.73020015120806</v>
      </c>
      <c r="E6553" s="4">
        <v>-5.93942590444014E8</v>
      </c>
      <c r="F6553" s="4">
        <v>-3.51817386580357E8</v>
      </c>
      <c r="G6553" s="4">
        <v>6.75621475290563E9</v>
      </c>
      <c r="H6553" s="4">
        <v>27.9846480569035</v>
      </c>
      <c r="I6553" s="4">
        <v>41.0588517179785</v>
      </c>
      <c r="J6553" s="4">
        <f t="shared" si="2"/>
        <v>189070292057</v>
      </c>
      <c r="K6553" s="5">
        <f t="shared" si="3"/>
        <v>277402419714</v>
      </c>
      <c r="L6553" s="5">
        <f t="shared" si="4"/>
        <v>88332127657</v>
      </c>
      <c r="M6553" s="5">
        <f t="shared" si="5"/>
        <v>13.07420366</v>
      </c>
      <c r="N6553" s="4" t="b">
        <v>0</v>
      </c>
      <c r="O6553" s="4" t="b">
        <v>0</v>
      </c>
      <c r="P6553" s="4" t="b">
        <v>1</v>
      </c>
      <c r="Q6553" s="4" t="b">
        <v>1</v>
      </c>
      <c r="R6553" s="4" t="s">
        <v>39</v>
      </c>
      <c r="S6553" s="4">
        <v>2.32327437072924</v>
      </c>
      <c r="T6553" s="4">
        <v>4.7877130960928E8</v>
      </c>
    </row>
    <row r="6554" ht="12.75" customHeight="1">
      <c r="A6554" s="8" t="str">
        <f t="shared" si="1"/>
        <v>Jordan1986</v>
      </c>
      <c r="B6554" s="4" t="s">
        <v>113</v>
      </c>
      <c r="C6554" s="4">
        <v>1986.0</v>
      </c>
      <c r="D6554" s="4">
        <v>5.46759668392291</v>
      </c>
      <c r="E6554" s="4">
        <v>9.91992281140852E7</v>
      </c>
      <c r="F6554" s="4">
        <v>-3.9758700704593E7</v>
      </c>
      <c r="G6554" s="4">
        <v>6.40205353684624E9</v>
      </c>
      <c r="H6554" s="4">
        <v>30.6911703670057</v>
      </c>
      <c r="I6554" s="4">
        <v>33.0240628825629</v>
      </c>
      <c r="J6554" s="4">
        <f t="shared" si="2"/>
        <v>196486515798</v>
      </c>
      <c r="K6554" s="5">
        <f t="shared" si="3"/>
        <v>211421818578</v>
      </c>
      <c r="L6554" s="5">
        <f t="shared" si="4"/>
        <v>14935302780</v>
      </c>
      <c r="M6554" s="5">
        <f t="shared" si="5"/>
        <v>2.332892516</v>
      </c>
      <c r="N6554" s="4" t="b">
        <v>0</v>
      </c>
      <c r="O6554" s="4" t="b">
        <v>0</v>
      </c>
      <c r="P6554" s="4" t="b">
        <v>1</v>
      </c>
      <c r="Q6554" s="4" t="b">
        <v>1</v>
      </c>
      <c r="R6554" s="4" t="s">
        <v>39</v>
      </c>
      <c r="S6554" s="4">
        <v>5.50463425067727</v>
      </c>
      <c r="T6554" s="4">
        <v>-3.5416121605939E8</v>
      </c>
    </row>
    <row r="6555" ht="12.75" customHeight="1">
      <c r="A6555" s="8" t="str">
        <f t="shared" si="1"/>
        <v>Jordan1985</v>
      </c>
      <c r="B6555" s="4" t="s">
        <v>113</v>
      </c>
      <c r="C6555" s="4">
        <v>1985.0</v>
      </c>
      <c r="D6555" s="4">
        <v>-1.17568697568763</v>
      </c>
      <c r="E6555" s="4">
        <v>-1.38840051489464E8</v>
      </c>
      <c r="F6555" s="4">
        <v>-2.6047454700274E8</v>
      </c>
      <c r="G6555" s="4">
        <v>4.9936015235943E9</v>
      </c>
      <c r="H6555" s="4">
        <v>34.6142398272218</v>
      </c>
      <c r="I6555" s="4">
        <v>41.346153401808</v>
      </c>
      <c r="J6555" s="4">
        <f t="shared" si="2"/>
        <v>172849720739</v>
      </c>
      <c r="K6555" s="5">
        <f t="shared" si="3"/>
        <v>206466214622</v>
      </c>
      <c r="L6555" s="5">
        <f t="shared" si="4"/>
        <v>33616493883</v>
      </c>
      <c r="M6555" s="5">
        <f t="shared" si="5"/>
        <v>6.731913575</v>
      </c>
      <c r="N6555" s="4" t="b">
        <v>1</v>
      </c>
      <c r="O6555" s="4" t="b">
        <v>1</v>
      </c>
      <c r="P6555" s="4" t="b">
        <v>0</v>
      </c>
      <c r="Q6555" s="4" t="b">
        <v>1</v>
      </c>
      <c r="R6555" s="4" t="s">
        <v>39</v>
      </c>
      <c r="S6555" s="4">
        <v>-2.7069471651415</v>
      </c>
      <c r="T6555" s="4">
        <v>-1.40845201325193E9</v>
      </c>
    </row>
    <row r="6556" ht="12.75" customHeight="1">
      <c r="A6556" s="8" t="str">
        <f t="shared" si="1"/>
        <v>Jordan1984</v>
      </c>
      <c r="B6556" s="4" t="s">
        <v>113</v>
      </c>
      <c r="C6556" s="4">
        <v>1984.0</v>
      </c>
      <c r="D6556" s="4">
        <v>5.58723330460803</v>
      </c>
      <c r="E6556" s="4" t="s">
        <v>39</v>
      </c>
      <c r="F6556" s="4">
        <v>-2.6474468064501E8</v>
      </c>
      <c r="G6556" s="4">
        <v>4.96716216794119E9</v>
      </c>
      <c r="H6556" s="4" t="s">
        <v>39</v>
      </c>
      <c r="I6556" s="4" t="s">
        <v>39</v>
      </c>
      <c r="J6556" s="4" t="str">
        <f t="shared" si="2"/>
        <v>#VALUE!</v>
      </c>
      <c r="K6556" s="5" t="str">
        <f t="shared" si="3"/>
        <v>#VALUE!</v>
      </c>
      <c r="L6556" s="5" t="str">
        <f t="shared" si="4"/>
        <v>#VALUE!</v>
      </c>
      <c r="M6556" s="5" t="str">
        <f t="shared" si="5"/>
        <v>#VALUE!</v>
      </c>
      <c r="N6556" s="4" t="b">
        <v>1</v>
      </c>
      <c r="O6556" s="4" t="b">
        <v>1</v>
      </c>
      <c r="P6556" s="4" t="b">
        <v>0</v>
      </c>
      <c r="Q6556" s="4" t="b">
        <v>0</v>
      </c>
      <c r="R6556" s="4" t="s">
        <v>39</v>
      </c>
      <c r="S6556" s="4">
        <v>4.29168776676552</v>
      </c>
      <c r="T6556" s="4">
        <v>-2.64393556531105E7</v>
      </c>
    </row>
    <row r="6557" ht="12.75" customHeight="1">
      <c r="A6557" s="8" t="str">
        <f t="shared" si="1"/>
        <v>Jordan1983</v>
      </c>
      <c r="B6557" s="4" t="s">
        <v>113</v>
      </c>
      <c r="C6557" s="4">
        <v>1983.0</v>
      </c>
      <c r="D6557" s="4">
        <v>0.238318422044127</v>
      </c>
      <c r="E6557" s="4" t="s">
        <v>39</v>
      </c>
      <c r="F6557" s="4">
        <v>-3.9067953337933E8</v>
      </c>
      <c r="G6557" s="4">
        <v>4.92068994572999E9</v>
      </c>
      <c r="H6557" s="4" t="s">
        <v>39</v>
      </c>
      <c r="I6557" s="4" t="s">
        <v>39</v>
      </c>
      <c r="J6557" s="4" t="str">
        <f t="shared" si="2"/>
        <v>#VALUE!</v>
      </c>
      <c r="K6557" s="5" t="str">
        <f t="shared" si="3"/>
        <v>#VALUE!</v>
      </c>
      <c r="L6557" s="5" t="str">
        <f t="shared" si="4"/>
        <v>#VALUE!</v>
      </c>
      <c r="M6557" s="5" t="str">
        <f t="shared" si="5"/>
        <v>#VALUE!</v>
      </c>
      <c r="N6557" s="4" t="b">
        <v>0</v>
      </c>
      <c r="O6557" s="4" t="b">
        <v>1</v>
      </c>
      <c r="P6557" s="4" t="b">
        <v>0</v>
      </c>
      <c r="Q6557" s="4" t="b">
        <v>0</v>
      </c>
      <c r="R6557" s="4" t="s">
        <v>39</v>
      </c>
      <c r="S6557" s="4">
        <v>-2.21973855469419</v>
      </c>
      <c r="T6557" s="4">
        <v>-4.64722222111997E7</v>
      </c>
    </row>
    <row r="6558" ht="12.75" customHeight="1">
      <c r="A6558" s="8" t="str">
        <f t="shared" si="1"/>
        <v>Jordan1982</v>
      </c>
      <c r="B6558" s="4" t="s">
        <v>113</v>
      </c>
      <c r="C6558" s="4">
        <v>1982.0</v>
      </c>
      <c r="D6558" s="4">
        <v>5.24109297310503</v>
      </c>
      <c r="E6558" s="4" t="s">
        <v>39</v>
      </c>
      <c r="F6558" s="4">
        <v>-3.32711821102898E8</v>
      </c>
      <c r="G6558" s="4">
        <v>4.6812454327939E9</v>
      </c>
      <c r="H6558" s="4" t="s">
        <v>39</v>
      </c>
      <c r="I6558" s="4" t="s">
        <v>39</v>
      </c>
      <c r="J6558" s="4" t="str">
        <f t="shared" si="2"/>
        <v>#VALUE!</v>
      </c>
      <c r="K6558" s="5" t="str">
        <f t="shared" si="3"/>
        <v>#VALUE!</v>
      </c>
      <c r="L6558" s="5" t="str">
        <f t="shared" si="4"/>
        <v>#VALUE!</v>
      </c>
      <c r="M6558" s="5" t="str">
        <f t="shared" si="5"/>
        <v>#VALUE!</v>
      </c>
      <c r="N6558" s="4" t="b">
        <v>0</v>
      </c>
      <c r="O6558" s="4" t="b">
        <v>1</v>
      </c>
      <c r="P6558" s="4" t="b">
        <v>1</v>
      </c>
      <c r="Q6558" s="4" t="b">
        <v>0</v>
      </c>
      <c r="R6558" s="4" t="s">
        <v>39</v>
      </c>
      <c r="S6558" s="4">
        <v>7.02594338908425</v>
      </c>
      <c r="T6558" s="4">
        <v>-2.3944451293609E8</v>
      </c>
    </row>
    <row r="6559" ht="12.75" customHeight="1">
      <c r="A6559" s="8" t="str">
        <f t="shared" si="1"/>
        <v>Jordan1981</v>
      </c>
      <c r="B6559" s="4" t="s">
        <v>113</v>
      </c>
      <c r="C6559" s="4">
        <v>1981.0</v>
      </c>
      <c r="D6559" s="4">
        <v>15.327038952626</v>
      </c>
      <c r="E6559" s="4" t="s">
        <v>39</v>
      </c>
      <c r="F6559" s="4">
        <v>-3.89226166746465E7</v>
      </c>
      <c r="G6559" s="4">
        <v>4.38394029370708E9</v>
      </c>
      <c r="H6559" s="4" t="s">
        <v>39</v>
      </c>
      <c r="I6559" s="4" t="s">
        <v>39</v>
      </c>
      <c r="J6559" s="4" t="str">
        <f t="shared" si="2"/>
        <v>#VALUE!</v>
      </c>
      <c r="K6559" s="5" t="str">
        <f t="shared" si="3"/>
        <v>#VALUE!</v>
      </c>
      <c r="L6559" s="5" t="str">
        <f t="shared" si="4"/>
        <v>#VALUE!</v>
      </c>
      <c r="M6559" s="5" t="str">
        <f t="shared" si="5"/>
        <v>#VALUE!</v>
      </c>
      <c r="N6559" s="4" t="b">
        <v>0</v>
      </c>
      <c r="O6559" s="4" t="b">
        <v>0</v>
      </c>
      <c r="P6559" s="4" t="b">
        <v>1</v>
      </c>
      <c r="Q6559" s="4" t="b">
        <v>1</v>
      </c>
      <c r="R6559" s="4" t="s">
        <v>39</v>
      </c>
      <c r="S6559" s="4">
        <v>17.1787174246295</v>
      </c>
      <c r="T6559" s="4">
        <v>-2.97305139086819E8</v>
      </c>
    </row>
    <row r="6560" ht="12.75" customHeight="1">
      <c r="A6560" s="8" t="str">
        <f t="shared" si="1"/>
        <v>Jordan1980</v>
      </c>
      <c r="B6560" s="4" t="s">
        <v>113</v>
      </c>
      <c r="C6560" s="4">
        <v>1980.0</v>
      </c>
      <c r="D6560" s="4">
        <v>11.3257097403117</v>
      </c>
      <c r="E6560" s="4" t="s">
        <v>39</v>
      </c>
      <c r="F6560" s="4">
        <v>3.73904638953551E8</v>
      </c>
      <c r="G6560" s="4">
        <v>3.9100444874047E9</v>
      </c>
      <c r="H6560" s="4" t="s">
        <v>39</v>
      </c>
      <c r="I6560" s="4" t="s">
        <v>39</v>
      </c>
      <c r="J6560" s="4" t="str">
        <f t="shared" si="2"/>
        <v>#VALUE!</v>
      </c>
      <c r="K6560" s="5" t="str">
        <f t="shared" si="3"/>
        <v>#VALUE!</v>
      </c>
      <c r="L6560" s="5" t="str">
        <f t="shared" si="4"/>
        <v>#VALUE!</v>
      </c>
      <c r="M6560" s="5" t="str">
        <f t="shared" si="5"/>
        <v>#VALUE!</v>
      </c>
      <c r="N6560" s="4" t="b">
        <v>0</v>
      </c>
      <c r="O6560" s="4" t="b">
        <v>0</v>
      </c>
      <c r="P6560" s="4" t="b">
        <v>1</v>
      </c>
      <c r="Q6560" s="4" t="b">
        <v>1</v>
      </c>
      <c r="R6560" s="4" t="s">
        <v>39</v>
      </c>
      <c r="S6560" s="4">
        <v>11.1848464643197</v>
      </c>
      <c r="T6560" s="4">
        <v>-4.7389580630238E8</v>
      </c>
    </row>
    <row r="6561" ht="12.75" customHeight="1">
      <c r="A6561" s="8" t="str">
        <f t="shared" si="1"/>
        <v>Jordan1979</v>
      </c>
      <c r="B6561" s="4" t="s">
        <v>113</v>
      </c>
      <c r="C6561" s="4">
        <v>1979.0</v>
      </c>
      <c r="D6561" s="4">
        <v>3.4990732314602</v>
      </c>
      <c r="E6561" s="4" t="s">
        <v>39</v>
      </c>
      <c r="F6561" s="4">
        <v>-6467727.71633138</v>
      </c>
      <c r="G6561" s="4">
        <v>3.27136516072597E9</v>
      </c>
      <c r="H6561" s="4" t="s">
        <v>39</v>
      </c>
      <c r="I6561" s="4" t="s">
        <v>39</v>
      </c>
      <c r="J6561" s="4" t="str">
        <f t="shared" si="2"/>
        <v>#VALUE!</v>
      </c>
      <c r="K6561" s="5" t="str">
        <f t="shared" si="3"/>
        <v>#VALUE!</v>
      </c>
      <c r="L6561" s="5" t="str">
        <f t="shared" si="4"/>
        <v>#VALUE!</v>
      </c>
      <c r="M6561" s="5" t="str">
        <f t="shared" si="5"/>
        <v>#VALUE!</v>
      </c>
      <c r="N6561" s="4" t="b">
        <v>0</v>
      </c>
      <c r="O6561" s="4" t="b">
        <v>1</v>
      </c>
      <c r="P6561" s="4" t="b">
        <v>1</v>
      </c>
      <c r="Q6561" s="4" t="b">
        <v>1</v>
      </c>
      <c r="R6561" s="4" t="s">
        <v>39</v>
      </c>
      <c r="S6561" s="4">
        <v>20.8029092711571</v>
      </c>
      <c r="T6561" s="4">
        <v>-6.3867932667873E8</v>
      </c>
    </row>
    <row r="6562" ht="12.75" customHeight="1">
      <c r="A6562" s="8" t="str">
        <f t="shared" si="1"/>
        <v>Jordan1978</v>
      </c>
      <c r="B6562" s="4" t="s">
        <v>113</v>
      </c>
      <c r="C6562" s="4">
        <v>1978.0</v>
      </c>
      <c r="D6562" s="4">
        <v>10.6958254613994</v>
      </c>
      <c r="E6562" s="4" t="s">
        <v>39</v>
      </c>
      <c r="F6562" s="4">
        <v>-2.88441286434129E8</v>
      </c>
      <c r="G6562" s="4">
        <v>2.60220859747144E9</v>
      </c>
      <c r="H6562" s="4" t="s">
        <v>39</v>
      </c>
      <c r="I6562" s="4" t="s">
        <v>39</v>
      </c>
      <c r="J6562" s="4" t="str">
        <f t="shared" si="2"/>
        <v>#VALUE!</v>
      </c>
      <c r="K6562" s="5" t="str">
        <f t="shared" si="3"/>
        <v>#VALUE!</v>
      </c>
      <c r="L6562" s="5" t="str">
        <f t="shared" si="4"/>
        <v>#VALUE!</v>
      </c>
      <c r="M6562" s="5" t="str">
        <f t="shared" si="5"/>
        <v>#VALUE!</v>
      </c>
      <c r="N6562" s="4" t="b">
        <v>0</v>
      </c>
      <c r="O6562" s="4" t="b">
        <v>1</v>
      </c>
      <c r="P6562" s="4" t="b">
        <v>1</v>
      </c>
      <c r="Q6562" s="4" t="b">
        <v>0</v>
      </c>
      <c r="R6562" s="4" t="s">
        <v>39</v>
      </c>
      <c r="S6562" s="4">
        <v>14.6795660135005</v>
      </c>
      <c r="T6562" s="4">
        <v>-6.6915656325453E8</v>
      </c>
    </row>
    <row r="6563" ht="12.75" customHeight="1">
      <c r="A6563" s="8" t="str">
        <f t="shared" si="1"/>
        <v>Jordan1977</v>
      </c>
      <c r="B6563" s="4" t="s">
        <v>113</v>
      </c>
      <c r="C6563" s="4">
        <v>1977.0</v>
      </c>
      <c r="D6563" s="4">
        <v>6.40537095030879</v>
      </c>
      <c r="E6563" s="4" t="s">
        <v>39</v>
      </c>
      <c r="F6563" s="4">
        <v>-1.64880564156152E7</v>
      </c>
      <c r="G6563" s="4">
        <v>2.09678073121112E9</v>
      </c>
      <c r="H6563" s="4" t="s">
        <v>39</v>
      </c>
      <c r="I6563" s="4" t="s">
        <v>39</v>
      </c>
      <c r="J6563" s="4" t="str">
        <f t="shared" si="2"/>
        <v>#VALUE!</v>
      </c>
      <c r="K6563" s="5" t="str">
        <f t="shared" si="3"/>
        <v>#VALUE!</v>
      </c>
      <c r="L6563" s="5" t="str">
        <f t="shared" si="4"/>
        <v>#VALUE!</v>
      </c>
      <c r="M6563" s="5" t="str">
        <f t="shared" si="5"/>
        <v>#VALUE!</v>
      </c>
      <c r="N6563" s="4" t="b">
        <v>0</v>
      </c>
      <c r="O6563" s="4" t="b">
        <v>0</v>
      </c>
      <c r="P6563" s="4" t="b">
        <v>1</v>
      </c>
      <c r="Q6563" s="4" t="b">
        <v>0</v>
      </c>
      <c r="R6563" s="4" t="s">
        <v>39</v>
      </c>
      <c r="S6563" s="4">
        <v>8.29840886489568</v>
      </c>
      <c r="T6563" s="4">
        <v>-5.05427866260319E8</v>
      </c>
    </row>
    <row r="6564" ht="12.75" customHeight="1">
      <c r="A6564" s="8" t="str">
        <f t="shared" si="1"/>
        <v>Jordan1976</v>
      </c>
      <c r="B6564" s="4" t="s">
        <v>113</v>
      </c>
      <c r="C6564" s="4">
        <v>1976.0</v>
      </c>
      <c r="D6564" s="4">
        <v>21.2238855989896</v>
      </c>
      <c r="E6564" s="4" t="s">
        <v>39</v>
      </c>
      <c r="F6564" s="4">
        <v>3.61463930000896E7</v>
      </c>
      <c r="G6564" s="4">
        <v>1.70851950913757E9</v>
      </c>
      <c r="H6564" s="4" t="s">
        <v>39</v>
      </c>
      <c r="I6564" s="4" t="s">
        <v>39</v>
      </c>
      <c r="J6564" s="4" t="str">
        <f t="shared" si="2"/>
        <v>#VALUE!</v>
      </c>
      <c r="K6564" s="5" t="str">
        <f t="shared" si="3"/>
        <v>#VALUE!</v>
      </c>
      <c r="L6564" s="5" t="str">
        <f t="shared" si="4"/>
        <v>#VALUE!</v>
      </c>
      <c r="M6564" s="5" t="str">
        <f t="shared" si="5"/>
        <v>#VALUE!</v>
      </c>
      <c r="N6564" s="4" t="b">
        <v>0</v>
      </c>
      <c r="O6564" s="4" t="b">
        <v>0</v>
      </c>
      <c r="P6564" s="4" t="b">
        <v>1</v>
      </c>
      <c r="Q6564" s="4" t="b">
        <v>0</v>
      </c>
      <c r="R6564" s="4" t="s">
        <v>39</v>
      </c>
      <c r="S6564" s="4" t="s">
        <v>39</v>
      </c>
      <c r="T6564" s="4">
        <v>-3.8826122207355E8</v>
      </c>
    </row>
    <row r="6565" ht="12.75" customHeight="1">
      <c r="A6565" s="8" t="str">
        <f t="shared" si="1"/>
        <v>Jordan1975</v>
      </c>
      <c r="B6565" s="4" t="s">
        <v>113</v>
      </c>
      <c r="C6565" s="4">
        <v>1975.0</v>
      </c>
      <c r="D6565" s="4">
        <v>12.6405670426911</v>
      </c>
      <c r="E6565" s="4" t="s">
        <v>39</v>
      </c>
      <c r="F6565" s="4">
        <v>4.47166125176806E7</v>
      </c>
      <c r="G6565" s="4">
        <v>1.36307492282916E9</v>
      </c>
      <c r="H6565" s="4" t="s">
        <v>39</v>
      </c>
      <c r="I6565" s="4" t="s">
        <v>39</v>
      </c>
      <c r="J6565" s="4" t="str">
        <f t="shared" si="2"/>
        <v>#VALUE!</v>
      </c>
      <c r="K6565" s="5" t="str">
        <f t="shared" si="3"/>
        <v>#VALUE!</v>
      </c>
      <c r="L6565" s="5" t="str">
        <f t="shared" si="4"/>
        <v>#VALUE!</v>
      </c>
      <c r="M6565" s="5" t="str">
        <f t="shared" si="5"/>
        <v>#VALUE!</v>
      </c>
      <c r="N6565" s="4" t="b">
        <v>0</v>
      </c>
      <c r="O6565" s="4" t="b">
        <v>0</v>
      </c>
      <c r="P6565" s="4" t="b">
        <v>1</v>
      </c>
      <c r="Q6565" s="4" t="b">
        <v>0</v>
      </c>
      <c r="R6565" s="4" t="s">
        <v>39</v>
      </c>
      <c r="S6565" s="4" t="s">
        <v>39</v>
      </c>
      <c r="T6565" s="4">
        <v>-3.45444586308409E8</v>
      </c>
    </row>
    <row r="6566" ht="12.75" customHeight="1">
      <c r="A6566" s="8" t="str">
        <f t="shared" si="1"/>
        <v>Jordan1974</v>
      </c>
      <c r="B6566" s="4" t="s">
        <v>113</v>
      </c>
      <c r="C6566" s="4">
        <v>1974.0</v>
      </c>
      <c r="D6566" s="4">
        <v>-5.19250189394531</v>
      </c>
      <c r="E6566" s="4" t="s">
        <v>39</v>
      </c>
      <c r="F6566" s="4">
        <v>3415176.84949474</v>
      </c>
      <c r="G6566" s="4">
        <v>1.19748519168193E9</v>
      </c>
      <c r="H6566" s="4" t="s">
        <v>39</v>
      </c>
      <c r="I6566" s="4" t="s">
        <v>39</v>
      </c>
      <c r="J6566" s="4" t="str">
        <f t="shared" si="2"/>
        <v>#VALUE!</v>
      </c>
      <c r="K6566" s="5" t="str">
        <f t="shared" si="3"/>
        <v>#VALUE!</v>
      </c>
      <c r="L6566" s="5" t="str">
        <f t="shared" si="4"/>
        <v>#VALUE!</v>
      </c>
      <c r="M6566" s="5" t="str">
        <f t="shared" si="5"/>
        <v>#VALUE!</v>
      </c>
      <c r="N6566" s="4" t="b">
        <v>1</v>
      </c>
      <c r="O6566" s="4" t="b">
        <v>1</v>
      </c>
      <c r="P6566" s="4" t="b">
        <v>0</v>
      </c>
      <c r="Q6566" s="4" t="b">
        <v>0</v>
      </c>
      <c r="R6566" s="4" t="s">
        <v>39</v>
      </c>
      <c r="S6566" s="4" t="s">
        <v>39</v>
      </c>
      <c r="T6566" s="4">
        <v>-1.65589731147229E8</v>
      </c>
    </row>
    <row r="6567" ht="12.75" customHeight="1">
      <c r="A6567" s="8" t="str">
        <f t="shared" si="1"/>
        <v>Jordan1973</v>
      </c>
      <c r="B6567" s="4" t="s">
        <v>113</v>
      </c>
      <c r="C6567" s="4">
        <v>1973.0</v>
      </c>
      <c r="D6567" s="4">
        <v>-5.39782817021294</v>
      </c>
      <c r="E6567" s="4" t="s">
        <v>39</v>
      </c>
      <c r="F6567" s="4">
        <v>1.24782821604176E7</v>
      </c>
      <c r="G6567" s="4">
        <v>9.43784219011099E8</v>
      </c>
      <c r="H6567" s="4" t="s">
        <v>39</v>
      </c>
      <c r="I6567" s="4" t="s">
        <v>39</v>
      </c>
      <c r="J6567" s="4" t="str">
        <f t="shared" si="2"/>
        <v>#VALUE!</v>
      </c>
      <c r="K6567" s="5" t="str">
        <f t="shared" si="3"/>
        <v>#VALUE!</v>
      </c>
      <c r="L6567" s="5" t="str">
        <f t="shared" si="4"/>
        <v>#VALUE!</v>
      </c>
      <c r="M6567" s="5" t="str">
        <f t="shared" si="5"/>
        <v>#VALUE!</v>
      </c>
      <c r="N6567" s="4" t="b">
        <v>1</v>
      </c>
      <c r="O6567" s="4" t="b">
        <v>1</v>
      </c>
      <c r="P6567" s="4" t="b">
        <v>0</v>
      </c>
      <c r="Q6567" s="4" t="b">
        <v>0</v>
      </c>
      <c r="R6567" s="4" t="s">
        <v>39</v>
      </c>
      <c r="S6567" s="4" t="s">
        <v>39</v>
      </c>
      <c r="T6567" s="4">
        <v>-2.53700972670831E8</v>
      </c>
    </row>
    <row r="6568" ht="12.75" customHeight="1">
      <c r="A6568" s="8" t="str">
        <f t="shared" si="1"/>
        <v>Jordan1972</v>
      </c>
      <c r="B6568" s="4" t="s">
        <v>113</v>
      </c>
      <c r="C6568" s="4">
        <v>1972.0</v>
      </c>
      <c r="D6568" s="4">
        <v>3.79991620133611</v>
      </c>
      <c r="E6568" s="4" t="s">
        <v>39</v>
      </c>
      <c r="F6568" s="4">
        <v>6439992.89276189</v>
      </c>
      <c r="G6568" s="4">
        <v>7.88479129826847E8</v>
      </c>
      <c r="H6568" s="4" t="s">
        <v>39</v>
      </c>
      <c r="I6568" s="4" t="s">
        <v>39</v>
      </c>
      <c r="J6568" s="4" t="str">
        <f t="shared" si="2"/>
        <v>#VALUE!</v>
      </c>
      <c r="K6568" s="5" t="str">
        <f t="shared" si="3"/>
        <v>#VALUE!</v>
      </c>
      <c r="L6568" s="5" t="str">
        <f t="shared" si="4"/>
        <v>#VALUE!</v>
      </c>
      <c r="M6568" s="5" t="str">
        <f t="shared" si="5"/>
        <v>#VALUE!</v>
      </c>
      <c r="N6568" s="4" t="b">
        <v>1</v>
      </c>
      <c r="O6568" s="4" t="b">
        <v>1</v>
      </c>
      <c r="P6568" s="4" t="b">
        <v>0</v>
      </c>
      <c r="Q6568" s="4" t="b">
        <v>0</v>
      </c>
      <c r="R6568" s="4" t="s">
        <v>39</v>
      </c>
      <c r="S6568" s="4" t="s">
        <v>39</v>
      </c>
      <c r="T6568" s="4">
        <v>-1.55305089184252E8</v>
      </c>
    </row>
    <row r="6569" ht="12.75" customHeight="1">
      <c r="A6569" s="8" t="str">
        <f t="shared" si="1"/>
        <v>Jordan1971</v>
      </c>
      <c r="B6569" s="4" t="s">
        <v>113</v>
      </c>
      <c r="C6569" s="4">
        <v>1971.0</v>
      </c>
      <c r="D6569" s="4">
        <v>1.45555564059464</v>
      </c>
      <c r="E6569" s="4" t="s">
        <v>39</v>
      </c>
      <c r="F6569" s="4" t="s">
        <v>39</v>
      </c>
      <c r="G6569" s="4">
        <v>6.78159730013309E8</v>
      </c>
      <c r="H6569" s="4" t="s">
        <v>39</v>
      </c>
      <c r="I6569" s="4" t="s">
        <v>39</v>
      </c>
      <c r="J6569" s="4" t="str">
        <f t="shared" si="2"/>
        <v>#VALUE!</v>
      </c>
      <c r="K6569" s="5" t="str">
        <f t="shared" si="3"/>
        <v>#VALUE!</v>
      </c>
      <c r="L6569" s="5" t="str">
        <f t="shared" si="4"/>
        <v>#VALUE!</v>
      </c>
      <c r="M6569" s="5" t="str">
        <f t="shared" si="5"/>
        <v>#VALUE!</v>
      </c>
      <c r="N6569" s="4" t="b">
        <v>0</v>
      </c>
      <c r="O6569" s="4" t="b">
        <v>0</v>
      </c>
      <c r="P6569" s="4" t="b">
        <v>0</v>
      </c>
      <c r="Q6569" s="4" t="b">
        <v>1</v>
      </c>
      <c r="R6569" s="4" t="s">
        <v>39</v>
      </c>
      <c r="S6569" s="4" t="s">
        <v>39</v>
      </c>
      <c r="T6569" s="4">
        <v>-1.10319399813537E8</v>
      </c>
    </row>
    <row r="6570" ht="12.75" customHeight="1">
      <c r="A6570" s="8" t="str">
        <f t="shared" si="1"/>
        <v>Jordan1970</v>
      </c>
      <c r="B6570" s="4" t="s">
        <v>113</v>
      </c>
      <c r="C6570" s="4">
        <v>1970.0</v>
      </c>
      <c r="D6570" s="4">
        <v>-10.1766859961886</v>
      </c>
      <c r="E6570" s="4" t="s">
        <v>39</v>
      </c>
      <c r="F6570" s="4" t="s">
        <v>39</v>
      </c>
      <c r="G6570" s="4">
        <v>6.39519745343237E8</v>
      </c>
      <c r="H6570" s="4" t="s">
        <v>39</v>
      </c>
      <c r="I6570" s="4" t="s">
        <v>39</v>
      </c>
      <c r="J6570" s="4" t="str">
        <f t="shared" si="2"/>
        <v>#VALUE!</v>
      </c>
      <c r="K6570" s="5" t="str">
        <f t="shared" si="3"/>
        <v>#VALUE!</v>
      </c>
      <c r="L6570" s="5" t="str">
        <f t="shared" si="4"/>
        <v>#VALUE!</v>
      </c>
      <c r="M6570" s="5" t="str">
        <f t="shared" si="5"/>
        <v>#VALUE!</v>
      </c>
      <c r="N6570" s="4" t="b">
        <v>1</v>
      </c>
      <c r="O6570" s="4" t="b">
        <v>1</v>
      </c>
      <c r="P6570" s="4" t="b">
        <v>0</v>
      </c>
      <c r="Q6570" s="4" t="b">
        <v>1</v>
      </c>
      <c r="R6570" s="4" t="s">
        <v>39</v>
      </c>
      <c r="S6570" s="4" t="s">
        <v>39</v>
      </c>
      <c r="T6570" s="4">
        <v>-3.86399846700719E7</v>
      </c>
    </row>
    <row r="6571" ht="12.75" customHeight="1">
      <c r="A6571" s="8" t="str">
        <f t="shared" si="1"/>
        <v>Jordan1969</v>
      </c>
      <c r="B6571" s="4" t="s">
        <v>113</v>
      </c>
      <c r="C6571" s="4">
        <v>1969.0</v>
      </c>
      <c r="D6571" s="4">
        <v>8.97430502699225</v>
      </c>
      <c r="E6571" s="4" t="s">
        <v>39</v>
      </c>
      <c r="F6571" s="4" t="s">
        <v>39</v>
      </c>
      <c r="G6571" s="4">
        <v>6.98879721706095E8</v>
      </c>
      <c r="H6571" s="4" t="s">
        <v>39</v>
      </c>
      <c r="I6571" s="4" t="s">
        <v>39</v>
      </c>
      <c r="J6571" s="4" t="str">
        <f t="shared" si="2"/>
        <v>#VALUE!</v>
      </c>
      <c r="K6571" s="5" t="str">
        <f t="shared" si="3"/>
        <v>#VALUE!</v>
      </c>
      <c r="L6571" s="5" t="str">
        <f t="shared" si="4"/>
        <v>#VALUE!</v>
      </c>
      <c r="M6571" s="5" t="str">
        <f t="shared" si="5"/>
        <v>#VALUE!</v>
      </c>
      <c r="N6571" s="4" t="b">
        <v>1</v>
      </c>
      <c r="O6571" s="4" t="b">
        <v>1</v>
      </c>
      <c r="P6571" s="4" t="b">
        <v>0</v>
      </c>
      <c r="Q6571" s="4" t="b">
        <v>0</v>
      </c>
      <c r="R6571" s="4" t="s">
        <v>39</v>
      </c>
      <c r="S6571" s="4" t="s">
        <v>39</v>
      </c>
      <c r="T6571" s="4">
        <v>5.93599763628579E7</v>
      </c>
    </row>
    <row r="6572" ht="12.75" customHeight="1">
      <c r="A6572" s="8" t="str">
        <f t="shared" si="1"/>
        <v>Jordan1968</v>
      </c>
      <c r="B6572" s="4" t="s">
        <v>113</v>
      </c>
      <c r="C6572" s="4">
        <v>1968.0</v>
      </c>
      <c r="D6572" s="4">
        <v>-3.5877924790841</v>
      </c>
      <c r="E6572" s="4" t="s">
        <v>39</v>
      </c>
      <c r="F6572" s="4" t="s">
        <v>39</v>
      </c>
      <c r="G6572" s="4">
        <v>5.61119776562104E8</v>
      </c>
      <c r="H6572" s="4" t="s">
        <v>39</v>
      </c>
      <c r="I6572" s="4" t="s">
        <v>39</v>
      </c>
      <c r="J6572" s="4" t="str">
        <f t="shared" si="2"/>
        <v>#VALUE!</v>
      </c>
      <c r="K6572" s="5" t="str">
        <f t="shared" si="3"/>
        <v>#VALUE!</v>
      </c>
      <c r="L6572" s="5" t="str">
        <f t="shared" si="4"/>
        <v>#VALUE!</v>
      </c>
      <c r="M6572" s="5" t="str">
        <f t="shared" si="5"/>
        <v>#VALUE!</v>
      </c>
      <c r="N6572" s="4" t="b">
        <v>1</v>
      </c>
      <c r="O6572" s="4" t="b">
        <v>1</v>
      </c>
      <c r="P6572" s="4" t="b">
        <v>0</v>
      </c>
      <c r="Q6572" s="4" t="b">
        <v>0</v>
      </c>
      <c r="R6572" s="4" t="s">
        <v>39</v>
      </c>
      <c r="S6572" s="4" t="s">
        <v>39</v>
      </c>
      <c r="T6572" s="4">
        <v>-1.3775994514399E8</v>
      </c>
    </row>
    <row r="6573" ht="12.75" customHeight="1">
      <c r="A6573" s="8" t="str">
        <f t="shared" si="1"/>
        <v>Jordan1967</v>
      </c>
      <c r="B6573" s="4" t="s">
        <v>113</v>
      </c>
      <c r="C6573" s="4">
        <v>1967.0</v>
      </c>
      <c r="D6573" s="4">
        <v>10.162718944271</v>
      </c>
      <c r="E6573" s="4" t="s">
        <v>39</v>
      </c>
      <c r="F6573" s="4" t="s">
        <v>39</v>
      </c>
      <c r="G6573" s="4">
        <v>6.31679748465124E8</v>
      </c>
      <c r="H6573" s="4" t="s">
        <v>39</v>
      </c>
      <c r="I6573" s="4" t="s">
        <v>39</v>
      </c>
      <c r="J6573" s="4" t="str">
        <f t="shared" si="2"/>
        <v>#VALUE!</v>
      </c>
      <c r="K6573" s="5" t="str">
        <f t="shared" si="3"/>
        <v>#VALUE!</v>
      </c>
      <c r="L6573" s="5" t="str">
        <f t="shared" si="4"/>
        <v>#VALUE!</v>
      </c>
      <c r="M6573" s="5" t="str">
        <f t="shared" si="5"/>
        <v>#VALUE!</v>
      </c>
      <c r="N6573" s="4" t="b">
        <v>1</v>
      </c>
      <c r="O6573" s="4" t="b">
        <v>1</v>
      </c>
      <c r="P6573" s="4" t="b">
        <v>1</v>
      </c>
      <c r="Q6573" s="4" t="b">
        <v>0</v>
      </c>
      <c r="R6573" s="4" t="s">
        <v>39</v>
      </c>
      <c r="S6573" s="4" t="s">
        <v>39</v>
      </c>
      <c r="T6573" s="4">
        <v>7.0559971903019E7</v>
      </c>
    </row>
    <row r="6574" ht="12.75" customHeight="1">
      <c r="A6574" s="8" t="str">
        <f t="shared" si="1"/>
        <v>Jordan1966</v>
      </c>
      <c r="B6574" s="4" t="s">
        <v>113</v>
      </c>
      <c r="C6574" s="4">
        <v>1966.0</v>
      </c>
      <c r="D6574" s="4">
        <v>3.01062773660055</v>
      </c>
      <c r="E6574" s="4" t="s">
        <v>39</v>
      </c>
      <c r="F6574" s="4" t="s">
        <v>39</v>
      </c>
      <c r="G6574" s="4">
        <v>6.57999737984504E8</v>
      </c>
      <c r="H6574" s="4" t="s">
        <v>39</v>
      </c>
      <c r="I6574" s="4" t="s">
        <v>39</v>
      </c>
      <c r="J6574" s="4" t="str">
        <f t="shared" si="2"/>
        <v>#VALUE!</v>
      </c>
      <c r="K6574" s="5" t="str">
        <f t="shared" si="3"/>
        <v>#VALUE!</v>
      </c>
      <c r="L6574" s="5" t="str">
        <f t="shared" si="4"/>
        <v>#VALUE!</v>
      </c>
      <c r="M6574" s="5" t="str">
        <f t="shared" si="5"/>
        <v>#VALUE!</v>
      </c>
      <c r="N6574" s="4" t="b">
        <v>0</v>
      </c>
      <c r="O6574" s="4" t="b">
        <v>0</v>
      </c>
      <c r="P6574" s="4" t="b">
        <v>1</v>
      </c>
      <c r="Q6574" s="4" t="b">
        <v>0</v>
      </c>
      <c r="R6574" s="4" t="s">
        <v>39</v>
      </c>
      <c r="S6574" s="4" t="s">
        <v>39</v>
      </c>
      <c r="T6574" s="4">
        <v>2.63199895193799E7</v>
      </c>
    </row>
    <row r="6575" ht="12.75" customHeight="1">
      <c r="A6575" s="8" t="str">
        <f t="shared" si="1"/>
        <v>Jordan1965</v>
      </c>
      <c r="B6575" s="4" t="s">
        <v>113</v>
      </c>
      <c r="C6575" s="4">
        <v>1965.0</v>
      </c>
      <c r="D6575" s="4">
        <v>11.1832771477298</v>
      </c>
      <c r="E6575" s="4" t="s">
        <v>39</v>
      </c>
      <c r="F6575" s="4" t="s">
        <v>39</v>
      </c>
      <c r="G6575" s="4">
        <v>5.99759761175663E8</v>
      </c>
      <c r="H6575" s="4" t="s">
        <v>39</v>
      </c>
      <c r="I6575" s="4" t="s">
        <v>39</v>
      </c>
      <c r="J6575" s="4" t="str">
        <f t="shared" si="2"/>
        <v>#VALUE!</v>
      </c>
      <c r="K6575" s="5" t="str">
        <f t="shared" si="3"/>
        <v>#VALUE!</v>
      </c>
      <c r="L6575" s="5" t="str">
        <f t="shared" si="4"/>
        <v>#VALUE!</v>
      </c>
      <c r="M6575" s="5" t="str">
        <f t="shared" si="5"/>
        <v>#VALUE!</v>
      </c>
      <c r="N6575" s="4" t="b">
        <v>0</v>
      </c>
      <c r="O6575" s="4" t="b">
        <v>0</v>
      </c>
      <c r="P6575" s="4" t="b">
        <v>1</v>
      </c>
      <c r="Q6575" s="4" t="b">
        <v>0</v>
      </c>
      <c r="R6575" s="4" t="s">
        <v>39</v>
      </c>
      <c r="S6575" s="4" t="s">
        <v>39</v>
      </c>
      <c r="T6575" s="4">
        <v>-5.82399768088409E7</v>
      </c>
    </row>
    <row r="6576" ht="12.75" customHeight="1">
      <c r="A6576" s="8" t="str">
        <f t="shared" si="1"/>
        <v>Jordan1964</v>
      </c>
      <c r="B6576" s="4" t="s">
        <v>113</v>
      </c>
      <c r="C6576" s="4">
        <v>1964.0</v>
      </c>
      <c r="D6576" s="4">
        <v>18.2100326245804</v>
      </c>
      <c r="E6576" s="4" t="s">
        <v>39</v>
      </c>
      <c r="F6576" s="4" t="s">
        <v>39</v>
      </c>
      <c r="G6576" s="4" t="s">
        <v>39</v>
      </c>
      <c r="H6576" s="4" t="s">
        <v>39</v>
      </c>
      <c r="I6576" s="4" t="s">
        <v>39</v>
      </c>
      <c r="J6576" s="4" t="str">
        <f t="shared" si="2"/>
        <v>#VALUE!</v>
      </c>
      <c r="K6576" s="5" t="str">
        <f t="shared" si="3"/>
        <v>#VALUE!</v>
      </c>
      <c r="L6576" s="5" t="str">
        <f t="shared" si="4"/>
        <v>#VALUE!</v>
      </c>
      <c r="M6576" s="5" t="str">
        <f t="shared" si="5"/>
        <v>#VALUE!</v>
      </c>
      <c r="N6576" s="4" t="b">
        <v>0</v>
      </c>
      <c r="O6576" s="4" t="b">
        <v>0</v>
      </c>
      <c r="P6576" s="4" t="b">
        <v>1</v>
      </c>
      <c r="Q6576" s="4" t="b">
        <v>1</v>
      </c>
      <c r="R6576" s="4" t="s">
        <v>39</v>
      </c>
      <c r="S6576" s="4" t="s">
        <v>39</v>
      </c>
      <c r="T6576" s="4" t="s">
        <v>39</v>
      </c>
    </row>
    <row r="6577" ht="12.75" customHeight="1">
      <c r="A6577" s="8" t="str">
        <f t="shared" si="1"/>
        <v>Jordan1963</v>
      </c>
      <c r="B6577" s="4" t="s">
        <v>113</v>
      </c>
      <c r="C6577" s="4">
        <v>1963.0</v>
      </c>
      <c r="D6577" s="4">
        <v>7.22140469642653</v>
      </c>
      <c r="E6577" s="4" t="s">
        <v>39</v>
      </c>
      <c r="F6577" s="4" t="s">
        <v>39</v>
      </c>
      <c r="G6577" s="4" t="s">
        <v>39</v>
      </c>
      <c r="H6577" s="4" t="s">
        <v>39</v>
      </c>
      <c r="I6577" s="4" t="s">
        <v>39</v>
      </c>
      <c r="J6577" s="4" t="str">
        <f t="shared" si="2"/>
        <v>#VALUE!</v>
      </c>
      <c r="K6577" s="5" t="str">
        <f t="shared" si="3"/>
        <v>#VALUE!</v>
      </c>
      <c r="L6577" s="5" t="str">
        <f t="shared" si="4"/>
        <v>#VALUE!</v>
      </c>
      <c r="M6577" s="5" t="str">
        <f t="shared" si="5"/>
        <v>#VALUE!</v>
      </c>
      <c r="N6577" s="4" t="b">
        <v>0</v>
      </c>
      <c r="O6577" s="4" t="b">
        <v>1</v>
      </c>
      <c r="P6577" s="4" t="b">
        <v>1</v>
      </c>
      <c r="Q6577" s="4" t="b">
        <v>1</v>
      </c>
      <c r="R6577" s="4" t="s">
        <v>39</v>
      </c>
      <c r="S6577" s="4" t="s">
        <v>39</v>
      </c>
      <c r="T6577" s="4" t="s">
        <v>39</v>
      </c>
    </row>
    <row r="6578" ht="12.75" customHeight="1">
      <c r="A6578" s="8" t="str">
        <f t="shared" si="1"/>
        <v>Jordan1962</v>
      </c>
      <c r="B6578" s="4" t="s">
        <v>113</v>
      </c>
      <c r="C6578" s="4">
        <v>1962.0</v>
      </c>
      <c r="D6578" s="4" t="s">
        <v>39</v>
      </c>
      <c r="E6578" s="4" t="s">
        <v>39</v>
      </c>
      <c r="F6578" s="4" t="s">
        <v>39</v>
      </c>
      <c r="G6578" s="4" t="s">
        <v>39</v>
      </c>
      <c r="H6578" s="4" t="s">
        <v>39</v>
      </c>
      <c r="I6578" s="4" t="s">
        <v>39</v>
      </c>
      <c r="J6578" s="4" t="str">
        <f t="shared" si="2"/>
        <v>#VALUE!</v>
      </c>
      <c r="K6578" s="5" t="str">
        <f t="shared" si="3"/>
        <v>#VALUE!</v>
      </c>
      <c r="L6578" s="5" t="str">
        <f t="shared" si="4"/>
        <v>#VALUE!</v>
      </c>
      <c r="M6578" s="5" t="str">
        <f t="shared" si="5"/>
        <v>#VALUE!</v>
      </c>
      <c r="N6578" s="4" t="s">
        <v>39</v>
      </c>
      <c r="O6578" s="4" t="b">
        <v>1</v>
      </c>
      <c r="P6578" s="4" t="s">
        <v>39</v>
      </c>
      <c r="Q6578" s="4" t="b">
        <v>0</v>
      </c>
      <c r="R6578" s="4" t="s">
        <v>39</v>
      </c>
      <c r="S6578" s="4" t="s">
        <v>39</v>
      </c>
      <c r="T6578" s="4" t="s">
        <v>39</v>
      </c>
    </row>
    <row r="6579" ht="12.75" customHeight="1">
      <c r="A6579" s="8" t="str">
        <f t="shared" si="1"/>
        <v>Kazakhstan2022</v>
      </c>
      <c r="B6579" s="4" t="s">
        <v>114</v>
      </c>
      <c r="C6579" s="4">
        <v>2022.0</v>
      </c>
      <c r="D6579" s="4" t="s">
        <v>39</v>
      </c>
      <c r="E6579" s="4" t="s">
        <v>39</v>
      </c>
      <c r="F6579" s="4">
        <v>8.52755764679893E9</v>
      </c>
      <c r="G6579" s="4">
        <v>2.20623001966686E11</v>
      </c>
      <c r="H6579" s="4" t="s">
        <v>39</v>
      </c>
      <c r="I6579" s="4" t="s">
        <v>39</v>
      </c>
      <c r="J6579" s="4" t="str">
        <f t="shared" si="2"/>
        <v>#VALUE!</v>
      </c>
      <c r="K6579" s="5" t="str">
        <f t="shared" si="3"/>
        <v>#VALUE!</v>
      </c>
      <c r="L6579" s="5" t="str">
        <f t="shared" si="4"/>
        <v>#VALUE!</v>
      </c>
      <c r="M6579" s="5" t="str">
        <f t="shared" si="5"/>
        <v>#VALUE!</v>
      </c>
      <c r="N6579" s="4" t="s">
        <v>39</v>
      </c>
      <c r="O6579" s="4" t="s">
        <v>39</v>
      </c>
      <c r="P6579" s="4" t="s">
        <v>39</v>
      </c>
      <c r="Q6579" s="4" t="s">
        <v>39</v>
      </c>
      <c r="R6579" s="4" t="s">
        <v>39</v>
      </c>
      <c r="S6579" s="4">
        <v>3.19999999968607</v>
      </c>
      <c r="T6579" s="4" t="s">
        <v>39</v>
      </c>
    </row>
    <row r="6580" ht="12.75" customHeight="1">
      <c r="A6580" s="8" t="str">
        <f t="shared" si="1"/>
        <v>Kazakhstan2021</v>
      </c>
      <c r="B6580" s="4" t="s">
        <v>114</v>
      </c>
      <c r="C6580" s="4">
        <v>2021.0</v>
      </c>
      <c r="D6580" s="4" t="s">
        <v>39</v>
      </c>
      <c r="E6580" s="4" t="s">
        <v>39</v>
      </c>
      <c r="F6580" s="4">
        <v>-2.55870774218466E9</v>
      </c>
      <c r="G6580" s="4">
        <v>1.97112255360612E11</v>
      </c>
      <c r="H6580" s="4" t="s">
        <v>39</v>
      </c>
      <c r="I6580" s="4" t="s">
        <v>39</v>
      </c>
      <c r="J6580" s="4" t="str">
        <f t="shared" si="2"/>
        <v>#VALUE!</v>
      </c>
      <c r="K6580" s="5" t="str">
        <f t="shared" si="3"/>
        <v>#VALUE!</v>
      </c>
      <c r="L6580" s="5" t="str">
        <f t="shared" si="4"/>
        <v>#VALUE!</v>
      </c>
      <c r="M6580" s="5" t="str">
        <f t="shared" si="5"/>
        <v>#VALUE!</v>
      </c>
      <c r="N6580" s="4" t="s">
        <v>39</v>
      </c>
      <c r="O6580" s="4" t="s">
        <v>39</v>
      </c>
      <c r="P6580" s="4" t="s">
        <v>39</v>
      </c>
      <c r="Q6580" s="4" t="s">
        <v>39</v>
      </c>
      <c r="R6580" s="4" t="s">
        <v>39</v>
      </c>
      <c r="S6580" s="4">
        <v>4.30000000015886</v>
      </c>
      <c r="T6580" s="4">
        <v>-2.3510746606074E10</v>
      </c>
    </row>
    <row r="6581" ht="12.75" customHeight="1">
      <c r="A6581" s="8" t="str">
        <f t="shared" si="1"/>
        <v>Kazakhstan2020</v>
      </c>
      <c r="B6581" s="4" t="s">
        <v>114</v>
      </c>
      <c r="C6581" s="4">
        <v>2020.0</v>
      </c>
      <c r="D6581" s="4" t="s">
        <v>39</v>
      </c>
      <c r="E6581" s="4" t="s">
        <v>39</v>
      </c>
      <c r="F6581" s="4">
        <v>-1.09618497526415E10</v>
      </c>
      <c r="G6581" s="4">
        <v>1.71082365723326E11</v>
      </c>
      <c r="H6581" s="4" t="s">
        <v>39</v>
      </c>
      <c r="I6581" s="4" t="s">
        <v>39</v>
      </c>
      <c r="J6581" s="4" t="str">
        <f t="shared" si="2"/>
        <v>#VALUE!</v>
      </c>
      <c r="K6581" s="5" t="str">
        <f t="shared" si="3"/>
        <v>#VALUE!</v>
      </c>
      <c r="L6581" s="5" t="str">
        <f t="shared" si="4"/>
        <v>#VALUE!</v>
      </c>
      <c r="M6581" s="5" t="str">
        <f t="shared" si="5"/>
        <v>#VALUE!</v>
      </c>
      <c r="N6581" s="4" t="s">
        <v>39</v>
      </c>
      <c r="O6581" s="4" t="s">
        <v>39</v>
      </c>
      <c r="P6581" s="4" t="s">
        <v>39</v>
      </c>
      <c r="Q6581" s="4" t="s">
        <v>39</v>
      </c>
      <c r="R6581" s="4">
        <v>4.8</v>
      </c>
      <c r="S6581" s="4">
        <v>-2.50000000028746</v>
      </c>
      <c r="T6581" s="4">
        <v>-2.6029889637286E10</v>
      </c>
    </row>
    <row r="6582" ht="12.75" customHeight="1">
      <c r="A6582" s="8" t="str">
        <f t="shared" si="1"/>
        <v>Kazakhstan2019</v>
      </c>
      <c r="B6582" s="4" t="s">
        <v>114</v>
      </c>
      <c r="C6582" s="4">
        <v>2019.0</v>
      </c>
      <c r="D6582" s="4" t="s">
        <v>39</v>
      </c>
      <c r="E6582" s="4" t="s">
        <v>39</v>
      </c>
      <c r="F6582" s="4">
        <v>-7.02765349739316E9</v>
      </c>
      <c r="G6582" s="4">
        <v>1.8166718504148E11</v>
      </c>
      <c r="H6582" s="4" t="s">
        <v>39</v>
      </c>
      <c r="I6582" s="4" t="s">
        <v>39</v>
      </c>
      <c r="J6582" s="4" t="str">
        <f t="shared" si="2"/>
        <v>#VALUE!</v>
      </c>
      <c r="K6582" s="5" t="str">
        <f t="shared" si="3"/>
        <v>#VALUE!</v>
      </c>
      <c r="L6582" s="5" t="str">
        <f t="shared" si="4"/>
        <v>#VALUE!</v>
      </c>
      <c r="M6582" s="5" t="str">
        <f t="shared" si="5"/>
        <v>#VALUE!</v>
      </c>
      <c r="N6582" s="4" t="s">
        <v>39</v>
      </c>
      <c r="O6582" s="4" t="s">
        <v>39</v>
      </c>
      <c r="P6582" s="4" t="s">
        <v>39</v>
      </c>
      <c r="Q6582" s="4" t="s">
        <v>39</v>
      </c>
      <c r="R6582" s="4">
        <v>4.8</v>
      </c>
      <c r="S6582" s="4">
        <v>4.50000000008481</v>
      </c>
      <c r="T6582" s="4">
        <v>1.0584819318154E10</v>
      </c>
    </row>
    <row r="6583" ht="12.75" customHeight="1">
      <c r="A6583" s="8" t="str">
        <f t="shared" si="1"/>
        <v>Kazakhstan2018</v>
      </c>
      <c r="B6583" s="4" t="s">
        <v>114</v>
      </c>
      <c r="C6583" s="4">
        <v>2018.0</v>
      </c>
      <c r="D6583" s="4" t="s">
        <v>39</v>
      </c>
      <c r="E6583" s="4" t="s">
        <v>39</v>
      </c>
      <c r="F6583" s="4">
        <v>-1.76574848273E9</v>
      </c>
      <c r="G6583" s="4">
        <v>1.79339977517062E11</v>
      </c>
      <c r="H6583" s="4" t="s">
        <v>39</v>
      </c>
      <c r="I6583" s="4" t="s">
        <v>39</v>
      </c>
      <c r="J6583" s="4" t="str">
        <f t="shared" si="2"/>
        <v>#VALUE!</v>
      </c>
      <c r="K6583" s="5" t="str">
        <f t="shared" si="3"/>
        <v>#VALUE!</v>
      </c>
      <c r="L6583" s="5" t="str">
        <f t="shared" si="4"/>
        <v>#VALUE!</v>
      </c>
      <c r="M6583" s="5" t="str">
        <f t="shared" si="5"/>
        <v>#VALUE!</v>
      </c>
      <c r="N6583" s="4" t="s">
        <v>39</v>
      </c>
      <c r="O6583" s="4" t="s">
        <v>39</v>
      </c>
      <c r="P6583" s="4" t="s">
        <v>39</v>
      </c>
      <c r="Q6583" s="4" t="s">
        <v>39</v>
      </c>
      <c r="R6583" s="4">
        <v>4.85</v>
      </c>
      <c r="S6583" s="4">
        <v>4.09999999987123</v>
      </c>
      <c r="T6583" s="4">
        <v>-2.32720752441799E9</v>
      </c>
    </row>
    <row r="6584" ht="12.75" customHeight="1">
      <c r="A6584" s="8" t="str">
        <f t="shared" si="1"/>
        <v>Kazakhstan2017</v>
      </c>
      <c r="B6584" s="4" t="s">
        <v>114</v>
      </c>
      <c r="C6584" s="4">
        <v>2017.0</v>
      </c>
      <c r="D6584" s="4" t="s">
        <v>39</v>
      </c>
      <c r="E6584" s="4" t="s">
        <v>39</v>
      </c>
      <c r="F6584" s="4">
        <v>-3.42668667519474E9</v>
      </c>
      <c r="G6584" s="4">
        <v>1.6680578896678E11</v>
      </c>
      <c r="H6584" s="4" t="s">
        <v>39</v>
      </c>
      <c r="I6584" s="4" t="s">
        <v>39</v>
      </c>
      <c r="J6584" s="4" t="str">
        <f t="shared" si="2"/>
        <v>#VALUE!</v>
      </c>
      <c r="K6584" s="5" t="str">
        <f t="shared" si="3"/>
        <v>#VALUE!</v>
      </c>
      <c r="L6584" s="5" t="str">
        <f t="shared" si="4"/>
        <v>#VALUE!</v>
      </c>
      <c r="M6584" s="5" t="str">
        <f t="shared" si="5"/>
        <v>#VALUE!</v>
      </c>
      <c r="N6584" s="4" t="s">
        <v>39</v>
      </c>
      <c r="O6584" s="4" t="s">
        <v>39</v>
      </c>
      <c r="P6584" s="4" t="s">
        <v>39</v>
      </c>
      <c r="Q6584" s="4" t="s">
        <v>39</v>
      </c>
      <c r="R6584" s="4">
        <v>4.9</v>
      </c>
      <c r="S6584" s="4">
        <v>4.10000000033854</v>
      </c>
      <c r="T6584" s="4">
        <v>-1.2534188550282E10</v>
      </c>
    </row>
    <row r="6585" ht="12.75" customHeight="1">
      <c r="A6585" s="8" t="str">
        <f t="shared" si="1"/>
        <v>Kazakhstan2016</v>
      </c>
      <c r="B6585" s="4" t="s">
        <v>114</v>
      </c>
      <c r="C6585" s="4">
        <v>2016.0</v>
      </c>
      <c r="D6585" s="4" t="s">
        <v>39</v>
      </c>
      <c r="E6585" s="4" t="s">
        <v>39</v>
      </c>
      <c r="F6585" s="4">
        <v>-6.96456224629256E9</v>
      </c>
      <c r="G6585" s="4">
        <v>1.37278320084171E11</v>
      </c>
      <c r="H6585" s="4" t="s">
        <v>39</v>
      </c>
      <c r="I6585" s="4" t="s">
        <v>39</v>
      </c>
      <c r="J6585" s="4" t="str">
        <f t="shared" si="2"/>
        <v>#VALUE!</v>
      </c>
      <c r="K6585" s="5" t="str">
        <f t="shared" si="3"/>
        <v>#VALUE!</v>
      </c>
      <c r="L6585" s="5" t="str">
        <f t="shared" si="4"/>
        <v>#VALUE!</v>
      </c>
      <c r="M6585" s="5" t="str">
        <f t="shared" si="5"/>
        <v>#VALUE!</v>
      </c>
      <c r="N6585" s="4" t="s">
        <v>39</v>
      </c>
      <c r="O6585" s="4" t="s">
        <v>39</v>
      </c>
      <c r="P6585" s="4" t="s">
        <v>39</v>
      </c>
      <c r="Q6585" s="4" t="s">
        <v>39</v>
      </c>
      <c r="R6585" s="4">
        <v>4.96666666667</v>
      </c>
      <c r="S6585" s="4">
        <v>1.09999999990164</v>
      </c>
      <c r="T6585" s="4">
        <v>-2.95274688826089E10</v>
      </c>
    </row>
    <row r="6586" ht="12.75" customHeight="1">
      <c r="A6586" s="8" t="str">
        <f t="shared" si="1"/>
        <v>Kazakhstan2015</v>
      </c>
      <c r="B6586" s="4" t="s">
        <v>114</v>
      </c>
      <c r="C6586" s="4">
        <v>2015.0</v>
      </c>
      <c r="D6586" s="4" t="s">
        <v>39</v>
      </c>
      <c r="E6586" s="4" t="s">
        <v>39</v>
      </c>
      <c r="F6586" s="4">
        <v>-9.97952691093887E9</v>
      </c>
      <c r="G6586" s="4">
        <v>1.84388404428843E11</v>
      </c>
      <c r="H6586" s="4" t="s">
        <v>39</v>
      </c>
      <c r="I6586" s="4" t="s">
        <v>39</v>
      </c>
      <c r="J6586" s="4" t="str">
        <f t="shared" si="2"/>
        <v>#VALUE!</v>
      </c>
      <c r="K6586" s="5" t="str">
        <f t="shared" si="3"/>
        <v>#VALUE!</v>
      </c>
      <c r="L6586" s="5" t="str">
        <f t="shared" si="4"/>
        <v>#VALUE!</v>
      </c>
      <c r="M6586" s="5" t="str">
        <f t="shared" si="5"/>
        <v>#VALUE!</v>
      </c>
      <c r="N6586" s="4" t="s">
        <v>39</v>
      </c>
      <c r="O6586" s="4" t="s">
        <v>39</v>
      </c>
      <c r="P6586" s="4" t="s">
        <v>39</v>
      </c>
      <c r="Q6586" s="4" t="s">
        <v>39</v>
      </c>
      <c r="R6586" s="4">
        <v>4.99166666667</v>
      </c>
      <c r="S6586" s="4">
        <v>1.19999999976802</v>
      </c>
      <c r="T6586" s="4">
        <v>4.71100843446719E10</v>
      </c>
    </row>
    <row r="6587" ht="12.75" customHeight="1">
      <c r="A6587" s="8" t="str">
        <f t="shared" si="1"/>
        <v>Kazakhstan2014</v>
      </c>
      <c r="B6587" s="4" t="s">
        <v>114</v>
      </c>
      <c r="C6587" s="4">
        <v>2014.0</v>
      </c>
      <c r="D6587" s="4" t="s">
        <v>39</v>
      </c>
      <c r="E6587" s="4" t="s">
        <v>39</v>
      </c>
      <c r="F6587" s="4">
        <v>-2.85266044478533E9</v>
      </c>
      <c r="G6587" s="4">
        <v>2.21415614007347E11</v>
      </c>
      <c r="H6587" s="4" t="s">
        <v>39</v>
      </c>
      <c r="I6587" s="4" t="s">
        <v>39</v>
      </c>
      <c r="J6587" s="4" t="str">
        <f t="shared" si="2"/>
        <v>#VALUE!</v>
      </c>
      <c r="K6587" s="5" t="str">
        <f t="shared" si="3"/>
        <v>#VALUE!</v>
      </c>
      <c r="L6587" s="5" t="str">
        <f t="shared" si="4"/>
        <v>#VALUE!</v>
      </c>
      <c r="M6587" s="5" t="str">
        <f t="shared" si="5"/>
        <v>#VALUE!</v>
      </c>
      <c r="N6587" s="4" t="s">
        <v>39</v>
      </c>
      <c r="O6587" s="4" t="s">
        <v>39</v>
      </c>
      <c r="P6587" s="4" t="s">
        <v>39</v>
      </c>
      <c r="Q6587" s="4" t="s">
        <v>39</v>
      </c>
      <c r="R6587" s="4">
        <v>5.05</v>
      </c>
      <c r="S6587" s="4">
        <v>4.20000000063038</v>
      </c>
      <c r="T6587" s="4">
        <v>3.7027209578504E10</v>
      </c>
    </row>
    <row r="6588" ht="12.75" customHeight="1">
      <c r="A6588" s="8" t="str">
        <f t="shared" si="1"/>
        <v>Kazakhstan2013</v>
      </c>
      <c r="B6588" s="4" t="s">
        <v>114</v>
      </c>
      <c r="C6588" s="4">
        <v>2013.0</v>
      </c>
      <c r="D6588" s="4" t="s">
        <v>39</v>
      </c>
      <c r="E6588" s="4" t="s">
        <v>39</v>
      </c>
      <c r="F6588" s="4">
        <v>4.52721828545307E9</v>
      </c>
      <c r="G6588" s="4">
        <v>2.36634603927583E11</v>
      </c>
      <c r="H6588" s="4" t="s">
        <v>39</v>
      </c>
      <c r="I6588" s="4" t="s">
        <v>39</v>
      </c>
      <c r="J6588" s="4" t="str">
        <f t="shared" si="2"/>
        <v>#VALUE!</v>
      </c>
      <c r="K6588" s="5" t="str">
        <f t="shared" si="3"/>
        <v>#VALUE!</v>
      </c>
      <c r="L6588" s="5" t="str">
        <f t="shared" si="4"/>
        <v>#VALUE!</v>
      </c>
      <c r="M6588" s="5" t="str">
        <f t="shared" si="5"/>
        <v>#VALUE!</v>
      </c>
      <c r="N6588" s="4" t="s">
        <v>39</v>
      </c>
      <c r="O6588" s="4" t="s">
        <v>39</v>
      </c>
      <c r="P6588" s="4" t="s">
        <v>39</v>
      </c>
      <c r="Q6588" s="4" t="s">
        <v>39</v>
      </c>
      <c r="R6588" s="4">
        <v>5.24166666667</v>
      </c>
      <c r="S6588" s="4">
        <v>5.99999999925561</v>
      </c>
      <c r="T6588" s="4">
        <v>1.5218989920236E10</v>
      </c>
    </row>
    <row r="6589" ht="12.75" customHeight="1">
      <c r="A6589" s="8" t="str">
        <f t="shared" si="1"/>
        <v>Kazakhstan2012</v>
      </c>
      <c r="B6589" s="4" t="s">
        <v>114</v>
      </c>
      <c r="C6589" s="4">
        <v>2012.0</v>
      </c>
      <c r="D6589" s="4" t="s">
        <v>39</v>
      </c>
      <c r="E6589" s="4" t="s">
        <v>39</v>
      </c>
      <c r="F6589" s="4">
        <v>2.62860068371833E9</v>
      </c>
      <c r="G6589" s="4">
        <v>2.07998568865789E11</v>
      </c>
      <c r="H6589" s="4" t="s">
        <v>39</v>
      </c>
      <c r="I6589" s="4" t="s">
        <v>39</v>
      </c>
      <c r="J6589" s="4" t="str">
        <f t="shared" si="2"/>
        <v>#VALUE!</v>
      </c>
      <c r="K6589" s="5" t="str">
        <f t="shared" si="3"/>
        <v>#VALUE!</v>
      </c>
      <c r="L6589" s="5" t="str">
        <f t="shared" si="4"/>
        <v>#VALUE!</v>
      </c>
      <c r="M6589" s="5" t="str">
        <f t="shared" si="5"/>
        <v>#VALUE!</v>
      </c>
      <c r="N6589" s="4" t="s">
        <v>39</v>
      </c>
      <c r="O6589" s="4" t="s">
        <v>39</v>
      </c>
      <c r="P6589" s="4" t="s">
        <v>39</v>
      </c>
      <c r="Q6589" s="4" t="s">
        <v>39</v>
      </c>
      <c r="R6589" s="4">
        <v>5.29166666667</v>
      </c>
      <c r="S6589" s="4">
        <v>4.79999999999275</v>
      </c>
      <c r="T6589" s="4">
        <v>-2.8636035061794E10</v>
      </c>
    </row>
    <row r="6590" ht="12.75" customHeight="1">
      <c r="A6590" s="8" t="str">
        <f t="shared" si="1"/>
        <v>Kazakhstan2011</v>
      </c>
      <c r="B6590" s="4" t="s">
        <v>114</v>
      </c>
      <c r="C6590" s="4">
        <v>2011.0</v>
      </c>
      <c r="D6590" s="4" t="s">
        <v>39</v>
      </c>
      <c r="E6590" s="4" t="s">
        <v>39</v>
      </c>
      <c r="F6590" s="4">
        <v>1.40675377487925E10</v>
      </c>
      <c r="G6590" s="4">
        <v>1.92626464179147E11</v>
      </c>
      <c r="H6590" s="4" t="s">
        <v>39</v>
      </c>
      <c r="I6590" s="4" t="s">
        <v>39</v>
      </c>
      <c r="J6590" s="4" t="str">
        <f t="shared" si="2"/>
        <v>#VALUE!</v>
      </c>
      <c r="K6590" s="5" t="str">
        <f t="shared" si="3"/>
        <v>#VALUE!</v>
      </c>
      <c r="L6590" s="5" t="str">
        <f t="shared" si="4"/>
        <v>#VALUE!</v>
      </c>
      <c r="M6590" s="5" t="str">
        <f t="shared" si="5"/>
        <v>#VALUE!</v>
      </c>
      <c r="N6590" s="4" t="s">
        <v>39</v>
      </c>
      <c r="O6590" s="4" t="s">
        <v>39</v>
      </c>
      <c r="P6590" s="4" t="s">
        <v>39</v>
      </c>
      <c r="Q6590" s="4" t="s">
        <v>39</v>
      </c>
      <c r="R6590" s="4">
        <v>5.38333333333</v>
      </c>
      <c r="S6590" s="4">
        <v>7.40000000068393</v>
      </c>
      <c r="T6590" s="4">
        <v>-1.53721046866419E10</v>
      </c>
    </row>
    <row r="6591" ht="12.75" customHeight="1">
      <c r="A6591" s="8" t="str">
        <f t="shared" si="1"/>
        <v>Kazakhstan2010</v>
      </c>
      <c r="B6591" s="4" t="s">
        <v>114</v>
      </c>
      <c r="C6591" s="4">
        <v>2010.0</v>
      </c>
      <c r="D6591" s="4" t="s">
        <v>39</v>
      </c>
      <c r="E6591" s="4" t="s">
        <v>39</v>
      </c>
      <c r="F6591" s="4">
        <v>2.67813419252769E9</v>
      </c>
      <c r="G6591" s="4">
        <v>1.48047348240643E11</v>
      </c>
      <c r="H6591" s="4" t="s">
        <v>39</v>
      </c>
      <c r="I6591" s="4" t="s">
        <v>39</v>
      </c>
      <c r="J6591" s="4" t="str">
        <f t="shared" si="2"/>
        <v>#VALUE!</v>
      </c>
      <c r="K6591" s="5" t="str">
        <f t="shared" si="3"/>
        <v>#VALUE!</v>
      </c>
      <c r="L6591" s="5" t="str">
        <f t="shared" si="4"/>
        <v>#VALUE!</v>
      </c>
      <c r="M6591" s="5" t="str">
        <f t="shared" si="5"/>
        <v>#VALUE!</v>
      </c>
      <c r="N6591" s="4" t="s">
        <v>39</v>
      </c>
      <c r="O6591" s="4" t="s">
        <v>39</v>
      </c>
      <c r="P6591" s="4" t="s">
        <v>39</v>
      </c>
      <c r="Q6591" s="4" t="s">
        <v>39</v>
      </c>
      <c r="R6591" s="4">
        <v>5.76666666667</v>
      </c>
      <c r="S6591" s="4">
        <v>7.30000000016202</v>
      </c>
      <c r="T6591" s="4">
        <v>-4.4579115938504E10</v>
      </c>
    </row>
    <row r="6592" ht="12.75" customHeight="1">
      <c r="A6592" s="8" t="str">
        <f t="shared" si="1"/>
        <v>Kazakhstan2009</v>
      </c>
      <c r="B6592" s="4" t="s">
        <v>114</v>
      </c>
      <c r="C6592" s="4">
        <v>2009.0</v>
      </c>
      <c r="D6592" s="4" t="s">
        <v>39</v>
      </c>
      <c r="E6592" s="4" t="s">
        <v>39</v>
      </c>
      <c r="F6592" s="4">
        <v>-1.34293669362955E8</v>
      </c>
      <c r="G6592" s="4">
        <v>1.1530868720197E11</v>
      </c>
      <c r="H6592" s="4" t="s">
        <v>39</v>
      </c>
      <c r="I6592" s="4" t="s">
        <v>39</v>
      </c>
      <c r="J6592" s="4" t="str">
        <f t="shared" si="2"/>
        <v>#VALUE!</v>
      </c>
      <c r="K6592" s="5" t="str">
        <f t="shared" si="3"/>
        <v>#VALUE!</v>
      </c>
      <c r="L6592" s="5" t="str">
        <f t="shared" si="4"/>
        <v>#VALUE!</v>
      </c>
      <c r="M6592" s="5" t="str">
        <f t="shared" si="5"/>
        <v>#VALUE!</v>
      </c>
      <c r="N6592" s="4" t="s">
        <v>39</v>
      </c>
      <c r="O6592" s="4" t="s">
        <v>39</v>
      </c>
      <c r="P6592" s="4" t="s">
        <v>39</v>
      </c>
      <c r="Q6592" s="4" t="s">
        <v>39</v>
      </c>
      <c r="R6592" s="4">
        <v>6.56666666667</v>
      </c>
      <c r="S6592" s="4">
        <v>1.19999999942873</v>
      </c>
      <c r="T6592" s="4">
        <v>-3.2738661038673E10</v>
      </c>
    </row>
    <row r="6593" ht="12.75" customHeight="1">
      <c r="A6593" s="8" t="str">
        <f t="shared" si="1"/>
        <v>Kazakhstan2008</v>
      </c>
      <c r="B6593" s="4" t="s">
        <v>114</v>
      </c>
      <c r="C6593" s="4">
        <v>2008.0</v>
      </c>
      <c r="D6593" s="4" t="s">
        <v>39</v>
      </c>
      <c r="E6593" s="4" t="s">
        <v>39</v>
      </c>
      <c r="F6593" s="4">
        <v>1.2874741323575E9</v>
      </c>
      <c r="G6593" s="4">
        <v>1.33441649221732E11</v>
      </c>
      <c r="H6593" s="4" t="s">
        <v>39</v>
      </c>
      <c r="I6593" s="4" t="s">
        <v>39</v>
      </c>
      <c r="J6593" s="4" t="str">
        <f t="shared" si="2"/>
        <v>#VALUE!</v>
      </c>
      <c r="K6593" s="5" t="str">
        <f t="shared" si="3"/>
        <v>#VALUE!</v>
      </c>
      <c r="L6593" s="5" t="str">
        <f t="shared" si="4"/>
        <v>#VALUE!</v>
      </c>
      <c r="M6593" s="5" t="str">
        <f t="shared" si="5"/>
        <v>#VALUE!</v>
      </c>
      <c r="N6593" s="4" t="s">
        <v>39</v>
      </c>
      <c r="O6593" s="4" t="s">
        <v>39</v>
      </c>
      <c r="P6593" s="4" t="s">
        <v>39</v>
      </c>
      <c r="Q6593" s="4" t="s">
        <v>39</v>
      </c>
      <c r="R6593" s="4">
        <v>6.625</v>
      </c>
      <c r="S6593" s="4">
        <v>3.30000000021091</v>
      </c>
      <c r="T6593" s="4">
        <v>1.81329620197619E10</v>
      </c>
    </row>
    <row r="6594" ht="12.75" customHeight="1">
      <c r="A6594" s="8" t="str">
        <f t="shared" si="1"/>
        <v>Kazakhstan2007</v>
      </c>
      <c r="B6594" s="4" t="s">
        <v>114</v>
      </c>
      <c r="C6594" s="4">
        <v>2007.0</v>
      </c>
      <c r="D6594" s="4" t="s">
        <v>39</v>
      </c>
      <c r="E6594" s="4" t="s">
        <v>39</v>
      </c>
      <c r="F6594" s="4">
        <v>-4.7666798052409E9</v>
      </c>
      <c r="G6594" s="4">
        <v>1.04849915343555E11</v>
      </c>
      <c r="H6594" s="4" t="s">
        <v>39</v>
      </c>
      <c r="I6594" s="4" t="s">
        <v>39</v>
      </c>
      <c r="J6594" s="4" t="str">
        <f t="shared" si="2"/>
        <v>#VALUE!</v>
      </c>
      <c r="K6594" s="5" t="str">
        <f t="shared" si="3"/>
        <v>#VALUE!</v>
      </c>
      <c r="L6594" s="5" t="str">
        <f t="shared" si="4"/>
        <v>#VALUE!</v>
      </c>
      <c r="M6594" s="5" t="str">
        <f t="shared" si="5"/>
        <v>#VALUE!</v>
      </c>
      <c r="N6594" s="4" t="s">
        <v>39</v>
      </c>
      <c r="O6594" s="4" t="s">
        <v>39</v>
      </c>
      <c r="P6594" s="4" t="s">
        <v>39</v>
      </c>
      <c r="Q6594" s="4" t="s">
        <v>39</v>
      </c>
      <c r="R6594" s="4">
        <v>7.25</v>
      </c>
      <c r="S6594" s="4">
        <v>8.89999999999405</v>
      </c>
      <c r="T6594" s="4">
        <v>-2.8591733878177E10</v>
      </c>
    </row>
    <row r="6595" ht="12.75" customHeight="1">
      <c r="A6595" s="8" t="str">
        <f t="shared" si="1"/>
        <v>Kazakhstan2006</v>
      </c>
      <c r="B6595" s="4" t="s">
        <v>114</v>
      </c>
      <c r="C6595" s="4">
        <v>2006.0</v>
      </c>
      <c r="D6595" s="4" t="s">
        <v>39</v>
      </c>
      <c r="E6595" s="4" t="s">
        <v>39</v>
      </c>
      <c r="F6595" s="4">
        <v>-8.22743806832502E8</v>
      </c>
      <c r="G6595" s="4">
        <v>8.1003864915543E10</v>
      </c>
      <c r="H6595" s="4" t="s">
        <v>39</v>
      </c>
      <c r="I6595" s="4" t="s">
        <v>39</v>
      </c>
      <c r="J6595" s="4" t="str">
        <f t="shared" si="2"/>
        <v>#VALUE!</v>
      </c>
      <c r="K6595" s="5" t="str">
        <f t="shared" si="3"/>
        <v>#VALUE!</v>
      </c>
      <c r="L6595" s="5" t="str">
        <f t="shared" si="4"/>
        <v>#VALUE!</v>
      </c>
      <c r="M6595" s="5" t="str">
        <f t="shared" si="5"/>
        <v>#VALUE!</v>
      </c>
      <c r="N6595" s="4" t="s">
        <v>39</v>
      </c>
      <c r="O6595" s="4" t="s">
        <v>39</v>
      </c>
      <c r="P6595" s="4" t="s">
        <v>39</v>
      </c>
      <c r="Q6595" s="4" t="s">
        <v>39</v>
      </c>
      <c r="R6595" s="4">
        <v>7.78333333333</v>
      </c>
      <c r="S6595" s="4">
        <v>10.7</v>
      </c>
      <c r="T6595" s="4">
        <v>-2.38460504280119E10</v>
      </c>
    </row>
    <row r="6596" ht="12.75" customHeight="1">
      <c r="A6596" s="8" t="str">
        <f t="shared" si="1"/>
        <v>Kazakhstan2005</v>
      </c>
      <c r="B6596" s="4" t="s">
        <v>114</v>
      </c>
      <c r="C6596" s="4">
        <v>2005.0</v>
      </c>
      <c r="D6596" s="4" t="s">
        <v>39</v>
      </c>
      <c r="E6596" s="4" t="s">
        <v>39</v>
      </c>
      <c r="F6596" s="4">
        <v>3.5842971458633E8</v>
      </c>
      <c r="G6596" s="4">
        <v>5.71236717338952E10</v>
      </c>
      <c r="H6596" s="4" t="s">
        <v>39</v>
      </c>
      <c r="I6596" s="4" t="s">
        <v>39</v>
      </c>
      <c r="J6596" s="4" t="str">
        <f t="shared" si="2"/>
        <v>#VALUE!</v>
      </c>
      <c r="K6596" s="5" t="str">
        <f t="shared" si="3"/>
        <v>#VALUE!</v>
      </c>
      <c r="L6596" s="5" t="str">
        <f t="shared" si="4"/>
        <v>#VALUE!</v>
      </c>
      <c r="M6596" s="5" t="str">
        <f t="shared" si="5"/>
        <v>#VALUE!</v>
      </c>
      <c r="N6596" s="4" t="s">
        <v>39</v>
      </c>
      <c r="O6596" s="4" t="s">
        <v>39</v>
      </c>
      <c r="P6596" s="4" t="s">
        <v>39</v>
      </c>
      <c r="Q6596" s="4" t="s">
        <v>39</v>
      </c>
      <c r="R6596" s="4">
        <v>8.09166666667</v>
      </c>
      <c r="S6596" s="4">
        <v>9.69999999922682</v>
      </c>
      <c r="T6596" s="4">
        <v>-2.38801931816477E10</v>
      </c>
    </row>
    <row r="6597" ht="12.75" customHeight="1">
      <c r="A6597" s="8" t="str">
        <f t="shared" si="1"/>
        <v>Kazakhstan2004</v>
      </c>
      <c r="B6597" s="4" t="s">
        <v>114</v>
      </c>
      <c r="C6597" s="4">
        <v>2004.0</v>
      </c>
      <c r="D6597" s="4" t="s">
        <v>39</v>
      </c>
      <c r="E6597" s="4" t="s">
        <v>39</v>
      </c>
      <c r="F6597" s="4">
        <v>3.35427745436063E8</v>
      </c>
      <c r="G6597" s="4">
        <v>4.31516470026096E10</v>
      </c>
      <c r="H6597" s="4" t="s">
        <v>39</v>
      </c>
      <c r="I6597" s="4" t="s">
        <v>39</v>
      </c>
      <c r="J6597" s="4" t="str">
        <f t="shared" si="2"/>
        <v>#VALUE!</v>
      </c>
      <c r="K6597" s="5" t="str">
        <f t="shared" si="3"/>
        <v>#VALUE!</v>
      </c>
      <c r="L6597" s="5" t="str">
        <f t="shared" si="4"/>
        <v>#VALUE!</v>
      </c>
      <c r="M6597" s="5" t="str">
        <f t="shared" si="5"/>
        <v>#VALUE!</v>
      </c>
      <c r="N6597" s="4" t="s">
        <v>39</v>
      </c>
      <c r="O6597" s="4" t="s">
        <v>39</v>
      </c>
      <c r="P6597" s="4" t="s">
        <v>39</v>
      </c>
      <c r="Q6597" s="4" t="s">
        <v>39</v>
      </c>
      <c r="R6597" s="4">
        <v>8.39166666667</v>
      </c>
      <c r="S6597" s="4">
        <v>9.60000000136854</v>
      </c>
      <c r="T6597" s="4">
        <v>-1.39720247312856E10</v>
      </c>
    </row>
    <row r="6598" ht="12.75" customHeight="1">
      <c r="A6598" s="8" t="str">
        <f t="shared" si="1"/>
        <v>Kazakhstan2003</v>
      </c>
      <c r="B6598" s="4" t="s">
        <v>114</v>
      </c>
      <c r="C6598" s="4">
        <v>2003.0</v>
      </c>
      <c r="D6598" s="4" t="s">
        <v>39</v>
      </c>
      <c r="E6598" s="4" t="s">
        <v>39</v>
      </c>
      <c r="F6598" s="4">
        <v>-2.72631279573086E8</v>
      </c>
      <c r="G6598" s="4">
        <v>3.08336928313955E10</v>
      </c>
      <c r="H6598" s="4" t="s">
        <v>39</v>
      </c>
      <c r="I6598" s="4" t="s">
        <v>39</v>
      </c>
      <c r="J6598" s="4" t="str">
        <f t="shared" si="2"/>
        <v>#VALUE!</v>
      </c>
      <c r="K6598" s="5" t="str">
        <f t="shared" si="3"/>
        <v>#VALUE!</v>
      </c>
      <c r="L6598" s="5" t="str">
        <f t="shared" si="4"/>
        <v>#VALUE!</v>
      </c>
      <c r="M6598" s="5" t="str">
        <f t="shared" si="5"/>
        <v>#VALUE!</v>
      </c>
      <c r="N6598" s="4" t="s">
        <v>39</v>
      </c>
      <c r="O6598" s="4" t="s">
        <v>39</v>
      </c>
      <c r="P6598" s="4" t="s">
        <v>39</v>
      </c>
      <c r="Q6598" s="4" t="s">
        <v>39</v>
      </c>
      <c r="R6598" s="4">
        <v>8.79166666667</v>
      </c>
      <c r="S6598" s="4">
        <v>9.30000000033759</v>
      </c>
      <c r="T6598" s="4">
        <v>-1.2317954171214E10</v>
      </c>
    </row>
    <row r="6599" ht="12.75" customHeight="1">
      <c r="A6599" s="8" t="str">
        <f t="shared" si="1"/>
        <v>Kazakhstan2002</v>
      </c>
      <c r="B6599" s="4" t="s">
        <v>114</v>
      </c>
      <c r="C6599" s="4">
        <v>2002.0</v>
      </c>
      <c r="D6599" s="4" t="s">
        <v>39</v>
      </c>
      <c r="E6599" s="4" t="s">
        <v>39</v>
      </c>
      <c r="F6599" s="4">
        <v>-1.02434104379079E9</v>
      </c>
      <c r="G6599" s="4">
        <v>2.46365985810204E10</v>
      </c>
      <c r="H6599" s="4" t="s">
        <v>39</v>
      </c>
      <c r="I6599" s="4" t="s">
        <v>39</v>
      </c>
      <c r="J6599" s="4" t="str">
        <f t="shared" si="2"/>
        <v>#VALUE!</v>
      </c>
      <c r="K6599" s="5" t="str">
        <f t="shared" si="3"/>
        <v>#VALUE!</v>
      </c>
      <c r="L6599" s="5" t="str">
        <f t="shared" si="4"/>
        <v>#VALUE!</v>
      </c>
      <c r="M6599" s="5" t="str">
        <f t="shared" si="5"/>
        <v>#VALUE!</v>
      </c>
      <c r="N6599" s="4" t="s">
        <v>39</v>
      </c>
      <c r="O6599" s="4" t="s">
        <v>39</v>
      </c>
      <c r="P6599" s="4" t="s">
        <v>39</v>
      </c>
      <c r="Q6599" s="4" t="s">
        <v>39</v>
      </c>
      <c r="R6599" s="4">
        <v>9.36666666667</v>
      </c>
      <c r="S6599" s="4">
        <v>9.79999999960842</v>
      </c>
      <c r="T6599" s="4">
        <v>-6.19709425037509E9</v>
      </c>
    </row>
    <row r="6600" ht="12.75" customHeight="1">
      <c r="A6600" s="8" t="str">
        <f t="shared" si="1"/>
        <v>Kazakhstan2001</v>
      </c>
      <c r="B6600" s="4" t="s">
        <v>114</v>
      </c>
      <c r="C6600" s="4">
        <v>2001.0</v>
      </c>
      <c r="D6600" s="4" t="s">
        <v>39</v>
      </c>
      <c r="E6600" s="4" t="s">
        <v>39</v>
      </c>
      <c r="F6600" s="4">
        <v>-1.3895164399889E9</v>
      </c>
      <c r="G6600" s="4">
        <v>2.21526891295583E10</v>
      </c>
      <c r="H6600" s="4" t="s">
        <v>39</v>
      </c>
      <c r="I6600" s="4" t="s">
        <v>39</v>
      </c>
      <c r="J6600" s="4" t="str">
        <f t="shared" si="2"/>
        <v>#VALUE!</v>
      </c>
      <c r="K6600" s="5" t="str">
        <f t="shared" si="3"/>
        <v>#VALUE!</v>
      </c>
      <c r="L6600" s="5" t="str">
        <f t="shared" si="4"/>
        <v>#VALUE!</v>
      </c>
      <c r="M6600" s="5" t="str">
        <f t="shared" si="5"/>
        <v>#VALUE!</v>
      </c>
      <c r="N6600" s="4" t="s">
        <v>39</v>
      </c>
      <c r="O6600" s="4" t="s">
        <v>39</v>
      </c>
      <c r="P6600" s="4" t="s">
        <v>39</v>
      </c>
      <c r="Q6600" s="4" t="s">
        <v>39</v>
      </c>
      <c r="R6600" s="4">
        <v>10.475</v>
      </c>
      <c r="S6600" s="4">
        <v>13.4999999984358</v>
      </c>
      <c r="T6600" s="4">
        <v>-2.4839094514621E9</v>
      </c>
    </row>
    <row r="6601" ht="12.75" customHeight="1">
      <c r="A6601" s="8" t="str">
        <f t="shared" si="1"/>
        <v>Kazakhstan2000</v>
      </c>
      <c r="B6601" s="4" t="s">
        <v>114</v>
      </c>
      <c r="C6601" s="4">
        <v>2000.0</v>
      </c>
      <c r="D6601" s="4" t="s">
        <v>39</v>
      </c>
      <c r="E6601" s="4" t="s">
        <v>39</v>
      </c>
      <c r="F6601" s="4">
        <v>3.66309483565947E8</v>
      </c>
      <c r="G6601" s="4">
        <v>1.8291990619137E10</v>
      </c>
      <c r="H6601" s="4" t="s">
        <v>39</v>
      </c>
      <c r="I6601" s="4" t="s">
        <v>39</v>
      </c>
      <c r="J6601" s="4" t="str">
        <f t="shared" si="2"/>
        <v>#VALUE!</v>
      </c>
      <c r="K6601" s="5" t="str">
        <f t="shared" si="3"/>
        <v>#VALUE!</v>
      </c>
      <c r="L6601" s="5" t="str">
        <f t="shared" si="4"/>
        <v>#VALUE!</v>
      </c>
      <c r="M6601" s="5" t="str">
        <f t="shared" si="5"/>
        <v>#VALUE!</v>
      </c>
      <c r="N6601" s="4" t="s">
        <v>39</v>
      </c>
      <c r="O6601" s="4" t="s">
        <v>39</v>
      </c>
      <c r="P6601" s="4" t="s">
        <v>39</v>
      </c>
      <c r="Q6601" s="4" t="s">
        <v>39</v>
      </c>
      <c r="R6601" s="4" t="s">
        <v>39</v>
      </c>
      <c r="S6601" s="4">
        <v>9.80000000214156</v>
      </c>
      <c r="T6601" s="4">
        <v>-3.86069851042129E9</v>
      </c>
    </row>
    <row r="6602" ht="12.75" customHeight="1">
      <c r="A6602" s="8" t="str">
        <f t="shared" si="1"/>
        <v>Kazakhstan1999</v>
      </c>
      <c r="B6602" s="4" t="s">
        <v>114</v>
      </c>
      <c r="C6602" s="4">
        <v>1999.0</v>
      </c>
      <c r="D6602" s="4" t="s">
        <v>39</v>
      </c>
      <c r="E6602" s="4" t="s">
        <v>39</v>
      </c>
      <c r="F6602" s="4">
        <v>-1.71E8</v>
      </c>
      <c r="G6602" s="4">
        <v>1.68708171347297E10</v>
      </c>
      <c r="H6602" s="4" t="s">
        <v>39</v>
      </c>
      <c r="I6602" s="4" t="s">
        <v>39</v>
      </c>
      <c r="J6602" s="4" t="str">
        <f t="shared" si="2"/>
        <v>#VALUE!</v>
      </c>
      <c r="K6602" s="5" t="str">
        <f t="shared" si="3"/>
        <v>#VALUE!</v>
      </c>
      <c r="L6602" s="5" t="str">
        <f t="shared" si="4"/>
        <v>#VALUE!</v>
      </c>
      <c r="M6602" s="5" t="str">
        <f t="shared" si="5"/>
        <v>#VALUE!</v>
      </c>
      <c r="N6602" s="4" t="s">
        <v>39</v>
      </c>
      <c r="O6602" s="4" t="s">
        <v>39</v>
      </c>
      <c r="P6602" s="4" t="s">
        <v>39</v>
      </c>
      <c r="Q6602" s="4" t="s">
        <v>39</v>
      </c>
      <c r="R6602" s="4" t="s">
        <v>39</v>
      </c>
      <c r="S6602" s="4">
        <v>2.69999999784199</v>
      </c>
      <c r="T6602" s="4">
        <v>-1.4211734844073E9</v>
      </c>
    </row>
    <row r="6603" ht="12.75" customHeight="1">
      <c r="A6603" s="8" t="str">
        <f t="shared" si="1"/>
        <v>Kazakhstan1998</v>
      </c>
      <c r="B6603" s="4" t="s">
        <v>114</v>
      </c>
      <c r="C6603" s="4">
        <v>1998.0</v>
      </c>
      <c r="D6603" s="4" t="s">
        <v>39</v>
      </c>
      <c r="E6603" s="4" t="s">
        <v>39</v>
      </c>
      <c r="F6603" s="4">
        <v>-1.2249E9</v>
      </c>
      <c r="G6603" s="4">
        <v>2.2135245413137E10</v>
      </c>
      <c r="H6603" s="4" t="s">
        <v>39</v>
      </c>
      <c r="I6603" s="4" t="s">
        <v>39</v>
      </c>
      <c r="J6603" s="4" t="str">
        <f t="shared" si="2"/>
        <v>#VALUE!</v>
      </c>
      <c r="K6603" s="5" t="str">
        <f t="shared" si="3"/>
        <v>#VALUE!</v>
      </c>
      <c r="L6603" s="5" t="str">
        <f t="shared" si="4"/>
        <v>#VALUE!</v>
      </c>
      <c r="M6603" s="5" t="str">
        <f t="shared" si="5"/>
        <v>#VALUE!</v>
      </c>
      <c r="N6603" s="4" t="s">
        <v>39</v>
      </c>
      <c r="O6603" s="4" t="s">
        <v>39</v>
      </c>
      <c r="P6603" s="4" t="s">
        <v>39</v>
      </c>
      <c r="Q6603" s="4" t="s">
        <v>39</v>
      </c>
      <c r="R6603" s="4" t="s">
        <v>39</v>
      </c>
      <c r="S6603" s="4">
        <v>-1.89999999942479</v>
      </c>
      <c r="T6603" s="4">
        <v>5.2644282784073E9</v>
      </c>
    </row>
    <row r="6604" ht="12.75" customHeight="1">
      <c r="A6604" s="8" t="str">
        <f t="shared" si="1"/>
        <v>Kazakhstan1997</v>
      </c>
      <c r="B6604" s="4" t="s">
        <v>114</v>
      </c>
      <c r="C6604" s="4">
        <v>1997.0</v>
      </c>
      <c r="D6604" s="4" t="s">
        <v>39</v>
      </c>
      <c r="E6604" s="4" t="s">
        <v>39</v>
      </c>
      <c r="F6604" s="4">
        <v>-7.993E8</v>
      </c>
      <c r="G6604" s="4">
        <v>2.2165932062966E10</v>
      </c>
      <c r="H6604" s="4" t="s">
        <v>39</v>
      </c>
      <c r="I6604" s="4" t="s">
        <v>39</v>
      </c>
      <c r="J6604" s="4" t="str">
        <f t="shared" si="2"/>
        <v>#VALUE!</v>
      </c>
      <c r="K6604" s="5" t="str">
        <f t="shared" si="3"/>
        <v>#VALUE!</v>
      </c>
      <c r="L6604" s="5" t="str">
        <f t="shared" si="4"/>
        <v>#VALUE!</v>
      </c>
      <c r="M6604" s="5" t="str">
        <f t="shared" si="5"/>
        <v>#VALUE!</v>
      </c>
      <c r="N6604" s="4" t="s">
        <v>39</v>
      </c>
      <c r="O6604" s="4" t="s">
        <v>39</v>
      </c>
      <c r="P6604" s="4" t="s">
        <v>39</v>
      </c>
      <c r="Q6604" s="4" t="s">
        <v>39</v>
      </c>
      <c r="R6604" s="4" t="s">
        <v>39</v>
      </c>
      <c r="S6604" s="4">
        <v>1.69999999949513</v>
      </c>
      <c r="T6604" s="4">
        <v>3.06866498289985E7</v>
      </c>
    </row>
    <row r="6605" ht="12.75" customHeight="1">
      <c r="A6605" s="8" t="str">
        <f t="shared" si="1"/>
        <v>Kazakhstan1996</v>
      </c>
      <c r="B6605" s="4" t="s">
        <v>114</v>
      </c>
      <c r="C6605" s="4">
        <v>1996.0</v>
      </c>
      <c r="D6605" s="4" t="s">
        <v>39</v>
      </c>
      <c r="E6605" s="4" t="s">
        <v>39</v>
      </c>
      <c r="F6605" s="4">
        <v>-7.51E8</v>
      </c>
      <c r="G6605" s="4">
        <v>2.10353578326977E10</v>
      </c>
      <c r="H6605" s="4" t="s">
        <v>39</v>
      </c>
      <c r="I6605" s="4" t="s">
        <v>39</v>
      </c>
      <c r="J6605" s="4" t="str">
        <f t="shared" si="2"/>
        <v>#VALUE!</v>
      </c>
      <c r="K6605" s="5" t="str">
        <f t="shared" si="3"/>
        <v>#VALUE!</v>
      </c>
      <c r="L6605" s="5" t="str">
        <f t="shared" si="4"/>
        <v>#VALUE!</v>
      </c>
      <c r="M6605" s="5" t="str">
        <f t="shared" si="5"/>
        <v>#VALUE!</v>
      </c>
      <c r="N6605" s="4" t="s">
        <v>39</v>
      </c>
      <c r="O6605" s="4" t="s">
        <v>39</v>
      </c>
      <c r="P6605" s="4" t="s">
        <v>39</v>
      </c>
      <c r="Q6605" s="4" t="s">
        <v>39</v>
      </c>
      <c r="R6605" s="4" t="s">
        <v>39</v>
      </c>
      <c r="S6605" s="4">
        <v>0.500000002073506</v>
      </c>
      <c r="T6605" s="4">
        <v>-1.13057423026829E9</v>
      </c>
    </row>
    <row r="6606" ht="12.75" customHeight="1">
      <c r="A6606" s="8" t="str">
        <f t="shared" si="1"/>
        <v>Kazakhstan1995</v>
      </c>
      <c r="B6606" s="4" t="s">
        <v>114</v>
      </c>
      <c r="C6606" s="4">
        <v>1995.0</v>
      </c>
      <c r="D6606" s="4" t="s">
        <v>39</v>
      </c>
      <c r="E6606" s="4" t="s">
        <v>39</v>
      </c>
      <c r="F6606" s="4">
        <v>-2.131E8</v>
      </c>
      <c r="G6606" s="4">
        <v>2.03743026523819E10</v>
      </c>
      <c r="H6606" s="4" t="s">
        <v>39</v>
      </c>
      <c r="I6606" s="4" t="s">
        <v>39</v>
      </c>
      <c r="J6606" s="4" t="str">
        <f t="shared" si="2"/>
        <v>#VALUE!</v>
      </c>
      <c r="K6606" s="5" t="str">
        <f t="shared" si="3"/>
        <v>#VALUE!</v>
      </c>
      <c r="L6606" s="5" t="str">
        <f t="shared" si="4"/>
        <v>#VALUE!</v>
      </c>
      <c r="M6606" s="5" t="str">
        <f t="shared" si="5"/>
        <v>#VALUE!</v>
      </c>
      <c r="N6606" s="4" t="s">
        <v>39</v>
      </c>
      <c r="O6606" s="4" t="s">
        <v>39</v>
      </c>
      <c r="P6606" s="4" t="s">
        <v>39</v>
      </c>
      <c r="Q6606" s="4" t="s">
        <v>39</v>
      </c>
      <c r="R6606" s="4" t="s">
        <v>39</v>
      </c>
      <c r="S6606" s="4">
        <v>-8.2000000011824</v>
      </c>
      <c r="T6606" s="4">
        <v>-6.61055180315799E8</v>
      </c>
    </row>
    <row r="6607" ht="12.75" customHeight="1">
      <c r="A6607" s="8" t="str">
        <f t="shared" si="1"/>
        <v>Kazakhstan1994</v>
      </c>
      <c r="B6607" s="4" t="s">
        <v>114</v>
      </c>
      <c r="C6607" s="4">
        <v>1994.0</v>
      </c>
      <c r="D6607" s="4" t="s">
        <v>39</v>
      </c>
      <c r="E6607" s="4" t="s">
        <v>39</v>
      </c>
      <c r="F6607" s="4" t="s">
        <v>39</v>
      </c>
      <c r="G6607" s="4">
        <v>2.12507928861054E10</v>
      </c>
      <c r="H6607" s="4" t="s">
        <v>39</v>
      </c>
      <c r="I6607" s="4" t="s">
        <v>39</v>
      </c>
      <c r="J6607" s="4" t="str">
        <f t="shared" si="2"/>
        <v>#VALUE!</v>
      </c>
      <c r="K6607" s="5" t="str">
        <f t="shared" si="3"/>
        <v>#VALUE!</v>
      </c>
      <c r="L6607" s="5" t="str">
        <f t="shared" si="4"/>
        <v>#VALUE!</v>
      </c>
      <c r="M6607" s="5" t="str">
        <f t="shared" si="5"/>
        <v>#VALUE!</v>
      </c>
      <c r="N6607" s="4" t="s">
        <v>39</v>
      </c>
      <c r="O6607" s="4" t="s">
        <v>39</v>
      </c>
      <c r="P6607" s="4" t="s">
        <v>39</v>
      </c>
      <c r="Q6607" s="4" t="s">
        <v>39</v>
      </c>
      <c r="R6607" s="4" t="s">
        <v>39</v>
      </c>
      <c r="S6607" s="4">
        <v>-12.5999999983168</v>
      </c>
      <c r="T6607" s="4">
        <v>8.76490233723499E8</v>
      </c>
    </row>
    <row r="6608" ht="12.75" customHeight="1">
      <c r="A6608" s="8" t="str">
        <f t="shared" si="1"/>
        <v>Kazakhstan1993</v>
      </c>
      <c r="B6608" s="4" t="s">
        <v>114</v>
      </c>
      <c r="C6608" s="4">
        <v>1993.0</v>
      </c>
      <c r="D6608" s="4" t="s">
        <v>39</v>
      </c>
      <c r="E6608" s="4" t="s">
        <v>39</v>
      </c>
      <c r="F6608" s="4" t="s">
        <v>39</v>
      </c>
      <c r="G6608" s="4">
        <v>2.34092608799427E10</v>
      </c>
      <c r="H6608" s="4" t="s">
        <v>39</v>
      </c>
      <c r="I6608" s="4" t="s">
        <v>39</v>
      </c>
      <c r="J6608" s="4" t="str">
        <f t="shared" si="2"/>
        <v>#VALUE!</v>
      </c>
      <c r="K6608" s="5" t="str">
        <f t="shared" si="3"/>
        <v>#VALUE!</v>
      </c>
      <c r="L6608" s="5" t="str">
        <f t="shared" si="4"/>
        <v>#VALUE!</v>
      </c>
      <c r="M6608" s="5" t="str">
        <f t="shared" si="5"/>
        <v>#VALUE!</v>
      </c>
      <c r="N6608" s="4" t="s">
        <v>39</v>
      </c>
      <c r="O6608" s="4" t="s">
        <v>39</v>
      </c>
      <c r="P6608" s="4" t="s">
        <v>39</v>
      </c>
      <c r="Q6608" s="4" t="s">
        <v>39</v>
      </c>
      <c r="R6608" s="4" t="s">
        <v>39</v>
      </c>
      <c r="S6608" s="4">
        <v>-9.20000000203308</v>
      </c>
      <c r="T6608" s="4">
        <v>2.15846799383729E9</v>
      </c>
    </row>
    <row r="6609" ht="12.75" customHeight="1">
      <c r="A6609" s="8" t="str">
        <f t="shared" si="1"/>
        <v>Kazakhstan1992</v>
      </c>
      <c r="B6609" s="4" t="s">
        <v>114</v>
      </c>
      <c r="C6609" s="4">
        <v>1992.0</v>
      </c>
      <c r="D6609" s="4" t="s">
        <v>39</v>
      </c>
      <c r="E6609" s="4" t="s">
        <v>39</v>
      </c>
      <c r="F6609" s="4" t="s">
        <v>39</v>
      </c>
      <c r="G6609" s="4">
        <v>2.49173553719008E10</v>
      </c>
      <c r="H6609" s="4" t="s">
        <v>39</v>
      </c>
      <c r="I6609" s="4" t="s">
        <v>39</v>
      </c>
      <c r="J6609" s="4" t="str">
        <f t="shared" si="2"/>
        <v>#VALUE!</v>
      </c>
      <c r="K6609" s="5" t="str">
        <f t="shared" si="3"/>
        <v>#VALUE!</v>
      </c>
      <c r="L6609" s="5" t="str">
        <f t="shared" si="4"/>
        <v>#VALUE!</v>
      </c>
      <c r="M6609" s="5" t="str">
        <f t="shared" si="5"/>
        <v>#VALUE!</v>
      </c>
      <c r="N6609" s="4" t="s">
        <v>39</v>
      </c>
      <c r="O6609" s="4" t="s">
        <v>39</v>
      </c>
      <c r="P6609" s="4" t="s">
        <v>39</v>
      </c>
      <c r="Q6609" s="4" t="s">
        <v>39</v>
      </c>
      <c r="R6609" s="4" t="s">
        <v>39</v>
      </c>
      <c r="S6609" s="4">
        <v>-5.29999999893468</v>
      </c>
      <c r="T6609" s="4">
        <v>1.50809449195809E9</v>
      </c>
    </row>
    <row r="6610" ht="12.75" customHeight="1">
      <c r="A6610" s="8" t="str">
        <f t="shared" si="1"/>
        <v>Kazakhstan1991</v>
      </c>
      <c r="B6610" s="4" t="s">
        <v>114</v>
      </c>
      <c r="C6610" s="4">
        <v>1991.0</v>
      </c>
      <c r="D6610" s="4" t="s">
        <v>39</v>
      </c>
      <c r="E6610" s="4" t="s">
        <v>39</v>
      </c>
      <c r="F6610" s="4" t="s">
        <v>39</v>
      </c>
      <c r="G6610" s="4">
        <v>2.49230769230769E10</v>
      </c>
      <c r="H6610" s="4" t="s">
        <v>39</v>
      </c>
      <c r="I6610" s="4" t="s">
        <v>39</v>
      </c>
      <c r="J6610" s="4" t="str">
        <f t="shared" si="2"/>
        <v>#VALUE!</v>
      </c>
      <c r="K6610" s="5" t="str">
        <f t="shared" si="3"/>
        <v>#VALUE!</v>
      </c>
      <c r="L6610" s="5" t="str">
        <f t="shared" si="4"/>
        <v>#VALUE!</v>
      </c>
      <c r="M6610" s="5" t="str">
        <f t="shared" si="5"/>
        <v>#VALUE!</v>
      </c>
      <c r="N6610" s="4" t="s">
        <v>39</v>
      </c>
      <c r="O6610" s="4" t="s">
        <v>39</v>
      </c>
      <c r="P6610" s="4" t="s">
        <v>39</v>
      </c>
      <c r="Q6610" s="4" t="s">
        <v>39</v>
      </c>
      <c r="R6610" s="4" t="s">
        <v>39</v>
      </c>
      <c r="S6610" s="4">
        <v>-11.0000000016926</v>
      </c>
      <c r="T6610" s="4">
        <v>5721551.17610168</v>
      </c>
    </row>
    <row r="6611" ht="12.75" customHeight="1">
      <c r="A6611" s="8" t="str">
        <f t="shared" si="1"/>
        <v>Kazakhstan1990</v>
      </c>
      <c r="B6611" s="4" t="s">
        <v>114</v>
      </c>
      <c r="C6611" s="4">
        <v>1990.0</v>
      </c>
      <c r="D6611" s="4" t="s">
        <v>39</v>
      </c>
      <c r="E6611" s="4" t="s">
        <v>39</v>
      </c>
      <c r="F6611" s="4" t="s">
        <v>39</v>
      </c>
      <c r="G6611" s="4">
        <v>2.69327291027371E10</v>
      </c>
      <c r="H6611" s="4" t="s">
        <v>39</v>
      </c>
      <c r="I6611" s="4" t="s">
        <v>39</v>
      </c>
      <c r="J6611" s="4" t="str">
        <f t="shared" si="2"/>
        <v>#VALUE!</v>
      </c>
      <c r="K6611" s="5" t="str">
        <f t="shared" si="3"/>
        <v>#VALUE!</v>
      </c>
      <c r="L6611" s="5" t="str">
        <f t="shared" si="4"/>
        <v>#VALUE!</v>
      </c>
      <c r="M6611" s="5" t="str">
        <f t="shared" si="5"/>
        <v>#VALUE!</v>
      </c>
      <c r="N6611" s="4" t="s">
        <v>39</v>
      </c>
      <c r="O6611" s="4" t="s">
        <v>39</v>
      </c>
      <c r="P6611" s="4" t="s">
        <v>39</v>
      </c>
      <c r="Q6611" s="4" t="s">
        <v>39</v>
      </c>
      <c r="R6611" s="4" t="s">
        <v>39</v>
      </c>
      <c r="S6611" s="4" t="s">
        <v>39</v>
      </c>
      <c r="T6611" s="4">
        <v>2.00965217966019E9</v>
      </c>
    </row>
    <row r="6612" ht="12.75" customHeight="1">
      <c r="A6612" s="8" t="str">
        <f t="shared" si="1"/>
        <v>Kenya2022</v>
      </c>
      <c r="B6612" s="4" t="s">
        <v>115</v>
      </c>
      <c r="C6612" s="4">
        <v>2022.0</v>
      </c>
      <c r="D6612" s="4" t="s">
        <v>39</v>
      </c>
      <c r="E6612" s="4" t="s">
        <v>39</v>
      </c>
      <c r="F6612" s="4" t="s">
        <v>39</v>
      </c>
      <c r="G6612" s="4">
        <v>1.13420008178793E11</v>
      </c>
      <c r="H6612" s="4" t="s">
        <v>39</v>
      </c>
      <c r="I6612" s="4" t="s">
        <v>39</v>
      </c>
      <c r="J6612" s="4" t="str">
        <f t="shared" si="2"/>
        <v>#VALUE!</v>
      </c>
      <c r="K6612" s="5" t="str">
        <f t="shared" si="3"/>
        <v>#VALUE!</v>
      </c>
      <c r="L6612" s="5" t="str">
        <f t="shared" si="4"/>
        <v>#VALUE!</v>
      </c>
      <c r="M6612" s="5" t="str">
        <f t="shared" si="5"/>
        <v>#VALUE!</v>
      </c>
      <c r="N6612" s="4" t="s">
        <v>39</v>
      </c>
      <c r="O6612" s="4" t="s">
        <v>39</v>
      </c>
      <c r="P6612" s="4" t="s">
        <v>39</v>
      </c>
      <c r="Q6612" s="4" t="s">
        <v>39</v>
      </c>
      <c r="R6612" s="4" t="s">
        <v>39</v>
      </c>
      <c r="S6612" s="4">
        <v>4.8466348557707</v>
      </c>
      <c r="T6612" s="4" t="s">
        <v>39</v>
      </c>
    </row>
    <row r="6613" ht="12.75" customHeight="1">
      <c r="A6613" s="8" t="str">
        <f t="shared" si="1"/>
        <v>Kenya2021</v>
      </c>
      <c r="B6613" s="4" t="s">
        <v>115</v>
      </c>
      <c r="C6613" s="4">
        <v>2021.0</v>
      </c>
      <c r="D6613" s="4">
        <v>7.51736683518335</v>
      </c>
      <c r="E6613" s="4">
        <v>-3.89373726167391E9</v>
      </c>
      <c r="F6613" s="4">
        <v>-5.74407767361325E9</v>
      </c>
      <c r="G6613" s="4">
        <v>1.09703659312872E11</v>
      </c>
      <c r="H6613" s="4">
        <v>16.8198976201639</v>
      </c>
      <c r="I6613" s="4">
        <v>24.8352395222035</v>
      </c>
      <c r="J6613" s="4">
        <f t="shared" si="2"/>
        <v>1845204318200</v>
      </c>
      <c r="K6613" s="5">
        <f t="shared" si="3"/>
        <v>2724516655497</v>
      </c>
      <c r="L6613" s="5">
        <f t="shared" si="4"/>
        <v>879312337298</v>
      </c>
      <c r="M6613" s="5">
        <f t="shared" si="5"/>
        <v>8.015341902</v>
      </c>
      <c r="N6613" s="4" t="s">
        <v>39</v>
      </c>
      <c r="O6613" s="4" t="s">
        <v>39</v>
      </c>
      <c r="P6613" s="4" t="s">
        <v>39</v>
      </c>
      <c r="Q6613" s="4" t="s">
        <v>39</v>
      </c>
      <c r="R6613" s="4" t="s">
        <v>39</v>
      </c>
      <c r="S6613" s="4">
        <v>7.59048947333467</v>
      </c>
      <c r="T6613" s="4">
        <v>-3.716348865921E9</v>
      </c>
    </row>
    <row r="6614" ht="12.75" customHeight="1">
      <c r="A6614" s="8" t="str">
        <f t="shared" si="1"/>
        <v>Kenya2020</v>
      </c>
      <c r="B6614" s="4" t="s">
        <v>115</v>
      </c>
      <c r="C6614" s="4">
        <v>2020.0</v>
      </c>
      <c r="D6614" s="4">
        <v>-0.250167095906827</v>
      </c>
      <c r="E6614" s="4">
        <v>-3.80432779166191E9</v>
      </c>
      <c r="F6614" s="4">
        <v>-4.79168555464077E9</v>
      </c>
      <c r="G6614" s="4">
        <v>1.00657505600655E11</v>
      </c>
      <c r="H6614" s="4">
        <v>16.6660634997368</v>
      </c>
      <c r="I6614" s="4">
        <v>24.7957694395741</v>
      </c>
      <c r="J6614" s="4">
        <f t="shared" si="2"/>
        <v>1677564380066</v>
      </c>
      <c r="K6614" s="5">
        <f t="shared" si="3"/>
        <v>2495880301236</v>
      </c>
      <c r="L6614" s="5">
        <f t="shared" si="4"/>
        <v>818315921171</v>
      </c>
      <c r="M6614" s="5">
        <f t="shared" si="5"/>
        <v>8.12970594</v>
      </c>
      <c r="N6614" s="4" t="b">
        <v>1</v>
      </c>
      <c r="O6614" s="4" t="b">
        <v>1</v>
      </c>
      <c r="P6614" s="4" t="b">
        <v>0</v>
      </c>
      <c r="Q6614" s="4" t="s">
        <v>39</v>
      </c>
      <c r="R6614" s="4" t="s">
        <v>39</v>
      </c>
      <c r="S6614" s="4">
        <v>-0.272766327438816</v>
      </c>
      <c r="T6614" s="4">
        <v>-9.04615371221699E9</v>
      </c>
    </row>
    <row r="6615" ht="12.75" customHeight="1">
      <c r="A6615" s="8" t="str">
        <f t="shared" si="1"/>
        <v>Kenya2019</v>
      </c>
      <c r="B6615" s="4" t="s">
        <v>115</v>
      </c>
      <c r="C6615" s="4">
        <v>2019.0</v>
      </c>
      <c r="D6615" s="4">
        <v>5.114170861196</v>
      </c>
      <c r="E6615" s="4">
        <v>-3.44251162771446E9</v>
      </c>
      <c r="F6615" s="4">
        <v>-5.25835385090664E9</v>
      </c>
      <c r="G6615" s="4">
        <v>1.00378435824178E11</v>
      </c>
      <c r="H6615" s="4">
        <v>17.0001850797771</v>
      </c>
      <c r="I6615" s="4">
        <v>24.3999595282207</v>
      </c>
      <c r="J6615" s="4">
        <f t="shared" si="2"/>
        <v>1706451987030</v>
      </c>
      <c r="K6615" s="5">
        <f t="shared" si="3"/>
        <v>2449229771616</v>
      </c>
      <c r="L6615" s="5">
        <f t="shared" si="4"/>
        <v>742777784586</v>
      </c>
      <c r="M6615" s="5">
        <f t="shared" si="5"/>
        <v>7.399774448</v>
      </c>
      <c r="N6615" s="4" t="b">
        <v>1</v>
      </c>
      <c r="O6615" s="4" t="b">
        <v>1</v>
      </c>
      <c r="P6615" s="4" t="b">
        <v>1</v>
      </c>
      <c r="Q6615" s="4" t="b">
        <v>0</v>
      </c>
      <c r="R6615" s="4" t="s">
        <v>39</v>
      </c>
      <c r="S6615" s="4">
        <v>5.11415885767801</v>
      </c>
      <c r="T6615" s="4">
        <v>-2.79069776477005E8</v>
      </c>
    </row>
    <row r="6616" ht="12.75" customHeight="1">
      <c r="A6616" s="8" t="str">
        <f t="shared" si="1"/>
        <v>Kenya2018</v>
      </c>
      <c r="B6616" s="4" t="s">
        <v>115</v>
      </c>
      <c r="C6616" s="4">
        <v>2018.0</v>
      </c>
      <c r="D6616" s="4">
        <v>5.67079617204573</v>
      </c>
      <c r="E6616" s="4">
        <v>-2.91687567811254E9</v>
      </c>
      <c r="F6616" s="4">
        <v>-4.98916483068117E9</v>
      </c>
      <c r="G6616" s="4">
        <v>9.2202979940671E10</v>
      </c>
      <c r="H6616" s="4">
        <v>17.5434308917476</v>
      </c>
      <c r="I6616" s="4">
        <v>24.4520984329953</v>
      </c>
      <c r="J6616" s="4">
        <f t="shared" si="2"/>
        <v>1617556606602</v>
      </c>
      <c r="K6616" s="5">
        <f t="shared" si="3"/>
        <v>2254556341325</v>
      </c>
      <c r="L6616" s="5">
        <f t="shared" si="4"/>
        <v>636999734722</v>
      </c>
      <c r="M6616" s="5">
        <f t="shared" si="5"/>
        <v>6.908667541</v>
      </c>
      <c r="N6616" s="4" t="b">
        <v>0</v>
      </c>
      <c r="O6616" s="4" t="b">
        <v>0</v>
      </c>
      <c r="P6616" s="4" t="b">
        <v>1</v>
      </c>
      <c r="Q6616" s="4" t="b">
        <v>1</v>
      </c>
      <c r="R6616" s="4" t="s">
        <v>39</v>
      </c>
      <c r="S6616" s="4">
        <v>5.64794640709219</v>
      </c>
      <c r="T6616" s="4">
        <v>-8.17545588350698E9</v>
      </c>
    </row>
    <row r="6617" ht="12.75" customHeight="1">
      <c r="A6617" s="8" t="str">
        <f t="shared" si="1"/>
        <v>Kenya2017</v>
      </c>
      <c r="B6617" s="4" t="s">
        <v>115</v>
      </c>
      <c r="C6617" s="4">
        <v>2017.0</v>
      </c>
      <c r="D6617" s="4">
        <v>3.81551085014361</v>
      </c>
      <c r="E6617" s="4">
        <v>-3.16568209122531E9</v>
      </c>
      <c r="F6617" s="4">
        <v>-5.73995784628601E9</v>
      </c>
      <c r="G6617" s="4">
        <v>8.20365112588324E10</v>
      </c>
      <c r="H6617" s="4">
        <v>17.8024588406013</v>
      </c>
      <c r="I6617" s="4">
        <v>25.1689034283158</v>
      </c>
      <c r="J6617" s="4">
        <f t="shared" si="2"/>
        <v>1460451615112</v>
      </c>
      <c r="K6617" s="5">
        <f t="shared" si="3"/>
        <v>2064769029469</v>
      </c>
      <c r="L6617" s="5">
        <f t="shared" si="4"/>
        <v>604317414358</v>
      </c>
      <c r="M6617" s="5">
        <f t="shared" si="5"/>
        <v>7.366444588</v>
      </c>
      <c r="N6617" s="4" t="b">
        <v>0</v>
      </c>
      <c r="O6617" s="4" t="b">
        <v>1</v>
      </c>
      <c r="P6617" s="4" t="b">
        <v>1</v>
      </c>
      <c r="Q6617" s="4" t="b">
        <v>1</v>
      </c>
      <c r="R6617" s="4" t="s">
        <v>39</v>
      </c>
      <c r="S6617" s="4">
        <v>3.83795817364721</v>
      </c>
      <c r="T6617" s="4">
        <v>-1.01664686818386E10</v>
      </c>
    </row>
    <row r="6618" ht="12.75" customHeight="1">
      <c r="A6618" s="8" t="str">
        <f t="shared" si="1"/>
        <v>Kenya2016</v>
      </c>
      <c r="B6618" s="4" t="s">
        <v>115</v>
      </c>
      <c r="C6618" s="4">
        <v>2016.0</v>
      </c>
      <c r="D6618" s="4">
        <v>4.21350883246842</v>
      </c>
      <c r="E6618" s="4">
        <v>-3.23814813374094E9</v>
      </c>
      <c r="F6618" s="4">
        <v>-4.03777979318487E9</v>
      </c>
      <c r="G6618" s="4">
        <v>7.48151437963978E10</v>
      </c>
      <c r="H6618" s="4">
        <v>17.8914115111376</v>
      </c>
      <c r="I6618" s="4">
        <v>25.34441872611</v>
      </c>
      <c r="J6618" s="4">
        <f t="shared" si="2"/>
        <v>1338548524926</v>
      </c>
      <c r="K6618" s="5">
        <f t="shared" si="3"/>
        <v>1896146331430</v>
      </c>
      <c r="L6618" s="5">
        <f t="shared" si="4"/>
        <v>557597806504</v>
      </c>
      <c r="M6618" s="5">
        <f t="shared" si="5"/>
        <v>7.453007215</v>
      </c>
      <c r="N6618" s="4" t="b">
        <v>0</v>
      </c>
      <c r="O6618" s="4" t="b">
        <v>1</v>
      </c>
      <c r="P6618" s="4" t="b">
        <v>1</v>
      </c>
      <c r="Q6618" s="4" t="b">
        <v>0</v>
      </c>
      <c r="R6618" s="4" t="s">
        <v>39</v>
      </c>
      <c r="S6618" s="4">
        <v>4.21351706814744</v>
      </c>
      <c r="T6618" s="4">
        <v>-7.2213674624346E9</v>
      </c>
    </row>
    <row r="6619" ht="12.75" customHeight="1">
      <c r="A6619" s="8" t="str">
        <f t="shared" si="1"/>
        <v>Kenya2015</v>
      </c>
      <c r="B6619" s="4" t="s">
        <v>115</v>
      </c>
      <c r="C6619" s="4">
        <v>2015.0</v>
      </c>
      <c r="D6619" s="4">
        <v>4.96771959054825</v>
      </c>
      <c r="E6619" s="4">
        <v>-2.78913804671296E9</v>
      </c>
      <c r="F6619" s="4">
        <v>-4.42081128535286E9</v>
      </c>
      <c r="G6619" s="4">
        <v>7.01204466636256E10</v>
      </c>
      <c r="H6619" s="4">
        <v>17.1445171532914</v>
      </c>
      <c r="I6619" s="4">
        <v>23.8267379881251</v>
      </c>
      <c r="J6619" s="4">
        <f t="shared" si="2"/>
        <v>1202181200621</v>
      </c>
      <c r="K6619" s="5">
        <f t="shared" si="3"/>
        <v>1670741510265</v>
      </c>
      <c r="L6619" s="5">
        <f t="shared" si="4"/>
        <v>468560309644</v>
      </c>
      <c r="M6619" s="5">
        <f t="shared" si="5"/>
        <v>6.682220835</v>
      </c>
      <c r="N6619" s="4" t="b">
        <v>0</v>
      </c>
      <c r="O6619" s="4" t="b">
        <v>0</v>
      </c>
      <c r="P6619" s="4" t="b">
        <v>1</v>
      </c>
      <c r="Q6619" s="4" t="b">
        <v>0</v>
      </c>
      <c r="R6619" s="4" t="s">
        <v>39</v>
      </c>
      <c r="S6619" s="4">
        <v>4.96772112759767</v>
      </c>
      <c r="T6619" s="4">
        <v>-4.6946971327722E9</v>
      </c>
    </row>
    <row r="6620" ht="12.75" customHeight="1">
      <c r="A6620" s="8" t="str">
        <f t="shared" si="1"/>
        <v>Kenya2014</v>
      </c>
      <c r="B6620" s="4" t="s">
        <v>115</v>
      </c>
      <c r="C6620" s="4">
        <v>2014.0</v>
      </c>
      <c r="D6620" s="4">
        <v>5.02012072392746</v>
      </c>
      <c r="E6620" s="4">
        <v>-2.20477358601777E9</v>
      </c>
      <c r="F6620" s="4">
        <v>-6.3779265171221E9</v>
      </c>
      <c r="G6620" s="4">
        <v>6.82857966626532E10</v>
      </c>
      <c r="H6620" s="4">
        <v>17.6715207308308</v>
      </c>
      <c r="I6620" s="4">
        <v>23.4248539572736</v>
      </c>
      <c r="J6620" s="4">
        <f t="shared" si="2"/>
        <v>1206713871345</v>
      </c>
      <c r="K6620" s="5">
        <f t="shared" si="3"/>
        <v>1599584814179</v>
      </c>
      <c r="L6620" s="5">
        <f t="shared" si="4"/>
        <v>392870942833</v>
      </c>
      <c r="M6620" s="5">
        <f t="shared" si="5"/>
        <v>5.753333226</v>
      </c>
      <c r="N6620" s="4" t="b">
        <v>0</v>
      </c>
      <c r="O6620" s="4" t="b">
        <v>0</v>
      </c>
      <c r="P6620" s="4" t="b">
        <v>1</v>
      </c>
      <c r="Q6620" s="4" t="b">
        <v>1</v>
      </c>
      <c r="R6620" s="4" t="s">
        <v>39</v>
      </c>
      <c r="S6620" s="4">
        <v>5.02011100232484</v>
      </c>
      <c r="T6620" s="4">
        <v>-1.83465000097239E9</v>
      </c>
    </row>
    <row r="6621" ht="12.75" customHeight="1">
      <c r="A6621" s="8" t="str">
        <f t="shared" si="1"/>
        <v>Kenya2013</v>
      </c>
      <c r="B6621" s="4" t="s">
        <v>115</v>
      </c>
      <c r="C6621" s="4">
        <v>2013.0</v>
      </c>
      <c r="D6621" s="4">
        <v>3.79784429499195</v>
      </c>
      <c r="E6621" s="4">
        <v>-1.8420273089747E9</v>
      </c>
      <c r="F6621" s="4">
        <v>-4.84214688750261E9</v>
      </c>
      <c r="G6621" s="4">
        <v>6.16714404806895E10</v>
      </c>
      <c r="H6621" s="4">
        <v>17.9845289788875</v>
      </c>
      <c r="I6621" s="4">
        <v>23.2304690392449</v>
      </c>
      <c r="J6621" s="4">
        <f t="shared" si="2"/>
        <v>1109131808495</v>
      </c>
      <c r="K6621" s="5">
        <f t="shared" si="3"/>
        <v>1432656488692</v>
      </c>
      <c r="L6621" s="5">
        <f t="shared" si="4"/>
        <v>323524680198</v>
      </c>
      <c r="M6621" s="5">
        <f t="shared" si="5"/>
        <v>5.24594006</v>
      </c>
      <c r="N6621" s="4" t="b">
        <v>0</v>
      </c>
      <c r="O6621" s="4" t="b">
        <v>0</v>
      </c>
      <c r="P6621" s="4" t="b">
        <v>1</v>
      </c>
      <c r="Q6621" s="4" t="b">
        <v>1</v>
      </c>
      <c r="R6621" s="4" t="s">
        <v>39</v>
      </c>
      <c r="S6621" s="4">
        <v>3.7978483925754</v>
      </c>
      <c r="T6621" s="4">
        <v>-6.61435618196369E9</v>
      </c>
    </row>
    <row r="6622" ht="12.75" customHeight="1">
      <c r="A6622" s="8" t="str">
        <f t="shared" si="1"/>
        <v>Kenya2012</v>
      </c>
      <c r="B6622" s="4" t="s">
        <v>115</v>
      </c>
      <c r="C6622" s="4">
        <v>2012.0</v>
      </c>
      <c r="D6622" s="4">
        <v>4.56867217089721</v>
      </c>
      <c r="E6622" s="4">
        <v>-1.81646454223218E9</v>
      </c>
      <c r="F6622" s="4">
        <v>-4.21614526261505E9</v>
      </c>
      <c r="G6622" s="4">
        <v>5.63967048334676E10</v>
      </c>
      <c r="H6622" s="4">
        <v>16.8100897252721</v>
      </c>
      <c r="I6622" s="4">
        <v>22.0978766533408</v>
      </c>
      <c r="J6622" s="4">
        <f t="shared" si="2"/>
        <v>948033668460</v>
      </c>
      <c r="K6622" s="5">
        <f t="shared" si="3"/>
        <v>1246247427065</v>
      </c>
      <c r="L6622" s="5">
        <f t="shared" si="4"/>
        <v>298213758605</v>
      </c>
      <c r="M6622" s="5">
        <f t="shared" si="5"/>
        <v>5.287786928</v>
      </c>
      <c r="N6622" s="4" t="b">
        <v>0</v>
      </c>
      <c r="O6622" s="4" t="b">
        <v>0</v>
      </c>
      <c r="P6622" s="4" t="b">
        <v>1</v>
      </c>
      <c r="Q6622" s="4" t="b">
        <v>0</v>
      </c>
      <c r="R6622" s="4" t="s">
        <v>39</v>
      </c>
      <c r="S6622" s="4">
        <v>4.56867961444982</v>
      </c>
      <c r="T6622" s="4">
        <v>-5.2747356472219E9</v>
      </c>
    </row>
    <row r="6623" ht="12.75" customHeight="1">
      <c r="A6623" s="8" t="str">
        <f t="shared" si="1"/>
        <v>Kenya2011</v>
      </c>
      <c r="B6623" s="4" t="s">
        <v>115</v>
      </c>
      <c r="C6623" s="4">
        <v>2011.0</v>
      </c>
      <c r="D6623" s="4">
        <v>5.12111150793953</v>
      </c>
      <c r="E6623" s="4">
        <v>-7.6290293733325E8</v>
      </c>
      <c r="F6623" s="4">
        <v>-3.81930401133315E9</v>
      </c>
      <c r="G6623" s="4">
        <v>4.68694731658905E10</v>
      </c>
      <c r="H6623" s="4">
        <v>16.4795835506834</v>
      </c>
      <c r="I6623" s="4">
        <v>20.1183099048638</v>
      </c>
      <c r="J6623" s="4">
        <f t="shared" si="2"/>
        <v>772389399014</v>
      </c>
      <c r="K6623" s="5">
        <f t="shared" si="3"/>
        <v>942934586229</v>
      </c>
      <c r="L6623" s="5">
        <f t="shared" si="4"/>
        <v>170545187215</v>
      </c>
      <c r="M6623" s="5">
        <f t="shared" si="5"/>
        <v>3.638726354</v>
      </c>
      <c r="N6623" s="4" t="b">
        <v>0</v>
      </c>
      <c r="O6623" s="4" t="b">
        <v>0</v>
      </c>
      <c r="P6623" s="4" t="b">
        <v>1</v>
      </c>
      <c r="Q6623" s="4" t="b">
        <v>1</v>
      </c>
      <c r="R6623" s="4" t="s">
        <v>39</v>
      </c>
      <c r="S6623" s="4">
        <v>5.1211061197056</v>
      </c>
      <c r="T6623" s="4">
        <v>-9.52723166757709E9</v>
      </c>
    </row>
    <row r="6624" ht="12.75" customHeight="1">
      <c r="A6624" s="8" t="str">
        <f t="shared" si="1"/>
        <v>Kenya2010</v>
      </c>
      <c r="B6624" s="4" t="s">
        <v>115</v>
      </c>
      <c r="C6624" s="4">
        <v>2010.0</v>
      </c>
      <c r="D6624" s="4">
        <v>8.05846738229616</v>
      </c>
      <c r="E6624" s="4">
        <v>-7.78234856265565E8</v>
      </c>
      <c r="F6624" s="4">
        <v>-2.36867194998367E9</v>
      </c>
      <c r="G6624" s="4">
        <v>4.54056152330693E10</v>
      </c>
      <c r="H6624" s="4">
        <v>17.8700840404674</v>
      </c>
      <c r="I6624" s="4">
        <v>21.5433495212926</v>
      </c>
      <c r="J6624" s="4">
        <f t="shared" si="2"/>
        <v>811402160124</v>
      </c>
      <c r="K6624" s="5">
        <f t="shared" si="3"/>
        <v>978189039195</v>
      </c>
      <c r="L6624" s="5">
        <f t="shared" si="4"/>
        <v>166786879071</v>
      </c>
      <c r="M6624" s="5">
        <f t="shared" si="5"/>
        <v>3.673265481</v>
      </c>
      <c r="N6624" s="4" t="b">
        <v>0</v>
      </c>
      <c r="O6624" s="4" t="b">
        <v>0</v>
      </c>
      <c r="P6624" s="4" t="b">
        <v>1</v>
      </c>
      <c r="Q6624" s="4" t="b">
        <v>1</v>
      </c>
      <c r="R6624" s="4" t="s">
        <v>39</v>
      </c>
      <c r="S6624" s="4">
        <v>8.05847360290906</v>
      </c>
      <c r="T6624" s="4">
        <v>-1.4638579328212E9</v>
      </c>
    </row>
    <row r="6625" ht="12.75" customHeight="1">
      <c r="A6625" s="8" t="str">
        <f t="shared" si="1"/>
        <v>Kenya2009</v>
      </c>
      <c r="B6625" s="4" t="s">
        <v>115</v>
      </c>
      <c r="C6625" s="4">
        <v>2009.0</v>
      </c>
      <c r="D6625" s="4">
        <v>3.30693962897749</v>
      </c>
      <c r="E6625" s="4">
        <v>-5.67879878062463E8</v>
      </c>
      <c r="F6625" s="4">
        <v>-1.68850591110075E9</v>
      </c>
      <c r="G6625" s="4">
        <v>4.23472179129176E10</v>
      </c>
      <c r="H6625" s="4">
        <v>17.1496893574248</v>
      </c>
      <c r="I6625" s="4">
        <v>20.2741192183341</v>
      </c>
      <c r="J6625" s="4">
        <f t="shared" si="2"/>
        <v>726241632358</v>
      </c>
      <c r="K6625" s="5">
        <f t="shared" si="3"/>
        <v>858552544531</v>
      </c>
      <c r="L6625" s="5">
        <f t="shared" si="4"/>
        <v>132310912174</v>
      </c>
      <c r="M6625" s="5">
        <f t="shared" si="5"/>
        <v>3.124429861</v>
      </c>
      <c r="N6625" s="4" t="b">
        <v>0</v>
      </c>
      <c r="O6625" s="4" t="b">
        <v>1</v>
      </c>
      <c r="P6625" s="4" t="b">
        <v>1</v>
      </c>
      <c r="Q6625" s="4" t="b">
        <v>1</v>
      </c>
      <c r="R6625" s="4" t="s">
        <v>39</v>
      </c>
      <c r="S6625" s="4">
        <v>3.30693981631089</v>
      </c>
      <c r="T6625" s="4">
        <v>-3.05839732015169E9</v>
      </c>
    </row>
    <row r="6626" ht="12.75" customHeight="1">
      <c r="A6626" s="8" t="str">
        <f t="shared" si="1"/>
        <v>Kenya2008</v>
      </c>
      <c r="B6626" s="4" t="s">
        <v>115</v>
      </c>
      <c r="C6626" s="4">
        <v>2008.0</v>
      </c>
      <c r="D6626" s="4">
        <v>0.232253785206521</v>
      </c>
      <c r="E6626" s="4">
        <v>-6.90432667879259E7</v>
      </c>
      <c r="F6626" s="4">
        <v>-1.98259567667124E9</v>
      </c>
      <c r="G6626" s="4">
        <v>3.58951533278497E10</v>
      </c>
      <c r="H6626" s="4">
        <v>16.9637126708818</v>
      </c>
      <c r="I6626" s="4">
        <v>18.9153196631386</v>
      </c>
      <c r="J6626" s="4">
        <f t="shared" si="2"/>
        <v>608915067331</v>
      </c>
      <c r="K6626" s="5">
        <f t="shared" si="3"/>
        <v>678968299554</v>
      </c>
      <c r="L6626" s="5">
        <f t="shared" si="4"/>
        <v>70053232223</v>
      </c>
      <c r="M6626" s="5">
        <f t="shared" si="5"/>
        <v>1.951606992</v>
      </c>
      <c r="N6626" s="4" t="b">
        <v>0</v>
      </c>
      <c r="O6626" s="4" t="b">
        <v>1</v>
      </c>
      <c r="P6626" s="4" t="b">
        <v>0</v>
      </c>
      <c r="Q6626" s="4" t="b">
        <v>0</v>
      </c>
      <c r="R6626" s="4" t="s">
        <v>39</v>
      </c>
      <c r="S6626" s="4">
        <v>0.232282744812977</v>
      </c>
      <c r="T6626" s="4">
        <v>-6.4520645850679E9</v>
      </c>
    </row>
    <row r="6627" ht="12.75" customHeight="1">
      <c r="A6627" s="8" t="str">
        <f t="shared" si="1"/>
        <v>Kenya2007</v>
      </c>
      <c r="B6627" s="4" t="s">
        <v>115</v>
      </c>
      <c r="C6627" s="4">
        <v>2007.0</v>
      </c>
      <c r="D6627" s="4">
        <v>6.85075348142562</v>
      </c>
      <c r="E6627" s="4">
        <v>2.79705838562773E8</v>
      </c>
      <c r="F6627" s="4">
        <v>-1.03204824078544E9</v>
      </c>
      <c r="G6627" s="4">
        <v>3.19581951822406E10</v>
      </c>
      <c r="H6627" s="4">
        <v>17.1217388919626</v>
      </c>
      <c r="I6627" s="4">
        <v>18.0759398720127</v>
      </c>
      <c r="J6627" s="4">
        <f t="shared" si="2"/>
        <v>547179873369</v>
      </c>
      <c r="K6627" s="5">
        <f t="shared" si="3"/>
        <v>577674414532</v>
      </c>
      <c r="L6627" s="5">
        <f t="shared" si="4"/>
        <v>30494541164</v>
      </c>
      <c r="M6627" s="5">
        <f t="shared" si="5"/>
        <v>0.9542009801</v>
      </c>
      <c r="N6627" s="4" t="b">
        <v>0</v>
      </c>
      <c r="O6627" s="4" t="b">
        <v>1</v>
      </c>
      <c r="P6627" s="4" t="b">
        <v>1</v>
      </c>
      <c r="Q6627" s="4" t="b">
        <v>0</v>
      </c>
      <c r="R6627" s="4" t="s">
        <v>39</v>
      </c>
      <c r="S6627" s="4">
        <v>6.85072976998784</v>
      </c>
      <c r="T6627" s="4">
        <v>-3.9369581456091E9</v>
      </c>
    </row>
    <row r="6628" ht="12.75" customHeight="1">
      <c r="A6628" s="8" t="str">
        <f t="shared" si="1"/>
        <v>Kenya2006</v>
      </c>
      <c r="B6628" s="4" t="s">
        <v>115</v>
      </c>
      <c r="C6628" s="4">
        <v>2006.0</v>
      </c>
      <c r="D6628" s="4">
        <v>5.85427808397004</v>
      </c>
      <c r="E6628" s="4">
        <v>3.93315484783289E8</v>
      </c>
      <c r="F6628" s="4">
        <v>-5.10433478209824E8</v>
      </c>
      <c r="G6628" s="4">
        <v>2.58255122778911E10</v>
      </c>
      <c r="H6628" s="4">
        <v>16.87815101614</v>
      </c>
      <c r="I6628" s="4">
        <v>17.3103423995157</v>
      </c>
      <c r="J6628" s="4">
        <f t="shared" si="2"/>
        <v>435886896295</v>
      </c>
      <c r="K6628" s="5">
        <f t="shared" si="3"/>
        <v>447048460173</v>
      </c>
      <c r="L6628" s="5">
        <f t="shared" si="4"/>
        <v>11161563878</v>
      </c>
      <c r="M6628" s="5">
        <f t="shared" si="5"/>
        <v>0.4321913834</v>
      </c>
      <c r="N6628" s="4" t="b">
        <v>0</v>
      </c>
      <c r="O6628" s="4" t="b">
        <v>0</v>
      </c>
      <c r="P6628" s="4" t="b">
        <v>1</v>
      </c>
      <c r="Q6628" s="4" t="b">
        <v>1</v>
      </c>
      <c r="R6628" s="4" t="s">
        <v>39</v>
      </c>
      <c r="S6628" s="4">
        <v>6.47249430015484</v>
      </c>
      <c r="T6628" s="4">
        <v>-6.13268290434949E9</v>
      </c>
    </row>
    <row r="6629" ht="12.75" customHeight="1">
      <c r="A6629" s="8" t="str">
        <f t="shared" si="1"/>
        <v>Kenya2005</v>
      </c>
      <c r="B6629" s="4" t="s">
        <v>115</v>
      </c>
      <c r="C6629" s="4">
        <v>2005.0</v>
      </c>
      <c r="D6629" s="4">
        <v>5.66468539988571</v>
      </c>
      <c r="E6629" s="4">
        <v>3.02727366036312E8</v>
      </c>
      <c r="F6629" s="4">
        <v>-2.52316724244559E8</v>
      </c>
      <c r="G6629" s="4">
        <v>1.873789540078E10</v>
      </c>
      <c r="H6629" s="4">
        <v>16.0557725132194</v>
      </c>
      <c r="I6629" s="4">
        <v>16.2491276028592</v>
      </c>
      <c r="J6629" s="4">
        <f t="shared" si="2"/>
        <v>300851385931</v>
      </c>
      <c r="K6629" s="5">
        <f t="shared" si="3"/>
        <v>304474453376</v>
      </c>
      <c r="L6629" s="5">
        <f t="shared" si="4"/>
        <v>3623067445</v>
      </c>
      <c r="M6629" s="5">
        <f t="shared" si="5"/>
        <v>0.1933550896</v>
      </c>
      <c r="N6629" s="4" t="b">
        <v>0</v>
      </c>
      <c r="O6629" s="4" t="b">
        <v>0</v>
      </c>
      <c r="P6629" s="4" t="b">
        <v>1</v>
      </c>
      <c r="Q6629" s="4" t="b">
        <v>1</v>
      </c>
      <c r="R6629" s="4" t="s">
        <v>39</v>
      </c>
      <c r="S6629" s="4">
        <v>5.90666607980057</v>
      </c>
      <c r="T6629" s="4">
        <v>-7.0876168771111E9</v>
      </c>
    </row>
    <row r="6630" ht="12.75" customHeight="1">
      <c r="A6630" s="8" t="str">
        <f t="shared" si="1"/>
        <v>Kenya2004</v>
      </c>
      <c r="B6630" s="4" t="s">
        <v>115</v>
      </c>
      <c r="C6630" s="4">
        <v>2004.0</v>
      </c>
      <c r="D6630" s="4">
        <v>4.63504244052499</v>
      </c>
      <c r="E6630" s="4">
        <v>3.50690639578333E8</v>
      </c>
      <c r="F6630" s="4">
        <v>-1.31773010475556E8</v>
      </c>
      <c r="G6630" s="4">
        <v>1.60953370938366E10</v>
      </c>
      <c r="H6630" s="4">
        <v>15.9501826595971</v>
      </c>
      <c r="I6630" s="4">
        <v>15.4478565940301</v>
      </c>
      <c r="J6630" s="4">
        <f t="shared" si="2"/>
        <v>256723566614</v>
      </c>
      <c r="K6630" s="5">
        <f t="shared" si="3"/>
        <v>248638459258</v>
      </c>
      <c r="L6630" s="5">
        <f t="shared" si="4"/>
        <v>-8085107356</v>
      </c>
      <c r="M6630" s="5">
        <f t="shared" si="5"/>
        <v>-0.5023260656</v>
      </c>
      <c r="N6630" s="4" t="b">
        <v>0</v>
      </c>
      <c r="O6630" s="4" t="b">
        <v>0</v>
      </c>
      <c r="P6630" s="4" t="b">
        <v>1</v>
      </c>
      <c r="Q6630" s="4" t="b">
        <v>0</v>
      </c>
      <c r="R6630" s="4" t="s">
        <v>39</v>
      </c>
      <c r="S6630" s="4">
        <v>5.10429977629738</v>
      </c>
      <c r="T6630" s="4">
        <v>-2.64255830694339E9</v>
      </c>
    </row>
    <row r="6631" ht="12.75" customHeight="1">
      <c r="A6631" s="8" t="str">
        <f t="shared" si="1"/>
        <v>Kenya2003</v>
      </c>
      <c r="B6631" s="4" t="s">
        <v>115</v>
      </c>
      <c r="C6631" s="4">
        <v>2003.0</v>
      </c>
      <c r="D6631" s="4">
        <v>2.94895357602209</v>
      </c>
      <c r="E6631" s="4">
        <v>1.93104072230784E8</v>
      </c>
      <c r="F6631" s="4">
        <v>1.32419234800848E8</v>
      </c>
      <c r="G6631" s="4">
        <v>1.49045176498476E10</v>
      </c>
      <c r="H6631" s="4">
        <v>15.2858063887988</v>
      </c>
      <c r="I6631" s="4">
        <v>16.0133179001436</v>
      </c>
      <c r="J6631" s="4">
        <f t="shared" si="2"/>
        <v>227827571114</v>
      </c>
      <c r="K6631" s="5">
        <f t="shared" si="3"/>
        <v>238670779275</v>
      </c>
      <c r="L6631" s="5">
        <f t="shared" si="4"/>
        <v>10843208161</v>
      </c>
      <c r="M6631" s="5">
        <f t="shared" si="5"/>
        <v>0.7275115113</v>
      </c>
      <c r="N6631" s="4" t="b">
        <v>0</v>
      </c>
      <c r="O6631" s="4" t="b">
        <v>1</v>
      </c>
      <c r="P6631" s="4" t="b">
        <v>1</v>
      </c>
      <c r="Q6631" s="4" t="b">
        <v>0</v>
      </c>
      <c r="R6631" s="4" t="s">
        <v>39</v>
      </c>
      <c r="S6631" s="4">
        <v>2.93247554570904</v>
      </c>
      <c r="T6631" s="4">
        <v>-1.19081944398899E9</v>
      </c>
    </row>
    <row r="6632" ht="12.75" customHeight="1">
      <c r="A6632" s="8" t="str">
        <f t="shared" si="1"/>
        <v>Kenya2002</v>
      </c>
      <c r="B6632" s="4" t="s">
        <v>115</v>
      </c>
      <c r="C6632" s="4">
        <v>2002.0</v>
      </c>
      <c r="D6632" s="4">
        <v>0.481443850669971</v>
      </c>
      <c r="E6632" s="4">
        <v>1.21115682147209E8</v>
      </c>
      <c r="F6632" s="4">
        <v>-1.17669073526434E8</v>
      </c>
      <c r="G6632" s="4">
        <v>1.314773695417E10</v>
      </c>
      <c r="H6632" s="4">
        <v>14.3561224589679</v>
      </c>
      <c r="I6632" s="4">
        <v>15.6506601269863</v>
      </c>
      <c r="J6632" s="4">
        <f t="shared" si="2"/>
        <v>188750521772</v>
      </c>
      <c r="K6632" s="5">
        <f t="shared" si="3"/>
        <v>205770762509</v>
      </c>
      <c r="L6632" s="5">
        <f t="shared" si="4"/>
        <v>17020240736</v>
      </c>
      <c r="M6632" s="5">
        <f t="shared" si="5"/>
        <v>1.294537668</v>
      </c>
      <c r="N6632" s="4" t="b">
        <v>0</v>
      </c>
      <c r="O6632" s="4" t="b">
        <v>1</v>
      </c>
      <c r="P6632" s="4" t="b">
        <v>0</v>
      </c>
      <c r="Q6632" s="4" t="b">
        <v>0</v>
      </c>
      <c r="R6632" s="4" t="s">
        <v>39</v>
      </c>
      <c r="S6632" s="4">
        <v>0.546859530175595</v>
      </c>
      <c r="T6632" s="4">
        <v>-1.7567806956776E9</v>
      </c>
    </row>
    <row r="6633" ht="12.75" customHeight="1">
      <c r="A6633" s="8" t="str">
        <f t="shared" si="1"/>
        <v>Kenya2001</v>
      </c>
      <c r="B6633" s="4" t="s">
        <v>115</v>
      </c>
      <c r="C6633" s="4">
        <v>2001.0</v>
      </c>
      <c r="D6633" s="4">
        <v>3.97887830468545</v>
      </c>
      <c r="E6633" s="4">
        <v>2.02970914062711E8</v>
      </c>
      <c r="F6633" s="4">
        <v>-3.20276833921081E8</v>
      </c>
      <c r="G6633" s="4">
        <v>1.29860074258781E10</v>
      </c>
      <c r="H6633" s="4">
        <v>14.4118288770964</v>
      </c>
      <c r="I6633" s="4">
        <v>14.9395110078637</v>
      </c>
      <c r="J6633" s="4">
        <f t="shared" si="2"/>
        <v>187152116818</v>
      </c>
      <c r="K6633" s="5">
        <f t="shared" si="3"/>
        <v>194004600887</v>
      </c>
      <c r="L6633" s="5">
        <f t="shared" si="4"/>
        <v>6852484069</v>
      </c>
      <c r="M6633" s="5">
        <f t="shared" si="5"/>
        <v>0.5276821308</v>
      </c>
      <c r="N6633" s="4" t="b">
        <v>0</v>
      </c>
      <c r="O6633" s="4" t="b">
        <v>1</v>
      </c>
      <c r="P6633" s="4" t="b">
        <v>0</v>
      </c>
      <c r="Q6633" s="4" t="b">
        <v>0</v>
      </c>
      <c r="R6633" s="4" t="s">
        <v>39</v>
      </c>
      <c r="S6633" s="4">
        <v>3.77990649795343</v>
      </c>
      <c r="T6633" s="4">
        <v>-1.617295282919E8</v>
      </c>
    </row>
    <row r="6634" ht="12.75" customHeight="1">
      <c r="A6634" s="8" t="str">
        <f t="shared" si="1"/>
        <v>Kenya2000</v>
      </c>
      <c r="B6634" s="4" t="s">
        <v>115</v>
      </c>
      <c r="C6634" s="4">
        <v>2000.0</v>
      </c>
      <c r="D6634" s="4">
        <v>0.34695350040183</v>
      </c>
      <c r="E6634" s="4">
        <v>3.25150949118419E8</v>
      </c>
      <c r="F6634" s="4">
        <v>-1.99391622202443E8</v>
      </c>
      <c r="G6634" s="4">
        <v>1.27053501534012E10</v>
      </c>
      <c r="H6634" s="4">
        <v>14.4747542124904</v>
      </c>
      <c r="I6634" s="4">
        <v>14.0939961748197</v>
      </c>
      <c r="J6634" s="4">
        <f t="shared" si="2"/>
        <v>183906820654</v>
      </c>
      <c r="K6634" s="5">
        <f t="shared" si="3"/>
        <v>179069156462</v>
      </c>
      <c r="L6634" s="5">
        <f t="shared" si="4"/>
        <v>-4837664192</v>
      </c>
      <c r="M6634" s="5">
        <f t="shared" si="5"/>
        <v>-0.3807580377</v>
      </c>
      <c r="N6634" s="4" t="b">
        <v>0</v>
      </c>
      <c r="O6634" s="4" t="b">
        <v>1</v>
      </c>
      <c r="P6634" s="4" t="b">
        <v>0</v>
      </c>
      <c r="Q6634" s="4" t="b">
        <v>0</v>
      </c>
      <c r="R6634" s="4" t="s">
        <v>39</v>
      </c>
      <c r="S6634" s="4">
        <v>0.599695390807426</v>
      </c>
      <c r="T6634" s="4">
        <v>-2.806572724769E8</v>
      </c>
    </row>
    <row r="6635" ht="12.75" customHeight="1">
      <c r="A6635" s="8" t="str">
        <f t="shared" si="1"/>
        <v>Kenya1999</v>
      </c>
      <c r="B6635" s="4" t="s">
        <v>115</v>
      </c>
      <c r="C6635" s="4">
        <v>1999.0</v>
      </c>
      <c r="D6635" s="4">
        <v>2.19926936429795</v>
      </c>
      <c r="E6635" s="4">
        <v>4.51077743464791E8</v>
      </c>
      <c r="F6635" s="4">
        <v>-2.36521912999254E9</v>
      </c>
      <c r="G6635" s="4">
        <v>1.28960105204958E10</v>
      </c>
      <c r="H6635" s="4">
        <v>14.5248565866154</v>
      </c>
      <c r="I6635" s="4">
        <v>13.6822174488868</v>
      </c>
      <c r="J6635" s="4">
        <f t="shared" si="2"/>
        <v>187312703350</v>
      </c>
      <c r="K6635" s="5">
        <f t="shared" si="3"/>
        <v>176446020165</v>
      </c>
      <c r="L6635" s="5">
        <f t="shared" si="4"/>
        <v>-10866683185</v>
      </c>
      <c r="M6635" s="5">
        <f t="shared" si="5"/>
        <v>-0.8426391377</v>
      </c>
      <c r="N6635" s="4" t="b">
        <v>0</v>
      </c>
      <c r="O6635" s="4" t="b">
        <v>1</v>
      </c>
      <c r="P6635" s="4" t="b">
        <v>1</v>
      </c>
      <c r="Q6635" s="4" t="b">
        <v>0</v>
      </c>
      <c r="R6635" s="4" t="s">
        <v>39</v>
      </c>
      <c r="S6635" s="4">
        <v>2.30538859522412</v>
      </c>
      <c r="T6635" s="4">
        <v>1.906603670946E8</v>
      </c>
    </row>
    <row r="6636" ht="12.75" customHeight="1">
      <c r="A6636" s="8" t="str">
        <f t="shared" si="1"/>
        <v>Kenya1998</v>
      </c>
      <c r="B6636" s="4" t="s">
        <v>115</v>
      </c>
      <c r="C6636" s="4">
        <v>1998.0</v>
      </c>
      <c r="D6636" s="4">
        <v>2.98261507377397</v>
      </c>
      <c r="E6636" s="4">
        <v>4.37616765499174E8</v>
      </c>
      <c r="F6636" s="4">
        <v>-2.63273419617107E9</v>
      </c>
      <c r="G6636" s="4">
        <v>1.40939988437334E10</v>
      </c>
      <c r="H6636" s="4">
        <v>15.3148575794457</v>
      </c>
      <c r="I6636" s="4">
        <v>15.3425166908875</v>
      </c>
      <c r="J6636" s="4">
        <f t="shared" si="2"/>
        <v>215847585017</v>
      </c>
      <c r="K6636" s="5">
        <f t="shared" si="3"/>
        <v>216237412501</v>
      </c>
      <c r="L6636" s="5">
        <f t="shared" si="4"/>
        <v>389827484.7</v>
      </c>
      <c r="M6636" s="5">
        <f t="shared" si="5"/>
        <v>0.02765911144</v>
      </c>
      <c r="N6636" s="4" t="b">
        <v>0</v>
      </c>
      <c r="O6636" s="4" t="b">
        <v>0</v>
      </c>
      <c r="P6636" s="4" t="b">
        <v>1</v>
      </c>
      <c r="Q6636" s="4" t="b">
        <v>1</v>
      </c>
      <c r="R6636" s="4" t="s">
        <v>39</v>
      </c>
      <c r="S6636" s="4">
        <v>3.29021372249065</v>
      </c>
      <c r="T6636" s="4">
        <v>1.1979883232376E9</v>
      </c>
    </row>
    <row r="6637" ht="12.75" customHeight="1">
      <c r="A6637" s="8" t="str">
        <f t="shared" si="1"/>
        <v>Kenya1997</v>
      </c>
      <c r="B6637" s="4" t="s">
        <v>115</v>
      </c>
      <c r="C6637" s="4">
        <v>1997.0</v>
      </c>
      <c r="D6637" s="4">
        <v>0.411034504963709</v>
      </c>
      <c r="E6637" s="4">
        <v>2.94592772046112E8</v>
      </c>
      <c r="F6637" s="4">
        <v>-1.790669371427E9</v>
      </c>
      <c r="G6637" s="4">
        <v>1.31157644327232E10</v>
      </c>
      <c r="H6637" s="4">
        <v>14.6448297228877</v>
      </c>
      <c r="I6637" s="4">
        <v>15.5515885312482</v>
      </c>
      <c r="J6637" s="4">
        <f t="shared" si="2"/>
        <v>192078136803</v>
      </c>
      <c r="K6637" s="5">
        <f t="shared" si="3"/>
        <v>203970971730</v>
      </c>
      <c r="L6637" s="5">
        <f t="shared" si="4"/>
        <v>11892834928</v>
      </c>
      <c r="M6637" s="5">
        <f t="shared" si="5"/>
        <v>0.9067588084</v>
      </c>
      <c r="N6637" s="4" t="b">
        <v>0</v>
      </c>
      <c r="O6637" s="4" t="b">
        <v>1</v>
      </c>
      <c r="P6637" s="4" t="b">
        <v>0</v>
      </c>
      <c r="Q6637" s="4" t="b">
        <v>1</v>
      </c>
      <c r="R6637" s="4" t="s">
        <v>39</v>
      </c>
      <c r="S6637" s="4">
        <v>0.474901921293579</v>
      </c>
      <c r="T6637" s="4">
        <v>-9.782344110102E8</v>
      </c>
    </row>
    <row r="6638" ht="12.75" customHeight="1">
      <c r="A6638" s="8" t="str">
        <f t="shared" si="1"/>
        <v>Kenya1996</v>
      </c>
      <c r="B6638" s="4" t="s">
        <v>115</v>
      </c>
      <c r="C6638" s="4">
        <v>1996.0</v>
      </c>
      <c r="D6638" s="4">
        <v>4.47934386611616</v>
      </c>
      <c r="E6638" s="4">
        <v>3.61421625776558E8</v>
      </c>
      <c r="F6638" s="4">
        <v>-9.61189672741364E8</v>
      </c>
      <c r="G6638" s="4">
        <v>1.20458654664343E10</v>
      </c>
      <c r="H6638" s="4">
        <v>14.7280952178858</v>
      </c>
      <c r="I6638" s="4">
        <v>15.2185040857185</v>
      </c>
      <c r="J6638" s="4">
        <f t="shared" si="2"/>
        <v>177412653571</v>
      </c>
      <c r="K6638" s="5">
        <f t="shared" si="3"/>
        <v>183320052817</v>
      </c>
      <c r="L6638" s="5">
        <f t="shared" si="4"/>
        <v>5907399245</v>
      </c>
      <c r="M6638" s="5">
        <f t="shared" si="5"/>
        <v>0.4904088678</v>
      </c>
      <c r="N6638" s="4" t="b">
        <v>0</v>
      </c>
      <c r="O6638" s="4" t="b">
        <v>1</v>
      </c>
      <c r="P6638" s="4" t="b">
        <v>1</v>
      </c>
      <c r="Q6638" s="4" t="b">
        <v>0</v>
      </c>
      <c r="R6638" s="4" t="s">
        <v>39</v>
      </c>
      <c r="S6638" s="4">
        <v>4.14683926876013</v>
      </c>
      <c r="T6638" s="4">
        <v>-1.0698989662889E9</v>
      </c>
    </row>
    <row r="6639" ht="12.75" customHeight="1">
      <c r="A6639" s="8" t="str">
        <f t="shared" si="1"/>
        <v>Kenya1995</v>
      </c>
      <c r="B6639" s="4" t="s">
        <v>115</v>
      </c>
      <c r="C6639" s="4">
        <v>1995.0</v>
      </c>
      <c r="D6639" s="4">
        <v>4.28687163472542</v>
      </c>
      <c r="E6639" s="4">
        <v>3.61151668844558E8</v>
      </c>
      <c r="F6639" s="4">
        <v>-1.57824055183766E9</v>
      </c>
      <c r="G6639" s="4">
        <v>9.04632019677295E9</v>
      </c>
      <c r="H6639" s="4">
        <v>17.0986327302131</v>
      </c>
      <c r="I6639" s="4">
        <v>17.3282694082441</v>
      </c>
      <c r="J6639" s="4">
        <f t="shared" si="2"/>
        <v>154679706605</v>
      </c>
      <c r="K6639" s="5">
        <f t="shared" si="3"/>
        <v>156757073523</v>
      </c>
      <c r="L6639" s="5">
        <f t="shared" si="4"/>
        <v>2077366918</v>
      </c>
      <c r="M6639" s="5">
        <f t="shared" si="5"/>
        <v>0.229636678</v>
      </c>
      <c r="N6639" s="4" t="b">
        <v>0</v>
      </c>
      <c r="O6639" s="4" t="b">
        <v>0</v>
      </c>
      <c r="P6639" s="4" t="b">
        <v>1</v>
      </c>
      <c r="Q6639" s="4" t="b">
        <v>1</v>
      </c>
      <c r="R6639" s="4" t="s">
        <v>39</v>
      </c>
      <c r="S6639" s="4">
        <v>4.40621652482287</v>
      </c>
      <c r="T6639" s="4">
        <v>-2.99954526966135E9</v>
      </c>
    </row>
    <row r="6640" ht="12.75" customHeight="1">
      <c r="A6640" s="8" t="str">
        <f t="shared" si="1"/>
        <v>Kenya1994</v>
      </c>
      <c r="B6640" s="4" t="s">
        <v>115</v>
      </c>
      <c r="C6640" s="4">
        <v>1994.0</v>
      </c>
      <c r="D6640" s="4">
        <v>2.53118213091301</v>
      </c>
      <c r="E6640" s="4">
        <v>1.02755293984185E8</v>
      </c>
      <c r="F6640" s="4">
        <v>-4.4891549029291E8</v>
      </c>
      <c r="G6640" s="4">
        <v>7.14814856404239E9</v>
      </c>
      <c r="H6640" s="4">
        <v>14.654334979521</v>
      </c>
      <c r="I6640" s="4">
        <v>18.7963482907618</v>
      </c>
      <c r="J6640" s="4">
        <f t="shared" si="2"/>
        <v>104751363541</v>
      </c>
      <c r="K6640" s="5">
        <f t="shared" si="3"/>
        <v>134359090044</v>
      </c>
      <c r="L6640" s="5">
        <f t="shared" si="4"/>
        <v>29607726503</v>
      </c>
      <c r="M6640" s="5">
        <f t="shared" si="5"/>
        <v>4.142013311</v>
      </c>
      <c r="N6640" s="4" t="b">
        <v>0</v>
      </c>
      <c r="O6640" s="4" t="b">
        <v>1</v>
      </c>
      <c r="P6640" s="4" t="b">
        <v>1</v>
      </c>
      <c r="Q6640" s="4" t="b">
        <v>1</v>
      </c>
      <c r="R6640" s="4" t="s">
        <v>39</v>
      </c>
      <c r="S6640" s="4">
        <v>2.632784517837</v>
      </c>
      <c r="T6640" s="4">
        <v>-1.89817163273055E9</v>
      </c>
    </row>
    <row r="6641" ht="12.75" customHeight="1">
      <c r="A6641" s="8" t="str">
        <f t="shared" si="1"/>
        <v>Kenya1993</v>
      </c>
      <c r="B6641" s="4" t="s">
        <v>115</v>
      </c>
      <c r="C6641" s="4">
        <v>1993.0</v>
      </c>
      <c r="D6641" s="4">
        <v>-0.0947594739918504</v>
      </c>
      <c r="E6641" s="4">
        <v>-1.09559192170099E8</v>
      </c>
      <c r="F6641" s="4">
        <v>-2.61869235622166E8</v>
      </c>
      <c r="G6641" s="4">
        <v>5.75178660950323E9</v>
      </c>
      <c r="H6641" s="4">
        <v>10.3476633846882</v>
      </c>
      <c r="I6641" s="4">
        <v>18.922148816836</v>
      </c>
      <c r="J6641" s="4">
        <f t="shared" si="2"/>
        <v>59517551696</v>
      </c>
      <c r="K6641" s="5">
        <f t="shared" si="3"/>
        <v>108836162188</v>
      </c>
      <c r="L6641" s="5">
        <f t="shared" si="4"/>
        <v>49318610492</v>
      </c>
      <c r="M6641" s="5">
        <f t="shared" si="5"/>
        <v>8.574485432</v>
      </c>
      <c r="N6641" s="4" t="b">
        <v>1</v>
      </c>
      <c r="O6641" s="4" t="b">
        <v>1</v>
      </c>
      <c r="P6641" s="4" t="b">
        <v>0</v>
      </c>
      <c r="Q6641" s="4" t="b">
        <v>0</v>
      </c>
      <c r="R6641" s="4" t="s">
        <v>39</v>
      </c>
      <c r="S6641" s="4">
        <v>0.353197256227247</v>
      </c>
      <c r="T6641" s="4">
        <v>-1.39636195453915E9</v>
      </c>
    </row>
    <row r="6642" ht="12.75" customHeight="1">
      <c r="A6642" s="8" t="str">
        <f t="shared" si="1"/>
        <v>Kenya1992</v>
      </c>
      <c r="B6642" s="4" t="s">
        <v>115</v>
      </c>
      <c r="C6642" s="4">
        <v>1992.0</v>
      </c>
      <c r="D6642" s="4">
        <v>-1.08018674696606</v>
      </c>
      <c r="E6642" s="4">
        <v>-2.60845846705211E8</v>
      </c>
      <c r="F6642" s="4">
        <v>-1.80154267179166E8</v>
      </c>
      <c r="G6642" s="4">
        <v>8.20912067811342E9</v>
      </c>
      <c r="H6642" s="4">
        <v>9.32524771943736</v>
      </c>
      <c r="I6642" s="4">
        <v>17.6014194715294</v>
      </c>
      <c r="J6642" s="4">
        <f t="shared" si="2"/>
        <v>76552083882</v>
      </c>
      <c r="K6642" s="5">
        <f t="shared" si="3"/>
        <v>144492176548</v>
      </c>
      <c r="L6642" s="5">
        <f t="shared" si="4"/>
        <v>67940092666</v>
      </c>
      <c r="M6642" s="5">
        <f t="shared" si="5"/>
        <v>8.276171752</v>
      </c>
      <c r="N6642" s="4" t="b">
        <v>1</v>
      </c>
      <c r="O6642" s="4" t="b">
        <v>1</v>
      </c>
      <c r="P6642" s="4" t="b">
        <v>0</v>
      </c>
      <c r="Q6642" s="4" t="b">
        <v>0</v>
      </c>
      <c r="R6642" s="4" t="s">
        <v>39</v>
      </c>
      <c r="S6642" s="4">
        <v>-0.799493958641349</v>
      </c>
      <c r="T6642" s="4">
        <v>2.45733406861018E9</v>
      </c>
    </row>
    <row r="6643" ht="12.75" customHeight="1">
      <c r="A6643" s="8" t="str">
        <f t="shared" si="1"/>
        <v>Kenya1991</v>
      </c>
      <c r="B6643" s="4" t="s">
        <v>115</v>
      </c>
      <c r="C6643" s="4">
        <v>1991.0</v>
      </c>
      <c r="D6643" s="4">
        <v>1.33930011478822</v>
      </c>
      <c r="E6643" s="4">
        <v>-2.50371608807415E8</v>
      </c>
      <c r="F6643" s="4">
        <v>-2.1332079550577E8</v>
      </c>
      <c r="G6643" s="4">
        <v>8.1514888819683E9</v>
      </c>
      <c r="H6643" s="4">
        <v>9.87601604914203</v>
      </c>
      <c r="I6643" s="4">
        <v>16.4370072817879</v>
      </c>
      <c r="J6643" s="4">
        <f t="shared" si="2"/>
        <v>80504235023</v>
      </c>
      <c r="K6643" s="5">
        <f t="shared" si="3"/>
        <v>133986082110</v>
      </c>
      <c r="L6643" s="5">
        <f t="shared" si="4"/>
        <v>53481847088</v>
      </c>
      <c r="M6643" s="5">
        <f t="shared" si="5"/>
        <v>6.560991233</v>
      </c>
      <c r="N6643" s="4" t="b">
        <v>1</v>
      </c>
      <c r="O6643" s="4" t="b">
        <v>1</v>
      </c>
      <c r="P6643" s="4" t="b">
        <v>0</v>
      </c>
      <c r="Q6643" s="4" t="b">
        <v>0</v>
      </c>
      <c r="R6643" s="4" t="s">
        <v>39</v>
      </c>
      <c r="S6643" s="4">
        <v>1.43834679171559</v>
      </c>
      <c r="T6643" s="4">
        <v>-5.76317961451196E7</v>
      </c>
    </row>
    <row r="6644" ht="12.75" customHeight="1">
      <c r="A6644" s="8" t="str">
        <f t="shared" si="1"/>
        <v>Kenya1990</v>
      </c>
      <c r="B6644" s="4" t="s">
        <v>115</v>
      </c>
      <c r="C6644" s="4">
        <v>1990.0</v>
      </c>
      <c r="D6644" s="4">
        <v>4.13368724097304</v>
      </c>
      <c r="E6644" s="4">
        <v>855452.495569546</v>
      </c>
      <c r="F6644" s="4">
        <v>-5.27083700030402E8</v>
      </c>
      <c r="G6644" s="4">
        <v>8.57235916286876E9</v>
      </c>
      <c r="H6644" s="4">
        <v>13.9030433444665</v>
      </c>
      <c r="I6644" s="4">
        <v>17.1827035908904</v>
      </c>
      <c r="J6644" s="4">
        <f t="shared" si="2"/>
        <v>119181881006</v>
      </c>
      <c r="K6644" s="5">
        <f t="shared" si="3"/>
        <v>147296306570</v>
      </c>
      <c r="L6644" s="5">
        <f t="shared" si="4"/>
        <v>28114425565</v>
      </c>
      <c r="M6644" s="5">
        <f t="shared" si="5"/>
        <v>3.279660246</v>
      </c>
      <c r="N6644" s="4" t="b">
        <v>0</v>
      </c>
      <c r="O6644" s="4" t="b">
        <v>0</v>
      </c>
      <c r="P6644" s="4" t="b">
        <v>1</v>
      </c>
      <c r="Q6644" s="4" t="b">
        <v>1</v>
      </c>
      <c r="R6644" s="4" t="s">
        <v>39</v>
      </c>
      <c r="S6644" s="4">
        <v>4.19205097155167</v>
      </c>
      <c r="T6644" s="4">
        <v>4.2087028090046E8</v>
      </c>
    </row>
    <row r="6645" ht="12.75" customHeight="1">
      <c r="A6645" s="8" t="str">
        <f t="shared" si="1"/>
        <v>Kenya1989</v>
      </c>
      <c r="B6645" s="4" t="s">
        <v>115</v>
      </c>
      <c r="C6645" s="4">
        <v>1989.0</v>
      </c>
      <c r="D6645" s="4">
        <v>4.55422621337681</v>
      </c>
      <c r="E6645" s="4">
        <v>5.20772121779514E7</v>
      </c>
      <c r="F6645" s="4">
        <v>-5.90420205647029E8</v>
      </c>
      <c r="G6645" s="4">
        <v>8.28311464838116E9</v>
      </c>
      <c r="H6645" s="4">
        <v>13.9200798283206</v>
      </c>
      <c r="I6645" s="4">
        <v>16.3123136038436</v>
      </c>
      <c r="J6645" s="4">
        <f t="shared" si="2"/>
        <v>115301617133</v>
      </c>
      <c r="K6645" s="5">
        <f t="shared" si="3"/>
        <v>135116763761</v>
      </c>
      <c r="L6645" s="5">
        <f t="shared" si="4"/>
        <v>19815146628</v>
      </c>
      <c r="M6645" s="5">
        <f t="shared" si="5"/>
        <v>2.392233776</v>
      </c>
      <c r="N6645" s="4" t="b">
        <v>0</v>
      </c>
      <c r="O6645" s="4" t="b">
        <v>0</v>
      </c>
      <c r="P6645" s="4" t="b">
        <v>1</v>
      </c>
      <c r="Q6645" s="4" t="b">
        <v>1</v>
      </c>
      <c r="R6645" s="4" t="s">
        <v>39</v>
      </c>
      <c r="S6645" s="4">
        <v>4.69034876792047</v>
      </c>
      <c r="T6645" s="4">
        <v>-2.892445144876E8</v>
      </c>
    </row>
    <row r="6646" ht="12.75" customHeight="1">
      <c r="A6646" s="8" t="str">
        <f t="shared" si="1"/>
        <v>Kenya1988</v>
      </c>
      <c r="B6646" s="4" t="s">
        <v>115</v>
      </c>
      <c r="C6646" s="4">
        <v>1988.0</v>
      </c>
      <c r="D6646" s="4">
        <v>6.09084800853005</v>
      </c>
      <c r="E6646" s="4">
        <v>8.69284567673247E7</v>
      </c>
      <c r="F6646" s="4">
        <v>-4.71288266815423E8</v>
      </c>
      <c r="G6646" s="4">
        <v>8.35538087912955E9</v>
      </c>
      <c r="H6646" s="4">
        <v>13.9652784833678</v>
      </c>
      <c r="I6646" s="4">
        <v>15.9346284167246</v>
      </c>
      <c r="J6646" s="4">
        <f t="shared" si="2"/>
        <v>116685220812</v>
      </c>
      <c r="K6646" s="5">
        <f t="shared" si="3"/>
        <v>133139889589</v>
      </c>
      <c r="L6646" s="5">
        <f t="shared" si="4"/>
        <v>16454668777</v>
      </c>
      <c r="M6646" s="5">
        <f t="shared" si="5"/>
        <v>1.969349933</v>
      </c>
      <c r="N6646" s="4" t="b">
        <v>0</v>
      </c>
      <c r="O6646" s="4" t="b">
        <v>0</v>
      </c>
      <c r="P6646" s="4" t="b">
        <v>1</v>
      </c>
      <c r="Q6646" s="4" t="b">
        <v>1</v>
      </c>
      <c r="R6646" s="4" t="s">
        <v>39</v>
      </c>
      <c r="S6646" s="4">
        <v>6.20318382314591</v>
      </c>
      <c r="T6646" s="4">
        <v>7.22662307483902E7</v>
      </c>
    </row>
    <row r="6647" ht="12.75" customHeight="1">
      <c r="A6647" s="8" t="str">
        <f t="shared" si="1"/>
        <v>Kenya1987</v>
      </c>
      <c r="B6647" s="4" t="s">
        <v>115</v>
      </c>
      <c r="C6647" s="4">
        <v>1987.0</v>
      </c>
      <c r="D6647" s="4">
        <v>5.81068597357722</v>
      </c>
      <c r="E6647" s="4">
        <v>3.00379381970314E7</v>
      </c>
      <c r="F6647" s="4">
        <v>-5.02051364900869E8</v>
      </c>
      <c r="G6647" s="4">
        <v>7.97082053076691E9</v>
      </c>
      <c r="H6647" s="4">
        <v>13.2071953270187</v>
      </c>
      <c r="I6647" s="4">
        <v>15.4755812070906</v>
      </c>
      <c r="J6647" s="4">
        <f t="shared" si="2"/>
        <v>105272183666</v>
      </c>
      <c r="K6647" s="5">
        <f t="shared" si="3"/>
        <v>123353080411</v>
      </c>
      <c r="L6647" s="5">
        <f t="shared" si="4"/>
        <v>18080896745</v>
      </c>
      <c r="M6647" s="5">
        <f t="shared" si="5"/>
        <v>2.26838588</v>
      </c>
      <c r="N6647" s="4" t="b">
        <v>0</v>
      </c>
      <c r="O6647" s="4" t="b">
        <v>0</v>
      </c>
      <c r="P6647" s="4" t="b">
        <v>1</v>
      </c>
      <c r="Q6647" s="4" t="b">
        <v>1</v>
      </c>
      <c r="R6647" s="4" t="s">
        <v>39</v>
      </c>
      <c r="S6647" s="4">
        <v>5.93710744420895</v>
      </c>
      <c r="T6647" s="4">
        <v>-3.8456034836264E8</v>
      </c>
    </row>
    <row r="6648" ht="12.75" customHeight="1">
      <c r="A6648" s="8" t="str">
        <f t="shared" si="1"/>
        <v>Kenya1986</v>
      </c>
      <c r="B6648" s="4" t="s">
        <v>115</v>
      </c>
      <c r="C6648" s="4">
        <v>1986.0</v>
      </c>
      <c r="D6648" s="4">
        <v>6.9821038936888</v>
      </c>
      <c r="E6648" s="4">
        <v>-3.51771747814255E7</v>
      </c>
      <c r="F6648" s="4">
        <v>-4.49902392756057E7</v>
      </c>
      <c r="G6648" s="4">
        <v>7.23912671693219E9</v>
      </c>
      <c r="H6648" s="4">
        <v>12.3143620313424</v>
      </c>
      <c r="I6648" s="4">
        <v>15.2954506681194</v>
      </c>
      <c r="J6648" s="4">
        <f t="shared" si="2"/>
        <v>89145227183</v>
      </c>
      <c r="K6648" s="5">
        <f t="shared" si="3"/>
        <v>110725705579</v>
      </c>
      <c r="L6648" s="5">
        <f t="shared" si="4"/>
        <v>21580478396</v>
      </c>
      <c r="M6648" s="5">
        <f t="shared" si="5"/>
        <v>2.981088637</v>
      </c>
      <c r="N6648" s="4" t="b">
        <v>0</v>
      </c>
      <c r="O6648" s="4" t="b">
        <v>0</v>
      </c>
      <c r="P6648" s="4" t="b">
        <v>1</v>
      </c>
      <c r="Q6648" s="4" t="b">
        <v>1</v>
      </c>
      <c r="R6648" s="4" t="s">
        <v>39</v>
      </c>
      <c r="S6648" s="4">
        <v>7.17755539065963</v>
      </c>
      <c r="T6648" s="4">
        <v>-7.31693813834719E8</v>
      </c>
    </row>
    <row r="6649" ht="12.75" customHeight="1">
      <c r="A6649" s="8" t="str">
        <f t="shared" si="1"/>
        <v>Kenya1985</v>
      </c>
      <c r="B6649" s="4" t="s">
        <v>115</v>
      </c>
      <c r="C6649" s="4">
        <v>1985.0</v>
      </c>
      <c r="D6649" s="4">
        <v>4.07288542788403</v>
      </c>
      <c r="E6649" s="4">
        <v>-3.96849320949756E7</v>
      </c>
      <c r="F6649" s="4">
        <v>-1.1501865756912E8</v>
      </c>
      <c r="G6649" s="4">
        <v>6.13503433830431E9</v>
      </c>
      <c r="H6649" s="4">
        <v>12.537227670445</v>
      </c>
      <c r="I6649" s="4">
        <v>15.5877375676054</v>
      </c>
      <c r="J6649" s="4">
        <f t="shared" si="2"/>
        <v>76916322265</v>
      </c>
      <c r="K6649" s="5">
        <f t="shared" si="3"/>
        <v>95631305234</v>
      </c>
      <c r="L6649" s="5">
        <f t="shared" si="4"/>
        <v>18714982968</v>
      </c>
      <c r="M6649" s="5">
        <f t="shared" si="5"/>
        <v>3.050509897</v>
      </c>
      <c r="N6649" s="4" t="b">
        <v>0</v>
      </c>
      <c r="O6649" s="4" t="b">
        <v>1</v>
      </c>
      <c r="P6649" s="4" t="b">
        <v>1</v>
      </c>
      <c r="Q6649" s="4" t="b">
        <v>1</v>
      </c>
      <c r="R6649" s="4" t="s">
        <v>39</v>
      </c>
      <c r="S6649" s="4">
        <v>4.30056181879613</v>
      </c>
      <c r="T6649" s="4">
        <v>-1.10409237862788E9</v>
      </c>
    </row>
    <row r="6650" ht="12.75" customHeight="1">
      <c r="A6650" s="8" t="str">
        <f t="shared" si="1"/>
        <v>Kenya1984</v>
      </c>
      <c r="B6650" s="4" t="s">
        <v>115</v>
      </c>
      <c r="C6650" s="4">
        <v>1984.0</v>
      </c>
      <c r="D6650" s="4">
        <v>1.60012407763982</v>
      </c>
      <c r="E6650" s="4">
        <v>-2.58420748909846E7</v>
      </c>
      <c r="F6650" s="4">
        <v>-1.26891623527609E8</v>
      </c>
      <c r="G6650" s="4">
        <v>6.19143707043467E9</v>
      </c>
      <c r="H6650" s="4">
        <v>12.3212478537217</v>
      </c>
      <c r="I6650" s="4">
        <v>14.8728014394327</v>
      </c>
      <c r="J6650" s="4">
        <f t="shared" si="2"/>
        <v>76286230716</v>
      </c>
      <c r="K6650" s="5">
        <f t="shared" si="3"/>
        <v>92084014173</v>
      </c>
      <c r="L6650" s="5">
        <f t="shared" si="4"/>
        <v>15797783458</v>
      </c>
      <c r="M6650" s="5">
        <f t="shared" si="5"/>
        <v>2.551553586</v>
      </c>
      <c r="N6650" s="4" t="b">
        <v>0</v>
      </c>
      <c r="O6650" s="4" t="b">
        <v>1</v>
      </c>
      <c r="P6650" s="4" t="b">
        <v>0</v>
      </c>
      <c r="Q6650" s="4" t="b">
        <v>0</v>
      </c>
      <c r="R6650" s="4" t="s">
        <v>39</v>
      </c>
      <c r="S6650" s="4">
        <v>1.75521697703473</v>
      </c>
      <c r="T6650" s="4">
        <v>5.64027321303606E7</v>
      </c>
    </row>
    <row r="6651" ht="12.75" customHeight="1">
      <c r="A6651" s="8" t="str">
        <f t="shared" si="1"/>
        <v>Kenya1983</v>
      </c>
      <c r="B6651" s="4" t="s">
        <v>115</v>
      </c>
      <c r="C6651" s="4">
        <v>1983.0</v>
      </c>
      <c r="D6651" s="4">
        <v>1.59305494089488</v>
      </c>
      <c r="E6651" s="4">
        <v>-6041432.28322513</v>
      </c>
      <c r="F6651" s="4">
        <v>-4.72523166057039E7</v>
      </c>
      <c r="G6651" s="4">
        <v>5.97919846382274E9</v>
      </c>
      <c r="H6651" s="4">
        <v>12.4609103083103</v>
      </c>
      <c r="I6651" s="4">
        <v>14.6267138872263</v>
      </c>
      <c r="J6651" s="4">
        <f t="shared" si="2"/>
        <v>74506255773</v>
      </c>
      <c r="K6651" s="5">
        <f t="shared" si="3"/>
        <v>87456025205</v>
      </c>
      <c r="L6651" s="5">
        <f t="shared" si="4"/>
        <v>12949769432</v>
      </c>
      <c r="M6651" s="5">
        <f t="shared" si="5"/>
        <v>2.165803579</v>
      </c>
      <c r="N6651" s="4" t="b">
        <v>0</v>
      </c>
      <c r="O6651" s="4" t="b">
        <v>1</v>
      </c>
      <c r="P6651" s="4" t="b">
        <v>0</v>
      </c>
      <c r="Q6651" s="4" t="b">
        <v>0</v>
      </c>
      <c r="R6651" s="4" t="s">
        <v>39</v>
      </c>
      <c r="S6651" s="4">
        <v>1.3090502411486</v>
      </c>
      <c r="T6651" s="4">
        <v>-2.1223860661193E8</v>
      </c>
    </row>
    <row r="6652" ht="12.75" customHeight="1">
      <c r="A6652" s="8" t="str">
        <f t="shared" si="1"/>
        <v>Kenya1982</v>
      </c>
      <c r="B6652" s="4" t="s">
        <v>115</v>
      </c>
      <c r="C6652" s="4">
        <v>1982.0</v>
      </c>
      <c r="D6652" s="4">
        <v>5.05235560040141</v>
      </c>
      <c r="E6652" s="4">
        <v>-7.19739118392036E7</v>
      </c>
      <c r="F6652" s="4">
        <v>-3.05337920285114E8</v>
      </c>
      <c r="G6652" s="4">
        <v>6.43157935730273E9</v>
      </c>
      <c r="H6652" s="4">
        <v>13.1098307639045</v>
      </c>
      <c r="I6652" s="4">
        <v>16.180731346292</v>
      </c>
      <c r="J6652" s="4">
        <f t="shared" si="2"/>
        <v>84316916919</v>
      </c>
      <c r="K6652" s="5">
        <f t="shared" si="3"/>
        <v>104067657713</v>
      </c>
      <c r="L6652" s="5">
        <f t="shared" si="4"/>
        <v>19750740794</v>
      </c>
      <c r="M6652" s="5">
        <f t="shared" si="5"/>
        <v>3.070900582</v>
      </c>
      <c r="N6652" s="4" t="b">
        <v>0</v>
      </c>
      <c r="O6652" s="4" t="b">
        <v>1</v>
      </c>
      <c r="P6652" s="4" t="b">
        <v>1</v>
      </c>
      <c r="Q6652" s="4" t="b">
        <v>0</v>
      </c>
      <c r="R6652" s="4" t="s">
        <v>39</v>
      </c>
      <c r="S6652" s="4">
        <v>1.50647825757706</v>
      </c>
      <c r="T6652" s="4">
        <v>4.5238089347999E8</v>
      </c>
    </row>
    <row r="6653" ht="12.75" customHeight="1">
      <c r="A6653" s="8" t="str">
        <f t="shared" si="1"/>
        <v>Kenya1981</v>
      </c>
      <c r="B6653" s="4" t="s">
        <v>115</v>
      </c>
      <c r="C6653" s="4">
        <v>1981.0</v>
      </c>
      <c r="D6653" s="4">
        <v>4.10000000000011</v>
      </c>
      <c r="E6653" s="4" t="s">
        <v>39</v>
      </c>
      <c r="F6653" s="4">
        <v>-5.6159170338849E8</v>
      </c>
      <c r="G6653" s="4">
        <v>6.85449145391471E9</v>
      </c>
      <c r="H6653" s="4" t="s">
        <v>39</v>
      </c>
      <c r="I6653" s="4" t="s">
        <v>39</v>
      </c>
      <c r="J6653" s="4" t="str">
        <f t="shared" si="2"/>
        <v>#VALUE!</v>
      </c>
      <c r="K6653" s="5" t="str">
        <f t="shared" si="3"/>
        <v>#VALUE!</v>
      </c>
      <c r="L6653" s="5" t="str">
        <f t="shared" si="4"/>
        <v>#VALUE!</v>
      </c>
      <c r="M6653" s="5" t="str">
        <f t="shared" si="5"/>
        <v>#VALUE!</v>
      </c>
      <c r="N6653" s="4" t="b">
        <v>0</v>
      </c>
      <c r="O6653" s="4" t="b">
        <v>0</v>
      </c>
      <c r="P6653" s="4" t="b">
        <v>1</v>
      </c>
      <c r="Q6653" s="4" t="b">
        <v>1</v>
      </c>
      <c r="R6653" s="4" t="s">
        <v>39</v>
      </c>
      <c r="S6653" s="4">
        <v>3.77354419402822</v>
      </c>
      <c r="T6653" s="4">
        <v>4.2291209661198E8</v>
      </c>
    </row>
    <row r="6654" ht="12.75" customHeight="1">
      <c r="A6654" s="8" t="str">
        <f t="shared" si="1"/>
        <v>Kenya1980</v>
      </c>
      <c r="B6654" s="4" t="s">
        <v>115</v>
      </c>
      <c r="C6654" s="4">
        <v>1980.0</v>
      </c>
      <c r="D6654" s="4">
        <v>5.57180280717715</v>
      </c>
      <c r="E6654" s="4" t="s">
        <v>39</v>
      </c>
      <c r="F6654" s="4">
        <v>-8.76258180925517E8</v>
      </c>
      <c r="G6654" s="4">
        <v>7.26531533162273E9</v>
      </c>
      <c r="H6654" s="4" t="s">
        <v>39</v>
      </c>
      <c r="I6654" s="4" t="s">
        <v>39</v>
      </c>
      <c r="J6654" s="4" t="str">
        <f t="shared" si="2"/>
        <v>#VALUE!</v>
      </c>
      <c r="K6654" s="5" t="str">
        <f t="shared" si="3"/>
        <v>#VALUE!</v>
      </c>
      <c r="L6654" s="5" t="str">
        <f t="shared" si="4"/>
        <v>#VALUE!</v>
      </c>
      <c r="M6654" s="5" t="str">
        <f t="shared" si="5"/>
        <v>#VALUE!</v>
      </c>
      <c r="N6654" s="4" t="b">
        <v>0</v>
      </c>
      <c r="O6654" s="4" t="b">
        <v>0</v>
      </c>
      <c r="P6654" s="4" t="b">
        <v>1</v>
      </c>
      <c r="Q6654" s="4" t="b">
        <v>1</v>
      </c>
      <c r="R6654" s="4" t="s">
        <v>39</v>
      </c>
      <c r="S6654" s="4">
        <v>5.5919762059677</v>
      </c>
      <c r="T6654" s="4">
        <v>4.1082387770802E8</v>
      </c>
    </row>
    <row r="6655" ht="12.75" customHeight="1">
      <c r="A6655" s="8" t="str">
        <f t="shared" si="1"/>
        <v>Kenya1979</v>
      </c>
      <c r="B6655" s="4" t="s">
        <v>115</v>
      </c>
      <c r="C6655" s="4">
        <v>1979.0</v>
      </c>
      <c r="D6655" s="4">
        <v>5.45397734905794</v>
      </c>
      <c r="E6655" s="4" t="s">
        <v>39</v>
      </c>
      <c r="F6655" s="4">
        <v>-4.92791450206944E8</v>
      </c>
      <c r="G6655" s="4">
        <v>6.23439097529871E9</v>
      </c>
      <c r="H6655" s="4" t="s">
        <v>39</v>
      </c>
      <c r="I6655" s="4" t="s">
        <v>39</v>
      </c>
      <c r="J6655" s="4" t="str">
        <f t="shared" si="2"/>
        <v>#VALUE!</v>
      </c>
      <c r="K6655" s="5" t="str">
        <f t="shared" si="3"/>
        <v>#VALUE!</v>
      </c>
      <c r="L6655" s="5" t="str">
        <f t="shared" si="4"/>
        <v>#VALUE!</v>
      </c>
      <c r="M6655" s="5" t="str">
        <f t="shared" si="5"/>
        <v>#VALUE!</v>
      </c>
      <c r="N6655" s="4" t="b">
        <v>0</v>
      </c>
      <c r="O6655" s="4" t="b">
        <v>0</v>
      </c>
      <c r="P6655" s="4" t="b">
        <v>1</v>
      </c>
      <c r="Q6655" s="4" t="b">
        <v>1</v>
      </c>
      <c r="R6655" s="4" t="s">
        <v>39</v>
      </c>
      <c r="S6655" s="4">
        <v>7.61522604591983</v>
      </c>
      <c r="T6655" s="4">
        <v>-1.03092435632402E9</v>
      </c>
    </row>
    <row r="6656" ht="12.75" customHeight="1">
      <c r="A6656" s="8" t="str">
        <f t="shared" si="1"/>
        <v>Kenya1978</v>
      </c>
      <c r="B6656" s="4" t="s">
        <v>115</v>
      </c>
      <c r="C6656" s="4">
        <v>1978.0</v>
      </c>
      <c r="D6656" s="4">
        <v>7.97075107933537</v>
      </c>
      <c r="E6656" s="4" t="s">
        <v>39</v>
      </c>
      <c r="F6656" s="4">
        <v>-6.59234149007227E8</v>
      </c>
      <c r="G6656" s="4">
        <v>5.3037348825116E9</v>
      </c>
      <c r="H6656" s="4" t="s">
        <v>39</v>
      </c>
      <c r="I6656" s="4" t="s">
        <v>39</v>
      </c>
      <c r="J6656" s="4" t="str">
        <f t="shared" si="2"/>
        <v>#VALUE!</v>
      </c>
      <c r="K6656" s="5" t="str">
        <f t="shared" si="3"/>
        <v>#VALUE!</v>
      </c>
      <c r="L6656" s="5" t="str">
        <f t="shared" si="4"/>
        <v>#VALUE!</v>
      </c>
      <c r="M6656" s="5" t="str">
        <f t="shared" si="5"/>
        <v>#VALUE!</v>
      </c>
      <c r="N6656" s="4" t="b">
        <v>0</v>
      </c>
      <c r="O6656" s="4" t="b">
        <v>0</v>
      </c>
      <c r="P6656" s="4" t="b">
        <v>1</v>
      </c>
      <c r="Q6656" s="4" t="b">
        <v>1</v>
      </c>
      <c r="R6656" s="4" t="s">
        <v>39</v>
      </c>
      <c r="S6656" s="4">
        <v>6.91249354626197</v>
      </c>
      <c r="T6656" s="4">
        <v>-9.3065609278711E8</v>
      </c>
    </row>
    <row r="6657" ht="12.75" customHeight="1">
      <c r="A6657" s="8" t="str">
        <f t="shared" si="1"/>
        <v>Kenya1977</v>
      </c>
      <c r="B6657" s="4" t="s">
        <v>115</v>
      </c>
      <c r="C6657" s="4">
        <v>1977.0</v>
      </c>
      <c r="D6657" s="4">
        <v>10.1143419559654</v>
      </c>
      <c r="E6657" s="4" t="s">
        <v>39</v>
      </c>
      <c r="F6657" s="4">
        <v>3.6730232055968E7</v>
      </c>
      <c r="G6657" s="4">
        <v>4.49437885532203E9</v>
      </c>
      <c r="H6657" s="4" t="s">
        <v>39</v>
      </c>
      <c r="I6657" s="4" t="s">
        <v>39</v>
      </c>
      <c r="J6657" s="4" t="str">
        <f t="shared" si="2"/>
        <v>#VALUE!</v>
      </c>
      <c r="K6657" s="5" t="str">
        <f t="shared" si="3"/>
        <v>#VALUE!</v>
      </c>
      <c r="L6657" s="5" t="str">
        <f t="shared" si="4"/>
        <v>#VALUE!</v>
      </c>
      <c r="M6657" s="5" t="str">
        <f t="shared" si="5"/>
        <v>#VALUE!</v>
      </c>
      <c r="N6657" s="4" t="b">
        <v>0</v>
      </c>
      <c r="O6657" s="4" t="b">
        <v>0</v>
      </c>
      <c r="P6657" s="4" t="b">
        <v>1</v>
      </c>
      <c r="Q6657" s="4" t="b">
        <v>1</v>
      </c>
      <c r="R6657" s="4" t="s">
        <v>39</v>
      </c>
      <c r="S6657" s="4">
        <v>9.45379784408087</v>
      </c>
      <c r="T6657" s="4">
        <v>-8.09356027189569E8</v>
      </c>
    </row>
    <row r="6658" ht="12.75" customHeight="1">
      <c r="A6658" s="8" t="str">
        <f t="shared" si="1"/>
        <v>Kenya1976</v>
      </c>
      <c r="B6658" s="4" t="s">
        <v>115</v>
      </c>
      <c r="C6658" s="4">
        <v>1976.0</v>
      </c>
      <c r="D6658" s="4">
        <v>4.56617755884944</v>
      </c>
      <c r="E6658" s="4" t="s">
        <v>39</v>
      </c>
      <c r="F6658" s="4">
        <v>-1.18502396712351E8</v>
      </c>
      <c r="G6658" s="4">
        <v>3.47454239204597E9</v>
      </c>
      <c r="H6658" s="4" t="s">
        <v>39</v>
      </c>
      <c r="I6658" s="4" t="s">
        <v>39</v>
      </c>
      <c r="J6658" s="4" t="str">
        <f t="shared" si="2"/>
        <v>#VALUE!</v>
      </c>
      <c r="K6658" s="5" t="str">
        <f t="shared" si="3"/>
        <v>#VALUE!</v>
      </c>
      <c r="L6658" s="5" t="str">
        <f t="shared" si="4"/>
        <v>#VALUE!</v>
      </c>
      <c r="M6658" s="5" t="str">
        <f t="shared" si="5"/>
        <v>#VALUE!</v>
      </c>
      <c r="N6658" s="4" t="b">
        <v>0</v>
      </c>
      <c r="O6658" s="4" t="b">
        <v>1</v>
      </c>
      <c r="P6658" s="4" t="b">
        <v>1</v>
      </c>
      <c r="Q6658" s="4" t="b">
        <v>1</v>
      </c>
      <c r="R6658" s="4" t="s">
        <v>39</v>
      </c>
      <c r="S6658" s="4">
        <v>2.15396450322561</v>
      </c>
      <c r="T6658" s="4">
        <v>-1.01983646327606E9</v>
      </c>
    </row>
    <row r="6659" ht="12.75" customHeight="1">
      <c r="A6659" s="8" t="str">
        <f t="shared" si="1"/>
        <v>Kenya1975</v>
      </c>
      <c r="B6659" s="4" t="s">
        <v>115</v>
      </c>
      <c r="C6659" s="4">
        <v>1975.0</v>
      </c>
      <c r="D6659" s="4">
        <v>1.47152960859112</v>
      </c>
      <c r="E6659" s="4" t="s">
        <v>39</v>
      </c>
      <c r="F6659" s="4">
        <v>-2.14892884959435E8</v>
      </c>
      <c r="G6659" s="4">
        <v>3.25934493575357E9</v>
      </c>
      <c r="H6659" s="4" t="s">
        <v>39</v>
      </c>
      <c r="I6659" s="4" t="s">
        <v>39</v>
      </c>
      <c r="J6659" s="4" t="str">
        <f t="shared" si="2"/>
        <v>#VALUE!</v>
      </c>
      <c r="K6659" s="5" t="str">
        <f t="shared" si="3"/>
        <v>#VALUE!</v>
      </c>
      <c r="L6659" s="5" t="str">
        <f t="shared" si="4"/>
        <v>#VALUE!</v>
      </c>
      <c r="M6659" s="5" t="str">
        <f t="shared" si="5"/>
        <v>#VALUE!</v>
      </c>
      <c r="N6659" s="4" t="b">
        <v>0</v>
      </c>
      <c r="O6659" s="4" t="b">
        <v>1</v>
      </c>
      <c r="P6659" s="4" t="b">
        <v>0</v>
      </c>
      <c r="Q6659" s="4" t="b">
        <v>0</v>
      </c>
      <c r="R6659" s="4" t="s">
        <v>39</v>
      </c>
      <c r="S6659" s="4">
        <v>0.882203175319148</v>
      </c>
      <c r="T6659" s="4">
        <v>-2.15197456292399E8</v>
      </c>
    </row>
    <row r="6660" ht="12.75" customHeight="1">
      <c r="A6660" s="8" t="str">
        <f t="shared" si="1"/>
        <v>Kenya1974</v>
      </c>
      <c r="B6660" s="4" t="s">
        <v>115</v>
      </c>
      <c r="C6660" s="4">
        <v>1974.0</v>
      </c>
      <c r="D6660" s="4">
        <v>2.13866111496787</v>
      </c>
      <c r="E6660" s="4" t="s">
        <v>39</v>
      </c>
      <c r="F6660" s="4" t="s">
        <v>39</v>
      </c>
      <c r="G6660" s="4">
        <v>2.96995881243227E9</v>
      </c>
      <c r="H6660" s="4" t="s">
        <v>39</v>
      </c>
      <c r="I6660" s="4" t="s">
        <v>39</v>
      </c>
      <c r="J6660" s="4" t="str">
        <f t="shared" si="2"/>
        <v>#VALUE!</v>
      </c>
      <c r="K6660" s="5" t="str">
        <f t="shared" si="3"/>
        <v>#VALUE!</v>
      </c>
      <c r="L6660" s="5" t="str">
        <f t="shared" si="4"/>
        <v>#VALUE!</v>
      </c>
      <c r="M6660" s="5" t="str">
        <f t="shared" si="5"/>
        <v>#VALUE!</v>
      </c>
      <c r="N6660" s="4" t="b">
        <v>0</v>
      </c>
      <c r="O6660" s="4" t="b">
        <v>1</v>
      </c>
      <c r="P6660" s="4" t="b">
        <v>1</v>
      </c>
      <c r="Q6660" s="4" t="b">
        <v>0</v>
      </c>
      <c r="R6660" s="4" t="s">
        <v>39</v>
      </c>
      <c r="S6660" s="4">
        <v>4.06561734893735</v>
      </c>
      <c r="T6660" s="4">
        <v>-2.893861233213E8</v>
      </c>
    </row>
    <row r="6661" ht="12.75" customHeight="1">
      <c r="A6661" s="8" t="str">
        <f t="shared" si="1"/>
        <v>Kenya1973</v>
      </c>
      <c r="B6661" s="4" t="s">
        <v>115</v>
      </c>
      <c r="C6661" s="4">
        <v>1973.0</v>
      </c>
      <c r="D6661" s="4">
        <v>5.93748566694567</v>
      </c>
      <c r="E6661" s="4" t="s">
        <v>39</v>
      </c>
      <c r="F6661" s="4" t="s">
        <v>39</v>
      </c>
      <c r="G6661" s="4">
        <v>2.5090014441602E9</v>
      </c>
      <c r="H6661" s="4" t="s">
        <v>39</v>
      </c>
      <c r="I6661" s="4" t="s">
        <v>39</v>
      </c>
      <c r="J6661" s="4" t="str">
        <f t="shared" si="2"/>
        <v>#VALUE!</v>
      </c>
      <c r="K6661" s="5" t="str">
        <f t="shared" si="3"/>
        <v>#VALUE!</v>
      </c>
      <c r="L6661" s="5" t="str">
        <f t="shared" si="4"/>
        <v>#VALUE!</v>
      </c>
      <c r="M6661" s="5" t="str">
        <f t="shared" si="5"/>
        <v>#VALUE!</v>
      </c>
      <c r="N6661" s="4" t="b">
        <v>0</v>
      </c>
      <c r="O6661" s="4" t="b">
        <v>1</v>
      </c>
      <c r="P6661" s="4" t="b">
        <v>1</v>
      </c>
      <c r="Q6661" s="4" t="b">
        <v>0</v>
      </c>
      <c r="R6661" s="4" t="s">
        <v>39</v>
      </c>
      <c r="S6661" s="4">
        <v>5.89658021016672</v>
      </c>
      <c r="T6661" s="4">
        <v>-4.60957368272069E8</v>
      </c>
    </row>
    <row r="6662" ht="12.75" customHeight="1">
      <c r="A6662" s="8" t="str">
        <f t="shared" si="1"/>
        <v>Kenya1972</v>
      </c>
      <c r="B6662" s="4" t="s">
        <v>115</v>
      </c>
      <c r="C6662" s="4">
        <v>1972.0</v>
      </c>
      <c r="D6662" s="4">
        <v>16.120941283186</v>
      </c>
      <c r="E6662" s="4" t="s">
        <v>39</v>
      </c>
      <c r="F6662" s="4" t="s">
        <v>39</v>
      </c>
      <c r="G6662" s="4">
        <v>2.10727915738336E9</v>
      </c>
      <c r="H6662" s="4" t="s">
        <v>39</v>
      </c>
      <c r="I6662" s="4" t="s">
        <v>39</v>
      </c>
      <c r="J6662" s="4" t="str">
        <f t="shared" si="2"/>
        <v>#VALUE!</v>
      </c>
      <c r="K6662" s="5" t="str">
        <f t="shared" si="3"/>
        <v>#VALUE!</v>
      </c>
      <c r="L6662" s="5" t="str">
        <f t="shared" si="4"/>
        <v>#VALUE!</v>
      </c>
      <c r="M6662" s="5" t="str">
        <f t="shared" si="5"/>
        <v>#VALUE!</v>
      </c>
      <c r="N6662" s="4" t="b">
        <v>0</v>
      </c>
      <c r="O6662" s="4" t="b">
        <v>0</v>
      </c>
      <c r="P6662" s="4" t="b">
        <v>1</v>
      </c>
      <c r="Q6662" s="4" t="b">
        <v>1</v>
      </c>
      <c r="R6662" s="4" t="s">
        <v>39</v>
      </c>
      <c r="S6662" s="4">
        <v>17.082429349983</v>
      </c>
      <c r="T6662" s="4">
        <v>-4.0172228677684E8</v>
      </c>
    </row>
    <row r="6663" ht="12.75" customHeight="1">
      <c r="A6663" s="8" t="str">
        <f t="shared" si="1"/>
        <v>Kenya1971</v>
      </c>
      <c r="B6663" s="4" t="s">
        <v>115</v>
      </c>
      <c r="C6663" s="4">
        <v>1971.0</v>
      </c>
      <c r="D6663" s="4">
        <v>6.85044787499716</v>
      </c>
      <c r="E6663" s="4" t="s">
        <v>39</v>
      </c>
      <c r="F6663" s="4" t="s">
        <v>39</v>
      </c>
      <c r="G6663" s="4">
        <v>1.77839128920054E9</v>
      </c>
      <c r="H6663" s="4" t="s">
        <v>39</v>
      </c>
      <c r="I6663" s="4" t="s">
        <v>39</v>
      </c>
      <c r="J6663" s="4" t="str">
        <f t="shared" si="2"/>
        <v>#VALUE!</v>
      </c>
      <c r="K6663" s="5" t="str">
        <f t="shared" si="3"/>
        <v>#VALUE!</v>
      </c>
      <c r="L6663" s="5" t="str">
        <f t="shared" si="4"/>
        <v>#VALUE!</v>
      </c>
      <c r="M6663" s="5" t="str">
        <f t="shared" si="5"/>
        <v>#VALUE!</v>
      </c>
      <c r="N6663" s="4" t="b">
        <v>0</v>
      </c>
      <c r="O6663" s="4" t="b">
        <v>1</v>
      </c>
      <c r="P6663" s="4" t="b">
        <v>1</v>
      </c>
      <c r="Q6663" s="4" t="b">
        <v>1</v>
      </c>
      <c r="R6663" s="4" t="s">
        <v>39</v>
      </c>
      <c r="S6663" s="4">
        <v>22.1738919255764</v>
      </c>
      <c r="T6663" s="4">
        <v>-3.28887868182819E8</v>
      </c>
    </row>
    <row r="6664" ht="12.75" customHeight="1">
      <c r="A6664" s="8" t="str">
        <f t="shared" si="1"/>
        <v>Kenya1970</v>
      </c>
      <c r="B6664" s="4" t="s">
        <v>115</v>
      </c>
      <c r="C6664" s="4">
        <v>1970.0</v>
      </c>
      <c r="D6664" s="4">
        <v>7.38223072237059</v>
      </c>
      <c r="E6664" s="4" t="s">
        <v>39</v>
      </c>
      <c r="F6664" s="4" t="s">
        <v>39</v>
      </c>
      <c r="G6664" s="4">
        <v>1.60344735724209E9</v>
      </c>
      <c r="H6664" s="4" t="s">
        <v>39</v>
      </c>
      <c r="I6664" s="4" t="s">
        <v>39</v>
      </c>
      <c r="J6664" s="4" t="str">
        <f t="shared" si="2"/>
        <v>#VALUE!</v>
      </c>
      <c r="K6664" s="5" t="str">
        <f t="shared" si="3"/>
        <v>#VALUE!</v>
      </c>
      <c r="L6664" s="5" t="str">
        <f t="shared" si="4"/>
        <v>#VALUE!</v>
      </c>
      <c r="M6664" s="5" t="str">
        <f t="shared" si="5"/>
        <v>#VALUE!</v>
      </c>
      <c r="N6664" s="4" t="b">
        <v>0</v>
      </c>
      <c r="O6664" s="4" t="b">
        <v>1</v>
      </c>
      <c r="P6664" s="4" t="b">
        <v>1</v>
      </c>
      <c r="Q6664" s="4" t="b">
        <v>0</v>
      </c>
      <c r="R6664" s="4" t="s">
        <v>39</v>
      </c>
      <c r="S6664" s="4">
        <v>-4.65544691647621</v>
      </c>
      <c r="T6664" s="4">
        <v>-1.7494393195845E8</v>
      </c>
    </row>
    <row r="6665" ht="12.75" customHeight="1">
      <c r="A6665" s="8" t="str">
        <f t="shared" si="1"/>
        <v>Kenya1969</v>
      </c>
      <c r="B6665" s="4" t="s">
        <v>115</v>
      </c>
      <c r="C6665" s="4">
        <v>1969.0</v>
      </c>
      <c r="D6665" s="4">
        <v>5.51116728243272</v>
      </c>
      <c r="E6665" s="4" t="s">
        <v>39</v>
      </c>
      <c r="F6665" s="4" t="s">
        <v>39</v>
      </c>
      <c r="G6665" s="4">
        <v>1.45837941539403E9</v>
      </c>
      <c r="H6665" s="4" t="s">
        <v>39</v>
      </c>
      <c r="I6665" s="4" t="s">
        <v>39</v>
      </c>
      <c r="J6665" s="4" t="str">
        <f t="shared" si="2"/>
        <v>#VALUE!</v>
      </c>
      <c r="K6665" s="5" t="str">
        <f t="shared" si="3"/>
        <v>#VALUE!</v>
      </c>
      <c r="L6665" s="5" t="str">
        <f t="shared" si="4"/>
        <v>#VALUE!</v>
      </c>
      <c r="M6665" s="5" t="str">
        <f t="shared" si="5"/>
        <v>#VALUE!</v>
      </c>
      <c r="N6665" s="4" t="b">
        <v>0</v>
      </c>
      <c r="O6665" s="4" t="b">
        <v>1</v>
      </c>
      <c r="P6665" s="4" t="b">
        <v>1</v>
      </c>
      <c r="Q6665" s="4" t="b">
        <v>0</v>
      </c>
      <c r="R6665" s="4" t="s">
        <v>39</v>
      </c>
      <c r="S6665" s="4">
        <v>7.9592244594956</v>
      </c>
      <c r="T6665" s="4">
        <v>-1.45067941848059E8</v>
      </c>
    </row>
    <row r="6666" ht="12.75" customHeight="1">
      <c r="A6666" s="8" t="str">
        <f t="shared" si="1"/>
        <v>Kenya1968</v>
      </c>
      <c r="B6666" s="4" t="s">
        <v>115</v>
      </c>
      <c r="C6666" s="4">
        <v>1968.0</v>
      </c>
      <c r="D6666" s="4">
        <v>8.59850947571816</v>
      </c>
      <c r="E6666" s="4" t="s">
        <v>39</v>
      </c>
      <c r="F6666" s="4" t="s">
        <v>39</v>
      </c>
      <c r="G6666" s="4">
        <v>1.35329545751798E9</v>
      </c>
      <c r="H6666" s="4" t="s">
        <v>39</v>
      </c>
      <c r="I6666" s="4" t="s">
        <v>39</v>
      </c>
      <c r="J6666" s="4" t="str">
        <f t="shared" si="2"/>
        <v>#VALUE!</v>
      </c>
      <c r="K6666" s="5" t="str">
        <f t="shared" si="3"/>
        <v>#VALUE!</v>
      </c>
      <c r="L6666" s="5" t="str">
        <f t="shared" si="4"/>
        <v>#VALUE!</v>
      </c>
      <c r="M6666" s="5" t="str">
        <f t="shared" si="5"/>
        <v>#VALUE!</v>
      </c>
      <c r="N6666" s="4" t="b">
        <v>0</v>
      </c>
      <c r="O6666" s="4" t="b">
        <v>0</v>
      </c>
      <c r="P6666" s="4" t="b">
        <v>1</v>
      </c>
      <c r="Q6666" s="4" t="b">
        <v>0</v>
      </c>
      <c r="R6666" s="4" t="s">
        <v>39</v>
      </c>
      <c r="S6666" s="4">
        <v>7.9826899693479</v>
      </c>
      <c r="T6666" s="4">
        <v>-1.0508395787605E8</v>
      </c>
    </row>
    <row r="6667" ht="12.75" customHeight="1">
      <c r="A6667" s="8" t="str">
        <f t="shared" si="1"/>
        <v>Kenya1967</v>
      </c>
      <c r="B6667" s="4" t="s">
        <v>115</v>
      </c>
      <c r="C6667" s="4">
        <v>1967.0</v>
      </c>
      <c r="D6667" s="4">
        <v>1.19996155207028</v>
      </c>
      <c r="E6667" s="4" t="s">
        <v>39</v>
      </c>
      <c r="F6667" s="4" t="s">
        <v>39</v>
      </c>
      <c r="G6667" s="4">
        <v>1.2325595059162E9</v>
      </c>
      <c r="H6667" s="4" t="s">
        <v>39</v>
      </c>
      <c r="I6667" s="4" t="s">
        <v>39</v>
      </c>
      <c r="J6667" s="4" t="str">
        <f t="shared" si="2"/>
        <v>#VALUE!</v>
      </c>
      <c r="K6667" s="5" t="str">
        <f t="shared" si="3"/>
        <v>#VALUE!</v>
      </c>
      <c r="L6667" s="5" t="str">
        <f t="shared" si="4"/>
        <v>#VALUE!</v>
      </c>
      <c r="M6667" s="5" t="str">
        <f t="shared" si="5"/>
        <v>#VALUE!</v>
      </c>
      <c r="N6667" s="4" t="b">
        <v>0</v>
      </c>
      <c r="O6667" s="4" t="b">
        <v>1</v>
      </c>
      <c r="P6667" s="4" t="b">
        <v>0</v>
      </c>
      <c r="Q6667" s="4" t="b">
        <v>0</v>
      </c>
      <c r="R6667" s="4" t="s">
        <v>39</v>
      </c>
      <c r="S6667" s="4">
        <v>3.36123203258556</v>
      </c>
      <c r="T6667" s="4">
        <v>-1.2073595160178E8</v>
      </c>
    </row>
    <row r="6668" ht="12.75" customHeight="1">
      <c r="A6668" s="8" t="str">
        <f t="shared" si="1"/>
        <v>Kenya1966</v>
      </c>
      <c r="B6668" s="4" t="s">
        <v>115</v>
      </c>
      <c r="C6668" s="4">
        <v>1966.0</v>
      </c>
      <c r="D6668" s="4">
        <v>10.9375069572422</v>
      </c>
      <c r="E6668" s="4" t="s">
        <v>39</v>
      </c>
      <c r="F6668" s="4" t="s">
        <v>39</v>
      </c>
      <c r="G6668" s="4">
        <v>1.16451967319064E9</v>
      </c>
      <c r="H6668" s="4" t="s">
        <v>39</v>
      </c>
      <c r="I6668" s="4" t="s">
        <v>39</v>
      </c>
      <c r="J6668" s="4" t="str">
        <f t="shared" si="2"/>
        <v>#VALUE!</v>
      </c>
      <c r="K6668" s="5" t="str">
        <f t="shared" si="3"/>
        <v>#VALUE!</v>
      </c>
      <c r="L6668" s="5" t="str">
        <f t="shared" si="4"/>
        <v>#VALUE!</v>
      </c>
      <c r="M6668" s="5" t="str">
        <f t="shared" si="5"/>
        <v>#VALUE!</v>
      </c>
      <c r="N6668" s="4" t="b">
        <v>0</v>
      </c>
      <c r="O6668" s="4" t="b">
        <v>1</v>
      </c>
      <c r="P6668" s="4" t="b">
        <v>0</v>
      </c>
      <c r="Q6668" s="4" t="b">
        <v>0</v>
      </c>
      <c r="R6668" s="4" t="s">
        <v>39</v>
      </c>
      <c r="S6668" s="4">
        <v>14.7285664015687</v>
      </c>
      <c r="T6668" s="4">
        <v>-6.80398327255599E7</v>
      </c>
    </row>
    <row r="6669" ht="12.75" customHeight="1">
      <c r="A6669" s="8" t="str">
        <f t="shared" si="1"/>
        <v>Kenya1965</v>
      </c>
      <c r="B6669" s="4" t="s">
        <v>115</v>
      </c>
      <c r="C6669" s="4">
        <v>1965.0</v>
      </c>
      <c r="D6669" s="4">
        <v>-0.288234955504103</v>
      </c>
      <c r="E6669" s="4" t="s">
        <v>39</v>
      </c>
      <c r="F6669" s="4" t="s">
        <v>39</v>
      </c>
      <c r="G6669" s="4">
        <v>9.97919319974061E8</v>
      </c>
      <c r="H6669" s="4" t="s">
        <v>39</v>
      </c>
      <c r="I6669" s="4" t="s">
        <v>39</v>
      </c>
      <c r="J6669" s="4" t="str">
        <f t="shared" si="2"/>
        <v>#VALUE!</v>
      </c>
      <c r="K6669" s="5" t="str">
        <f t="shared" si="3"/>
        <v>#VALUE!</v>
      </c>
      <c r="L6669" s="5" t="str">
        <f t="shared" si="4"/>
        <v>#VALUE!</v>
      </c>
      <c r="M6669" s="5" t="str">
        <f t="shared" si="5"/>
        <v>#VALUE!</v>
      </c>
      <c r="N6669" s="4" t="b">
        <v>1</v>
      </c>
      <c r="O6669" s="4" t="b">
        <v>1</v>
      </c>
      <c r="P6669" s="4" t="b">
        <v>0</v>
      </c>
      <c r="Q6669" s="4" t="b">
        <v>0</v>
      </c>
      <c r="R6669" s="4" t="s">
        <v>39</v>
      </c>
      <c r="S6669" s="4">
        <v>2.00909417103099</v>
      </c>
      <c r="T6669" s="4">
        <v>-1.66600353216578E8</v>
      </c>
    </row>
    <row r="6670" ht="12.75" customHeight="1">
      <c r="A6670" s="8" t="str">
        <f t="shared" si="1"/>
        <v>Kenya1964</v>
      </c>
      <c r="B6670" s="4" t="s">
        <v>115</v>
      </c>
      <c r="C6670" s="4">
        <v>1964.0</v>
      </c>
      <c r="D6670" s="4">
        <v>5.95447079247057</v>
      </c>
      <c r="E6670" s="4" t="s">
        <v>39</v>
      </c>
      <c r="F6670" s="4" t="s">
        <v>39</v>
      </c>
      <c r="G6670" s="4">
        <v>9.98759333637333E8</v>
      </c>
      <c r="H6670" s="4" t="s">
        <v>39</v>
      </c>
      <c r="I6670" s="4" t="s">
        <v>39</v>
      </c>
      <c r="J6670" s="4" t="str">
        <f t="shared" si="2"/>
        <v>#VALUE!</v>
      </c>
      <c r="K6670" s="5" t="str">
        <f t="shared" si="3"/>
        <v>#VALUE!</v>
      </c>
      <c r="L6670" s="5" t="str">
        <f t="shared" si="4"/>
        <v>#VALUE!</v>
      </c>
      <c r="M6670" s="5" t="str">
        <f t="shared" si="5"/>
        <v>#VALUE!</v>
      </c>
      <c r="N6670" s="4" t="b">
        <v>1</v>
      </c>
      <c r="O6670" s="4" t="b">
        <v>1</v>
      </c>
      <c r="P6670" s="4" t="b">
        <v>1</v>
      </c>
      <c r="Q6670" s="4" t="b">
        <v>0</v>
      </c>
      <c r="R6670" s="4" t="s">
        <v>39</v>
      </c>
      <c r="S6670" s="4">
        <v>4.96446728844091</v>
      </c>
      <c r="T6670" s="4">
        <v>840013.663272023</v>
      </c>
    </row>
    <row r="6671" ht="12.75" customHeight="1">
      <c r="A6671" s="8" t="str">
        <f t="shared" si="1"/>
        <v>Kenya1963</v>
      </c>
      <c r="B6671" s="4" t="s">
        <v>115</v>
      </c>
      <c r="C6671" s="4">
        <v>1963.0</v>
      </c>
      <c r="D6671" s="4">
        <v>5.70536719896775</v>
      </c>
      <c r="E6671" s="4" t="s">
        <v>39</v>
      </c>
      <c r="F6671" s="4" t="s">
        <v>39</v>
      </c>
      <c r="G6671" s="4">
        <v>9.26589348567393E8</v>
      </c>
      <c r="H6671" s="4" t="s">
        <v>39</v>
      </c>
      <c r="I6671" s="4" t="s">
        <v>39</v>
      </c>
      <c r="J6671" s="4" t="str">
        <f t="shared" si="2"/>
        <v>#VALUE!</v>
      </c>
      <c r="K6671" s="5" t="str">
        <f t="shared" si="3"/>
        <v>#VALUE!</v>
      </c>
      <c r="L6671" s="5" t="str">
        <f t="shared" si="4"/>
        <v>#VALUE!</v>
      </c>
      <c r="M6671" s="5" t="str">
        <f t="shared" si="5"/>
        <v>#VALUE!</v>
      </c>
      <c r="N6671" s="4" t="b">
        <v>0</v>
      </c>
      <c r="O6671" s="4" t="b">
        <v>0</v>
      </c>
      <c r="P6671" s="4" t="b">
        <v>1</v>
      </c>
      <c r="Q6671" s="4" t="b">
        <v>1</v>
      </c>
      <c r="R6671" s="4" t="s">
        <v>39</v>
      </c>
      <c r="S6671" s="4">
        <v>8.77834021621184</v>
      </c>
      <c r="T6671" s="4">
        <v>-7.216998506994E7</v>
      </c>
    </row>
    <row r="6672" ht="12.75" customHeight="1">
      <c r="A6672" s="8" t="str">
        <f t="shared" si="1"/>
        <v>Kenya1962</v>
      </c>
      <c r="B6672" s="4" t="s">
        <v>115</v>
      </c>
      <c r="C6672" s="4">
        <v>1962.0</v>
      </c>
      <c r="D6672" s="4" t="s">
        <v>39</v>
      </c>
      <c r="E6672" s="4" t="s">
        <v>39</v>
      </c>
      <c r="F6672" s="4" t="s">
        <v>39</v>
      </c>
      <c r="G6672" s="4">
        <v>8.68111400008864E8</v>
      </c>
      <c r="H6672" s="4" t="s">
        <v>39</v>
      </c>
      <c r="I6672" s="4" t="s">
        <v>39</v>
      </c>
      <c r="J6672" s="4" t="str">
        <f t="shared" si="2"/>
        <v>#VALUE!</v>
      </c>
      <c r="K6672" s="5" t="str">
        <f t="shared" si="3"/>
        <v>#VALUE!</v>
      </c>
      <c r="L6672" s="5" t="str">
        <f t="shared" si="4"/>
        <v>#VALUE!</v>
      </c>
      <c r="M6672" s="5" t="str">
        <f t="shared" si="5"/>
        <v>#VALUE!</v>
      </c>
      <c r="N6672" s="4" t="s">
        <v>39</v>
      </c>
      <c r="O6672" s="4" t="s">
        <v>39</v>
      </c>
      <c r="P6672" s="4" t="s">
        <v>39</v>
      </c>
      <c r="Q6672" s="4" t="b">
        <v>1</v>
      </c>
      <c r="R6672" s="4" t="s">
        <v>39</v>
      </c>
      <c r="S6672" s="4">
        <v>9.45735874072126</v>
      </c>
      <c r="T6672" s="4">
        <v>-5.84779485585289E7</v>
      </c>
    </row>
    <row r="6673" ht="12.75" customHeight="1">
      <c r="A6673" s="8" t="str">
        <f t="shared" si="1"/>
        <v>Kenya1961</v>
      </c>
      <c r="B6673" s="4" t="s">
        <v>115</v>
      </c>
      <c r="C6673" s="4">
        <v>1961.0</v>
      </c>
      <c r="D6673" s="4" t="s">
        <v>39</v>
      </c>
      <c r="E6673" s="4" t="s">
        <v>39</v>
      </c>
      <c r="F6673" s="4" t="s">
        <v>39</v>
      </c>
      <c r="G6673" s="4">
        <v>7.92959472134266E8</v>
      </c>
      <c r="H6673" s="4" t="s">
        <v>39</v>
      </c>
      <c r="I6673" s="4" t="s">
        <v>39</v>
      </c>
      <c r="J6673" s="4" t="str">
        <f t="shared" si="2"/>
        <v>#VALUE!</v>
      </c>
      <c r="K6673" s="5" t="str">
        <f t="shared" si="3"/>
        <v>#VALUE!</v>
      </c>
      <c r="L6673" s="5" t="str">
        <f t="shared" si="4"/>
        <v>#VALUE!</v>
      </c>
      <c r="M6673" s="5" t="str">
        <f t="shared" si="5"/>
        <v>#VALUE!</v>
      </c>
      <c r="N6673" s="4" t="s">
        <v>39</v>
      </c>
      <c r="O6673" s="4" t="s">
        <v>39</v>
      </c>
      <c r="P6673" s="4" t="s">
        <v>39</v>
      </c>
      <c r="Q6673" s="4" t="s">
        <v>39</v>
      </c>
      <c r="R6673" s="4" t="s">
        <v>39</v>
      </c>
      <c r="S6673" s="4">
        <v>-7.77463490371655</v>
      </c>
      <c r="T6673" s="4">
        <v>-7.5151927874598E7</v>
      </c>
    </row>
    <row r="6674" ht="12.75" customHeight="1">
      <c r="A6674" s="8" t="str">
        <f t="shared" si="1"/>
        <v>Kenya1960</v>
      </c>
      <c r="B6674" s="4" t="s">
        <v>115</v>
      </c>
      <c r="C6674" s="4">
        <v>1960.0</v>
      </c>
      <c r="D6674" s="4" t="s">
        <v>39</v>
      </c>
      <c r="E6674" s="4" t="s">
        <v>39</v>
      </c>
      <c r="F6674" s="4" t="s">
        <v>39</v>
      </c>
      <c r="G6674" s="4">
        <v>7.91265458813328E8</v>
      </c>
      <c r="H6674" s="4" t="s">
        <v>39</v>
      </c>
      <c r="I6674" s="4" t="s">
        <v>39</v>
      </c>
      <c r="J6674" s="4" t="str">
        <f t="shared" si="2"/>
        <v>#VALUE!</v>
      </c>
      <c r="K6674" s="5" t="str">
        <f t="shared" si="3"/>
        <v>#VALUE!</v>
      </c>
      <c r="L6674" s="5" t="str">
        <f t="shared" si="4"/>
        <v>#VALUE!</v>
      </c>
      <c r="M6674" s="5" t="str">
        <f t="shared" si="5"/>
        <v>#VALUE!</v>
      </c>
      <c r="N6674" s="4" t="s">
        <v>39</v>
      </c>
      <c r="O6674" s="4" t="s">
        <v>39</v>
      </c>
      <c r="P6674" s="4" t="s">
        <v>39</v>
      </c>
      <c r="Q6674" s="4" t="s">
        <v>39</v>
      </c>
      <c r="R6674" s="4" t="s">
        <v>39</v>
      </c>
      <c r="S6674" s="4" t="s">
        <v>39</v>
      </c>
      <c r="T6674" s="4">
        <v>-1694013.32093799</v>
      </c>
    </row>
    <row r="6675" ht="12.75" customHeight="1">
      <c r="A6675" s="8" t="str">
        <f t="shared" si="1"/>
        <v>Kiribati2022</v>
      </c>
      <c r="B6675" s="4" t="s">
        <v>116</v>
      </c>
      <c r="C6675" s="4">
        <v>2022.0</v>
      </c>
      <c r="D6675" s="4" t="s">
        <v>39</v>
      </c>
      <c r="E6675" s="4" t="s">
        <v>39</v>
      </c>
      <c r="F6675" s="4" t="s">
        <v>39</v>
      </c>
      <c r="G6675" s="4">
        <v>2.23352943188404E8</v>
      </c>
      <c r="H6675" s="4" t="s">
        <v>39</v>
      </c>
      <c r="I6675" s="4" t="s">
        <v>39</v>
      </c>
      <c r="J6675" s="4" t="str">
        <f t="shared" si="2"/>
        <v>#VALUE!</v>
      </c>
      <c r="K6675" s="5" t="str">
        <f t="shared" si="3"/>
        <v>#VALUE!</v>
      </c>
      <c r="L6675" s="5" t="str">
        <f t="shared" si="4"/>
        <v>#VALUE!</v>
      </c>
      <c r="M6675" s="5" t="str">
        <f t="shared" si="5"/>
        <v>#VALUE!</v>
      </c>
      <c r="N6675" s="4" t="s">
        <v>39</v>
      </c>
      <c r="O6675" s="4" t="s">
        <v>39</v>
      </c>
      <c r="P6675" s="4" t="s">
        <v>39</v>
      </c>
      <c r="Q6675" s="4" t="s">
        <v>39</v>
      </c>
      <c r="R6675" s="4" t="s">
        <v>39</v>
      </c>
      <c r="S6675" s="4">
        <v>1.5625</v>
      </c>
      <c r="T6675" s="4" t="s">
        <v>39</v>
      </c>
    </row>
    <row r="6676" ht="12.75" customHeight="1">
      <c r="A6676" s="8" t="str">
        <f t="shared" si="1"/>
        <v>Kiribati2021</v>
      </c>
      <c r="B6676" s="4" t="s">
        <v>116</v>
      </c>
      <c r="C6676" s="4">
        <v>2021.0</v>
      </c>
      <c r="D6676" s="4">
        <v>1.46919000444371</v>
      </c>
      <c r="E6676" s="4">
        <v>-3.69065600685884E7</v>
      </c>
      <c r="F6676" s="4">
        <v>2.02509586871114E7</v>
      </c>
      <c r="G6676" s="4">
        <v>2.27610034764306E8</v>
      </c>
      <c r="H6676" s="4">
        <v>111.098705225961</v>
      </c>
      <c r="I6676" s="4">
        <v>127.566738231902</v>
      </c>
      <c r="J6676" s="4">
        <f t="shared" si="2"/>
        <v>25287180159</v>
      </c>
      <c r="K6676" s="5">
        <f t="shared" si="3"/>
        <v>29035469724</v>
      </c>
      <c r="L6676" s="5">
        <f t="shared" si="4"/>
        <v>3748289565</v>
      </c>
      <c r="M6676" s="5">
        <f t="shared" si="5"/>
        <v>16.46803301</v>
      </c>
      <c r="N6676" s="4" t="s">
        <v>39</v>
      </c>
      <c r="O6676" s="4" t="s">
        <v>39</v>
      </c>
      <c r="P6676" s="4" t="b">
        <v>0</v>
      </c>
      <c r="Q6676" s="4" t="s">
        <v>39</v>
      </c>
      <c r="R6676" s="4" t="s">
        <v>39</v>
      </c>
      <c r="S6676" s="4">
        <v>7.86516853932584</v>
      </c>
      <c r="T6676" s="4">
        <v>4257091.57590201</v>
      </c>
    </row>
    <row r="6677" ht="12.75" customHeight="1">
      <c r="A6677" s="8" t="str">
        <f t="shared" si="1"/>
        <v>Kiribati2020</v>
      </c>
      <c r="B6677" s="4" t="s">
        <v>116</v>
      </c>
      <c r="C6677" s="4">
        <v>2020.0</v>
      </c>
      <c r="D6677" s="4">
        <v>-0.54698688430741</v>
      </c>
      <c r="E6677" s="4">
        <v>7049403.85565942</v>
      </c>
      <c r="F6677" s="4">
        <v>7.12785730188151E7</v>
      </c>
      <c r="G6677" s="4">
        <v>1.77553260108828E8</v>
      </c>
      <c r="H6677" s="4">
        <v>114.100342037331</v>
      </c>
      <c r="I6677" s="4">
        <v>110.395374811806</v>
      </c>
      <c r="J6677" s="4">
        <f t="shared" si="2"/>
        <v>20258887708</v>
      </c>
      <c r="K6677" s="5">
        <f t="shared" si="3"/>
        <v>19601058699</v>
      </c>
      <c r="L6677" s="5">
        <f t="shared" si="4"/>
        <v>-657829009.5</v>
      </c>
      <c r="M6677" s="5">
        <f t="shared" si="5"/>
        <v>-3.704967226</v>
      </c>
      <c r="N6677" s="4" t="b">
        <v>1</v>
      </c>
      <c r="O6677" s="4" t="b">
        <v>1</v>
      </c>
      <c r="P6677" s="4" t="b">
        <v>0</v>
      </c>
      <c r="Q6677" s="4" t="s">
        <v>39</v>
      </c>
      <c r="R6677" s="4" t="s">
        <v>39</v>
      </c>
      <c r="S6677" s="4">
        <v>-1.65745856353591</v>
      </c>
      <c r="T6677" s="4">
        <v>-5.0056774655478E7</v>
      </c>
    </row>
    <row r="6678" ht="12.75" customHeight="1">
      <c r="A6678" s="8" t="str">
        <f t="shared" si="1"/>
        <v>Kiribati2019</v>
      </c>
      <c r="B6678" s="4" t="s">
        <v>116</v>
      </c>
      <c r="C6678" s="4">
        <v>2019.0</v>
      </c>
      <c r="D6678" s="4">
        <v>-0.539619358229846</v>
      </c>
      <c r="E6678" s="4">
        <v>5885024.25969755</v>
      </c>
      <c r="F6678" s="4">
        <v>8.68182668180729E7</v>
      </c>
      <c r="G6678" s="4">
        <v>1.75181684792212E8</v>
      </c>
      <c r="H6678" s="4">
        <v>135.665210014818</v>
      </c>
      <c r="I6678" s="4">
        <v>132.572621043869</v>
      </c>
      <c r="J6678" s="4">
        <f t="shared" si="2"/>
        <v>23766060058</v>
      </c>
      <c r="K6678" s="5">
        <f t="shared" si="3"/>
        <v>23224295112</v>
      </c>
      <c r="L6678" s="5">
        <f t="shared" si="4"/>
        <v>-541764946.3</v>
      </c>
      <c r="M6678" s="5">
        <f t="shared" si="5"/>
        <v>-3.092588971</v>
      </c>
      <c r="N6678" s="4" t="b">
        <v>1</v>
      </c>
      <c r="O6678" s="4" t="b">
        <v>1</v>
      </c>
      <c r="P6678" s="4" t="b">
        <v>0</v>
      </c>
      <c r="Q6678" s="4" t="b">
        <v>0</v>
      </c>
      <c r="R6678" s="4" t="s">
        <v>39</v>
      </c>
      <c r="S6678" s="4">
        <v>-2.16216216216216</v>
      </c>
      <c r="T6678" s="4">
        <v>-2371575.31661599</v>
      </c>
    </row>
    <row r="6679" ht="12.75" customHeight="1">
      <c r="A6679" s="8" t="str">
        <f t="shared" si="1"/>
        <v>Kiribati2018</v>
      </c>
      <c r="B6679" s="4" t="s">
        <v>116</v>
      </c>
      <c r="C6679" s="4">
        <v>2018.0</v>
      </c>
      <c r="D6679" s="4">
        <v>5.27416656598078</v>
      </c>
      <c r="E6679" s="4">
        <v>-2834859.16662754</v>
      </c>
      <c r="F6679" s="4">
        <v>7.69352822217352E7</v>
      </c>
      <c r="G6679" s="4">
        <v>1.96501504185186E8</v>
      </c>
      <c r="H6679" s="4">
        <v>135.675621032969</v>
      </c>
      <c r="I6679" s="4">
        <v>137.359499391209</v>
      </c>
      <c r="J6679" s="4">
        <f t="shared" si="2"/>
        <v>26660463614</v>
      </c>
      <c r="K6679" s="5">
        <f t="shared" si="3"/>
        <v>26991348244</v>
      </c>
      <c r="L6679" s="5">
        <f t="shared" si="4"/>
        <v>330884630.3</v>
      </c>
      <c r="M6679" s="5">
        <f t="shared" si="5"/>
        <v>1.683878358</v>
      </c>
      <c r="N6679" s="4" t="b">
        <v>1</v>
      </c>
      <c r="O6679" s="4" t="b">
        <v>1</v>
      </c>
      <c r="P6679" s="4" t="b">
        <v>0</v>
      </c>
      <c r="Q6679" s="4" t="b">
        <v>0</v>
      </c>
      <c r="R6679" s="4" t="s">
        <v>39</v>
      </c>
      <c r="S6679" s="4">
        <v>5.11363636363636</v>
      </c>
      <c r="T6679" s="4">
        <v>2.13198193929739E7</v>
      </c>
    </row>
    <row r="6680" ht="12.75" customHeight="1">
      <c r="A6680" s="8" t="str">
        <f t="shared" si="1"/>
        <v>Kiribati2017</v>
      </c>
      <c r="B6680" s="4" t="s">
        <v>116</v>
      </c>
      <c r="C6680" s="4">
        <v>2017.0</v>
      </c>
      <c r="D6680" s="4">
        <v>-0.244666979153715</v>
      </c>
      <c r="E6680" s="4">
        <v>7.60904075964149E7</v>
      </c>
      <c r="F6680" s="4">
        <v>7.05011111692445E7</v>
      </c>
      <c r="G6680" s="4">
        <v>1.88540699145686E8</v>
      </c>
      <c r="H6680" s="4">
        <v>149.388343227479</v>
      </c>
      <c r="I6680" s="4">
        <v>109.207070276008</v>
      </c>
      <c r="J6680" s="4">
        <f t="shared" si="2"/>
        <v>28165782676</v>
      </c>
      <c r="K6680" s="5">
        <f t="shared" si="3"/>
        <v>20589977381</v>
      </c>
      <c r="L6680" s="5">
        <f t="shared" si="4"/>
        <v>-7575805295</v>
      </c>
      <c r="M6680" s="5">
        <f t="shared" si="5"/>
        <v>-40.18127295</v>
      </c>
      <c r="N6680" s="4" t="b">
        <v>1</v>
      </c>
      <c r="O6680" s="4" t="b">
        <v>1</v>
      </c>
      <c r="P6680" s="4" t="b">
        <v>0</v>
      </c>
      <c r="Q6680" s="4" t="b">
        <v>0</v>
      </c>
      <c r="R6680" s="4" t="s">
        <v>39</v>
      </c>
      <c r="S6680" s="4">
        <v>0.186027236937676</v>
      </c>
      <c r="T6680" s="4">
        <v>-7960805.03949999</v>
      </c>
    </row>
    <row r="6681" ht="12.75" customHeight="1">
      <c r="A6681" s="8" t="str">
        <f t="shared" si="1"/>
        <v>Kiribati2016</v>
      </c>
      <c r="B6681" s="4" t="s">
        <v>116</v>
      </c>
      <c r="C6681" s="4">
        <v>2016.0</v>
      </c>
      <c r="D6681" s="4">
        <v>-0.478157950618034</v>
      </c>
      <c r="E6681" s="4">
        <v>4.21598688842676E7</v>
      </c>
      <c r="F6681" s="4">
        <v>1.92196529683895E7</v>
      </c>
      <c r="G6681" s="4">
        <v>1.78507958050329E8</v>
      </c>
      <c r="H6681" s="4">
        <v>138.119420912389</v>
      </c>
      <c r="I6681" s="4">
        <v>114.636054756378</v>
      </c>
      <c r="J6681" s="4">
        <f t="shared" si="2"/>
        <v>24655415794</v>
      </c>
      <c r="K6681" s="5">
        <f t="shared" si="3"/>
        <v>20463448054</v>
      </c>
      <c r="L6681" s="5">
        <f t="shared" si="4"/>
        <v>-4191967741</v>
      </c>
      <c r="M6681" s="5">
        <f t="shared" si="5"/>
        <v>-23.48336616</v>
      </c>
      <c r="N6681" s="4" t="b">
        <v>1</v>
      </c>
      <c r="O6681" s="4" t="b">
        <v>1</v>
      </c>
      <c r="P6681" s="4" t="b">
        <v>0</v>
      </c>
      <c r="Q6681" s="4" t="b">
        <v>0</v>
      </c>
      <c r="R6681" s="4" t="s">
        <v>39</v>
      </c>
      <c r="S6681" s="4">
        <v>-0.478196754652373</v>
      </c>
      <c r="T6681" s="4">
        <v>-1.0032741095357E7</v>
      </c>
    </row>
    <row r="6682" ht="12.75" customHeight="1">
      <c r="A6682" s="8" t="str">
        <f t="shared" si="1"/>
        <v>Kiribati2015</v>
      </c>
      <c r="B6682" s="4" t="s">
        <v>116</v>
      </c>
      <c r="C6682" s="4">
        <v>2015.0</v>
      </c>
      <c r="D6682" s="4">
        <v>9.8651241537476</v>
      </c>
      <c r="E6682" s="4">
        <v>8.1344469418657E7</v>
      </c>
      <c r="F6682" s="4">
        <v>5.62479927039464E7</v>
      </c>
      <c r="G6682" s="4">
        <v>1.70292283246013E8</v>
      </c>
      <c r="H6682" s="4">
        <v>150.133928766028</v>
      </c>
      <c r="I6682" s="4">
        <v>102.520240243812</v>
      </c>
      <c r="J6682" s="4">
        <f t="shared" si="2"/>
        <v>25566649522</v>
      </c>
      <c r="K6682" s="5">
        <f t="shared" si="3"/>
        <v>17458405790</v>
      </c>
      <c r="L6682" s="5">
        <f t="shared" si="4"/>
        <v>-8108243732</v>
      </c>
      <c r="M6682" s="5">
        <f t="shared" si="5"/>
        <v>-47.61368852</v>
      </c>
      <c r="N6682" s="4" t="b">
        <v>1</v>
      </c>
      <c r="O6682" s="4" t="b">
        <v>1</v>
      </c>
      <c r="P6682" s="4" t="b">
        <v>0</v>
      </c>
      <c r="Q6682" s="4" t="b">
        <v>0</v>
      </c>
      <c r="R6682" s="4" t="s">
        <v>39</v>
      </c>
      <c r="S6682" s="4">
        <v>9.86517472141171</v>
      </c>
      <c r="T6682" s="4">
        <v>-8215674.80431601</v>
      </c>
    </row>
    <row r="6683" ht="12.75" customHeight="1">
      <c r="A6683" s="8" t="str">
        <f t="shared" si="1"/>
        <v>Kiribati2014</v>
      </c>
      <c r="B6683" s="4" t="s">
        <v>116</v>
      </c>
      <c r="C6683" s="4">
        <v>2014.0</v>
      </c>
      <c r="D6683" s="4">
        <v>-1.0962750947392</v>
      </c>
      <c r="E6683" s="4">
        <v>6.99109857919466E7</v>
      </c>
      <c r="F6683" s="4">
        <v>5.60463616292338E7</v>
      </c>
      <c r="G6683" s="4">
        <v>1.77868153090733E8</v>
      </c>
      <c r="H6683" s="4">
        <v>153.371316230467</v>
      </c>
      <c r="I6683" s="4">
        <v>114.206007820885</v>
      </c>
      <c r="J6683" s="4">
        <f t="shared" si="2"/>
        <v>27279872755</v>
      </c>
      <c r="K6683" s="5">
        <f t="shared" si="3"/>
        <v>20313611683</v>
      </c>
      <c r="L6683" s="5">
        <f t="shared" si="4"/>
        <v>-6966261072</v>
      </c>
      <c r="M6683" s="5">
        <f t="shared" si="5"/>
        <v>-39.16530841</v>
      </c>
      <c r="N6683" s="4" t="b">
        <v>1</v>
      </c>
      <c r="O6683" s="4" t="b">
        <v>1</v>
      </c>
      <c r="P6683" s="4" t="b">
        <v>0</v>
      </c>
      <c r="Q6683" s="4" t="b">
        <v>0</v>
      </c>
      <c r="R6683" s="4" t="s">
        <v>39</v>
      </c>
      <c r="S6683" s="4">
        <v>-1.09628859925108</v>
      </c>
      <c r="T6683" s="4">
        <v>7575869.84472</v>
      </c>
    </row>
    <row r="6684" ht="12.75" customHeight="1">
      <c r="A6684" s="8" t="str">
        <f t="shared" si="1"/>
        <v>Kiribati2013</v>
      </c>
      <c r="B6684" s="4" t="s">
        <v>116</v>
      </c>
      <c r="C6684" s="4">
        <v>2013.0</v>
      </c>
      <c r="D6684" s="4">
        <v>4.16161377801443</v>
      </c>
      <c r="E6684" s="4">
        <v>2.30109542920169E7</v>
      </c>
      <c r="F6684" s="4">
        <v>-1.01313693369135E7</v>
      </c>
      <c r="G6684" s="4">
        <v>1.84543103721124E8</v>
      </c>
      <c r="H6684" s="4">
        <v>98.0981923814134</v>
      </c>
      <c r="I6684" s="4">
        <v>85.6737794131905</v>
      </c>
      <c r="J6684" s="4">
        <f t="shared" si="2"/>
        <v>18103344891</v>
      </c>
      <c r="K6684" s="5">
        <f t="shared" si="3"/>
        <v>15810505160</v>
      </c>
      <c r="L6684" s="5">
        <f t="shared" si="4"/>
        <v>-2292839731</v>
      </c>
      <c r="M6684" s="5">
        <f t="shared" si="5"/>
        <v>-12.42441297</v>
      </c>
      <c r="N6684" s="4" t="b">
        <v>1</v>
      </c>
      <c r="O6684" s="4" t="b">
        <v>1</v>
      </c>
      <c r="P6684" s="4" t="b">
        <v>1</v>
      </c>
      <c r="Q6684" s="4" t="b">
        <v>0</v>
      </c>
      <c r="R6684" s="4" t="s">
        <v>39</v>
      </c>
      <c r="S6684" s="4">
        <v>4.16157447719831</v>
      </c>
      <c r="T6684" s="4">
        <v>6674950.630391</v>
      </c>
    </row>
    <row r="6685" ht="12.75" customHeight="1">
      <c r="A6685" s="8" t="str">
        <f t="shared" si="1"/>
        <v>Kiribati2012</v>
      </c>
      <c r="B6685" s="4" t="s">
        <v>116</v>
      </c>
      <c r="C6685" s="4">
        <v>2012.0</v>
      </c>
      <c r="D6685" s="4">
        <v>5.13612235554413</v>
      </c>
      <c r="E6685" s="4">
        <v>-1.20306773405155E7</v>
      </c>
      <c r="F6685" s="4">
        <v>3619986.07686792</v>
      </c>
      <c r="G6685" s="4">
        <v>1.89629948805386E8</v>
      </c>
      <c r="H6685" s="4">
        <v>85.6641371865967</v>
      </c>
      <c r="I6685" s="4">
        <v>92.0084290119678</v>
      </c>
      <c r="J6685" s="4">
        <f t="shared" si="2"/>
        <v>16244485949</v>
      </c>
      <c r="K6685" s="5">
        <f t="shared" si="3"/>
        <v>17447553683</v>
      </c>
      <c r="L6685" s="5">
        <f t="shared" si="4"/>
        <v>1203067734</v>
      </c>
      <c r="M6685" s="5">
        <f t="shared" si="5"/>
        <v>6.344291825</v>
      </c>
      <c r="N6685" s="4" t="b">
        <v>0</v>
      </c>
      <c r="O6685" s="4" t="b">
        <v>0</v>
      </c>
      <c r="P6685" s="4" t="b">
        <v>1</v>
      </c>
      <c r="Q6685" s="4" t="b">
        <v>0</v>
      </c>
      <c r="R6685" s="4" t="s">
        <v>39</v>
      </c>
      <c r="S6685" s="4">
        <v>5.13614432896563</v>
      </c>
      <c r="T6685" s="4">
        <v>5086845.08426201</v>
      </c>
    </row>
    <row r="6686" ht="12.75" customHeight="1">
      <c r="A6686" s="8" t="str">
        <f t="shared" si="1"/>
        <v>Kiribati2011</v>
      </c>
      <c r="B6686" s="4" t="s">
        <v>116</v>
      </c>
      <c r="C6686" s="4">
        <v>2011.0</v>
      </c>
      <c r="D6686" s="4">
        <v>1.76256283743634</v>
      </c>
      <c r="E6686" s="4">
        <v>-3.49710328904203E7</v>
      </c>
      <c r="F6686" s="4">
        <v>-1.7302046914931E7</v>
      </c>
      <c r="G6686" s="4">
        <v>1.80672664758787E8</v>
      </c>
      <c r="H6686" s="4">
        <v>68.6598277282773</v>
      </c>
      <c r="I6686" s="4">
        <v>88.0981114850056</v>
      </c>
      <c r="J6686" s="4">
        <f t="shared" si="2"/>
        <v>12404954038</v>
      </c>
      <c r="K6686" s="5">
        <f t="shared" si="3"/>
        <v>15916920562</v>
      </c>
      <c r="L6686" s="5">
        <f t="shared" si="4"/>
        <v>3511966525</v>
      </c>
      <c r="M6686" s="5">
        <f t="shared" si="5"/>
        <v>19.43828376</v>
      </c>
      <c r="N6686" s="4" t="b">
        <v>0</v>
      </c>
      <c r="O6686" s="4" t="b">
        <v>1</v>
      </c>
      <c r="P6686" s="4" t="b">
        <v>0</v>
      </c>
      <c r="Q6686" s="4" t="b">
        <v>0</v>
      </c>
      <c r="R6686" s="4" t="s">
        <v>39</v>
      </c>
      <c r="S6686" s="4">
        <v>1.76257601036156</v>
      </c>
      <c r="T6686" s="4">
        <v>-8957284.046599</v>
      </c>
    </row>
    <row r="6687" ht="12.75" customHeight="1">
      <c r="A6687" s="8" t="str">
        <f t="shared" si="1"/>
        <v>Kiribati2010</v>
      </c>
      <c r="B6687" s="4" t="s">
        <v>116</v>
      </c>
      <c r="C6687" s="4">
        <v>2010.0</v>
      </c>
      <c r="D6687" s="4">
        <v>-1.12024862100089</v>
      </c>
      <c r="E6687" s="4">
        <v>-1.27533699110559E7</v>
      </c>
      <c r="F6687" s="4">
        <v>194588.006141652</v>
      </c>
      <c r="G6687" s="4">
        <v>1.55305532918999E8</v>
      </c>
      <c r="H6687" s="4">
        <v>72.3806823641272</v>
      </c>
      <c r="I6687" s="4">
        <v>80.6866136577227</v>
      </c>
      <c r="J6687" s="4">
        <f t="shared" si="2"/>
        <v>11241120448</v>
      </c>
      <c r="K6687" s="5">
        <f t="shared" si="3"/>
        <v>12531077534</v>
      </c>
      <c r="L6687" s="5">
        <f t="shared" si="4"/>
        <v>1289957086</v>
      </c>
      <c r="M6687" s="5">
        <f t="shared" si="5"/>
        <v>8.305931294</v>
      </c>
      <c r="N6687" s="4" t="b">
        <v>1</v>
      </c>
      <c r="O6687" s="4" t="b">
        <v>1</v>
      </c>
      <c r="P6687" s="4" t="b">
        <v>0</v>
      </c>
      <c r="Q6687" s="4" t="b">
        <v>0</v>
      </c>
      <c r="R6687" s="4" t="s">
        <v>39</v>
      </c>
      <c r="S6687" s="4">
        <v>-1.12026026125162</v>
      </c>
      <c r="T6687" s="4">
        <v>-2.5367131839788E7</v>
      </c>
    </row>
    <row r="6688" ht="12.75" customHeight="1">
      <c r="A6688" s="8" t="str">
        <f t="shared" si="1"/>
        <v>Kiribati2009</v>
      </c>
      <c r="B6688" s="4" t="s">
        <v>116</v>
      </c>
      <c r="C6688" s="4">
        <v>2009.0</v>
      </c>
      <c r="D6688" s="4">
        <v>0.802960288477526</v>
      </c>
      <c r="E6688" s="4">
        <v>-1.18353600247467E7</v>
      </c>
      <c r="F6688" s="4">
        <v>-1.65652445429202E7</v>
      </c>
      <c r="G6688" s="4">
        <v>1.32421058945919E8</v>
      </c>
      <c r="H6688" s="4">
        <v>69.9739551738598</v>
      </c>
      <c r="I6688" s="4">
        <v>79.0393133443198</v>
      </c>
      <c r="J6688" s="4">
        <f t="shared" si="2"/>
        <v>9266025243</v>
      </c>
      <c r="K6688" s="5">
        <f t="shared" si="3"/>
        <v>10466469571</v>
      </c>
      <c r="L6688" s="5">
        <f t="shared" si="4"/>
        <v>1200444329</v>
      </c>
      <c r="M6688" s="5">
        <f t="shared" si="5"/>
        <v>9.06535817</v>
      </c>
      <c r="N6688" s="4" t="b">
        <v>1</v>
      </c>
      <c r="O6688" s="4" t="b">
        <v>1</v>
      </c>
      <c r="P6688" s="4" t="b">
        <v>0</v>
      </c>
      <c r="Q6688" s="4" t="b">
        <v>0</v>
      </c>
      <c r="R6688" s="4" t="s">
        <v>39</v>
      </c>
      <c r="S6688" s="4">
        <v>0.802819886903677</v>
      </c>
      <c r="T6688" s="4">
        <v>-2.28844739730799E7</v>
      </c>
    </row>
    <row r="6689" ht="12.75" customHeight="1">
      <c r="A6689" s="8" t="str">
        <f t="shared" si="1"/>
        <v>Kiribati2008</v>
      </c>
      <c r="B6689" s="4" t="s">
        <v>116</v>
      </c>
      <c r="C6689" s="4">
        <v>2008.0</v>
      </c>
      <c r="D6689" s="4">
        <v>-2.09164575083581</v>
      </c>
      <c r="E6689" s="4">
        <v>-2.31396656166528E7</v>
      </c>
      <c r="F6689" s="4">
        <v>-5247202.17926629</v>
      </c>
      <c r="G6689" s="4">
        <v>1.41045173610772E8</v>
      </c>
      <c r="H6689" s="4">
        <v>66.2368137696577</v>
      </c>
      <c r="I6689" s="4">
        <v>82.7362572049469</v>
      </c>
      <c r="J6689" s="4">
        <f t="shared" si="2"/>
        <v>9342382898</v>
      </c>
      <c r="K6689" s="5">
        <f t="shared" si="3"/>
        <v>11669549761</v>
      </c>
      <c r="L6689" s="5">
        <f t="shared" si="4"/>
        <v>2327166864</v>
      </c>
      <c r="M6689" s="5">
        <f t="shared" si="5"/>
        <v>16.49944344</v>
      </c>
      <c r="N6689" s="4" t="b">
        <v>1</v>
      </c>
      <c r="O6689" s="4" t="b">
        <v>1</v>
      </c>
      <c r="P6689" s="4" t="b">
        <v>0</v>
      </c>
      <c r="Q6689" s="4" t="b">
        <v>0</v>
      </c>
      <c r="R6689" s="4" t="s">
        <v>39</v>
      </c>
      <c r="S6689" s="4">
        <v>-2.09143675813911</v>
      </c>
      <c r="T6689" s="4">
        <v>8624114.664853</v>
      </c>
    </row>
    <row r="6690" ht="12.75" customHeight="1">
      <c r="A6690" s="8" t="str">
        <f t="shared" si="1"/>
        <v>Kiribati2007</v>
      </c>
      <c r="B6690" s="4" t="s">
        <v>116</v>
      </c>
      <c r="C6690" s="4">
        <v>2007.0</v>
      </c>
      <c r="D6690" s="4">
        <v>2.03503461846025</v>
      </c>
      <c r="E6690" s="4">
        <v>-1.70801770584036E7</v>
      </c>
      <c r="F6690" s="4">
        <v>-2509439.8256718</v>
      </c>
      <c r="G6690" s="4">
        <v>1.32674795880585E8</v>
      </c>
      <c r="H6690" s="4">
        <v>67.4550773128772</v>
      </c>
      <c r="I6690" s="4">
        <v>80.433498503825</v>
      </c>
      <c r="J6690" s="4">
        <f t="shared" si="2"/>
        <v>8949588614</v>
      </c>
      <c r="K6690" s="5">
        <f t="shared" si="3"/>
        <v>10671497996</v>
      </c>
      <c r="L6690" s="5">
        <f t="shared" si="4"/>
        <v>1721909382</v>
      </c>
      <c r="M6690" s="5">
        <f t="shared" si="5"/>
        <v>12.97842119</v>
      </c>
      <c r="N6690" s="4" t="b">
        <v>1</v>
      </c>
      <c r="O6690" s="4" t="b">
        <v>1</v>
      </c>
      <c r="P6690" s="4" t="b">
        <v>0</v>
      </c>
      <c r="Q6690" s="4" t="b">
        <v>0</v>
      </c>
      <c r="R6690" s="4" t="s">
        <v>39</v>
      </c>
      <c r="S6690" s="4">
        <v>2.03494726487787</v>
      </c>
      <c r="T6690" s="4">
        <v>-8370377.73018701</v>
      </c>
    </row>
    <row r="6691" ht="12.75" customHeight="1">
      <c r="A6691" s="8" t="str">
        <f t="shared" si="1"/>
        <v>Kiribati2006</v>
      </c>
      <c r="B6691" s="4" t="s">
        <v>116</v>
      </c>
      <c r="C6691" s="4">
        <v>2006.0</v>
      </c>
      <c r="D6691" s="4">
        <v>-0.0493468133173609</v>
      </c>
      <c r="E6691" s="4">
        <v>-1.36682378998141E7</v>
      </c>
      <c r="F6691" s="4">
        <v>-9676457.38990478</v>
      </c>
      <c r="G6691" s="4">
        <v>1.1023714446042E8</v>
      </c>
      <c r="H6691" s="4">
        <v>71.177995542769</v>
      </c>
      <c r="I6691" s="4">
        <v>83.6826027565427</v>
      </c>
      <c r="J6691" s="4">
        <f t="shared" si="2"/>
        <v>7846458977</v>
      </c>
      <c r="K6691" s="5">
        <f t="shared" si="3"/>
        <v>9224931169</v>
      </c>
      <c r="L6691" s="5">
        <f t="shared" si="4"/>
        <v>1378472192</v>
      </c>
      <c r="M6691" s="5">
        <f t="shared" si="5"/>
        <v>12.50460721</v>
      </c>
      <c r="N6691" s="4" t="b">
        <v>1</v>
      </c>
      <c r="O6691" s="4" t="b">
        <v>1</v>
      </c>
      <c r="P6691" s="4" t="b">
        <v>0</v>
      </c>
      <c r="Q6691" s="4" t="b">
        <v>0</v>
      </c>
      <c r="R6691" s="4" t="s">
        <v>39</v>
      </c>
      <c r="S6691" s="4">
        <v>-0.0492953226795265</v>
      </c>
      <c r="T6691" s="4">
        <v>-2.2437651420165E7</v>
      </c>
    </row>
    <row r="6692" ht="12.75" customHeight="1">
      <c r="A6692" s="8" t="str">
        <f t="shared" si="1"/>
        <v>Kiribati2005</v>
      </c>
      <c r="B6692" s="4" t="s">
        <v>116</v>
      </c>
      <c r="C6692" s="4">
        <v>2005.0</v>
      </c>
      <c r="D6692" s="4">
        <v>4.95166328261027</v>
      </c>
      <c r="E6692" s="4">
        <v>-1.12132090371085E7</v>
      </c>
      <c r="F6692" s="4" t="s">
        <v>39</v>
      </c>
      <c r="G6692" s="4">
        <v>1.12136227796417E8</v>
      </c>
      <c r="H6692" s="4">
        <v>87.0092149126444</v>
      </c>
      <c r="I6692" s="4">
        <v>97.122445560742</v>
      </c>
      <c r="J6692" s="4">
        <f t="shared" si="2"/>
        <v>9756885144</v>
      </c>
      <c r="K6692" s="5">
        <f t="shared" si="3"/>
        <v>10890944680</v>
      </c>
      <c r="L6692" s="5">
        <f t="shared" si="4"/>
        <v>1134059536</v>
      </c>
      <c r="M6692" s="5">
        <f t="shared" si="5"/>
        <v>10.11323065</v>
      </c>
      <c r="N6692" s="4" t="b">
        <v>1</v>
      </c>
      <c r="O6692" s="4" t="b">
        <v>1</v>
      </c>
      <c r="P6692" s="4" t="b">
        <v>0</v>
      </c>
      <c r="Q6692" s="4" t="b">
        <v>0</v>
      </c>
      <c r="R6692" s="4" t="s">
        <v>39</v>
      </c>
      <c r="S6692" s="4">
        <v>4.95163162646716</v>
      </c>
      <c r="T6692" s="4">
        <v>1899083.335997</v>
      </c>
    </row>
    <row r="6693" ht="12.75" customHeight="1">
      <c r="A6693" s="8" t="str">
        <f t="shared" si="1"/>
        <v>Kiribati2004</v>
      </c>
      <c r="B6693" s="4" t="s">
        <v>116</v>
      </c>
      <c r="C6693" s="4">
        <v>2004.0</v>
      </c>
      <c r="D6693" s="4">
        <v>-1.629353686138</v>
      </c>
      <c r="E6693" s="4">
        <v>-1.98711492558445E7</v>
      </c>
      <c r="F6693" s="4" t="s">
        <v>39</v>
      </c>
      <c r="G6693" s="4">
        <v>1.02370615240641E8</v>
      </c>
      <c r="H6693" s="4">
        <v>85.9738619439859</v>
      </c>
      <c r="I6693" s="4">
        <v>105.497271368794</v>
      </c>
      <c r="J6693" s="4">
        <f t="shared" si="2"/>
        <v>8801197142</v>
      </c>
      <c r="K6693" s="5">
        <f t="shared" si="3"/>
        <v>10799820576</v>
      </c>
      <c r="L6693" s="5">
        <f t="shared" si="4"/>
        <v>1998623434</v>
      </c>
      <c r="M6693" s="5">
        <f t="shared" si="5"/>
        <v>19.52340942</v>
      </c>
      <c r="N6693" s="4" t="b">
        <v>1</v>
      </c>
      <c r="O6693" s="4" t="b">
        <v>1</v>
      </c>
      <c r="P6693" s="4" t="b">
        <v>0</v>
      </c>
      <c r="Q6693" s="4" t="b">
        <v>0</v>
      </c>
      <c r="R6693" s="4" t="s">
        <v>39</v>
      </c>
      <c r="S6693" s="4">
        <v>-1.62936020385506</v>
      </c>
      <c r="T6693" s="4">
        <v>-9765612.555776</v>
      </c>
    </row>
    <row r="6694" ht="12.75" customHeight="1">
      <c r="A6694" s="8" t="str">
        <f t="shared" si="1"/>
        <v>Kiribati2003</v>
      </c>
      <c r="B6694" s="4" t="s">
        <v>116</v>
      </c>
      <c r="C6694" s="4">
        <v>2003.0</v>
      </c>
      <c r="D6694" s="4">
        <v>2.00630739448995</v>
      </c>
      <c r="E6694" s="4">
        <v>-8483627.86590177</v>
      </c>
      <c r="F6694" s="4" t="s">
        <v>39</v>
      </c>
      <c r="G6694" s="4">
        <v>9.02310277755407E7</v>
      </c>
      <c r="H6694" s="4">
        <v>80.3969390349493</v>
      </c>
      <c r="I6694" s="4">
        <v>89.9115339281362</v>
      </c>
      <c r="J6694" s="4">
        <f t="shared" si="2"/>
        <v>7254298439</v>
      </c>
      <c r="K6694" s="5">
        <f t="shared" si="3"/>
        <v>8112810115</v>
      </c>
      <c r="L6694" s="5">
        <f t="shared" si="4"/>
        <v>858511676.1</v>
      </c>
      <c r="M6694" s="5">
        <f t="shared" si="5"/>
        <v>9.514594893</v>
      </c>
      <c r="N6694" s="4" t="b">
        <v>1</v>
      </c>
      <c r="O6694" s="4" t="b">
        <v>1</v>
      </c>
      <c r="P6694" s="4" t="b">
        <v>1</v>
      </c>
      <c r="Q6694" s="4" t="b">
        <v>0</v>
      </c>
      <c r="R6694" s="4" t="s">
        <v>39</v>
      </c>
      <c r="S6694" s="4">
        <v>2.00632463588045</v>
      </c>
      <c r="T6694" s="4">
        <v>-1.21395874651003E7</v>
      </c>
    </row>
    <row r="6695" ht="12.75" customHeight="1">
      <c r="A6695" s="8" t="str">
        <f t="shared" si="1"/>
        <v>Kiribati2002</v>
      </c>
      <c r="B6695" s="4" t="s">
        <v>116</v>
      </c>
      <c r="C6695" s="4">
        <v>2002.0</v>
      </c>
      <c r="D6695" s="4">
        <v>3.96171699017149</v>
      </c>
      <c r="E6695" s="4">
        <v>2439579.5709389</v>
      </c>
      <c r="F6695" s="4" t="s">
        <v>39</v>
      </c>
      <c r="G6695" s="4">
        <v>7.21979286223641E7</v>
      </c>
      <c r="H6695" s="4">
        <v>103.538596610283</v>
      </c>
      <c r="I6695" s="4">
        <v>100.300725044042</v>
      </c>
      <c r="J6695" s="4">
        <f t="shared" si="2"/>
        <v>7475272208</v>
      </c>
      <c r="K6695" s="5">
        <f t="shared" si="3"/>
        <v>7241504588</v>
      </c>
      <c r="L6695" s="5">
        <f t="shared" si="4"/>
        <v>-233767620.2</v>
      </c>
      <c r="M6695" s="5">
        <f t="shared" si="5"/>
        <v>-3.237871566</v>
      </c>
      <c r="N6695" s="4" t="b">
        <v>0</v>
      </c>
      <c r="O6695" s="4" t="b">
        <v>0</v>
      </c>
      <c r="P6695" s="4" t="b">
        <v>1</v>
      </c>
      <c r="Q6695" s="4" t="b">
        <v>1</v>
      </c>
      <c r="R6695" s="4" t="s">
        <v>39</v>
      </c>
      <c r="S6695" s="4">
        <v>3.78746268656715</v>
      </c>
      <c r="T6695" s="4">
        <v>-1.80330991531765E7</v>
      </c>
    </row>
    <row r="6696" ht="12.75" customHeight="1">
      <c r="A6696" s="8" t="str">
        <f t="shared" si="1"/>
        <v>Kiribati2001</v>
      </c>
      <c r="B6696" s="4" t="s">
        <v>116</v>
      </c>
      <c r="C6696" s="4">
        <v>2001.0</v>
      </c>
      <c r="D6696" s="4">
        <v>-1.41769355863176</v>
      </c>
      <c r="E6696" s="4">
        <v>-7000187.1672541</v>
      </c>
      <c r="F6696" s="4" t="s">
        <v>39</v>
      </c>
      <c r="G6696" s="4">
        <v>6.30998853082003E7</v>
      </c>
      <c r="H6696" s="4">
        <v>93.1820938702879</v>
      </c>
      <c r="I6696" s="4">
        <v>104.389189214398</v>
      </c>
      <c r="J6696" s="4">
        <f t="shared" si="2"/>
        <v>5879779436</v>
      </c>
      <c r="K6696" s="5">
        <f t="shared" si="3"/>
        <v>6586945867</v>
      </c>
      <c r="L6696" s="5">
        <f t="shared" si="4"/>
        <v>707166430.9</v>
      </c>
      <c r="M6696" s="5">
        <f t="shared" si="5"/>
        <v>11.20709534</v>
      </c>
      <c r="N6696" s="4" t="b">
        <v>1</v>
      </c>
      <c r="O6696" s="4" t="b">
        <v>1</v>
      </c>
      <c r="P6696" s="4" t="b">
        <v>0</v>
      </c>
      <c r="Q6696" s="4" t="b">
        <v>1</v>
      </c>
      <c r="R6696" s="4" t="s">
        <v>39</v>
      </c>
      <c r="S6696" s="4">
        <v>-1.47058823529412</v>
      </c>
      <c r="T6696" s="4">
        <v>-9098043.3141638</v>
      </c>
    </row>
    <row r="6697" ht="12.75" customHeight="1">
      <c r="A6697" s="8" t="str">
        <f t="shared" si="1"/>
        <v>Kiribati2000</v>
      </c>
      <c r="B6697" s="4" t="s">
        <v>116</v>
      </c>
      <c r="C6697" s="4">
        <v>2000.0</v>
      </c>
      <c r="D6697" s="4">
        <v>5.95554352379369</v>
      </c>
      <c r="E6697" s="4">
        <v>83235.4593664241</v>
      </c>
      <c r="F6697" s="4" t="s">
        <v>39</v>
      </c>
      <c r="G6697" s="4">
        <v>6.72531346144925E7</v>
      </c>
      <c r="H6697" s="4">
        <v>73.2040344997431</v>
      </c>
      <c r="I6697" s="4">
        <v>73.2357070172952</v>
      </c>
      <c r="J6697" s="4">
        <f t="shared" si="2"/>
        <v>4923200787</v>
      </c>
      <c r="K6697" s="5">
        <f t="shared" si="3"/>
        <v>4925330863</v>
      </c>
      <c r="L6697" s="5">
        <f t="shared" si="4"/>
        <v>2130076.087</v>
      </c>
      <c r="M6697" s="5">
        <f t="shared" si="5"/>
        <v>0.03167251755</v>
      </c>
      <c r="N6697" s="4" t="b">
        <v>1</v>
      </c>
      <c r="O6697" s="4" t="b">
        <v>1</v>
      </c>
      <c r="P6697" s="4" t="b">
        <v>0</v>
      </c>
      <c r="Q6697" s="4" t="b">
        <v>0</v>
      </c>
      <c r="R6697" s="4" t="s">
        <v>39</v>
      </c>
      <c r="S6697" s="4">
        <v>6.25</v>
      </c>
      <c r="T6697" s="4">
        <v>4153249.3062922</v>
      </c>
    </row>
    <row r="6698" ht="12.75" customHeight="1">
      <c r="A6698" s="8" t="str">
        <f t="shared" si="1"/>
        <v>Kiribati1999</v>
      </c>
      <c r="B6698" s="4" t="s">
        <v>116</v>
      </c>
      <c r="C6698" s="4">
        <v>1999.0</v>
      </c>
      <c r="D6698" s="4">
        <v>-1.77112330052939</v>
      </c>
      <c r="E6698" s="4">
        <v>-1281033.99233568</v>
      </c>
      <c r="F6698" s="4" t="s">
        <v>39</v>
      </c>
      <c r="G6698" s="4">
        <v>6.90344849833866E7</v>
      </c>
      <c r="H6698" s="4">
        <v>84.7552239919705</v>
      </c>
      <c r="I6698" s="4">
        <v>86.7797233188097</v>
      </c>
      <c r="J6698" s="4">
        <f t="shared" si="2"/>
        <v>5851033238</v>
      </c>
      <c r="K6698" s="5">
        <f t="shared" si="3"/>
        <v>5990793506</v>
      </c>
      <c r="L6698" s="5">
        <f t="shared" si="4"/>
        <v>139760268.4</v>
      </c>
      <c r="M6698" s="5">
        <f t="shared" si="5"/>
        <v>2.024499327</v>
      </c>
      <c r="N6698" s="4" t="b">
        <v>1</v>
      </c>
      <c r="O6698" s="4" t="b">
        <v>1</v>
      </c>
      <c r="P6698" s="4" t="b">
        <v>0</v>
      </c>
      <c r="Q6698" s="4" t="b">
        <v>0</v>
      </c>
      <c r="R6698" s="4" t="s">
        <v>39</v>
      </c>
      <c r="S6698" s="4">
        <v>-1.53846153846153</v>
      </c>
      <c r="T6698" s="4">
        <v>1781350.3688941</v>
      </c>
    </row>
    <row r="6699" ht="12.75" customHeight="1">
      <c r="A6699" s="8" t="str">
        <f t="shared" si="1"/>
        <v>Kiribati1998</v>
      </c>
      <c r="B6699" s="4" t="s">
        <v>116</v>
      </c>
      <c r="C6699" s="4">
        <v>1998.0</v>
      </c>
      <c r="D6699" s="4">
        <v>6.85026185415597</v>
      </c>
      <c r="E6699" s="4">
        <v>1.09981085822451E7</v>
      </c>
      <c r="F6699" s="4" t="s">
        <v>39</v>
      </c>
      <c r="G6699" s="4">
        <v>6.53336781499681E7</v>
      </c>
      <c r="H6699" s="4">
        <v>101.935559459067</v>
      </c>
      <c r="I6699" s="4">
        <v>85.2932228654951</v>
      </c>
      <c r="J6699" s="4">
        <f t="shared" si="2"/>
        <v>6659825034</v>
      </c>
      <c r="K6699" s="5">
        <f t="shared" si="3"/>
        <v>5572519971</v>
      </c>
      <c r="L6699" s="5">
        <f t="shared" si="4"/>
        <v>-1087305063</v>
      </c>
      <c r="M6699" s="5">
        <f t="shared" si="5"/>
        <v>-16.64233659</v>
      </c>
      <c r="N6699" s="4" t="b">
        <v>1</v>
      </c>
      <c r="O6699" s="4" t="b">
        <v>1</v>
      </c>
      <c r="P6699" s="4" t="b">
        <v>0</v>
      </c>
      <c r="Q6699" s="4" t="b">
        <v>0</v>
      </c>
      <c r="R6699" s="4" t="s">
        <v>39</v>
      </c>
      <c r="S6699" s="4">
        <v>6.55737704918033</v>
      </c>
      <c r="T6699" s="4">
        <v>-3700806.8334185</v>
      </c>
    </row>
    <row r="6700" ht="12.75" customHeight="1">
      <c r="A6700" s="8" t="str">
        <f t="shared" si="1"/>
        <v>Kiribati1997</v>
      </c>
      <c r="B6700" s="4" t="s">
        <v>116</v>
      </c>
      <c r="C6700" s="4">
        <v>1997.0</v>
      </c>
      <c r="D6700" s="4">
        <v>1.96537312124521</v>
      </c>
      <c r="E6700" s="4">
        <v>5105588.16516368</v>
      </c>
      <c r="F6700" s="4" t="s">
        <v>39</v>
      </c>
      <c r="G6700" s="4">
        <v>6.75384820911695E7</v>
      </c>
      <c r="H6700" s="4">
        <v>91.6582121728683</v>
      </c>
      <c r="I6700" s="4">
        <v>84.5965828022199</v>
      </c>
      <c r="J6700" s="4">
        <f t="shared" si="2"/>
        <v>6190456521</v>
      </c>
      <c r="K6700" s="5">
        <f t="shared" si="3"/>
        <v>5713524793</v>
      </c>
      <c r="L6700" s="5">
        <f t="shared" si="4"/>
        <v>-476931728.8</v>
      </c>
      <c r="M6700" s="5">
        <f t="shared" si="5"/>
        <v>-7.061629371</v>
      </c>
      <c r="N6700" s="4" t="b">
        <v>0</v>
      </c>
      <c r="O6700" s="4" t="b">
        <v>0</v>
      </c>
      <c r="P6700" s="4" t="b">
        <v>0</v>
      </c>
      <c r="Q6700" s="4" t="b">
        <v>0</v>
      </c>
      <c r="R6700" s="4" t="s">
        <v>39</v>
      </c>
      <c r="S6700" s="4">
        <v>1.66666666666666</v>
      </c>
      <c r="T6700" s="4">
        <v>2204803.9412014</v>
      </c>
    </row>
    <row r="6701" ht="12.75" customHeight="1">
      <c r="A6701" s="8" t="str">
        <f t="shared" si="1"/>
        <v>Kiribati1996</v>
      </c>
      <c r="B6701" s="4" t="s">
        <v>116</v>
      </c>
      <c r="C6701" s="4">
        <v>1996.0</v>
      </c>
      <c r="D6701" s="4">
        <v>1.14125514690786</v>
      </c>
      <c r="E6701" s="4">
        <v>-1.63136073937899E7</v>
      </c>
      <c r="F6701" s="4" t="s">
        <v>39</v>
      </c>
      <c r="G6701" s="4">
        <v>6.65172853643714E7</v>
      </c>
      <c r="H6701" s="4">
        <v>58.6574418682233</v>
      </c>
      <c r="I6701" s="4">
        <v>83.3209036394906</v>
      </c>
      <c r="J6701" s="4">
        <f t="shared" si="2"/>
        <v>3901733799</v>
      </c>
      <c r="K6701" s="5">
        <f t="shared" si="3"/>
        <v>5542280324</v>
      </c>
      <c r="L6701" s="5">
        <f t="shared" si="4"/>
        <v>1640546525</v>
      </c>
      <c r="M6701" s="5">
        <f t="shared" si="5"/>
        <v>24.66346177</v>
      </c>
      <c r="N6701" s="4" t="b">
        <v>0</v>
      </c>
      <c r="O6701" s="4" t="b">
        <v>1</v>
      </c>
      <c r="P6701" s="4" t="b">
        <v>0</v>
      </c>
      <c r="Q6701" s="4" t="b">
        <v>0</v>
      </c>
      <c r="R6701" s="4" t="s">
        <v>39</v>
      </c>
      <c r="S6701" s="4">
        <v>1.69491525423729</v>
      </c>
      <c r="T6701" s="4">
        <v>-1021196.7267981</v>
      </c>
    </row>
    <row r="6702" ht="12.75" customHeight="1">
      <c r="A6702" s="8" t="str">
        <f t="shared" si="1"/>
        <v>Kiribati1995</v>
      </c>
      <c r="B6702" s="4" t="s">
        <v>116</v>
      </c>
      <c r="C6702" s="4">
        <v>1995.0</v>
      </c>
      <c r="D6702" s="4">
        <v>-0.0844264695844421</v>
      </c>
      <c r="E6702" s="4">
        <v>-3468333.89366192</v>
      </c>
      <c r="F6702" s="4" t="s">
        <v>39</v>
      </c>
      <c r="G6702" s="4">
        <v>5.63366709104488E7</v>
      </c>
      <c r="H6702" s="4">
        <v>79.0096380521558</v>
      </c>
      <c r="I6702" s="4">
        <v>85.3117348540351</v>
      </c>
      <c r="J6702" s="4">
        <f t="shared" si="2"/>
        <v>4451139978</v>
      </c>
      <c r="K6702" s="5">
        <f t="shared" si="3"/>
        <v>4806179131</v>
      </c>
      <c r="L6702" s="5">
        <f t="shared" si="4"/>
        <v>355039153.6</v>
      </c>
      <c r="M6702" s="5">
        <f t="shared" si="5"/>
        <v>6.302096802</v>
      </c>
      <c r="N6702" s="4" t="b">
        <v>1</v>
      </c>
      <c r="O6702" s="4" t="b">
        <v>1</v>
      </c>
      <c r="P6702" s="4" t="b">
        <v>0</v>
      </c>
      <c r="Q6702" s="4" t="b">
        <v>0</v>
      </c>
      <c r="R6702" s="4" t="s">
        <v>39</v>
      </c>
      <c r="S6702" s="4">
        <v>0.0</v>
      </c>
      <c r="T6702" s="4">
        <v>-1.01806144539226E7</v>
      </c>
    </row>
    <row r="6703" ht="12.75" customHeight="1">
      <c r="A6703" s="8" t="str">
        <f t="shared" si="1"/>
        <v>Kiribati1994</v>
      </c>
      <c r="B6703" s="4" t="s">
        <v>116</v>
      </c>
      <c r="C6703" s="4">
        <v>1994.0</v>
      </c>
      <c r="D6703" s="4">
        <v>1.75372825588161</v>
      </c>
      <c r="E6703" s="4">
        <v>540308.295248045</v>
      </c>
      <c r="F6703" s="4">
        <v>1382561.7604571</v>
      </c>
      <c r="G6703" s="4">
        <v>5.4834548934047E7</v>
      </c>
      <c r="H6703" s="4">
        <v>67.6851073598689</v>
      </c>
      <c r="I6703" s="4">
        <v>66.7784653476976</v>
      </c>
      <c r="J6703" s="4">
        <f t="shared" si="2"/>
        <v>3711482332</v>
      </c>
      <c r="K6703" s="5">
        <f t="shared" si="3"/>
        <v>3661767026</v>
      </c>
      <c r="L6703" s="5">
        <f t="shared" si="4"/>
        <v>-49715305.78</v>
      </c>
      <c r="M6703" s="5">
        <f t="shared" si="5"/>
        <v>-0.9066420122</v>
      </c>
      <c r="N6703" s="4" t="b">
        <v>1</v>
      </c>
      <c r="O6703" s="4" t="b">
        <v>1</v>
      </c>
      <c r="P6703" s="4" t="b">
        <v>0</v>
      </c>
      <c r="Q6703" s="4" t="b">
        <v>0</v>
      </c>
      <c r="R6703" s="4" t="s">
        <v>39</v>
      </c>
      <c r="S6703" s="4">
        <v>1.72413793103448</v>
      </c>
      <c r="T6703" s="4">
        <v>-1502121.97640179</v>
      </c>
    </row>
    <row r="6704" ht="12.75" customHeight="1">
      <c r="A6704" s="8" t="str">
        <f t="shared" si="1"/>
        <v>Kiribati1993</v>
      </c>
      <c r="B6704" s="4" t="s">
        <v>116</v>
      </c>
      <c r="C6704" s="4">
        <v>1993.0</v>
      </c>
      <c r="D6704" s="4">
        <v>1.04629768337198</v>
      </c>
      <c r="E6704" s="4">
        <v>3714051.56333785</v>
      </c>
      <c r="F6704" s="4">
        <v>-4105238.82058536</v>
      </c>
      <c r="G6704" s="4">
        <v>4.69209008812969E7</v>
      </c>
      <c r="H6704" s="4">
        <v>77.1056724555275</v>
      </c>
      <c r="I6704" s="4">
        <v>69.2522723734324</v>
      </c>
      <c r="J6704" s="4">
        <f t="shared" si="2"/>
        <v>3617867615</v>
      </c>
      <c r="K6704" s="5">
        <f t="shared" si="3"/>
        <v>3249379008</v>
      </c>
      <c r="L6704" s="5">
        <f t="shared" si="4"/>
        <v>-368488606.8</v>
      </c>
      <c r="M6704" s="5">
        <f t="shared" si="5"/>
        <v>-7.853400082</v>
      </c>
      <c r="N6704" s="4" t="b">
        <v>0</v>
      </c>
      <c r="O6704" s="4" t="b">
        <v>0</v>
      </c>
      <c r="P6704" s="4" t="b">
        <v>0</v>
      </c>
      <c r="Q6704" s="4" t="b">
        <v>1</v>
      </c>
      <c r="R6704" s="4" t="s">
        <v>39</v>
      </c>
      <c r="S6704" s="4">
        <v>0.869565217391298</v>
      </c>
      <c r="T6704" s="4">
        <v>-7913648.05275009</v>
      </c>
    </row>
    <row r="6705" ht="12.75" customHeight="1">
      <c r="A6705" s="8" t="str">
        <f t="shared" si="1"/>
        <v>Kiribati1992</v>
      </c>
      <c r="B6705" s="4" t="s">
        <v>116</v>
      </c>
      <c r="C6705" s="4">
        <v>1992.0</v>
      </c>
      <c r="D6705" s="4">
        <v>1.30668177019154</v>
      </c>
      <c r="E6705" s="4">
        <v>513777.297223846</v>
      </c>
      <c r="F6705" s="4">
        <v>-9094124.89029842</v>
      </c>
      <c r="G6705" s="4">
        <v>4.77362608309293E7</v>
      </c>
      <c r="H6705" s="4">
        <v>85.3149881126961</v>
      </c>
      <c r="I6705" s="4">
        <v>84.3059053944233</v>
      </c>
      <c r="J6705" s="4">
        <f t="shared" si="2"/>
        <v>4072618525</v>
      </c>
      <c r="K6705" s="5">
        <f t="shared" si="3"/>
        <v>4024448689</v>
      </c>
      <c r="L6705" s="5">
        <f t="shared" si="4"/>
        <v>-48169835.84</v>
      </c>
      <c r="M6705" s="5">
        <f t="shared" si="5"/>
        <v>-1.009082718</v>
      </c>
      <c r="N6705" s="4" t="b">
        <v>0</v>
      </c>
      <c r="O6705" s="4" t="b">
        <v>0</v>
      </c>
      <c r="P6705" s="4" t="b">
        <v>0</v>
      </c>
      <c r="Q6705" s="4" t="b">
        <v>1</v>
      </c>
      <c r="R6705" s="4" t="s">
        <v>39</v>
      </c>
      <c r="S6705" s="4">
        <v>0.877192982456137</v>
      </c>
      <c r="T6705" s="4">
        <v>815359.949632398</v>
      </c>
    </row>
    <row r="6706" ht="12.75" customHeight="1">
      <c r="A6706" s="8" t="str">
        <f t="shared" si="1"/>
        <v>Kiribati1991</v>
      </c>
      <c r="B6706" s="4" t="s">
        <v>116</v>
      </c>
      <c r="C6706" s="4">
        <v>1991.0</v>
      </c>
      <c r="D6706" s="4">
        <v>0.13353249243497</v>
      </c>
      <c r="E6706" s="4">
        <v>1637113.04785137</v>
      </c>
      <c r="F6706" s="4">
        <v>4286640.6968615</v>
      </c>
      <c r="G6706" s="4">
        <v>4.75168240066421E7</v>
      </c>
      <c r="H6706" s="4">
        <v>74.824207226845</v>
      </c>
      <c r="I6706" s="4">
        <v>71.4512257414833</v>
      </c>
      <c r="J6706" s="4">
        <f t="shared" si="2"/>
        <v>3555408686</v>
      </c>
      <c r="K6706" s="5">
        <f t="shared" si="3"/>
        <v>3395135319</v>
      </c>
      <c r="L6706" s="5">
        <f t="shared" si="4"/>
        <v>-160273367.6</v>
      </c>
      <c r="M6706" s="5">
        <f t="shared" si="5"/>
        <v>-3.372981485</v>
      </c>
      <c r="N6706" s="4" t="b">
        <v>0</v>
      </c>
      <c r="O6706" s="4" t="b">
        <v>1</v>
      </c>
      <c r="P6706" s="4" t="b">
        <v>0</v>
      </c>
      <c r="Q6706" s="4" t="b">
        <v>0</v>
      </c>
      <c r="R6706" s="4" t="s">
        <v>39</v>
      </c>
      <c r="S6706" s="4">
        <v>0.0</v>
      </c>
      <c r="T6706" s="4">
        <v>-219436.824287198</v>
      </c>
    </row>
    <row r="6707" ht="12.75" customHeight="1">
      <c r="A6707" s="8" t="str">
        <f t="shared" si="1"/>
        <v>Kiribati1990</v>
      </c>
      <c r="B6707" s="4" t="s">
        <v>116</v>
      </c>
      <c r="C6707" s="4">
        <v>1990.0</v>
      </c>
      <c r="D6707" s="4">
        <v>-1.33106020678683</v>
      </c>
      <c r="E6707" s="4">
        <v>-1659100.23677183</v>
      </c>
      <c r="F6707" s="4">
        <v>-9186947.23366385</v>
      </c>
      <c r="G6707" s="4">
        <v>4.29333076600826E7</v>
      </c>
      <c r="H6707" s="4">
        <v>85.7699831268447</v>
      </c>
      <c r="I6707" s="4">
        <v>89.6960834897121</v>
      </c>
      <c r="J6707" s="4">
        <f t="shared" si="2"/>
        <v>3682389074</v>
      </c>
      <c r="K6707" s="5">
        <f t="shared" si="3"/>
        <v>3850949548</v>
      </c>
      <c r="L6707" s="5">
        <f t="shared" si="4"/>
        <v>168560474.8</v>
      </c>
      <c r="M6707" s="5">
        <f t="shared" si="5"/>
        <v>3.926100363</v>
      </c>
      <c r="N6707" s="4" t="b">
        <v>1</v>
      </c>
      <c r="O6707" s="4" t="b">
        <v>1</v>
      </c>
      <c r="P6707" s="4" t="b">
        <v>0</v>
      </c>
      <c r="Q6707" s="4" t="b">
        <v>0</v>
      </c>
      <c r="R6707" s="4" t="s">
        <v>39</v>
      </c>
      <c r="S6707" s="4">
        <v>-0.869565217391298</v>
      </c>
      <c r="T6707" s="4">
        <v>-4583516.3465595</v>
      </c>
    </row>
    <row r="6708" ht="12.75" customHeight="1">
      <c r="A6708" s="8" t="str">
        <f t="shared" si="1"/>
        <v>Kiribati1989</v>
      </c>
      <c r="B6708" s="4" t="s">
        <v>116</v>
      </c>
      <c r="C6708" s="4">
        <v>1989.0</v>
      </c>
      <c r="D6708" s="4">
        <v>-3.10101084276388</v>
      </c>
      <c r="E6708" s="4" t="s">
        <v>39</v>
      </c>
      <c r="F6708" s="4">
        <v>-1537249.03065272</v>
      </c>
      <c r="G6708" s="4">
        <v>4.42828938871154E7</v>
      </c>
      <c r="H6708" s="4" t="s">
        <v>39</v>
      </c>
      <c r="I6708" s="4" t="s">
        <v>39</v>
      </c>
      <c r="J6708" s="4" t="str">
        <f t="shared" si="2"/>
        <v>#VALUE!</v>
      </c>
      <c r="K6708" s="5" t="str">
        <f t="shared" si="3"/>
        <v>#VALUE!</v>
      </c>
      <c r="L6708" s="5" t="str">
        <f t="shared" si="4"/>
        <v>#VALUE!</v>
      </c>
      <c r="M6708" s="5" t="str">
        <f t="shared" si="5"/>
        <v>#VALUE!</v>
      </c>
      <c r="N6708" s="4" t="b">
        <v>1</v>
      </c>
      <c r="O6708" s="4" t="b">
        <v>1</v>
      </c>
      <c r="P6708" s="4" t="b">
        <v>0</v>
      </c>
      <c r="Q6708" s="4" t="b">
        <v>0</v>
      </c>
      <c r="R6708" s="4" t="s">
        <v>39</v>
      </c>
      <c r="S6708" s="4">
        <v>-3.36134453781513</v>
      </c>
      <c r="T6708" s="4">
        <v>1349586.22703279</v>
      </c>
    </row>
    <row r="6709" ht="12.75" customHeight="1">
      <c r="A6709" s="8" t="str">
        <f t="shared" si="1"/>
        <v>Kiribati1988</v>
      </c>
      <c r="B6709" s="4" t="s">
        <v>116</v>
      </c>
      <c r="C6709" s="4">
        <v>1988.0</v>
      </c>
      <c r="D6709" s="4">
        <v>9.14930617349198</v>
      </c>
      <c r="E6709" s="4" t="s">
        <v>39</v>
      </c>
      <c r="F6709" s="4">
        <v>-1836068.98931565</v>
      </c>
      <c r="G6709" s="4">
        <v>4.45344393153157E7</v>
      </c>
      <c r="H6709" s="4" t="s">
        <v>39</v>
      </c>
      <c r="I6709" s="4" t="s">
        <v>39</v>
      </c>
      <c r="J6709" s="4" t="str">
        <f t="shared" si="2"/>
        <v>#VALUE!</v>
      </c>
      <c r="K6709" s="5" t="str">
        <f t="shared" si="3"/>
        <v>#VALUE!</v>
      </c>
      <c r="L6709" s="5" t="str">
        <f t="shared" si="4"/>
        <v>#VALUE!</v>
      </c>
      <c r="M6709" s="5" t="str">
        <f t="shared" si="5"/>
        <v>#VALUE!</v>
      </c>
      <c r="N6709" s="4" t="b">
        <v>1</v>
      </c>
      <c r="O6709" s="4" t="b">
        <v>1</v>
      </c>
      <c r="P6709" s="4" t="b">
        <v>0</v>
      </c>
      <c r="Q6709" s="4" t="b">
        <v>0</v>
      </c>
      <c r="R6709" s="4" t="s">
        <v>39</v>
      </c>
      <c r="S6709" s="4">
        <v>9.1743119266055</v>
      </c>
      <c r="T6709" s="4">
        <v>251545.428200304</v>
      </c>
    </row>
    <row r="6710" ht="12.75" customHeight="1">
      <c r="A6710" s="8" t="str">
        <f t="shared" si="1"/>
        <v>Kiribati1987</v>
      </c>
      <c r="B6710" s="4" t="s">
        <v>116</v>
      </c>
      <c r="C6710" s="4">
        <v>1987.0</v>
      </c>
      <c r="D6710" s="4">
        <v>0.426241680845956</v>
      </c>
      <c r="E6710" s="4" t="s">
        <v>39</v>
      </c>
      <c r="F6710" s="4">
        <v>-3295803.05003571</v>
      </c>
      <c r="G6710" s="4">
        <v>3.57097844809478E7</v>
      </c>
      <c r="H6710" s="4" t="s">
        <v>39</v>
      </c>
      <c r="I6710" s="4" t="s">
        <v>39</v>
      </c>
      <c r="J6710" s="4" t="str">
        <f t="shared" si="2"/>
        <v>#VALUE!</v>
      </c>
      <c r="K6710" s="5" t="str">
        <f t="shared" si="3"/>
        <v>#VALUE!</v>
      </c>
      <c r="L6710" s="5" t="str">
        <f t="shared" si="4"/>
        <v>#VALUE!</v>
      </c>
      <c r="M6710" s="5" t="str">
        <f t="shared" si="5"/>
        <v>#VALUE!</v>
      </c>
      <c r="N6710" s="4" t="b">
        <v>0</v>
      </c>
      <c r="O6710" s="4" t="b">
        <v>1</v>
      </c>
      <c r="P6710" s="4" t="b">
        <v>0</v>
      </c>
      <c r="Q6710" s="4" t="b">
        <v>0</v>
      </c>
      <c r="R6710" s="4" t="s">
        <v>39</v>
      </c>
      <c r="S6710" s="4">
        <v>0.925925925925924</v>
      </c>
      <c r="T6710" s="4">
        <v>-8824654.8343679</v>
      </c>
    </row>
    <row r="6711" ht="12.75" customHeight="1">
      <c r="A6711" s="8" t="str">
        <f t="shared" si="1"/>
        <v>Kiribati1986</v>
      </c>
      <c r="B6711" s="4" t="s">
        <v>116</v>
      </c>
      <c r="C6711" s="4">
        <v>1986.0</v>
      </c>
      <c r="D6711" s="4">
        <v>0.975092443467152</v>
      </c>
      <c r="E6711" s="4" t="s">
        <v>39</v>
      </c>
      <c r="F6711" s="4">
        <v>-2627050.71265608</v>
      </c>
      <c r="G6711" s="4">
        <v>3.14176548332916E7</v>
      </c>
      <c r="H6711" s="4" t="s">
        <v>39</v>
      </c>
      <c r="I6711" s="4" t="s">
        <v>39</v>
      </c>
      <c r="J6711" s="4" t="str">
        <f t="shared" si="2"/>
        <v>#VALUE!</v>
      </c>
      <c r="K6711" s="5" t="str">
        <f t="shared" si="3"/>
        <v>#VALUE!</v>
      </c>
      <c r="L6711" s="5" t="str">
        <f t="shared" si="4"/>
        <v>#VALUE!</v>
      </c>
      <c r="M6711" s="5" t="str">
        <f t="shared" si="5"/>
        <v>#VALUE!</v>
      </c>
      <c r="N6711" s="4" t="b">
        <v>0</v>
      </c>
      <c r="O6711" s="4" t="b">
        <v>1</v>
      </c>
      <c r="P6711" s="4" t="b">
        <v>0</v>
      </c>
      <c r="Q6711" s="4" t="b">
        <v>0</v>
      </c>
      <c r="R6711" s="4" t="s">
        <v>39</v>
      </c>
      <c r="S6711" s="4">
        <v>0.934579439252332</v>
      </c>
      <c r="T6711" s="4">
        <v>-4292129.64765619</v>
      </c>
    </row>
    <row r="6712" ht="12.75" customHeight="1">
      <c r="A6712" s="8" t="str">
        <f t="shared" si="1"/>
        <v>Kiribati1985</v>
      </c>
      <c r="B6712" s="4" t="s">
        <v>116</v>
      </c>
      <c r="C6712" s="4">
        <v>1985.0</v>
      </c>
      <c r="D6712" s="4">
        <v>-4.51878333281626</v>
      </c>
      <c r="E6712" s="4" t="s">
        <v>39</v>
      </c>
      <c r="F6712" s="4">
        <v>-1716606.31600662</v>
      </c>
      <c r="G6712" s="4">
        <v>3.21252605924754E7</v>
      </c>
      <c r="H6712" s="4" t="s">
        <v>39</v>
      </c>
      <c r="I6712" s="4" t="s">
        <v>39</v>
      </c>
      <c r="J6712" s="4" t="str">
        <f t="shared" si="2"/>
        <v>#VALUE!</v>
      </c>
      <c r="K6712" s="5" t="str">
        <f t="shared" si="3"/>
        <v>#VALUE!</v>
      </c>
      <c r="L6712" s="5" t="str">
        <f t="shared" si="4"/>
        <v>#VALUE!</v>
      </c>
      <c r="M6712" s="5" t="str">
        <f t="shared" si="5"/>
        <v>#VALUE!</v>
      </c>
      <c r="N6712" s="4" t="b">
        <v>1</v>
      </c>
      <c r="O6712" s="4" t="b">
        <v>1</v>
      </c>
      <c r="P6712" s="4" t="b">
        <v>0</v>
      </c>
      <c r="Q6712" s="4" t="b">
        <v>0</v>
      </c>
      <c r="R6712" s="4" t="s">
        <v>39</v>
      </c>
      <c r="S6712" s="4">
        <v>-4.46428571428571</v>
      </c>
      <c r="T6712" s="4">
        <v>707605.759183798</v>
      </c>
    </row>
    <row r="6713" ht="12.75" customHeight="1">
      <c r="A6713" s="8" t="str">
        <f t="shared" si="1"/>
        <v>Kiribati1984</v>
      </c>
      <c r="B6713" s="4" t="s">
        <v>116</v>
      </c>
      <c r="C6713" s="4">
        <v>1984.0</v>
      </c>
      <c r="D6713" s="4">
        <v>2.39188910051301</v>
      </c>
      <c r="E6713" s="4" t="s">
        <v>39</v>
      </c>
      <c r="F6713" s="4">
        <v>1.20103289258768E7</v>
      </c>
      <c r="G6713" s="4">
        <v>4.21230299899231E7</v>
      </c>
      <c r="H6713" s="4" t="s">
        <v>39</v>
      </c>
      <c r="I6713" s="4" t="s">
        <v>39</v>
      </c>
      <c r="J6713" s="4" t="str">
        <f t="shared" si="2"/>
        <v>#VALUE!</v>
      </c>
      <c r="K6713" s="5" t="str">
        <f t="shared" si="3"/>
        <v>#VALUE!</v>
      </c>
      <c r="L6713" s="5" t="str">
        <f t="shared" si="4"/>
        <v>#VALUE!</v>
      </c>
      <c r="M6713" s="5" t="str">
        <f t="shared" si="5"/>
        <v>#VALUE!</v>
      </c>
      <c r="N6713" s="4" t="b">
        <v>1</v>
      </c>
      <c r="O6713" s="4" t="b">
        <v>1</v>
      </c>
      <c r="P6713" s="4" t="b">
        <v>0</v>
      </c>
      <c r="Q6713" s="4" t="b">
        <v>0</v>
      </c>
      <c r="R6713" s="4" t="s">
        <v>39</v>
      </c>
      <c r="S6713" s="4">
        <v>1.81818181818181</v>
      </c>
      <c r="T6713" s="4">
        <v>9997769.39744769</v>
      </c>
    </row>
    <row r="6714" ht="12.75" customHeight="1">
      <c r="A6714" s="8" t="str">
        <f t="shared" si="1"/>
        <v>Kiribati1983</v>
      </c>
      <c r="B6714" s="4" t="s">
        <v>116</v>
      </c>
      <c r="C6714" s="4">
        <v>1983.0</v>
      </c>
      <c r="D6714" s="4">
        <v>-2.71514551031657</v>
      </c>
      <c r="E6714" s="4" t="s">
        <v>39</v>
      </c>
      <c r="F6714" s="4">
        <v>4854889.35198689</v>
      </c>
      <c r="G6714" s="4">
        <v>3.78373265510205E7</v>
      </c>
      <c r="H6714" s="4" t="s">
        <v>39</v>
      </c>
      <c r="I6714" s="4" t="s">
        <v>39</v>
      </c>
      <c r="J6714" s="4" t="str">
        <f t="shared" si="2"/>
        <v>#VALUE!</v>
      </c>
      <c r="K6714" s="5" t="str">
        <f t="shared" si="3"/>
        <v>#VALUE!</v>
      </c>
      <c r="L6714" s="5" t="str">
        <f t="shared" si="4"/>
        <v>#VALUE!</v>
      </c>
      <c r="M6714" s="5" t="str">
        <f t="shared" si="5"/>
        <v>#VALUE!</v>
      </c>
      <c r="N6714" s="4" t="b">
        <v>1</v>
      </c>
      <c r="O6714" s="4" t="b">
        <v>1</v>
      </c>
      <c r="P6714" s="4" t="b">
        <v>0</v>
      </c>
      <c r="Q6714" s="4" t="b">
        <v>0</v>
      </c>
      <c r="R6714" s="4" t="s">
        <v>39</v>
      </c>
      <c r="S6714" s="4">
        <v>-2.65486725663717</v>
      </c>
      <c r="T6714" s="4">
        <v>-4285703.43890259</v>
      </c>
    </row>
    <row r="6715" ht="12.75" customHeight="1">
      <c r="A6715" s="8" t="str">
        <f t="shared" si="1"/>
        <v>Kiribati1982</v>
      </c>
      <c r="B6715" s="4" t="s">
        <v>116</v>
      </c>
      <c r="C6715" s="4">
        <v>1982.0</v>
      </c>
      <c r="D6715" s="4">
        <v>0.74855916645844</v>
      </c>
      <c r="E6715" s="4" t="s">
        <v>39</v>
      </c>
      <c r="F6715" s="4">
        <v>-2654527.5003482</v>
      </c>
      <c r="G6715" s="4">
        <v>4.05735957256125E7</v>
      </c>
      <c r="H6715" s="4" t="s">
        <v>39</v>
      </c>
      <c r="I6715" s="4" t="s">
        <v>39</v>
      </c>
      <c r="J6715" s="4" t="str">
        <f t="shared" si="2"/>
        <v>#VALUE!</v>
      </c>
      <c r="K6715" s="5" t="str">
        <f t="shared" si="3"/>
        <v>#VALUE!</v>
      </c>
      <c r="L6715" s="5" t="str">
        <f t="shared" si="4"/>
        <v>#VALUE!</v>
      </c>
      <c r="M6715" s="5" t="str">
        <f t="shared" si="5"/>
        <v>#VALUE!</v>
      </c>
      <c r="N6715" s="4" t="b">
        <v>1</v>
      </c>
      <c r="O6715" s="4" t="b">
        <v>1</v>
      </c>
      <c r="P6715" s="4" t="b">
        <v>0</v>
      </c>
      <c r="Q6715" s="4" t="b">
        <v>0</v>
      </c>
      <c r="R6715" s="4" t="s">
        <v>39</v>
      </c>
      <c r="S6715" s="4">
        <v>0.892857142857139</v>
      </c>
      <c r="T6715" s="4">
        <v>2736269.17459199</v>
      </c>
    </row>
    <row r="6716" ht="12.75" customHeight="1">
      <c r="A6716" s="8" t="str">
        <f t="shared" si="1"/>
        <v>Kiribati1981</v>
      </c>
      <c r="B6716" s="4" t="s">
        <v>116</v>
      </c>
      <c r="C6716" s="4">
        <v>1981.0</v>
      </c>
      <c r="D6716" s="4">
        <v>0.242434015362262</v>
      </c>
      <c r="E6716" s="4" t="s">
        <v>39</v>
      </c>
      <c r="F6716" s="4">
        <v>-3580726.02236218</v>
      </c>
      <c r="G6716" s="4">
        <v>4.36673905166119E7</v>
      </c>
      <c r="H6716" s="4" t="s">
        <v>39</v>
      </c>
      <c r="I6716" s="4" t="s">
        <v>39</v>
      </c>
      <c r="J6716" s="4" t="str">
        <f t="shared" si="2"/>
        <v>#VALUE!</v>
      </c>
      <c r="K6716" s="5" t="str">
        <f t="shared" si="3"/>
        <v>#VALUE!</v>
      </c>
      <c r="L6716" s="5" t="str">
        <f t="shared" si="4"/>
        <v>#VALUE!</v>
      </c>
      <c r="M6716" s="5" t="str">
        <f t="shared" si="5"/>
        <v>#VALUE!</v>
      </c>
      <c r="N6716" s="4" t="b">
        <v>0</v>
      </c>
      <c r="O6716" s="4" t="b">
        <v>0</v>
      </c>
      <c r="P6716" s="4" t="b">
        <v>0</v>
      </c>
      <c r="Q6716" s="4" t="b">
        <v>1</v>
      </c>
      <c r="R6716" s="4" t="s">
        <v>39</v>
      </c>
      <c r="S6716" s="4">
        <v>0.0</v>
      </c>
      <c r="T6716" s="4">
        <v>3093794.79099939</v>
      </c>
    </row>
    <row r="6717" ht="12.75" customHeight="1">
      <c r="A6717" s="8" t="str">
        <f t="shared" si="1"/>
        <v>Kiribati1980</v>
      </c>
      <c r="B6717" s="4" t="s">
        <v>116</v>
      </c>
      <c r="C6717" s="4">
        <v>1980.0</v>
      </c>
      <c r="D6717" s="4">
        <v>0.0583626364439473</v>
      </c>
      <c r="E6717" s="4" t="s">
        <v>39</v>
      </c>
      <c r="F6717" s="4">
        <v>2420738.65065728</v>
      </c>
      <c r="G6717" s="4">
        <v>4.2129506149727E7</v>
      </c>
      <c r="H6717" s="4" t="s">
        <v>39</v>
      </c>
      <c r="I6717" s="4" t="s">
        <v>39</v>
      </c>
      <c r="J6717" s="4" t="str">
        <f t="shared" si="2"/>
        <v>#VALUE!</v>
      </c>
      <c r="K6717" s="5" t="str">
        <f t="shared" si="3"/>
        <v>#VALUE!</v>
      </c>
      <c r="L6717" s="5" t="str">
        <f t="shared" si="4"/>
        <v>#VALUE!</v>
      </c>
      <c r="M6717" s="5" t="str">
        <f t="shared" si="5"/>
        <v>#VALUE!</v>
      </c>
      <c r="N6717" s="4" t="b">
        <v>0</v>
      </c>
      <c r="O6717" s="4" t="b">
        <v>1</v>
      </c>
      <c r="P6717" s="4" t="b">
        <v>0</v>
      </c>
      <c r="Q6717" s="4" t="b">
        <v>1</v>
      </c>
      <c r="R6717" s="4" t="s">
        <v>39</v>
      </c>
      <c r="S6717" s="4">
        <v>-16.5077323500107</v>
      </c>
      <c r="T6717" s="4">
        <v>-1537884.36688489</v>
      </c>
    </row>
    <row r="6718" ht="12.75" customHeight="1">
      <c r="A6718" s="8" t="str">
        <f t="shared" si="1"/>
        <v>Kiribati1979</v>
      </c>
      <c r="B6718" s="4" t="s">
        <v>116</v>
      </c>
      <c r="C6718" s="4">
        <v>1979.0</v>
      </c>
      <c r="D6718" s="4" t="s">
        <v>39</v>
      </c>
      <c r="E6718" s="4" t="s">
        <v>39</v>
      </c>
      <c r="F6718" s="4">
        <v>2.08284683538248E7</v>
      </c>
      <c r="G6718" s="4">
        <v>4.26182162388447E7</v>
      </c>
      <c r="H6718" s="4" t="s">
        <v>39</v>
      </c>
      <c r="I6718" s="4" t="s">
        <v>39</v>
      </c>
      <c r="J6718" s="4" t="str">
        <f t="shared" si="2"/>
        <v>#VALUE!</v>
      </c>
      <c r="K6718" s="5" t="str">
        <f t="shared" si="3"/>
        <v>#VALUE!</v>
      </c>
      <c r="L6718" s="5" t="str">
        <f t="shared" si="4"/>
        <v>#VALUE!</v>
      </c>
      <c r="M6718" s="5" t="str">
        <f t="shared" si="5"/>
        <v>#VALUE!</v>
      </c>
      <c r="N6718" s="4" t="s">
        <v>39</v>
      </c>
      <c r="O6718" s="4" t="b">
        <v>1</v>
      </c>
      <c r="P6718" s="4" t="s">
        <v>39</v>
      </c>
      <c r="Q6718" s="4" t="b">
        <v>0</v>
      </c>
      <c r="R6718" s="4" t="s">
        <v>39</v>
      </c>
      <c r="S6718" s="4">
        <v>-11.5849942255919</v>
      </c>
      <c r="T6718" s="4">
        <v>488710.089117698</v>
      </c>
    </row>
    <row r="6719" ht="12.75" customHeight="1">
      <c r="A6719" s="8" t="str">
        <f t="shared" si="1"/>
        <v>Kiribati1978</v>
      </c>
      <c r="B6719" s="4" t="s">
        <v>116</v>
      </c>
      <c r="C6719" s="4">
        <v>1978.0</v>
      </c>
      <c r="D6719" s="4" t="s">
        <v>39</v>
      </c>
      <c r="E6719" s="4" t="s">
        <v>39</v>
      </c>
      <c r="F6719" s="4" t="s">
        <v>39</v>
      </c>
      <c r="G6719" s="4">
        <v>4.52121351032592E7</v>
      </c>
      <c r="H6719" s="4" t="s">
        <v>39</v>
      </c>
      <c r="I6719" s="4" t="s">
        <v>39</v>
      </c>
      <c r="J6719" s="4" t="str">
        <f t="shared" si="2"/>
        <v>#VALUE!</v>
      </c>
      <c r="K6719" s="5" t="str">
        <f t="shared" si="3"/>
        <v>#VALUE!</v>
      </c>
      <c r="L6719" s="5" t="str">
        <f t="shared" si="4"/>
        <v>#VALUE!</v>
      </c>
      <c r="M6719" s="5" t="str">
        <f t="shared" si="5"/>
        <v>#VALUE!</v>
      </c>
      <c r="N6719" s="4" t="s">
        <v>39</v>
      </c>
      <c r="O6719" s="4" t="s">
        <v>39</v>
      </c>
      <c r="P6719" s="4" t="s">
        <v>39</v>
      </c>
      <c r="Q6719" s="4" t="s">
        <v>39</v>
      </c>
      <c r="R6719" s="4" t="s">
        <v>39</v>
      </c>
      <c r="S6719" s="4">
        <v>1.05959333959341</v>
      </c>
      <c r="T6719" s="4">
        <v>2593918.86441449</v>
      </c>
    </row>
    <row r="6720" ht="12.75" customHeight="1">
      <c r="A6720" s="8" t="str">
        <f t="shared" si="1"/>
        <v>Kiribati1977</v>
      </c>
      <c r="B6720" s="4" t="s">
        <v>116</v>
      </c>
      <c r="C6720" s="4">
        <v>1977.0</v>
      </c>
      <c r="D6720" s="4" t="s">
        <v>39</v>
      </c>
      <c r="E6720" s="4" t="s">
        <v>39</v>
      </c>
      <c r="F6720" s="4" t="s">
        <v>39</v>
      </c>
      <c r="G6720" s="4">
        <v>3.87469853228143E7</v>
      </c>
      <c r="H6720" s="4" t="s">
        <v>39</v>
      </c>
      <c r="I6720" s="4" t="s">
        <v>39</v>
      </c>
      <c r="J6720" s="4" t="str">
        <f t="shared" si="2"/>
        <v>#VALUE!</v>
      </c>
      <c r="K6720" s="5" t="str">
        <f t="shared" si="3"/>
        <v>#VALUE!</v>
      </c>
      <c r="L6720" s="5" t="str">
        <f t="shared" si="4"/>
        <v>#VALUE!</v>
      </c>
      <c r="M6720" s="5" t="str">
        <f t="shared" si="5"/>
        <v>#VALUE!</v>
      </c>
      <c r="N6720" s="4" t="s">
        <v>39</v>
      </c>
      <c r="O6720" s="4" t="s">
        <v>39</v>
      </c>
      <c r="P6720" s="4" t="s">
        <v>39</v>
      </c>
      <c r="Q6720" s="4" t="s">
        <v>39</v>
      </c>
      <c r="R6720" s="4" t="s">
        <v>39</v>
      </c>
      <c r="S6720" s="4">
        <v>-4.61262956700709</v>
      </c>
      <c r="T6720" s="4">
        <v>-6465149.78044489</v>
      </c>
    </row>
    <row r="6721" ht="12.75" customHeight="1">
      <c r="A6721" s="8" t="str">
        <f t="shared" si="1"/>
        <v>Kiribati1976</v>
      </c>
      <c r="B6721" s="4" t="s">
        <v>116</v>
      </c>
      <c r="C6721" s="4">
        <v>1976.0</v>
      </c>
      <c r="D6721" s="4" t="s">
        <v>39</v>
      </c>
      <c r="E6721" s="4" t="s">
        <v>39</v>
      </c>
      <c r="F6721" s="4" t="s">
        <v>39</v>
      </c>
      <c r="G6721" s="4">
        <v>4.11104171843056E7</v>
      </c>
      <c r="H6721" s="4" t="s">
        <v>39</v>
      </c>
      <c r="I6721" s="4" t="s">
        <v>39</v>
      </c>
      <c r="J6721" s="4" t="str">
        <f t="shared" si="2"/>
        <v>#VALUE!</v>
      </c>
      <c r="K6721" s="5" t="str">
        <f t="shared" si="3"/>
        <v>#VALUE!</v>
      </c>
      <c r="L6721" s="5" t="str">
        <f t="shared" si="4"/>
        <v>#VALUE!</v>
      </c>
      <c r="M6721" s="5" t="str">
        <f t="shared" si="5"/>
        <v>#VALUE!</v>
      </c>
      <c r="N6721" s="4" t="s">
        <v>39</v>
      </c>
      <c r="O6721" s="4" t="s">
        <v>39</v>
      </c>
      <c r="P6721" s="4" t="s">
        <v>39</v>
      </c>
      <c r="Q6721" s="4" t="s">
        <v>39</v>
      </c>
      <c r="R6721" s="4" t="s">
        <v>39</v>
      </c>
      <c r="S6721" s="4">
        <v>-26.7682325190179</v>
      </c>
      <c r="T6721" s="4">
        <v>2363431.8614913</v>
      </c>
    </row>
    <row r="6722" ht="12.75" customHeight="1">
      <c r="A6722" s="8" t="str">
        <f t="shared" si="1"/>
        <v>Kiribati1975</v>
      </c>
      <c r="B6722" s="4" t="s">
        <v>116</v>
      </c>
      <c r="C6722" s="4">
        <v>1975.0</v>
      </c>
      <c r="D6722" s="4" t="s">
        <v>39</v>
      </c>
      <c r="E6722" s="4" t="s">
        <v>39</v>
      </c>
      <c r="F6722" s="4" t="s">
        <v>39</v>
      </c>
      <c r="G6722" s="4">
        <v>5.50838901910288E7</v>
      </c>
      <c r="H6722" s="4" t="s">
        <v>39</v>
      </c>
      <c r="I6722" s="4" t="s">
        <v>39</v>
      </c>
      <c r="J6722" s="4" t="str">
        <f t="shared" si="2"/>
        <v>#VALUE!</v>
      </c>
      <c r="K6722" s="5" t="str">
        <f t="shared" si="3"/>
        <v>#VALUE!</v>
      </c>
      <c r="L6722" s="5" t="str">
        <f t="shared" si="4"/>
        <v>#VALUE!</v>
      </c>
      <c r="M6722" s="5" t="str">
        <f t="shared" si="5"/>
        <v>#VALUE!</v>
      </c>
      <c r="N6722" s="4" t="s">
        <v>39</v>
      </c>
      <c r="O6722" s="4" t="s">
        <v>39</v>
      </c>
      <c r="P6722" s="4" t="s">
        <v>39</v>
      </c>
      <c r="Q6722" s="4" t="s">
        <v>39</v>
      </c>
      <c r="R6722" s="4" t="s">
        <v>39</v>
      </c>
      <c r="S6722" s="4">
        <v>5.34441988428893</v>
      </c>
      <c r="T6722" s="4">
        <v>1.39734730067232E7</v>
      </c>
    </row>
    <row r="6723" ht="12.75" customHeight="1">
      <c r="A6723" s="8" t="str">
        <f t="shared" si="1"/>
        <v>Kiribati1974</v>
      </c>
      <c r="B6723" s="4" t="s">
        <v>116</v>
      </c>
      <c r="C6723" s="4">
        <v>1974.0</v>
      </c>
      <c r="D6723" s="4" t="s">
        <v>39</v>
      </c>
      <c r="E6723" s="4" t="s">
        <v>39</v>
      </c>
      <c r="F6723" s="4" t="s">
        <v>39</v>
      </c>
      <c r="G6723" s="4">
        <v>8.56371743722131E7</v>
      </c>
      <c r="H6723" s="4" t="s">
        <v>39</v>
      </c>
      <c r="I6723" s="4" t="s">
        <v>39</v>
      </c>
      <c r="J6723" s="4" t="str">
        <f t="shared" si="2"/>
        <v>#VALUE!</v>
      </c>
      <c r="K6723" s="5" t="str">
        <f t="shared" si="3"/>
        <v>#VALUE!</v>
      </c>
      <c r="L6723" s="5" t="str">
        <f t="shared" si="4"/>
        <v>#VALUE!</v>
      </c>
      <c r="M6723" s="5" t="str">
        <f t="shared" si="5"/>
        <v>#VALUE!</v>
      </c>
      <c r="N6723" s="4" t="s">
        <v>39</v>
      </c>
      <c r="O6723" s="4" t="s">
        <v>39</v>
      </c>
      <c r="P6723" s="4" t="s">
        <v>39</v>
      </c>
      <c r="Q6723" s="4" t="s">
        <v>39</v>
      </c>
      <c r="R6723" s="4" t="s">
        <v>39</v>
      </c>
      <c r="S6723" s="4">
        <v>45.3027536241445</v>
      </c>
      <c r="T6723" s="4">
        <v>3.05532841811842E7</v>
      </c>
    </row>
    <row r="6724" ht="12.75" customHeight="1">
      <c r="A6724" s="8" t="str">
        <f t="shared" si="1"/>
        <v>Kiribati1973</v>
      </c>
      <c r="B6724" s="4" t="s">
        <v>116</v>
      </c>
      <c r="C6724" s="4">
        <v>1973.0</v>
      </c>
      <c r="D6724" s="4" t="s">
        <v>39</v>
      </c>
      <c r="E6724" s="4" t="s">
        <v>39</v>
      </c>
      <c r="F6724" s="4" t="s">
        <v>39</v>
      </c>
      <c r="G6724" s="4">
        <v>3.17106577257811E7</v>
      </c>
      <c r="H6724" s="4" t="s">
        <v>39</v>
      </c>
      <c r="I6724" s="4" t="s">
        <v>39</v>
      </c>
      <c r="J6724" s="4" t="str">
        <f t="shared" si="2"/>
        <v>#VALUE!</v>
      </c>
      <c r="K6724" s="5" t="str">
        <f t="shared" si="3"/>
        <v>#VALUE!</v>
      </c>
      <c r="L6724" s="5" t="str">
        <f t="shared" si="4"/>
        <v>#VALUE!</v>
      </c>
      <c r="M6724" s="5" t="str">
        <f t="shared" si="5"/>
        <v>#VALUE!</v>
      </c>
      <c r="N6724" s="4" t="s">
        <v>39</v>
      </c>
      <c r="O6724" s="4" t="s">
        <v>39</v>
      </c>
      <c r="P6724" s="4" t="s">
        <v>39</v>
      </c>
      <c r="Q6724" s="4" t="s">
        <v>39</v>
      </c>
      <c r="R6724" s="4" t="s">
        <v>39</v>
      </c>
      <c r="S6724" s="4">
        <v>20.9098829168985</v>
      </c>
      <c r="T6724" s="4">
        <v>-5.3926516646432E7</v>
      </c>
    </row>
    <row r="6725" ht="12.75" customHeight="1">
      <c r="A6725" s="8" t="str">
        <f t="shared" si="1"/>
        <v>Kiribati1972</v>
      </c>
      <c r="B6725" s="4" t="s">
        <v>116</v>
      </c>
      <c r="C6725" s="4">
        <v>1972.0</v>
      </c>
      <c r="D6725" s="4" t="s">
        <v>39</v>
      </c>
      <c r="E6725" s="4" t="s">
        <v>39</v>
      </c>
      <c r="F6725" s="4" t="s">
        <v>39</v>
      </c>
      <c r="G6725" s="4">
        <v>1.89365269461078E7</v>
      </c>
      <c r="H6725" s="4" t="s">
        <v>39</v>
      </c>
      <c r="I6725" s="4" t="s">
        <v>39</v>
      </c>
      <c r="J6725" s="4" t="str">
        <f t="shared" si="2"/>
        <v>#VALUE!</v>
      </c>
      <c r="K6725" s="5" t="str">
        <f t="shared" si="3"/>
        <v>#VALUE!</v>
      </c>
      <c r="L6725" s="5" t="str">
        <f t="shared" si="4"/>
        <v>#VALUE!</v>
      </c>
      <c r="M6725" s="5" t="str">
        <f t="shared" si="5"/>
        <v>#VALUE!</v>
      </c>
      <c r="N6725" s="4" t="s">
        <v>39</v>
      </c>
      <c r="O6725" s="4" t="s">
        <v>39</v>
      </c>
      <c r="P6725" s="4" t="s">
        <v>39</v>
      </c>
      <c r="Q6725" s="4" t="s">
        <v>39</v>
      </c>
      <c r="R6725" s="4" t="s">
        <v>39</v>
      </c>
      <c r="S6725" s="4">
        <v>12.079226849436</v>
      </c>
      <c r="T6725" s="4">
        <v>-1.27741307796733E7</v>
      </c>
    </row>
    <row r="6726" ht="12.75" customHeight="1">
      <c r="A6726" s="8" t="str">
        <f t="shared" si="1"/>
        <v>Kiribati1971</v>
      </c>
      <c r="B6726" s="4" t="s">
        <v>116</v>
      </c>
      <c r="C6726" s="4">
        <v>1971.0</v>
      </c>
      <c r="D6726" s="4" t="s">
        <v>39</v>
      </c>
      <c r="E6726" s="4" t="s">
        <v>39</v>
      </c>
      <c r="F6726" s="4" t="s">
        <v>39</v>
      </c>
      <c r="G6726" s="4">
        <v>1.52786324786325E7</v>
      </c>
      <c r="H6726" s="4" t="s">
        <v>39</v>
      </c>
      <c r="I6726" s="4" t="s">
        <v>39</v>
      </c>
      <c r="J6726" s="4" t="str">
        <f t="shared" si="2"/>
        <v>#VALUE!</v>
      </c>
      <c r="K6726" s="5" t="str">
        <f t="shared" si="3"/>
        <v>#VALUE!</v>
      </c>
      <c r="L6726" s="5" t="str">
        <f t="shared" si="4"/>
        <v>#VALUE!</v>
      </c>
      <c r="M6726" s="5" t="str">
        <f t="shared" si="5"/>
        <v>#VALUE!</v>
      </c>
      <c r="N6726" s="4" t="s">
        <v>39</v>
      </c>
      <c r="O6726" s="4" t="s">
        <v>39</v>
      </c>
      <c r="P6726" s="4" t="s">
        <v>39</v>
      </c>
      <c r="Q6726" s="4" t="s">
        <v>39</v>
      </c>
      <c r="R6726" s="4" t="s">
        <v>39</v>
      </c>
      <c r="S6726" s="4">
        <v>-2.29006034376596</v>
      </c>
      <c r="T6726" s="4">
        <v>-3657894.4674753</v>
      </c>
    </row>
    <row r="6727" ht="12.75" customHeight="1">
      <c r="A6727" s="8" t="str">
        <f t="shared" si="1"/>
        <v>Kiribati1970</v>
      </c>
      <c r="B6727" s="4" t="s">
        <v>116</v>
      </c>
      <c r="C6727" s="4">
        <v>1970.0</v>
      </c>
      <c r="D6727" s="4" t="s">
        <v>39</v>
      </c>
      <c r="E6727" s="4" t="s">
        <v>39</v>
      </c>
      <c r="F6727" s="4" t="s">
        <v>39</v>
      </c>
      <c r="G6727" s="4">
        <v>1.42952795446937E7</v>
      </c>
      <c r="H6727" s="4" t="s">
        <v>39</v>
      </c>
      <c r="I6727" s="4" t="s">
        <v>39</v>
      </c>
      <c r="J6727" s="4" t="str">
        <f t="shared" si="2"/>
        <v>#VALUE!</v>
      </c>
      <c r="K6727" s="5" t="str">
        <f t="shared" si="3"/>
        <v>#VALUE!</v>
      </c>
      <c r="L6727" s="5" t="str">
        <f t="shared" si="4"/>
        <v>#VALUE!</v>
      </c>
      <c r="M6727" s="5" t="str">
        <f t="shared" si="5"/>
        <v>#VALUE!</v>
      </c>
      <c r="N6727" s="4" t="s">
        <v>39</v>
      </c>
      <c r="O6727" s="4" t="s">
        <v>39</v>
      </c>
      <c r="P6727" s="4" t="s">
        <v>39</v>
      </c>
      <c r="Q6727" s="4" t="s">
        <v>39</v>
      </c>
      <c r="R6727" s="4" t="s">
        <v>39</v>
      </c>
      <c r="S6727" s="4" t="s">
        <v>39</v>
      </c>
      <c r="T6727" s="4">
        <v>-983352.933938801</v>
      </c>
    </row>
    <row r="6728" ht="12.75" customHeight="1">
      <c r="A6728" s="8" t="str">
        <f t="shared" si="1"/>
        <v>Korea, Rep.2023</v>
      </c>
      <c r="B6728" s="4" t="s">
        <v>117</v>
      </c>
      <c r="C6728" s="4">
        <v>2023.0</v>
      </c>
      <c r="D6728" s="4" t="s">
        <v>39</v>
      </c>
      <c r="E6728" s="4" t="s">
        <v>39</v>
      </c>
      <c r="F6728" s="4" t="s">
        <v>39</v>
      </c>
      <c r="G6728" s="4" t="s">
        <v>39</v>
      </c>
      <c r="H6728" s="4" t="s">
        <v>39</v>
      </c>
      <c r="I6728" s="4" t="s">
        <v>39</v>
      </c>
      <c r="J6728" s="4" t="str">
        <f t="shared" si="2"/>
        <v>#VALUE!</v>
      </c>
      <c r="K6728" s="5" t="str">
        <f t="shared" si="3"/>
        <v>#VALUE!</v>
      </c>
      <c r="L6728" s="5" t="str">
        <f t="shared" si="4"/>
        <v>#VALUE!</v>
      </c>
      <c r="M6728" s="5" t="str">
        <f t="shared" si="5"/>
        <v>#VALUE!</v>
      </c>
      <c r="N6728" s="4" t="s">
        <v>39</v>
      </c>
      <c r="O6728" s="4" t="s">
        <v>39</v>
      </c>
      <c r="P6728" s="4" t="s">
        <v>39</v>
      </c>
      <c r="Q6728" s="4" t="s">
        <v>39</v>
      </c>
      <c r="R6728" s="4">
        <v>2.66</v>
      </c>
      <c r="S6728" s="4" t="s">
        <v>39</v>
      </c>
      <c r="T6728" s="4" t="s">
        <v>39</v>
      </c>
    </row>
    <row r="6729" ht="12.75" customHeight="1">
      <c r="A6729" s="8" t="str">
        <f t="shared" si="1"/>
        <v>Korea, Rep.2022</v>
      </c>
      <c r="B6729" s="4" t="s">
        <v>117</v>
      </c>
      <c r="C6729" s="4">
        <v>2022.0</v>
      </c>
      <c r="D6729" s="4" t="s">
        <v>39</v>
      </c>
      <c r="E6729" s="4" t="s">
        <v>39</v>
      </c>
      <c r="F6729" s="4">
        <v>2.98309E10</v>
      </c>
      <c r="G6729" s="4">
        <v>1.66524553859496E12</v>
      </c>
      <c r="H6729" s="4" t="s">
        <v>39</v>
      </c>
      <c r="I6729" s="4" t="s">
        <v>39</v>
      </c>
      <c r="J6729" s="4" t="str">
        <f t="shared" si="2"/>
        <v>#VALUE!</v>
      </c>
      <c r="K6729" s="5" t="str">
        <f t="shared" si="3"/>
        <v>#VALUE!</v>
      </c>
      <c r="L6729" s="5" t="str">
        <f t="shared" si="4"/>
        <v>#VALUE!</v>
      </c>
      <c r="M6729" s="5" t="str">
        <f t="shared" si="5"/>
        <v>#VALUE!</v>
      </c>
      <c r="N6729" s="4" t="s">
        <v>39</v>
      </c>
      <c r="O6729" s="4" t="s">
        <v>39</v>
      </c>
      <c r="P6729" s="4" t="s">
        <v>39</v>
      </c>
      <c r="Q6729" s="4" t="s">
        <v>39</v>
      </c>
      <c r="R6729" s="4">
        <v>2.875</v>
      </c>
      <c r="S6729" s="4">
        <v>2.56053743193038</v>
      </c>
      <c r="T6729" s="4" t="s">
        <v>39</v>
      </c>
    </row>
    <row r="6730" ht="12.75" customHeight="1">
      <c r="A6730" s="8" t="str">
        <f t="shared" si="1"/>
        <v>Korea, Rep.2021</v>
      </c>
      <c r="B6730" s="4" t="s">
        <v>117</v>
      </c>
      <c r="C6730" s="4">
        <v>2021.0</v>
      </c>
      <c r="D6730" s="4">
        <v>4.14531285658013</v>
      </c>
      <c r="E6730" s="4">
        <v>1.39956376377654E10</v>
      </c>
      <c r="F6730" s="4">
        <v>8.52282E10</v>
      </c>
      <c r="G6730" s="4">
        <v>1.81095587138098E12</v>
      </c>
      <c r="H6730" s="4">
        <v>25.8246776253609</v>
      </c>
      <c r="I6730" s="4">
        <v>25.8446616188579</v>
      </c>
      <c r="J6730" s="4">
        <f t="shared" si="2"/>
        <v>46767351572168</v>
      </c>
      <c r="K6730" s="5">
        <f t="shared" si="3"/>
        <v>46803541702525</v>
      </c>
      <c r="L6730" s="5">
        <f t="shared" si="4"/>
        <v>36190130357</v>
      </c>
      <c r="M6730" s="5">
        <f t="shared" si="5"/>
        <v>0.0199839935</v>
      </c>
      <c r="N6730" s="4" t="s">
        <v>39</v>
      </c>
      <c r="O6730" s="4" t="s">
        <v>39</v>
      </c>
      <c r="P6730" s="4" t="s">
        <v>39</v>
      </c>
      <c r="Q6730" s="4" t="s">
        <v>39</v>
      </c>
      <c r="R6730" s="4">
        <v>3.625</v>
      </c>
      <c r="S6730" s="4">
        <v>4.14532395430925</v>
      </c>
      <c r="T6730" s="4">
        <v>1.4571033278602E11</v>
      </c>
    </row>
    <row r="6731" ht="12.75" customHeight="1">
      <c r="A6731" s="8" t="str">
        <f t="shared" si="1"/>
        <v>Korea, Rep.2020</v>
      </c>
      <c r="B6731" s="4" t="s">
        <v>117</v>
      </c>
      <c r="C6731" s="4">
        <v>2020.0</v>
      </c>
      <c r="D6731" s="4">
        <v>-0.709409961771855</v>
      </c>
      <c r="E6731" s="4">
        <v>-2.44741474201772E10</v>
      </c>
      <c r="F6731" s="4">
        <v>7.59022E10</v>
      </c>
      <c r="G6731" s="4">
        <v>1.64431278546712E12</v>
      </c>
      <c r="H6731" s="4">
        <v>22.8622667123266</v>
      </c>
      <c r="I6731" s="4">
        <v>25.0953483288884</v>
      </c>
      <c r="J6731" s="4">
        <f t="shared" si="2"/>
        <v>37592717459838</v>
      </c>
      <c r="K6731" s="5">
        <f t="shared" si="3"/>
        <v>41264602112942</v>
      </c>
      <c r="L6731" s="5">
        <f t="shared" si="4"/>
        <v>3671884653104</v>
      </c>
      <c r="M6731" s="5">
        <f t="shared" si="5"/>
        <v>2.233081617</v>
      </c>
      <c r="N6731" s="4" t="b">
        <v>1</v>
      </c>
      <c r="O6731" s="4" t="b">
        <v>1</v>
      </c>
      <c r="P6731" s="4" t="b">
        <v>0</v>
      </c>
      <c r="Q6731" s="4" t="s">
        <v>39</v>
      </c>
      <c r="R6731" s="4">
        <v>3.99166666667</v>
      </c>
      <c r="S6731" s="4">
        <v>-0.709415359397681</v>
      </c>
      <c r="T6731" s="4">
        <v>-1.66643085913859E11</v>
      </c>
    </row>
    <row r="6732" ht="12.75" customHeight="1">
      <c r="A6732" s="8" t="str">
        <f t="shared" si="1"/>
        <v>Korea, Rep.2019</v>
      </c>
      <c r="B6732" s="4" t="s">
        <v>117</v>
      </c>
      <c r="C6732" s="4">
        <v>2019.0</v>
      </c>
      <c r="D6732" s="4">
        <v>2.24397786011013</v>
      </c>
      <c r="E6732" s="4">
        <v>1.80133564163785E10</v>
      </c>
      <c r="F6732" s="4">
        <v>5.96761E10</v>
      </c>
      <c r="G6732" s="4">
        <v>1.65142293244777E12</v>
      </c>
      <c r="H6732" s="4">
        <v>22.9227558083845</v>
      </c>
      <c r="I6732" s="4">
        <v>22.5509705621429</v>
      </c>
      <c r="J6732" s="4">
        <f t="shared" si="2"/>
        <v>37855164616867</v>
      </c>
      <c r="K6732" s="5">
        <f t="shared" si="3"/>
        <v>37241189935277</v>
      </c>
      <c r="L6732" s="5">
        <f t="shared" si="4"/>
        <v>-613974681589</v>
      </c>
      <c r="M6732" s="5">
        <f t="shared" si="5"/>
        <v>-0.3717852462</v>
      </c>
      <c r="N6732" s="4" t="b">
        <v>1</v>
      </c>
      <c r="O6732" s="4" t="b">
        <v>1</v>
      </c>
      <c r="P6732" s="4" t="b">
        <v>1</v>
      </c>
      <c r="Q6732" s="4" t="b">
        <v>0</v>
      </c>
      <c r="R6732" s="4">
        <v>3.76666666667</v>
      </c>
      <c r="S6732" s="4">
        <v>2.24397786011012</v>
      </c>
      <c r="T6732" s="4">
        <v>7.1101469806499E9</v>
      </c>
    </row>
    <row r="6733" ht="12.75" customHeight="1">
      <c r="A6733" s="8" t="str">
        <f t="shared" si="1"/>
        <v>Korea, Rep.2018</v>
      </c>
      <c r="B6733" s="4" t="s">
        <v>117</v>
      </c>
      <c r="C6733" s="4">
        <v>2018.0</v>
      </c>
      <c r="D6733" s="4">
        <v>2.90740377377135</v>
      </c>
      <c r="E6733" s="4">
        <v>5.71903710274254E10</v>
      </c>
      <c r="F6733" s="4">
        <v>7.74665E10</v>
      </c>
      <c r="G6733" s="4">
        <v>1.72484561562926E12</v>
      </c>
      <c r="H6733" s="4">
        <v>22.9459340925644</v>
      </c>
      <c r="I6733" s="4">
        <v>20.3829169064781</v>
      </c>
      <c r="J6733" s="4">
        <f t="shared" si="2"/>
        <v>39578193816078</v>
      </c>
      <c r="K6733" s="5">
        <f t="shared" si="3"/>
        <v>35157384859874</v>
      </c>
      <c r="L6733" s="5">
        <f t="shared" si="4"/>
        <v>-4420808956203</v>
      </c>
      <c r="M6733" s="5">
        <f t="shared" si="5"/>
        <v>-2.563017186</v>
      </c>
      <c r="N6733" s="4" t="b">
        <v>0</v>
      </c>
      <c r="O6733" s="4" t="b">
        <v>0</v>
      </c>
      <c r="P6733" s="4" t="b">
        <v>1</v>
      </c>
      <c r="Q6733" s="4" t="b">
        <v>1</v>
      </c>
      <c r="R6733" s="4">
        <v>3.86666666667</v>
      </c>
      <c r="S6733" s="4">
        <v>2.90740377377135</v>
      </c>
      <c r="T6733" s="4">
        <v>7.34226831814899E10</v>
      </c>
    </row>
    <row r="6734" ht="12.75" customHeight="1">
      <c r="A6734" s="8" t="str">
        <f t="shared" si="1"/>
        <v>Korea, Rep.2017</v>
      </c>
      <c r="B6734" s="4" t="s">
        <v>117</v>
      </c>
      <c r="C6734" s="4">
        <v>2017.0</v>
      </c>
      <c r="D6734" s="4">
        <v>3.15963574012776</v>
      </c>
      <c r="E6734" s="4">
        <v>4.78961622031238E10</v>
      </c>
      <c r="F6734" s="4">
        <v>7.52309E10</v>
      </c>
      <c r="G6734" s="4">
        <v>1.62390149683579E12</v>
      </c>
      <c r="H6734" s="4">
        <v>21.8259733544436</v>
      </c>
      <c r="I6734" s="4">
        <v>19.6378685777433</v>
      </c>
      <c r="J6734" s="4">
        <f t="shared" si="2"/>
        <v>35443230800179</v>
      </c>
      <c r="K6734" s="5">
        <f t="shared" si="3"/>
        <v>31889964178062</v>
      </c>
      <c r="L6734" s="5">
        <f t="shared" si="4"/>
        <v>-3553266622117</v>
      </c>
      <c r="M6734" s="5">
        <f t="shared" si="5"/>
        <v>-2.188104777</v>
      </c>
      <c r="N6734" s="4" t="b">
        <v>0</v>
      </c>
      <c r="O6734" s="4" t="b">
        <v>0</v>
      </c>
      <c r="P6734" s="4" t="b">
        <v>1</v>
      </c>
      <c r="Q6734" s="4" t="b">
        <v>1</v>
      </c>
      <c r="R6734" s="4">
        <v>3.69166666667</v>
      </c>
      <c r="S6734" s="4">
        <v>3.15963574012777</v>
      </c>
      <c r="T6734" s="4">
        <v>-1.00944118793469E11</v>
      </c>
    </row>
    <row r="6735" ht="12.75" customHeight="1">
      <c r="A6735" s="8" t="str">
        <f t="shared" si="1"/>
        <v>Korea, Rep.2016</v>
      </c>
      <c r="B6735" s="4" t="s">
        <v>117</v>
      </c>
      <c r="C6735" s="4">
        <v>2016.0</v>
      </c>
      <c r="D6735" s="4">
        <v>2.94688171508626</v>
      </c>
      <c r="E6735" s="4">
        <v>3.67242101097749E10</v>
      </c>
      <c r="F6735" s="4">
        <v>9.79237E10</v>
      </c>
      <c r="G6735" s="4">
        <v>1.50011159623637E12</v>
      </c>
      <c r="H6735" s="4">
        <v>21.1335197172577</v>
      </c>
      <c r="I6735" s="4">
        <v>19.4875905025541</v>
      </c>
      <c r="J6735" s="4">
        <f t="shared" si="2"/>
        <v>31702637997148</v>
      </c>
      <c r="K6735" s="5">
        <f t="shared" si="3"/>
        <v>29233560495587</v>
      </c>
      <c r="L6735" s="5">
        <f t="shared" si="4"/>
        <v>-2469077501561</v>
      </c>
      <c r="M6735" s="5">
        <f t="shared" si="5"/>
        <v>-1.645929215</v>
      </c>
      <c r="N6735" s="4" t="b">
        <v>0</v>
      </c>
      <c r="O6735" s="4" t="b">
        <v>0</v>
      </c>
      <c r="P6735" s="4" t="b">
        <v>1</v>
      </c>
      <c r="Q6735" s="4" t="b">
        <v>1</v>
      </c>
      <c r="R6735" s="4">
        <v>3.68333333333</v>
      </c>
      <c r="S6735" s="4">
        <v>2.94688171508626</v>
      </c>
      <c r="T6735" s="4">
        <v>-1.23789900599419E11</v>
      </c>
    </row>
    <row r="6736" ht="12.75" customHeight="1">
      <c r="A6736" s="8" t="str">
        <f t="shared" si="1"/>
        <v>Korea, Rep.2015</v>
      </c>
      <c r="B6736" s="4" t="s">
        <v>117</v>
      </c>
      <c r="C6736" s="4">
        <v>2015.0</v>
      </c>
      <c r="D6736" s="4">
        <v>2.80910326824134</v>
      </c>
      <c r="E6736" s="4">
        <v>2.00723595078498E10</v>
      </c>
      <c r="F6736" s="4">
        <v>1.051186E11</v>
      </c>
      <c r="G6736" s="4">
        <v>1.46577324554715E12</v>
      </c>
      <c r="H6736" s="4">
        <v>20.2597627869959</v>
      </c>
      <c r="I6736" s="4">
        <v>19.7381166118342</v>
      </c>
      <c r="J6736" s="4">
        <f t="shared" si="2"/>
        <v>29696218254310</v>
      </c>
      <c r="K6736" s="5">
        <f t="shared" si="3"/>
        <v>28931603247116</v>
      </c>
      <c r="L6736" s="5">
        <f t="shared" si="4"/>
        <v>-764615007194</v>
      </c>
      <c r="M6736" s="5">
        <f t="shared" si="5"/>
        <v>-0.5216461752</v>
      </c>
      <c r="N6736" s="4" t="b">
        <v>0</v>
      </c>
      <c r="O6736" s="4" t="b">
        <v>0</v>
      </c>
      <c r="P6736" s="4" t="b">
        <v>1</v>
      </c>
      <c r="Q6736" s="4" t="b">
        <v>0</v>
      </c>
      <c r="R6736" s="4">
        <v>3.6</v>
      </c>
      <c r="S6736" s="4">
        <v>2.80910326824133</v>
      </c>
      <c r="T6736" s="4">
        <v>-3.43383506892202E10</v>
      </c>
    </row>
    <row r="6737" ht="12.75" customHeight="1">
      <c r="A6737" s="8" t="str">
        <f t="shared" si="1"/>
        <v>Korea, Rep.2014</v>
      </c>
      <c r="B6737" s="4" t="s">
        <v>117</v>
      </c>
      <c r="C6737" s="4">
        <v>2014.0</v>
      </c>
      <c r="D6737" s="4">
        <v>3.20245379457361</v>
      </c>
      <c r="E6737" s="4">
        <v>2.22657847281024E10</v>
      </c>
      <c r="F6737" s="4">
        <v>8.30296E10</v>
      </c>
      <c r="G6737" s="4">
        <v>1.48431821963363E12</v>
      </c>
      <c r="H6737" s="4">
        <v>20.3582504387595</v>
      </c>
      <c r="I6737" s="4">
        <v>19.7575833579133</v>
      </c>
      <c r="J6737" s="4">
        <f t="shared" si="2"/>
        <v>30218122046115</v>
      </c>
      <c r="K6737" s="5">
        <f t="shared" si="3"/>
        <v>29326540954081</v>
      </c>
      <c r="L6737" s="5">
        <f t="shared" si="4"/>
        <v>-891581092034</v>
      </c>
      <c r="M6737" s="5">
        <f t="shared" si="5"/>
        <v>-0.6006670808</v>
      </c>
      <c r="N6737" s="4" t="b">
        <v>0</v>
      </c>
      <c r="O6737" s="4" t="b">
        <v>0</v>
      </c>
      <c r="P6737" s="4" t="b">
        <v>1</v>
      </c>
      <c r="Q6737" s="4" t="b">
        <v>0</v>
      </c>
      <c r="R6737" s="4">
        <v>3.50833333333</v>
      </c>
      <c r="S6737" s="4">
        <v>3.2024537945736</v>
      </c>
      <c r="T6737" s="4">
        <v>1.85449740864799E10</v>
      </c>
    </row>
    <row r="6738" ht="12.75" customHeight="1">
      <c r="A6738" s="8" t="str">
        <f t="shared" si="1"/>
        <v>Korea, Rep.2013</v>
      </c>
      <c r="B6738" s="4" t="s">
        <v>117</v>
      </c>
      <c r="C6738" s="4">
        <v>2013.0</v>
      </c>
      <c r="D6738" s="4">
        <v>3.16470863647185</v>
      </c>
      <c r="E6738" s="4">
        <v>2.35538475367224E10</v>
      </c>
      <c r="F6738" s="4">
        <v>7.72589E10</v>
      </c>
      <c r="G6738" s="4">
        <v>1.37079519997618E12</v>
      </c>
      <c r="H6738" s="4">
        <v>20.7310780672315</v>
      </c>
      <c r="I6738" s="4">
        <v>19.9047293638034</v>
      </c>
      <c r="J6738" s="4">
        <f t="shared" si="2"/>
        <v>28418062304892</v>
      </c>
      <c r="K6738" s="5">
        <f t="shared" si="3"/>
        <v>27285307468727</v>
      </c>
      <c r="L6738" s="5">
        <f t="shared" si="4"/>
        <v>-1132754836166</v>
      </c>
      <c r="M6738" s="5">
        <f t="shared" si="5"/>
        <v>-0.8263487034</v>
      </c>
      <c r="N6738" s="4" t="b">
        <v>0</v>
      </c>
      <c r="O6738" s="4" t="b">
        <v>0</v>
      </c>
      <c r="P6738" s="4" t="b">
        <v>1</v>
      </c>
      <c r="Q6738" s="4" t="b">
        <v>1</v>
      </c>
      <c r="R6738" s="4">
        <v>3.11666666667</v>
      </c>
      <c r="S6738" s="4">
        <v>3.16470863647184</v>
      </c>
      <c r="T6738" s="4">
        <v>-1.13523019657449E11</v>
      </c>
    </row>
    <row r="6739" ht="12.75" customHeight="1">
      <c r="A6739" s="8" t="str">
        <f t="shared" si="1"/>
        <v>Korea, Rep.2012</v>
      </c>
      <c r="B6739" s="4" t="s">
        <v>117</v>
      </c>
      <c r="C6739" s="4">
        <v>2012.0</v>
      </c>
      <c r="D6739" s="4">
        <v>2.40253099246186</v>
      </c>
      <c r="E6739" s="4">
        <v>3.44207792092175E10</v>
      </c>
      <c r="F6739" s="4">
        <v>4.87906E10</v>
      </c>
      <c r="G6739" s="4">
        <v>1.27842763434259E12</v>
      </c>
      <c r="H6739" s="4">
        <v>21.3701538207498</v>
      </c>
      <c r="I6739" s="4">
        <v>19.6664660571721</v>
      </c>
      <c r="J6739" s="4">
        <f t="shared" si="2"/>
        <v>27320195194598</v>
      </c>
      <c r="K6739" s="5">
        <f t="shared" si="3"/>
        <v>25142153677349</v>
      </c>
      <c r="L6739" s="5">
        <f t="shared" si="4"/>
        <v>-2178041517249</v>
      </c>
      <c r="M6739" s="5">
        <f t="shared" si="5"/>
        <v>-1.703687764</v>
      </c>
      <c r="N6739" s="4" t="b">
        <v>0</v>
      </c>
      <c r="O6739" s="4" t="b">
        <v>0</v>
      </c>
      <c r="P6739" s="4" t="b">
        <v>1</v>
      </c>
      <c r="Q6739" s="4" t="b">
        <v>1</v>
      </c>
      <c r="R6739" s="4">
        <v>3.2</v>
      </c>
      <c r="S6739" s="4">
        <v>2.40253099246186</v>
      </c>
      <c r="T6739" s="4">
        <v>-9.23675656335898E10</v>
      </c>
    </row>
    <row r="6740" ht="12.75" customHeight="1">
      <c r="A6740" s="8" t="str">
        <f t="shared" si="1"/>
        <v>Korea, Rep.2011</v>
      </c>
      <c r="B6740" s="4" t="s">
        <v>117</v>
      </c>
      <c r="C6740" s="4">
        <v>2011.0</v>
      </c>
      <c r="D6740" s="4">
        <v>3.68566778212528</v>
      </c>
      <c r="E6740" s="4">
        <v>3.56337079367442E10</v>
      </c>
      <c r="F6740" s="4">
        <v>1.66382E10</v>
      </c>
      <c r="G6740" s="4">
        <v>1.25322304471899E12</v>
      </c>
      <c r="H6740" s="4">
        <v>20.8646582437277</v>
      </c>
      <c r="I6740" s="4">
        <v>19.0700147566067</v>
      </c>
      <c r="J6740" s="4">
        <f t="shared" si="2"/>
        <v>26148070531226</v>
      </c>
      <c r="K6740" s="5">
        <f t="shared" si="3"/>
        <v>23898981956111</v>
      </c>
      <c r="L6740" s="5">
        <f t="shared" si="4"/>
        <v>-2249088575115</v>
      </c>
      <c r="M6740" s="5">
        <f t="shared" si="5"/>
        <v>-1.794643487</v>
      </c>
      <c r="N6740" s="4" t="b">
        <v>0</v>
      </c>
      <c r="O6740" s="4" t="b">
        <v>0</v>
      </c>
      <c r="P6740" s="4" t="b">
        <v>1</v>
      </c>
      <c r="Q6740" s="4" t="b">
        <v>0</v>
      </c>
      <c r="R6740" s="4">
        <v>3.38333333333</v>
      </c>
      <c r="S6740" s="4">
        <v>3.68566778212526</v>
      </c>
      <c r="T6740" s="4">
        <v>-2.52045896236E10</v>
      </c>
    </row>
    <row r="6741" ht="12.75" customHeight="1">
      <c r="A6741" s="8" t="str">
        <f t="shared" si="1"/>
        <v>Korea, Rep.2010</v>
      </c>
      <c r="B6741" s="4" t="s">
        <v>117</v>
      </c>
      <c r="C6741" s="4">
        <v>2010.0</v>
      </c>
      <c r="D6741" s="4">
        <v>6.80482491783671</v>
      </c>
      <c r="E6741" s="4">
        <v>3.07482442535472E10</v>
      </c>
      <c r="F6741" s="4">
        <v>2.79505E10</v>
      </c>
      <c r="G6741" s="4">
        <v>1.14406696532449E12</v>
      </c>
      <c r="H6741" s="4">
        <v>20.3037748357189</v>
      </c>
      <c r="I6741" s="4">
        <v>18.6282810095665</v>
      </c>
      <c r="J6741" s="4">
        <f t="shared" si="2"/>
        <v>23228878060933</v>
      </c>
      <c r="K6741" s="5">
        <f t="shared" si="3"/>
        <v>21312000923827</v>
      </c>
      <c r="L6741" s="5">
        <f t="shared" si="4"/>
        <v>-1916877137106</v>
      </c>
      <c r="M6741" s="5">
        <f t="shared" si="5"/>
        <v>-1.675493826</v>
      </c>
      <c r="N6741" s="4" t="b">
        <v>0</v>
      </c>
      <c r="O6741" s="4" t="b">
        <v>0</v>
      </c>
      <c r="P6741" s="4" t="b">
        <v>1</v>
      </c>
      <c r="Q6741" s="4" t="b">
        <v>1</v>
      </c>
      <c r="R6741" s="4">
        <v>3.70833333333</v>
      </c>
      <c r="S6741" s="4">
        <v>6.80482491783671</v>
      </c>
      <c r="T6741" s="4">
        <v>-1.091560793945E11</v>
      </c>
    </row>
    <row r="6742" ht="12.75" customHeight="1">
      <c r="A6742" s="8" t="str">
        <f t="shared" si="1"/>
        <v>Korea, Rep.2009</v>
      </c>
      <c r="B6742" s="4" t="s">
        <v>117</v>
      </c>
      <c r="C6742" s="4">
        <v>2009.0</v>
      </c>
      <c r="D6742" s="4">
        <v>0.792698989518188</v>
      </c>
      <c r="E6742" s="4">
        <v>1.13738903425128E10</v>
      </c>
      <c r="F6742" s="4">
        <v>3.30876E10</v>
      </c>
      <c r="G6742" s="4">
        <v>9.43941876218743E11</v>
      </c>
      <c r="H6742" s="4">
        <v>20.5980381762011</v>
      </c>
      <c r="I6742" s="4">
        <v>20.3487613142248</v>
      </c>
      <c r="J6742" s="4">
        <f t="shared" si="2"/>
        <v>19443350802469</v>
      </c>
      <c r="K6742" s="5">
        <f t="shared" si="3"/>
        <v>19208047933677</v>
      </c>
      <c r="L6742" s="5">
        <f t="shared" si="4"/>
        <v>-235302868792</v>
      </c>
      <c r="M6742" s="5">
        <f t="shared" si="5"/>
        <v>-0.249276862</v>
      </c>
      <c r="N6742" s="4" t="b">
        <v>0</v>
      </c>
      <c r="O6742" s="4" t="b">
        <v>1</v>
      </c>
      <c r="P6742" s="4" t="b">
        <v>0</v>
      </c>
      <c r="Q6742" s="4" t="b">
        <v>1</v>
      </c>
      <c r="R6742" s="4">
        <v>3.65</v>
      </c>
      <c r="S6742" s="4">
        <v>0.792698989518186</v>
      </c>
      <c r="T6742" s="4">
        <v>-2.00125089105746E11</v>
      </c>
    </row>
    <row r="6743" ht="12.75" customHeight="1">
      <c r="A6743" s="8" t="str">
        <f t="shared" si="1"/>
        <v>Korea, Rep.2008</v>
      </c>
      <c r="B6743" s="4" t="s">
        <v>117</v>
      </c>
      <c r="C6743" s="4">
        <v>2008.0</v>
      </c>
      <c r="D6743" s="4">
        <v>3.01298487281168</v>
      </c>
      <c r="E6743" s="4">
        <v>3.02849036414625E10</v>
      </c>
      <c r="F6743" s="4">
        <v>1.753E9</v>
      </c>
      <c r="G6743" s="4">
        <v>1.04733904190385E12</v>
      </c>
      <c r="H6743" s="4">
        <v>21.5565258721803</v>
      </c>
      <c r="I6743" s="4">
        <v>19.908703357758</v>
      </c>
      <c r="J6743" s="4">
        <f t="shared" si="2"/>
        <v>22576991153745</v>
      </c>
      <c r="K6743" s="5">
        <f t="shared" si="3"/>
        <v>20851162300262</v>
      </c>
      <c r="L6743" s="5">
        <f t="shared" si="4"/>
        <v>-1725828853483</v>
      </c>
      <c r="M6743" s="5">
        <f t="shared" si="5"/>
        <v>-1.647822514</v>
      </c>
      <c r="N6743" s="4" t="b">
        <v>0</v>
      </c>
      <c r="O6743" s="4" t="b">
        <v>1</v>
      </c>
      <c r="P6743" s="4" t="b">
        <v>1</v>
      </c>
      <c r="Q6743" s="4" t="b">
        <v>0</v>
      </c>
      <c r="R6743" s="4">
        <v>3.16666666667</v>
      </c>
      <c r="S6743" s="4">
        <v>3.01298487281167</v>
      </c>
      <c r="T6743" s="4">
        <v>1.03397165685106E11</v>
      </c>
    </row>
    <row r="6744" ht="12.75" customHeight="1">
      <c r="A6744" s="8" t="str">
        <f t="shared" si="1"/>
        <v>Korea, Rep.2007</v>
      </c>
      <c r="B6744" s="4" t="s">
        <v>117</v>
      </c>
      <c r="C6744" s="4">
        <v>2007.0</v>
      </c>
      <c r="D6744" s="4">
        <v>5.31488990783691</v>
      </c>
      <c r="E6744" s="4">
        <v>4.49182693769177E10</v>
      </c>
      <c r="F6744" s="4">
        <v>1.04725E10</v>
      </c>
      <c r="G6744" s="4">
        <v>1.17261413491205E12</v>
      </c>
      <c r="H6744" s="4">
        <v>22.1805843693291</v>
      </c>
      <c r="I6744" s="4">
        <v>19.5837309649375</v>
      </c>
      <c r="J6744" s="4">
        <f t="shared" si="2"/>
        <v>26009266752085</v>
      </c>
      <c r="K6744" s="5">
        <f t="shared" si="3"/>
        <v>22964159743801</v>
      </c>
      <c r="L6744" s="5">
        <f t="shared" si="4"/>
        <v>-3045107008284</v>
      </c>
      <c r="M6744" s="5">
        <f t="shared" si="5"/>
        <v>-2.596853404</v>
      </c>
      <c r="N6744" s="4" t="b">
        <v>0</v>
      </c>
      <c r="O6744" s="4" t="b">
        <v>0</v>
      </c>
      <c r="P6744" s="4" t="b">
        <v>1</v>
      </c>
      <c r="Q6744" s="4" t="b">
        <v>0</v>
      </c>
      <c r="R6744" s="4">
        <v>3.26666666667</v>
      </c>
      <c r="S6744" s="4">
        <v>5.79954841503216</v>
      </c>
      <c r="T6744" s="4">
        <v>1.252750930082E11</v>
      </c>
    </row>
    <row r="6745" ht="12.75" customHeight="1">
      <c r="A6745" s="8" t="str">
        <f t="shared" si="1"/>
        <v>Korea, Rep.2006</v>
      </c>
      <c r="B6745" s="4" t="s">
        <v>117</v>
      </c>
      <c r="C6745" s="4">
        <v>2006.0</v>
      </c>
      <c r="D6745" s="4">
        <v>5.69842004776001</v>
      </c>
      <c r="E6745" s="4">
        <v>2.57022871436687E10</v>
      </c>
      <c r="F6745" s="4">
        <v>2.0948E9</v>
      </c>
      <c r="G6745" s="4">
        <v>1.05321689242202E12</v>
      </c>
      <c r="H6745" s="4">
        <v>20.6931871123899</v>
      </c>
      <c r="I6745" s="4">
        <v>19.461068822988</v>
      </c>
      <c r="J6745" s="4">
        <f t="shared" si="2"/>
        <v>21794414224819</v>
      </c>
      <c r="K6745" s="5">
        <f t="shared" si="3"/>
        <v>20496726428959</v>
      </c>
      <c r="L6745" s="5">
        <f t="shared" si="4"/>
        <v>-1297687795860</v>
      </c>
      <c r="M6745" s="5">
        <f t="shared" si="5"/>
        <v>-1.232118289</v>
      </c>
      <c r="N6745" s="4" t="b">
        <v>0</v>
      </c>
      <c r="O6745" s="4" t="b">
        <v>0</v>
      </c>
      <c r="P6745" s="4" t="b">
        <v>1</v>
      </c>
      <c r="Q6745" s="4" t="b">
        <v>1</v>
      </c>
      <c r="R6745" s="4">
        <v>3.475</v>
      </c>
      <c r="S6745" s="4">
        <v>5.26432659466724</v>
      </c>
      <c r="T6745" s="4">
        <v>-1.1939724249003E11</v>
      </c>
    </row>
    <row r="6746" ht="12.75" customHeight="1">
      <c r="A6746" s="8" t="str">
        <f t="shared" si="1"/>
        <v>Korea, Rep.2005</v>
      </c>
      <c r="B6746" s="4" t="s">
        <v>117</v>
      </c>
      <c r="C6746" s="4">
        <v>2005.0</v>
      </c>
      <c r="D6746" s="4">
        <v>5.09882020950317</v>
      </c>
      <c r="E6746" s="4">
        <v>1.91344410630301E10</v>
      </c>
      <c r="F6746" s="4">
        <v>1.22086E10</v>
      </c>
      <c r="G6746" s="4">
        <v>9.34901101762491E11</v>
      </c>
      <c r="H6746" s="4">
        <v>19.8616572099283</v>
      </c>
      <c r="I6746" s="4">
        <v>18.8692480154009</v>
      </c>
      <c r="J6746" s="4">
        <f t="shared" si="2"/>
        <v>18568685208391</v>
      </c>
      <c r="K6746" s="5">
        <f t="shared" si="3"/>
        <v>17640880759028</v>
      </c>
      <c r="L6746" s="5">
        <f t="shared" si="4"/>
        <v>-927804449363</v>
      </c>
      <c r="M6746" s="5">
        <f t="shared" si="5"/>
        <v>-0.9924091945</v>
      </c>
      <c r="N6746" s="4" t="b">
        <v>0</v>
      </c>
      <c r="O6746" s="4" t="b">
        <v>0</v>
      </c>
      <c r="P6746" s="4" t="b">
        <v>1</v>
      </c>
      <c r="Q6746" s="4" t="b">
        <v>1</v>
      </c>
      <c r="R6746" s="4">
        <v>3.73333333333</v>
      </c>
      <c r="S6746" s="4">
        <v>4.30854271411236</v>
      </c>
      <c r="T6746" s="4">
        <v>-1.18315790659529E11</v>
      </c>
    </row>
    <row r="6747" ht="12.75" customHeight="1">
      <c r="A6747" s="8" t="str">
        <f t="shared" si="1"/>
        <v>Korea, Rep.2004</v>
      </c>
      <c r="B6747" s="4" t="s">
        <v>117</v>
      </c>
      <c r="C6747" s="4">
        <v>2004.0</v>
      </c>
      <c r="D6747" s="4">
        <v>4.99835014343262</v>
      </c>
      <c r="E6747" s="4">
        <v>8.31514419696079E9</v>
      </c>
      <c r="F6747" s="4">
        <v>2.92899E10</v>
      </c>
      <c r="G6747" s="4">
        <v>7.93175007858066E11</v>
      </c>
      <c r="H6747" s="4">
        <v>19.2913287657194</v>
      </c>
      <c r="I6747" s="4">
        <v>19.2017839827053</v>
      </c>
      <c r="J6747" s="4">
        <f t="shared" si="2"/>
        <v>15301399845342</v>
      </c>
      <c r="K6747" s="5">
        <f t="shared" si="3"/>
        <v>15230375161371</v>
      </c>
      <c r="L6747" s="5">
        <f t="shared" si="4"/>
        <v>-71024683971</v>
      </c>
      <c r="M6747" s="5">
        <f t="shared" si="5"/>
        <v>-0.08954478301</v>
      </c>
      <c r="N6747" s="4" t="b">
        <v>0</v>
      </c>
      <c r="O6747" s="4" t="b">
        <v>0</v>
      </c>
      <c r="P6747" s="4" t="b">
        <v>1</v>
      </c>
      <c r="Q6747" s="4" t="b">
        <v>0</v>
      </c>
      <c r="R6747" s="4">
        <v>3.65833333333</v>
      </c>
      <c r="S6747" s="4">
        <v>5.19739136324382</v>
      </c>
      <c r="T6747" s="4">
        <v>-1.41726093904424E11</v>
      </c>
    </row>
    <row r="6748" ht="12.75" customHeight="1">
      <c r="A6748" s="8" t="str">
        <f t="shared" si="1"/>
        <v>Korea, Rep.2003</v>
      </c>
      <c r="B6748" s="4" t="s">
        <v>117</v>
      </c>
      <c r="C6748" s="4">
        <v>2003.0</v>
      </c>
      <c r="D6748" s="4">
        <v>1.51156997680664</v>
      </c>
      <c r="E6748" s="4">
        <v>1.65267030724584E10</v>
      </c>
      <c r="F6748" s="4">
        <v>1.13083E10</v>
      </c>
      <c r="G6748" s="4">
        <v>7.02717332012991E11</v>
      </c>
      <c r="H6748" s="4">
        <v>20.0887659397317</v>
      </c>
      <c r="I6748" s="4">
        <v>18.5248353436273</v>
      </c>
      <c r="J6748" s="4">
        <f t="shared" si="2"/>
        <v>14116724004602</v>
      </c>
      <c r="K6748" s="5">
        <f t="shared" si="3"/>
        <v>13017722868654</v>
      </c>
      <c r="L6748" s="5">
        <f t="shared" si="4"/>
        <v>-1099001135948</v>
      </c>
      <c r="M6748" s="5">
        <f t="shared" si="5"/>
        <v>-1.563930596</v>
      </c>
      <c r="N6748" s="4" t="b">
        <v>0</v>
      </c>
      <c r="O6748" s="4" t="b">
        <v>1</v>
      </c>
      <c r="P6748" s="4" t="b">
        <v>0</v>
      </c>
      <c r="Q6748" s="4" t="b">
        <v>0</v>
      </c>
      <c r="R6748" s="4">
        <v>3.56666666667</v>
      </c>
      <c r="S6748" s="4">
        <v>3.14729119373409</v>
      </c>
      <c r="T6748" s="4">
        <v>-9.0457675845075E10</v>
      </c>
    </row>
    <row r="6749" ht="12.75" customHeight="1">
      <c r="A6749" s="8" t="str">
        <f t="shared" si="1"/>
        <v>Korea, Rep.2002</v>
      </c>
      <c r="B6749" s="4" t="s">
        <v>117</v>
      </c>
      <c r="C6749" s="4">
        <v>2002.0</v>
      </c>
      <c r="D6749" s="4">
        <v>-0.664880990982056</v>
      </c>
      <c r="E6749" s="4">
        <v>2.64595264928982E10</v>
      </c>
      <c r="F6749" s="4">
        <v>4.0661E9</v>
      </c>
      <c r="G6749" s="4">
        <v>6.27246081417004E11</v>
      </c>
      <c r="H6749" s="4">
        <v>19.8083688216741</v>
      </c>
      <c r="I6749" s="4">
        <v>16.4623731413142</v>
      </c>
      <c r="J6749" s="4">
        <f t="shared" si="2"/>
        <v>12424721722658</v>
      </c>
      <c r="K6749" s="5">
        <f t="shared" si="3"/>
        <v>10325959043714</v>
      </c>
      <c r="L6749" s="5">
        <f t="shared" si="4"/>
        <v>-2098762678944</v>
      </c>
      <c r="M6749" s="5">
        <f t="shared" si="5"/>
        <v>-3.34599568</v>
      </c>
      <c r="N6749" s="4" t="b">
        <v>1</v>
      </c>
      <c r="O6749" s="4" t="b">
        <v>1</v>
      </c>
      <c r="P6749" s="4" t="b">
        <v>0</v>
      </c>
      <c r="Q6749" s="4" t="b">
        <v>0</v>
      </c>
      <c r="R6749" s="4">
        <v>3.25</v>
      </c>
      <c r="S6749" s="4">
        <v>7.72514267547173</v>
      </c>
      <c r="T6749" s="4">
        <v>-7.54712505959869E10</v>
      </c>
    </row>
    <row r="6750" ht="12.75" customHeight="1">
      <c r="A6750" s="8" t="str">
        <f t="shared" si="1"/>
        <v>Korea, Rep.2001</v>
      </c>
      <c r="B6750" s="4" t="s">
        <v>117</v>
      </c>
      <c r="C6750" s="4">
        <v>2001.0</v>
      </c>
      <c r="D6750" s="4">
        <v>-0.0424610003829002</v>
      </c>
      <c r="E6750" s="4">
        <v>1.93098962811482E10</v>
      </c>
      <c r="F6750" s="4">
        <v>2.1652E9</v>
      </c>
      <c r="G6750" s="4">
        <v>5.4765823127987E11</v>
      </c>
      <c r="H6750" s="4">
        <v>20.0650035578843</v>
      </c>
      <c r="I6750" s="4">
        <v>17.5571342758698</v>
      </c>
      <c r="J6750" s="4">
        <f t="shared" si="2"/>
        <v>10988764359135</v>
      </c>
      <c r="K6750" s="5">
        <f t="shared" si="3"/>
        <v>9615309103866</v>
      </c>
      <c r="L6750" s="5">
        <f t="shared" si="4"/>
        <v>-1373455255269</v>
      </c>
      <c r="M6750" s="5">
        <f t="shared" si="5"/>
        <v>-2.507869282</v>
      </c>
      <c r="N6750" s="4" t="b">
        <v>1</v>
      </c>
      <c r="O6750" s="4" t="b">
        <v>1</v>
      </c>
      <c r="P6750" s="4" t="b">
        <v>0</v>
      </c>
      <c r="Q6750" s="4" t="b">
        <v>0</v>
      </c>
      <c r="R6750" s="4">
        <v>3.98333333333</v>
      </c>
      <c r="S6750" s="4">
        <v>4.85239957151281</v>
      </c>
      <c r="T6750" s="4">
        <v>-7.9587850137134E10</v>
      </c>
    </row>
    <row r="6751" ht="12.75" customHeight="1">
      <c r="A6751" s="8" t="str">
        <f t="shared" si="1"/>
        <v>Korea, Rep.2000</v>
      </c>
      <c r="B6751" s="4" t="s">
        <v>117</v>
      </c>
      <c r="C6751" s="4">
        <v>2000.0</v>
      </c>
      <c r="D6751" s="4">
        <v>9.19647026062012</v>
      </c>
      <c r="E6751" s="4">
        <v>2.9423572988152E10</v>
      </c>
      <c r="F6751" s="4">
        <v>1.01808E10</v>
      </c>
      <c r="G6751" s="4">
        <v>5.76178114168494E11</v>
      </c>
      <c r="H6751" s="4">
        <v>20.6630066894883</v>
      </c>
      <c r="I6751" s="4">
        <v>16.6134061696875</v>
      </c>
      <c r="J6751" s="4">
        <f t="shared" si="2"/>
        <v>11905572227400</v>
      </c>
      <c r="K6751" s="5">
        <f t="shared" si="3"/>
        <v>9572281036766</v>
      </c>
      <c r="L6751" s="5">
        <f t="shared" si="4"/>
        <v>-2333291190635</v>
      </c>
      <c r="M6751" s="5">
        <f t="shared" si="5"/>
        <v>-4.04960052</v>
      </c>
      <c r="N6751" s="4" t="b">
        <v>1</v>
      </c>
      <c r="O6751" s="4" t="b">
        <v>1</v>
      </c>
      <c r="P6751" s="4" t="b">
        <v>1</v>
      </c>
      <c r="Q6751" s="4" t="b">
        <v>0</v>
      </c>
      <c r="R6751" s="4">
        <v>4.4</v>
      </c>
      <c r="S6751" s="4">
        <v>9.06083332508534</v>
      </c>
      <c r="T6751" s="4">
        <v>2.8519882888624E10</v>
      </c>
    </row>
    <row r="6752" ht="12.75" customHeight="1">
      <c r="A6752" s="8" t="str">
        <f t="shared" si="1"/>
        <v>Korea, Rep.1999</v>
      </c>
      <c r="B6752" s="4" t="s">
        <v>117</v>
      </c>
      <c r="C6752" s="4">
        <v>1999.0</v>
      </c>
      <c r="D6752" s="4">
        <v>3.30064010620117</v>
      </c>
      <c r="E6752" s="4">
        <v>1.08558225803737E10</v>
      </c>
      <c r="F6752" s="4">
        <v>2.17846E10</v>
      </c>
      <c r="G6752" s="4">
        <v>4.97512659612052E11</v>
      </c>
      <c r="H6752" s="4">
        <v>17.9230375025573</v>
      </c>
      <c r="I6752" s="4">
        <v>16.7358282061297</v>
      </c>
      <c r="J6752" s="4">
        <f t="shared" si="2"/>
        <v>8916938056224</v>
      </c>
      <c r="K6752" s="5">
        <f t="shared" si="3"/>
        <v>8326286401642</v>
      </c>
      <c r="L6752" s="5">
        <f t="shared" si="4"/>
        <v>-590651654582</v>
      </c>
      <c r="M6752" s="5">
        <f t="shared" si="5"/>
        <v>-1.187209296</v>
      </c>
      <c r="N6752" s="4" t="b">
        <v>0</v>
      </c>
      <c r="O6752" s="4" t="b">
        <v>1</v>
      </c>
      <c r="P6752" s="4" t="b">
        <v>1</v>
      </c>
      <c r="Q6752" s="4" t="b">
        <v>0</v>
      </c>
      <c r="R6752" s="4" t="s">
        <v>39</v>
      </c>
      <c r="S6752" s="4">
        <v>11.4669424267425</v>
      </c>
      <c r="T6752" s="4">
        <v>-7.8665454556442E10</v>
      </c>
    </row>
    <row r="6753" ht="12.75" customHeight="1">
      <c r="A6753" s="8" t="str">
        <f t="shared" si="1"/>
        <v>Korea, Rep.1998</v>
      </c>
      <c r="B6753" s="4" t="s">
        <v>117</v>
      </c>
      <c r="C6753" s="4">
        <v>1998.0</v>
      </c>
      <c r="D6753" s="4">
        <v>4.27787017822266</v>
      </c>
      <c r="E6753" s="4">
        <v>6.75841936645399E9</v>
      </c>
      <c r="F6753" s="4">
        <v>4.01128E10</v>
      </c>
      <c r="G6753" s="4">
        <v>3.83330931042356E11</v>
      </c>
      <c r="H6753" s="4">
        <v>17.7488288682715</v>
      </c>
      <c r="I6753" s="4">
        <v>16.6183938509581</v>
      </c>
      <c r="J6753" s="4">
        <f t="shared" si="2"/>
        <v>6803675094986</v>
      </c>
      <c r="K6753" s="5">
        <f t="shared" si="3"/>
        <v>6370344387316</v>
      </c>
      <c r="L6753" s="5">
        <f t="shared" si="4"/>
        <v>-433330707670</v>
      </c>
      <c r="M6753" s="5">
        <f t="shared" si="5"/>
        <v>-1.130435017</v>
      </c>
      <c r="N6753" s="4" t="b">
        <v>0</v>
      </c>
      <c r="O6753" s="4" t="b">
        <v>1</v>
      </c>
      <c r="P6753" s="4" t="b">
        <v>1</v>
      </c>
      <c r="Q6753" s="4" t="b">
        <v>0</v>
      </c>
      <c r="R6753" s="4" t="s">
        <v>39</v>
      </c>
      <c r="S6753" s="4">
        <v>-5.12944816520964</v>
      </c>
      <c r="T6753" s="4">
        <v>-1.14181728569695E11</v>
      </c>
    </row>
    <row r="6754" ht="12.75" customHeight="1">
      <c r="A6754" s="8" t="str">
        <f t="shared" si="1"/>
        <v>Korea, Rep.1997</v>
      </c>
      <c r="B6754" s="4" t="s">
        <v>117</v>
      </c>
      <c r="C6754" s="4">
        <v>1997.0</v>
      </c>
      <c r="D6754" s="4">
        <v>2.86589002609253</v>
      </c>
      <c r="E6754" s="4">
        <v>1.60129928833478E10</v>
      </c>
      <c r="F6754" s="4">
        <v>-1.08115E10</v>
      </c>
      <c r="G6754" s="4">
        <v>5.69754543829957E11</v>
      </c>
      <c r="H6754" s="4">
        <v>16.7416418174257</v>
      </c>
      <c r="I6754" s="4">
        <v>14.3477383285443</v>
      </c>
      <c r="J6754" s="4">
        <f t="shared" si="2"/>
        <v>9538626496652</v>
      </c>
      <c r="K6754" s="5">
        <f t="shared" si="3"/>
        <v>8174689106371</v>
      </c>
      <c r="L6754" s="5">
        <f t="shared" si="4"/>
        <v>-1363937390281</v>
      </c>
      <c r="M6754" s="5">
        <f t="shared" si="5"/>
        <v>-2.393903489</v>
      </c>
      <c r="N6754" s="4" t="b">
        <v>0</v>
      </c>
      <c r="O6754" s="4" t="b">
        <v>1</v>
      </c>
      <c r="P6754" s="4" t="b">
        <v>1</v>
      </c>
      <c r="Q6754" s="4" t="b">
        <v>0</v>
      </c>
      <c r="R6754" s="4" t="s">
        <v>39</v>
      </c>
      <c r="S6754" s="4">
        <v>6.17055242658977</v>
      </c>
      <c r="T6754" s="4">
        <v>1.86423612787601E11</v>
      </c>
    </row>
    <row r="6755" ht="12.75" customHeight="1">
      <c r="A6755" s="8" t="str">
        <f t="shared" si="1"/>
        <v>Korea, Rep.1996</v>
      </c>
      <c r="B6755" s="4" t="s">
        <v>117</v>
      </c>
      <c r="C6755" s="4">
        <v>1996.0</v>
      </c>
      <c r="D6755" s="4">
        <v>5.62974977493286</v>
      </c>
      <c r="E6755" s="4">
        <v>1.69507116663558E10</v>
      </c>
      <c r="F6755" s="4">
        <v>-2.44611E10</v>
      </c>
      <c r="G6755" s="4">
        <v>6.10169556840077E11</v>
      </c>
      <c r="H6755" s="4">
        <v>16.9035036912431</v>
      </c>
      <c r="I6755" s="4">
        <v>14.5255921910299</v>
      </c>
      <c r="J6755" s="4">
        <f t="shared" si="2"/>
        <v>10314003356330</v>
      </c>
      <c r="K6755" s="5">
        <f t="shared" si="3"/>
        <v>8863074150040</v>
      </c>
      <c r="L6755" s="5">
        <f t="shared" si="4"/>
        <v>-1450929206290</v>
      </c>
      <c r="M6755" s="5">
        <f t="shared" si="5"/>
        <v>-2.3779115</v>
      </c>
      <c r="N6755" s="4" t="b">
        <v>0</v>
      </c>
      <c r="O6755" s="4" t="b">
        <v>0</v>
      </c>
      <c r="P6755" s="4" t="b">
        <v>1</v>
      </c>
      <c r="Q6755" s="4" t="b">
        <v>0</v>
      </c>
      <c r="R6755" s="4" t="s">
        <v>39</v>
      </c>
      <c r="S6755" s="4">
        <v>7.89070332600667</v>
      </c>
      <c r="T6755" s="4">
        <v>4.04150130101199E10</v>
      </c>
    </row>
    <row r="6756" ht="12.75" customHeight="1">
      <c r="A6756" s="8" t="str">
        <f t="shared" si="1"/>
        <v>Korea, Rep.1995</v>
      </c>
      <c r="B6756" s="4" t="s">
        <v>117</v>
      </c>
      <c r="C6756" s="4">
        <v>1995.0</v>
      </c>
      <c r="D6756" s="4">
        <v>6.67411994934082</v>
      </c>
      <c r="E6756" s="4">
        <v>1.51827540027528E10</v>
      </c>
      <c r="F6756" s="4">
        <v>-1.02297E10</v>
      </c>
      <c r="G6756" s="4">
        <v>5.66583427334137E11</v>
      </c>
      <c r="H6756" s="4">
        <v>16.2159799555458</v>
      </c>
      <c r="I6756" s="4">
        <v>13.9809107192017</v>
      </c>
      <c r="J6756" s="4">
        <f t="shared" si="2"/>
        <v>9187705500795</v>
      </c>
      <c r="K6756" s="5">
        <f t="shared" si="3"/>
        <v>7921352312538</v>
      </c>
      <c r="L6756" s="5">
        <f t="shared" si="4"/>
        <v>-1266353188257</v>
      </c>
      <c r="M6756" s="5">
        <f t="shared" si="5"/>
        <v>-2.235069236</v>
      </c>
      <c r="N6756" s="4" t="b">
        <v>0</v>
      </c>
      <c r="O6756" s="4" t="b">
        <v>0</v>
      </c>
      <c r="P6756" s="4" t="b">
        <v>1</v>
      </c>
      <c r="Q6756" s="4" t="b">
        <v>1</v>
      </c>
      <c r="R6756" s="4" t="s">
        <v>39</v>
      </c>
      <c r="S6756" s="4">
        <v>9.61456539319965</v>
      </c>
      <c r="T6756" s="4">
        <v>-4.358612950594E10</v>
      </c>
    </row>
    <row r="6757" ht="12.75" customHeight="1">
      <c r="A6757" s="8" t="str">
        <f t="shared" si="1"/>
        <v>Korea, Rep.1994</v>
      </c>
      <c r="B6757" s="4" t="s">
        <v>117</v>
      </c>
      <c r="C6757" s="4">
        <v>1994.0</v>
      </c>
      <c r="D6757" s="4">
        <v>6.93182992935181</v>
      </c>
      <c r="E6757" s="4">
        <v>1.21613781275343E10</v>
      </c>
      <c r="F6757" s="4">
        <v>-4.7935E9</v>
      </c>
      <c r="G6757" s="4">
        <v>4.63617399962661E11</v>
      </c>
      <c r="H6757" s="4">
        <v>17.4584999084473</v>
      </c>
      <c r="I6757" s="4">
        <v>15.4012002944946</v>
      </c>
      <c r="J6757" s="4">
        <f t="shared" si="2"/>
        <v>8094064334803</v>
      </c>
      <c r="K6757" s="5">
        <f t="shared" si="3"/>
        <v>7140264436838</v>
      </c>
      <c r="L6757" s="5">
        <f t="shared" si="4"/>
        <v>-953799897965</v>
      </c>
      <c r="M6757" s="5">
        <f t="shared" si="5"/>
        <v>-2.057299614</v>
      </c>
      <c r="N6757" s="4" t="b">
        <v>0</v>
      </c>
      <c r="O6757" s="4" t="b">
        <v>0</v>
      </c>
      <c r="P6757" s="4" t="b">
        <v>1</v>
      </c>
      <c r="Q6757" s="4" t="b">
        <v>1</v>
      </c>
      <c r="R6757" s="4" t="s">
        <v>39</v>
      </c>
      <c r="S6757" s="4">
        <v>9.26866633778376</v>
      </c>
      <c r="T6757" s="4">
        <v>-1.02966027371475E11</v>
      </c>
    </row>
    <row r="6758" ht="12.75" customHeight="1">
      <c r="A6758" s="8" t="str">
        <f t="shared" si="1"/>
        <v>Korea, Rep.1993</v>
      </c>
      <c r="B6758" s="4" t="s">
        <v>117</v>
      </c>
      <c r="C6758" s="4">
        <v>1993.0</v>
      </c>
      <c r="D6758" s="4">
        <v>5.5568699836731</v>
      </c>
      <c r="E6758" s="4">
        <v>1.43208451298234E10</v>
      </c>
      <c r="F6758" s="4">
        <v>1.6881E9</v>
      </c>
      <c r="G6758" s="4">
        <v>3.92666101884959E11</v>
      </c>
      <c r="H6758" s="4">
        <v>18.2754001617432</v>
      </c>
      <c r="I6758" s="4">
        <v>15.0621995925903</v>
      </c>
      <c r="J6758" s="4">
        <f t="shared" si="2"/>
        <v>7176130141899</v>
      </c>
      <c r="K6758" s="5">
        <f t="shared" si="3"/>
        <v>5914415199836</v>
      </c>
      <c r="L6758" s="5">
        <f t="shared" si="4"/>
        <v>-1261714942064</v>
      </c>
      <c r="M6758" s="5">
        <f t="shared" si="5"/>
        <v>-3.213200569</v>
      </c>
      <c r="N6758" s="4" t="b">
        <v>0</v>
      </c>
      <c r="O6758" s="4" t="b">
        <v>0</v>
      </c>
      <c r="P6758" s="4" t="b">
        <v>1</v>
      </c>
      <c r="Q6758" s="4" t="b">
        <v>1</v>
      </c>
      <c r="R6758" s="4" t="s">
        <v>39</v>
      </c>
      <c r="S6758" s="4">
        <v>6.87747412868558</v>
      </c>
      <c r="T6758" s="4">
        <v>-7.0951298077702E10</v>
      </c>
    </row>
    <row r="6759" ht="12.75" customHeight="1">
      <c r="A6759" s="8" t="str">
        <f t="shared" si="1"/>
        <v>Korea, Rep.1992</v>
      </c>
      <c r="B6759" s="4" t="s">
        <v>117</v>
      </c>
      <c r="C6759" s="4">
        <v>1992.0</v>
      </c>
      <c r="D6759" s="4">
        <v>5.62779998779297</v>
      </c>
      <c r="E6759" s="4">
        <v>1.07822536144892E10</v>
      </c>
      <c r="F6759" s="4">
        <v>-2.9012E9</v>
      </c>
      <c r="G6759" s="4">
        <v>3.55525267405367E11</v>
      </c>
      <c r="H6759" s="4">
        <v>17.8791999816895</v>
      </c>
      <c r="I6759" s="4">
        <v>15.4548997879028</v>
      </c>
      <c r="J6759" s="4">
        <f t="shared" si="2"/>
        <v>6356507354484</v>
      </c>
      <c r="K6759" s="5">
        <f t="shared" si="3"/>
        <v>5494607379817</v>
      </c>
      <c r="L6759" s="5">
        <f t="shared" si="4"/>
        <v>-861899974667</v>
      </c>
      <c r="M6759" s="5">
        <f t="shared" si="5"/>
        <v>-2.424300194</v>
      </c>
      <c r="N6759" s="4" t="b">
        <v>0</v>
      </c>
      <c r="O6759" s="4" t="b">
        <v>0</v>
      </c>
      <c r="P6759" s="4" t="b">
        <v>1</v>
      </c>
      <c r="Q6759" s="4" t="b">
        <v>0</v>
      </c>
      <c r="R6759" s="4" t="s">
        <v>39</v>
      </c>
      <c r="S6759" s="4">
        <v>6.19864279836374</v>
      </c>
      <c r="T6759" s="4">
        <v>-3.71408344795919E10</v>
      </c>
    </row>
    <row r="6760" ht="12.75" customHeight="1">
      <c r="A6760" s="8" t="str">
        <f t="shared" si="1"/>
        <v>Korea, Rep.1991</v>
      </c>
      <c r="B6760" s="4" t="s">
        <v>117</v>
      </c>
      <c r="C6760" s="4">
        <v>1991.0</v>
      </c>
      <c r="D6760" s="4">
        <v>7.69937992095947</v>
      </c>
      <c r="E6760" s="4">
        <v>8.33078556992407E9</v>
      </c>
      <c r="F6760" s="4">
        <v>-8.0335E9</v>
      </c>
      <c r="G6760" s="4">
        <v>3.30648530715211E11</v>
      </c>
      <c r="H6760" s="4">
        <v>17.3271999359131</v>
      </c>
      <c r="I6760" s="4">
        <v>15.3826999664307</v>
      </c>
      <c r="J6760" s="4">
        <f t="shared" si="2"/>
        <v>5729213200218</v>
      </c>
      <c r="K6760" s="5">
        <f t="shared" si="3"/>
        <v>5086267142333</v>
      </c>
      <c r="L6760" s="5">
        <f t="shared" si="4"/>
        <v>-642946057885</v>
      </c>
      <c r="M6760" s="5">
        <f t="shared" si="5"/>
        <v>-1.944499969</v>
      </c>
      <c r="N6760" s="4" t="b">
        <v>0</v>
      </c>
      <c r="O6760" s="4" t="b">
        <v>0</v>
      </c>
      <c r="P6760" s="4" t="b">
        <v>1</v>
      </c>
      <c r="Q6760" s="4" t="b">
        <v>0</v>
      </c>
      <c r="R6760" s="4" t="s">
        <v>39</v>
      </c>
      <c r="S6760" s="4">
        <v>10.7780561268967</v>
      </c>
      <c r="T6760" s="4">
        <v>-2.4876736690156E10</v>
      </c>
    </row>
    <row r="6761" ht="12.75" customHeight="1">
      <c r="A6761" s="8" t="str">
        <f t="shared" si="1"/>
        <v>Korea, Rep.1990</v>
      </c>
      <c r="B6761" s="4" t="s">
        <v>117</v>
      </c>
      <c r="C6761" s="4">
        <v>1990.0</v>
      </c>
      <c r="D6761" s="4">
        <v>6.83547019958496</v>
      </c>
      <c r="E6761" s="4">
        <v>1.04396282308284E10</v>
      </c>
      <c r="F6761" s="4">
        <v>-2.8042E9</v>
      </c>
      <c r="G6761" s="4">
        <v>2.83367525714932E11</v>
      </c>
      <c r="H6761" s="4">
        <v>18.1312007904053</v>
      </c>
      <c r="I6761" s="4">
        <v>15.1528997421265</v>
      </c>
      <c r="J6761" s="4">
        <f t="shared" si="2"/>
        <v>5137793506218</v>
      </c>
      <c r="K6761" s="5">
        <f t="shared" si="3"/>
        <v>4293839707333</v>
      </c>
      <c r="L6761" s="5">
        <f t="shared" si="4"/>
        <v>-843953798885</v>
      </c>
      <c r="M6761" s="5">
        <f t="shared" si="5"/>
        <v>-2.978301048</v>
      </c>
      <c r="N6761" s="4" t="b">
        <v>0</v>
      </c>
      <c r="O6761" s="4" t="b">
        <v>0</v>
      </c>
      <c r="P6761" s="4" t="b">
        <v>1</v>
      </c>
      <c r="Q6761" s="4" t="b">
        <v>1</v>
      </c>
      <c r="R6761" s="4" t="s">
        <v>39</v>
      </c>
      <c r="S6761" s="4">
        <v>9.8775525016936</v>
      </c>
      <c r="T6761" s="4">
        <v>-4.72810050002789E10</v>
      </c>
    </row>
    <row r="6762" ht="12.75" customHeight="1">
      <c r="A6762" s="8" t="str">
        <f t="shared" si="1"/>
        <v>Korea, Rep.1989</v>
      </c>
      <c r="B6762" s="4" t="s">
        <v>117</v>
      </c>
      <c r="C6762" s="4">
        <v>1989.0</v>
      </c>
      <c r="D6762" s="4">
        <v>0.86913800239563</v>
      </c>
      <c r="E6762" s="4">
        <v>6.9605567480568E9</v>
      </c>
      <c r="F6762" s="4">
        <v>3.7664E9</v>
      </c>
      <c r="G6762" s="4">
        <v>2.4692729276502E11</v>
      </c>
      <c r="H6762" s="4">
        <v>17.2740001678467</v>
      </c>
      <c r="I6762" s="4">
        <v>15.0044002532959</v>
      </c>
      <c r="J6762" s="4">
        <f t="shared" si="2"/>
        <v>4265422096669</v>
      </c>
      <c r="K6762" s="5">
        <f t="shared" si="3"/>
        <v>3704995934109</v>
      </c>
      <c r="L6762" s="5">
        <f t="shared" si="4"/>
        <v>-560426162560</v>
      </c>
      <c r="M6762" s="5">
        <f t="shared" si="5"/>
        <v>-2.269599915</v>
      </c>
      <c r="N6762" s="4" t="b">
        <v>0</v>
      </c>
      <c r="O6762" s="4" t="b">
        <v>1</v>
      </c>
      <c r="P6762" s="4" t="b">
        <v>0</v>
      </c>
      <c r="Q6762" s="4" t="b">
        <v>1</v>
      </c>
      <c r="R6762" s="4" t="s">
        <v>39</v>
      </c>
      <c r="S6762" s="4">
        <v>7.07289360531416</v>
      </c>
      <c r="T6762" s="4">
        <v>-3.6440232949912E10</v>
      </c>
    </row>
    <row r="6763" ht="12.75" customHeight="1">
      <c r="A6763" s="8" t="str">
        <f t="shared" si="1"/>
        <v>Korea, Rep.1988</v>
      </c>
      <c r="B6763" s="4" t="s">
        <v>117</v>
      </c>
      <c r="C6763" s="4">
        <v>1988.0</v>
      </c>
      <c r="D6763" s="4">
        <v>2.02413988113403</v>
      </c>
      <c r="E6763" s="4">
        <v>7.43082512485015E9</v>
      </c>
      <c r="F6763" s="4">
        <v>1.27577E10</v>
      </c>
      <c r="G6763" s="4">
        <v>1.99590823957237E11</v>
      </c>
      <c r="H6763" s="4">
        <v>16.7229995727539</v>
      </c>
      <c r="I6763" s="4">
        <v>13.8765001296997</v>
      </c>
      <c r="J6763" s="4">
        <f t="shared" si="2"/>
        <v>3337757263762</v>
      </c>
      <c r="K6763" s="5">
        <f t="shared" si="3"/>
        <v>2769622094529</v>
      </c>
      <c r="L6763" s="5">
        <f t="shared" si="4"/>
        <v>-568135169233</v>
      </c>
      <c r="M6763" s="5">
        <f t="shared" si="5"/>
        <v>-2.846499443</v>
      </c>
      <c r="N6763" s="4" t="b">
        <v>0</v>
      </c>
      <c r="O6763" s="4" t="b">
        <v>1</v>
      </c>
      <c r="P6763" s="4" t="b">
        <v>1</v>
      </c>
      <c r="Q6763" s="4" t="b">
        <v>0</v>
      </c>
      <c r="R6763" s="4" t="s">
        <v>39</v>
      </c>
      <c r="S6763" s="4">
        <v>11.9877155593824</v>
      </c>
      <c r="T6763" s="4">
        <v>-4.73364688077829E10</v>
      </c>
    </row>
    <row r="6764" ht="12.75" customHeight="1">
      <c r="A6764" s="8" t="str">
        <f t="shared" si="1"/>
        <v>Korea, Rep.1987</v>
      </c>
      <c r="B6764" s="4" t="s">
        <v>117</v>
      </c>
      <c r="C6764" s="4">
        <v>1987.0</v>
      </c>
      <c r="D6764" s="4">
        <v>7.18768978118897</v>
      </c>
      <c r="E6764" s="4">
        <v>4.0176811976632E9</v>
      </c>
      <c r="F6764" s="4">
        <v>8.8277E9</v>
      </c>
      <c r="G6764" s="4">
        <v>1.47948259722577E11</v>
      </c>
      <c r="H6764" s="4">
        <v>16.0252990722656</v>
      </c>
      <c r="I6764" s="4">
        <v>14.3295001983643</v>
      </c>
      <c r="J6764" s="4">
        <f t="shared" si="2"/>
        <v>2370915109276</v>
      </c>
      <c r="K6764" s="5">
        <f t="shared" si="3"/>
        <v>2120024617042</v>
      </c>
      <c r="L6764" s="5">
        <f t="shared" si="4"/>
        <v>-250890492233</v>
      </c>
      <c r="M6764" s="5">
        <f t="shared" si="5"/>
        <v>-1.695798874</v>
      </c>
      <c r="N6764" s="4" t="b">
        <v>0</v>
      </c>
      <c r="O6764" s="4" t="b">
        <v>1</v>
      </c>
      <c r="P6764" s="4" t="b">
        <v>1</v>
      </c>
      <c r="Q6764" s="4" t="b">
        <v>0</v>
      </c>
      <c r="R6764" s="4" t="s">
        <v>39</v>
      </c>
      <c r="S6764" s="4">
        <v>12.7236921193269</v>
      </c>
      <c r="T6764" s="4">
        <v>-5.164256423466E10</v>
      </c>
    </row>
    <row r="6765" ht="12.75" customHeight="1">
      <c r="A6765" s="8" t="str">
        <f t="shared" si="1"/>
        <v>Korea, Rep.1986</v>
      </c>
      <c r="B6765" s="4" t="s">
        <v>117</v>
      </c>
      <c r="C6765" s="4">
        <v>1986.0</v>
      </c>
      <c r="D6765" s="4">
        <v>4.79142999649048</v>
      </c>
      <c r="E6765" s="4">
        <v>2.32904862176554E9</v>
      </c>
      <c r="F6765" s="4">
        <v>2.7622E9</v>
      </c>
      <c r="G6765" s="4">
        <v>1.16836802995065E11</v>
      </c>
      <c r="H6765" s="4">
        <v>15.6602001190186</v>
      </c>
      <c r="I6765" s="4">
        <v>14.8621997833252</v>
      </c>
      <c r="J6765" s="4">
        <f t="shared" si="2"/>
        <v>1829687716169</v>
      </c>
      <c r="K6765" s="5">
        <f t="shared" si="3"/>
        <v>1736451908158</v>
      </c>
      <c r="L6765" s="5">
        <f t="shared" si="4"/>
        <v>-93235808011</v>
      </c>
      <c r="M6765" s="5">
        <f t="shared" si="5"/>
        <v>-0.7980003357</v>
      </c>
      <c r="N6765" s="4" t="b">
        <v>0</v>
      </c>
      <c r="O6765" s="4" t="b">
        <v>0</v>
      </c>
      <c r="P6765" s="4" t="b">
        <v>1</v>
      </c>
      <c r="Q6765" s="4" t="b">
        <v>1</v>
      </c>
      <c r="R6765" s="4" t="s">
        <v>39</v>
      </c>
      <c r="S6765" s="4">
        <v>11.3272611963066</v>
      </c>
      <c r="T6765" s="4">
        <v>-3.11114567275119E10</v>
      </c>
    </row>
    <row r="6766" ht="12.75" customHeight="1">
      <c r="A6766" s="8" t="str">
        <f t="shared" si="1"/>
        <v>Korea, Rep.1985</v>
      </c>
      <c r="B6766" s="4" t="s">
        <v>117</v>
      </c>
      <c r="C6766" s="4">
        <v>1985.0</v>
      </c>
      <c r="D6766" s="4">
        <v>3.44781994819641</v>
      </c>
      <c r="E6766" s="4">
        <v>1.70990044400591E9</v>
      </c>
      <c r="F6766" s="4">
        <v>-2.0793E9</v>
      </c>
      <c r="G6766" s="4">
        <v>1.01296177099552E11</v>
      </c>
      <c r="H6766" s="4">
        <v>15.9862003326416</v>
      </c>
      <c r="I6766" s="4">
        <v>15.5193996429443</v>
      </c>
      <c r="J6766" s="4">
        <f t="shared" si="2"/>
        <v>1619340980044</v>
      </c>
      <c r="K6766" s="5">
        <f t="shared" si="3"/>
        <v>1572055854710</v>
      </c>
      <c r="L6766" s="5">
        <f t="shared" si="4"/>
        <v>-47285125334</v>
      </c>
      <c r="M6766" s="5">
        <f t="shared" si="5"/>
        <v>-0.4668006897</v>
      </c>
      <c r="N6766" s="4" t="b">
        <v>0</v>
      </c>
      <c r="O6766" s="4" t="b">
        <v>1</v>
      </c>
      <c r="P6766" s="4" t="b">
        <v>1</v>
      </c>
      <c r="Q6766" s="4" t="b">
        <v>1</v>
      </c>
      <c r="R6766" s="4" t="s">
        <v>39</v>
      </c>
      <c r="S6766" s="4">
        <v>7.83886402174087</v>
      </c>
      <c r="T6766" s="4">
        <v>-1.5540625895513E10</v>
      </c>
    </row>
    <row r="6767" ht="12.75" customHeight="1">
      <c r="A6767" s="8" t="str">
        <f t="shared" si="1"/>
        <v>Korea, Rep.1984</v>
      </c>
      <c r="B6767" s="4" t="s">
        <v>117</v>
      </c>
      <c r="C6767" s="4">
        <v>1984.0</v>
      </c>
      <c r="D6767" s="4">
        <v>0.903755009174347</v>
      </c>
      <c r="E6767" s="4">
        <v>1.90925978221204E9</v>
      </c>
      <c r="F6767" s="4">
        <v>-1.7558E9</v>
      </c>
      <c r="G6767" s="4">
        <v>9.75102359860046E10</v>
      </c>
      <c r="H6767" s="4">
        <v>16.3348999023438</v>
      </c>
      <c r="I6767" s="4">
        <v>15.5508003234863</v>
      </c>
      <c r="J6767" s="4">
        <f t="shared" si="2"/>
        <v>1592819944285</v>
      </c>
      <c r="K6767" s="5">
        <f t="shared" si="3"/>
        <v>1516362209314</v>
      </c>
      <c r="L6767" s="5">
        <f t="shared" si="4"/>
        <v>-76457734971</v>
      </c>
      <c r="M6767" s="5">
        <f t="shared" si="5"/>
        <v>-0.7840995789</v>
      </c>
      <c r="N6767" s="4" t="b">
        <v>0</v>
      </c>
      <c r="O6767" s="4" t="b">
        <v>1</v>
      </c>
      <c r="P6767" s="4" t="b">
        <v>0</v>
      </c>
      <c r="Q6767" s="4" t="b">
        <v>0</v>
      </c>
      <c r="R6767" s="4" t="s">
        <v>39</v>
      </c>
      <c r="S6767" s="4">
        <v>10.5516403549853</v>
      </c>
      <c r="T6767" s="4">
        <v>-3.7859411135474E9</v>
      </c>
    </row>
    <row r="6768" ht="12.75" customHeight="1">
      <c r="A6768" s="8" t="str">
        <f t="shared" si="1"/>
        <v>Korea, Rep.1983</v>
      </c>
      <c r="B6768" s="4" t="s">
        <v>117</v>
      </c>
      <c r="C6768" s="4">
        <v>1983.0</v>
      </c>
      <c r="D6768" s="4">
        <v>3.51081991195679</v>
      </c>
      <c r="E6768" s="4">
        <v>1.86537259462315E9</v>
      </c>
      <c r="F6768" s="4">
        <v>-3.5056E9</v>
      </c>
      <c r="G6768" s="4">
        <v>8.77603609410248E10</v>
      </c>
      <c r="H6768" s="4">
        <v>17.0953006744385</v>
      </c>
      <c r="I6768" s="4">
        <v>16.0456008911133</v>
      </c>
      <c r="J6768" s="4">
        <f t="shared" si="2"/>
        <v>1500289757584</v>
      </c>
      <c r="K6768" s="5">
        <f t="shared" si="3"/>
        <v>1408167725720</v>
      </c>
      <c r="L6768" s="5">
        <f t="shared" si="4"/>
        <v>-92122031864</v>
      </c>
      <c r="M6768" s="5">
        <f t="shared" si="5"/>
        <v>-1.049699783</v>
      </c>
      <c r="N6768" s="4" t="b">
        <v>0</v>
      </c>
      <c r="O6768" s="4" t="b">
        <v>1</v>
      </c>
      <c r="P6768" s="4" t="b">
        <v>0</v>
      </c>
      <c r="Q6768" s="4" t="b">
        <v>0</v>
      </c>
      <c r="R6768" s="4" t="s">
        <v>39</v>
      </c>
      <c r="S6768" s="4">
        <v>13.3761744903693</v>
      </c>
      <c r="T6768" s="4">
        <v>-9.74987504497979E9</v>
      </c>
    </row>
    <row r="6769" ht="12.75" customHeight="1">
      <c r="A6769" s="8" t="str">
        <f t="shared" si="1"/>
        <v>Korea, Rep.1982</v>
      </c>
      <c r="B6769" s="4" t="s">
        <v>117</v>
      </c>
      <c r="C6769" s="4">
        <v>1982.0</v>
      </c>
      <c r="D6769" s="4">
        <v>1.80884003639221</v>
      </c>
      <c r="E6769" s="4">
        <v>6.20633650825927E8</v>
      </c>
      <c r="F6769" s="4">
        <v>-5.5421E9</v>
      </c>
      <c r="G6769" s="4">
        <v>7.83588663347376E10</v>
      </c>
      <c r="H6769" s="4">
        <v>17.4144992828369</v>
      </c>
      <c r="I6769" s="4">
        <v>17.8202991485596</v>
      </c>
      <c r="J6769" s="4">
        <f t="shared" si="2"/>
        <v>1364580421590</v>
      </c>
      <c r="K6769" s="5">
        <f t="shared" si="3"/>
        <v>1396378439027</v>
      </c>
      <c r="L6769" s="5">
        <f t="shared" si="4"/>
        <v>31798017437</v>
      </c>
      <c r="M6769" s="5">
        <f t="shared" si="5"/>
        <v>0.4057998657</v>
      </c>
      <c r="N6769" s="4" t="b">
        <v>0</v>
      </c>
      <c r="O6769" s="4" t="b">
        <v>0</v>
      </c>
      <c r="P6769" s="4" t="b">
        <v>0</v>
      </c>
      <c r="Q6769" s="4" t="b">
        <v>0</v>
      </c>
      <c r="R6769" s="4" t="s">
        <v>39</v>
      </c>
      <c r="S6769" s="4">
        <v>8.33807808691536</v>
      </c>
      <c r="T6769" s="4">
        <v>-9.4014946062872E9</v>
      </c>
    </row>
    <row r="6770" ht="12.75" customHeight="1">
      <c r="A6770" s="8" t="str">
        <f t="shared" si="1"/>
        <v>Korea, Rep.1981</v>
      </c>
      <c r="B6770" s="4" t="s">
        <v>117</v>
      </c>
      <c r="C6770" s="4">
        <v>1981.0</v>
      </c>
      <c r="D6770" s="4">
        <v>5.14786005020142</v>
      </c>
      <c r="E6770" s="4">
        <v>1.59756072684482E9</v>
      </c>
      <c r="F6770" s="4">
        <v>-6.4219E9</v>
      </c>
      <c r="G6770" s="4">
        <v>7.29333509537025E10</v>
      </c>
      <c r="H6770" s="4">
        <v>17.300199508667</v>
      </c>
      <c r="I6770" s="4">
        <v>16.3064002990723</v>
      </c>
      <c r="J6770" s="4">
        <f t="shared" si="2"/>
        <v>1261761522335</v>
      </c>
      <c r="K6770" s="5">
        <f t="shared" si="3"/>
        <v>1189280415804</v>
      </c>
      <c r="L6770" s="5">
        <f t="shared" si="4"/>
        <v>-72481106531</v>
      </c>
      <c r="M6770" s="5">
        <f t="shared" si="5"/>
        <v>-0.9937992096</v>
      </c>
      <c r="N6770" s="4" t="b">
        <v>0</v>
      </c>
      <c r="O6770" s="4" t="b">
        <v>0</v>
      </c>
      <c r="P6770" s="4" t="b">
        <v>1</v>
      </c>
      <c r="Q6770" s="4" t="b">
        <v>0</v>
      </c>
      <c r="R6770" s="4" t="s">
        <v>39</v>
      </c>
      <c r="S6770" s="4">
        <v>7.24617628510612</v>
      </c>
      <c r="T6770" s="4">
        <v>-5.42551538103509E9</v>
      </c>
    </row>
    <row r="6771" ht="12.75" customHeight="1">
      <c r="A6771" s="8" t="str">
        <f t="shared" si="1"/>
        <v>Korea, Rep.1980</v>
      </c>
      <c r="B6771" s="4" t="s">
        <v>117</v>
      </c>
      <c r="C6771" s="4">
        <v>1980.0</v>
      </c>
      <c r="D6771" s="4">
        <v>6.87129020690918</v>
      </c>
      <c r="E6771" s="4">
        <v>1.05206883420213E9</v>
      </c>
      <c r="F6771" s="4">
        <v>-6.845E9</v>
      </c>
      <c r="G6771" s="4">
        <v>6.53986467576511E10</v>
      </c>
      <c r="H6771" s="4">
        <v>17.2336006164551</v>
      </c>
      <c r="I6771" s="4">
        <v>16.7733993530273</v>
      </c>
      <c r="J6771" s="4">
        <f t="shared" si="2"/>
        <v>1127054159078</v>
      </c>
      <c r="K6771" s="5">
        <f t="shared" si="3"/>
        <v>1096957619214</v>
      </c>
      <c r="L6771" s="5">
        <f t="shared" si="4"/>
        <v>-30096539864</v>
      </c>
      <c r="M6771" s="5">
        <f t="shared" si="5"/>
        <v>-0.4602012634</v>
      </c>
      <c r="N6771" s="4" t="b">
        <v>0</v>
      </c>
      <c r="O6771" s="4" t="b">
        <v>0</v>
      </c>
      <c r="P6771" s="4" t="b">
        <v>1</v>
      </c>
      <c r="Q6771" s="4" t="b">
        <v>1</v>
      </c>
      <c r="R6771" s="4" t="s">
        <v>39</v>
      </c>
      <c r="S6771" s="4">
        <v>-1.64568764044438</v>
      </c>
      <c r="T6771" s="4">
        <v>-7.53470419605139E9</v>
      </c>
    </row>
    <row r="6772" ht="12.75" customHeight="1">
      <c r="A6772" s="8" t="str">
        <f t="shared" si="1"/>
        <v>Korea, Rep.1979</v>
      </c>
      <c r="B6772" s="4" t="s">
        <v>117</v>
      </c>
      <c r="C6772" s="4">
        <v>1979.0</v>
      </c>
      <c r="D6772" s="4">
        <v>6.28480005264282</v>
      </c>
      <c r="E6772" s="4">
        <v>9.30156133601362E8</v>
      </c>
      <c r="F6772" s="4">
        <v>-4.151E9</v>
      </c>
      <c r="G6772" s="4">
        <v>6.69469008264463E10</v>
      </c>
      <c r="H6772" s="4">
        <v>16.7740993499756</v>
      </c>
      <c r="I6772" s="4">
        <v>16.30299949646</v>
      </c>
      <c r="J6772" s="4">
        <f t="shared" si="2"/>
        <v>1122973965636</v>
      </c>
      <c r="K6772" s="5">
        <f t="shared" si="3"/>
        <v>1091435290463</v>
      </c>
      <c r="L6772" s="5">
        <f t="shared" si="4"/>
        <v>-31538675173</v>
      </c>
      <c r="M6772" s="5">
        <f t="shared" si="5"/>
        <v>-0.4710998535</v>
      </c>
      <c r="N6772" s="4" t="b">
        <v>0</v>
      </c>
      <c r="O6772" s="4" t="b">
        <v>0</v>
      </c>
      <c r="P6772" s="4" t="b">
        <v>1</v>
      </c>
      <c r="Q6772" s="4" t="b">
        <v>1</v>
      </c>
      <c r="R6772" s="4" t="s">
        <v>39</v>
      </c>
      <c r="S6772" s="4">
        <v>8.67122670709715</v>
      </c>
      <c r="T6772" s="4">
        <v>1.54825406879519E9</v>
      </c>
    </row>
    <row r="6773" ht="12.75" customHeight="1">
      <c r="A6773" s="8" t="str">
        <f t="shared" si="1"/>
        <v>Korea, Rep.1978</v>
      </c>
      <c r="B6773" s="4" t="s">
        <v>117</v>
      </c>
      <c r="C6773" s="4">
        <v>1978.0</v>
      </c>
      <c r="D6773" s="4">
        <v>4.82150983810425</v>
      </c>
      <c r="E6773" s="4">
        <v>-1.28080669941827E8</v>
      </c>
      <c r="F6773" s="4">
        <v>-1.085E9</v>
      </c>
      <c r="G6773" s="4">
        <v>5.19721074380165E10</v>
      </c>
      <c r="H6773" s="4">
        <v>15.4226999282837</v>
      </c>
      <c r="I6773" s="4">
        <v>15.6960000991821</v>
      </c>
      <c r="J6773" s="4">
        <f t="shared" si="2"/>
        <v>801550217657</v>
      </c>
      <c r="K6773" s="5">
        <f t="shared" si="3"/>
        <v>815754203502</v>
      </c>
      <c r="L6773" s="5">
        <f t="shared" si="4"/>
        <v>14203985845</v>
      </c>
      <c r="M6773" s="5">
        <f t="shared" si="5"/>
        <v>0.2733001709</v>
      </c>
      <c r="N6773" s="4" t="b">
        <v>0</v>
      </c>
      <c r="O6773" s="4" t="b">
        <v>1</v>
      </c>
      <c r="P6773" s="4" t="b">
        <v>1</v>
      </c>
      <c r="Q6773" s="4" t="b">
        <v>1</v>
      </c>
      <c r="R6773" s="4" t="s">
        <v>39</v>
      </c>
      <c r="S6773" s="4">
        <v>10.9529856954848</v>
      </c>
      <c r="T6773" s="4">
        <v>-1.49747933884297E10</v>
      </c>
    </row>
    <row r="6774" ht="12.75" customHeight="1">
      <c r="A6774" s="8" t="str">
        <f t="shared" si="1"/>
        <v>Korea, Rep.1977</v>
      </c>
      <c r="B6774" s="4" t="s">
        <v>117</v>
      </c>
      <c r="C6774" s="4">
        <v>1977.0</v>
      </c>
      <c r="D6774" s="4">
        <v>-0.00796699989587069</v>
      </c>
      <c r="E6774" s="4">
        <v>-6.81363395209341E8</v>
      </c>
      <c r="F6774" s="4">
        <v>1.2E7</v>
      </c>
      <c r="G6774" s="4">
        <v>3.84464876033058E10</v>
      </c>
      <c r="H6774" s="4">
        <v>15.8902997970581</v>
      </c>
      <c r="I6774" s="4">
        <v>17.6973991394043</v>
      </c>
      <c r="J6774" s="4">
        <f t="shared" si="2"/>
        <v>610926214160</v>
      </c>
      <c r="K6774" s="5">
        <f t="shared" si="3"/>
        <v>680402836624</v>
      </c>
      <c r="L6774" s="5">
        <f t="shared" si="4"/>
        <v>69476622463</v>
      </c>
      <c r="M6774" s="5">
        <f t="shared" si="5"/>
        <v>1.807099342</v>
      </c>
      <c r="N6774" s="4" t="b">
        <v>1</v>
      </c>
      <c r="O6774" s="4" t="b">
        <v>1</v>
      </c>
      <c r="P6774" s="4" t="b">
        <v>0</v>
      </c>
      <c r="Q6774" s="4" t="b">
        <v>0</v>
      </c>
      <c r="R6774" s="4" t="s">
        <v>39</v>
      </c>
      <c r="S6774" s="4">
        <v>12.3359821950185</v>
      </c>
      <c r="T6774" s="4">
        <v>-1.35256198347107E10</v>
      </c>
    </row>
    <row r="6775" ht="12.75" customHeight="1">
      <c r="A6775" s="8" t="str">
        <f t="shared" si="1"/>
        <v>Korea, Rep.1976</v>
      </c>
      <c r="B6775" s="4" t="s">
        <v>117</v>
      </c>
      <c r="C6775" s="4">
        <v>1976.0</v>
      </c>
      <c r="D6775" s="4">
        <v>1.31585001945496</v>
      </c>
      <c r="E6775" s="4">
        <v>-2.51307487445737E8</v>
      </c>
      <c r="F6775" s="4">
        <v>-3.1E8</v>
      </c>
      <c r="G6775" s="4">
        <v>2.9902479338843E10</v>
      </c>
      <c r="H6775" s="4">
        <v>16.1089992523193</v>
      </c>
      <c r="I6775" s="4">
        <v>16.9759998321533</v>
      </c>
      <c r="J6775" s="4">
        <f t="shared" si="2"/>
        <v>481699017312</v>
      </c>
      <c r="K6775" s="5">
        <f t="shared" si="3"/>
        <v>507624484237</v>
      </c>
      <c r="L6775" s="5">
        <f t="shared" si="4"/>
        <v>25925466925</v>
      </c>
      <c r="M6775" s="5">
        <f t="shared" si="5"/>
        <v>0.8670005798</v>
      </c>
      <c r="N6775" s="4" t="b">
        <v>1</v>
      </c>
      <c r="O6775" s="4" t="b">
        <v>1</v>
      </c>
      <c r="P6775" s="4" t="b">
        <v>0</v>
      </c>
      <c r="Q6775" s="4" t="b">
        <v>0</v>
      </c>
      <c r="R6775" s="4" t="s">
        <v>39</v>
      </c>
      <c r="S6775" s="4">
        <v>13.2214478025627</v>
      </c>
      <c r="T6775" s="4">
        <v>-8.5440082644628E9</v>
      </c>
    </row>
    <row r="6776" ht="12.75" customHeight="1">
      <c r="A6776" s="8" t="str">
        <f t="shared" si="1"/>
        <v>Korea, Rep.1975</v>
      </c>
      <c r="B6776" s="4" t="s">
        <v>117</v>
      </c>
      <c r="C6776" s="4">
        <v>1975.0</v>
      </c>
      <c r="D6776" s="4">
        <v>3.31834006309509</v>
      </c>
      <c r="E6776" s="4">
        <v>-7.89721155411881E8</v>
      </c>
      <c r="F6776" s="4" t="s">
        <v>39</v>
      </c>
      <c r="G6776" s="4">
        <v>2.17842975206612E10</v>
      </c>
      <c r="H6776" s="4">
        <v>15.1639003753662</v>
      </c>
      <c r="I6776" s="4">
        <v>18.841100692749</v>
      </c>
      <c r="J6776" s="4">
        <f t="shared" si="2"/>
        <v>330334917351</v>
      </c>
      <c r="K6776" s="5">
        <f t="shared" si="3"/>
        <v>410440143108</v>
      </c>
      <c r="L6776" s="5">
        <f t="shared" si="4"/>
        <v>80105225757</v>
      </c>
      <c r="M6776" s="5">
        <f t="shared" si="5"/>
        <v>3.677200317</v>
      </c>
      <c r="N6776" s="4" t="b">
        <v>0</v>
      </c>
      <c r="O6776" s="4" t="b">
        <v>1</v>
      </c>
      <c r="P6776" s="4" t="b">
        <v>1</v>
      </c>
      <c r="Q6776" s="4" t="b">
        <v>0</v>
      </c>
      <c r="R6776" s="4" t="s">
        <v>39</v>
      </c>
      <c r="S6776" s="4">
        <v>7.8399333381073</v>
      </c>
      <c r="T6776" s="4">
        <v>-8.11818181818179E9</v>
      </c>
    </row>
    <row r="6777" ht="12.75" customHeight="1">
      <c r="A6777" s="8" t="str">
        <f t="shared" si="1"/>
        <v>Korea, Rep.1974</v>
      </c>
      <c r="B6777" s="4" t="s">
        <v>117</v>
      </c>
      <c r="C6777" s="4">
        <v>1974.0</v>
      </c>
      <c r="D6777" s="4">
        <v>6.84026002883911</v>
      </c>
      <c r="E6777" s="4">
        <v>-5.30502877955959E8</v>
      </c>
      <c r="F6777" s="4" t="s">
        <v>39</v>
      </c>
      <c r="G6777" s="4">
        <v>1.95440947412663E10</v>
      </c>
      <c r="H6777" s="4">
        <v>13.2786998748779</v>
      </c>
      <c r="I6777" s="4">
        <v>16.0543994903564</v>
      </c>
      <c r="J6777" s="4">
        <f t="shared" si="2"/>
        <v>259520168395</v>
      </c>
      <c r="K6777" s="5">
        <f t="shared" si="3"/>
        <v>313768704654</v>
      </c>
      <c r="L6777" s="5">
        <f t="shared" si="4"/>
        <v>54248536258</v>
      </c>
      <c r="M6777" s="5">
        <f t="shared" si="5"/>
        <v>2.775699615</v>
      </c>
      <c r="N6777" s="4" t="b">
        <v>0</v>
      </c>
      <c r="O6777" s="4" t="b">
        <v>0</v>
      </c>
      <c r="P6777" s="4" t="b">
        <v>1</v>
      </c>
      <c r="Q6777" s="4" t="b">
        <v>1</v>
      </c>
      <c r="R6777" s="4" t="s">
        <v>39</v>
      </c>
      <c r="S6777" s="4">
        <v>9.51183543440047</v>
      </c>
      <c r="T6777" s="4">
        <v>-2.2402027793949E9</v>
      </c>
    </row>
    <row r="6778" ht="12.75" customHeight="1">
      <c r="A6778" s="8" t="str">
        <f t="shared" si="1"/>
        <v>Korea, Rep.1973</v>
      </c>
      <c r="B6778" s="4" t="s">
        <v>117</v>
      </c>
      <c r="C6778" s="4">
        <v>1973.0</v>
      </c>
      <c r="D6778" s="4">
        <v>3.34254002571106</v>
      </c>
      <c r="E6778" s="4">
        <v>-2.30592521841622E8</v>
      </c>
      <c r="F6778" s="4" t="s">
        <v>39</v>
      </c>
      <c r="G6778" s="4">
        <v>1.38765314320145E10</v>
      </c>
      <c r="H6778" s="4">
        <v>12.4996995925903</v>
      </c>
      <c r="I6778" s="4">
        <v>14.2200002670288</v>
      </c>
      <c r="J6778" s="4">
        <f t="shared" si="2"/>
        <v>173452474287</v>
      </c>
      <c r="K6778" s="5">
        <f t="shared" si="3"/>
        <v>197324280669</v>
      </c>
      <c r="L6778" s="5">
        <f t="shared" si="4"/>
        <v>23871806381</v>
      </c>
      <c r="M6778" s="5">
        <f t="shared" si="5"/>
        <v>1.720300674</v>
      </c>
      <c r="N6778" s="4" t="b">
        <v>0</v>
      </c>
      <c r="O6778" s="4" t="b">
        <v>1</v>
      </c>
      <c r="P6778" s="4" t="b">
        <v>1</v>
      </c>
      <c r="Q6778" s="4" t="b">
        <v>1</v>
      </c>
      <c r="R6778" s="4" t="s">
        <v>39</v>
      </c>
      <c r="S6778" s="4">
        <v>14.8983226573489</v>
      </c>
      <c r="T6778" s="4">
        <v>-5.6675633092518E9</v>
      </c>
    </row>
    <row r="6779" ht="12.75" customHeight="1">
      <c r="A6779" s="8" t="str">
        <f t="shared" si="1"/>
        <v>Korea, Rep.1972</v>
      </c>
      <c r="B6779" s="4" t="s">
        <v>117</v>
      </c>
      <c r="C6779" s="4">
        <v>1972.0</v>
      </c>
      <c r="D6779" s="4">
        <v>13.6607999801636</v>
      </c>
      <c r="E6779" s="4">
        <v>-4.55253331983346E8</v>
      </c>
      <c r="F6779" s="4" t="s">
        <v>39</v>
      </c>
      <c r="G6779" s="4">
        <v>1.0862327878032E10</v>
      </c>
      <c r="H6779" s="4">
        <v>14.1258001327515</v>
      </c>
      <c r="I6779" s="4">
        <v>18.4524993896484</v>
      </c>
      <c r="J6779" s="4">
        <f t="shared" si="2"/>
        <v>153439072581</v>
      </c>
      <c r="K6779" s="5">
        <f t="shared" si="3"/>
        <v>200437098540</v>
      </c>
      <c r="L6779" s="5">
        <f t="shared" si="4"/>
        <v>46998025958</v>
      </c>
      <c r="M6779" s="5">
        <f t="shared" si="5"/>
        <v>4.326699257</v>
      </c>
      <c r="N6779" s="4" t="b">
        <v>0</v>
      </c>
      <c r="O6779" s="4" t="b">
        <v>1</v>
      </c>
      <c r="P6779" s="4" t="b">
        <v>1</v>
      </c>
      <c r="Q6779" s="4" t="b">
        <v>0</v>
      </c>
      <c r="R6779" s="4" t="s">
        <v>39</v>
      </c>
      <c r="S6779" s="4">
        <v>7.21436072179991</v>
      </c>
      <c r="T6779" s="4">
        <v>-3.0142035539825E9</v>
      </c>
    </row>
    <row r="6780" ht="12.75" customHeight="1">
      <c r="A6780" s="8" t="str">
        <f t="shared" si="1"/>
        <v>Korea, Rep.1971</v>
      </c>
      <c r="B6780" s="4" t="s">
        <v>117</v>
      </c>
      <c r="C6780" s="4">
        <v>1971.0</v>
      </c>
      <c r="D6780" s="4">
        <v>11.2243003845215</v>
      </c>
      <c r="E6780" s="4">
        <v>-1.12021914241672E8</v>
      </c>
      <c r="F6780" s="4" t="s">
        <v>39</v>
      </c>
      <c r="G6780" s="4">
        <v>9.90349992798502E9</v>
      </c>
      <c r="H6780" s="4">
        <v>17.173999786377</v>
      </c>
      <c r="I6780" s="4">
        <v>18.4743003845215</v>
      </c>
      <c r="J6780" s="4">
        <f t="shared" si="2"/>
        <v>170082705648</v>
      </c>
      <c r="K6780" s="5">
        <f t="shared" si="3"/>
        <v>182960232528</v>
      </c>
      <c r="L6780" s="5">
        <f t="shared" si="4"/>
        <v>12877526880</v>
      </c>
      <c r="M6780" s="5">
        <f t="shared" si="5"/>
        <v>1.300300598</v>
      </c>
      <c r="N6780" s="4" t="b">
        <v>0</v>
      </c>
      <c r="O6780" s="4" t="b">
        <v>0</v>
      </c>
      <c r="P6780" s="4" t="b">
        <v>1</v>
      </c>
      <c r="Q6780" s="4" t="b">
        <v>1</v>
      </c>
      <c r="R6780" s="4" t="s">
        <v>39</v>
      </c>
      <c r="S6780" s="4">
        <v>10.5455135521971</v>
      </c>
      <c r="T6780" s="4">
        <v>-9.58827950046979E8</v>
      </c>
    </row>
    <row r="6781" ht="12.75" customHeight="1">
      <c r="A6781" s="8" t="str">
        <f t="shared" si="1"/>
        <v>Korea, Rep.1970</v>
      </c>
      <c r="B6781" s="4" t="s">
        <v>117</v>
      </c>
      <c r="C6781" s="4">
        <v>1970.0</v>
      </c>
      <c r="D6781" s="4">
        <v>7.30733013153076</v>
      </c>
      <c r="E6781" s="4">
        <v>-3.26078106906881E7</v>
      </c>
      <c r="F6781" s="4" t="s">
        <v>39</v>
      </c>
      <c r="G6781" s="4">
        <v>9.00502318392581E9</v>
      </c>
      <c r="H6781" s="4">
        <v>16.9825000762939</v>
      </c>
      <c r="I6781" s="4">
        <v>17.502799987793</v>
      </c>
      <c r="J6781" s="4">
        <f t="shared" si="2"/>
        <v>152927806908</v>
      </c>
      <c r="K6781" s="5">
        <f t="shared" si="3"/>
        <v>157613119674</v>
      </c>
      <c r="L6781" s="5">
        <f t="shared" si="4"/>
        <v>4685312766</v>
      </c>
      <c r="M6781" s="5">
        <f t="shared" si="5"/>
        <v>0.5202999115</v>
      </c>
      <c r="N6781" s="4" t="b">
        <v>0</v>
      </c>
      <c r="O6781" s="4" t="b">
        <v>1</v>
      </c>
      <c r="P6781" s="4" t="b">
        <v>1</v>
      </c>
      <c r="Q6781" s="4" t="b">
        <v>1</v>
      </c>
      <c r="R6781" s="4" t="s">
        <v>39</v>
      </c>
      <c r="S6781" s="4">
        <v>10.0527348072623</v>
      </c>
      <c r="T6781" s="4">
        <v>-8.98476744059209E8</v>
      </c>
    </row>
    <row r="6782" ht="12.75" customHeight="1">
      <c r="A6782" s="8" t="str">
        <f t="shared" si="1"/>
        <v>Korea, Rep.1969</v>
      </c>
      <c r="B6782" s="4" t="s">
        <v>117</v>
      </c>
      <c r="C6782" s="4">
        <v>1969.0</v>
      </c>
      <c r="D6782" s="4">
        <v>13.5656995773315</v>
      </c>
      <c r="E6782" s="4">
        <v>-2.07625711381099E8</v>
      </c>
      <c r="F6782" s="4" t="s">
        <v>39</v>
      </c>
      <c r="G6782" s="4">
        <v>7.67872015546918E9</v>
      </c>
      <c r="H6782" s="4">
        <v>16.9909000396729</v>
      </c>
      <c r="I6782" s="4">
        <v>19.8395004272461</v>
      </c>
      <c r="J6782" s="4">
        <f t="shared" si="2"/>
        <v>130468366594</v>
      </c>
      <c r="K6782" s="5">
        <f t="shared" si="3"/>
        <v>152341971805</v>
      </c>
      <c r="L6782" s="5">
        <f t="shared" si="4"/>
        <v>21873605211</v>
      </c>
      <c r="M6782" s="5">
        <f t="shared" si="5"/>
        <v>2.848600388</v>
      </c>
      <c r="N6782" s="4" t="b">
        <v>0</v>
      </c>
      <c r="O6782" s="4" t="b">
        <v>1</v>
      </c>
      <c r="P6782" s="4" t="b">
        <v>1</v>
      </c>
      <c r="Q6782" s="4" t="b">
        <v>0</v>
      </c>
      <c r="R6782" s="4" t="s">
        <v>39</v>
      </c>
      <c r="S6782" s="4">
        <v>14.5613666963927</v>
      </c>
      <c r="T6782" s="4">
        <v>-1.32630302845662E9</v>
      </c>
    </row>
    <row r="6783" ht="12.75" customHeight="1">
      <c r="A6783" s="8" t="str">
        <f t="shared" si="1"/>
        <v>Korea, Rep.1968</v>
      </c>
      <c r="B6783" s="4" t="s">
        <v>117</v>
      </c>
      <c r="C6783" s="4">
        <v>1968.0</v>
      </c>
      <c r="D6783" s="4">
        <v>16.242000579834</v>
      </c>
      <c r="E6783" s="4">
        <v>-1.38278037573009E8</v>
      </c>
      <c r="F6783" s="4" t="s">
        <v>39</v>
      </c>
      <c r="G6783" s="4">
        <v>6.11928429423459E9</v>
      </c>
      <c r="H6783" s="4">
        <v>16.1819000244141</v>
      </c>
      <c r="I6783" s="4">
        <v>18.5452003479004</v>
      </c>
      <c r="J6783" s="4">
        <f t="shared" si="2"/>
        <v>99021646670</v>
      </c>
      <c r="K6783" s="5">
        <f t="shared" si="3"/>
        <v>113483353222</v>
      </c>
      <c r="L6783" s="5">
        <f t="shared" si="4"/>
        <v>14461706552</v>
      </c>
      <c r="M6783" s="5">
        <f t="shared" si="5"/>
        <v>2.363300323</v>
      </c>
      <c r="N6783" s="4" t="b">
        <v>0</v>
      </c>
      <c r="O6783" s="4" t="b">
        <v>0</v>
      </c>
      <c r="P6783" s="4" t="b">
        <v>1</v>
      </c>
      <c r="Q6783" s="4" t="b">
        <v>1</v>
      </c>
      <c r="R6783" s="4" t="s">
        <v>39</v>
      </c>
      <c r="S6783" s="4">
        <v>13.1657682900767</v>
      </c>
      <c r="T6783" s="4">
        <v>-1.55943586123459E9</v>
      </c>
    </row>
    <row r="6784" ht="12.75" customHeight="1">
      <c r="A6784" s="8" t="str">
        <f t="shared" si="1"/>
        <v>Korea, Rep.1967</v>
      </c>
      <c r="B6784" s="4" t="s">
        <v>117</v>
      </c>
      <c r="C6784" s="4">
        <v>1967.0</v>
      </c>
      <c r="D6784" s="4">
        <v>2.99501991271973</v>
      </c>
      <c r="E6784" s="4">
        <v>-1.35275647530678E8</v>
      </c>
      <c r="F6784" s="4" t="s">
        <v>39</v>
      </c>
      <c r="G6784" s="4">
        <v>4.85583321011386E9</v>
      </c>
      <c r="H6784" s="4">
        <v>13.8409996032715</v>
      </c>
      <c r="I6784" s="4">
        <v>16.711799621582</v>
      </c>
      <c r="J6784" s="4">
        <f t="shared" si="2"/>
        <v>67209585535</v>
      </c>
      <c r="K6784" s="5">
        <f t="shared" si="3"/>
        <v>81149711603</v>
      </c>
      <c r="L6784" s="5">
        <f t="shared" si="4"/>
        <v>13940126069</v>
      </c>
      <c r="M6784" s="5">
        <f t="shared" si="5"/>
        <v>2.870800018</v>
      </c>
      <c r="N6784" s="4" t="b">
        <v>0</v>
      </c>
      <c r="O6784" s="4" t="b">
        <v>1</v>
      </c>
      <c r="P6784" s="4" t="b">
        <v>1</v>
      </c>
      <c r="Q6784" s="4" t="b">
        <v>1</v>
      </c>
      <c r="R6784" s="4" t="s">
        <v>39</v>
      </c>
      <c r="S6784" s="4">
        <v>9.0796065539801</v>
      </c>
      <c r="T6784" s="4">
        <v>-1.26345108412072E9</v>
      </c>
    </row>
    <row r="6785" ht="12.75" customHeight="1">
      <c r="A6785" s="8" t="str">
        <f t="shared" si="1"/>
        <v>Korea, Rep.1966</v>
      </c>
      <c r="B6785" s="4" t="s">
        <v>117</v>
      </c>
      <c r="C6785" s="4">
        <v>1966.0</v>
      </c>
      <c r="D6785" s="4">
        <v>-0.079645000398159</v>
      </c>
      <c r="E6785" s="4">
        <v>-1.6388314863748E8</v>
      </c>
      <c r="F6785" s="4" t="s">
        <v>39</v>
      </c>
      <c r="G6785" s="4">
        <v>3.92901894302351E9</v>
      </c>
      <c r="H6785" s="4">
        <v>11.6836996078491</v>
      </c>
      <c r="I6785" s="4">
        <v>15.9525995254517</v>
      </c>
      <c r="J6785" s="4">
        <f t="shared" si="2"/>
        <v>45905477084</v>
      </c>
      <c r="K6785" s="5">
        <f t="shared" si="3"/>
        <v>62678065726</v>
      </c>
      <c r="L6785" s="5">
        <f t="shared" si="4"/>
        <v>16772588642</v>
      </c>
      <c r="M6785" s="5">
        <f t="shared" si="5"/>
        <v>4.268899918</v>
      </c>
      <c r="N6785" s="4" t="b">
        <v>1</v>
      </c>
      <c r="O6785" s="4" t="b">
        <v>1</v>
      </c>
      <c r="P6785" s="4" t="b">
        <v>0</v>
      </c>
      <c r="Q6785" s="4" t="b">
        <v>0</v>
      </c>
      <c r="R6785" s="4" t="s">
        <v>39</v>
      </c>
      <c r="S6785" s="4">
        <v>11.9939566084487</v>
      </c>
      <c r="T6785" s="4">
        <v>-9.2681426709035E8</v>
      </c>
    </row>
    <row r="6786" ht="12.75" customHeight="1">
      <c r="A6786" s="8" t="str">
        <f t="shared" si="1"/>
        <v>Korea, Rep.1965</v>
      </c>
      <c r="B6786" s="4" t="s">
        <v>117</v>
      </c>
      <c r="C6786" s="4">
        <v>1965.0</v>
      </c>
      <c r="D6786" s="4">
        <v>9.09397029876709</v>
      </c>
      <c r="E6786" s="4">
        <v>-1.04326557630991E8</v>
      </c>
      <c r="F6786" s="4" t="s">
        <v>39</v>
      </c>
      <c r="G6786" s="4">
        <v>3.12087087087087E9</v>
      </c>
      <c r="H6786" s="4">
        <v>9.62154006958008</v>
      </c>
      <c r="I6786" s="4">
        <v>13.0504999160767</v>
      </c>
      <c r="J6786" s="4">
        <f t="shared" si="2"/>
        <v>30027584136</v>
      </c>
      <c r="K6786" s="5">
        <f t="shared" si="3"/>
        <v>40728925038</v>
      </c>
      <c r="L6786" s="5">
        <f t="shared" si="4"/>
        <v>10701340902</v>
      </c>
      <c r="M6786" s="5">
        <f t="shared" si="5"/>
        <v>3.428959846</v>
      </c>
      <c r="N6786" s="4" t="b">
        <v>1</v>
      </c>
      <c r="O6786" s="4" t="b">
        <v>1</v>
      </c>
      <c r="P6786" s="4" t="b">
        <v>1</v>
      </c>
      <c r="Q6786" s="4" t="b">
        <v>0</v>
      </c>
      <c r="R6786" s="4" t="s">
        <v>39</v>
      </c>
      <c r="S6786" s="4">
        <v>7.31843358022128</v>
      </c>
      <c r="T6786" s="4">
        <v>-8.08148072152639E8</v>
      </c>
    </row>
    <row r="6787" ht="12.75" customHeight="1">
      <c r="A6787" s="8" t="str">
        <f t="shared" si="1"/>
        <v>Korea, Rep.1964</v>
      </c>
      <c r="B6787" s="4" t="s">
        <v>117</v>
      </c>
      <c r="C6787" s="4">
        <v>1964.0</v>
      </c>
      <c r="D6787" s="4">
        <v>7.93719005584717</v>
      </c>
      <c r="E6787" s="4">
        <v>-1.37703391336196E8</v>
      </c>
      <c r="F6787" s="4" t="s">
        <v>39</v>
      </c>
      <c r="G6787" s="4">
        <v>3.45903288302465E9</v>
      </c>
      <c r="H6787" s="4">
        <v>8.02274990081787</v>
      </c>
      <c r="I6787" s="4">
        <v>12.1183004379272</v>
      </c>
      <c r="J6787" s="4">
        <f t="shared" si="2"/>
        <v>27750955719</v>
      </c>
      <c r="K6787" s="5">
        <f t="shared" si="3"/>
        <v>41917599701</v>
      </c>
      <c r="L6787" s="5">
        <f t="shared" si="4"/>
        <v>14166643982</v>
      </c>
      <c r="M6787" s="5">
        <f t="shared" si="5"/>
        <v>4.095550537</v>
      </c>
      <c r="N6787" s="4" t="b">
        <v>0</v>
      </c>
      <c r="O6787" s="4" t="b">
        <v>0</v>
      </c>
      <c r="P6787" s="4" t="b">
        <v>1</v>
      </c>
      <c r="Q6787" s="4" t="b">
        <v>1</v>
      </c>
      <c r="R6787" s="4" t="s">
        <v>39</v>
      </c>
      <c r="S6787" s="4">
        <v>9.47382471805444</v>
      </c>
      <c r="T6787" s="4">
        <v>3.3816201215378E8</v>
      </c>
    </row>
    <row r="6788" ht="12.75" customHeight="1">
      <c r="A6788" s="8" t="str">
        <f t="shared" si="1"/>
        <v>Korea, Rep.1963</v>
      </c>
      <c r="B6788" s="4" t="s">
        <v>117</v>
      </c>
      <c r="C6788" s="4">
        <v>1963.0</v>
      </c>
      <c r="D6788" s="4">
        <v>10.6956996917725</v>
      </c>
      <c r="E6788" s="4">
        <v>-1.66208389709558E8</v>
      </c>
      <c r="F6788" s="4" t="s">
        <v>39</v>
      </c>
      <c r="G6788" s="4">
        <v>3.98847687875723E9</v>
      </c>
      <c r="H6788" s="4">
        <v>11.1224002838135</v>
      </c>
      <c r="I6788" s="4">
        <v>15.440899848938</v>
      </c>
      <c r="J6788" s="4">
        <f t="shared" si="2"/>
        <v>44361436368</v>
      </c>
      <c r="K6788" s="5">
        <f t="shared" si="3"/>
        <v>61585672035</v>
      </c>
      <c r="L6788" s="5">
        <f t="shared" si="4"/>
        <v>17224235666</v>
      </c>
      <c r="M6788" s="5">
        <f t="shared" si="5"/>
        <v>4.318499565</v>
      </c>
      <c r="N6788" s="4" t="b">
        <v>0</v>
      </c>
      <c r="O6788" s="4" t="b">
        <v>0</v>
      </c>
      <c r="P6788" s="4" t="b">
        <v>1</v>
      </c>
      <c r="Q6788" s="4" t="b">
        <v>1</v>
      </c>
      <c r="R6788" s="4" t="s">
        <v>39</v>
      </c>
      <c r="S6788" s="4">
        <v>9.02056828279763</v>
      </c>
      <c r="T6788" s="4">
        <v>5.29443995732579E8</v>
      </c>
    </row>
    <row r="6789" ht="12.75" customHeight="1">
      <c r="A6789" s="8" t="str">
        <f t="shared" si="1"/>
        <v>Korea, Rep.1962</v>
      </c>
      <c r="B6789" s="4" t="s">
        <v>117</v>
      </c>
      <c r="C6789" s="4">
        <v>1962.0</v>
      </c>
      <c r="D6789" s="4">
        <v>10.1561002731323</v>
      </c>
      <c r="E6789" s="4">
        <v>-2.1505241547647E8</v>
      </c>
      <c r="F6789" s="4" t="s">
        <v>39</v>
      </c>
      <c r="G6789" s="4">
        <v>2.81462621010081E9</v>
      </c>
      <c r="H6789" s="4">
        <v>14.4451999664307</v>
      </c>
      <c r="I6789" s="4">
        <v>22.2639999389648</v>
      </c>
      <c r="J6789" s="4">
        <f t="shared" si="2"/>
        <v>40657838436</v>
      </c>
      <c r="K6789" s="5">
        <f t="shared" si="3"/>
        <v>62664837770</v>
      </c>
      <c r="L6789" s="5">
        <f t="shared" si="4"/>
        <v>22006999334</v>
      </c>
      <c r="M6789" s="5">
        <f t="shared" si="5"/>
        <v>7.818799973</v>
      </c>
      <c r="N6789" s="4" t="b">
        <v>0</v>
      </c>
      <c r="O6789" s="4" t="b">
        <v>0</v>
      </c>
      <c r="P6789" s="4" t="b">
        <v>1</v>
      </c>
      <c r="Q6789" s="4" t="b">
        <v>1</v>
      </c>
      <c r="R6789" s="4" t="s">
        <v>39</v>
      </c>
      <c r="S6789" s="4">
        <v>3.89527253075299</v>
      </c>
      <c r="T6789" s="4">
        <v>-1.17385066865641E9</v>
      </c>
    </row>
    <row r="6790" ht="12.75" customHeight="1">
      <c r="A6790" s="8" t="str">
        <f t="shared" si="1"/>
        <v>Korea, Rep.1961</v>
      </c>
      <c r="B6790" s="4" t="s">
        <v>117</v>
      </c>
      <c r="C6790" s="4">
        <v>1961.0</v>
      </c>
      <c r="D6790" s="4">
        <v>11.2039003372192</v>
      </c>
      <c r="E6790" s="4">
        <v>-2.2517667388996E8</v>
      </c>
      <c r="F6790" s="4" t="s">
        <v>39</v>
      </c>
      <c r="G6790" s="4">
        <v>2.41763842322215E9</v>
      </c>
      <c r="H6790" s="4">
        <v>11.7292003631592</v>
      </c>
      <c r="I6790" s="4">
        <v>21.2047996520996</v>
      </c>
      <c r="J6790" s="4">
        <f t="shared" si="2"/>
        <v>28356965472</v>
      </c>
      <c r="K6790" s="5">
        <f t="shared" si="3"/>
        <v>51265538396</v>
      </c>
      <c r="L6790" s="5">
        <f t="shared" si="4"/>
        <v>22908572924</v>
      </c>
      <c r="M6790" s="5">
        <f t="shared" si="5"/>
        <v>9.475599289</v>
      </c>
      <c r="N6790" s="4" t="b">
        <v>0</v>
      </c>
      <c r="O6790" s="4" t="b">
        <v>0</v>
      </c>
      <c r="P6790" s="4" t="b">
        <v>1</v>
      </c>
      <c r="Q6790" s="4" t="b">
        <v>1</v>
      </c>
      <c r="R6790" s="4" t="s">
        <v>39</v>
      </c>
      <c r="S6790" s="4">
        <v>6.93599265224405</v>
      </c>
      <c r="T6790" s="4">
        <v>-3.9698778687866E8</v>
      </c>
    </row>
    <row r="6791" ht="12.75" customHeight="1">
      <c r="A6791" s="8" t="str">
        <f t="shared" si="1"/>
        <v>Korea, Rep.1960</v>
      </c>
      <c r="B6791" s="4" t="s">
        <v>117</v>
      </c>
      <c r="C6791" s="4">
        <v>1960.0</v>
      </c>
      <c r="D6791" s="4">
        <v>1.98637998104095</v>
      </c>
      <c r="E6791" s="4">
        <v>-1.96295184811359E8</v>
      </c>
      <c r="F6791" s="4" t="s">
        <v>39</v>
      </c>
      <c r="G6791" s="4">
        <v>3.95882442399818E9</v>
      </c>
      <c r="H6791" s="4">
        <v>12.6948003768921</v>
      </c>
      <c r="I6791" s="4">
        <v>17.8752994537354</v>
      </c>
      <c r="J6791" s="4">
        <f t="shared" si="2"/>
        <v>50256485790</v>
      </c>
      <c r="K6791" s="5">
        <f t="shared" si="3"/>
        <v>70765172064</v>
      </c>
      <c r="L6791" s="5">
        <f t="shared" si="4"/>
        <v>20508686274</v>
      </c>
      <c r="M6791" s="5">
        <f t="shared" si="5"/>
        <v>5.180499077</v>
      </c>
      <c r="N6791" s="4" t="b">
        <v>0</v>
      </c>
      <c r="O6791" s="4" t="b">
        <v>1</v>
      </c>
      <c r="P6791" s="4" t="b">
        <v>0</v>
      </c>
      <c r="Q6791" s="4" t="b">
        <v>1</v>
      </c>
      <c r="R6791" s="4" t="s">
        <v>39</v>
      </c>
      <c r="S6791" s="4" t="s">
        <v>39</v>
      </c>
      <c r="T6791" s="4">
        <v>1.54118600077603E9</v>
      </c>
    </row>
    <row r="6792" ht="12.75" customHeight="1">
      <c r="A6792" s="8" t="str">
        <f t="shared" si="1"/>
        <v>Korea, Rep.1959</v>
      </c>
      <c r="B6792" s="4" t="s">
        <v>117</v>
      </c>
      <c r="C6792" s="4">
        <v>1959.0</v>
      </c>
      <c r="D6792" s="4">
        <v>3.87578010559082</v>
      </c>
      <c r="E6792" s="4" t="s">
        <v>39</v>
      </c>
      <c r="F6792" s="4" t="s">
        <v>39</v>
      </c>
      <c r="G6792" s="4" t="s">
        <v>39</v>
      </c>
      <c r="H6792" s="4">
        <v>11.9062995910645</v>
      </c>
      <c r="I6792" s="4">
        <v>18.4228992462158</v>
      </c>
      <c r="J6792" s="4" t="str">
        <f t="shared" si="2"/>
        <v>#VALUE!</v>
      </c>
      <c r="K6792" s="5" t="str">
        <f t="shared" si="3"/>
        <v>#VALUE!</v>
      </c>
      <c r="L6792" s="5" t="str">
        <f t="shared" si="4"/>
        <v>#VALUE!</v>
      </c>
      <c r="M6792" s="5" t="str">
        <f t="shared" si="5"/>
        <v>#VALUE!</v>
      </c>
      <c r="N6792" s="4" t="b">
        <v>0</v>
      </c>
      <c r="O6792" s="4" t="b">
        <v>1</v>
      </c>
      <c r="P6792" s="4" t="b">
        <v>1</v>
      </c>
      <c r="Q6792" s="4" t="b">
        <v>0</v>
      </c>
      <c r="R6792" s="4" t="s">
        <v>39</v>
      </c>
      <c r="S6792" s="4" t="s">
        <v>39</v>
      </c>
      <c r="T6792" s="4" t="s">
        <v>39</v>
      </c>
    </row>
    <row r="6793" ht="12.75" customHeight="1">
      <c r="A6793" s="8" t="str">
        <f t="shared" si="1"/>
        <v>Korea, Rep.1958</v>
      </c>
      <c r="B6793" s="4" t="s">
        <v>117</v>
      </c>
      <c r="C6793" s="4">
        <v>1958.0</v>
      </c>
      <c r="D6793" s="4">
        <v>5.24173021316528</v>
      </c>
      <c r="E6793" s="4" t="s">
        <v>39</v>
      </c>
      <c r="F6793" s="4" t="s">
        <v>39</v>
      </c>
      <c r="G6793" s="4" t="s">
        <v>39</v>
      </c>
      <c r="H6793" s="4">
        <v>9.59375953674316</v>
      </c>
      <c r="I6793" s="4">
        <v>19.6124000549316</v>
      </c>
      <c r="J6793" s="4" t="str">
        <f t="shared" si="2"/>
        <v>#VALUE!</v>
      </c>
      <c r="K6793" s="5" t="str">
        <f t="shared" si="3"/>
        <v>#VALUE!</v>
      </c>
      <c r="L6793" s="5" t="str">
        <f t="shared" si="4"/>
        <v>#VALUE!</v>
      </c>
      <c r="M6793" s="5" t="str">
        <f t="shared" si="5"/>
        <v>#VALUE!</v>
      </c>
      <c r="N6793" s="4" t="b">
        <v>0</v>
      </c>
      <c r="O6793" s="4" t="b">
        <v>1</v>
      </c>
      <c r="P6793" s="4" t="b">
        <v>1</v>
      </c>
      <c r="Q6793" s="4" t="b">
        <v>0</v>
      </c>
      <c r="R6793" s="4" t="s">
        <v>39</v>
      </c>
      <c r="S6793" s="4" t="s">
        <v>39</v>
      </c>
      <c r="T6793" s="4" t="s">
        <v>39</v>
      </c>
    </row>
    <row r="6794" ht="12.75" customHeight="1">
      <c r="A6794" s="8" t="str">
        <f t="shared" si="1"/>
        <v>Korea, Rep.1957</v>
      </c>
      <c r="B6794" s="4" t="s">
        <v>117</v>
      </c>
      <c r="C6794" s="4">
        <v>1957.0</v>
      </c>
      <c r="D6794" s="4">
        <v>7.70810985565186</v>
      </c>
      <c r="E6794" s="4" t="s">
        <v>39</v>
      </c>
      <c r="F6794" s="4" t="s">
        <v>39</v>
      </c>
      <c r="G6794" s="4" t="s">
        <v>39</v>
      </c>
      <c r="H6794" s="4">
        <v>8.14058971405029</v>
      </c>
      <c r="I6794" s="4">
        <v>18.1921997070313</v>
      </c>
      <c r="J6794" s="4" t="str">
        <f t="shared" si="2"/>
        <v>#VALUE!</v>
      </c>
      <c r="K6794" s="5" t="str">
        <f t="shared" si="3"/>
        <v>#VALUE!</v>
      </c>
      <c r="L6794" s="5" t="str">
        <f t="shared" si="4"/>
        <v>#VALUE!</v>
      </c>
      <c r="M6794" s="5" t="str">
        <f t="shared" si="5"/>
        <v>#VALUE!</v>
      </c>
      <c r="N6794" s="4" t="b">
        <v>0</v>
      </c>
      <c r="O6794" s="4" t="b">
        <v>0</v>
      </c>
      <c r="P6794" s="4" t="b">
        <v>1</v>
      </c>
      <c r="Q6794" s="4" t="b">
        <v>1</v>
      </c>
      <c r="R6794" s="4" t="s">
        <v>39</v>
      </c>
      <c r="S6794" s="4" t="s">
        <v>39</v>
      </c>
      <c r="T6794" s="4" t="s">
        <v>39</v>
      </c>
    </row>
    <row r="6795" ht="12.75" customHeight="1">
      <c r="A6795" s="8" t="str">
        <f t="shared" si="1"/>
        <v>Korea, Rep.1956</v>
      </c>
      <c r="B6795" s="4" t="s">
        <v>117</v>
      </c>
      <c r="C6795" s="4">
        <v>1956.0</v>
      </c>
      <c r="D6795" s="4">
        <v>0.476361006498337</v>
      </c>
      <c r="E6795" s="4" t="s">
        <v>39</v>
      </c>
      <c r="F6795" s="4" t="s">
        <v>39</v>
      </c>
      <c r="G6795" s="4" t="s">
        <v>39</v>
      </c>
      <c r="H6795" s="4">
        <v>11.3191995620728</v>
      </c>
      <c r="I6795" s="4">
        <v>22.1338005065918</v>
      </c>
      <c r="J6795" s="4" t="str">
        <f t="shared" si="2"/>
        <v>#VALUE!</v>
      </c>
      <c r="K6795" s="5" t="str">
        <f t="shared" si="3"/>
        <v>#VALUE!</v>
      </c>
      <c r="L6795" s="5" t="str">
        <f t="shared" si="4"/>
        <v>#VALUE!</v>
      </c>
      <c r="M6795" s="5" t="str">
        <f t="shared" si="5"/>
        <v>#VALUE!</v>
      </c>
      <c r="N6795" s="4" t="b">
        <v>0</v>
      </c>
      <c r="O6795" s="4" t="b">
        <v>1</v>
      </c>
      <c r="P6795" s="4" t="b">
        <v>0</v>
      </c>
      <c r="Q6795" s="4" t="b">
        <v>1</v>
      </c>
      <c r="R6795" s="4" t="s">
        <v>39</v>
      </c>
      <c r="S6795" s="4" t="s">
        <v>39</v>
      </c>
      <c r="T6795" s="4" t="s">
        <v>39</v>
      </c>
    </row>
    <row r="6796" ht="12.75" customHeight="1">
      <c r="A6796" s="8" t="str">
        <f t="shared" si="1"/>
        <v>Korea, Rep.1955</v>
      </c>
      <c r="B6796" s="4" t="s">
        <v>117</v>
      </c>
      <c r="C6796" s="4">
        <v>1955.0</v>
      </c>
      <c r="D6796" s="4">
        <v>5.42814016342163</v>
      </c>
      <c r="E6796" s="4" t="s">
        <v>39</v>
      </c>
      <c r="F6796" s="4" t="s">
        <v>39</v>
      </c>
      <c r="G6796" s="4" t="s">
        <v>39</v>
      </c>
      <c r="H6796" s="4">
        <v>10.8966999053955</v>
      </c>
      <c r="I6796" s="4">
        <v>21.4664001464844</v>
      </c>
      <c r="J6796" s="4" t="str">
        <f t="shared" si="2"/>
        <v>#VALUE!</v>
      </c>
      <c r="K6796" s="5" t="str">
        <f t="shared" si="3"/>
        <v>#VALUE!</v>
      </c>
      <c r="L6796" s="5" t="str">
        <f t="shared" si="4"/>
        <v>#VALUE!</v>
      </c>
      <c r="M6796" s="5" t="str">
        <f t="shared" si="5"/>
        <v>#VALUE!</v>
      </c>
      <c r="N6796" s="4" t="b">
        <v>0</v>
      </c>
      <c r="O6796" s="4" t="b">
        <v>1</v>
      </c>
      <c r="P6796" s="4" t="b">
        <v>1</v>
      </c>
      <c r="Q6796" s="4" t="b">
        <v>0</v>
      </c>
      <c r="R6796" s="4" t="s">
        <v>39</v>
      </c>
      <c r="S6796" s="4" t="s">
        <v>39</v>
      </c>
      <c r="T6796" s="4" t="s">
        <v>39</v>
      </c>
    </row>
    <row r="6797" ht="12.75" customHeight="1">
      <c r="A6797" s="8" t="str">
        <f t="shared" si="1"/>
        <v>Korea, Rep.1954</v>
      </c>
      <c r="B6797" s="4" t="s">
        <v>117</v>
      </c>
      <c r="C6797" s="4">
        <v>1954.0</v>
      </c>
      <c r="D6797" s="4">
        <v>5.86618995666504</v>
      </c>
      <c r="E6797" s="4" t="s">
        <v>39</v>
      </c>
      <c r="F6797" s="4" t="s">
        <v>39</v>
      </c>
      <c r="G6797" s="4" t="s">
        <v>39</v>
      </c>
      <c r="H6797" s="4">
        <v>10.4742002487183</v>
      </c>
      <c r="I6797" s="4">
        <v>20.7987995147705</v>
      </c>
      <c r="J6797" s="4" t="str">
        <f t="shared" si="2"/>
        <v>#VALUE!</v>
      </c>
      <c r="K6797" s="5" t="str">
        <f t="shared" si="3"/>
        <v>#VALUE!</v>
      </c>
      <c r="L6797" s="5" t="str">
        <f t="shared" si="4"/>
        <v>#VALUE!</v>
      </c>
      <c r="M6797" s="5" t="str">
        <f t="shared" si="5"/>
        <v>#VALUE!</v>
      </c>
      <c r="N6797" s="4" t="b">
        <v>0</v>
      </c>
      <c r="O6797" s="4" t="b">
        <v>0</v>
      </c>
      <c r="P6797" s="4" t="b">
        <v>1</v>
      </c>
      <c r="Q6797" s="4" t="b">
        <v>1</v>
      </c>
      <c r="R6797" s="4" t="s">
        <v>39</v>
      </c>
      <c r="S6797" s="4" t="s">
        <v>39</v>
      </c>
      <c r="T6797" s="4" t="s">
        <v>39</v>
      </c>
    </row>
    <row r="6798" ht="12.75" customHeight="1">
      <c r="A6798" s="8" t="str">
        <f t="shared" si="1"/>
        <v>Korea, Rep.1953</v>
      </c>
      <c r="B6798" s="4" t="s">
        <v>117</v>
      </c>
      <c r="C6798" s="4">
        <v>1953.0</v>
      </c>
      <c r="D6798" s="4">
        <v>28.9934997558594</v>
      </c>
      <c r="E6798" s="4" t="s">
        <v>39</v>
      </c>
      <c r="F6798" s="4" t="s">
        <v>39</v>
      </c>
      <c r="G6798" s="4" t="s">
        <v>39</v>
      </c>
      <c r="H6798" s="4">
        <v>10.3542995452881</v>
      </c>
      <c r="I6798" s="4">
        <v>14.496000289917</v>
      </c>
      <c r="J6798" s="4" t="str">
        <f t="shared" si="2"/>
        <v>#VALUE!</v>
      </c>
      <c r="K6798" s="5" t="str">
        <f t="shared" si="3"/>
        <v>#VALUE!</v>
      </c>
      <c r="L6798" s="5" t="str">
        <f t="shared" si="4"/>
        <v>#VALUE!</v>
      </c>
      <c r="M6798" s="5" t="str">
        <f t="shared" si="5"/>
        <v>#VALUE!</v>
      </c>
      <c r="N6798" s="4" t="b">
        <v>0</v>
      </c>
      <c r="O6798" s="4" t="b">
        <v>0</v>
      </c>
      <c r="P6798" s="4" t="b">
        <v>1</v>
      </c>
      <c r="Q6798" s="4" t="b">
        <v>1</v>
      </c>
      <c r="R6798" s="4" t="s">
        <v>39</v>
      </c>
      <c r="S6798" s="4" t="s">
        <v>39</v>
      </c>
      <c r="T6798" s="4" t="s">
        <v>39</v>
      </c>
    </row>
    <row r="6799" ht="12.75" customHeight="1">
      <c r="A6799" s="8" t="str">
        <f t="shared" si="1"/>
        <v>Korea, Rep.1952</v>
      </c>
      <c r="B6799" s="4" t="s">
        <v>117</v>
      </c>
      <c r="C6799" s="4">
        <v>1952.0</v>
      </c>
      <c r="D6799" s="4">
        <v>6.49421977996826</v>
      </c>
      <c r="E6799" s="4" t="s">
        <v>39</v>
      </c>
      <c r="F6799" s="4" t="s">
        <v>39</v>
      </c>
      <c r="G6799" s="4" t="s">
        <v>39</v>
      </c>
      <c r="H6799" s="4" t="s">
        <v>39</v>
      </c>
      <c r="I6799" s="4" t="s">
        <v>39</v>
      </c>
      <c r="J6799" s="4" t="str">
        <f t="shared" si="2"/>
        <v>#VALUE!</v>
      </c>
      <c r="K6799" s="5" t="str">
        <f t="shared" si="3"/>
        <v>#VALUE!</v>
      </c>
      <c r="L6799" s="5" t="str">
        <f t="shared" si="4"/>
        <v>#VALUE!</v>
      </c>
      <c r="M6799" s="5" t="str">
        <f t="shared" si="5"/>
        <v>#VALUE!</v>
      </c>
      <c r="N6799" s="4" t="b">
        <v>0</v>
      </c>
      <c r="O6799" s="4" t="b">
        <v>1</v>
      </c>
      <c r="P6799" s="4" t="b">
        <v>1</v>
      </c>
      <c r="Q6799" s="4" t="b">
        <v>1</v>
      </c>
      <c r="R6799" s="4" t="s">
        <v>39</v>
      </c>
      <c r="S6799" s="4" t="s">
        <v>39</v>
      </c>
      <c r="T6799" s="4" t="s">
        <v>39</v>
      </c>
    </row>
    <row r="6800" ht="12.75" customHeight="1">
      <c r="A6800" s="8" t="str">
        <f t="shared" si="1"/>
        <v>Korea, Rep.1951</v>
      </c>
      <c r="B6800" s="4" t="s">
        <v>117</v>
      </c>
      <c r="C6800" s="4">
        <v>1951.0</v>
      </c>
      <c r="D6800" s="4">
        <v>-7.69663000106812</v>
      </c>
      <c r="E6800" s="4" t="s">
        <v>39</v>
      </c>
      <c r="F6800" s="4" t="s">
        <v>39</v>
      </c>
      <c r="G6800" s="4" t="s">
        <v>39</v>
      </c>
      <c r="H6800" s="4" t="s">
        <v>39</v>
      </c>
      <c r="I6800" s="4" t="s">
        <v>39</v>
      </c>
      <c r="J6800" s="4" t="str">
        <f t="shared" si="2"/>
        <v>#VALUE!</v>
      </c>
      <c r="K6800" s="5" t="str">
        <f t="shared" si="3"/>
        <v>#VALUE!</v>
      </c>
      <c r="L6800" s="5" t="str">
        <f t="shared" si="4"/>
        <v>#VALUE!</v>
      </c>
      <c r="M6800" s="5" t="str">
        <f t="shared" si="5"/>
        <v>#VALUE!</v>
      </c>
      <c r="N6800" s="4" t="b">
        <v>1</v>
      </c>
      <c r="O6800" s="4" t="b">
        <v>1</v>
      </c>
      <c r="P6800" s="4" t="b">
        <v>0</v>
      </c>
      <c r="Q6800" s="4" t="b">
        <v>0</v>
      </c>
      <c r="R6800" s="4" t="s">
        <v>39</v>
      </c>
      <c r="S6800" s="4" t="s">
        <v>39</v>
      </c>
      <c r="T6800" s="4" t="s">
        <v>39</v>
      </c>
    </row>
    <row r="6801" ht="12.75" customHeight="1">
      <c r="A6801" s="8" t="str">
        <f t="shared" si="1"/>
        <v>Korea, Rep.1950</v>
      </c>
      <c r="B6801" s="4" t="s">
        <v>117</v>
      </c>
      <c r="C6801" s="4">
        <v>1950.0</v>
      </c>
      <c r="D6801" s="4">
        <v>7.56586980819702</v>
      </c>
      <c r="E6801" s="4" t="s">
        <v>39</v>
      </c>
      <c r="F6801" s="4" t="s">
        <v>39</v>
      </c>
      <c r="G6801" s="4" t="s">
        <v>39</v>
      </c>
      <c r="H6801" s="4" t="s">
        <v>39</v>
      </c>
      <c r="I6801" s="4" t="s">
        <v>39</v>
      </c>
      <c r="J6801" s="4" t="str">
        <f t="shared" si="2"/>
        <v>#VALUE!</v>
      </c>
      <c r="K6801" s="5" t="str">
        <f t="shared" si="3"/>
        <v>#VALUE!</v>
      </c>
      <c r="L6801" s="5" t="str">
        <f t="shared" si="4"/>
        <v>#VALUE!</v>
      </c>
      <c r="M6801" s="5" t="str">
        <f t="shared" si="5"/>
        <v>#VALUE!</v>
      </c>
      <c r="N6801" s="4" t="b">
        <v>1</v>
      </c>
      <c r="O6801" s="4" t="b">
        <v>1</v>
      </c>
      <c r="P6801" s="4" t="b">
        <v>1</v>
      </c>
      <c r="Q6801" s="4" t="b">
        <v>0</v>
      </c>
      <c r="R6801" s="4" t="s">
        <v>39</v>
      </c>
      <c r="S6801" s="4" t="s">
        <v>39</v>
      </c>
      <c r="T6801" s="4" t="s">
        <v>39</v>
      </c>
    </row>
    <row r="6802" ht="12.75" customHeight="1">
      <c r="A6802" s="8" t="str">
        <f t="shared" si="1"/>
        <v>Korea, Rep.1949</v>
      </c>
      <c r="B6802" s="4" t="s">
        <v>117</v>
      </c>
      <c r="C6802" s="4">
        <v>1949.0</v>
      </c>
      <c r="D6802" s="4">
        <v>7.57329988479614</v>
      </c>
      <c r="E6802" s="4" t="s">
        <v>39</v>
      </c>
      <c r="F6802" s="4" t="s">
        <v>39</v>
      </c>
      <c r="G6802" s="4" t="s">
        <v>39</v>
      </c>
      <c r="H6802" s="4" t="s">
        <v>39</v>
      </c>
      <c r="I6802" s="4" t="s">
        <v>39</v>
      </c>
      <c r="J6802" s="4" t="str">
        <f t="shared" si="2"/>
        <v>#VALUE!</v>
      </c>
      <c r="K6802" s="5" t="str">
        <f t="shared" si="3"/>
        <v>#VALUE!</v>
      </c>
      <c r="L6802" s="5" t="str">
        <f t="shared" si="4"/>
        <v>#VALUE!</v>
      </c>
      <c r="M6802" s="5" t="str">
        <f t="shared" si="5"/>
        <v>#VALUE!</v>
      </c>
      <c r="N6802" s="4" t="b">
        <v>0</v>
      </c>
      <c r="O6802" s="4" t="b">
        <v>0</v>
      </c>
      <c r="P6802" s="4" t="b">
        <v>1</v>
      </c>
      <c r="Q6802" s="4" t="b">
        <v>1</v>
      </c>
      <c r="R6802" s="4" t="s">
        <v>39</v>
      </c>
      <c r="S6802" s="4" t="s">
        <v>39</v>
      </c>
      <c r="T6802" s="4" t="s">
        <v>39</v>
      </c>
    </row>
    <row r="6803" ht="12.75" customHeight="1">
      <c r="A6803" s="8" t="str">
        <f t="shared" si="1"/>
        <v>Korea, Rep.1948</v>
      </c>
      <c r="B6803" s="4" t="s">
        <v>117</v>
      </c>
      <c r="C6803" s="4">
        <v>1948.0</v>
      </c>
      <c r="D6803" s="4">
        <v>7.61105012893677</v>
      </c>
      <c r="E6803" s="4" t="s">
        <v>39</v>
      </c>
      <c r="F6803" s="4" t="s">
        <v>39</v>
      </c>
      <c r="G6803" s="4" t="s">
        <v>39</v>
      </c>
      <c r="H6803" s="4" t="s">
        <v>39</v>
      </c>
      <c r="I6803" s="4" t="s">
        <v>39</v>
      </c>
      <c r="J6803" s="4" t="str">
        <f t="shared" si="2"/>
        <v>#VALUE!</v>
      </c>
      <c r="K6803" s="5" t="str">
        <f t="shared" si="3"/>
        <v>#VALUE!</v>
      </c>
      <c r="L6803" s="5" t="str">
        <f t="shared" si="4"/>
        <v>#VALUE!</v>
      </c>
      <c r="M6803" s="5" t="str">
        <f t="shared" si="5"/>
        <v>#VALUE!</v>
      </c>
      <c r="N6803" s="4" t="b">
        <v>0</v>
      </c>
      <c r="O6803" s="4" t="b">
        <v>0</v>
      </c>
      <c r="P6803" s="4" t="b">
        <v>1</v>
      </c>
      <c r="Q6803" s="4" t="b">
        <v>1</v>
      </c>
      <c r="R6803" s="4" t="s">
        <v>39</v>
      </c>
      <c r="S6803" s="4" t="s">
        <v>39</v>
      </c>
      <c r="T6803" s="4" t="s">
        <v>39</v>
      </c>
    </row>
    <row r="6804" ht="12.75" customHeight="1">
      <c r="A6804" s="8" t="str">
        <f t="shared" si="1"/>
        <v>Korea, Rep.1947</v>
      </c>
      <c r="B6804" s="4" t="s">
        <v>117</v>
      </c>
      <c r="C6804" s="4">
        <v>1947.0</v>
      </c>
      <c r="D6804" s="4">
        <v>7.52162981033325</v>
      </c>
      <c r="E6804" s="4" t="s">
        <v>39</v>
      </c>
      <c r="F6804" s="4" t="s">
        <v>39</v>
      </c>
      <c r="G6804" s="4" t="s">
        <v>39</v>
      </c>
      <c r="H6804" s="4" t="s">
        <v>39</v>
      </c>
      <c r="I6804" s="4" t="s">
        <v>39</v>
      </c>
      <c r="J6804" s="4" t="str">
        <f t="shared" si="2"/>
        <v>#VALUE!</v>
      </c>
      <c r="K6804" s="5" t="str">
        <f t="shared" si="3"/>
        <v>#VALUE!</v>
      </c>
      <c r="L6804" s="5" t="str">
        <f t="shared" si="4"/>
        <v>#VALUE!</v>
      </c>
      <c r="M6804" s="5" t="str">
        <f t="shared" si="5"/>
        <v>#VALUE!</v>
      </c>
      <c r="N6804" s="4" t="b">
        <v>0</v>
      </c>
      <c r="O6804" s="4" t="b">
        <v>0</v>
      </c>
      <c r="P6804" s="4" t="b">
        <v>1</v>
      </c>
      <c r="Q6804" s="4" t="b">
        <v>1</v>
      </c>
      <c r="R6804" s="4" t="s">
        <v>39</v>
      </c>
      <c r="S6804" s="4" t="s">
        <v>39</v>
      </c>
      <c r="T6804" s="4" t="s">
        <v>39</v>
      </c>
    </row>
    <row r="6805" ht="12.75" customHeight="1">
      <c r="A6805" s="8" t="str">
        <f t="shared" si="1"/>
        <v>Korea, Rep.1946</v>
      </c>
      <c r="B6805" s="4" t="s">
        <v>117</v>
      </c>
      <c r="C6805" s="4">
        <v>1946.0</v>
      </c>
      <c r="D6805" s="4">
        <v>8.65478992462158</v>
      </c>
      <c r="E6805" s="4" t="s">
        <v>39</v>
      </c>
      <c r="F6805" s="4" t="s">
        <v>39</v>
      </c>
      <c r="G6805" s="4" t="s">
        <v>39</v>
      </c>
      <c r="H6805" s="4" t="s">
        <v>39</v>
      </c>
      <c r="I6805" s="4" t="s">
        <v>39</v>
      </c>
      <c r="J6805" s="4" t="str">
        <f t="shared" si="2"/>
        <v>#VALUE!</v>
      </c>
      <c r="K6805" s="5" t="str">
        <f t="shared" si="3"/>
        <v>#VALUE!</v>
      </c>
      <c r="L6805" s="5" t="str">
        <f t="shared" si="4"/>
        <v>#VALUE!</v>
      </c>
      <c r="M6805" s="5" t="str">
        <f t="shared" si="5"/>
        <v>#VALUE!</v>
      </c>
      <c r="N6805" s="4" t="b">
        <v>0</v>
      </c>
      <c r="O6805" s="4" t="b">
        <v>0</v>
      </c>
      <c r="P6805" s="4" t="b">
        <v>1</v>
      </c>
      <c r="Q6805" s="4" t="b">
        <v>0</v>
      </c>
      <c r="R6805" s="4" t="s">
        <v>39</v>
      </c>
      <c r="S6805" s="4" t="s">
        <v>39</v>
      </c>
      <c r="T6805" s="4" t="s">
        <v>39</v>
      </c>
    </row>
    <row r="6806" ht="12.75" customHeight="1">
      <c r="A6806" s="8" t="str">
        <f t="shared" si="1"/>
        <v>Korea, Rep.1945</v>
      </c>
      <c r="B6806" s="4" t="s">
        <v>117</v>
      </c>
      <c r="C6806" s="4">
        <v>1945.0</v>
      </c>
      <c r="D6806" s="4">
        <v>-49.9795989990234</v>
      </c>
      <c r="E6806" s="4" t="s">
        <v>39</v>
      </c>
      <c r="F6806" s="4" t="s">
        <v>39</v>
      </c>
      <c r="G6806" s="4" t="s">
        <v>39</v>
      </c>
      <c r="H6806" s="4" t="s">
        <v>39</v>
      </c>
      <c r="I6806" s="4" t="s">
        <v>39</v>
      </c>
      <c r="J6806" s="4" t="str">
        <f t="shared" si="2"/>
        <v>#VALUE!</v>
      </c>
      <c r="K6806" s="5" t="str">
        <f t="shared" si="3"/>
        <v>#VALUE!</v>
      </c>
      <c r="L6806" s="5" t="str">
        <f t="shared" si="4"/>
        <v>#VALUE!</v>
      </c>
      <c r="M6806" s="5" t="str">
        <f t="shared" si="5"/>
        <v>#VALUE!</v>
      </c>
      <c r="N6806" s="4" t="b">
        <v>1</v>
      </c>
      <c r="O6806" s="4" t="b">
        <v>1</v>
      </c>
      <c r="P6806" s="4" t="b">
        <v>0</v>
      </c>
      <c r="Q6806" s="4" t="b">
        <v>0</v>
      </c>
      <c r="R6806" s="4" t="s">
        <v>39</v>
      </c>
      <c r="S6806" s="4" t="s">
        <v>39</v>
      </c>
      <c r="T6806" s="4" t="s">
        <v>39</v>
      </c>
    </row>
    <row r="6807" ht="12.75" customHeight="1">
      <c r="A6807" s="8" t="str">
        <f t="shared" si="1"/>
        <v>Korea, Rep.1944</v>
      </c>
      <c r="B6807" s="4" t="s">
        <v>117</v>
      </c>
      <c r="C6807" s="4">
        <v>1944.0</v>
      </c>
      <c r="D6807" s="4">
        <v>-4.32946014404297</v>
      </c>
      <c r="E6807" s="4" t="s">
        <v>39</v>
      </c>
      <c r="F6807" s="4" t="s">
        <v>39</v>
      </c>
      <c r="G6807" s="4" t="s">
        <v>39</v>
      </c>
      <c r="H6807" s="4" t="s">
        <v>39</v>
      </c>
      <c r="I6807" s="4" t="s">
        <v>39</v>
      </c>
      <c r="J6807" s="4" t="str">
        <f t="shared" si="2"/>
        <v>#VALUE!</v>
      </c>
      <c r="K6807" s="5" t="str">
        <f t="shared" si="3"/>
        <v>#VALUE!</v>
      </c>
      <c r="L6807" s="5" t="str">
        <f t="shared" si="4"/>
        <v>#VALUE!</v>
      </c>
      <c r="M6807" s="5" t="str">
        <f t="shared" si="5"/>
        <v>#VALUE!</v>
      </c>
      <c r="N6807" s="4" t="b">
        <v>1</v>
      </c>
      <c r="O6807" s="4" t="b">
        <v>1</v>
      </c>
      <c r="P6807" s="4" t="b">
        <v>0</v>
      </c>
      <c r="Q6807" s="4" t="b">
        <v>0</v>
      </c>
      <c r="R6807" s="4" t="s">
        <v>39</v>
      </c>
      <c r="S6807" s="4" t="s">
        <v>39</v>
      </c>
      <c r="T6807" s="4" t="s">
        <v>39</v>
      </c>
    </row>
    <row r="6808" ht="12.75" customHeight="1">
      <c r="A6808" s="8" t="str">
        <f t="shared" si="1"/>
        <v>Korea, Rep.1943</v>
      </c>
      <c r="B6808" s="4" t="s">
        <v>117</v>
      </c>
      <c r="C6808" s="4">
        <v>1943.0</v>
      </c>
      <c r="D6808" s="4">
        <v>1.45220994949341</v>
      </c>
      <c r="E6808" s="4" t="s">
        <v>39</v>
      </c>
      <c r="F6808" s="4" t="s">
        <v>39</v>
      </c>
      <c r="G6808" s="4" t="s">
        <v>39</v>
      </c>
      <c r="H6808" s="4" t="s">
        <v>39</v>
      </c>
      <c r="I6808" s="4" t="s">
        <v>39</v>
      </c>
      <c r="J6808" s="4" t="str">
        <f t="shared" si="2"/>
        <v>#VALUE!</v>
      </c>
      <c r="K6808" s="5" t="str">
        <f t="shared" si="3"/>
        <v>#VALUE!</v>
      </c>
      <c r="L6808" s="5" t="str">
        <f t="shared" si="4"/>
        <v>#VALUE!</v>
      </c>
      <c r="M6808" s="5" t="str">
        <f t="shared" si="5"/>
        <v>#VALUE!</v>
      </c>
      <c r="N6808" s="4" t="b">
        <v>1</v>
      </c>
      <c r="O6808" s="4" t="b">
        <v>1</v>
      </c>
      <c r="P6808" s="4" t="b">
        <v>0</v>
      </c>
      <c r="Q6808" s="4" t="b">
        <v>0</v>
      </c>
      <c r="R6808" s="4" t="s">
        <v>39</v>
      </c>
      <c r="S6808" s="4" t="s">
        <v>39</v>
      </c>
      <c r="T6808" s="4" t="s">
        <v>39</v>
      </c>
    </row>
    <row r="6809" ht="12.75" customHeight="1">
      <c r="A6809" s="8" t="str">
        <f t="shared" si="1"/>
        <v>Korea, Rep.1942</v>
      </c>
      <c r="B6809" s="4" t="s">
        <v>117</v>
      </c>
      <c r="C6809" s="4">
        <v>1942.0</v>
      </c>
      <c r="D6809" s="4">
        <v>-0.568114995956421</v>
      </c>
      <c r="E6809" s="4" t="s">
        <v>39</v>
      </c>
      <c r="F6809" s="4" t="s">
        <v>39</v>
      </c>
      <c r="G6809" s="4" t="s">
        <v>39</v>
      </c>
      <c r="H6809" s="4" t="s">
        <v>39</v>
      </c>
      <c r="I6809" s="4" t="s">
        <v>39</v>
      </c>
      <c r="J6809" s="4" t="str">
        <f t="shared" si="2"/>
        <v>#VALUE!</v>
      </c>
      <c r="K6809" s="5" t="str">
        <f t="shared" si="3"/>
        <v>#VALUE!</v>
      </c>
      <c r="L6809" s="5" t="str">
        <f t="shared" si="4"/>
        <v>#VALUE!</v>
      </c>
      <c r="M6809" s="5" t="str">
        <f t="shared" si="5"/>
        <v>#VALUE!</v>
      </c>
      <c r="N6809" s="4" t="b">
        <v>1</v>
      </c>
      <c r="O6809" s="4" t="b">
        <v>1</v>
      </c>
      <c r="P6809" s="4" t="b">
        <v>0</v>
      </c>
      <c r="Q6809" s="4" t="b">
        <v>0</v>
      </c>
      <c r="R6809" s="4" t="s">
        <v>39</v>
      </c>
      <c r="S6809" s="4" t="s">
        <v>39</v>
      </c>
      <c r="T6809" s="4" t="s">
        <v>39</v>
      </c>
    </row>
    <row r="6810" ht="12.75" customHeight="1">
      <c r="A6810" s="8" t="str">
        <f t="shared" si="1"/>
        <v>Korea, Rep.1941</v>
      </c>
      <c r="B6810" s="4" t="s">
        <v>117</v>
      </c>
      <c r="C6810" s="4">
        <v>1941.0</v>
      </c>
      <c r="D6810" s="4">
        <v>1.38393998146057</v>
      </c>
      <c r="E6810" s="4" t="s">
        <v>39</v>
      </c>
      <c r="F6810" s="4" t="s">
        <v>39</v>
      </c>
      <c r="G6810" s="4" t="s">
        <v>39</v>
      </c>
      <c r="H6810" s="4" t="s">
        <v>39</v>
      </c>
      <c r="I6810" s="4" t="s">
        <v>39</v>
      </c>
      <c r="J6810" s="4" t="str">
        <f t="shared" si="2"/>
        <v>#VALUE!</v>
      </c>
      <c r="K6810" s="5" t="str">
        <f t="shared" si="3"/>
        <v>#VALUE!</v>
      </c>
      <c r="L6810" s="5" t="str">
        <f t="shared" si="4"/>
        <v>#VALUE!</v>
      </c>
      <c r="M6810" s="5" t="str">
        <f t="shared" si="5"/>
        <v>#VALUE!</v>
      </c>
      <c r="N6810" s="4" t="b">
        <v>1</v>
      </c>
      <c r="O6810" s="4" t="b">
        <v>1</v>
      </c>
      <c r="P6810" s="4" t="b">
        <v>0</v>
      </c>
      <c r="Q6810" s="4" t="b">
        <v>0</v>
      </c>
      <c r="R6810" s="4" t="s">
        <v>39</v>
      </c>
      <c r="S6810" s="4" t="s">
        <v>39</v>
      </c>
      <c r="T6810" s="4" t="s">
        <v>39</v>
      </c>
    </row>
    <row r="6811" ht="12.75" customHeight="1">
      <c r="A6811" s="8" t="str">
        <f t="shared" si="1"/>
        <v>Korea, Rep.1940</v>
      </c>
      <c r="B6811" s="4" t="s">
        <v>117</v>
      </c>
      <c r="C6811" s="4">
        <v>1940.0</v>
      </c>
      <c r="D6811" s="4">
        <v>12.0367002487183</v>
      </c>
      <c r="E6811" s="4" t="s">
        <v>39</v>
      </c>
      <c r="F6811" s="4" t="s">
        <v>39</v>
      </c>
      <c r="G6811" s="4" t="s">
        <v>39</v>
      </c>
      <c r="H6811" s="4" t="s">
        <v>39</v>
      </c>
      <c r="I6811" s="4" t="s">
        <v>39</v>
      </c>
      <c r="J6811" s="4" t="str">
        <f t="shared" si="2"/>
        <v>#VALUE!</v>
      </c>
      <c r="K6811" s="5" t="str">
        <f t="shared" si="3"/>
        <v>#VALUE!</v>
      </c>
      <c r="L6811" s="5" t="str">
        <f t="shared" si="4"/>
        <v>#VALUE!</v>
      </c>
      <c r="M6811" s="5" t="str">
        <f t="shared" si="5"/>
        <v>#VALUE!</v>
      </c>
      <c r="N6811" s="4" t="b">
        <v>0</v>
      </c>
      <c r="O6811" s="4" t="b">
        <v>0</v>
      </c>
      <c r="P6811" s="4" t="b">
        <v>0</v>
      </c>
      <c r="Q6811" s="4" t="b">
        <v>1</v>
      </c>
      <c r="R6811" s="4" t="s">
        <v>39</v>
      </c>
      <c r="S6811" s="4" t="s">
        <v>39</v>
      </c>
      <c r="T6811" s="4" t="s">
        <v>39</v>
      </c>
    </row>
    <row r="6812" ht="12.75" customHeight="1">
      <c r="A6812" s="8" t="str">
        <f t="shared" si="1"/>
        <v>Korea, Rep.1939</v>
      </c>
      <c r="B6812" s="4" t="s">
        <v>117</v>
      </c>
      <c r="C6812" s="4">
        <v>1939.0</v>
      </c>
      <c r="D6812" s="4">
        <v>-10.3634996414185</v>
      </c>
      <c r="E6812" s="4" t="s">
        <v>39</v>
      </c>
      <c r="F6812" s="4" t="s">
        <v>39</v>
      </c>
      <c r="G6812" s="4" t="s">
        <v>39</v>
      </c>
      <c r="H6812" s="4" t="s">
        <v>39</v>
      </c>
      <c r="I6812" s="4" t="s">
        <v>39</v>
      </c>
      <c r="J6812" s="4" t="str">
        <f t="shared" si="2"/>
        <v>#VALUE!</v>
      </c>
      <c r="K6812" s="5" t="str">
        <f t="shared" si="3"/>
        <v>#VALUE!</v>
      </c>
      <c r="L6812" s="5" t="str">
        <f t="shared" si="4"/>
        <v>#VALUE!</v>
      </c>
      <c r="M6812" s="5" t="str">
        <f t="shared" si="5"/>
        <v>#VALUE!</v>
      </c>
      <c r="N6812" s="4" t="b">
        <v>1</v>
      </c>
      <c r="O6812" s="4" t="b">
        <v>1</v>
      </c>
      <c r="P6812" s="4" t="b">
        <v>0</v>
      </c>
      <c r="Q6812" s="4" t="b">
        <v>1</v>
      </c>
      <c r="R6812" s="4" t="s">
        <v>39</v>
      </c>
      <c r="S6812" s="4" t="s">
        <v>39</v>
      </c>
      <c r="T6812" s="4" t="s">
        <v>39</v>
      </c>
    </row>
    <row r="6813" ht="12.75" customHeight="1">
      <c r="A6813" s="8" t="str">
        <f t="shared" si="1"/>
        <v>Korea, Rep.1938</v>
      </c>
      <c r="B6813" s="4" t="s">
        <v>117</v>
      </c>
      <c r="C6813" s="4">
        <v>1938.0</v>
      </c>
      <c r="D6813" s="4">
        <v>4.48230981826782</v>
      </c>
      <c r="E6813" s="4" t="s">
        <v>39</v>
      </c>
      <c r="F6813" s="4" t="s">
        <v>39</v>
      </c>
      <c r="G6813" s="4" t="s">
        <v>39</v>
      </c>
      <c r="H6813" s="4" t="s">
        <v>39</v>
      </c>
      <c r="I6813" s="4" t="s">
        <v>39</v>
      </c>
      <c r="J6813" s="4" t="str">
        <f t="shared" si="2"/>
        <v>#VALUE!</v>
      </c>
      <c r="K6813" s="5" t="str">
        <f t="shared" si="3"/>
        <v>#VALUE!</v>
      </c>
      <c r="L6813" s="5" t="str">
        <f t="shared" si="4"/>
        <v>#VALUE!</v>
      </c>
      <c r="M6813" s="5" t="str">
        <f t="shared" si="5"/>
        <v>#VALUE!</v>
      </c>
      <c r="N6813" s="4" t="b">
        <v>1</v>
      </c>
      <c r="O6813" s="4" t="b">
        <v>1</v>
      </c>
      <c r="P6813" s="4" t="b">
        <v>1</v>
      </c>
      <c r="Q6813" s="4" t="b">
        <v>0</v>
      </c>
      <c r="R6813" s="4" t="s">
        <v>39</v>
      </c>
      <c r="S6813" s="4" t="s">
        <v>39</v>
      </c>
      <c r="T6813" s="4" t="s">
        <v>39</v>
      </c>
    </row>
    <row r="6814" ht="12.75" customHeight="1">
      <c r="A6814" s="8" t="str">
        <f t="shared" si="1"/>
        <v>Korea, Rep.1937</v>
      </c>
      <c r="B6814" s="4" t="s">
        <v>117</v>
      </c>
      <c r="C6814" s="4">
        <v>1937.0</v>
      </c>
      <c r="D6814" s="4">
        <v>9.53431987762451</v>
      </c>
      <c r="E6814" s="4" t="s">
        <v>39</v>
      </c>
      <c r="F6814" s="4" t="s">
        <v>39</v>
      </c>
      <c r="G6814" s="4" t="s">
        <v>39</v>
      </c>
      <c r="H6814" s="4" t="s">
        <v>39</v>
      </c>
      <c r="I6814" s="4" t="s">
        <v>39</v>
      </c>
      <c r="J6814" s="4" t="str">
        <f t="shared" si="2"/>
        <v>#VALUE!</v>
      </c>
      <c r="K6814" s="5" t="str">
        <f t="shared" si="3"/>
        <v>#VALUE!</v>
      </c>
      <c r="L6814" s="5" t="str">
        <f t="shared" si="4"/>
        <v>#VALUE!</v>
      </c>
      <c r="M6814" s="5" t="str">
        <f t="shared" si="5"/>
        <v>#VALUE!</v>
      </c>
      <c r="N6814" s="4" t="b">
        <v>0</v>
      </c>
      <c r="O6814" s="4" t="b">
        <v>0</v>
      </c>
      <c r="P6814" s="4" t="b">
        <v>1</v>
      </c>
      <c r="Q6814" s="4" t="b">
        <v>1</v>
      </c>
      <c r="R6814" s="4" t="s">
        <v>39</v>
      </c>
      <c r="S6814" s="4" t="s">
        <v>39</v>
      </c>
      <c r="T6814" s="4" t="s">
        <v>39</v>
      </c>
    </row>
    <row r="6815" ht="12.75" customHeight="1">
      <c r="A6815" s="8" t="str">
        <f t="shared" si="1"/>
        <v>Korea, Rep.1936</v>
      </c>
      <c r="B6815" s="4" t="s">
        <v>117</v>
      </c>
      <c r="C6815" s="4">
        <v>1936.0</v>
      </c>
      <c r="D6815" s="4">
        <v>8.31009960174561</v>
      </c>
      <c r="E6815" s="4" t="s">
        <v>39</v>
      </c>
      <c r="F6815" s="4" t="s">
        <v>39</v>
      </c>
      <c r="G6815" s="4" t="s">
        <v>39</v>
      </c>
      <c r="H6815" s="4" t="s">
        <v>39</v>
      </c>
      <c r="I6815" s="4" t="s">
        <v>39</v>
      </c>
      <c r="J6815" s="4" t="str">
        <f t="shared" si="2"/>
        <v>#VALUE!</v>
      </c>
      <c r="K6815" s="5" t="str">
        <f t="shared" si="3"/>
        <v>#VALUE!</v>
      </c>
      <c r="L6815" s="5" t="str">
        <f t="shared" si="4"/>
        <v>#VALUE!</v>
      </c>
      <c r="M6815" s="5" t="str">
        <f t="shared" si="5"/>
        <v>#VALUE!</v>
      </c>
      <c r="N6815" s="4" t="b">
        <v>0</v>
      </c>
      <c r="O6815" s="4" t="b">
        <v>0</v>
      </c>
      <c r="P6815" s="4" t="b">
        <v>1</v>
      </c>
      <c r="Q6815" s="4" t="b">
        <v>1</v>
      </c>
      <c r="R6815" s="4" t="s">
        <v>39</v>
      </c>
      <c r="S6815" s="4" t="s">
        <v>39</v>
      </c>
      <c r="T6815" s="4" t="s">
        <v>39</v>
      </c>
    </row>
    <row r="6816" ht="12.75" customHeight="1">
      <c r="A6816" s="8" t="str">
        <f t="shared" si="1"/>
        <v>Korea, Rep.1935</v>
      </c>
      <c r="B6816" s="4" t="s">
        <v>117</v>
      </c>
      <c r="C6816" s="4">
        <v>1935.0</v>
      </c>
      <c r="D6816" s="4">
        <v>9.89877033233643</v>
      </c>
      <c r="E6816" s="4" t="s">
        <v>39</v>
      </c>
      <c r="F6816" s="4" t="s">
        <v>39</v>
      </c>
      <c r="G6816" s="4" t="s">
        <v>39</v>
      </c>
      <c r="H6816" s="4" t="s">
        <v>39</v>
      </c>
      <c r="I6816" s="4" t="s">
        <v>39</v>
      </c>
      <c r="J6816" s="4" t="str">
        <f t="shared" si="2"/>
        <v>#VALUE!</v>
      </c>
      <c r="K6816" s="5" t="str">
        <f t="shared" si="3"/>
        <v>#VALUE!</v>
      </c>
      <c r="L6816" s="5" t="str">
        <f t="shared" si="4"/>
        <v>#VALUE!</v>
      </c>
      <c r="M6816" s="5" t="str">
        <f t="shared" si="5"/>
        <v>#VALUE!</v>
      </c>
      <c r="N6816" s="4" t="b">
        <v>0</v>
      </c>
      <c r="O6816" s="4" t="b">
        <v>0</v>
      </c>
      <c r="P6816" s="4" t="b">
        <v>1</v>
      </c>
      <c r="Q6816" s="4" t="b">
        <v>1</v>
      </c>
      <c r="R6816" s="4" t="s">
        <v>39</v>
      </c>
      <c r="S6816" s="4" t="s">
        <v>39</v>
      </c>
      <c r="T6816" s="4" t="s">
        <v>39</v>
      </c>
    </row>
    <row r="6817" ht="12.75" customHeight="1">
      <c r="A6817" s="8" t="str">
        <f t="shared" si="1"/>
        <v>Korea, Rep.1934</v>
      </c>
      <c r="B6817" s="4" t="s">
        <v>117</v>
      </c>
      <c r="C6817" s="4">
        <v>1934.0</v>
      </c>
      <c r="D6817" s="4">
        <v>0.655430972576141</v>
      </c>
      <c r="E6817" s="4" t="s">
        <v>39</v>
      </c>
      <c r="F6817" s="4" t="s">
        <v>39</v>
      </c>
      <c r="G6817" s="4" t="s">
        <v>39</v>
      </c>
      <c r="H6817" s="4" t="s">
        <v>39</v>
      </c>
      <c r="I6817" s="4" t="s">
        <v>39</v>
      </c>
      <c r="J6817" s="4" t="str">
        <f t="shared" si="2"/>
        <v>#VALUE!</v>
      </c>
      <c r="K6817" s="5" t="str">
        <f t="shared" si="3"/>
        <v>#VALUE!</v>
      </c>
      <c r="L6817" s="5" t="str">
        <f t="shared" si="4"/>
        <v>#VALUE!</v>
      </c>
      <c r="M6817" s="5" t="str">
        <f t="shared" si="5"/>
        <v>#VALUE!</v>
      </c>
      <c r="N6817" s="4" t="b">
        <v>0</v>
      </c>
      <c r="O6817" s="4" t="b">
        <v>1</v>
      </c>
      <c r="P6817" s="4" t="b">
        <v>0</v>
      </c>
      <c r="Q6817" s="4" t="b">
        <v>1</v>
      </c>
      <c r="R6817" s="4" t="s">
        <v>39</v>
      </c>
      <c r="S6817" s="4" t="s">
        <v>39</v>
      </c>
      <c r="T6817" s="4" t="s">
        <v>39</v>
      </c>
    </row>
    <row r="6818" ht="12.75" customHeight="1">
      <c r="A6818" s="8" t="str">
        <f t="shared" si="1"/>
        <v>Korea, Rep.1933</v>
      </c>
      <c r="B6818" s="4" t="s">
        <v>117</v>
      </c>
      <c r="C6818" s="4">
        <v>1933.0</v>
      </c>
      <c r="D6818" s="4">
        <v>21.8605003356934</v>
      </c>
      <c r="E6818" s="4" t="s">
        <v>39</v>
      </c>
      <c r="F6818" s="4" t="s">
        <v>39</v>
      </c>
      <c r="G6818" s="4" t="s">
        <v>39</v>
      </c>
      <c r="H6818" s="4" t="s">
        <v>39</v>
      </c>
      <c r="I6818" s="4" t="s">
        <v>39</v>
      </c>
      <c r="J6818" s="4" t="str">
        <f t="shared" si="2"/>
        <v>#VALUE!</v>
      </c>
      <c r="K6818" s="5" t="str">
        <f t="shared" si="3"/>
        <v>#VALUE!</v>
      </c>
      <c r="L6818" s="5" t="str">
        <f t="shared" si="4"/>
        <v>#VALUE!</v>
      </c>
      <c r="M6818" s="5" t="str">
        <f t="shared" si="5"/>
        <v>#VALUE!</v>
      </c>
      <c r="N6818" s="4" t="b">
        <v>0</v>
      </c>
      <c r="O6818" s="4" t="b">
        <v>1</v>
      </c>
      <c r="P6818" s="4" t="b">
        <v>0</v>
      </c>
      <c r="Q6818" s="4" t="b">
        <v>0</v>
      </c>
      <c r="R6818" s="4" t="s">
        <v>39</v>
      </c>
      <c r="S6818" s="4" t="s">
        <v>39</v>
      </c>
      <c r="T6818" s="4" t="s">
        <v>39</v>
      </c>
    </row>
    <row r="6819" ht="12.75" customHeight="1">
      <c r="A6819" s="8" t="str">
        <f t="shared" si="1"/>
        <v>Korea, Rep.1932</v>
      </c>
      <c r="B6819" s="4" t="s">
        <v>117</v>
      </c>
      <c r="C6819" s="4">
        <v>1932.0</v>
      </c>
      <c r="D6819" s="4">
        <v>0.893885016441345</v>
      </c>
      <c r="E6819" s="4" t="s">
        <v>39</v>
      </c>
      <c r="F6819" s="4" t="s">
        <v>39</v>
      </c>
      <c r="G6819" s="4" t="s">
        <v>39</v>
      </c>
      <c r="H6819" s="4" t="s">
        <v>39</v>
      </c>
      <c r="I6819" s="4" t="s">
        <v>39</v>
      </c>
      <c r="J6819" s="4" t="str">
        <f t="shared" si="2"/>
        <v>#VALUE!</v>
      </c>
      <c r="K6819" s="5" t="str">
        <f t="shared" si="3"/>
        <v>#VALUE!</v>
      </c>
      <c r="L6819" s="5" t="str">
        <f t="shared" si="4"/>
        <v>#VALUE!</v>
      </c>
      <c r="M6819" s="5" t="str">
        <f t="shared" si="5"/>
        <v>#VALUE!</v>
      </c>
      <c r="N6819" s="4" t="b">
        <v>0</v>
      </c>
      <c r="O6819" s="4" t="b">
        <v>1</v>
      </c>
      <c r="P6819" s="4" t="b">
        <v>0</v>
      </c>
      <c r="Q6819" s="4" t="b">
        <v>0</v>
      </c>
      <c r="R6819" s="4" t="s">
        <v>39</v>
      </c>
      <c r="S6819" s="4" t="s">
        <v>39</v>
      </c>
      <c r="T6819" s="4" t="s">
        <v>39</v>
      </c>
    </row>
    <row r="6820" ht="12.75" customHeight="1">
      <c r="A6820" s="8" t="str">
        <f t="shared" si="1"/>
        <v>Korea, Rep.1931</v>
      </c>
      <c r="B6820" s="4" t="s">
        <v>117</v>
      </c>
      <c r="C6820" s="4">
        <v>1931.0</v>
      </c>
      <c r="D6820" s="4">
        <v>1.26173996925354</v>
      </c>
      <c r="E6820" s="4" t="s">
        <v>39</v>
      </c>
      <c r="F6820" s="4" t="s">
        <v>39</v>
      </c>
      <c r="G6820" s="4" t="s">
        <v>39</v>
      </c>
      <c r="H6820" s="4" t="s">
        <v>39</v>
      </c>
      <c r="I6820" s="4" t="s">
        <v>39</v>
      </c>
      <c r="J6820" s="4" t="str">
        <f t="shared" si="2"/>
        <v>#VALUE!</v>
      </c>
      <c r="K6820" s="5" t="str">
        <f t="shared" si="3"/>
        <v>#VALUE!</v>
      </c>
      <c r="L6820" s="5" t="str">
        <f t="shared" si="4"/>
        <v>#VALUE!</v>
      </c>
      <c r="M6820" s="5" t="str">
        <f t="shared" si="5"/>
        <v>#VALUE!</v>
      </c>
      <c r="N6820" s="4" t="b">
        <v>0</v>
      </c>
      <c r="O6820" s="4" t="b">
        <v>1</v>
      </c>
      <c r="P6820" s="4" t="b">
        <v>0</v>
      </c>
      <c r="Q6820" s="4" t="b">
        <v>0</v>
      </c>
      <c r="R6820" s="4" t="s">
        <v>39</v>
      </c>
      <c r="S6820" s="4" t="s">
        <v>39</v>
      </c>
      <c r="T6820" s="4" t="s">
        <v>39</v>
      </c>
    </row>
    <row r="6821" ht="12.75" customHeight="1">
      <c r="A6821" s="8" t="str">
        <f t="shared" si="1"/>
        <v>Korea, Rep.1930</v>
      </c>
      <c r="B6821" s="4" t="s">
        <v>117</v>
      </c>
      <c r="C6821" s="4">
        <v>1930.0</v>
      </c>
      <c r="D6821" s="4">
        <v>-4.86039018630981</v>
      </c>
      <c r="E6821" s="4" t="s">
        <v>39</v>
      </c>
      <c r="F6821" s="4" t="s">
        <v>39</v>
      </c>
      <c r="G6821" s="4" t="s">
        <v>39</v>
      </c>
      <c r="H6821" s="4" t="s">
        <v>39</v>
      </c>
      <c r="I6821" s="4" t="s">
        <v>39</v>
      </c>
      <c r="J6821" s="4" t="str">
        <f t="shared" si="2"/>
        <v>#VALUE!</v>
      </c>
      <c r="K6821" s="5" t="str">
        <f t="shared" si="3"/>
        <v>#VALUE!</v>
      </c>
      <c r="L6821" s="5" t="str">
        <f t="shared" si="4"/>
        <v>#VALUE!</v>
      </c>
      <c r="M6821" s="5" t="str">
        <f t="shared" si="5"/>
        <v>#VALUE!</v>
      </c>
      <c r="N6821" s="4" t="b">
        <v>1</v>
      </c>
      <c r="O6821" s="4" t="b">
        <v>1</v>
      </c>
      <c r="P6821" s="4" t="b">
        <v>0</v>
      </c>
      <c r="Q6821" s="4" t="b">
        <v>0</v>
      </c>
      <c r="R6821" s="4" t="s">
        <v>39</v>
      </c>
      <c r="S6821" s="4" t="s">
        <v>39</v>
      </c>
      <c r="T6821" s="4" t="s">
        <v>39</v>
      </c>
    </row>
    <row r="6822" ht="12.75" customHeight="1">
      <c r="A6822" s="8" t="str">
        <f t="shared" si="1"/>
        <v>Korea, Rep.1929</v>
      </c>
      <c r="B6822" s="4" t="s">
        <v>117</v>
      </c>
      <c r="C6822" s="4">
        <v>1929.0</v>
      </c>
      <c r="D6822" s="4">
        <v>-4.82459020614624</v>
      </c>
      <c r="E6822" s="4" t="s">
        <v>39</v>
      </c>
      <c r="F6822" s="4" t="s">
        <v>39</v>
      </c>
      <c r="G6822" s="4" t="s">
        <v>39</v>
      </c>
      <c r="H6822" s="4" t="s">
        <v>39</v>
      </c>
      <c r="I6822" s="4" t="s">
        <v>39</v>
      </c>
      <c r="J6822" s="4" t="str">
        <f t="shared" si="2"/>
        <v>#VALUE!</v>
      </c>
      <c r="K6822" s="5" t="str">
        <f t="shared" si="3"/>
        <v>#VALUE!</v>
      </c>
      <c r="L6822" s="5" t="str">
        <f t="shared" si="4"/>
        <v>#VALUE!</v>
      </c>
      <c r="M6822" s="5" t="str">
        <f t="shared" si="5"/>
        <v>#VALUE!</v>
      </c>
      <c r="N6822" s="4" t="b">
        <v>1</v>
      </c>
      <c r="O6822" s="4" t="b">
        <v>1</v>
      </c>
      <c r="P6822" s="4" t="b">
        <v>0</v>
      </c>
      <c r="Q6822" s="4" t="b">
        <v>0</v>
      </c>
      <c r="R6822" s="4" t="s">
        <v>39</v>
      </c>
      <c r="S6822" s="4" t="s">
        <v>39</v>
      </c>
      <c r="T6822" s="4" t="s">
        <v>39</v>
      </c>
    </row>
    <row r="6823" ht="12.75" customHeight="1">
      <c r="A6823" s="8" t="str">
        <f t="shared" si="1"/>
        <v>Korea, Rep.1928</v>
      </c>
      <c r="B6823" s="4" t="s">
        <v>117</v>
      </c>
      <c r="C6823" s="4">
        <v>1928.0</v>
      </c>
      <c r="D6823" s="4">
        <v>1.20656001567841</v>
      </c>
      <c r="E6823" s="4" t="s">
        <v>39</v>
      </c>
      <c r="F6823" s="4" t="s">
        <v>39</v>
      </c>
      <c r="G6823" s="4" t="s">
        <v>39</v>
      </c>
      <c r="H6823" s="4" t="s">
        <v>39</v>
      </c>
      <c r="I6823" s="4" t="s">
        <v>39</v>
      </c>
      <c r="J6823" s="4" t="str">
        <f t="shared" si="2"/>
        <v>#VALUE!</v>
      </c>
      <c r="K6823" s="5" t="str">
        <f t="shared" si="3"/>
        <v>#VALUE!</v>
      </c>
      <c r="L6823" s="5" t="str">
        <f t="shared" si="4"/>
        <v>#VALUE!</v>
      </c>
      <c r="M6823" s="5" t="str">
        <f t="shared" si="5"/>
        <v>#VALUE!</v>
      </c>
      <c r="N6823" s="4" t="b">
        <v>1</v>
      </c>
      <c r="O6823" s="4" t="b">
        <v>1</v>
      </c>
      <c r="P6823" s="4" t="b">
        <v>0</v>
      </c>
      <c r="Q6823" s="4" t="b">
        <v>0</v>
      </c>
      <c r="R6823" s="4" t="s">
        <v>39</v>
      </c>
      <c r="S6823" s="4" t="s">
        <v>39</v>
      </c>
      <c r="T6823" s="4" t="s">
        <v>39</v>
      </c>
    </row>
    <row r="6824" ht="12.75" customHeight="1">
      <c r="A6824" s="8" t="str">
        <f t="shared" si="1"/>
        <v>Korea, Rep.1927</v>
      </c>
      <c r="B6824" s="4" t="s">
        <v>117</v>
      </c>
      <c r="C6824" s="4">
        <v>1927.0</v>
      </c>
      <c r="D6824" s="4">
        <v>4.84944009780884</v>
      </c>
      <c r="E6824" s="4" t="s">
        <v>39</v>
      </c>
      <c r="F6824" s="4" t="s">
        <v>39</v>
      </c>
      <c r="G6824" s="4" t="s">
        <v>39</v>
      </c>
      <c r="H6824" s="4" t="s">
        <v>39</v>
      </c>
      <c r="I6824" s="4" t="s">
        <v>39</v>
      </c>
      <c r="J6824" s="4" t="str">
        <f t="shared" si="2"/>
        <v>#VALUE!</v>
      </c>
      <c r="K6824" s="5" t="str">
        <f t="shared" si="3"/>
        <v>#VALUE!</v>
      </c>
      <c r="L6824" s="5" t="str">
        <f t="shared" si="4"/>
        <v>#VALUE!</v>
      </c>
      <c r="M6824" s="5" t="str">
        <f t="shared" si="5"/>
        <v>#VALUE!</v>
      </c>
      <c r="N6824" s="4" t="b">
        <v>0</v>
      </c>
      <c r="O6824" s="4" t="b">
        <v>0</v>
      </c>
      <c r="P6824" s="4" t="b">
        <v>1</v>
      </c>
      <c r="Q6824" s="4" t="b">
        <v>1</v>
      </c>
      <c r="R6824" s="4" t="s">
        <v>39</v>
      </c>
      <c r="S6824" s="4" t="s">
        <v>39</v>
      </c>
      <c r="T6824" s="4" t="s">
        <v>39</v>
      </c>
    </row>
    <row r="6825" ht="12.75" customHeight="1">
      <c r="A6825" s="8" t="str">
        <f t="shared" si="1"/>
        <v>Korea, Rep.1926</v>
      </c>
      <c r="B6825" s="4" t="s">
        <v>117</v>
      </c>
      <c r="C6825" s="4">
        <v>1926.0</v>
      </c>
      <c r="D6825" s="4">
        <v>4.25911998748779</v>
      </c>
      <c r="E6825" s="4" t="s">
        <v>39</v>
      </c>
      <c r="F6825" s="4" t="s">
        <v>39</v>
      </c>
      <c r="G6825" s="4" t="s">
        <v>39</v>
      </c>
      <c r="H6825" s="4" t="s">
        <v>39</v>
      </c>
      <c r="I6825" s="4" t="s">
        <v>39</v>
      </c>
      <c r="J6825" s="4" t="str">
        <f t="shared" si="2"/>
        <v>#VALUE!</v>
      </c>
      <c r="K6825" s="5" t="str">
        <f t="shared" si="3"/>
        <v>#VALUE!</v>
      </c>
      <c r="L6825" s="5" t="str">
        <f t="shared" si="4"/>
        <v>#VALUE!</v>
      </c>
      <c r="M6825" s="5" t="str">
        <f t="shared" si="5"/>
        <v>#VALUE!</v>
      </c>
      <c r="N6825" s="4" t="b">
        <v>0</v>
      </c>
      <c r="O6825" s="4" t="b">
        <v>0</v>
      </c>
      <c r="P6825" s="4" t="b">
        <v>1</v>
      </c>
      <c r="Q6825" s="4" t="b">
        <v>1</v>
      </c>
      <c r="R6825" s="4" t="s">
        <v>39</v>
      </c>
      <c r="S6825" s="4" t="s">
        <v>39</v>
      </c>
      <c r="T6825" s="4" t="s">
        <v>39</v>
      </c>
    </row>
    <row r="6826" ht="12.75" customHeight="1">
      <c r="A6826" s="8" t="str">
        <f t="shared" si="1"/>
        <v>Korea, Rep.1925</v>
      </c>
      <c r="B6826" s="4" t="s">
        <v>117</v>
      </c>
      <c r="C6826" s="4">
        <v>1925.0</v>
      </c>
      <c r="D6826" s="4">
        <v>0.950069010257721</v>
      </c>
      <c r="E6826" s="4" t="s">
        <v>39</v>
      </c>
      <c r="F6826" s="4" t="s">
        <v>39</v>
      </c>
      <c r="G6826" s="4" t="s">
        <v>39</v>
      </c>
      <c r="H6826" s="4" t="s">
        <v>39</v>
      </c>
      <c r="I6826" s="4" t="s">
        <v>39</v>
      </c>
      <c r="J6826" s="4" t="str">
        <f t="shared" si="2"/>
        <v>#VALUE!</v>
      </c>
      <c r="K6826" s="5" t="str">
        <f t="shared" si="3"/>
        <v>#VALUE!</v>
      </c>
      <c r="L6826" s="5" t="str">
        <f t="shared" si="4"/>
        <v>#VALUE!</v>
      </c>
      <c r="M6826" s="5" t="str">
        <f t="shared" si="5"/>
        <v>#VALUE!</v>
      </c>
      <c r="N6826" s="4" t="b">
        <v>0</v>
      </c>
      <c r="O6826" s="4" t="b">
        <v>1</v>
      </c>
      <c r="P6826" s="4" t="b">
        <v>0</v>
      </c>
      <c r="Q6826" s="4" t="b">
        <v>1</v>
      </c>
      <c r="R6826" s="4" t="s">
        <v>39</v>
      </c>
      <c r="S6826" s="4" t="s">
        <v>39</v>
      </c>
      <c r="T6826" s="4" t="s">
        <v>39</v>
      </c>
    </row>
    <row r="6827" ht="12.75" customHeight="1">
      <c r="A6827" s="8" t="str">
        <f t="shared" si="1"/>
        <v>Korea, Rep.1924</v>
      </c>
      <c r="B6827" s="4" t="s">
        <v>117</v>
      </c>
      <c r="C6827" s="4">
        <v>1924.0</v>
      </c>
      <c r="D6827" s="4">
        <v>1.80020999908447</v>
      </c>
      <c r="E6827" s="4" t="s">
        <v>39</v>
      </c>
      <c r="F6827" s="4" t="s">
        <v>39</v>
      </c>
      <c r="G6827" s="4" t="s">
        <v>39</v>
      </c>
      <c r="H6827" s="4" t="s">
        <v>39</v>
      </c>
      <c r="I6827" s="4" t="s">
        <v>39</v>
      </c>
      <c r="J6827" s="4" t="str">
        <f t="shared" si="2"/>
        <v>#VALUE!</v>
      </c>
      <c r="K6827" s="5" t="str">
        <f t="shared" si="3"/>
        <v>#VALUE!</v>
      </c>
      <c r="L6827" s="5" t="str">
        <f t="shared" si="4"/>
        <v>#VALUE!</v>
      </c>
      <c r="M6827" s="5" t="str">
        <f t="shared" si="5"/>
        <v>#VALUE!</v>
      </c>
      <c r="N6827" s="4" t="b">
        <v>0</v>
      </c>
      <c r="O6827" s="4" t="b">
        <v>1</v>
      </c>
      <c r="P6827" s="4" t="b">
        <v>0</v>
      </c>
      <c r="Q6827" s="4" t="b">
        <v>0</v>
      </c>
      <c r="R6827" s="4" t="s">
        <v>39</v>
      </c>
      <c r="S6827" s="4" t="s">
        <v>39</v>
      </c>
      <c r="T6827" s="4" t="s">
        <v>39</v>
      </c>
    </row>
    <row r="6828" ht="12.75" customHeight="1">
      <c r="A6828" s="8" t="str">
        <f t="shared" si="1"/>
        <v>Korea, Rep.1923</v>
      </c>
      <c r="B6828" s="4" t="s">
        <v>117</v>
      </c>
      <c r="C6828" s="4">
        <v>1923.0</v>
      </c>
      <c r="D6828" s="4">
        <v>8.33652019500732</v>
      </c>
      <c r="E6828" s="4" t="s">
        <v>39</v>
      </c>
      <c r="F6828" s="4" t="s">
        <v>39</v>
      </c>
      <c r="G6828" s="4" t="s">
        <v>39</v>
      </c>
      <c r="H6828" s="4" t="s">
        <v>39</v>
      </c>
      <c r="I6828" s="4" t="s">
        <v>39</v>
      </c>
      <c r="J6828" s="4" t="str">
        <f t="shared" si="2"/>
        <v>#VALUE!</v>
      </c>
      <c r="K6828" s="5" t="str">
        <f t="shared" si="3"/>
        <v>#VALUE!</v>
      </c>
      <c r="L6828" s="5" t="str">
        <f t="shared" si="4"/>
        <v>#VALUE!</v>
      </c>
      <c r="M6828" s="5" t="str">
        <f t="shared" si="5"/>
        <v>#VALUE!</v>
      </c>
      <c r="N6828" s="4" t="b">
        <v>0</v>
      </c>
      <c r="O6828" s="4" t="b">
        <v>1</v>
      </c>
      <c r="P6828" s="4" t="b">
        <v>0</v>
      </c>
      <c r="Q6828" s="4" t="b">
        <v>0</v>
      </c>
      <c r="R6828" s="4" t="s">
        <v>39</v>
      </c>
      <c r="S6828" s="4" t="s">
        <v>39</v>
      </c>
      <c r="T6828" s="4" t="s">
        <v>39</v>
      </c>
    </row>
    <row r="6829" ht="12.75" customHeight="1">
      <c r="A6829" s="8" t="str">
        <f t="shared" si="1"/>
        <v>Korea, Rep.1922</v>
      </c>
      <c r="B6829" s="4" t="s">
        <v>117</v>
      </c>
      <c r="C6829" s="4">
        <v>1922.0</v>
      </c>
      <c r="D6829" s="4">
        <v>-7.0651798248291</v>
      </c>
      <c r="E6829" s="4" t="s">
        <v>39</v>
      </c>
      <c r="F6829" s="4" t="s">
        <v>39</v>
      </c>
      <c r="G6829" s="4" t="s">
        <v>39</v>
      </c>
      <c r="H6829" s="4" t="s">
        <v>39</v>
      </c>
      <c r="I6829" s="4" t="s">
        <v>39</v>
      </c>
      <c r="J6829" s="4" t="str">
        <f t="shared" si="2"/>
        <v>#VALUE!</v>
      </c>
      <c r="K6829" s="5" t="str">
        <f t="shared" si="3"/>
        <v>#VALUE!</v>
      </c>
      <c r="L6829" s="5" t="str">
        <f t="shared" si="4"/>
        <v>#VALUE!</v>
      </c>
      <c r="M6829" s="5" t="str">
        <f t="shared" si="5"/>
        <v>#VALUE!</v>
      </c>
      <c r="N6829" s="4" t="b">
        <v>1</v>
      </c>
      <c r="O6829" s="4" t="b">
        <v>1</v>
      </c>
      <c r="P6829" s="4" t="b">
        <v>0</v>
      </c>
      <c r="Q6829" s="4" t="b">
        <v>0</v>
      </c>
      <c r="R6829" s="4" t="s">
        <v>39</v>
      </c>
      <c r="S6829" s="4" t="s">
        <v>39</v>
      </c>
      <c r="T6829" s="4" t="s">
        <v>39</v>
      </c>
    </row>
    <row r="6830" ht="12.75" customHeight="1">
      <c r="A6830" s="8" t="str">
        <f t="shared" si="1"/>
        <v>Korea, Rep.1921</v>
      </c>
      <c r="B6830" s="4" t="s">
        <v>117</v>
      </c>
      <c r="C6830" s="4">
        <v>1921.0</v>
      </c>
      <c r="D6830" s="4">
        <v>9.15509033203125</v>
      </c>
      <c r="E6830" s="4" t="s">
        <v>39</v>
      </c>
      <c r="F6830" s="4" t="s">
        <v>39</v>
      </c>
      <c r="G6830" s="4" t="s">
        <v>39</v>
      </c>
      <c r="H6830" s="4" t="s">
        <v>39</v>
      </c>
      <c r="I6830" s="4" t="s">
        <v>39</v>
      </c>
      <c r="J6830" s="4" t="str">
        <f t="shared" si="2"/>
        <v>#VALUE!</v>
      </c>
      <c r="K6830" s="5" t="str">
        <f t="shared" si="3"/>
        <v>#VALUE!</v>
      </c>
      <c r="L6830" s="5" t="str">
        <f t="shared" si="4"/>
        <v>#VALUE!</v>
      </c>
      <c r="M6830" s="5" t="str">
        <f t="shared" si="5"/>
        <v>#VALUE!</v>
      </c>
      <c r="N6830" s="4" t="b">
        <v>1</v>
      </c>
      <c r="O6830" s="4" t="b">
        <v>1</v>
      </c>
      <c r="P6830" s="4" t="b">
        <v>0</v>
      </c>
      <c r="Q6830" s="4" t="b">
        <v>0</v>
      </c>
      <c r="R6830" s="4" t="s">
        <v>39</v>
      </c>
      <c r="S6830" s="4" t="s">
        <v>39</v>
      </c>
      <c r="T6830" s="4" t="s">
        <v>39</v>
      </c>
    </row>
    <row r="6831" ht="12.75" customHeight="1">
      <c r="A6831" s="8" t="str">
        <f t="shared" si="1"/>
        <v>Korea, Rep.1920</v>
      </c>
      <c r="B6831" s="4" t="s">
        <v>117</v>
      </c>
      <c r="C6831" s="4">
        <v>1920.0</v>
      </c>
      <c r="D6831" s="4">
        <v>-12.3494997024536</v>
      </c>
      <c r="E6831" s="4" t="s">
        <v>39</v>
      </c>
      <c r="F6831" s="4" t="s">
        <v>39</v>
      </c>
      <c r="G6831" s="4" t="s">
        <v>39</v>
      </c>
      <c r="H6831" s="4" t="s">
        <v>39</v>
      </c>
      <c r="I6831" s="4" t="s">
        <v>39</v>
      </c>
      <c r="J6831" s="4" t="str">
        <f t="shared" si="2"/>
        <v>#VALUE!</v>
      </c>
      <c r="K6831" s="5" t="str">
        <f t="shared" si="3"/>
        <v>#VALUE!</v>
      </c>
      <c r="L6831" s="5" t="str">
        <f t="shared" si="4"/>
        <v>#VALUE!</v>
      </c>
      <c r="M6831" s="5" t="str">
        <f t="shared" si="5"/>
        <v>#VALUE!</v>
      </c>
      <c r="N6831" s="4" t="b">
        <v>1</v>
      </c>
      <c r="O6831" s="4" t="b">
        <v>1</v>
      </c>
      <c r="P6831" s="4" t="b">
        <v>0</v>
      </c>
      <c r="Q6831" s="4" t="b">
        <v>0</v>
      </c>
      <c r="R6831" s="4" t="s">
        <v>39</v>
      </c>
      <c r="S6831" s="4" t="s">
        <v>39</v>
      </c>
      <c r="T6831" s="4" t="s">
        <v>39</v>
      </c>
    </row>
    <row r="6832" ht="12.75" customHeight="1">
      <c r="A6832" s="8" t="str">
        <f t="shared" si="1"/>
        <v>Korea, Rep.1919</v>
      </c>
      <c r="B6832" s="4" t="s">
        <v>117</v>
      </c>
      <c r="C6832" s="4">
        <v>1919.0</v>
      </c>
      <c r="D6832" s="4">
        <v>7.42201995849609</v>
      </c>
      <c r="E6832" s="4" t="s">
        <v>39</v>
      </c>
      <c r="F6832" s="4" t="s">
        <v>39</v>
      </c>
      <c r="G6832" s="4" t="s">
        <v>39</v>
      </c>
      <c r="H6832" s="4" t="s">
        <v>39</v>
      </c>
      <c r="I6832" s="4" t="s">
        <v>39</v>
      </c>
      <c r="J6832" s="4" t="str">
        <f t="shared" si="2"/>
        <v>#VALUE!</v>
      </c>
      <c r="K6832" s="5" t="str">
        <f t="shared" si="3"/>
        <v>#VALUE!</v>
      </c>
      <c r="L6832" s="5" t="str">
        <f t="shared" si="4"/>
        <v>#VALUE!</v>
      </c>
      <c r="M6832" s="5" t="str">
        <f t="shared" si="5"/>
        <v>#VALUE!</v>
      </c>
      <c r="N6832" s="4" t="b">
        <v>1</v>
      </c>
      <c r="O6832" s="4" t="b">
        <v>1</v>
      </c>
      <c r="P6832" s="4" t="b">
        <v>1</v>
      </c>
      <c r="Q6832" s="4" t="b">
        <v>0</v>
      </c>
      <c r="R6832" s="4" t="s">
        <v>39</v>
      </c>
      <c r="S6832" s="4" t="s">
        <v>39</v>
      </c>
      <c r="T6832" s="4" t="s">
        <v>39</v>
      </c>
    </row>
    <row r="6833" ht="12.75" customHeight="1">
      <c r="A6833" s="8" t="str">
        <f t="shared" si="1"/>
        <v>Korea, Rep.1918</v>
      </c>
      <c r="B6833" s="4" t="s">
        <v>117</v>
      </c>
      <c r="C6833" s="4">
        <v>1918.0</v>
      </c>
      <c r="D6833" s="4">
        <v>8.67735958099365</v>
      </c>
      <c r="E6833" s="4" t="s">
        <v>39</v>
      </c>
      <c r="F6833" s="4" t="s">
        <v>39</v>
      </c>
      <c r="G6833" s="4" t="s">
        <v>39</v>
      </c>
      <c r="H6833" s="4" t="s">
        <v>39</v>
      </c>
      <c r="I6833" s="4" t="s">
        <v>39</v>
      </c>
      <c r="J6833" s="4" t="str">
        <f t="shared" si="2"/>
        <v>#VALUE!</v>
      </c>
      <c r="K6833" s="5" t="str">
        <f t="shared" si="3"/>
        <v>#VALUE!</v>
      </c>
      <c r="L6833" s="5" t="str">
        <f t="shared" si="4"/>
        <v>#VALUE!</v>
      </c>
      <c r="M6833" s="5" t="str">
        <f t="shared" si="5"/>
        <v>#VALUE!</v>
      </c>
      <c r="N6833" s="4" t="b">
        <v>0</v>
      </c>
      <c r="O6833" s="4" t="b">
        <v>0</v>
      </c>
      <c r="P6833" s="4" t="b">
        <v>1</v>
      </c>
      <c r="Q6833" s="4" t="b">
        <v>1</v>
      </c>
      <c r="R6833" s="4" t="s">
        <v>39</v>
      </c>
      <c r="S6833" s="4" t="s">
        <v>39</v>
      </c>
      <c r="T6833" s="4" t="s">
        <v>39</v>
      </c>
    </row>
    <row r="6834" ht="12.75" customHeight="1">
      <c r="A6834" s="8" t="str">
        <f t="shared" si="1"/>
        <v>Korea, Rep.1917</v>
      </c>
      <c r="B6834" s="4" t="s">
        <v>117</v>
      </c>
      <c r="C6834" s="4">
        <v>1917.0</v>
      </c>
      <c r="D6834" s="4">
        <v>11.6072998046875</v>
      </c>
      <c r="E6834" s="4" t="s">
        <v>39</v>
      </c>
      <c r="F6834" s="4" t="s">
        <v>39</v>
      </c>
      <c r="G6834" s="4" t="s">
        <v>39</v>
      </c>
      <c r="H6834" s="4" t="s">
        <v>39</v>
      </c>
      <c r="I6834" s="4" t="s">
        <v>39</v>
      </c>
      <c r="J6834" s="4" t="str">
        <f t="shared" si="2"/>
        <v>#VALUE!</v>
      </c>
      <c r="K6834" s="5" t="str">
        <f t="shared" si="3"/>
        <v>#VALUE!</v>
      </c>
      <c r="L6834" s="5" t="str">
        <f t="shared" si="4"/>
        <v>#VALUE!</v>
      </c>
      <c r="M6834" s="5" t="str">
        <f t="shared" si="5"/>
        <v>#VALUE!</v>
      </c>
      <c r="N6834" s="4" t="b">
        <v>0</v>
      </c>
      <c r="O6834" s="4" t="b">
        <v>0</v>
      </c>
      <c r="P6834" s="4" t="b">
        <v>1</v>
      </c>
      <c r="Q6834" s="4" t="b">
        <v>1</v>
      </c>
      <c r="R6834" s="4" t="s">
        <v>39</v>
      </c>
      <c r="S6834" s="4" t="s">
        <v>39</v>
      </c>
      <c r="T6834" s="4" t="s">
        <v>39</v>
      </c>
    </row>
    <row r="6835" ht="12.75" customHeight="1">
      <c r="A6835" s="8" t="str">
        <f t="shared" si="1"/>
        <v>Korea, Rep.1916</v>
      </c>
      <c r="B6835" s="4" t="s">
        <v>117</v>
      </c>
      <c r="C6835" s="4">
        <v>1916.0</v>
      </c>
      <c r="D6835" s="4">
        <v>-1.28575003147125</v>
      </c>
      <c r="E6835" s="4" t="s">
        <v>39</v>
      </c>
      <c r="F6835" s="4" t="s">
        <v>39</v>
      </c>
      <c r="G6835" s="4" t="s">
        <v>39</v>
      </c>
      <c r="H6835" s="4" t="s">
        <v>39</v>
      </c>
      <c r="I6835" s="4" t="s">
        <v>39</v>
      </c>
      <c r="J6835" s="4" t="str">
        <f t="shared" si="2"/>
        <v>#VALUE!</v>
      </c>
      <c r="K6835" s="5" t="str">
        <f t="shared" si="3"/>
        <v>#VALUE!</v>
      </c>
      <c r="L6835" s="5" t="str">
        <f t="shared" si="4"/>
        <v>#VALUE!</v>
      </c>
      <c r="M6835" s="5" t="str">
        <f t="shared" si="5"/>
        <v>#VALUE!</v>
      </c>
      <c r="N6835" s="4" t="b">
        <v>1</v>
      </c>
      <c r="O6835" s="4" t="b">
        <v>1</v>
      </c>
      <c r="P6835" s="4" t="b">
        <v>0</v>
      </c>
      <c r="Q6835" s="4" t="b">
        <v>1</v>
      </c>
      <c r="R6835" s="4" t="s">
        <v>39</v>
      </c>
      <c r="S6835" s="4" t="s">
        <v>39</v>
      </c>
      <c r="T6835" s="4" t="s">
        <v>39</v>
      </c>
    </row>
    <row r="6836" ht="12.75" customHeight="1">
      <c r="A6836" s="8" t="str">
        <f t="shared" si="1"/>
        <v>Korea, Rep.1915</v>
      </c>
      <c r="B6836" s="4" t="s">
        <v>117</v>
      </c>
      <c r="C6836" s="4">
        <v>1915.0</v>
      </c>
      <c r="D6836" s="4">
        <v>17.7567005157471</v>
      </c>
      <c r="E6836" s="4" t="s">
        <v>39</v>
      </c>
      <c r="F6836" s="4" t="s">
        <v>39</v>
      </c>
      <c r="G6836" s="4" t="s">
        <v>39</v>
      </c>
      <c r="H6836" s="4" t="s">
        <v>39</v>
      </c>
      <c r="I6836" s="4" t="s">
        <v>39</v>
      </c>
      <c r="J6836" s="4" t="str">
        <f t="shared" si="2"/>
        <v>#VALUE!</v>
      </c>
      <c r="K6836" s="5" t="str">
        <f t="shared" si="3"/>
        <v>#VALUE!</v>
      </c>
      <c r="L6836" s="5" t="str">
        <f t="shared" si="4"/>
        <v>#VALUE!</v>
      </c>
      <c r="M6836" s="5" t="str">
        <f t="shared" si="5"/>
        <v>#VALUE!</v>
      </c>
      <c r="N6836" s="4" t="b">
        <v>1</v>
      </c>
      <c r="O6836" s="4" t="b">
        <v>1</v>
      </c>
      <c r="P6836" s="4" t="b">
        <v>1</v>
      </c>
      <c r="Q6836" s="4" t="b">
        <v>0</v>
      </c>
      <c r="R6836" s="4" t="s">
        <v>39</v>
      </c>
      <c r="S6836" s="4" t="s">
        <v>39</v>
      </c>
      <c r="T6836" s="4" t="s">
        <v>39</v>
      </c>
    </row>
    <row r="6837" ht="12.75" customHeight="1">
      <c r="A6837" s="8" t="str">
        <f t="shared" si="1"/>
        <v>Korea, Rep.1914</v>
      </c>
      <c r="B6837" s="4" t="s">
        <v>117</v>
      </c>
      <c r="C6837" s="4">
        <v>1914.0</v>
      </c>
      <c r="D6837" s="4">
        <v>5.46382999420166</v>
      </c>
      <c r="E6837" s="4" t="s">
        <v>39</v>
      </c>
      <c r="F6837" s="4" t="s">
        <v>39</v>
      </c>
      <c r="G6837" s="4" t="s">
        <v>39</v>
      </c>
      <c r="H6837" s="4" t="s">
        <v>39</v>
      </c>
      <c r="I6837" s="4" t="s">
        <v>39</v>
      </c>
      <c r="J6837" s="4" t="str">
        <f t="shared" si="2"/>
        <v>#VALUE!</v>
      </c>
      <c r="K6837" s="5" t="str">
        <f t="shared" si="3"/>
        <v>#VALUE!</v>
      </c>
      <c r="L6837" s="5" t="str">
        <f t="shared" si="4"/>
        <v>#VALUE!</v>
      </c>
      <c r="M6837" s="5" t="str">
        <f t="shared" si="5"/>
        <v>#VALUE!</v>
      </c>
      <c r="N6837" s="4" t="b">
        <v>0</v>
      </c>
      <c r="O6837" s="4" t="b">
        <v>1</v>
      </c>
      <c r="P6837" s="4" t="b">
        <v>1</v>
      </c>
      <c r="Q6837" s="4" t="b">
        <v>0</v>
      </c>
      <c r="R6837" s="4" t="s">
        <v>39</v>
      </c>
      <c r="S6837" s="4" t="s">
        <v>39</v>
      </c>
      <c r="T6837" s="4" t="s">
        <v>39</v>
      </c>
    </row>
    <row r="6838" ht="12.75" customHeight="1">
      <c r="A6838" s="8" t="str">
        <f t="shared" si="1"/>
        <v>Korea, Rep.1913</v>
      </c>
      <c r="B6838" s="4" t="s">
        <v>117</v>
      </c>
      <c r="C6838" s="4">
        <v>1913.0</v>
      </c>
      <c r="D6838" s="4">
        <v>4.74456977844238</v>
      </c>
      <c r="E6838" s="4" t="s">
        <v>39</v>
      </c>
      <c r="F6838" s="4" t="s">
        <v>39</v>
      </c>
      <c r="G6838" s="4" t="s">
        <v>39</v>
      </c>
      <c r="H6838" s="4" t="s">
        <v>39</v>
      </c>
      <c r="I6838" s="4" t="s">
        <v>39</v>
      </c>
      <c r="J6838" s="4" t="str">
        <f t="shared" si="2"/>
        <v>#VALUE!</v>
      </c>
      <c r="K6838" s="5" t="str">
        <f t="shared" si="3"/>
        <v>#VALUE!</v>
      </c>
      <c r="L6838" s="5" t="str">
        <f t="shared" si="4"/>
        <v>#VALUE!</v>
      </c>
      <c r="M6838" s="5" t="str">
        <f t="shared" si="5"/>
        <v>#VALUE!</v>
      </c>
      <c r="N6838" s="4" t="b">
        <v>0</v>
      </c>
      <c r="O6838" s="4" t="b">
        <v>1</v>
      </c>
      <c r="P6838" s="4" t="b">
        <v>1</v>
      </c>
      <c r="Q6838" s="4" t="b">
        <v>0</v>
      </c>
      <c r="R6838" s="4" t="s">
        <v>39</v>
      </c>
      <c r="S6838" s="4" t="s">
        <v>39</v>
      </c>
      <c r="T6838" s="4" t="s">
        <v>39</v>
      </c>
    </row>
    <row r="6839" ht="12.75" customHeight="1">
      <c r="A6839" s="8" t="str">
        <f t="shared" si="1"/>
        <v>Korea, Rep.1912</v>
      </c>
      <c r="B6839" s="4" t="s">
        <v>117</v>
      </c>
      <c r="C6839" s="4">
        <v>1912.0</v>
      </c>
      <c r="D6839" s="4">
        <v>5.11900997161865</v>
      </c>
      <c r="E6839" s="4" t="s">
        <v>39</v>
      </c>
      <c r="F6839" s="4" t="s">
        <v>39</v>
      </c>
      <c r="G6839" s="4" t="s">
        <v>39</v>
      </c>
      <c r="H6839" s="4" t="s">
        <v>39</v>
      </c>
      <c r="I6839" s="4" t="s">
        <v>39</v>
      </c>
      <c r="J6839" s="4" t="str">
        <f t="shared" si="2"/>
        <v>#VALUE!</v>
      </c>
      <c r="K6839" s="5" t="str">
        <f t="shared" si="3"/>
        <v>#VALUE!</v>
      </c>
      <c r="L6839" s="5" t="str">
        <f t="shared" si="4"/>
        <v>#VALUE!</v>
      </c>
      <c r="M6839" s="5" t="str">
        <f t="shared" si="5"/>
        <v>#VALUE!</v>
      </c>
      <c r="N6839" s="4" t="b">
        <v>0</v>
      </c>
      <c r="O6839" s="4" t="b">
        <v>1</v>
      </c>
      <c r="P6839" s="4" t="b">
        <v>1</v>
      </c>
      <c r="Q6839" s="4" t="b">
        <v>0</v>
      </c>
      <c r="R6839" s="4" t="s">
        <v>39</v>
      </c>
      <c r="S6839" s="4" t="s">
        <v>39</v>
      </c>
      <c r="T6839" s="4" t="s">
        <v>39</v>
      </c>
    </row>
    <row r="6840" ht="12.75" customHeight="1">
      <c r="A6840" s="8" t="str">
        <f t="shared" si="1"/>
        <v>Kuwait2022</v>
      </c>
      <c r="B6840" s="4" t="s">
        <v>118</v>
      </c>
      <c r="C6840" s="4">
        <v>2022.0</v>
      </c>
      <c r="D6840" s="4" t="s">
        <v>39</v>
      </c>
      <c r="E6840" s="4" t="s">
        <v>39</v>
      </c>
      <c r="F6840" s="4">
        <v>6.30821794806431E10</v>
      </c>
      <c r="G6840" s="4">
        <v>1.84558274288737E11</v>
      </c>
      <c r="H6840" s="4" t="s">
        <v>39</v>
      </c>
      <c r="I6840" s="4" t="s">
        <v>39</v>
      </c>
      <c r="J6840" s="4" t="str">
        <f t="shared" si="2"/>
        <v>#VALUE!</v>
      </c>
      <c r="K6840" s="5" t="str">
        <f t="shared" si="3"/>
        <v>#VALUE!</v>
      </c>
      <c r="L6840" s="5" t="str">
        <f t="shared" si="4"/>
        <v>#VALUE!</v>
      </c>
      <c r="M6840" s="5" t="str">
        <f t="shared" si="5"/>
        <v>#VALUE!</v>
      </c>
      <c r="N6840" s="4" t="s">
        <v>39</v>
      </c>
      <c r="O6840" s="4" t="s">
        <v>39</v>
      </c>
      <c r="P6840" s="4" t="s">
        <v>39</v>
      </c>
      <c r="Q6840" s="4" t="s">
        <v>39</v>
      </c>
      <c r="R6840" s="4" t="s">
        <v>39</v>
      </c>
      <c r="S6840" s="4">
        <v>8.17775584614964</v>
      </c>
      <c r="T6840" s="4" t="s">
        <v>39</v>
      </c>
    </row>
    <row r="6841" ht="12.75" customHeight="1">
      <c r="A6841" s="8" t="str">
        <f t="shared" si="1"/>
        <v>Kuwait2021</v>
      </c>
      <c r="B6841" s="4" t="s">
        <v>118</v>
      </c>
      <c r="C6841" s="4">
        <v>2021.0</v>
      </c>
      <c r="D6841" s="4">
        <v>1.30807868553459</v>
      </c>
      <c r="E6841" s="4">
        <v>1.48267501596717E8</v>
      </c>
      <c r="F6841" s="4">
        <v>3.49433310161713E10</v>
      </c>
      <c r="G6841" s="4">
        <v>1.36797422273868E11</v>
      </c>
      <c r="H6841" s="4">
        <v>52.049120905237</v>
      </c>
      <c r="I6841" s="4">
        <v>52.4010114527188</v>
      </c>
      <c r="J6841" s="4">
        <f t="shared" si="2"/>
        <v>7120185571457</v>
      </c>
      <c r="K6841" s="5">
        <f t="shared" si="3"/>
        <v>7168323291275</v>
      </c>
      <c r="L6841" s="5">
        <f t="shared" si="4"/>
        <v>48137719818</v>
      </c>
      <c r="M6841" s="5">
        <f t="shared" si="5"/>
        <v>0.3518905475</v>
      </c>
      <c r="N6841" s="4" t="s">
        <v>39</v>
      </c>
      <c r="O6841" s="4" t="s">
        <v>39</v>
      </c>
      <c r="P6841" s="4" t="b">
        <v>0</v>
      </c>
      <c r="Q6841" s="4" t="s">
        <v>39</v>
      </c>
      <c r="R6841" s="4" t="s">
        <v>39</v>
      </c>
      <c r="S6841" s="4">
        <v>1.30805650896015</v>
      </c>
      <c r="T6841" s="4">
        <v>-4.7760852014869E10</v>
      </c>
    </row>
    <row r="6842" ht="12.75" customHeight="1">
      <c r="A6842" s="8" t="str">
        <f t="shared" si="1"/>
        <v>Kuwait2020</v>
      </c>
      <c r="B6842" s="4" t="s">
        <v>118</v>
      </c>
      <c r="C6842" s="4">
        <v>2020.0</v>
      </c>
      <c r="D6842" s="4">
        <v>-8.85534056825643</v>
      </c>
      <c r="E6842" s="4">
        <v>-1.29986503300045E10</v>
      </c>
      <c r="F6842" s="4">
        <v>2.20297099897956E10</v>
      </c>
      <c r="G6842" s="4">
        <v>1.05948765156029E11</v>
      </c>
      <c r="H6842" s="4">
        <v>52.7751514573618</v>
      </c>
      <c r="I6842" s="4">
        <v>65.6364374782148</v>
      </c>
      <c r="J6842" s="4">
        <f t="shared" si="2"/>
        <v>5591462127830</v>
      </c>
      <c r="K6842" s="5">
        <f t="shared" si="3"/>
        <v>6954099500058</v>
      </c>
      <c r="L6842" s="5">
        <f t="shared" si="4"/>
        <v>1362637372228</v>
      </c>
      <c r="M6842" s="5">
        <f t="shared" si="5"/>
        <v>12.86128602</v>
      </c>
      <c r="N6842" s="4" t="b">
        <v>1</v>
      </c>
      <c r="O6842" s="4" t="b">
        <v>1</v>
      </c>
      <c r="P6842" s="4" t="b">
        <v>0</v>
      </c>
      <c r="Q6842" s="4" t="s">
        <v>39</v>
      </c>
      <c r="R6842" s="4" t="s">
        <v>39</v>
      </c>
      <c r="S6842" s="4">
        <v>-8.85527888535746</v>
      </c>
      <c r="T6842" s="4">
        <v>-3.08486571178389E10</v>
      </c>
    </row>
    <row r="6843" ht="12.75" customHeight="1">
      <c r="A6843" s="8" t="str">
        <f t="shared" si="1"/>
        <v>Kuwait2019</v>
      </c>
      <c r="B6843" s="4" t="s">
        <v>118</v>
      </c>
      <c r="C6843" s="4">
        <v>2019.0</v>
      </c>
      <c r="D6843" s="4">
        <v>-0.551974016716406</v>
      </c>
      <c r="E6843" s="4">
        <v>4.96755186521563E9</v>
      </c>
      <c r="F6843" s="4">
        <v>3.02548641818116E10</v>
      </c>
      <c r="G6843" s="4">
        <v>1.36191752590897E11</v>
      </c>
      <c r="H6843" s="4">
        <v>55.2256587695274</v>
      </c>
      <c r="I6843" s="4">
        <v>52.3400092720136</v>
      </c>
      <c r="J6843" s="4">
        <f t="shared" si="2"/>
        <v>7521279255809</v>
      </c>
      <c r="K6843" s="5">
        <f t="shared" si="3"/>
        <v>7128277593379</v>
      </c>
      <c r="L6843" s="5">
        <f t="shared" si="4"/>
        <v>-393001662429</v>
      </c>
      <c r="M6843" s="5">
        <f t="shared" si="5"/>
        <v>-2.885649498</v>
      </c>
      <c r="N6843" s="4" t="b">
        <v>1</v>
      </c>
      <c r="O6843" s="4" t="b">
        <v>1</v>
      </c>
      <c r="P6843" s="4" t="b">
        <v>0</v>
      </c>
      <c r="Q6843" s="4" t="b">
        <v>0</v>
      </c>
      <c r="R6843" s="4" t="s">
        <v>39</v>
      </c>
      <c r="S6843" s="4">
        <v>-0.551959331708446</v>
      </c>
      <c r="T6843" s="4">
        <v>3.02429874348679E10</v>
      </c>
    </row>
    <row r="6844" ht="12.75" customHeight="1">
      <c r="A6844" s="8" t="str">
        <f t="shared" si="1"/>
        <v>Kuwait2018</v>
      </c>
      <c r="B6844" s="4" t="s">
        <v>118</v>
      </c>
      <c r="C6844" s="4">
        <v>2018.0</v>
      </c>
      <c r="D6844" s="4">
        <v>2.43706763631947</v>
      </c>
      <c r="E6844" s="4">
        <v>1.09390995636226E10</v>
      </c>
      <c r="F6844" s="4">
        <v>2.4049115228234E10</v>
      </c>
      <c r="G6844" s="4">
        <v>1.38202309918726E11</v>
      </c>
      <c r="H6844" s="4">
        <v>58.2474159263777</v>
      </c>
      <c r="I6844" s="4">
        <v>51.1948042527277</v>
      </c>
      <c r="J6844" s="4">
        <f t="shared" si="2"/>
        <v>8049927427822</v>
      </c>
      <c r="K6844" s="5">
        <f t="shared" si="3"/>
        <v>7075240203564</v>
      </c>
      <c r="L6844" s="5">
        <f t="shared" si="4"/>
        <v>-974687224258</v>
      </c>
      <c r="M6844" s="5">
        <f t="shared" si="5"/>
        <v>-7.052611674</v>
      </c>
      <c r="N6844" s="4" t="b">
        <v>1</v>
      </c>
      <c r="O6844" s="4" t="b">
        <v>1</v>
      </c>
      <c r="P6844" s="4" t="b">
        <v>0</v>
      </c>
      <c r="Q6844" s="4" t="b">
        <v>0</v>
      </c>
      <c r="R6844" s="4" t="s">
        <v>39</v>
      </c>
      <c r="S6844" s="4">
        <v>2.43398126850201</v>
      </c>
      <c r="T6844" s="4">
        <v>2.01055732782901E9</v>
      </c>
    </row>
    <row r="6845" ht="12.75" customHeight="1">
      <c r="A6845" s="8" t="str">
        <f t="shared" si="1"/>
        <v>Kuwait2017</v>
      </c>
      <c r="B6845" s="4" t="s">
        <v>118</v>
      </c>
      <c r="C6845" s="4">
        <v>2017.0</v>
      </c>
      <c r="D6845" s="4">
        <v>-4.71419856118881</v>
      </c>
      <c r="E6845" s="4">
        <v>3.38381856137513E9</v>
      </c>
      <c r="F6845" s="4">
        <v>7.75716897150941E9</v>
      </c>
      <c r="G6845" s="4">
        <v>1.2068763595246E11</v>
      </c>
      <c r="H6845" s="4">
        <v>53.8090493191219</v>
      </c>
      <c r="I6845" s="4">
        <v>51.530058899203</v>
      </c>
      <c r="J6845" s="4">
        <f t="shared" si="2"/>
        <v>6494086955174</v>
      </c>
      <c r="K6845" s="5">
        <f t="shared" si="3"/>
        <v>6219040989036</v>
      </c>
      <c r="L6845" s="5">
        <f t="shared" si="4"/>
        <v>-275045966138</v>
      </c>
      <c r="M6845" s="5">
        <f t="shared" si="5"/>
        <v>-2.27899042</v>
      </c>
      <c r="N6845" s="4" t="b">
        <v>1</v>
      </c>
      <c r="O6845" s="4" t="b">
        <v>1</v>
      </c>
      <c r="P6845" s="4" t="b">
        <v>0</v>
      </c>
      <c r="Q6845" s="4" t="b">
        <v>0</v>
      </c>
      <c r="R6845" s="4" t="s">
        <v>39</v>
      </c>
      <c r="S6845" s="4">
        <v>-4.71210620851997</v>
      </c>
      <c r="T6845" s="4">
        <v>-1.7514673966266E10</v>
      </c>
    </row>
    <row r="6846" ht="12.75" customHeight="1">
      <c r="A6846" s="8" t="str">
        <f t="shared" si="1"/>
        <v>Kuwait2016</v>
      </c>
      <c r="B6846" s="4" t="s">
        <v>118</v>
      </c>
      <c r="C6846" s="4">
        <v>2016.0</v>
      </c>
      <c r="D6846" s="4">
        <v>2.92615326251897</v>
      </c>
      <c r="E6846" s="4">
        <v>1.00218785204682E9</v>
      </c>
      <c r="F6846" s="4">
        <v>6.4170607670465E8</v>
      </c>
      <c r="G6846" s="4">
        <v>1.09406169162833E11</v>
      </c>
      <c r="H6846" s="4">
        <v>54.5412132721542</v>
      </c>
      <c r="I6846" s="4">
        <v>53.7576749698149</v>
      </c>
      <c r="J6846" s="4">
        <f t="shared" si="2"/>
        <v>5967145205599</v>
      </c>
      <c r="K6846" s="5">
        <f t="shared" si="3"/>
        <v>5881421281548</v>
      </c>
      <c r="L6846" s="5">
        <f t="shared" si="4"/>
        <v>-85723924051</v>
      </c>
      <c r="M6846" s="5">
        <f t="shared" si="5"/>
        <v>-0.7835383023</v>
      </c>
      <c r="N6846" s="4" t="b">
        <v>1</v>
      </c>
      <c r="O6846" s="4" t="b">
        <v>1</v>
      </c>
      <c r="P6846" s="4" t="b">
        <v>0</v>
      </c>
      <c r="Q6846" s="4" t="b">
        <v>0</v>
      </c>
      <c r="R6846" s="4" t="s">
        <v>39</v>
      </c>
      <c r="S6846" s="4">
        <v>2.92586822591576</v>
      </c>
      <c r="T6846" s="4">
        <v>-1.1281466789627E10</v>
      </c>
    </row>
    <row r="6847" ht="12.75" customHeight="1">
      <c r="A6847" s="8" t="str">
        <f t="shared" si="1"/>
        <v>Kuwait2015</v>
      </c>
      <c r="B6847" s="4" t="s">
        <v>118</v>
      </c>
      <c r="C6847" s="4">
        <v>2015.0</v>
      </c>
      <c r="D6847" s="4">
        <v>0.592769735670491</v>
      </c>
      <c r="E6847" s="4">
        <v>5.2761285399008E9</v>
      </c>
      <c r="F6847" s="4">
        <v>8.58424143715996E9</v>
      </c>
      <c r="G6847" s="4">
        <v>1.14585567439674E11</v>
      </c>
      <c r="H6847" s="4">
        <v>58.9106586667478</v>
      </c>
      <c r="I6847" s="4">
        <v>54.4055689618841</v>
      </c>
      <c r="J6847" s="4">
        <f t="shared" si="2"/>
        <v>6750311251574</v>
      </c>
      <c r="K6847" s="5">
        <f t="shared" si="3"/>
        <v>6234092991376</v>
      </c>
      <c r="L6847" s="5">
        <f t="shared" si="4"/>
        <v>-516218260198</v>
      </c>
      <c r="M6847" s="5">
        <f t="shared" si="5"/>
        <v>-4.505089705</v>
      </c>
      <c r="N6847" s="4" t="b">
        <v>0</v>
      </c>
      <c r="O6847" s="4" t="b">
        <v>0</v>
      </c>
      <c r="P6847" s="4" t="b">
        <v>0</v>
      </c>
      <c r="Q6847" s="4" t="b">
        <v>1</v>
      </c>
      <c r="R6847" s="4" t="s">
        <v>39</v>
      </c>
      <c r="S6847" s="4">
        <v>0.593019617221231</v>
      </c>
      <c r="T6847" s="4">
        <v>5.179398276841E9</v>
      </c>
    </row>
    <row r="6848" ht="12.75" customHeight="1">
      <c r="A6848" s="8" t="str">
        <f t="shared" si="1"/>
        <v>Kuwait2014</v>
      </c>
      <c r="B6848" s="4" t="s">
        <v>118</v>
      </c>
      <c r="C6848" s="4">
        <v>2014.0</v>
      </c>
      <c r="D6848" s="4">
        <v>0.499416158911138</v>
      </c>
      <c r="E6848" s="4">
        <v>3.51075554951103E10</v>
      </c>
      <c r="F6848" s="4">
        <v>5.39659164375612E10</v>
      </c>
      <c r="G6848" s="4">
        <v>1.62650191195358E11</v>
      </c>
      <c r="H6848" s="4">
        <v>65.7977325559013</v>
      </c>
      <c r="I6848" s="4">
        <v>44.2814935304956</v>
      </c>
      <c r="J6848" s="4">
        <f t="shared" si="2"/>
        <v>10702013780438</v>
      </c>
      <c r="K6848" s="5">
        <f t="shared" si="3"/>
        <v>7202393389151</v>
      </c>
      <c r="L6848" s="5">
        <f t="shared" si="4"/>
        <v>-3499620391287</v>
      </c>
      <c r="M6848" s="5">
        <f t="shared" si="5"/>
        <v>-21.51623903</v>
      </c>
      <c r="N6848" s="4" t="b">
        <v>0</v>
      </c>
      <c r="O6848" s="4" t="b">
        <v>1</v>
      </c>
      <c r="P6848" s="4" t="b">
        <v>0</v>
      </c>
      <c r="Q6848" s="4" t="b">
        <v>1</v>
      </c>
      <c r="R6848" s="4" t="s">
        <v>39</v>
      </c>
      <c r="S6848" s="4">
        <v>0.500876982158658</v>
      </c>
      <c r="T6848" s="4">
        <v>4.8064623755684E10</v>
      </c>
    </row>
    <row r="6849" ht="12.75" customHeight="1">
      <c r="A6849" s="8" t="str">
        <f t="shared" si="1"/>
        <v>Kuwait2013</v>
      </c>
      <c r="B6849" s="4" t="s">
        <v>118</v>
      </c>
      <c r="C6849" s="4">
        <v>2013.0</v>
      </c>
      <c r="D6849" s="4">
        <v>1.15052189475209</v>
      </c>
      <c r="E6849" s="4">
        <v>5.904377991123E10</v>
      </c>
      <c r="F6849" s="4">
        <v>6.94927937312435E10</v>
      </c>
      <c r="G6849" s="4">
        <v>1.74167626656763E11</v>
      </c>
      <c r="H6849" s="4">
        <v>71.9753834354783</v>
      </c>
      <c r="I6849" s="4">
        <v>38.1459927605315</v>
      </c>
      <c r="J6849" s="4">
        <f t="shared" si="2"/>
        <v>12535781710668</v>
      </c>
      <c r="K6849" s="5">
        <f t="shared" si="3"/>
        <v>6643797025568</v>
      </c>
      <c r="L6849" s="5">
        <f t="shared" si="4"/>
        <v>-5891984685100</v>
      </c>
      <c r="M6849" s="5">
        <f t="shared" si="5"/>
        <v>-33.82939067</v>
      </c>
      <c r="N6849" s="4" t="b">
        <v>0</v>
      </c>
      <c r="O6849" s="4" t="b">
        <v>1</v>
      </c>
      <c r="P6849" s="4" t="b">
        <v>0</v>
      </c>
      <c r="Q6849" s="4" t="b">
        <v>0</v>
      </c>
      <c r="R6849" s="4" t="s">
        <v>39</v>
      </c>
      <c r="S6849" s="4">
        <v>1.14930043706521</v>
      </c>
      <c r="T6849" s="4">
        <v>1.15174354614049E10</v>
      </c>
    </row>
    <row r="6850" ht="12.75" customHeight="1">
      <c r="A6850" s="8" t="str">
        <f t="shared" si="1"/>
        <v>Kuwait2012</v>
      </c>
      <c r="B6850" s="4" t="s">
        <v>118</v>
      </c>
      <c r="C6850" s="4">
        <v>2012.0</v>
      </c>
      <c r="D6850" s="4">
        <v>6.62526679204284</v>
      </c>
      <c r="E6850" s="4">
        <v>5.67767281958024E10</v>
      </c>
      <c r="F6850" s="4">
        <v>7.91220685678395E10</v>
      </c>
      <c r="G6850" s="4">
        <v>1.74048271288151E11</v>
      </c>
      <c r="H6850" s="4">
        <v>71.3467217953584</v>
      </c>
      <c r="I6850" s="4">
        <v>38.814579062278</v>
      </c>
      <c r="J6850" s="4">
        <f t="shared" si="2"/>
        <v>12417773590559</v>
      </c>
      <c r="K6850" s="5">
        <f t="shared" si="3"/>
        <v>6755610386567</v>
      </c>
      <c r="L6850" s="5">
        <f t="shared" si="4"/>
        <v>-5662163203992</v>
      </c>
      <c r="M6850" s="5">
        <f t="shared" si="5"/>
        <v>-32.53214273</v>
      </c>
      <c r="N6850" s="4" t="b">
        <v>0</v>
      </c>
      <c r="O6850" s="4" t="b">
        <v>0</v>
      </c>
      <c r="P6850" s="4" t="b">
        <v>1</v>
      </c>
      <c r="Q6850" s="4" t="b">
        <v>1</v>
      </c>
      <c r="R6850" s="4" t="s">
        <v>39</v>
      </c>
      <c r="S6850" s="4">
        <v>6.62581830014173</v>
      </c>
      <c r="T6850" s="4">
        <v>-1.19355368611999E8</v>
      </c>
    </row>
    <row r="6851" ht="12.75" customHeight="1">
      <c r="A6851" s="8" t="str">
        <f t="shared" si="1"/>
        <v>Kuwait2011</v>
      </c>
      <c r="B6851" s="4" t="s">
        <v>118</v>
      </c>
      <c r="C6851" s="4">
        <v>2011.0</v>
      </c>
      <c r="D6851" s="4">
        <v>9.62840697477569</v>
      </c>
      <c r="E6851" s="4">
        <v>5.14493587696854E10</v>
      </c>
      <c r="F6851" s="4">
        <v>6.61458293735658E10</v>
      </c>
      <c r="G6851" s="4">
        <v>1.54079870424898E11</v>
      </c>
      <c r="H6851" s="4">
        <v>72.3397586590007</v>
      </c>
      <c r="I6851" s="4">
        <v>39.0582680644764</v>
      </c>
      <c r="J6851" s="4">
        <f t="shared" si="2"/>
        <v>11146100640747</v>
      </c>
      <c r="K6851" s="5">
        <f t="shared" si="3"/>
        <v>6018092882395</v>
      </c>
      <c r="L6851" s="5">
        <f t="shared" si="4"/>
        <v>-5128007758352</v>
      </c>
      <c r="M6851" s="5">
        <f t="shared" si="5"/>
        <v>-33.28149059</v>
      </c>
      <c r="N6851" s="4" t="b">
        <v>0</v>
      </c>
      <c r="O6851" s="4" t="b">
        <v>0</v>
      </c>
      <c r="P6851" s="4" t="b">
        <v>1</v>
      </c>
      <c r="Q6851" s="4" t="b">
        <v>1</v>
      </c>
      <c r="R6851" s="4" t="s">
        <v>39</v>
      </c>
      <c r="S6851" s="4">
        <v>9.6284069747757</v>
      </c>
      <c r="T6851" s="4">
        <v>-1.99684008632529E10</v>
      </c>
    </row>
    <row r="6852" ht="12.75" customHeight="1">
      <c r="A6852" s="8" t="str">
        <f t="shared" si="1"/>
        <v>Kuwait2010</v>
      </c>
      <c r="B6852" s="4" t="s">
        <v>118</v>
      </c>
      <c r="C6852" s="4">
        <v>2010.0</v>
      </c>
      <c r="D6852" s="4">
        <v>-2.37060365189434</v>
      </c>
      <c r="E6852" s="4">
        <v>3.01413789396759E10</v>
      </c>
      <c r="F6852" s="4">
        <v>3.6989237365998E10</v>
      </c>
      <c r="G6852" s="4">
        <v>1.15416745328985E11</v>
      </c>
      <c r="H6852" s="4">
        <v>70.7032288386854</v>
      </c>
      <c r="I6852" s="4">
        <v>44.7408087864171</v>
      </c>
      <c r="J6852" s="4">
        <f t="shared" si="2"/>
        <v>8160336556812</v>
      </c>
      <c r="K6852" s="5">
        <f t="shared" si="3"/>
        <v>5163838533515</v>
      </c>
      <c r="L6852" s="5">
        <f t="shared" si="4"/>
        <v>-2996498023297</v>
      </c>
      <c r="M6852" s="5">
        <f t="shared" si="5"/>
        <v>-25.96242005</v>
      </c>
      <c r="N6852" s="4" t="b">
        <v>1</v>
      </c>
      <c r="O6852" s="4" t="b">
        <v>1</v>
      </c>
      <c r="P6852" s="4" t="b">
        <v>0</v>
      </c>
      <c r="Q6852" s="4" t="b">
        <v>1</v>
      </c>
      <c r="R6852" s="4" t="s">
        <v>39</v>
      </c>
      <c r="S6852" s="4">
        <v>-2.37026412020438</v>
      </c>
      <c r="T6852" s="4">
        <v>-3.8663125095913E10</v>
      </c>
    </row>
    <row r="6853" ht="12.75" customHeight="1">
      <c r="A6853" s="8" t="str">
        <f t="shared" si="1"/>
        <v>Kuwait2009</v>
      </c>
      <c r="B6853" s="4" t="s">
        <v>118</v>
      </c>
      <c r="C6853" s="4">
        <v>2009.0</v>
      </c>
      <c r="D6853" s="4">
        <v>-7.07610280668869</v>
      </c>
      <c r="E6853" s="4">
        <v>2.93887637421505E10</v>
      </c>
      <c r="F6853" s="4">
        <v>2.89722022319967E10</v>
      </c>
      <c r="G6853" s="4">
        <v>1.05968538479915E11</v>
      </c>
      <c r="H6853" s="4">
        <v>69.700184347076</v>
      </c>
      <c r="I6853" s="4">
        <v>42.1872233261849</v>
      </c>
      <c r="J6853" s="4">
        <f t="shared" si="2"/>
        <v>7386026667040</v>
      </c>
      <c r="K6853" s="5">
        <f t="shared" si="3"/>
        <v>4470518398402</v>
      </c>
      <c r="L6853" s="5">
        <f t="shared" si="4"/>
        <v>-2915508268639</v>
      </c>
      <c r="M6853" s="5">
        <f t="shared" si="5"/>
        <v>-27.51296102</v>
      </c>
      <c r="N6853" s="4" t="b">
        <v>1</v>
      </c>
      <c r="O6853" s="4" t="b">
        <v>1</v>
      </c>
      <c r="P6853" s="4" t="b">
        <v>0</v>
      </c>
      <c r="Q6853" s="4" t="b">
        <v>0</v>
      </c>
      <c r="R6853" s="4" t="s">
        <v>39</v>
      </c>
      <c r="S6853" s="4">
        <v>-7.07605643073411</v>
      </c>
      <c r="T6853" s="4">
        <v>-9.44820684907E9</v>
      </c>
    </row>
    <row r="6854" ht="12.75" customHeight="1">
      <c r="A6854" s="8" t="str">
        <f t="shared" si="1"/>
        <v>Kuwait2008</v>
      </c>
      <c r="B6854" s="4" t="s">
        <v>118</v>
      </c>
      <c r="C6854" s="4">
        <v>2008.0</v>
      </c>
      <c r="D6854" s="4">
        <v>2.47984388640677</v>
      </c>
      <c r="E6854" s="4">
        <v>3.0105437942479E10</v>
      </c>
      <c r="F6854" s="4">
        <v>6.02393497412413E10</v>
      </c>
      <c r="G6854" s="4">
        <v>1.47379536212138E11</v>
      </c>
      <c r="H6854" s="4">
        <v>60.5597560054856</v>
      </c>
      <c r="I6854" s="4">
        <v>40.395732689211</v>
      </c>
      <c r="J6854" s="4">
        <f t="shared" si="2"/>
        <v>8925268753209</v>
      </c>
      <c r="K6854" s="5">
        <f t="shared" si="3"/>
        <v>5953504348685</v>
      </c>
      <c r="L6854" s="5">
        <f t="shared" si="4"/>
        <v>-2971764404523</v>
      </c>
      <c r="M6854" s="5">
        <f t="shared" si="5"/>
        <v>-20.16402332</v>
      </c>
      <c r="N6854" s="4" t="b">
        <v>1</v>
      </c>
      <c r="O6854" s="4" t="b">
        <v>1</v>
      </c>
      <c r="P6854" s="4" t="b">
        <v>1</v>
      </c>
      <c r="Q6854" s="4" t="b">
        <v>0</v>
      </c>
      <c r="R6854" s="4" t="s">
        <v>39</v>
      </c>
      <c r="S6854" s="4">
        <v>2.47975694278544</v>
      </c>
      <c r="T6854" s="4">
        <v>4.1410997732223E10</v>
      </c>
    </row>
    <row r="6855" ht="12.75" customHeight="1">
      <c r="A6855" s="8" t="str">
        <f t="shared" si="1"/>
        <v>Kuwait2007</v>
      </c>
      <c r="B6855" s="4" t="s">
        <v>118</v>
      </c>
      <c r="C6855" s="4">
        <v>2007.0</v>
      </c>
      <c r="D6855" s="4">
        <v>5.99166131437714</v>
      </c>
      <c r="E6855" s="4">
        <v>4.33707072219919E10</v>
      </c>
      <c r="F6855" s="4">
        <v>4.13301305427909E10</v>
      </c>
      <c r="G6855" s="4">
        <v>1.14634060167406E11</v>
      </c>
      <c r="H6855" s="4">
        <v>67.4909778586234</v>
      </c>
      <c r="I6855" s="4">
        <v>30.0797271373981</v>
      </c>
      <c r="J6855" s="4">
        <f t="shared" si="2"/>
        <v>7736764816603</v>
      </c>
      <c r="K6855" s="5">
        <f t="shared" si="3"/>
        <v>3448161250488</v>
      </c>
      <c r="L6855" s="5">
        <f t="shared" si="4"/>
        <v>-4288603566115</v>
      </c>
      <c r="M6855" s="5">
        <f t="shared" si="5"/>
        <v>-37.41125072</v>
      </c>
      <c r="N6855" s="4" t="b">
        <v>0</v>
      </c>
      <c r="O6855" s="4" t="b">
        <v>0</v>
      </c>
      <c r="P6855" s="4" t="b">
        <v>1</v>
      </c>
      <c r="Q6855" s="4" t="b">
        <v>1</v>
      </c>
      <c r="R6855" s="4" t="s">
        <v>39</v>
      </c>
      <c r="S6855" s="4">
        <v>5.99157551059315</v>
      </c>
      <c r="T6855" s="4">
        <v>-3.27454760447319E10</v>
      </c>
    </row>
    <row r="6856" ht="12.75" customHeight="1">
      <c r="A6856" s="8" t="str">
        <f t="shared" si="1"/>
        <v>Kuwait2006</v>
      </c>
      <c r="B6856" s="4" t="s">
        <v>118</v>
      </c>
      <c r="C6856" s="4">
        <v>2006.0</v>
      </c>
      <c r="D6856" s="4">
        <v>7.52024907533116</v>
      </c>
      <c r="E6856" s="4">
        <v>3.28041270373611E10</v>
      </c>
      <c r="F6856" s="4">
        <v>4.5311775628758E10</v>
      </c>
      <c r="G6856" s="4">
        <v>1.01557251976794E11</v>
      </c>
      <c r="H6856" s="4">
        <v>63.8090322133796</v>
      </c>
      <c r="I6856" s="4">
        <v>31.9142672933032</v>
      </c>
      <c r="J6856" s="4">
        <f t="shared" si="2"/>
        <v>6480269962890</v>
      </c>
      <c r="K6856" s="5">
        <f t="shared" si="3"/>
        <v>3241125285161</v>
      </c>
      <c r="L6856" s="5">
        <f t="shared" si="4"/>
        <v>-3239144677729</v>
      </c>
      <c r="M6856" s="5">
        <f t="shared" si="5"/>
        <v>-31.89476492</v>
      </c>
      <c r="N6856" s="4" t="b">
        <v>0</v>
      </c>
      <c r="O6856" s="4" t="b">
        <v>0</v>
      </c>
      <c r="P6856" s="4" t="b">
        <v>1</v>
      </c>
      <c r="Q6856" s="4" t="b">
        <v>1</v>
      </c>
      <c r="R6856" s="4" t="s">
        <v>39</v>
      </c>
      <c r="S6856" s="4">
        <v>7.51477300024021</v>
      </c>
      <c r="T6856" s="4">
        <v>-1.3076808190612E10</v>
      </c>
    </row>
    <row r="6857" ht="12.75" customHeight="1">
      <c r="A6857" s="8" t="str">
        <f t="shared" si="1"/>
        <v>Kuwait2005</v>
      </c>
      <c r="B6857" s="4" t="s">
        <v>118</v>
      </c>
      <c r="C6857" s="4">
        <v>2005.0</v>
      </c>
      <c r="D6857" s="4">
        <v>10.0759513241556</v>
      </c>
      <c r="E6857" s="4">
        <v>3.52979612975966E10</v>
      </c>
      <c r="F6857" s="4">
        <v>3.00705479452055E10</v>
      </c>
      <c r="G6857" s="4">
        <v>8.07986301369863E10</v>
      </c>
      <c r="H6857" s="4">
        <v>71.4233220682119</v>
      </c>
      <c r="I6857" s="4">
        <v>28.1194771840155</v>
      </c>
      <c r="J6857" s="4">
        <f t="shared" si="2"/>
        <v>5770906582944</v>
      </c>
      <c r="K6857" s="5">
        <f t="shared" si="3"/>
        <v>2272015236637</v>
      </c>
      <c r="L6857" s="5">
        <f t="shared" si="4"/>
        <v>-3498891346308</v>
      </c>
      <c r="M6857" s="5">
        <f t="shared" si="5"/>
        <v>-43.30384488</v>
      </c>
      <c r="N6857" s="4" t="b">
        <v>0</v>
      </c>
      <c r="O6857" s="4" t="b">
        <v>0</v>
      </c>
      <c r="P6857" s="4" t="b">
        <v>1</v>
      </c>
      <c r="Q6857" s="4" t="b">
        <v>1</v>
      </c>
      <c r="R6857" s="4" t="s">
        <v>39</v>
      </c>
      <c r="S6857" s="4">
        <v>10.6090449840228</v>
      </c>
      <c r="T6857" s="4">
        <v>-2.07586218398077E10</v>
      </c>
    </row>
    <row r="6858" ht="12.75" customHeight="1">
      <c r="A6858" s="8" t="str">
        <f t="shared" si="1"/>
        <v>Kuwait2004</v>
      </c>
      <c r="B6858" s="4" t="s">
        <v>118</v>
      </c>
      <c r="C6858" s="4">
        <v>2004.0</v>
      </c>
      <c r="D6858" s="4">
        <v>10.7621942517912</v>
      </c>
      <c r="E6858" s="4">
        <v>1.34661186518949E10</v>
      </c>
      <c r="F6858" s="4">
        <v>1.55079742110621E10</v>
      </c>
      <c r="G6858" s="4">
        <v>5.94390906006108E10</v>
      </c>
      <c r="H6858" s="4">
        <v>56.4136804690006</v>
      </c>
      <c r="I6858" s="4">
        <v>34.2018136977855</v>
      </c>
      <c r="J6858" s="4">
        <f t="shared" si="2"/>
        <v>3353177864511</v>
      </c>
      <c r="K6858" s="5">
        <f t="shared" si="3"/>
        <v>2032924703088</v>
      </c>
      <c r="L6858" s="5">
        <f t="shared" si="4"/>
        <v>-1320253161423</v>
      </c>
      <c r="M6858" s="5">
        <f t="shared" si="5"/>
        <v>-22.21186677</v>
      </c>
      <c r="N6858" s="4" t="b">
        <v>0</v>
      </c>
      <c r="O6858" s="4" t="b">
        <v>0</v>
      </c>
      <c r="P6858" s="4" t="b">
        <v>1</v>
      </c>
      <c r="Q6858" s="4" t="b">
        <v>1</v>
      </c>
      <c r="R6858" s="4" t="s">
        <v>39</v>
      </c>
      <c r="S6858" s="4">
        <v>10.2402980586354</v>
      </c>
      <c r="T6858" s="4">
        <v>-2.13595395363754E10</v>
      </c>
    </row>
    <row r="6859" ht="12.75" customHeight="1">
      <c r="A6859" s="8" t="str">
        <f t="shared" si="1"/>
        <v>Kuwait2003</v>
      </c>
      <c r="B6859" s="4" t="s">
        <v>118</v>
      </c>
      <c r="C6859" s="4">
        <v>2003.0</v>
      </c>
      <c r="D6859" s="4">
        <v>17.3365929622154</v>
      </c>
      <c r="E6859" s="4">
        <v>8.59916750021116E9</v>
      </c>
      <c r="F6859" s="4">
        <v>9.42413229458555E9</v>
      </c>
      <c r="G6859" s="4">
        <v>4.78746591679939E10</v>
      </c>
      <c r="H6859" s="4">
        <v>54.3475973259688</v>
      </c>
      <c r="I6859" s="4">
        <v>37.039474487112</v>
      </c>
      <c r="J6859" s="4">
        <f t="shared" si="2"/>
        <v>2601872698580</v>
      </c>
      <c r="K6859" s="5">
        <f t="shared" si="3"/>
        <v>1773252216832</v>
      </c>
      <c r="L6859" s="5">
        <f t="shared" si="4"/>
        <v>-828620481748</v>
      </c>
      <c r="M6859" s="5">
        <f t="shared" si="5"/>
        <v>-17.30812284</v>
      </c>
      <c r="N6859" s="4" t="b">
        <v>0</v>
      </c>
      <c r="O6859" s="4" t="b">
        <v>0</v>
      </c>
      <c r="P6859" s="4" t="b">
        <v>1</v>
      </c>
      <c r="Q6859" s="4" t="b">
        <v>1</v>
      </c>
      <c r="R6859" s="4" t="s">
        <v>39</v>
      </c>
      <c r="S6859" s="4">
        <v>17.3260204175143</v>
      </c>
      <c r="T6859" s="4">
        <v>-1.15644314326169E10</v>
      </c>
    </row>
    <row r="6860" ht="12.75" customHeight="1">
      <c r="A6860" s="8" t="str">
        <f t="shared" si="1"/>
        <v>Kuwait2002</v>
      </c>
      <c r="B6860" s="4" t="s">
        <v>118</v>
      </c>
      <c r="C6860" s="4">
        <v>2002.0</v>
      </c>
      <c r="D6860" s="4">
        <v>3.01433425905183</v>
      </c>
      <c r="E6860" s="4">
        <v>7.85649758592558E9</v>
      </c>
      <c r="F6860" s="4">
        <v>4.26468976986825E9</v>
      </c>
      <c r="G6860" s="4">
        <v>3.81357568341741E10</v>
      </c>
      <c r="H6860" s="4">
        <v>61.2009661837416</v>
      </c>
      <c r="I6860" s="4">
        <v>41.8656082008094</v>
      </c>
      <c r="J6860" s="4">
        <f t="shared" si="2"/>
        <v>2333945164400</v>
      </c>
      <c r="K6860" s="5">
        <f t="shared" si="3"/>
        <v>1596576654061</v>
      </c>
      <c r="L6860" s="5">
        <f t="shared" si="4"/>
        <v>-737368510339</v>
      </c>
      <c r="M6860" s="5">
        <f t="shared" si="5"/>
        <v>-19.33535798</v>
      </c>
      <c r="N6860" s="4" t="b">
        <v>0</v>
      </c>
      <c r="O6860" s="4" t="b">
        <v>1</v>
      </c>
      <c r="P6860" s="4" t="b">
        <v>1</v>
      </c>
      <c r="Q6860" s="4" t="b">
        <v>1</v>
      </c>
      <c r="R6860" s="4" t="s">
        <v>39</v>
      </c>
      <c r="S6860" s="4">
        <v>3.01428315192251</v>
      </c>
      <c r="T6860" s="4">
        <v>-9.73890233381979E9</v>
      </c>
    </row>
    <row r="6861" ht="12.75" customHeight="1">
      <c r="A6861" s="8" t="str">
        <f t="shared" si="1"/>
        <v>Kuwait2001</v>
      </c>
      <c r="B6861" s="4" t="s">
        <v>118</v>
      </c>
      <c r="C6861" s="4">
        <v>2001.0</v>
      </c>
      <c r="D6861" s="4">
        <v>0.209154393970784</v>
      </c>
      <c r="E6861" s="4">
        <v>1.07640199956131E10</v>
      </c>
      <c r="F6861" s="4">
        <v>8.32361460580731E9</v>
      </c>
      <c r="G6861" s="4">
        <v>3.48895977914123E10</v>
      </c>
      <c r="H6861" s="4">
        <v>71.6230103900798</v>
      </c>
      <c r="I6861" s="4">
        <v>42.9516210279939</v>
      </c>
      <c r="J6861" s="4">
        <f t="shared" si="2"/>
        <v>2498898025120</v>
      </c>
      <c r="K6861" s="5">
        <f t="shared" si="3"/>
        <v>1498564782156</v>
      </c>
      <c r="L6861" s="5">
        <f t="shared" si="4"/>
        <v>-1000333242964</v>
      </c>
      <c r="M6861" s="5">
        <f t="shared" si="5"/>
        <v>-28.67138936</v>
      </c>
      <c r="N6861" s="4" t="b">
        <v>0</v>
      </c>
      <c r="O6861" s="4" t="b">
        <v>1</v>
      </c>
      <c r="P6861" s="4" t="b">
        <v>0</v>
      </c>
      <c r="Q6861" s="4" t="b">
        <v>0</v>
      </c>
      <c r="R6861" s="4" t="s">
        <v>39</v>
      </c>
      <c r="S6861" s="4">
        <v>0.213332576499354</v>
      </c>
      <c r="T6861" s="4">
        <v>-3.2461590427618E9</v>
      </c>
    </row>
    <row r="6862" ht="12.75" customHeight="1">
      <c r="A6862" s="8" t="str">
        <f t="shared" si="1"/>
        <v>Kuwait2000</v>
      </c>
      <c r="B6862" s="4" t="s">
        <v>118</v>
      </c>
      <c r="C6862" s="4">
        <v>2000.0</v>
      </c>
      <c r="D6862" s="4">
        <v>4.69089414665632</v>
      </c>
      <c r="E6862" s="4">
        <v>1.27487295203008E10</v>
      </c>
      <c r="F6862" s="4">
        <v>1.46721329066761E10</v>
      </c>
      <c r="G6862" s="4">
        <v>3.77187947141811E10</v>
      </c>
      <c r="H6862" s="4">
        <v>68.1676072281031</v>
      </c>
      <c r="I6862" s="4">
        <v>36.5536482548201</v>
      </c>
      <c r="J6862" s="4">
        <f t="shared" si="2"/>
        <v>2571199983194</v>
      </c>
      <c r="K6862" s="5">
        <f t="shared" si="3"/>
        <v>1378759554578</v>
      </c>
      <c r="L6862" s="5">
        <f t="shared" si="4"/>
        <v>-1192440428616</v>
      </c>
      <c r="M6862" s="5">
        <f t="shared" si="5"/>
        <v>-31.61395897</v>
      </c>
      <c r="N6862" s="4" t="b">
        <v>0</v>
      </c>
      <c r="O6862" s="4" t="b">
        <v>1</v>
      </c>
      <c r="P6862" s="4" t="b">
        <v>0</v>
      </c>
      <c r="Q6862" s="4" t="b">
        <v>0</v>
      </c>
      <c r="R6862" s="4" t="s">
        <v>39</v>
      </c>
      <c r="S6862" s="4">
        <v>4.69458187079211</v>
      </c>
      <c r="T6862" s="4">
        <v>2.82919692276879E9</v>
      </c>
    </row>
    <row r="6863" ht="12.75" customHeight="1">
      <c r="A6863" s="8" t="str">
        <f t="shared" si="1"/>
        <v>Kuwait1999</v>
      </c>
      <c r="B6863" s="4" t="s">
        <v>118</v>
      </c>
      <c r="C6863" s="4">
        <v>1999.0</v>
      </c>
      <c r="D6863" s="4">
        <v>-1.78859726002099</v>
      </c>
      <c r="E6863" s="4">
        <v>5.43415207482359E9</v>
      </c>
      <c r="F6863" s="4">
        <v>5.0096140790413E9</v>
      </c>
      <c r="G6863" s="4">
        <v>3.01223988331705E10</v>
      </c>
      <c r="H6863" s="4">
        <v>60.0744694274134</v>
      </c>
      <c r="I6863" s="4">
        <v>44.9201328859308</v>
      </c>
      <c r="J6863" s="4">
        <f t="shared" si="2"/>
        <v>1809587127784</v>
      </c>
      <c r="K6863" s="5">
        <f t="shared" si="3"/>
        <v>1353102158429</v>
      </c>
      <c r="L6863" s="5">
        <f t="shared" si="4"/>
        <v>-456484969355</v>
      </c>
      <c r="M6863" s="5">
        <f t="shared" si="5"/>
        <v>-15.15433654</v>
      </c>
      <c r="N6863" s="4" t="b">
        <v>1</v>
      </c>
      <c r="O6863" s="4" t="b">
        <v>1</v>
      </c>
      <c r="P6863" s="4" t="b">
        <v>0</v>
      </c>
      <c r="Q6863" s="4" t="b">
        <v>0</v>
      </c>
      <c r="R6863" s="4" t="s">
        <v>39</v>
      </c>
      <c r="S6863" s="4">
        <v>-1.78900912450079</v>
      </c>
      <c r="T6863" s="4">
        <v>-7.59639588101059E9</v>
      </c>
    </row>
    <row r="6864" ht="12.75" customHeight="1">
      <c r="A6864" s="8" t="str">
        <f t="shared" si="1"/>
        <v>Kuwait1998</v>
      </c>
      <c r="B6864" s="4" t="s">
        <v>118</v>
      </c>
      <c r="C6864" s="4">
        <v>1998.0</v>
      </c>
      <c r="D6864" s="4">
        <v>3.65411970021164</v>
      </c>
      <c r="E6864" s="4">
        <v>2.72460573654002E9</v>
      </c>
      <c r="F6864" s="4">
        <v>2.21488927981776E9</v>
      </c>
      <c r="G6864" s="4">
        <v>2.5943736430932E10</v>
      </c>
      <c r="H6864" s="4">
        <v>58.8912085732701</v>
      </c>
      <c r="I6864" s="4">
        <v>52.0123951335703</v>
      </c>
      <c r="J6864" s="4">
        <f t="shared" si="2"/>
        <v>1527857993324</v>
      </c>
      <c r="K6864" s="5">
        <f t="shared" si="3"/>
        <v>1349395870487</v>
      </c>
      <c r="L6864" s="5">
        <f t="shared" si="4"/>
        <v>-178462122837</v>
      </c>
      <c r="M6864" s="5">
        <f t="shared" si="5"/>
        <v>-6.87881344</v>
      </c>
      <c r="N6864" s="4" t="b">
        <v>1</v>
      </c>
      <c r="O6864" s="4" t="b">
        <v>1</v>
      </c>
      <c r="P6864" s="4" t="b">
        <v>1</v>
      </c>
      <c r="Q6864" s="4" t="b">
        <v>0</v>
      </c>
      <c r="R6864" s="4" t="s">
        <v>39</v>
      </c>
      <c r="S6864" s="4">
        <v>3.66205472795443</v>
      </c>
      <c r="T6864" s="4">
        <v>-4.1786624022385E9</v>
      </c>
    </row>
    <row r="6865" ht="12.75" customHeight="1">
      <c r="A6865" s="8" t="str">
        <f t="shared" si="1"/>
        <v>Kuwait1997</v>
      </c>
      <c r="B6865" s="4" t="s">
        <v>118</v>
      </c>
      <c r="C6865" s="4">
        <v>1997.0</v>
      </c>
      <c r="D6865" s="4">
        <v>2.49313927276282</v>
      </c>
      <c r="E6865" s="4">
        <v>6.26631361607347E9</v>
      </c>
      <c r="F6865" s="4">
        <v>7.9347593340848E9</v>
      </c>
      <c r="G6865" s="4">
        <v>3.03502072127622E10</v>
      </c>
      <c r="H6865" s="4">
        <v>60.8439637652013</v>
      </c>
      <c r="I6865" s="4">
        <v>43.6779619723394</v>
      </c>
      <c r="J6865" s="4">
        <f t="shared" si="2"/>
        <v>1846626907920</v>
      </c>
      <c r="K6865" s="5">
        <f t="shared" si="3"/>
        <v>1325635196492</v>
      </c>
      <c r="L6865" s="5">
        <f t="shared" si="4"/>
        <v>-520991711428</v>
      </c>
      <c r="M6865" s="5">
        <f t="shared" si="5"/>
        <v>-17.16600179</v>
      </c>
      <c r="N6865" s="4" t="b">
        <v>0</v>
      </c>
      <c r="O6865" s="4" t="b">
        <v>0</v>
      </c>
      <c r="P6865" s="4" t="b">
        <v>1</v>
      </c>
      <c r="Q6865" s="4" t="b">
        <v>1</v>
      </c>
      <c r="R6865" s="4" t="s">
        <v>39</v>
      </c>
      <c r="S6865" s="4">
        <v>2.47332525804084</v>
      </c>
      <c r="T6865" s="4">
        <v>4.4064707818302E9</v>
      </c>
    </row>
    <row r="6866" ht="12.75" customHeight="1">
      <c r="A6866" s="8" t="str">
        <f t="shared" si="1"/>
        <v>Kuwait1996</v>
      </c>
      <c r="B6866" s="4" t="s">
        <v>118</v>
      </c>
      <c r="C6866" s="4">
        <v>1996.0</v>
      </c>
      <c r="D6866" s="4">
        <v>0.597739681287377</v>
      </c>
      <c r="E6866" s="4">
        <v>5.04794581033936E9</v>
      </c>
      <c r="F6866" s="4">
        <v>7.10734514841143E9</v>
      </c>
      <c r="G6866" s="4">
        <v>3.14924192381984E10</v>
      </c>
      <c r="H6866" s="4">
        <v>56.1232059701005</v>
      </c>
      <c r="I6866" s="4">
        <v>44.5165931271269</v>
      </c>
      <c r="J6866" s="4">
        <f t="shared" si="2"/>
        <v>1767455531402</v>
      </c>
      <c r="K6866" s="5">
        <f t="shared" si="3"/>
        <v>1401935213816</v>
      </c>
      <c r="L6866" s="5">
        <f t="shared" si="4"/>
        <v>-365520317586</v>
      </c>
      <c r="M6866" s="5">
        <f t="shared" si="5"/>
        <v>-11.60661284</v>
      </c>
      <c r="N6866" s="4" t="b">
        <v>0</v>
      </c>
      <c r="O6866" s="4" t="b">
        <v>1</v>
      </c>
      <c r="P6866" s="4" t="b">
        <v>0</v>
      </c>
      <c r="Q6866" s="4" t="b">
        <v>1</v>
      </c>
      <c r="R6866" s="4" t="s">
        <v>39</v>
      </c>
      <c r="S6866" s="4">
        <v>0.605127158807079</v>
      </c>
      <c r="T6866" s="4">
        <v>1.14221202543619E9</v>
      </c>
    </row>
    <row r="6867" ht="12.75" customHeight="1">
      <c r="A6867" s="8" t="str">
        <f t="shared" si="1"/>
        <v>Kuwait1995</v>
      </c>
      <c r="B6867" s="4" t="s">
        <v>118</v>
      </c>
      <c r="C6867" s="4">
        <v>1995.0</v>
      </c>
      <c r="D6867" s="4">
        <v>1.66938516662451</v>
      </c>
      <c r="E6867" s="4">
        <v>1.14039268432645E9</v>
      </c>
      <c r="F6867" s="4">
        <v>5.01595386897256E9</v>
      </c>
      <c r="G6867" s="4">
        <v>2.71870060771252E10</v>
      </c>
      <c r="H6867" s="4">
        <v>52.733583297993</v>
      </c>
      <c r="I6867" s="4">
        <v>54.5902682262342</v>
      </c>
      <c r="J6867" s="4">
        <f t="shared" si="2"/>
        <v>1433668249591</v>
      </c>
      <c r="K6867" s="5">
        <f t="shared" si="3"/>
        <v>1484145954019</v>
      </c>
      <c r="L6867" s="5">
        <f t="shared" si="4"/>
        <v>50477704427</v>
      </c>
      <c r="M6867" s="5">
        <f t="shared" si="5"/>
        <v>1.856684928</v>
      </c>
      <c r="N6867" s="4" t="b">
        <v>0</v>
      </c>
      <c r="O6867" s="4" t="b">
        <v>1</v>
      </c>
      <c r="P6867" s="4" t="b">
        <v>0</v>
      </c>
      <c r="Q6867" s="4" t="b">
        <v>0</v>
      </c>
      <c r="R6867" s="4" t="s">
        <v>39</v>
      </c>
      <c r="S6867" s="4">
        <v>4.85829125202741</v>
      </c>
      <c r="T6867" s="4">
        <v>-4.3054131610732E9</v>
      </c>
    </row>
    <row r="6868" ht="12.75" customHeight="1">
      <c r="A6868" s="8" t="str">
        <f t="shared" si="1"/>
        <v>Kuwait1994</v>
      </c>
      <c r="B6868" s="4" t="s">
        <v>118</v>
      </c>
      <c r="C6868" s="4">
        <v>1994.0</v>
      </c>
      <c r="D6868" s="4">
        <v>8.61553013371175</v>
      </c>
      <c r="E6868" s="4">
        <v>-4.37219765693382E8</v>
      </c>
      <c r="F6868" s="4">
        <v>3.24310869545849E9</v>
      </c>
      <c r="G6868" s="4">
        <v>2.48484838383838E10</v>
      </c>
      <c r="H6868" s="4">
        <v>49.391870220117</v>
      </c>
      <c r="I6868" s="4">
        <v>58.5297049753806</v>
      </c>
      <c r="J6868" s="4">
        <f t="shared" si="2"/>
        <v>1227313088912</v>
      </c>
      <c r="K6868" s="5">
        <f t="shared" si="3"/>
        <v>1454374428146</v>
      </c>
      <c r="L6868" s="5">
        <f t="shared" si="4"/>
        <v>227061339234</v>
      </c>
      <c r="M6868" s="5">
        <f t="shared" si="5"/>
        <v>9.137834755</v>
      </c>
      <c r="N6868" s="4" t="b">
        <v>0</v>
      </c>
      <c r="O6868" s="4" t="b">
        <v>0</v>
      </c>
      <c r="P6868" s="4" t="b">
        <v>1</v>
      </c>
      <c r="Q6868" s="4" t="b">
        <v>1</v>
      </c>
      <c r="R6868" s="4" t="s">
        <v>39</v>
      </c>
      <c r="S6868" s="4">
        <v>8.43616564472201</v>
      </c>
      <c r="T6868" s="4">
        <v>-2.33852223874139E9</v>
      </c>
    </row>
    <row r="6869" ht="12.75" customHeight="1">
      <c r="A6869" s="8" t="str">
        <f t="shared" si="1"/>
        <v>Kuwait1993</v>
      </c>
      <c r="B6869" s="4" t="s">
        <v>118</v>
      </c>
      <c r="C6869" s="4">
        <v>1993.0</v>
      </c>
      <c r="D6869" s="4">
        <v>35.131653208701</v>
      </c>
      <c r="E6869" s="4">
        <v>-1.87906609638123E9</v>
      </c>
      <c r="F6869" s="4">
        <v>2.49868638404763E9</v>
      </c>
      <c r="G6869" s="4">
        <v>2.39413913907285E10</v>
      </c>
      <c r="H6869" s="4">
        <v>45.632570881925</v>
      </c>
      <c r="I6869" s="4">
        <v>61.3799223049987</v>
      </c>
      <c r="J6869" s="4">
        <f t="shared" si="2"/>
        <v>1092507239649</v>
      </c>
      <c r="K6869" s="5">
        <f t="shared" si="3"/>
        <v>1469520743436</v>
      </c>
      <c r="L6869" s="5">
        <f t="shared" si="4"/>
        <v>377013503787</v>
      </c>
      <c r="M6869" s="5">
        <f t="shared" si="5"/>
        <v>15.74735142</v>
      </c>
      <c r="N6869" s="4" t="b">
        <v>0</v>
      </c>
      <c r="O6869" s="4" t="b">
        <v>0</v>
      </c>
      <c r="P6869" s="4" t="b">
        <v>1</v>
      </c>
      <c r="Q6869" s="4" t="b">
        <v>1</v>
      </c>
      <c r="R6869" s="4" t="s">
        <v>39</v>
      </c>
      <c r="S6869" s="4">
        <v>33.9904675559008</v>
      </c>
      <c r="T6869" s="4">
        <v>-9.070924476553E8</v>
      </c>
    </row>
    <row r="6870" ht="12.75" customHeight="1">
      <c r="A6870" s="8" t="str">
        <f t="shared" si="1"/>
        <v>Kuwait1992</v>
      </c>
      <c r="B6870" s="4" t="s">
        <v>118</v>
      </c>
      <c r="C6870" s="4">
        <v>1992.0</v>
      </c>
      <c r="D6870" s="4">
        <v>82.8093284630513</v>
      </c>
      <c r="E6870" s="4">
        <v>-8.68854457984548E9</v>
      </c>
      <c r="F6870" s="4">
        <v>-4.50169836802066E8</v>
      </c>
      <c r="G6870" s="4">
        <v>1.98585552147239E10</v>
      </c>
      <c r="H6870" s="4">
        <v>41.2420959085541</v>
      </c>
      <c r="I6870" s="4">
        <v>90.8205701089028</v>
      </c>
      <c r="J6870" s="4">
        <f t="shared" si="2"/>
        <v>819008438771</v>
      </c>
      <c r="K6870" s="5">
        <f t="shared" si="3"/>
        <v>1803565306140</v>
      </c>
      <c r="L6870" s="5">
        <f t="shared" si="4"/>
        <v>984556867369</v>
      </c>
      <c r="M6870" s="5">
        <f t="shared" si="5"/>
        <v>49.5784742</v>
      </c>
      <c r="N6870" s="4" t="b">
        <v>0</v>
      </c>
      <c r="O6870" s="4" t="b">
        <v>0</v>
      </c>
      <c r="P6870" s="4" t="b">
        <v>1</v>
      </c>
      <c r="Q6870" s="4" t="b">
        <v>1</v>
      </c>
      <c r="R6870" s="4" t="s">
        <v>39</v>
      </c>
      <c r="S6870" s="4" t="s">
        <v>39</v>
      </c>
      <c r="T6870" s="4">
        <v>-4.0828361760046E9</v>
      </c>
    </row>
    <row r="6871" ht="12.75" customHeight="1">
      <c r="A6871" s="8" t="str">
        <f t="shared" si="1"/>
        <v>Kuwait1991</v>
      </c>
      <c r="B6871" s="4" t="s">
        <v>118</v>
      </c>
      <c r="C6871" s="4">
        <v>1991.0</v>
      </c>
      <c r="D6871" s="4">
        <v>-41.0077904856621</v>
      </c>
      <c r="E6871" s="4">
        <v>-1.62388362307438E10</v>
      </c>
      <c r="F6871" s="4">
        <v>-2.64784806E10</v>
      </c>
      <c r="G6871" s="4">
        <v>1.101001008822E10</v>
      </c>
      <c r="H6871" s="4">
        <v>52.8609259381696</v>
      </c>
      <c r="I6871" s="4">
        <v>204.170136163996</v>
      </c>
      <c r="J6871" s="4">
        <f t="shared" si="2"/>
        <v>581999327852</v>
      </c>
      <c r="K6871" s="5">
        <f t="shared" si="3"/>
        <v>2247915258879</v>
      </c>
      <c r="L6871" s="5">
        <f t="shared" si="4"/>
        <v>1665915931027</v>
      </c>
      <c r="M6871" s="5">
        <f t="shared" si="5"/>
        <v>151.3092102</v>
      </c>
      <c r="N6871" s="4" t="b">
        <v>1</v>
      </c>
      <c r="O6871" s="4" t="b">
        <v>1</v>
      </c>
      <c r="P6871" s="4" t="b">
        <v>0</v>
      </c>
      <c r="Q6871" s="4" t="b">
        <v>1</v>
      </c>
      <c r="R6871" s="4" t="s">
        <v>39</v>
      </c>
      <c r="S6871" s="4" t="s">
        <v>39</v>
      </c>
      <c r="T6871" s="4">
        <v>-8.8485451265039E9</v>
      </c>
    </row>
    <row r="6872" ht="12.75" customHeight="1">
      <c r="A6872" s="8" t="str">
        <f t="shared" si="1"/>
        <v>Kuwait1990</v>
      </c>
      <c r="B6872" s="4" t="s">
        <v>118</v>
      </c>
      <c r="C6872" s="4">
        <v>1990.0</v>
      </c>
      <c r="D6872" s="4">
        <v>-26.2288925215355</v>
      </c>
      <c r="E6872" s="4">
        <v>-5.43399421292386E9</v>
      </c>
      <c r="F6872" s="4">
        <v>3.88622142101888E9</v>
      </c>
      <c r="G6872" s="4">
        <v>1.84277777777778E10</v>
      </c>
      <c r="H6872" s="4">
        <v>60.3275783751722</v>
      </c>
      <c r="I6872" s="4">
        <v>92.3106738894582</v>
      </c>
      <c r="J6872" s="4">
        <f t="shared" si="2"/>
        <v>1111703208169</v>
      </c>
      <c r="K6872" s="5">
        <f t="shared" si="3"/>
        <v>1701080584952</v>
      </c>
      <c r="L6872" s="5">
        <f t="shared" si="4"/>
        <v>589377376783</v>
      </c>
      <c r="M6872" s="5">
        <f t="shared" si="5"/>
        <v>31.98309551</v>
      </c>
      <c r="N6872" s="4" t="b">
        <v>1</v>
      </c>
      <c r="O6872" s="4" t="b">
        <v>1</v>
      </c>
      <c r="P6872" s="4" t="b">
        <v>0</v>
      </c>
      <c r="Q6872" s="4" t="b">
        <v>0</v>
      </c>
      <c r="R6872" s="4" t="s">
        <v>39</v>
      </c>
      <c r="S6872" s="4" t="s">
        <v>39</v>
      </c>
      <c r="T6872" s="4">
        <v>7.4177676895578E9</v>
      </c>
    </row>
    <row r="6873" ht="12.75" customHeight="1">
      <c r="A6873" s="8" t="str">
        <f t="shared" si="1"/>
        <v>Kuwait1989</v>
      </c>
      <c r="B6873" s="4" t="s">
        <v>118</v>
      </c>
      <c r="C6873" s="4">
        <v>1989.0</v>
      </c>
      <c r="D6873" s="4">
        <v>25.8959376687609</v>
      </c>
      <c r="E6873" s="4" t="s">
        <v>39</v>
      </c>
      <c r="F6873" s="4">
        <v>9.13610637005712E9</v>
      </c>
      <c r="G6873" s="4">
        <v>2.43138211691141E10</v>
      </c>
      <c r="H6873" s="4" t="s">
        <v>39</v>
      </c>
      <c r="I6873" s="4" t="s">
        <v>39</v>
      </c>
      <c r="J6873" s="4" t="str">
        <f t="shared" si="2"/>
        <v>#VALUE!</v>
      </c>
      <c r="K6873" s="5" t="str">
        <f t="shared" si="3"/>
        <v>#VALUE!</v>
      </c>
      <c r="L6873" s="5" t="str">
        <f t="shared" si="4"/>
        <v>#VALUE!</v>
      </c>
      <c r="M6873" s="5" t="str">
        <f t="shared" si="5"/>
        <v>#VALUE!</v>
      </c>
      <c r="N6873" s="4" t="b">
        <v>1</v>
      </c>
      <c r="O6873" s="4" t="b">
        <v>1</v>
      </c>
      <c r="P6873" s="4" t="b">
        <v>0</v>
      </c>
      <c r="Q6873" s="4" t="b">
        <v>0</v>
      </c>
      <c r="R6873" s="4" t="s">
        <v>39</v>
      </c>
      <c r="S6873" s="4" t="s">
        <v>39</v>
      </c>
      <c r="T6873" s="4">
        <v>5.8860433913363E9</v>
      </c>
    </row>
    <row r="6874" ht="12.75" customHeight="1">
      <c r="A6874" s="8" t="str">
        <f t="shared" si="1"/>
        <v>Kuwait1988</v>
      </c>
      <c r="B6874" s="4" t="s">
        <v>118</v>
      </c>
      <c r="C6874" s="4">
        <v>1988.0</v>
      </c>
      <c r="D6874" s="4">
        <v>-10.0496135147496</v>
      </c>
      <c r="E6874" s="4" t="s">
        <v>39</v>
      </c>
      <c r="F6874" s="4">
        <v>4.60166810468795E9</v>
      </c>
      <c r="G6874" s="4">
        <v>2.06903036151228E10</v>
      </c>
      <c r="H6874" s="4" t="s">
        <v>39</v>
      </c>
      <c r="I6874" s="4" t="s">
        <v>39</v>
      </c>
      <c r="J6874" s="4" t="str">
        <f t="shared" si="2"/>
        <v>#VALUE!</v>
      </c>
      <c r="K6874" s="5" t="str">
        <f t="shared" si="3"/>
        <v>#VALUE!</v>
      </c>
      <c r="L6874" s="5" t="str">
        <f t="shared" si="4"/>
        <v>#VALUE!</v>
      </c>
      <c r="M6874" s="5" t="str">
        <f t="shared" si="5"/>
        <v>#VALUE!</v>
      </c>
      <c r="N6874" s="4" t="b">
        <v>1</v>
      </c>
      <c r="O6874" s="4" t="b">
        <v>1</v>
      </c>
      <c r="P6874" s="4" t="b">
        <v>0</v>
      </c>
      <c r="Q6874" s="4" t="b">
        <v>0</v>
      </c>
      <c r="R6874" s="4" t="s">
        <v>39</v>
      </c>
      <c r="S6874" s="4" t="s">
        <v>39</v>
      </c>
      <c r="T6874" s="4">
        <v>-3.6235175539913E9</v>
      </c>
    </row>
    <row r="6875" ht="12.75" customHeight="1">
      <c r="A6875" s="8" t="str">
        <f t="shared" si="1"/>
        <v>Kuwait1987</v>
      </c>
      <c r="B6875" s="4" t="s">
        <v>118</v>
      </c>
      <c r="C6875" s="4">
        <v>1987.0</v>
      </c>
      <c r="D6875" s="4">
        <v>8.14235467402534</v>
      </c>
      <c r="E6875" s="4" t="s">
        <v>39</v>
      </c>
      <c r="F6875" s="4">
        <v>4.56106070678498E9</v>
      </c>
      <c r="G6875" s="4">
        <v>2.23686840658034E10</v>
      </c>
      <c r="H6875" s="4" t="s">
        <v>39</v>
      </c>
      <c r="I6875" s="4" t="s">
        <v>39</v>
      </c>
      <c r="J6875" s="4" t="str">
        <f t="shared" si="2"/>
        <v>#VALUE!</v>
      </c>
      <c r="K6875" s="5" t="str">
        <f t="shared" si="3"/>
        <v>#VALUE!</v>
      </c>
      <c r="L6875" s="5" t="str">
        <f t="shared" si="4"/>
        <v>#VALUE!</v>
      </c>
      <c r="M6875" s="5" t="str">
        <f t="shared" si="5"/>
        <v>#VALUE!</v>
      </c>
      <c r="N6875" s="4" t="b">
        <v>1</v>
      </c>
      <c r="O6875" s="4" t="b">
        <v>1</v>
      </c>
      <c r="P6875" s="4" t="b">
        <v>1</v>
      </c>
      <c r="Q6875" s="4" t="b">
        <v>0</v>
      </c>
      <c r="R6875" s="4" t="s">
        <v>39</v>
      </c>
      <c r="S6875" s="4" t="s">
        <v>39</v>
      </c>
      <c r="T6875" s="4">
        <v>1.67838045068059E9</v>
      </c>
    </row>
    <row r="6876" ht="12.75" customHeight="1">
      <c r="A6876" s="8" t="str">
        <f t="shared" si="1"/>
        <v>Kuwait1986</v>
      </c>
      <c r="B6876" s="4" t="s">
        <v>118</v>
      </c>
      <c r="C6876" s="4">
        <v>1986.0</v>
      </c>
      <c r="D6876" s="4">
        <v>8.56524424434083</v>
      </c>
      <c r="E6876" s="4" t="s">
        <v>39</v>
      </c>
      <c r="F6876" s="4">
        <v>5.61607003730743E9</v>
      </c>
      <c r="G6876" s="4">
        <v>1.79040102874978E10</v>
      </c>
      <c r="H6876" s="4" t="s">
        <v>39</v>
      </c>
      <c r="I6876" s="4" t="s">
        <v>39</v>
      </c>
      <c r="J6876" s="4" t="str">
        <f t="shared" si="2"/>
        <v>#VALUE!</v>
      </c>
      <c r="K6876" s="5" t="str">
        <f t="shared" si="3"/>
        <v>#VALUE!</v>
      </c>
      <c r="L6876" s="5" t="str">
        <f t="shared" si="4"/>
        <v>#VALUE!</v>
      </c>
      <c r="M6876" s="5" t="str">
        <f t="shared" si="5"/>
        <v>#VALUE!</v>
      </c>
      <c r="N6876" s="4" t="b">
        <v>0</v>
      </c>
      <c r="O6876" s="4" t="b">
        <v>0</v>
      </c>
      <c r="P6876" s="4" t="b">
        <v>1</v>
      </c>
      <c r="Q6876" s="4" t="b">
        <v>1</v>
      </c>
      <c r="R6876" s="4" t="s">
        <v>39</v>
      </c>
      <c r="S6876" s="4" t="s">
        <v>39</v>
      </c>
      <c r="T6876" s="4">
        <v>-4.46467377830559E9</v>
      </c>
    </row>
    <row r="6877" ht="12.75" customHeight="1">
      <c r="A6877" s="8" t="str">
        <f t="shared" si="1"/>
        <v>Kuwait1985</v>
      </c>
      <c r="B6877" s="4" t="s">
        <v>118</v>
      </c>
      <c r="C6877" s="4">
        <v>1985.0</v>
      </c>
      <c r="D6877" s="4">
        <v>-4.25768506566433</v>
      </c>
      <c r="E6877" s="4" t="s">
        <v>39</v>
      </c>
      <c r="F6877" s="4">
        <v>4.79795314065543E9</v>
      </c>
      <c r="G6877" s="4">
        <v>2.14459527928199E10</v>
      </c>
      <c r="H6877" s="4" t="s">
        <v>39</v>
      </c>
      <c r="I6877" s="4" t="s">
        <v>39</v>
      </c>
      <c r="J6877" s="4" t="str">
        <f t="shared" si="2"/>
        <v>#VALUE!</v>
      </c>
      <c r="K6877" s="5" t="str">
        <f t="shared" si="3"/>
        <v>#VALUE!</v>
      </c>
      <c r="L6877" s="5" t="str">
        <f t="shared" si="4"/>
        <v>#VALUE!</v>
      </c>
      <c r="M6877" s="5" t="str">
        <f t="shared" si="5"/>
        <v>#VALUE!</v>
      </c>
      <c r="N6877" s="4" t="b">
        <v>1</v>
      </c>
      <c r="O6877" s="4" t="b">
        <v>1</v>
      </c>
      <c r="P6877" s="4" t="b">
        <v>0</v>
      </c>
      <c r="Q6877" s="4" t="b">
        <v>1</v>
      </c>
      <c r="R6877" s="4" t="s">
        <v>39</v>
      </c>
      <c r="S6877" s="4" t="s">
        <v>39</v>
      </c>
      <c r="T6877" s="4">
        <v>3.5419425053221E9</v>
      </c>
    </row>
    <row r="6878" ht="12.75" customHeight="1">
      <c r="A6878" s="8" t="str">
        <f t="shared" si="1"/>
        <v>Kuwait1984</v>
      </c>
      <c r="B6878" s="4" t="s">
        <v>118</v>
      </c>
      <c r="C6878" s="4">
        <v>1984.0</v>
      </c>
      <c r="D6878" s="4">
        <v>5.23966350544369</v>
      </c>
      <c r="E6878" s="4" t="s">
        <v>39</v>
      </c>
      <c r="F6878" s="4">
        <v>6.42770952995087E9</v>
      </c>
      <c r="G6878" s="4">
        <v>2.17000888975646E10</v>
      </c>
      <c r="H6878" s="4" t="s">
        <v>39</v>
      </c>
      <c r="I6878" s="4" t="s">
        <v>39</v>
      </c>
      <c r="J6878" s="4" t="str">
        <f t="shared" si="2"/>
        <v>#VALUE!</v>
      </c>
      <c r="K6878" s="5" t="str">
        <f t="shared" si="3"/>
        <v>#VALUE!</v>
      </c>
      <c r="L6878" s="5" t="str">
        <f t="shared" si="4"/>
        <v>#VALUE!</v>
      </c>
      <c r="M6878" s="5" t="str">
        <f t="shared" si="5"/>
        <v>#VALUE!</v>
      </c>
      <c r="N6878" s="4" t="b">
        <v>1</v>
      </c>
      <c r="O6878" s="4" t="b">
        <v>1</v>
      </c>
      <c r="P6878" s="4" t="b">
        <v>1</v>
      </c>
      <c r="Q6878" s="4" t="b">
        <v>0</v>
      </c>
      <c r="R6878" s="4" t="s">
        <v>39</v>
      </c>
      <c r="S6878" s="4" t="s">
        <v>39</v>
      </c>
      <c r="T6878" s="4">
        <v>2.54136104744701E8</v>
      </c>
    </row>
    <row r="6879" ht="12.75" customHeight="1">
      <c r="A6879" s="8" t="str">
        <f t="shared" si="1"/>
        <v>Kuwait1983</v>
      </c>
      <c r="B6879" s="4" t="s">
        <v>118</v>
      </c>
      <c r="C6879" s="4">
        <v>1983.0</v>
      </c>
      <c r="D6879" s="4">
        <v>5.25344322467682</v>
      </c>
      <c r="E6879" s="4" t="s">
        <v>39</v>
      </c>
      <c r="F6879" s="4">
        <v>5.31088825398564E9</v>
      </c>
      <c r="G6879" s="4">
        <v>2.08711050199711E10</v>
      </c>
      <c r="H6879" s="4" t="s">
        <v>39</v>
      </c>
      <c r="I6879" s="4" t="s">
        <v>39</v>
      </c>
      <c r="J6879" s="4" t="str">
        <f t="shared" si="2"/>
        <v>#VALUE!</v>
      </c>
      <c r="K6879" s="5" t="str">
        <f t="shared" si="3"/>
        <v>#VALUE!</v>
      </c>
      <c r="L6879" s="5" t="str">
        <f t="shared" si="4"/>
        <v>#VALUE!</v>
      </c>
      <c r="M6879" s="5" t="str">
        <f t="shared" si="5"/>
        <v>#VALUE!</v>
      </c>
      <c r="N6879" s="4" t="b">
        <v>0</v>
      </c>
      <c r="O6879" s="4" t="b">
        <v>0</v>
      </c>
      <c r="P6879" s="4" t="b">
        <v>1</v>
      </c>
      <c r="Q6879" s="4" t="b">
        <v>1</v>
      </c>
      <c r="R6879" s="4" t="s">
        <v>39</v>
      </c>
      <c r="S6879" s="4" t="s">
        <v>39</v>
      </c>
      <c r="T6879" s="4">
        <v>-8.28983877593502E8</v>
      </c>
    </row>
    <row r="6880" ht="12.75" customHeight="1">
      <c r="A6880" s="8" t="str">
        <f t="shared" si="1"/>
        <v>Kuwait1982</v>
      </c>
      <c r="B6880" s="4" t="s">
        <v>118</v>
      </c>
      <c r="C6880" s="4">
        <v>1982.0</v>
      </c>
      <c r="D6880" s="4">
        <v>-9.50367584177684</v>
      </c>
      <c r="E6880" s="4" t="s">
        <v>39</v>
      </c>
      <c r="F6880" s="4">
        <v>4.96333938252911E9</v>
      </c>
      <c r="G6880" s="4">
        <v>2.1577153431363E10</v>
      </c>
      <c r="H6880" s="4" t="s">
        <v>39</v>
      </c>
      <c r="I6880" s="4" t="s">
        <v>39</v>
      </c>
      <c r="J6880" s="4" t="str">
        <f t="shared" si="2"/>
        <v>#VALUE!</v>
      </c>
      <c r="K6880" s="5" t="str">
        <f t="shared" si="3"/>
        <v>#VALUE!</v>
      </c>
      <c r="L6880" s="5" t="str">
        <f t="shared" si="4"/>
        <v>#VALUE!</v>
      </c>
      <c r="M6880" s="5" t="str">
        <f t="shared" si="5"/>
        <v>#VALUE!</v>
      </c>
      <c r="N6880" s="4" t="b">
        <v>1</v>
      </c>
      <c r="O6880" s="4" t="b">
        <v>1</v>
      </c>
      <c r="P6880" s="4" t="b">
        <v>0</v>
      </c>
      <c r="Q6880" s="4" t="b">
        <v>1</v>
      </c>
      <c r="R6880" s="4" t="s">
        <v>39</v>
      </c>
      <c r="S6880" s="4" t="s">
        <v>39</v>
      </c>
      <c r="T6880" s="4">
        <v>7.06048411391899E8</v>
      </c>
    </row>
    <row r="6881" ht="12.75" customHeight="1">
      <c r="A6881" s="8" t="str">
        <f t="shared" si="1"/>
        <v>Kuwait1981</v>
      </c>
      <c r="B6881" s="4" t="s">
        <v>118</v>
      </c>
      <c r="C6881" s="4">
        <v>1981.0</v>
      </c>
      <c r="D6881" s="4">
        <v>-18.9214115978538</v>
      </c>
      <c r="E6881" s="4" t="s">
        <v>39</v>
      </c>
      <c r="F6881" s="4">
        <v>1.36987120808557E10</v>
      </c>
      <c r="G6881" s="4">
        <v>2.50579904671862E10</v>
      </c>
      <c r="H6881" s="4" t="s">
        <v>39</v>
      </c>
      <c r="I6881" s="4" t="s">
        <v>39</v>
      </c>
      <c r="J6881" s="4" t="str">
        <f t="shared" si="2"/>
        <v>#VALUE!</v>
      </c>
      <c r="K6881" s="5" t="str">
        <f t="shared" si="3"/>
        <v>#VALUE!</v>
      </c>
      <c r="L6881" s="5" t="str">
        <f t="shared" si="4"/>
        <v>#VALUE!</v>
      </c>
      <c r="M6881" s="5" t="str">
        <f t="shared" si="5"/>
        <v>#VALUE!</v>
      </c>
      <c r="N6881" s="4" t="b">
        <v>1</v>
      </c>
      <c r="O6881" s="4" t="b">
        <v>1</v>
      </c>
      <c r="P6881" s="4" t="b">
        <v>0</v>
      </c>
      <c r="Q6881" s="4" t="b">
        <v>0</v>
      </c>
      <c r="R6881" s="4" t="s">
        <v>39</v>
      </c>
      <c r="S6881" s="4" t="s">
        <v>39</v>
      </c>
      <c r="T6881" s="4">
        <v>3.4808370358232E9</v>
      </c>
    </row>
    <row r="6882" ht="12.75" customHeight="1">
      <c r="A6882" s="8" t="str">
        <f t="shared" si="1"/>
        <v>Kuwait1980</v>
      </c>
      <c r="B6882" s="4" t="s">
        <v>118</v>
      </c>
      <c r="C6882" s="4">
        <v>1980.0</v>
      </c>
      <c r="D6882" s="4">
        <v>-20.3642922720648</v>
      </c>
      <c r="E6882" s="4" t="s">
        <v>39</v>
      </c>
      <c r="F6882" s="4">
        <v>1.53016631320684E10</v>
      </c>
      <c r="G6882" s="4">
        <v>2.86388243147181E10</v>
      </c>
      <c r="H6882" s="4" t="s">
        <v>39</v>
      </c>
      <c r="I6882" s="4" t="s">
        <v>39</v>
      </c>
      <c r="J6882" s="4" t="str">
        <f t="shared" si="2"/>
        <v>#VALUE!</v>
      </c>
      <c r="K6882" s="5" t="str">
        <f t="shared" si="3"/>
        <v>#VALUE!</v>
      </c>
      <c r="L6882" s="5" t="str">
        <f t="shared" si="4"/>
        <v>#VALUE!</v>
      </c>
      <c r="M6882" s="5" t="str">
        <f t="shared" si="5"/>
        <v>#VALUE!</v>
      </c>
      <c r="N6882" s="4" t="b">
        <v>1</v>
      </c>
      <c r="O6882" s="4" t="b">
        <v>1</v>
      </c>
      <c r="P6882" s="4" t="b">
        <v>0</v>
      </c>
      <c r="Q6882" s="4" t="b">
        <v>0</v>
      </c>
      <c r="R6882" s="4" t="s">
        <v>39</v>
      </c>
      <c r="S6882" s="4" t="s">
        <v>39</v>
      </c>
      <c r="T6882" s="4">
        <v>3.5808338475319E9</v>
      </c>
    </row>
    <row r="6883" ht="12.75" customHeight="1">
      <c r="A6883" s="8" t="str">
        <f t="shared" si="1"/>
        <v>Kuwait1979</v>
      </c>
      <c r="B6883" s="4" t="s">
        <v>118</v>
      </c>
      <c r="C6883" s="4">
        <v>1979.0</v>
      </c>
      <c r="D6883" s="4">
        <v>8.2403831828973</v>
      </c>
      <c r="E6883" s="4" t="s">
        <v>39</v>
      </c>
      <c r="F6883" s="4">
        <v>1.40321126502153E10</v>
      </c>
      <c r="G6883" s="4">
        <v>2.47490565493863E10</v>
      </c>
      <c r="H6883" s="4" t="s">
        <v>39</v>
      </c>
      <c r="I6883" s="4" t="s">
        <v>39</v>
      </c>
      <c r="J6883" s="4" t="str">
        <f t="shared" si="2"/>
        <v>#VALUE!</v>
      </c>
      <c r="K6883" s="5" t="str">
        <f t="shared" si="3"/>
        <v>#VALUE!</v>
      </c>
      <c r="L6883" s="5" t="str">
        <f t="shared" si="4"/>
        <v>#VALUE!</v>
      </c>
      <c r="M6883" s="5" t="str">
        <f t="shared" si="5"/>
        <v>#VALUE!</v>
      </c>
      <c r="N6883" s="4" t="b">
        <v>1</v>
      </c>
      <c r="O6883" s="4" t="b">
        <v>1</v>
      </c>
      <c r="P6883" s="4" t="b">
        <v>1</v>
      </c>
      <c r="Q6883" s="4" t="b">
        <v>0</v>
      </c>
      <c r="R6883" s="4" t="s">
        <v>39</v>
      </c>
      <c r="S6883" s="4" t="s">
        <v>39</v>
      </c>
      <c r="T6883" s="4">
        <v>-3.8897677653318E9</v>
      </c>
    </row>
    <row r="6884" ht="12.75" customHeight="1">
      <c r="A6884" s="8" t="str">
        <f t="shared" si="1"/>
        <v>Kuwait1978</v>
      </c>
      <c r="B6884" s="4" t="s">
        <v>118</v>
      </c>
      <c r="C6884" s="4">
        <v>1978.0</v>
      </c>
      <c r="D6884" s="4">
        <v>5.90552619689765</v>
      </c>
      <c r="E6884" s="4" t="s">
        <v>39</v>
      </c>
      <c r="F6884" s="4">
        <v>6.12973331889877E9</v>
      </c>
      <c r="G6884" s="4">
        <v>1.55035716439976E10</v>
      </c>
      <c r="H6884" s="4" t="s">
        <v>39</v>
      </c>
      <c r="I6884" s="4" t="s">
        <v>39</v>
      </c>
      <c r="J6884" s="4" t="str">
        <f t="shared" si="2"/>
        <v>#VALUE!</v>
      </c>
      <c r="K6884" s="5" t="str">
        <f t="shared" si="3"/>
        <v>#VALUE!</v>
      </c>
      <c r="L6884" s="5" t="str">
        <f t="shared" si="4"/>
        <v>#VALUE!</v>
      </c>
      <c r="M6884" s="5" t="str">
        <f t="shared" si="5"/>
        <v>#VALUE!</v>
      </c>
      <c r="N6884" s="4" t="b">
        <v>0</v>
      </c>
      <c r="O6884" s="4" t="b">
        <v>0</v>
      </c>
      <c r="P6884" s="4" t="b">
        <v>1</v>
      </c>
      <c r="Q6884" s="4" t="b">
        <v>1</v>
      </c>
      <c r="R6884" s="4" t="s">
        <v>39</v>
      </c>
      <c r="S6884" s="4" t="s">
        <v>39</v>
      </c>
      <c r="T6884" s="4">
        <v>-9.24548490538869E9</v>
      </c>
    </row>
    <row r="6885" ht="12.75" customHeight="1">
      <c r="A6885" s="8" t="str">
        <f t="shared" si="1"/>
        <v>Kuwait1977</v>
      </c>
      <c r="B6885" s="4" t="s">
        <v>118</v>
      </c>
      <c r="C6885" s="4">
        <v>1977.0</v>
      </c>
      <c r="D6885" s="4">
        <v>3.46231965347053</v>
      </c>
      <c r="E6885" s="4" t="s">
        <v>39</v>
      </c>
      <c r="F6885" s="4">
        <v>4.56090396125466E9</v>
      </c>
      <c r="G6885" s="4">
        <v>1.41374067898404E10</v>
      </c>
      <c r="H6885" s="4" t="s">
        <v>39</v>
      </c>
      <c r="I6885" s="4" t="s">
        <v>39</v>
      </c>
      <c r="J6885" s="4" t="str">
        <f t="shared" si="2"/>
        <v>#VALUE!</v>
      </c>
      <c r="K6885" s="5" t="str">
        <f t="shared" si="3"/>
        <v>#VALUE!</v>
      </c>
      <c r="L6885" s="5" t="str">
        <f t="shared" si="4"/>
        <v>#VALUE!</v>
      </c>
      <c r="M6885" s="5" t="str">
        <f t="shared" si="5"/>
        <v>#VALUE!</v>
      </c>
      <c r="N6885" s="4" t="b">
        <v>0</v>
      </c>
      <c r="O6885" s="4" t="b">
        <v>1</v>
      </c>
      <c r="P6885" s="4" t="b">
        <v>1</v>
      </c>
      <c r="Q6885" s="4" t="b">
        <v>1</v>
      </c>
      <c r="R6885" s="4" t="s">
        <v>39</v>
      </c>
      <c r="S6885" s="4" t="s">
        <v>39</v>
      </c>
      <c r="T6885" s="4">
        <v>-1.36616485415719E9</v>
      </c>
    </row>
    <row r="6886" ht="12.75" customHeight="1">
      <c r="A6886" s="8" t="str">
        <f t="shared" si="1"/>
        <v>Kuwait1976</v>
      </c>
      <c r="B6886" s="4" t="s">
        <v>118</v>
      </c>
      <c r="C6886" s="4">
        <v>1976.0</v>
      </c>
      <c r="D6886" s="4">
        <v>11.7202295168027</v>
      </c>
      <c r="E6886" s="4" t="s">
        <v>39</v>
      </c>
      <c r="F6886" s="4">
        <v>6.92916278691597E9</v>
      </c>
      <c r="G6886" s="4">
        <v>1.31322341327351E10</v>
      </c>
      <c r="H6886" s="4" t="s">
        <v>39</v>
      </c>
      <c r="I6886" s="4" t="s">
        <v>39</v>
      </c>
      <c r="J6886" s="4" t="str">
        <f t="shared" si="2"/>
        <v>#VALUE!</v>
      </c>
      <c r="K6886" s="5" t="str">
        <f t="shared" si="3"/>
        <v>#VALUE!</v>
      </c>
      <c r="L6886" s="5" t="str">
        <f t="shared" si="4"/>
        <v>#VALUE!</v>
      </c>
      <c r="M6886" s="5" t="str">
        <f t="shared" si="5"/>
        <v>#VALUE!</v>
      </c>
      <c r="N6886" s="4" t="b">
        <v>0</v>
      </c>
      <c r="O6886" s="4" t="b">
        <v>1</v>
      </c>
      <c r="P6886" s="4" t="b">
        <v>1</v>
      </c>
      <c r="Q6886" s="4" t="b">
        <v>0</v>
      </c>
      <c r="R6886" s="4" t="s">
        <v>39</v>
      </c>
      <c r="S6886" s="4" t="s">
        <v>39</v>
      </c>
      <c r="T6886" s="4">
        <v>-1.0051726571053E9</v>
      </c>
    </row>
    <row r="6887" ht="12.75" customHeight="1">
      <c r="A6887" s="8" t="str">
        <f t="shared" si="1"/>
        <v>Kuwait1975</v>
      </c>
      <c r="B6887" s="4" t="s">
        <v>118</v>
      </c>
      <c r="C6887" s="4">
        <v>1975.0</v>
      </c>
      <c r="D6887" s="4">
        <v>-1.71841225815338</v>
      </c>
      <c r="E6887" s="4" t="s">
        <v>39</v>
      </c>
      <c r="F6887" s="4">
        <v>5.93037330066777E9</v>
      </c>
      <c r="G6887" s="4">
        <v>1.20227978444569E10</v>
      </c>
      <c r="H6887" s="4" t="s">
        <v>39</v>
      </c>
      <c r="I6887" s="4" t="s">
        <v>39</v>
      </c>
      <c r="J6887" s="4" t="str">
        <f t="shared" si="2"/>
        <v>#VALUE!</v>
      </c>
      <c r="K6887" s="5" t="str">
        <f t="shared" si="3"/>
        <v>#VALUE!</v>
      </c>
      <c r="L6887" s="5" t="str">
        <f t="shared" si="4"/>
        <v>#VALUE!</v>
      </c>
      <c r="M6887" s="5" t="str">
        <f t="shared" si="5"/>
        <v>#VALUE!</v>
      </c>
      <c r="N6887" s="4" t="b">
        <v>1</v>
      </c>
      <c r="O6887" s="4" t="b">
        <v>1</v>
      </c>
      <c r="P6887" s="4" t="b">
        <v>0</v>
      </c>
      <c r="Q6887" s="4" t="b">
        <v>0</v>
      </c>
      <c r="R6887" s="4" t="s">
        <v>39</v>
      </c>
      <c r="S6887" s="4" t="s">
        <v>39</v>
      </c>
      <c r="T6887" s="4">
        <v>-1.1094362882782E9</v>
      </c>
    </row>
    <row r="6888" ht="12.75" customHeight="1">
      <c r="A6888" s="8" t="str">
        <f t="shared" si="1"/>
        <v>Kuwait1974</v>
      </c>
      <c r="B6888" s="4" t="s">
        <v>118</v>
      </c>
      <c r="C6888" s="4">
        <v>1974.0</v>
      </c>
      <c r="D6888" s="4">
        <v>-6.51716649698897</v>
      </c>
      <c r="E6888" s="4" t="s">
        <v>39</v>
      </c>
      <c r="F6888" s="4" t="s">
        <v>39</v>
      </c>
      <c r="G6888" s="4">
        <v>1.30069298533958E10</v>
      </c>
      <c r="H6888" s="4" t="s">
        <v>39</v>
      </c>
      <c r="I6888" s="4" t="s">
        <v>39</v>
      </c>
      <c r="J6888" s="4" t="str">
        <f t="shared" si="2"/>
        <v>#VALUE!</v>
      </c>
      <c r="K6888" s="5" t="str">
        <f t="shared" si="3"/>
        <v>#VALUE!</v>
      </c>
      <c r="L6888" s="5" t="str">
        <f t="shared" si="4"/>
        <v>#VALUE!</v>
      </c>
      <c r="M6888" s="5" t="str">
        <f t="shared" si="5"/>
        <v>#VALUE!</v>
      </c>
      <c r="N6888" s="4" t="b">
        <v>1</v>
      </c>
      <c r="O6888" s="4" t="b">
        <v>1</v>
      </c>
      <c r="P6888" s="4" t="b">
        <v>0</v>
      </c>
      <c r="Q6888" s="4" t="b">
        <v>0</v>
      </c>
      <c r="R6888" s="4" t="s">
        <v>39</v>
      </c>
      <c r="S6888" s="4" t="s">
        <v>39</v>
      </c>
      <c r="T6888" s="4">
        <v>9.841320089389E8</v>
      </c>
    </row>
    <row r="6889" ht="12.75" customHeight="1">
      <c r="A6889" s="8" t="str">
        <f t="shared" si="1"/>
        <v>Kuwait1973</v>
      </c>
      <c r="B6889" s="4" t="s">
        <v>118</v>
      </c>
      <c r="C6889" s="4">
        <v>1973.0</v>
      </c>
      <c r="D6889" s="4">
        <v>-2.88119507489317</v>
      </c>
      <c r="E6889" s="4" t="s">
        <v>39</v>
      </c>
      <c r="F6889" s="4" t="s">
        <v>39</v>
      </c>
      <c r="G6889" s="4">
        <v>5.40879885199722E9</v>
      </c>
      <c r="H6889" s="4" t="s">
        <v>39</v>
      </c>
      <c r="I6889" s="4" t="s">
        <v>39</v>
      </c>
      <c r="J6889" s="4" t="str">
        <f t="shared" si="2"/>
        <v>#VALUE!</v>
      </c>
      <c r="K6889" s="5" t="str">
        <f t="shared" si="3"/>
        <v>#VALUE!</v>
      </c>
      <c r="L6889" s="5" t="str">
        <f t="shared" si="4"/>
        <v>#VALUE!</v>
      </c>
      <c r="M6889" s="5" t="str">
        <f t="shared" si="5"/>
        <v>#VALUE!</v>
      </c>
      <c r="N6889" s="4" t="b">
        <v>1</v>
      </c>
      <c r="O6889" s="4" t="b">
        <v>1</v>
      </c>
      <c r="P6889" s="4" t="b">
        <v>0</v>
      </c>
      <c r="Q6889" s="4" t="b">
        <v>0</v>
      </c>
      <c r="R6889" s="4" t="s">
        <v>39</v>
      </c>
      <c r="S6889" s="4" t="s">
        <v>39</v>
      </c>
      <c r="T6889" s="4">
        <v>-7.59813100139858E9</v>
      </c>
    </row>
    <row r="6890" ht="12.75" customHeight="1">
      <c r="A6890" s="8" t="str">
        <f t="shared" si="1"/>
        <v>Kuwait1972</v>
      </c>
      <c r="B6890" s="4" t="s">
        <v>118</v>
      </c>
      <c r="C6890" s="4">
        <v>1972.0</v>
      </c>
      <c r="D6890" s="4">
        <v>5.61867553402325</v>
      </c>
      <c r="E6890" s="4" t="s">
        <v>39</v>
      </c>
      <c r="F6890" s="4" t="s">
        <v>39</v>
      </c>
      <c r="G6890" s="4">
        <v>4.45054066014606E9</v>
      </c>
      <c r="H6890" s="4" t="s">
        <v>39</v>
      </c>
      <c r="I6890" s="4" t="s">
        <v>39</v>
      </c>
      <c r="J6890" s="4" t="str">
        <f t="shared" si="2"/>
        <v>#VALUE!</v>
      </c>
      <c r="K6890" s="5" t="str">
        <f t="shared" si="3"/>
        <v>#VALUE!</v>
      </c>
      <c r="L6890" s="5" t="str">
        <f t="shared" si="4"/>
        <v>#VALUE!</v>
      </c>
      <c r="M6890" s="5" t="str">
        <f t="shared" si="5"/>
        <v>#VALUE!</v>
      </c>
      <c r="N6890" s="4" t="b">
        <v>1</v>
      </c>
      <c r="O6890" s="4" t="b">
        <v>1</v>
      </c>
      <c r="P6890" s="4" t="b">
        <v>1</v>
      </c>
      <c r="Q6890" s="4" t="b">
        <v>0</v>
      </c>
      <c r="R6890" s="4" t="s">
        <v>39</v>
      </c>
      <c r="S6890" s="4" t="s">
        <v>39</v>
      </c>
      <c r="T6890" s="4">
        <v>-9.5825819185116E8</v>
      </c>
    </row>
    <row r="6891" ht="12.75" customHeight="1">
      <c r="A6891" s="8" t="str">
        <f t="shared" si="1"/>
        <v>Kuwait1971</v>
      </c>
      <c r="B6891" s="4" t="s">
        <v>118</v>
      </c>
      <c r="C6891" s="4">
        <v>1971.0</v>
      </c>
      <c r="D6891" s="4">
        <v>7.89883156661429</v>
      </c>
      <c r="E6891" s="4" t="s">
        <v>39</v>
      </c>
      <c r="F6891" s="4" t="s">
        <v>39</v>
      </c>
      <c r="G6891" s="4">
        <v>3.88039531346976E9</v>
      </c>
      <c r="H6891" s="4" t="s">
        <v>39</v>
      </c>
      <c r="I6891" s="4" t="s">
        <v>39</v>
      </c>
      <c r="J6891" s="4" t="str">
        <f t="shared" si="2"/>
        <v>#VALUE!</v>
      </c>
      <c r="K6891" s="5" t="str">
        <f t="shared" si="3"/>
        <v>#VALUE!</v>
      </c>
      <c r="L6891" s="5" t="str">
        <f t="shared" si="4"/>
        <v>#VALUE!</v>
      </c>
      <c r="M6891" s="5" t="str">
        <f t="shared" si="5"/>
        <v>#VALUE!</v>
      </c>
      <c r="N6891" s="4" t="b">
        <v>0</v>
      </c>
      <c r="O6891" s="4" t="b">
        <v>0</v>
      </c>
      <c r="P6891" s="4" t="b">
        <v>1</v>
      </c>
      <c r="Q6891" s="4" t="b">
        <v>1</v>
      </c>
      <c r="R6891" s="4" t="s">
        <v>39</v>
      </c>
      <c r="S6891" s="4" t="s">
        <v>39</v>
      </c>
      <c r="T6891" s="4">
        <v>-5.701453466763E8</v>
      </c>
    </row>
    <row r="6892" ht="12.75" customHeight="1">
      <c r="A6892" s="8" t="str">
        <f t="shared" si="1"/>
        <v>Kuwait1970</v>
      </c>
      <c r="B6892" s="4" t="s">
        <v>118</v>
      </c>
      <c r="C6892" s="4">
        <v>1970.0</v>
      </c>
      <c r="D6892" s="4">
        <v>11.754583029141</v>
      </c>
      <c r="E6892" s="4" t="s">
        <v>39</v>
      </c>
      <c r="F6892" s="4" t="s">
        <v>39</v>
      </c>
      <c r="G6892" s="4">
        <v>2.87363885571701E9</v>
      </c>
      <c r="H6892" s="4" t="s">
        <v>39</v>
      </c>
      <c r="I6892" s="4" t="s">
        <v>39</v>
      </c>
      <c r="J6892" s="4" t="str">
        <f t="shared" si="2"/>
        <v>#VALUE!</v>
      </c>
      <c r="K6892" s="5" t="str">
        <f t="shared" si="3"/>
        <v>#VALUE!</v>
      </c>
      <c r="L6892" s="5" t="str">
        <f t="shared" si="4"/>
        <v>#VALUE!</v>
      </c>
      <c r="M6892" s="5" t="str">
        <f t="shared" si="5"/>
        <v>#VALUE!</v>
      </c>
      <c r="N6892" s="4" t="b">
        <v>0</v>
      </c>
      <c r="O6892" s="4" t="b">
        <v>0</v>
      </c>
      <c r="P6892" s="4" t="b">
        <v>1</v>
      </c>
      <c r="Q6892" s="4" t="b">
        <v>1</v>
      </c>
      <c r="R6892" s="4" t="s">
        <v>39</v>
      </c>
      <c r="S6892" s="4" t="s">
        <v>39</v>
      </c>
      <c r="T6892" s="4">
        <v>-1.00675645775274E9</v>
      </c>
    </row>
    <row r="6893" ht="12.75" customHeight="1">
      <c r="A6893" s="8" t="str">
        <f t="shared" si="1"/>
        <v>Kuwait1969</v>
      </c>
      <c r="B6893" s="4" t="s">
        <v>118</v>
      </c>
      <c r="C6893" s="4">
        <v>1969.0</v>
      </c>
      <c r="D6893" s="4">
        <v>12.3522279281556</v>
      </c>
      <c r="E6893" s="4" t="s">
        <v>39</v>
      </c>
      <c r="F6893" s="4" t="s">
        <v>39</v>
      </c>
      <c r="G6893" s="4">
        <v>2.769198897305E9</v>
      </c>
      <c r="H6893" s="4" t="s">
        <v>39</v>
      </c>
      <c r="I6893" s="4" t="s">
        <v>39</v>
      </c>
      <c r="J6893" s="4" t="str">
        <f t="shared" si="2"/>
        <v>#VALUE!</v>
      </c>
      <c r="K6893" s="5" t="str">
        <f t="shared" si="3"/>
        <v>#VALUE!</v>
      </c>
      <c r="L6893" s="5" t="str">
        <f t="shared" si="4"/>
        <v>#VALUE!</v>
      </c>
      <c r="M6893" s="5" t="str">
        <f t="shared" si="5"/>
        <v>#VALUE!</v>
      </c>
      <c r="N6893" s="4" t="b">
        <v>0</v>
      </c>
      <c r="O6893" s="4" t="b">
        <v>0</v>
      </c>
      <c r="P6893" s="4" t="b">
        <v>1</v>
      </c>
      <c r="Q6893" s="4" t="b">
        <v>1</v>
      </c>
      <c r="R6893" s="4" t="s">
        <v>39</v>
      </c>
      <c r="S6893" s="4" t="s">
        <v>39</v>
      </c>
      <c r="T6893" s="4">
        <v>-1.0443995841201E8</v>
      </c>
    </row>
    <row r="6894" ht="12.75" customHeight="1">
      <c r="A6894" s="8" t="str">
        <f t="shared" si="1"/>
        <v>Kuwait1968</v>
      </c>
      <c r="B6894" s="4" t="s">
        <v>118</v>
      </c>
      <c r="C6894" s="4">
        <v>1968.0</v>
      </c>
      <c r="D6894" s="4">
        <v>9.12518792164871</v>
      </c>
      <c r="E6894" s="4" t="s">
        <v>39</v>
      </c>
      <c r="F6894" s="4" t="s">
        <v>39</v>
      </c>
      <c r="G6894" s="4">
        <v>2.66279893967346E9</v>
      </c>
      <c r="H6894" s="4" t="s">
        <v>39</v>
      </c>
      <c r="I6894" s="4" t="s">
        <v>39</v>
      </c>
      <c r="J6894" s="4" t="str">
        <f t="shared" si="2"/>
        <v>#VALUE!</v>
      </c>
      <c r="K6894" s="5" t="str">
        <f t="shared" si="3"/>
        <v>#VALUE!</v>
      </c>
      <c r="L6894" s="5" t="str">
        <f t="shared" si="4"/>
        <v>#VALUE!</v>
      </c>
      <c r="M6894" s="5" t="str">
        <f t="shared" si="5"/>
        <v>#VALUE!</v>
      </c>
      <c r="N6894" s="4" t="b">
        <v>0</v>
      </c>
      <c r="O6894" s="4" t="b">
        <v>0</v>
      </c>
      <c r="P6894" s="4" t="b">
        <v>1</v>
      </c>
      <c r="Q6894" s="4" t="b">
        <v>1</v>
      </c>
      <c r="R6894" s="4" t="s">
        <v>39</v>
      </c>
      <c r="S6894" s="4" t="s">
        <v>39</v>
      </c>
      <c r="T6894" s="4">
        <v>-1.06399957631539E8</v>
      </c>
    </row>
    <row r="6895" ht="12.75" customHeight="1">
      <c r="A6895" s="8" t="str">
        <f t="shared" si="1"/>
        <v>Kuwait1967</v>
      </c>
      <c r="B6895" s="4" t="s">
        <v>118</v>
      </c>
      <c r="C6895" s="4">
        <v>1967.0</v>
      </c>
      <c r="D6895" s="4">
        <v>-1.33988525618749</v>
      </c>
      <c r="E6895" s="4" t="s">
        <v>39</v>
      </c>
      <c r="F6895" s="4" t="s">
        <v>39</v>
      </c>
      <c r="G6895" s="4">
        <v>2.44159902775527E9</v>
      </c>
      <c r="H6895" s="4" t="s">
        <v>39</v>
      </c>
      <c r="I6895" s="4" t="s">
        <v>39</v>
      </c>
      <c r="J6895" s="4" t="str">
        <f t="shared" si="2"/>
        <v>#VALUE!</v>
      </c>
      <c r="K6895" s="5" t="str">
        <f t="shared" si="3"/>
        <v>#VALUE!</v>
      </c>
      <c r="L6895" s="5" t="str">
        <f t="shared" si="4"/>
        <v>#VALUE!</v>
      </c>
      <c r="M6895" s="5" t="str">
        <f t="shared" si="5"/>
        <v>#VALUE!</v>
      </c>
      <c r="N6895" s="4" t="b">
        <v>1</v>
      </c>
      <c r="O6895" s="4" t="b">
        <v>1</v>
      </c>
      <c r="P6895" s="4" t="b">
        <v>0</v>
      </c>
      <c r="Q6895" s="4" t="b">
        <v>0</v>
      </c>
      <c r="R6895" s="4" t="s">
        <v>39</v>
      </c>
      <c r="S6895" s="4" t="s">
        <v>39</v>
      </c>
      <c r="T6895" s="4">
        <v>-2.2119991191819E8</v>
      </c>
    </row>
    <row r="6896" ht="12.75" customHeight="1">
      <c r="A6896" s="8" t="str">
        <f t="shared" si="1"/>
        <v>Kuwait1966</v>
      </c>
      <c r="B6896" s="4" t="s">
        <v>118</v>
      </c>
      <c r="C6896" s="4">
        <v>1966.0</v>
      </c>
      <c r="D6896" s="4">
        <v>3.54965505231978</v>
      </c>
      <c r="E6896" s="4" t="s">
        <v>39</v>
      </c>
      <c r="F6896" s="4" t="s">
        <v>39</v>
      </c>
      <c r="G6896" s="4">
        <v>2.39119904782454E9</v>
      </c>
      <c r="H6896" s="4" t="s">
        <v>39</v>
      </c>
      <c r="I6896" s="4" t="s">
        <v>39</v>
      </c>
      <c r="J6896" s="4" t="str">
        <f t="shared" si="2"/>
        <v>#VALUE!</v>
      </c>
      <c r="K6896" s="5" t="str">
        <f t="shared" si="3"/>
        <v>#VALUE!</v>
      </c>
      <c r="L6896" s="5" t="str">
        <f t="shared" si="4"/>
        <v>#VALUE!</v>
      </c>
      <c r="M6896" s="5" t="str">
        <f t="shared" si="5"/>
        <v>#VALUE!</v>
      </c>
      <c r="N6896" s="4" t="b">
        <v>1</v>
      </c>
      <c r="O6896" s="4" t="b">
        <v>1</v>
      </c>
      <c r="P6896" s="4" t="b">
        <v>1</v>
      </c>
      <c r="Q6896" s="4" t="b">
        <v>0</v>
      </c>
      <c r="R6896" s="4" t="s">
        <v>39</v>
      </c>
      <c r="S6896" s="4" t="s">
        <v>39</v>
      </c>
      <c r="T6896" s="4">
        <v>-5.03999799307298E7</v>
      </c>
    </row>
    <row r="6897" ht="12.75" customHeight="1">
      <c r="A6897" s="8" t="str">
        <f t="shared" si="1"/>
        <v>Kuwait1965</v>
      </c>
      <c r="B6897" s="4" t="s">
        <v>118</v>
      </c>
      <c r="C6897" s="4">
        <v>1965.0</v>
      </c>
      <c r="D6897" s="4">
        <v>3.54965850824789</v>
      </c>
      <c r="E6897" s="4" t="s">
        <v>39</v>
      </c>
      <c r="F6897" s="4" t="s">
        <v>39</v>
      </c>
      <c r="G6897" s="4">
        <v>2.09719916489529E9</v>
      </c>
      <c r="H6897" s="4" t="s">
        <v>39</v>
      </c>
      <c r="I6897" s="4" t="s">
        <v>39</v>
      </c>
      <c r="J6897" s="4" t="str">
        <f t="shared" si="2"/>
        <v>#VALUE!</v>
      </c>
      <c r="K6897" s="5" t="str">
        <f t="shared" si="3"/>
        <v>#VALUE!</v>
      </c>
      <c r="L6897" s="5" t="str">
        <f t="shared" si="4"/>
        <v>#VALUE!</v>
      </c>
      <c r="M6897" s="5" t="str">
        <f t="shared" si="5"/>
        <v>#VALUE!</v>
      </c>
      <c r="N6897" s="4" t="b">
        <v>0</v>
      </c>
      <c r="O6897" s="4" t="b">
        <v>0</v>
      </c>
      <c r="P6897" s="4" t="b">
        <v>1</v>
      </c>
      <c r="Q6897" s="4" t="b">
        <v>0</v>
      </c>
      <c r="R6897" s="4" t="s">
        <v>39</v>
      </c>
      <c r="S6897" s="4" t="s">
        <v>39</v>
      </c>
      <c r="T6897" s="4">
        <v>-2.9399988292925E8</v>
      </c>
    </row>
    <row r="6898" ht="12.75" customHeight="1">
      <c r="A6898" s="8" t="str">
        <f t="shared" si="1"/>
        <v>Kuwait1964</v>
      </c>
      <c r="B6898" s="4" t="s">
        <v>118</v>
      </c>
      <c r="C6898" s="4">
        <v>1964.0</v>
      </c>
      <c r="D6898" s="4">
        <v>3.54964835859382</v>
      </c>
      <c r="E6898" s="4" t="s">
        <v>39</v>
      </c>
      <c r="F6898" s="4" t="s">
        <v>39</v>
      </c>
      <c r="G6898" s="4" t="s">
        <v>39</v>
      </c>
      <c r="H6898" s="4" t="s">
        <v>39</v>
      </c>
      <c r="I6898" s="4" t="s">
        <v>39</v>
      </c>
      <c r="J6898" s="4" t="str">
        <f t="shared" si="2"/>
        <v>#VALUE!</v>
      </c>
      <c r="K6898" s="5" t="str">
        <f t="shared" si="3"/>
        <v>#VALUE!</v>
      </c>
      <c r="L6898" s="5" t="str">
        <f t="shared" si="4"/>
        <v>#VALUE!</v>
      </c>
      <c r="M6898" s="5" t="str">
        <f t="shared" si="5"/>
        <v>#VALUE!</v>
      </c>
      <c r="N6898" s="4" t="b">
        <v>0</v>
      </c>
      <c r="O6898" s="4" t="b">
        <v>0</v>
      </c>
      <c r="P6898" s="4" t="b">
        <v>1</v>
      </c>
      <c r="Q6898" s="4" t="b">
        <v>0</v>
      </c>
      <c r="R6898" s="4" t="s">
        <v>39</v>
      </c>
      <c r="S6898" s="4" t="s">
        <v>39</v>
      </c>
      <c r="T6898" s="4" t="s">
        <v>39</v>
      </c>
    </row>
    <row r="6899" ht="12.75" customHeight="1">
      <c r="A6899" s="8" t="str">
        <f t="shared" si="1"/>
        <v>Kuwait1963</v>
      </c>
      <c r="B6899" s="4" t="s">
        <v>118</v>
      </c>
      <c r="C6899" s="4">
        <v>1963.0</v>
      </c>
      <c r="D6899" s="4">
        <v>3.99518737572147</v>
      </c>
      <c r="E6899" s="4" t="s">
        <v>39</v>
      </c>
      <c r="F6899" s="4" t="s">
        <v>39</v>
      </c>
      <c r="G6899" s="4" t="s">
        <v>39</v>
      </c>
      <c r="H6899" s="4" t="s">
        <v>39</v>
      </c>
      <c r="I6899" s="4" t="s">
        <v>39</v>
      </c>
      <c r="J6899" s="4" t="str">
        <f t="shared" si="2"/>
        <v>#VALUE!</v>
      </c>
      <c r="K6899" s="5" t="str">
        <f t="shared" si="3"/>
        <v>#VALUE!</v>
      </c>
      <c r="L6899" s="5" t="str">
        <f t="shared" si="4"/>
        <v>#VALUE!</v>
      </c>
      <c r="M6899" s="5" t="str">
        <f t="shared" si="5"/>
        <v>#VALUE!</v>
      </c>
      <c r="N6899" s="4" t="b">
        <v>0</v>
      </c>
      <c r="O6899" s="4" t="b">
        <v>0</v>
      </c>
      <c r="P6899" s="4" t="b">
        <v>1</v>
      </c>
      <c r="Q6899" s="4" t="b">
        <v>0</v>
      </c>
      <c r="R6899" s="4" t="s">
        <v>39</v>
      </c>
      <c r="S6899" s="4" t="s">
        <v>39</v>
      </c>
      <c r="T6899" s="4" t="s">
        <v>39</v>
      </c>
    </row>
    <row r="6900" ht="12.75" customHeight="1">
      <c r="A6900" s="8" t="str">
        <f t="shared" si="1"/>
        <v>Kyrgyz Republic2022</v>
      </c>
      <c r="B6900" s="4" t="s">
        <v>119</v>
      </c>
      <c r="C6900" s="4">
        <v>2022.0</v>
      </c>
      <c r="D6900" s="4" t="s">
        <v>39</v>
      </c>
      <c r="E6900" s="4" t="s">
        <v>39</v>
      </c>
      <c r="F6900" s="4" t="s">
        <v>39</v>
      </c>
      <c r="G6900" s="4">
        <v>1.09306449152401E10</v>
      </c>
      <c r="H6900" s="4" t="s">
        <v>39</v>
      </c>
      <c r="I6900" s="4" t="s">
        <v>39</v>
      </c>
      <c r="J6900" s="4" t="str">
        <f t="shared" si="2"/>
        <v>#VALUE!</v>
      </c>
      <c r="K6900" s="5" t="str">
        <f t="shared" si="3"/>
        <v>#VALUE!</v>
      </c>
      <c r="L6900" s="5" t="str">
        <f t="shared" si="4"/>
        <v>#VALUE!</v>
      </c>
      <c r="M6900" s="5" t="str">
        <f t="shared" si="5"/>
        <v>#VALUE!</v>
      </c>
      <c r="N6900" s="4" t="s">
        <v>39</v>
      </c>
      <c r="O6900" s="4" t="s">
        <v>39</v>
      </c>
      <c r="P6900" s="4" t="s">
        <v>39</v>
      </c>
      <c r="Q6900" s="4" t="s">
        <v>39</v>
      </c>
      <c r="R6900" s="4" t="s">
        <v>39</v>
      </c>
      <c r="S6900" s="4">
        <v>7.02220882554305</v>
      </c>
      <c r="T6900" s="4" t="s">
        <v>39</v>
      </c>
    </row>
    <row r="6901" ht="12.75" customHeight="1">
      <c r="A6901" s="8" t="str">
        <f t="shared" si="1"/>
        <v>Kyrgyz Republic2021</v>
      </c>
      <c r="B6901" s="4" t="s">
        <v>119</v>
      </c>
      <c r="C6901" s="4">
        <v>2021.0</v>
      </c>
      <c r="D6901" s="4">
        <v>3.74184153114212</v>
      </c>
      <c r="E6901" s="4">
        <v>3.47705811402882E7</v>
      </c>
      <c r="F6901" s="4">
        <v>-7.37695886572616E8</v>
      </c>
      <c r="G6901" s="4">
        <v>8.74068188920633E9</v>
      </c>
      <c r="H6901" s="4">
        <v>33.961789424666</v>
      </c>
      <c r="I6901" s="4">
        <v>34.3596629581556</v>
      </c>
      <c r="J6901" s="4">
        <f t="shared" si="2"/>
        <v>296849197749</v>
      </c>
      <c r="K6901" s="5">
        <f t="shared" si="3"/>
        <v>300326883738</v>
      </c>
      <c r="L6901" s="5">
        <f t="shared" si="4"/>
        <v>3477685988</v>
      </c>
      <c r="M6901" s="5">
        <f t="shared" si="5"/>
        <v>0.3978735335</v>
      </c>
      <c r="N6901" s="4" t="s">
        <v>39</v>
      </c>
      <c r="O6901" s="4" t="s">
        <v>39</v>
      </c>
      <c r="P6901" s="4" t="s">
        <v>39</v>
      </c>
      <c r="Q6901" s="4" t="s">
        <v>39</v>
      </c>
      <c r="R6901" s="4" t="s">
        <v>39</v>
      </c>
      <c r="S6901" s="4">
        <v>6.1676384275106</v>
      </c>
      <c r="T6901" s="4">
        <v>-2.18996302603377E9</v>
      </c>
    </row>
    <row r="6902" ht="12.75" customHeight="1">
      <c r="A6902" s="8" t="str">
        <f t="shared" si="1"/>
        <v>Kyrgyz Republic2020</v>
      </c>
      <c r="B6902" s="4" t="s">
        <v>119</v>
      </c>
      <c r="C6902" s="4">
        <v>2020.0</v>
      </c>
      <c r="D6902" s="4">
        <v>-8.61655101811041</v>
      </c>
      <c r="E6902" s="4">
        <v>-1.75911242429014E8</v>
      </c>
      <c r="F6902" s="4">
        <v>3.74257005632523E8</v>
      </c>
      <c r="G6902" s="4">
        <v>7.78087325866887E9</v>
      </c>
      <c r="H6902" s="4">
        <v>30.8367701612259</v>
      </c>
      <c r="I6902" s="4">
        <v>34.0916141532918</v>
      </c>
      <c r="J6902" s="4">
        <f t="shared" si="2"/>
        <v>239937000331</v>
      </c>
      <c r="K6902" s="5">
        <f t="shared" si="3"/>
        <v>265262528910</v>
      </c>
      <c r="L6902" s="5">
        <f t="shared" si="4"/>
        <v>25325528579</v>
      </c>
      <c r="M6902" s="5">
        <f t="shared" si="5"/>
        <v>3.254843992</v>
      </c>
      <c r="N6902" s="4" t="b">
        <v>1</v>
      </c>
      <c r="O6902" s="4" t="b">
        <v>1</v>
      </c>
      <c r="P6902" s="4" t="b">
        <v>0</v>
      </c>
      <c r="Q6902" s="4" t="s">
        <v>39</v>
      </c>
      <c r="R6902" s="4" t="s">
        <v>39</v>
      </c>
      <c r="S6902" s="4">
        <v>-8.39836429561723</v>
      </c>
      <c r="T6902" s="4">
        <v>-9.59808630537459E8</v>
      </c>
    </row>
    <row r="6903" ht="12.75" customHeight="1">
      <c r="A6903" s="8" t="str">
        <f t="shared" si="1"/>
        <v>Kyrgyz Republic2019</v>
      </c>
      <c r="B6903" s="4" t="s">
        <v>119</v>
      </c>
      <c r="C6903" s="4">
        <v>2019.0</v>
      </c>
      <c r="D6903" s="4">
        <v>4.60062565684865</v>
      </c>
      <c r="E6903" s="4">
        <v>7.12790820980334E7</v>
      </c>
      <c r="F6903" s="4">
        <v>-1.06683346289017E9</v>
      </c>
      <c r="G6903" s="4">
        <v>8.87101982276098E9</v>
      </c>
      <c r="H6903" s="4">
        <v>32.5013719392711</v>
      </c>
      <c r="I6903" s="4">
        <v>32.5796139192717</v>
      </c>
      <c r="J6903" s="4">
        <f t="shared" si="2"/>
        <v>288320314740</v>
      </c>
      <c r="K6903" s="5">
        <f t="shared" si="3"/>
        <v>289014400896</v>
      </c>
      <c r="L6903" s="5">
        <f t="shared" si="4"/>
        <v>694086155.6</v>
      </c>
      <c r="M6903" s="5">
        <f t="shared" si="5"/>
        <v>0.07824198</v>
      </c>
      <c r="N6903" s="4" t="b">
        <v>1</v>
      </c>
      <c r="O6903" s="4" t="b">
        <v>1</v>
      </c>
      <c r="P6903" s="4" t="b">
        <v>1</v>
      </c>
      <c r="Q6903" s="4" t="b">
        <v>0</v>
      </c>
      <c r="R6903" s="4" t="s">
        <v>39</v>
      </c>
      <c r="S6903" s="4">
        <v>4.60062566646762</v>
      </c>
      <c r="T6903" s="4">
        <v>1.09014656409211E9</v>
      </c>
    </row>
    <row r="6904" ht="12.75" customHeight="1">
      <c r="A6904" s="8" t="str">
        <f t="shared" si="1"/>
        <v>Kyrgyz Republic2018</v>
      </c>
      <c r="B6904" s="4" t="s">
        <v>119</v>
      </c>
      <c r="C6904" s="4">
        <v>2018.0</v>
      </c>
      <c r="D6904" s="4">
        <v>3.45921398894557</v>
      </c>
      <c r="E6904" s="4">
        <v>3.58266564605414E7</v>
      </c>
      <c r="F6904" s="4">
        <v>-9.61727512982344E8</v>
      </c>
      <c r="G6904" s="4">
        <v>8.27110619604253E9</v>
      </c>
      <c r="H6904" s="4">
        <v>32.4695952971062</v>
      </c>
      <c r="I6904" s="4">
        <v>33.0596942551736</v>
      </c>
      <c r="J6904" s="4">
        <f t="shared" si="2"/>
        <v>268559470845</v>
      </c>
      <c r="K6904" s="5">
        <f t="shared" si="3"/>
        <v>273440241993</v>
      </c>
      <c r="L6904" s="5">
        <f t="shared" si="4"/>
        <v>4880771148</v>
      </c>
      <c r="M6904" s="5">
        <f t="shared" si="5"/>
        <v>0.5900989581</v>
      </c>
      <c r="N6904" s="4" t="b">
        <v>0</v>
      </c>
      <c r="O6904" s="4" t="b">
        <v>0</v>
      </c>
      <c r="P6904" s="4" t="b">
        <v>1</v>
      </c>
      <c r="Q6904" s="4" t="b">
        <v>1</v>
      </c>
      <c r="R6904" s="4" t="s">
        <v>39</v>
      </c>
      <c r="S6904" s="4">
        <v>3.75791012480484</v>
      </c>
      <c r="T6904" s="4">
        <v>-5.9991362671845E8</v>
      </c>
    </row>
    <row r="6905" ht="12.75" customHeight="1">
      <c r="A6905" s="8" t="str">
        <f t="shared" si="1"/>
        <v>Kyrgyz Republic2017</v>
      </c>
      <c r="B6905" s="4" t="s">
        <v>119</v>
      </c>
      <c r="C6905" s="4">
        <v>2017.0</v>
      </c>
      <c r="D6905" s="4">
        <v>4.73993725374284</v>
      </c>
      <c r="E6905" s="4">
        <v>-2.20593212816081E8</v>
      </c>
      <c r="F6905" s="4">
        <v>-5.35561906018105E8</v>
      </c>
      <c r="G6905" s="4">
        <v>7.70293839518458E9</v>
      </c>
      <c r="H6905" s="4">
        <v>33.2872175178519</v>
      </c>
      <c r="I6905" s="4">
        <v>37.0201438161634</v>
      </c>
      <c r="J6905" s="4">
        <f t="shared" si="2"/>
        <v>256409385887</v>
      </c>
      <c r="K6905" s="5">
        <f t="shared" si="3"/>
        <v>285163887197</v>
      </c>
      <c r="L6905" s="5">
        <f t="shared" si="4"/>
        <v>28754501310</v>
      </c>
      <c r="M6905" s="5">
        <f t="shared" si="5"/>
        <v>3.732926298</v>
      </c>
      <c r="N6905" s="4" t="b">
        <v>0</v>
      </c>
      <c r="O6905" s="4" t="b">
        <v>0</v>
      </c>
      <c r="P6905" s="4" t="b">
        <v>1</v>
      </c>
      <c r="Q6905" s="4" t="b">
        <v>1</v>
      </c>
      <c r="R6905" s="4" t="s">
        <v>39</v>
      </c>
      <c r="S6905" s="4">
        <v>4.73993722539466</v>
      </c>
      <c r="T6905" s="4">
        <v>-5.6816780085795E8</v>
      </c>
    </row>
    <row r="6906" ht="12.75" customHeight="1">
      <c r="A6906" s="8" t="str">
        <f t="shared" si="1"/>
        <v>Kyrgyz Republic2016</v>
      </c>
      <c r="B6906" s="4" t="s">
        <v>119</v>
      </c>
      <c r="C6906" s="4">
        <v>2016.0</v>
      </c>
      <c r="D6906" s="4">
        <v>4.33585588866997</v>
      </c>
      <c r="E6906" s="4">
        <v>-3.32994613461107E8</v>
      </c>
      <c r="F6906" s="4">
        <v>-7.92242626367779E8</v>
      </c>
      <c r="G6906" s="4">
        <v>6.81309539614317E9</v>
      </c>
      <c r="H6906" s="4">
        <v>33.132849580292</v>
      </c>
      <c r="I6906" s="4">
        <v>38.9230449999895</v>
      </c>
      <c r="J6906" s="4">
        <f t="shared" si="2"/>
        <v>225737264937</v>
      </c>
      <c r="K6906" s="5">
        <f t="shared" si="3"/>
        <v>265186418693</v>
      </c>
      <c r="L6906" s="5">
        <f t="shared" si="4"/>
        <v>39449153757</v>
      </c>
      <c r="M6906" s="5">
        <f t="shared" si="5"/>
        <v>5.79019542</v>
      </c>
      <c r="N6906" s="4" t="b">
        <v>0</v>
      </c>
      <c r="O6906" s="4" t="b">
        <v>0</v>
      </c>
      <c r="P6906" s="4" t="b">
        <v>1</v>
      </c>
      <c r="Q6906" s="4" t="b">
        <v>1</v>
      </c>
      <c r="R6906" s="4" t="s">
        <v>39</v>
      </c>
      <c r="S6906" s="4">
        <v>4.33585591715968</v>
      </c>
      <c r="T6906" s="4">
        <v>-8.89842999041409E8</v>
      </c>
    </row>
    <row r="6907" ht="12.75" customHeight="1">
      <c r="A6907" s="8" t="str">
        <f t="shared" si="1"/>
        <v>Kyrgyz Republic2015</v>
      </c>
      <c r="B6907" s="4" t="s">
        <v>119</v>
      </c>
      <c r="C6907" s="4">
        <v>2015.0</v>
      </c>
      <c r="D6907" s="4">
        <v>3.87582544285683</v>
      </c>
      <c r="E6907" s="4">
        <v>-1.13352561126764E8</v>
      </c>
      <c r="F6907" s="4">
        <v>-1.05243054533283E9</v>
      </c>
      <c r="G6907" s="4">
        <v>6.67817748342949E9</v>
      </c>
      <c r="H6907" s="4">
        <v>35.566892007097</v>
      </c>
      <c r="I6907" s="4">
        <v>38.0837124138996</v>
      </c>
      <c r="J6907" s="4">
        <f t="shared" si="2"/>
        <v>237522017357</v>
      </c>
      <c r="K6907" s="5">
        <f t="shared" si="3"/>
        <v>254329790728</v>
      </c>
      <c r="L6907" s="5">
        <f t="shared" si="4"/>
        <v>16807773371</v>
      </c>
      <c r="M6907" s="5">
        <f t="shared" si="5"/>
        <v>2.516820407</v>
      </c>
      <c r="N6907" s="4" t="b">
        <v>0</v>
      </c>
      <c r="O6907" s="4" t="b">
        <v>0</v>
      </c>
      <c r="P6907" s="4" t="b">
        <v>1</v>
      </c>
      <c r="Q6907" s="4" t="b">
        <v>1</v>
      </c>
      <c r="R6907" s="4" t="s">
        <v>39</v>
      </c>
      <c r="S6907" s="4">
        <v>3.87582544821402</v>
      </c>
      <c r="T6907" s="4">
        <v>-1.3491791271368E8</v>
      </c>
    </row>
    <row r="6908" ht="12.75" customHeight="1">
      <c r="A6908" s="8" t="str">
        <f t="shared" si="1"/>
        <v>Kyrgyz Republic2014</v>
      </c>
      <c r="B6908" s="4" t="s">
        <v>119</v>
      </c>
      <c r="C6908" s="4">
        <v>2014.0</v>
      </c>
      <c r="D6908" s="4">
        <v>4.02403862932921</v>
      </c>
      <c r="E6908" s="4">
        <v>-1.72469214965584E8</v>
      </c>
      <c r="F6908" s="4">
        <v>-1.30127320634081E9</v>
      </c>
      <c r="G6908" s="4">
        <v>7.46810236913654E9</v>
      </c>
      <c r="H6908" s="4">
        <v>35.4397869696077</v>
      </c>
      <c r="I6908" s="4">
        <v>38.508056850598</v>
      </c>
      <c r="J6908" s="4">
        <f t="shared" si="2"/>
        <v>264667957029</v>
      </c>
      <c r="K6908" s="5">
        <f t="shared" si="3"/>
        <v>287582110597</v>
      </c>
      <c r="L6908" s="5">
        <f t="shared" si="4"/>
        <v>22914153567</v>
      </c>
      <c r="M6908" s="5">
        <f t="shared" si="5"/>
        <v>3.068269881</v>
      </c>
      <c r="N6908" s="4" t="b">
        <v>0</v>
      </c>
      <c r="O6908" s="4" t="b">
        <v>0</v>
      </c>
      <c r="P6908" s="4" t="b">
        <v>1</v>
      </c>
      <c r="Q6908" s="4" t="b">
        <v>0</v>
      </c>
      <c r="R6908" s="4" t="s">
        <v>39</v>
      </c>
      <c r="S6908" s="4">
        <v>4.02403862576861</v>
      </c>
      <c r="T6908" s="4">
        <v>7.8992488570705E8</v>
      </c>
    </row>
    <row r="6909" ht="12.75" customHeight="1">
      <c r="A6909" s="8" t="str">
        <f t="shared" si="1"/>
        <v>Kyrgyz Republic2013</v>
      </c>
      <c r="B6909" s="4" t="s">
        <v>119</v>
      </c>
      <c r="C6909" s="4">
        <v>2013.0</v>
      </c>
      <c r="D6909" s="4">
        <v>10.9154694813986</v>
      </c>
      <c r="E6909" s="4">
        <v>-2.09580277983176E8</v>
      </c>
      <c r="F6909" s="4">
        <v>-1.01043163903443E9</v>
      </c>
      <c r="G6909" s="4">
        <v>7.33503379926212E9</v>
      </c>
      <c r="H6909" s="4">
        <v>34.4476480632283</v>
      </c>
      <c r="I6909" s="4">
        <v>38.1470704052564</v>
      </c>
      <c r="J6909" s="4">
        <f t="shared" si="2"/>
        <v>252674662849</v>
      </c>
      <c r="K6909" s="5">
        <f t="shared" si="3"/>
        <v>279810050765</v>
      </c>
      <c r="L6909" s="5">
        <f t="shared" si="4"/>
        <v>27135387917</v>
      </c>
      <c r="M6909" s="5">
        <f t="shared" si="5"/>
        <v>3.699422342</v>
      </c>
      <c r="N6909" s="4" t="b">
        <v>0</v>
      </c>
      <c r="O6909" s="4" t="b">
        <v>0</v>
      </c>
      <c r="P6909" s="4" t="b">
        <v>1</v>
      </c>
      <c r="Q6909" s="4" t="b">
        <v>0</v>
      </c>
      <c r="R6909" s="4" t="s">
        <v>39</v>
      </c>
      <c r="S6909" s="4">
        <v>10.9154694543144</v>
      </c>
      <c r="T6909" s="4">
        <v>-1.3306856987442E8</v>
      </c>
    </row>
    <row r="6910" ht="12.75" customHeight="1">
      <c r="A6910" s="8" t="str">
        <f t="shared" si="1"/>
        <v>Kyrgyz Republic2012</v>
      </c>
      <c r="B6910" s="4" t="s">
        <v>119</v>
      </c>
      <c r="C6910" s="4">
        <v>2012.0</v>
      </c>
      <c r="D6910" s="4">
        <v>-0.0881502127181714</v>
      </c>
      <c r="E6910" s="4">
        <v>-3.2487896363261E8</v>
      </c>
      <c r="F6910" s="4">
        <v>-1.02546379585854E9</v>
      </c>
      <c r="G6910" s="4">
        <v>6.605142864372E9</v>
      </c>
      <c r="H6910" s="4">
        <v>34.7218642215902</v>
      </c>
      <c r="I6910" s="4">
        <v>40.5838637980654</v>
      </c>
      <c r="J6910" s="4">
        <f t="shared" si="2"/>
        <v>229342873701</v>
      </c>
      <c r="K6910" s="5">
        <f t="shared" si="3"/>
        <v>268062218374</v>
      </c>
      <c r="L6910" s="5">
        <f t="shared" si="4"/>
        <v>38719344674</v>
      </c>
      <c r="M6910" s="5">
        <f t="shared" si="5"/>
        <v>5.861999576</v>
      </c>
      <c r="N6910" s="4" t="b">
        <v>1</v>
      </c>
      <c r="O6910" s="4" t="b">
        <v>1</v>
      </c>
      <c r="P6910" s="4" t="b">
        <v>0</v>
      </c>
      <c r="Q6910" s="4" t="b">
        <v>0</v>
      </c>
      <c r="R6910" s="4" t="s">
        <v>39</v>
      </c>
      <c r="S6910" s="4">
        <v>-0.0881502010106345</v>
      </c>
      <c r="T6910" s="4">
        <v>-7.2989093489012E8</v>
      </c>
    </row>
    <row r="6911" ht="12.75" customHeight="1">
      <c r="A6911" s="8" t="str">
        <f t="shared" si="1"/>
        <v>Kyrgyz Republic2011</v>
      </c>
      <c r="B6911" s="4" t="s">
        <v>119</v>
      </c>
      <c r="C6911" s="4">
        <v>2011.0</v>
      </c>
      <c r="D6911" s="4">
        <v>5.95627430862638</v>
      </c>
      <c r="E6911" s="4">
        <v>-2.31863325728685E8</v>
      </c>
      <c r="F6911" s="4">
        <v>-4.77060803448514E8</v>
      </c>
      <c r="G6911" s="4">
        <v>6.19776594167975E9</v>
      </c>
      <c r="H6911" s="4">
        <v>32.6628145314667</v>
      </c>
      <c r="I6911" s="4">
        <v>37.3674303617285</v>
      </c>
      <c r="J6911" s="4">
        <f t="shared" si="2"/>
        <v>202436479463</v>
      </c>
      <c r="K6911" s="5">
        <f t="shared" si="3"/>
        <v>231594587224</v>
      </c>
      <c r="L6911" s="5">
        <f t="shared" si="4"/>
        <v>29158107761</v>
      </c>
      <c r="M6911" s="5">
        <f t="shared" si="5"/>
        <v>4.70461583</v>
      </c>
      <c r="N6911" s="4" t="b">
        <v>1</v>
      </c>
      <c r="O6911" s="4" t="b">
        <v>1</v>
      </c>
      <c r="P6911" s="4" t="b">
        <v>0</v>
      </c>
      <c r="Q6911" s="4" t="b">
        <v>0</v>
      </c>
      <c r="R6911" s="4" t="s">
        <v>39</v>
      </c>
      <c r="S6911" s="4">
        <v>5.95627430862646</v>
      </c>
      <c r="T6911" s="4">
        <v>-4.07376922692249E8</v>
      </c>
    </row>
    <row r="6912" ht="12.75" customHeight="1">
      <c r="A6912" s="8" t="str">
        <f t="shared" si="1"/>
        <v>Kyrgyz Republic2010</v>
      </c>
      <c r="B6912" s="4" t="s">
        <v>119</v>
      </c>
      <c r="C6912" s="4">
        <v>2010.0</v>
      </c>
      <c r="D6912" s="4">
        <v>-0.47156660598768</v>
      </c>
      <c r="E6912" s="4">
        <v>-2.45704288680663E8</v>
      </c>
      <c r="F6912" s="4">
        <v>-4.74562170601211E8</v>
      </c>
      <c r="G6912" s="4">
        <v>4.79436182120611E9</v>
      </c>
      <c r="H6912" s="4">
        <v>31.1601015365075</v>
      </c>
      <c r="I6912" s="4">
        <v>37.1069967588543</v>
      </c>
      <c r="J6912" s="4">
        <f t="shared" si="2"/>
        <v>149392801152</v>
      </c>
      <c r="K6912" s="5">
        <f t="shared" si="3"/>
        <v>177904368560</v>
      </c>
      <c r="L6912" s="5">
        <f t="shared" si="4"/>
        <v>28511567409</v>
      </c>
      <c r="M6912" s="5">
        <f t="shared" si="5"/>
        <v>5.946895222</v>
      </c>
      <c r="N6912" s="4" t="b">
        <v>1</v>
      </c>
      <c r="O6912" s="4" t="b">
        <v>1</v>
      </c>
      <c r="P6912" s="4" t="b">
        <v>0</v>
      </c>
      <c r="Q6912" s="4" t="b">
        <v>0</v>
      </c>
      <c r="R6912" s="4" t="s">
        <v>39</v>
      </c>
      <c r="S6912" s="4">
        <v>-0.471566601130149</v>
      </c>
      <c r="T6912" s="4">
        <v>-1.40340412047364E9</v>
      </c>
    </row>
    <row r="6913" ht="12.75" customHeight="1">
      <c r="A6913" s="8" t="str">
        <f t="shared" si="1"/>
        <v>Kyrgyz Republic2009</v>
      </c>
      <c r="B6913" s="4" t="s">
        <v>119</v>
      </c>
      <c r="C6913" s="4">
        <v>2009.0</v>
      </c>
      <c r="D6913" s="4">
        <v>2.88629456907467</v>
      </c>
      <c r="E6913" s="4">
        <v>5.52691811193573E7</v>
      </c>
      <c r="F6913" s="4">
        <v>-2.02340394284976E8</v>
      </c>
      <c r="G6913" s="4">
        <v>4.69006134416421E9</v>
      </c>
      <c r="H6913" s="4">
        <v>32.918965636734</v>
      </c>
      <c r="I6913" s="4">
        <v>32.5414534324871</v>
      </c>
      <c r="J6913" s="4">
        <f t="shared" si="2"/>
        <v>154391968223</v>
      </c>
      <c r="K6913" s="5">
        <f t="shared" si="3"/>
        <v>152621412827</v>
      </c>
      <c r="L6913" s="5">
        <f t="shared" si="4"/>
        <v>-1770555396</v>
      </c>
      <c r="M6913" s="5">
        <f t="shared" si="5"/>
        <v>-0.3775122042</v>
      </c>
      <c r="N6913" s="4" t="b">
        <v>1</v>
      </c>
      <c r="O6913" s="4" t="b">
        <v>1</v>
      </c>
      <c r="P6913" s="4" t="b">
        <v>1</v>
      </c>
      <c r="Q6913" s="4" t="b">
        <v>0</v>
      </c>
      <c r="R6913" s="4" t="s">
        <v>39</v>
      </c>
      <c r="S6913" s="4">
        <v>2.8862945753759</v>
      </c>
      <c r="T6913" s="4">
        <v>-1.04300477041899E8</v>
      </c>
    </row>
    <row r="6914" ht="12.75" customHeight="1">
      <c r="A6914" s="8" t="str">
        <f t="shared" si="1"/>
        <v>Kyrgyz Republic2008</v>
      </c>
      <c r="B6914" s="4" t="s">
        <v>119</v>
      </c>
      <c r="C6914" s="4">
        <v>2008.0</v>
      </c>
      <c r="D6914" s="4">
        <v>7.56622552726395</v>
      </c>
      <c r="E6914" s="4">
        <v>1.3739692741315E8</v>
      </c>
      <c r="F6914" s="4">
        <v>-7.13239578241396E8</v>
      </c>
      <c r="G6914" s="4">
        <v>5.13995895602388E9</v>
      </c>
      <c r="H6914" s="4">
        <v>29.8082191894448</v>
      </c>
      <c r="I6914" s="4">
        <v>27.884148861372</v>
      </c>
      <c r="J6914" s="4">
        <f t="shared" si="2"/>
        <v>153213023186</v>
      </c>
      <c r="K6914" s="5">
        <f t="shared" si="3"/>
        <v>143323380671</v>
      </c>
      <c r="L6914" s="5">
        <f t="shared" si="4"/>
        <v>-9889642515</v>
      </c>
      <c r="M6914" s="5">
        <f t="shared" si="5"/>
        <v>-1.924070328</v>
      </c>
      <c r="N6914" s="4" t="b">
        <v>0</v>
      </c>
      <c r="O6914" s="4" t="b">
        <v>0</v>
      </c>
      <c r="P6914" s="4" t="b">
        <v>1</v>
      </c>
      <c r="Q6914" s="4" t="b">
        <v>1</v>
      </c>
      <c r="R6914" s="4" t="s">
        <v>39</v>
      </c>
      <c r="S6914" s="4">
        <v>8.40161605989968</v>
      </c>
      <c r="T6914" s="4">
        <v>4.49897611859669E8</v>
      </c>
    </row>
    <row r="6915" ht="12.75" customHeight="1">
      <c r="A6915" s="8" t="str">
        <f t="shared" si="1"/>
        <v>Kyrgyz Republic2007</v>
      </c>
      <c r="B6915" s="4" t="s">
        <v>119</v>
      </c>
      <c r="C6915" s="4">
        <v>2007.0</v>
      </c>
      <c r="D6915" s="4">
        <v>8.54287474264058</v>
      </c>
      <c r="E6915" s="4">
        <v>7.31076837972223E7</v>
      </c>
      <c r="F6915" s="4">
        <v>-2.27620109861771E8</v>
      </c>
      <c r="G6915" s="4">
        <v>3.80257057237516E9</v>
      </c>
      <c r="H6915" s="4">
        <v>30.872302577179</v>
      </c>
      <c r="I6915" s="4">
        <v>29.5954259659738</v>
      </c>
      <c r="J6915" s="4">
        <f t="shared" si="2"/>
        <v>117394109281</v>
      </c>
      <c r="K6915" s="5">
        <f t="shared" si="3"/>
        <v>112538695855</v>
      </c>
      <c r="L6915" s="5">
        <f t="shared" si="4"/>
        <v>-4855413426</v>
      </c>
      <c r="M6915" s="5">
        <f t="shared" si="5"/>
        <v>-1.276876611</v>
      </c>
      <c r="N6915" s="4" t="b">
        <v>0</v>
      </c>
      <c r="O6915" s="4" t="b">
        <v>0</v>
      </c>
      <c r="P6915" s="4" t="b">
        <v>1</v>
      </c>
      <c r="Q6915" s="4" t="b">
        <v>1</v>
      </c>
      <c r="R6915" s="4" t="s">
        <v>39</v>
      </c>
      <c r="S6915" s="4">
        <v>8.54287476445191</v>
      </c>
      <c r="T6915" s="4">
        <v>-1.33738838364871E9</v>
      </c>
    </row>
    <row r="6916" ht="12.75" customHeight="1">
      <c r="A6916" s="8" t="str">
        <f t="shared" si="1"/>
        <v>Kyrgyz Republic2006</v>
      </c>
      <c r="B6916" s="4" t="s">
        <v>119</v>
      </c>
      <c r="C6916" s="4">
        <v>2006.0</v>
      </c>
      <c r="D6916" s="4">
        <v>3.10289873457867</v>
      </c>
      <c r="E6916" s="4">
        <v>-3.44217743650234E7</v>
      </c>
      <c r="F6916" s="4">
        <v>-2.86120441192982E8</v>
      </c>
      <c r="G6916" s="4">
        <v>2.83416889327265E9</v>
      </c>
      <c r="H6916" s="4">
        <v>27.0341953373082</v>
      </c>
      <c r="I6916" s="4">
        <v>29.1295644832219</v>
      </c>
      <c r="J6916" s="4">
        <f t="shared" si="2"/>
        <v>76619475480</v>
      </c>
      <c r="K6916" s="5">
        <f t="shared" si="3"/>
        <v>82558105533</v>
      </c>
      <c r="L6916" s="5">
        <f t="shared" si="4"/>
        <v>5938630053</v>
      </c>
      <c r="M6916" s="5">
        <f t="shared" si="5"/>
        <v>2.095369146</v>
      </c>
      <c r="N6916" s="4" t="b">
        <v>0</v>
      </c>
      <c r="O6916" s="4" t="b">
        <v>1</v>
      </c>
      <c r="P6916" s="4" t="b">
        <v>1</v>
      </c>
      <c r="Q6916" s="4" t="b">
        <v>1</v>
      </c>
      <c r="R6916" s="4" t="s">
        <v>39</v>
      </c>
      <c r="S6916" s="4">
        <v>3.10289874533464</v>
      </c>
      <c r="T6916" s="4">
        <v>-9.6840167910251E8</v>
      </c>
    </row>
    <row r="6917" ht="12.75" customHeight="1">
      <c r="A6917" s="8" t="str">
        <f t="shared" si="1"/>
        <v>Kyrgyz Republic2005</v>
      </c>
      <c r="B6917" s="4" t="s">
        <v>119</v>
      </c>
      <c r="C6917" s="4">
        <v>2005.0</v>
      </c>
      <c r="D6917" s="4">
        <v>-0.175548189446395</v>
      </c>
      <c r="E6917" s="4">
        <v>-5.5079854760198E7</v>
      </c>
      <c r="F6917" s="4">
        <v>-3.7440749149605E7</v>
      </c>
      <c r="G6917" s="4">
        <v>2.46024679605234E9</v>
      </c>
      <c r="H6917" s="4">
        <v>25.2770238154547</v>
      </c>
      <c r="I6917" s="4">
        <v>29.0661249971643</v>
      </c>
      <c r="J6917" s="4">
        <f t="shared" si="2"/>
        <v>62187716856</v>
      </c>
      <c r="K6917" s="5">
        <f t="shared" si="3"/>
        <v>71509840898</v>
      </c>
      <c r="L6917" s="5">
        <f t="shared" si="4"/>
        <v>9322124042</v>
      </c>
      <c r="M6917" s="5">
        <f t="shared" si="5"/>
        <v>3.789101182</v>
      </c>
      <c r="N6917" s="4" t="b">
        <v>1</v>
      </c>
      <c r="O6917" s="4" t="b">
        <v>1</v>
      </c>
      <c r="P6917" s="4" t="b">
        <v>0</v>
      </c>
      <c r="Q6917" s="4" t="b">
        <v>0</v>
      </c>
      <c r="R6917" s="4" t="s">
        <v>39</v>
      </c>
      <c r="S6917" s="4">
        <v>-0.175515412534793</v>
      </c>
      <c r="T6917" s="4">
        <v>-3.73922097220309E8</v>
      </c>
    </row>
    <row r="6918" ht="12.75" customHeight="1">
      <c r="A6918" s="8" t="str">
        <f t="shared" si="1"/>
        <v>Kyrgyz Republic2004</v>
      </c>
      <c r="B6918" s="4" t="s">
        <v>119</v>
      </c>
      <c r="C6918" s="4">
        <v>2004.0</v>
      </c>
      <c r="D6918" s="4">
        <v>7.02685968630254</v>
      </c>
      <c r="E6918" s="4">
        <v>-7.82756077777929E7</v>
      </c>
      <c r="F6918" s="4">
        <v>2.92753024850642E7</v>
      </c>
      <c r="G6918" s="4">
        <v>2.2115345850034E9</v>
      </c>
      <c r="H6918" s="4">
        <v>23.5653682300125</v>
      </c>
      <c r="I6918" s="4">
        <v>28.4570321154362</v>
      </c>
      <c r="J6918" s="4">
        <f t="shared" si="2"/>
        <v>52115626849</v>
      </c>
      <c r="K6918" s="5">
        <f t="shared" si="3"/>
        <v>62933710710</v>
      </c>
      <c r="L6918" s="5">
        <f t="shared" si="4"/>
        <v>10818083861</v>
      </c>
      <c r="M6918" s="5">
        <f t="shared" si="5"/>
        <v>4.891663885</v>
      </c>
      <c r="N6918" s="4" t="b">
        <v>1</v>
      </c>
      <c r="O6918" s="4" t="b">
        <v>1</v>
      </c>
      <c r="P6918" s="4" t="b">
        <v>1</v>
      </c>
      <c r="Q6918" s="4" t="b">
        <v>0</v>
      </c>
      <c r="R6918" s="4" t="s">
        <v>39</v>
      </c>
      <c r="S6918" s="4">
        <v>7.02681241544167</v>
      </c>
      <c r="T6918" s="4">
        <v>-2.4871221104894E8</v>
      </c>
    </row>
    <row r="6919" ht="12.75" customHeight="1">
      <c r="A6919" s="8" t="str">
        <f t="shared" si="1"/>
        <v>Kyrgyz Republic2003</v>
      </c>
      <c r="B6919" s="4" t="s">
        <v>119</v>
      </c>
      <c r="C6919" s="4">
        <v>2003.0</v>
      </c>
      <c r="D6919" s="4">
        <v>7.03031594172305</v>
      </c>
      <c r="E6919" s="4">
        <v>-7.01665129830039E7</v>
      </c>
      <c r="F6919" s="4">
        <v>-4.21670383950668E7</v>
      </c>
      <c r="G6919" s="4">
        <v>1.91900809049641E9</v>
      </c>
      <c r="H6919" s="4">
        <v>22.90807929239</v>
      </c>
      <c r="I6919" s="4">
        <v>28.0774069927871</v>
      </c>
      <c r="J6919" s="4">
        <f t="shared" si="2"/>
        <v>43960789500</v>
      </c>
      <c r="K6919" s="5">
        <f t="shared" si="3"/>
        <v>53880771179</v>
      </c>
      <c r="L6919" s="5">
        <f t="shared" si="4"/>
        <v>9919981679</v>
      </c>
      <c r="M6919" s="5">
        <f t="shared" si="5"/>
        <v>5.1693277</v>
      </c>
      <c r="N6919" s="4" t="b">
        <v>0</v>
      </c>
      <c r="O6919" s="4" t="b">
        <v>0</v>
      </c>
      <c r="P6919" s="4" t="b">
        <v>1</v>
      </c>
      <c r="Q6919" s="4" t="b">
        <v>1</v>
      </c>
      <c r="R6919" s="4" t="s">
        <v>39</v>
      </c>
      <c r="S6919" s="4">
        <v>7.03029320087873</v>
      </c>
      <c r="T6919" s="4">
        <v>-2.92526494506989E8</v>
      </c>
    </row>
    <row r="6920" ht="12.75" customHeight="1">
      <c r="A6920" s="8" t="str">
        <f t="shared" si="1"/>
        <v>Kyrgyz Republic2002</v>
      </c>
      <c r="B6920" s="4" t="s">
        <v>119</v>
      </c>
      <c r="C6920" s="4">
        <v>2002.0</v>
      </c>
      <c r="D6920" s="4">
        <v>-0.0173246186891941</v>
      </c>
      <c r="E6920" s="4">
        <v>-6.8880576615958E7</v>
      </c>
      <c r="F6920" s="4">
        <v>-2.93175979333401E7</v>
      </c>
      <c r="G6920" s="4">
        <v>1.60564310473021E9</v>
      </c>
      <c r="H6920" s="4">
        <v>23.4497363583092</v>
      </c>
      <c r="I6920" s="4">
        <v>29.3497689914503</v>
      </c>
      <c r="J6920" s="4">
        <f t="shared" si="2"/>
        <v>37651907491</v>
      </c>
      <c r="K6920" s="5">
        <f t="shared" si="3"/>
        <v>47125254207</v>
      </c>
      <c r="L6920" s="5">
        <f t="shared" si="4"/>
        <v>9473346715</v>
      </c>
      <c r="M6920" s="5">
        <f t="shared" si="5"/>
        <v>5.900032633</v>
      </c>
      <c r="N6920" s="4" t="b">
        <v>1</v>
      </c>
      <c r="O6920" s="4" t="b">
        <v>1</v>
      </c>
      <c r="P6920" s="4" t="b">
        <v>0</v>
      </c>
      <c r="Q6920" s="4" t="b">
        <v>1</v>
      </c>
      <c r="R6920" s="4" t="s">
        <v>39</v>
      </c>
      <c r="S6920" s="4">
        <v>-0.0173246019510174</v>
      </c>
      <c r="T6920" s="4">
        <v>-3.13364985766199E8</v>
      </c>
    </row>
    <row r="6921" ht="12.75" customHeight="1">
      <c r="A6921" s="8" t="str">
        <f t="shared" si="1"/>
        <v>Kyrgyz Republic2001</v>
      </c>
      <c r="B6921" s="4" t="s">
        <v>119</v>
      </c>
      <c r="C6921" s="4">
        <v>2001.0</v>
      </c>
      <c r="D6921" s="4">
        <v>5.3216214107246</v>
      </c>
      <c r="E6921" s="4">
        <v>-7.75666267241107E7</v>
      </c>
      <c r="F6921" s="4">
        <v>-1.89930099284116E7</v>
      </c>
      <c r="G6921" s="4">
        <v>1.52511637027939E9</v>
      </c>
      <c r="H6921" s="4">
        <v>21.340776169987</v>
      </c>
      <c r="I6921" s="4">
        <v>28.0882353912725</v>
      </c>
      <c r="J6921" s="4">
        <f t="shared" si="2"/>
        <v>32547167091</v>
      </c>
      <c r="K6921" s="5">
        <f t="shared" si="3"/>
        <v>42837827607</v>
      </c>
      <c r="L6921" s="5">
        <f t="shared" si="4"/>
        <v>10290660516</v>
      </c>
      <c r="M6921" s="5">
        <f t="shared" si="5"/>
        <v>6.747459221</v>
      </c>
      <c r="N6921" s="4" t="b">
        <v>1</v>
      </c>
      <c r="O6921" s="4" t="b">
        <v>1</v>
      </c>
      <c r="P6921" s="4" t="b">
        <v>1</v>
      </c>
      <c r="Q6921" s="4" t="b">
        <v>0</v>
      </c>
      <c r="R6921" s="4" t="s">
        <v>39</v>
      </c>
      <c r="S6921" s="4">
        <v>5.32162142208634</v>
      </c>
      <c r="T6921" s="4">
        <v>-8.05267344508199E7</v>
      </c>
    </row>
    <row r="6922" ht="12.75" customHeight="1">
      <c r="A6922" s="8" t="str">
        <f t="shared" si="1"/>
        <v>Kyrgyz Republic2000</v>
      </c>
      <c r="B6922" s="4" t="s">
        <v>119</v>
      </c>
      <c r="C6922" s="4">
        <v>2000.0</v>
      </c>
      <c r="D6922" s="4">
        <v>5.44333661578856</v>
      </c>
      <c r="E6922" s="4">
        <v>-1.16704939914911E8</v>
      </c>
      <c r="F6922" s="4">
        <v>-7.60849406591552E7</v>
      </c>
      <c r="G6922" s="4">
        <v>1.36968849806778E9</v>
      </c>
      <c r="H6922" s="4">
        <v>19.5184661685886</v>
      </c>
      <c r="I6922" s="4">
        <v>30.2151608298308</v>
      </c>
      <c r="J6922" s="4">
        <f t="shared" si="2"/>
        <v>26734218611</v>
      </c>
      <c r="K6922" s="5">
        <f t="shared" si="3"/>
        <v>41385358256</v>
      </c>
      <c r="L6922" s="5">
        <f t="shared" si="4"/>
        <v>14651139645</v>
      </c>
      <c r="M6922" s="5">
        <f t="shared" si="5"/>
        <v>10.69669466</v>
      </c>
      <c r="N6922" s="4" t="b">
        <v>0</v>
      </c>
      <c r="O6922" s="4" t="b">
        <v>0</v>
      </c>
      <c r="P6922" s="4" t="b">
        <v>1</v>
      </c>
      <c r="Q6922" s="4" t="b">
        <v>1</v>
      </c>
      <c r="R6922" s="4" t="s">
        <v>39</v>
      </c>
      <c r="S6922" s="4">
        <v>5.44333663314045</v>
      </c>
      <c r="T6922" s="4">
        <v>-1.5542787221161E8</v>
      </c>
    </row>
    <row r="6923" ht="12.75" customHeight="1">
      <c r="A6923" s="8" t="str">
        <f t="shared" si="1"/>
        <v>Kyrgyz Republic1999</v>
      </c>
      <c r="B6923" s="4" t="s">
        <v>119</v>
      </c>
      <c r="C6923" s="4">
        <v>1999.0</v>
      </c>
      <c r="D6923" s="4">
        <v>3.65578940593427</v>
      </c>
      <c r="E6923" s="4">
        <v>-1.32158646114365E8</v>
      </c>
      <c r="F6923" s="4">
        <v>-1.83754530246661E8</v>
      </c>
      <c r="G6923" s="4">
        <v>1.24906148701457E9</v>
      </c>
      <c r="H6923" s="4">
        <v>22.3594887965188</v>
      </c>
      <c r="I6923" s="4">
        <v>35.8870094855115</v>
      </c>
      <c r="J6923" s="4">
        <f t="shared" si="2"/>
        <v>27928376325</v>
      </c>
      <c r="K6923" s="5">
        <f t="shared" si="3"/>
        <v>44825081432</v>
      </c>
      <c r="L6923" s="5">
        <f t="shared" si="4"/>
        <v>16896705107</v>
      </c>
      <c r="M6923" s="5">
        <f t="shared" si="5"/>
        <v>13.52752069</v>
      </c>
      <c r="N6923" s="4" t="b">
        <v>0</v>
      </c>
      <c r="O6923" s="4" t="b">
        <v>1</v>
      </c>
      <c r="P6923" s="4" t="b">
        <v>1</v>
      </c>
      <c r="Q6923" s="4" t="b">
        <v>1</v>
      </c>
      <c r="R6923" s="4" t="s">
        <v>39</v>
      </c>
      <c r="S6923" s="4">
        <v>3.65578939041502</v>
      </c>
      <c r="T6923" s="4">
        <v>-1.2062701105321E8</v>
      </c>
    </row>
    <row r="6924" ht="12.75" customHeight="1">
      <c r="A6924" s="8" t="str">
        <f t="shared" si="1"/>
        <v>Kyrgyz Republic1998</v>
      </c>
      <c r="B6924" s="4" t="s">
        <v>119</v>
      </c>
      <c r="C6924" s="4">
        <v>1998.0</v>
      </c>
      <c r="D6924" s="4">
        <v>2.12183525225107</v>
      </c>
      <c r="E6924" s="4">
        <v>-1.62551316237702E8</v>
      </c>
      <c r="F6924" s="4">
        <v>-3.63917362405079E8</v>
      </c>
      <c r="G6924" s="4">
        <v>1.64596374983146E9</v>
      </c>
      <c r="H6924" s="4">
        <v>23.972483001229</v>
      </c>
      <c r="I6924" s="4">
        <v>35.9410821610737</v>
      </c>
      <c r="J6924" s="4">
        <f t="shared" si="2"/>
        <v>39457838013</v>
      </c>
      <c r="K6924" s="5">
        <f t="shared" si="3"/>
        <v>59157718367</v>
      </c>
      <c r="L6924" s="5">
        <f t="shared" si="4"/>
        <v>19699880353</v>
      </c>
      <c r="M6924" s="5">
        <f t="shared" si="5"/>
        <v>11.96859916</v>
      </c>
      <c r="N6924" s="4" t="b">
        <v>0</v>
      </c>
      <c r="O6924" s="4" t="b">
        <v>1</v>
      </c>
      <c r="P6924" s="4" t="b">
        <v>1</v>
      </c>
      <c r="Q6924" s="4" t="b">
        <v>0</v>
      </c>
      <c r="R6924" s="4" t="s">
        <v>39</v>
      </c>
      <c r="S6924" s="4">
        <v>2.12183526382017</v>
      </c>
      <c r="T6924" s="4">
        <v>3.9690226281689E8</v>
      </c>
    </row>
    <row r="6925" ht="12.75" customHeight="1">
      <c r="A6925" s="8" t="str">
        <f t="shared" si="1"/>
        <v>Kyrgyz Republic1997</v>
      </c>
      <c r="B6925" s="4" t="s">
        <v>119</v>
      </c>
      <c r="C6925" s="4">
        <v>1997.0</v>
      </c>
      <c r="D6925" s="4">
        <v>9.91525387511599</v>
      </c>
      <c r="E6925" s="4">
        <v>-1.34601469534858E8</v>
      </c>
      <c r="F6925" s="4">
        <v>-1.38515E8</v>
      </c>
      <c r="G6925" s="4">
        <v>1.76786403571943E9</v>
      </c>
      <c r="H6925" s="4">
        <v>21.8496232863385</v>
      </c>
      <c r="I6925" s="4">
        <v>31.1578646791482</v>
      </c>
      <c r="J6925" s="4">
        <f t="shared" si="2"/>
        <v>38627163202</v>
      </c>
      <c r="K6925" s="5">
        <f t="shared" si="3"/>
        <v>55082868396</v>
      </c>
      <c r="L6925" s="5">
        <f t="shared" si="4"/>
        <v>16455705194</v>
      </c>
      <c r="M6925" s="5">
        <f t="shared" si="5"/>
        <v>9.308241393</v>
      </c>
      <c r="N6925" s="4" t="b">
        <v>0</v>
      </c>
      <c r="O6925" s="4" t="b">
        <v>1</v>
      </c>
      <c r="P6925" s="4" t="b">
        <v>1</v>
      </c>
      <c r="Q6925" s="4" t="b">
        <v>0</v>
      </c>
      <c r="R6925" s="4" t="s">
        <v>39</v>
      </c>
      <c r="S6925" s="4">
        <v>9.91525389387287</v>
      </c>
      <c r="T6925" s="4">
        <v>1.21900285887969E8</v>
      </c>
    </row>
    <row r="6926" ht="12.75" customHeight="1">
      <c r="A6926" s="8" t="str">
        <f t="shared" si="1"/>
        <v>Kyrgyz Republic1996</v>
      </c>
      <c r="B6926" s="4" t="s">
        <v>119</v>
      </c>
      <c r="C6926" s="4">
        <v>1996.0</v>
      </c>
      <c r="D6926" s="4">
        <v>7.08450241869036</v>
      </c>
      <c r="E6926" s="4">
        <v>-1.44022716852446E8</v>
      </c>
      <c r="F6926" s="4">
        <v>-4.24755E8</v>
      </c>
      <c r="G6926" s="4">
        <v>1.82757058616784E9</v>
      </c>
      <c r="H6926" s="4">
        <v>19.5171335380461</v>
      </c>
      <c r="I6926" s="4">
        <v>28.6125835754991</v>
      </c>
      <c r="J6926" s="4">
        <f t="shared" si="2"/>
        <v>35668939180</v>
      </c>
      <c r="K6926" s="5">
        <f t="shared" si="3"/>
        <v>52291516137</v>
      </c>
      <c r="L6926" s="5">
        <f t="shared" si="4"/>
        <v>16622576956</v>
      </c>
      <c r="M6926" s="5">
        <f t="shared" si="5"/>
        <v>9.095450037</v>
      </c>
      <c r="N6926" s="4" t="b">
        <v>0</v>
      </c>
      <c r="O6926" s="4" t="b">
        <v>0</v>
      </c>
      <c r="P6926" s="4" t="b">
        <v>1</v>
      </c>
      <c r="Q6926" s="4" t="b">
        <v>1</v>
      </c>
      <c r="R6926" s="4" t="s">
        <v>39</v>
      </c>
      <c r="S6926" s="4">
        <v>7.08450240802902</v>
      </c>
      <c r="T6926" s="4">
        <v>5.970655044841E7</v>
      </c>
    </row>
    <row r="6927" ht="12.75" customHeight="1">
      <c r="A6927" s="8" t="str">
        <f t="shared" si="1"/>
        <v>Kyrgyz Republic1995</v>
      </c>
      <c r="B6927" s="4" t="s">
        <v>119</v>
      </c>
      <c r="C6927" s="4">
        <v>1995.0</v>
      </c>
      <c r="D6927" s="4">
        <v>-5.42382188498397</v>
      </c>
      <c r="E6927" s="4">
        <v>-2.17527311860675E8</v>
      </c>
      <c r="F6927" s="4">
        <v>-2.34717E8</v>
      </c>
      <c r="G6927" s="4">
        <v>1.66101851851852E9</v>
      </c>
      <c r="H6927" s="4">
        <v>24.3590063370245</v>
      </c>
      <c r="I6927" s="4">
        <v>37.8755732075173</v>
      </c>
      <c r="J6927" s="4">
        <f t="shared" si="2"/>
        <v>40460760619</v>
      </c>
      <c r="K6927" s="5">
        <f t="shared" si="3"/>
        <v>62912028497</v>
      </c>
      <c r="L6927" s="5">
        <f t="shared" si="4"/>
        <v>22451267879</v>
      </c>
      <c r="M6927" s="5">
        <f t="shared" si="5"/>
        <v>13.51656687</v>
      </c>
      <c r="N6927" s="4" t="b">
        <v>1</v>
      </c>
      <c r="O6927" s="4" t="b">
        <v>1</v>
      </c>
      <c r="P6927" s="4" t="b">
        <v>0</v>
      </c>
      <c r="Q6927" s="4" t="b">
        <v>1</v>
      </c>
      <c r="R6927" s="4" t="s">
        <v>39</v>
      </c>
      <c r="S6927" s="4">
        <v>-5.42382191040164</v>
      </c>
      <c r="T6927" s="4">
        <v>-1.66552067649319E8</v>
      </c>
    </row>
    <row r="6928" ht="12.75" customHeight="1">
      <c r="A6928" s="8" t="str">
        <f t="shared" si="1"/>
        <v>Kyrgyz Republic1994</v>
      </c>
      <c r="B6928" s="4" t="s">
        <v>119</v>
      </c>
      <c r="C6928" s="4">
        <v>1994.0</v>
      </c>
      <c r="D6928" s="4">
        <v>-19.8067595739761</v>
      </c>
      <c r="E6928" s="4" t="s">
        <v>39</v>
      </c>
      <c r="F6928" s="4">
        <v>-8.3974E7</v>
      </c>
      <c r="G6928" s="4">
        <v>1.68100699300699E9</v>
      </c>
      <c r="H6928" s="4" t="s">
        <v>39</v>
      </c>
      <c r="I6928" s="4" t="s">
        <v>39</v>
      </c>
      <c r="J6928" s="4" t="str">
        <f t="shared" si="2"/>
        <v>#VALUE!</v>
      </c>
      <c r="K6928" s="5" t="str">
        <f t="shared" si="3"/>
        <v>#VALUE!</v>
      </c>
      <c r="L6928" s="5" t="str">
        <f t="shared" si="4"/>
        <v>#VALUE!</v>
      </c>
      <c r="M6928" s="5" t="str">
        <f t="shared" si="5"/>
        <v>#VALUE!</v>
      </c>
      <c r="N6928" s="4" t="b">
        <v>1</v>
      </c>
      <c r="O6928" s="4" t="b">
        <v>1</v>
      </c>
      <c r="P6928" s="4" t="b">
        <v>0</v>
      </c>
      <c r="Q6928" s="4" t="b">
        <v>0</v>
      </c>
      <c r="R6928" s="4" t="s">
        <v>39</v>
      </c>
      <c r="S6928" s="4">
        <v>-20.0851588361509</v>
      </c>
      <c r="T6928" s="4">
        <v>1.99884744884698E7</v>
      </c>
    </row>
    <row r="6929" ht="12.75" customHeight="1">
      <c r="A6929" s="8" t="str">
        <f t="shared" si="1"/>
        <v>Kyrgyz Republic1993</v>
      </c>
      <c r="B6929" s="4" t="s">
        <v>119</v>
      </c>
      <c r="C6929" s="4">
        <v>1993.0</v>
      </c>
      <c r="D6929" s="4">
        <v>-13.0052331863271</v>
      </c>
      <c r="E6929" s="4" t="s">
        <v>39</v>
      </c>
      <c r="F6929" s="4">
        <v>-8.7594E7</v>
      </c>
      <c r="G6929" s="4">
        <v>2.02829545454545E9</v>
      </c>
      <c r="H6929" s="4" t="s">
        <v>39</v>
      </c>
      <c r="I6929" s="4" t="s">
        <v>39</v>
      </c>
      <c r="J6929" s="4" t="str">
        <f t="shared" si="2"/>
        <v>#VALUE!</v>
      </c>
      <c r="K6929" s="5" t="str">
        <f t="shared" si="3"/>
        <v>#VALUE!</v>
      </c>
      <c r="L6929" s="5" t="str">
        <f t="shared" si="4"/>
        <v>#VALUE!</v>
      </c>
      <c r="M6929" s="5" t="str">
        <f t="shared" si="5"/>
        <v>#VALUE!</v>
      </c>
      <c r="N6929" s="4" t="b">
        <v>1</v>
      </c>
      <c r="O6929" s="4" t="b">
        <v>1</v>
      </c>
      <c r="P6929" s="4" t="b">
        <v>0</v>
      </c>
      <c r="Q6929" s="4" t="b">
        <v>0</v>
      </c>
      <c r="R6929" s="4" t="s">
        <v>39</v>
      </c>
      <c r="S6929" s="4">
        <v>-15.4593282218236</v>
      </c>
      <c r="T6929" s="4">
        <v>3.4728846153846E8</v>
      </c>
    </row>
    <row r="6930" ht="12.75" customHeight="1">
      <c r="A6930" s="8" t="str">
        <f t="shared" si="1"/>
        <v>Kyrgyz Republic1992</v>
      </c>
      <c r="B6930" s="4" t="s">
        <v>119</v>
      </c>
      <c r="C6930" s="4">
        <v>1992.0</v>
      </c>
      <c r="D6930" s="4" t="s">
        <v>39</v>
      </c>
      <c r="E6930" s="4" t="s">
        <v>39</v>
      </c>
      <c r="F6930" s="4" t="s">
        <v>39</v>
      </c>
      <c r="G6930" s="4">
        <v>2.3165625E9</v>
      </c>
      <c r="H6930" s="4" t="s">
        <v>39</v>
      </c>
      <c r="I6930" s="4" t="s">
        <v>39</v>
      </c>
      <c r="J6930" s="4" t="str">
        <f t="shared" si="2"/>
        <v>#VALUE!</v>
      </c>
      <c r="K6930" s="5" t="str">
        <f t="shared" si="3"/>
        <v>#VALUE!</v>
      </c>
      <c r="L6930" s="5" t="str">
        <f t="shared" si="4"/>
        <v>#VALUE!</v>
      </c>
      <c r="M6930" s="5" t="str">
        <f t="shared" si="5"/>
        <v>#VALUE!</v>
      </c>
      <c r="N6930" s="4" t="b">
        <v>1</v>
      </c>
      <c r="O6930" s="4" t="b">
        <v>1</v>
      </c>
      <c r="P6930" s="4" t="s">
        <v>39</v>
      </c>
      <c r="Q6930" s="4" t="b">
        <v>0</v>
      </c>
      <c r="R6930" s="4" t="s">
        <v>39</v>
      </c>
      <c r="S6930" s="4">
        <v>-13.8378378182525</v>
      </c>
      <c r="T6930" s="4">
        <v>2.8826704545455E8</v>
      </c>
    </row>
    <row r="6931" ht="12.75" customHeight="1">
      <c r="A6931" s="8" t="str">
        <f t="shared" si="1"/>
        <v>Kyrgyz Republic1991</v>
      </c>
      <c r="B6931" s="4" t="s">
        <v>119</v>
      </c>
      <c r="C6931" s="4">
        <v>1991.0</v>
      </c>
      <c r="D6931" s="4" t="s">
        <v>39</v>
      </c>
      <c r="E6931" s="4" t="s">
        <v>39</v>
      </c>
      <c r="F6931" s="4" t="s">
        <v>39</v>
      </c>
      <c r="G6931" s="4">
        <v>2.56944444444444E9</v>
      </c>
      <c r="H6931" s="4" t="s">
        <v>39</v>
      </c>
      <c r="I6931" s="4" t="s">
        <v>39</v>
      </c>
      <c r="J6931" s="4" t="str">
        <f t="shared" si="2"/>
        <v>#VALUE!</v>
      </c>
      <c r="K6931" s="5" t="str">
        <f t="shared" si="3"/>
        <v>#VALUE!</v>
      </c>
      <c r="L6931" s="5" t="str">
        <f t="shared" si="4"/>
        <v>#VALUE!</v>
      </c>
      <c r="M6931" s="5" t="str">
        <f t="shared" si="5"/>
        <v>#VALUE!</v>
      </c>
      <c r="N6931" s="4" t="s">
        <v>39</v>
      </c>
      <c r="O6931" s="4" t="s">
        <v>39</v>
      </c>
      <c r="P6931" s="4" t="s">
        <v>39</v>
      </c>
      <c r="Q6931" s="4" t="s">
        <v>39</v>
      </c>
      <c r="R6931" s="4" t="s">
        <v>39</v>
      </c>
      <c r="S6931" s="4">
        <v>-7.94392522728785</v>
      </c>
      <c r="T6931" s="4">
        <v>2.52881944444439E8</v>
      </c>
    </row>
    <row r="6932" ht="12.75" customHeight="1">
      <c r="A6932" s="8" t="str">
        <f t="shared" si="1"/>
        <v>Kyrgyz Republic1990</v>
      </c>
      <c r="B6932" s="4" t="s">
        <v>119</v>
      </c>
      <c r="C6932" s="4">
        <v>1990.0</v>
      </c>
      <c r="D6932" s="4" t="s">
        <v>39</v>
      </c>
      <c r="E6932" s="4" t="s">
        <v>39</v>
      </c>
      <c r="F6932" s="4" t="s">
        <v>39</v>
      </c>
      <c r="G6932" s="4">
        <v>2.675E9</v>
      </c>
      <c r="H6932" s="4" t="s">
        <v>39</v>
      </c>
      <c r="I6932" s="4" t="s">
        <v>39</v>
      </c>
      <c r="J6932" s="4" t="str">
        <f t="shared" si="2"/>
        <v>#VALUE!</v>
      </c>
      <c r="K6932" s="5" t="str">
        <f t="shared" si="3"/>
        <v>#VALUE!</v>
      </c>
      <c r="L6932" s="5" t="str">
        <f t="shared" si="4"/>
        <v>#VALUE!</v>
      </c>
      <c r="M6932" s="5" t="str">
        <f t="shared" si="5"/>
        <v>#VALUE!</v>
      </c>
      <c r="N6932" s="4" t="s">
        <v>39</v>
      </c>
      <c r="O6932" s="4" t="s">
        <v>39</v>
      </c>
      <c r="P6932" s="4" t="s">
        <v>39</v>
      </c>
      <c r="Q6932" s="4" t="s">
        <v>39</v>
      </c>
      <c r="R6932" s="4" t="s">
        <v>39</v>
      </c>
      <c r="S6932" s="4">
        <v>5.70279663311726</v>
      </c>
      <c r="T6932" s="4">
        <v>1.0555555555556E8</v>
      </c>
    </row>
    <row r="6933" ht="12.75" customHeight="1">
      <c r="A6933" s="8" t="str">
        <f t="shared" si="1"/>
        <v>Kyrgyz Republic1989</v>
      </c>
      <c r="B6933" s="4" t="s">
        <v>119</v>
      </c>
      <c r="C6933" s="4">
        <v>1989.0</v>
      </c>
      <c r="D6933" s="4" t="s">
        <v>39</v>
      </c>
      <c r="E6933" s="4" t="s">
        <v>39</v>
      </c>
      <c r="F6933" s="4" t="s">
        <v>39</v>
      </c>
      <c r="G6933" s="4" t="s">
        <v>39</v>
      </c>
      <c r="H6933" s="4" t="s">
        <v>39</v>
      </c>
      <c r="I6933" s="4" t="s">
        <v>39</v>
      </c>
      <c r="J6933" s="4" t="str">
        <f t="shared" si="2"/>
        <v>#VALUE!</v>
      </c>
      <c r="K6933" s="5" t="str">
        <f t="shared" si="3"/>
        <v>#VALUE!</v>
      </c>
      <c r="L6933" s="5" t="str">
        <f t="shared" si="4"/>
        <v>#VALUE!</v>
      </c>
      <c r="M6933" s="5" t="str">
        <f t="shared" si="5"/>
        <v>#VALUE!</v>
      </c>
      <c r="N6933" s="4" t="s">
        <v>39</v>
      </c>
      <c r="O6933" s="4" t="s">
        <v>39</v>
      </c>
      <c r="P6933" s="4" t="s">
        <v>39</v>
      </c>
      <c r="Q6933" s="4" t="s">
        <v>39</v>
      </c>
      <c r="R6933" s="4" t="s">
        <v>39</v>
      </c>
      <c r="S6933" s="4">
        <v>2.78975093883398</v>
      </c>
      <c r="T6933" s="4" t="s">
        <v>39</v>
      </c>
    </row>
    <row r="6934" ht="12.75" customHeight="1">
      <c r="A6934" s="8" t="str">
        <f t="shared" si="1"/>
        <v>Kyrgyz Republic1988</v>
      </c>
      <c r="B6934" s="4" t="s">
        <v>119</v>
      </c>
      <c r="C6934" s="4">
        <v>1988.0</v>
      </c>
      <c r="D6934" s="4" t="s">
        <v>39</v>
      </c>
      <c r="E6934" s="4" t="s">
        <v>39</v>
      </c>
      <c r="F6934" s="4" t="s">
        <v>39</v>
      </c>
      <c r="G6934" s="4" t="s">
        <v>39</v>
      </c>
      <c r="H6934" s="4" t="s">
        <v>39</v>
      </c>
      <c r="I6934" s="4" t="s">
        <v>39</v>
      </c>
      <c r="J6934" s="4" t="str">
        <f t="shared" si="2"/>
        <v>#VALUE!</v>
      </c>
      <c r="K6934" s="5" t="str">
        <f t="shared" si="3"/>
        <v>#VALUE!</v>
      </c>
      <c r="L6934" s="5" t="str">
        <f t="shared" si="4"/>
        <v>#VALUE!</v>
      </c>
      <c r="M6934" s="5" t="str">
        <f t="shared" si="5"/>
        <v>#VALUE!</v>
      </c>
      <c r="N6934" s="4" t="s">
        <v>39</v>
      </c>
      <c r="O6934" s="4" t="s">
        <v>39</v>
      </c>
      <c r="P6934" s="4" t="s">
        <v>39</v>
      </c>
      <c r="Q6934" s="4" t="s">
        <v>39</v>
      </c>
      <c r="R6934" s="4" t="s">
        <v>39</v>
      </c>
      <c r="S6934" s="4">
        <v>13.2000300557594</v>
      </c>
      <c r="T6934" s="4" t="s">
        <v>39</v>
      </c>
    </row>
    <row r="6935" ht="12.75" customHeight="1">
      <c r="A6935" s="8" t="str">
        <f t="shared" si="1"/>
        <v>Kyrgyz Republic1987</v>
      </c>
      <c r="B6935" s="4" t="s">
        <v>119</v>
      </c>
      <c r="C6935" s="4">
        <v>1987.0</v>
      </c>
      <c r="D6935" s="4" t="s">
        <v>39</v>
      </c>
      <c r="E6935" s="4" t="s">
        <v>39</v>
      </c>
      <c r="F6935" s="4" t="s">
        <v>39</v>
      </c>
      <c r="G6935" s="4" t="s">
        <v>39</v>
      </c>
      <c r="H6935" s="4" t="s">
        <v>39</v>
      </c>
      <c r="I6935" s="4" t="s">
        <v>39</v>
      </c>
      <c r="J6935" s="4" t="str">
        <f t="shared" si="2"/>
        <v>#VALUE!</v>
      </c>
      <c r="K6935" s="5" t="str">
        <f t="shared" si="3"/>
        <v>#VALUE!</v>
      </c>
      <c r="L6935" s="5" t="str">
        <f t="shared" si="4"/>
        <v>#VALUE!</v>
      </c>
      <c r="M6935" s="5" t="str">
        <f t="shared" si="5"/>
        <v>#VALUE!</v>
      </c>
      <c r="N6935" s="4" t="s">
        <v>39</v>
      </c>
      <c r="O6935" s="4" t="s">
        <v>39</v>
      </c>
      <c r="P6935" s="4" t="s">
        <v>39</v>
      </c>
      <c r="Q6935" s="4" t="s">
        <v>39</v>
      </c>
      <c r="R6935" s="4" t="s">
        <v>39</v>
      </c>
      <c r="S6935" s="4">
        <v>3.29996837189017</v>
      </c>
      <c r="T6935" s="4" t="s">
        <v>39</v>
      </c>
    </row>
    <row r="6936" ht="12.75" customHeight="1">
      <c r="A6936" s="8" t="str">
        <f t="shared" si="1"/>
        <v>Latvia2023</v>
      </c>
      <c r="B6936" s="4" t="s">
        <v>120</v>
      </c>
      <c r="C6936" s="4">
        <v>2023.0</v>
      </c>
      <c r="D6936" s="4" t="s">
        <v>39</v>
      </c>
      <c r="E6936" s="4" t="s">
        <v>39</v>
      </c>
      <c r="F6936" s="4" t="s">
        <v>39</v>
      </c>
      <c r="G6936" s="4" t="s">
        <v>39</v>
      </c>
      <c r="H6936" s="4" t="s">
        <v>39</v>
      </c>
      <c r="I6936" s="4" t="s">
        <v>39</v>
      </c>
      <c r="J6936" s="4" t="str">
        <f t="shared" si="2"/>
        <v>#VALUE!</v>
      </c>
      <c r="K6936" s="5" t="str">
        <f t="shared" si="3"/>
        <v>#VALUE!</v>
      </c>
      <c r="L6936" s="5" t="str">
        <f t="shared" si="4"/>
        <v>#VALUE!</v>
      </c>
      <c r="M6936" s="5" t="str">
        <f t="shared" si="5"/>
        <v>#VALUE!</v>
      </c>
      <c r="N6936" s="4" t="s">
        <v>39</v>
      </c>
      <c r="O6936" s="4" t="s">
        <v>39</v>
      </c>
      <c r="P6936" s="4" t="s">
        <v>39</v>
      </c>
      <c r="Q6936" s="4" t="s">
        <v>39</v>
      </c>
      <c r="R6936" s="4">
        <v>5.95939786163</v>
      </c>
      <c r="S6936" s="4" t="s">
        <v>39</v>
      </c>
      <c r="T6936" s="4" t="s">
        <v>39</v>
      </c>
    </row>
    <row r="6937" ht="12.75" customHeight="1">
      <c r="A6937" s="8" t="str">
        <f t="shared" si="1"/>
        <v>Latvia2022</v>
      </c>
      <c r="B6937" s="4" t="s">
        <v>120</v>
      </c>
      <c r="C6937" s="4">
        <v>2022.0</v>
      </c>
      <c r="D6937" s="4" t="s">
        <v>39</v>
      </c>
      <c r="E6937" s="4" t="s">
        <v>39</v>
      </c>
      <c r="F6937" s="4">
        <v>-2.64219360496484E9</v>
      </c>
      <c r="G6937" s="4">
        <v>4.1153912662862E10</v>
      </c>
      <c r="H6937" s="4" t="s">
        <v>39</v>
      </c>
      <c r="I6937" s="4" t="s">
        <v>39</v>
      </c>
      <c r="J6937" s="4" t="str">
        <f t="shared" si="2"/>
        <v>#VALUE!</v>
      </c>
      <c r="K6937" s="5" t="str">
        <f t="shared" si="3"/>
        <v>#VALUE!</v>
      </c>
      <c r="L6937" s="5" t="str">
        <f t="shared" si="4"/>
        <v>#VALUE!</v>
      </c>
      <c r="M6937" s="5" t="str">
        <f t="shared" si="5"/>
        <v>#VALUE!</v>
      </c>
      <c r="N6937" s="4" t="s">
        <v>39</v>
      </c>
      <c r="O6937" s="4" t="s">
        <v>39</v>
      </c>
      <c r="P6937" s="4" t="s">
        <v>39</v>
      </c>
      <c r="Q6937" s="4" t="s">
        <v>39</v>
      </c>
      <c r="R6937" s="4">
        <v>6.84946230763</v>
      </c>
      <c r="S6937" s="4">
        <v>1.97618596077666</v>
      </c>
      <c r="T6937" s="4" t="s">
        <v>39</v>
      </c>
    </row>
    <row r="6938" ht="12.75" customHeight="1">
      <c r="A6938" s="8" t="str">
        <f t="shared" si="1"/>
        <v>Latvia2021</v>
      </c>
      <c r="B6938" s="4" t="s">
        <v>120</v>
      </c>
      <c r="C6938" s="4">
        <v>2021.0</v>
      </c>
      <c r="D6938" s="4" t="s">
        <v>39</v>
      </c>
      <c r="E6938" s="4" t="s">
        <v>39</v>
      </c>
      <c r="F6938" s="4">
        <v>-1.69959697821064E9</v>
      </c>
      <c r="G6938" s="4">
        <v>3.97253836012125E10</v>
      </c>
      <c r="H6938" s="4" t="s">
        <v>39</v>
      </c>
      <c r="I6938" s="4" t="s">
        <v>39</v>
      </c>
      <c r="J6938" s="4" t="str">
        <f t="shared" si="2"/>
        <v>#VALUE!</v>
      </c>
      <c r="K6938" s="5" t="str">
        <f t="shared" si="3"/>
        <v>#VALUE!</v>
      </c>
      <c r="L6938" s="5" t="str">
        <f t="shared" si="4"/>
        <v>#VALUE!</v>
      </c>
      <c r="M6938" s="5" t="str">
        <f t="shared" si="5"/>
        <v>#VALUE!</v>
      </c>
      <c r="N6938" s="4" t="s">
        <v>39</v>
      </c>
      <c r="O6938" s="4" t="s">
        <v>39</v>
      </c>
      <c r="P6938" s="4" t="s">
        <v>39</v>
      </c>
      <c r="Q6938" s="4" t="s">
        <v>39</v>
      </c>
      <c r="R6938" s="4">
        <v>7.56650933976</v>
      </c>
      <c r="S6938" s="4">
        <v>4.06401610355167</v>
      </c>
      <c r="T6938" s="4">
        <v>-1.42852906164949E9</v>
      </c>
    </row>
    <row r="6939" ht="12.75" customHeight="1">
      <c r="A6939" s="8" t="str">
        <f t="shared" si="1"/>
        <v>Latvia2020</v>
      </c>
      <c r="B6939" s="4" t="s">
        <v>120</v>
      </c>
      <c r="C6939" s="4">
        <v>2020.0</v>
      </c>
      <c r="D6939" s="4" t="s">
        <v>39</v>
      </c>
      <c r="E6939" s="4" t="s">
        <v>39</v>
      </c>
      <c r="F6939" s="4">
        <v>9.1866992595874E8</v>
      </c>
      <c r="G6939" s="4">
        <v>3.4601740323338E10</v>
      </c>
      <c r="H6939" s="4" t="s">
        <v>39</v>
      </c>
      <c r="I6939" s="4" t="s">
        <v>39</v>
      </c>
      <c r="J6939" s="4" t="str">
        <f t="shared" si="2"/>
        <v>#VALUE!</v>
      </c>
      <c r="K6939" s="5" t="str">
        <f t="shared" si="3"/>
        <v>#VALUE!</v>
      </c>
      <c r="L6939" s="5" t="str">
        <f t="shared" si="4"/>
        <v>#VALUE!</v>
      </c>
      <c r="M6939" s="5" t="str">
        <f t="shared" si="5"/>
        <v>#VALUE!</v>
      </c>
      <c r="N6939" s="4" t="s">
        <v>39</v>
      </c>
      <c r="O6939" s="4" t="s">
        <v>39</v>
      </c>
      <c r="P6939" s="4" t="s">
        <v>39</v>
      </c>
      <c r="Q6939" s="4" t="s">
        <v>39</v>
      </c>
      <c r="R6939" s="4">
        <v>8.09613487537</v>
      </c>
      <c r="S6939" s="4">
        <v>-2.20298533825142</v>
      </c>
      <c r="T6939" s="4">
        <v>-5.1236432778745E9</v>
      </c>
    </row>
    <row r="6940" ht="12.75" customHeight="1">
      <c r="A6940" s="8" t="str">
        <f t="shared" si="1"/>
        <v>Latvia2019</v>
      </c>
      <c r="B6940" s="4" t="s">
        <v>120</v>
      </c>
      <c r="C6940" s="4">
        <v>2019.0</v>
      </c>
      <c r="D6940" s="4" t="s">
        <v>39</v>
      </c>
      <c r="E6940" s="4" t="s">
        <v>39</v>
      </c>
      <c r="F6940" s="4">
        <v>-2.00203279653674E8</v>
      </c>
      <c r="G6940" s="4">
        <v>3.43439610728229E10</v>
      </c>
      <c r="H6940" s="4" t="s">
        <v>39</v>
      </c>
      <c r="I6940" s="4" t="s">
        <v>39</v>
      </c>
      <c r="J6940" s="4" t="str">
        <f t="shared" si="2"/>
        <v>#VALUE!</v>
      </c>
      <c r="K6940" s="5" t="str">
        <f t="shared" si="3"/>
        <v>#VALUE!</v>
      </c>
      <c r="L6940" s="5" t="str">
        <f t="shared" si="4"/>
        <v>#VALUE!</v>
      </c>
      <c r="M6940" s="5" t="str">
        <f t="shared" si="5"/>
        <v>#VALUE!</v>
      </c>
      <c r="N6940" s="4" t="s">
        <v>39</v>
      </c>
      <c r="O6940" s="4" t="s">
        <v>39</v>
      </c>
      <c r="P6940" s="4" t="s">
        <v>39</v>
      </c>
      <c r="Q6940" s="4" t="s">
        <v>39</v>
      </c>
      <c r="R6940" s="4">
        <v>6.31156900378</v>
      </c>
      <c r="S6940" s="4">
        <v>2.56970388771063</v>
      </c>
      <c r="T6940" s="4">
        <v>-2.57779250515098E8</v>
      </c>
    </row>
    <row r="6941" ht="12.75" customHeight="1">
      <c r="A6941" s="8" t="str">
        <f t="shared" si="1"/>
        <v>Latvia2018</v>
      </c>
      <c r="B6941" s="4" t="s">
        <v>120</v>
      </c>
      <c r="C6941" s="4">
        <v>2018.0</v>
      </c>
      <c r="D6941" s="4" t="s">
        <v>39</v>
      </c>
      <c r="E6941" s="4" t="s">
        <v>39</v>
      </c>
      <c r="F6941" s="4">
        <v>-4.54394060714093E7</v>
      </c>
      <c r="G6941" s="4">
        <v>3.44290234350205E10</v>
      </c>
      <c r="H6941" s="4" t="s">
        <v>39</v>
      </c>
      <c r="I6941" s="4" t="s">
        <v>39</v>
      </c>
      <c r="J6941" s="4" t="str">
        <f t="shared" si="2"/>
        <v>#VALUE!</v>
      </c>
      <c r="K6941" s="5" t="str">
        <f t="shared" si="3"/>
        <v>#VALUE!</v>
      </c>
      <c r="L6941" s="5" t="str">
        <f t="shared" si="4"/>
        <v>#VALUE!</v>
      </c>
      <c r="M6941" s="5" t="str">
        <f t="shared" si="5"/>
        <v>#VALUE!</v>
      </c>
      <c r="N6941" s="4" t="s">
        <v>39</v>
      </c>
      <c r="O6941" s="4" t="s">
        <v>39</v>
      </c>
      <c r="P6941" s="4" t="s">
        <v>39</v>
      </c>
      <c r="Q6941" s="4" t="s">
        <v>39</v>
      </c>
      <c r="R6941" s="4">
        <v>7.39699361251</v>
      </c>
      <c r="S6941" s="4">
        <v>3.99185450470748</v>
      </c>
      <c r="T6941" s="4">
        <v>8.50623621976013E7</v>
      </c>
    </row>
    <row r="6942" ht="12.75" customHeight="1">
      <c r="A6942" s="8" t="str">
        <f t="shared" si="1"/>
        <v>Latvia2017</v>
      </c>
      <c r="B6942" s="4" t="s">
        <v>120</v>
      </c>
      <c r="C6942" s="4">
        <v>2017.0</v>
      </c>
      <c r="D6942" s="4" t="s">
        <v>39</v>
      </c>
      <c r="E6942" s="4" t="s">
        <v>39</v>
      </c>
      <c r="F6942" s="4">
        <v>4.02343609808567E8</v>
      </c>
      <c r="G6942" s="4">
        <v>3.04838060178321E10</v>
      </c>
      <c r="H6942" s="4" t="s">
        <v>39</v>
      </c>
      <c r="I6942" s="4" t="s">
        <v>39</v>
      </c>
      <c r="J6942" s="4" t="str">
        <f t="shared" si="2"/>
        <v>#VALUE!</v>
      </c>
      <c r="K6942" s="5" t="str">
        <f t="shared" si="3"/>
        <v>#VALUE!</v>
      </c>
      <c r="L6942" s="5" t="str">
        <f t="shared" si="4"/>
        <v>#VALUE!</v>
      </c>
      <c r="M6942" s="5" t="str">
        <f t="shared" si="5"/>
        <v>#VALUE!</v>
      </c>
      <c r="N6942" s="4" t="s">
        <v>39</v>
      </c>
      <c r="O6942" s="4" t="s">
        <v>39</v>
      </c>
      <c r="P6942" s="4" t="s">
        <v>39</v>
      </c>
      <c r="Q6942" s="4" t="s">
        <v>39</v>
      </c>
      <c r="R6942" s="4">
        <v>8.70958732793</v>
      </c>
      <c r="S6942" s="4">
        <v>3.31247593587459</v>
      </c>
      <c r="T6942" s="4">
        <v>-3.9452174171884E9</v>
      </c>
    </row>
    <row r="6943" ht="12.75" customHeight="1">
      <c r="A6943" s="8" t="str">
        <f t="shared" si="1"/>
        <v>Latvia2016</v>
      </c>
      <c r="B6943" s="4" t="s">
        <v>120</v>
      </c>
      <c r="C6943" s="4">
        <v>2016.0</v>
      </c>
      <c r="D6943" s="4" t="s">
        <v>39</v>
      </c>
      <c r="E6943" s="4" t="s">
        <v>39</v>
      </c>
      <c r="F6943" s="4">
        <v>4.47818678913798E8</v>
      </c>
      <c r="G6943" s="4">
        <v>2.80835975124849E10</v>
      </c>
      <c r="H6943" s="4" t="s">
        <v>39</v>
      </c>
      <c r="I6943" s="4" t="s">
        <v>39</v>
      </c>
      <c r="J6943" s="4" t="str">
        <f t="shared" si="2"/>
        <v>#VALUE!</v>
      </c>
      <c r="K6943" s="5" t="str">
        <f t="shared" si="3"/>
        <v>#VALUE!</v>
      </c>
      <c r="L6943" s="5" t="str">
        <f t="shared" si="4"/>
        <v>#VALUE!</v>
      </c>
      <c r="M6943" s="5" t="str">
        <f t="shared" si="5"/>
        <v>#VALUE!</v>
      </c>
      <c r="N6943" s="4" t="s">
        <v>39</v>
      </c>
      <c r="O6943" s="4" t="s">
        <v>39</v>
      </c>
      <c r="P6943" s="4" t="s">
        <v>39</v>
      </c>
      <c r="Q6943" s="4" t="s">
        <v>39</v>
      </c>
      <c r="R6943" s="4">
        <v>9.63670357811</v>
      </c>
      <c r="S6943" s="4">
        <v>2.36861474664423</v>
      </c>
      <c r="T6943" s="4">
        <v>-2.40020850534719E9</v>
      </c>
    </row>
    <row r="6944" ht="12.75" customHeight="1">
      <c r="A6944" s="8" t="str">
        <f t="shared" si="1"/>
        <v>Latvia2015</v>
      </c>
      <c r="B6944" s="4" t="s">
        <v>120</v>
      </c>
      <c r="C6944" s="4">
        <v>2015.0</v>
      </c>
      <c r="D6944" s="4" t="s">
        <v>39</v>
      </c>
      <c r="E6944" s="4" t="s">
        <v>39</v>
      </c>
      <c r="F6944" s="4">
        <v>-1.58160590414741E8</v>
      </c>
      <c r="G6944" s="4">
        <v>2.72630905470617E10</v>
      </c>
      <c r="H6944" s="4" t="s">
        <v>39</v>
      </c>
      <c r="I6944" s="4" t="s">
        <v>39</v>
      </c>
      <c r="J6944" s="4" t="str">
        <f t="shared" si="2"/>
        <v>#VALUE!</v>
      </c>
      <c r="K6944" s="5" t="str">
        <f t="shared" si="3"/>
        <v>#VALUE!</v>
      </c>
      <c r="L6944" s="5" t="str">
        <f t="shared" si="4"/>
        <v>#VALUE!</v>
      </c>
      <c r="M6944" s="5" t="str">
        <f t="shared" si="5"/>
        <v>#VALUE!</v>
      </c>
      <c r="N6944" s="4" t="s">
        <v>39</v>
      </c>
      <c r="O6944" s="4" t="s">
        <v>39</v>
      </c>
      <c r="P6944" s="4" t="s">
        <v>39</v>
      </c>
      <c r="Q6944" s="4" t="s">
        <v>39</v>
      </c>
      <c r="R6944" s="4">
        <v>9.87571802389</v>
      </c>
      <c r="S6944" s="4">
        <v>3.88526005426763</v>
      </c>
      <c r="T6944" s="4">
        <v>-8.20506965423202E8</v>
      </c>
    </row>
    <row r="6945" ht="12.75" customHeight="1">
      <c r="A6945" s="8" t="str">
        <f t="shared" si="1"/>
        <v>Latvia2014</v>
      </c>
      <c r="B6945" s="4" t="s">
        <v>120</v>
      </c>
      <c r="C6945" s="4">
        <v>2014.0</v>
      </c>
      <c r="D6945" s="4" t="s">
        <v>39</v>
      </c>
      <c r="E6945" s="4" t="s">
        <v>39</v>
      </c>
      <c r="F6945" s="4">
        <v>-5.22368541399085E8</v>
      </c>
      <c r="G6945" s="4">
        <v>3.13868964870402E10</v>
      </c>
      <c r="H6945" s="4" t="s">
        <v>39</v>
      </c>
      <c r="I6945" s="4" t="s">
        <v>39</v>
      </c>
      <c r="J6945" s="4" t="str">
        <f t="shared" si="2"/>
        <v>#VALUE!</v>
      </c>
      <c r="K6945" s="5" t="str">
        <f t="shared" si="3"/>
        <v>#VALUE!</v>
      </c>
      <c r="L6945" s="5" t="str">
        <f t="shared" si="4"/>
        <v>#VALUE!</v>
      </c>
      <c r="M6945" s="5" t="str">
        <f t="shared" si="5"/>
        <v>#VALUE!</v>
      </c>
      <c r="N6945" s="4" t="s">
        <v>39</v>
      </c>
      <c r="O6945" s="4" t="s">
        <v>39</v>
      </c>
      <c r="P6945" s="4" t="s">
        <v>39</v>
      </c>
      <c r="Q6945" s="4" t="s">
        <v>39</v>
      </c>
      <c r="R6945" s="4">
        <v>10.83128687912</v>
      </c>
      <c r="S6945" s="4">
        <v>1.90217268380506</v>
      </c>
      <c r="T6945" s="4">
        <v>4.1238059399785E9</v>
      </c>
    </row>
    <row r="6946" ht="12.75" customHeight="1">
      <c r="A6946" s="8" t="str">
        <f t="shared" si="1"/>
        <v>Latvia2013</v>
      </c>
      <c r="B6946" s="4" t="s">
        <v>120</v>
      </c>
      <c r="C6946" s="4">
        <v>2013.0</v>
      </c>
      <c r="D6946" s="4" t="s">
        <v>39</v>
      </c>
      <c r="E6946" s="4" t="s">
        <v>39</v>
      </c>
      <c r="F6946" s="4">
        <v>-8.41193109029092E8</v>
      </c>
      <c r="G6946" s="4">
        <v>3.02047834618488E10</v>
      </c>
      <c r="H6946" s="4" t="s">
        <v>39</v>
      </c>
      <c r="I6946" s="4" t="s">
        <v>39</v>
      </c>
      <c r="J6946" s="4" t="str">
        <f t="shared" si="2"/>
        <v>#VALUE!</v>
      </c>
      <c r="K6946" s="5" t="str">
        <f t="shared" si="3"/>
        <v>#VALUE!</v>
      </c>
      <c r="L6946" s="5" t="str">
        <f t="shared" si="4"/>
        <v>#VALUE!</v>
      </c>
      <c r="M6946" s="5" t="str">
        <f t="shared" si="5"/>
        <v>#VALUE!</v>
      </c>
      <c r="N6946" s="4" t="s">
        <v>39</v>
      </c>
      <c r="O6946" s="4" t="s">
        <v>39</v>
      </c>
      <c r="P6946" s="4" t="s">
        <v>39</v>
      </c>
      <c r="Q6946" s="4" t="s">
        <v>39</v>
      </c>
      <c r="R6946" s="4">
        <v>11.85136666135</v>
      </c>
      <c r="S6946" s="4">
        <v>2.00796687876637</v>
      </c>
      <c r="T6946" s="4">
        <v>-1.18211302519139E9</v>
      </c>
    </row>
    <row r="6947" ht="12.75" customHeight="1">
      <c r="A6947" s="8" t="str">
        <f t="shared" si="1"/>
        <v>Latvia2012</v>
      </c>
      <c r="B6947" s="4" t="s">
        <v>120</v>
      </c>
      <c r="C6947" s="4">
        <v>2012.0</v>
      </c>
      <c r="D6947" s="4" t="s">
        <v>39</v>
      </c>
      <c r="E6947" s="4" t="s">
        <v>39</v>
      </c>
      <c r="F6947" s="4">
        <v>-1.0493248073387E9</v>
      </c>
      <c r="G6947" s="4">
        <v>2.81699026693784E10</v>
      </c>
      <c r="H6947" s="4" t="s">
        <v>39</v>
      </c>
      <c r="I6947" s="4" t="s">
        <v>39</v>
      </c>
      <c r="J6947" s="4" t="str">
        <f t="shared" si="2"/>
        <v>#VALUE!</v>
      </c>
      <c r="K6947" s="5" t="str">
        <f t="shared" si="3"/>
        <v>#VALUE!</v>
      </c>
      <c r="L6947" s="5" t="str">
        <f t="shared" si="4"/>
        <v>#VALUE!</v>
      </c>
      <c r="M6947" s="5" t="str">
        <f t="shared" si="5"/>
        <v>#VALUE!</v>
      </c>
      <c r="N6947" s="4" t="s">
        <v>39</v>
      </c>
      <c r="O6947" s="4" t="s">
        <v>39</v>
      </c>
      <c r="P6947" s="4" t="s">
        <v>39</v>
      </c>
      <c r="Q6947" s="4" t="s">
        <v>39</v>
      </c>
      <c r="R6947" s="4">
        <v>15.00671599517</v>
      </c>
      <c r="S6947" s="4">
        <v>7.04224716054507</v>
      </c>
      <c r="T6947" s="4">
        <v>-2.0348807924704E9</v>
      </c>
    </row>
    <row r="6948" ht="12.75" customHeight="1">
      <c r="A6948" s="8" t="str">
        <f t="shared" si="1"/>
        <v>Latvia2011</v>
      </c>
      <c r="B6948" s="4" t="s">
        <v>120</v>
      </c>
      <c r="C6948" s="4">
        <v>2011.0</v>
      </c>
      <c r="D6948" s="4" t="s">
        <v>39</v>
      </c>
      <c r="E6948" s="4" t="s">
        <v>39</v>
      </c>
      <c r="F6948" s="4">
        <v>-9.43496960619577E8</v>
      </c>
      <c r="G6948" s="4">
        <v>2.7474380566265E10</v>
      </c>
      <c r="H6948" s="4" t="s">
        <v>39</v>
      </c>
      <c r="I6948" s="4" t="s">
        <v>39</v>
      </c>
      <c r="J6948" s="4" t="str">
        <f t="shared" si="2"/>
        <v>#VALUE!</v>
      </c>
      <c r="K6948" s="5" t="str">
        <f t="shared" si="3"/>
        <v>#VALUE!</v>
      </c>
      <c r="L6948" s="5" t="str">
        <f t="shared" si="4"/>
        <v>#VALUE!</v>
      </c>
      <c r="M6948" s="5" t="str">
        <f t="shared" si="5"/>
        <v>#VALUE!</v>
      </c>
      <c r="N6948" s="4" t="s">
        <v>39</v>
      </c>
      <c r="O6948" s="4" t="s">
        <v>39</v>
      </c>
      <c r="P6948" s="4" t="s">
        <v>39</v>
      </c>
      <c r="Q6948" s="4" t="s">
        <v>39</v>
      </c>
      <c r="R6948" s="4">
        <v>16.1674394724</v>
      </c>
      <c r="S6948" s="4">
        <v>2.57371236333377</v>
      </c>
      <c r="T6948" s="4">
        <v>-6.95522103113399E8</v>
      </c>
    </row>
    <row r="6949" ht="12.75" customHeight="1">
      <c r="A6949" s="8" t="str">
        <f t="shared" si="1"/>
        <v>Latvia2010</v>
      </c>
      <c r="B6949" s="4" t="s">
        <v>120</v>
      </c>
      <c r="C6949" s="4">
        <v>2010.0</v>
      </c>
      <c r="D6949" s="4" t="s">
        <v>39</v>
      </c>
      <c r="E6949" s="4" t="s">
        <v>39</v>
      </c>
      <c r="F6949" s="4">
        <v>4.12690878210669E8</v>
      </c>
      <c r="G6949" s="4">
        <v>2.39561630765575E10</v>
      </c>
      <c r="H6949" s="4" t="s">
        <v>39</v>
      </c>
      <c r="I6949" s="4" t="s">
        <v>39</v>
      </c>
      <c r="J6949" s="4" t="str">
        <f t="shared" si="2"/>
        <v>#VALUE!</v>
      </c>
      <c r="K6949" s="5" t="str">
        <f t="shared" si="3"/>
        <v>#VALUE!</v>
      </c>
      <c r="L6949" s="5" t="str">
        <f t="shared" si="4"/>
        <v>#VALUE!</v>
      </c>
      <c r="M6949" s="5" t="str">
        <f t="shared" si="5"/>
        <v>#VALUE!</v>
      </c>
      <c r="N6949" s="4" t="s">
        <v>39</v>
      </c>
      <c r="O6949" s="4" t="s">
        <v>39</v>
      </c>
      <c r="P6949" s="4" t="s">
        <v>39</v>
      </c>
      <c r="Q6949" s="4" t="s">
        <v>39</v>
      </c>
      <c r="R6949" s="4">
        <v>19.43071101504</v>
      </c>
      <c r="S6949" s="4">
        <v>-4.455567259981</v>
      </c>
      <c r="T6949" s="4">
        <v>-3.5182174897075E9</v>
      </c>
    </row>
    <row r="6950" ht="12.75" customHeight="1">
      <c r="A6950" s="8" t="str">
        <f t="shared" si="1"/>
        <v>Latvia2009</v>
      </c>
      <c r="B6950" s="4" t="s">
        <v>120</v>
      </c>
      <c r="C6950" s="4">
        <v>2009.0</v>
      </c>
      <c r="D6950" s="4" t="s">
        <v>39</v>
      </c>
      <c r="E6950" s="4" t="s">
        <v>39</v>
      </c>
      <c r="F6950" s="4">
        <v>2.05902054608257E9</v>
      </c>
      <c r="G6950" s="4">
        <v>2.64109090909091E10</v>
      </c>
      <c r="H6950" s="4" t="s">
        <v>39</v>
      </c>
      <c r="I6950" s="4" t="s">
        <v>39</v>
      </c>
      <c r="J6950" s="4" t="str">
        <f t="shared" si="2"/>
        <v>#VALUE!</v>
      </c>
      <c r="K6950" s="5" t="str">
        <f t="shared" si="3"/>
        <v>#VALUE!</v>
      </c>
      <c r="L6950" s="5" t="str">
        <f t="shared" si="4"/>
        <v>#VALUE!</v>
      </c>
      <c r="M6950" s="5" t="str">
        <f t="shared" si="5"/>
        <v>#VALUE!</v>
      </c>
      <c r="N6950" s="4" t="s">
        <v>39</v>
      </c>
      <c r="O6950" s="4" t="s">
        <v>39</v>
      </c>
      <c r="P6950" s="4" t="s">
        <v>39</v>
      </c>
      <c r="Q6950" s="4" t="s">
        <v>39</v>
      </c>
      <c r="R6950" s="4">
        <v>17.63704952282</v>
      </c>
      <c r="S6950" s="4">
        <v>-14.2601400377132</v>
      </c>
      <c r="T6950" s="4">
        <v>2.4547460143516E9</v>
      </c>
    </row>
    <row r="6951" ht="12.75" customHeight="1">
      <c r="A6951" s="8" t="str">
        <f t="shared" si="1"/>
        <v>Latvia2008</v>
      </c>
      <c r="B6951" s="4" t="s">
        <v>120</v>
      </c>
      <c r="C6951" s="4">
        <v>2008.0</v>
      </c>
      <c r="D6951" s="4" t="s">
        <v>39</v>
      </c>
      <c r="E6951" s="4" t="s">
        <v>39</v>
      </c>
      <c r="F6951" s="4">
        <v>-4.48362131502018E9</v>
      </c>
      <c r="G6951" s="4">
        <v>3.58542742289139E10</v>
      </c>
      <c r="H6951" s="4" t="s">
        <v>39</v>
      </c>
      <c r="I6951" s="4" t="s">
        <v>39</v>
      </c>
      <c r="J6951" s="4" t="str">
        <f t="shared" si="2"/>
        <v>#VALUE!</v>
      </c>
      <c r="K6951" s="5" t="str">
        <f t="shared" si="3"/>
        <v>#VALUE!</v>
      </c>
      <c r="L6951" s="5" t="str">
        <f t="shared" si="4"/>
        <v>#VALUE!</v>
      </c>
      <c r="M6951" s="5" t="str">
        <f t="shared" si="5"/>
        <v>#VALUE!</v>
      </c>
      <c r="N6951" s="4" t="s">
        <v>39</v>
      </c>
      <c r="O6951" s="4" t="s">
        <v>39</v>
      </c>
      <c r="P6951" s="4" t="s">
        <v>39</v>
      </c>
      <c r="Q6951" s="4" t="s">
        <v>39</v>
      </c>
      <c r="R6951" s="4">
        <v>7.79017820867</v>
      </c>
      <c r="S6951" s="4">
        <v>-3.24912072305602</v>
      </c>
      <c r="T6951" s="4">
        <v>9.4433651380048E9</v>
      </c>
    </row>
    <row r="6952" ht="12.75" customHeight="1">
      <c r="A6952" s="8" t="str">
        <f t="shared" si="1"/>
        <v>Latvia2007</v>
      </c>
      <c r="B6952" s="4" t="s">
        <v>120</v>
      </c>
      <c r="C6952" s="4">
        <v>2007.0</v>
      </c>
      <c r="D6952" s="4" t="s">
        <v>39</v>
      </c>
      <c r="E6952" s="4" t="s">
        <v>39</v>
      </c>
      <c r="F6952" s="4">
        <v>-6.42679135430902E9</v>
      </c>
      <c r="G6952" s="4">
        <v>3.10543509779784E10</v>
      </c>
      <c r="H6952" s="4" t="s">
        <v>39</v>
      </c>
      <c r="I6952" s="4" t="s">
        <v>39</v>
      </c>
      <c r="J6952" s="4" t="str">
        <f t="shared" si="2"/>
        <v>#VALUE!</v>
      </c>
      <c r="K6952" s="5" t="str">
        <f t="shared" si="3"/>
        <v>#VALUE!</v>
      </c>
      <c r="L6952" s="5" t="str">
        <f t="shared" si="4"/>
        <v>#VALUE!</v>
      </c>
      <c r="M6952" s="5" t="str">
        <f t="shared" si="5"/>
        <v>#VALUE!</v>
      </c>
      <c r="N6952" s="4" t="s">
        <v>39</v>
      </c>
      <c r="O6952" s="4" t="s">
        <v>39</v>
      </c>
      <c r="P6952" s="4" t="s">
        <v>39</v>
      </c>
      <c r="Q6952" s="4" t="s">
        <v>39</v>
      </c>
      <c r="R6952" s="4">
        <v>6.05835044839</v>
      </c>
      <c r="S6952" s="4">
        <v>9.941921627624</v>
      </c>
      <c r="T6952" s="4">
        <v>-4.7999232509355E9</v>
      </c>
    </row>
    <row r="6953" ht="12.75" customHeight="1">
      <c r="A6953" s="8" t="str">
        <f t="shared" si="1"/>
        <v>Latvia2006</v>
      </c>
      <c r="B6953" s="4" t="s">
        <v>120</v>
      </c>
      <c r="C6953" s="4">
        <v>2006.0</v>
      </c>
      <c r="D6953" s="4" t="s">
        <v>39</v>
      </c>
      <c r="E6953" s="4" t="s">
        <v>39</v>
      </c>
      <c r="F6953" s="4">
        <v>-4.52055873667535E9</v>
      </c>
      <c r="G6953" s="4">
        <v>2.15700764986205E10</v>
      </c>
      <c r="H6953" s="4" t="s">
        <v>39</v>
      </c>
      <c r="I6953" s="4" t="s">
        <v>39</v>
      </c>
      <c r="J6953" s="4" t="str">
        <f t="shared" si="2"/>
        <v>#VALUE!</v>
      </c>
      <c r="K6953" s="5" t="str">
        <f t="shared" si="3"/>
        <v>#VALUE!</v>
      </c>
      <c r="L6953" s="5" t="str">
        <f t="shared" si="4"/>
        <v>#VALUE!</v>
      </c>
      <c r="M6953" s="5" t="str">
        <f t="shared" si="5"/>
        <v>#VALUE!</v>
      </c>
      <c r="N6953" s="4" t="s">
        <v>39</v>
      </c>
      <c r="O6953" s="4" t="s">
        <v>39</v>
      </c>
      <c r="P6953" s="4" t="s">
        <v>39</v>
      </c>
      <c r="Q6953" s="4" t="s">
        <v>39</v>
      </c>
      <c r="R6953" s="4">
        <v>7.00936149683</v>
      </c>
      <c r="S6953" s="4">
        <v>11.9718356939022</v>
      </c>
      <c r="T6953" s="4">
        <v>-9.4842744793579E9</v>
      </c>
    </row>
    <row r="6954" ht="12.75" customHeight="1">
      <c r="A6954" s="8" t="str">
        <f t="shared" si="1"/>
        <v>Latvia2005</v>
      </c>
      <c r="B6954" s="4" t="s">
        <v>120</v>
      </c>
      <c r="C6954" s="4">
        <v>2005.0</v>
      </c>
      <c r="D6954" s="4" t="s">
        <v>39</v>
      </c>
      <c r="E6954" s="4" t="s">
        <v>39</v>
      </c>
      <c r="F6954" s="4">
        <v>-1.9856168440839E9</v>
      </c>
      <c r="G6954" s="4">
        <v>1.70034598630989E10</v>
      </c>
      <c r="H6954" s="4" t="s">
        <v>39</v>
      </c>
      <c r="I6954" s="4" t="s">
        <v>39</v>
      </c>
      <c r="J6954" s="4" t="str">
        <f t="shared" si="2"/>
        <v>#VALUE!</v>
      </c>
      <c r="K6954" s="5" t="str">
        <f t="shared" si="3"/>
        <v>#VALUE!</v>
      </c>
      <c r="L6954" s="5" t="str">
        <f t="shared" si="4"/>
        <v>#VALUE!</v>
      </c>
      <c r="M6954" s="5" t="str">
        <f t="shared" si="5"/>
        <v>#VALUE!</v>
      </c>
      <c r="N6954" s="4" t="s">
        <v>39</v>
      </c>
      <c r="O6954" s="4" t="s">
        <v>39</v>
      </c>
      <c r="P6954" s="4" t="s">
        <v>39</v>
      </c>
      <c r="Q6954" s="4" t="s">
        <v>39</v>
      </c>
      <c r="R6954" s="4">
        <v>10.03110534567</v>
      </c>
      <c r="S6954" s="4">
        <v>10.7203659565649</v>
      </c>
      <c r="T6954" s="4">
        <v>-4.56661663552159E9</v>
      </c>
    </row>
    <row r="6955" ht="12.75" customHeight="1">
      <c r="A6955" s="8" t="str">
        <f t="shared" si="1"/>
        <v>Latvia2004</v>
      </c>
      <c r="B6955" s="4" t="s">
        <v>120</v>
      </c>
      <c r="C6955" s="4">
        <v>2004.0</v>
      </c>
      <c r="D6955" s="4" t="s">
        <v>39</v>
      </c>
      <c r="E6955" s="4" t="s">
        <v>39</v>
      </c>
      <c r="F6955" s="4">
        <v>-1.6797921069264E9</v>
      </c>
      <c r="G6955" s="4">
        <v>1.4435700533368E10</v>
      </c>
      <c r="H6955" s="4" t="s">
        <v>39</v>
      </c>
      <c r="I6955" s="4" t="s">
        <v>39</v>
      </c>
      <c r="J6955" s="4" t="str">
        <f t="shared" si="2"/>
        <v>#VALUE!</v>
      </c>
      <c r="K6955" s="5" t="str">
        <f t="shared" si="3"/>
        <v>#VALUE!</v>
      </c>
      <c r="L6955" s="5" t="str">
        <f t="shared" si="4"/>
        <v>#VALUE!</v>
      </c>
      <c r="M6955" s="5" t="str">
        <f t="shared" si="5"/>
        <v>#VALUE!</v>
      </c>
      <c r="N6955" s="4" t="s">
        <v>39</v>
      </c>
      <c r="O6955" s="4" t="s">
        <v>39</v>
      </c>
      <c r="P6955" s="4" t="s">
        <v>39</v>
      </c>
      <c r="Q6955" s="4" t="s">
        <v>39</v>
      </c>
      <c r="R6955" s="4">
        <v>11.75633794779</v>
      </c>
      <c r="S6955" s="4">
        <v>8.28414597787324</v>
      </c>
      <c r="T6955" s="4">
        <v>-2.5677593297309E9</v>
      </c>
    </row>
    <row r="6956" ht="12.75" customHeight="1">
      <c r="A6956" s="8" t="str">
        <f t="shared" si="1"/>
        <v>Latvia2003</v>
      </c>
      <c r="B6956" s="4" t="s">
        <v>120</v>
      </c>
      <c r="C6956" s="4">
        <v>2003.0</v>
      </c>
      <c r="D6956" s="4" t="s">
        <v>39</v>
      </c>
      <c r="E6956" s="4" t="s">
        <v>39</v>
      </c>
      <c r="F6956" s="4">
        <v>-8.49262842484455E8</v>
      </c>
      <c r="G6956" s="4">
        <v>1.17719751568073E10</v>
      </c>
      <c r="H6956" s="4" t="s">
        <v>39</v>
      </c>
      <c r="I6956" s="4" t="s">
        <v>39</v>
      </c>
      <c r="J6956" s="4" t="str">
        <f t="shared" si="2"/>
        <v>#VALUE!</v>
      </c>
      <c r="K6956" s="5" t="str">
        <f t="shared" si="3"/>
        <v>#VALUE!</v>
      </c>
      <c r="L6956" s="5" t="str">
        <f t="shared" si="4"/>
        <v>#VALUE!</v>
      </c>
      <c r="M6956" s="5" t="str">
        <f t="shared" si="5"/>
        <v>#VALUE!</v>
      </c>
      <c r="N6956" s="4" t="s">
        <v>39</v>
      </c>
      <c r="O6956" s="4" t="s">
        <v>39</v>
      </c>
      <c r="P6956" s="4" t="s">
        <v>39</v>
      </c>
      <c r="Q6956" s="4" t="s">
        <v>39</v>
      </c>
      <c r="R6956" s="4">
        <v>11.66615657784</v>
      </c>
      <c r="S6956" s="4">
        <v>8.42286220668569</v>
      </c>
      <c r="T6956" s="4">
        <v>-2.66372537656069E9</v>
      </c>
    </row>
    <row r="6957" ht="12.75" customHeight="1">
      <c r="A6957" s="8" t="str">
        <f t="shared" si="1"/>
        <v>Latvia2002</v>
      </c>
      <c r="B6957" s="4" t="s">
        <v>120</v>
      </c>
      <c r="C6957" s="4">
        <v>2002.0</v>
      </c>
      <c r="D6957" s="4" t="s">
        <v>39</v>
      </c>
      <c r="E6957" s="4" t="s">
        <v>39</v>
      </c>
      <c r="F6957" s="4">
        <v>-5.22806938288998E8</v>
      </c>
      <c r="G6957" s="4">
        <v>9.55703160527512E9</v>
      </c>
      <c r="H6957" s="4" t="s">
        <v>39</v>
      </c>
      <c r="I6957" s="4" t="s">
        <v>39</v>
      </c>
      <c r="J6957" s="4" t="str">
        <f t="shared" si="2"/>
        <v>#VALUE!</v>
      </c>
      <c r="K6957" s="5" t="str">
        <f t="shared" si="3"/>
        <v>#VALUE!</v>
      </c>
      <c r="L6957" s="5" t="str">
        <f t="shared" si="4"/>
        <v>#VALUE!</v>
      </c>
      <c r="M6957" s="5" t="str">
        <f t="shared" si="5"/>
        <v>#VALUE!</v>
      </c>
      <c r="N6957" s="4" t="s">
        <v>39</v>
      </c>
      <c r="O6957" s="4" t="s">
        <v>39</v>
      </c>
      <c r="P6957" s="4" t="s">
        <v>39</v>
      </c>
      <c r="Q6957" s="4" t="s">
        <v>39</v>
      </c>
      <c r="R6957" s="4">
        <v>12.47422909133</v>
      </c>
      <c r="S6957" s="4">
        <v>7.08812865691006</v>
      </c>
      <c r="T6957" s="4">
        <v>-2.21494355153218E9</v>
      </c>
    </row>
    <row r="6958" ht="12.75" customHeight="1">
      <c r="A6958" s="8" t="str">
        <f t="shared" si="1"/>
        <v>Latvia2001</v>
      </c>
      <c r="B6958" s="4" t="s">
        <v>120</v>
      </c>
      <c r="C6958" s="4">
        <v>2001.0</v>
      </c>
      <c r="D6958" s="4" t="s">
        <v>39</v>
      </c>
      <c r="E6958" s="4" t="s">
        <v>39</v>
      </c>
      <c r="F6958" s="4">
        <v>-5.00858721499313E8</v>
      </c>
      <c r="G6958" s="4">
        <v>8.36239870158943E9</v>
      </c>
      <c r="H6958" s="4" t="s">
        <v>39</v>
      </c>
      <c r="I6958" s="4" t="s">
        <v>39</v>
      </c>
      <c r="J6958" s="4" t="str">
        <f t="shared" si="2"/>
        <v>#VALUE!</v>
      </c>
      <c r="K6958" s="5" t="str">
        <f t="shared" si="3"/>
        <v>#VALUE!</v>
      </c>
      <c r="L6958" s="5" t="str">
        <f t="shared" si="4"/>
        <v>#VALUE!</v>
      </c>
      <c r="M6958" s="5" t="str">
        <f t="shared" si="5"/>
        <v>#VALUE!</v>
      </c>
      <c r="N6958" s="4" t="s">
        <v>39</v>
      </c>
      <c r="O6958" s="4" t="s">
        <v>39</v>
      </c>
      <c r="P6958" s="4" t="s">
        <v>39</v>
      </c>
      <c r="Q6958" s="4" t="s">
        <v>39</v>
      </c>
      <c r="R6958" s="4" t="s">
        <v>39</v>
      </c>
      <c r="S6958" s="4">
        <v>6.32350815882813</v>
      </c>
      <c r="T6958" s="4">
        <v>-1.19463290368569E9</v>
      </c>
    </row>
    <row r="6959" ht="12.75" customHeight="1">
      <c r="A6959" s="8" t="str">
        <f t="shared" si="1"/>
        <v>Latvia2000</v>
      </c>
      <c r="B6959" s="4" t="s">
        <v>120</v>
      </c>
      <c r="C6959" s="4">
        <v>2000.0</v>
      </c>
      <c r="D6959" s="4" t="s">
        <v>39</v>
      </c>
      <c r="E6959" s="4" t="s">
        <v>39</v>
      </c>
      <c r="F6959" s="4">
        <v>-2.90706944739854E8</v>
      </c>
      <c r="G6959" s="4">
        <v>7.95885283893395E9</v>
      </c>
      <c r="H6959" s="4" t="s">
        <v>39</v>
      </c>
      <c r="I6959" s="4" t="s">
        <v>39</v>
      </c>
      <c r="J6959" s="4" t="str">
        <f t="shared" si="2"/>
        <v>#VALUE!</v>
      </c>
      <c r="K6959" s="5" t="str">
        <f t="shared" si="3"/>
        <v>#VALUE!</v>
      </c>
      <c r="L6959" s="5" t="str">
        <f t="shared" si="4"/>
        <v>#VALUE!</v>
      </c>
      <c r="M6959" s="5" t="str">
        <f t="shared" si="5"/>
        <v>#VALUE!</v>
      </c>
      <c r="N6959" s="4" t="s">
        <v>39</v>
      </c>
      <c r="O6959" s="4" t="s">
        <v>39</v>
      </c>
      <c r="P6959" s="4" t="s">
        <v>39</v>
      </c>
      <c r="Q6959" s="4" t="s">
        <v>39</v>
      </c>
      <c r="R6959" s="4" t="s">
        <v>39</v>
      </c>
      <c r="S6959" s="4">
        <v>5.67574131186166</v>
      </c>
      <c r="T6959" s="4">
        <v>-4.03545862655479E8</v>
      </c>
    </row>
    <row r="6960" ht="12.75" customHeight="1">
      <c r="A6960" s="8" t="str">
        <f t="shared" si="1"/>
        <v>Latvia1999</v>
      </c>
      <c r="B6960" s="4" t="s">
        <v>120</v>
      </c>
      <c r="C6960" s="4">
        <v>1999.0</v>
      </c>
      <c r="D6960" s="4" t="s">
        <v>39</v>
      </c>
      <c r="E6960" s="4" t="s">
        <v>39</v>
      </c>
      <c r="F6960" s="4">
        <v>-6.543E8</v>
      </c>
      <c r="G6960" s="4">
        <v>7.53378813355753E9</v>
      </c>
      <c r="H6960" s="4" t="s">
        <v>39</v>
      </c>
      <c r="I6960" s="4" t="s">
        <v>39</v>
      </c>
      <c r="J6960" s="4" t="str">
        <f t="shared" si="2"/>
        <v>#VALUE!</v>
      </c>
      <c r="K6960" s="5" t="str">
        <f t="shared" si="3"/>
        <v>#VALUE!</v>
      </c>
      <c r="L6960" s="5" t="str">
        <f t="shared" si="4"/>
        <v>#VALUE!</v>
      </c>
      <c r="M6960" s="5" t="str">
        <f t="shared" si="5"/>
        <v>#VALUE!</v>
      </c>
      <c r="N6960" s="4" t="s">
        <v>39</v>
      </c>
      <c r="O6960" s="4" t="s">
        <v>39</v>
      </c>
      <c r="P6960" s="4" t="s">
        <v>39</v>
      </c>
      <c r="Q6960" s="4" t="s">
        <v>39</v>
      </c>
      <c r="R6960" s="4" t="s">
        <v>39</v>
      </c>
      <c r="S6960" s="4">
        <v>2.7561742164455</v>
      </c>
      <c r="T6960" s="4">
        <v>-4.2506470537642E8</v>
      </c>
    </row>
    <row r="6961" ht="12.75" customHeight="1">
      <c r="A6961" s="8" t="str">
        <f t="shared" si="1"/>
        <v>Latvia1998</v>
      </c>
      <c r="B6961" s="4" t="s">
        <v>120</v>
      </c>
      <c r="C6961" s="4">
        <v>1998.0</v>
      </c>
      <c r="D6961" s="4" t="s">
        <v>39</v>
      </c>
      <c r="E6961" s="4" t="s">
        <v>39</v>
      </c>
      <c r="F6961" s="4">
        <v>-6.49503E8</v>
      </c>
      <c r="G6961" s="4">
        <v>7.16627546765161E9</v>
      </c>
      <c r="H6961" s="4" t="s">
        <v>39</v>
      </c>
      <c r="I6961" s="4" t="s">
        <v>39</v>
      </c>
      <c r="J6961" s="4" t="str">
        <f t="shared" si="2"/>
        <v>#VALUE!</v>
      </c>
      <c r="K6961" s="5" t="str">
        <f t="shared" si="3"/>
        <v>#VALUE!</v>
      </c>
      <c r="L6961" s="5" t="str">
        <f t="shared" si="4"/>
        <v>#VALUE!</v>
      </c>
      <c r="M6961" s="5" t="str">
        <f t="shared" si="5"/>
        <v>#VALUE!</v>
      </c>
      <c r="N6961" s="4" t="s">
        <v>39</v>
      </c>
      <c r="O6961" s="4" t="s">
        <v>39</v>
      </c>
      <c r="P6961" s="4" t="s">
        <v>39</v>
      </c>
      <c r="Q6961" s="4" t="s">
        <v>39</v>
      </c>
      <c r="R6961" s="4" t="s">
        <v>39</v>
      </c>
      <c r="S6961" s="4">
        <v>6.33593778412593</v>
      </c>
      <c r="T6961" s="4">
        <v>-3.6751266590592E8</v>
      </c>
    </row>
    <row r="6962" ht="12.75" customHeight="1">
      <c r="A6962" s="8" t="str">
        <f t="shared" si="1"/>
        <v>Latvia1997</v>
      </c>
      <c r="B6962" s="4" t="s">
        <v>120</v>
      </c>
      <c r="C6962" s="4">
        <v>1997.0</v>
      </c>
      <c r="D6962" s="4" t="s">
        <v>39</v>
      </c>
      <c r="E6962" s="4" t="s">
        <v>39</v>
      </c>
      <c r="F6962" s="4">
        <v>-3.45041E8</v>
      </c>
      <c r="G6962" s="4">
        <v>6.5279264456811E9</v>
      </c>
      <c r="H6962" s="4" t="s">
        <v>39</v>
      </c>
      <c r="I6962" s="4" t="s">
        <v>39</v>
      </c>
      <c r="J6962" s="4" t="str">
        <f t="shared" si="2"/>
        <v>#VALUE!</v>
      </c>
      <c r="K6962" s="5" t="str">
        <f t="shared" si="3"/>
        <v>#VALUE!</v>
      </c>
      <c r="L6962" s="5" t="str">
        <f t="shared" si="4"/>
        <v>#VALUE!</v>
      </c>
      <c r="M6962" s="5" t="str">
        <f t="shared" si="5"/>
        <v>#VALUE!</v>
      </c>
      <c r="N6962" s="4" t="s">
        <v>39</v>
      </c>
      <c r="O6962" s="4" t="s">
        <v>39</v>
      </c>
      <c r="P6962" s="4" t="s">
        <v>39</v>
      </c>
      <c r="Q6962" s="4" t="s">
        <v>39</v>
      </c>
      <c r="R6962" s="4" t="s">
        <v>39</v>
      </c>
      <c r="S6962" s="4">
        <v>8.83691278400258</v>
      </c>
      <c r="T6962" s="4">
        <v>-6.3834902197051E8</v>
      </c>
    </row>
    <row r="6963" ht="12.75" customHeight="1">
      <c r="A6963" s="8" t="str">
        <f t="shared" si="1"/>
        <v>Latvia1996</v>
      </c>
      <c r="B6963" s="4" t="s">
        <v>120</v>
      </c>
      <c r="C6963" s="4">
        <v>1996.0</v>
      </c>
      <c r="D6963" s="4" t="s">
        <v>39</v>
      </c>
      <c r="E6963" s="4" t="s">
        <v>39</v>
      </c>
      <c r="F6963" s="4">
        <v>-2.79783E8</v>
      </c>
      <c r="G6963" s="4">
        <v>5.97524885145482E9</v>
      </c>
      <c r="H6963" s="4" t="s">
        <v>39</v>
      </c>
      <c r="I6963" s="4" t="s">
        <v>39</v>
      </c>
      <c r="J6963" s="4" t="str">
        <f t="shared" si="2"/>
        <v>#VALUE!</v>
      </c>
      <c r="K6963" s="5" t="str">
        <f t="shared" si="3"/>
        <v>#VALUE!</v>
      </c>
      <c r="L6963" s="5" t="str">
        <f t="shared" si="4"/>
        <v>#VALUE!</v>
      </c>
      <c r="M6963" s="5" t="str">
        <f t="shared" si="5"/>
        <v>#VALUE!</v>
      </c>
      <c r="N6963" s="4" t="s">
        <v>39</v>
      </c>
      <c r="O6963" s="4" t="s">
        <v>39</v>
      </c>
      <c r="P6963" s="4" t="s">
        <v>39</v>
      </c>
      <c r="Q6963" s="4" t="s">
        <v>39</v>
      </c>
      <c r="R6963" s="4" t="s">
        <v>39</v>
      </c>
      <c r="S6963" s="4">
        <v>2.58801533086384</v>
      </c>
      <c r="T6963" s="4">
        <v>-5.5267759422628E8</v>
      </c>
    </row>
    <row r="6964" ht="12.75" customHeight="1">
      <c r="A6964" s="8" t="str">
        <f t="shared" si="1"/>
        <v>Latvia1995</v>
      </c>
      <c r="B6964" s="4" t="s">
        <v>120</v>
      </c>
      <c r="C6964" s="4">
        <v>1995.0</v>
      </c>
      <c r="D6964" s="4" t="s">
        <v>39</v>
      </c>
      <c r="E6964" s="4" t="s">
        <v>39</v>
      </c>
      <c r="F6964" s="4">
        <v>-1.6164E7</v>
      </c>
      <c r="G6964" s="4">
        <v>5.78912863662293E9</v>
      </c>
      <c r="H6964" s="4" t="s">
        <v>39</v>
      </c>
      <c r="I6964" s="4" t="s">
        <v>39</v>
      </c>
      <c r="J6964" s="4" t="str">
        <f t="shared" si="2"/>
        <v>#VALUE!</v>
      </c>
      <c r="K6964" s="5" t="str">
        <f t="shared" si="3"/>
        <v>#VALUE!</v>
      </c>
      <c r="L6964" s="5" t="str">
        <f t="shared" si="4"/>
        <v>#VALUE!</v>
      </c>
      <c r="M6964" s="5" t="str">
        <f t="shared" si="5"/>
        <v>#VALUE!</v>
      </c>
      <c r="N6964" s="4" t="s">
        <v>39</v>
      </c>
      <c r="O6964" s="4" t="s">
        <v>39</v>
      </c>
      <c r="P6964" s="4" t="s">
        <v>39</v>
      </c>
      <c r="Q6964" s="4" t="s">
        <v>39</v>
      </c>
      <c r="R6964" s="4" t="s">
        <v>39</v>
      </c>
      <c r="S6964" s="4" t="s">
        <v>39</v>
      </c>
      <c r="T6964" s="4">
        <v>-1.8612021483189E8</v>
      </c>
    </row>
    <row r="6965" ht="12.75" customHeight="1">
      <c r="A6965" s="8" t="str">
        <f t="shared" si="1"/>
        <v>Latvia1994</v>
      </c>
      <c r="B6965" s="4" t="s">
        <v>120</v>
      </c>
      <c r="C6965" s="4">
        <v>1994.0</v>
      </c>
      <c r="D6965" s="4" t="s">
        <v>39</v>
      </c>
      <c r="E6965" s="4" t="s">
        <v>39</v>
      </c>
      <c r="F6965" s="4">
        <v>2.01218E8</v>
      </c>
      <c r="G6965" s="4" t="s">
        <v>39</v>
      </c>
      <c r="H6965" s="4" t="s">
        <v>39</v>
      </c>
      <c r="I6965" s="4" t="s">
        <v>39</v>
      </c>
      <c r="J6965" s="4" t="str">
        <f t="shared" si="2"/>
        <v>#VALUE!</v>
      </c>
      <c r="K6965" s="5" t="str">
        <f t="shared" si="3"/>
        <v>#VALUE!</v>
      </c>
      <c r="L6965" s="5" t="str">
        <f t="shared" si="4"/>
        <v>#VALUE!</v>
      </c>
      <c r="M6965" s="5" t="str">
        <f t="shared" si="5"/>
        <v>#VALUE!</v>
      </c>
      <c r="N6965" s="4" t="s">
        <v>39</v>
      </c>
      <c r="O6965" s="4" t="s">
        <v>39</v>
      </c>
      <c r="P6965" s="4" t="s">
        <v>39</v>
      </c>
      <c r="Q6965" s="4" t="s">
        <v>39</v>
      </c>
      <c r="R6965" s="4" t="s">
        <v>39</v>
      </c>
      <c r="S6965" s="4" t="s">
        <v>39</v>
      </c>
      <c r="T6965" s="4" t="s">
        <v>39</v>
      </c>
    </row>
    <row r="6966" ht="12.75" customHeight="1">
      <c r="A6966" s="8" t="str">
        <f t="shared" si="1"/>
        <v>Latvia1993</v>
      </c>
      <c r="B6966" s="4" t="s">
        <v>120</v>
      </c>
      <c r="C6966" s="4">
        <v>1993.0</v>
      </c>
      <c r="D6966" s="4" t="s">
        <v>39</v>
      </c>
      <c r="E6966" s="4" t="s">
        <v>39</v>
      </c>
      <c r="F6966" s="4">
        <v>4.16796E8</v>
      </c>
      <c r="G6966" s="4" t="s">
        <v>39</v>
      </c>
      <c r="H6966" s="4" t="s">
        <v>39</v>
      </c>
      <c r="I6966" s="4" t="s">
        <v>39</v>
      </c>
      <c r="J6966" s="4" t="str">
        <f t="shared" si="2"/>
        <v>#VALUE!</v>
      </c>
      <c r="K6966" s="5" t="str">
        <f t="shared" si="3"/>
        <v>#VALUE!</v>
      </c>
      <c r="L6966" s="5" t="str">
        <f t="shared" si="4"/>
        <v>#VALUE!</v>
      </c>
      <c r="M6966" s="5" t="str">
        <f t="shared" si="5"/>
        <v>#VALUE!</v>
      </c>
      <c r="N6966" s="4" t="s">
        <v>39</v>
      </c>
      <c r="O6966" s="4" t="s">
        <v>39</v>
      </c>
      <c r="P6966" s="4" t="s">
        <v>39</v>
      </c>
      <c r="Q6966" s="4" t="s">
        <v>39</v>
      </c>
      <c r="R6966" s="4" t="s">
        <v>39</v>
      </c>
      <c r="S6966" s="4" t="s">
        <v>39</v>
      </c>
      <c r="T6966" s="4" t="s">
        <v>39</v>
      </c>
    </row>
    <row r="6967" ht="12.75" customHeight="1">
      <c r="A6967" s="8" t="str">
        <f t="shared" si="1"/>
        <v>Latvia1992</v>
      </c>
      <c r="B6967" s="4" t="s">
        <v>120</v>
      </c>
      <c r="C6967" s="4">
        <v>1992.0</v>
      </c>
      <c r="D6967" s="4" t="s">
        <v>39</v>
      </c>
      <c r="E6967" s="4" t="s">
        <v>39</v>
      </c>
      <c r="F6967" s="4">
        <v>1.9142401E8</v>
      </c>
      <c r="G6967" s="4" t="s">
        <v>39</v>
      </c>
      <c r="H6967" s="4" t="s">
        <v>39</v>
      </c>
      <c r="I6967" s="4" t="s">
        <v>39</v>
      </c>
      <c r="J6967" s="4" t="str">
        <f t="shared" si="2"/>
        <v>#VALUE!</v>
      </c>
      <c r="K6967" s="5" t="str">
        <f t="shared" si="3"/>
        <v>#VALUE!</v>
      </c>
      <c r="L6967" s="5" t="str">
        <f t="shared" si="4"/>
        <v>#VALUE!</v>
      </c>
      <c r="M6967" s="5" t="str">
        <f t="shared" si="5"/>
        <v>#VALUE!</v>
      </c>
      <c r="N6967" s="4" t="s">
        <v>39</v>
      </c>
      <c r="O6967" s="4" t="s">
        <v>39</v>
      </c>
      <c r="P6967" s="4" t="s">
        <v>39</v>
      </c>
      <c r="Q6967" s="4" t="s">
        <v>39</v>
      </c>
      <c r="R6967" s="4" t="s">
        <v>39</v>
      </c>
      <c r="S6967" s="4" t="s">
        <v>39</v>
      </c>
      <c r="T6967" s="4" t="s">
        <v>39</v>
      </c>
    </row>
    <row r="6968" ht="12.75" customHeight="1">
      <c r="A6968" s="8" t="str">
        <f t="shared" si="1"/>
        <v>Lebanon2021</v>
      </c>
      <c r="B6968" s="4" t="s">
        <v>121</v>
      </c>
      <c r="C6968" s="4">
        <v>2021.0</v>
      </c>
      <c r="D6968" s="4" t="s">
        <v>39</v>
      </c>
      <c r="E6968" s="4" t="s">
        <v>39</v>
      </c>
      <c r="F6968" s="4">
        <v>-2.98522227868188E9</v>
      </c>
      <c r="G6968" s="4">
        <v>2.31319415567843E10</v>
      </c>
      <c r="H6968" s="4" t="s">
        <v>39</v>
      </c>
      <c r="I6968" s="4" t="s">
        <v>39</v>
      </c>
      <c r="J6968" s="4" t="str">
        <f t="shared" si="2"/>
        <v>#VALUE!</v>
      </c>
      <c r="K6968" s="5" t="str">
        <f t="shared" si="3"/>
        <v>#VALUE!</v>
      </c>
      <c r="L6968" s="5" t="str">
        <f t="shared" si="4"/>
        <v>#VALUE!</v>
      </c>
      <c r="M6968" s="5" t="str">
        <f t="shared" si="5"/>
        <v>#VALUE!</v>
      </c>
      <c r="N6968" s="4" t="s">
        <v>39</v>
      </c>
      <c r="O6968" s="4" t="s">
        <v>39</v>
      </c>
      <c r="P6968" s="4" t="s">
        <v>39</v>
      </c>
      <c r="Q6968" s="4" t="s">
        <v>39</v>
      </c>
      <c r="R6968" s="4" t="s">
        <v>39</v>
      </c>
      <c r="S6968" s="4">
        <v>-7.00123862514116</v>
      </c>
      <c r="T6968" s="4" t="s">
        <v>39</v>
      </c>
    </row>
    <row r="6969" ht="12.75" customHeight="1">
      <c r="A6969" s="8" t="str">
        <f t="shared" si="1"/>
        <v>Lebanon2020</v>
      </c>
      <c r="B6969" s="4" t="s">
        <v>121</v>
      </c>
      <c r="C6969" s="4">
        <v>2020.0</v>
      </c>
      <c r="D6969" s="4">
        <v>-25.907340413117</v>
      </c>
      <c r="E6969" s="4">
        <v>-1.51111107776034E8</v>
      </c>
      <c r="F6969" s="4">
        <v>-2.99546414534312E9</v>
      </c>
      <c r="G6969" s="4">
        <v>3.17121282537961E10</v>
      </c>
      <c r="H6969" s="4">
        <v>16.0277523510972</v>
      </c>
      <c r="I6969" s="4">
        <v>19.5523082549634</v>
      </c>
      <c r="J6969" s="4">
        <f t="shared" si="2"/>
        <v>508274138178</v>
      </c>
      <c r="K6969" s="5">
        <f t="shared" si="3"/>
        <v>620045307039</v>
      </c>
      <c r="L6969" s="5">
        <f t="shared" si="4"/>
        <v>111771168861</v>
      </c>
      <c r="M6969" s="5">
        <f t="shared" si="5"/>
        <v>3.524555904</v>
      </c>
      <c r="N6969" s="4" t="b">
        <v>1</v>
      </c>
      <c r="O6969" s="4" t="b">
        <v>1</v>
      </c>
      <c r="P6969" s="4" t="b">
        <v>0</v>
      </c>
      <c r="Q6969" s="4" t="s">
        <v>39</v>
      </c>
      <c r="R6969" s="4" t="s">
        <v>39</v>
      </c>
      <c r="S6969" s="4">
        <v>-21.3998996914321</v>
      </c>
      <c r="T6969" s="4">
        <v>8.58018669701179E9</v>
      </c>
    </row>
    <row r="6970" ht="12.75" customHeight="1">
      <c r="A6970" s="8" t="str">
        <f t="shared" si="1"/>
        <v>Lebanon2019</v>
      </c>
      <c r="B6970" s="4" t="s">
        <v>121</v>
      </c>
      <c r="C6970" s="4">
        <v>2019.0</v>
      </c>
      <c r="D6970" s="4">
        <v>-6.91506696255343</v>
      </c>
      <c r="E6970" s="4">
        <v>-1.66156954229004E8</v>
      </c>
      <c r="F6970" s="4">
        <v>-1.12645964904798E10</v>
      </c>
      <c r="G6970" s="4">
        <v>5.16059591313654E10</v>
      </c>
      <c r="H6970" s="4">
        <v>20.7915856152427</v>
      </c>
      <c r="I6970" s="4">
        <v>31.1736495585815</v>
      </c>
      <c r="J6970" s="4">
        <f t="shared" si="2"/>
        <v>1072969717537</v>
      </c>
      <c r="K6970" s="5">
        <f t="shared" si="3"/>
        <v>1608746085096</v>
      </c>
      <c r="L6970" s="5">
        <f t="shared" si="4"/>
        <v>535776367559</v>
      </c>
      <c r="M6970" s="5">
        <f t="shared" si="5"/>
        <v>10.38206394</v>
      </c>
      <c r="N6970" s="4" t="b">
        <v>1</v>
      </c>
      <c r="O6970" s="4" t="b">
        <v>1</v>
      </c>
      <c r="P6970" s="4" t="b">
        <v>0</v>
      </c>
      <c r="Q6970" s="4" t="b">
        <v>0</v>
      </c>
      <c r="R6970" s="4" t="s">
        <v>39</v>
      </c>
      <c r="S6970" s="4">
        <v>-6.91492472851026</v>
      </c>
      <c r="T6970" s="4">
        <v>1.98938308775693E10</v>
      </c>
    </row>
    <row r="6971" ht="12.75" customHeight="1">
      <c r="A6971" s="8" t="str">
        <f t="shared" si="1"/>
        <v>Lebanon2018</v>
      </c>
      <c r="B6971" s="4" t="s">
        <v>121</v>
      </c>
      <c r="C6971" s="4">
        <v>2018.0</v>
      </c>
      <c r="D6971" s="4">
        <v>-1.88498256619532</v>
      </c>
      <c r="E6971" s="4">
        <v>-7.93341678174053E8</v>
      </c>
      <c r="F6971" s="4">
        <v>-1.33668958108718E10</v>
      </c>
      <c r="G6971" s="4">
        <v>5.49015191556219E10</v>
      </c>
      <c r="H6971" s="4">
        <v>21.0255678797545</v>
      </c>
      <c r="I6971" s="4">
        <v>32.325166739162</v>
      </c>
      <c r="J6971" s="4">
        <f t="shared" si="2"/>
        <v>1154335617708</v>
      </c>
      <c r="K6971" s="5">
        <f t="shared" si="3"/>
        <v>1774700760939</v>
      </c>
      <c r="L6971" s="5">
        <f t="shared" si="4"/>
        <v>620365143231</v>
      </c>
      <c r="M6971" s="5">
        <f t="shared" si="5"/>
        <v>11.29959886</v>
      </c>
      <c r="N6971" s="4" t="b">
        <v>1</v>
      </c>
      <c r="O6971" s="4" t="b">
        <v>1</v>
      </c>
      <c r="P6971" s="4" t="b">
        <v>0</v>
      </c>
      <c r="Q6971" s="4" t="b">
        <v>0</v>
      </c>
      <c r="R6971" s="4" t="s">
        <v>39</v>
      </c>
      <c r="S6971" s="4">
        <v>-1.88470575631651</v>
      </c>
      <c r="T6971" s="4">
        <v>3.2955600242565E9</v>
      </c>
    </row>
    <row r="6972" ht="12.75" customHeight="1">
      <c r="A6972" s="8" t="str">
        <f t="shared" si="1"/>
        <v>Lebanon2017</v>
      </c>
      <c r="B6972" s="4" t="s">
        <v>121</v>
      </c>
      <c r="C6972" s="4">
        <v>2017.0</v>
      </c>
      <c r="D6972" s="4">
        <v>0.903378451043955</v>
      </c>
      <c r="E6972" s="4">
        <v>4.01200687407754E8</v>
      </c>
      <c r="F6972" s="4">
        <v>-1.2133902089E10</v>
      </c>
      <c r="G6972" s="4">
        <v>5.30276806858375E10</v>
      </c>
      <c r="H6972" s="4">
        <v>21.9174870839015</v>
      </c>
      <c r="I6972" s="4">
        <v>30.5715858341986</v>
      </c>
      <c r="J6972" s="4">
        <f t="shared" si="2"/>
        <v>1162233506521</v>
      </c>
      <c r="K6972" s="5">
        <f t="shared" si="3"/>
        <v>1621140291676</v>
      </c>
      <c r="L6972" s="5">
        <f t="shared" si="4"/>
        <v>458906785154</v>
      </c>
      <c r="M6972" s="5">
        <f t="shared" si="5"/>
        <v>8.65409875</v>
      </c>
      <c r="N6972" s="4" t="b">
        <v>1</v>
      </c>
      <c r="O6972" s="4" t="b">
        <v>1</v>
      </c>
      <c r="P6972" s="4" t="b">
        <v>0</v>
      </c>
      <c r="Q6972" s="4" t="b">
        <v>0</v>
      </c>
      <c r="R6972" s="4" t="s">
        <v>39</v>
      </c>
      <c r="S6972" s="4">
        <v>0.903028463918787</v>
      </c>
      <c r="T6972" s="4">
        <v>-1.8738384697844E9</v>
      </c>
    </row>
    <row r="6973" ht="12.75" customHeight="1">
      <c r="A6973" s="8" t="str">
        <f t="shared" si="1"/>
        <v>Lebanon2016</v>
      </c>
      <c r="B6973" s="4" t="s">
        <v>121</v>
      </c>
      <c r="C6973" s="4">
        <v>2016.0</v>
      </c>
      <c r="D6973" s="4">
        <v>1.5555763589838</v>
      </c>
      <c r="E6973" s="4">
        <v>2.22220977099633E8</v>
      </c>
      <c r="F6973" s="4">
        <v>-1.0473958019E10</v>
      </c>
      <c r="G6973" s="4">
        <v>5.11473087739304E10</v>
      </c>
      <c r="H6973" s="4">
        <v>19.399520134881</v>
      </c>
      <c r="I6973" s="4">
        <v>28.2835095000324</v>
      </c>
      <c r="J6973" s="4">
        <f t="shared" si="2"/>
        <v>992233246405</v>
      </c>
      <c r="K6973" s="5">
        <f t="shared" si="3"/>
        <v>1446625393609</v>
      </c>
      <c r="L6973" s="5">
        <f t="shared" si="4"/>
        <v>454392147204</v>
      </c>
      <c r="M6973" s="5">
        <f t="shared" si="5"/>
        <v>8.883989365</v>
      </c>
      <c r="N6973" s="4" t="b">
        <v>0</v>
      </c>
      <c r="O6973" s="4" t="b">
        <v>0</v>
      </c>
      <c r="P6973" s="4" t="b">
        <v>0</v>
      </c>
      <c r="Q6973" s="4" t="b">
        <v>1</v>
      </c>
      <c r="R6973" s="4" t="s">
        <v>39</v>
      </c>
      <c r="S6973" s="4">
        <v>1.55454940951772</v>
      </c>
      <c r="T6973" s="4">
        <v>-1.8803719119071E9</v>
      </c>
    </row>
    <row r="6974" ht="12.75" customHeight="1">
      <c r="A6974" s="8" t="str">
        <f t="shared" si="1"/>
        <v>Lebanon2015</v>
      </c>
      <c r="B6974" s="4" t="s">
        <v>121</v>
      </c>
      <c r="C6974" s="4">
        <v>2015.0</v>
      </c>
      <c r="D6974" s="4">
        <v>0.460829493087717</v>
      </c>
      <c r="E6974" s="4">
        <v>7.22235420783236E8</v>
      </c>
      <c r="F6974" s="4">
        <v>-8.541780207E9</v>
      </c>
      <c r="G6974" s="4">
        <v>4.99293378370813E10</v>
      </c>
      <c r="H6974" s="4">
        <v>19.1751647446458</v>
      </c>
      <c r="I6974" s="4">
        <v>26.6590888558219</v>
      </c>
      <c r="J6974" s="4">
        <f t="shared" si="2"/>
        <v>957403278617</v>
      </c>
      <c r="K6974" s="5">
        <f t="shared" si="3"/>
        <v>1331070653911</v>
      </c>
      <c r="L6974" s="5">
        <f t="shared" si="4"/>
        <v>373667375294</v>
      </c>
      <c r="M6974" s="5">
        <f t="shared" si="5"/>
        <v>7.483924111</v>
      </c>
      <c r="N6974" s="4" t="b">
        <v>0</v>
      </c>
      <c r="O6974" s="4" t="b">
        <v>1</v>
      </c>
      <c r="P6974" s="4" t="b">
        <v>0</v>
      </c>
      <c r="Q6974" s="4" t="b">
        <v>1</v>
      </c>
      <c r="R6974" s="4" t="s">
        <v>39</v>
      </c>
      <c r="S6974" s="4">
        <v>0.462320791813852</v>
      </c>
      <c r="T6974" s="4">
        <v>-1.21797093684909E9</v>
      </c>
    </row>
    <row r="6975" ht="12.75" customHeight="1">
      <c r="A6975" s="8" t="str">
        <f t="shared" si="1"/>
        <v>Lebanon2014</v>
      </c>
      <c r="B6975" s="4" t="s">
        <v>121</v>
      </c>
      <c r="C6975" s="4">
        <v>2014.0</v>
      </c>
      <c r="D6975" s="4">
        <v>2.48510064095356</v>
      </c>
      <c r="E6975" s="4">
        <v>1.19853283717645E9</v>
      </c>
      <c r="F6975" s="4">
        <v>-1.2615309907E10</v>
      </c>
      <c r="G6975" s="4">
        <v>4.80952137464677E10</v>
      </c>
      <c r="H6975" s="4">
        <v>22.6164997793225</v>
      </c>
      <c r="I6975" s="4">
        <v>28.8333392888668</v>
      </c>
      <c r="J6975" s="4">
        <f t="shared" si="2"/>
        <v>1087745391083</v>
      </c>
      <c r="K6975" s="5">
        <f t="shared" si="3"/>
        <v>1386745616122</v>
      </c>
      <c r="L6975" s="5">
        <f t="shared" si="4"/>
        <v>299000225039</v>
      </c>
      <c r="M6975" s="5">
        <f t="shared" si="5"/>
        <v>6.21683951</v>
      </c>
      <c r="N6975" s="4" t="b">
        <v>0</v>
      </c>
      <c r="O6975" s="4" t="b">
        <v>1</v>
      </c>
      <c r="P6975" s="4" t="b">
        <v>1</v>
      </c>
      <c r="Q6975" s="4" t="b">
        <v>0</v>
      </c>
      <c r="R6975" s="4" t="s">
        <v>39</v>
      </c>
      <c r="S6975" s="4">
        <v>2.48406010550133</v>
      </c>
      <c r="T6975" s="4">
        <v>-1.8341240906136E9</v>
      </c>
    </row>
    <row r="6976" ht="12.75" customHeight="1">
      <c r="A6976" s="8" t="str">
        <f t="shared" si="1"/>
        <v>Lebanon2013</v>
      </c>
      <c r="B6976" s="4" t="s">
        <v>121</v>
      </c>
      <c r="C6976" s="4">
        <v>2013.0</v>
      </c>
      <c r="D6976" s="4">
        <v>3.82780705850975</v>
      </c>
      <c r="E6976" s="4">
        <v>-3.41927385690528E8</v>
      </c>
      <c r="F6976" s="4">
        <v>-1.1959785597E10</v>
      </c>
      <c r="G6976" s="4">
        <v>4.68801030806634E10</v>
      </c>
      <c r="H6976" s="4">
        <v>20.0915013667014</v>
      </c>
      <c r="I6976" s="4">
        <v>28.9145958284401</v>
      </c>
      <c r="J6976" s="4">
        <f t="shared" si="2"/>
        <v>941891655116</v>
      </c>
      <c r="K6976" s="5">
        <f t="shared" si="3"/>
        <v>1355519232973</v>
      </c>
      <c r="L6976" s="5">
        <f t="shared" si="4"/>
        <v>413627577857</v>
      </c>
      <c r="M6976" s="5">
        <f t="shared" si="5"/>
        <v>8.823094462</v>
      </c>
      <c r="N6976" s="4" t="b">
        <v>0</v>
      </c>
      <c r="O6976" s="4" t="b">
        <v>0</v>
      </c>
      <c r="P6976" s="4" t="b">
        <v>1</v>
      </c>
      <c r="Q6976" s="4" t="b">
        <v>1</v>
      </c>
      <c r="R6976" s="4" t="s">
        <v>39</v>
      </c>
      <c r="S6976" s="4">
        <v>3.8278734984476</v>
      </c>
      <c r="T6976" s="4">
        <v>-1.21511066580429E9</v>
      </c>
    </row>
    <row r="6977" ht="12.75" customHeight="1">
      <c r="A6977" s="8" t="str">
        <f t="shared" si="1"/>
        <v>Lebanon2012</v>
      </c>
      <c r="B6977" s="4" t="s">
        <v>121</v>
      </c>
      <c r="C6977" s="4">
        <v>2012.0</v>
      </c>
      <c r="D6977" s="4">
        <v>2.56427801631951</v>
      </c>
      <c r="E6977" s="4">
        <v>-8.73585164521022E7</v>
      </c>
      <c r="F6977" s="4">
        <v>-1.0316751674E10</v>
      </c>
      <c r="G6977" s="4">
        <v>4.40167995158209E10</v>
      </c>
      <c r="H6977" s="4">
        <v>21.7946863699768</v>
      </c>
      <c r="I6977" s="4">
        <v>30.2291559924619</v>
      </c>
      <c r="J6977" s="4">
        <f t="shared" si="2"/>
        <v>959332340457</v>
      </c>
      <c r="K6977" s="5">
        <f t="shared" si="3"/>
        <v>1330590698853</v>
      </c>
      <c r="L6977" s="5">
        <f t="shared" si="4"/>
        <v>371258358395</v>
      </c>
      <c r="M6977" s="5">
        <f t="shared" si="5"/>
        <v>8.434469622</v>
      </c>
      <c r="N6977" s="4" t="b">
        <v>0</v>
      </c>
      <c r="O6977" s="4" t="b">
        <v>0</v>
      </c>
      <c r="P6977" s="4" t="b">
        <v>1</v>
      </c>
      <c r="Q6977" s="4" t="b">
        <v>1</v>
      </c>
      <c r="R6977" s="4" t="s">
        <v>39</v>
      </c>
      <c r="S6977" s="4">
        <v>2.56479133733554</v>
      </c>
      <c r="T6977" s="4">
        <v>-2.86330356484249E9</v>
      </c>
    </row>
    <row r="6978" ht="12.75" customHeight="1">
      <c r="A6978" s="8" t="str">
        <f t="shared" si="1"/>
        <v>Lebanon2011</v>
      </c>
      <c r="B6978" s="4" t="s">
        <v>121</v>
      </c>
      <c r="C6978" s="4">
        <v>2011.0</v>
      </c>
      <c r="D6978" s="4">
        <v>0.86792973737792</v>
      </c>
      <c r="E6978" s="4">
        <v>1.38423722614312E9</v>
      </c>
      <c r="F6978" s="4">
        <v>-5.5235461747E9</v>
      </c>
      <c r="G6978" s="4">
        <v>3.9927125961194E10</v>
      </c>
      <c r="H6978" s="4">
        <v>22.8756845622821</v>
      </c>
      <c r="I6978" s="4">
        <v>28.8206377405509</v>
      </c>
      <c r="J6978" s="4">
        <f t="shared" si="2"/>
        <v>913360338967</v>
      </c>
      <c r="K6978" s="5">
        <f t="shared" si="3"/>
        <v>1150725233349</v>
      </c>
      <c r="L6978" s="5">
        <f t="shared" si="4"/>
        <v>237364894382</v>
      </c>
      <c r="M6978" s="5">
        <f t="shared" si="5"/>
        <v>5.944953178</v>
      </c>
      <c r="N6978" s="4" t="b">
        <v>0</v>
      </c>
      <c r="O6978" s="4" t="b">
        <v>1</v>
      </c>
      <c r="P6978" s="4" t="b">
        <v>0</v>
      </c>
      <c r="Q6978" s="4" t="b">
        <v>0</v>
      </c>
      <c r="R6978" s="4" t="s">
        <v>39</v>
      </c>
      <c r="S6978" s="4">
        <v>0.867339877167865</v>
      </c>
      <c r="T6978" s="4">
        <v>-4.08967355462689E9</v>
      </c>
    </row>
    <row r="6979" ht="12.75" customHeight="1">
      <c r="A6979" s="8" t="str">
        <f t="shared" si="1"/>
        <v>Lebanon2010</v>
      </c>
      <c r="B6979" s="4" t="s">
        <v>121</v>
      </c>
      <c r="C6979" s="4">
        <v>2010.0</v>
      </c>
      <c r="D6979" s="4">
        <v>7.9740656556247</v>
      </c>
      <c r="E6979" s="4">
        <v>1.04655894111613E9</v>
      </c>
      <c r="F6979" s="4">
        <v>-7.55205102423649E9</v>
      </c>
      <c r="G6979" s="4">
        <v>3.84439070423217E10</v>
      </c>
      <c r="H6979" s="4">
        <v>21.6851295855334</v>
      </c>
      <c r="I6979" s="4">
        <v>29.1512536925838</v>
      </c>
      <c r="J6979" s="4">
        <f t="shared" si="2"/>
        <v>833661105987</v>
      </c>
      <c r="K6979" s="5">
        <f t="shared" si="3"/>
        <v>1120688087125</v>
      </c>
      <c r="L6979" s="5">
        <f t="shared" si="4"/>
        <v>287026981138</v>
      </c>
      <c r="M6979" s="5">
        <f t="shared" si="5"/>
        <v>7.466124107</v>
      </c>
      <c r="N6979" s="4" t="b">
        <v>0</v>
      </c>
      <c r="O6979" s="4" t="b">
        <v>1</v>
      </c>
      <c r="P6979" s="4" t="b">
        <v>1</v>
      </c>
      <c r="Q6979" s="4" t="b">
        <v>0</v>
      </c>
      <c r="R6979" s="4" t="s">
        <v>39</v>
      </c>
      <c r="S6979" s="4">
        <v>7.97513555920943</v>
      </c>
      <c r="T6979" s="4">
        <v>-1.48321891887229E9</v>
      </c>
    </row>
    <row r="6980" ht="12.75" customHeight="1">
      <c r="A6980" s="8" t="str">
        <f t="shared" si="1"/>
        <v>Lebanon2009</v>
      </c>
      <c r="B6980" s="4" t="s">
        <v>121</v>
      </c>
      <c r="C6980" s="4">
        <v>2009.0</v>
      </c>
      <c r="D6980" s="4">
        <v>10.2339241338235</v>
      </c>
      <c r="E6980" s="4">
        <v>9.80218048207614E8</v>
      </c>
      <c r="F6980" s="4">
        <v>-6.74093642236546E9</v>
      </c>
      <c r="G6980" s="4">
        <v>3.53995829286236E10</v>
      </c>
      <c r="H6980" s="4">
        <v>23.9886089399923</v>
      </c>
      <c r="I6980" s="4">
        <v>32.0862716920564</v>
      </c>
      <c r="J6980" s="4">
        <f t="shared" si="2"/>
        <v>849186751514</v>
      </c>
      <c r="K6980" s="5">
        <f t="shared" si="3"/>
        <v>1135840635633</v>
      </c>
      <c r="L6980" s="5">
        <f t="shared" si="4"/>
        <v>286653884120</v>
      </c>
      <c r="M6980" s="5">
        <f t="shared" si="5"/>
        <v>8.097662752</v>
      </c>
      <c r="N6980" s="4" t="b">
        <v>0</v>
      </c>
      <c r="O6980" s="4" t="b">
        <v>0</v>
      </c>
      <c r="P6980" s="4" t="b">
        <v>1</v>
      </c>
      <c r="Q6980" s="4" t="b">
        <v>1</v>
      </c>
      <c r="R6980" s="4" t="s">
        <v>39</v>
      </c>
      <c r="S6980" s="4">
        <v>10.2321555771179</v>
      </c>
      <c r="T6980" s="4">
        <v>-3.0443241136981E9</v>
      </c>
    </row>
    <row r="6981" ht="12.75" customHeight="1">
      <c r="A6981" s="8" t="str">
        <f t="shared" si="1"/>
        <v>Lebanon2008</v>
      </c>
      <c r="B6981" s="4" t="s">
        <v>121</v>
      </c>
      <c r="C6981" s="4">
        <v>2008.0</v>
      </c>
      <c r="D6981" s="4">
        <v>9.06749098402885</v>
      </c>
      <c r="E6981" s="4">
        <v>4.32809357280428E8</v>
      </c>
      <c r="F6981" s="4">
        <v>-4.10265799604925E9</v>
      </c>
      <c r="G6981" s="4">
        <v>2.91189161056053E10</v>
      </c>
      <c r="H6981" s="4">
        <v>24.4686425040436</v>
      </c>
      <c r="I6981" s="4">
        <v>34.3247520702371</v>
      </c>
      <c r="J6981" s="4">
        <f t="shared" si="2"/>
        <v>712500348293</v>
      </c>
      <c r="K6981" s="5">
        <f t="shared" si="3"/>
        <v>999499575879</v>
      </c>
      <c r="L6981" s="5">
        <f t="shared" si="4"/>
        <v>286999227586</v>
      </c>
      <c r="M6981" s="5">
        <f t="shared" si="5"/>
        <v>9.856109566</v>
      </c>
      <c r="N6981" s="4" t="b">
        <v>0</v>
      </c>
      <c r="O6981" s="4" t="b">
        <v>0</v>
      </c>
      <c r="P6981" s="4" t="b">
        <v>1</v>
      </c>
      <c r="Q6981" s="4" t="b">
        <v>1</v>
      </c>
      <c r="R6981" s="4" t="s">
        <v>39</v>
      </c>
      <c r="S6981" s="4">
        <v>9.06912826931607</v>
      </c>
      <c r="T6981" s="4">
        <v>-6.28066682301829E9</v>
      </c>
    </row>
    <row r="6982" ht="12.75" customHeight="1">
      <c r="A6982" s="8" t="str">
        <f t="shared" si="1"/>
        <v>Lebanon2007</v>
      </c>
      <c r="B6982" s="4" t="s">
        <v>121</v>
      </c>
      <c r="C6982" s="4">
        <v>2007.0</v>
      </c>
      <c r="D6982" s="4">
        <v>9.31194906953967</v>
      </c>
      <c r="E6982" s="4">
        <v>4.25105071852074E8</v>
      </c>
      <c r="F6982" s="4">
        <v>-1.60477825585431E9</v>
      </c>
      <c r="G6982" s="4">
        <v>2.482735501466E10</v>
      </c>
      <c r="H6982" s="4">
        <v>24.265352802214</v>
      </c>
      <c r="I6982" s="4">
        <v>35.1937151447073</v>
      </c>
      <c r="J6982" s="4">
        <f t="shared" si="2"/>
        <v>602444528577</v>
      </c>
      <c r="K6982" s="5">
        <f t="shared" si="3"/>
        <v>873766860182</v>
      </c>
      <c r="L6982" s="5">
        <f t="shared" si="4"/>
        <v>271322331606</v>
      </c>
      <c r="M6982" s="5">
        <f t="shared" si="5"/>
        <v>10.92836234</v>
      </c>
      <c r="N6982" s="4" t="b">
        <v>0</v>
      </c>
      <c r="O6982" s="4" t="b">
        <v>0</v>
      </c>
      <c r="P6982" s="4" t="b">
        <v>1</v>
      </c>
      <c r="Q6982" s="4" t="b">
        <v>0</v>
      </c>
      <c r="R6982" s="4" t="s">
        <v>39</v>
      </c>
      <c r="S6982" s="4">
        <v>9.31062252462907</v>
      </c>
      <c r="T6982" s="4">
        <v>-4.2915610909453E9</v>
      </c>
    </row>
    <row r="6983" ht="12.75" customHeight="1">
      <c r="A6983" s="8" t="str">
        <f t="shared" si="1"/>
        <v>Lebanon2006</v>
      </c>
      <c r="B6983" s="4" t="s">
        <v>121</v>
      </c>
      <c r="C6983" s="4">
        <v>2006.0</v>
      </c>
      <c r="D6983" s="4">
        <v>1.54909615336798</v>
      </c>
      <c r="E6983" s="4">
        <v>5.77820313962192E8</v>
      </c>
      <c r="F6983" s="4">
        <v>-1.11636349634038E9</v>
      </c>
      <c r="G6983" s="4">
        <v>2.20227098515423E10</v>
      </c>
      <c r="H6983" s="4">
        <v>25.5606117654146</v>
      </c>
      <c r="I6983" s="4">
        <v>36.1330448060604</v>
      </c>
      <c r="J6983" s="4">
        <f t="shared" si="2"/>
        <v>562913936538</v>
      </c>
      <c r="K6983" s="5">
        <f t="shared" si="3"/>
        <v>795747561817</v>
      </c>
      <c r="L6983" s="5">
        <f t="shared" si="4"/>
        <v>232833625279</v>
      </c>
      <c r="M6983" s="5">
        <f t="shared" si="5"/>
        <v>10.57243304</v>
      </c>
      <c r="N6983" s="4" t="b">
        <v>0</v>
      </c>
      <c r="O6983" s="4" t="b">
        <v>1</v>
      </c>
      <c r="P6983" s="4" t="b">
        <v>0</v>
      </c>
      <c r="Q6983" s="4" t="b">
        <v>0</v>
      </c>
      <c r="R6983" s="4" t="s">
        <v>39</v>
      </c>
      <c r="S6983" s="4">
        <v>1.5495150020831</v>
      </c>
      <c r="T6983" s="4">
        <v>-2.80464516311769E9</v>
      </c>
    </row>
    <row r="6984" ht="12.75" customHeight="1">
      <c r="A6984" s="8" t="str">
        <f t="shared" si="1"/>
        <v>Lebanon2005</v>
      </c>
      <c r="B6984" s="4" t="s">
        <v>121</v>
      </c>
      <c r="C6984" s="4">
        <v>2005.0</v>
      </c>
      <c r="D6984" s="4">
        <v>0.699999999999979</v>
      </c>
      <c r="E6984" s="4">
        <v>4.191159657455E8</v>
      </c>
      <c r="F6984" s="4">
        <v>-2.74800087808281E9</v>
      </c>
      <c r="G6984" s="4">
        <v>2.14973364989718E10</v>
      </c>
      <c r="H6984" s="4">
        <v>22.8500015428765</v>
      </c>
      <c r="I6984" s="4">
        <v>31.4228014280865</v>
      </c>
      <c r="J6984" s="4">
        <f t="shared" si="2"/>
        <v>491214172169</v>
      </c>
      <c r="K6984" s="5">
        <f t="shared" si="3"/>
        <v>675506536040</v>
      </c>
      <c r="L6984" s="5">
        <f t="shared" si="4"/>
        <v>184292363871</v>
      </c>
      <c r="M6984" s="5">
        <f t="shared" si="5"/>
        <v>8.572799885</v>
      </c>
      <c r="N6984" s="4" t="b">
        <v>0</v>
      </c>
      <c r="O6984" s="4" t="b">
        <v>1</v>
      </c>
      <c r="P6984" s="4" t="b">
        <v>0</v>
      </c>
      <c r="Q6984" s="4" t="b">
        <v>0</v>
      </c>
      <c r="R6984" s="4" t="s">
        <v>39</v>
      </c>
      <c r="S6984" s="4">
        <v>2.68577930991498</v>
      </c>
      <c r="T6984" s="4">
        <v>-5.25373352570499E8</v>
      </c>
    </row>
    <row r="6985" ht="12.75" customHeight="1">
      <c r="A6985" s="8" t="str">
        <f t="shared" si="1"/>
        <v>Lebanon2004</v>
      </c>
      <c r="B6985" s="4" t="s">
        <v>121</v>
      </c>
      <c r="C6985" s="4">
        <v>2004.0</v>
      </c>
      <c r="D6985" s="4">
        <v>7.49999999999984</v>
      </c>
      <c r="E6985" s="4">
        <v>5.21192026482311E8</v>
      </c>
      <c r="F6985" s="4">
        <v>-4.40559591446834E9</v>
      </c>
      <c r="G6985" s="4">
        <v>2.11598279920398E10</v>
      </c>
      <c r="H6985" s="4">
        <v>23.4662394195402</v>
      </c>
      <c r="I6985" s="4">
        <v>33.2985608033259</v>
      </c>
      <c r="J6985" s="4">
        <f t="shared" si="2"/>
        <v>496541589737</v>
      </c>
      <c r="K6985" s="5">
        <f t="shared" si="3"/>
        <v>704591818981</v>
      </c>
      <c r="L6985" s="5">
        <f t="shared" si="4"/>
        <v>208050229243</v>
      </c>
      <c r="M6985" s="5">
        <f t="shared" si="5"/>
        <v>9.832321384</v>
      </c>
      <c r="N6985" s="4" t="b">
        <v>0</v>
      </c>
      <c r="O6985" s="4" t="b">
        <v>1</v>
      </c>
      <c r="P6985" s="4" t="b">
        <v>0</v>
      </c>
      <c r="Q6985" s="4" t="b">
        <v>0</v>
      </c>
      <c r="R6985" s="4" t="s">
        <v>39</v>
      </c>
      <c r="S6985" s="4">
        <v>6.67944461671979</v>
      </c>
      <c r="T6985" s="4">
        <v>-3.37508506932003E8</v>
      </c>
    </row>
    <row r="6986" ht="12.75" customHeight="1">
      <c r="A6986" s="8" t="str">
        <f t="shared" si="1"/>
        <v>Lebanon2003</v>
      </c>
      <c r="B6986" s="4" t="s">
        <v>121</v>
      </c>
      <c r="C6986" s="4">
        <v>2003.0</v>
      </c>
      <c r="D6986" s="4">
        <v>1.70000000000006</v>
      </c>
      <c r="E6986" s="4">
        <v>5.27214789356008E8</v>
      </c>
      <c r="F6986" s="4">
        <v>-5.13838708929239E9</v>
      </c>
      <c r="G6986" s="4">
        <v>2.00829187396352E10</v>
      </c>
      <c r="H6986" s="4">
        <v>22.4568425978932</v>
      </c>
      <c r="I6986" s="4">
        <v>36.4239866941643</v>
      </c>
      <c r="J6986" s="4">
        <f t="shared" si="2"/>
        <v>450998945042</v>
      </c>
      <c r="K6986" s="5">
        <f t="shared" si="3"/>
        <v>731499964952</v>
      </c>
      <c r="L6986" s="5">
        <f t="shared" si="4"/>
        <v>280501019910</v>
      </c>
      <c r="M6986" s="5">
        <f t="shared" si="5"/>
        <v>13.9671441</v>
      </c>
      <c r="N6986" s="4" t="b">
        <v>0</v>
      </c>
      <c r="O6986" s="4" t="b">
        <v>1</v>
      </c>
      <c r="P6986" s="4" t="b">
        <v>0</v>
      </c>
      <c r="Q6986" s="4" t="b">
        <v>0</v>
      </c>
      <c r="R6986" s="4" t="s">
        <v>39</v>
      </c>
      <c r="S6986" s="4">
        <v>3.2270982685183</v>
      </c>
      <c r="T6986" s="4">
        <v>-1.07690925240459E9</v>
      </c>
    </row>
    <row r="6987" ht="12.75" customHeight="1">
      <c r="A6987" s="8" t="str">
        <f t="shared" si="1"/>
        <v>Lebanon2002</v>
      </c>
      <c r="B6987" s="4" t="s">
        <v>121</v>
      </c>
      <c r="C6987" s="4">
        <v>2002.0</v>
      </c>
      <c r="D6987" s="4">
        <v>3.40000000000009</v>
      </c>
      <c r="E6987" s="4">
        <v>7.77890452886438E7</v>
      </c>
      <c r="F6987" s="4">
        <v>-4.54083550339987E9</v>
      </c>
      <c r="G6987" s="4">
        <v>1.91522388059701E10</v>
      </c>
      <c r="H6987" s="4">
        <v>20.5930704947215</v>
      </c>
      <c r="I6987" s="4">
        <v>36.7811197030846</v>
      </c>
      <c r="J6987" s="4">
        <f t="shared" si="2"/>
        <v>394403403863</v>
      </c>
      <c r="K6987" s="5">
        <f t="shared" si="3"/>
        <v>704440788104</v>
      </c>
      <c r="L6987" s="5">
        <f t="shared" si="4"/>
        <v>310037384241</v>
      </c>
      <c r="M6987" s="5">
        <f t="shared" si="5"/>
        <v>16.18804921</v>
      </c>
      <c r="N6987" s="4" t="b">
        <v>0</v>
      </c>
      <c r="O6987" s="4" t="b">
        <v>1</v>
      </c>
      <c r="P6987" s="4" t="b">
        <v>1</v>
      </c>
      <c r="Q6987" s="4" t="b">
        <v>0</v>
      </c>
      <c r="R6987" s="4" t="s">
        <v>39</v>
      </c>
      <c r="S6987" s="4">
        <v>3.42314982724471</v>
      </c>
      <c r="T6987" s="4">
        <v>-9.306799336651E8</v>
      </c>
    </row>
    <row r="6988" ht="12.75" customHeight="1">
      <c r="A6988" s="8" t="str">
        <f t="shared" si="1"/>
        <v>Lebanon2001</v>
      </c>
      <c r="B6988" s="4" t="s">
        <v>121</v>
      </c>
      <c r="C6988" s="4">
        <v>2001.0</v>
      </c>
      <c r="D6988" s="4">
        <v>3.8999999999999</v>
      </c>
      <c r="E6988" s="4">
        <v>-8.03194872787831E8</v>
      </c>
      <c r="F6988" s="4" t="s">
        <v>39</v>
      </c>
      <c r="G6988" s="4">
        <v>1.76497512437811E10</v>
      </c>
      <c r="H6988" s="4">
        <v>17.9007189347816</v>
      </c>
      <c r="I6988" s="4">
        <v>38.9259647758789</v>
      </c>
      <c r="J6988" s="4">
        <f t="shared" si="2"/>
        <v>315943236284</v>
      </c>
      <c r="K6988" s="5">
        <f t="shared" si="3"/>
        <v>687033595218</v>
      </c>
      <c r="L6988" s="5">
        <f t="shared" si="4"/>
        <v>371090358935</v>
      </c>
      <c r="M6988" s="5">
        <f t="shared" si="5"/>
        <v>21.02524584</v>
      </c>
      <c r="N6988" s="4" t="b">
        <v>0</v>
      </c>
      <c r="O6988" s="4" t="b">
        <v>1</v>
      </c>
      <c r="P6988" s="4" t="b">
        <v>1</v>
      </c>
      <c r="Q6988" s="4" t="b">
        <v>0</v>
      </c>
      <c r="R6988" s="4" t="s">
        <v>39</v>
      </c>
      <c r="S6988" s="4">
        <v>3.83966927824922</v>
      </c>
      <c r="T6988" s="4">
        <v>-1.50248756218899E9</v>
      </c>
    </row>
    <row r="6989" ht="12.75" customHeight="1">
      <c r="A6989" s="8" t="str">
        <f t="shared" si="1"/>
        <v>Lebanon2000</v>
      </c>
      <c r="B6989" s="4" t="s">
        <v>121</v>
      </c>
      <c r="C6989" s="4">
        <v>2000.0</v>
      </c>
      <c r="D6989" s="4">
        <v>1.10000000000015</v>
      </c>
      <c r="E6989" s="4">
        <v>-1.30900770094032E9</v>
      </c>
      <c r="F6989" s="4" t="s">
        <v>39</v>
      </c>
      <c r="G6989" s="4">
        <v>1.72603648424544E10</v>
      </c>
      <c r="H6989" s="4">
        <v>18.8999354098162</v>
      </c>
      <c r="I6989" s="4">
        <v>42.8447270665734</v>
      </c>
      <c r="J6989" s="4">
        <f t="shared" si="2"/>
        <v>326219780672</v>
      </c>
      <c r="K6989" s="5">
        <f t="shared" si="3"/>
        <v>739515620744</v>
      </c>
      <c r="L6989" s="5">
        <f t="shared" si="4"/>
        <v>413295840072</v>
      </c>
      <c r="M6989" s="5">
        <f t="shared" si="5"/>
        <v>23.94479166</v>
      </c>
      <c r="N6989" s="4" t="b">
        <v>0</v>
      </c>
      <c r="O6989" s="4" t="b">
        <v>1</v>
      </c>
      <c r="P6989" s="4" t="b">
        <v>0</v>
      </c>
      <c r="Q6989" s="4" t="b">
        <v>0</v>
      </c>
      <c r="R6989" s="4" t="s">
        <v>39</v>
      </c>
      <c r="S6989" s="4">
        <v>1.34187161939805</v>
      </c>
      <c r="T6989" s="4">
        <v>-3.89386401326702E8</v>
      </c>
    </row>
    <row r="6990" ht="12.75" customHeight="1">
      <c r="A6990" s="8" t="str">
        <f t="shared" si="1"/>
        <v>Lebanon1999</v>
      </c>
      <c r="B6990" s="4" t="s">
        <v>121</v>
      </c>
      <c r="C6990" s="4">
        <v>1999.0</v>
      </c>
      <c r="D6990" s="4">
        <v>-0.800000000000255</v>
      </c>
      <c r="E6990" s="4">
        <v>-4.72942083454639E8</v>
      </c>
      <c r="F6990" s="4" t="s">
        <v>39</v>
      </c>
      <c r="G6990" s="4">
        <v>1.73910563692265E10</v>
      </c>
      <c r="H6990" s="4">
        <v>18.8464540307277</v>
      </c>
      <c r="I6990" s="4">
        <v>35.5640082608935</v>
      </c>
      <c r="J6990" s="4">
        <f t="shared" si="2"/>
        <v>327759744408</v>
      </c>
      <c r="K6990" s="5">
        <f t="shared" si="3"/>
        <v>618495672381</v>
      </c>
      <c r="L6990" s="5">
        <f t="shared" si="4"/>
        <v>290735927972</v>
      </c>
      <c r="M6990" s="5">
        <f t="shared" si="5"/>
        <v>16.71755423</v>
      </c>
      <c r="N6990" s="4" t="b">
        <v>1</v>
      </c>
      <c r="O6990" s="4" t="b">
        <v>1</v>
      </c>
      <c r="P6990" s="4" t="b">
        <v>0</v>
      </c>
      <c r="Q6990" s="4" t="b">
        <v>0</v>
      </c>
      <c r="R6990" s="4" t="s">
        <v>39</v>
      </c>
      <c r="S6990" s="4">
        <v>-0.525584634480268</v>
      </c>
      <c r="T6990" s="4">
        <v>1.30691526772102E8</v>
      </c>
    </row>
    <row r="6991" ht="12.75" customHeight="1">
      <c r="A6991" s="8" t="str">
        <f t="shared" si="1"/>
        <v>Lebanon1998</v>
      </c>
      <c r="B6991" s="4" t="s">
        <v>121</v>
      </c>
      <c r="C6991" s="4">
        <v>1998.0</v>
      </c>
      <c r="D6991" s="4">
        <v>3.90000000000004</v>
      </c>
      <c r="E6991" s="4">
        <v>-7.43367827626625E8</v>
      </c>
      <c r="F6991" s="4" t="s">
        <v>39</v>
      </c>
      <c r="G6991" s="4">
        <v>1.72471790055219E10</v>
      </c>
      <c r="H6991" s="4">
        <v>17.4128123936099</v>
      </c>
      <c r="I6991" s="4">
        <v>34.682984311628</v>
      </c>
      <c r="J6991" s="4">
        <f t="shared" si="2"/>
        <v>300321892342</v>
      </c>
      <c r="K6991" s="5">
        <f t="shared" si="3"/>
        <v>598183638868</v>
      </c>
      <c r="L6991" s="5">
        <f t="shared" si="4"/>
        <v>297861746526</v>
      </c>
      <c r="M6991" s="5">
        <f t="shared" si="5"/>
        <v>17.27017192</v>
      </c>
      <c r="N6991" s="4" t="b">
        <v>1</v>
      </c>
      <c r="O6991" s="4" t="b">
        <v>1</v>
      </c>
      <c r="P6991" s="4" t="b">
        <v>1</v>
      </c>
      <c r="Q6991" s="4" t="b">
        <v>0</v>
      </c>
      <c r="R6991" s="4" t="s">
        <v>39</v>
      </c>
      <c r="S6991" s="4">
        <v>3.66572378375984</v>
      </c>
      <c r="T6991" s="4">
        <v>-1.43877363704601E8</v>
      </c>
    </row>
    <row r="6992" ht="12.75" customHeight="1">
      <c r="A6992" s="8" t="str">
        <f t="shared" si="1"/>
        <v>Lebanon1997</v>
      </c>
      <c r="B6992" s="4" t="s">
        <v>121</v>
      </c>
      <c r="C6992" s="4">
        <v>1997.0</v>
      </c>
      <c r="D6992" s="4">
        <v>10.1899087143076</v>
      </c>
      <c r="E6992" s="4">
        <v>-1.57364008482695E9</v>
      </c>
      <c r="F6992" s="4" t="s">
        <v>39</v>
      </c>
      <c r="G6992" s="4">
        <v>1.57518674894446E10</v>
      </c>
      <c r="H6992" s="4">
        <v>15.9953843873261</v>
      </c>
      <c r="I6992" s="4">
        <v>40.5449133768063</v>
      </c>
      <c r="J6992" s="4">
        <f t="shared" si="2"/>
        <v>251957175312</v>
      </c>
      <c r="K6992" s="5">
        <f t="shared" si="3"/>
        <v>638658102882</v>
      </c>
      <c r="L6992" s="5">
        <f t="shared" si="4"/>
        <v>386700927571</v>
      </c>
      <c r="M6992" s="5">
        <f t="shared" si="5"/>
        <v>24.54952899</v>
      </c>
      <c r="N6992" s="4" t="b">
        <v>0</v>
      </c>
      <c r="O6992" s="4" t="b">
        <v>0</v>
      </c>
      <c r="P6992" s="4" t="b">
        <v>1</v>
      </c>
      <c r="Q6992" s="4" t="b">
        <v>1</v>
      </c>
      <c r="R6992" s="4" t="s">
        <v>39</v>
      </c>
      <c r="S6992" s="4">
        <v>1.05496666868561</v>
      </c>
      <c r="T6992" s="4">
        <v>-1.4953115160773E9</v>
      </c>
    </row>
    <row r="6993" ht="12.75" customHeight="1">
      <c r="A6993" s="8" t="str">
        <f t="shared" si="1"/>
        <v>Lebanon1996</v>
      </c>
      <c r="B6993" s="4" t="s">
        <v>121</v>
      </c>
      <c r="C6993" s="4">
        <v>1996.0</v>
      </c>
      <c r="D6993" s="4">
        <v>4.0382072972766</v>
      </c>
      <c r="E6993" s="4">
        <v>-1.71404042553401E9</v>
      </c>
      <c r="F6993" s="4" t="s">
        <v>39</v>
      </c>
      <c r="G6993" s="4">
        <v>1.36902173332697E10</v>
      </c>
      <c r="H6993" s="4">
        <v>17.8924398266219</v>
      </c>
      <c r="I6993" s="4">
        <v>43.5816408047992</v>
      </c>
      <c r="J6993" s="4">
        <f t="shared" si="2"/>
        <v>244951389849</v>
      </c>
      <c r="K6993" s="5">
        <f t="shared" si="3"/>
        <v>596642134358</v>
      </c>
      <c r="L6993" s="5">
        <f t="shared" si="4"/>
        <v>351690744509</v>
      </c>
      <c r="M6993" s="5">
        <f t="shared" si="5"/>
        <v>25.68920098</v>
      </c>
      <c r="N6993" s="4" t="b">
        <v>0</v>
      </c>
      <c r="O6993" s="4" t="b">
        <v>1</v>
      </c>
      <c r="P6993" s="4" t="b">
        <v>1</v>
      </c>
      <c r="Q6993" s="4" t="b">
        <v>1</v>
      </c>
      <c r="R6993" s="4" t="s">
        <v>39</v>
      </c>
      <c r="S6993" s="4">
        <v>11.2859357173917</v>
      </c>
      <c r="T6993" s="4">
        <v>-2.0616501561749E9</v>
      </c>
    </row>
    <row r="6994" ht="12.75" customHeight="1">
      <c r="A6994" s="8" t="str">
        <f t="shared" si="1"/>
        <v>Lebanon1995</v>
      </c>
      <c r="B6994" s="4" t="s">
        <v>121</v>
      </c>
      <c r="C6994" s="4">
        <v>1995.0</v>
      </c>
      <c r="D6994" s="4">
        <v>6.49278425970117</v>
      </c>
      <c r="E6994" s="4">
        <v>-3.63149324655712E8</v>
      </c>
      <c r="F6994" s="4" t="s">
        <v>39</v>
      </c>
      <c r="G6994" s="4">
        <v>1.17187955284939E10</v>
      </c>
      <c r="H6994" s="4">
        <v>17.4595320082474</v>
      </c>
      <c r="I6994" s="4">
        <v>31.1004396975155</v>
      </c>
      <c r="J6994" s="4">
        <f t="shared" si="2"/>
        <v>204604685628</v>
      </c>
      <c r="K6994" s="5">
        <f t="shared" si="3"/>
        <v>364459693661</v>
      </c>
      <c r="L6994" s="5">
        <f t="shared" si="4"/>
        <v>159855008034</v>
      </c>
      <c r="M6994" s="5">
        <f t="shared" si="5"/>
        <v>13.64090769</v>
      </c>
      <c r="N6994" s="4" t="b">
        <v>0</v>
      </c>
      <c r="O6994" s="4" t="b">
        <v>1</v>
      </c>
      <c r="P6994" s="4" t="b">
        <v>1</v>
      </c>
      <c r="Q6994" s="4" t="b">
        <v>0</v>
      </c>
      <c r="R6994" s="4" t="s">
        <v>39</v>
      </c>
      <c r="S6994" s="4">
        <v>6.4488625675372</v>
      </c>
      <c r="T6994" s="4">
        <v>-1.97142180477579E9</v>
      </c>
    </row>
    <row r="6995" ht="12.75" customHeight="1">
      <c r="A6995" s="8" t="str">
        <f t="shared" si="1"/>
        <v>Lebanon1994</v>
      </c>
      <c r="B6995" s="4" t="s">
        <v>121</v>
      </c>
      <c r="C6995" s="4">
        <v>1994.0</v>
      </c>
      <c r="D6995" s="4">
        <v>8.02976986990207</v>
      </c>
      <c r="E6995" s="4">
        <v>-1.84881755020144E9</v>
      </c>
      <c r="F6995" s="4" t="s">
        <v>39</v>
      </c>
      <c r="G6995" s="4">
        <v>9.5991270499375E9</v>
      </c>
      <c r="H6995" s="4">
        <v>18.1988115212634</v>
      </c>
      <c r="I6995" s="4">
        <v>47.3104667903478</v>
      </c>
      <c r="J6995" s="4">
        <f t="shared" si="2"/>
        <v>174692703950</v>
      </c>
      <c r="K6995" s="5">
        <f t="shared" si="3"/>
        <v>454139181512</v>
      </c>
      <c r="L6995" s="5">
        <f t="shared" si="4"/>
        <v>279446477562</v>
      </c>
      <c r="M6995" s="5">
        <f t="shared" si="5"/>
        <v>29.11165527</v>
      </c>
      <c r="N6995" s="4" t="b">
        <v>0</v>
      </c>
      <c r="O6995" s="4" t="b">
        <v>0</v>
      </c>
      <c r="P6995" s="4" t="b">
        <v>1</v>
      </c>
      <c r="Q6995" s="4" t="b">
        <v>0</v>
      </c>
      <c r="R6995" s="4" t="s">
        <v>39</v>
      </c>
      <c r="S6995" s="4">
        <v>8.1052419781618</v>
      </c>
      <c r="T6995" s="4">
        <v>-2.1196684785564E9</v>
      </c>
    </row>
    <row r="6996" ht="12.75" customHeight="1">
      <c r="A6996" s="8" t="str">
        <f t="shared" si="1"/>
        <v>Lebanon1993</v>
      </c>
      <c r="B6996" s="4" t="s">
        <v>121</v>
      </c>
      <c r="C6996" s="4">
        <v>1993.0</v>
      </c>
      <c r="D6996" s="4">
        <v>6.99972257975035</v>
      </c>
      <c r="E6996" s="4">
        <v>-8.99853201246151E7</v>
      </c>
      <c r="F6996" s="4" t="s">
        <v>39</v>
      </c>
      <c r="G6996" s="4">
        <v>7.9417444921211E9</v>
      </c>
      <c r="H6996" s="4">
        <v>15.8491493742251</v>
      </c>
      <c r="I6996" s="4">
        <v>23.0353251679042</v>
      </c>
      <c r="J6996" s="4">
        <f t="shared" si="2"/>
        <v>125869894748</v>
      </c>
      <c r="K6996" s="5">
        <f t="shared" si="3"/>
        <v>182940666776</v>
      </c>
      <c r="L6996" s="5">
        <f t="shared" si="4"/>
        <v>57070772029</v>
      </c>
      <c r="M6996" s="5">
        <f t="shared" si="5"/>
        <v>7.186175794</v>
      </c>
      <c r="N6996" s="4" t="b">
        <v>0</v>
      </c>
      <c r="O6996" s="4" t="b">
        <v>0</v>
      </c>
      <c r="P6996" s="4" t="b">
        <v>1</v>
      </c>
      <c r="Q6996" s="4" t="b">
        <v>0</v>
      </c>
      <c r="R6996" s="4" t="s">
        <v>39</v>
      </c>
      <c r="S6996" s="4">
        <v>10.7656697956857</v>
      </c>
      <c r="T6996" s="4">
        <v>-1.65738255781639E9</v>
      </c>
    </row>
    <row r="6997" ht="12.75" customHeight="1">
      <c r="A6997" s="8" t="str">
        <f t="shared" si="1"/>
        <v>Lebanon1992</v>
      </c>
      <c r="B6997" s="4" t="s">
        <v>121</v>
      </c>
      <c r="C6997" s="4">
        <v>1992.0</v>
      </c>
      <c r="D6997" s="4">
        <v>4.49485171169605</v>
      </c>
      <c r="E6997" s="4">
        <v>-1.07766381087694E9</v>
      </c>
      <c r="F6997" s="4" t="s">
        <v>39</v>
      </c>
      <c r="G6997" s="4">
        <v>5.84357916090122E9</v>
      </c>
      <c r="H6997" s="4">
        <v>12.142859560026</v>
      </c>
      <c r="I6997" s="4">
        <v>36.1175567919669</v>
      </c>
      <c r="J6997" s="4">
        <f t="shared" si="2"/>
        <v>70957761079</v>
      </c>
      <c r="K6997" s="5">
        <f t="shared" si="3"/>
        <v>211055802212</v>
      </c>
      <c r="L6997" s="5">
        <f t="shared" si="4"/>
        <v>140098041133</v>
      </c>
      <c r="M6997" s="5">
        <f t="shared" si="5"/>
        <v>23.97469723</v>
      </c>
      <c r="N6997" s="4" t="b">
        <v>0</v>
      </c>
      <c r="O6997" s="4" t="b">
        <v>1</v>
      </c>
      <c r="P6997" s="4" t="b">
        <v>1</v>
      </c>
      <c r="Q6997" s="4" t="b">
        <v>0</v>
      </c>
      <c r="R6997" s="4" t="s">
        <v>39</v>
      </c>
      <c r="S6997" s="4">
        <v>16.4383457073795</v>
      </c>
      <c r="T6997" s="4">
        <v>-2.09816533121988E9</v>
      </c>
    </row>
    <row r="6998" ht="12.75" customHeight="1">
      <c r="A6998" s="8" t="str">
        <f t="shared" si="1"/>
        <v>Lebanon1991</v>
      </c>
      <c r="B6998" s="4" t="s">
        <v>121</v>
      </c>
      <c r="C6998" s="4">
        <v>1991.0</v>
      </c>
      <c r="D6998" s="4">
        <v>38.2000000000004</v>
      </c>
      <c r="E6998" s="4">
        <v>-6.78161630184747E8</v>
      </c>
      <c r="F6998" s="4" t="s">
        <v>39</v>
      </c>
      <c r="G6998" s="4">
        <v>4.69041509253663E9</v>
      </c>
      <c r="H6998" s="4">
        <v>16.0876534272451</v>
      </c>
      <c r="I6998" s="4">
        <v>35.5865320042096</v>
      </c>
      <c r="J6998" s="4">
        <f t="shared" si="2"/>
        <v>75457772439</v>
      </c>
      <c r="K6998" s="5">
        <f t="shared" si="3"/>
        <v>166915606804</v>
      </c>
      <c r="L6998" s="5">
        <f t="shared" si="4"/>
        <v>91457834365</v>
      </c>
      <c r="M6998" s="5">
        <f t="shared" si="5"/>
        <v>19.49887858</v>
      </c>
      <c r="N6998" s="4" t="b">
        <v>0</v>
      </c>
      <c r="O6998" s="4" t="b">
        <v>1</v>
      </c>
      <c r="P6998" s="4" t="b">
        <v>1</v>
      </c>
      <c r="Q6998" s="4" t="b">
        <v>0</v>
      </c>
      <c r="R6998" s="4" t="s">
        <v>39</v>
      </c>
      <c r="S6998" s="4">
        <v>49.4473791833398</v>
      </c>
      <c r="T6998" s="4">
        <v>-1.15316406836459E9</v>
      </c>
    </row>
    <row r="6999" ht="12.75" customHeight="1">
      <c r="A6999" s="8" t="str">
        <f t="shared" si="1"/>
        <v>Lebanon1990</v>
      </c>
      <c r="B6999" s="4" t="s">
        <v>121</v>
      </c>
      <c r="C6999" s="4">
        <v>1990.0</v>
      </c>
      <c r="D6999" s="4">
        <v>-13.4213118092791</v>
      </c>
      <c r="E6999" s="4">
        <v>-5.44876470402983E8</v>
      </c>
      <c r="F6999" s="4" t="s">
        <v>39</v>
      </c>
      <c r="G6999" s="4">
        <v>2.83848535396187E9</v>
      </c>
      <c r="H6999" s="4">
        <v>9.81632628610893</v>
      </c>
      <c r="I6999" s="4">
        <v>39.9793131788518</v>
      </c>
      <c r="J6999" s="4">
        <f t="shared" si="2"/>
        <v>27863498393</v>
      </c>
      <c r="K6999" s="5">
        <f t="shared" si="3"/>
        <v>113480694920</v>
      </c>
      <c r="L6999" s="5">
        <f t="shared" si="4"/>
        <v>85617196527</v>
      </c>
      <c r="M6999" s="5">
        <f t="shared" si="5"/>
        <v>30.16298689</v>
      </c>
      <c r="N6999" s="4" t="b">
        <v>1</v>
      </c>
      <c r="O6999" s="4" t="b">
        <v>1</v>
      </c>
      <c r="P6999" s="4" t="b">
        <v>0</v>
      </c>
      <c r="Q6999" s="4" t="b">
        <v>0</v>
      </c>
      <c r="R6999" s="4" t="s">
        <v>39</v>
      </c>
      <c r="S6999" s="4">
        <v>26.5331600932491</v>
      </c>
      <c r="T6999" s="4">
        <v>-1.85192973857475E9</v>
      </c>
    </row>
    <row r="7000" ht="12.75" customHeight="1">
      <c r="A7000" s="8" t="str">
        <f t="shared" si="1"/>
        <v>Lebanon1989</v>
      </c>
      <c r="B7000" s="4" t="s">
        <v>121</v>
      </c>
      <c r="C7000" s="4">
        <v>1989.0</v>
      </c>
      <c r="D7000" s="4">
        <v>-42.1953497554712</v>
      </c>
      <c r="E7000" s="4" t="s">
        <v>39</v>
      </c>
      <c r="F7000" s="4" t="s">
        <v>39</v>
      </c>
      <c r="G7000" s="4">
        <v>2.71799868771002E9</v>
      </c>
      <c r="H7000" s="4" t="s">
        <v>39</v>
      </c>
      <c r="I7000" s="4" t="s">
        <v>39</v>
      </c>
      <c r="J7000" s="4" t="str">
        <f t="shared" si="2"/>
        <v>#VALUE!</v>
      </c>
      <c r="K7000" s="5" t="str">
        <f t="shared" si="3"/>
        <v>#VALUE!</v>
      </c>
      <c r="L7000" s="5" t="str">
        <f t="shared" si="4"/>
        <v>#VALUE!</v>
      </c>
      <c r="M7000" s="5" t="str">
        <f t="shared" si="5"/>
        <v>#VALUE!</v>
      </c>
      <c r="N7000" s="4" t="b">
        <v>1</v>
      </c>
      <c r="O7000" s="4" t="b">
        <v>1</v>
      </c>
      <c r="P7000" s="4" t="b">
        <v>0</v>
      </c>
      <c r="Q7000" s="4" t="b">
        <v>0</v>
      </c>
      <c r="R7000" s="4" t="s">
        <v>39</v>
      </c>
      <c r="S7000" s="4">
        <v>-42.4511182157698</v>
      </c>
      <c r="T7000" s="4">
        <v>-1.2048666625185E8</v>
      </c>
    </row>
    <row r="7001" ht="12.75" customHeight="1">
      <c r="A7001" s="8" t="str">
        <f t="shared" si="1"/>
        <v>Lebanon1988</v>
      </c>
      <c r="B7001" s="4" t="s">
        <v>121</v>
      </c>
      <c r="C7001" s="4">
        <v>1988.0</v>
      </c>
      <c r="D7001" s="4">
        <v>-28.2088914686829</v>
      </c>
      <c r="E7001" s="4" t="s">
        <v>39</v>
      </c>
      <c r="F7001" s="4" t="s">
        <v>39</v>
      </c>
      <c r="G7001" s="4">
        <v>3.31354006793246E9</v>
      </c>
      <c r="H7001" s="4" t="s">
        <v>39</v>
      </c>
      <c r="I7001" s="4" t="s">
        <v>39</v>
      </c>
      <c r="J7001" s="4" t="str">
        <f t="shared" si="2"/>
        <v>#VALUE!</v>
      </c>
      <c r="K7001" s="5" t="str">
        <f t="shared" si="3"/>
        <v>#VALUE!</v>
      </c>
      <c r="L7001" s="5" t="str">
        <f t="shared" si="4"/>
        <v>#VALUE!</v>
      </c>
      <c r="M7001" s="5" t="str">
        <f t="shared" si="5"/>
        <v>#VALUE!</v>
      </c>
      <c r="N7001" s="4" t="b">
        <v>1</v>
      </c>
      <c r="O7001" s="4" t="b">
        <v>1</v>
      </c>
      <c r="P7001" s="4" t="b">
        <v>0</v>
      </c>
      <c r="Q7001" s="4" t="b">
        <v>0</v>
      </c>
      <c r="R7001" s="4" t="s">
        <v>39</v>
      </c>
      <c r="S7001" s="4" t="s">
        <v>39</v>
      </c>
      <c r="T7001" s="4">
        <v>5.95541380222439E8</v>
      </c>
    </row>
    <row r="7002" ht="12.75" customHeight="1">
      <c r="A7002" s="8" t="str">
        <f t="shared" si="1"/>
        <v>Lebanon1987</v>
      </c>
      <c r="B7002" s="4" t="s">
        <v>121</v>
      </c>
      <c r="C7002" s="4">
        <v>1987.0</v>
      </c>
      <c r="D7002" s="4">
        <v>16.729026972679</v>
      </c>
      <c r="E7002" s="4" t="s">
        <v>39</v>
      </c>
      <c r="F7002" s="4" t="s">
        <v>39</v>
      </c>
      <c r="G7002" s="4" t="s">
        <v>39</v>
      </c>
      <c r="H7002" s="4" t="s">
        <v>39</v>
      </c>
      <c r="I7002" s="4" t="s">
        <v>39</v>
      </c>
      <c r="J7002" s="4" t="str">
        <f t="shared" si="2"/>
        <v>#VALUE!</v>
      </c>
      <c r="K7002" s="5" t="str">
        <f t="shared" si="3"/>
        <v>#VALUE!</v>
      </c>
      <c r="L7002" s="5" t="str">
        <f t="shared" si="4"/>
        <v>#VALUE!</v>
      </c>
      <c r="M7002" s="5" t="str">
        <f t="shared" si="5"/>
        <v>#VALUE!</v>
      </c>
      <c r="N7002" s="4" t="b">
        <v>1</v>
      </c>
      <c r="O7002" s="4" t="b">
        <v>1</v>
      </c>
      <c r="P7002" s="4" t="b">
        <v>0</v>
      </c>
      <c r="Q7002" s="4" t="b">
        <v>0</v>
      </c>
      <c r="R7002" s="4" t="s">
        <v>39</v>
      </c>
      <c r="S7002" s="4" t="s">
        <v>39</v>
      </c>
      <c r="T7002" s="4" t="s">
        <v>39</v>
      </c>
    </row>
    <row r="7003" ht="12.75" customHeight="1">
      <c r="A7003" s="8" t="str">
        <f t="shared" si="1"/>
        <v>Lebanon1986</v>
      </c>
      <c r="B7003" s="4" t="s">
        <v>121</v>
      </c>
      <c r="C7003" s="4">
        <v>1986.0</v>
      </c>
      <c r="D7003" s="4">
        <v>-6.77325435970408</v>
      </c>
      <c r="E7003" s="4" t="s">
        <v>39</v>
      </c>
      <c r="F7003" s="4" t="s">
        <v>39</v>
      </c>
      <c r="G7003" s="4" t="s">
        <v>39</v>
      </c>
      <c r="H7003" s="4" t="s">
        <v>39</v>
      </c>
      <c r="I7003" s="4" t="s">
        <v>39</v>
      </c>
      <c r="J7003" s="4" t="str">
        <f t="shared" si="2"/>
        <v>#VALUE!</v>
      </c>
      <c r="K7003" s="5" t="str">
        <f t="shared" si="3"/>
        <v>#VALUE!</v>
      </c>
      <c r="L7003" s="5" t="str">
        <f t="shared" si="4"/>
        <v>#VALUE!</v>
      </c>
      <c r="M7003" s="5" t="str">
        <f t="shared" si="5"/>
        <v>#VALUE!</v>
      </c>
      <c r="N7003" s="4" t="b">
        <v>1</v>
      </c>
      <c r="O7003" s="4" t="b">
        <v>1</v>
      </c>
      <c r="P7003" s="4" t="b">
        <v>0</v>
      </c>
      <c r="Q7003" s="4" t="b">
        <v>0</v>
      </c>
      <c r="R7003" s="4" t="s">
        <v>39</v>
      </c>
      <c r="S7003" s="4" t="s">
        <v>39</v>
      </c>
      <c r="T7003" s="4" t="s">
        <v>39</v>
      </c>
    </row>
    <row r="7004" ht="12.75" customHeight="1">
      <c r="A7004" s="8" t="str">
        <f t="shared" si="1"/>
        <v>Lebanon1985</v>
      </c>
      <c r="B7004" s="4" t="s">
        <v>121</v>
      </c>
      <c r="C7004" s="4">
        <v>1985.0</v>
      </c>
      <c r="D7004" s="4">
        <v>24.2999086987778</v>
      </c>
      <c r="E7004" s="4" t="s">
        <v>39</v>
      </c>
      <c r="F7004" s="4" t="s">
        <v>39</v>
      </c>
      <c r="G7004" s="4" t="s">
        <v>39</v>
      </c>
      <c r="H7004" s="4" t="s">
        <v>39</v>
      </c>
      <c r="I7004" s="4" t="s">
        <v>39</v>
      </c>
      <c r="J7004" s="4" t="str">
        <f t="shared" si="2"/>
        <v>#VALUE!</v>
      </c>
      <c r="K7004" s="5" t="str">
        <f t="shared" si="3"/>
        <v>#VALUE!</v>
      </c>
      <c r="L7004" s="5" t="str">
        <f t="shared" si="4"/>
        <v>#VALUE!</v>
      </c>
      <c r="M7004" s="5" t="str">
        <f t="shared" si="5"/>
        <v>#VALUE!</v>
      </c>
      <c r="N7004" s="4" t="b">
        <v>1</v>
      </c>
      <c r="O7004" s="4" t="b">
        <v>1</v>
      </c>
      <c r="P7004" s="4" t="b">
        <v>1</v>
      </c>
      <c r="Q7004" s="4" t="b">
        <v>0</v>
      </c>
      <c r="R7004" s="4" t="s">
        <v>39</v>
      </c>
      <c r="S7004" s="4" t="s">
        <v>39</v>
      </c>
      <c r="T7004" s="4" t="s">
        <v>39</v>
      </c>
    </row>
    <row r="7005" ht="12.75" customHeight="1">
      <c r="A7005" s="8" t="str">
        <f t="shared" si="1"/>
        <v>Lebanon1984</v>
      </c>
      <c r="B7005" s="4" t="s">
        <v>121</v>
      </c>
      <c r="C7005" s="4">
        <v>1984.0</v>
      </c>
      <c r="D7005" s="4">
        <v>44.4792522047703</v>
      </c>
      <c r="E7005" s="4" t="s">
        <v>39</v>
      </c>
      <c r="F7005" s="4" t="s">
        <v>39</v>
      </c>
      <c r="G7005" s="4" t="s">
        <v>39</v>
      </c>
      <c r="H7005" s="4" t="s">
        <v>39</v>
      </c>
      <c r="I7005" s="4" t="s">
        <v>39</v>
      </c>
      <c r="J7005" s="4" t="str">
        <f t="shared" si="2"/>
        <v>#VALUE!</v>
      </c>
      <c r="K7005" s="5" t="str">
        <f t="shared" si="3"/>
        <v>#VALUE!</v>
      </c>
      <c r="L7005" s="5" t="str">
        <f t="shared" si="4"/>
        <v>#VALUE!</v>
      </c>
      <c r="M7005" s="5" t="str">
        <f t="shared" si="5"/>
        <v>#VALUE!</v>
      </c>
      <c r="N7005" s="4" t="b">
        <v>0</v>
      </c>
      <c r="O7005" s="4" t="b">
        <v>0</v>
      </c>
      <c r="P7005" s="4" t="b">
        <v>1</v>
      </c>
      <c r="Q7005" s="4" t="b">
        <v>1</v>
      </c>
      <c r="R7005" s="4" t="s">
        <v>39</v>
      </c>
      <c r="S7005" s="4" t="s">
        <v>39</v>
      </c>
      <c r="T7005" s="4" t="s">
        <v>39</v>
      </c>
    </row>
    <row r="7006" ht="12.75" customHeight="1">
      <c r="A7006" s="8" t="str">
        <f t="shared" si="1"/>
        <v>Lebanon1983</v>
      </c>
      <c r="B7006" s="4" t="s">
        <v>121</v>
      </c>
      <c r="C7006" s="4">
        <v>1983.0</v>
      </c>
      <c r="D7006" s="4">
        <v>22.7098037794109</v>
      </c>
      <c r="E7006" s="4" t="s">
        <v>39</v>
      </c>
      <c r="F7006" s="4" t="s">
        <v>39</v>
      </c>
      <c r="G7006" s="4" t="s">
        <v>39</v>
      </c>
      <c r="H7006" s="4" t="s">
        <v>39</v>
      </c>
      <c r="I7006" s="4" t="s">
        <v>39</v>
      </c>
      <c r="J7006" s="4" t="str">
        <f t="shared" si="2"/>
        <v>#VALUE!</v>
      </c>
      <c r="K7006" s="5" t="str">
        <f t="shared" si="3"/>
        <v>#VALUE!</v>
      </c>
      <c r="L7006" s="5" t="str">
        <f t="shared" si="4"/>
        <v>#VALUE!</v>
      </c>
      <c r="M7006" s="5" t="str">
        <f t="shared" si="5"/>
        <v>#VALUE!</v>
      </c>
      <c r="N7006" s="4" t="b">
        <v>0</v>
      </c>
      <c r="O7006" s="4" t="b">
        <v>1</v>
      </c>
      <c r="P7006" s="4" t="b">
        <v>1</v>
      </c>
      <c r="Q7006" s="4" t="b">
        <v>1</v>
      </c>
      <c r="R7006" s="4" t="s">
        <v>39</v>
      </c>
      <c r="S7006" s="4" t="s">
        <v>39</v>
      </c>
      <c r="T7006" s="4" t="s">
        <v>39</v>
      </c>
    </row>
    <row r="7007" ht="12.75" customHeight="1">
      <c r="A7007" s="8" t="str">
        <f t="shared" si="1"/>
        <v>Lebanon1982</v>
      </c>
      <c r="B7007" s="4" t="s">
        <v>121</v>
      </c>
      <c r="C7007" s="4">
        <v>1982.0</v>
      </c>
      <c r="D7007" s="4">
        <v>-36.788825084011</v>
      </c>
      <c r="E7007" s="4" t="s">
        <v>39</v>
      </c>
      <c r="F7007" s="4" t="s">
        <v>39</v>
      </c>
      <c r="G7007" s="4" t="s">
        <v>39</v>
      </c>
      <c r="H7007" s="4" t="s">
        <v>39</v>
      </c>
      <c r="I7007" s="4" t="s">
        <v>39</v>
      </c>
      <c r="J7007" s="4" t="str">
        <f t="shared" si="2"/>
        <v>#VALUE!</v>
      </c>
      <c r="K7007" s="5" t="str">
        <f t="shared" si="3"/>
        <v>#VALUE!</v>
      </c>
      <c r="L7007" s="5" t="str">
        <f t="shared" si="4"/>
        <v>#VALUE!</v>
      </c>
      <c r="M7007" s="5" t="str">
        <f t="shared" si="5"/>
        <v>#VALUE!</v>
      </c>
      <c r="N7007" s="4" t="b">
        <v>1</v>
      </c>
      <c r="O7007" s="4" t="b">
        <v>1</v>
      </c>
      <c r="P7007" s="4" t="b">
        <v>0</v>
      </c>
      <c r="Q7007" s="4" t="b">
        <v>0</v>
      </c>
      <c r="R7007" s="4" t="s">
        <v>39</v>
      </c>
      <c r="S7007" s="4" t="s">
        <v>39</v>
      </c>
      <c r="T7007" s="4" t="s">
        <v>39</v>
      </c>
    </row>
    <row r="7008" ht="12.75" customHeight="1">
      <c r="A7008" s="8" t="str">
        <f t="shared" si="1"/>
        <v>Lebanon1981</v>
      </c>
      <c r="B7008" s="4" t="s">
        <v>121</v>
      </c>
      <c r="C7008" s="4">
        <v>1981.0</v>
      </c>
      <c r="D7008" s="4">
        <v>0.549664009885979</v>
      </c>
      <c r="E7008" s="4" t="s">
        <v>39</v>
      </c>
      <c r="F7008" s="4" t="s">
        <v>39</v>
      </c>
      <c r="G7008" s="4" t="s">
        <v>39</v>
      </c>
      <c r="H7008" s="4" t="s">
        <v>39</v>
      </c>
      <c r="I7008" s="4" t="s">
        <v>39</v>
      </c>
      <c r="J7008" s="4" t="str">
        <f t="shared" si="2"/>
        <v>#VALUE!</v>
      </c>
      <c r="K7008" s="5" t="str">
        <f t="shared" si="3"/>
        <v>#VALUE!</v>
      </c>
      <c r="L7008" s="5" t="str">
        <f t="shared" si="4"/>
        <v>#VALUE!</v>
      </c>
      <c r="M7008" s="5" t="str">
        <f t="shared" si="5"/>
        <v>#VALUE!</v>
      </c>
      <c r="N7008" s="4" t="b">
        <v>1</v>
      </c>
      <c r="O7008" s="4" t="b">
        <v>1</v>
      </c>
      <c r="P7008" s="4" t="b">
        <v>0</v>
      </c>
      <c r="Q7008" s="4" t="b">
        <v>0</v>
      </c>
      <c r="R7008" s="4" t="s">
        <v>39</v>
      </c>
      <c r="S7008" s="4" t="s">
        <v>39</v>
      </c>
      <c r="T7008" s="4" t="s">
        <v>39</v>
      </c>
    </row>
    <row r="7009" ht="12.75" customHeight="1">
      <c r="A7009" s="8" t="str">
        <f t="shared" si="1"/>
        <v>Lebanon1980</v>
      </c>
      <c r="B7009" s="4" t="s">
        <v>121</v>
      </c>
      <c r="C7009" s="4">
        <v>1980.0</v>
      </c>
      <c r="D7009" s="4">
        <v>1.46664520466179</v>
      </c>
      <c r="E7009" s="4" t="s">
        <v>39</v>
      </c>
      <c r="F7009" s="4" t="s">
        <v>39</v>
      </c>
      <c r="G7009" s="4" t="s">
        <v>39</v>
      </c>
      <c r="H7009" s="4" t="s">
        <v>39</v>
      </c>
      <c r="I7009" s="4" t="s">
        <v>39</v>
      </c>
      <c r="J7009" s="4" t="str">
        <f t="shared" si="2"/>
        <v>#VALUE!</v>
      </c>
      <c r="K7009" s="5" t="str">
        <f t="shared" si="3"/>
        <v>#VALUE!</v>
      </c>
      <c r="L7009" s="5" t="str">
        <f t="shared" si="4"/>
        <v>#VALUE!</v>
      </c>
      <c r="M7009" s="5" t="str">
        <f t="shared" si="5"/>
        <v>#VALUE!</v>
      </c>
      <c r="N7009" s="4" t="b">
        <v>0</v>
      </c>
      <c r="O7009" s="4" t="b">
        <v>0</v>
      </c>
      <c r="P7009" s="4" t="b">
        <v>0</v>
      </c>
      <c r="Q7009" s="4" t="b">
        <v>1</v>
      </c>
      <c r="R7009" s="4" t="s">
        <v>39</v>
      </c>
      <c r="S7009" s="4" t="s">
        <v>39</v>
      </c>
      <c r="T7009" s="4" t="s">
        <v>39</v>
      </c>
    </row>
    <row r="7010" ht="12.75" customHeight="1">
      <c r="A7010" s="8" t="str">
        <f t="shared" si="1"/>
        <v>Lebanon1979</v>
      </c>
      <c r="B7010" s="4" t="s">
        <v>121</v>
      </c>
      <c r="C7010" s="4">
        <v>1979.0</v>
      </c>
      <c r="D7010" s="4">
        <v>2.39001518721577</v>
      </c>
      <c r="E7010" s="4" t="s">
        <v>39</v>
      </c>
      <c r="F7010" s="4" t="s">
        <v>39</v>
      </c>
      <c r="G7010" s="4" t="s">
        <v>39</v>
      </c>
      <c r="H7010" s="4" t="s">
        <v>39</v>
      </c>
      <c r="I7010" s="4" t="s">
        <v>39</v>
      </c>
      <c r="J7010" s="4" t="str">
        <f t="shared" si="2"/>
        <v>#VALUE!</v>
      </c>
      <c r="K7010" s="5" t="str">
        <f t="shared" si="3"/>
        <v>#VALUE!</v>
      </c>
      <c r="L7010" s="5" t="str">
        <f t="shared" si="4"/>
        <v>#VALUE!</v>
      </c>
      <c r="M7010" s="5" t="str">
        <f t="shared" si="5"/>
        <v>#VALUE!</v>
      </c>
      <c r="N7010" s="4" t="b">
        <v>0</v>
      </c>
      <c r="O7010" s="4" t="b">
        <v>0</v>
      </c>
      <c r="P7010" s="4" t="b">
        <v>0</v>
      </c>
      <c r="Q7010" s="4" t="b">
        <v>1</v>
      </c>
      <c r="R7010" s="4" t="s">
        <v>39</v>
      </c>
      <c r="S7010" s="4" t="s">
        <v>39</v>
      </c>
      <c r="T7010" s="4" t="s">
        <v>39</v>
      </c>
    </row>
    <row r="7011" ht="12.75" customHeight="1">
      <c r="A7011" s="8" t="str">
        <f t="shared" si="1"/>
        <v>Lebanon1978</v>
      </c>
      <c r="B7011" s="4" t="s">
        <v>121</v>
      </c>
      <c r="C7011" s="4">
        <v>1978.0</v>
      </c>
      <c r="D7011" s="4">
        <v>-2.59999595425296</v>
      </c>
      <c r="E7011" s="4" t="s">
        <v>39</v>
      </c>
      <c r="F7011" s="4" t="s">
        <v>39</v>
      </c>
      <c r="G7011" s="4" t="s">
        <v>39</v>
      </c>
      <c r="H7011" s="4" t="s">
        <v>39</v>
      </c>
      <c r="I7011" s="4" t="s">
        <v>39</v>
      </c>
      <c r="J7011" s="4" t="str">
        <f t="shared" si="2"/>
        <v>#VALUE!</v>
      </c>
      <c r="K7011" s="5" t="str">
        <f t="shared" si="3"/>
        <v>#VALUE!</v>
      </c>
      <c r="L7011" s="5" t="str">
        <f t="shared" si="4"/>
        <v>#VALUE!</v>
      </c>
      <c r="M7011" s="5" t="str">
        <f t="shared" si="5"/>
        <v>#VALUE!</v>
      </c>
      <c r="N7011" s="4" t="b">
        <v>1</v>
      </c>
      <c r="O7011" s="4" t="b">
        <v>1</v>
      </c>
      <c r="P7011" s="4" t="b">
        <v>0</v>
      </c>
      <c r="Q7011" s="4" t="b">
        <v>1</v>
      </c>
      <c r="R7011" s="4" t="s">
        <v>39</v>
      </c>
      <c r="S7011" s="4" t="s">
        <v>39</v>
      </c>
      <c r="T7011" s="4" t="s">
        <v>39</v>
      </c>
    </row>
    <row r="7012" ht="12.75" customHeight="1">
      <c r="A7012" s="8" t="str">
        <f t="shared" si="1"/>
        <v>Lebanon1977</v>
      </c>
      <c r="B7012" s="4" t="s">
        <v>121</v>
      </c>
      <c r="C7012" s="4">
        <v>1977.0</v>
      </c>
      <c r="D7012" s="4">
        <v>67.6999945032291</v>
      </c>
      <c r="E7012" s="4" t="s">
        <v>39</v>
      </c>
      <c r="F7012" s="4" t="s">
        <v>39</v>
      </c>
      <c r="G7012" s="4" t="s">
        <v>39</v>
      </c>
      <c r="H7012" s="4" t="s">
        <v>39</v>
      </c>
      <c r="I7012" s="4" t="s">
        <v>39</v>
      </c>
      <c r="J7012" s="4" t="str">
        <f t="shared" si="2"/>
        <v>#VALUE!</v>
      </c>
      <c r="K7012" s="5" t="str">
        <f t="shared" si="3"/>
        <v>#VALUE!</v>
      </c>
      <c r="L7012" s="5" t="str">
        <f t="shared" si="4"/>
        <v>#VALUE!</v>
      </c>
      <c r="M7012" s="5" t="str">
        <f t="shared" si="5"/>
        <v>#VALUE!</v>
      </c>
      <c r="N7012" s="4" t="b">
        <v>1</v>
      </c>
      <c r="O7012" s="4" t="b">
        <v>1</v>
      </c>
      <c r="P7012" s="4" t="b">
        <v>0</v>
      </c>
      <c r="Q7012" s="4" t="b">
        <v>0</v>
      </c>
      <c r="R7012" s="4" t="s">
        <v>39</v>
      </c>
      <c r="S7012" s="4" t="s">
        <v>39</v>
      </c>
      <c r="T7012" s="4" t="s">
        <v>39</v>
      </c>
    </row>
    <row r="7013" ht="12.75" customHeight="1">
      <c r="A7013" s="8" t="str">
        <f t="shared" si="1"/>
        <v>Lebanon1976</v>
      </c>
      <c r="B7013" s="4" t="s">
        <v>121</v>
      </c>
      <c r="C7013" s="4">
        <v>1976.0</v>
      </c>
      <c r="D7013" s="4">
        <v>-56.9936620154352</v>
      </c>
      <c r="E7013" s="4" t="s">
        <v>39</v>
      </c>
      <c r="F7013" s="4" t="s">
        <v>39</v>
      </c>
      <c r="G7013" s="4" t="s">
        <v>39</v>
      </c>
      <c r="H7013" s="4" t="s">
        <v>39</v>
      </c>
      <c r="I7013" s="4" t="s">
        <v>39</v>
      </c>
      <c r="J7013" s="4" t="str">
        <f t="shared" si="2"/>
        <v>#VALUE!</v>
      </c>
      <c r="K7013" s="5" t="str">
        <f t="shared" si="3"/>
        <v>#VALUE!</v>
      </c>
      <c r="L7013" s="5" t="str">
        <f t="shared" si="4"/>
        <v>#VALUE!</v>
      </c>
      <c r="M7013" s="5" t="str">
        <f t="shared" si="5"/>
        <v>#VALUE!</v>
      </c>
      <c r="N7013" s="4" t="b">
        <v>1</v>
      </c>
      <c r="O7013" s="4" t="b">
        <v>1</v>
      </c>
      <c r="P7013" s="4" t="b">
        <v>0</v>
      </c>
      <c r="Q7013" s="4" t="b">
        <v>0</v>
      </c>
      <c r="R7013" s="4" t="s">
        <v>39</v>
      </c>
      <c r="S7013" s="4" t="s">
        <v>39</v>
      </c>
      <c r="T7013" s="4" t="s">
        <v>39</v>
      </c>
    </row>
    <row r="7014" ht="12.75" customHeight="1">
      <c r="A7014" s="8" t="str">
        <f t="shared" si="1"/>
        <v>Lebanon1975</v>
      </c>
      <c r="B7014" s="4" t="s">
        <v>121</v>
      </c>
      <c r="C7014" s="4">
        <v>1975.0</v>
      </c>
      <c r="D7014" s="4">
        <v>-30.3034957331361</v>
      </c>
      <c r="E7014" s="4" t="s">
        <v>39</v>
      </c>
      <c r="F7014" s="4" t="s">
        <v>39</v>
      </c>
      <c r="G7014" s="4" t="s">
        <v>39</v>
      </c>
      <c r="H7014" s="4" t="s">
        <v>39</v>
      </c>
      <c r="I7014" s="4" t="s">
        <v>39</v>
      </c>
      <c r="J7014" s="4" t="str">
        <f t="shared" si="2"/>
        <v>#VALUE!</v>
      </c>
      <c r="K7014" s="5" t="str">
        <f t="shared" si="3"/>
        <v>#VALUE!</v>
      </c>
      <c r="L7014" s="5" t="str">
        <f t="shared" si="4"/>
        <v>#VALUE!</v>
      </c>
      <c r="M7014" s="5" t="str">
        <f t="shared" si="5"/>
        <v>#VALUE!</v>
      </c>
      <c r="N7014" s="4" t="b">
        <v>1</v>
      </c>
      <c r="O7014" s="4" t="b">
        <v>1</v>
      </c>
      <c r="P7014" s="4" t="b">
        <v>0</v>
      </c>
      <c r="Q7014" s="4" t="b">
        <v>0</v>
      </c>
      <c r="R7014" s="4" t="s">
        <v>39</v>
      </c>
      <c r="S7014" s="4" t="s">
        <v>39</v>
      </c>
      <c r="T7014" s="4" t="s">
        <v>39</v>
      </c>
    </row>
    <row r="7015" ht="12.75" customHeight="1">
      <c r="A7015" s="8" t="str">
        <f t="shared" si="1"/>
        <v>Lebanon1974</v>
      </c>
      <c r="B7015" s="4" t="s">
        <v>121</v>
      </c>
      <c r="C7015" s="4">
        <v>1974.0</v>
      </c>
      <c r="D7015" s="4">
        <v>2.40306738271306</v>
      </c>
      <c r="E7015" s="4" t="s">
        <v>39</v>
      </c>
      <c r="F7015" s="4" t="s">
        <v>39</v>
      </c>
      <c r="G7015" s="4" t="s">
        <v>39</v>
      </c>
      <c r="H7015" s="4" t="s">
        <v>39</v>
      </c>
      <c r="I7015" s="4" t="s">
        <v>39</v>
      </c>
      <c r="J7015" s="4" t="str">
        <f t="shared" si="2"/>
        <v>#VALUE!</v>
      </c>
      <c r="K7015" s="5" t="str">
        <f t="shared" si="3"/>
        <v>#VALUE!</v>
      </c>
      <c r="L7015" s="5" t="str">
        <f t="shared" si="4"/>
        <v>#VALUE!</v>
      </c>
      <c r="M7015" s="5" t="str">
        <f t="shared" si="5"/>
        <v>#VALUE!</v>
      </c>
      <c r="N7015" s="4" t="b">
        <v>1</v>
      </c>
      <c r="O7015" s="4" t="b">
        <v>1</v>
      </c>
      <c r="P7015" s="4" t="b">
        <v>1</v>
      </c>
      <c r="Q7015" s="4" t="b">
        <v>0</v>
      </c>
      <c r="R7015" s="4" t="s">
        <v>39</v>
      </c>
      <c r="S7015" s="4" t="s">
        <v>39</v>
      </c>
      <c r="T7015" s="4" t="s">
        <v>39</v>
      </c>
    </row>
    <row r="7016" ht="12.75" customHeight="1">
      <c r="A7016" s="8" t="str">
        <f t="shared" si="1"/>
        <v>Lebanon1973</v>
      </c>
      <c r="B7016" s="4" t="s">
        <v>121</v>
      </c>
      <c r="C7016" s="4">
        <v>1973.0</v>
      </c>
      <c r="D7016" s="4">
        <v>4.71397475816952</v>
      </c>
      <c r="E7016" s="4" t="s">
        <v>39</v>
      </c>
      <c r="F7016" s="4" t="s">
        <v>39</v>
      </c>
      <c r="G7016" s="4" t="s">
        <v>39</v>
      </c>
      <c r="H7016" s="4" t="s">
        <v>39</v>
      </c>
      <c r="I7016" s="4" t="s">
        <v>39</v>
      </c>
      <c r="J7016" s="4" t="str">
        <f t="shared" si="2"/>
        <v>#VALUE!</v>
      </c>
      <c r="K7016" s="5" t="str">
        <f t="shared" si="3"/>
        <v>#VALUE!</v>
      </c>
      <c r="L7016" s="5" t="str">
        <f t="shared" si="4"/>
        <v>#VALUE!</v>
      </c>
      <c r="M7016" s="5" t="str">
        <f t="shared" si="5"/>
        <v>#VALUE!</v>
      </c>
      <c r="N7016" s="4" t="b">
        <v>0</v>
      </c>
      <c r="O7016" s="4" t="b">
        <v>0</v>
      </c>
      <c r="P7016" s="4" t="b">
        <v>1</v>
      </c>
      <c r="Q7016" s="4" t="b">
        <v>1</v>
      </c>
      <c r="R7016" s="4" t="s">
        <v>39</v>
      </c>
      <c r="S7016" s="4" t="s">
        <v>39</v>
      </c>
      <c r="T7016" s="4" t="s">
        <v>39</v>
      </c>
    </row>
    <row r="7017" ht="12.75" customHeight="1">
      <c r="A7017" s="8" t="str">
        <f t="shared" si="1"/>
        <v>Lebanon1972</v>
      </c>
      <c r="B7017" s="4" t="s">
        <v>121</v>
      </c>
      <c r="C7017" s="4">
        <v>1972.0</v>
      </c>
      <c r="D7017" s="4">
        <v>12.1542803651817</v>
      </c>
      <c r="E7017" s="4" t="s">
        <v>39</v>
      </c>
      <c r="F7017" s="4" t="s">
        <v>39</v>
      </c>
      <c r="G7017" s="4" t="s">
        <v>39</v>
      </c>
      <c r="H7017" s="4" t="s">
        <v>39</v>
      </c>
      <c r="I7017" s="4" t="s">
        <v>39</v>
      </c>
      <c r="J7017" s="4" t="str">
        <f t="shared" si="2"/>
        <v>#VALUE!</v>
      </c>
      <c r="K7017" s="5" t="str">
        <f t="shared" si="3"/>
        <v>#VALUE!</v>
      </c>
      <c r="L7017" s="5" t="str">
        <f t="shared" si="4"/>
        <v>#VALUE!</v>
      </c>
      <c r="M7017" s="5" t="str">
        <f t="shared" si="5"/>
        <v>#VALUE!</v>
      </c>
      <c r="N7017" s="4" t="b">
        <v>0</v>
      </c>
      <c r="O7017" s="4" t="b">
        <v>0</v>
      </c>
      <c r="P7017" s="4" t="b">
        <v>1</v>
      </c>
      <c r="Q7017" s="4" t="b">
        <v>1</v>
      </c>
      <c r="R7017" s="4" t="s">
        <v>39</v>
      </c>
      <c r="S7017" s="4" t="s">
        <v>39</v>
      </c>
      <c r="T7017" s="4" t="s">
        <v>39</v>
      </c>
    </row>
    <row r="7018" ht="12.75" customHeight="1">
      <c r="A7018" s="8" t="str">
        <f t="shared" si="1"/>
        <v>Lebanon1971</v>
      </c>
      <c r="B7018" s="4" t="s">
        <v>121</v>
      </c>
      <c r="C7018" s="4">
        <v>1971.0</v>
      </c>
      <c r="D7018" s="4">
        <v>9.2272890891186</v>
      </c>
      <c r="E7018" s="4" t="s">
        <v>39</v>
      </c>
      <c r="F7018" s="4" t="s">
        <v>39</v>
      </c>
      <c r="G7018" s="4" t="s">
        <v>39</v>
      </c>
      <c r="H7018" s="4" t="s">
        <v>39</v>
      </c>
      <c r="I7018" s="4" t="s">
        <v>39</v>
      </c>
      <c r="J7018" s="4" t="str">
        <f t="shared" si="2"/>
        <v>#VALUE!</v>
      </c>
      <c r="K7018" s="5" t="str">
        <f t="shared" si="3"/>
        <v>#VALUE!</v>
      </c>
      <c r="L7018" s="5" t="str">
        <f t="shared" si="4"/>
        <v>#VALUE!</v>
      </c>
      <c r="M7018" s="5" t="str">
        <f t="shared" si="5"/>
        <v>#VALUE!</v>
      </c>
      <c r="N7018" s="4" t="b">
        <v>0</v>
      </c>
      <c r="O7018" s="4" t="b">
        <v>0</v>
      </c>
      <c r="P7018" s="4" t="b">
        <v>1</v>
      </c>
      <c r="Q7018" s="4" t="b">
        <v>1</v>
      </c>
      <c r="R7018" s="4" t="s">
        <v>39</v>
      </c>
      <c r="S7018" s="4" t="s">
        <v>39</v>
      </c>
      <c r="T7018" s="4" t="s">
        <v>39</v>
      </c>
    </row>
    <row r="7019" ht="12.75" customHeight="1">
      <c r="A7019" s="8" t="str">
        <f t="shared" si="1"/>
        <v>Lebanon1970</v>
      </c>
      <c r="B7019" s="4" t="s">
        <v>121</v>
      </c>
      <c r="C7019" s="4">
        <v>1970.0</v>
      </c>
      <c r="D7019" s="4">
        <v>6.59363878874742</v>
      </c>
      <c r="E7019" s="4" t="s">
        <v>39</v>
      </c>
      <c r="F7019" s="4" t="s">
        <v>39</v>
      </c>
      <c r="G7019" s="4" t="s">
        <v>39</v>
      </c>
      <c r="H7019" s="4" t="s">
        <v>39</v>
      </c>
      <c r="I7019" s="4" t="s">
        <v>39</v>
      </c>
      <c r="J7019" s="4" t="str">
        <f t="shared" si="2"/>
        <v>#VALUE!</v>
      </c>
      <c r="K7019" s="5" t="str">
        <f t="shared" si="3"/>
        <v>#VALUE!</v>
      </c>
      <c r="L7019" s="5" t="str">
        <f t="shared" si="4"/>
        <v>#VALUE!</v>
      </c>
      <c r="M7019" s="5" t="str">
        <f t="shared" si="5"/>
        <v>#VALUE!</v>
      </c>
      <c r="N7019" s="4" t="b">
        <v>0</v>
      </c>
      <c r="O7019" s="4" t="b">
        <v>1</v>
      </c>
      <c r="P7019" s="4" t="b">
        <v>1</v>
      </c>
      <c r="Q7019" s="4" t="b">
        <v>1</v>
      </c>
      <c r="R7019" s="4" t="s">
        <v>39</v>
      </c>
      <c r="S7019" s="4" t="s">
        <v>39</v>
      </c>
      <c r="T7019" s="4" t="s">
        <v>39</v>
      </c>
    </row>
    <row r="7020" ht="12.75" customHeight="1">
      <c r="A7020" s="8" t="str">
        <f t="shared" si="1"/>
        <v>Lebanon1969</v>
      </c>
      <c r="B7020" s="4" t="s">
        <v>121</v>
      </c>
      <c r="C7020" s="4">
        <v>1969.0</v>
      </c>
      <c r="D7020" s="4">
        <v>2.17098052025028</v>
      </c>
      <c r="E7020" s="4" t="s">
        <v>39</v>
      </c>
      <c r="F7020" s="4" t="s">
        <v>39</v>
      </c>
      <c r="G7020" s="4" t="s">
        <v>39</v>
      </c>
      <c r="H7020" s="4" t="s">
        <v>39</v>
      </c>
      <c r="I7020" s="4" t="s">
        <v>39</v>
      </c>
      <c r="J7020" s="4" t="str">
        <f t="shared" si="2"/>
        <v>#VALUE!</v>
      </c>
      <c r="K7020" s="5" t="str">
        <f t="shared" si="3"/>
        <v>#VALUE!</v>
      </c>
      <c r="L7020" s="5" t="str">
        <f t="shared" si="4"/>
        <v>#VALUE!</v>
      </c>
      <c r="M7020" s="5" t="str">
        <f t="shared" si="5"/>
        <v>#VALUE!</v>
      </c>
      <c r="N7020" s="4" t="b">
        <v>0</v>
      </c>
      <c r="O7020" s="4" t="b">
        <v>1</v>
      </c>
      <c r="P7020" s="4" t="b">
        <v>1</v>
      </c>
      <c r="Q7020" s="4" t="b">
        <v>0</v>
      </c>
      <c r="R7020" s="4" t="s">
        <v>39</v>
      </c>
      <c r="S7020" s="4" t="s">
        <v>39</v>
      </c>
      <c r="T7020" s="4" t="s">
        <v>39</v>
      </c>
    </row>
    <row r="7021" ht="12.75" customHeight="1">
      <c r="A7021" s="8" t="str">
        <f t="shared" si="1"/>
        <v>Lebanon1968</v>
      </c>
      <c r="B7021" s="4" t="s">
        <v>121</v>
      </c>
      <c r="C7021" s="4">
        <v>1968.0</v>
      </c>
      <c r="D7021" s="4">
        <v>12.600798604236</v>
      </c>
      <c r="E7021" s="4" t="s">
        <v>39</v>
      </c>
      <c r="F7021" s="4" t="s">
        <v>39</v>
      </c>
      <c r="G7021" s="4" t="s">
        <v>39</v>
      </c>
      <c r="H7021" s="4" t="s">
        <v>39</v>
      </c>
      <c r="I7021" s="4" t="s">
        <v>39</v>
      </c>
      <c r="J7021" s="4" t="str">
        <f t="shared" si="2"/>
        <v>#VALUE!</v>
      </c>
      <c r="K7021" s="5" t="str">
        <f t="shared" si="3"/>
        <v>#VALUE!</v>
      </c>
      <c r="L7021" s="5" t="str">
        <f t="shared" si="4"/>
        <v>#VALUE!</v>
      </c>
      <c r="M7021" s="5" t="str">
        <f t="shared" si="5"/>
        <v>#VALUE!</v>
      </c>
      <c r="N7021" s="4" t="b">
        <v>0</v>
      </c>
      <c r="O7021" s="4" t="b">
        <v>1</v>
      </c>
      <c r="P7021" s="4" t="b">
        <v>1</v>
      </c>
      <c r="Q7021" s="4" t="b">
        <v>0</v>
      </c>
      <c r="R7021" s="4" t="s">
        <v>39</v>
      </c>
      <c r="S7021" s="4" t="s">
        <v>39</v>
      </c>
      <c r="T7021" s="4" t="s">
        <v>39</v>
      </c>
    </row>
    <row r="7022" ht="12.75" customHeight="1">
      <c r="A7022" s="8" t="str">
        <f t="shared" si="1"/>
        <v>Lebanon1967</v>
      </c>
      <c r="B7022" s="4" t="s">
        <v>121</v>
      </c>
      <c r="C7022" s="4">
        <v>1967.0</v>
      </c>
      <c r="D7022" s="4">
        <v>-4.72987284213026</v>
      </c>
      <c r="E7022" s="4" t="s">
        <v>39</v>
      </c>
      <c r="F7022" s="4" t="s">
        <v>39</v>
      </c>
      <c r="G7022" s="4" t="s">
        <v>39</v>
      </c>
      <c r="H7022" s="4" t="s">
        <v>39</v>
      </c>
      <c r="I7022" s="4" t="s">
        <v>39</v>
      </c>
      <c r="J7022" s="4" t="str">
        <f t="shared" si="2"/>
        <v>#VALUE!</v>
      </c>
      <c r="K7022" s="5" t="str">
        <f t="shared" si="3"/>
        <v>#VALUE!</v>
      </c>
      <c r="L7022" s="5" t="str">
        <f t="shared" si="4"/>
        <v>#VALUE!</v>
      </c>
      <c r="M7022" s="5" t="str">
        <f t="shared" si="5"/>
        <v>#VALUE!</v>
      </c>
      <c r="N7022" s="4" t="b">
        <v>1</v>
      </c>
      <c r="O7022" s="4" t="b">
        <v>1</v>
      </c>
      <c r="P7022" s="4" t="b">
        <v>0</v>
      </c>
      <c r="Q7022" s="4" t="b">
        <v>0</v>
      </c>
      <c r="R7022" s="4" t="s">
        <v>39</v>
      </c>
      <c r="S7022" s="4" t="s">
        <v>39</v>
      </c>
      <c r="T7022" s="4" t="s">
        <v>39</v>
      </c>
    </row>
    <row r="7023" ht="12.75" customHeight="1">
      <c r="A7023" s="8" t="str">
        <f t="shared" si="1"/>
        <v>Lebanon1966</v>
      </c>
      <c r="B7023" s="4" t="s">
        <v>121</v>
      </c>
      <c r="C7023" s="4">
        <v>1966.0</v>
      </c>
      <c r="D7023" s="4">
        <v>6.79486378444227</v>
      </c>
      <c r="E7023" s="4" t="s">
        <v>39</v>
      </c>
      <c r="F7023" s="4" t="s">
        <v>39</v>
      </c>
      <c r="G7023" s="4" t="s">
        <v>39</v>
      </c>
      <c r="H7023" s="4" t="s">
        <v>39</v>
      </c>
      <c r="I7023" s="4" t="s">
        <v>39</v>
      </c>
      <c r="J7023" s="4" t="str">
        <f t="shared" si="2"/>
        <v>#VALUE!</v>
      </c>
      <c r="K7023" s="5" t="str">
        <f t="shared" si="3"/>
        <v>#VALUE!</v>
      </c>
      <c r="L7023" s="5" t="str">
        <f t="shared" si="4"/>
        <v>#VALUE!</v>
      </c>
      <c r="M7023" s="5" t="str">
        <f t="shared" si="5"/>
        <v>#VALUE!</v>
      </c>
      <c r="N7023" s="4" t="b">
        <v>1</v>
      </c>
      <c r="O7023" s="4" t="b">
        <v>1</v>
      </c>
      <c r="P7023" s="4" t="b">
        <v>1</v>
      </c>
      <c r="Q7023" s="4" t="b">
        <v>0</v>
      </c>
      <c r="R7023" s="4" t="s">
        <v>39</v>
      </c>
      <c r="S7023" s="4" t="s">
        <v>39</v>
      </c>
      <c r="T7023" s="4" t="s">
        <v>39</v>
      </c>
    </row>
    <row r="7024" ht="12.75" customHeight="1">
      <c r="A7024" s="8" t="str">
        <f t="shared" si="1"/>
        <v>Lebanon1965</v>
      </c>
      <c r="B7024" s="4" t="s">
        <v>121</v>
      </c>
      <c r="C7024" s="4">
        <v>1965.0</v>
      </c>
      <c r="D7024" s="4">
        <v>10.1073120204652</v>
      </c>
      <c r="E7024" s="4" t="s">
        <v>39</v>
      </c>
      <c r="F7024" s="4" t="s">
        <v>39</v>
      </c>
      <c r="G7024" s="4" t="s">
        <v>39</v>
      </c>
      <c r="H7024" s="4" t="s">
        <v>39</v>
      </c>
      <c r="I7024" s="4" t="s">
        <v>39</v>
      </c>
      <c r="J7024" s="4" t="str">
        <f t="shared" si="2"/>
        <v>#VALUE!</v>
      </c>
      <c r="K7024" s="5" t="str">
        <f t="shared" si="3"/>
        <v>#VALUE!</v>
      </c>
      <c r="L7024" s="5" t="str">
        <f t="shared" si="4"/>
        <v>#VALUE!</v>
      </c>
      <c r="M7024" s="5" t="str">
        <f t="shared" si="5"/>
        <v>#VALUE!</v>
      </c>
      <c r="N7024" s="4" t="b">
        <v>0</v>
      </c>
      <c r="O7024" s="4" t="b">
        <v>0</v>
      </c>
      <c r="P7024" s="4" t="b">
        <v>1</v>
      </c>
      <c r="Q7024" s="4" t="b">
        <v>1</v>
      </c>
      <c r="R7024" s="4" t="s">
        <v>39</v>
      </c>
      <c r="S7024" s="4" t="s">
        <v>39</v>
      </c>
      <c r="T7024" s="4" t="s">
        <v>39</v>
      </c>
    </row>
    <row r="7025" ht="12.75" customHeight="1">
      <c r="A7025" s="8" t="str">
        <f t="shared" si="1"/>
        <v>Lebanon1964</v>
      </c>
      <c r="B7025" s="4" t="s">
        <v>121</v>
      </c>
      <c r="C7025" s="4">
        <v>1964.0</v>
      </c>
      <c r="D7025" s="4">
        <v>6.04788741202104</v>
      </c>
      <c r="E7025" s="4" t="s">
        <v>39</v>
      </c>
      <c r="F7025" s="4" t="s">
        <v>39</v>
      </c>
      <c r="G7025" s="4" t="s">
        <v>39</v>
      </c>
      <c r="H7025" s="4" t="s">
        <v>39</v>
      </c>
      <c r="I7025" s="4" t="s">
        <v>39</v>
      </c>
      <c r="J7025" s="4" t="str">
        <f t="shared" si="2"/>
        <v>#VALUE!</v>
      </c>
      <c r="K7025" s="5" t="str">
        <f t="shared" si="3"/>
        <v>#VALUE!</v>
      </c>
      <c r="L7025" s="5" t="str">
        <f t="shared" si="4"/>
        <v>#VALUE!</v>
      </c>
      <c r="M7025" s="5" t="str">
        <f t="shared" si="5"/>
        <v>#VALUE!</v>
      </c>
      <c r="N7025" s="4" t="b">
        <v>0</v>
      </c>
      <c r="O7025" s="4" t="b">
        <v>1</v>
      </c>
      <c r="P7025" s="4" t="b">
        <v>1</v>
      </c>
      <c r="Q7025" s="4" t="b">
        <v>1</v>
      </c>
      <c r="R7025" s="4" t="s">
        <v>39</v>
      </c>
      <c r="S7025" s="4" t="s">
        <v>39</v>
      </c>
      <c r="T7025" s="4" t="s">
        <v>39</v>
      </c>
    </row>
    <row r="7026" ht="12.75" customHeight="1">
      <c r="A7026" s="8" t="str">
        <f t="shared" si="1"/>
        <v>Lebanon1963</v>
      </c>
      <c r="B7026" s="4" t="s">
        <v>121</v>
      </c>
      <c r="C7026" s="4">
        <v>1963.0</v>
      </c>
      <c r="D7026" s="4">
        <v>0.814955736222215</v>
      </c>
      <c r="E7026" s="4" t="s">
        <v>39</v>
      </c>
      <c r="F7026" s="4" t="s">
        <v>39</v>
      </c>
      <c r="G7026" s="4" t="s">
        <v>39</v>
      </c>
      <c r="H7026" s="4" t="s">
        <v>39</v>
      </c>
      <c r="I7026" s="4" t="s">
        <v>39</v>
      </c>
      <c r="J7026" s="4" t="str">
        <f t="shared" si="2"/>
        <v>#VALUE!</v>
      </c>
      <c r="K7026" s="5" t="str">
        <f t="shared" si="3"/>
        <v>#VALUE!</v>
      </c>
      <c r="L7026" s="5" t="str">
        <f t="shared" si="4"/>
        <v>#VALUE!</v>
      </c>
      <c r="M7026" s="5" t="str">
        <f t="shared" si="5"/>
        <v>#VALUE!</v>
      </c>
      <c r="N7026" s="4" t="b">
        <v>0</v>
      </c>
      <c r="O7026" s="4" t="b">
        <v>1</v>
      </c>
      <c r="P7026" s="4" t="b">
        <v>0</v>
      </c>
      <c r="Q7026" s="4" t="b">
        <v>0</v>
      </c>
      <c r="R7026" s="4" t="s">
        <v>39</v>
      </c>
      <c r="S7026" s="4" t="s">
        <v>39</v>
      </c>
      <c r="T7026" s="4" t="s">
        <v>39</v>
      </c>
    </row>
    <row r="7027" ht="12.75" customHeight="1">
      <c r="A7027" s="8" t="str">
        <f t="shared" si="1"/>
        <v>Lebanon1962</v>
      </c>
      <c r="B7027" s="4" t="s">
        <v>121</v>
      </c>
      <c r="C7027" s="4">
        <v>1962.0</v>
      </c>
      <c r="D7027" s="4" t="s">
        <v>39</v>
      </c>
      <c r="E7027" s="4" t="s">
        <v>39</v>
      </c>
      <c r="F7027" s="4" t="s">
        <v>39</v>
      </c>
      <c r="G7027" s="4" t="s">
        <v>39</v>
      </c>
      <c r="H7027" s="4" t="s">
        <v>39</v>
      </c>
      <c r="I7027" s="4" t="s">
        <v>39</v>
      </c>
      <c r="J7027" s="4" t="str">
        <f t="shared" si="2"/>
        <v>#VALUE!</v>
      </c>
      <c r="K7027" s="5" t="str">
        <f t="shared" si="3"/>
        <v>#VALUE!</v>
      </c>
      <c r="L7027" s="5" t="str">
        <f t="shared" si="4"/>
        <v>#VALUE!</v>
      </c>
      <c r="M7027" s="5" t="str">
        <f t="shared" si="5"/>
        <v>#VALUE!</v>
      </c>
      <c r="N7027" s="4" t="s">
        <v>39</v>
      </c>
      <c r="O7027" s="4" t="b">
        <v>1</v>
      </c>
      <c r="P7027" s="4" t="s">
        <v>39</v>
      </c>
      <c r="Q7027" s="4" t="b">
        <v>0</v>
      </c>
      <c r="R7027" s="4" t="s">
        <v>39</v>
      </c>
      <c r="S7027" s="4" t="s">
        <v>39</v>
      </c>
      <c r="T7027" s="4" t="s">
        <v>39</v>
      </c>
    </row>
    <row r="7028" ht="12.75" customHeight="1">
      <c r="A7028" s="8" t="str">
        <f t="shared" si="1"/>
        <v>Lesotho2022</v>
      </c>
      <c r="B7028" s="4" t="s">
        <v>122</v>
      </c>
      <c r="C7028" s="4">
        <v>2022.0</v>
      </c>
      <c r="D7028" s="4" t="s">
        <v>39</v>
      </c>
      <c r="E7028" s="4" t="s">
        <v>39</v>
      </c>
      <c r="F7028" s="4">
        <v>-1.49892473013987E8</v>
      </c>
      <c r="G7028" s="4">
        <v>2.5534597627992E9</v>
      </c>
      <c r="H7028" s="4" t="s">
        <v>39</v>
      </c>
      <c r="I7028" s="4" t="s">
        <v>39</v>
      </c>
      <c r="J7028" s="4" t="str">
        <f t="shared" si="2"/>
        <v>#VALUE!</v>
      </c>
      <c r="K7028" s="5" t="str">
        <f t="shared" si="3"/>
        <v>#VALUE!</v>
      </c>
      <c r="L7028" s="5" t="str">
        <f t="shared" si="4"/>
        <v>#VALUE!</v>
      </c>
      <c r="M7028" s="5" t="str">
        <f t="shared" si="5"/>
        <v>#VALUE!</v>
      </c>
      <c r="N7028" s="4" t="s">
        <v>39</v>
      </c>
      <c r="O7028" s="4" t="s">
        <v>39</v>
      </c>
      <c r="P7028" s="4" t="s">
        <v>39</v>
      </c>
      <c r="Q7028" s="4" t="s">
        <v>39</v>
      </c>
      <c r="R7028" s="4" t="s">
        <v>39</v>
      </c>
      <c r="S7028" s="4">
        <v>0.591917768214742</v>
      </c>
      <c r="T7028" s="4" t="s">
        <v>39</v>
      </c>
    </row>
    <row r="7029" ht="12.75" customHeight="1">
      <c r="A7029" s="8" t="str">
        <f t="shared" si="1"/>
        <v>Lesotho2021</v>
      </c>
      <c r="B7029" s="4" t="s">
        <v>122</v>
      </c>
      <c r="C7029" s="4">
        <v>2021.0</v>
      </c>
      <c r="D7029" s="4">
        <v>2.05007392533748</v>
      </c>
      <c r="E7029" s="4">
        <v>-7.61987121392958E7</v>
      </c>
      <c r="F7029" s="4">
        <v>-9.08856894659819E7</v>
      </c>
      <c r="G7029" s="4">
        <v>2.37341626851107E9</v>
      </c>
      <c r="H7029" s="4">
        <v>47.9606466985994</v>
      </c>
      <c r="I7029" s="4">
        <v>52.3781291977201</v>
      </c>
      <c r="J7029" s="4">
        <f t="shared" si="2"/>
        <v>113830579123</v>
      </c>
      <c r="K7029" s="5">
        <f t="shared" si="3"/>
        <v>124315103952</v>
      </c>
      <c r="L7029" s="5">
        <f t="shared" si="4"/>
        <v>10484524829</v>
      </c>
      <c r="M7029" s="5">
        <f t="shared" si="5"/>
        <v>4.417482499</v>
      </c>
      <c r="N7029" s="4" t="s">
        <v>39</v>
      </c>
      <c r="O7029" s="4" t="s">
        <v>39</v>
      </c>
      <c r="P7029" s="4" t="s">
        <v>39</v>
      </c>
      <c r="Q7029" s="4" t="s">
        <v>39</v>
      </c>
      <c r="R7029" s="4" t="s">
        <v>39</v>
      </c>
      <c r="S7029" s="4">
        <v>1.55767983330564</v>
      </c>
      <c r="T7029" s="4">
        <v>-1.8004349428813E8</v>
      </c>
    </row>
    <row r="7030" ht="12.75" customHeight="1">
      <c r="A7030" s="8" t="str">
        <f t="shared" si="1"/>
        <v>Lesotho2020</v>
      </c>
      <c r="B7030" s="4" t="s">
        <v>122</v>
      </c>
      <c r="C7030" s="4">
        <v>2020.0</v>
      </c>
      <c r="D7030" s="4">
        <v>-5.99511602486892</v>
      </c>
      <c r="E7030" s="4">
        <v>3.8733602600246E7</v>
      </c>
      <c r="F7030" s="4">
        <v>-1.82114961185361E7</v>
      </c>
      <c r="G7030" s="4">
        <v>2.11773652779886E9</v>
      </c>
      <c r="H7030" s="4">
        <v>55.2284171342177</v>
      </c>
      <c r="I7030" s="4">
        <v>55.0133656500513</v>
      </c>
      <c r="J7030" s="4">
        <f t="shared" si="2"/>
        <v>116959236338</v>
      </c>
      <c r="K7030" s="5">
        <f t="shared" si="3"/>
        <v>116503813954</v>
      </c>
      <c r="L7030" s="5">
        <f t="shared" si="4"/>
        <v>-455422383.4</v>
      </c>
      <c r="M7030" s="5">
        <f t="shared" si="5"/>
        <v>-0.2150514842</v>
      </c>
      <c r="N7030" s="4" t="b">
        <v>1</v>
      </c>
      <c r="O7030" s="4" t="b">
        <v>1</v>
      </c>
      <c r="P7030" s="4" t="b">
        <v>0</v>
      </c>
      <c r="Q7030" s="4" t="s">
        <v>39</v>
      </c>
      <c r="R7030" s="4" t="s">
        <v>39</v>
      </c>
      <c r="S7030" s="4">
        <v>-5.61940242631856</v>
      </c>
      <c r="T7030" s="4">
        <v>-2.55679740712209E8</v>
      </c>
    </row>
    <row r="7031" ht="12.75" customHeight="1">
      <c r="A7031" s="8" t="str">
        <f t="shared" si="1"/>
        <v>Lesotho2019</v>
      </c>
      <c r="B7031" s="4" t="s">
        <v>122</v>
      </c>
      <c r="C7031" s="4">
        <v>2019.0</v>
      </c>
      <c r="D7031" s="20">
        <v>2.8564809043691E-4</v>
      </c>
      <c r="E7031" s="4">
        <v>-1.47179486428557E8</v>
      </c>
      <c r="F7031" s="4">
        <v>-7.23080050810782E7</v>
      </c>
      <c r="G7031" s="4">
        <v>2.43602958761009E9</v>
      </c>
      <c r="H7031" s="4">
        <v>48.3572613788015</v>
      </c>
      <c r="I7031" s="4">
        <v>55.8098045260573</v>
      </c>
      <c r="J7031" s="4">
        <f t="shared" si="2"/>
        <v>117799719495</v>
      </c>
      <c r="K7031" s="5">
        <f t="shared" si="3"/>
        <v>135954335104</v>
      </c>
      <c r="L7031" s="5">
        <f t="shared" si="4"/>
        <v>18154615610</v>
      </c>
      <c r="M7031" s="5">
        <f t="shared" si="5"/>
        <v>7.452543147</v>
      </c>
      <c r="N7031" s="4" t="b">
        <v>1</v>
      </c>
      <c r="O7031" s="4" t="b">
        <v>1</v>
      </c>
      <c r="P7031" s="4" t="b">
        <v>0</v>
      </c>
      <c r="Q7031" s="4" t="b">
        <v>0</v>
      </c>
      <c r="R7031" s="4" t="s">
        <v>39</v>
      </c>
      <c r="S7031" s="4">
        <v>-0.76422598134711</v>
      </c>
      <c r="T7031" s="4">
        <v>3.18293059811229E8</v>
      </c>
    </row>
    <row r="7032" ht="12.75" customHeight="1">
      <c r="A7032" s="8" t="str">
        <f t="shared" si="1"/>
        <v>Lesotho2018</v>
      </c>
      <c r="B7032" s="4" t="s">
        <v>122</v>
      </c>
      <c r="C7032" s="4">
        <v>2018.0</v>
      </c>
      <c r="D7032" s="4">
        <v>-0.279677814080288</v>
      </c>
      <c r="E7032" s="4">
        <v>-8.59931800542104E7</v>
      </c>
      <c r="F7032" s="4">
        <v>-5.56109185992537E7</v>
      </c>
      <c r="G7032" s="4">
        <v>2.55624715556945E9</v>
      </c>
      <c r="H7032" s="4">
        <v>50.0429372087094</v>
      </c>
      <c r="I7032" s="4">
        <v>54.7999282671407</v>
      </c>
      <c r="J7032" s="4">
        <f t="shared" si="2"/>
        <v>127922115896</v>
      </c>
      <c r="K7032" s="5">
        <f t="shared" si="3"/>
        <v>140082160758</v>
      </c>
      <c r="L7032" s="5">
        <f t="shared" si="4"/>
        <v>12160044862</v>
      </c>
      <c r="M7032" s="5">
        <f t="shared" si="5"/>
        <v>4.756991058</v>
      </c>
      <c r="N7032" s="4" t="b">
        <v>1</v>
      </c>
      <c r="O7032" s="4" t="b">
        <v>1</v>
      </c>
      <c r="P7032" s="4" t="b">
        <v>0</v>
      </c>
      <c r="Q7032" s="4" t="b">
        <v>0</v>
      </c>
      <c r="R7032" s="4" t="s">
        <v>39</v>
      </c>
      <c r="S7032" s="4">
        <v>-1.48063361037254</v>
      </c>
      <c r="T7032" s="4">
        <v>1.2021756795936E8</v>
      </c>
    </row>
    <row r="7033" ht="12.75" customHeight="1">
      <c r="A7033" s="8" t="str">
        <f t="shared" si="1"/>
        <v>Lesotho2017</v>
      </c>
      <c r="B7033" s="4" t="s">
        <v>122</v>
      </c>
      <c r="C7033" s="4">
        <v>2017.0</v>
      </c>
      <c r="D7033" s="4">
        <v>-2.70477128163064</v>
      </c>
      <c r="E7033" s="4">
        <v>-349463.437608595</v>
      </c>
      <c r="F7033" s="4">
        <v>-1.43203000807493E8</v>
      </c>
      <c r="G7033" s="4">
        <v>2.30674159879677E9</v>
      </c>
      <c r="H7033" s="4">
        <v>49.7976964428402</v>
      </c>
      <c r="I7033" s="4">
        <v>50.887396125118</v>
      </c>
      <c r="J7033" s="4">
        <f t="shared" si="2"/>
        <v>114870417909</v>
      </c>
      <c r="K7033" s="5">
        <f t="shared" si="3"/>
        <v>117384073496</v>
      </c>
      <c r="L7033" s="5">
        <f t="shared" si="4"/>
        <v>2513655587</v>
      </c>
      <c r="M7033" s="5">
        <f t="shared" si="5"/>
        <v>1.089699682</v>
      </c>
      <c r="N7033" s="4" t="b">
        <v>1</v>
      </c>
      <c r="O7033" s="4" t="b">
        <v>1</v>
      </c>
      <c r="P7033" s="4" t="b">
        <v>0</v>
      </c>
      <c r="Q7033" s="4" t="b">
        <v>0</v>
      </c>
      <c r="R7033" s="4" t="s">
        <v>39</v>
      </c>
      <c r="S7033" s="4">
        <v>-3.13817492339221</v>
      </c>
      <c r="T7033" s="4">
        <v>-2.49505556772679E8</v>
      </c>
    </row>
    <row r="7034" ht="12.75" customHeight="1">
      <c r="A7034" s="8" t="str">
        <f t="shared" si="1"/>
        <v>Lesotho2016</v>
      </c>
      <c r="B7034" s="4" t="s">
        <v>122</v>
      </c>
      <c r="C7034" s="4">
        <v>2016.0</v>
      </c>
      <c r="D7034" s="4">
        <v>1.88499321401339</v>
      </c>
      <c r="E7034" s="4">
        <v>-1.71485696244621E8</v>
      </c>
      <c r="F7034" s="4">
        <v>-1.70900597828576E8</v>
      </c>
      <c r="G7034" s="4">
        <v>2.11442646865681E9</v>
      </c>
      <c r="H7034" s="4">
        <v>45.0414144104263</v>
      </c>
      <c r="I7034" s="4">
        <v>53.9431737644783</v>
      </c>
      <c r="J7034" s="4">
        <f t="shared" si="2"/>
        <v>95236758815</v>
      </c>
      <c r="K7034" s="5">
        <f t="shared" si="3"/>
        <v>114058874411</v>
      </c>
      <c r="L7034" s="5">
        <f t="shared" si="4"/>
        <v>18822115596</v>
      </c>
      <c r="M7034" s="5">
        <f t="shared" si="5"/>
        <v>8.901759354</v>
      </c>
      <c r="N7034" s="4" t="b">
        <v>1</v>
      </c>
      <c r="O7034" s="4" t="b">
        <v>1</v>
      </c>
      <c r="P7034" s="4" t="b">
        <v>0</v>
      </c>
      <c r="Q7034" s="4" t="b">
        <v>0</v>
      </c>
      <c r="R7034" s="4" t="s">
        <v>39</v>
      </c>
      <c r="S7034" s="4">
        <v>3.60540004794542</v>
      </c>
      <c r="T7034" s="4">
        <v>-1.9231513013996E8</v>
      </c>
    </row>
    <row r="7035" ht="12.75" customHeight="1">
      <c r="A7035" s="8" t="str">
        <f t="shared" si="1"/>
        <v>Lesotho2015</v>
      </c>
      <c r="B7035" s="4" t="s">
        <v>122</v>
      </c>
      <c r="C7035" s="4">
        <v>2015.0</v>
      </c>
      <c r="D7035" s="4">
        <v>3.25495349211937</v>
      </c>
      <c r="E7035" s="4">
        <v>-1.26248781786999E7</v>
      </c>
      <c r="F7035" s="4">
        <v>-7.76392146646733E7</v>
      </c>
      <c r="G7035" s="4">
        <v>2.35975408758169E9</v>
      </c>
      <c r="H7035" s="4">
        <v>50.3671423465577</v>
      </c>
      <c r="I7035" s="4">
        <v>51.780226605436</v>
      </c>
      <c r="J7035" s="4">
        <f t="shared" si="2"/>
        <v>118854070032</v>
      </c>
      <c r="K7035" s="5">
        <f t="shared" si="3"/>
        <v>122188601388</v>
      </c>
      <c r="L7035" s="5">
        <f t="shared" si="4"/>
        <v>3334531356</v>
      </c>
      <c r="M7035" s="5">
        <f t="shared" si="5"/>
        <v>1.413084259</v>
      </c>
      <c r="N7035" s="4" t="b">
        <v>0</v>
      </c>
      <c r="O7035" s="4" t="b">
        <v>0</v>
      </c>
      <c r="P7035" s="4" t="b">
        <v>1</v>
      </c>
      <c r="Q7035" s="4" t="b">
        <v>1</v>
      </c>
      <c r="R7035" s="4" t="s">
        <v>39</v>
      </c>
      <c r="S7035" s="4">
        <v>3.12755772382955</v>
      </c>
      <c r="T7035" s="4">
        <v>2.45327618924879E8</v>
      </c>
    </row>
    <row r="7036" ht="12.75" customHeight="1">
      <c r="A7036" s="8" t="str">
        <f t="shared" si="1"/>
        <v>Lesotho2014</v>
      </c>
      <c r="B7036" s="4" t="s">
        <v>122</v>
      </c>
      <c r="C7036" s="4">
        <v>2014.0</v>
      </c>
      <c r="D7036" s="4">
        <v>2.0684433846633</v>
      </c>
      <c r="E7036" s="4">
        <v>8.78450714334997E7</v>
      </c>
      <c r="F7036" s="4">
        <v>-1.22512645740573E8</v>
      </c>
      <c r="G7036" s="4">
        <v>2.44106316947922E9</v>
      </c>
      <c r="H7036" s="4">
        <v>53.2291558473376</v>
      </c>
      <c r="I7036" s="4">
        <v>50.2686178730066</v>
      </c>
      <c r="J7036" s="4">
        <f t="shared" si="2"/>
        <v>129935731881</v>
      </c>
      <c r="K7036" s="5">
        <f t="shared" si="3"/>
        <v>122708871670</v>
      </c>
      <c r="L7036" s="5">
        <f t="shared" si="4"/>
        <v>-7226860211</v>
      </c>
      <c r="M7036" s="5">
        <f t="shared" si="5"/>
        <v>-2.960537974</v>
      </c>
      <c r="N7036" s="4" t="b">
        <v>0</v>
      </c>
      <c r="O7036" s="4" t="b">
        <v>0</v>
      </c>
      <c r="P7036" s="4" t="b">
        <v>1</v>
      </c>
      <c r="Q7036" s="4" t="b">
        <v>1</v>
      </c>
      <c r="R7036" s="4" t="s">
        <v>39</v>
      </c>
      <c r="S7036" s="4">
        <v>1.7105440042256</v>
      </c>
      <c r="T7036" s="4">
        <v>8.130908189753E7</v>
      </c>
    </row>
    <row r="7037" ht="12.75" customHeight="1">
      <c r="A7037" s="8" t="str">
        <f t="shared" si="1"/>
        <v>Lesotho2013</v>
      </c>
      <c r="B7037" s="4" t="s">
        <v>122</v>
      </c>
      <c r="C7037" s="4">
        <v>2013.0</v>
      </c>
      <c r="D7037" s="4">
        <v>1.77175730568864</v>
      </c>
      <c r="E7037" s="4">
        <v>-5.4619386571812E7</v>
      </c>
      <c r="F7037" s="4">
        <v>-1.67685028408162E8</v>
      </c>
      <c r="G7037" s="4">
        <v>2.36711317000373E9</v>
      </c>
      <c r="H7037" s="4">
        <v>55.8841890304819</v>
      </c>
      <c r="I7037" s="4">
        <v>58.9906236189935</v>
      </c>
      <c r="J7037" s="4">
        <f t="shared" si="2"/>
        <v>132284199849</v>
      </c>
      <c r="K7037" s="5">
        <f t="shared" si="3"/>
        <v>139637482075</v>
      </c>
      <c r="L7037" s="5">
        <f t="shared" si="4"/>
        <v>7353282226</v>
      </c>
      <c r="M7037" s="5">
        <f t="shared" si="5"/>
        <v>3.106434589</v>
      </c>
      <c r="N7037" s="4" t="b">
        <v>0</v>
      </c>
      <c r="O7037" s="4" t="b">
        <v>1</v>
      </c>
      <c r="P7037" s="4" t="b">
        <v>0</v>
      </c>
      <c r="Q7037" s="4" t="b">
        <v>0</v>
      </c>
      <c r="R7037" s="4" t="s">
        <v>39</v>
      </c>
      <c r="S7037" s="4">
        <v>1.79253144466578</v>
      </c>
      <c r="T7037" s="4">
        <v>-7.39499994754901E7</v>
      </c>
    </row>
    <row r="7038" ht="12.75" customHeight="1">
      <c r="A7038" s="8" t="str">
        <f t="shared" si="1"/>
        <v>Lesotho2012</v>
      </c>
      <c r="B7038" s="4" t="s">
        <v>122</v>
      </c>
      <c r="C7038" s="4">
        <v>2012.0</v>
      </c>
      <c r="D7038" s="4">
        <v>5.14559789530143</v>
      </c>
      <c r="E7038" s="4">
        <v>1.24452659854641E8</v>
      </c>
      <c r="F7038" s="4">
        <v>-3.77094095000599E8</v>
      </c>
      <c r="G7038" s="4">
        <v>2.47770225280078E9</v>
      </c>
      <c r="H7038" s="4">
        <v>62.668513231549</v>
      </c>
      <c r="I7038" s="4">
        <v>58.4290243894311</v>
      </c>
      <c r="J7038" s="4">
        <f t="shared" si="2"/>
        <v>155273916413</v>
      </c>
      <c r="K7038" s="5">
        <f t="shared" si="3"/>
        <v>144769725359</v>
      </c>
      <c r="L7038" s="5">
        <f t="shared" si="4"/>
        <v>-10504191055</v>
      </c>
      <c r="M7038" s="5">
        <f t="shared" si="5"/>
        <v>-4.239488842</v>
      </c>
      <c r="N7038" s="4" t="b">
        <v>0</v>
      </c>
      <c r="O7038" s="4" t="b">
        <v>1</v>
      </c>
      <c r="P7038" s="4" t="b">
        <v>1</v>
      </c>
      <c r="Q7038" s="4" t="b">
        <v>0</v>
      </c>
      <c r="R7038" s="4" t="s">
        <v>39</v>
      </c>
      <c r="S7038" s="4">
        <v>6.33482170116899</v>
      </c>
      <c r="T7038" s="4">
        <v>1.1058908279705E8</v>
      </c>
    </row>
    <row r="7039" ht="12.75" customHeight="1">
      <c r="A7039" s="8" t="str">
        <f t="shared" si="1"/>
        <v>Lesotho2011</v>
      </c>
      <c r="B7039" s="4" t="s">
        <v>122</v>
      </c>
      <c r="C7039" s="4">
        <v>2011.0</v>
      </c>
      <c r="D7039" s="4">
        <v>5.06052965155323</v>
      </c>
      <c r="E7039" s="4">
        <v>-2.38913150990821E8</v>
      </c>
      <c r="F7039" s="4">
        <v>-2.10838128868472E8</v>
      </c>
      <c r="G7039" s="4">
        <v>2.57942168624912E9</v>
      </c>
      <c r="H7039" s="4">
        <v>50.3132020072256</v>
      </c>
      <c r="I7039" s="4">
        <v>60.301821006567</v>
      </c>
      <c r="J7039" s="4">
        <f t="shared" si="2"/>
        <v>129778964362</v>
      </c>
      <c r="K7039" s="5">
        <f t="shared" si="3"/>
        <v>155543824825</v>
      </c>
      <c r="L7039" s="5">
        <f t="shared" si="4"/>
        <v>25764860463</v>
      </c>
      <c r="M7039" s="5">
        <f t="shared" si="5"/>
        <v>9.988618999</v>
      </c>
      <c r="N7039" s="4" t="b">
        <v>0</v>
      </c>
      <c r="O7039" s="4" t="b">
        <v>0</v>
      </c>
      <c r="P7039" s="4" t="b">
        <v>1</v>
      </c>
      <c r="Q7039" s="4" t="b">
        <v>1</v>
      </c>
      <c r="R7039" s="4" t="s">
        <v>39</v>
      </c>
      <c r="S7039" s="4">
        <v>4.61425223766247</v>
      </c>
      <c r="T7039" s="4">
        <v>1.0171943344834E8</v>
      </c>
    </row>
    <row r="7040" ht="12.75" customHeight="1">
      <c r="A7040" s="8" t="str">
        <f t="shared" si="1"/>
        <v>Lesotho2010</v>
      </c>
      <c r="B7040" s="4" t="s">
        <v>122</v>
      </c>
      <c r="C7040" s="4">
        <v>2010.0</v>
      </c>
      <c r="D7040" s="4">
        <v>5.09998583701018</v>
      </c>
      <c r="E7040" s="4">
        <v>-6.33391887769499E7</v>
      </c>
      <c r="F7040" s="4">
        <v>-1.58319246892743E8</v>
      </c>
      <c r="G7040" s="4">
        <v>2.23473197355119E9</v>
      </c>
      <c r="H7040" s="4">
        <v>53.4817330982986</v>
      </c>
      <c r="I7040" s="4">
        <v>56.8716483894444</v>
      </c>
      <c r="J7040" s="4">
        <f t="shared" si="2"/>
        <v>119517338956</v>
      </c>
      <c r="K7040" s="5">
        <f t="shared" si="3"/>
        <v>127092891044</v>
      </c>
      <c r="L7040" s="5">
        <f t="shared" si="4"/>
        <v>7575552089</v>
      </c>
      <c r="M7040" s="5">
        <f t="shared" si="5"/>
        <v>3.389915291</v>
      </c>
      <c r="N7040" s="4" t="b">
        <v>0</v>
      </c>
      <c r="O7040" s="4" t="b">
        <v>0</v>
      </c>
      <c r="P7040" s="4" t="b">
        <v>1</v>
      </c>
      <c r="Q7040" s="4" t="b">
        <v>1</v>
      </c>
      <c r="R7040" s="4" t="s">
        <v>39</v>
      </c>
      <c r="S7040" s="4">
        <v>5.26628065286225</v>
      </c>
      <c r="T7040" s="4">
        <v>-3.4468971269793E8</v>
      </c>
    </row>
    <row r="7041" ht="12.75" customHeight="1">
      <c r="A7041" s="8" t="str">
        <f t="shared" si="1"/>
        <v>Lesotho2009</v>
      </c>
      <c r="B7041" s="4" t="s">
        <v>122</v>
      </c>
      <c r="C7041" s="4">
        <v>2009.0</v>
      </c>
      <c r="D7041" s="4">
        <v>0.361715577843586</v>
      </c>
      <c r="E7041" s="4">
        <v>-9.26782791995734E7</v>
      </c>
      <c r="F7041" s="4">
        <v>5.51878159437696E7</v>
      </c>
      <c r="G7041" s="4">
        <v>1.7408358198008E9</v>
      </c>
      <c r="H7041" s="4">
        <v>61.9209815235436</v>
      </c>
      <c r="I7041" s="4">
        <v>68.0792628014601</v>
      </c>
      <c r="J7041" s="4">
        <f t="shared" si="2"/>
        <v>107794262633</v>
      </c>
      <c r="K7041" s="5">
        <f t="shared" si="3"/>
        <v>118514819270</v>
      </c>
      <c r="L7041" s="5">
        <f t="shared" si="4"/>
        <v>10720556637</v>
      </c>
      <c r="M7041" s="5">
        <f t="shared" si="5"/>
        <v>6.158281278</v>
      </c>
      <c r="N7041" s="4" t="b">
        <v>0</v>
      </c>
      <c r="O7041" s="4" t="b">
        <v>1</v>
      </c>
      <c r="P7041" s="4" t="b">
        <v>0</v>
      </c>
      <c r="Q7041" s="4" t="b">
        <v>0</v>
      </c>
      <c r="R7041" s="4" t="s">
        <v>39</v>
      </c>
      <c r="S7041" s="4">
        <v>-1.25551462572604</v>
      </c>
      <c r="T7041" s="4">
        <v>-4.93896153750389E8</v>
      </c>
    </row>
    <row r="7042" ht="12.75" customHeight="1">
      <c r="A7042" s="8" t="str">
        <f t="shared" si="1"/>
        <v>Lesotho2008</v>
      </c>
      <c r="B7042" s="4" t="s">
        <v>122</v>
      </c>
      <c r="C7042" s="4">
        <v>2008.0</v>
      </c>
      <c r="D7042" s="4">
        <v>3.75989417187982</v>
      </c>
      <c r="E7042" s="4">
        <v>7.71862513388641E7</v>
      </c>
      <c r="F7042" s="4">
        <v>3.44735038981464E8</v>
      </c>
      <c r="G7042" s="4">
        <v>1.7668204224798E9</v>
      </c>
      <c r="H7042" s="4">
        <v>61.8471115992332</v>
      </c>
      <c r="I7042" s="4">
        <v>58.2912061098455</v>
      </c>
      <c r="J7042" s="4">
        <f t="shared" si="2"/>
        <v>109272739845</v>
      </c>
      <c r="K7042" s="5">
        <f t="shared" si="3"/>
        <v>102990093406</v>
      </c>
      <c r="L7042" s="5">
        <f t="shared" si="4"/>
        <v>-6282646439</v>
      </c>
      <c r="M7042" s="5">
        <f t="shared" si="5"/>
        <v>-3.555905489</v>
      </c>
      <c r="N7042" s="4" t="b">
        <v>0</v>
      </c>
      <c r="O7042" s="4" t="b">
        <v>1</v>
      </c>
      <c r="P7042" s="4" t="b">
        <v>1</v>
      </c>
      <c r="Q7042" s="4" t="b">
        <v>0</v>
      </c>
      <c r="R7042" s="4" t="s">
        <v>39</v>
      </c>
      <c r="S7042" s="4">
        <v>5.52202820126872</v>
      </c>
      <c r="T7042" s="4">
        <v>2.59846026789999E7</v>
      </c>
    </row>
    <row r="7043" ht="12.75" customHeight="1">
      <c r="A7043" s="8" t="str">
        <f t="shared" si="1"/>
        <v>Lesotho2007</v>
      </c>
      <c r="B7043" s="4" t="s">
        <v>122</v>
      </c>
      <c r="C7043" s="4">
        <v>2007.0</v>
      </c>
      <c r="D7043" s="4">
        <v>4.99281245506587</v>
      </c>
      <c r="E7043" s="4">
        <v>2.0017197455336E8</v>
      </c>
      <c r="F7043" s="4">
        <v>3.73218833032525E8</v>
      </c>
      <c r="G7043" s="4">
        <v>1.6820253031603E9</v>
      </c>
      <c r="H7043" s="4">
        <v>57.5759166505815</v>
      </c>
      <c r="I7043" s="4">
        <v>48.1174367997285</v>
      </c>
      <c r="J7043" s="4">
        <f t="shared" si="2"/>
        <v>96844148659</v>
      </c>
      <c r="K7043" s="5">
        <f t="shared" si="3"/>
        <v>80934746220</v>
      </c>
      <c r="L7043" s="5">
        <f t="shared" si="4"/>
        <v>-15909402439</v>
      </c>
      <c r="M7043" s="5">
        <f t="shared" si="5"/>
        <v>-9.458479851</v>
      </c>
      <c r="N7043" s="4" t="b">
        <v>0</v>
      </c>
      <c r="O7043" s="4" t="b">
        <v>0</v>
      </c>
      <c r="P7043" s="4" t="b">
        <v>1</v>
      </c>
      <c r="Q7043" s="4" t="b">
        <v>1</v>
      </c>
      <c r="R7043" s="4" t="s">
        <v>39</v>
      </c>
      <c r="S7043" s="4">
        <v>4.18791441799631</v>
      </c>
      <c r="T7043" s="4">
        <v>-8.47951193194999E7</v>
      </c>
    </row>
    <row r="7044" ht="12.75" customHeight="1">
      <c r="A7044" s="8" t="str">
        <f t="shared" si="1"/>
        <v>Lesotho2006</v>
      </c>
      <c r="B7044" s="4" t="s">
        <v>122</v>
      </c>
      <c r="C7044" s="4">
        <v>2006.0</v>
      </c>
      <c r="D7044" s="4">
        <v>4.41735475105151</v>
      </c>
      <c r="E7044" s="4">
        <v>2.52805038483387E8</v>
      </c>
      <c r="F7044" s="4">
        <v>2.83300471039393E8</v>
      </c>
      <c r="G7044" s="4">
        <v>1.80009251944933E9</v>
      </c>
      <c r="H7044" s="4">
        <v>54.6749368912762</v>
      </c>
      <c r="I7044" s="4">
        <v>43.2184343029524</v>
      </c>
      <c r="J7044" s="4">
        <f t="shared" si="2"/>
        <v>98419944899</v>
      </c>
      <c r="K7044" s="5">
        <f t="shared" si="3"/>
        <v>77797180291</v>
      </c>
      <c r="L7044" s="5">
        <f t="shared" si="4"/>
        <v>-20622764608</v>
      </c>
      <c r="M7044" s="5">
        <f t="shared" si="5"/>
        <v>-11.45650259</v>
      </c>
      <c r="N7044" s="4" t="b">
        <v>0</v>
      </c>
      <c r="O7044" s="4" t="b">
        <v>0</v>
      </c>
      <c r="P7044" s="4" t="b">
        <v>1</v>
      </c>
      <c r="Q7044" s="4" t="b">
        <v>1</v>
      </c>
      <c r="R7044" s="4" t="s">
        <v>39</v>
      </c>
      <c r="S7044" s="4">
        <v>4.23009485409366</v>
      </c>
      <c r="T7044" s="4">
        <v>1.1806721628903E8</v>
      </c>
    </row>
    <row r="7045" ht="12.75" customHeight="1">
      <c r="A7045" s="8" t="str">
        <f t="shared" si="1"/>
        <v>Lesotho2005</v>
      </c>
      <c r="B7045" s="4" t="s">
        <v>122</v>
      </c>
      <c r="C7045" s="4">
        <v>2005.0</v>
      </c>
      <c r="D7045" s="4">
        <v>3.1119497148424</v>
      </c>
      <c r="E7045" s="4">
        <v>9.22022212842648E7</v>
      </c>
      <c r="F7045" s="4">
        <v>1.65736270654525E8</v>
      </c>
      <c r="G7045" s="4">
        <v>1.68234343930976E9</v>
      </c>
      <c r="H7045" s="4">
        <v>42.0302453341979</v>
      </c>
      <c r="I7045" s="4">
        <v>37.6145565090306</v>
      </c>
      <c r="J7045" s="4">
        <f t="shared" si="2"/>
        <v>70709307491</v>
      </c>
      <c r="K7045" s="5">
        <f t="shared" si="3"/>
        <v>63280602366</v>
      </c>
      <c r="L7045" s="5">
        <f t="shared" si="4"/>
        <v>-7428705125</v>
      </c>
      <c r="M7045" s="5">
        <f t="shared" si="5"/>
        <v>-4.415688825</v>
      </c>
      <c r="N7045" s="4" t="b">
        <v>0</v>
      </c>
      <c r="O7045" s="4" t="b">
        <v>1</v>
      </c>
      <c r="P7045" s="4" t="b">
        <v>1</v>
      </c>
      <c r="Q7045" s="4" t="b">
        <v>1</v>
      </c>
      <c r="R7045" s="4" t="s">
        <v>39</v>
      </c>
      <c r="S7045" s="4">
        <v>3.46612248144243</v>
      </c>
      <c r="T7045" s="4">
        <v>-1.1774908013957E8</v>
      </c>
    </row>
    <row r="7046" ht="12.75" customHeight="1">
      <c r="A7046" s="8" t="str">
        <f t="shared" si="1"/>
        <v>Lesotho2004</v>
      </c>
      <c r="B7046" s="4" t="s">
        <v>122</v>
      </c>
      <c r="C7046" s="4">
        <v>2004.0</v>
      </c>
      <c r="D7046" s="4">
        <v>2.39761075077043</v>
      </c>
      <c r="E7046" s="4">
        <v>1.15049292174043E8</v>
      </c>
      <c r="F7046" s="4">
        <v>1.00744817945836E8</v>
      </c>
      <c r="G7046" s="4">
        <v>1.51123665552047E9</v>
      </c>
      <c r="H7046" s="4">
        <v>42.4987779922397</v>
      </c>
      <c r="I7046" s="4">
        <v>36.4065136151863</v>
      </c>
      <c r="J7046" s="4">
        <f t="shared" si="2"/>
        <v>64225711117</v>
      </c>
      <c r="K7046" s="5">
        <f t="shared" si="3"/>
        <v>55018857875</v>
      </c>
      <c r="L7046" s="5">
        <f t="shared" si="4"/>
        <v>-9206853242</v>
      </c>
      <c r="M7046" s="5">
        <f t="shared" si="5"/>
        <v>-6.092264377</v>
      </c>
      <c r="N7046" s="4" t="b">
        <v>0</v>
      </c>
      <c r="O7046" s="4" t="b">
        <v>1</v>
      </c>
      <c r="P7046" s="4" t="b">
        <v>1</v>
      </c>
      <c r="Q7046" s="4" t="b">
        <v>0</v>
      </c>
      <c r="R7046" s="4" t="s">
        <v>39</v>
      </c>
      <c r="S7046" s="4">
        <v>1.69237420642219</v>
      </c>
      <c r="T7046" s="4">
        <v>-1.7110678378929E8</v>
      </c>
    </row>
    <row r="7047" ht="12.75" customHeight="1">
      <c r="A7047" s="8" t="str">
        <f t="shared" si="1"/>
        <v>Lesotho2003</v>
      </c>
      <c r="B7047" s="4" t="s">
        <v>122</v>
      </c>
      <c r="C7047" s="4">
        <v>2003.0</v>
      </c>
      <c r="D7047" s="4">
        <v>4.07091898282858</v>
      </c>
      <c r="E7047" s="4">
        <v>3.91430667780661E7</v>
      </c>
      <c r="F7047" s="4">
        <v>4.44558439981852E7</v>
      </c>
      <c r="G7047" s="4">
        <v>1.15782540928048E9</v>
      </c>
      <c r="H7047" s="4">
        <v>39.9846706655908</v>
      </c>
      <c r="I7047" s="4">
        <v>39.063448300577</v>
      </c>
      <c r="J7047" s="4">
        <f t="shared" si="2"/>
        <v>46295267678</v>
      </c>
      <c r="K7047" s="5">
        <f t="shared" si="3"/>
        <v>45228653017</v>
      </c>
      <c r="L7047" s="5">
        <f t="shared" si="4"/>
        <v>-1066614662</v>
      </c>
      <c r="M7047" s="5">
        <f t="shared" si="5"/>
        <v>-0.921222365</v>
      </c>
      <c r="N7047" s="4" t="b">
        <v>0</v>
      </c>
      <c r="O7047" s="4" t="b">
        <v>1</v>
      </c>
      <c r="P7047" s="4" t="b">
        <v>1</v>
      </c>
      <c r="Q7047" s="4" t="b">
        <v>0</v>
      </c>
      <c r="R7047" s="4" t="s">
        <v>39</v>
      </c>
      <c r="S7047" s="4">
        <v>4.55977681130346</v>
      </c>
      <c r="T7047" s="4">
        <v>-3.5341124623999E8</v>
      </c>
    </row>
    <row r="7048" ht="12.75" customHeight="1">
      <c r="A7048" s="8" t="str">
        <f t="shared" si="1"/>
        <v>Lesotho2002</v>
      </c>
      <c r="B7048" s="4" t="s">
        <v>122</v>
      </c>
      <c r="C7048" s="4">
        <v>2002.0</v>
      </c>
      <c r="D7048" s="4">
        <v>1.57621611609669</v>
      </c>
      <c r="E7048" s="4">
        <v>1004690.9279475</v>
      </c>
      <c r="F7048" s="4">
        <v>5.12410597405548E7</v>
      </c>
      <c r="G7048" s="4">
        <v>7.75777263090784E8</v>
      </c>
      <c r="H7048" s="4">
        <v>38.0675184154448</v>
      </c>
      <c r="I7048" s="4">
        <v>40.4549148174413</v>
      </c>
      <c r="J7048" s="4">
        <f t="shared" si="2"/>
        <v>29531915249</v>
      </c>
      <c r="K7048" s="5">
        <f t="shared" si="3"/>
        <v>31384003096</v>
      </c>
      <c r="L7048" s="5">
        <f t="shared" si="4"/>
        <v>1852087847</v>
      </c>
      <c r="M7048" s="5">
        <f t="shared" si="5"/>
        <v>2.387396402</v>
      </c>
      <c r="N7048" s="4" t="b">
        <v>0</v>
      </c>
      <c r="O7048" s="4" t="b">
        <v>1</v>
      </c>
      <c r="P7048" s="4" t="b">
        <v>0</v>
      </c>
      <c r="Q7048" s="4" t="b">
        <v>0</v>
      </c>
      <c r="R7048" s="4" t="s">
        <v>39</v>
      </c>
      <c r="S7048" s="4">
        <v>0.723835961487325</v>
      </c>
      <c r="T7048" s="4">
        <v>-3.82048146189695E8</v>
      </c>
    </row>
    <row r="7049" ht="12.75" customHeight="1">
      <c r="A7049" s="8" t="str">
        <f t="shared" si="1"/>
        <v>Lesotho2001</v>
      </c>
      <c r="B7049" s="4" t="s">
        <v>122</v>
      </c>
      <c r="C7049" s="4">
        <v>2001.0</v>
      </c>
      <c r="D7049" s="4">
        <v>3.27598891251099</v>
      </c>
      <c r="E7049" s="4">
        <v>-6433426.53092774</v>
      </c>
      <c r="F7049" s="4">
        <v>2.08326337829649E7</v>
      </c>
      <c r="G7049" s="4">
        <v>8.25706961238689E8</v>
      </c>
      <c r="H7049" s="4">
        <v>37.2325359775952</v>
      </c>
      <c r="I7049" s="4">
        <v>39.9587413777964</v>
      </c>
      <c r="J7049" s="4">
        <f t="shared" si="2"/>
        <v>30743164141</v>
      </c>
      <c r="K7049" s="5">
        <f t="shared" si="3"/>
        <v>32994210918</v>
      </c>
      <c r="L7049" s="5">
        <f t="shared" si="4"/>
        <v>2251046777</v>
      </c>
      <c r="M7049" s="5">
        <f t="shared" si="5"/>
        <v>2.7262054</v>
      </c>
      <c r="N7049" s="4" t="b">
        <v>0</v>
      </c>
      <c r="O7049" s="4" t="b">
        <v>1</v>
      </c>
      <c r="P7049" s="4" t="b">
        <v>1</v>
      </c>
      <c r="Q7049" s="4" t="b">
        <v>0</v>
      </c>
      <c r="R7049" s="4" t="s">
        <v>39</v>
      </c>
      <c r="S7049" s="4">
        <v>3.56158219085148</v>
      </c>
      <c r="T7049" s="4">
        <v>4.99296981479049E7</v>
      </c>
    </row>
    <row r="7050" ht="12.75" customHeight="1">
      <c r="A7050" s="8" t="str">
        <f t="shared" si="1"/>
        <v>Lesotho2000</v>
      </c>
      <c r="B7050" s="4" t="s">
        <v>122</v>
      </c>
      <c r="C7050" s="4">
        <v>2000.0</v>
      </c>
      <c r="D7050" s="4">
        <v>4.90388464195659</v>
      </c>
      <c r="E7050" s="4">
        <v>1.40159915028592E7</v>
      </c>
      <c r="F7050" s="4">
        <v>-7.6176203060167E7</v>
      </c>
      <c r="G7050" s="4">
        <v>8.87291645302466E8</v>
      </c>
      <c r="H7050" s="4">
        <v>36.8546619810747</v>
      </c>
      <c r="I7050" s="4">
        <v>37.8146471367727</v>
      </c>
      <c r="J7050" s="4">
        <f t="shared" si="2"/>
        <v>32700833666</v>
      </c>
      <c r="K7050" s="5">
        <f t="shared" si="3"/>
        <v>33552620475</v>
      </c>
      <c r="L7050" s="5">
        <f t="shared" si="4"/>
        <v>851786808.3</v>
      </c>
      <c r="M7050" s="5">
        <f t="shared" si="5"/>
        <v>0.9599851557</v>
      </c>
      <c r="N7050" s="4" t="b">
        <v>0</v>
      </c>
      <c r="O7050" s="4" t="b">
        <v>0</v>
      </c>
      <c r="P7050" s="4" t="b">
        <v>1</v>
      </c>
      <c r="Q7050" s="4" t="b">
        <v>1</v>
      </c>
      <c r="R7050" s="4" t="s">
        <v>39</v>
      </c>
      <c r="S7050" s="4">
        <v>3.8755468142558</v>
      </c>
      <c r="T7050" s="4">
        <v>6.1584684063777E7</v>
      </c>
    </row>
    <row r="7051" ht="12.75" customHeight="1">
      <c r="A7051" s="8" t="str">
        <f t="shared" si="1"/>
        <v>Lesotho1999</v>
      </c>
      <c r="B7051" s="4" t="s">
        <v>122</v>
      </c>
      <c r="C7051" s="4">
        <v>1999.0</v>
      </c>
      <c r="D7051" s="4">
        <v>1.59017694794237</v>
      </c>
      <c r="E7051" s="4">
        <v>-1.2508777237044E8</v>
      </c>
      <c r="F7051" s="4">
        <v>-2.01708993482987E8</v>
      </c>
      <c r="G7051" s="4">
        <v>9.12773656150185E8</v>
      </c>
      <c r="H7051" s="4">
        <v>35.3193059441365</v>
      </c>
      <c r="I7051" s="4">
        <v>50.6214232158194</v>
      </c>
      <c r="J7051" s="4">
        <f t="shared" si="2"/>
        <v>32238532019</v>
      </c>
      <c r="K7051" s="5">
        <f t="shared" si="3"/>
        <v>46205901548</v>
      </c>
      <c r="L7051" s="5">
        <f t="shared" si="4"/>
        <v>13967369529</v>
      </c>
      <c r="M7051" s="5">
        <f t="shared" si="5"/>
        <v>15.30211727</v>
      </c>
      <c r="N7051" s="4" t="b">
        <v>0</v>
      </c>
      <c r="O7051" s="4" t="b">
        <v>1</v>
      </c>
      <c r="P7051" s="4" t="b">
        <v>0</v>
      </c>
      <c r="Q7051" s="4" t="b">
        <v>1</v>
      </c>
      <c r="R7051" s="4" t="s">
        <v>39</v>
      </c>
      <c r="S7051" s="4">
        <v>0.476025102065122</v>
      </c>
      <c r="T7051" s="4">
        <v>2.54820108477189E7</v>
      </c>
    </row>
    <row r="7052" ht="12.75" customHeight="1">
      <c r="A7052" s="8" t="str">
        <f t="shared" si="1"/>
        <v>Lesotho1998</v>
      </c>
      <c r="B7052" s="4" t="s">
        <v>122</v>
      </c>
      <c r="C7052" s="4">
        <v>1998.0</v>
      </c>
      <c r="D7052" s="4">
        <v>1.40413159859063</v>
      </c>
      <c r="E7052" s="4">
        <v>-8.63154017534159E7</v>
      </c>
      <c r="F7052" s="4">
        <v>-2.40934449773558E8</v>
      </c>
      <c r="G7052" s="4">
        <v>9.28460865117733E8</v>
      </c>
      <c r="H7052" s="4">
        <v>39.2179076505125</v>
      </c>
      <c r="I7052" s="4">
        <v>51.0058408400505</v>
      </c>
      <c r="J7052" s="4">
        <f t="shared" si="2"/>
        <v>36412292465</v>
      </c>
      <c r="K7052" s="5">
        <f t="shared" si="3"/>
        <v>47356927112</v>
      </c>
      <c r="L7052" s="5">
        <f t="shared" si="4"/>
        <v>10944634647</v>
      </c>
      <c r="M7052" s="5">
        <f t="shared" si="5"/>
        <v>11.78793319</v>
      </c>
      <c r="N7052" s="4" t="b">
        <v>0</v>
      </c>
      <c r="O7052" s="4" t="b">
        <v>1</v>
      </c>
      <c r="P7052" s="4" t="b">
        <v>0</v>
      </c>
      <c r="Q7052" s="4" t="b">
        <v>0</v>
      </c>
      <c r="R7052" s="4" t="s">
        <v>39</v>
      </c>
      <c r="S7052" s="4">
        <v>1.5376556395093</v>
      </c>
      <c r="T7052" s="4">
        <v>1.5687208967548E7</v>
      </c>
    </row>
    <row r="7053" ht="12.75" customHeight="1">
      <c r="A7053" s="8" t="str">
        <f t="shared" si="1"/>
        <v>Lesotho1997</v>
      </c>
      <c r="B7053" s="4" t="s">
        <v>122</v>
      </c>
      <c r="C7053" s="4">
        <v>1997.0</v>
      </c>
      <c r="D7053" s="4">
        <v>3.48235811473015</v>
      </c>
      <c r="E7053" s="4">
        <v>1.3710857426344E7</v>
      </c>
      <c r="F7053" s="4">
        <v>-2.52956269949898E8</v>
      </c>
      <c r="G7053" s="4">
        <v>9.9800433090987E8</v>
      </c>
      <c r="H7053" s="4">
        <v>44.3683059344065</v>
      </c>
      <c r="I7053" s="4">
        <v>44.101514535869</v>
      </c>
      <c r="J7053" s="4">
        <f t="shared" si="2"/>
        <v>44279761478</v>
      </c>
      <c r="K7053" s="5">
        <f t="shared" si="3"/>
        <v>44013502506</v>
      </c>
      <c r="L7053" s="5">
        <f t="shared" si="4"/>
        <v>-266258971.2</v>
      </c>
      <c r="M7053" s="5">
        <f t="shared" si="5"/>
        <v>-0.2667913985</v>
      </c>
      <c r="N7053" s="4" t="b">
        <v>0</v>
      </c>
      <c r="O7053" s="4" t="b">
        <v>1</v>
      </c>
      <c r="P7053" s="4" t="b">
        <v>1</v>
      </c>
      <c r="Q7053" s="4" t="b">
        <v>0</v>
      </c>
      <c r="R7053" s="4" t="s">
        <v>39</v>
      </c>
      <c r="S7053" s="4">
        <v>3.70360359587892</v>
      </c>
      <c r="T7053" s="4">
        <v>6.9543465792137E7</v>
      </c>
    </row>
    <row r="7054" ht="12.75" customHeight="1">
      <c r="A7054" s="8" t="str">
        <f t="shared" si="1"/>
        <v>Lesotho1996</v>
      </c>
      <c r="B7054" s="4" t="s">
        <v>122</v>
      </c>
      <c r="C7054" s="4">
        <v>1996.0</v>
      </c>
      <c r="D7054" s="4">
        <v>4.92074215376954</v>
      </c>
      <c r="E7054" s="4">
        <v>2.64313559623919E7</v>
      </c>
      <c r="F7054" s="4">
        <v>-2.50408963579287E8</v>
      </c>
      <c r="G7054" s="4">
        <v>9.46112456168268E8</v>
      </c>
      <c r="H7054" s="4">
        <v>43.0021190360469</v>
      </c>
      <c r="I7054" s="4">
        <v>40.8882021235895</v>
      </c>
      <c r="J7054" s="4">
        <f t="shared" si="2"/>
        <v>40684840462</v>
      </c>
      <c r="K7054" s="5">
        <f t="shared" si="3"/>
        <v>38684837339</v>
      </c>
      <c r="L7054" s="5">
        <f t="shared" si="4"/>
        <v>-2000003122</v>
      </c>
      <c r="M7054" s="5">
        <f t="shared" si="5"/>
        <v>-2.113916912</v>
      </c>
      <c r="N7054" s="4" t="b">
        <v>0</v>
      </c>
      <c r="O7054" s="4" t="b">
        <v>0</v>
      </c>
      <c r="P7054" s="4" t="b">
        <v>1</v>
      </c>
      <c r="Q7054" s="4" t="b">
        <v>1</v>
      </c>
      <c r="R7054" s="4" t="s">
        <v>39</v>
      </c>
      <c r="S7054" s="4">
        <v>5.59703575933248</v>
      </c>
      <c r="T7054" s="4">
        <v>-5.1891874741602E7</v>
      </c>
    </row>
    <row r="7055" ht="12.75" customHeight="1">
      <c r="A7055" s="8" t="str">
        <f t="shared" si="1"/>
        <v>Lesotho1995</v>
      </c>
      <c r="B7055" s="4" t="s">
        <v>122</v>
      </c>
      <c r="C7055" s="4">
        <v>1995.0</v>
      </c>
      <c r="D7055" s="4">
        <v>2.81358191545643</v>
      </c>
      <c r="E7055" s="4">
        <v>7.3766512773929E7</v>
      </c>
      <c r="F7055" s="4">
        <v>-1.64901566710851E8</v>
      </c>
      <c r="G7055" s="4">
        <v>1.00189400027846E9</v>
      </c>
      <c r="H7055" s="4">
        <v>46.4636032442114</v>
      </c>
      <c r="I7055" s="4">
        <v>41.3310541326581</v>
      </c>
      <c r="J7055" s="4">
        <f t="shared" si="2"/>
        <v>46551605322</v>
      </c>
      <c r="K7055" s="5">
        <f t="shared" si="3"/>
        <v>41409335161</v>
      </c>
      <c r="L7055" s="5">
        <f t="shared" si="4"/>
        <v>-5142270161</v>
      </c>
      <c r="M7055" s="5">
        <f t="shared" si="5"/>
        <v>-5.132549112</v>
      </c>
      <c r="N7055" s="4" t="b">
        <v>0</v>
      </c>
      <c r="O7055" s="4" t="b">
        <v>1</v>
      </c>
      <c r="P7055" s="4" t="b">
        <v>1</v>
      </c>
      <c r="Q7055" s="4" t="b">
        <v>1</v>
      </c>
      <c r="R7055" s="4" t="s">
        <v>39</v>
      </c>
      <c r="S7055" s="4">
        <v>3.29093854641435</v>
      </c>
      <c r="T7055" s="4">
        <v>5.5781544110192E7</v>
      </c>
    </row>
    <row r="7056" ht="12.75" customHeight="1">
      <c r="A7056" s="8" t="str">
        <f t="shared" si="1"/>
        <v>Lesotho1994</v>
      </c>
      <c r="B7056" s="4" t="s">
        <v>122</v>
      </c>
      <c r="C7056" s="4">
        <v>1994.0</v>
      </c>
      <c r="D7056" s="4">
        <v>4.47547256432039</v>
      </c>
      <c r="E7056" s="4">
        <v>6.71635708036322E7</v>
      </c>
      <c r="F7056" s="4">
        <v>-2.7227337814934E7</v>
      </c>
      <c r="G7056" s="4">
        <v>8.78250862834133E8</v>
      </c>
      <c r="H7056" s="4">
        <v>45.304320351817</v>
      </c>
      <c r="I7056" s="4">
        <v>39.6099451692014</v>
      </c>
      <c r="J7056" s="4">
        <f t="shared" si="2"/>
        <v>39788558439</v>
      </c>
      <c r="K7056" s="5">
        <f t="shared" si="3"/>
        <v>34787468522</v>
      </c>
      <c r="L7056" s="5">
        <f t="shared" si="4"/>
        <v>-5001089917</v>
      </c>
      <c r="M7056" s="5">
        <f t="shared" si="5"/>
        <v>-5.694375183</v>
      </c>
      <c r="N7056" s="4" t="b">
        <v>0</v>
      </c>
      <c r="O7056" s="4" t="b">
        <v>1</v>
      </c>
      <c r="P7056" s="4" t="b">
        <v>1</v>
      </c>
      <c r="Q7056" s="4" t="b">
        <v>0</v>
      </c>
      <c r="R7056" s="4" t="s">
        <v>39</v>
      </c>
      <c r="S7056" s="4">
        <v>5.97987312755176</v>
      </c>
      <c r="T7056" s="4">
        <v>-1.23643137444327E8</v>
      </c>
    </row>
    <row r="7057" ht="12.75" customHeight="1">
      <c r="A7057" s="8" t="str">
        <f t="shared" si="1"/>
        <v>Lesotho1993</v>
      </c>
      <c r="B7057" s="4" t="s">
        <v>122</v>
      </c>
      <c r="C7057" s="4">
        <v>1993.0</v>
      </c>
      <c r="D7057" s="4">
        <v>3.84682539593924</v>
      </c>
      <c r="E7057" s="4">
        <v>8.10090428258991E7</v>
      </c>
      <c r="F7057" s="4">
        <v>-1.11904463905207E8</v>
      </c>
      <c r="G7057" s="4">
        <v>8.35582169020455E8</v>
      </c>
      <c r="H7057" s="4">
        <v>43.1961502992215</v>
      </c>
      <c r="I7057" s="4">
        <v>35.6429667197162</v>
      </c>
      <c r="J7057" s="4">
        <f t="shared" si="2"/>
        <v>36093932960</v>
      </c>
      <c r="K7057" s="5">
        <f t="shared" si="3"/>
        <v>29782627442</v>
      </c>
      <c r="L7057" s="5">
        <f t="shared" si="4"/>
        <v>-6311305518</v>
      </c>
      <c r="M7057" s="5">
        <f t="shared" si="5"/>
        <v>-7.55318358</v>
      </c>
      <c r="N7057" s="4" t="b">
        <v>0</v>
      </c>
      <c r="O7057" s="4" t="b">
        <v>0</v>
      </c>
      <c r="P7057" s="4" t="b">
        <v>1</v>
      </c>
      <c r="Q7057" s="4" t="b">
        <v>1</v>
      </c>
      <c r="R7057" s="4" t="s">
        <v>39</v>
      </c>
      <c r="S7057" s="4">
        <v>3.50976647766818</v>
      </c>
      <c r="T7057" s="4">
        <v>-4.2668693813678E7</v>
      </c>
    </row>
    <row r="7058" ht="12.75" customHeight="1">
      <c r="A7058" s="8" t="str">
        <f t="shared" si="1"/>
        <v>Lesotho1992</v>
      </c>
      <c r="B7058" s="4" t="s">
        <v>122</v>
      </c>
      <c r="C7058" s="4">
        <v>1992.0</v>
      </c>
      <c r="D7058" s="4">
        <v>6.22177177168221</v>
      </c>
      <c r="E7058" s="4">
        <v>6.14863989295261E7</v>
      </c>
      <c r="F7058" s="4">
        <v>-1.63476904210263E8</v>
      </c>
      <c r="G7058" s="4">
        <v>8.31029813140829E8</v>
      </c>
      <c r="H7058" s="4">
        <v>39.6342157397591</v>
      </c>
      <c r="I7058" s="4">
        <v>34.8957704849923</v>
      </c>
      <c r="J7058" s="4">
        <f t="shared" si="2"/>
        <v>32937214900</v>
      </c>
      <c r="K7058" s="5">
        <f t="shared" si="3"/>
        <v>28999425626</v>
      </c>
      <c r="L7058" s="5">
        <f t="shared" si="4"/>
        <v>-3937789275</v>
      </c>
      <c r="M7058" s="5">
        <f t="shared" si="5"/>
        <v>-4.738445255</v>
      </c>
      <c r="N7058" s="4" t="b">
        <v>0</v>
      </c>
      <c r="O7058" s="4" t="b">
        <v>0</v>
      </c>
      <c r="P7058" s="4" t="b">
        <v>1</v>
      </c>
      <c r="Q7058" s="4" t="b">
        <v>1</v>
      </c>
      <c r="R7058" s="4" t="s">
        <v>39</v>
      </c>
      <c r="S7058" s="4">
        <v>6.95636495692059</v>
      </c>
      <c r="T7058" s="4">
        <v>-4552355.87962603</v>
      </c>
    </row>
    <row r="7059" ht="12.75" customHeight="1">
      <c r="A7059" s="8" t="str">
        <f t="shared" si="1"/>
        <v>Lesotho1991</v>
      </c>
      <c r="B7059" s="4" t="s">
        <v>122</v>
      </c>
      <c r="C7059" s="4">
        <v>1991.0</v>
      </c>
      <c r="D7059" s="4">
        <v>4.76667601213121</v>
      </c>
      <c r="E7059" s="4">
        <v>9.07944747876393E7</v>
      </c>
      <c r="F7059" s="4">
        <v>-1.19075681222936E8</v>
      </c>
      <c r="G7059" s="4">
        <v>7.04325366718393E8</v>
      </c>
      <c r="H7059" s="4">
        <v>41.0538419819813</v>
      </c>
      <c r="I7059" s="4">
        <v>31.2183966854244</v>
      </c>
      <c r="J7059" s="4">
        <f t="shared" si="2"/>
        <v>28915262309</v>
      </c>
      <c r="K7059" s="5">
        <f t="shared" si="3"/>
        <v>21987908694</v>
      </c>
      <c r="L7059" s="5">
        <f t="shared" si="4"/>
        <v>-6927353615</v>
      </c>
      <c r="M7059" s="5">
        <f t="shared" si="5"/>
        <v>-9.835445297</v>
      </c>
      <c r="N7059" s="4" t="b">
        <v>0</v>
      </c>
      <c r="O7059" s="4" t="b">
        <v>0</v>
      </c>
      <c r="P7059" s="4" t="b">
        <v>1</v>
      </c>
      <c r="Q7059" s="4" t="b">
        <v>1</v>
      </c>
      <c r="R7059" s="4" t="s">
        <v>39</v>
      </c>
      <c r="S7059" s="4">
        <v>6.96660711388259</v>
      </c>
      <c r="T7059" s="4">
        <v>-1.26704446422436E8</v>
      </c>
    </row>
    <row r="7060" ht="12.75" customHeight="1">
      <c r="A7060" s="8" t="str">
        <f t="shared" si="1"/>
        <v>Lesotho1990</v>
      </c>
      <c r="B7060" s="4" t="s">
        <v>122</v>
      </c>
      <c r="C7060" s="4">
        <v>1990.0</v>
      </c>
      <c r="D7060" s="4">
        <v>5.1911620508575</v>
      </c>
      <c r="E7060" s="4">
        <v>7.80911465060331E7</v>
      </c>
      <c r="F7060" s="4">
        <v>1.01686601562108E8</v>
      </c>
      <c r="G7060" s="4">
        <v>5.9641030216263E8</v>
      </c>
      <c r="H7060" s="4">
        <v>41.7235845572603</v>
      </c>
      <c r="I7060" s="4">
        <v>32.8459059170573</v>
      </c>
      <c r="J7060" s="4">
        <f t="shared" si="2"/>
        <v>24884375673</v>
      </c>
      <c r="K7060" s="5">
        <f t="shared" si="3"/>
        <v>19589636673</v>
      </c>
      <c r="L7060" s="5">
        <f t="shared" si="4"/>
        <v>-5294739000</v>
      </c>
      <c r="M7060" s="5">
        <f t="shared" si="5"/>
        <v>-8.87767864</v>
      </c>
      <c r="N7060" s="4" t="b">
        <v>0</v>
      </c>
      <c r="O7060" s="4" t="b">
        <v>0</v>
      </c>
      <c r="P7060" s="4" t="b">
        <v>1</v>
      </c>
      <c r="Q7060" s="4" t="b">
        <v>0</v>
      </c>
      <c r="R7060" s="4" t="s">
        <v>39</v>
      </c>
      <c r="S7060" s="4">
        <v>6.04547332943449</v>
      </c>
      <c r="T7060" s="4">
        <v>-1.07915064555763E8</v>
      </c>
    </row>
    <row r="7061" ht="12.75" customHeight="1">
      <c r="A7061" s="8" t="str">
        <f t="shared" si="1"/>
        <v>Lesotho1989</v>
      </c>
      <c r="B7061" s="4" t="s">
        <v>122</v>
      </c>
      <c r="C7061" s="4">
        <v>1989.0</v>
      </c>
      <c r="D7061" s="4">
        <v>5.52022142113928</v>
      </c>
      <c r="E7061" s="4">
        <v>4.28358491831796E7</v>
      </c>
      <c r="F7061" s="4">
        <v>7.09340792729724E7</v>
      </c>
      <c r="G7061" s="4">
        <v>4.95409138180352E8</v>
      </c>
      <c r="H7061" s="4">
        <v>39.6525551616592</v>
      </c>
      <c r="I7061" s="4">
        <v>35.6661311196399</v>
      </c>
      <c r="J7061" s="4">
        <f t="shared" si="2"/>
        <v>19644238179</v>
      </c>
      <c r="K7061" s="5">
        <f t="shared" si="3"/>
        <v>17669327280</v>
      </c>
      <c r="L7061" s="5">
        <f t="shared" si="4"/>
        <v>-1974910899</v>
      </c>
      <c r="M7061" s="5">
        <f t="shared" si="5"/>
        <v>-3.986424042</v>
      </c>
      <c r="N7061" s="4" t="b">
        <v>0</v>
      </c>
      <c r="O7061" s="4" t="b">
        <v>0</v>
      </c>
      <c r="P7061" s="4" t="b">
        <v>1</v>
      </c>
      <c r="Q7061" s="4" t="b">
        <v>0</v>
      </c>
      <c r="R7061" s="4" t="s">
        <v>39</v>
      </c>
      <c r="S7061" s="4">
        <v>5.79524440769239</v>
      </c>
      <c r="T7061" s="4">
        <v>-1.01001163982277E8</v>
      </c>
    </row>
    <row r="7062" ht="12.75" customHeight="1">
      <c r="A7062" s="8" t="str">
        <f t="shared" si="1"/>
        <v>Lesotho1988</v>
      </c>
      <c r="B7062" s="4" t="s">
        <v>122</v>
      </c>
      <c r="C7062" s="4">
        <v>1988.0</v>
      </c>
      <c r="D7062" s="4">
        <v>7.73828579376895</v>
      </c>
      <c r="E7062" s="4">
        <v>4216561.27583817</v>
      </c>
      <c r="F7062" s="4">
        <v>1.09729030185032E8</v>
      </c>
      <c r="G7062" s="4">
        <v>4.70395904054049E8</v>
      </c>
      <c r="H7062" s="4">
        <v>33.4681037857884</v>
      </c>
      <c r="I7062" s="4">
        <v>35.2332725071985</v>
      </c>
      <c r="J7062" s="4">
        <f t="shared" si="2"/>
        <v>15743258937</v>
      </c>
      <c r="K7062" s="5">
        <f t="shared" si="3"/>
        <v>16573587074</v>
      </c>
      <c r="L7062" s="5">
        <f t="shared" si="4"/>
        <v>830328136.5</v>
      </c>
      <c r="M7062" s="5">
        <f t="shared" si="5"/>
        <v>1.765168721</v>
      </c>
      <c r="N7062" s="4" t="b">
        <v>0</v>
      </c>
      <c r="O7062" s="4" t="b">
        <v>0</v>
      </c>
      <c r="P7062" s="4" t="b">
        <v>1</v>
      </c>
      <c r="Q7062" s="4" t="b">
        <v>1</v>
      </c>
      <c r="R7062" s="4" t="s">
        <v>39</v>
      </c>
      <c r="S7062" s="4">
        <v>8.60191907850825</v>
      </c>
      <c r="T7062" s="4">
        <v>-2.50132341263029E7</v>
      </c>
    </row>
    <row r="7063" ht="12.75" customHeight="1">
      <c r="A7063" s="8" t="str">
        <f t="shared" si="1"/>
        <v>Lesotho1987</v>
      </c>
      <c r="B7063" s="4" t="s">
        <v>122</v>
      </c>
      <c r="C7063" s="4">
        <v>1987.0</v>
      </c>
      <c r="D7063" s="4">
        <v>2.14026828651564</v>
      </c>
      <c r="E7063" s="4">
        <v>316570.437654109</v>
      </c>
      <c r="F7063" s="4">
        <v>2.5093473547633E8</v>
      </c>
      <c r="G7063" s="4">
        <v>4.02768258541937E8</v>
      </c>
      <c r="H7063" s="4">
        <v>37.4503675924791</v>
      </c>
      <c r="I7063" s="4">
        <v>40.176688346642</v>
      </c>
      <c r="J7063" s="4">
        <f t="shared" si="2"/>
        <v>15083819337</v>
      </c>
      <c r="K7063" s="5">
        <f t="shared" si="3"/>
        <v>16181894799</v>
      </c>
      <c r="L7063" s="5">
        <f t="shared" si="4"/>
        <v>1098075462</v>
      </c>
      <c r="M7063" s="5">
        <f t="shared" si="5"/>
        <v>2.726320754</v>
      </c>
      <c r="N7063" s="4" t="b">
        <v>0</v>
      </c>
      <c r="O7063" s="4" t="b">
        <v>1</v>
      </c>
      <c r="P7063" s="4" t="b">
        <v>1</v>
      </c>
      <c r="Q7063" s="4" t="b">
        <v>1</v>
      </c>
      <c r="R7063" s="4" t="s">
        <v>39</v>
      </c>
      <c r="S7063" s="4">
        <v>0.729728219776774</v>
      </c>
      <c r="T7063" s="4">
        <v>-6.7627645512112E7</v>
      </c>
    </row>
    <row r="7064" ht="12.75" customHeight="1">
      <c r="A7064" s="8" t="str">
        <f t="shared" si="1"/>
        <v>Lesotho1986</v>
      </c>
      <c r="B7064" s="4" t="s">
        <v>122</v>
      </c>
      <c r="C7064" s="4">
        <v>1986.0</v>
      </c>
      <c r="D7064" s="4">
        <v>4.07225246413847</v>
      </c>
      <c r="E7064" s="4">
        <v>1.09780272174313E7</v>
      </c>
      <c r="F7064" s="4">
        <v>1.37653411918769E8</v>
      </c>
      <c r="G7064" s="4">
        <v>3.18858469538225E8</v>
      </c>
      <c r="H7064" s="4">
        <v>34.0758007513596</v>
      </c>
      <c r="I7064" s="4">
        <v>33.1030491697444</v>
      </c>
      <c r="J7064" s="4">
        <f t="shared" si="2"/>
        <v>10865357676</v>
      </c>
      <c r="K7064" s="5">
        <f t="shared" si="3"/>
        <v>10555187595</v>
      </c>
      <c r="L7064" s="5">
        <f t="shared" si="4"/>
        <v>-310170080.6</v>
      </c>
      <c r="M7064" s="5">
        <f t="shared" si="5"/>
        <v>-0.9727515816</v>
      </c>
      <c r="N7064" s="4" t="b">
        <v>0</v>
      </c>
      <c r="O7064" s="4" t="b">
        <v>1</v>
      </c>
      <c r="P7064" s="4" t="b">
        <v>1</v>
      </c>
      <c r="Q7064" s="4" t="b">
        <v>0</v>
      </c>
      <c r="R7064" s="4" t="s">
        <v>39</v>
      </c>
      <c r="S7064" s="4">
        <v>4.68485603687716</v>
      </c>
      <c r="T7064" s="4">
        <v>-8.3909789003712E7</v>
      </c>
    </row>
    <row r="7065" ht="12.75" customHeight="1">
      <c r="A7065" s="8" t="str">
        <f t="shared" si="1"/>
        <v>Lesotho1985</v>
      </c>
      <c r="B7065" s="4" t="s">
        <v>122</v>
      </c>
      <c r="C7065" s="4">
        <v>1985.0</v>
      </c>
      <c r="D7065" s="4">
        <v>3.30856448919349</v>
      </c>
      <c r="E7065" s="4">
        <v>1.07743642873336E7</v>
      </c>
      <c r="F7065" s="4">
        <v>1.42151435706728E8</v>
      </c>
      <c r="G7065" s="4">
        <v>2.68629925923116E8</v>
      </c>
      <c r="H7065" s="4">
        <v>34.4707581440372</v>
      </c>
      <c r="I7065" s="4">
        <v>32.6928073687919</v>
      </c>
      <c r="J7065" s="4">
        <f t="shared" si="2"/>
        <v>9259877207</v>
      </c>
      <c r="K7065" s="5">
        <f t="shared" si="3"/>
        <v>8782266422</v>
      </c>
      <c r="L7065" s="5">
        <f t="shared" si="4"/>
        <v>-477610785</v>
      </c>
      <c r="M7065" s="5">
        <f t="shared" si="5"/>
        <v>-1.777950775</v>
      </c>
      <c r="N7065" s="4" t="b">
        <v>0</v>
      </c>
      <c r="O7065" s="4" t="b">
        <v>0</v>
      </c>
      <c r="P7065" s="4" t="b">
        <v>1</v>
      </c>
      <c r="Q7065" s="4" t="b">
        <v>0</v>
      </c>
      <c r="R7065" s="4" t="s">
        <v>39</v>
      </c>
      <c r="S7065" s="4">
        <v>2.61024933024888</v>
      </c>
      <c r="T7065" s="4">
        <v>-5.02285436151089E7</v>
      </c>
    </row>
    <row r="7066" ht="12.75" customHeight="1">
      <c r="A7066" s="8" t="str">
        <f t="shared" si="1"/>
        <v>Lesotho1984</v>
      </c>
      <c r="B7066" s="4" t="s">
        <v>122</v>
      </c>
      <c r="C7066" s="4">
        <v>1984.0</v>
      </c>
      <c r="D7066" s="4">
        <v>4.32916872715171</v>
      </c>
      <c r="E7066" s="4">
        <v>2.48975748545948E7</v>
      </c>
      <c r="F7066" s="4">
        <v>1.59442343023621E8</v>
      </c>
      <c r="G7066" s="4">
        <v>3.33163557421089E8</v>
      </c>
      <c r="H7066" s="4">
        <v>31.6340974321522</v>
      </c>
      <c r="I7066" s="4">
        <v>26.7360162160337</v>
      </c>
      <c r="J7066" s="4">
        <f t="shared" si="2"/>
        <v>10539328436</v>
      </c>
      <c r="K7066" s="5">
        <f t="shared" si="3"/>
        <v>8907466274</v>
      </c>
      <c r="L7066" s="5">
        <f t="shared" si="4"/>
        <v>-1631862162</v>
      </c>
      <c r="M7066" s="5">
        <f t="shared" si="5"/>
        <v>-4.898081216</v>
      </c>
      <c r="N7066" s="4" t="b">
        <v>0</v>
      </c>
      <c r="O7066" s="4" t="b">
        <v>0</v>
      </c>
      <c r="P7066" s="4" t="b">
        <v>1</v>
      </c>
      <c r="Q7066" s="4" t="b">
        <v>1</v>
      </c>
      <c r="R7066" s="4" t="s">
        <v>39</v>
      </c>
      <c r="S7066" s="4">
        <v>5.53489782618155</v>
      </c>
      <c r="T7066" s="4">
        <v>6.45336314979729E7</v>
      </c>
    </row>
    <row r="7067" ht="12.75" customHeight="1">
      <c r="A7067" s="8" t="str">
        <f t="shared" si="1"/>
        <v>Lesotho1983</v>
      </c>
      <c r="B7067" s="4" t="s">
        <v>122</v>
      </c>
      <c r="C7067" s="4">
        <v>1983.0</v>
      </c>
      <c r="D7067" s="4">
        <v>2.97951371703695</v>
      </c>
      <c r="E7067" s="4">
        <v>2.02727589474833E7</v>
      </c>
      <c r="F7067" s="4">
        <v>1.69448943404245E8</v>
      </c>
      <c r="G7067" s="4">
        <v>3.86699308945943E8</v>
      </c>
      <c r="H7067" s="4">
        <v>29.0254304859135</v>
      </c>
      <c r="I7067" s="4">
        <v>27.0944077911365</v>
      </c>
      <c r="J7067" s="4">
        <f t="shared" si="2"/>
        <v>11224113911</v>
      </c>
      <c r="K7067" s="5">
        <f t="shared" si="3"/>
        <v>10477388769</v>
      </c>
      <c r="L7067" s="5">
        <f t="shared" si="4"/>
        <v>-746725141.6</v>
      </c>
      <c r="M7067" s="5">
        <f t="shared" si="5"/>
        <v>-1.931022695</v>
      </c>
      <c r="N7067" s="4" t="b">
        <v>0</v>
      </c>
      <c r="O7067" s="4" t="b">
        <v>0</v>
      </c>
      <c r="P7067" s="4" t="b">
        <v>1</v>
      </c>
      <c r="Q7067" s="4" t="b">
        <v>1</v>
      </c>
      <c r="R7067" s="4" t="s">
        <v>39</v>
      </c>
      <c r="S7067" s="4">
        <v>1.98616535338971</v>
      </c>
      <c r="T7067" s="4">
        <v>5.3535751524854E7</v>
      </c>
    </row>
    <row r="7068" ht="12.75" customHeight="1">
      <c r="A7068" s="8" t="str">
        <f t="shared" si="1"/>
        <v>Lesotho1982</v>
      </c>
      <c r="B7068" s="4" t="s">
        <v>122</v>
      </c>
      <c r="C7068" s="4">
        <v>1982.0</v>
      </c>
      <c r="D7068" s="4">
        <v>5.55631444990154</v>
      </c>
      <c r="E7068" s="4">
        <v>3664728.45623063</v>
      </c>
      <c r="F7068" s="4">
        <v>1.32541466862702E8</v>
      </c>
      <c r="G7068" s="4">
        <v>3.48741737284042E8</v>
      </c>
      <c r="H7068" s="4">
        <v>27.8689420643373</v>
      </c>
      <c r="I7068" s="4">
        <v>29.8117645142084</v>
      </c>
      <c r="J7068" s="4">
        <f t="shared" si="2"/>
        <v>9719063272</v>
      </c>
      <c r="K7068" s="5">
        <f t="shared" si="3"/>
        <v>10396606548</v>
      </c>
      <c r="L7068" s="5">
        <f t="shared" si="4"/>
        <v>677543276.4</v>
      </c>
      <c r="M7068" s="5">
        <f t="shared" si="5"/>
        <v>1.94282245</v>
      </c>
      <c r="N7068" s="4" t="b">
        <v>0</v>
      </c>
      <c r="O7068" s="4" t="b">
        <v>0</v>
      </c>
      <c r="P7068" s="4" t="b">
        <v>1</v>
      </c>
      <c r="Q7068" s="4" t="b">
        <v>0</v>
      </c>
      <c r="R7068" s="4" t="s">
        <v>39</v>
      </c>
      <c r="S7068" s="4">
        <v>4.45720388957045</v>
      </c>
      <c r="T7068" s="4">
        <v>-3.7957571661901E7</v>
      </c>
    </row>
    <row r="7069" ht="12.75" customHeight="1">
      <c r="A7069" s="8" t="str">
        <f t="shared" si="1"/>
        <v>Lesotho1981</v>
      </c>
      <c r="B7069" s="4" t="s">
        <v>122</v>
      </c>
      <c r="C7069" s="4">
        <v>1981.0</v>
      </c>
      <c r="D7069" s="4">
        <v>3.07871273087947</v>
      </c>
      <c r="E7069" s="4" t="s">
        <v>39</v>
      </c>
      <c r="F7069" s="4">
        <v>4273119.84972438</v>
      </c>
      <c r="G7069" s="4">
        <v>4.34188034188034E8</v>
      </c>
      <c r="H7069" s="4" t="s">
        <v>39</v>
      </c>
      <c r="I7069" s="4" t="s">
        <v>39</v>
      </c>
      <c r="J7069" s="4" t="str">
        <f t="shared" si="2"/>
        <v>#VALUE!</v>
      </c>
      <c r="K7069" s="5" t="str">
        <f t="shared" si="3"/>
        <v>#VALUE!</v>
      </c>
      <c r="L7069" s="5" t="str">
        <f t="shared" si="4"/>
        <v>#VALUE!</v>
      </c>
      <c r="M7069" s="5" t="str">
        <f t="shared" si="5"/>
        <v>#VALUE!</v>
      </c>
      <c r="N7069" s="4" t="b">
        <v>0</v>
      </c>
      <c r="O7069" s="4" t="b">
        <v>1</v>
      </c>
      <c r="P7069" s="4" t="b">
        <v>1</v>
      </c>
      <c r="Q7069" s="4" t="b">
        <v>0</v>
      </c>
      <c r="R7069" s="4" t="s">
        <v>39</v>
      </c>
      <c r="S7069" s="4">
        <v>0.694638144042869</v>
      </c>
      <c r="T7069" s="4">
        <v>8.5446296903992E7</v>
      </c>
    </row>
    <row r="7070" ht="12.75" customHeight="1">
      <c r="A7070" s="8" t="str">
        <f t="shared" si="1"/>
        <v>Lesotho1980</v>
      </c>
      <c r="B7070" s="4" t="s">
        <v>122</v>
      </c>
      <c r="C7070" s="4">
        <v>1980.0</v>
      </c>
      <c r="D7070" s="4">
        <v>-0.824932932741125</v>
      </c>
      <c r="E7070" s="4" t="s">
        <v>39</v>
      </c>
      <c r="F7070" s="4">
        <v>5.63278115730254E7</v>
      </c>
      <c r="G7070" s="4">
        <v>4.31542682236012E8</v>
      </c>
      <c r="H7070" s="4" t="s">
        <v>39</v>
      </c>
      <c r="I7070" s="4" t="s">
        <v>39</v>
      </c>
      <c r="J7070" s="4" t="str">
        <f t="shared" si="2"/>
        <v>#VALUE!</v>
      </c>
      <c r="K7070" s="5" t="str">
        <f t="shared" si="3"/>
        <v>#VALUE!</v>
      </c>
      <c r="L7070" s="5" t="str">
        <f t="shared" si="4"/>
        <v>#VALUE!</v>
      </c>
      <c r="M7070" s="5" t="str">
        <f t="shared" si="5"/>
        <v>#VALUE!</v>
      </c>
      <c r="N7070" s="4" t="b">
        <v>1</v>
      </c>
      <c r="O7070" s="4" t="b">
        <v>1</v>
      </c>
      <c r="P7070" s="4" t="b">
        <v>0</v>
      </c>
      <c r="Q7070" s="4" t="b">
        <v>0</v>
      </c>
      <c r="R7070" s="4" t="s">
        <v>39</v>
      </c>
      <c r="S7070" s="4">
        <v>-2.74477923997561</v>
      </c>
      <c r="T7070" s="4">
        <v>-2645351.95202201</v>
      </c>
    </row>
    <row r="7071" ht="12.75" customHeight="1">
      <c r="A7071" s="8" t="str">
        <f t="shared" si="1"/>
        <v>Lesotho1979</v>
      </c>
      <c r="B7071" s="4" t="s">
        <v>122</v>
      </c>
      <c r="C7071" s="4">
        <v>1979.0</v>
      </c>
      <c r="D7071" s="4">
        <v>-6.40605850448545</v>
      </c>
      <c r="E7071" s="4" t="s">
        <v>39</v>
      </c>
      <c r="F7071" s="4" t="s">
        <v>39</v>
      </c>
      <c r="G7071" s="4">
        <v>2.90134729683747E8</v>
      </c>
      <c r="H7071" s="4" t="s">
        <v>39</v>
      </c>
      <c r="I7071" s="4" t="s">
        <v>39</v>
      </c>
      <c r="J7071" s="4" t="str">
        <f t="shared" si="2"/>
        <v>#VALUE!</v>
      </c>
      <c r="K7071" s="5" t="str">
        <f t="shared" si="3"/>
        <v>#VALUE!</v>
      </c>
      <c r="L7071" s="5" t="str">
        <f t="shared" si="4"/>
        <v>#VALUE!</v>
      </c>
      <c r="M7071" s="5" t="str">
        <f t="shared" si="5"/>
        <v>#VALUE!</v>
      </c>
      <c r="N7071" s="4" t="b">
        <v>1</v>
      </c>
      <c r="O7071" s="4" t="b">
        <v>1</v>
      </c>
      <c r="P7071" s="4" t="b">
        <v>0</v>
      </c>
      <c r="Q7071" s="4" t="b">
        <v>0</v>
      </c>
      <c r="R7071" s="4" t="s">
        <v>39</v>
      </c>
      <c r="S7071" s="4">
        <v>2.89391877842758</v>
      </c>
      <c r="T7071" s="4">
        <v>-1.41407952552265E8</v>
      </c>
    </row>
    <row r="7072" ht="12.75" customHeight="1">
      <c r="A7072" s="8" t="str">
        <f t="shared" si="1"/>
        <v>Lesotho1978</v>
      </c>
      <c r="B7072" s="4" t="s">
        <v>122</v>
      </c>
      <c r="C7072" s="4">
        <v>1978.0</v>
      </c>
      <c r="D7072" s="4">
        <v>24.651928964869</v>
      </c>
      <c r="E7072" s="4" t="s">
        <v>39</v>
      </c>
      <c r="F7072" s="4">
        <v>8509999.9926</v>
      </c>
      <c r="G7072" s="4">
        <v>2.665699997682E8</v>
      </c>
      <c r="H7072" s="4" t="s">
        <v>39</v>
      </c>
      <c r="I7072" s="4" t="s">
        <v>39</v>
      </c>
      <c r="J7072" s="4" t="str">
        <f t="shared" si="2"/>
        <v>#VALUE!</v>
      </c>
      <c r="K7072" s="5" t="str">
        <f t="shared" si="3"/>
        <v>#VALUE!</v>
      </c>
      <c r="L7072" s="5" t="str">
        <f t="shared" si="4"/>
        <v>#VALUE!</v>
      </c>
      <c r="M7072" s="5" t="str">
        <f t="shared" si="5"/>
        <v>#VALUE!</v>
      </c>
      <c r="N7072" s="4" t="b">
        <v>1</v>
      </c>
      <c r="O7072" s="4" t="b">
        <v>1</v>
      </c>
      <c r="P7072" s="4" t="b">
        <v>0</v>
      </c>
      <c r="Q7072" s="4" t="b">
        <v>0</v>
      </c>
      <c r="R7072" s="4" t="s">
        <v>39</v>
      </c>
      <c r="S7072" s="4">
        <v>18.3168748897198</v>
      </c>
      <c r="T7072" s="4">
        <v>-2.35647299155469E7</v>
      </c>
    </row>
    <row r="7073" ht="12.75" customHeight="1">
      <c r="A7073" s="8" t="str">
        <f t="shared" si="1"/>
        <v>Lesotho1977</v>
      </c>
      <c r="B7073" s="4" t="s">
        <v>122</v>
      </c>
      <c r="C7073" s="4">
        <v>1977.0</v>
      </c>
      <c r="D7073" s="4">
        <v>-30.4273432855008</v>
      </c>
      <c r="E7073" s="4" t="s">
        <v>39</v>
      </c>
      <c r="F7073" s="4">
        <v>-9199999.992</v>
      </c>
      <c r="G7073" s="4">
        <v>1.933149998319E8</v>
      </c>
      <c r="H7073" s="4" t="s">
        <v>39</v>
      </c>
      <c r="I7073" s="4" t="s">
        <v>39</v>
      </c>
      <c r="J7073" s="4" t="str">
        <f t="shared" si="2"/>
        <v>#VALUE!</v>
      </c>
      <c r="K7073" s="5" t="str">
        <f t="shared" si="3"/>
        <v>#VALUE!</v>
      </c>
      <c r="L7073" s="5" t="str">
        <f t="shared" si="4"/>
        <v>#VALUE!</v>
      </c>
      <c r="M7073" s="5" t="str">
        <f t="shared" si="5"/>
        <v>#VALUE!</v>
      </c>
      <c r="N7073" s="4" t="b">
        <v>1</v>
      </c>
      <c r="O7073" s="4" t="b">
        <v>1</v>
      </c>
      <c r="P7073" s="4" t="b">
        <v>0</v>
      </c>
      <c r="Q7073" s="4" t="b">
        <v>0</v>
      </c>
      <c r="R7073" s="4" t="s">
        <v>39</v>
      </c>
      <c r="S7073" s="4">
        <v>21.8090349657512</v>
      </c>
      <c r="T7073" s="4">
        <v>-7.32549999363E7</v>
      </c>
    </row>
    <row r="7074" ht="12.75" customHeight="1">
      <c r="A7074" s="8" t="str">
        <f t="shared" si="1"/>
        <v>Lesotho1976</v>
      </c>
      <c r="B7074" s="4" t="s">
        <v>122</v>
      </c>
      <c r="C7074" s="4">
        <v>1976.0</v>
      </c>
      <c r="D7074" s="4">
        <v>5.62744375170153</v>
      </c>
      <c r="E7074" s="4" t="s">
        <v>39</v>
      </c>
      <c r="F7074" s="4">
        <v>-3.41549999703E7</v>
      </c>
      <c r="G7074" s="4">
        <v>1.476599998716E8</v>
      </c>
      <c r="H7074" s="4" t="s">
        <v>39</v>
      </c>
      <c r="I7074" s="4" t="s">
        <v>39</v>
      </c>
      <c r="J7074" s="4" t="str">
        <f t="shared" si="2"/>
        <v>#VALUE!</v>
      </c>
      <c r="K7074" s="5" t="str">
        <f t="shared" si="3"/>
        <v>#VALUE!</v>
      </c>
      <c r="L7074" s="5" t="str">
        <f t="shared" si="4"/>
        <v>#VALUE!</v>
      </c>
      <c r="M7074" s="5" t="str">
        <f t="shared" si="5"/>
        <v>#VALUE!</v>
      </c>
      <c r="N7074" s="4" t="b">
        <v>1</v>
      </c>
      <c r="O7074" s="4" t="b">
        <v>1</v>
      </c>
      <c r="P7074" s="4" t="b">
        <v>1</v>
      </c>
      <c r="Q7074" s="4" t="b">
        <v>0</v>
      </c>
      <c r="R7074" s="4" t="s">
        <v>39</v>
      </c>
      <c r="S7074" s="4">
        <v>11.0491291615662</v>
      </c>
      <c r="T7074" s="4">
        <v>-4.56549999603E7</v>
      </c>
    </row>
    <row r="7075" ht="12.75" customHeight="1">
      <c r="A7075" s="8" t="str">
        <f t="shared" si="1"/>
        <v>Lesotho1975</v>
      </c>
      <c r="B7075" s="4" t="s">
        <v>122</v>
      </c>
      <c r="C7075" s="4">
        <v>1975.0</v>
      </c>
      <c r="D7075" s="4">
        <v>2.08908768490616</v>
      </c>
      <c r="E7075" s="4" t="s">
        <v>39</v>
      </c>
      <c r="F7075" s="4">
        <v>-1081800.69008123</v>
      </c>
      <c r="G7075" s="4">
        <v>1.49558945403731E8</v>
      </c>
      <c r="H7075" s="4" t="s">
        <v>39</v>
      </c>
      <c r="I7075" s="4" t="s">
        <v>39</v>
      </c>
      <c r="J7075" s="4" t="str">
        <f t="shared" si="2"/>
        <v>#VALUE!</v>
      </c>
      <c r="K7075" s="5" t="str">
        <f t="shared" si="3"/>
        <v>#VALUE!</v>
      </c>
      <c r="L7075" s="5" t="str">
        <f t="shared" si="4"/>
        <v>#VALUE!</v>
      </c>
      <c r="M7075" s="5" t="str">
        <f t="shared" si="5"/>
        <v>#VALUE!</v>
      </c>
      <c r="N7075" s="4" t="b">
        <v>0</v>
      </c>
      <c r="O7075" s="4" t="b">
        <v>0</v>
      </c>
      <c r="P7075" s="4" t="b">
        <v>1</v>
      </c>
      <c r="Q7075" s="4" t="b">
        <v>1</v>
      </c>
      <c r="R7075" s="4" t="s">
        <v>39</v>
      </c>
      <c r="S7075" s="4">
        <v>-13.5134975581479</v>
      </c>
      <c r="T7075" s="4">
        <v>1898945.53213098</v>
      </c>
    </row>
    <row r="7076" ht="12.75" customHeight="1">
      <c r="A7076" s="8" t="str">
        <f t="shared" si="1"/>
        <v>Lesotho1974</v>
      </c>
      <c r="B7076" s="4" t="s">
        <v>122</v>
      </c>
      <c r="C7076" s="4">
        <v>1974.0</v>
      </c>
      <c r="D7076" s="4">
        <v>6.26835766009372</v>
      </c>
      <c r="E7076" s="4" t="s">
        <v>39</v>
      </c>
      <c r="F7076" s="4" t="s">
        <v>39</v>
      </c>
      <c r="G7076" s="4">
        <v>1.50851315734636E8</v>
      </c>
      <c r="H7076" s="4" t="s">
        <v>39</v>
      </c>
      <c r="I7076" s="4" t="s">
        <v>39</v>
      </c>
      <c r="J7076" s="4" t="str">
        <f t="shared" si="2"/>
        <v>#VALUE!</v>
      </c>
      <c r="K7076" s="5" t="str">
        <f t="shared" si="3"/>
        <v>#VALUE!</v>
      </c>
      <c r="L7076" s="5" t="str">
        <f t="shared" si="4"/>
        <v>#VALUE!</v>
      </c>
      <c r="M7076" s="5" t="str">
        <f t="shared" si="5"/>
        <v>#VALUE!</v>
      </c>
      <c r="N7076" s="4" t="b">
        <v>0</v>
      </c>
      <c r="O7076" s="4" t="b">
        <v>0</v>
      </c>
      <c r="P7076" s="4" t="b">
        <v>1</v>
      </c>
      <c r="Q7076" s="4" t="b">
        <v>1</v>
      </c>
      <c r="R7076" s="4" t="s">
        <v>39</v>
      </c>
      <c r="S7076" s="4">
        <v>10.9800889506</v>
      </c>
      <c r="T7076" s="4">
        <v>1292370.33090502</v>
      </c>
    </row>
    <row r="7077" ht="12.75" customHeight="1">
      <c r="A7077" s="8" t="str">
        <f t="shared" si="1"/>
        <v>Lesotho1973</v>
      </c>
      <c r="B7077" s="4" t="s">
        <v>122</v>
      </c>
      <c r="C7077" s="4">
        <v>1973.0</v>
      </c>
      <c r="D7077" s="4">
        <v>4.61067236183377</v>
      </c>
      <c r="E7077" s="4" t="s">
        <v>39</v>
      </c>
      <c r="F7077" s="4" t="s">
        <v>39</v>
      </c>
      <c r="G7077" s="4">
        <v>1.21188698642069E8</v>
      </c>
      <c r="H7077" s="4" t="s">
        <v>39</v>
      </c>
      <c r="I7077" s="4" t="s">
        <v>39</v>
      </c>
      <c r="J7077" s="4" t="str">
        <f t="shared" si="2"/>
        <v>#VALUE!</v>
      </c>
      <c r="K7077" s="5" t="str">
        <f t="shared" si="3"/>
        <v>#VALUE!</v>
      </c>
      <c r="L7077" s="5" t="str">
        <f t="shared" si="4"/>
        <v>#VALUE!</v>
      </c>
      <c r="M7077" s="5" t="str">
        <f t="shared" si="5"/>
        <v>#VALUE!</v>
      </c>
      <c r="N7077" s="4" t="b">
        <v>0</v>
      </c>
      <c r="O7077" s="4" t="b">
        <v>0</v>
      </c>
      <c r="P7077" s="4" t="b">
        <v>1</v>
      </c>
      <c r="Q7077" s="4" t="b">
        <v>1</v>
      </c>
      <c r="R7077" s="4" t="s">
        <v>39</v>
      </c>
      <c r="S7077" s="4">
        <v>26.4048810613474</v>
      </c>
      <c r="T7077" s="4">
        <v>-2.9662617092567E7</v>
      </c>
    </row>
    <row r="7078" ht="12.75" customHeight="1">
      <c r="A7078" s="8" t="str">
        <f t="shared" si="1"/>
        <v>Lesotho1972</v>
      </c>
      <c r="B7078" s="4" t="s">
        <v>122</v>
      </c>
      <c r="C7078" s="4">
        <v>1972.0</v>
      </c>
      <c r="D7078" s="4">
        <v>4.87105805501463</v>
      </c>
      <c r="E7078" s="4" t="s">
        <v>39</v>
      </c>
      <c r="F7078" s="4" t="s">
        <v>39</v>
      </c>
      <c r="G7078" s="4">
        <v>8.0913175462898E7</v>
      </c>
      <c r="H7078" s="4" t="s">
        <v>39</v>
      </c>
      <c r="I7078" s="4" t="s">
        <v>39</v>
      </c>
      <c r="J7078" s="4" t="str">
        <f t="shared" si="2"/>
        <v>#VALUE!</v>
      </c>
      <c r="K7078" s="5" t="str">
        <f t="shared" si="3"/>
        <v>#VALUE!</v>
      </c>
      <c r="L7078" s="5" t="str">
        <f t="shared" si="4"/>
        <v>#VALUE!</v>
      </c>
      <c r="M7078" s="5" t="str">
        <f t="shared" si="5"/>
        <v>#VALUE!</v>
      </c>
      <c r="N7078" s="4" t="b">
        <v>0</v>
      </c>
      <c r="O7078" s="4" t="b">
        <v>0</v>
      </c>
      <c r="P7078" s="4" t="b">
        <v>1</v>
      </c>
      <c r="Q7078" s="4" t="b">
        <v>1</v>
      </c>
      <c r="R7078" s="4" t="s">
        <v>39</v>
      </c>
      <c r="S7078" s="4">
        <v>-0.202708346657957</v>
      </c>
      <c r="T7078" s="4">
        <v>-4.02755231791709E7</v>
      </c>
    </row>
    <row r="7079" ht="12.75" customHeight="1">
      <c r="A7079" s="8" t="str">
        <f t="shared" si="1"/>
        <v>Lesotho1971</v>
      </c>
      <c r="B7079" s="4" t="s">
        <v>122</v>
      </c>
      <c r="C7079" s="4">
        <v>1971.0</v>
      </c>
      <c r="D7079" s="4">
        <v>7.50866906611848</v>
      </c>
      <c r="E7079" s="4" t="s">
        <v>39</v>
      </c>
      <c r="F7079" s="4" t="s">
        <v>39</v>
      </c>
      <c r="G7079" s="4">
        <v>7.64802939524112E7</v>
      </c>
      <c r="H7079" s="4" t="s">
        <v>39</v>
      </c>
      <c r="I7079" s="4" t="s">
        <v>39</v>
      </c>
      <c r="J7079" s="4" t="str">
        <f t="shared" si="2"/>
        <v>#VALUE!</v>
      </c>
      <c r="K7079" s="5" t="str">
        <f t="shared" si="3"/>
        <v>#VALUE!</v>
      </c>
      <c r="L7079" s="5" t="str">
        <f t="shared" si="4"/>
        <v>#VALUE!</v>
      </c>
      <c r="M7079" s="5" t="str">
        <f t="shared" si="5"/>
        <v>#VALUE!</v>
      </c>
      <c r="N7079" s="4" t="b">
        <v>0</v>
      </c>
      <c r="O7079" s="4" t="b">
        <v>0</v>
      </c>
      <c r="P7079" s="4" t="b">
        <v>1</v>
      </c>
      <c r="Q7079" s="4" t="b">
        <v>0</v>
      </c>
      <c r="R7079" s="4" t="s">
        <v>39</v>
      </c>
      <c r="S7079" s="4">
        <v>5.1137177133657</v>
      </c>
      <c r="T7079" s="4">
        <v>-4432881.51048679</v>
      </c>
    </row>
    <row r="7080" ht="12.75" customHeight="1">
      <c r="A7080" s="8" t="str">
        <f t="shared" si="1"/>
        <v>Lesotho1970</v>
      </c>
      <c r="B7080" s="4" t="s">
        <v>122</v>
      </c>
      <c r="C7080" s="4">
        <v>1970.0</v>
      </c>
      <c r="D7080" s="4">
        <v>9.90264669079775</v>
      </c>
      <c r="E7080" s="4" t="s">
        <v>39</v>
      </c>
      <c r="F7080" s="4" t="s">
        <v>39</v>
      </c>
      <c r="G7080" s="4">
        <v>6.8739972531507E7</v>
      </c>
      <c r="H7080" s="4" t="s">
        <v>39</v>
      </c>
      <c r="I7080" s="4" t="s">
        <v>39</v>
      </c>
      <c r="J7080" s="4" t="str">
        <f t="shared" si="2"/>
        <v>#VALUE!</v>
      </c>
      <c r="K7080" s="5" t="str">
        <f t="shared" si="3"/>
        <v>#VALUE!</v>
      </c>
      <c r="L7080" s="5" t="str">
        <f t="shared" si="4"/>
        <v>#VALUE!</v>
      </c>
      <c r="M7080" s="5" t="str">
        <f t="shared" si="5"/>
        <v>#VALUE!</v>
      </c>
      <c r="N7080" s="4" t="b">
        <v>0</v>
      </c>
      <c r="O7080" s="4" t="b">
        <v>0</v>
      </c>
      <c r="P7080" s="4" t="b">
        <v>1</v>
      </c>
      <c r="Q7080" s="4" t="b">
        <v>1</v>
      </c>
      <c r="R7080" s="4" t="s">
        <v>39</v>
      </c>
      <c r="S7080" s="4">
        <v>2.17707116855644</v>
      </c>
      <c r="T7080" s="4">
        <v>-7740321.4209042</v>
      </c>
    </row>
    <row r="7081" ht="12.75" customHeight="1">
      <c r="A7081" s="8" t="str">
        <f t="shared" si="1"/>
        <v>Lesotho1969</v>
      </c>
      <c r="B7081" s="4" t="s">
        <v>122</v>
      </c>
      <c r="C7081" s="4">
        <v>1969.0</v>
      </c>
      <c r="D7081" s="4">
        <v>10.6273554432247</v>
      </c>
      <c r="E7081" s="4" t="s">
        <v>39</v>
      </c>
      <c r="F7081" s="4" t="s">
        <v>39</v>
      </c>
      <c r="G7081" s="4">
        <v>6.59679736391977E7</v>
      </c>
      <c r="H7081" s="4" t="s">
        <v>39</v>
      </c>
      <c r="I7081" s="4" t="s">
        <v>39</v>
      </c>
      <c r="J7081" s="4" t="str">
        <f t="shared" si="2"/>
        <v>#VALUE!</v>
      </c>
      <c r="K7081" s="5" t="str">
        <f t="shared" si="3"/>
        <v>#VALUE!</v>
      </c>
      <c r="L7081" s="5" t="str">
        <f t="shared" si="4"/>
        <v>#VALUE!</v>
      </c>
      <c r="M7081" s="5" t="str">
        <f t="shared" si="5"/>
        <v>#VALUE!</v>
      </c>
      <c r="N7081" s="4" t="b">
        <v>0</v>
      </c>
      <c r="O7081" s="4" t="b">
        <v>0</v>
      </c>
      <c r="P7081" s="4" t="b">
        <v>1</v>
      </c>
      <c r="Q7081" s="4" t="b">
        <v>1</v>
      </c>
      <c r="R7081" s="4" t="s">
        <v>39</v>
      </c>
      <c r="S7081" s="4">
        <v>1.54753669100747</v>
      </c>
      <c r="T7081" s="4">
        <v>-2771998.8923093</v>
      </c>
    </row>
    <row r="7082" ht="12.75" customHeight="1">
      <c r="A7082" s="8" t="str">
        <f t="shared" si="1"/>
        <v>Lesotho1968</v>
      </c>
      <c r="B7082" s="4" t="s">
        <v>122</v>
      </c>
      <c r="C7082" s="4">
        <v>1968.0</v>
      </c>
      <c r="D7082" s="4">
        <v>7.17510461455426</v>
      </c>
      <c r="E7082" s="4" t="s">
        <v>39</v>
      </c>
      <c r="F7082" s="4" t="s">
        <v>39</v>
      </c>
      <c r="G7082" s="4">
        <v>6.14459754461882E7</v>
      </c>
      <c r="H7082" s="4" t="s">
        <v>39</v>
      </c>
      <c r="I7082" s="4" t="s">
        <v>39</v>
      </c>
      <c r="J7082" s="4" t="str">
        <f t="shared" si="2"/>
        <v>#VALUE!</v>
      </c>
      <c r="K7082" s="5" t="str">
        <f t="shared" si="3"/>
        <v>#VALUE!</v>
      </c>
      <c r="L7082" s="5" t="str">
        <f t="shared" si="4"/>
        <v>#VALUE!</v>
      </c>
      <c r="M7082" s="5" t="str">
        <f t="shared" si="5"/>
        <v>#VALUE!</v>
      </c>
      <c r="N7082" s="4" t="b">
        <v>0</v>
      </c>
      <c r="O7082" s="4" t="b">
        <v>1</v>
      </c>
      <c r="P7082" s="4" t="b">
        <v>1</v>
      </c>
      <c r="Q7082" s="4" t="b">
        <v>1</v>
      </c>
      <c r="R7082" s="4" t="s">
        <v>39</v>
      </c>
      <c r="S7082" s="4">
        <v>-0.367120038553665</v>
      </c>
      <c r="T7082" s="4">
        <v>-4521998.1930095</v>
      </c>
    </row>
    <row r="7083" ht="12.75" customHeight="1">
      <c r="A7083" s="8" t="str">
        <f t="shared" si="1"/>
        <v>Lesotho1967</v>
      </c>
      <c r="B7083" s="4" t="s">
        <v>122</v>
      </c>
      <c r="C7083" s="4">
        <v>1967.0</v>
      </c>
      <c r="D7083" s="4">
        <v>-2.16003683445224</v>
      </c>
      <c r="E7083" s="4" t="s">
        <v>39</v>
      </c>
      <c r="F7083" s="4" t="s">
        <v>39</v>
      </c>
      <c r="G7083" s="4">
        <v>5.92619763189142E7</v>
      </c>
      <c r="H7083" s="4" t="s">
        <v>39</v>
      </c>
      <c r="I7083" s="4" t="s">
        <v>39</v>
      </c>
      <c r="J7083" s="4" t="str">
        <f t="shared" si="2"/>
        <v>#VALUE!</v>
      </c>
      <c r="K7083" s="5" t="str">
        <f t="shared" si="3"/>
        <v>#VALUE!</v>
      </c>
      <c r="L7083" s="5" t="str">
        <f t="shared" si="4"/>
        <v>#VALUE!</v>
      </c>
      <c r="M7083" s="5" t="str">
        <f t="shared" si="5"/>
        <v>#VALUE!</v>
      </c>
      <c r="N7083" s="4" t="b">
        <v>1</v>
      </c>
      <c r="O7083" s="4" t="b">
        <v>1</v>
      </c>
      <c r="P7083" s="4" t="b">
        <v>0</v>
      </c>
      <c r="Q7083" s="4" t="b">
        <v>0</v>
      </c>
      <c r="R7083" s="4" t="s">
        <v>39</v>
      </c>
      <c r="S7083" s="4">
        <v>10.9120615168729</v>
      </c>
      <c r="T7083" s="4">
        <v>-2183999.12727399</v>
      </c>
    </row>
    <row r="7084" ht="12.75" customHeight="1">
      <c r="A7084" s="8" t="str">
        <f t="shared" si="1"/>
        <v>Lesotho1966</v>
      </c>
      <c r="B7084" s="4" t="s">
        <v>122</v>
      </c>
      <c r="C7084" s="4">
        <v>1966.0</v>
      </c>
      <c r="D7084" s="4">
        <v>-2.16137057086968</v>
      </c>
      <c r="E7084" s="4" t="s">
        <v>39</v>
      </c>
      <c r="F7084" s="4" t="s">
        <v>39</v>
      </c>
      <c r="G7084" s="4">
        <v>5.6699977342689E7</v>
      </c>
      <c r="H7084" s="4" t="s">
        <v>39</v>
      </c>
      <c r="I7084" s="4" t="s">
        <v>39</v>
      </c>
      <c r="J7084" s="4" t="str">
        <f t="shared" si="2"/>
        <v>#VALUE!</v>
      </c>
      <c r="K7084" s="5" t="str">
        <f t="shared" si="3"/>
        <v>#VALUE!</v>
      </c>
      <c r="L7084" s="5" t="str">
        <f t="shared" si="4"/>
        <v>#VALUE!</v>
      </c>
      <c r="M7084" s="5" t="str">
        <f t="shared" si="5"/>
        <v>#VALUE!</v>
      </c>
      <c r="N7084" s="4" t="b">
        <v>1</v>
      </c>
      <c r="O7084" s="4" t="b">
        <v>1</v>
      </c>
      <c r="P7084" s="4" t="b">
        <v>0</v>
      </c>
      <c r="Q7084" s="4" t="b">
        <v>0</v>
      </c>
      <c r="R7084" s="4" t="s">
        <v>39</v>
      </c>
      <c r="S7084" s="4">
        <v>-0.405521387842569</v>
      </c>
      <c r="T7084" s="4">
        <v>-2561998.97622519</v>
      </c>
    </row>
    <row r="7085" ht="12.75" customHeight="1">
      <c r="A7085" s="8" t="str">
        <f t="shared" si="1"/>
        <v>Lesotho1965</v>
      </c>
      <c r="B7085" s="4" t="s">
        <v>122</v>
      </c>
      <c r="C7085" s="4">
        <v>1965.0</v>
      </c>
      <c r="D7085" s="4">
        <v>-2.16166886115921</v>
      </c>
      <c r="E7085" s="4" t="s">
        <v>39</v>
      </c>
      <c r="F7085" s="4" t="s">
        <v>39</v>
      </c>
      <c r="G7085" s="4">
        <v>5.48799780699607E7</v>
      </c>
      <c r="H7085" s="4" t="s">
        <v>39</v>
      </c>
      <c r="I7085" s="4" t="s">
        <v>39</v>
      </c>
      <c r="J7085" s="4" t="str">
        <f t="shared" si="2"/>
        <v>#VALUE!</v>
      </c>
      <c r="K7085" s="5" t="str">
        <f t="shared" si="3"/>
        <v>#VALUE!</v>
      </c>
      <c r="L7085" s="5" t="str">
        <f t="shared" si="4"/>
        <v>#VALUE!</v>
      </c>
      <c r="M7085" s="5" t="str">
        <f t="shared" si="5"/>
        <v>#VALUE!</v>
      </c>
      <c r="N7085" s="4" t="b">
        <v>1</v>
      </c>
      <c r="O7085" s="4" t="b">
        <v>1</v>
      </c>
      <c r="P7085" s="4" t="b">
        <v>0</v>
      </c>
      <c r="Q7085" s="4" t="b">
        <v>0</v>
      </c>
      <c r="R7085" s="4" t="s">
        <v>39</v>
      </c>
      <c r="S7085" s="4">
        <v>2.15410556841213</v>
      </c>
      <c r="T7085" s="4">
        <v>-1819999.2727283</v>
      </c>
    </row>
    <row r="7086" ht="12.75" customHeight="1">
      <c r="A7086" s="8" t="str">
        <f t="shared" si="1"/>
        <v>Lesotho1964</v>
      </c>
      <c r="B7086" s="4" t="s">
        <v>122</v>
      </c>
      <c r="C7086" s="4">
        <v>1964.0</v>
      </c>
      <c r="D7086" s="4">
        <v>-2.20588382321462</v>
      </c>
      <c r="E7086" s="4" t="s">
        <v>39</v>
      </c>
      <c r="F7086" s="4" t="s">
        <v>39</v>
      </c>
      <c r="G7086" s="4">
        <v>5.19399792447843E7</v>
      </c>
      <c r="H7086" s="4" t="s">
        <v>39</v>
      </c>
      <c r="I7086" s="4" t="s">
        <v>39</v>
      </c>
      <c r="J7086" s="4" t="str">
        <f t="shared" si="2"/>
        <v>#VALUE!</v>
      </c>
      <c r="K7086" s="5" t="str">
        <f t="shared" si="3"/>
        <v>#VALUE!</v>
      </c>
      <c r="L7086" s="5" t="str">
        <f t="shared" si="4"/>
        <v>#VALUE!</v>
      </c>
      <c r="M7086" s="5" t="str">
        <f t="shared" si="5"/>
        <v>#VALUE!</v>
      </c>
      <c r="N7086" s="4" t="b">
        <v>1</v>
      </c>
      <c r="O7086" s="4" t="b">
        <v>1</v>
      </c>
      <c r="P7086" s="4" t="b">
        <v>0</v>
      </c>
      <c r="Q7086" s="4" t="b">
        <v>0</v>
      </c>
      <c r="R7086" s="4" t="s">
        <v>39</v>
      </c>
      <c r="S7086" s="4">
        <v>8.25111812361273</v>
      </c>
      <c r="T7086" s="4">
        <v>-2939998.82517639</v>
      </c>
    </row>
    <row r="7087" ht="12.75" customHeight="1">
      <c r="A7087" s="8" t="str">
        <f t="shared" si="1"/>
        <v>Lesotho1963</v>
      </c>
      <c r="B7087" s="4" t="s">
        <v>122</v>
      </c>
      <c r="C7087" s="4">
        <v>1963.0</v>
      </c>
      <c r="D7087" s="4" t="s">
        <v>39</v>
      </c>
      <c r="E7087" s="4" t="s">
        <v>39</v>
      </c>
      <c r="F7087" s="4" t="s">
        <v>39</v>
      </c>
      <c r="G7087" s="4">
        <v>4.70399812028235E7</v>
      </c>
      <c r="H7087" s="4" t="s">
        <v>39</v>
      </c>
      <c r="I7087" s="4" t="s">
        <v>39</v>
      </c>
      <c r="J7087" s="4" t="str">
        <f t="shared" si="2"/>
        <v>#VALUE!</v>
      </c>
      <c r="K7087" s="5" t="str">
        <f t="shared" si="3"/>
        <v>#VALUE!</v>
      </c>
      <c r="L7087" s="5" t="str">
        <f t="shared" si="4"/>
        <v>#VALUE!</v>
      </c>
      <c r="M7087" s="5" t="str">
        <f t="shared" si="5"/>
        <v>#VALUE!</v>
      </c>
      <c r="N7087" s="4" t="b">
        <v>1</v>
      </c>
      <c r="O7087" s="4" t="b">
        <v>1</v>
      </c>
      <c r="P7087" s="4" t="s">
        <v>39</v>
      </c>
      <c r="Q7087" s="4" t="b">
        <v>0</v>
      </c>
      <c r="R7087" s="4" t="s">
        <v>39</v>
      </c>
      <c r="S7087" s="4">
        <v>10.6150699948947</v>
      </c>
      <c r="T7087" s="4">
        <v>-4899998.0419608</v>
      </c>
    </row>
    <row r="7088" ht="12.75" customHeight="1">
      <c r="A7088" s="8" t="str">
        <f t="shared" si="1"/>
        <v>Lesotho1962</v>
      </c>
      <c r="B7088" s="4" t="s">
        <v>122</v>
      </c>
      <c r="C7088" s="4">
        <v>1962.0</v>
      </c>
      <c r="D7088" s="4" t="s">
        <v>39</v>
      </c>
      <c r="E7088" s="4" t="s">
        <v>39</v>
      </c>
      <c r="F7088" s="4" t="s">
        <v>39</v>
      </c>
      <c r="G7088" s="4">
        <v>4.18599832727507E7</v>
      </c>
      <c r="H7088" s="4" t="s">
        <v>39</v>
      </c>
      <c r="I7088" s="4" t="s">
        <v>39</v>
      </c>
      <c r="J7088" s="4" t="str">
        <f t="shared" si="2"/>
        <v>#VALUE!</v>
      </c>
      <c r="K7088" s="5" t="str">
        <f t="shared" si="3"/>
        <v>#VALUE!</v>
      </c>
      <c r="L7088" s="5" t="str">
        <f t="shared" si="4"/>
        <v>#VALUE!</v>
      </c>
      <c r="M7088" s="5" t="str">
        <f t="shared" si="5"/>
        <v>#VALUE!</v>
      </c>
      <c r="N7088" s="4" t="s">
        <v>39</v>
      </c>
      <c r="O7088" s="4" t="s">
        <v>39</v>
      </c>
      <c r="P7088" s="4" t="s">
        <v>39</v>
      </c>
      <c r="Q7088" s="4" t="s">
        <v>39</v>
      </c>
      <c r="R7088" s="4" t="s">
        <v>39</v>
      </c>
      <c r="S7088" s="4">
        <v>15.3318143272577</v>
      </c>
      <c r="T7088" s="4">
        <v>-5179997.93007279</v>
      </c>
    </row>
    <row r="7089" ht="12.75" customHeight="1">
      <c r="A7089" s="8" t="str">
        <f t="shared" si="1"/>
        <v>Lesotho1961</v>
      </c>
      <c r="B7089" s="4" t="s">
        <v>122</v>
      </c>
      <c r="C7089" s="4">
        <v>1961.0</v>
      </c>
      <c r="D7089" s="4" t="s">
        <v>39</v>
      </c>
      <c r="E7089" s="4" t="s">
        <v>39</v>
      </c>
      <c r="F7089" s="4" t="s">
        <v>39</v>
      </c>
      <c r="G7089" s="4">
        <v>3.56999857342857E7</v>
      </c>
      <c r="H7089" s="4" t="s">
        <v>39</v>
      </c>
      <c r="I7089" s="4" t="s">
        <v>39</v>
      </c>
      <c r="J7089" s="4" t="str">
        <f t="shared" si="2"/>
        <v>#VALUE!</v>
      </c>
      <c r="K7089" s="5" t="str">
        <f t="shared" si="3"/>
        <v>#VALUE!</v>
      </c>
      <c r="L7089" s="5" t="str">
        <f t="shared" si="4"/>
        <v>#VALUE!</v>
      </c>
      <c r="M7089" s="5" t="str">
        <f t="shared" si="5"/>
        <v>#VALUE!</v>
      </c>
      <c r="N7089" s="4" t="s">
        <v>39</v>
      </c>
      <c r="O7089" s="4" t="s">
        <v>39</v>
      </c>
      <c r="P7089" s="4" t="s">
        <v>39</v>
      </c>
      <c r="Q7089" s="4" t="s">
        <v>39</v>
      </c>
      <c r="R7089" s="4" t="s">
        <v>39</v>
      </c>
      <c r="S7089" s="4">
        <v>1.86479516562802</v>
      </c>
      <c r="T7089" s="4">
        <v>-6159997.538465</v>
      </c>
    </row>
    <row r="7090" ht="12.75" customHeight="1">
      <c r="A7090" s="8" t="str">
        <f t="shared" si="1"/>
        <v>Lesotho1960</v>
      </c>
      <c r="B7090" s="4" t="s">
        <v>122</v>
      </c>
      <c r="C7090" s="4">
        <v>1960.0</v>
      </c>
      <c r="D7090" s="4" t="s">
        <v>39</v>
      </c>
      <c r="E7090" s="4" t="s">
        <v>39</v>
      </c>
      <c r="F7090" s="4" t="s">
        <v>39</v>
      </c>
      <c r="G7090" s="4">
        <v>3.45799861818375E7</v>
      </c>
      <c r="H7090" s="4" t="s">
        <v>39</v>
      </c>
      <c r="I7090" s="4" t="s">
        <v>39</v>
      </c>
      <c r="J7090" s="4" t="str">
        <f t="shared" si="2"/>
        <v>#VALUE!</v>
      </c>
      <c r="K7090" s="5" t="str">
        <f t="shared" si="3"/>
        <v>#VALUE!</v>
      </c>
      <c r="L7090" s="5" t="str">
        <f t="shared" si="4"/>
        <v>#VALUE!</v>
      </c>
      <c r="M7090" s="5" t="str">
        <f t="shared" si="5"/>
        <v>#VALUE!</v>
      </c>
      <c r="N7090" s="4" t="s">
        <v>39</v>
      </c>
      <c r="O7090" s="4" t="s">
        <v>39</v>
      </c>
      <c r="P7090" s="4" t="s">
        <v>39</v>
      </c>
      <c r="Q7090" s="4" t="s">
        <v>39</v>
      </c>
      <c r="R7090" s="4" t="s">
        <v>39</v>
      </c>
      <c r="S7090" s="4" t="s">
        <v>39</v>
      </c>
      <c r="T7090" s="4">
        <v>-1119999.55244819</v>
      </c>
    </row>
    <row r="7091" ht="12.75" customHeight="1">
      <c r="A7091" s="8" t="str">
        <f t="shared" si="1"/>
        <v>Lithuania2023</v>
      </c>
      <c r="B7091" s="4" t="s">
        <v>123</v>
      </c>
      <c r="C7091" s="4">
        <v>2023.0</v>
      </c>
      <c r="D7091" s="4" t="s">
        <v>39</v>
      </c>
      <c r="E7091" s="4" t="s">
        <v>39</v>
      </c>
      <c r="F7091" s="4" t="s">
        <v>39</v>
      </c>
      <c r="G7091" s="4" t="s">
        <v>39</v>
      </c>
      <c r="H7091" s="4" t="s">
        <v>39</v>
      </c>
      <c r="I7091" s="4" t="s">
        <v>39</v>
      </c>
      <c r="J7091" s="4" t="str">
        <f t="shared" si="2"/>
        <v>#VALUE!</v>
      </c>
      <c r="K7091" s="5" t="str">
        <f t="shared" si="3"/>
        <v>#VALUE!</v>
      </c>
      <c r="L7091" s="5" t="str">
        <f t="shared" si="4"/>
        <v>#VALUE!</v>
      </c>
      <c r="M7091" s="5" t="str">
        <f t="shared" si="5"/>
        <v>#VALUE!</v>
      </c>
      <c r="N7091" s="4" t="s">
        <v>39</v>
      </c>
      <c r="O7091" s="4" t="s">
        <v>39</v>
      </c>
      <c r="P7091" s="4" t="s">
        <v>39</v>
      </c>
      <c r="Q7091" s="4" t="s">
        <v>39</v>
      </c>
      <c r="R7091" s="4">
        <v>8.64</v>
      </c>
      <c r="S7091" s="4" t="s">
        <v>39</v>
      </c>
      <c r="T7091" s="4" t="s">
        <v>39</v>
      </c>
    </row>
    <row r="7092" ht="12.75" customHeight="1">
      <c r="A7092" s="8" t="str">
        <f t="shared" si="1"/>
        <v>Lithuania2022</v>
      </c>
      <c r="B7092" s="4" t="s">
        <v>123</v>
      </c>
      <c r="C7092" s="4">
        <v>2022.0</v>
      </c>
      <c r="D7092" s="4" t="s">
        <v>39</v>
      </c>
      <c r="E7092" s="4" t="s">
        <v>39</v>
      </c>
      <c r="F7092" s="4">
        <v>-3.58302549058957E9</v>
      </c>
      <c r="G7092" s="4">
        <v>7.03342990083797E10</v>
      </c>
      <c r="H7092" s="4" t="s">
        <v>39</v>
      </c>
      <c r="I7092" s="4" t="s">
        <v>39</v>
      </c>
      <c r="J7092" s="4" t="str">
        <f t="shared" si="2"/>
        <v>#VALUE!</v>
      </c>
      <c r="K7092" s="5" t="str">
        <f t="shared" si="3"/>
        <v>#VALUE!</v>
      </c>
      <c r="L7092" s="5" t="str">
        <f t="shared" si="4"/>
        <v>#VALUE!</v>
      </c>
      <c r="M7092" s="5" t="str">
        <f t="shared" si="5"/>
        <v>#VALUE!</v>
      </c>
      <c r="N7092" s="4" t="s">
        <v>39</v>
      </c>
      <c r="O7092" s="4" t="s">
        <v>39</v>
      </c>
      <c r="P7092" s="4" t="s">
        <v>39</v>
      </c>
      <c r="Q7092" s="4" t="s">
        <v>39</v>
      </c>
      <c r="R7092" s="4">
        <v>9.025</v>
      </c>
      <c r="S7092" s="4">
        <v>1.88779539520947</v>
      </c>
      <c r="T7092" s="4" t="s">
        <v>39</v>
      </c>
    </row>
    <row r="7093" ht="12.75" customHeight="1">
      <c r="A7093" s="8" t="str">
        <f t="shared" si="1"/>
        <v>Lithuania2021</v>
      </c>
      <c r="B7093" s="4" t="s">
        <v>123</v>
      </c>
      <c r="C7093" s="4">
        <v>2021.0</v>
      </c>
      <c r="D7093" s="4" t="s">
        <v>39</v>
      </c>
      <c r="E7093" s="4" t="s">
        <v>39</v>
      </c>
      <c r="F7093" s="4">
        <v>7.66787756481239E8</v>
      </c>
      <c r="G7093" s="4">
        <v>6.64149949917935E10</v>
      </c>
      <c r="H7093" s="4" t="s">
        <v>39</v>
      </c>
      <c r="I7093" s="4" t="s">
        <v>39</v>
      </c>
      <c r="J7093" s="4" t="str">
        <f t="shared" si="2"/>
        <v>#VALUE!</v>
      </c>
      <c r="K7093" s="5" t="str">
        <f t="shared" si="3"/>
        <v>#VALUE!</v>
      </c>
      <c r="L7093" s="5" t="str">
        <f t="shared" si="4"/>
        <v>#VALUE!</v>
      </c>
      <c r="M7093" s="5" t="str">
        <f t="shared" si="5"/>
        <v>#VALUE!</v>
      </c>
      <c r="N7093" s="4" t="s">
        <v>39</v>
      </c>
      <c r="O7093" s="4" t="s">
        <v>39</v>
      </c>
      <c r="P7093" s="4" t="s">
        <v>39</v>
      </c>
      <c r="Q7093" s="4" t="s">
        <v>39</v>
      </c>
      <c r="R7093" s="4">
        <v>13.05</v>
      </c>
      <c r="S7093" s="4">
        <v>5.98084808454942</v>
      </c>
      <c r="T7093" s="4">
        <v>-3.91930401658619E9</v>
      </c>
    </row>
    <row r="7094" ht="12.75" customHeight="1">
      <c r="A7094" s="8" t="str">
        <f t="shared" si="1"/>
        <v>Lithuania2020</v>
      </c>
      <c r="B7094" s="4" t="s">
        <v>123</v>
      </c>
      <c r="C7094" s="4">
        <v>2020.0</v>
      </c>
      <c r="D7094" s="4" t="s">
        <v>39</v>
      </c>
      <c r="E7094" s="4" t="s">
        <v>39</v>
      </c>
      <c r="F7094" s="4">
        <v>4.16101441485832E9</v>
      </c>
      <c r="G7094" s="4">
        <v>5.69148268606918E10</v>
      </c>
      <c r="H7094" s="4" t="s">
        <v>39</v>
      </c>
      <c r="I7094" s="4" t="s">
        <v>39</v>
      </c>
      <c r="J7094" s="4" t="str">
        <f t="shared" si="2"/>
        <v>#VALUE!</v>
      </c>
      <c r="K7094" s="5" t="str">
        <f t="shared" si="3"/>
        <v>#VALUE!</v>
      </c>
      <c r="L7094" s="5" t="str">
        <f t="shared" si="4"/>
        <v>#VALUE!</v>
      </c>
      <c r="M7094" s="5" t="str">
        <f t="shared" si="5"/>
        <v>#VALUE!</v>
      </c>
      <c r="N7094" s="4" t="s">
        <v>39</v>
      </c>
      <c r="O7094" s="4" t="s">
        <v>39</v>
      </c>
      <c r="P7094" s="4" t="s">
        <v>39</v>
      </c>
      <c r="Q7094" s="4" t="s">
        <v>39</v>
      </c>
      <c r="R7094" s="4">
        <v>12.55</v>
      </c>
      <c r="S7094" s="4">
        <v>-0.0220737420901997</v>
      </c>
      <c r="T7094" s="4">
        <v>-9.5001681311017E9</v>
      </c>
    </row>
    <row r="7095" ht="12.75" customHeight="1">
      <c r="A7095" s="8" t="str">
        <f t="shared" si="1"/>
        <v>Lithuania2019</v>
      </c>
      <c r="B7095" s="4" t="s">
        <v>123</v>
      </c>
      <c r="C7095" s="4">
        <v>2019.0</v>
      </c>
      <c r="D7095" s="4" t="s">
        <v>39</v>
      </c>
      <c r="E7095" s="4" t="s">
        <v>39</v>
      </c>
      <c r="F7095" s="4">
        <v>1.92882810504246E9</v>
      </c>
      <c r="G7095" s="4">
        <v>5.47606170129166E10</v>
      </c>
      <c r="H7095" s="4" t="s">
        <v>39</v>
      </c>
      <c r="I7095" s="4" t="s">
        <v>39</v>
      </c>
      <c r="J7095" s="4" t="str">
        <f t="shared" si="2"/>
        <v>#VALUE!</v>
      </c>
      <c r="K7095" s="5" t="str">
        <f t="shared" si="3"/>
        <v>#VALUE!</v>
      </c>
      <c r="L7095" s="5" t="str">
        <f t="shared" si="4"/>
        <v>#VALUE!</v>
      </c>
      <c r="M7095" s="5" t="str">
        <f t="shared" si="5"/>
        <v>#VALUE!</v>
      </c>
      <c r="N7095" s="4" t="s">
        <v>39</v>
      </c>
      <c r="O7095" s="4" t="s">
        <v>39</v>
      </c>
      <c r="P7095" s="4" t="s">
        <v>39</v>
      </c>
      <c r="Q7095" s="4" t="s">
        <v>39</v>
      </c>
      <c r="R7095" s="4">
        <v>8.39166666667</v>
      </c>
      <c r="S7095" s="4">
        <v>4.62510313907674</v>
      </c>
      <c r="T7095" s="4">
        <v>-2.1542098477752E9</v>
      </c>
    </row>
    <row r="7096" ht="12.75" customHeight="1">
      <c r="A7096" s="8" t="str">
        <f t="shared" si="1"/>
        <v>Lithuania2018</v>
      </c>
      <c r="B7096" s="4" t="s">
        <v>123</v>
      </c>
      <c r="C7096" s="4">
        <v>2018.0</v>
      </c>
      <c r="D7096" s="4" t="s">
        <v>39</v>
      </c>
      <c r="E7096" s="4" t="s">
        <v>39</v>
      </c>
      <c r="F7096" s="4">
        <v>1.23297846584331E8</v>
      </c>
      <c r="G7096" s="4">
        <v>5.37514114094437E10</v>
      </c>
      <c r="H7096" s="4" t="s">
        <v>39</v>
      </c>
      <c r="I7096" s="4" t="s">
        <v>39</v>
      </c>
      <c r="J7096" s="4" t="str">
        <f t="shared" si="2"/>
        <v>#VALUE!</v>
      </c>
      <c r="K7096" s="5" t="str">
        <f t="shared" si="3"/>
        <v>#VALUE!</v>
      </c>
      <c r="L7096" s="5" t="str">
        <f t="shared" si="4"/>
        <v>#VALUE!</v>
      </c>
      <c r="M7096" s="5" t="str">
        <f t="shared" si="5"/>
        <v>#VALUE!</v>
      </c>
      <c r="N7096" s="4" t="s">
        <v>39</v>
      </c>
      <c r="O7096" s="4" t="s">
        <v>39</v>
      </c>
      <c r="P7096" s="4" t="s">
        <v>39</v>
      </c>
      <c r="Q7096" s="4" t="s">
        <v>39</v>
      </c>
      <c r="R7096" s="4">
        <v>8.49166666667</v>
      </c>
      <c r="S7096" s="4">
        <v>3.99331032795327</v>
      </c>
      <c r="T7096" s="4">
        <v>-1.0092056034729E9</v>
      </c>
    </row>
    <row r="7097" ht="12.75" customHeight="1">
      <c r="A7097" s="8" t="str">
        <f t="shared" si="1"/>
        <v>Lithuania2017</v>
      </c>
      <c r="B7097" s="4" t="s">
        <v>123</v>
      </c>
      <c r="C7097" s="4">
        <v>2017.0</v>
      </c>
      <c r="D7097" s="4" t="s">
        <v>39</v>
      </c>
      <c r="E7097" s="4" t="s">
        <v>39</v>
      </c>
      <c r="F7097" s="4">
        <v>2.9863779465356E8</v>
      </c>
      <c r="G7097" s="4">
        <v>4.77587369317805E10</v>
      </c>
      <c r="H7097" s="4" t="s">
        <v>39</v>
      </c>
      <c r="I7097" s="4" t="s">
        <v>39</v>
      </c>
      <c r="J7097" s="4" t="str">
        <f t="shared" si="2"/>
        <v>#VALUE!</v>
      </c>
      <c r="K7097" s="5" t="str">
        <f t="shared" si="3"/>
        <v>#VALUE!</v>
      </c>
      <c r="L7097" s="5" t="str">
        <f t="shared" si="4"/>
        <v>#VALUE!</v>
      </c>
      <c r="M7097" s="5" t="str">
        <f t="shared" si="5"/>
        <v>#VALUE!</v>
      </c>
      <c r="N7097" s="4" t="s">
        <v>39</v>
      </c>
      <c r="O7097" s="4" t="s">
        <v>39</v>
      </c>
      <c r="P7097" s="4" t="s">
        <v>39</v>
      </c>
      <c r="Q7097" s="4" t="s">
        <v>39</v>
      </c>
      <c r="R7097" s="4">
        <v>7.88333333333</v>
      </c>
      <c r="S7097" s="4">
        <v>4.28259695120761</v>
      </c>
      <c r="T7097" s="4">
        <v>-5.9926744776632E9</v>
      </c>
    </row>
    <row r="7098" ht="12.75" customHeight="1">
      <c r="A7098" s="8" t="str">
        <f t="shared" si="1"/>
        <v>Lithuania2016</v>
      </c>
      <c r="B7098" s="4" t="s">
        <v>123</v>
      </c>
      <c r="C7098" s="4">
        <v>2016.0</v>
      </c>
      <c r="D7098" s="4" t="s">
        <v>39</v>
      </c>
      <c r="E7098" s="4" t="s">
        <v>39</v>
      </c>
      <c r="F7098" s="4">
        <v>-4.74135418097436E8</v>
      </c>
      <c r="G7098" s="4">
        <v>4.30473093057375E10</v>
      </c>
      <c r="H7098" s="4" t="s">
        <v>39</v>
      </c>
      <c r="I7098" s="4" t="s">
        <v>39</v>
      </c>
      <c r="J7098" s="4" t="str">
        <f t="shared" si="2"/>
        <v>#VALUE!</v>
      </c>
      <c r="K7098" s="5" t="str">
        <f t="shared" si="3"/>
        <v>#VALUE!</v>
      </c>
      <c r="L7098" s="5" t="str">
        <f t="shared" si="4"/>
        <v>#VALUE!</v>
      </c>
      <c r="M7098" s="5" t="str">
        <f t="shared" si="5"/>
        <v>#VALUE!</v>
      </c>
      <c r="N7098" s="4" t="s">
        <v>39</v>
      </c>
      <c r="O7098" s="4" t="s">
        <v>39</v>
      </c>
      <c r="P7098" s="4" t="s">
        <v>39</v>
      </c>
      <c r="Q7098" s="4" t="s">
        <v>39</v>
      </c>
      <c r="R7098" s="4">
        <v>8.04166666667</v>
      </c>
      <c r="S7098" s="4">
        <v>2.51882827307178</v>
      </c>
      <c r="T7098" s="4">
        <v>-4.71142762604299E9</v>
      </c>
    </row>
    <row r="7099" ht="12.75" customHeight="1">
      <c r="A7099" s="8" t="str">
        <f t="shared" si="1"/>
        <v>Lithuania2015</v>
      </c>
      <c r="B7099" s="4" t="s">
        <v>123</v>
      </c>
      <c r="C7099" s="4">
        <v>2015.0</v>
      </c>
      <c r="D7099" s="4" t="s">
        <v>39</v>
      </c>
      <c r="E7099" s="4" t="s">
        <v>39</v>
      </c>
      <c r="F7099" s="4">
        <v>-1.01406996122814E9</v>
      </c>
      <c r="G7099" s="4">
        <v>4.14355333403883E10</v>
      </c>
      <c r="H7099" s="4" t="s">
        <v>39</v>
      </c>
      <c r="I7099" s="4" t="s">
        <v>39</v>
      </c>
      <c r="J7099" s="4" t="str">
        <f t="shared" si="2"/>
        <v>#VALUE!</v>
      </c>
      <c r="K7099" s="5" t="str">
        <f t="shared" si="3"/>
        <v>#VALUE!</v>
      </c>
      <c r="L7099" s="5" t="str">
        <f t="shared" si="4"/>
        <v>#VALUE!</v>
      </c>
      <c r="M7099" s="5" t="str">
        <f t="shared" si="5"/>
        <v>#VALUE!</v>
      </c>
      <c r="N7099" s="4" t="s">
        <v>39</v>
      </c>
      <c r="O7099" s="4" t="s">
        <v>39</v>
      </c>
      <c r="P7099" s="4" t="s">
        <v>39</v>
      </c>
      <c r="Q7099" s="4" t="s">
        <v>39</v>
      </c>
      <c r="R7099" s="4">
        <v>8.71666666667</v>
      </c>
      <c r="S7099" s="4">
        <v>2.02458395469182</v>
      </c>
      <c r="T7099" s="4">
        <v>-1.6117759653492E9</v>
      </c>
    </row>
    <row r="7100" ht="12.75" customHeight="1">
      <c r="A7100" s="8" t="str">
        <f t="shared" si="1"/>
        <v>Lithuania2014</v>
      </c>
      <c r="B7100" s="4" t="s">
        <v>123</v>
      </c>
      <c r="C7100" s="4">
        <v>2014.0</v>
      </c>
      <c r="D7100" s="4" t="s">
        <v>39</v>
      </c>
      <c r="E7100" s="4" t="s">
        <v>39</v>
      </c>
      <c r="F7100" s="4">
        <v>1.65266923543275E9</v>
      </c>
      <c r="G7100" s="4">
        <v>4.85336595921728E10</v>
      </c>
      <c r="H7100" s="4" t="s">
        <v>39</v>
      </c>
      <c r="I7100" s="4" t="s">
        <v>39</v>
      </c>
      <c r="J7100" s="4" t="str">
        <f t="shared" si="2"/>
        <v>#VALUE!</v>
      </c>
      <c r="K7100" s="5" t="str">
        <f t="shared" si="3"/>
        <v>#VALUE!</v>
      </c>
      <c r="L7100" s="5" t="str">
        <f t="shared" si="4"/>
        <v>#VALUE!</v>
      </c>
      <c r="M7100" s="5" t="str">
        <f t="shared" si="5"/>
        <v>#VALUE!</v>
      </c>
      <c r="N7100" s="4" t="s">
        <v>39</v>
      </c>
      <c r="O7100" s="4" t="s">
        <v>39</v>
      </c>
      <c r="P7100" s="4" t="s">
        <v>39</v>
      </c>
      <c r="Q7100" s="4" t="s">
        <v>39</v>
      </c>
      <c r="R7100" s="4">
        <v>9.475</v>
      </c>
      <c r="S7100" s="4">
        <v>3.53700987901611</v>
      </c>
      <c r="T7100" s="4">
        <v>7.0981262517845E9</v>
      </c>
    </row>
    <row r="7101" ht="12.75" customHeight="1">
      <c r="A7101" s="8" t="str">
        <f t="shared" si="1"/>
        <v>Lithuania2013</v>
      </c>
      <c r="B7101" s="4" t="s">
        <v>123</v>
      </c>
      <c r="C7101" s="4">
        <v>2013.0</v>
      </c>
      <c r="D7101" s="4" t="s">
        <v>39</v>
      </c>
      <c r="E7101" s="4" t="s">
        <v>39</v>
      </c>
      <c r="F7101" s="4">
        <v>7.90622492446432E8</v>
      </c>
      <c r="G7101" s="4">
        <v>4.65234200744372E10</v>
      </c>
      <c r="H7101" s="4" t="s">
        <v>39</v>
      </c>
      <c r="I7101" s="4" t="s">
        <v>39</v>
      </c>
      <c r="J7101" s="4" t="str">
        <f t="shared" si="2"/>
        <v>#VALUE!</v>
      </c>
      <c r="K7101" s="5" t="str">
        <f t="shared" si="3"/>
        <v>#VALUE!</v>
      </c>
      <c r="L7101" s="5" t="str">
        <f t="shared" si="4"/>
        <v>#VALUE!</v>
      </c>
      <c r="M7101" s="5" t="str">
        <f t="shared" si="5"/>
        <v>#VALUE!</v>
      </c>
      <c r="N7101" s="4" t="s">
        <v>39</v>
      </c>
      <c r="O7101" s="4" t="s">
        <v>39</v>
      </c>
      <c r="P7101" s="4" t="s">
        <v>39</v>
      </c>
      <c r="Q7101" s="4" t="s">
        <v>39</v>
      </c>
      <c r="R7101" s="4">
        <v>10.925</v>
      </c>
      <c r="S7101" s="4">
        <v>3.55007284270485</v>
      </c>
      <c r="T7101" s="4">
        <v>-2.01023951773559E9</v>
      </c>
    </row>
    <row r="7102" ht="12.75" customHeight="1">
      <c r="A7102" s="8" t="str">
        <f t="shared" si="1"/>
        <v>Lithuania2012</v>
      </c>
      <c r="B7102" s="4" t="s">
        <v>123</v>
      </c>
      <c r="C7102" s="4">
        <v>2012.0</v>
      </c>
      <c r="D7102" s="4" t="s">
        <v>39</v>
      </c>
      <c r="E7102" s="4" t="s">
        <v>39</v>
      </c>
      <c r="F7102" s="4">
        <v>-6.86270648332061E8</v>
      </c>
      <c r="G7102" s="4">
        <v>4.2927454291478E10</v>
      </c>
      <c r="H7102" s="4" t="s">
        <v>39</v>
      </c>
      <c r="I7102" s="4" t="s">
        <v>39</v>
      </c>
      <c r="J7102" s="4" t="str">
        <f t="shared" si="2"/>
        <v>#VALUE!</v>
      </c>
      <c r="K7102" s="5" t="str">
        <f t="shared" si="3"/>
        <v>#VALUE!</v>
      </c>
      <c r="L7102" s="5" t="str">
        <f t="shared" si="4"/>
        <v>#VALUE!</v>
      </c>
      <c r="M7102" s="5" t="str">
        <f t="shared" si="5"/>
        <v>#VALUE!</v>
      </c>
      <c r="N7102" s="4" t="s">
        <v>39</v>
      </c>
      <c r="O7102" s="4" t="s">
        <v>39</v>
      </c>
      <c r="P7102" s="4" t="s">
        <v>39</v>
      </c>
      <c r="Q7102" s="4" t="s">
        <v>39</v>
      </c>
      <c r="R7102" s="4">
        <v>11.71666666667</v>
      </c>
      <c r="S7102" s="4">
        <v>3.8438647490634</v>
      </c>
      <c r="T7102" s="4">
        <v>-3.5959657829592E9</v>
      </c>
    </row>
    <row r="7103" ht="12.75" customHeight="1">
      <c r="A7103" s="8" t="str">
        <f t="shared" si="1"/>
        <v>Lithuania2011</v>
      </c>
      <c r="B7103" s="4" t="s">
        <v>123</v>
      </c>
      <c r="C7103" s="4">
        <v>2011.0</v>
      </c>
      <c r="D7103" s="4" t="s">
        <v>39</v>
      </c>
      <c r="E7103" s="4" t="s">
        <v>39</v>
      </c>
      <c r="F7103" s="4">
        <v>-1.59224540621374E9</v>
      </c>
      <c r="G7103" s="4">
        <v>4.35350514823869E10</v>
      </c>
      <c r="H7103" s="4" t="s">
        <v>39</v>
      </c>
      <c r="I7103" s="4" t="s">
        <v>39</v>
      </c>
      <c r="J7103" s="4" t="str">
        <f t="shared" si="2"/>
        <v>#VALUE!</v>
      </c>
      <c r="K7103" s="5" t="str">
        <f t="shared" si="3"/>
        <v>#VALUE!</v>
      </c>
      <c r="L7103" s="5" t="str">
        <f t="shared" si="4"/>
        <v>#VALUE!</v>
      </c>
      <c r="M7103" s="5" t="str">
        <f t="shared" si="5"/>
        <v>#VALUE!</v>
      </c>
      <c r="N7103" s="4" t="s">
        <v>39</v>
      </c>
      <c r="O7103" s="4" t="s">
        <v>39</v>
      </c>
      <c r="P7103" s="4" t="s">
        <v>39</v>
      </c>
      <c r="Q7103" s="4" t="s">
        <v>39</v>
      </c>
      <c r="R7103" s="4">
        <v>11.70833333333</v>
      </c>
      <c r="S7103" s="4">
        <v>6.03900816040344</v>
      </c>
      <c r="T7103" s="4">
        <v>6.07597190908905E8</v>
      </c>
    </row>
    <row r="7104" ht="12.75" customHeight="1">
      <c r="A7104" s="8" t="str">
        <f t="shared" si="1"/>
        <v>Lithuania2010</v>
      </c>
      <c r="B7104" s="4" t="s">
        <v>123</v>
      </c>
      <c r="C7104" s="4">
        <v>2010.0</v>
      </c>
      <c r="D7104" s="4" t="s">
        <v>39</v>
      </c>
      <c r="E7104" s="4" t="s">
        <v>39</v>
      </c>
      <c r="F7104" s="4">
        <v>7.25290055800892E7</v>
      </c>
      <c r="G7104" s="4">
        <v>3.7128694028243E10</v>
      </c>
      <c r="H7104" s="4" t="s">
        <v>39</v>
      </c>
      <c r="I7104" s="4" t="s">
        <v>39</v>
      </c>
      <c r="J7104" s="4" t="str">
        <f t="shared" si="2"/>
        <v>#VALUE!</v>
      </c>
      <c r="K7104" s="5" t="str">
        <f t="shared" si="3"/>
        <v>#VALUE!</v>
      </c>
      <c r="L7104" s="5" t="str">
        <f t="shared" si="4"/>
        <v>#VALUE!</v>
      </c>
      <c r="M7104" s="5" t="str">
        <f t="shared" si="5"/>
        <v>#VALUE!</v>
      </c>
      <c r="N7104" s="4" t="s">
        <v>39</v>
      </c>
      <c r="O7104" s="4" t="s">
        <v>39</v>
      </c>
      <c r="P7104" s="4" t="s">
        <v>39</v>
      </c>
      <c r="Q7104" s="4" t="s">
        <v>39</v>
      </c>
      <c r="R7104" s="4">
        <v>14.48333333333</v>
      </c>
      <c r="S7104" s="4">
        <v>1.65124065328366</v>
      </c>
      <c r="T7104" s="4">
        <v>-6.4063574541439E9</v>
      </c>
    </row>
    <row r="7105" ht="12.75" customHeight="1">
      <c r="A7105" s="8" t="str">
        <f t="shared" si="1"/>
        <v>Lithuania2009</v>
      </c>
      <c r="B7105" s="4" t="s">
        <v>123</v>
      </c>
      <c r="C7105" s="4">
        <v>2009.0</v>
      </c>
      <c r="D7105" s="4" t="s">
        <v>39</v>
      </c>
      <c r="E7105" s="4" t="s">
        <v>39</v>
      </c>
      <c r="F7105" s="4">
        <v>8.41595544179419E8</v>
      </c>
      <c r="G7105" s="4">
        <v>3.73881220461496E10</v>
      </c>
      <c r="H7105" s="4" t="s">
        <v>39</v>
      </c>
      <c r="I7105" s="4" t="s">
        <v>39</v>
      </c>
      <c r="J7105" s="4" t="str">
        <f t="shared" si="2"/>
        <v>#VALUE!</v>
      </c>
      <c r="K7105" s="5" t="str">
        <f t="shared" si="3"/>
        <v>#VALUE!</v>
      </c>
      <c r="L7105" s="5" t="str">
        <f t="shared" si="4"/>
        <v>#VALUE!</v>
      </c>
      <c r="M7105" s="5" t="str">
        <f t="shared" si="5"/>
        <v>#VALUE!</v>
      </c>
      <c r="N7105" s="4" t="s">
        <v>39</v>
      </c>
      <c r="O7105" s="4" t="s">
        <v>39</v>
      </c>
      <c r="P7105" s="4" t="s">
        <v>39</v>
      </c>
      <c r="Q7105" s="4" t="s">
        <v>39</v>
      </c>
      <c r="R7105" s="4">
        <v>9.45833333333</v>
      </c>
      <c r="S7105" s="4">
        <v>-14.8386083735986</v>
      </c>
      <c r="T7105" s="4">
        <v>2.594280179066E8</v>
      </c>
    </row>
    <row r="7106" ht="12.75" customHeight="1">
      <c r="A7106" s="8" t="str">
        <f t="shared" si="1"/>
        <v>Lithuania2008</v>
      </c>
      <c r="B7106" s="4" t="s">
        <v>123</v>
      </c>
      <c r="C7106" s="4">
        <v>2008.0</v>
      </c>
      <c r="D7106" s="4" t="s">
        <v>39</v>
      </c>
      <c r="E7106" s="4" t="s">
        <v>39</v>
      </c>
      <c r="F7106" s="4">
        <v>-6.4986199212067E9</v>
      </c>
      <c r="G7106" s="4">
        <v>4.77975515878823E10</v>
      </c>
      <c r="H7106" s="4" t="s">
        <v>39</v>
      </c>
      <c r="I7106" s="4" t="s">
        <v>39</v>
      </c>
      <c r="J7106" s="4" t="str">
        <f t="shared" si="2"/>
        <v>#VALUE!</v>
      </c>
      <c r="K7106" s="5" t="str">
        <f t="shared" si="3"/>
        <v>#VALUE!</v>
      </c>
      <c r="L7106" s="5" t="str">
        <f t="shared" si="4"/>
        <v>#VALUE!</v>
      </c>
      <c r="M7106" s="5" t="str">
        <f t="shared" si="5"/>
        <v>#VALUE!</v>
      </c>
      <c r="N7106" s="4" t="s">
        <v>39</v>
      </c>
      <c r="O7106" s="4" t="s">
        <v>39</v>
      </c>
      <c r="P7106" s="4" t="s">
        <v>39</v>
      </c>
      <c r="Q7106" s="4" t="s">
        <v>39</v>
      </c>
      <c r="R7106" s="4">
        <v>3.45</v>
      </c>
      <c r="S7106" s="4">
        <v>2.61442303328732</v>
      </c>
      <c r="T7106" s="4">
        <v>1.04094295417327E10</v>
      </c>
    </row>
    <row r="7107" ht="12.75" customHeight="1">
      <c r="A7107" s="8" t="str">
        <f t="shared" si="1"/>
        <v>Lithuania2007</v>
      </c>
      <c r="B7107" s="4" t="s">
        <v>123</v>
      </c>
      <c r="C7107" s="4">
        <v>2007.0</v>
      </c>
      <c r="D7107" s="4" t="s">
        <v>39</v>
      </c>
      <c r="E7107" s="4" t="s">
        <v>39</v>
      </c>
      <c r="F7107" s="4">
        <v>-6.09636024984744E9</v>
      </c>
      <c r="G7107" s="4">
        <v>3.96978913519431E10</v>
      </c>
      <c r="H7107" s="4" t="s">
        <v>39</v>
      </c>
      <c r="I7107" s="4" t="s">
        <v>39</v>
      </c>
      <c r="J7107" s="4" t="str">
        <f t="shared" si="2"/>
        <v>#VALUE!</v>
      </c>
      <c r="K7107" s="5" t="str">
        <f t="shared" si="3"/>
        <v>#VALUE!</v>
      </c>
      <c r="L7107" s="5" t="str">
        <f t="shared" si="4"/>
        <v>#VALUE!</v>
      </c>
      <c r="M7107" s="5" t="str">
        <f t="shared" si="5"/>
        <v>#VALUE!</v>
      </c>
      <c r="N7107" s="4" t="s">
        <v>39</v>
      </c>
      <c r="O7107" s="4" t="s">
        <v>39</v>
      </c>
      <c r="P7107" s="4" t="s">
        <v>39</v>
      </c>
      <c r="Q7107" s="4" t="s">
        <v>39</v>
      </c>
      <c r="R7107" s="4">
        <v>3.175</v>
      </c>
      <c r="S7107" s="4">
        <v>11.1074801410501</v>
      </c>
      <c r="T7107" s="4">
        <v>-8.0996602359392E9</v>
      </c>
    </row>
    <row r="7108" ht="12.75" customHeight="1">
      <c r="A7108" s="8" t="str">
        <f t="shared" si="1"/>
        <v>Lithuania2006</v>
      </c>
      <c r="B7108" s="4" t="s">
        <v>123</v>
      </c>
      <c r="C7108" s="4">
        <v>2006.0</v>
      </c>
      <c r="D7108" s="4" t="s">
        <v>39</v>
      </c>
      <c r="E7108" s="4" t="s">
        <v>39</v>
      </c>
      <c r="F7108" s="4">
        <v>-3.21755491189668E9</v>
      </c>
      <c r="G7108" s="4">
        <v>3.01835751035262E10</v>
      </c>
      <c r="H7108" s="4" t="s">
        <v>39</v>
      </c>
      <c r="I7108" s="4" t="s">
        <v>39</v>
      </c>
      <c r="J7108" s="4" t="str">
        <f t="shared" si="2"/>
        <v>#VALUE!</v>
      </c>
      <c r="K7108" s="5" t="str">
        <f t="shared" si="3"/>
        <v>#VALUE!</v>
      </c>
      <c r="L7108" s="5" t="str">
        <f t="shared" si="4"/>
        <v>#VALUE!</v>
      </c>
      <c r="M7108" s="5" t="str">
        <f t="shared" si="5"/>
        <v>#VALUE!</v>
      </c>
      <c r="N7108" s="4" t="s">
        <v>39</v>
      </c>
      <c r="O7108" s="4" t="s">
        <v>39</v>
      </c>
      <c r="P7108" s="4" t="s">
        <v>39</v>
      </c>
      <c r="Q7108" s="4" t="s">
        <v>39</v>
      </c>
      <c r="R7108" s="4">
        <v>3.45833333333</v>
      </c>
      <c r="S7108" s="4">
        <v>7.41412133545715</v>
      </c>
      <c r="T7108" s="4">
        <v>-9.5143162484169E9</v>
      </c>
    </row>
    <row r="7109" ht="12.75" customHeight="1">
      <c r="A7109" s="8" t="str">
        <f t="shared" si="1"/>
        <v>Lithuania2005</v>
      </c>
      <c r="B7109" s="4" t="s">
        <v>123</v>
      </c>
      <c r="C7109" s="4">
        <v>2005.0</v>
      </c>
      <c r="D7109" s="4" t="s">
        <v>39</v>
      </c>
      <c r="E7109" s="4" t="s">
        <v>39</v>
      </c>
      <c r="F7109" s="4">
        <v>-1.91541221530868E9</v>
      </c>
      <c r="G7109" s="4">
        <v>2.60976775718373E10</v>
      </c>
      <c r="H7109" s="4" t="s">
        <v>39</v>
      </c>
      <c r="I7109" s="4" t="s">
        <v>39</v>
      </c>
      <c r="J7109" s="4" t="str">
        <f t="shared" si="2"/>
        <v>#VALUE!</v>
      </c>
      <c r="K7109" s="5" t="str">
        <f t="shared" si="3"/>
        <v>#VALUE!</v>
      </c>
      <c r="L7109" s="5" t="str">
        <f t="shared" si="4"/>
        <v>#VALUE!</v>
      </c>
      <c r="M7109" s="5" t="str">
        <f t="shared" si="5"/>
        <v>#VALUE!</v>
      </c>
      <c r="N7109" s="4" t="s">
        <v>39</v>
      </c>
      <c r="O7109" s="4" t="s">
        <v>39</v>
      </c>
      <c r="P7109" s="4" t="s">
        <v>39</v>
      </c>
      <c r="Q7109" s="4" t="s">
        <v>39</v>
      </c>
      <c r="R7109" s="4">
        <v>4.80833333333</v>
      </c>
      <c r="S7109" s="4">
        <v>7.73236760360545</v>
      </c>
      <c r="T7109" s="4">
        <v>-4.0858975316889E9</v>
      </c>
    </row>
    <row r="7110" ht="12.75" customHeight="1">
      <c r="A7110" s="8" t="str">
        <f t="shared" si="1"/>
        <v>Lithuania2004</v>
      </c>
      <c r="B7110" s="4" t="s">
        <v>123</v>
      </c>
      <c r="C7110" s="4">
        <v>2004.0</v>
      </c>
      <c r="D7110" s="4" t="s">
        <v>39</v>
      </c>
      <c r="E7110" s="4" t="s">
        <v>39</v>
      </c>
      <c r="F7110" s="4">
        <v>-1.76959356809884E9</v>
      </c>
      <c r="G7110" s="4">
        <v>2.26275074515648E10</v>
      </c>
      <c r="H7110" s="4" t="s">
        <v>39</v>
      </c>
      <c r="I7110" s="4" t="s">
        <v>39</v>
      </c>
      <c r="J7110" s="4" t="str">
        <f t="shared" si="2"/>
        <v>#VALUE!</v>
      </c>
      <c r="K7110" s="5" t="str">
        <f t="shared" si="3"/>
        <v>#VALUE!</v>
      </c>
      <c r="L7110" s="5" t="str">
        <f t="shared" si="4"/>
        <v>#VALUE!</v>
      </c>
      <c r="M7110" s="5" t="str">
        <f t="shared" si="5"/>
        <v>#VALUE!</v>
      </c>
      <c r="N7110" s="4" t="s">
        <v>39</v>
      </c>
      <c r="O7110" s="4" t="s">
        <v>39</v>
      </c>
      <c r="P7110" s="4" t="s">
        <v>39</v>
      </c>
      <c r="Q7110" s="4" t="s">
        <v>39</v>
      </c>
      <c r="R7110" s="4">
        <v>6.81666666667</v>
      </c>
      <c r="S7110" s="4">
        <v>6.56949011753593</v>
      </c>
      <c r="T7110" s="4">
        <v>-3.47017012027249E9</v>
      </c>
    </row>
    <row r="7111" ht="12.75" customHeight="1">
      <c r="A7111" s="8" t="str">
        <f t="shared" si="1"/>
        <v>Lithuania2003</v>
      </c>
      <c r="B7111" s="4" t="s">
        <v>123</v>
      </c>
      <c r="C7111" s="4">
        <v>2003.0</v>
      </c>
      <c r="D7111" s="4" t="s">
        <v>39</v>
      </c>
      <c r="E7111" s="4" t="s">
        <v>39</v>
      </c>
      <c r="F7111" s="4">
        <v>-1.27835288078804E9</v>
      </c>
      <c r="G7111" s="4">
        <v>1.87817213761985E10</v>
      </c>
      <c r="H7111" s="4" t="s">
        <v>39</v>
      </c>
      <c r="I7111" s="4" t="s">
        <v>39</v>
      </c>
      <c r="J7111" s="4" t="str">
        <f t="shared" si="2"/>
        <v>#VALUE!</v>
      </c>
      <c r="K7111" s="5" t="str">
        <f t="shared" si="3"/>
        <v>#VALUE!</v>
      </c>
      <c r="L7111" s="5" t="str">
        <f t="shared" si="4"/>
        <v>#VALUE!</v>
      </c>
      <c r="M7111" s="5" t="str">
        <f t="shared" si="5"/>
        <v>#VALUE!</v>
      </c>
      <c r="N7111" s="4" t="s">
        <v>39</v>
      </c>
      <c r="O7111" s="4" t="s">
        <v>39</v>
      </c>
      <c r="P7111" s="4" t="s">
        <v>39</v>
      </c>
      <c r="Q7111" s="4" t="s">
        <v>39</v>
      </c>
      <c r="R7111" s="4">
        <v>10.275</v>
      </c>
      <c r="S7111" s="4">
        <v>10.565956988762</v>
      </c>
      <c r="T7111" s="4">
        <v>-3.84578607536629E9</v>
      </c>
    </row>
    <row r="7112" ht="12.75" customHeight="1">
      <c r="A7112" s="8" t="str">
        <f t="shared" si="1"/>
        <v>Lithuania2002</v>
      </c>
      <c r="B7112" s="4" t="s">
        <v>123</v>
      </c>
      <c r="C7112" s="4">
        <v>2002.0</v>
      </c>
      <c r="D7112" s="4" t="s">
        <v>39</v>
      </c>
      <c r="E7112" s="4" t="s">
        <v>39</v>
      </c>
      <c r="F7112" s="4">
        <v>-7.20695986246632E8</v>
      </c>
      <c r="G7112" s="4">
        <v>1.42597811590119E10</v>
      </c>
      <c r="H7112" s="4" t="s">
        <v>39</v>
      </c>
      <c r="I7112" s="4" t="s">
        <v>39</v>
      </c>
      <c r="J7112" s="4" t="str">
        <f t="shared" si="2"/>
        <v>#VALUE!</v>
      </c>
      <c r="K7112" s="5" t="str">
        <f t="shared" si="3"/>
        <v>#VALUE!</v>
      </c>
      <c r="L7112" s="5" t="str">
        <f t="shared" si="4"/>
        <v>#VALUE!</v>
      </c>
      <c r="M7112" s="5" t="str">
        <f t="shared" si="5"/>
        <v>#VALUE!</v>
      </c>
      <c r="N7112" s="4" t="s">
        <v>39</v>
      </c>
      <c r="O7112" s="4" t="s">
        <v>39</v>
      </c>
      <c r="P7112" s="4" t="s">
        <v>39</v>
      </c>
      <c r="Q7112" s="4" t="s">
        <v>39</v>
      </c>
      <c r="R7112" s="4">
        <v>11.34166666667</v>
      </c>
      <c r="S7112" s="4">
        <v>6.75141457592376</v>
      </c>
      <c r="T7112" s="4">
        <v>-4.5219402171866E9</v>
      </c>
    </row>
    <row r="7113" ht="12.75" customHeight="1">
      <c r="A7113" s="8" t="str">
        <f t="shared" si="1"/>
        <v>Lithuania2001</v>
      </c>
      <c r="B7113" s="4" t="s">
        <v>123</v>
      </c>
      <c r="C7113" s="4">
        <v>2001.0</v>
      </c>
      <c r="D7113" s="4" t="s">
        <v>39</v>
      </c>
      <c r="E7113" s="4" t="s">
        <v>39</v>
      </c>
      <c r="F7113" s="4">
        <v>-5.73575E8</v>
      </c>
      <c r="G7113" s="4">
        <v>1.22373880017264E10</v>
      </c>
      <c r="H7113" s="4" t="s">
        <v>39</v>
      </c>
      <c r="I7113" s="4" t="s">
        <v>39</v>
      </c>
      <c r="J7113" s="4" t="str">
        <f t="shared" si="2"/>
        <v>#VALUE!</v>
      </c>
      <c r="K7113" s="5" t="str">
        <f t="shared" si="3"/>
        <v>#VALUE!</v>
      </c>
      <c r="L7113" s="5" t="str">
        <f t="shared" si="4"/>
        <v>#VALUE!</v>
      </c>
      <c r="M7113" s="5" t="str">
        <f t="shared" si="5"/>
        <v>#VALUE!</v>
      </c>
      <c r="N7113" s="4" t="s">
        <v>39</v>
      </c>
      <c r="O7113" s="4" t="s">
        <v>39</v>
      </c>
      <c r="P7113" s="4" t="s">
        <v>39</v>
      </c>
      <c r="Q7113" s="4" t="s">
        <v>39</v>
      </c>
      <c r="R7113" s="4">
        <v>12.53333333333</v>
      </c>
      <c r="S7113" s="4">
        <v>6.52610890248806</v>
      </c>
      <c r="T7113" s="4">
        <v>-2.02239315728549E9</v>
      </c>
    </row>
    <row r="7114" ht="12.75" customHeight="1">
      <c r="A7114" s="8" t="str">
        <f t="shared" si="1"/>
        <v>Lithuania2000</v>
      </c>
      <c r="B7114" s="4" t="s">
        <v>123</v>
      </c>
      <c r="C7114" s="4">
        <v>2000.0</v>
      </c>
      <c r="D7114" s="4" t="s">
        <v>39</v>
      </c>
      <c r="E7114" s="4" t="s">
        <v>39</v>
      </c>
      <c r="F7114" s="4">
        <v>-6.748975E8</v>
      </c>
      <c r="G7114" s="4">
        <v>1.15247768666379E10</v>
      </c>
      <c r="H7114" s="4" t="s">
        <v>39</v>
      </c>
      <c r="I7114" s="4" t="s">
        <v>39</v>
      </c>
      <c r="J7114" s="4" t="str">
        <f t="shared" si="2"/>
        <v>#VALUE!</v>
      </c>
      <c r="K7114" s="5" t="str">
        <f t="shared" si="3"/>
        <v>#VALUE!</v>
      </c>
      <c r="L7114" s="5" t="str">
        <f t="shared" si="4"/>
        <v>#VALUE!</v>
      </c>
      <c r="M7114" s="5" t="str">
        <f t="shared" si="5"/>
        <v>#VALUE!</v>
      </c>
      <c r="N7114" s="4" t="s">
        <v>39</v>
      </c>
      <c r="O7114" s="4" t="s">
        <v>39</v>
      </c>
      <c r="P7114" s="4" t="s">
        <v>39</v>
      </c>
      <c r="Q7114" s="4" t="s">
        <v>39</v>
      </c>
      <c r="R7114" s="4">
        <v>11.53333333333</v>
      </c>
      <c r="S7114" s="4">
        <v>3.69552542107776</v>
      </c>
      <c r="T7114" s="4">
        <v>-7.12611135088501E8</v>
      </c>
    </row>
    <row r="7115" ht="12.75" customHeight="1">
      <c r="A7115" s="8" t="str">
        <f t="shared" si="1"/>
        <v>Lithuania1999</v>
      </c>
      <c r="B7115" s="4" t="s">
        <v>123</v>
      </c>
      <c r="C7115" s="4">
        <v>1999.0</v>
      </c>
      <c r="D7115" s="4" t="s">
        <v>39</v>
      </c>
      <c r="E7115" s="4" t="s">
        <v>39</v>
      </c>
      <c r="F7115" s="4">
        <v>-1.19408E9</v>
      </c>
      <c r="G7115" s="4">
        <v>1.09715839447561E10</v>
      </c>
      <c r="H7115" s="4" t="s">
        <v>39</v>
      </c>
      <c r="I7115" s="4" t="s">
        <v>39</v>
      </c>
      <c r="J7115" s="4" t="str">
        <f t="shared" si="2"/>
        <v>#VALUE!</v>
      </c>
      <c r="K7115" s="5" t="str">
        <f t="shared" si="3"/>
        <v>#VALUE!</v>
      </c>
      <c r="L7115" s="5" t="str">
        <f t="shared" si="4"/>
        <v>#VALUE!</v>
      </c>
      <c r="M7115" s="5" t="str">
        <f t="shared" si="5"/>
        <v>#VALUE!</v>
      </c>
      <c r="N7115" s="4" t="s">
        <v>39</v>
      </c>
      <c r="O7115" s="4" t="s">
        <v>39</v>
      </c>
      <c r="P7115" s="4" t="s">
        <v>39</v>
      </c>
      <c r="Q7115" s="4" t="s">
        <v>39</v>
      </c>
      <c r="R7115" s="4">
        <v>8.38333333333</v>
      </c>
      <c r="S7115" s="4">
        <v>-1.14157115625557</v>
      </c>
      <c r="T7115" s="4">
        <v>-5.53192921881799E8</v>
      </c>
    </row>
    <row r="7116" ht="12.75" customHeight="1">
      <c r="A7116" s="8" t="str">
        <f t="shared" si="1"/>
        <v>Lithuania1998</v>
      </c>
      <c r="B7116" s="4" t="s">
        <v>123</v>
      </c>
      <c r="C7116" s="4">
        <v>1998.0</v>
      </c>
      <c r="D7116" s="4" t="s">
        <v>39</v>
      </c>
      <c r="E7116" s="4" t="s">
        <v>39</v>
      </c>
      <c r="F7116" s="4">
        <v>-1.2982125E9</v>
      </c>
      <c r="G7116" s="4">
        <v>1.12395476909797E10</v>
      </c>
      <c r="H7116" s="4" t="s">
        <v>39</v>
      </c>
      <c r="I7116" s="4" t="s">
        <v>39</v>
      </c>
      <c r="J7116" s="4" t="str">
        <f t="shared" si="2"/>
        <v>#VALUE!</v>
      </c>
      <c r="K7116" s="5" t="str">
        <f t="shared" si="3"/>
        <v>#VALUE!</v>
      </c>
      <c r="L7116" s="5" t="str">
        <f t="shared" si="4"/>
        <v>#VALUE!</v>
      </c>
      <c r="M7116" s="5" t="str">
        <f t="shared" si="5"/>
        <v>#VALUE!</v>
      </c>
      <c r="N7116" s="4" t="s">
        <v>39</v>
      </c>
      <c r="O7116" s="4" t="s">
        <v>39</v>
      </c>
      <c r="P7116" s="4" t="s">
        <v>39</v>
      </c>
      <c r="Q7116" s="4" t="s">
        <v>39</v>
      </c>
      <c r="R7116" s="4">
        <v>6.40833333333</v>
      </c>
      <c r="S7116" s="4">
        <v>7.47575872433057</v>
      </c>
      <c r="T7116" s="4">
        <v>2.679637462236E8</v>
      </c>
    </row>
    <row r="7117" ht="12.75" customHeight="1">
      <c r="A7117" s="8" t="str">
        <f t="shared" si="1"/>
        <v>Lithuania1997</v>
      </c>
      <c r="B7117" s="4" t="s">
        <v>123</v>
      </c>
      <c r="C7117" s="4">
        <v>1997.0</v>
      </c>
      <c r="D7117" s="4" t="s">
        <v>39</v>
      </c>
      <c r="E7117" s="4" t="s">
        <v>39</v>
      </c>
      <c r="F7117" s="4">
        <v>-9.813375E8</v>
      </c>
      <c r="G7117" s="4">
        <v>1.01186318515322E10</v>
      </c>
      <c r="H7117" s="4" t="s">
        <v>39</v>
      </c>
      <c r="I7117" s="4" t="s">
        <v>39</v>
      </c>
      <c r="J7117" s="4" t="str">
        <f t="shared" si="2"/>
        <v>#VALUE!</v>
      </c>
      <c r="K7117" s="5" t="str">
        <f t="shared" si="3"/>
        <v>#VALUE!</v>
      </c>
      <c r="L7117" s="5" t="str">
        <f t="shared" si="4"/>
        <v>#VALUE!</v>
      </c>
      <c r="M7117" s="5" t="str">
        <f t="shared" si="5"/>
        <v>#VALUE!</v>
      </c>
      <c r="N7117" s="4" t="s">
        <v>39</v>
      </c>
      <c r="O7117" s="4" t="s">
        <v>39</v>
      </c>
      <c r="P7117" s="4" t="s">
        <v>39</v>
      </c>
      <c r="Q7117" s="4" t="s">
        <v>39</v>
      </c>
      <c r="R7117" s="4">
        <v>5.90833333333</v>
      </c>
      <c r="S7117" s="4">
        <v>8.31092156187248</v>
      </c>
      <c r="T7117" s="4">
        <v>-1.1209158394475E9</v>
      </c>
    </row>
    <row r="7118" ht="12.75" customHeight="1">
      <c r="A7118" s="8" t="str">
        <f t="shared" si="1"/>
        <v>Lithuania1996</v>
      </c>
      <c r="B7118" s="4" t="s">
        <v>123</v>
      </c>
      <c r="C7118" s="4">
        <v>1996.0</v>
      </c>
      <c r="D7118" s="4" t="s">
        <v>39</v>
      </c>
      <c r="E7118" s="4" t="s">
        <v>39</v>
      </c>
      <c r="F7118" s="4">
        <v>-7.2261E8</v>
      </c>
      <c r="G7118" s="4">
        <v>8.38251963746224E9</v>
      </c>
      <c r="H7118" s="4" t="s">
        <v>39</v>
      </c>
      <c r="I7118" s="4" t="s">
        <v>39</v>
      </c>
      <c r="J7118" s="4" t="str">
        <f t="shared" si="2"/>
        <v>#VALUE!</v>
      </c>
      <c r="K7118" s="5" t="str">
        <f t="shared" si="3"/>
        <v>#VALUE!</v>
      </c>
      <c r="L7118" s="5" t="str">
        <f t="shared" si="4"/>
        <v>#VALUE!</v>
      </c>
      <c r="M7118" s="5" t="str">
        <f t="shared" si="5"/>
        <v>#VALUE!</v>
      </c>
      <c r="N7118" s="4" t="s">
        <v>39</v>
      </c>
      <c r="O7118" s="4" t="s">
        <v>39</v>
      </c>
      <c r="P7118" s="4" t="s">
        <v>39</v>
      </c>
      <c r="Q7118" s="4" t="s">
        <v>39</v>
      </c>
      <c r="R7118" s="4">
        <v>7.13333333333</v>
      </c>
      <c r="S7118" s="4">
        <v>5.15846431747072</v>
      </c>
      <c r="T7118" s="4">
        <v>-1.73611221406995E9</v>
      </c>
    </row>
    <row r="7119" ht="12.75" customHeight="1">
      <c r="A7119" s="8" t="str">
        <f t="shared" si="1"/>
        <v>Lithuania1995</v>
      </c>
      <c r="B7119" s="4" t="s">
        <v>123</v>
      </c>
      <c r="C7119" s="4">
        <v>1995.0</v>
      </c>
      <c r="D7119" s="4" t="s">
        <v>39</v>
      </c>
      <c r="E7119" s="4" t="s">
        <v>39</v>
      </c>
      <c r="F7119" s="4">
        <v>-6.14365E8</v>
      </c>
      <c r="G7119" s="4">
        <v>7.86714039533705E9</v>
      </c>
      <c r="H7119" s="4" t="s">
        <v>39</v>
      </c>
      <c r="I7119" s="4" t="s">
        <v>39</v>
      </c>
      <c r="J7119" s="4" t="str">
        <f t="shared" si="2"/>
        <v>#VALUE!</v>
      </c>
      <c r="K7119" s="5" t="str">
        <f t="shared" si="3"/>
        <v>#VALUE!</v>
      </c>
      <c r="L7119" s="5" t="str">
        <f t="shared" si="4"/>
        <v>#VALUE!</v>
      </c>
      <c r="M7119" s="5" t="str">
        <f t="shared" si="5"/>
        <v>#VALUE!</v>
      </c>
      <c r="N7119" s="4" t="s">
        <v>39</v>
      </c>
      <c r="O7119" s="4" t="s">
        <v>39</v>
      </c>
      <c r="P7119" s="4" t="s">
        <v>39</v>
      </c>
      <c r="Q7119" s="4" t="s">
        <v>39</v>
      </c>
      <c r="R7119" s="4">
        <v>6.11666666667</v>
      </c>
      <c r="S7119" s="4" t="s">
        <v>39</v>
      </c>
      <c r="T7119" s="4">
        <v>-5.15379242125189E8</v>
      </c>
    </row>
    <row r="7120" ht="12.75" customHeight="1">
      <c r="A7120" s="8" t="str">
        <f t="shared" si="1"/>
        <v>Lithuania1994</v>
      </c>
      <c r="B7120" s="4" t="s">
        <v>123</v>
      </c>
      <c r="C7120" s="4">
        <v>1994.0</v>
      </c>
      <c r="D7120" s="4" t="s">
        <v>39</v>
      </c>
      <c r="E7120" s="4" t="s">
        <v>39</v>
      </c>
      <c r="F7120" s="4">
        <v>-9.39940526719509E7</v>
      </c>
      <c r="G7120" s="4" t="s">
        <v>39</v>
      </c>
      <c r="H7120" s="4" t="s">
        <v>39</v>
      </c>
      <c r="I7120" s="4" t="s">
        <v>39</v>
      </c>
      <c r="J7120" s="4" t="str">
        <f t="shared" si="2"/>
        <v>#VALUE!</v>
      </c>
      <c r="K7120" s="5" t="str">
        <f t="shared" si="3"/>
        <v>#VALUE!</v>
      </c>
      <c r="L7120" s="5" t="str">
        <f t="shared" si="4"/>
        <v>#VALUE!</v>
      </c>
      <c r="M7120" s="5" t="str">
        <f t="shared" si="5"/>
        <v>#VALUE!</v>
      </c>
      <c r="N7120" s="4" t="s">
        <v>39</v>
      </c>
      <c r="O7120" s="4" t="s">
        <v>39</v>
      </c>
      <c r="P7120" s="4" t="s">
        <v>39</v>
      </c>
      <c r="Q7120" s="4" t="s">
        <v>39</v>
      </c>
      <c r="R7120" s="4">
        <v>3.625</v>
      </c>
      <c r="S7120" s="4" t="s">
        <v>39</v>
      </c>
      <c r="T7120" s="4" t="s">
        <v>39</v>
      </c>
    </row>
    <row r="7121" ht="12.75" customHeight="1">
      <c r="A7121" s="8" t="str">
        <f t="shared" si="1"/>
        <v>Lithuania1993</v>
      </c>
      <c r="B7121" s="4" t="s">
        <v>123</v>
      </c>
      <c r="C7121" s="4">
        <v>1993.0</v>
      </c>
      <c r="D7121" s="4" t="s">
        <v>39</v>
      </c>
      <c r="E7121" s="4" t="s">
        <v>39</v>
      </c>
      <c r="F7121" s="4">
        <v>-8.57065857947173E7</v>
      </c>
      <c r="G7121" s="4" t="s">
        <v>39</v>
      </c>
      <c r="H7121" s="4" t="s">
        <v>39</v>
      </c>
      <c r="I7121" s="4" t="s">
        <v>39</v>
      </c>
      <c r="J7121" s="4" t="str">
        <f t="shared" si="2"/>
        <v>#VALUE!</v>
      </c>
      <c r="K7121" s="5" t="str">
        <f t="shared" si="3"/>
        <v>#VALUE!</v>
      </c>
      <c r="L7121" s="5" t="str">
        <f t="shared" si="4"/>
        <v>#VALUE!</v>
      </c>
      <c r="M7121" s="5" t="str">
        <f t="shared" si="5"/>
        <v>#VALUE!</v>
      </c>
      <c r="N7121" s="4" t="s">
        <v>39</v>
      </c>
      <c r="O7121" s="4" t="s">
        <v>39</v>
      </c>
      <c r="P7121" s="4" t="s">
        <v>39</v>
      </c>
      <c r="Q7121" s="4" t="s">
        <v>39</v>
      </c>
      <c r="R7121" s="4">
        <v>4.19166666667</v>
      </c>
      <c r="S7121" s="4" t="s">
        <v>39</v>
      </c>
      <c r="T7121" s="4" t="s">
        <v>39</v>
      </c>
    </row>
    <row r="7122" ht="12.75" customHeight="1">
      <c r="A7122" s="8" t="str">
        <f t="shared" si="1"/>
        <v>Luxembourg2023</v>
      </c>
      <c r="B7122" s="4" t="s">
        <v>124</v>
      </c>
      <c r="C7122" s="4">
        <v>2023.0</v>
      </c>
      <c r="D7122" s="4" t="s">
        <v>39</v>
      </c>
      <c r="E7122" s="4" t="s">
        <v>39</v>
      </c>
      <c r="F7122" s="4" t="s">
        <v>39</v>
      </c>
      <c r="G7122" s="4" t="s">
        <v>39</v>
      </c>
      <c r="H7122" s="4" t="s">
        <v>39</v>
      </c>
      <c r="I7122" s="4" t="s">
        <v>39</v>
      </c>
      <c r="J7122" s="4" t="str">
        <f t="shared" si="2"/>
        <v>#VALUE!</v>
      </c>
      <c r="K7122" s="5" t="str">
        <f t="shared" si="3"/>
        <v>#VALUE!</v>
      </c>
      <c r="L7122" s="5" t="str">
        <f t="shared" si="4"/>
        <v>#VALUE!</v>
      </c>
      <c r="M7122" s="5" t="str">
        <f t="shared" si="5"/>
        <v>#VALUE!</v>
      </c>
      <c r="N7122" s="4" t="s">
        <v>39</v>
      </c>
      <c r="O7122" s="4" t="s">
        <v>39</v>
      </c>
      <c r="P7122" s="4" t="s">
        <v>39</v>
      </c>
      <c r="Q7122" s="4" t="s">
        <v>39</v>
      </c>
      <c r="R7122" s="4">
        <v>4.93263267018</v>
      </c>
      <c r="S7122" s="4" t="s">
        <v>39</v>
      </c>
      <c r="T7122" s="4" t="s">
        <v>39</v>
      </c>
    </row>
    <row r="7123" ht="12.75" customHeight="1">
      <c r="A7123" s="8" t="str">
        <f t="shared" si="1"/>
        <v>Luxembourg2022</v>
      </c>
      <c r="B7123" s="4" t="s">
        <v>124</v>
      </c>
      <c r="C7123" s="4">
        <v>2022.0</v>
      </c>
      <c r="D7123" s="4" t="s">
        <v>39</v>
      </c>
      <c r="E7123" s="4" t="s">
        <v>39</v>
      </c>
      <c r="F7123" s="4">
        <v>4.24617685855616E9</v>
      </c>
      <c r="G7123" s="4">
        <v>8.22748122509186E10</v>
      </c>
      <c r="H7123" s="4" t="s">
        <v>39</v>
      </c>
      <c r="I7123" s="4" t="s">
        <v>39</v>
      </c>
      <c r="J7123" s="4" t="str">
        <f t="shared" si="2"/>
        <v>#VALUE!</v>
      </c>
      <c r="K7123" s="5" t="str">
        <f t="shared" si="3"/>
        <v>#VALUE!</v>
      </c>
      <c r="L7123" s="5" t="str">
        <f t="shared" si="4"/>
        <v>#VALUE!</v>
      </c>
      <c r="M7123" s="5" t="str">
        <f t="shared" si="5"/>
        <v>#VALUE!</v>
      </c>
      <c r="N7123" s="4" t="s">
        <v>39</v>
      </c>
      <c r="O7123" s="4" t="s">
        <v>39</v>
      </c>
      <c r="P7123" s="4" t="s">
        <v>39</v>
      </c>
      <c r="Q7123" s="4" t="s">
        <v>39</v>
      </c>
      <c r="R7123" s="4">
        <v>4.80656950952</v>
      </c>
      <c r="S7123" s="4">
        <v>1.5487146161739</v>
      </c>
      <c r="T7123" s="4" t="s">
        <v>39</v>
      </c>
    </row>
    <row r="7124" ht="12.75" customHeight="1">
      <c r="A7124" s="8" t="str">
        <f t="shared" si="1"/>
        <v>Luxembourg2021</v>
      </c>
      <c r="B7124" s="4" t="s">
        <v>124</v>
      </c>
      <c r="C7124" s="4">
        <v>2021.0</v>
      </c>
      <c r="D7124" s="4">
        <v>6.88687667389364</v>
      </c>
      <c r="E7124" s="4">
        <v>8.92810050737713E8</v>
      </c>
      <c r="F7124" s="4">
        <v>3.94666017359986E9</v>
      </c>
      <c r="G7124" s="4">
        <v>8.55062438337816E10</v>
      </c>
      <c r="H7124" s="4">
        <v>43.1906811160291</v>
      </c>
      <c r="I7124" s="4">
        <v>42.3040776937399</v>
      </c>
      <c r="J7124" s="4">
        <f t="shared" si="2"/>
        <v>3693072910854</v>
      </c>
      <c r="K7124" s="5">
        <f t="shared" si="3"/>
        <v>3617262782444</v>
      </c>
      <c r="L7124" s="5">
        <f t="shared" si="4"/>
        <v>-75810128410</v>
      </c>
      <c r="M7124" s="5">
        <f t="shared" si="5"/>
        <v>-0.8866034223</v>
      </c>
      <c r="N7124" s="4" t="s">
        <v>39</v>
      </c>
      <c r="O7124" s="4" t="s">
        <v>39</v>
      </c>
      <c r="P7124" s="4" t="s">
        <v>39</v>
      </c>
      <c r="Q7124" s="4" t="s">
        <v>39</v>
      </c>
      <c r="R7124" s="4">
        <v>5.74266844952</v>
      </c>
      <c r="S7124" s="4">
        <v>5.10245544656804</v>
      </c>
      <c r="T7124" s="4">
        <v>3.231431582863E9</v>
      </c>
    </row>
    <row r="7125" ht="12.75" customHeight="1">
      <c r="A7125" s="8" t="str">
        <f t="shared" si="1"/>
        <v>Luxembourg2020</v>
      </c>
      <c r="B7125" s="4" t="s">
        <v>124</v>
      </c>
      <c r="C7125" s="4">
        <v>2020.0</v>
      </c>
      <c r="D7125" s="4">
        <v>-1.77651336588132</v>
      </c>
      <c r="E7125" s="4">
        <v>-2.35972274282372E9</v>
      </c>
      <c r="F7125" s="4">
        <v>2.34622399781042E9</v>
      </c>
      <c r="G7125" s="4">
        <v>7.39925912853017E10</v>
      </c>
      <c r="H7125" s="4">
        <v>43.7431876078304</v>
      </c>
      <c r="I7125" s="4">
        <v>47.1630863328621</v>
      </c>
      <c r="J7125" s="4">
        <f t="shared" si="2"/>
        <v>3236671802182</v>
      </c>
      <c r="K7125" s="5">
        <f t="shared" si="3"/>
        <v>3489718970781</v>
      </c>
      <c r="L7125" s="5">
        <f t="shared" si="4"/>
        <v>253047168598</v>
      </c>
      <c r="M7125" s="5">
        <f t="shared" si="5"/>
        <v>3.419898725</v>
      </c>
      <c r="N7125" s="4" t="b">
        <v>1</v>
      </c>
      <c r="O7125" s="4" t="b">
        <v>1</v>
      </c>
      <c r="P7125" s="4" t="b">
        <v>0</v>
      </c>
      <c r="Q7125" s="4" t="s">
        <v>39</v>
      </c>
      <c r="R7125" s="4">
        <v>6.35026320493</v>
      </c>
      <c r="S7125" s="4">
        <v>-0.797435589222587</v>
      </c>
      <c r="T7125" s="4">
        <v>-1.15136525484799E10</v>
      </c>
    </row>
    <row r="7126" ht="12.75" customHeight="1">
      <c r="A7126" s="8" t="str">
        <f t="shared" si="1"/>
        <v>Luxembourg2019</v>
      </c>
      <c r="B7126" s="4" t="s">
        <v>124</v>
      </c>
      <c r="C7126" s="4">
        <v>2019.0</v>
      </c>
      <c r="D7126" s="4">
        <v>3.28376503434598</v>
      </c>
      <c r="E7126" s="4">
        <v>1.83628316828275E9</v>
      </c>
      <c r="F7126" s="4">
        <v>2.45948547881572E9</v>
      </c>
      <c r="G7126" s="4">
        <v>6.98256418510104E10</v>
      </c>
      <c r="H7126" s="4">
        <v>45.1697735873731</v>
      </c>
      <c r="I7126" s="4">
        <v>42.8702429346725</v>
      </c>
      <c r="J7126" s="4">
        <f t="shared" si="2"/>
        <v>3154008433003</v>
      </c>
      <c r="K7126" s="5">
        <f t="shared" si="3"/>
        <v>2993442229222</v>
      </c>
      <c r="L7126" s="5">
        <f t="shared" si="4"/>
        <v>-160566203781</v>
      </c>
      <c r="M7126" s="5">
        <f t="shared" si="5"/>
        <v>-2.299530653</v>
      </c>
      <c r="N7126" s="4" t="b">
        <v>1</v>
      </c>
      <c r="O7126" s="4" t="b">
        <v>1</v>
      </c>
      <c r="P7126" s="4" t="b">
        <v>1</v>
      </c>
      <c r="Q7126" s="4" t="b">
        <v>0</v>
      </c>
      <c r="R7126" s="4">
        <v>5.38053182362</v>
      </c>
      <c r="S7126" s="4">
        <v>2.31992520093738</v>
      </c>
      <c r="T7126" s="4">
        <v>-4.16694943429129E9</v>
      </c>
    </row>
    <row r="7127" ht="12.75" customHeight="1">
      <c r="A7127" s="8" t="str">
        <f t="shared" si="1"/>
        <v>Luxembourg2018</v>
      </c>
      <c r="B7127" s="4" t="s">
        <v>124</v>
      </c>
      <c r="C7127" s="4">
        <v>2018.0</v>
      </c>
      <c r="D7127" s="4">
        <v>2.0044732939489</v>
      </c>
      <c r="E7127" s="4">
        <v>2.36906250258515E9</v>
      </c>
      <c r="F7127" s="4">
        <v>2.64913799929955E9</v>
      </c>
      <c r="G7127" s="4">
        <v>7.10003597604599E10</v>
      </c>
      <c r="H7127" s="4">
        <v>45.1072028521161</v>
      </c>
      <c r="I7127" s="4">
        <v>42.1210625192587</v>
      </c>
      <c r="J7127" s="4">
        <f t="shared" si="2"/>
        <v>3202627630288</v>
      </c>
      <c r="K7127" s="5">
        <f t="shared" si="3"/>
        <v>2990610592360</v>
      </c>
      <c r="L7127" s="5">
        <f t="shared" si="4"/>
        <v>-212017037928</v>
      </c>
      <c r="M7127" s="5">
        <f t="shared" si="5"/>
        <v>-2.986140333</v>
      </c>
      <c r="N7127" s="4" t="b">
        <v>0</v>
      </c>
      <c r="O7127" s="4" t="b">
        <v>0</v>
      </c>
      <c r="P7127" s="4" t="b">
        <v>1</v>
      </c>
      <c r="Q7127" s="4" t="b">
        <v>1</v>
      </c>
      <c r="R7127" s="4">
        <v>5.46302424513</v>
      </c>
      <c r="S7127" s="4">
        <v>1.21932191856359</v>
      </c>
      <c r="T7127" s="4">
        <v>1.17471790944949E9</v>
      </c>
    </row>
    <row r="7128" ht="12.75" customHeight="1">
      <c r="A7128" s="8" t="str">
        <f t="shared" si="1"/>
        <v>Luxembourg2017</v>
      </c>
      <c r="B7128" s="4" t="s">
        <v>124</v>
      </c>
      <c r="C7128" s="4">
        <v>2017.0</v>
      </c>
      <c r="D7128" s="4">
        <v>1.31708587273214</v>
      </c>
      <c r="E7128" s="4">
        <v>1.14086470630956E9</v>
      </c>
      <c r="F7128" s="4">
        <v>2.98377393958518E9</v>
      </c>
      <c r="G7128" s="4">
        <v>6.57121803429842E10</v>
      </c>
      <c r="H7128" s="4">
        <v>42.644166632284</v>
      </c>
      <c r="I7128" s="4">
        <v>41.2774545804624</v>
      </c>
      <c r="J7128" s="4">
        <f t="shared" si="2"/>
        <v>2802241168317</v>
      </c>
      <c r="K7128" s="5">
        <f t="shared" si="3"/>
        <v>2712431539491</v>
      </c>
      <c r="L7128" s="5">
        <f t="shared" si="4"/>
        <v>-89809628826</v>
      </c>
      <c r="M7128" s="5">
        <f t="shared" si="5"/>
        <v>-1.366712052</v>
      </c>
      <c r="N7128" s="4" t="b">
        <v>0</v>
      </c>
      <c r="O7128" s="4" t="b">
        <v>1</v>
      </c>
      <c r="P7128" s="4" t="b">
        <v>0</v>
      </c>
      <c r="Q7128" s="4" t="b">
        <v>1</v>
      </c>
      <c r="R7128" s="4">
        <v>5.91748955193</v>
      </c>
      <c r="S7128" s="4">
        <v>1.31718766293677</v>
      </c>
      <c r="T7128" s="4">
        <v>-5.2881794174757E9</v>
      </c>
    </row>
    <row r="7129" ht="12.75" customHeight="1">
      <c r="A7129" s="8" t="str">
        <f t="shared" si="1"/>
        <v>Luxembourg2016</v>
      </c>
      <c r="B7129" s="4" t="s">
        <v>124</v>
      </c>
      <c r="C7129" s="4">
        <v>2016.0</v>
      </c>
      <c r="D7129" s="4">
        <v>4.97779009096366</v>
      </c>
      <c r="E7129" s="4">
        <v>1.40598753348259E9</v>
      </c>
      <c r="F7129" s="4">
        <v>2.93619980018905E9</v>
      </c>
      <c r="G7129" s="4">
        <v>6.22168854359505E10</v>
      </c>
      <c r="H7129" s="4">
        <v>41.9347033612593</v>
      </c>
      <c r="I7129" s="4">
        <v>40.044762231778</v>
      </c>
      <c r="J7129" s="4">
        <f t="shared" si="2"/>
        <v>2609046634818</v>
      </c>
      <c r="K7129" s="5">
        <f t="shared" si="3"/>
        <v>2491460384084</v>
      </c>
      <c r="L7129" s="5">
        <f t="shared" si="4"/>
        <v>-117586250734</v>
      </c>
      <c r="M7129" s="5">
        <f t="shared" si="5"/>
        <v>-1.889941129</v>
      </c>
      <c r="N7129" s="4" t="b">
        <v>0</v>
      </c>
      <c r="O7129" s="4" t="b">
        <v>1</v>
      </c>
      <c r="P7129" s="4" t="b">
        <v>1</v>
      </c>
      <c r="Q7129" s="4" t="b">
        <v>0</v>
      </c>
      <c r="R7129" s="4">
        <v>6.3496458369</v>
      </c>
      <c r="S7129" s="4">
        <v>4.97819043681629</v>
      </c>
      <c r="T7129" s="4">
        <v>-3.49529490703369E9</v>
      </c>
    </row>
    <row r="7130" ht="12.75" customHeight="1">
      <c r="A7130" s="8" t="str">
        <f t="shared" si="1"/>
        <v>Luxembourg2015</v>
      </c>
      <c r="B7130" s="4" t="s">
        <v>124</v>
      </c>
      <c r="C7130" s="4">
        <v>2015.0</v>
      </c>
      <c r="D7130" s="4">
        <v>2.26854169224521</v>
      </c>
      <c r="E7130" s="4">
        <v>1.00832352713632E9</v>
      </c>
      <c r="F7130" s="4">
        <v>2.9209248501887E9</v>
      </c>
      <c r="G7130" s="4">
        <v>6.00715842161375E10</v>
      </c>
      <c r="H7130" s="4">
        <v>41.6693755725642</v>
      </c>
      <c r="I7130" s="4">
        <v>40.3657761754189</v>
      </c>
      <c r="J7130" s="4">
        <f t="shared" si="2"/>
        <v>2503145403941</v>
      </c>
      <c r="K7130" s="5">
        <f t="shared" si="3"/>
        <v>2424836122971</v>
      </c>
      <c r="L7130" s="5">
        <f t="shared" si="4"/>
        <v>-78309280970</v>
      </c>
      <c r="M7130" s="5">
        <f t="shared" si="5"/>
        <v>-1.303599397</v>
      </c>
      <c r="N7130" s="4" t="b">
        <v>0</v>
      </c>
      <c r="O7130" s="4" t="b">
        <v>1</v>
      </c>
      <c r="P7130" s="4" t="b">
        <v>1</v>
      </c>
      <c r="Q7130" s="4" t="b">
        <v>0</v>
      </c>
      <c r="R7130" s="4">
        <v>6.77999300766</v>
      </c>
      <c r="S7130" s="4">
        <v>2.26978448419565</v>
      </c>
      <c r="T7130" s="4">
        <v>-2.145301219813E9</v>
      </c>
    </row>
    <row r="7131" ht="12.75" customHeight="1">
      <c r="A7131" s="8" t="str">
        <f t="shared" si="1"/>
        <v>Luxembourg2014</v>
      </c>
      <c r="B7131" s="4" t="s">
        <v>124</v>
      </c>
      <c r="C7131" s="4">
        <v>2014.0</v>
      </c>
      <c r="D7131" s="4">
        <v>2.62307538724866</v>
      </c>
      <c r="E7131" s="4">
        <v>1.19485411296377E9</v>
      </c>
      <c r="F7131" s="4">
        <v>3.39109571444131E9</v>
      </c>
      <c r="G7131" s="4">
        <v>6.88048118976434E10</v>
      </c>
      <c r="H7131" s="4">
        <v>41.9441103042403</v>
      </c>
      <c r="I7131" s="4">
        <v>40.6124194604113</v>
      </c>
      <c r="J7131" s="4">
        <f t="shared" si="2"/>
        <v>2885956619697</v>
      </c>
      <c r="K7131" s="5">
        <f t="shared" si="3"/>
        <v>2794329881682</v>
      </c>
      <c r="L7131" s="5">
        <f t="shared" si="4"/>
        <v>-91626738015</v>
      </c>
      <c r="M7131" s="5">
        <f t="shared" si="5"/>
        <v>-1.331690844</v>
      </c>
      <c r="N7131" s="4" t="b">
        <v>0</v>
      </c>
      <c r="O7131" s="4" t="b">
        <v>1</v>
      </c>
      <c r="P7131" s="4" t="b">
        <v>1</v>
      </c>
      <c r="Q7131" s="4" t="b">
        <v>0</v>
      </c>
      <c r="R7131" s="4">
        <v>7.08993665101</v>
      </c>
      <c r="S7131" s="4">
        <v>2.62308601577192</v>
      </c>
      <c r="T7131" s="4">
        <v>8.7332276815059E9</v>
      </c>
    </row>
    <row r="7132" ht="12.75" customHeight="1">
      <c r="A7132" s="8" t="str">
        <f t="shared" si="1"/>
        <v>Luxembourg2013</v>
      </c>
      <c r="B7132" s="4" t="s">
        <v>124</v>
      </c>
      <c r="C7132" s="4">
        <v>2013.0</v>
      </c>
      <c r="D7132" s="4">
        <v>3.1714414279286</v>
      </c>
      <c r="E7132" s="4">
        <v>8.72838979806236E8</v>
      </c>
      <c r="F7132" s="4">
        <v>3.3928841228651E9</v>
      </c>
      <c r="G7132" s="4">
        <v>6.52032764669768E10</v>
      </c>
      <c r="H7132" s="4">
        <v>42.0794590025359</v>
      </c>
      <c r="I7132" s="4">
        <v>41.2388353074173</v>
      </c>
      <c r="J7132" s="4">
        <f t="shared" si="2"/>
        <v>2743718598923</v>
      </c>
      <c r="K7132" s="5">
        <f t="shared" si="3"/>
        <v>2688907179726</v>
      </c>
      <c r="L7132" s="5">
        <f t="shared" si="4"/>
        <v>-54811419198</v>
      </c>
      <c r="M7132" s="5">
        <f t="shared" si="5"/>
        <v>-0.8406236951</v>
      </c>
      <c r="N7132" s="4" t="b">
        <v>0</v>
      </c>
      <c r="O7132" s="4" t="b">
        <v>1</v>
      </c>
      <c r="P7132" s="4" t="b">
        <v>1</v>
      </c>
      <c r="Q7132" s="4" t="b">
        <v>0</v>
      </c>
      <c r="R7132" s="4">
        <v>6.83503377302</v>
      </c>
      <c r="S7132" s="4">
        <v>3.17179049916005</v>
      </c>
      <c r="T7132" s="4">
        <v>-3.6015354306666E9</v>
      </c>
    </row>
    <row r="7133" ht="12.75" customHeight="1">
      <c r="A7133" s="8" t="str">
        <f t="shared" si="1"/>
        <v>Luxembourg2012</v>
      </c>
      <c r="B7133" s="4" t="s">
        <v>124</v>
      </c>
      <c r="C7133" s="4">
        <v>2012.0</v>
      </c>
      <c r="D7133" s="4">
        <v>1.64969201683235</v>
      </c>
      <c r="E7133" s="4">
        <v>5.86634986708433E8</v>
      </c>
      <c r="F7133" s="4">
        <v>3.14150298256419E9</v>
      </c>
      <c r="G7133" s="4">
        <v>5.97763835273602E10</v>
      </c>
      <c r="H7133" s="4">
        <v>42.3178768091957</v>
      </c>
      <c r="I7133" s="4">
        <v>41.814074650412</v>
      </c>
      <c r="J7133" s="4">
        <f t="shared" si="2"/>
        <v>2529609634210</v>
      </c>
      <c r="K7133" s="5">
        <f t="shared" si="3"/>
        <v>2499494163145</v>
      </c>
      <c r="L7133" s="5">
        <f t="shared" si="4"/>
        <v>-30115471065</v>
      </c>
      <c r="M7133" s="5">
        <f t="shared" si="5"/>
        <v>-0.5038021588</v>
      </c>
      <c r="N7133" s="4" t="b">
        <v>0</v>
      </c>
      <c r="O7133" s="4" t="b">
        <v>1</v>
      </c>
      <c r="P7133" s="4" t="b">
        <v>0</v>
      </c>
      <c r="Q7133" s="4" t="b">
        <v>0</v>
      </c>
      <c r="R7133" s="4">
        <v>6.09049724113</v>
      </c>
      <c r="S7133" s="4">
        <v>1.64990202978652</v>
      </c>
      <c r="T7133" s="4">
        <v>-5.4268929396166E9</v>
      </c>
    </row>
    <row r="7134" ht="12.75" customHeight="1">
      <c r="A7134" s="8" t="str">
        <f t="shared" si="1"/>
        <v>Luxembourg2011</v>
      </c>
      <c r="B7134" s="4" t="s">
        <v>124</v>
      </c>
      <c r="C7134" s="4">
        <v>2011.0</v>
      </c>
      <c r="D7134" s="4">
        <v>1.04452318594978</v>
      </c>
      <c r="E7134" s="4">
        <v>7.10315823262283E8</v>
      </c>
      <c r="F7134" s="4">
        <v>3.47321420262429E9</v>
      </c>
      <c r="G7134" s="4">
        <v>6.16962813262457E10</v>
      </c>
      <c r="H7134" s="4">
        <v>42.1540315048033</v>
      </c>
      <c r="I7134" s="4">
        <v>41.503585013785</v>
      </c>
      <c r="J7134" s="4">
        <f t="shared" si="2"/>
        <v>2600746986756</v>
      </c>
      <c r="K7134" s="5">
        <f t="shared" si="3"/>
        <v>2560616857058</v>
      </c>
      <c r="L7134" s="5">
        <f t="shared" si="4"/>
        <v>-40130129698</v>
      </c>
      <c r="M7134" s="5">
        <f t="shared" si="5"/>
        <v>-0.650446491</v>
      </c>
      <c r="N7134" s="4" t="b">
        <v>0</v>
      </c>
      <c r="O7134" s="4" t="b">
        <v>1</v>
      </c>
      <c r="P7134" s="4" t="b">
        <v>0</v>
      </c>
      <c r="Q7134" s="4" t="b">
        <v>0</v>
      </c>
      <c r="R7134" s="4">
        <v>5.68136598093</v>
      </c>
      <c r="S7134" s="4">
        <v>1.04429869455731</v>
      </c>
      <c r="T7134" s="4">
        <v>1.91989779888549E9</v>
      </c>
    </row>
    <row r="7135" ht="12.75" customHeight="1">
      <c r="A7135" s="8" t="str">
        <f t="shared" si="1"/>
        <v>Luxembourg2010</v>
      </c>
      <c r="B7135" s="4" t="s">
        <v>124</v>
      </c>
      <c r="C7135" s="4">
        <v>2010.0</v>
      </c>
      <c r="D7135" s="4">
        <v>3.76037443891709</v>
      </c>
      <c r="E7135" s="4">
        <v>8.65693289573273E7</v>
      </c>
      <c r="F7135" s="4">
        <v>3.26845196054857E9</v>
      </c>
      <c r="G7135" s="4">
        <v>5.62139859874181E10</v>
      </c>
      <c r="H7135" s="4">
        <v>41.6987597487896</v>
      </c>
      <c r="I7135" s="4">
        <v>41.9562905192358</v>
      </c>
      <c r="J7135" s="4">
        <f t="shared" si="2"/>
        <v>2344053496211</v>
      </c>
      <c r="K7135" s="5">
        <f t="shared" si="3"/>
        <v>2358530327332</v>
      </c>
      <c r="L7135" s="5">
        <f t="shared" si="4"/>
        <v>14476831121</v>
      </c>
      <c r="M7135" s="5">
        <f t="shared" si="5"/>
        <v>0.2575307704</v>
      </c>
      <c r="N7135" s="4" t="b">
        <v>0</v>
      </c>
      <c r="O7135" s="4" t="b">
        <v>1</v>
      </c>
      <c r="P7135" s="4" t="b">
        <v>0</v>
      </c>
      <c r="Q7135" s="4" t="b">
        <v>0</v>
      </c>
      <c r="R7135" s="4">
        <v>5.80343851217</v>
      </c>
      <c r="S7135" s="4">
        <v>3.76041359255095</v>
      </c>
      <c r="T7135" s="4">
        <v>-5.48229533882759E9</v>
      </c>
    </row>
    <row r="7136" ht="12.75" customHeight="1">
      <c r="A7136" s="8" t="str">
        <f t="shared" si="1"/>
        <v>Luxembourg2009</v>
      </c>
      <c r="B7136" s="4" t="s">
        <v>124</v>
      </c>
      <c r="C7136" s="4">
        <v>2009.0</v>
      </c>
      <c r="D7136" s="4">
        <v>-3.23929806615535</v>
      </c>
      <c r="E7136" s="4">
        <v>8.1315904734839E7</v>
      </c>
      <c r="F7136" s="4">
        <v>3.0045264036267E9</v>
      </c>
      <c r="G7136" s="4">
        <v>5.44672898975582E10</v>
      </c>
      <c r="H7136" s="4">
        <v>42.4827211804142</v>
      </c>
      <c r="I7136" s="4">
        <v>42.6957775404794</v>
      </c>
      <c r="J7136" s="4">
        <f t="shared" si="2"/>
        <v>2313918690171</v>
      </c>
      <c r="K7136" s="5">
        <f t="shared" si="3"/>
        <v>2325523292699</v>
      </c>
      <c r="L7136" s="5">
        <f t="shared" si="4"/>
        <v>11604602528</v>
      </c>
      <c r="M7136" s="5">
        <f t="shared" si="5"/>
        <v>0.2130563601</v>
      </c>
      <c r="N7136" s="4" t="b">
        <v>1</v>
      </c>
      <c r="O7136" s="4" t="b">
        <v>1</v>
      </c>
      <c r="P7136" s="4" t="b">
        <v>0</v>
      </c>
      <c r="Q7136" s="4" t="b">
        <v>0</v>
      </c>
      <c r="R7136" s="4">
        <v>5.47871096955</v>
      </c>
      <c r="S7136" s="4">
        <v>-3.23895402683188</v>
      </c>
      <c r="T7136" s="4">
        <v>-1.7466960898599E9</v>
      </c>
    </row>
    <row r="7137" ht="12.75" customHeight="1">
      <c r="A7137" s="8" t="str">
        <f t="shared" si="1"/>
        <v>Luxembourg2008</v>
      </c>
      <c r="B7137" s="4" t="s">
        <v>124</v>
      </c>
      <c r="C7137" s="4">
        <v>2008.0</v>
      </c>
      <c r="D7137" s="4">
        <v>-0.301835894209398</v>
      </c>
      <c r="E7137" s="4">
        <v>2.1858345377111E9</v>
      </c>
      <c r="F7137" s="4">
        <v>3.65931872284633E9</v>
      </c>
      <c r="G7137" s="4">
        <v>5.88442777015258E10</v>
      </c>
      <c r="H7137" s="4">
        <v>41.2940894185395</v>
      </c>
      <c r="I7137" s="4">
        <v>37.9268975445893</v>
      </c>
      <c r="J7137" s="4">
        <f t="shared" si="2"/>
        <v>2429920865176</v>
      </c>
      <c r="K7137" s="5">
        <f t="shared" si="3"/>
        <v>2231780891471</v>
      </c>
      <c r="L7137" s="5">
        <f t="shared" si="4"/>
        <v>-198139973705</v>
      </c>
      <c r="M7137" s="5">
        <f t="shared" si="5"/>
        <v>-3.367191874</v>
      </c>
      <c r="N7137" s="4" t="b">
        <v>1</v>
      </c>
      <c r="O7137" s="4" t="b">
        <v>1</v>
      </c>
      <c r="P7137" s="4" t="b">
        <v>0</v>
      </c>
      <c r="Q7137" s="4" t="b">
        <v>0</v>
      </c>
      <c r="R7137" s="4">
        <v>4.15745234406</v>
      </c>
      <c r="S7137" s="4">
        <v>-0.30017619444267</v>
      </c>
      <c r="T7137" s="4">
        <v>4.3769878039676E9</v>
      </c>
    </row>
    <row r="7138" ht="12.75" customHeight="1">
      <c r="A7138" s="8" t="str">
        <f t="shared" si="1"/>
        <v>Luxembourg2007</v>
      </c>
      <c r="B7138" s="4" t="s">
        <v>124</v>
      </c>
      <c r="C7138" s="4">
        <v>2007.0</v>
      </c>
      <c r="D7138" s="4">
        <v>8.09831059230398</v>
      </c>
      <c r="E7138" s="4">
        <v>2.39094252958103E9</v>
      </c>
      <c r="F7138" s="4">
        <v>3.37750656987224E9</v>
      </c>
      <c r="G7138" s="4">
        <v>5.15874014157872E10</v>
      </c>
      <c r="H7138" s="4">
        <v>41.7450812660394</v>
      </c>
      <c r="I7138" s="4">
        <v>37.3908792884506</v>
      </c>
      <c r="J7138" s="4">
        <f t="shared" si="2"/>
        <v>2153520264406</v>
      </c>
      <c r="K7138" s="5">
        <f t="shared" si="3"/>
        <v>1928898299143</v>
      </c>
      <c r="L7138" s="5">
        <f t="shared" si="4"/>
        <v>-224621965263</v>
      </c>
      <c r="M7138" s="5">
        <f t="shared" si="5"/>
        <v>-4.354201978</v>
      </c>
      <c r="N7138" s="4" t="b">
        <v>1</v>
      </c>
      <c r="O7138" s="4" t="b">
        <v>1</v>
      </c>
      <c r="P7138" s="4" t="b">
        <v>1</v>
      </c>
      <c r="Q7138" s="4" t="b">
        <v>0</v>
      </c>
      <c r="R7138" s="4">
        <v>4.18306758142</v>
      </c>
      <c r="S7138" s="4">
        <v>8.0986676066054</v>
      </c>
      <c r="T7138" s="4">
        <v>-7.2568762857386E9</v>
      </c>
    </row>
    <row r="7139" ht="12.75" customHeight="1">
      <c r="A7139" s="8" t="str">
        <f t="shared" si="1"/>
        <v>Luxembourg2006</v>
      </c>
      <c r="B7139" s="4" t="s">
        <v>124</v>
      </c>
      <c r="C7139" s="4">
        <v>2006.0</v>
      </c>
      <c r="D7139" s="4">
        <v>6.0166781734596</v>
      </c>
      <c r="E7139" s="4">
        <v>9.09682545471773E8</v>
      </c>
      <c r="F7139" s="4">
        <v>2.85208309810063E9</v>
      </c>
      <c r="G7139" s="4">
        <v>4.29101462960646E10</v>
      </c>
      <c r="H7139" s="4">
        <v>41.3062179956108</v>
      </c>
      <c r="I7139" s="4">
        <v>39.4016093635699</v>
      </c>
      <c r="J7139" s="4">
        <f t="shared" si="2"/>
        <v>1772455857129</v>
      </c>
      <c r="K7139" s="5">
        <f t="shared" si="3"/>
        <v>1690728822091</v>
      </c>
      <c r="L7139" s="5">
        <f t="shared" si="4"/>
        <v>-81727035038</v>
      </c>
      <c r="M7139" s="5">
        <f t="shared" si="5"/>
        <v>-1.904608632</v>
      </c>
      <c r="N7139" s="4" t="b">
        <v>0</v>
      </c>
      <c r="O7139" s="4" t="b">
        <v>0</v>
      </c>
      <c r="P7139" s="4" t="b">
        <v>1</v>
      </c>
      <c r="Q7139" s="4" t="b">
        <v>1</v>
      </c>
      <c r="R7139" s="4">
        <v>4.22297743702</v>
      </c>
      <c r="S7139" s="4">
        <v>6.01671504402741</v>
      </c>
      <c r="T7139" s="4">
        <v>-8.6772551197226E9</v>
      </c>
    </row>
    <row r="7140" ht="12.75" customHeight="1">
      <c r="A7140" s="8" t="str">
        <f t="shared" si="1"/>
        <v>Luxembourg2005</v>
      </c>
      <c r="B7140" s="4" t="s">
        <v>124</v>
      </c>
      <c r="C7140" s="4">
        <v>2005.0</v>
      </c>
      <c r="D7140" s="4">
        <v>2.48220271040405</v>
      </c>
      <c r="E7140" s="4">
        <v>-7588922.09114876</v>
      </c>
      <c r="F7140" s="4">
        <v>2.60912230037735E9</v>
      </c>
      <c r="G7140" s="4">
        <v>3.76722801204794E10</v>
      </c>
      <c r="H7140" s="4">
        <v>43.2332378942641</v>
      </c>
      <c r="I7140" s="4">
        <v>43.4445908503984</v>
      </c>
      <c r="J7140" s="4">
        <f t="shared" si="2"/>
        <v>1628694648468</v>
      </c>
      <c r="K7140" s="5">
        <f t="shared" si="3"/>
        <v>1636656796236</v>
      </c>
      <c r="L7140" s="5">
        <f t="shared" si="4"/>
        <v>7962147768</v>
      </c>
      <c r="M7140" s="5">
        <f t="shared" si="5"/>
        <v>0.2113529561</v>
      </c>
      <c r="N7140" s="4" t="b">
        <v>0</v>
      </c>
      <c r="O7140" s="4" t="b">
        <v>1</v>
      </c>
      <c r="P7140" s="4" t="b">
        <v>1</v>
      </c>
      <c r="Q7140" s="4" t="b">
        <v>1</v>
      </c>
      <c r="R7140" s="4">
        <v>4.10319261339</v>
      </c>
      <c r="S7140" s="4">
        <v>2.48287474811472</v>
      </c>
      <c r="T7140" s="4">
        <v>-5.23786617558519E9</v>
      </c>
    </row>
    <row r="7141" ht="12.75" customHeight="1">
      <c r="A7141" s="8" t="str">
        <f t="shared" si="1"/>
        <v>Luxembourg2004</v>
      </c>
      <c r="B7141" s="4" t="s">
        <v>124</v>
      </c>
      <c r="C7141" s="4">
        <v>2004.0</v>
      </c>
      <c r="D7141" s="4">
        <v>4.23081860261415</v>
      </c>
      <c r="E7141" s="4">
        <v>-4.23050982779513E8</v>
      </c>
      <c r="F7141" s="4">
        <v>2.52636415393287E9</v>
      </c>
      <c r="G7141" s="4">
        <v>3.50648437928993E10</v>
      </c>
      <c r="H7141" s="4">
        <v>42.2825601112475</v>
      </c>
      <c r="I7141" s="4">
        <v>43.6749274550008</v>
      </c>
      <c r="J7141" s="4">
        <f t="shared" si="2"/>
        <v>1482631365465</v>
      </c>
      <c r="K7141" s="5">
        <f t="shared" si="3"/>
        <v>1531454508876</v>
      </c>
      <c r="L7141" s="5">
        <f t="shared" si="4"/>
        <v>48823143411</v>
      </c>
      <c r="M7141" s="5">
        <f t="shared" si="5"/>
        <v>1.392367344</v>
      </c>
      <c r="N7141" s="4" t="b">
        <v>0</v>
      </c>
      <c r="O7141" s="4" t="b">
        <v>1</v>
      </c>
      <c r="P7141" s="4" t="b">
        <v>1</v>
      </c>
      <c r="Q7141" s="4" t="b">
        <v>0</v>
      </c>
      <c r="R7141" s="4">
        <v>3.69195110328</v>
      </c>
      <c r="S7141" s="4">
        <v>4.23189130735582</v>
      </c>
      <c r="T7141" s="4">
        <v>-2.6074363275801E9</v>
      </c>
    </row>
    <row r="7142" ht="12.75" customHeight="1">
      <c r="A7142" s="8" t="str">
        <f t="shared" si="1"/>
        <v>Luxembourg2003</v>
      </c>
      <c r="B7142" s="4" t="s">
        <v>124</v>
      </c>
      <c r="C7142" s="4">
        <v>2003.0</v>
      </c>
      <c r="D7142" s="4">
        <v>2.61960909915099</v>
      </c>
      <c r="E7142" s="4">
        <v>1.53725207224602E8</v>
      </c>
      <c r="F7142" s="4">
        <v>2.14782536273345E9</v>
      </c>
      <c r="G7142" s="4">
        <v>2.96672682481305E10</v>
      </c>
      <c r="H7142" s="4">
        <v>43.6123566373841</v>
      </c>
      <c r="I7142" s="4">
        <v>43.3359260614934</v>
      </c>
      <c r="J7142" s="4">
        <f t="shared" si="2"/>
        <v>1293859483294</v>
      </c>
      <c r="K7142" s="5">
        <f t="shared" si="3"/>
        <v>1285658543247</v>
      </c>
      <c r="L7142" s="5">
        <f t="shared" si="4"/>
        <v>-8200940047</v>
      </c>
      <c r="M7142" s="5">
        <f t="shared" si="5"/>
        <v>-0.2764305759</v>
      </c>
      <c r="N7142" s="4" t="b">
        <v>0</v>
      </c>
      <c r="O7142" s="4" t="b">
        <v>0</v>
      </c>
      <c r="P7142" s="4" t="b">
        <v>1</v>
      </c>
      <c r="Q7142" s="4" t="b">
        <v>0</v>
      </c>
      <c r="R7142" s="4">
        <v>3.28575139941</v>
      </c>
      <c r="S7142" s="4">
        <v>2.61937857939165</v>
      </c>
      <c r="T7142" s="4">
        <v>-5.39757554476879E9</v>
      </c>
    </row>
    <row r="7143" ht="12.75" customHeight="1">
      <c r="A7143" s="8" t="str">
        <f t="shared" si="1"/>
        <v>Luxembourg2002</v>
      </c>
      <c r="B7143" s="4" t="s">
        <v>124</v>
      </c>
      <c r="C7143" s="4">
        <v>2002.0</v>
      </c>
      <c r="D7143" s="4">
        <v>3.22535061056898</v>
      </c>
      <c r="E7143" s="4">
        <v>5.43423262404344E8</v>
      </c>
      <c r="F7143" s="4">
        <v>1.68925619955811E9</v>
      </c>
      <c r="G7143" s="4">
        <v>2.36498333321655E10</v>
      </c>
      <c r="H7143" s="4">
        <v>43.7919315501179</v>
      </c>
      <c r="I7143" s="4">
        <v>41.7608252368958</v>
      </c>
      <c r="J7143" s="4">
        <f t="shared" si="2"/>
        <v>1035671882454</v>
      </c>
      <c r="K7143" s="5">
        <f t="shared" si="3"/>
        <v>987636556666</v>
      </c>
      <c r="L7143" s="5">
        <f t="shared" si="4"/>
        <v>-48035325788</v>
      </c>
      <c r="M7143" s="5">
        <f t="shared" si="5"/>
        <v>-2.031106313</v>
      </c>
      <c r="N7143" s="4" t="b">
        <v>0</v>
      </c>
      <c r="O7143" s="4" t="b">
        <v>0</v>
      </c>
      <c r="P7143" s="4" t="b">
        <v>1</v>
      </c>
      <c r="Q7143" s="4" t="b">
        <v>0</v>
      </c>
      <c r="R7143" s="4">
        <v>2.49926247197</v>
      </c>
      <c r="S7143" s="4">
        <v>3.2254168997208</v>
      </c>
      <c r="T7143" s="4">
        <v>-6.017434915965E9</v>
      </c>
    </row>
    <row r="7144" ht="12.75" customHeight="1">
      <c r="A7144" s="8" t="str">
        <f t="shared" si="1"/>
        <v>Luxembourg2001</v>
      </c>
      <c r="B7144" s="4" t="s">
        <v>124</v>
      </c>
      <c r="C7144" s="4">
        <v>2001.0</v>
      </c>
      <c r="D7144" s="4">
        <v>3.07414104882459</v>
      </c>
      <c r="E7144" s="4">
        <v>1.26838995265968E9</v>
      </c>
      <c r="F7144" s="4">
        <v>1.65476511511819E9</v>
      </c>
      <c r="G7144" s="4">
        <v>2.13875337032327E10</v>
      </c>
      <c r="H7144" s="4">
        <v>43.7619085507058</v>
      </c>
      <c r="I7144" s="4">
        <v>38.1387694253326</v>
      </c>
      <c r="J7144" s="4">
        <f t="shared" si="2"/>
        <v>935959294046</v>
      </c>
      <c r="K7144" s="5">
        <f t="shared" si="3"/>
        <v>815694216484</v>
      </c>
      <c r="L7144" s="5">
        <f t="shared" si="4"/>
        <v>-120265077562</v>
      </c>
      <c r="M7144" s="5">
        <f t="shared" si="5"/>
        <v>-5.623139125</v>
      </c>
      <c r="N7144" s="4" t="b">
        <v>0</v>
      </c>
      <c r="O7144" s="4" t="b">
        <v>0</v>
      </c>
      <c r="P7144" s="4" t="b">
        <v>1</v>
      </c>
      <c r="Q7144" s="4" t="b">
        <v>0</v>
      </c>
      <c r="R7144" s="4">
        <v>2.19899558287</v>
      </c>
      <c r="S7144" s="4">
        <v>3.07435499929876</v>
      </c>
      <c r="T7144" s="4">
        <v>-2.2622996289328E9</v>
      </c>
    </row>
    <row r="7145" ht="12.75" customHeight="1">
      <c r="A7145" s="8" t="str">
        <f t="shared" si="1"/>
        <v>Luxembourg2000</v>
      </c>
      <c r="B7145" s="4" t="s">
        <v>124</v>
      </c>
      <c r="C7145" s="4">
        <v>2000.0</v>
      </c>
      <c r="D7145" s="4">
        <v>8.44161112226035</v>
      </c>
      <c r="E7145" s="4">
        <v>1.24946452396806E9</v>
      </c>
      <c r="F7145" s="4">
        <v>2.50474487168626E9</v>
      </c>
      <c r="G7145" s="4">
        <v>2.12301829893036E10</v>
      </c>
      <c r="H7145" s="4">
        <v>43.5256242930479</v>
      </c>
      <c r="I7145" s="4">
        <v>37.9748542591142</v>
      </c>
      <c r="J7145" s="4">
        <f t="shared" si="2"/>
        <v>924056968465</v>
      </c>
      <c r="K7145" s="5">
        <f t="shared" si="3"/>
        <v>806213104913</v>
      </c>
      <c r="L7145" s="5">
        <f t="shared" si="4"/>
        <v>-117843863552</v>
      </c>
      <c r="M7145" s="5">
        <f t="shared" si="5"/>
        <v>-5.550770034</v>
      </c>
      <c r="N7145" s="4" t="b">
        <v>0</v>
      </c>
      <c r="O7145" s="4" t="b">
        <v>0</v>
      </c>
      <c r="P7145" s="4" t="b">
        <v>1</v>
      </c>
      <c r="Q7145" s="4" t="b">
        <v>1</v>
      </c>
      <c r="R7145" s="4">
        <v>2.38051931214</v>
      </c>
      <c r="S7145" s="4">
        <v>6.93813024939334</v>
      </c>
      <c r="T7145" s="4">
        <v>-1.573507139291E8</v>
      </c>
    </row>
    <row r="7146" ht="12.75" customHeight="1">
      <c r="A7146" s="8" t="str">
        <f t="shared" si="1"/>
        <v>Luxembourg1999</v>
      </c>
      <c r="B7146" s="4" t="s">
        <v>124</v>
      </c>
      <c r="C7146" s="4">
        <v>1999.0</v>
      </c>
      <c r="D7146" s="4">
        <v>8.42052146216811</v>
      </c>
      <c r="E7146" s="4">
        <v>8.00868948146872E8</v>
      </c>
      <c r="F7146" s="4">
        <v>1.6495022083783E9</v>
      </c>
      <c r="G7146" s="4">
        <v>2.18993175988414E10</v>
      </c>
      <c r="H7146" s="4">
        <v>44.9889465802471</v>
      </c>
      <c r="I7146" s="4">
        <v>41.7467232989076</v>
      </c>
      <c r="J7146" s="4">
        <f t="shared" si="2"/>
        <v>985227229598</v>
      </c>
      <c r="K7146" s="5">
        <f t="shared" si="3"/>
        <v>914224752234</v>
      </c>
      <c r="L7146" s="5">
        <f t="shared" si="4"/>
        <v>-71002477364</v>
      </c>
      <c r="M7146" s="5">
        <f t="shared" si="5"/>
        <v>-3.242223281</v>
      </c>
      <c r="N7146" s="4" t="b">
        <v>0</v>
      </c>
      <c r="O7146" s="4" t="b">
        <v>0</v>
      </c>
      <c r="P7146" s="4" t="b">
        <v>1</v>
      </c>
      <c r="Q7146" s="4" t="b">
        <v>1</v>
      </c>
      <c r="R7146" s="4">
        <v>2.65552814602</v>
      </c>
      <c r="S7146" s="4">
        <v>8.17518156276316</v>
      </c>
      <c r="T7146" s="4">
        <v>6.69134609537799E8</v>
      </c>
    </row>
    <row r="7147" ht="12.75" customHeight="1">
      <c r="A7147" s="8" t="str">
        <f t="shared" si="1"/>
        <v>Luxembourg1998</v>
      </c>
      <c r="B7147" s="4" t="s">
        <v>124</v>
      </c>
      <c r="C7147" s="4">
        <v>1998.0</v>
      </c>
      <c r="D7147" s="4">
        <v>6.49234121643272</v>
      </c>
      <c r="E7147" s="4">
        <v>6.85413066836741E8</v>
      </c>
      <c r="F7147" s="4" t="s">
        <v>39</v>
      </c>
      <c r="G7147" s="4">
        <v>2.01500533451878E10</v>
      </c>
      <c r="H7147" s="4">
        <v>46.8994904742104</v>
      </c>
      <c r="I7147" s="4">
        <v>43.9162063864961</v>
      </c>
      <c r="J7147" s="4">
        <f t="shared" si="2"/>
        <v>945027234917</v>
      </c>
      <c r="K7147" s="5">
        <f t="shared" si="3"/>
        <v>884913901406</v>
      </c>
      <c r="L7147" s="5">
        <f t="shared" si="4"/>
        <v>-60113333511</v>
      </c>
      <c r="M7147" s="5">
        <f t="shared" si="5"/>
        <v>-2.983284088</v>
      </c>
      <c r="N7147" s="4" t="b">
        <v>0</v>
      </c>
      <c r="O7147" s="4" t="b">
        <v>0</v>
      </c>
      <c r="P7147" s="4" t="b">
        <v>1</v>
      </c>
      <c r="Q7147" s="4" t="b">
        <v>1</v>
      </c>
      <c r="R7147" s="4">
        <v>2.79670066051</v>
      </c>
      <c r="S7147" s="4">
        <v>6.67451218969963</v>
      </c>
      <c r="T7147" s="4">
        <v>-1.74926425365359E9</v>
      </c>
    </row>
    <row r="7148" ht="12.75" customHeight="1">
      <c r="A7148" s="8" t="str">
        <f t="shared" si="1"/>
        <v>Luxembourg1997</v>
      </c>
      <c r="B7148" s="4" t="s">
        <v>124</v>
      </c>
      <c r="C7148" s="4">
        <v>1997.0</v>
      </c>
      <c r="D7148" s="4">
        <v>5.93719153292144</v>
      </c>
      <c r="E7148" s="4">
        <v>5.96445026229414E8</v>
      </c>
      <c r="F7148" s="4" t="s">
        <v>39</v>
      </c>
      <c r="G7148" s="4">
        <v>1.95638362652233E10</v>
      </c>
      <c r="H7148" s="4">
        <v>46.810228123435</v>
      </c>
      <c r="I7148" s="4">
        <v>44.1554714618445</v>
      </c>
      <c r="J7148" s="4">
        <f t="shared" si="2"/>
        <v>915787638545</v>
      </c>
      <c r="K7148" s="5">
        <f t="shared" si="3"/>
        <v>863850413893</v>
      </c>
      <c r="L7148" s="5">
        <f t="shared" si="4"/>
        <v>-51937224651</v>
      </c>
      <c r="M7148" s="5">
        <f t="shared" si="5"/>
        <v>-2.654756662</v>
      </c>
      <c r="N7148" s="4" t="b">
        <v>0</v>
      </c>
      <c r="O7148" s="4" t="b">
        <v>0</v>
      </c>
      <c r="P7148" s="4" t="b">
        <v>1</v>
      </c>
      <c r="Q7148" s="4" t="b">
        <v>0</v>
      </c>
      <c r="R7148" s="4">
        <v>3.0256427141</v>
      </c>
      <c r="S7148" s="4">
        <v>5.41983329431434</v>
      </c>
      <c r="T7148" s="4">
        <v>-5.862170799645E8</v>
      </c>
    </row>
    <row r="7149" ht="12.75" customHeight="1">
      <c r="A7149" s="8" t="str">
        <f t="shared" si="1"/>
        <v>Luxembourg1996</v>
      </c>
      <c r="B7149" s="4" t="s">
        <v>124</v>
      </c>
      <c r="C7149" s="4">
        <v>1996.0</v>
      </c>
      <c r="D7149" s="4">
        <v>1.51527201200344</v>
      </c>
      <c r="E7149" s="4">
        <v>5.87015540214995E8</v>
      </c>
      <c r="F7149" s="4" t="s">
        <v>39</v>
      </c>
      <c r="G7149" s="4">
        <v>2.08953146579805E10</v>
      </c>
      <c r="H7149" s="4">
        <v>44.9159471444529</v>
      </c>
      <c r="I7149" s="4">
        <v>42.5473576227267</v>
      </c>
      <c r="J7149" s="4">
        <f t="shared" si="2"/>
        <v>938532848745</v>
      </c>
      <c r="K7149" s="5">
        <f t="shared" si="3"/>
        <v>889040425393</v>
      </c>
      <c r="L7149" s="5">
        <f t="shared" si="4"/>
        <v>-49492423352</v>
      </c>
      <c r="M7149" s="5">
        <f t="shared" si="5"/>
        <v>-2.368589522</v>
      </c>
      <c r="N7149" s="4" t="b">
        <v>0</v>
      </c>
      <c r="O7149" s="4" t="b">
        <v>1</v>
      </c>
      <c r="P7149" s="4" t="b">
        <v>0</v>
      </c>
      <c r="Q7149" s="4" t="b">
        <v>0</v>
      </c>
      <c r="R7149" s="4">
        <v>2.81833299675</v>
      </c>
      <c r="S7149" s="4">
        <v>1.39807448266822</v>
      </c>
      <c r="T7149" s="4">
        <v>1.33147839275719E9</v>
      </c>
    </row>
    <row r="7150" ht="12.75" customHeight="1">
      <c r="A7150" s="8" t="str">
        <f t="shared" si="1"/>
        <v>Luxembourg1995</v>
      </c>
      <c r="B7150" s="4" t="s">
        <v>124</v>
      </c>
      <c r="C7150" s="4">
        <v>1995.0</v>
      </c>
      <c r="D7150" s="4">
        <v>1.43227807343351</v>
      </c>
      <c r="E7150" s="4">
        <v>6.80062669295625E8</v>
      </c>
      <c r="F7150" s="4" t="s">
        <v>39</v>
      </c>
      <c r="G7150" s="4">
        <v>2.08530938697318E10</v>
      </c>
      <c r="H7150" s="4">
        <v>44.6954552156364</v>
      </c>
      <c r="I7150" s="4">
        <v>41.9815552713668</v>
      </c>
      <c r="J7150" s="4">
        <f t="shared" si="2"/>
        <v>932038523162</v>
      </c>
      <c r="K7150" s="5">
        <f t="shared" si="3"/>
        <v>875445312871</v>
      </c>
      <c r="L7150" s="5">
        <f t="shared" si="4"/>
        <v>-56593210291</v>
      </c>
      <c r="M7150" s="5">
        <f t="shared" si="5"/>
        <v>-2.713899944</v>
      </c>
      <c r="N7150" s="4" t="b">
        <v>0</v>
      </c>
      <c r="O7150" s="4" t="b">
        <v>1</v>
      </c>
      <c r="P7150" s="4" t="b">
        <v>0</v>
      </c>
      <c r="Q7150" s="4" t="b">
        <v>0</v>
      </c>
      <c r="R7150" s="4">
        <v>2.55938706518</v>
      </c>
      <c r="S7150" s="4">
        <v>1.43219998899029</v>
      </c>
      <c r="T7150" s="4">
        <v>-4.22207882486991E7</v>
      </c>
    </row>
    <row r="7151" ht="12.75" customHeight="1">
      <c r="A7151" s="8" t="str">
        <f t="shared" si="1"/>
        <v>Luxembourg1994</v>
      </c>
      <c r="B7151" s="4" t="s">
        <v>124</v>
      </c>
      <c r="C7151" s="4">
        <v>1994.0</v>
      </c>
      <c r="D7151" s="4">
        <v>3.82111294397028</v>
      </c>
      <c r="E7151" s="4" t="s">
        <v>39</v>
      </c>
      <c r="F7151" s="4" t="s">
        <v>39</v>
      </c>
      <c r="G7151" s="4">
        <v>1.77017988907644E10</v>
      </c>
      <c r="H7151" s="4" t="s">
        <v>39</v>
      </c>
      <c r="I7151" s="4" t="s">
        <v>39</v>
      </c>
      <c r="J7151" s="4" t="str">
        <f t="shared" si="2"/>
        <v>#VALUE!</v>
      </c>
      <c r="K7151" s="5" t="str">
        <f t="shared" si="3"/>
        <v>#VALUE!</v>
      </c>
      <c r="L7151" s="5" t="str">
        <f t="shared" si="4"/>
        <v>#VALUE!</v>
      </c>
      <c r="M7151" s="5" t="str">
        <f t="shared" si="5"/>
        <v>#VALUE!</v>
      </c>
      <c r="N7151" s="4" t="b">
        <v>0</v>
      </c>
      <c r="O7151" s="4" t="b">
        <v>1</v>
      </c>
      <c r="P7151" s="4" t="b">
        <v>1</v>
      </c>
      <c r="Q7151" s="4" t="b">
        <v>0</v>
      </c>
      <c r="R7151" s="4" t="s">
        <v>39</v>
      </c>
      <c r="S7151" s="4">
        <v>3.82092019539311</v>
      </c>
      <c r="T7151" s="4">
        <v>-3.15129497896739E9</v>
      </c>
    </row>
    <row r="7152" ht="12.75" customHeight="1">
      <c r="A7152" s="8" t="str">
        <f t="shared" si="1"/>
        <v>Luxembourg1993</v>
      </c>
      <c r="B7152" s="4" t="s">
        <v>124</v>
      </c>
      <c r="C7152" s="4">
        <v>1993.0</v>
      </c>
      <c r="D7152" s="4">
        <v>4.20085030059453</v>
      </c>
      <c r="E7152" s="4" t="s">
        <v>39</v>
      </c>
      <c r="F7152" s="4" t="s">
        <v>39</v>
      </c>
      <c r="G7152" s="4">
        <v>1.59255212220149E10</v>
      </c>
      <c r="H7152" s="4" t="s">
        <v>39</v>
      </c>
      <c r="I7152" s="4" t="s">
        <v>39</v>
      </c>
      <c r="J7152" s="4" t="str">
        <f t="shared" si="2"/>
        <v>#VALUE!</v>
      </c>
      <c r="K7152" s="5" t="str">
        <f t="shared" si="3"/>
        <v>#VALUE!</v>
      </c>
      <c r="L7152" s="5" t="str">
        <f t="shared" si="4"/>
        <v>#VALUE!</v>
      </c>
      <c r="M7152" s="5" t="str">
        <f t="shared" si="5"/>
        <v>#VALUE!</v>
      </c>
      <c r="N7152" s="4" t="b">
        <v>0</v>
      </c>
      <c r="O7152" s="4" t="b">
        <v>0</v>
      </c>
      <c r="P7152" s="4" t="b">
        <v>1</v>
      </c>
      <c r="Q7152" s="4" t="b">
        <v>1</v>
      </c>
      <c r="R7152" s="4" t="s">
        <v>39</v>
      </c>
      <c r="S7152" s="4">
        <v>4.200650703344</v>
      </c>
      <c r="T7152" s="4">
        <v>-1.7762776687495E9</v>
      </c>
    </row>
    <row r="7153" ht="12.75" customHeight="1">
      <c r="A7153" s="8" t="str">
        <f t="shared" si="1"/>
        <v>Luxembourg1992</v>
      </c>
      <c r="B7153" s="4" t="s">
        <v>124</v>
      </c>
      <c r="C7153" s="4">
        <v>1992.0</v>
      </c>
      <c r="D7153" s="4">
        <v>1.81947309682434</v>
      </c>
      <c r="E7153" s="4" t="s">
        <v>39</v>
      </c>
      <c r="F7153" s="4" t="s">
        <v>39</v>
      </c>
      <c r="G7153" s="4">
        <v>1.55187026348808E10</v>
      </c>
      <c r="H7153" s="4" t="s">
        <v>39</v>
      </c>
      <c r="I7153" s="4" t="s">
        <v>39</v>
      </c>
      <c r="J7153" s="4" t="str">
        <f t="shared" si="2"/>
        <v>#VALUE!</v>
      </c>
      <c r="K7153" s="5" t="str">
        <f t="shared" si="3"/>
        <v>#VALUE!</v>
      </c>
      <c r="L7153" s="5" t="str">
        <f t="shared" si="4"/>
        <v>#VALUE!</v>
      </c>
      <c r="M7153" s="5" t="str">
        <f t="shared" si="5"/>
        <v>#VALUE!</v>
      </c>
      <c r="N7153" s="4" t="b">
        <v>0</v>
      </c>
      <c r="O7153" s="4" t="b">
        <v>1</v>
      </c>
      <c r="P7153" s="4" t="b">
        <v>0</v>
      </c>
      <c r="Q7153" s="4" t="b">
        <v>1</v>
      </c>
      <c r="R7153" s="4" t="s">
        <v>39</v>
      </c>
      <c r="S7153" s="4">
        <v>1.81965245225082</v>
      </c>
      <c r="T7153" s="4">
        <v>-4.06818587134099E8</v>
      </c>
    </row>
    <row r="7154" ht="12.75" customHeight="1">
      <c r="A7154" s="8" t="str">
        <f t="shared" si="1"/>
        <v>Luxembourg1991</v>
      </c>
      <c r="B7154" s="4" t="s">
        <v>124</v>
      </c>
      <c r="C7154" s="4">
        <v>1991.0</v>
      </c>
      <c r="D7154" s="4">
        <v>8.64465163275614</v>
      </c>
      <c r="E7154" s="4" t="s">
        <v>39</v>
      </c>
      <c r="F7154" s="4" t="s">
        <v>39</v>
      </c>
      <c r="G7154" s="4">
        <v>1.3834219728293E10</v>
      </c>
      <c r="H7154" s="4" t="s">
        <v>39</v>
      </c>
      <c r="I7154" s="4" t="s">
        <v>39</v>
      </c>
      <c r="J7154" s="4" t="str">
        <f t="shared" si="2"/>
        <v>#VALUE!</v>
      </c>
      <c r="K7154" s="5" t="str">
        <f t="shared" si="3"/>
        <v>#VALUE!</v>
      </c>
      <c r="L7154" s="5" t="str">
        <f t="shared" si="4"/>
        <v>#VALUE!</v>
      </c>
      <c r="M7154" s="5" t="str">
        <f t="shared" si="5"/>
        <v>#VALUE!</v>
      </c>
      <c r="N7154" s="4" t="b">
        <v>0</v>
      </c>
      <c r="O7154" s="4" t="b">
        <v>1</v>
      </c>
      <c r="P7154" s="4" t="b">
        <v>1</v>
      </c>
      <c r="Q7154" s="4" t="b">
        <v>0</v>
      </c>
      <c r="R7154" s="4" t="s">
        <v>39</v>
      </c>
      <c r="S7154" s="4">
        <v>8.64418802404397</v>
      </c>
      <c r="T7154" s="4">
        <v>-1.6844829065878E9</v>
      </c>
    </row>
    <row r="7155" ht="12.75" customHeight="1">
      <c r="A7155" s="8" t="str">
        <f t="shared" si="1"/>
        <v>Luxembourg1990</v>
      </c>
      <c r="B7155" s="4" t="s">
        <v>124</v>
      </c>
      <c r="C7155" s="4">
        <v>1990.0</v>
      </c>
      <c r="D7155" s="4">
        <v>5.31993111854963</v>
      </c>
      <c r="E7155" s="4" t="s">
        <v>39</v>
      </c>
      <c r="F7155" s="4" t="s">
        <v>39</v>
      </c>
      <c r="G7155" s="4">
        <v>1.27787928536939E10</v>
      </c>
      <c r="H7155" s="4" t="s">
        <v>39</v>
      </c>
      <c r="I7155" s="4" t="s">
        <v>39</v>
      </c>
      <c r="J7155" s="4" t="str">
        <f t="shared" si="2"/>
        <v>#VALUE!</v>
      </c>
      <c r="K7155" s="5" t="str">
        <f t="shared" si="3"/>
        <v>#VALUE!</v>
      </c>
      <c r="L7155" s="5" t="str">
        <f t="shared" si="4"/>
        <v>#VALUE!</v>
      </c>
      <c r="M7155" s="5" t="str">
        <f t="shared" si="5"/>
        <v>#VALUE!</v>
      </c>
      <c r="N7155" s="4" t="b">
        <v>0</v>
      </c>
      <c r="O7155" s="4" t="b">
        <v>0</v>
      </c>
      <c r="P7155" s="4" t="b">
        <v>1</v>
      </c>
      <c r="Q7155" s="4" t="b">
        <v>1</v>
      </c>
      <c r="R7155" s="4" t="s">
        <v>39</v>
      </c>
      <c r="S7155" s="4">
        <v>5.31993112733795</v>
      </c>
      <c r="T7155" s="4">
        <v>-1.0554268745991E9</v>
      </c>
    </row>
    <row r="7156" ht="12.75" customHeight="1">
      <c r="A7156" s="8" t="str">
        <f t="shared" si="1"/>
        <v>Luxembourg1989</v>
      </c>
      <c r="B7156" s="4" t="s">
        <v>124</v>
      </c>
      <c r="C7156" s="4">
        <v>1989.0</v>
      </c>
      <c r="D7156" s="4">
        <v>9.79796477661406</v>
      </c>
      <c r="E7156" s="4" t="s">
        <v>39</v>
      </c>
      <c r="F7156" s="4" t="s">
        <v>39</v>
      </c>
      <c r="G7156" s="4">
        <v>1.0037674037674E10</v>
      </c>
      <c r="H7156" s="4" t="s">
        <v>39</v>
      </c>
      <c r="I7156" s="4" t="s">
        <v>39</v>
      </c>
      <c r="J7156" s="4" t="str">
        <f t="shared" si="2"/>
        <v>#VALUE!</v>
      </c>
      <c r="K7156" s="5" t="str">
        <f t="shared" si="3"/>
        <v>#VALUE!</v>
      </c>
      <c r="L7156" s="5" t="str">
        <f t="shared" si="4"/>
        <v>#VALUE!</v>
      </c>
      <c r="M7156" s="5" t="str">
        <f t="shared" si="5"/>
        <v>#VALUE!</v>
      </c>
      <c r="N7156" s="4" t="b">
        <v>0</v>
      </c>
      <c r="O7156" s="4" t="b">
        <v>0</v>
      </c>
      <c r="P7156" s="4" t="b">
        <v>1</v>
      </c>
      <c r="Q7156" s="4" t="b">
        <v>1</v>
      </c>
      <c r="R7156" s="4" t="s">
        <v>39</v>
      </c>
      <c r="S7156" s="4">
        <v>9.79806535809348</v>
      </c>
      <c r="T7156" s="4">
        <v>-2.74111881601989E9</v>
      </c>
    </row>
    <row r="7157" ht="12.75" customHeight="1">
      <c r="A7157" s="8" t="str">
        <f t="shared" si="1"/>
        <v>Luxembourg1988</v>
      </c>
      <c r="B7157" s="4" t="s">
        <v>124</v>
      </c>
      <c r="C7157" s="4">
        <v>1988.0</v>
      </c>
      <c r="D7157" s="4">
        <v>8.46352366468501</v>
      </c>
      <c r="E7157" s="4" t="s">
        <v>39</v>
      </c>
      <c r="F7157" s="4" t="s">
        <v>39</v>
      </c>
      <c r="G7157" s="4">
        <v>9.41816785518376E9</v>
      </c>
      <c r="H7157" s="4" t="s">
        <v>39</v>
      </c>
      <c r="I7157" s="4" t="s">
        <v>39</v>
      </c>
      <c r="J7157" s="4" t="str">
        <f t="shared" si="2"/>
        <v>#VALUE!</v>
      </c>
      <c r="K7157" s="5" t="str">
        <f t="shared" si="3"/>
        <v>#VALUE!</v>
      </c>
      <c r="L7157" s="5" t="str">
        <f t="shared" si="4"/>
        <v>#VALUE!</v>
      </c>
      <c r="M7157" s="5" t="str">
        <f t="shared" si="5"/>
        <v>#VALUE!</v>
      </c>
      <c r="N7157" s="4" t="b">
        <v>0</v>
      </c>
      <c r="O7157" s="4" t="b">
        <v>0</v>
      </c>
      <c r="P7157" s="4" t="b">
        <v>1</v>
      </c>
      <c r="Q7157" s="4" t="b">
        <v>1</v>
      </c>
      <c r="R7157" s="4" t="s">
        <v>39</v>
      </c>
      <c r="S7157" s="4">
        <v>8.46328294386214</v>
      </c>
      <c r="T7157" s="4">
        <v>-6.1950618249024E8</v>
      </c>
    </row>
    <row r="7158" ht="12.75" customHeight="1">
      <c r="A7158" s="8" t="str">
        <f t="shared" si="1"/>
        <v>Luxembourg1987</v>
      </c>
      <c r="B7158" s="4" t="s">
        <v>124</v>
      </c>
      <c r="C7158" s="4">
        <v>1987.0</v>
      </c>
      <c r="D7158" s="4">
        <v>3.95104015713136</v>
      </c>
      <c r="E7158" s="4" t="s">
        <v>39</v>
      </c>
      <c r="F7158" s="4" t="s">
        <v>39</v>
      </c>
      <c r="G7158" s="4">
        <v>8.32090221501891E9</v>
      </c>
      <c r="H7158" s="4" t="s">
        <v>39</v>
      </c>
      <c r="I7158" s="4" t="s">
        <v>39</v>
      </c>
      <c r="J7158" s="4" t="str">
        <f t="shared" si="2"/>
        <v>#VALUE!</v>
      </c>
      <c r="K7158" s="5" t="str">
        <f t="shared" si="3"/>
        <v>#VALUE!</v>
      </c>
      <c r="L7158" s="5" t="str">
        <f t="shared" si="4"/>
        <v>#VALUE!</v>
      </c>
      <c r="M7158" s="5" t="str">
        <f t="shared" si="5"/>
        <v>#VALUE!</v>
      </c>
      <c r="N7158" s="4" t="b">
        <v>0</v>
      </c>
      <c r="O7158" s="4" t="b">
        <v>1</v>
      </c>
      <c r="P7158" s="4" t="b">
        <v>1</v>
      </c>
      <c r="Q7158" s="4" t="b">
        <v>1</v>
      </c>
      <c r="R7158" s="4" t="s">
        <v>39</v>
      </c>
      <c r="S7158" s="4">
        <v>3.95097453412862</v>
      </c>
      <c r="T7158" s="4">
        <v>-1.09726564016484E9</v>
      </c>
    </row>
    <row r="7159" ht="12.75" customHeight="1">
      <c r="A7159" s="8" t="str">
        <f t="shared" si="1"/>
        <v>Luxembourg1986</v>
      </c>
      <c r="B7159" s="4" t="s">
        <v>124</v>
      </c>
      <c r="C7159" s="4">
        <v>1986.0</v>
      </c>
      <c r="D7159" s="4">
        <v>9.98313970336413</v>
      </c>
      <c r="E7159" s="4" t="s">
        <v>39</v>
      </c>
      <c r="F7159" s="4" t="s">
        <v>39</v>
      </c>
      <c r="G7159" s="4">
        <v>6.68559508759256E9</v>
      </c>
      <c r="H7159" s="4" t="s">
        <v>39</v>
      </c>
      <c r="I7159" s="4" t="s">
        <v>39</v>
      </c>
      <c r="J7159" s="4" t="str">
        <f t="shared" si="2"/>
        <v>#VALUE!</v>
      </c>
      <c r="K7159" s="5" t="str">
        <f t="shared" si="3"/>
        <v>#VALUE!</v>
      </c>
      <c r="L7159" s="5" t="str">
        <f t="shared" si="4"/>
        <v>#VALUE!</v>
      </c>
      <c r="M7159" s="5" t="str">
        <f t="shared" si="5"/>
        <v>#VALUE!</v>
      </c>
      <c r="N7159" s="4" t="b">
        <v>0</v>
      </c>
      <c r="O7159" s="4" t="b">
        <v>1</v>
      </c>
      <c r="P7159" s="4" t="b">
        <v>1</v>
      </c>
      <c r="Q7159" s="4" t="b">
        <v>0</v>
      </c>
      <c r="R7159" s="4" t="s">
        <v>39</v>
      </c>
      <c r="S7159" s="4">
        <v>9.98393916280322</v>
      </c>
      <c r="T7159" s="4">
        <v>-1.63530712742635E9</v>
      </c>
    </row>
    <row r="7160" ht="12.75" customHeight="1">
      <c r="A7160" s="8" t="str">
        <f t="shared" si="1"/>
        <v>Luxembourg1985</v>
      </c>
      <c r="B7160" s="4" t="s">
        <v>124</v>
      </c>
      <c r="C7160" s="4">
        <v>1985.0</v>
      </c>
      <c r="D7160" s="4">
        <v>5.59598537677486</v>
      </c>
      <c r="E7160" s="4" t="s">
        <v>39</v>
      </c>
      <c r="F7160" s="4" t="s">
        <v>39</v>
      </c>
      <c r="G7160" s="4">
        <v>4.57721176710374E9</v>
      </c>
      <c r="H7160" s="4" t="s">
        <v>39</v>
      </c>
      <c r="I7160" s="4" t="s">
        <v>39</v>
      </c>
      <c r="J7160" s="4" t="str">
        <f t="shared" si="2"/>
        <v>#VALUE!</v>
      </c>
      <c r="K7160" s="5" t="str">
        <f t="shared" si="3"/>
        <v>#VALUE!</v>
      </c>
      <c r="L7160" s="5" t="str">
        <f t="shared" si="4"/>
        <v>#VALUE!</v>
      </c>
      <c r="M7160" s="5" t="str">
        <f t="shared" si="5"/>
        <v>#VALUE!</v>
      </c>
      <c r="N7160" s="4" t="b">
        <v>0</v>
      </c>
      <c r="O7160" s="4" t="b">
        <v>0</v>
      </c>
      <c r="P7160" s="4" t="b">
        <v>1</v>
      </c>
      <c r="Q7160" s="4" t="b">
        <v>0</v>
      </c>
      <c r="R7160" s="4" t="s">
        <v>39</v>
      </c>
      <c r="S7160" s="4">
        <v>2.79170446499779</v>
      </c>
      <c r="T7160" s="4">
        <v>-2.10838332048882E9</v>
      </c>
    </row>
    <row r="7161" ht="12.75" customHeight="1">
      <c r="A7161" s="8" t="str">
        <f t="shared" si="1"/>
        <v>Luxembourg1984</v>
      </c>
      <c r="B7161" s="4" t="s">
        <v>124</v>
      </c>
      <c r="C7161" s="4">
        <v>1984.0</v>
      </c>
      <c r="D7161" s="4">
        <v>4.72954549327714</v>
      </c>
      <c r="E7161" s="4" t="s">
        <v>39</v>
      </c>
      <c r="F7161" s="4" t="s">
        <v>39</v>
      </c>
      <c r="G7161" s="4">
        <v>4.43843549287908E9</v>
      </c>
      <c r="H7161" s="4" t="s">
        <v>39</v>
      </c>
      <c r="I7161" s="4" t="s">
        <v>39</v>
      </c>
      <c r="J7161" s="4" t="str">
        <f t="shared" si="2"/>
        <v>#VALUE!</v>
      </c>
      <c r="K7161" s="5" t="str">
        <f t="shared" si="3"/>
        <v>#VALUE!</v>
      </c>
      <c r="L7161" s="5" t="str">
        <f t="shared" si="4"/>
        <v>#VALUE!</v>
      </c>
      <c r="M7161" s="5" t="str">
        <f t="shared" si="5"/>
        <v>#VALUE!</v>
      </c>
      <c r="N7161" s="4" t="b">
        <v>0</v>
      </c>
      <c r="O7161" s="4" t="b">
        <v>1</v>
      </c>
      <c r="P7161" s="4" t="b">
        <v>1</v>
      </c>
      <c r="Q7161" s="4" t="b">
        <v>0</v>
      </c>
      <c r="R7161" s="4" t="s">
        <v>39</v>
      </c>
      <c r="S7161" s="4">
        <v>6.18693701016062</v>
      </c>
      <c r="T7161" s="4">
        <v>-1.38776274224659E8</v>
      </c>
    </row>
    <row r="7162" ht="12.75" customHeight="1">
      <c r="A7162" s="8" t="str">
        <f t="shared" si="1"/>
        <v>Luxembourg1983</v>
      </c>
      <c r="B7162" s="4" t="s">
        <v>124</v>
      </c>
      <c r="C7162" s="4">
        <v>1983.0</v>
      </c>
      <c r="D7162" s="4">
        <v>1.88653036419666</v>
      </c>
      <c r="E7162" s="4" t="s">
        <v>39</v>
      </c>
      <c r="F7162" s="4" t="s">
        <v>39</v>
      </c>
      <c r="G7162" s="4">
        <v>4.52421775147929E9</v>
      </c>
      <c r="H7162" s="4" t="s">
        <v>39</v>
      </c>
      <c r="I7162" s="4" t="s">
        <v>39</v>
      </c>
      <c r="J7162" s="4" t="str">
        <f t="shared" si="2"/>
        <v>#VALUE!</v>
      </c>
      <c r="K7162" s="5" t="str">
        <f t="shared" si="3"/>
        <v>#VALUE!</v>
      </c>
      <c r="L7162" s="5" t="str">
        <f t="shared" si="4"/>
        <v>#VALUE!</v>
      </c>
      <c r="M7162" s="5" t="str">
        <f t="shared" si="5"/>
        <v>#VALUE!</v>
      </c>
      <c r="N7162" s="4" t="b">
        <v>0</v>
      </c>
      <c r="O7162" s="4" t="b">
        <v>1</v>
      </c>
      <c r="P7162" s="4" t="b">
        <v>0</v>
      </c>
      <c r="Q7162" s="4" t="b">
        <v>0</v>
      </c>
      <c r="R7162" s="4" t="s">
        <v>39</v>
      </c>
      <c r="S7162" s="4">
        <v>2.98907599698765</v>
      </c>
      <c r="T7162" s="4">
        <v>8.57822586002101E7</v>
      </c>
    </row>
    <row r="7163" ht="12.75" customHeight="1">
      <c r="A7163" s="8" t="str">
        <f t="shared" si="1"/>
        <v>Luxembourg1982</v>
      </c>
      <c r="B7163" s="4" t="s">
        <v>124</v>
      </c>
      <c r="C7163" s="4">
        <v>1982.0</v>
      </c>
      <c r="D7163" s="4">
        <v>1.03947368421054</v>
      </c>
      <c r="E7163" s="4" t="s">
        <v>39</v>
      </c>
      <c r="F7163" s="4" t="s">
        <v>39</v>
      </c>
      <c r="G7163" s="4">
        <v>4.60231679321914E9</v>
      </c>
      <c r="H7163" s="4" t="s">
        <v>39</v>
      </c>
      <c r="I7163" s="4" t="s">
        <v>39</v>
      </c>
      <c r="J7163" s="4" t="str">
        <f t="shared" si="2"/>
        <v>#VALUE!</v>
      </c>
      <c r="K7163" s="5" t="str">
        <f t="shared" si="3"/>
        <v>#VALUE!</v>
      </c>
      <c r="L7163" s="5" t="str">
        <f t="shared" si="4"/>
        <v>#VALUE!</v>
      </c>
      <c r="M7163" s="5" t="str">
        <f t="shared" si="5"/>
        <v>#VALUE!</v>
      </c>
      <c r="N7163" s="4" t="b">
        <v>0</v>
      </c>
      <c r="O7163" s="4" t="b">
        <v>1</v>
      </c>
      <c r="P7163" s="4" t="b">
        <v>0</v>
      </c>
      <c r="Q7163" s="4" t="b">
        <v>0</v>
      </c>
      <c r="R7163" s="4" t="s">
        <v>39</v>
      </c>
      <c r="S7163" s="4">
        <v>1.13130293970029</v>
      </c>
      <c r="T7163" s="4">
        <v>7.809904173985E7</v>
      </c>
    </row>
    <row r="7164" ht="12.75" customHeight="1">
      <c r="A7164" s="8" t="str">
        <f t="shared" si="1"/>
        <v>Luxembourg1981</v>
      </c>
      <c r="B7164" s="4" t="s">
        <v>124</v>
      </c>
      <c r="C7164" s="4">
        <v>1981.0</v>
      </c>
      <c r="D7164" s="4">
        <v>0.797984040319146</v>
      </c>
      <c r="E7164" s="4" t="s">
        <v>39</v>
      </c>
      <c r="F7164" s="4" t="s">
        <v>39</v>
      </c>
      <c r="G7164" s="4">
        <v>5.05366579747936E9</v>
      </c>
      <c r="H7164" s="4" t="s">
        <v>39</v>
      </c>
      <c r="I7164" s="4" t="s">
        <v>39</v>
      </c>
      <c r="J7164" s="4" t="str">
        <f t="shared" si="2"/>
        <v>#VALUE!</v>
      </c>
      <c r="K7164" s="5" t="str">
        <f t="shared" si="3"/>
        <v>#VALUE!</v>
      </c>
      <c r="L7164" s="5" t="str">
        <f t="shared" si="4"/>
        <v>#VALUE!</v>
      </c>
      <c r="M7164" s="5" t="str">
        <f t="shared" si="5"/>
        <v>#VALUE!</v>
      </c>
      <c r="N7164" s="4" t="b">
        <v>0</v>
      </c>
      <c r="O7164" s="4" t="b">
        <v>1</v>
      </c>
      <c r="P7164" s="4" t="b">
        <v>0</v>
      </c>
      <c r="Q7164" s="4" t="b">
        <v>0</v>
      </c>
      <c r="R7164" s="4" t="s">
        <v>39</v>
      </c>
      <c r="S7164" s="4">
        <v>-0.550955519668491</v>
      </c>
      <c r="T7164" s="4">
        <v>4.51349004260219E8</v>
      </c>
    </row>
    <row r="7165" ht="12.75" customHeight="1">
      <c r="A7165" s="8" t="str">
        <f t="shared" si="1"/>
        <v>Luxembourg1980</v>
      </c>
      <c r="B7165" s="4" t="s">
        <v>124</v>
      </c>
      <c r="C7165" s="4">
        <v>1980.0</v>
      </c>
      <c r="D7165" s="4">
        <v>3.17020544241602</v>
      </c>
      <c r="E7165" s="4" t="s">
        <v>39</v>
      </c>
      <c r="F7165" s="4" t="s">
        <v>39</v>
      </c>
      <c r="G7165" s="4">
        <v>6.01980549041247E9</v>
      </c>
      <c r="H7165" s="4" t="s">
        <v>39</v>
      </c>
      <c r="I7165" s="4" t="s">
        <v>39</v>
      </c>
      <c r="J7165" s="4" t="str">
        <f t="shared" si="2"/>
        <v>#VALUE!</v>
      </c>
      <c r="K7165" s="5" t="str">
        <f t="shared" si="3"/>
        <v>#VALUE!</v>
      </c>
      <c r="L7165" s="5" t="str">
        <f t="shared" si="4"/>
        <v>#VALUE!</v>
      </c>
      <c r="M7165" s="5" t="str">
        <f t="shared" si="5"/>
        <v>#VALUE!</v>
      </c>
      <c r="N7165" s="4" t="b">
        <v>0</v>
      </c>
      <c r="O7165" s="4" t="b">
        <v>1</v>
      </c>
      <c r="P7165" s="4" t="b">
        <v>1</v>
      </c>
      <c r="Q7165" s="4" t="b">
        <v>0</v>
      </c>
      <c r="R7165" s="4" t="s">
        <v>39</v>
      </c>
      <c r="S7165" s="4">
        <v>0.840882984330605</v>
      </c>
      <c r="T7165" s="4">
        <v>9.6613969293311E8</v>
      </c>
    </row>
    <row r="7166" ht="12.75" customHeight="1">
      <c r="A7166" s="8" t="str">
        <f t="shared" si="1"/>
        <v>Luxembourg1979</v>
      </c>
      <c r="B7166" s="4" t="s">
        <v>124</v>
      </c>
      <c r="C7166" s="4">
        <v>1979.0</v>
      </c>
      <c r="D7166" s="4">
        <v>4.89791870883162</v>
      </c>
      <c r="E7166" s="4" t="s">
        <v>39</v>
      </c>
      <c r="F7166" s="4" t="s">
        <v>39</v>
      </c>
      <c r="G7166" s="4">
        <v>5.51698266373143E9</v>
      </c>
      <c r="H7166" s="4" t="s">
        <v>39</v>
      </c>
      <c r="I7166" s="4" t="s">
        <v>39</v>
      </c>
      <c r="J7166" s="4" t="str">
        <f t="shared" si="2"/>
        <v>#VALUE!</v>
      </c>
      <c r="K7166" s="5" t="str">
        <f t="shared" si="3"/>
        <v>#VALUE!</v>
      </c>
      <c r="L7166" s="5" t="str">
        <f t="shared" si="4"/>
        <v>#VALUE!</v>
      </c>
      <c r="M7166" s="5" t="str">
        <f t="shared" si="5"/>
        <v>#VALUE!</v>
      </c>
      <c r="N7166" s="4" t="b">
        <v>0</v>
      </c>
      <c r="O7166" s="4" t="b">
        <v>0</v>
      </c>
      <c r="P7166" s="4" t="b">
        <v>1</v>
      </c>
      <c r="Q7166" s="4" t="b">
        <v>1</v>
      </c>
      <c r="R7166" s="4" t="s">
        <v>39</v>
      </c>
      <c r="S7166" s="4">
        <v>2.34561143311063</v>
      </c>
      <c r="T7166" s="4">
        <v>-5.02822826681039E8</v>
      </c>
    </row>
    <row r="7167" ht="12.75" customHeight="1">
      <c r="A7167" s="8" t="str">
        <f t="shared" si="1"/>
        <v>Luxembourg1978</v>
      </c>
      <c r="B7167" s="4" t="s">
        <v>124</v>
      </c>
      <c r="C7167" s="4">
        <v>1978.0</v>
      </c>
      <c r="D7167" s="4">
        <v>5.45130429656977</v>
      </c>
      <c r="E7167" s="4" t="s">
        <v>39</v>
      </c>
      <c r="F7167" s="4" t="s">
        <v>39</v>
      </c>
      <c r="G7167" s="4">
        <v>4.71853977199949E9</v>
      </c>
      <c r="H7167" s="4" t="s">
        <v>39</v>
      </c>
      <c r="I7167" s="4" t="s">
        <v>39</v>
      </c>
      <c r="J7167" s="4" t="str">
        <f t="shared" si="2"/>
        <v>#VALUE!</v>
      </c>
      <c r="K7167" s="5" t="str">
        <f t="shared" si="3"/>
        <v>#VALUE!</v>
      </c>
      <c r="L7167" s="5" t="str">
        <f t="shared" si="4"/>
        <v>#VALUE!</v>
      </c>
      <c r="M7167" s="5" t="str">
        <f t="shared" si="5"/>
        <v>#VALUE!</v>
      </c>
      <c r="N7167" s="4" t="b">
        <v>0</v>
      </c>
      <c r="O7167" s="4" t="b">
        <v>0</v>
      </c>
      <c r="P7167" s="4" t="b">
        <v>1</v>
      </c>
      <c r="Q7167" s="4" t="b">
        <v>1</v>
      </c>
      <c r="R7167" s="4" t="s">
        <v>39</v>
      </c>
      <c r="S7167" s="4">
        <v>4.07497205537702</v>
      </c>
      <c r="T7167" s="4">
        <v>-7.9844289173194E8</v>
      </c>
    </row>
    <row r="7168" ht="12.75" customHeight="1">
      <c r="A7168" s="8" t="str">
        <f t="shared" si="1"/>
        <v>Luxembourg1977</v>
      </c>
      <c r="B7168" s="4" t="s">
        <v>124</v>
      </c>
      <c r="C7168" s="4">
        <v>1977.0</v>
      </c>
      <c r="D7168" s="4">
        <v>0.34735118510145</v>
      </c>
      <c r="E7168" s="4" t="s">
        <v>39</v>
      </c>
      <c r="F7168" s="4" t="s">
        <v>39</v>
      </c>
      <c r="G7168" s="4">
        <v>3.78932132808104E9</v>
      </c>
      <c r="H7168" s="4" t="s">
        <v>39</v>
      </c>
      <c r="I7168" s="4" t="s">
        <v>39</v>
      </c>
      <c r="J7168" s="4" t="str">
        <f t="shared" si="2"/>
        <v>#VALUE!</v>
      </c>
      <c r="K7168" s="5" t="str">
        <f t="shared" si="3"/>
        <v>#VALUE!</v>
      </c>
      <c r="L7168" s="5" t="str">
        <f t="shared" si="4"/>
        <v>#VALUE!</v>
      </c>
      <c r="M7168" s="5" t="str">
        <f t="shared" si="5"/>
        <v>#VALUE!</v>
      </c>
      <c r="N7168" s="4" t="b">
        <v>0</v>
      </c>
      <c r="O7168" s="4" t="b">
        <v>1</v>
      </c>
      <c r="P7168" s="4" t="b">
        <v>0</v>
      </c>
      <c r="Q7168" s="4" t="b">
        <v>1</v>
      </c>
      <c r="R7168" s="4" t="s">
        <v>39</v>
      </c>
      <c r="S7168" s="4">
        <v>1.56977144232413</v>
      </c>
      <c r="T7168" s="4">
        <v>-9.29218443918449E8</v>
      </c>
    </row>
    <row r="7169" ht="12.75" customHeight="1">
      <c r="A7169" s="8" t="str">
        <f t="shared" si="1"/>
        <v>Luxembourg1976</v>
      </c>
      <c r="B7169" s="4" t="s">
        <v>124</v>
      </c>
      <c r="C7169" s="4">
        <v>1976.0</v>
      </c>
      <c r="D7169" s="4">
        <v>5.78759254295546</v>
      </c>
      <c r="E7169" s="4" t="s">
        <v>39</v>
      </c>
      <c r="F7169" s="4" t="s">
        <v>39</v>
      </c>
      <c r="G7169" s="4">
        <v>3.42358620689655E9</v>
      </c>
      <c r="H7169" s="4" t="s">
        <v>39</v>
      </c>
      <c r="I7169" s="4" t="s">
        <v>39</v>
      </c>
      <c r="J7169" s="4" t="str">
        <f t="shared" si="2"/>
        <v>#VALUE!</v>
      </c>
      <c r="K7169" s="5" t="str">
        <f t="shared" si="3"/>
        <v>#VALUE!</v>
      </c>
      <c r="L7169" s="5" t="str">
        <f t="shared" si="4"/>
        <v>#VALUE!</v>
      </c>
      <c r="M7169" s="5" t="str">
        <f t="shared" si="5"/>
        <v>#VALUE!</v>
      </c>
      <c r="N7169" s="4" t="b">
        <v>0</v>
      </c>
      <c r="O7169" s="4" t="b">
        <v>1</v>
      </c>
      <c r="P7169" s="4" t="b">
        <v>0</v>
      </c>
      <c r="Q7169" s="4" t="b">
        <v>0</v>
      </c>
      <c r="R7169" s="4" t="s">
        <v>39</v>
      </c>
      <c r="S7169" s="4">
        <v>2.5343339451281</v>
      </c>
      <c r="T7169" s="4">
        <v>-3.65735121184489E8</v>
      </c>
    </row>
    <row r="7170" ht="12.75" customHeight="1">
      <c r="A7170" s="8" t="str">
        <f t="shared" si="1"/>
        <v>Luxembourg1975</v>
      </c>
      <c r="B7170" s="4" t="s">
        <v>124</v>
      </c>
      <c r="C7170" s="4">
        <v>1975.0</v>
      </c>
      <c r="D7170" s="4">
        <v>-1.53135027819671</v>
      </c>
      <c r="E7170" s="4" t="s">
        <v>39</v>
      </c>
      <c r="F7170" s="4" t="s">
        <v>39</v>
      </c>
      <c r="G7170" s="4">
        <v>3.12333333333333E9</v>
      </c>
      <c r="H7170" s="4" t="s">
        <v>39</v>
      </c>
      <c r="I7170" s="4" t="s">
        <v>39</v>
      </c>
      <c r="J7170" s="4" t="str">
        <f t="shared" si="2"/>
        <v>#VALUE!</v>
      </c>
      <c r="K7170" s="5" t="str">
        <f t="shared" si="3"/>
        <v>#VALUE!</v>
      </c>
      <c r="L7170" s="5" t="str">
        <f t="shared" si="4"/>
        <v>#VALUE!</v>
      </c>
      <c r="M7170" s="5" t="str">
        <f t="shared" si="5"/>
        <v>#VALUE!</v>
      </c>
      <c r="N7170" s="4" t="b">
        <v>1</v>
      </c>
      <c r="O7170" s="4" t="b">
        <v>1</v>
      </c>
      <c r="P7170" s="4" t="b">
        <v>0</v>
      </c>
      <c r="Q7170" s="4" t="b">
        <v>0</v>
      </c>
      <c r="R7170" s="4" t="s">
        <v>39</v>
      </c>
      <c r="S7170" s="4">
        <v>-6.57137292453547</v>
      </c>
      <c r="T7170" s="4">
        <v>-3.0025287356322E8</v>
      </c>
    </row>
    <row r="7171" ht="12.75" customHeight="1">
      <c r="A7171" s="8" t="str">
        <f t="shared" si="1"/>
        <v>Luxembourg1974</v>
      </c>
      <c r="B7171" s="4" t="s">
        <v>124</v>
      </c>
      <c r="C7171" s="4">
        <v>1974.0</v>
      </c>
      <c r="D7171" s="4">
        <v>4.29961811590565</v>
      </c>
      <c r="E7171" s="4" t="s">
        <v>39</v>
      </c>
      <c r="F7171" s="4" t="s">
        <v>39</v>
      </c>
      <c r="G7171" s="4">
        <v>3.18363711681856E9</v>
      </c>
      <c r="H7171" s="4" t="s">
        <v>39</v>
      </c>
      <c r="I7171" s="4" t="s">
        <v>39</v>
      </c>
      <c r="J7171" s="4" t="str">
        <f t="shared" si="2"/>
        <v>#VALUE!</v>
      </c>
      <c r="K7171" s="5" t="str">
        <f t="shared" si="3"/>
        <v>#VALUE!</v>
      </c>
      <c r="L7171" s="5" t="str">
        <f t="shared" si="4"/>
        <v>#VALUE!</v>
      </c>
      <c r="M7171" s="5" t="str">
        <f t="shared" si="5"/>
        <v>#VALUE!</v>
      </c>
      <c r="N7171" s="4" t="b">
        <v>1</v>
      </c>
      <c r="O7171" s="4" t="b">
        <v>1</v>
      </c>
      <c r="P7171" s="4" t="b">
        <v>1</v>
      </c>
      <c r="Q7171" s="4" t="b">
        <v>0</v>
      </c>
      <c r="R7171" s="4" t="s">
        <v>39</v>
      </c>
      <c r="S7171" s="4">
        <v>4.21247477754861</v>
      </c>
      <c r="T7171" s="4">
        <v>6.03037834852299E7</v>
      </c>
    </row>
    <row r="7172" ht="12.75" customHeight="1">
      <c r="A7172" s="8" t="str">
        <f t="shared" si="1"/>
        <v>Luxembourg1973</v>
      </c>
      <c r="B7172" s="4" t="s">
        <v>124</v>
      </c>
      <c r="C7172" s="4">
        <v>1973.0</v>
      </c>
      <c r="D7172" s="4">
        <v>5.63842264313811</v>
      </c>
      <c r="E7172" s="4" t="s">
        <v>39</v>
      </c>
      <c r="F7172" s="4" t="s">
        <v>39</v>
      </c>
      <c r="G7172" s="4">
        <v>2.60987580211136E9</v>
      </c>
      <c r="H7172" s="4" t="s">
        <v>39</v>
      </c>
      <c r="I7172" s="4" t="s">
        <v>39</v>
      </c>
      <c r="J7172" s="4" t="str">
        <f t="shared" si="2"/>
        <v>#VALUE!</v>
      </c>
      <c r="K7172" s="5" t="str">
        <f t="shared" si="3"/>
        <v>#VALUE!</v>
      </c>
      <c r="L7172" s="5" t="str">
        <f t="shared" si="4"/>
        <v>#VALUE!</v>
      </c>
      <c r="M7172" s="5" t="str">
        <f t="shared" si="5"/>
        <v>#VALUE!</v>
      </c>
      <c r="N7172" s="4" t="b">
        <v>0</v>
      </c>
      <c r="O7172" s="4" t="b">
        <v>0</v>
      </c>
      <c r="P7172" s="4" t="b">
        <v>1</v>
      </c>
      <c r="Q7172" s="4" t="b">
        <v>1</v>
      </c>
      <c r="R7172" s="4" t="s">
        <v>39</v>
      </c>
      <c r="S7172" s="4">
        <v>8.31266856796815</v>
      </c>
      <c r="T7172" s="4">
        <v>-5.737613147072E8</v>
      </c>
    </row>
    <row r="7173" ht="12.75" customHeight="1">
      <c r="A7173" s="8" t="str">
        <f t="shared" si="1"/>
        <v>Luxembourg1972</v>
      </c>
      <c r="B7173" s="4" t="s">
        <v>124</v>
      </c>
      <c r="C7173" s="4">
        <v>1972.0</v>
      </c>
      <c r="D7173" s="4">
        <v>5.46608777150778</v>
      </c>
      <c r="E7173" s="4" t="s">
        <v>39</v>
      </c>
      <c r="F7173" s="4" t="s">
        <v>39</v>
      </c>
      <c r="G7173" s="4">
        <v>1.90169736962698E9</v>
      </c>
      <c r="H7173" s="4" t="s">
        <v>39</v>
      </c>
      <c r="I7173" s="4" t="s">
        <v>39</v>
      </c>
      <c r="J7173" s="4" t="str">
        <f t="shared" si="2"/>
        <v>#VALUE!</v>
      </c>
      <c r="K7173" s="5" t="str">
        <f t="shared" si="3"/>
        <v>#VALUE!</v>
      </c>
      <c r="L7173" s="5" t="str">
        <f t="shared" si="4"/>
        <v>#VALUE!</v>
      </c>
      <c r="M7173" s="5" t="str">
        <f t="shared" si="5"/>
        <v>#VALUE!</v>
      </c>
      <c r="N7173" s="4" t="b">
        <v>0</v>
      </c>
      <c r="O7173" s="4" t="b">
        <v>0</v>
      </c>
      <c r="P7173" s="4" t="b">
        <v>1</v>
      </c>
      <c r="Q7173" s="4" t="b">
        <v>1</v>
      </c>
      <c r="R7173" s="4" t="s">
        <v>39</v>
      </c>
      <c r="S7173" s="4">
        <v>6.59819847753964</v>
      </c>
      <c r="T7173" s="4">
        <v>-7.0817843248438E8</v>
      </c>
    </row>
    <row r="7174" ht="12.75" customHeight="1">
      <c r="A7174" s="8" t="str">
        <f t="shared" si="1"/>
        <v>Luxembourg1971</v>
      </c>
      <c r="B7174" s="4" t="s">
        <v>124</v>
      </c>
      <c r="C7174" s="4">
        <v>1971.0</v>
      </c>
      <c r="D7174" s="4">
        <v>3.54115662978321</v>
      </c>
      <c r="E7174" s="4" t="s">
        <v>39</v>
      </c>
      <c r="F7174" s="4" t="s">
        <v>39</v>
      </c>
      <c r="G7174" s="4">
        <v>1.51877342137846E9</v>
      </c>
      <c r="H7174" s="4" t="s">
        <v>39</v>
      </c>
      <c r="I7174" s="4" t="s">
        <v>39</v>
      </c>
      <c r="J7174" s="4" t="str">
        <f t="shared" si="2"/>
        <v>#VALUE!</v>
      </c>
      <c r="K7174" s="5" t="str">
        <f t="shared" si="3"/>
        <v>#VALUE!</v>
      </c>
      <c r="L7174" s="5" t="str">
        <f t="shared" si="4"/>
        <v>#VALUE!</v>
      </c>
      <c r="M7174" s="5" t="str">
        <f t="shared" si="5"/>
        <v>#VALUE!</v>
      </c>
      <c r="N7174" s="4" t="b">
        <v>0</v>
      </c>
      <c r="O7174" s="4" t="b">
        <v>1</v>
      </c>
      <c r="P7174" s="4" t="b">
        <v>1</v>
      </c>
      <c r="Q7174" s="4" t="b">
        <v>1</v>
      </c>
      <c r="R7174" s="4" t="s">
        <v>39</v>
      </c>
      <c r="S7174" s="4">
        <v>2.66723358567738</v>
      </c>
      <c r="T7174" s="4">
        <v>-3.8292394824852E8</v>
      </c>
    </row>
    <row r="7175" ht="12.75" customHeight="1">
      <c r="A7175" s="8" t="str">
        <f t="shared" si="1"/>
        <v>Luxembourg1970</v>
      </c>
      <c r="B7175" s="4" t="s">
        <v>124</v>
      </c>
      <c r="C7175" s="4">
        <v>1970.0</v>
      </c>
      <c r="D7175" s="4">
        <v>7.59803130299859</v>
      </c>
      <c r="E7175" s="4" t="s">
        <v>39</v>
      </c>
      <c r="F7175" s="4" t="s">
        <v>39</v>
      </c>
      <c r="G7175" s="4">
        <v>1.45776845502219E9</v>
      </c>
      <c r="H7175" s="4" t="s">
        <v>39</v>
      </c>
      <c r="I7175" s="4" t="s">
        <v>39</v>
      </c>
      <c r="J7175" s="4" t="str">
        <f t="shared" si="2"/>
        <v>#VALUE!</v>
      </c>
      <c r="K7175" s="5" t="str">
        <f t="shared" si="3"/>
        <v>#VALUE!</v>
      </c>
      <c r="L7175" s="5" t="str">
        <f t="shared" si="4"/>
        <v>#VALUE!</v>
      </c>
      <c r="M7175" s="5" t="str">
        <f t="shared" si="5"/>
        <v>#VALUE!</v>
      </c>
      <c r="N7175" s="4" t="b">
        <v>0</v>
      </c>
      <c r="O7175" s="4" t="b">
        <v>1</v>
      </c>
      <c r="P7175" s="4" t="b">
        <v>1</v>
      </c>
      <c r="Q7175" s="4" t="b">
        <v>0</v>
      </c>
      <c r="R7175" s="4" t="s">
        <v>39</v>
      </c>
      <c r="S7175" s="4">
        <v>11.0944528130268</v>
      </c>
      <c r="T7175" s="4">
        <v>-6.10049663562698E7</v>
      </c>
    </row>
    <row r="7176" ht="12.75" customHeight="1">
      <c r="A7176" s="8" t="str">
        <f t="shared" si="1"/>
        <v>Luxembourg1969</v>
      </c>
      <c r="B7176" s="4" t="s">
        <v>124</v>
      </c>
      <c r="C7176" s="4">
        <v>1969.0</v>
      </c>
      <c r="D7176" s="4">
        <v>6.55639951666154</v>
      </c>
      <c r="E7176" s="4" t="s">
        <v>39</v>
      </c>
      <c r="F7176" s="4" t="s">
        <v>39</v>
      </c>
      <c r="G7176" s="4">
        <v>1.234878980502E9</v>
      </c>
      <c r="H7176" s="4" t="s">
        <v>39</v>
      </c>
      <c r="I7176" s="4" t="s">
        <v>39</v>
      </c>
      <c r="J7176" s="4" t="str">
        <f t="shared" si="2"/>
        <v>#VALUE!</v>
      </c>
      <c r="K7176" s="5" t="str">
        <f t="shared" si="3"/>
        <v>#VALUE!</v>
      </c>
      <c r="L7176" s="5" t="str">
        <f t="shared" si="4"/>
        <v>#VALUE!</v>
      </c>
      <c r="M7176" s="5" t="str">
        <f t="shared" si="5"/>
        <v>#VALUE!</v>
      </c>
      <c r="N7176" s="4" t="b">
        <v>0</v>
      </c>
      <c r="O7176" s="4" t="b">
        <v>0</v>
      </c>
      <c r="P7176" s="4" t="b">
        <v>1</v>
      </c>
      <c r="Q7176" s="4" t="b">
        <v>1</v>
      </c>
      <c r="R7176" s="4" t="s">
        <v>39</v>
      </c>
      <c r="S7176" s="4">
        <v>9.97285794333051</v>
      </c>
      <c r="T7176" s="4">
        <v>-2.2288947452019E8</v>
      </c>
    </row>
    <row r="7177" ht="12.75" customHeight="1">
      <c r="A7177" s="8" t="str">
        <f t="shared" si="1"/>
        <v>Luxembourg1968</v>
      </c>
      <c r="B7177" s="4" t="s">
        <v>124</v>
      </c>
      <c r="C7177" s="4">
        <v>1968.0</v>
      </c>
      <c r="D7177" s="4">
        <v>4.24877846645659</v>
      </c>
      <c r="E7177" s="4" t="s">
        <v>39</v>
      </c>
      <c r="F7177" s="4" t="s">
        <v>39</v>
      </c>
      <c r="G7177" s="4">
        <v>1.06644713082052E9</v>
      </c>
      <c r="H7177" s="4" t="s">
        <v>39</v>
      </c>
      <c r="I7177" s="4" t="s">
        <v>39</v>
      </c>
      <c r="J7177" s="4" t="str">
        <f t="shared" si="2"/>
        <v>#VALUE!</v>
      </c>
      <c r="K7177" s="5" t="str">
        <f t="shared" si="3"/>
        <v>#VALUE!</v>
      </c>
      <c r="L7177" s="5" t="str">
        <f t="shared" si="4"/>
        <v>#VALUE!</v>
      </c>
      <c r="M7177" s="5" t="str">
        <f t="shared" si="5"/>
        <v>#VALUE!</v>
      </c>
      <c r="N7177" s="4" t="b">
        <v>0</v>
      </c>
      <c r="O7177" s="4" t="b">
        <v>1</v>
      </c>
      <c r="P7177" s="4" t="b">
        <v>1</v>
      </c>
      <c r="Q7177" s="4" t="b">
        <v>1</v>
      </c>
      <c r="R7177" s="4" t="s">
        <v>39</v>
      </c>
      <c r="S7177" s="4">
        <v>4.18387242679029</v>
      </c>
      <c r="T7177" s="4">
        <v>-1.6843184968148E8</v>
      </c>
    </row>
    <row r="7178" ht="12.75" customHeight="1">
      <c r="A7178" s="8" t="str">
        <f t="shared" si="1"/>
        <v>Luxembourg1967</v>
      </c>
      <c r="B7178" s="4" t="s">
        <v>124</v>
      </c>
      <c r="C7178" s="4">
        <v>1967.0</v>
      </c>
      <c r="D7178" s="4">
        <v>3.9692702361477</v>
      </c>
      <c r="E7178" s="4" t="s">
        <v>39</v>
      </c>
      <c r="F7178" s="4" t="s">
        <v>39</v>
      </c>
      <c r="G7178" s="4">
        <v>9.74721762535327E8</v>
      </c>
      <c r="H7178" s="4" t="s">
        <v>39</v>
      </c>
      <c r="I7178" s="4" t="s">
        <v>39</v>
      </c>
      <c r="J7178" s="4" t="str">
        <f t="shared" si="2"/>
        <v>#VALUE!</v>
      </c>
      <c r="K7178" s="5" t="str">
        <f t="shared" si="3"/>
        <v>#VALUE!</v>
      </c>
      <c r="L7178" s="5" t="str">
        <f t="shared" si="4"/>
        <v>#VALUE!</v>
      </c>
      <c r="M7178" s="5" t="str">
        <f t="shared" si="5"/>
        <v>#VALUE!</v>
      </c>
      <c r="N7178" s="4" t="b">
        <v>0</v>
      </c>
      <c r="O7178" s="4" t="b">
        <v>1</v>
      </c>
      <c r="P7178" s="4" t="b">
        <v>1</v>
      </c>
      <c r="Q7178" s="4" t="b">
        <v>0</v>
      </c>
      <c r="R7178" s="4" t="s">
        <v>39</v>
      </c>
      <c r="S7178" s="4">
        <v>0.216730811573271</v>
      </c>
      <c r="T7178" s="4">
        <v>-9.1725368285193E7</v>
      </c>
    </row>
    <row r="7179" ht="12.75" customHeight="1">
      <c r="A7179" s="8" t="str">
        <f t="shared" si="1"/>
        <v>Luxembourg1966</v>
      </c>
      <c r="B7179" s="4" t="s">
        <v>124</v>
      </c>
      <c r="C7179" s="4">
        <v>1966.0</v>
      </c>
      <c r="D7179" s="4">
        <v>2.8307935485333</v>
      </c>
      <c r="E7179" s="4" t="s">
        <v>39</v>
      </c>
      <c r="F7179" s="4" t="s">
        <v>39</v>
      </c>
      <c r="G7179" s="4">
        <v>9.68440149470951E8</v>
      </c>
      <c r="H7179" s="4" t="s">
        <v>39</v>
      </c>
      <c r="I7179" s="4" t="s">
        <v>39</v>
      </c>
      <c r="J7179" s="4" t="str">
        <f t="shared" si="2"/>
        <v>#VALUE!</v>
      </c>
      <c r="K7179" s="5" t="str">
        <f t="shared" si="3"/>
        <v>#VALUE!</v>
      </c>
      <c r="L7179" s="5" t="str">
        <f t="shared" si="4"/>
        <v>#VALUE!</v>
      </c>
      <c r="M7179" s="5" t="str">
        <f t="shared" si="5"/>
        <v>#VALUE!</v>
      </c>
      <c r="N7179" s="4" t="b">
        <v>0</v>
      </c>
      <c r="O7179" s="4" t="b">
        <v>1</v>
      </c>
      <c r="P7179" s="4" t="b">
        <v>1</v>
      </c>
      <c r="Q7179" s="4" t="b">
        <v>0</v>
      </c>
      <c r="R7179" s="4" t="s">
        <v>39</v>
      </c>
      <c r="S7179" s="4">
        <v>1.10590411235907</v>
      </c>
      <c r="T7179" s="4">
        <v>-6281613.06437599</v>
      </c>
    </row>
    <row r="7180" ht="12.75" customHeight="1">
      <c r="A7180" s="8" t="str">
        <f t="shared" si="1"/>
        <v>Luxembourg1965</v>
      </c>
      <c r="B7180" s="4" t="s">
        <v>124</v>
      </c>
      <c r="C7180" s="4">
        <v>1965.0</v>
      </c>
      <c r="D7180" s="4">
        <v>3.67080571981986</v>
      </c>
      <c r="E7180" s="4" t="s">
        <v>39</v>
      </c>
      <c r="F7180" s="4" t="s">
        <v>39</v>
      </c>
      <c r="G7180" s="4">
        <v>9.21600736304026E8</v>
      </c>
      <c r="H7180" s="4" t="s">
        <v>39</v>
      </c>
      <c r="I7180" s="4" t="s">
        <v>39</v>
      </c>
      <c r="J7180" s="4" t="str">
        <f t="shared" si="2"/>
        <v>#VALUE!</v>
      </c>
      <c r="K7180" s="5" t="str">
        <f t="shared" si="3"/>
        <v>#VALUE!</v>
      </c>
      <c r="L7180" s="5" t="str">
        <f t="shared" si="4"/>
        <v>#VALUE!</v>
      </c>
      <c r="M7180" s="5" t="str">
        <f t="shared" si="5"/>
        <v>#VALUE!</v>
      </c>
      <c r="N7180" s="4" t="b">
        <v>0</v>
      </c>
      <c r="O7180" s="4" t="b">
        <v>1</v>
      </c>
      <c r="P7180" s="4" t="b">
        <v>1</v>
      </c>
      <c r="Q7180" s="4" t="b">
        <v>0</v>
      </c>
      <c r="R7180" s="4" t="s">
        <v>39</v>
      </c>
      <c r="S7180" s="4">
        <v>-0.734933604480986</v>
      </c>
      <c r="T7180" s="4">
        <v>-4.68394131669249E7</v>
      </c>
    </row>
    <row r="7181" ht="12.75" customHeight="1">
      <c r="A7181" s="8" t="str">
        <f t="shared" si="1"/>
        <v>Luxembourg1964</v>
      </c>
      <c r="B7181" s="4" t="s">
        <v>124</v>
      </c>
      <c r="C7181" s="4">
        <v>1964.0</v>
      </c>
      <c r="D7181" s="4">
        <v>6.97801890833234</v>
      </c>
      <c r="E7181" s="4" t="s">
        <v>39</v>
      </c>
      <c r="F7181" s="4" t="s">
        <v>39</v>
      </c>
      <c r="G7181" s="4">
        <v>9.03158753943622E8</v>
      </c>
      <c r="H7181" s="4" t="s">
        <v>39</v>
      </c>
      <c r="I7181" s="4" t="s">
        <v>39</v>
      </c>
      <c r="J7181" s="4" t="str">
        <f t="shared" si="2"/>
        <v>#VALUE!</v>
      </c>
      <c r="K7181" s="5" t="str">
        <f t="shared" si="3"/>
        <v>#VALUE!</v>
      </c>
      <c r="L7181" s="5" t="str">
        <f t="shared" si="4"/>
        <v>#VALUE!</v>
      </c>
      <c r="M7181" s="5" t="str">
        <f t="shared" si="5"/>
        <v>#VALUE!</v>
      </c>
      <c r="N7181" s="4" t="b">
        <v>0</v>
      </c>
      <c r="O7181" s="4" t="b">
        <v>0</v>
      </c>
      <c r="P7181" s="4" t="b">
        <v>1</v>
      </c>
      <c r="Q7181" s="4" t="b">
        <v>1</v>
      </c>
      <c r="R7181" s="4" t="s">
        <v>39</v>
      </c>
      <c r="S7181" s="4">
        <v>7.86582881901587</v>
      </c>
      <c r="T7181" s="4">
        <v>-1.8441982360404E7</v>
      </c>
    </row>
    <row r="7182" ht="12.75" customHeight="1">
      <c r="A7182" s="8" t="str">
        <f t="shared" si="1"/>
        <v>Luxembourg1963</v>
      </c>
      <c r="B7182" s="4" t="s">
        <v>124</v>
      </c>
      <c r="C7182" s="4">
        <v>1963.0</v>
      </c>
      <c r="D7182" s="4">
        <v>4.3721335998686</v>
      </c>
      <c r="E7182" s="4" t="s">
        <v>39</v>
      </c>
      <c r="F7182" s="4" t="s">
        <v>39</v>
      </c>
      <c r="G7182" s="4">
        <v>7.91140595772755E8</v>
      </c>
      <c r="H7182" s="4" t="s">
        <v>39</v>
      </c>
      <c r="I7182" s="4" t="s">
        <v>39</v>
      </c>
      <c r="J7182" s="4" t="str">
        <f t="shared" si="2"/>
        <v>#VALUE!</v>
      </c>
      <c r="K7182" s="5" t="str">
        <f t="shared" si="3"/>
        <v>#VALUE!</v>
      </c>
      <c r="L7182" s="5" t="str">
        <f t="shared" si="4"/>
        <v>#VALUE!</v>
      </c>
      <c r="M7182" s="5" t="str">
        <f t="shared" si="5"/>
        <v>#VALUE!</v>
      </c>
      <c r="N7182" s="4" t="b">
        <v>0</v>
      </c>
      <c r="O7182" s="4" t="b">
        <v>0</v>
      </c>
      <c r="P7182" s="4" t="b">
        <v>1</v>
      </c>
      <c r="Q7182" s="4" t="b">
        <v>1</v>
      </c>
      <c r="R7182" s="4" t="s">
        <v>39</v>
      </c>
      <c r="S7182" s="4">
        <v>3.43910854038498</v>
      </c>
      <c r="T7182" s="4">
        <v>-1.12018158170866E8</v>
      </c>
    </row>
    <row r="7183" ht="12.75" customHeight="1">
      <c r="A7183" s="8" t="str">
        <f t="shared" si="1"/>
        <v>Luxembourg1962</v>
      </c>
      <c r="B7183" s="4" t="s">
        <v>124</v>
      </c>
      <c r="C7183" s="4">
        <v>1962.0</v>
      </c>
      <c r="D7183" s="4">
        <v>5.35178160360549</v>
      </c>
      <c r="E7183" s="4" t="s">
        <v>39</v>
      </c>
      <c r="F7183" s="4" t="s">
        <v>39</v>
      </c>
      <c r="G7183" s="4">
        <v>7.41509480796284E8</v>
      </c>
      <c r="H7183" s="4" t="s">
        <v>39</v>
      </c>
      <c r="I7183" s="4" t="s">
        <v>39</v>
      </c>
      <c r="J7183" s="4" t="str">
        <f t="shared" si="2"/>
        <v>#VALUE!</v>
      </c>
      <c r="K7183" s="5" t="str">
        <f t="shared" si="3"/>
        <v>#VALUE!</v>
      </c>
      <c r="L7183" s="5" t="str">
        <f t="shared" si="4"/>
        <v>#VALUE!</v>
      </c>
      <c r="M7183" s="5" t="str">
        <f t="shared" si="5"/>
        <v>#VALUE!</v>
      </c>
      <c r="N7183" s="4" t="b">
        <v>0</v>
      </c>
      <c r="O7183" s="4" t="b">
        <v>0</v>
      </c>
      <c r="P7183" s="4" t="b">
        <v>1</v>
      </c>
      <c r="Q7183" s="4" t="b">
        <v>0</v>
      </c>
      <c r="R7183" s="4" t="s">
        <v>39</v>
      </c>
      <c r="S7183" s="4">
        <v>1.35867767094877</v>
      </c>
      <c r="T7183" s="4">
        <v>-4.9631114976471E7</v>
      </c>
    </row>
    <row r="7184" ht="12.75" customHeight="1">
      <c r="A7184" s="8" t="str">
        <f t="shared" si="1"/>
        <v>Luxembourg1961</v>
      </c>
      <c r="B7184" s="4" t="s">
        <v>124</v>
      </c>
      <c r="C7184" s="4">
        <v>1961.0</v>
      </c>
      <c r="D7184" s="4">
        <v>5.05370759812062</v>
      </c>
      <c r="E7184" s="4" t="s">
        <v>39</v>
      </c>
      <c r="F7184" s="4" t="s">
        <v>39</v>
      </c>
      <c r="G7184" s="4">
        <v>7.04145671350213E8</v>
      </c>
      <c r="H7184" s="4" t="s">
        <v>39</v>
      </c>
      <c r="I7184" s="4" t="s">
        <v>39</v>
      </c>
      <c r="J7184" s="4" t="str">
        <f t="shared" si="2"/>
        <v>#VALUE!</v>
      </c>
      <c r="K7184" s="5" t="str">
        <f t="shared" si="3"/>
        <v>#VALUE!</v>
      </c>
      <c r="L7184" s="5" t="str">
        <f t="shared" si="4"/>
        <v>#VALUE!</v>
      </c>
      <c r="M7184" s="5" t="str">
        <f t="shared" si="5"/>
        <v>#VALUE!</v>
      </c>
      <c r="N7184" s="4" t="b">
        <v>0</v>
      </c>
      <c r="O7184" s="4" t="b">
        <v>0</v>
      </c>
      <c r="P7184" s="4" t="b">
        <v>1</v>
      </c>
      <c r="Q7184" s="4" t="b">
        <v>0</v>
      </c>
      <c r="R7184" s="4" t="s">
        <v>39</v>
      </c>
      <c r="S7184" s="4">
        <v>3.8299831217405</v>
      </c>
      <c r="T7184" s="4">
        <v>-3.73638094460709E7</v>
      </c>
    </row>
    <row r="7185" ht="12.75" customHeight="1">
      <c r="A7185" s="8" t="str">
        <f t="shared" si="1"/>
        <v>Luxembourg1960</v>
      </c>
      <c r="B7185" s="4" t="s">
        <v>124</v>
      </c>
      <c r="C7185" s="4">
        <v>1960.0</v>
      </c>
      <c r="D7185" s="4">
        <v>5.36473702830572</v>
      </c>
      <c r="E7185" s="4" t="s">
        <v>39</v>
      </c>
      <c r="F7185" s="4" t="s">
        <v>39</v>
      </c>
      <c r="G7185" s="4">
        <v>7.03925705942958E8</v>
      </c>
      <c r="H7185" s="4" t="s">
        <v>39</v>
      </c>
      <c r="I7185" s="4" t="s">
        <v>39</v>
      </c>
      <c r="J7185" s="4" t="str">
        <f t="shared" si="2"/>
        <v>#VALUE!</v>
      </c>
      <c r="K7185" s="5" t="str">
        <f t="shared" si="3"/>
        <v>#VALUE!</v>
      </c>
      <c r="L7185" s="5" t="str">
        <f t="shared" si="4"/>
        <v>#VALUE!</v>
      </c>
      <c r="M7185" s="5" t="str">
        <f t="shared" si="5"/>
        <v>#VALUE!</v>
      </c>
      <c r="N7185" s="4" t="b">
        <v>0</v>
      </c>
      <c r="O7185" s="4" t="b">
        <v>0</v>
      </c>
      <c r="P7185" s="4" t="b">
        <v>1</v>
      </c>
      <c r="Q7185" s="4" t="b">
        <v>1</v>
      </c>
      <c r="R7185" s="4" t="s">
        <v>39</v>
      </c>
      <c r="S7185" s="4" t="s">
        <v>39</v>
      </c>
      <c r="T7185" s="4">
        <v>-219965.407255053</v>
      </c>
    </row>
    <row r="7186" ht="12.75" customHeight="1">
      <c r="A7186" s="8" t="str">
        <f t="shared" si="1"/>
        <v>Luxembourg1959</v>
      </c>
      <c r="B7186" s="4" t="s">
        <v>124</v>
      </c>
      <c r="C7186" s="4">
        <v>1959.0</v>
      </c>
      <c r="D7186" s="4">
        <v>3.15847682687604</v>
      </c>
      <c r="E7186" s="4" t="s">
        <v>39</v>
      </c>
      <c r="F7186" s="4" t="s">
        <v>39</v>
      </c>
      <c r="G7186" s="4" t="s">
        <v>39</v>
      </c>
      <c r="H7186" s="4" t="s">
        <v>39</v>
      </c>
      <c r="I7186" s="4" t="s">
        <v>39</v>
      </c>
      <c r="J7186" s="4" t="str">
        <f t="shared" si="2"/>
        <v>#VALUE!</v>
      </c>
      <c r="K7186" s="5" t="str">
        <f t="shared" si="3"/>
        <v>#VALUE!</v>
      </c>
      <c r="L7186" s="5" t="str">
        <f t="shared" si="4"/>
        <v>#VALUE!</v>
      </c>
      <c r="M7186" s="5" t="str">
        <f t="shared" si="5"/>
        <v>#VALUE!</v>
      </c>
      <c r="N7186" s="4" t="b">
        <v>0</v>
      </c>
      <c r="O7186" s="4" t="b">
        <v>1</v>
      </c>
      <c r="P7186" s="4" t="b">
        <v>1</v>
      </c>
      <c r="Q7186" s="4" t="b">
        <v>1</v>
      </c>
      <c r="R7186" s="4" t="s">
        <v>39</v>
      </c>
      <c r="S7186" s="4" t="s">
        <v>39</v>
      </c>
      <c r="T7186" s="4" t="s">
        <v>39</v>
      </c>
    </row>
    <row r="7187" ht="12.75" customHeight="1">
      <c r="A7187" s="8" t="str">
        <f t="shared" si="1"/>
        <v>Luxembourg1958</v>
      </c>
      <c r="B7187" s="4" t="s">
        <v>124</v>
      </c>
      <c r="C7187" s="4">
        <v>1958.0</v>
      </c>
      <c r="D7187" s="4">
        <v>-0.137132532000725</v>
      </c>
      <c r="E7187" s="4" t="s">
        <v>39</v>
      </c>
      <c r="F7187" s="4" t="s">
        <v>39</v>
      </c>
      <c r="G7187" s="4" t="s">
        <v>39</v>
      </c>
      <c r="H7187" s="4" t="s">
        <v>39</v>
      </c>
      <c r="I7187" s="4" t="s">
        <v>39</v>
      </c>
      <c r="J7187" s="4" t="str">
        <f t="shared" si="2"/>
        <v>#VALUE!</v>
      </c>
      <c r="K7187" s="5" t="str">
        <f t="shared" si="3"/>
        <v>#VALUE!</v>
      </c>
      <c r="L7187" s="5" t="str">
        <f t="shared" si="4"/>
        <v>#VALUE!</v>
      </c>
      <c r="M7187" s="5" t="str">
        <f t="shared" si="5"/>
        <v>#VALUE!</v>
      </c>
      <c r="N7187" s="4" t="b">
        <v>1</v>
      </c>
      <c r="O7187" s="4" t="b">
        <v>1</v>
      </c>
      <c r="P7187" s="4" t="b">
        <v>0</v>
      </c>
      <c r="Q7187" s="4" t="b">
        <v>0</v>
      </c>
      <c r="R7187" s="4" t="s">
        <v>39</v>
      </c>
      <c r="S7187" s="4" t="s">
        <v>39</v>
      </c>
      <c r="T7187" s="4" t="s">
        <v>39</v>
      </c>
    </row>
    <row r="7188" ht="12.75" customHeight="1">
      <c r="A7188" s="8" t="str">
        <f t="shared" si="1"/>
        <v>Luxembourg1957</v>
      </c>
      <c r="B7188" s="4" t="s">
        <v>124</v>
      </c>
      <c r="C7188" s="4">
        <v>1957.0</v>
      </c>
      <c r="D7188" s="4">
        <v>1.85780091763791</v>
      </c>
      <c r="E7188" s="4" t="s">
        <v>39</v>
      </c>
      <c r="F7188" s="4" t="s">
        <v>39</v>
      </c>
      <c r="G7188" s="4" t="s">
        <v>39</v>
      </c>
      <c r="H7188" s="4" t="s">
        <v>39</v>
      </c>
      <c r="I7188" s="4" t="s">
        <v>39</v>
      </c>
      <c r="J7188" s="4" t="str">
        <f t="shared" si="2"/>
        <v>#VALUE!</v>
      </c>
      <c r="K7188" s="5" t="str">
        <f t="shared" si="3"/>
        <v>#VALUE!</v>
      </c>
      <c r="L7188" s="5" t="str">
        <f t="shared" si="4"/>
        <v>#VALUE!</v>
      </c>
      <c r="M7188" s="5" t="str">
        <f t="shared" si="5"/>
        <v>#VALUE!</v>
      </c>
      <c r="N7188" s="4" t="b">
        <v>1</v>
      </c>
      <c r="O7188" s="4" t="b">
        <v>1</v>
      </c>
      <c r="P7188" s="4" t="b">
        <v>0</v>
      </c>
      <c r="Q7188" s="4" t="b">
        <v>0</v>
      </c>
      <c r="R7188" s="4" t="s">
        <v>39</v>
      </c>
      <c r="S7188" s="4" t="s">
        <v>39</v>
      </c>
      <c r="T7188" s="4" t="s">
        <v>39</v>
      </c>
    </row>
    <row r="7189" ht="12.75" customHeight="1">
      <c r="A7189" s="8" t="str">
        <f t="shared" si="1"/>
        <v>Luxembourg1956</v>
      </c>
      <c r="B7189" s="4" t="s">
        <v>124</v>
      </c>
      <c r="C7189" s="4">
        <v>1956.0</v>
      </c>
      <c r="D7189" s="4">
        <v>2.88876238823602</v>
      </c>
      <c r="E7189" s="4" t="s">
        <v>39</v>
      </c>
      <c r="F7189" s="4" t="s">
        <v>39</v>
      </c>
      <c r="G7189" s="4" t="s">
        <v>39</v>
      </c>
      <c r="H7189" s="4" t="s">
        <v>39</v>
      </c>
      <c r="I7189" s="4" t="s">
        <v>39</v>
      </c>
      <c r="J7189" s="4" t="str">
        <f t="shared" si="2"/>
        <v>#VALUE!</v>
      </c>
      <c r="K7189" s="5" t="str">
        <f t="shared" si="3"/>
        <v>#VALUE!</v>
      </c>
      <c r="L7189" s="5" t="str">
        <f t="shared" si="4"/>
        <v>#VALUE!</v>
      </c>
      <c r="M7189" s="5" t="str">
        <f t="shared" si="5"/>
        <v>#VALUE!</v>
      </c>
      <c r="N7189" s="4" t="b">
        <v>0</v>
      </c>
      <c r="O7189" s="4" t="b">
        <v>0</v>
      </c>
      <c r="P7189" s="4" t="b">
        <v>1</v>
      </c>
      <c r="Q7189" s="4" t="b">
        <v>1</v>
      </c>
      <c r="R7189" s="4" t="s">
        <v>39</v>
      </c>
      <c r="S7189" s="4" t="s">
        <v>39</v>
      </c>
      <c r="T7189" s="4" t="s">
        <v>39</v>
      </c>
    </row>
    <row r="7190" ht="12.75" customHeight="1">
      <c r="A7190" s="8" t="str">
        <f t="shared" si="1"/>
        <v>Luxembourg1955</v>
      </c>
      <c r="B7190" s="4" t="s">
        <v>124</v>
      </c>
      <c r="C7190" s="4">
        <v>1955.0</v>
      </c>
      <c r="D7190" s="4">
        <v>4.75760122433051</v>
      </c>
      <c r="E7190" s="4" t="s">
        <v>39</v>
      </c>
      <c r="F7190" s="4" t="s">
        <v>39</v>
      </c>
      <c r="G7190" s="4" t="s">
        <v>39</v>
      </c>
      <c r="H7190" s="4" t="s">
        <v>39</v>
      </c>
      <c r="I7190" s="4" t="s">
        <v>39</v>
      </c>
      <c r="J7190" s="4" t="str">
        <f t="shared" si="2"/>
        <v>#VALUE!</v>
      </c>
      <c r="K7190" s="5" t="str">
        <f t="shared" si="3"/>
        <v>#VALUE!</v>
      </c>
      <c r="L7190" s="5" t="str">
        <f t="shared" si="4"/>
        <v>#VALUE!</v>
      </c>
      <c r="M7190" s="5" t="str">
        <f t="shared" si="5"/>
        <v>#VALUE!</v>
      </c>
      <c r="N7190" s="4" t="b">
        <v>0</v>
      </c>
      <c r="O7190" s="4" t="b">
        <v>0</v>
      </c>
      <c r="P7190" s="4" t="b">
        <v>1</v>
      </c>
      <c r="Q7190" s="4" t="b">
        <v>1</v>
      </c>
      <c r="R7190" s="4" t="s">
        <v>39</v>
      </c>
      <c r="S7190" s="4" t="s">
        <v>39</v>
      </c>
      <c r="T7190" s="4" t="s">
        <v>39</v>
      </c>
    </row>
    <row r="7191" ht="12.75" customHeight="1">
      <c r="A7191" s="8" t="str">
        <f t="shared" si="1"/>
        <v>Luxembourg1954</v>
      </c>
      <c r="B7191" s="4" t="s">
        <v>124</v>
      </c>
      <c r="C7191" s="4">
        <v>1954.0</v>
      </c>
      <c r="D7191" s="4">
        <v>4.13922848320094</v>
      </c>
      <c r="E7191" s="4" t="s">
        <v>39</v>
      </c>
      <c r="F7191" s="4" t="s">
        <v>39</v>
      </c>
      <c r="G7191" s="4" t="s">
        <v>39</v>
      </c>
      <c r="H7191" s="4" t="s">
        <v>39</v>
      </c>
      <c r="I7191" s="4" t="s">
        <v>39</v>
      </c>
      <c r="J7191" s="4" t="str">
        <f t="shared" si="2"/>
        <v>#VALUE!</v>
      </c>
      <c r="K7191" s="5" t="str">
        <f t="shared" si="3"/>
        <v>#VALUE!</v>
      </c>
      <c r="L7191" s="5" t="str">
        <f t="shared" si="4"/>
        <v>#VALUE!</v>
      </c>
      <c r="M7191" s="5" t="str">
        <f t="shared" si="5"/>
        <v>#VALUE!</v>
      </c>
      <c r="N7191" s="4" t="b">
        <v>0</v>
      </c>
      <c r="O7191" s="4" t="b">
        <v>0</v>
      </c>
      <c r="P7191" s="4" t="b">
        <v>1</v>
      </c>
      <c r="Q7191" s="4" t="b">
        <v>1</v>
      </c>
      <c r="R7191" s="4" t="s">
        <v>39</v>
      </c>
      <c r="S7191" s="4" t="s">
        <v>39</v>
      </c>
      <c r="T7191" s="4" t="s">
        <v>39</v>
      </c>
    </row>
    <row r="7192" ht="12.75" customHeight="1">
      <c r="A7192" s="8" t="str">
        <f t="shared" si="1"/>
        <v>Luxembourg1953</v>
      </c>
      <c r="B7192" s="4" t="s">
        <v>124</v>
      </c>
      <c r="C7192" s="4">
        <v>1953.0</v>
      </c>
      <c r="D7192" s="4" t="s">
        <v>39</v>
      </c>
      <c r="E7192" s="4" t="s">
        <v>39</v>
      </c>
      <c r="F7192" s="4" t="s">
        <v>39</v>
      </c>
      <c r="G7192" s="4" t="s">
        <v>39</v>
      </c>
      <c r="H7192" s="4" t="s">
        <v>39</v>
      </c>
      <c r="I7192" s="4" t="s">
        <v>39</v>
      </c>
      <c r="J7192" s="4" t="str">
        <f t="shared" si="2"/>
        <v>#VALUE!</v>
      </c>
      <c r="K7192" s="5" t="str">
        <f t="shared" si="3"/>
        <v>#VALUE!</v>
      </c>
      <c r="L7192" s="5" t="str">
        <f t="shared" si="4"/>
        <v>#VALUE!</v>
      </c>
      <c r="M7192" s="5" t="str">
        <f t="shared" si="5"/>
        <v>#VALUE!</v>
      </c>
      <c r="N7192" s="4" t="s">
        <v>39</v>
      </c>
      <c r="O7192" s="4" t="s">
        <v>39</v>
      </c>
      <c r="P7192" s="4" t="s">
        <v>39</v>
      </c>
      <c r="Q7192" s="4" t="b">
        <v>1</v>
      </c>
      <c r="R7192" s="4" t="s">
        <v>39</v>
      </c>
      <c r="S7192" s="4" t="s">
        <v>39</v>
      </c>
      <c r="T7192" s="4" t="s">
        <v>39</v>
      </c>
    </row>
    <row r="7193" ht="12.75" customHeight="1">
      <c r="A7193" s="8" t="str">
        <f t="shared" si="1"/>
        <v>Madagascar2022</v>
      </c>
      <c r="B7193" s="4" t="s">
        <v>125</v>
      </c>
      <c r="C7193" s="4">
        <v>2022.0</v>
      </c>
      <c r="D7193" s="4" t="s">
        <v>39</v>
      </c>
      <c r="E7193" s="4" t="s">
        <v>39</v>
      </c>
      <c r="F7193" s="4" t="s">
        <v>39</v>
      </c>
      <c r="G7193" s="4">
        <v>1.49549676044073E10</v>
      </c>
      <c r="H7193" s="4" t="s">
        <v>39</v>
      </c>
      <c r="I7193" s="4" t="s">
        <v>39</v>
      </c>
      <c r="J7193" s="4" t="str">
        <f t="shared" si="2"/>
        <v>#VALUE!</v>
      </c>
      <c r="K7193" s="5" t="str">
        <f t="shared" si="3"/>
        <v>#VALUE!</v>
      </c>
      <c r="L7193" s="5" t="str">
        <f t="shared" si="4"/>
        <v>#VALUE!</v>
      </c>
      <c r="M7193" s="5" t="str">
        <f t="shared" si="5"/>
        <v>#VALUE!</v>
      </c>
      <c r="N7193" s="4" t="s">
        <v>39</v>
      </c>
      <c r="O7193" s="4" t="s">
        <v>39</v>
      </c>
      <c r="P7193" s="4" t="s">
        <v>39</v>
      </c>
      <c r="Q7193" s="4" t="s">
        <v>39</v>
      </c>
      <c r="R7193" s="4" t="s">
        <v>39</v>
      </c>
      <c r="S7193" s="4">
        <v>3.796204884456</v>
      </c>
      <c r="T7193" s="4" t="s">
        <v>39</v>
      </c>
    </row>
    <row r="7194" ht="12.75" customHeight="1">
      <c r="A7194" s="8" t="str">
        <f t="shared" si="1"/>
        <v>Madagascar2021</v>
      </c>
      <c r="B7194" s="4" t="s">
        <v>125</v>
      </c>
      <c r="C7194" s="4">
        <v>2021.0</v>
      </c>
      <c r="D7194" s="4">
        <v>4.29992755293143</v>
      </c>
      <c r="E7194" s="4">
        <v>-3.23870768391656E8</v>
      </c>
      <c r="F7194" s="4">
        <v>-7.32252451569617E8</v>
      </c>
      <c r="G7194" s="4">
        <v>1.45547541152112E10</v>
      </c>
      <c r="H7194" s="4">
        <v>11.2385779100697</v>
      </c>
      <c r="I7194" s="4">
        <v>14.1106731079701</v>
      </c>
      <c r="J7194" s="4">
        <f t="shared" si="2"/>
        <v>163574738086</v>
      </c>
      <c r="K7194" s="5">
        <f t="shared" si="3"/>
        <v>205377377487</v>
      </c>
      <c r="L7194" s="5">
        <f t="shared" si="4"/>
        <v>41802639401</v>
      </c>
      <c r="M7194" s="5">
        <f t="shared" si="5"/>
        <v>2.872095198</v>
      </c>
      <c r="N7194" s="4" t="s">
        <v>39</v>
      </c>
      <c r="O7194" s="4" t="s">
        <v>39</v>
      </c>
      <c r="P7194" s="4" t="s">
        <v>39</v>
      </c>
      <c r="Q7194" s="4" t="s">
        <v>39</v>
      </c>
      <c r="R7194" s="4" t="s">
        <v>39</v>
      </c>
      <c r="S7194" s="4">
        <v>5.7396157375873</v>
      </c>
      <c r="T7194" s="4">
        <v>-4.002134891961E8</v>
      </c>
    </row>
    <row r="7195" ht="12.75" customHeight="1">
      <c r="A7195" s="8" t="str">
        <f t="shared" si="1"/>
        <v>Madagascar2020</v>
      </c>
      <c r="B7195" s="4" t="s">
        <v>125</v>
      </c>
      <c r="C7195" s="4">
        <v>2020.0</v>
      </c>
      <c r="D7195" s="4">
        <v>-7.14061159107047</v>
      </c>
      <c r="E7195" s="4">
        <v>-4.20819272569863E8</v>
      </c>
      <c r="F7195" s="4">
        <v>-6.23149477595738E8</v>
      </c>
      <c r="G7195" s="4">
        <v>1.30514412034474E10</v>
      </c>
      <c r="H7195" s="4">
        <v>12.3938351221358</v>
      </c>
      <c r="I7195" s="4">
        <v>16.3492476791339</v>
      </c>
      <c r="J7195" s="4">
        <f t="shared" si="2"/>
        <v>161757410382</v>
      </c>
      <c r="K7195" s="5">
        <f t="shared" si="3"/>
        <v>213381244805</v>
      </c>
      <c r="L7195" s="5">
        <f t="shared" si="4"/>
        <v>51623834423</v>
      </c>
      <c r="M7195" s="5">
        <f t="shared" si="5"/>
        <v>3.955412557</v>
      </c>
      <c r="N7195" s="4" t="b">
        <v>1</v>
      </c>
      <c r="O7195" s="4" t="b">
        <v>1</v>
      </c>
      <c r="P7195" s="4" t="b">
        <v>0</v>
      </c>
      <c r="Q7195" s="4" t="s">
        <v>39</v>
      </c>
      <c r="R7195" s="4" t="s">
        <v>39</v>
      </c>
      <c r="S7195" s="4">
        <v>-7.13767162152631</v>
      </c>
      <c r="T7195" s="4">
        <v>-1.5033129117638E9</v>
      </c>
    </row>
    <row r="7196" ht="12.75" customHeight="1">
      <c r="A7196" s="8" t="str">
        <f t="shared" si="1"/>
        <v>Madagascar2019</v>
      </c>
      <c r="B7196" s="4" t="s">
        <v>125</v>
      </c>
      <c r="C7196" s="4">
        <v>2019.0</v>
      </c>
      <c r="D7196" s="4">
        <v>4.41123213017955</v>
      </c>
      <c r="E7196" s="4">
        <v>-1.02008885902584E8</v>
      </c>
      <c r="F7196" s="4">
        <v>-3.02356591105886E8</v>
      </c>
      <c r="G7196" s="4">
        <v>1.41046646779627E10</v>
      </c>
      <c r="H7196" s="4">
        <v>13.9407442653501</v>
      </c>
      <c r="I7196" s="4">
        <v>15.3615298154582</v>
      </c>
      <c r="J7196" s="4">
        <f t="shared" si="2"/>
        <v>196629523224</v>
      </c>
      <c r="K7196" s="5">
        <f t="shared" si="3"/>
        <v>216669226988</v>
      </c>
      <c r="L7196" s="5">
        <f t="shared" si="4"/>
        <v>20039703764</v>
      </c>
      <c r="M7196" s="5">
        <f t="shared" si="5"/>
        <v>1.42078555</v>
      </c>
      <c r="N7196" s="4" t="b">
        <v>1</v>
      </c>
      <c r="O7196" s="4" t="b">
        <v>1</v>
      </c>
      <c r="P7196" s="4" t="b">
        <v>1</v>
      </c>
      <c r="Q7196" s="4" t="b">
        <v>0</v>
      </c>
      <c r="R7196" s="4" t="s">
        <v>39</v>
      </c>
      <c r="S7196" s="4">
        <v>4.41123213007131</v>
      </c>
      <c r="T7196" s="4">
        <v>1.0532234745153E9</v>
      </c>
    </row>
    <row r="7197" ht="12.75" customHeight="1">
      <c r="A7197" s="8" t="str">
        <f t="shared" si="1"/>
        <v>Madagascar2018</v>
      </c>
      <c r="B7197" s="4" t="s">
        <v>125</v>
      </c>
      <c r="C7197" s="4">
        <v>2018.0</v>
      </c>
      <c r="D7197" s="4">
        <v>3.19434363519048</v>
      </c>
      <c r="E7197" s="4">
        <v>-7.82768013107006E7</v>
      </c>
      <c r="F7197" s="4">
        <v>9.80486142801475E7</v>
      </c>
      <c r="G7197" s="4">
        <v>1.37600332826071E10</v>
      </c>
      <c r="H7197" s="4">
        <v>13.0132314022295</v>
      </c>
      <c r="I7197" s="4">
        <v>14.3510609471108</v>
      </c>
      <c r="J7197" s="4">
        <f t="shared" si="2"/>
        <v>179062497209</v>
      </c>
      <c r="K7197" s="5">
        <f t="shared" si="3"/>
        <v>197471076273</v>
      </c>
      <c r="L7197" s="5">
        <f t="shared" si="4"/>
        <v>18408579064</v>
      </c>
      <c r="M7197" s="5">
        <f t="shared" si="5"/>
        <v>1.337829545</v>
      </c>
      <c r="N7197" s="4" t="b">
        <v>0</v>
      </c>
      <c r="O7197" s="4" t="b">
        <v>0</v>
      </c>
      <c r="P7197" s="4" t="b">
        <v>1</v>
      </c>
      <c r="Q7197" s="4" t="b">
        <v>1</v>
      </c>
      <c r="R7197" s="4" t="s">
        <v>39</v>
      </c>
      <c r="S7197" s="4">
        <v>3.19435651491895</v>
      </c>
      <c r="T7197" s="4">
        <v>-3.446313953556E8</v>
      </c>
    </row>
    <row r="7198" ht="12.75" customHeight="1">
      <c r="A7198" s="8" t="str">
        <f t="shared" si="1"/>
        <v>Madagascar2017</v>
      </c>
      <c r="B7198" s="4" t="s">
        <v>125</v>
      </c>
      <c r="C7198" s="4">
        <v>2017.0</v>
      </c>
      <c r="D7198" s="4">
        <v>3.93331617138372</v>
      </c>
      <c r="E7198" s="4">
        <v>-1.85467416536576E8</v>
      </c>
      <c r="F7198" s="4">
        <v>-3.01197088095782E7</v>
      </c>
      <c r="G7198" s="4">
        <v>1.31763135935509E10</v>
      </c>
      <c r="H7198" s="4">
        <v>12.8394902530693</v>
      </c>
      <c r="I7198" s="4">
        <v>14.9423768068192</v>
      </c>
      <c r="J7198" s="4">
        <f t="shared" si="2"/>
        <v>169177149956</v>
      </c>
      <c r="K7198" s="5">
        <f t="shared" si="3"/>
        <v>196885442640</v>
      </c>
      <c r="L7198" s="5">
        <f t="shared" si="4"/>
        <v>27708292684</v>
      </c>
      <c r="M7198" s="5">
        <f t="shared" si="5"/>
        <v>2.102886554</v>
      </c>
      <c r="N7198" s="4" t="b">
        <v>0</v>
      </c>
      <c r="O7198" s="4" t="b">
        <v>0</v>
      </c>
      <c r="P7198" s="4" t="b">
        <v>1</v>
      </c>
      <c r="Q7198" s="4" t="b">
        <v>1</v>
      </c>
      <c r="R7198" s="4" t="s">
        <v>39</v>
      </c>
      <c r="S7198" s="4">
        <v>3.93330759454741</v>
      </c>
      <c r="T7198" s="4">
        <v>-5.837196890562E8</v>
      </c>
    </row>
    <row r="7199" ht="12.75" customHeight="1">
      <c r="A7199" s="8" t="str">
        <f t="shared" si="1"/>
        <v>Madagascar2016</v>
      </c>
      <c r="B7199" s="4" t="s">
        <v>125</v>
      </c>
      <c r="C7199" s="4">
        <v>2016.0</v>
      </c>
      <c r="D7199" s="4">
        <v>3.99314608469217</v>
      </c>
      <c r="E7199" s="4">
        <v>-4.35793655736186E7</v>
      </c>
      <c r="F7199" s="4">
        <v>4.48046535838645E7</v>
      </c>
      <c r="G7199" s="4">
        <v>1.18486138595279E10</v>
      </c>
      <c r="H7199" s="4">
        <v>12.4383311630113</v>
      </c>
      <c r="I7199" s="4">
        <v>13.545565021573</v>
      </c>
      <c r="J7199" s="4">
        <f t="shared" si="2"/>
        <v>147376983007</v>
      </c>
      <c r="K7199" s="5">
        <f t="shared" si="3"/>
        <v>160496169450</v>
      </c>
      <c r="L7199" s="5">
        <f t="shared" si="4"/>
        <v>13119186442</v>
      </c>
      <c r="M7199" s="5">
        <f t="shared" si="5"/>
        <v>1.107233859</v>
      </c>
      <c r="N7199" s="4" t="b">
        <v>0</v>
      </c>
      <c r="O7199" s="4" t="b">
        <v>0</v>
      </c>
      <c r="P7199" s="4" t="b">
        <v>1</v>
      </c>
      <c r="Q7199" s="4" t="b">
        <v>1</v>
      </c>
      <c r="R7199" s="4" t="s">
        <v>39</v>
      </c>
      <c r="S7199" s="4">
        <v>3.99314606412389</v>
      </c>
      <c r="T7199" s="4">
        <v>-1.32769973402299E9</v>
      </c>
    </row>
    <row r="7200" ht="12.75" customHeight="1">
      <c r="A7200" s="8" t="str">
        <f t="shared" si="1"/>
        <v>Madagascar2015</v>
      </c>
      <c r="B7200" s="4" t="s">
        <v>125</v>
      </c>
      <c r="C7200" s="4">
        <v>2015.0</v>
      </c>
      <c r="D7200" s="4">
        <v>3.13229588828691</v>
      </c>
      <c r="E7200" s="4">
        <v>-2.44230978913816E8</v>
      </c>
      <c r="F7200" s="4">
        <v>-2.55834414677425E8</v>
      </c>
      <c r="G7200" s="4">
        <v>1.13230206999128E10</v>
      </c>
      <c r="H7200" s="4">
        <v>10.1788842647125</v>
      </c>
      <c r="I7200" s="4">
        <v>13.0291571154493</v>
      </c>
      <c r="J7200" s="4">
        <f t="shared" si="2"/>
        <v>115255717231</v>
      </c>
      <c r="K7200" s="5">
        <f t="shared" si="3"/>
        <v>147529415721</v>
      </c>
      <c r="L7200" s="5">
        <f t="shared" si="4"/>
        <v>32273698489</v>
      </c>
      <c r="M7200" s="5">
        <f t="shared" si="5"/>
        <v>2.850272851</v>
      </c>
      <c r="N7200" s="4" t="b">
        <v>0</v>
      </c>
      <c r="O7200" s="4" t="b">
        <v>0</v>
      </c>
      <c r="P7200" s="4" t="b">
        <v>1</v>
      </c>
      <c r="Q7200" s="4" t="b">
        <v>1</v>
      </c>
      <c r="R7200" s="4" t="s">
        <v>39</v>
      </c>
      <c r="S7200" s="4">
        <v>3.13229807263869</v>
      </c>
      <c r="T7200" s="4">
        <v>-5.255931596151E8</v>
      </c>
    </row>
    <row r="7201" ht="12.75" customHeight="1">
      <c r="A7201" s="8" t="str">
        <f t="shared" si="1"/>
        <v>Madagascar2014</v>
      </c>
      <c r="B7201" s="4" t="s">
        <v>125</v>
      </c>
      <c r="C7201" s="4">
        <v>2014.0</v>
      </c>
      <c r="D7201" s="4">
        <v>3.33920224394206</v>
      </c>
      <c r="E7201" s="4">
        <v>-1.86566487490204E8</v>
      </c>
      <c r="F7201" s="4">
        <v>-8.12894927580975E7</v>
      </c>
      <c r="G7201" s="4">
        <v>1.25229574010395E10</v>
      </c>
      <c r="H7201" s="4">
        <v>10.5940630820904</v>
      </c>
      <c r="I7201" s="4">
        <v>12.5547491450862</v>
      </c>
      <c r="J7201" s="4">
        <f t="shared" si="2"/>
        <v>132669000681</v>
      </c>
      <c r="K7201" s="5">
        <f t="shared" si="3"/>
        <v>157222588725</v>
      </c>
      <c r="L7201" s="5">
        <f t="shared" si="4"/>
        <v>24553588044</v>
      </c>
      <c r="M7201" s="5">
        <f t="shared" si="5"/>
        <v>1.960686063</v>
      </c>
      <c r="N7201" s="4" t="b">
        <v>0</v>
      </c>
      <c r="O7201" s="4" t="b">
        <v>0</v>
      </c>
      <c r="P7201" s="4" t="b">
        <v>1</v>
      </c>
      <c r="Q7201" s="4" t="b">
        <v>0</v>
      </c>
      <c r="R7201" s="4" t="s">
        <v>39</v>
      </c>
      <c r="S7201" s="4">
        <v>3.33920311305025</v>
      </c>
      <c r="T7201" s="4">
        <v>1.19993670112669E9</v>
      </c>
    </row>
    <row r="7202" ht="12.75" customHeight="1">
      <c r="A7202" s="8" t="str">
        <f t="shared" si="1"/>
        <v>Madagascar2013</v>
      </c>
      <c r="B7202" s="4" t="s">
        <v>125</v>
      </c>
      <c r="C7202" s="4">
        <v>2013.0</v>
      </c>
      <c r="D7202" s="4">
        <v>2.30038693437012</v>
      </c>
      <c r="E7202" s="4">
        <v>-3.50878773311271E8</v>
      </c>
      <c r="F7202" s="4">
        <v>-8.0821421912616E8</v>
      </c>
      <c r="G7202" s="4">
        <v>1.24235554570352E10</v>
      </c>
      <c r="H7202" s="4">
        <v>9.29912629001079</v>
      </c>
      <c r="I7202" s="4">
        <v>12.702090809291</v>
      </c>
      <c r="J7202" s="4">
        <f t="shared" si="2"/>
        <v>115528211166</v>
      </c>
      <c r="K7202" s="5">
        <f t="shared" si="3"/>
        <v>157805129590</v>
      </c>
      <c r="L7202" s="5">
        <f t="shared" si="4"/>
        <v>42276918424</v>
      </c>
      <c r="M7202" s="5">
        <f t="shared" si="5"/>
        <v>3.402964519</v>
      </c>
      <c r="N7202" s="4" t="b">
        <v>0</v>
      </c>
      <c r="O7202" s="4" t="b">
        <v>1</v>
      </c>
      <c r="P7202" s="4" t="b">
        <v>1</v>
      </c>
      <c r="Q7202" s="4" t="b">
        <v>0</v>
      </c>
      <c r="R7202" s="4" t="s">
        <v>39</v>
      </c>
      <c r="S7202" s="4">
        <v>2.30037623213595</v>
      </c>
      <c r="T7202" s="4">
        <v>-9.94019440042991E7</v>
      </c>
    </row>
    <row r="7203" ht="12.75" customHeight="1">
      <c r="A7203" s="8" t="str">
        <f t="shared" si="1"/>
        <v>Madagascar2012</v>
      </c>
      <c r="B7203" s="4" t="s">
        <v>125</v>
      </c>
      <c r="C7203" s="4">
        <v>2012.0</v>
      </c>
      <c r="D7203" s="4">
        <v>3.01114640790552</v>
      </c>
      <c r="E7203" s="4">
        <v>-1.88417525075602E8</v>
      </c>
      <c r="F7203" s="4">
        <v>-8.6410535048401E8</v>
      </c>
      <c r="G7203" s="4">
        <v>1.15789750637975E10</v>
      </c>
      <c r="H7203" s="4">
        <v>9.27843901520585</v>
      </c>
      <c r="I7203" s="4">
        <v>11.5157506687776</v>
      </c>
      <c r="J7203" s="4">
        <f t="shared" si="2"/>
        <v>107434813988</v>
      </c>
      <c r="K7203" s="5">
        <f t="shared" si="3"/>
        <v>133340589835</v>
      </c>
      <c r="L7203" s="5">
        <f t="shared" si="4"/>
        <v>25905775847</v>
      </c>
      <c r="M7203" s="5">
        <f t="shared" si="5"/>
        <v>2.237311654</v>
      </c>
      <c r="N7203" s="4" t="b">
        <v>0</v>
      </c>
      <c r="O7203" s="4" t="b">
        <v>1</v>
      </c>
      <c r="P7203" s="4" t="b">
        <v>1</v>
      </c>
      <c r="Q7203" s="4" t="b">
        <v>0</v>
      </c>
      <c r="R7203" s="4" t="s">
        <v>39</v>
      </c>
      <c r="S7203" s="4">
        <v>3.01114811507057</v>
      </c>
      <c r="T7203" s="4">
        <v>-8.44580393237699E8</v>
      </c>
    </row>
    <row r="7204" ht="12.75" customHeight="1">
      <c r="A7204" s="8" t="str">
        <f t="shared" si="1"/>
        <v>Madagascar2011</v>
      </c>
      <c r="B7204" s="4" t="s">
        <v>125</v>
      </c>
      <c r="C7204" s="4">
        <v>2011.0</v>
      </c>
      <c r="D7204" s="4">
        <v>1.57842942017765</v>
      </c>
      <c r="E7204" s="4">
        <v>-1.51942769502398E8</v>
      </c>
      <c r="F7204" s="4">
        <v>-7.77177676505853E8</v>
      </c>
      <c r="G7204" s="4">
        <v>1.15518196176271E10</v>
      </c>
      <c r="H7204" s="4">
        <v>9.99788619580223</v>
      </c>
      <c r="I7204" s="4">
        <v>12.0410433671809</v>
      </c>
      <c r="J7204" s="4">
        <f t="shared" si="2"/>
        <v>115493777891</v>
      </c>
      <c r="K7204" s="5">
        <f t="shared" si="3"/>
        <v>139095960986</v>
      </c>
      <c r="L7204" s="5">
        <f t="shared" si="4"/>
        <v>23602183094</v>
      </c>
      <c r="M7204" s="5">
        <f t="shared" si="5"/>
        <v>2.043157171</v>
      </c>
      <c r="N7204" s="4" t="b">
        <v>0</v>
      </c>
      <c r="O7204" s="4" t="b">
        <v>1</v>
      </c>
      <c r="P7204" s="4" t="b">
        <v>0</v>
      </c>
      <c r="Q7204" s="4" t="b">
        <v>0</v>
      </c>
      <c r="R7204" s="4" t="s">
        <v>39</v>
      </c>
      <c r="S7204" s="4">
        <v>1.57842705122724</v>
      </c>
      <c r="T7204" s="4">
        <v>-2.71554461704006E7</v>
      </c>
    </row>
    <row r="7205" ht="12.75" customHeight="1">
      <c r="A7205" s="8" t="str">
        <f t="shared" si="1"/>
        <v>Madagascar2010</v>
      </c>
      <c r="B7205" s="4" t="s">
        <v>125</v>
      </c>
      <c r="C7205" s="4">
        <v>2010.0</v>
      </c>
      <c r="D7205" s="4">
        <v>0.619229746001675</v>
      </c>
      <c r="E7205" s="4">
        <v>-5137922.11829608</v>
      </c>
      <c r="F7205" s="4">
        <v>-8.93306534967191E8</v>
      </c>
      <c r="G7205" s="4">
        <v>9.98271133811814E9</v>
      </c>
      <c r="H7205" s="4">
        <v>11.5201396278928</v>
      </c>
      <c r="I7205" s="4">
        <v>12.2805154609292</v>
      </c>
      <c r="J7205" s="4">
        <f t="shared" si="2"/>
        <v>115002228480</v>
      </c>
      <c r="K7205" s="5">
        <f t="shared" si="3"/>
        <v>122592840930</v>
      </c>
      <c r="L7205" s="5">
        <f t="shared" si="4"/>
        <v>7590612450</v>
      </c>
      <c r="M7205" s="5">
        <f t="shared" si="5"/>
        <v>0.760375833</v>
      </c>
      <c r="N7205" s="4" t="b">
        <v>0</v>
      </c>
      <c r="O7205" s="4" t="b">
        <v>1</v>
      </c>
      <c r="P7205" s="4" t="b">
        <v>0</v>
      </c>
      <c r="Q7205" s="4" t="b">
        <v>0</v>
      </c>
      <c r="R7205" s="4" t="s">
        <v>39</v>
      </c>
      <c r="S7205" s="4">
        <v>0.619239745847793</v>
      </c>
      <c r="T7205" s="4">
        <v>-1.56910827950896E9</v>
      </c>
    </row>
    <row r="7206" ht="12.75" customHeight="1">
      <c r="A7206" s="8" t="str">
        <f t="shared" si="1"/>
        <v>Madagascar2009</v>
      </c>
      <c r="B7206" s="4" t="s">
        <v>125</v>
      </c>
      <c r="C7206" s="4">
        <v>2009.0</v>
      </c>
      <c r="D7206" s="4">
        <v>-3.97870864622027</v>
      </c>
      <c r="E7206" s="4">
        <v>-1.51784445671567E8</v>
      </c>
      <c r="F7206" s="4">
        <v>-1.74756545535836E9</v>
      </c>
      <c r="G7206" s="4">
        <v>9.61687940759474E9</v>
      </c>
      <c r="H7206" s="4">
        <v>10.247077769938</v>
      </c>
      <c r="I7206" s="4">
        <v>12.5084011009298</v>
      </c>
      <c r="J7206" s="4">
        <f t="shared" si="2"/>
        <v>98544911194</v>
      </c>
      <c r="K7206" s="5">
        <f t="shared" si="3"/>
        <v>120291784969</v>
      </c>
      <c r="L7206" s="5">
        <f t="shared" si="4"/>
        <v>21746873776</v>
      </c>
      <c r="M7206" s="5">
        <f t="shared" si="5"/>
        <v>2.261323331</v>
      </c>
      <c r="N7206" s="4" t="b">
        <v>1</v>
      </c>
      <c r="O7206" s="4" t="b">
        <v>1</v>
      </c>
      <c r="P7206" s="4" t="b">
        <v>0</v>
      </c>
      <c r="Q7206" s="4" t="b">
        <v>0</v>
      </c>
      <c r="R7206" s="4" t="s">
        <v>39</v>
      </c>
      <c r="S7206" s="4">
        <v>-3.97870861280433</v>
      </c>
      <c r="T7206" s="4">
        <v>-3.65831930523399E8</v>
      </c>
    </row>
    <row r="7207" ht="12.75" customHeight="1">
      <c r="A7207" s="8" t="str">
        <f t="shared" si="1"/>
        <v>Madagascar2008</v>
      </c>
      <c r="B7207" s="4" t="s">
        <v>125</v>
      </c>
      <c r="C7207" s="4">
        <v>2008.0</v>
      </c>
      <c r="D7207" s="4">
        <v>6.71263895034877</v>
      </c>
      <c r="E7207" s="4">
        <v>-1.10280510693651E8</v>
      </c>
      <c r="F7207" s="4">
        <v>-1.67703201865037E9</v>
      </c>
      <c r="G7207" s="4">
        <v>1.07251377215622E10</v>
      </c>
      <c r="H7207" s="4">
        <v>13.9879512311527</v>
      </c>
      <c r="I7207" s="4">
        <v>15.7111538426873</v>
      </c>
      <c r="J7207" s="4">
        <f t="shared" si="2"/>
        <v>150022703397</v>
      </c>
      <c r="K7207" s="5">
        <f t="shared" si="3"/>
        <v>168504288727</v>
      </c>
      <c r="L7207" s="5">
        <f t="shared" si="4"/>
        <v>18481585331</v>
      </c>
      <c r="M7207" s="5">
        <f t="shared" si="5"/>
        <v>1.723202612</v>
      </c>
      <c r="N7207" s="4" t="b">
        <v>1</v>
      </c>
      <c r="O7207" s="4" t="b">
        <v>1</v>
      </c>
      <c r="P7207" s="4" t="b">
        <v>1</v>
      </c>
      <c r="Q7207" s="4" t="b">
        <v>0</v>
      </c>
      <c r="R7207" s="4" t="s">
        <v>39</v>
      </c>
      <c r="S7207" s="4">
        <v>6.71263254242815</v>
      </c>
      <c r="T7207" s="4">
        <v>1.10825831396746E9</v>
      </c>
    </row>
    <row r="7208" ht="12.75" customHeight="1">
      <c r="A7208" s="8" t="str">
        <f t="shared" si="1"/>
        <v>Madagascar2007</v>
      </c>
      <c r="B7208" s="4" t="s">
        <v>125</v>
      </c>
      <c r="C7208" s="4">
        <v>2007.0</v>
      </c>
      <c r="D7208" s="4">
        <v>5.71056419652176</v>
      </c>
      <c r="E7208" s="4">
        <v>-1.1367621134811E8</v>
      </c>
      <c r="F7208" s="4">
        <v>-8.42718615778336E8</v>
      </c>
      <c r="G7208" s="4">
        <v>8.52462089088039E9</v>
      </c>
      <c r="H7208" s="4">
        <v>13.778932326253</v>
      </c>
      <c r="I7208" s="4">
        <v>16.0865144295699</v>
      </c>
      <c r="J7208" s="4">
        <f t="shared" si="2"/>
        <v>117460174362</v>
      </c>
      <c r="K7208" s="5">
        <f t="shared" si="3"/>
        <v>137131436968</v>
      </c>
      <c r="L7208" s="5">
        <f t="shared" si="4"/>
        <v>19671262605</v>
      </c>
      <c r="M7208" s="5">
        <f t="shared" si="5"/>
        <v>2.307582103</v>
      </c>
      <c r="N7208" s="4" t="b">
        <v>0</v>
      </c>
      <c r="O7208" s="4" t="b">
        <v>0</v>
      </c>
      <c r="P7208" s="4" t="b">
        <v>1</v>
      </c>
      <c r="Q7208" s="4" t="b">
        <v>1</v>
      </c>
      <c r="R7208" s="4" t="s">
        <v>39</v>
      </c>
      <c r="S7208" s="4">
        <v>5.71056419690301</v>
      </c>
      <c r="T7208" s="4">
        <v>-2.20051683068181E9</v>
      </c>
    </row>
    <row r="7209" ht="12.75" customHeight="1">
      <c r="A7209" s="8" t="str">
        <f t="shared" si="1"/>
        <v>Madagascar2006</v>
      </c>
      <c r="B7209" s="4" t="s">
        <v>125</v>
      </c>
      <c r="C7209" s="4">
        <v>2006.0</v>
      </c>
      <c r="D7209" s="4">
        <v>5.39850844999758</v>
      </c>
      <c r="E7209" s="4">
        <v>-2.32317724483952E8</v>
      </c>
      <c r="F7209" s="4">
        <v>-5.85538628386258E8</v>
      </c>
      <c r="G7209" s="4">
        <v>6.39571249175146E9</v>
      </c>
      <c r="H7209" s="4">
        <v>12.7628328332535</v>
      </c>
      <c r="I7209" s="4">
        <v>18.4738283308834</v>
      </c>
      <c r="J7209" s="4">
        <f t="shared" si="2"/>
        <v>81627409382</v>
      </c>
      <c r="K7209" s="5">
        <f t="shared" si="3"/>
        <v>118153294626</v>
      </c>
      <c r="L7209" s="5">
        <f t="shared" si="4"/>
        <v>36525885245</v>
      </c>
      <c r="M7209" s="5">
        <f t="shared" si="5"/>
        <v>5.710995498</v>
      </c>
      <c r="N7209" s="4" t="b">
        <v>0</v>
      </c>
      <c r="O7209" s="4" t="b">
        <v>0</v>
      </c>
      <c r="P7209" s="4" t="b">
        <v>1</v>
      </c>
      <c r="Q7209" s="4" t="b">
        <v>1</v>
      </c>
      <c r="R7209" s="4" t="s">
        <v>39</v>
      </c>
      <c r="S7209" s="4">
        <v>5.39850845004474</v>
      </c>
      <c r="T7209" s="4">
        <v>-2.12890839912893E9</v>
      </c>
    </row>
    <row r="7210" ht="12.75" customHeight="1">
      <c r="A7210" s="8" t="str">
        <f t="shared" si="1"/>
        <v>Madagascar2005</v>
      </c>
      <c r="B7210" s="4" t="s">
        <v>125</v>
      </c>
      <c r="C7210" s="4">
        <v>2005.0</v>
      </c>
      <c r="D7210" s="4">
        <v>4.75584509676453</v>
      </c>
      <c r="E7210" s="4">
        <v>-1.19039902547261E7</v>
      </c>
      <c r="F7210" s="4">
        <v>-7.34214649796543E8</v>
      </c>
      <c r="G7210" s="4">
        <v>5.85926975163826E9</v>
      </c>
      <c r="H7210" s="4">
        <v>15.8784367611624</v>
      </c>
      <c r="I7210" s="4">
        <v>18.3531926481745</v>
      </c>
      <c r="J7210" s="4">
        <f t="shared" si="2"/>
        <v>93036044218</v>
      </c>
      <c r="K7210" s="5">
        <f t="shared" si="3"/>
        <v>107536306529</v>
      </c>
      <c r="L7210" s="5">
        <f t="shared" si="4"/>
        <v>14500262311</v>
      </c>
      <c r="M7210" s="5">
        <f t="shared" si="5"/>
        <v>2.474755887</v>
      </c>
      <c r="N7210" s="4" t="b">
        <v>0</v>
      </c>
      <c r="O7210" s="4" t="b">
        <v>0</v>
      </c>
      <c r="P7210" s="4" t="b">
        <v>1</v>
      </c>
      <c r="Q7210" s="4" t="b">
        <v>0</v>
      </c>
      <c r="R7210" s="4" t="s">
        <v>39</v>
      </c>
      <c r="S7210" s="4">
        <v>4.75584509662626</v>
      </c>
      <c r="T7210" s="4">
        <v>-5.364427401132E8</v>
      </c>
    </row>
    <row r="7211" ht="12.75" customHeight="1">
      <c r="A7211" s="8" t="str">
        <f t="shared" si="1"/>
        <v>Madagascar2004</v>
      </c>
      <c r="B7211" s="4" t="s">
        <v>125</v>
      </c>
      <c r="C7211" s="4">
        <v>2004.0</v>
      </c>
      <c r="D7211" s="4">
        <v>5.2570036216985</v>
      </c>
      <c r="E7211" s="4">
        <v>-8.62180082009486E7</v>
      </c>
      <c r="F7211" s="4">
        <v>-3.98999255400001E8</v>
      </c>
      <c r="G7211" s="4">
        <v>5.06473262539054E9</v>
      </c>
      <c r="H7211" s="4">
        <v>17.4686155956616</v>
      </c>
      <c r="I7211" s="4">
        <v>21.7010294775173</v>
      </c>
      <c r="J7211" s="4">
        <f t="shared" si="2"/>
        <v>88473867328</v>
      </c>
      <c r="K7211" s="5">
        <f t="shared" si="3"/>
        <v>109909911999</v>
      </c>
      <c r="L7211" s="5">
        <f t="shared" si="4"/>
        <v>21436044672</v>
      </c>
      <c r="M7211" s="5">
        <f t="shared" si="5"/>
        <v>4.232413882</v>
      </c>
      <c r="N7211" s="4" t="b">
        <v>0</v>
      </c>
      <c r="O7211" s="4" t="b">
        <v>0</v>
      </c>
      <c r="P7211" s="4" t="b">
        <v>1</v>
      </c>
      <c r="Q7211" s="4" t="b">
        <v>0</v>
      </c>
      <c r="R7211" s="4" t="s">
        <v>39</v>
      </c>
      <c r="S7211" s="4">
        <v>5.2570036214801</v>
      </c>
      <c r="T7211" s="4">
        <v>-7.94537126247719E8</v>
      </c>
    </row>
    <row r="7212" ht="12.75" customHeight="1">
      <c r="A7212" s="8" t="str">
        <f t="shared" si="1"/>
        <v>Madagascar2003</v>
      </c>
      <c r="B7212" s="4" t="s">
        <v>125</v>
      </c>
      <c r="C7212" s="4">
        <v>2003.0</v>
      </c>
      <c r="D7212" s="4">
        <v>9.78489212168653</v>
      </c>
      <c r="E7212" s="4">
        <v>-9.04815218119127E7</v>
      </c>
      <c r="F7212" s="4">
        <v>-3.27949592399999E8</v>
      </c>
      <c r="G7212" s="4">
        <v>6.37249889138118E9</v>
      </c>
      <c r="H7212" s="4">
        <v>13.2419848509991</v>
      </c>
      <c r="I7212" s="4">
        <v>16.5636290523993</v>
      </c>
      <c r="J7212" s="4">
        <f t="shared" si="2"/>
        <v>84384533783</v>
      </c>
      <c r="K7212" s="5">
        <f t="shared" si="3"/>
        <v>105551707774</v>
      </c>
      <c r="L7212" s="5">
        <f t="shared" si="4"/>
        <v>21167173991</v>
      </c>
      <c r="M7212" s="5">
        <f t="shared" si="5"/>
        <v>3.321644201</v>
      </c>
      <c r="N7212" s="4" t="b">
        <v>0</v>
      </c>
      <c r="O7212" s="4" t="b">
        <v>0</v>
      </c>
      <c r="P7212" s="4" t="b">
        <v>1</v>
      </c>
      <c r="Q7212" s="4" t="b">
        <v>1</v>
      </c>
      <c r="R7212" s="4" t="s">
        <v>39</v>
      </c>
      <c r="S7212" s="4">
        <v>9.78489212136444</v>
      </c>
      <c r="T7212" s="4">
        <v>1.30776626599063E9</v>
      </c>
    </row>
    <row r="7213" ht="12.75" customHeight="1">
      <c r="A7213" s="8" t="str">
        <f t="shared" si="1"/>
        <v>Madagascar2002</v>
      </c>
      <c r="B7213" s="4" t="s">
        <v>125</v>
      </c>
      <c r="C7213" s="4">
        <v>2002.0</v>
      </c>
      <c r="D7213" s="4">
        <v>-12.4079711027232</v>
      </c>
      <c r="E7213" s="4">
        <v>-1.22465516524075E8</v>
      </c>
      <c r="F7213" s="4">
        <v>-4.77029187834999E8</v>
      </c>
      <c r="G7213" s="4">
        <v>5.35170166471362E9</v>
      </c>
      <c r="H7213" s="4">
        <v>8.350475307017</v>
      </c>
      <c r="I7213" s="4">
        <v>12.4425213690827</v>
      </c>
      <c r="J7213" s="4">
        <f t="shared" si="2"/>
        <v>44689252602</v>
      </c>
      <c r="K7213" s="5">
        <f t="shared" si="3"/>
        <v>66588662324</v>
      </c>
      <c r="L7213" s="5">
        <f t="shared" si="4"/>
        <v>21899409722</v>
      </c>
      <c r="M7213" s="5">
        <f t="shared" si="5"/>
        <v>4.092046062</v>
      </c>
      <c r="N7213" s="4" t="b">
        <v>1</v>
      </c>
      <c r="O7213" s="4" t="b">
        <v>1</v>
      </c>
      <c r="P7213" s="4" t="b">
        <v>0</v>
      </c>
      <c r="Q7213" s="4" t="b">
        <v>1</v>
      </c>
      <c r="R7213" s="4" t="s">
        <v>39</v>
      </c>
      <c r="S7213" s="4">
        <v>-12.4079711022759</v>
      </c>
      <c r="T7213" s="4">
        <v>-1.02079722666755E9</v>
      </c>
    </row>
    <row r="7214" ht="12.75" customHeight="1">
      <c r="A7214" s="8" t="str">
        <f t="shared" si="1"/>
        <v>Madagascar2001</v>
      </c>
      <c r="B7214" s="4" t="s">
        <v>125</v>
      </c>
      <c r="C7214" s="4">
        <v>2001.0</v>
      </c>
      <c r="D7214" s="4">
        <v>5.98023576403443</v>
      </c>
      <c r="E7214" s="4">
        <v>-1.0672666351577E8</v>
      </c>
      <c r="F7214" s="4">
        <v>-1.40063580986625E8</v>
      </c>
      <c r="G7214" s="4">
        <v>5.43833260053228E9</v>
      </c>
      <c r="H7214" s="4">
        <v>11.6956616589118</v>
      </c>
      <c r="I7214" s="4">
        <v>15.3100678129171</v>
      </c>
      <c r="J7214" s="4">
        <f t="shared" si="2"/>
        <v>63604898084</v>
      </c>
      <c r="K7214" s="5">
        <f t="shared" si="3"/>
        <v>83261240903</v>
      </c>
      <c r="L7214" s="5">
        <f t="shared" si="4"/>
        <v>19656342819</v>
      </c>
      <c r="M7214" s="5">
        <f t="shared" si="5"/>
        <v>3.614406154</v>
      </c>
      <c r="N7214" s="4" t="b">
        <v>1</v>
      </c>
      <c r="O7214" s="4" t="b">
        <v>1</v>
      </c>
      <c r="P7214" s="4" t="b">
        <v>1</v>
      </c>
      <c r="Q7214" s="4" t="b">
        <v>0</v>
      </c>
      <c r="R7214" s="4" t="s">
        <v>39</v>
      </c>
      <c r="S7214" s="4">
        <v>5.98023576424708</v>
      </c>
      <c r="T7214" s="4">
        <v>8.66309358186597E7</v>
      </c>
    </row>
    <row r="7215" ht="12.75" customHeight="1">
      <c r="A7215" s="8" t="str">
        <f t="shared" si="1"/>
        <v>Madagascar2000</v>
      </c>
      <c r="B7215" s="4" t="s">
        <v>125</v>
      </c>
      <c r="C7215" s="4">
        <v>2000.0</v>
      </c>
      <c r="D7215" s="4">
        <v>4.45685893831564</v>
      </c>
      <c r="E7215" s="4">
        <v>-1.84330038123451E7</v>
      </c>
      <c r="F7215" s="4">
        <v>-2.60476541184638E8</v>
      </c>
      <c r="G7215" s="4">
        <v>4.6292472049853E9</v>
      </c>
      <c r="H7215" s="4">
        <v>12.9942753905885</v>
      </c>
      <c r="I7215" s="4">
        <v>15.3468129308698</v>
      </c>
      <c r="J7215" s="4">
        <f t="shared" si="2"/>
        <v>60153713033</v>
      </c>
      <c r="K7215" s="5">
        <f t="shared" si="3"/>
        <v>71044190866</v>
      </c>
      <c r="L7215" s="5">
        <f t="shared" si="4"/>
        <v>10890477833</v>
      </c>
      <c r="M7215" s="5">
        <f t="shared" si="5"/>
        <v>2.35253754</v>
      </c>
      <c r="N7215" s="4" t="b">
        <v>0</v>
      </c>
      <c r="O7215" s="4" t="b">
        <v>0</v>
      </c>
      <c r="P7215" s="4" t="b">
        <v>1</v>
      </c>
      <c r="Q7215" s="4" t="b">
        <v>1</v>
      </c>
      <c r="R7215" s="4" t="s">
        <v>39</v>
      </c>
      <c r="S7215" s="4">
        <v>4.45685893778607</v>
      </c>
      <c r="T7215" s="4">
        <v>-8.09085395546979E8</v>
      </c>
    </row>
    <row r="7216" ht="12.75" customHeight="1">
      <c r="A7216" s="8" t="str">
        <f t="shared" si="1"/>
        <v>Madagascar1999</v>
      </c>
      <c r="B7216" s="4" t="s">
        <v>125</v>
      </c>
      <c r="C7216" s="4">
        <v>1999.0</v>
      </c>
      <c r="D7216" s="4">
        <v>4.69922704350337</v>
      </c>
      <c r="E7216" s="4">
        <v>-2.51301168483993E7</v>
      </c>
      <c r="F7216" s="4">
        <v>-2.24500399839269E8</v>
      </c>
      <c r="G7216" s="4">
        <v>4.27790378029131E9</v>
      </c>
      <c r="H7216" s="4">
        <v>13.0569910090837</v>
      </c>
      <c r="I7216" s="4">
        <v>15.4775545807818</v>
      </c>
      <c r="J7216" s="4">
        <f t="shared" si="2"/>
        <v>55856551197</v>
      </c>
      <c r="K7216" s="5">
        <f t="shared" si="3"/>
        <v>66211489251</v>
      </c>
      <c r="L7216" s="5">
        <f t="shared" si="4"/>
        <v>10354938054</v>
      </c>
      <c r="M7216" s="5">
        <f t="shared" si="5"/>
        <v>2.420563572</v>
      </c>
      <c r="N7216" s="4" t="b">
        <v>0</v>
      </c>
      <c r="O7216" s="4" t="b">
        <v>0</v>
      </c>
      <c r="P7216" s="4" t="b">
        <v>1</v>
      </c>
      <c r="Q7216" s="4" t="b">
        <v>1</v>
      </c>
      <c r="R7216" s="4" t="s">
        <v>39</v>
      </c>
      <c r="S7216" s="4">
        <v>4.69922704382388</v>
      </c>
      <c r="T7216" s="4">
        <v>-3.5134342469399E8</v>
      </c>
    </row>
    <row r="7217" ht="12.75" customHeight="1">
      <c r="A7217" s="8" t="str">
        <f t="shared" si="1"/>
        <v>Madagascar1998</v>
      </c>
      <c r="B7217" s="4" t="s">
        <v>125</v>
      </c>
      <c r="C7217" s="4">
        <v>1998.0</v>
      </c>
      <c r="D7217" s="4">
        <v>3.91707459896016</v>
      </c>
      <c r="E7217" s="4">
        <v>-1.31865343437737E8</v>
      </c>
      <c r="F7217" s="4">
        <v>-2.8936128243996E8</v>
      </c>
      <c r="G7217" s="4">
        <v>4.40196763408547E9</v>
      </c>
      <c r="H7217" s="4">
        <v>11.6253344105074</v>
      </c>
      <c r="I7217" s="4">
        <v>16.93307358923</v>
      </c>
      <c r="J7217" s="4">
        <f t="shared" si="2"/>
        <v>51174345810</v>
      </c>
      <c r="K7217" s="5">
        <f t="shared" si="3"/>
        <v>74538841885</v>
      </c>
      <c r="L7217" s="5">
        <f t="shared" si="4"/>
        <v>23364496075</v>
      </c>
      <c r="M7217" s="5">
        <f t="shared" si="5"/>
        <v>5.307739179</v>
      </c>
      <c r="N7217" s="4" t="b">
        <v>0</v>
      </c>
      <c r="O7217" s="4" t="b">
        <v>0</v>
      </c>
      <c r="P7217" s="4" t="b">
        <v>1</v>
      </c>
      <c r="Q7217" s="4" t="b">
        <v>0</v>
      </c>
      <c r="R7217" s="4" t="s">
        <v>39</v>
      </c>
      <c r="S7217" s="4">
        <v>3.91707459882808</v>
      </c>
      <c r="T7217" s="4">
        <v>1.2406385379416E8</v>
      </c>
    </row>
    <row r="7218" ht="12.75" customHeight="1">
      <c r="A7218" s="8" t="str">
        <f t="shared" si="1"/>
        <v>Madagascar1997</v>
      </c>
      <c r="B7218" s="4" t="s">
        <v>125</v>
      </c>
      <c r="C7218" s="4">
        <v>1997.0</v>
      </c>
      <c r="D7218" s="4">
        <v>3.69349261609848</v>
      </c>
      <c r="E7218" s="4">
        <v>2.26863659594052E7</v>
      </c>
      <c r="F7218" s="4">
        <v>-2.0182538631538E8</v>
      </c>
      <c r="G7218" s="4">
        <v>4.26296542114559E9</v>
      </c>
      <c r="H7218" s="4">
        <v>12.4559779520234</v>
      </c>
      <c r="I7218" s="4">
        <v>14.4532293553584</v>
      </c>
      <c r="J7218" s="4">
        <f t="shared" si="2"/>
        <v>53099403296</v>
      </c>
      <c r="K7218" s="5">
        <f t="shared" si="3"/>
        <v>61613616966</v>
      </c>
      <c r="L7218" s="5">
        <f t="shared" si="4"/>
        <v>8514213670</v>
      </c>
      <c r="M7218" s="5">
        <f t="shared" si="5"/>
        <v>1.997251403</v>
      </c>
      <c r="N7218" s="4" t="b">
        <v>0</v>
      </c>
      <c r="O7218" s="4" t="b">
        <v>0</v>
      </c>
      <c r="P7218" s="4" t="b">
        <v>1</v>
      </c>
      <c r="Q7218" s="4" t="b">
        <v>0</v>
      </c>
      <c r="R7218" s="4" t="s">
        <v>39</v>
      </c>
      <c r="S7218" s="4">
        <v>3.69349261585776</v>
      </c>
      <c r="T7218" s="4">
        <v>-1.3900221293988E8</v>
      </c>
    </row>
    <row r="7219" ht="12.75" customHeight="1">
      <c r="A7219" s="8" t="str">
        <f t="shared" si="1"/>
        <v>Madagascar1996</v>
      </c>
      <c r="B7219" s="4" t="s">
        <v>125</v>
      </c>
      <c r="C7219" s="4">
        <v>1996.0</v>
      </c>
      <c r="D7219" s="4">
        <v>2.15420447599122</v>
      </c>
      <c r="E7219" s="4">
        <v>-8888885.24096579</v>
      </c>
      <c r="F7219" s="4">
        <v>-1.52645058932981E8</v>
      </c>
      <c r="G7219" s="4">
        <v>4.93186103668369E9</v>
      </c>
      <c r="H7219" s="4">
        <v>10.4251079248889</v>
      </c>
      <c r="I7219" s="4">
        <v>14.3957455057827</v>
      </c>
      <c r="J7219" s="4">
        <f t="shared" si="2"/>
        <v>51415183578</v>
      </c>
      <c r="K7219" s="5">
        <f t="shared" si="3"/>
        <v>70997816354</v>
      </c>
      <c r="L7219" s="5">
        <f t="shared" si="4"/>
        <v>19582632776</v>
      </c>
      <c r="M7219" s="5">
        <f t="shared" si="5"/>
        <v>3.970637581</v>
      </c>
      <c r="N7219" s="4" t="b">
        <v>0</v>
      </c>
      <c r="O7219" s="4" t="b">
        <v>1</v>
      </c>
      <c r="P7219" s="4" t="b">
        <v>1</v>
      </c>
      <c r="Q7219" s="4" t="b">
        <v>0</v>
      </c>
      <c r="R7219" s="4" t="s">
        <v>39</v>
      </c>
      <c r="S7219" s="4">
        <v>2.15420447648967</v>
      </c>
      <c r="T7219" s="4">
        <v>6.688956155381E8</v>
      </c>
    </row>
    <row r="7220" ht="12.75" customHeight="1">
      <c r="A7220" s="8" t="str">
        <f t="shared" si="1"/>
        <v>Madagascar1995</v>
      </c>
      <c r="B7220" s="4" t="s">
        <v>125</v>
      </c>
      <c r="C7220" s="4">
        <v>1995.0</v>
      </c>
      <c r="D7220" s="4">
        <v>1.67859231792213</v>
      </c>
      <c r="E7220" s="4">
        <v>-3.39996531256909E7</v>
      </c>
      <c r="F7220" s="4">
        <v>-2.75980228016249E8</v>
      </c>
      <c r="G7220" s="4">
        <v>3.83810090225012E9</v>
      </c>
      <c r="H7220" s="4">
        <v>9.4115385225975</v>
      </c>
      <c r="I7220" s="4">
        <v>14.499089300071</v>
      </c>
      <c r="J7220" s="4">
        <f t="shared" si="2"/>
        <v>36122434495</v>
      </c>
      <c r="K7220" s="5">
        <f t="shared" si="3"/>
        <v>55648967724</v>
      </c>
      <c r="L7220" s="5">
        <f t="shared" si="4"/>
        <v>19526533229</v>
      </c>
      <c r="M7220" s="5">
        <f t="shared" si="5"/>
        <v>5.087550777</v>
      </c>
      <c r="N7220" s="4" t="b">
        <v>0</v>
      </c>
      <c r="O7220" s="4" t="b">
        <v>1</v>
      </c>
      <c r="P7220" s="4" t="b">
        <v>0</v>
      </c>
      <c r="Q7220" s="4" t="b">
        <v>0</v>
      </c>
      <c r="R7220" s="4" t="s">
        <v>39</v>
      </c>
      <c r="S7220" s="4">
        <v>1.67859231731708</v>
      </c>
      <c r="T7220" s="4">
        <v>-1.09376013443357E9</v>
      </c>
    </row>
    <row r="7221" ht="12.75" customHeight="1">
      <c r="A7221" s="8" t="str">
        <f t="shared" si="1"/>
        <v>Madagascar1994</v>
      </c>
      <c r="B7221" s="4" t="s">
        <v>125</v>
      </c>
      <c r="C7221" s="4">
        <v>1994.0</v>
      </c>
      <c r="D7221" s="4">
        <v>-0.0421013009003082</v>
      </c>
      <c r="E7221" s="4">
        <v>-9.43596755983426E7</v>
      </c>
      <c r="F7221" s="4">
        <v>-2.77035201286241E8</v>
      </c>
      <c r="G7221" s="4">
        <v>3.52222709414223E9</v>
      </c>
      <c r="H7221" s="4">
        <v>9.46329021817911</v>
      </c>
      <c r="I7221" s="4">
        <v>16.6961985775618</v>
      </c>
      <c r="J7221" s="4">
        <f t="shared" si="2"/>
        <v>33331857206</v>
      </c>
      <c r="K7221" s="5">
        <f t="shared" si="3"/>
        <v>58807802999</v>
      </c>
      <c r="L7221" s="5">
        <f t="shared" si="4"/>
        <v>25475945793</v>
      </c>
      <c r="M7221" s="5">
        <f t="shared" si="5"/>
        <v>7.232908359</v>
      </c>
      <c r="N7221" s="4" t="b">
        <v>1</v>
      </c>
      <c r="O7221" s="4" t="b">
        <v>1</v>
      </c>
      <c r="P7221" s="4" t="b">
        <v>0</v>
      </c>
      <c r="Q7221" s="4" t="b">
        <v>0</v>
      </c>
      <c r="R7221" s="4" t="s">
        <v>39</v>
      </c>
      <c r="S7221" s="4">
        <v>-0.0421013007036493</v>
      </c>
      <c r="T7221" s="4">
        <v>-3.1587380810789E8</v>
      </c>
    </row>
    <row r="7222" ht="12.75" customHeight="1">
      <c r="A7222" s="8" t="str">
        <f t="shared" si="1"/>
        <v>Madagascar1993</v>
      </c>
      <c r="B7222" s="4" t="s">
        <v>125</v>
      </c>
      <c r="C7222" s="4">
        <v>1993.0</v>
      </c>
      <c r="D7222" s="4">
        <v>2.09992318714997</v>
      </c>
      <c r="E7222" s="4">
        <v>-1.22572407006269E8</v>
      </c>
      <c r="F7222" s="4">
        <v>-2.58185034088252E8</v>
      </c>
      <c r="G7222" s="4">
        <v>4.0632989192868E9</v>
      </c>
      <c r="H7222" s="4">
        <v>10.7377953813706</v>
      </c>
      <c r="I7222" s="4">
        <v>17.0760128614324</v>
      </c>
      <c r="J7222" s="4">
        <f t="shared" si="2"/>
        <v>43630872369</v>
      </c>
      <c r="K7222" s="5">
        <f t="shared" si="3"/>
        <v>69384944606</v>
      </c>
      <c r="L7222" s="5">
        <f t="shared" si="4"/>
        <v>25754072237</v>
      </c>
      <c r="M7222" s="5">
        <f t="shared" si="5"/>
        <v>6.33821748</v>
      </c>
      <c r="N7222" s="4" t="b">
        <v>1</v>
      </c>
      <c r="O7222" s="4" t="b">
        <v>1</v>
      </c>
      <c r="P7222" s="4" t="b">
        <v>0</v>
      </c>
      <c r="Q7222" s="4" t="b">
        <v>0</v>
      </c>
      <c r="R7222" s="4" t="s">
        <v>39</v>
      </c>
      <c r="S7222" s="4">
        <v>2.09992318708629</v>
      </c>
      <c r="T7222" s="4">
        <v>5.41071825144569E8</v>
      </c>
    </row>
    <row r="7223" ht="12.75" customHeight="1">
      <c r="A7223" s="8" t="str">
        <f t="shared" si="1"/>
        <v>Madagascar1992</v>
      </c>
      <c r="B7223" s="4" t="s">
        <v>125</v>
      </c>
      <c r="C7223" s="4">
        <v>1992.0</v>
      </c>
      <c r="D7223" s="4">
        <v>1.18088494189469</v>
      </c>
      <c r="E7223" s="4">
        <v>-8.30466091622594E7</v>
      </c>
      <c r="F7223" s="4">
        <v>-1.97653749172911E8</v>
      </c>
      <c r="G7223" s="4">
        <v>3.71496667501207E9</v>
      </c>
      <c r="H7223" s="4">
        <v>11.183359358049</v>
      </c>
      <c r="I7223" s="4">
        <v>16.1872210939851</v>
      </c>
      <c r="J7223" s="4">
        <f t="shared" si="2"/>
        <v>41545807330</v>
      </c>
      <c r="K7223" s="5">
        <f t="shared" si="3"/>
        <v>60134986925</v>
      </c>
      <c r="L7223" s="5">
        <f t="shared" si="4"/>
        <v>18589179595</v>
      </c>
      <c r="M7223" s="5">
        <f t="shared" si="5"/>
        <v>5.003861736</v>
      </c>
      <c r="N7223" s="4" t="b">
        <v>0</v>
      </c>
      <c r="O7223" s="4" t="b">
        <v>0</v>
      </c>
      <c r="P7223" s="4" t="b">
        <v>0</v>
      </c>
      <c r="Q7223" s="4" t="b">
        <v>1</v>
      </c>
      <c r="R7223" s="4" t="s">
        <v>39</v>
      </c>
      <c r="S7223" s="4">
        <v>1.1808849422964</v>
      </c>
      <c r="T7223" s="4">
        <v>-3.48332244274729E8</v>
      </c>
    </row>
    <row r="7224" ht="12.75" customHeight="1">
      <c r="A7224" s="8" t="str">
        <f t="shared" si="1"/>
        <v>Madagascar1991</v>
      </c>
      <c r="B7224" s="4" t="s">
        <v>125</v>
      </c>
      <c r="C7224" s="4">
        <v>1991.0</v>
      </c>
      <c r="D7224" s="4">
        <v>-6.30635159426238</v>
      </c>
      <c r="E7224" s="4">
        <v>-8.89881822826835E7</v>
      </c>
      <c r="F7224" s="4">
        <v>-2.29753290907506E8</v>
      </c>
      <c r="G7224" s="4">
        <v>3.25471305602171E9</v>
      </c>
      <c r="H7224" s="4">
        <v>9.08501927589255</v>
      </c>
      <c r="I7224" s="4">
        <v>13.483148760244</v>
      </c>
      <c r="J7224" s="4">
        <f t="shared" si="2"/>
        <v>29569130851</v>
      </c>
      <c r="K7224" s="5">
        <f t="shared" si="3"/>
        <v>43883780306</v>
      </c>
      <c r="L7224" s="5">
        <f t="shared" si="4"/>
        <v>14314649455</v>
      </c>
      <c r="M7224" s="5">
        <f t="shared" si="5"/>
        <v>4.398129484</v>
      </c>
      <c r="N7224" s="4" t="b">
        <v>1</v>
      </c>
      <c r="O7224" s="4" t="b">
        <v>1</v>
      </c>
      <c r="P7224" s="4" t="b">
        <v>0</v>
      </c>
      <c r="Q7224" s="4" t="b">
        <v>1</v>
      </c>
      <c r="R7224" s="4" t="s">
        <v>39</v>
      </c>
      <c r="S7224" s="4">
        <v>-6.3063515914491</v>
      </c>
      <c r="T7224" s="4">
        <v>-4.6025361899036E8</v>
      </c>
    </row>
    <row r="7225" ht="12.75" customHeight="1">
      <c r="A7225" s="8" t="str">
        <f t="shared" si="1"/>
        <v>Madagascar1990</v>
      </c>
      <c r="B7225" s="4" t="s">
        <v>125</v>
      </c>
      <c r="C7225" s="4">
        <v>1990.0</v>
      </c>
      <c r="D7225" s="4">
        <v>3.12890505393186</v>
      </c>
      <c r="E7225" s="4">
        <v>2.7087472837859E7</v>
      </c>
      <c r="F7225" s="4">
        <v>-2.64980680165267E8</v>
      </c>
      <c r="G7225" s="4">
        <v>3.9313348706285E9</v>
      </c>
      <c r="H7225" s="4">
        <v>12.8515691255274</v>
      </c>
      <c r="I7225" s="4">
        <v>13.3457364349425</v>
      </c>
      <c r="J7225" s="4">
        <f t="shared" si="2"/>
        <v>50523821845</v>
      </c>
      <c r="K7225" s="5">
        <f t="shared" si="3"/>
        <v>52466559021</v>
      </c>
      <c r="L7225" s="5">
        <f t="shared" si="4"/>
        <v>1942737175</v>
      </c>
      <c r="M7225" s="5">
        <f t="shared" si="5"/>
        <v>0.4941673094</v>
      </c>
      <c r="N7225" s="4" t="b">
        <v>1</v>
      </c>
      <c r="O7225" s="4" t="b">
        <v>1</v>
      </c>
      <c r="P7225" s="4" t="b">
        <v>1</v>
      </c>
      <c r="Q7225" s="4" t="b">
        <v>0</v>
      </c>
      <c r="R7225" s="4" t="s">
        <v>39</v>
      </c>
      <c r="S7225" s="4">
        <v>3.12890505042525</v>
      </c>
      <c r="T7225" s="4">
        <v>6.7662181460679E8</v>
      </c>
    </row>
    <row r="7226" ht="12.75" customHeight="1">
      <c r="A7226" s="8" t="str">
        <f t="shared" si="1"/>
        <v>Madagascar1989</v>
      </c>
      <c r="B7226" s="4" t="s">
        <v>125</v>
      </c>
      <c r="C7226" s="4">
        <v>1989.0</v>
      </c>
      <c r="D7226" s="4">
        <v>4.0748806576214</v>
      </c>
      <c r="E7226" s="4">
        <v>-6.56258644648412E7</v>
      </c>
      <c r="F7226" s="4">
        <v>-8.38511011498733E7</v>
      </c>
      <c r="G7226" s="4">
        <v>3.17563833264471E9</v>
      </c>
      <c r="H7226" s="4">
        <v>12.1289781978961</v>
      </c>
      <c r="I7226" s="4">
        <v>15.4740107926187</v>
      </c>
      <c r="J7226" s="4">
        <f t="shared" si="2"/>
        <v>38517248101</v>
      </c>
      <c r="K7226" s="5">
        <f t="shared" si="3"/>
        <v>49139861833</v>
      </c>
      <c r="L7226" s="5">
        <f t="shared" si="4"/>
        <v>10622613732</v>
      </c>
      <c r="M7226" s="5">
        <f t="shared" si="5"/>
        <v>3.345032595</v>
      </c>
      <c r="N7226" s="4" t="b">
        <v>0</v>
      </c>
      <c r="O7226" s="4" t="b">
        <v>0</v>
      </c>
      <c r="P7226" s="4" t="b">
        <v>1</v>
      </c>
      <c r="Q7226" s="4" t="b">
        <v>1</v>
      </c>
      <c r="R7226" s="4" t="s">
        <v>39</v>
      </c>
      <c r="S7226" s="4">
        <v>4.07488065683054</v>
      </c>
      <c r="T7226" s="4">
        <v>-7.55696537983789E8</v>
      </c>
    </row>
    <row r="7227" ht="12.75" customHeight="1">
      <c r="A7227" s="8" t="str">
        <f t="shared" si="1"/>
        <v>Madagascar1988</v>
      </c>
      <c r="B7227" s="4" t="s">
        <v>125</v>
      </c>
      <c r="C7227" s="4">
        <v>1988.0</v>
      </c>
      <c r="D7227" s="4">
        <v>3.40692920969062</v>
      </c>
      <c r="E7227" s="4">
        <v>2.19226751166929E7</v>
      </c>
      <c r="F7227" s="4">
        <v>-1.49995735930941E8</v>
      </c>
      <c r="G7227" s="4">
        <v>3.18945696127041E9</v>
      </c>
      <c r="H7227" s="4">
        <v>10.8580701859318</v>
      </c>
      <c r="I7227" s="4">
        <v>11.4296609638138</v>
      </c>
      <c r="J7227" s="4">
        <f t="shared" si="2"/>
        <v>34631347540</v>
      </c>
      <c r="K7227" s="5">
        <f t="shared" si="3"/>
        <v>36454411726</v>
      </c>
      <c r="L7227" s="5">
        <f t="shared" si="4"/>
        <v>1823064186</v>
      </c>
      <c r="M7227" s="5">
        <f t="shared" si="5"/>
        <v>0.5715907779</v>
      </c>
      <c r="N7227" s="4" t="b">
        <v>0</v>
      </c>
      <c r="O7227" s="4" t="b">
        <v>0</v>
      </c>
      <c r="P7227" s="4" t="b">
        <v>1</v>
      </c>
      <c r="Q7227" s="4" t="b">
        <v>1</v>
      </c>
      <c r="R7227" s="4" t="s">
        <v>39</v>
      </c>
      <c r="S7227" s="4">
        <v>3.40692921036734</v>
      </c>
      <c r="T7227" s="4">
        <v>1.38186286256999E7</v>
      </c>
    </row>
    <row r="7228" ht="12.75" customHeight="1">
      <c r="A7228" s="8" t="str">
        <f t="shared" si="1"/>
        <v>Madagascar1987</v>
      </c>
      <c r="B7228" s="4" t="s">
        <v>125</v>
      </c>
      <c r="C7228" s="4">
        <v>1987.0</v>
      </c>
      <c r="D7228" s="4">
        <v>1.17491326048489</v>
      </c>
      <c r="E7228" s="4">
        <v>-3.59768381135214E7</v>
      </c>
      <c r="F7228" s="4">
        <v>-1.40823159706201E8</v>
      </c>
      <c r="G7228" s="4">
        <v>3.21290056081729E9</v>
      </c>
      <c r="H7228" s="4">
        <v>8.26716660380565</v>
      </c>
      <c r="I7228" s="4">
        <v>10.3912146421431</v>
      </c>
      <c r="J7228" s="4">
        <f t="shared" si="2"/>
        <v>26561584218</v>
      </c>
      <c r="K7228" s="5">
        <f t="shared" si="3"/>
        <v>33385939351</v>
      </c>
      <c r="L7228" s="5">
        <f t="shared" si="4"/>
        <v>6824355134</v>
      </c>
      <c r="M7228" s="5">
        <f t="shared" si="5"/>
        <v>2.124048038</v>
      </c>
      <c r="N7228" s="4" t="b">
        <v>0</v>
      </c>
      <c r="O7228" s="4" t="b">
        <v>1</v>
      </c>
      <c r="P7228" s="4" t="b">
        <v>0</v>
      </c>
      <c r="Q7228" s="4" t="b">
        <v>0</v>
      </c>
      <c r="R7228" s="4" t="s">
        <v>39</v>
      </c>
      <c r="S7228" s="4">
        <v>1.17491326106625</v>
      </c>
      <c r="T7228" s="4">
        <v>2.34435995468797E7</v>
      </c>
    </row>
    <row r="7229" ht="12.75" customHeight="1">
      <c r="A7229" s="8" t="str">
        <f t="shared" si="1"/>
        <v>Madagascar1986</v>
      </c>
      <c r="B7229" s="4" t="s">
        <v>125</v>
      </c>
      <c r="C7229" s="4">
        <v>1986.0</v>
      </c>
      <c r="D7229" s="4">
        <v>1.96022488185441</v>
      </c>
      <c r="E7229" s="4">
        <v>-5.67315063283105E7</v>
      </c>
      <c r="F7229" s="4">
        <v>-1.42656012031164E8</v>
      </c>
      <c r="G7229" s="4">
        <v>4.34798979880705E9</v>
      </c>
      <c r="H7229" s="4">
        <v>8.82776093250989</v>
      </c>
      <c r="I7229" s="4">
        <v>11.0676806149812</v>
      </c>
      <c r="J7229" s="4">
        <f t="shared" si="2"/>
        <v>38383014481</v>
      </c>
      <c r="K7229" s="5">
        <f t="shared" si="3"/>
        <v>48122162410</v>
      </c>
      <c r="L7229" s="5">
        <f t="shared" si="4"/>
        <v>9739147930</v>
      </c>
      <c r="M7229" s="5">
        <f t="shared" si="5"/>
        <v>2.239919682</v>
      </c>
      <c r="N7229" s="4" t="b">
        <v>0</v>
      </c>
      <c r="O7229" s="4" t="b">
        <v>1</v>
      </c>
      <c r="P7229" s="4" t="b">
        <v>0</v>
      </c>
      <c r="Q7229" s="4" t="b">
        <v>0</v>
      </c>
      <c r="R7229" s="4" t="s">
        <v>39</v>
      </c>
      <c r="S7229" s="4">
        <v>1.96022488163399</v>
      </c>
      <c r="T7229" s="4">
        <v>1.13508923798976E9</v>
      </c>
    </row>
    <row r="7230" ht="12.75" customHeight="1">
      <c r="A7230" s="8" t="str">
        <f t="shared" si="1"/>
        <v>Madagascar1985</v>
      </c>
      <c r="B7230" s="4" t="s">
        <v>125</v>
      </c>
      <c r="C7230" s="4">
        <v>1985.0</v>
      </c>
      <c r="D7230" s="4">
        <v>1.15634413919096</v>
      </c>
      <c r="E7230" s="4">
        <v>-5.24883282723019E7</v>
      </c>
      <c r="F7230" s="4">
        <v>-1.83550479126638E8</v>
      </c>
      <c r="G7230" s="4">
        <v>3.8025578948719E9</v>
      </c>
      <c r="H7230" s="4">
        <v>9.45969370424706</v>
      </c>
      <c r="I7230" s="4">
        <v>11.84832934292</v>
      </c>
      <c r="J7230" s="4">
        <f t="shared" si="2"/>
        <v>35971032978</v>
      </c>
      <c r="K7230" s="5">
        <f t="shared" si="3"/>
        <v>45053958284</v>
      </c>
      <c r="L7230" s="5">
        <f t="shared" si="4"/>
        <v>9082925306</v>
      </c>
      <c r="M7230" s="5">
        <f t="shared" si="5"/>
        <v>2.388635639</v>
      </c>
      <c r="N7230" s="4" t="b">
        <v>0</v>
      </c>
      <c r="O7230" s="4" t="b">
        <v>1</v>
      </c>
      <c r="P7230" s="4" t="b">
        <v>0</v>
      </c>
      <c r="Q7230" s="4" t="b">
        <v>0</v>
      </c>
      <c r="R7230" s="4" t="s">
        <v>39</v>
      </c>
      <c r="S7230" s="4">
        <v>1.15634413876586</v>
      </c>
      <c r="T7230" s="4">
        <v>-5.45431903935149E8</v>
      </c>
    </row>
    <row r="7231" ht="12.75" customHeight="1">
      <c r="A7231" s="8" t="str">
        <f t="shared" si="1"/>
        <v>Madagascar1984</v>
      </c>
      <c r="B7231" s="4" t="s">
        <v>125</v>
      </c>
      <c r="C7231" s="4">
        <v>1984.0</v>
      </c>
      <c r="D7231" s="4">
        <v>1.76018194245152</v>
      </c>
      <c r="E7231" s="4">
        <v>-1.98859605441741E8</v>
      </c>
      <c r="F7231" s="4">
        <v>-1.93299620529431E8</v>
      </c>
      <c r="G7231" s="4">
        <v>3.90593848086119E9</v>
      </c>
      <c r="H7231" s="4">
        <v>7.84964857555681</v>
      </c>
      <c r="I7231" s="4">
        <v>13.9398259512753</v>
      </c>
      <c r="J7231" s="4">
        <f t="shared" si="2"/>
        <v>30660244433</v>
      </c>
      <c r="K7231" s="5">
        <f t="shared" si="3"/>
        <v>54448102600</v>
      </c>
      <c r="L7231" s="5">
        <f t="shared" si="4"/>
        <v>23787858167</v>
      </c>
      <c r="M7231" s="5">
        <f t="shared" si="5"/>
        <v>6.090177376</v>
      </c>
      <c r="N7231" s="4" t="b">
        <v>0</v>
      </c>
      <c r="O7231" s="4" t="b">
        <v>1</v>
      </c>
      <c r="P7231" s="4" t="b">
        <v>0</v>
      </c>
      <c r="Q7231" s="4" t="b">
        <v>0</v>
      </c>
      <c r="R7231" s="4" t="s">
        <v>39</v>
      </c>
      <c r="S7231" s="4">
        <v>1.76018194295042</v>
      </c>
      <c r="T7231" s="4">
        <v>1.03380585989289E8</v>
      </c>
    </row>
    <row r="7232" ht="12.75" customHeight="1">
      <c r="A7232" s="8" t="str">
        <f t="shared" si="1"/>
        <v>Madagascar1983</v>
      </c>
      <c r="B7232" s="4" t="s">
        <v>125</v>
      </c>
      <c r="C7232" s="4">
        <v>1983.0</v>
      </c>
      <c r="D7232" s="4">
        <v>0.899999999999963</v>
      </c>
      <c r="E7232" s="4">
        <v>-2.4828689037964E8</v>
      </c>
      <c r="F7232" s="4">
        <v>-2.47090732742349E8</v>
      </c>
      <c r="G7232" s="4">
        <v>4.6864570130813E9</v>
      </c>
      <c r="H7232" s="4">
        <v>7.39609215792791</v>
      </c>
      <c r="I7232" s="4">
        <v>13.4326757531494</v>
      </c>
      <c r="J7232" s="4">
        <f t="shared" si="2"/>
        <v>34661467963</v>
      </c>
      <c r="K7232" s="5">
        <f t="shared" si="3"/>
        <v>62951657488</v>
      </c>
      <c r="L7232" s="5">
        <f t="shared" si="4"/>
        <v>28290189525</v>
      </c>
      <c r="M7232" s="5">
        <f t="shared" si="5"/>
        <v>6.036583595</v>
      </c>
      <c r="N7232" s="4" t="b">
        <v>0</v>
      </c>
      <c r="O7232" s="4" t="b">
        <v>1</v>
      </c>
      <c r="P7232" s="4" t="b">
        <v>0</v>
      </c>
      <c r="Q7232" s="4" t="b">
        <v>0</v>
      </c>
      <c r="R7232" s="4" t="s">
        <v>39</v>
      </c>
      <c r="S7232" s="4">
        <v>0.899999999396201</v>
      </c>
      <c r="T7232" s="4">
        <v>7.80518532220109E8</v>
      </c>
    </row>
    <row r="7233" ht="12.75" customHeight="1">
      <c r="A7233" s="8" t="str">
        <f t="shared" si="1"/>
        <v>Madagascar1982</v>
      </c>
      <c r="B7233" s="4" t="s">
        <v>125</v>
      </c>
      <c r="C7233" s="4">
        <v>1982.0</v>
      </c>
      <c r="D7233" s="4">
        <v>-1.89999999999965</v>
      </c>
      <c r="E7233" s="4">
        <v>-3.01878848547658E8</v>
      </c>
      <c r="F7233" s="4">
        <v>-2.99335933957084E8</v>
      </c>
      <c r="G7233" s="4">
        <v>4.78497734893187E9</v>
      </c>
      <c r="H7233" s="4">
        <v>7.31410852327217</v>
      </c>
      <c r="I7233" s="4">
        <v>14.2803099214298</v>
      </c>
      <c r="J7233" s="4">
        <f t="shared" si="2"/>
        <v>34997843611</v>
      </c>
      <c r="K7233" s="5">
        <f t="shared" si="3"/>
        <v>68330959510</v>
      </c>
      <c r="L7233" s="5">
        <f t="shared" si="4"/>
        <v>33333115898</v>
      </c>
      <c r="M7233" s="5">
        <f t="shared" si="5"/>
        <v>6.966201398</v>
      </c>
      <c r="N7233" s="4" t="b">
        <v>1</v>
      </c>
      <c r="O7233" s="4" t="b">
        <v>1</v>
      </c>
      <c r="P7233" s="4" t="b">
        <v>0</v>
      </c>
      <c r="Q7233" s="4" t="b">
        <v>0</v>
      </c>
      <c r="R7233" s="4" t="s">
        <v>39</v>
      </c>
      <c r="S7233" s="4">
        <v>-1.90000000001299</v>
      </c>
      <c r="T7233" s="4">
        <v>9.85203358505706E7</v>
      </c>
    </row>
    <row r="7234" ht="12.75" customHeight="1">
      <c r="A7234" s="8" t="str">
        <f t="shared" si="1"/>
        <v>Madagascar1981</v>
      </c>
      <c r="B7234" s="4" t="s">
        <v>125</v>
      </c>
      <c r="C7234" s="4">
        <v>1981.0</v>
      </c>
      <c r="D7234" s="4">
        <v>-9.80000000000045</v>
      </c>
      <c r="E7234" s="4">
        <v>-4.496302728091E8</v>
      </c>
      <c r="F7234" s="4">
        <v>-3.62827571882084E8</v>
      </c>
      <c r="G7234" s="4">
        <v>4.75933396983276E9</v>
      </c>
      <c r="H7234" s="4">
        <v>8.20410005464865</v>
      </c>
      <c r="I7234" s="4">
        <v>18.1695083760608</v>
      </c>
      <c r="J7234" s="4">
        <f t="shared" si="2"/>
        <v>39046052082</v>
      </c>
      <c r="K7234" s="5">
        <f t="shared" si="3"/>
        <v>86474758429</v>
      </c>
      <c r="L7234" s="5">
        <f t="shared" si="4"/>
        <v>47428706347</v>
      </c>
      <c r="M7234" s="5">
        <f t="shared" si="5"/>
        <v>9.965408321</v>
      </c>
      <c r="N7234" s="4" t="b">
        <v>1</v>
      </c>
      <c r="O7234" s="4" t="b">
        <v>1</v>
      </c>
      <c r="P7234" s="4" t="b">
        <v>0</v>
      </c>
      <c r="Q7234" s="4" t="b">
        <v>0</v>
      </c>
      <c r="R7234" s="4" t="s">
        <v>39</v>
      </c>
      <c r="S7234" s="4">
        <v>-9.80000000085953</v>
      </c>
      <c r="T7234" s="4">
        <v>-2.56433790991106E7</v>
      </c>
    </row>
    <row r="7235" ht="12.75" customHeight="1">
      <c r="A7235" s="8" t="str">
        <f t="shared" si="1"/>
        <v>Madagascar1980</v>
      </c>
      <c r="B7235" s="4" t="s">
        <v>125</v>
      </c>
      <c r="C7235" s="4">
        <v>1980.0</v>
      </c>
      <c r="D7235" s="4">
        <v>0.788296993829353</v>
      </c>
      <c r="E7235" s="4">
        <v>-5.541344373617E8</v>
      </c>
      <c r="F7235" s="4">
        <v>-5.563266538897E8</v>
      </c>
      <c r="G7235" s="4">
        <v>5.20181834892727E9</v>
      </c>
      <c r="H7235" s="4">
        <v>11.7284849908765</v>
      </c>
      <c r="I7235" s="4">
        <v>22.7451475034459</v>
      </c>
      <c r="J7235" s="4">
        <f t="shared" si="2"/>
        <v>61009448431</v>
      </c>
      <c r="K7235" s="5">
        <f t="shared" si="3"/>
        <v>118316125632</v>
      </c>
      <c r="L7235" s="5">
        <f t="shared" si="4"/>
        <v>57306677202</v>
      </c>
      <c r="M7235" s="5">
        <f t="shared" si="5"/>
        <v>11.01666251</v>
      </c>
      <c r="N7235" s="4" t="b">
        <v>1</v>
      </c>
      <c r="O7235" s="4" t="b">
        <v>1</v>
      </c>
      <c r="P7235" s="4" t="b">
        <v>0</v>
      </c>
      <c r="Q7235" s="4" t="b">
        <v>0</v>
      </c>
      <c r="R7235" s="4" t="s">
        <v>39</v>
      </c>
      <c r="S7235" s="4">
        <v>0.952707585446319</v>
      </c>
      <c r="T7235" s="4">
        <v>4.4248437909451E8</v>
      </c>
    </row>
    <row r="7236" ht="12.75" customHeight="1">
      <c r="A7236" s="8" t="str">
        <f t="shared" si="1"/>
        <v>Madagascar1979</v>
      </c>
      <c r="B7236" s="4" t="s">
        <v>125</v>
      </c>
      <c r="C7236" s="4">
        <v>1979.0</v>
      </c>
      <c r="D7236" s="4">
        <v>9.92343466908568</v>
      </c>
      <c r="E7236" s="4" t="s">
        <v>39</v>
      </c>
      <c r="F7236" s="4">
        <v>-4.26098368420714E8</v>
      </c>
      <c r="G7236" s="4">
        <v>3.46356588142215E9</v>
      </c>
      <c r="H7236" s="4" t="s">
        <v>39</v>
      </c>
      <c r="I7236" s="4" t="s">
        <v>39</v>
      </c>
      <c r="J7236" s="4" t="str">
        <f t="shared" si="2"/>
        <v>#VALUE!</v>
      </c>
      <c r="K7236" s="5" t="str">
        <f t="shared" si="3"/>
        <v>#VALUE!</v>
      </c>
      <c r="L7236" s="5" t="str">
        <f t="shared" si="4"/>
        <v>#VALUE!</v>
      </c>
      <c r="M7236" s="5" t="str">
        <f t="shared" si="5"/>
        <v>#VALUE!</v>
      </c>
      <c r="N7236" s="4" t="b">
        <v>0</v>
      </c>
      <c r="O7236" s="4" t="b">
        <v>0</v>
      </c>
      <c r="P7236" s="4" t="b">
        <v>0</v>
      </c>
      <c r="Q7236" s="4" t="b">
        <v>1</v>
      </c>
      <c r="R7236" s="4" t="s">
        <v>39</v>
      </c>
      <c r="S7236" s="4">
        <v>9.85465029443104</v>
      </c>
      <c r="T7236" s="4">
        <v>-1.73825246750511E9</v>
      </c>
    </row>
    <row r="7237" ht="12.75" customHeight="1">
      <c r="A7237" s="8" t="str">
        <f t="shared" si="1"/>
        <v>Madagascar1978</v>
      </c>
      <c r="B7237" s="4" t="s">
        <v>125</v>
      </c>
      <c r="C7237" s="4">
        <v>1978.0</v>
      </c>
      <c r="D7237" s="4">
        <v>-2.46997741553056</v>
      </c>
      <c r="E7237" s="4" t="s">
        <v>39</v>
      </c>
      <c r="F7237" s="4">
        <v>-7.93689481848204E7</v>
      </c>
      <c r="G7237" s="4">
        <v>2.66975511550372E9</v>
      </c>
      <c r="H7237" s="4" t="s">
        <v>39</v>
      </c>
      <c r="I7237" s="4" t="s">
        <v>39</v>
      </c>
      <c r="J7237" s="4" t="str">
        <f t="shared" si="2"/>
        <v>#VALUE!</v>
      </c>
      <c r="K7237" s="5" t="str">
        <f t="shared" si="3"/>
        <v>#VALUE!</v>
      </c>
      <c r="L7237" s="5" t="str">
        <f t="shared" si="4"/>
        <v>#VALUE!</v>
      </c>
      <c r="M7237" s="5" t="str">
        <f t="shared" si="5"/>
        <v>#VALUE!</v>
      </c>
      <c r="N7237" s="4" t="b">
        <v>1</v>
      </c>
      <c r="O7237" s="4" t="b">
        <v>1</v>
      </c>
      <c r="P7237" s="4" t="b">
        <v>0</v>
      </c>
      <c r="Q7237" s="4" t="b">
        <v>1</v>
      </c>
      <c r="R7237" s="4" t="s">
        <v>39</v>
      </c>
      <c r="S7237" s="4">
        <v>-2.66180596408321</v>
      </c>
      <c r="T7237" s="4">
        <v>-7.9381076591843E8</v>
      </c>
    </row>
    <row r="7238" ht="12.75" customHeight="1">
      <c r="A7238" s="8" t="str">
        <f t="shared" si="1"/>
        <v>Madagascar1977</v>
      </c>
      <c r="B7238" s="4" t="s">
        <v>125</v>
      </c>
      <c r="C7238" s="4">
        <v>1977.0</v>
      </c>
      <c r="D7238" s="4">
        <v>2.38213969953424</v>
      </c>
      <c r="E7238" s="4" t="s">
        <v>39</v>
      </c>
      <c r="F7238" s="4">
        <v>-1.51417247139519E7</v>
      </c>
      <c r="G7238" s="4">
        <v>2.35893040642896E9</v>
      </c>
      <c r="H7238" s="4" t="s">
        <v>39</v>
      </c>
      <c r="I7238" s="4" t="s">
        <v>39</v>
      </c>
      <c r="J7238" s="4" t="str">
        <f t="shared" si="2"/>
        <v>#VALUE!</v>
      </c>
      <c r="K7238" s="5" t="str">
        <f t="shared" si="3"/>
        <v>#VALUE!</v>
      </c>
      <c r="L7238" s="5" t="str">
        <f t="shared" si="4"/>
        <v>#VALUE!</v>
      </c>
      <c r="M7238" s="5" t="str">
        <f t="shared" si="5"/>
        <v>#VALUE!</v>
      </c>
      <c r="N7238" s="4" t="b">
        <v>1</v>
      </c>
      <c r="O7238" s="4" t="b">
        <v>1</v>
      </c>
      <c r="P7238" s="4" t="b">
        <v>0</v>
      </c>
      <c r="Q7238" s="4" t="b">
        <v>0</v>
      </c>
      <c r="R7238" s="4" t="s">
        <v>39</v>
      </c>
      <c r="S7238" s="4">
        <v>2.36400035834046</v>
      </c>
      <c r="T7238" s="4">
        <v>-3.10824709074759E8</v>
      </c>
    </row>
    <row r="7239" ht="12.75" customHeight="1">
      <c r="A7239" s="8" t="str">
        <f t="shared" si="1"/>
        <v>Madagascar1976</v>
      </c>
      <c r="B7239" s="4" t="s">
        <v>125</v>
      </c>
      <c r="C7239" s="4">
        <v>1976.0</v>
      </c>
      <c r="D7239" s="4">
        <v>-3.98664594226406</v>
      </c>
      <c r="E7239" s="4" t="s">
        <v>39</v>
      </c>
      <c r="F7239" s="4">
        <v>-2.8123087333843E7</v>
      </c>
      <c r="G7239" s="4">
        <v>2.18184419392388E9</v>
      </c>
      <c r="H7239" s="4" t="s">
        <v>39</v>
      </c>
      <c r="I7239" s="4" t="s">
        <v>39</v>
      </c>
      <c r="J7239" s="4" t="str">
        <f t="shared" si="2"/>
        <v>#VALUE!</v>
      </c>
      <c r="K7239" s="5" t="str">
        <f t="shared" si="3"/>
        <v>#VALUE!</v>
      </c>
      <c r="L7239" s="5" t="str">
        <f t="shared" si="4"/>
        <v>#VALUE!</v>
      </c>
      <c r="M7239" s="5" t="str">
        <f t="shared" si="5"/>
        <v>#VALUE!</v>
      </c>
      <c r="N7239" s="4" t="b">
        <v>1</v>
      </c>
      <c r="O7239" s="4" t="b">
        <v>1</v>
      </c>
      <c r="P7239" s="4" t="b">
        <v>0</v>
      </c>
      <c r="Q7239" s="4" t="b">
        <v>0</v>
      </c>
      <c r="R7239" s="4" t="s">
        <v>39</v>
      </c>
      <c r="S7239" s="4">
        <v>-3.06885839129959</v>
      </c>
      <c r="T7239" s="4">
        <v>-1.77086212505079E8</v>
      </c>
    </row>
    <row r="7240" ht="12.75" customHeight="1">
      <c r="A7240" s="8" t="str">
        <f t="shared" si="1"/>
        <v>Madagascar1975</v>
      </c>
      <c r="B7240" s="4" t="s">
        <v>125</v>
      </c>
      <c r="C7240" s="4">
        <v>1975.0</v>
      </c>
      <c r="D7240" s="4">
        <v>1.28699308929427</v>
      </c>
      <c r="E7240" s="4" t="s">
        <v>39</v>
      </c>
      <c r="F7240" s="4">
        <v>-5.56198223428544E7</v>
      </c>
      <c r="G7240" s="4">
        <v>2.28304923328581E9</v>
      </c>
      <c r="H7240" s="4" t="s">
        <v>39</v>
      </c>
      <c r="I7240" s="4" t="s">
        <v>39</v>
      </c>
      <c r="J7240" s="4" t="str">
        <f t="shared" si="2"/>
        <v>#VALUE!</v>
      </c>
      <c r="K7240" s="5" t="str">
        <f t="shared" si="3"/>
        <v>#VALUE!</v>
      </c>
      <c r="L7240" s="5" t="str">
        <f t="shared" si="4"/>
        <v>#VALUE!</v>
      </c>
      <c r="M7240" s="5" t="str">
        <f t="shared" si="5"/>
        <v>#VALUE!</v>
      </c>
      <c r="N7240" s="4" t="b">
        <v>1</v>
      </c>
      <c r="O7240" s="4" t="b">
        <v>1</v>
      </c>
      <c r="P7240" s="4" t="b">
        <v>0</v>
      </c>
      <c r="Q7240" s="4" t="b">
        <v>0</v>
      </c>
      <c r="R7240" s="4" t="s">
        <v>39</v>
      </c>
      <c r="S7240" s="4">
        <v>1.25869163453154</v>
      </c>
      <c r="T7240" s="4">
        <v>1.01205039361929E8</v>
      </c>
    </row>
    <row r="7241" ht="12.75" customHeight="1">
      <c r="A7241" s="8" t="str">
        <f t="shared" si="1"/>
        <v>Madagascar1974</v>
      </c>
      <c r="B7241" s="4" t="s">
        <v>125</v>
      </c>
      <c r="C7241" s="4">
        <v>1974.0</v>
      </c>
      <c r="D7241" s="4">
        <v>1.6184452020677</v>
      </c>
      <c r="E7241" s="4" t="s">
        <v>39</v>
      </c>
      <c r="F7241" s="4">
        <v>-3.96337821907635E7</v>
      </c>
      <c r="G7241" s="4">
        <v>1.91750819004689E9</v>
      </c>
      <c r="H7241" s="4" t="s">
        <v>39</v>
      </c>
      <c r="I7241" s="4" t="s">
        <v>39</v>
      </c>
      <c r="J7241" s="4" t="str">
        <f t="shared" si="2"/>
        <v>#VALUE!</v>
      </c>
      <c r="K7241" s="5" t="str">
        <f t="shared" si="3"/>
        <v>#VALUE!</v>
      </c>
      <c r="L7241" s="5" t="str">
        <f t="shared" si="4"/>
        <v>#VALUE!</v>
      </c>
      <c r="M7241" s="5" t="str">
        <f t="shared" si="5"/>
        <v>#VALUE!</v>
      </c>
      <c r="N7241" s="4" t="b">
        <v>0</v>
      </c>
      <c r="O7241" s="4" t="b">
        <v>0</v>
      </c>
      <c r="P7241" s="4" t="b">
        <v>0</v>
      </c>
      <c r="Q7241" s="4" t="b">
        <v>1</v>
      </c>
      <c r="R7241" s="4" t="s">
        <v>39</v>
      </c>
      <c r="S7241" s="4">
        <v>2.00687937961095</v>
      </c>
      <c r="T7241" s="4">
        <v>-3.6554104323892E8</v>
      </c>
    </row>
    <row r="7242" ht="12.75" customHeight="1">
      <c r="A7242" s="8" t="str">
        <f t="shared" si="1"/>
        <v>Madagascar1973</v>
      </c>
      <c r="B7242" s="4" t="s">
        <v>125</v>
      </c>
      <c r="C7242" s="4">
        <v>1973.0</v>
      </c>
      <c r="D7242" s="4">
        <v>-2.01826098022577</v>
      </c>
      <c r="E7242" s="4" t="s">
        <v>39</v>
      </c>
      <c r="F7242" s="4" t="s">
        <v>39</v>
      </c>
      <c r="G7242" s="4">
        <v>1.65306234736378E9</v>
      </c>
      <c r="H7242" s="4" t="s">
        <v>39</v>
      </c>
      <c r="I7242" s="4" t="s">
        <v>39</v>
      </c>
      <c r="J7242" s="4" t="str">
        <f t="shared" si="2"/>
        <v>#VALUE!</v>
      </c>
      <c r="K7242" s="5" t="str">
        <f t="shared" si="3"/>
        <v>#VALUE!</v>
      </c>
      <c r="L7242" s="5" t="str">
        <f t="shared" si="4"/>
        <v>#VALUE!</v>
      </c>
      <c r="M7242" s="5" t="str">
        <f t="shared" si="5"/>
        <v>#VALUE!</v>
      </c>
      <c r="N7242" s="4" t="b">
        <v>1</v>
      </c>
      <c r="O7242" s="4" t="b">
        <v>1</v>
      </c>
      <c r="P7242" s="4" t="b">
        <v>0</v>
      </c>
      <c r="Q7242" s="4" t="b">
        <v>1</v>
      </c>
      <c r="R7242" s="4" t="s">
        <v>39</v>
      </c>
      <c r="S7242" s="4">
        <v>-2.61847832966285</v>
      </c>
      <c r="T7242" s="4">
        <v>-2.6444584268311E8</v>
      </c>
    </row>
    <row r="7243" ht="12.75" customHeight="1">
      <c r="A7243" s="8" t="str">
        <f t="shared" si="1"/>
        <v>Madagascar1972</v>
      </c>
      <c r="B7243" s="4" t="s">
        <v>125</v>
      </c>
      <c r="C7243" s="4">
        <v>1972.0</v>
      </c>
      <c r="D7243" s="4">
        <v>-3.20930793897053</v>
      </c>
      <c r="E7243" s="4" t="s">
        <v>39</v>
      </c>
      <c r="F7243" s="4" t="s">
        <v>39</v>
      </c>
      <c r="G7243" s="4">
        <v>1.341590681586E9</v>
      </c>
      <c r="H7243" s="4" t="s">
        <v>39</v>
      </c>
      <c r="I7243" s="4" t="s">
        <v>39</v>
      </c>
      <c r="J7243" s="4" t="str">
        <f t="shared" si="2"/>
        <v>#VALUE!</v>
      </c>
      <c r="K7243" s="5" t="str">
        <f t="shared" si="3"/>
        <v>#VALUE!</v>
      </c>
      <c r="L7243" s="5" t="str">
        <f t="shared" si="4"/>
        <v>#VALUE!</v>
      </c>
      <c r="M7243" s="5" t="str">
        <f t="shared" si="5"/>
        <v>#VALUE!</v>
      </c>
      <c r="N7243" s="4" t="b">
        <v>1</v>
      </c>
      <c r="O7243" s="4" t="b">
        <v>1</v>
      </c>
      <c r="P7243" s="4" t="b">
        <v>0</v>
      </c>
      <c r="Q7243" s="4" t="b">
        <v>0</v>
      </c>
      <c r="R7243" s="4" t="s">
        <v>39</v>
      </c>
      <c r="S7243" s="4">
        <v>-1.27262153096891</v>
      </c>
      <c r="T7243" s="4">
        <v>-3.1147166577778E8</v>
      </c>
    </row>
    <row r="7244" ht="12.75" customHeight="1">
      <c r="A7244" s="8" t="str">
        <f t="shared" si="1"/>
        <v>Madagascar1971</v>
      </c>
      <c r="B7244" s="4" t="s">
        <v>125</v>
      </c>
      <c r="C7244" s="4">
        <v>1971.0</v>
      </c>
      <c r="D7244" s="4">
        <v>2.1862955568893</v>
      </c>
      <c r="E7244" s="4" t="s">
        <v>39</v>
      </c>
      <c r="F7244" s="4" t="s">
        <v>39</v>
      </c>
      <c r="G7244" s="4">
        <v>1.19950762999222E9</v>
      </c>
      <c r="H7244" s="4" t="s">
        <v>39</v>
      </c>
      <c r="I7244" s="4" t="s">
        <v>39</v>
      </c>
      <c r="J7244" s="4" t="str">
        <f t="shared" si="2"/>
        <v>#VALUE!</v>
      </c>
      <c r="K7244" s="5" t="str">
        <f t="shared" si="3"/>
        <v>#VALUE!</v>
      </c>
      <c r="L7244" s="5" t="str">
        <f t="shared" si="4"/>
        <v>#VALUE!</v>
      </c>
      <c r="M7244" s="5" t="str">
        <f t="shared" si="5"/>
        <v>#VALUE!</v>
      </c>
      <c r="N7244" s="4" t="b">
        <v>1</v>
      </c>
      <c r="O7244" s="4" t="b">
        <v>1</v>
      </c>
      <c r="P7244" s="4" t="b">
        <v>1</v>
      </c>
      <c r="Q7244" s="4" t="b">
        <v>0</v>
      </c>
      <c r="R7244" s="4" t="s">
        <v>39</v>
      </c>
      <c r="S7244" s="4">
        <v>3.92936503078364</v>
      </c>
      <c r="T7244" s="4">
        <v>-1.4208305159378E8</v>
      </c>
    </row>
    <row r="7245" ht="12.75" customHeight="1">
      <c r="A7245" s="8" t="str">
        <f t="shared" si="1"/>
        <v>Madagascar1970</v>
      </c>
      <c r="B7245" s="4" t="s">
        <v>125</v>
      </c>
      <c r="C7245" s="4">
        <v>1970.0</v>
      </c>
      <c r="D7245" s="4">
        <v>4.14125493170722</v>
      </c>
      <c r="E7245" s="4" t="s">
        <v>39</v>
      </c>
      <c r="F7245" s="4" t="s">
        <v>39</v>
      </c>
      <c r="G7245" s="4">
        <v>1.11185956977066E9</v>
      </c>
      <c r="H7245" s="4" t="s">
        <v>39</v>
      </c>
      <c r="I7245" s="4" t="s">
        <v>39</v>
      </c>
      <c r="J7245" s="4" t="str">
        <f t="shared" si="2"/>
        <v>#VALUE!</v>
      </c>
      <c r="K7245" s="5" t="str">
        <f t="shared" si="3"/>
        <v>#VALUE!</v>
      </c>
      <c r="L7245" s="5" t="str">
        <f t="shared" si="4"/>
        <v>#VALUE!</v>
      </c>
      <c r="M7245" s="5" t="str">
        <f t="shared" si="5"/>
        <v>#VALUE!</v>
      </c>
      <c r="N7245" s="4" t="b">
        <v>0</v>
      </c>
      <c r="O7245" s="4" t="b">
        <v>0</v>
      </c>
      <c r="P7245" s="4" t="b">
        <v>1</v>
      </c>
      <c r="Q7245" s="4" t="b">
        <v>1</v>
      </c>
      <c r="R7245" s="4" t="s">
        <v>39</v>
      </c>
      <c r="S7245" s="4">
        <v>5.27645557543077</v>
      </c>
      <c r="T7245" s="4">
        <v>-8.764806022156E7</v>
      </c>
    </row>
    <row r="7246" ht="12.75" customHeight="1">
      <c r="A7246" s="8" t="str">
        <f t="shared" si="1"/>
        <v>Madagascar1969</v>
      </c>
      <c r="B7246" s="4" t="s">
        <v>125</v>
      </c>
      <c r="C7246" s="4">
        <v>1969.0</v>
      </c>
      <c r="D7246" s="4">
        <v>3.65997610091305</v>
      </c>
      <c r="E7246" s="4" t="s">
        <v>39</v>
      </c>
      <c r="F7246" s="4" t="s">
        <v>39</v>
      </c>
      <c r="G7246" s="4">
        <v>1.05639105453794E9</v>
      </c>
      <c r="H7246" s="4" t="s">
        <v>39</v>
      </c>
      <c r="I7246" s="4" t="s">
        <v>39</v>
      </c>
      <c r="J7246" s="4" t="str">
        <f t="shared" si="2"/>
        <v>#VALUE!</v>
      </c>
      <c r="K7246" s="5" t="str">
        <f t="shared" si="3"/>
        <v>#VALUE!</v>
      </c>
      <c r="L7246" s="5" t="str">
        <f t="shared" si="4"/>
        <v>#VALUE!</v>
      </c>
      <c r="M7246" s="5" t="str">
        <f t="shared" si="5"/>
        <v>#VALUE!</v>
      </c>
      <c r="N7246" s="4" t="b">
        <v>0</v>
      </c>
      <c r="O7246" s="4" t="b">
        <v>0</v>
      </c>
      <c r="P7246" s="4" t="b">
        <v>1</v>
      </c>
      <c r="Q7246" s="4" t="b">
        <v>1</v>
      </c>
      <c r="R7246" s="4" t="s">
        <v>39</v>
      </c>
      <c r="S7246" s="4">
        <v>3.72122216809368</v>
      </c>
      <c r="T7246" s="4">
        <v>-5.54685152327199E7</v>
      </c>
    </row>
    <row r="7247" ht="12.75" customHeight="1">
      <c r="A7247" s="8" t="str">
        <f t="shared" si="1"/>
        <v>Madagascar1968</v>
      </c>
      <c r="B7247" s="4" t="s">
        <v>125</v>
      </c>
      <c r="C7247" s="4">
        <v>1968.0</v>
      </c>
      <c r="D7247" s="4">
        <v>6.83356835283191</v>
      </c>
      <c r="E7247" s="4" t="s">
        <v>39</v>
      </c>
      <c r="F7247" s="4" t="s">
        <v>39</v>
      </c>
      <c r="G7247" s="4">
        <v>1.03166963636062E9</v>
      </c>
      <c r="H7247" s="4" t="s">
        <v>39</v>
      </c>
      <c r="I7247" s="4" t="s">
        <v>39</v>
      </c>
      <c r="J7247" s="4" t="str">
        <f t="shared" si="2"/>
        <v>#VALUE!</v>
      </c>
      <c r="K7247" s="5" t="str">
        <f t="shared" si="3"/>
        <v>#VALUE!</v>
      </c>
      <c r="L7247" s="5" t="str">
        <f t="shared" si="4"/>
        <v>#VALUE!</v>
      </c>
      <c r="M7247" s="5" t="str">
        <f t="shared" si="5"/>
        <v>#VALUE!</v>
      </c>
      <c r="N7247" s="4" t="b">
        <v>0</v>
      </c>
      <c r="O7247" s="4" t="b">
        <v>0</v>
      </c>
      <c r="P7247" s="4" t="b">
        <v>1</v>
      </c>
      <c r="Q7247" s="4" t="b">
        <v>1</v>
      </c>
      <c r="R7247" s="4" t="s">
        <v>39</v>
      </c>
      <c r="S7247" s="4">
        <v>6.8287860983493</v>
      </c>
      <c r="T7247" s="4">
        <v>-2.472141817732E7</v>
      </c>
    </row>
    <row r="7248" ht="12.75" customHeight="1">
      <c r="A7248" s="8" t="str">
        <f t="shared" si="1"/>
        <v>Madagascar1967</v>
      </c>
      <c r="B7248" s="4" t="s">
        <v>125</v>
      </c>
      <c r="C7248" s="4">
        <v>1967.0</v>
      </c>
      <c r="D7248" s="4">
        <v>5.51377984521572</v>
      </c>
      <c r="E7248" s="4" t="s">
        <v>39</v>
      </c>
      <c r="F7248" s="4" t="s">
        <v>39</v>
      </c>
      <c r="G7248" s="4">
        <v>9.56436931141842E8</v>
      </c>
      <c r="H7248" s="4" t="s">
        <v>39</v>
      </c>
      <c r="I7248" s="4" t="s">
        <v>39</v>
      </c>
      <c r="J7248" s="4" t="str">
        <f t="shared" si="2"/>
        <v>#VALUE!</v>
      </c>
      <c r="K7248" s="5" t="str">
        <f t="shared" si="3"/>
        <v>#VALUE!</v>
      </c>
      <c r="L7248" s="5" t="str">
        <f t="shared" si="4"/>
        <v>#VALUE!</v>
      </c>
      <c r="M7248" s="5" t="str">
        <f t="shared" si="5"/>
        <v>#VALUE!</v>
      </c>
      <c r="N7248" s="4" t="b">
        <v>0</v>
      </c>
      <c r="O7248" s="4" t="b">
        <v>0</v>
      </c>
      <c r="P7248" s="4" t="b">
        <v>1</v>
      </c>
      <c r="Q7248" s="4" t="b">
        <v>1</v>
      </c>
      <c r="R7248" s="4" t="s">
        <v>39</v>
      </c>
      <c r="S7248" s="4">
        <v>5.52856560967709</v>
      </c>
      <c r="T7248" s="4">
        <v>-7.5232705218778E7</v>
      </c>
    </row>
    <row r="7249" ht="12.75" customHeight="1">
      <c r="A7249" s="8" t="str">
        <f t="shared" si="1"/>
        <v>Madagascar1966</v>
      </c>
      <c r="B7249" s="4" t="s">
        <v>125</v>
      </c>
      <c r="C7249" s="4">
        <v>1966.0</v>
      </c>
      <c r="D7249" s="4">
        <v>2.02594778073932</v>
      </c>
      <c r="E7249" s="4" t="s">
        <v>39</v>
      </c>
      <c r="F7249" s="4" t="s">
        <v>39</v>
      </c>
      <c r="G7249" s="4">
        <v>9.00264583687729E8</v>
      </c>
      <c r="H7249" s="4" t="s">
        <v>39</v>
      </c>
      <c r="I7249" s="4" t="s">
        <v>39</v>
      </c>
      <c r="J7249" s="4" t="str">
        <f t="shared" si="2"/>
        <v>#VALUE!</v>
      </c>
      <c r="K7249" s="5" t="str">
        <f t="shared" si="3"/>
        <v>#VALUE!</v>
      </c>
      <c r="L7249" s="5" t="str">
        <f t="shared" si="4"/>
        <v>#VALUE!</v>
      </c>
      <c r="M7249" s="5" t="str">
        <f t="shared" si="5"/>
        <v>#VALUE!</v>
      </c>
      <c r="N7249" s="4" t="b">
        <v>0</v>
      </c>
      <c r="O7249" s="4" t="b">
        <v>1</v>
      </c>
      <c r="P7249" s="4" t="b">
        <v>1</v>
      </c>
      <c r="Q7249" s="4" t="b">
        <v>1</v>
      </c>
      <c r="R7249" s="4" t="s">
        <v>39</v>
      </c>
      <c r="S7249" s="4">
        <v>2.06455240789826</v>
      </c>
      <c r="T7249" s="4">
        <v>-5.6172347454113E7</v>
      </c>
    </row>
    <row r="7250" ht="12.75" customHeight="1">
      <c r="A7250" s="8" t="str">
        <f t="shared" si="1"/>
        <v>Madagascar1965</v>
      </c>
      <c r="B7250" s="4" t="s">
        <v>125</v>
      </c>
      <c r="C7250" s="4">
        <v>1965.0</v>
      </c>
      <c r="D7250" s="4">
        <v>-0.352787233451315</v>
      </c>
      <c r="E7250" s="4" t="s">
        <v>39</v>
      </c>
      <c r="F7250" s="4" t="s">
        <v>39</v>
      </c>
      <c r="G7250" s="4">
        <v>8.33563472161911E8</v>
      </c>
      <c r="H7250" s="4" t="s">
        <v>39</v>
      </c>
      <c r="I7250" s="4" t="s">
        <v>39</v>
      </c>
      <c r="J7250" s="4" t="str">
        <f t="shared" si="2"/>
        <v>#VALUE!</v>
      </c>
      <c r="K7250" s="5" t="str">
        <f t="shared" si="3"/>
        <v>#VALUE!</v>
      </c>
      <c r="L7250" s="5" t="str">
        <f t="shared" si="4"/>
        <v>#VALUE!</v>
      </c>
      <c r="M7250" s="5" t="str">
        <f t="shared" si="5"/>
        <v>#VALUE!</v>
      </c>
      <c r="N7250" s="4" t="b">
        <v>1</v>
      </c>
      <c r="O7250" s="4" t="b">
        <v>1</v>
      </c>
      <c r="P7250" s="4" t="b">
        <v>0</v>
      </c>
      <c r="Q7250" s="4" t="b">
        <v>0</v>
      </c>
      <c r="R7250" s="4" t="s">
        <v>39</v>
      </c>
      <c r="S7250" s="4">
        <v>-0.452253863397502</v>
      </c>
      <c r="T7250" s="4">
        <v>-6.67011115258179E7</v>
      </c>
    </row>
    <row r="7251" ht="12.75" customHeight="1">
      <c r="A7251" s="8" t="str">
        <f t="shared" si="1"/>
        <v>Madagascar1964</v>
      </c>
      <c r="B7251" s="4" t="s">
        <v>125</v>
      </c>
      <c r="C7251" s="4">
        <v>1964.0</v>
      </c>
      <c r="D7251" s="4">
        <v>3.86807337509139</v>
      </c>
      <c r="E7251" s="4" t="s">
        <v>39</v>
      </c>
      <c r="F7251" s="4" t="s">
        <v>39</v>
      </c>
      <c r="G7251" s="4">
        <v>8.02482182923768E8</v>
      </c>
      <c r="H7251" s="4" t="s">
        <v>39</v>
      </c>
      <c r="I7251" s="4" t="s">
        <v>39</v>
      </c>
      <c r="J7251" s="4" t="str">
        <f t="shared" si="2"/>
        <v>#VALUE!</v>
      </c>
      <c r="K7251" s="5" t="str">
        <f t="shared" si="3"/>
        <v>#VALUE!</v>
      </c>
      <c r="L7251" s="5" t="str">
        <f t="shared" si="4"/>
        <v>#VALUE!</v>
      </c>
      <c r="M7251" s="5" t="str">
        <f t="shared" si="5"/>
        <v>#VALUE!</v>
      </c>
      <c r="N7251" s="4" t="b">
        <v>1</v>
      </c>
      <c r="O7251" s="4" t="b">
        <v>1</v>
      </c>
      <c r="P7251" s="4" t="b">
        <v>0</v>
      </c>
      <c r="Q7251" s="4" t="b">
        <v>0</v>
      </c>
      <c r="R7251" s="4" t="s">
        <v>39</v>
      </c>
      <c r="S7251" s="4">
        <v>3.96251884651457</v>
      </c>
      <c r="T7251" s="4">
        <v>-3.10812892381429E7</v>
      </c>
    </row>
    <row r="7252" ht="12.75" customHeight="1">
      <c r="A7252" s="8" t="str">
        <f t="shared" si="1"/>
        <v>Madagascar1963</v>
      </c>
      <c r="B7252" s="4" t="s">
        <v>125</v>
      </c>
      <c r="C7252" s="4">
        <v>1963.0</v>
      </c>
      <c r="D7252" s="4">
        <v>-0.910471472082008</v>
      </c>
      <c r="E7252" s="4" t="s">
        <v>39</v>
      </c>
      <c r="F7252" s="4" t="s">
        <v>39</v>
      </c>
      <c r="G7252" s="4">
        <v>7.59345862970929E8</v>
      </c>
      <c r="H7252" s="4" t="s">
        <v>39</v>
      </c>
      <c r="I7252" s="4" t="s">
        <v>39</v>
      </c>
      <c r="J7252" s="4" t="str">
        <f t="shared" si="2"/>
        <v>#VALUE!</v>
      </c>
      <c r="K7252" s="5" t="str">
        <f t="shared" si="3"/>
        <v>#VALUE!</v>
      </c>
      <c r="L7252" s="5" t="str">
        <f t="shared" si="4"/>
        <v>#VALUE!</v>
      </c>
      <c r="M7252" s="5" t="str">
        <f t="shared" si="5"/>
        <v>#VALUE!</v>
      </c>
      <c r="N7252" s="4" t="b">
        <v>1</v>
      </c>
      <c r="O7252" s="4" t="b">
        <v>1</v>
      </c>
      <c r="P7252" s="4" t="b">
        <v>0</v>
      </c>
      <c r="Q7252" s="4" t="b">
        <v>0</v>
      </c>
      <c r="R7252" s="4" t="s">
        <v>39</v>
      </c>
      <c r="S7252" s="4">
        <v>-0.929401622790394</v>
      </c>
      <c r="T7252" s="4">
        <v>-4.3136319952839E7</v>
      </c>
    </row>
    <row r="7253" ht="12.75" customHeight="1">
      <c r="A7253" s="8" t="str">
        <f t="shared" si="1"/>
        <v>Madagascar1962</v>
      </c>
      <c r="B7253" s="4" t="s">
        <v>125</v>
      </c>
      <c r="C7253" s="4">
        <v>1962.0</v>
      </c>
      <c r="D7253" s="4">
        <v>2.24073679833932</v>
      </c>
      <c r="E7253" s="4" t="s">
        <v>39</v>
      </c>
      <c r="F7253" s="4" t="s">
        <v>39</v>
      </c>
      <c r="G7253" s="4">
        <v>7.39286906851163E8</v>
      </c>
      <c r="H7253" s="4" t="s">
        <v>39</v>
      </c>
      <c r="I7253" s="4" t="s">
        <v>39</v>
      </c>
      <c r="J7253" s="4" t="str">
        <f t="shared" si="2"/>
        <v>#VALUE!</v>
      </c>
      <c r="K7253" s="5" t="str">
        <f t="shared" si="3"/>
        <v>#VALUE!</v>
      </c>
      <c r="L7253" s="5" t="str">
        <f t="shared" si="4"/>
        <v>#VALUE!</v>
      </c>
      <c r="M7253" s="5" t="str">
        <f t="shared" si="5"/>
        <v>#VALUE!</v>
      </c>
      <c r="N7253" s="4" t="b">
        <v>1</v>
      </c>
      <c r="O7253" s="4" t="b">
        <v>1</v>
      </c>
      <c r="P7253" s="4" t="b">
        <v>0</v>
      </c>
      <c r="Q7253" s="4" t="b">
        <v>0</v>
      </c>
      <c r="R7253" s="4" t="s">
        <v>39</v>
      </c>
      <c r="S7253" s="4">
        <v>2.27106970111232</v>
      </c>
      <c r="T7253" s="4">
        <v>-2.00589561197659E7</v>
      </c>
    </row>
    <row r="7254" ht="12.75" customHeight="1">
      <c r="A7254" s="8" t="str">
        <f t="shared" si="1"/>
        <v>Madagascar1961</v>
      </c>
      <c r="B7254" s="4" t="s">
        <v>125</v>
      </c>
      <c r="C7254" s="4">
        <v>1961.0</v>
      </c>
      <c r="D7254" s="4">
        <v>1.96598090524536</v>
      </c>
      <c r="E7254" s="4" t="s">
        <v>39</v>
      </c>
      <c r="F7254" s="4" t="s">
        <v>39</v>
      </c>
      <c r="G7254" s="4">
        <v>6.99161943856733E8</v>
      </c>
      <c r="H7254" s="4" t="s">
        <v>39</v>
      </c>
      <c r="I7254" s="4" t="s">
        <v>39</v>
      </c>
      <c r="J7254" s="4" t="str">
        <f t="shared" si="2"/>
        <v>#VALUE!</v>
      </c>
      <c r="K7254" s="5" t="str">
        <f t="shared" si="3"/>
        <v>#VALUE!</v>
      </c>
      <c r="L7254" s="5" t="str">
        <f t="shared" si="4"/>
        <v>#VALUE!</v>
      </c>
      <c r="M7254" s="5" t="str">
        <f t="shared" si="5"/>
        <v>#VALUE!</v>
      </c>
      <c r="N7254" s="4" t="b">
        <v>0</v>
      </c>
      <c r="O7254" s="4" t="b">
        <v>0</v>
      </c>
      <c r="P7254" s="4" t="b">
        <v>0</v>
      </c>
      <c r="Q7254" s="4" t="b">
        <v>1</v>
      </c>
      <c r="R7254" s="4" t="s">
        <v>39</v>
      </c>
      <c r="S7254" s="4">
        <v>2.04863275061248</v>
      </c>
      <c r="T7254" s="4">
        <v>-4.012496299443E7</v>
      </c>
    </row>
    <row r="7255" ht="12.75" customHeight="1">
      <c r="A7255" s="8" t="str">
        <f t="shared" si="1"/>
        <v>Madagascar1960</v>
      </c>
      <c r="B7255" s="4" t="s">
        <v>125</v>
      </c>
      <c r="C7255" s="4">
        <v>1960.0</v>
      </c>
      <c r="D7255" s="4" t="s">
        <v>39</v>
      </c>
      <c r="E7255" s="4" t="s">
        <v>39</v>
      </c>
      <c r="F7255" s="4" t="s">
        <v>39</v>
      </c>
      <c r="G7255" s="4">
        <v>6.73081724075966E8</v>
      </c>
      <c r="H7255" s="4" t="s">
        <v>39</v>
      </c>
      <c r="I7255" s="4" t="s">
        <v>39</v>
      </c>
      <c r="J7255" s="4" t="str">
        <f t="shared" si="2"/>
        <v>#VALUE!</v>
      </c>
      <c r="K7255" s="5" t="str">
        <f t="shared" si="3"/>
        <v>#VALUE!</v>
      </c>
      <c r="L7255" s="5" t="str">
        <f t="shared" si="4"/>
        <v>#VALUE!</v>
      </c>
      <c r="M7255" s="5" t="str">
        <f t="shared" si="5"/>
        <v>#VALUE!</v>
      </c>
      <c r="N7255" s="4" t="s">
        <v>39</v>
      </c>
      <c r="O7255" s="4" t="s">
        <v>39</v>
      </c>
      <c r="P7255" s="4" t="s">
        <v>39</v>
      </c>
      <c r="Q7255" s="4" t="b">
        <v>1</v>
      </c>
      <c r="R7255" s="4" t="s">
        <v>39</v>
      </c>
      <c r="S7255" s="4" t="s">
        <v>39</v>
      </c>
      <c r="T7255" s="4">
        <v>-2.60802197807669E7</v>
      </c>
    </row>
    <row r="7256" ht="12.75" customHeight="1">
      <c r="A7256" s="8" t="str">
        <f t="shared" si="1"/>
        <v>Malaysia2022</v>
      </c>
      <c r="B7256" s="4" t="s">
        <v>126</v>
      </c>
      <c r="C7256" s="4">
        <v>2022.0</v>
      </c>
      <c r="D7256" s="4" t="s">
        <v>39</v>
      </c>
      <c r="E7256" s="4" t="s">
        <v>39</v>
      </c>
      <c r="F7256" s="4">
        <v>1.04872379319188E10</v>
      </c>
      <c r="G7256" s="4">
        <v>4.06305924656071E11</v>
      </c>
      <c r="H7256" s="4" t="s">
        <v>39</v>
      </c>
      <c r="I7256" s="4" t="s">
        <v>39</v>
      </c>
      <c r="J7256" s="4" t="str">
        <f t="shared" si="2"/>
        <v>#VALUE!</v>
      </c>
      <c r="K7256" s="5" t="str">
        <f t="shared" si="3"/>
        <v>#VALUE!</v>
      </c>
      <c r="L7256" s="5" t="str">
        <f t="shared" si="4"/>
        <v>#VALUE!</v>
      </c>
      <c r="M7256" s="5" t="str">
        <f t="shared" si="5"/>
        <v>#VALUE!</v>
      </c>
      <c r="N7256" s="4" t="s">
        <v>39</v>
      </c>
      <c r="O7256" s="4" t="s">
        <v>39</v>
      </c>
      <c r="P7256" s="4" t="s">
        <v>39</v>
      </c>
      <c r="Q7256" s="4" t="s">
        <v>39</v>
      </c>
      <c r="R7256" s="4" t="s">
        <v>39</v>
      </c>
      <c r="S7256" s="4">
        <v>8.69434320308062</v>
      </c>
      <c r="T7256" s="4" t="s">
        <v>39</v>
      </c>
    </row>
    <row r="7257" ht="12.75" customHeight="1">
      <c r="A7257" s="8" t="str">
        <f t="shared" si="1"/>
        <v>Malaysia2021</v>
      </c>
      <c r="B7257" s="4" t="s">
        <v>126</v>
      </c>
      <c r="C7257" s="4">
        <v>2021.0</v>
      </c>
      <c r="D7257" s="4">
        <v>3.09223399130502</v>
      </c>
      <c r="E7257" s="4">
        <v>-1.03494799220444E10</v>
      </c>
      <c r="F7257" s="4">
        <v>1.41433297870462E10</v>
      </c>
      <c r="G7257" s="4">
        <v>3.72981073017749E11</v>
      </c>
      <c r="H7257" s="4">
        <v>18.3036835143901</v>
      </c>
      <c r="I7257" s="4">
        <v>23.7599749445441</v>
      </c>
      <c r="J7257" s="4">
        <f t="shared" si="2"/>
        <v>6826927517375</v>
      </c>
      <c r="K7257" s="5">
        <f t="shared" si="3"/>
        <v>8862020949691</v>
      </c>
      <c r="L7257" s="5">
        <f t="shared" si="4"/>
        <v>2035093432316</v>
      </c>
      <c r="M7257" s="5">
        <f t="shared" si="5"/>
        <v>5.45629143</v>
      </c>
      <c r="N7257" s="4" t="s">
        <v>39</v>
      </c>
      <c r="O7257" s="4" t="s">
        <v>39</v>
      </c>
      <c r="P7257" s="4" t="s">
        <v>39</v>
      </c>
      <c r="Q7257" s="4" t="s">
        <v>39</v>
      </c>
      <c r="R7257" s="4" t="s">
        <v>39</v>
      </c>
      <c r="S7257" s="4">
        <v>3.09216261593808</v>
      </c>
      <c r="T7257" s="4">
        <v>-3.33248516383219E10</v>
      </c>
    </row>
    <row r="7258" ht="12.75" customHeight="1">
      <c r="A7258" s="8" t="str">
        <f t="shared" si="1"/>
        <v>Malaysia2020</v>
      </c>
      <c r="B7258" s="4" t="s">
        <v>126</v>
      </c>
      <c r="C7258" s="4">
        <v>2020.0</v>
      </c>
      <c r="D7258" s="4">
        <v>-5.53445621762531</v>
      </c>
      <c r="E7258" s="4">
        <v>-6.62320311636554E9</v>
      </c>
      <c r="F7258" s="4">
        <v>1.41379547628317E10</v>
      </c>
      <c r="G7258" s="4">
        <v>3.37339463179961E11</v>
      </c>
      <c r="H7258" s="4">
        <v>20.6225669957687</v>
      </c>
      <c r="I7258" s="4">
        <v>25.2416540394704</v>
      </c>
      <c r="J7258" s="4">
        <f t="shared" si="2"/>
        <v>6956805679745</v>
      </c>
      <c r="K7258" s="5">
        <f t="shared" si="3"/>
        <v>8515006023449</v>
      </c>
      <c r="L7258" s="5">
        <f t="shared" si="4"/>
        <v>1558200343704</v>
      </c>
      <c r="M7258" s="5">
        <f t="shared" si="5"/>
        <v>4.619087044</v>
      </c>
      <c r="N7258" s="4" t="b">
        <v>1</v>
      </c>
      <c r="O7258" s="4" t="b">
        <v>1</v>
      </c>
      <c r="P7258" s="4" t="b">
        <v>0</v>
      </c>
      <c r="Q7258" s="4" t="s">
        <v>39</v>
      </c>
      <c r="R7258" s="4" t="s">
        <v>39</v>
      </c>
      <c r="S7258" s="4">
        <v>-5.53443529719299</v>
      </c>
      <c r="T7258" s="4">
        <v>-3.5641609837788E10</v>
      </c>
    </row>
    <row r="7259" ht="12.75" customHeight="1">
      <c r="A7259" s="8" t="str">
        <f t="shared" si="1"/>
        <v>Malaysia2019</v>
      </c>
      <c r="B7259" s="4" t="s">
        <v>126</v>
      </c>
      <c r="C7259" s="4">
        <v>2019.0</v>
      </c>
      <c r="D7259" s="4">
        <v>4.41322044984257</v>
      </c>
      <c r="E7259" s="4">
        <v>1.31754901477623E9</v>
      </c>
      <c r="F7259" s="4">
        <v>1.27954135866752E10</v>
      </c>
      <c r="G7259" s="4">
        <v>3.65177744321011E11</v>
      </c>
      <c r="H7259" s="4">
        <v>21.5668542735094</v>
      </c>
      <c r="I7259" s="4">
        <v>23.5766537232488</v>
      </c>
      <c r="J7259" s="4">
        <f t="shared" si="2"/>
        <v>7875735195700</v>
      </c>
      <c r="K7259" s="5">
        <f t="shared" si="3"/>
        <v>8609669225294</v>
      </c>
      <c r="L7259" s="5">
        <f t="shared" si="4"/>
        <v>733934029593</v>
      </c>
      <c r="M7259" s="5">
        <f t="shared" si="5"/>
        <v>2.00979945</v>
      </c>
      <c r="N7259" s="4" t="b">
        <v>1</v>
      </c>
      <c r="O7259" s="4" t="b">
        <v>1</v>
      </c>
      <c r="P7259" s="4" t="b">
        <v>1</v>
      </c>
      <c r="Q7259" s="4" t="b">
        <v>0</v>
      </c>
      <c r="R7259" s="4" t="s">
        <v>39</v>
      </c>
      <c r="S7259" s="4">
        <v>4.41318742129586</v>
      </c>
      <c r="T7259" s="4">
        <v>2.78382811410499E10</v>
      </c>
    </row>
    <row r="7260" ht="12.75" customHeight="1">
      <c r="A7260" s="8" t="str">
        <f t="shared" si="1"/>
        <v>Malaysia2018</v>
      </c>
      <c r="B7260" s="4" t="s">
        <v>126</v>
      </c>
      <c r="C7260" s="4">
        <v>2018.0</v>
      </c>
      <c r="D7260" s="4">
        <v>4.84313882260326</v>
      </c>
      <c r="E7260" s="4">
        <v>-1.2588894156819E9</v>
      </c>
      <c r="F7260" s="4">
        <v>8.02640093469379E9</v>
      </c>
      <c r="G7260" s="4">
        <v>3.58788833524945E11</v>
      </c>
      <c r="H7260" s="4">
        <v>20.1552746668156</v>
      </c>
      <c r="I7260" s="4">
        <v>22.7999430766978</v>
      </c>
      <c r="J7260" s="4">
        <f t="shared" si="2"/>
        <v>7231487487082</v>
      </c>
      <c r="K7260" s="5">
        <f t="shared" si="3"/>
        <v>8180364980924</v>
      </c>
      <c r="L7260" s="5">
        <f t="shared" si="4"/>
        <v>948877493842</v>
      </c>
      <c r="M7260" s="5">
        <f t="shared" si="5"/>
        <v>2.64466841</v>
      </c>
      <c r="N7260" s="4" t="b">
        <v>0</v>
      </c>
      <c r="O7260" s="4" t="b">
        <v>0</v>
      </c>
      <c r="P7260" s="4" t="b">
        <v>1</v>
      </c>
      <c r="Q7260" s="4" t="b">
        <v>1</v>
      </c>
      <c r="R7260" s="4" t="s">
        <v>39</v>
      </c>
      <c r="S7260" s="4">
        <v>4.84308697634881</v>
      </c>
      <c r="T7260" s="4">
        <v>-6.38891079606597E9</v>
      </c>
    </row>
    <row r="7261" ht="12.75" customHeight="1">
      <c r="A7261" s="8" t="str">
        <f t="shared" si="1"/>
        <v>Malaysia2017</v>
      </c>
      <c r="B7261" s="4" t="s">
        <v>126</v>
      </c>
      <c r="C7261" s="4">
        <v>2017.0</v>
      </c>
      <c r="D7261" s="4">
        <v>5.81268221574344</v>
      </c>
      <c r="E7261" s="4">
        <v>-6.54636796271312E8</v>
      </c>
      <c r="F7261" s="4">
        <v>8.96017143000505E9</v>
      </c>
      <c r="G7261" s="4">
        <v>3.19109103242055E11</v>
      </c>
      <c r="H7261" s="4">
        <v>19.6312307444725</v>
      </c>
      <c r="I7261" s="4">
        <v>22.0430599094957</v>
      </c>
      <c r="J7261" s="4">
        <f t="shared" si="2"/>
        <v>6264504438406</v>
      </c>
      <c r="K7261" s="5">
        <f t="shared" si="3"/>
        <v>7034141080430</v>
      </c>
      <c r="L7261" s="5">
        <f t="shared" si="4"/>
        <v>769636642024</v>
      </c>
      <c r="M7261" s="5">
        <f t="shared" si="5"/>
        <v>2.411829165</v>
      </c>
      <c r="N7261" s="4" t="b">
        <v>0</v>
      </c>
      <c r="O7261" s="4" t="b">
        <v>0</v>
      </c>
      <c r="P7261" s="4" t="b">
        <v>1</v>
      </c>
      <c r="Q7261" s="4" t="b">
        <v>1</v>
      </c>
      <c r="R7261" s="4" t="s">
        <v>39</v>
      </c>
      <c r="S7261" s="4">
        <v>5.81272240983328</v>
      </c>
      <c r="T7261" s="4">
        <v>-3.967973028289E10</v>
      </c>
    </row>
    <row r="7262" ht="12.75" customHeight="1">
      <c r="A7262" s="8" t="str">
        <f t="shared" si="1"/>
        <v>Malaysia2016</v>
      </c>
      <c r="B7262" s="4" t="s">
        <v>126</v>
      </c>
      <c r="C7262" s="4">
        <v>2016.0</v>
      </c>
      <c r="D7262" s="4">
        <v>4.4498445120397</v>
      </c>
      <c r="E7262" s="4">
        <v>-9.78699368890392E8</v>
      </c>
      <c r="F7262" s="4">
        <v>7.13279667688571E9</v>
      </c>
      <c r="G7262" s="4">
        <v>3.01255332137075E11</v>
      </c>
      <c r="H7262" s="4">
        <v>20.2548023240834</v>
      </c>
      <c r="I7262" s="4">
        <v>22.8576760802947</v>
      </c>
      <c r="J7262" s="4">
        <f t="shared" si="2"/>
        <v>6101867201513</v>
      </c>
      <c r="K7262" s="5">
        <f t="shared" si="3"/>
        <v>6885996799451</v>
      </c>
      <c r="L7262" s="5">
        <f t="shared" si="4"/>
        <v>784129597938</v>
      </c>
      <c r="M7262" s="5">
        <f t="shared" si="5"/>
        <v>2.602873756</v>
      </c>
      <c r="N7262" s="4" t="b">
        <v>0</v>
      </c>
      <c r="O7262" s="4" t="b">
        <v>0</v>
      </c>
      <c r="P7262" s="4" t="b">
        <v>1</v>
      </c>
      <c r="Q7262" s="4" t="b">
        <v>1</v>
      </c>
      <c r="R7262" s="4" t="s">
        <v>39</v>
      </c>
      <c r="S7262" s="4">
        <v>4.44978139761541</v>
      </c>
      <c r="T7262" s="4">
        <v>-1.78537711049799E10</v>
      </c>
    </row>
    <row r="7263" ht="12.75" customHeight="1">
      <c r="A7263" s="8" t="str">
        <f t="shared" si="1"/>
        <v>Malaysia2015</v>
      </c>
      <c r="B7263" s="4" t="s">
        <v>126</v>
      </c>
      <c r="C7263" s="4">
        <v>2015.0</v>
      </c>
      <c r="D7263" s="4">
        <v>5.00714209876885</v>
      </c>
      <c r="E7263" s="4">
        <v>-1.06034290004301E9</v>
      </c>
      <c r="F7263" s="4">
        <v>9.06753438229972E9</v>
      </c>
      <c r="G7263" s="4">
        <v>3.0135478369872E11</v>
      </c>
      <c r="H7263" s="4">
        <v>22.1622999362967</v>
      </c>
      <c r="I7263" s="4">
        <v>24.7081843025937</v>
      </c>
      <c r="J7263" s="4">
        <f t="shared" si="2"/>
        <v>6678715103569</v>
      </c>
      <c r="K7263" s="5">
        <f t="shared" si="3"/>
        <v>7445929536096</v>
      </c>
      <c r="L7263" s="5">
        <f t="shared" si="4"/>
        <v>767214432527</v>
      </c>
      <c r="M7263" s="5">
        <f t="shared" si="5"/>
        <v>2.545884366</v>
      </c>
      <c r="N7263" s="4" t="b">
        <v>0</v>
      </c>
      <c r="O7263" s="4" t="b">
        <v>0</v>
      </c>
      <c r="P7263" s="4" t="b">
        <v>1</v>
      </c>
      <c r="Q7263" s="4" t="b">
        <v>0</v>
      </c>
      <c r="R7263" s="4" t="s">
        <v>39</v>
      </c>
      <c r="S7263" s="4">
        <v>5.09153242155011</v>
      </c>
      <c r="T7263" s="4">
        <v>9.94515616449585E7</v>
      </c>
    </row>
    <row r="7264" ht="12.75" customHeight="1">
      <c r="A7264" s="8" t="str">
        <f t="shared" si="1"/>
        <v>Malaysia2014</v>
      </c>
      <c r="B7264" s="4" t="s">
        <v>126</v>
      </c>
      <c r="C7264" s="4">
        <v>2014.0</v>
      </c>
      <c r="D7264" s="4">
        <v>6.00665840671137</v>
      </c>
      <c r="E7264" s="4">
        <v>-1.630894936224E9</v>
      </c>
      <c r="F7264" s="4">
        <v>1.48464824427808E10</v>
      </c>
      <c r="G7264" s="4">
        <v>3.38066121289413E11</v>
      </c>
      <c r="H7264" s="4">
        <v>23.3285295323305</v>
      </c>
      <c r="I7264" s="4">
        <v>25.9569670020559</v>
      </c>
      <c r="J7264" s="4">
        <f t="shared" si="2"/>
        <v>7886585494381</v>
      </c>
      <c r="K7264" s="5">
        <f t="shared" si="3"/>
        <v>8775171154822</v>
      </c>
      <c r="L7264" s="5">
        <f t="shared" si="4"/>
        <v>888585660442</v>
      </c>
      <c r="M7264" s="5">
        <f t="shared" si="5"/>
        <v>2.62843747</v>
      </c>
      <c r="N7264" s="4" t="b">
        <v>0</v>
      </c>
      <c r="O7264" s="4" t="b">
        <v>0</v>
      </c>
      <c r="P7264" s="4" t="b">
        <v>1</v>
      </c>
      <c r="Q7264" s="4" t="b">
        <v>0</v>
      </c>
      <c r="R7264" s="4" t="s">
        <v>39</v>
      </c>
      <c r="S7264" s="4">
        <v>6.00672194558203</v>
      </c>
      <c r="T7264" s="4">
        <v>3.6711337590693E10</v>
      </c>
    </row>
    <row r="7265" ht="12.75" customHeight="1">
      <c r="A7265" s="8" t="str">
        <f t="shared" si="1"/>
        <v>Malaysia2013</v>
      </c>
      <c r="B7265" s="4" t="s">
        <v>126</v>
      </c>
      <c r="C7265" s="4">
        <v>2013.0</v>
      </c>
      <c r="D7265" s="4">
        <v>4.69369487121599</v>
      </c>
      <c r="E7265" s="4">
        <v>-4.3201796987086E9</v>
      </c>
      <c r="F7265" s="4">
        <v>1.1205218342858E10</v>
      </c>
      <c r="G7265" s="4">
        <v>3.23276281683441E11</v>
      </c>
      <c r="H7265" s="4">
        <v>24.3018756443081</v>
      </c>
      <c r="I7265" s="4">
        <v>27.7801034764806</v>
      </c>
      <c r="J7265" s="4">
        <f t="shared" si="2"/>
        <v>7856219996225</v>
      </c>
      <c r="K7265" s="5">
        <f t="shared" si="3"/>
        <v>8980648556658</v>
      </c>
      <c r="L7265" s="5">
        <f t="shared" si="4"/>
        <v>1124428560433</v>
      </c>
      <c r="M7265" s="5">
        <f t="shared" si="5"/>
        <v>3.478227832</v>
      </c>
      <c r="N7265" s="4" t="b">
        <v>0</v>
      </c>
      <c r="O7265" s="4" t="b">
        <v>0</v>
      </c>
      <c r="P7265" s="4" t="b">
        <v>1</v>
      </c>
      <c r="Q7265" s="4" t="b">
        <v>0</v>
      </c>
      <c r="R7265" s="4" t="s">
        <v>39</v>
      </c>
      <c r="S7265" s="4">
        <v>4.69372252557893</v>
      </c>
      <c r="T7265" s="4">
        <v>-1.4789839605972E10</v>
      </c>
    </row>
    <row r="7266" ht="12.75" customHeight="1">
      <c r="A7266" s="8" t="str">
        <f t="shared" si="1"/>
        <v>Malaysia2012</v>
      </c>
      <c r="B7266" s="4" t="s">
        <v>126</v>
      </c>
      <c r="C7266" s="4">
        <v>2012.0</v>
      </c>
      <c r="D7266" s="4">
        <v>5.47364067601186</v>
      </c>
      <c r="E7266" s="4">
        <v>-3.16932824182516E9</v>
      </c>
      <c r="F7266" s="4">
        <v>1.6315757809838E10</v>
      </c>
      <c r="G7266" s="4">
        <v>3.14443061220138E11</v>
      </c>
      <c r="H7266" s="4">
        <v>25.4025532739996</v>
      </c>
      <c r="I7266" s="4">
        <v>28.5054305164586</v>
      </c>
      <c r="J7266" s="4">
        <f t="shared" si="2"/>
        <v>7987656614284</v>
      </c>
      <c r="K7266" s="5">
        <f t="shared" si="3"/>
        <v>8963334832993</v>
      </c>
      <c r="L7266" s="5">
        <f t="shared" si="4"/>
        <v>975678218709</v>
      </c>
      <c r="M7266" s="5">
        <f t="shared" si="5"/>
        <v>3.102877242</v>
      </c>
      <c r="N7266" s="4" t="b">
        <v>0</v>
      </c>
      <c r="O7266" s="4" t="b">
        <v>0</v>
      </c>
      <c r="P7266" s="4" t="b">
        <v>1</v>
      </c>
      <c r="Q7266" s="4" t="b">
        <v>0</v>
      </c>
      <c r="R7266" s="4" t="s">
        <v>39</v>
      </c>
      <c r="S7266" s="4">
        <v>5.47345419253853</v>
      </c>
      <c r="T7266" s="4">
        <v>-8.83322046330297E9</v>
      </c>
    </row>
    <row r="7267" ht="12.75" customHeight="1">
      <c r="A7267" s="8" t="str">
        <f t="shared" si="1"/>
        <v>Malaysia2011</v>
      </c>
      <c r="B7267" s="4" t="s">
        <v>126</v>
      </c>
      <c r="C7267" s="4">
        <v>2011.0</v>
      </c>
      <c r="D7267" s="4">
        <v>5.29349730195159</v>
      </c>
      <c r="E7267" s="4">
        <v>-4.62391749284865E9</v>
      </c>
      <c r="F7267" s="4">
        <v>3.24916353324264E10</v>
      </c>
      <c r="G7267" s="4">
        <v>2.97951667650449E11</v>
      </c>
      <c r="H7267" s="4">
        <v>23.5201921131272</v>
      </c>
      <c r="I7267" s="4">
        <v>27.0878155436835</v>
      </c>
      <c r="J7267" s="4">
        <f t="shared" si="2"/>
        <v>7007880463565</v>
      </c>
      <c r="K7267" s="5">
        <f t="shared" si="3"/>
        <v>8070859814248</v>
      </c>
      <c r="L7267" s="5">
        <f t="shared" si="4"/>
        <v>1062979350683</v>
      </c>
      <c r="M7267" s="5">
        <f t="shared" si="5"/>
        <v>3.567623431</v>
      </c>
      <c r="N7267" s="4" t="b">
        <v>0</v>
      </c>
      <c r="O7267" s="4" t="b">
        <v>0</v>
      </c>
      <c r="P7267" s="4" t="b">
        <v>1</v>
      </c>
      <c r="Q7267" s="4" t="b">
        <v>1</v>
      </c>
      <c r="R7267" s="4" t="s">
        <v>39</v>
      </c>
      <c r="S7267" s="4">
        <v>5.29391283414003</v>
      </c>
      <c r="T7267" s="4">
        <v>-1.6491393569689E10</v>
      </c>
    </row>
    <row r="7268" ht="12.75" customHeight="1">
      <c r="A7268" s="8" t="str">
        <f t="shared" si="1"/>
        <v>Malaysia2010</v>
      </c>
      <c r="B7268" s="4" t="s">
        <v>126</v>
      </c>
      <c r="C7268" s="4">
        <v>2010.0</v>
      </c>
      <c r="D7268" s="4">
        <v>7.52799170388449</v>
      </c>
      <c r="E7268" s="4">
        <v>-6.00306488945103E9</v>
      </c>
      <c r="F7268" s="4">
        <v>2.56437521861494E10</v>
      </c>
      <c r="G7268" s="4">
        <v>2.5501764520718E11</v>
      </c>
      <c r="H7268" s="4">
        <v>22.2854012224164</v>
      </c>
      <c r="I7268" s="4">
        <v>26.6044717110949</v>
      </c>
      <c r="J7268" s="4">
        <f t="shared" si="2"/>
        <v>5683170542238</v>
      </c>
      <c r="K7268" s="5">
        <f t="shared" si="3"/>
        <v>6784609727744</v>
      </c>
      <c r="L7268" s="5">
        <f t="shared" si="4"/>
        <v>1101439185507</v>
      </c>
      <c r="M7268" s="5">
        <f t="shared" si="5"/>
        <v>4.319070489</v>
      </c>
      <c r="N7268" s="4" t="b">
        <v>0</v>
      </c>
      <c r="O7268" s="4" t="b">
        <v>0</v>
      </c>
      <c r="P7268" s="4" t="b">
        <v>1</v>
      </c>
      <c r="Q7268" s="4" t="b">
        <v>1</v>
      </c>
      <c r="R7268" s="4" t="s">
        <v>39</v>
      </c>
      <c r="S7268" s="4">
        <v>7.42484738326097</v>
      </c>
      <c r="T7268" s="4">
        <v>-4.29340224432689E10</v>
      </c>
    </row>
    <row r="7269" ht="12.75" customHeight="1">
      <c r="A7269" s="8" t="str">
        <f t="shared" si="1"/>
        <v>Malaysia2009</v>
      </c>
      <c r="B7269" s="4" t="s">
        <v>126</v>
      </c>
      <c r="C7269" s="4">
        <v>2009.0</v>
      </c>
      <c r="D7269" s="4">
        <v>-1.51380698174907</v>
      </c>
      <c r="E7269" s="4">
        <v>-7.89122336539643E9</v>
      </c>
      <c r="F7269" s="4">
        <v>3.18009606311884E10</v>
      </c>
      <c r="G7269" s="4">
        <v>2.02257458160849E11</v>
      </c>
      <c r="H7269" s="4">
        <v>25.0093953358806</v>
      </c>
      <c r="I7269" s="4">
        <v>30.8891858214842</v>
      </c>
      <c r="J7269" s="4">
        <f t="shared" si="2"/>
        <v>5058336730775</v>
      </c>
      <c r="K7269" s="5">
        <f t="shared" si="3"/>
        <v>6247568208912</v>
      </c>
      <c r="L7269" s="5">
        <f t="shared" si="4"/>
        <v>1189231478137</v>
      </c>
      <c r="M7269" s="5">
        <f t="shared" si="5"/>
        <v>5.879790486</v>
      </c>
      <c r="N7269" s="4" t="b">
        <v>1</v>
      </c>
      <c r="O7269" s="4" t="b">
        <v>1</v>
      </c>
      <c r="P7269" s="4" t="b">
        <v>0</v>
      </c>
      <c r="Q7269" s="4" t="b">
        <v>1</v>
      </c>
      <c r="R7269" s="4" t="s">
        <v>39</v>
      </c>
      <c r="S7269" s="4">
        <v>-1.51352871598714</v>
      </c>
      <c r="T7269" s="4">
        <v>-5.27601870463309E10</v>
      </c>
    </row>
    <row r="7270" ht="12.75" customHeight="1">
      <c r="A7270" s="8" t="str">
        <f t="shared" si="1"/>
        <v>Malaysia2008</v>
      </c>
      <c r="B7270" s="4" t="s">
        <v>126</v>
      </c>
      <c r="C7270" s="4">
        <v>2008.0</v>
      </c>
      <c r="D7270" s="4">
        <v>4.83216642351807</v>
      </c>
      <c r="E7270" s="4">
        <v>-4.0646552854765E9</v>
      </c>
      <c r="F7270" s="4">
        <v>3.89143689520453E10</v>
      </c>
      <c r="G7270" s="4">
        <v>2.3081159130652E11</v>
      </c>
      <c r="H7270" s="4">
        <v>23.5152747743279</v>
      </c>
      <c r="I7270" s="4">
        <v>26.9200125235592</v>
      </c>
      <c r="J7270" s="4">
        <f t="shared" si="2"/>
        <v>5427597990673</v>
      </c>
      <c r="K7270" s="5">
        <f t="shared" si="3"/>
        <v>6213450928554</v>
      </c>
      <c r="L7270" s="5">
        <f t="shared" si="4"/>
        <v>785852937881</v>
      </c>
      <c r="M7270" s="5">
        <f t="shared" si="5"/>
        <v>3.404737749</v>
      </c>
      <c r="N7270" s="4" t="b">
        <v>1</v>
      </c>
      <c r="O7270" s="4" t="b">
        <v>1</v>
      </c>
      <c r="P7270" s="4" t="b">
        <v>1</v>
      </c>
      <c r="Q7270" s="4" t="b">
        <v>0</v>
      </c>
      <c r="R7270" s="4" t="s">
        <v>39</v>
      </c>
      <c r="S7270" s="4">
        <v>4.83176988913097</v>
      </c>
      <c r="T7270" s="4">
        <v>2.85541331456709E10</v>
      </c>
    </row>
    <row r="7271" ht="12.75" customHeight="1">
      <c r="A7271" s="8" t="str">
        <f t="shared" si="1"/>
        <v>Malaysia2007</v>
      </c>
      <c r="B7271" s="4" t="s">
        <v>126</v>
      </c>
      <c r="C7271" s="4">
        <v>2007.0</v>
      </c>
      <c r="D7271" s="4">
        <v>6.29905421399057</v>
      </c>
      <c r="E7271" s="4">
        <v>-1.28933615703186E9</v>
      </c>
      <c r="F7271" s="4">
        <v>2.97700932075135E10</v>
      </c>
      <c r="G7271" s="4">
        <v>1.93549547954753E11</v>
      </c>
      <c r="H7271" s="4">
        <v>23.3178462068273</v>
      </c>
      <c r="I7271" s="4">
        <v>25.8886765866468</v>
      </c>
      <c r="J7271" s="4">
        <f t="shared" si="2"/>
        <v>4513158592610</v>
      </c>
      <c r="K7271" s="5">
        <f t="shared" si="3"/>
        <v>5010741650492</v>
      </c>
      <c r="L7271" s="5">
        <f t="shared" si="4"/>
        <v>497583057882</v>
      </c>
      <c r="M7271" s="5">
        <f t="shared" si="5"/>
        <v>2.57083038</v>
      </c>
      <c r="N7271" s="4" t="b">
        <v>0</v>
      </c>
      <c r="O7271" s="4" t="b">
        <v>0</v>
      </c>
      <c r="P7271" s="4" t="b">
        <v>1</v>
      </c>
      <c r="Q7271" s="4" t="b">
        <v>1</v>
      </c>
      <c r="R7271" s="4" t="s">
        <v>39</v>
      </c>
      <c r="S7271" s="4">
        <v>6.29878592740947</v>
      </c>
      <c r="T7271" s="4">
        <v>-3.7262043351767E10</v>
      </c>
    </row>
    <row r="7272" ht="12.75" customHeight="1">
      <c r="A7272" s="8" t="str">
        <f t="shared" si="1"/>
        <v>Malaysia2006</v>
      </c>
      <c r="B7272" s="4" t="s">
        <v>126</v>
      </c>
      <c r="C7272" s="4">
        <v>2006.0</v>
      </c>
      <c r="D7272" s="4">
        <v>5.58439067167247</v>
      </c>
      <c r="E7272" s="4">
        <v>-9.04533081848032E8</v>
      </c>
      <c r="F7272" s="4">
        <v>2.61995093553881E10</v>
      </c>
      <c r="G7272" s="4">
        <v>1.6269226015507E11</v>
      </c>
      <c r="H7272" s="4">
        <v>22.9723244280915</v>
      </c>
      <c r="I7272" s="4">
        <v>25.574287793953</v>
      </c>
      <c r="J7272" s="4">
        <f t="shared" si="2"/>
        <v>3737419382222</v>
      </c>
      <c r="K7272" s="5">
        <f t="shared" si="3"/>
        <v>4160738683054</v>
      </c>
      <c r="L7272" s="5">
        <f t="shared" si="4"/>
        <v>423319300833</v>
      </c>
      <c r="M7272" s="5">
        <f t="shared" si="5"/>
        <v>2.601963366</v>
      </c>
      <c r="N7272" s="4" t="b">
        <v>0</v>
      </c>
      <c r="O7272" s="4" t="b">
        <v>0</v>
      </c>
      <c r="P7272" s="4" t="b">
        <v>1</v>
      </c>
      <c r="Q7272" s="4" t="b">
        <v>1</v>
      </c>
      <c r="R7272" s="4" t="s">
        <v>39</v>
      </c>
      <c r="S7272" s="4">
        <v>5.5848470671515</v>
      </c>
      <c r="T7272" s="4">
        <v>-3.08572877996829E10</v>
      </c>
    </row>
    <row r="7273" ht="12.75" customHeight="1">
      <c r="A7273" s="8" t="str">
        <f t="shared" si="1"/>
        <v>Malaysia2005</v>
      </c>
      <c r="B7273" s="4" t="s">
        <v>126</v>
      </c>
      <c r="C7273" s="4">
        <v>2005.0</v>
      </c>
      <c r="D7273" s="4">
        <v>4.97593588272015</v>
      </c>
      <c r="E7273" s="4">
        <v>-1.09595020886483E9</v>
      </c>
      <c r="F7273" s="4">
        <v>1.99799463595987E10</v>
      </c>
      <c r="G7273" s="4">
        <v>1.43534418452154E11</v>
      </c>
      <c r="H7273" s="4">
        <v>21.7048620319616</v>
      </c>
      <c r="I7273" s="4">
        <v>24.537702130948</v>
      </c>
      <c r="J7273" s="4">
        <f t="shared" si="2"/>
        <v>3115394749342</v>
      </c>
      <c r="K7273" s="5">
        <f t="shared" si="3"/>
        <v>3522004805518</v>
      </c>
      <c r="L7273" s="5">
        <f t="shared" si="4"/>
        <v>406610056176</v>
      </c>
      <c r="M7273" s="5">
        <f t="shared" si="5"/>
        <v>2.832840099</v>
      </c>
      <c r="N7273" s="4" t="b">
        <v>0</v>
      </c>
      <c r="O7273" s="4" t="b">
        <v>0</v>
      </c>
      <c r="P7273" s="4" t="b">
        <v>1</v>
      </c>
      <c r="Q7273" s="4" t="b">
        <v>1</v>
      </c>
      <c r="R7273" s="4" t="s">
        <v>39</v>
      </c>
      <c r="S7273" s="4">
        <v>5.33213916141486</v>
      </c>
      <c r="T7273" s="4">
        <v>-1.9157841702916E10</v>
      </c>
    </row>
    <row r="7274" ht="12.75" customHeight="1">
      <c r="A7274" s="8" t="str">
        <f t="shared" si="1"/>
        <v>Malaysia2004</v>
      </c>
      <c r="B7274" s="4" t="s">
        <v>126</v>
      </c>
      <c r="C7274" s="4">
        <v>2004.0</v>
      </c>
      <c r="D7274" s="4">
        <v>6.78272248896425</v>
      </c>
      <c r="E7274" s="4">
        <v>-1.5447184561273E9</v>
      </c>
      <c r="F7274" s="4">
        <v>1.50794342105263E10</v>
      </c>
      <c r="G7274" s="4">
        <v>1.24749473684211E11</v>
      </c>
      <c r="H7274" s="4">
        <v>22.53099929886</v>
      </c>
      <c r="I7274" s="4">
        <v>25.8844629693474</v>
      </c>
      <c r="J7274" s="4">
        <f t="shared" si="2"/>
        <v>2810730304112</v>
      </c>
      <c r="K7274" s="5">
        <f t="shared" si="3"/>
        <v>3229073132025</v>
      </c>
      <c r="L7274" s="5">
        <f t="shared" si="4"/>
        <v>418342827912</v>
      </c>
      <c r="M7274" s="5">
        <f t="shared" si="5"/>
        <v>3.35346367</v>
      </c>
      <c r="N7274" s="4" t="b">
        <v>0</v>
      </c>
      <c r="O7274" s="4" t="b">
        <v>0</v>
      </c>
      <c r="P7274" s="4" t="b">
        <v>1</v>
      </c>
      <c r="Q7274" s="4" t="b">
        <v>0</v>
      </c>
      <c r="R7274" s="4" t="s">
        <v>39</v>
      </c>
      <c r="S7274" s="4">
        <v>6.78343772370305</v>
      </c>
      <c r="T7274" s="4">
        <v>-1.87849447679429E10</v>
      </c>
    </row>
    <row r="7275" ht="12.75" customHeight="1">
      <c r="A7275" s="8" t="str">
        <f t="shared" si="1"/>
        <v>Malaysia2003</v>
      </c>
      <c r="B7275" s="4" t="s">
        <v>126</v>
      </c>
      <c r="C7275" s="4">
        <v>2003.0</v>
      </c>
      <c r="D7275" s="4">
        <v>5.7887040166385</v>
      </c>
      <c r="E7275" s="4">
        <v>-2.51747960620237E9</v>
      </c>
      <c r="F7275" s="4">
        <v>1.33811578947368E10</v>
      </c>
      <c r="G7275" s="4">
        <v>1.10202368421053E11</v>
      </c>
      <c r="H7275" s="4">
        <v>23.4721275172935</v>
      </c>
      <c r="I7275" s="4">
        <v>28.0690864841754</v>
      </c>
      <c r="J7275" s="4">
        <f t="shared" si="2"/>
        <v>2586684044287</v>
      </c>
      <c r="K7275" s="5">
        <f t="shared" si="3"/>
        <v>3093279809972</v>
      </c>
      <c r="L7275" s="5">
        <f t="shared" si="4"/>
        <v>506595765685</v>
      </c>
      <c r="M7275" s="5">
        <f t="shared" si="5"/>
        <v>4.596958967</v>
      </c>
      <c r="N7275" s="4" t="b">
        <v>0</v>
      </c>
      <c r="O7275" s="4" t="b">
        <v>0</v>
      </c>
      <c r="P7275" s="4" t="b">
        <v>1</v>
      </c>
      <c r="Q7275" s="4" t="b">
        <v>0</v>
      </c>
      <c r="R7275" s="4" t="s">
        <v>39</v>
      </c>
      <c r="S7275" s="4">
        <v>5.7884992858875</v>
      </c>
      <c r="T7275" s="4">
        <v>-1.4547105263158E10</v>
      </c>
    </row>
    <row r="7276" ht="12.75" customHeight="1">
      <c r="A7276" s="8" t="str">
        <f t="shared" si="1"/>
        <v>Malaysia2002</v>
      </c>
      <c r="B7276" s="4" t="s">
        <v>126</v>
      </c>
      <c r="C7276" s="4">
        <v>2002.0</v>
      </c>
      <c r="D7276" s="4">
        <v>5.39114114371239</v>
      </c>
      <c r="E7276" s="4">
        <v>-1.65658832118591E9</v>
      </c>
      <c r="F7276" s="4">
        <v>7.18973684210526E9</v>
      </c>
      <c r="G7276" s="4">
        <v>1.00845526315789E11</v>
      </c>
      <c r="H7276" s="4">
        <v>23.1842718758311</v>
      </c>
      <c r="I7276" s="4">
        <v>27.1440722433733</v>
      </c>
      <c r="J7276" s="4">
        <f t="shared" si="2"/>
        <v>2338030099567</v>
      </c>
      <c r="K7276" s="5">
        <f t="shared" si="3"/>
        <v>2737358251737</v>
      </c>
      <c r="L7276" s="5">
        <f t="shared" si="4"/>
        <v>399328152170</v>
      </c>
      <c r="M7276" s="5">
        <f t="shared" si="5"/>
        <v>3.959800368</v>
      </c>
      <c r="N7276" s="4" t="b">
        <v>0</v>
      </c>
      <c r="O7276" s="4" t="b">
        <v>0</v>
      </c>
      <c r="P7276" s="4" t="b">
        <v>1</v>
      </c>
      <c r="Q7276" s="4" t="b">
        <v>0</v>
      </c>
      <c r="R7276" s="4" t="s">
        <v>39</v>
      </c>
      <c r="S7276" s="4">
        <v>5.39098830692797</v>
      </c>
      <c r="T7276" s="4">
        <v>-9.35684210526399E9</v>
      </c>
    </row>
    <row r="7277" ht="12.75" customHeight="1">
      <c r="A7277" s="8" t="str">
        <f t="shared" si="1"/>
        <v>Malaysia2001</v>
      </c>
      <c r="B7277" s="4" t="s">
        <v>126</v>
      </c>
      <c r="C7277" s="4">
        <v>2001.0</v>
      </c>
      <c r="D7277" s="4">
        <v>0.517599591015421</v>
      </c>
      <c r="E7277" s="4">
        <v>-1.71109179185946E9</v>
      </c>
      <c r="F7277" s="4">
        <v>7.28684236842105E9</v>
      </c>
      <c r="G7277" s="4">
        <v>9.27839473684211E10</v>
      </c>
      <c r="H7277" s="4">
        <v>23.8626565730744</v>
      </c>
      <c r="I7277" s="4">
        <v>28.2233350520565</v>
      </c>
      <c r="J7277" s="4">
        <f t="shared" si="2"/>
        <v>2214071471547</v>
      </c>
      <c r="K7277" s="5">
        <f t="shared" si="3"/>
        <v>2618672434031</v>
      </c>
      <c r="L7277" s="5">
        <f t="shared" si="4"/>
        <v>404600962484</v>
      </c>
      <c r="M7277" s="5">
        <f t="shared" si="5"/>
        <v>4.360678479</v>
      </c>
      <c r="N7277" s="4" t="b">
        <v>0</v>
      </c>
      <c r="O7277" s="4" t="b">
        <v>1</v>
      </c>
      <c r="P7277" s="4" t="b">
        <v>0</v>
      </c>
      <c r="Q7277" s="4" t="b">
        <v>0</v>
      </c>
      <c r="R7277" s="4" t="s">
        <v>39</v>
      </c>
      <c r="S7277" s="4">
        <v>0.517675319192861</v>
      </c>
      <c r="T7277" s="4">
        <v>-8.0615789473679E9</v>
      </c>
    </row>
    <row r="7278" ht="12.75" customHeight="1">
      <c r="A7278" s="8" t="str">
        <f t="shared" si="1"/>
        <v>Malaysia2000</v>
      </c>
      <c r="B7278" s="4" t="s">
        <v>126</v>
      </c>
      <c r="C7278" s="4">
        <v>2000.0</v>
      </c>
      <c r="D7278" s="4">
        <v>8.67062727507398</v>
      </c>
      <c r="E7278" s="4">
        <v>-3.47835583834427E9</v>
      </c>
      <c r="F7278" s="4">
        <v>8.48789473684211E9</v>
      </c>
      <c r="G7278" s="4">
        <v>9.37897368421053E10</v>
      </c>
      <c r="H7278" s="4">
        <v>19.5795918262196</v>
      </c>
      <c r="I7278" s="4">
        <v>25.6321232043857</v>
      </c>
      <c r="J7278" s="4">
        <f t="shared" si="2"/>
        <v>1836364764857</v>
      </c>
      <c r="K7278" s="5">
        <f t="shared" si="3"/>
        <v>2404030090044</v>
      </c>
      <c r="L7278" s="5">
        <f t="shared" si="4"/>
        <v>567665325187</v>
      </c>
      <c r="M7278" s="5">
        <f t="shared" si="5"/>
        <v>6.052531378</v>
      </c>
      <c r="N7278" s="4" t="b">
        <v>0</v>
      </c>
      <c r="O7278" s="4" t="b">
        <v>1</v>
      </c>
      <c r="P7278" s="4" t="b">
        <v>1</v>
      </c>
      <c r="Q7278" s="4" t="b">
        <v>0</v>
      </c>
      <c r="R7278" s="4" t="s">
        <v>39</v>
      </c>
      <c r="S7278" s="4">
        <v>8.85886816969386</v>
      </c>
      <c r="T7278" s="4">
        <v>1.0057894736842E9</v>
      </c>
    </row>
    <row r="7279" ht="12.75" customHeight="1">
      <c r="A7279" s="8" t="str">
        <f t="shared" si="1"/>
        <v>Malaysia1999</v>
      </c>
      <c r="B7279" s="4" t="s">
        <v>126</v>
      </c>
      <c r="C7279" s="4">
        <v>1999.0</v>
      </c>
      <c r="D7279" s="4">
        <v>6.13104632579931</v>
      </c>
      <c r="E7279" s="4">
        <v>-4.502914927229E8</v>
      </c>
      <c r="F7279" s="4">
        <v>1.26036578947368E10</v>
      </c>
      <c r="G7279" s="4">
        <v>7.91484210526316E10</v>
      </c>
      <c r="H7279" s="4">
        <v>21.6398226954685</v>
      </c>
      <c r="I7279" s="4">
        <v>24.6425213388202</v>
      </c>
      <c r="J7279" s="4">
        <f t="shared" si="2"/>
        <v>1712757798205</v>
      </c>
      <c r="K7279" s="5">
        <f t="shared" si="3"/>
        <v>1950416654723</v>
      </c>
      <c r="L7279" s="5">
        <f t="shared" si="4"/>
        <v>237658856518</v>
      </c>
      <c r="M7279" s="5">
        <f t="shared" si="5"/>
        <v>3.002698643</v>
      </c>
      <c r="N7279" s="4" t="b">
        <v>0</v>
      </c>
      <c r="O7279" s="4" t="b">
        <v>0</v>
      </c>
      <c r="P7279" s="4" t="b">
        <v>1</v>
      </c>
      <c r="Q7279" s="4" t="b">
        <v>1</v>
      </c>
      <c r="R7279" s="4" t="s">
        <v>39</v>
      </c>
      <c r="S7279" s="4">
        <v>6.13761201057692</v>
      </c>
      <c r="T7279" s="4">
        <v>-1.46413157894736E10</v>
      </c>
    </row>
    <row r="7280" ht="12.75" customHeight="1">
      <c r="A7280" s="8" t="str">
        <f t="shared" si="1"/>
        <v>Malaysia1998</v>
      </c>
      <c r="B7280" s="4" t="s">
        <v>126</v>
      </c>
      <c r="C7280" s="4">
        <v>1998.0</v>
      </c>
      <c r="D7280" s="4">
        <v>-7.35884000610601</v>
      </c>
      <c r="E7280" s="4">
        <v>1.17817342731449E9</v>
      </c>
      <c r="F7280" s="4">
        <v>9.52865105908584E9</v>
      </c>
      <c r="G7280" s="4">
        <v>7.21674989808398E10</v>
      </c>
      <c r="H7280" s="4">
        <v>22.4863042562158</v>
      </c>
      <c r="I7280" s="4">
        <v>23.1135531135531</v>
      </c>
      <c r="J7280" s="4">
        <f t="shared" si="2"/>
        <v>1622780339493</v>
      </c>
      <c r="K7280" s="5">
        <f t="shared" si="3"/>
        <v>1668047320766</v>
      </c>
      <c r="L7280" s="5">
        <f t="shared" si="4"/>
        <v>45266981273</v>
      </c>
      <c r="M7280" s="5">
        <f t="shared" si="5"/>
        <v>0.6272488573</v>
      </c>
      <c r="N7280" s="4" t="b">
        <v>1</v>
      </c>
      <c r="O7280" s="4" t="b">
        <v>1</v>
      </c>
      <c r="P7280" s="4" t="b">
        <v>0</v>
      </c>
      <c r="Q7280" s="4" t="b">
        <v>1</v>
      </c>
      <c r="R7280" s="4" t="s">
        <v>39</v>
      </c>
      <c r="S7280" s="4">
        <v>-7.35941518817556</v>
      </c>
      <c r="T7280" s="4">
        <v>-6.9809220717918E9</v>
      </c>
    </row>
    <row r="7281" ht="12.75" customHeight="1">
      <c r="A7281" s="8" t="str">
        <f t="shared" si="1"/>
        <v>Malaysia1997</v>
      </c>
      <c r="B7281" s="4" t="s">
        <v>126</v>
      </c>
      <c r="C7281" s="4">
        <v>1997.0</v>
      </c>
      <c r="D7281" s="4">
        <v>7.32739051649605</v>
      </c>
      <c r="E7281" s="4">
        <v>6.95726295920695E9</v>
      </c>
      <c r="F7281" s="4">
        <v>-5.93525147889555E9</v>
      </c>
      <c r="G7281" s="4">
        <v>1.00005323301867E11</v>
      </c>
      <c r="H7281" s="4">
        <v>25.9952299341184</v>
      </c>
      <c r="I7281" s="4">
        <v>21.1551118554383</v>
      </c>
      <c r="J7281" s="4">
        <f t="shared" si="2"/>
        <v>2599661373868</v>
      </c>
      <c r="K7281" s="5">
        <f t="shared" si="3"/>
        <v>2115623800590</v>
      </c>
      <c r="L7281" s="5">
        <f t="shared" si="4"/>
        <v>-484037573278</v>
      </c>
      <c r="M7281" s="5">
        <f t="shared" si="5"/>
        <v>-4.840118079</v>
      </c>
      <c r="N7281" s="4" t="b">
        <v>1</v>
      </c>
      <c r="O7281" s="4" t="b">
        <v>1</v>
      </c>
      <c r="P7281" s="4" t="b">
        <v>1</v>
      </c>
      <c r="Q7281" s="4" t="b">
        <v>0</v>
      </c>
      <c r="R7281" s="4" t="s">
        <v>39</v>
      </c>
      <c r="S7281" s="4">
        <v>7.32274185035924</v>
      </c>
      <c r="T7281" s="4">
        <v>2.78378243210272E10</v>
      </c>
    </row>
    <row r="7282" ht="12.75" customHeight="1">
      <c r="A7282" s="8" t="str">
        <f t="shared" si="1"/>
        <v>Malaysia1996</v>
      </c>
      <c r="B7282" s="4" t="s">
        <v>126</v>
      </c>
      <c r="C7282" s="4">
        <v>1996.0</v>
      </c>
      <c r="D7282" s="4">
        <v>10.0020404978817</v>
      </c>
      <c r="E7282" s="4">
        <v>5.8018724286339E9</v>
      </c>
      <c r="F7282" s="4">
        <v>-4.46194616927851E9</v>
      </c>
      <c r="G7282" s="4">
        <v>1.00855393910486E11</v>
      </c>
      <c r="H7282" s="4">
        <v>25.6603992067972</v>
      </c>
      <c r="I7282" s="4">
        <v>22.3906089423481</v>
      </c>
      <c r="J7282" s="4">
        <f t="shared" si="2"/>
        <v>2587989669902</v>
      </c>
      <c r="K7282" s="5">
        <f t="shared" si="3"/>
        <v>2258213684776</v>
      </c>
      <c r="L7282" s="5">
        <f t="shared" si="4"/>
        <v>-329775985126</v>
      </c>
      <c r="M7282" s="5">
        <f t="shared" si="5"/>
        <v>-3.269790264</v>
      </c>
      <c r="N7282" s="4" t="b">
        <v>0</v>
      </c>
      <c r="O7282" s="4" t="b">
        <v>0</v>
      </c>
      <c r="P7282" s="4" t="b">
        <v>1</v>
      </c>
      <c r="Q7282" s="4" t="b">
        <v>1</v>
      </c>
      <c r="R7282" s="4" t="s">
        <v>39</v>
      </c>
      <c r="S7282" s="4">
        <v>10.0027006861844</v>
      </c>
      <c r="T7282" s="4">
        <v>8.50070608618988E8</v>
      </c>
    </row>
    <row r="7283" ht="12.75" customHeight="1">
      <c r="A7283" s="8" t="str">
        <f t="shared" si="1"/>
        <v>Malaysia1995</v>
      </c>
      <c r="B7283" s="4" t="s">
        <v>126</v>
      </c>
      <c r="C7283" s="4">
        <v>1995.0</v>
      </c>
      <c r="D7283" s="4">
        <v>9.82974431986697</v>
      </c>
      <c r="E7283" s="4">
        <v>5.16854082205787E9</v>
      </c>
      <c r="F7283" s="4">
        <v>-8.64357290573106E9</v>
      </c>
      <c r="G7283" s="4">
        <v>8.87053429027113E10</v>
      </c>
      <c r="H7283" s="4">
        <v>25.7002653724087</v>
      </c>
      <c r="I7283" s="4">
        <v>22.5975130106768</v>
      </c>
      <c r="J7283" s="4">
        <f t="shared" si="2"/>
        <v>2279750852550</v>
      </c>
      <c r="K7283" s="5">
        <f t="shared" si="3"/>
        <v>2004520140361</v>
      </c>
      <c r="L7283" s="5">
        <f t="shared" si="4"/>
        <v>-275230712190</v>
      </c>
      <c r="M7283" s="5">
        <f t="shared" si="5"/>
        <v>-3.102752362</v>
      </c>
      <c r="N7283" s="4" t="b">
        <v>0</v>
      </c>
      <c r="O7283" s="4" t="b">
        <v>0</v>
      </c>
      <c r="P7283" s="4" t="b">
        <v>1</v>
      </c>
      <c r="Q7283" s="4" t="b">
        <v>1</v>
      </c>
      <c r="R7283" s="4" t="s">
        <v>39</v>
      </c>
      <c r="S7283" s="4">
        <v>9.82908519730812</v>
      </c>
      <c r="T7283" s="4">
        <v>-1.21500510077746E10</v>
      </c>
    </row>
    <row r="7284" ht="12.75" customHeight="1">
      <c r="A7284" s="8" t="str">
        <f t="shared" si="1"/>
        <v>Malaysia1994</v>
      </c>
      <c r="B7284" s="4" t="s">
        <v>126</v>
      </c>
      <c r="C7284" s="4">
        <v>1994.0</v>
      </c>
      <c r="D7284" s="4">
        <v>9.21125564185836</v>
      </c>
      <c r="E7284" s="4">
        <v>6.44227536861067E9</v>
      </c>
      <c r="F7284" s="4">
        <v>-4.52013713089547E9</v>
      </c>
      <c r="G7284" s="4">
        <v>7.44783569577808E10</v>
      </c>
      <c r="H7284" s="4">
        <v>28.7182570625981</v>
      </c>
      <c r="I7284" s="4">
        <v>23.2696987063256</v>
      </c>
      <c r="J7284" s="4">
        <f t="shared" si="2"/>
        <v>2138888600713</v>
      </c>
      <c r="K7284" s="5">
        <f t="shared" si="3"/>
        <v>1733088926550</v>
      </c>
      <c r="L7284" s="5">
        <f t="shared" si="4"/>
        <v>-405799674164</v>
      </c>
      <c r="M7284" s="5">
        <f t="shared" si="5"/>
        <v>-5.448558356</v>
      </c>
      <c r="N7284" s="4" t="b">
        <v>0</v>
      </c>
      <c r="O7284" s="4" t="b">
        <v>0</v>
      </c>
      <c r="P7284" s="4" t="b">
        <v>1</v>
      </c>
      <c r="Q7284" s="4" t="b">
        <v>1</v>
      </c>
      <c r="R7284" s="4" t="s">
        <v>39</v>
      </c>
      <c r="S7284" s="4">
        <v>9.21204179334867</v>
      </c>
      <c r="T7284" s="4">
        <v>-1.42269859449304E10</v>
      </c>
    </row>
    <row r="7285" ht="12.75" customHeight="1">
      <c r="A7285" s="8" t="str">
        <f t="shared" si="1"/>
        <v>Malaysia1993</v>
      </c>
      <c r="B7285" s="4" t="s">
        <v>126</v>
      </c>
      <c r="C7285" s="4">
        <v>1993.0</v>
      </c>
      <c r="D7285" s="4">
        <v>9.89573444718637</v>
      </c>
      <c r="E7285" s="4">
        <v>4.85706619397424E9</v>
      </c>
      <c r="F7285" s="4">
        <v>-2.99095410231557E9</v>
      </c>
      <c r="G7285" s="4">
        <v>6.68949669689736E10</v>
      </c>
      <c r="H7285" s="4">
        <v>28.0532997765846</v>
      </c>
      <c r="I7285" s="4">
        <v>24.6135552913199</v>
      </c>
      <c r="J7285" s="4">
        <f t="shared" si="2"/>
        <v>1876624561925</v>
      </c>
      <c r="K7285" s="5">
        <f t="shared" si="3"/>
        <v>1646522968202</v>
      </c>
      <c r="L7285" s="5">
        <f t="shared" si="4"/>
        <v>-230101593723</v>
      </c>
      <c r="M7285" s="5">
        <f t="shared" si="5"/>
        <v>-3.439744485</v>
      </c>
      <c r="N7285" s="4" t="b">
        <v>0</v>
      </c>
      <c r="O7285" s="4" t="b">
        <v>0</v>
      </c>
      <c r="P7285" s="4" t="b">
        <v>1</v>
      </c>
      <c r="Q7285" s="4" t="b">
        <v>0</v>
      </c>
      <c r="R7285" s="4" t="s">
        <v>39</v>
      </c>
      <c r="S7285" s="4">
        <v>9.89494333377064</v>
      </c>
      <c r="T7285" s="4">
        <v>-7.5833899888072E9</v>
      </c>
    </row>
    <row r="7286" ht="12.75" customHeight="1">
      <c r="A7286" s="8" t="str">
        <f t="shared" si="1"/>
        <v>Malaysia1992</v>
      </c>
      <c r="B7286" s="4" t="s">
        <v>126</v>
      </c>
      <c r="C7286" s="4">
        <v>1992.0</v>
      </c>
      <c r="D7286" s="4">
        <v>8.88605588671052</v>
      </c>
      <c r="E7286" s="4">
        <v>3.70157720046714E9</v>
      </c>
      <c r="F7286" s="4">
        <v>-2.16732202325262E9</v>
      </c>
      <c r="G7286" s="4">
        <v>5.9167550162956E10</v>
      </c>
      <c r="H7286" s="4">
        <v>30.014867895096</v>
      </c>
      <c r="I7286" s="4">
        <v>28.2093935848689</v>
      </c>
      <c r="J7286" s="4">
        <f t="shared" si="2"/>
        <v>1775906201818</v>
      </c>
      <c r="K7286" s="5">
        <f t="shared" si="3"/>
        <v>1669080709999</v>
      </c>
      <c r="L7286" s="5">
        <f t="shared" si="4"/>
        <v>-106825491818</v>
      </c>
      <c r="M7286" s="5">
        <f t="shared" si="5"/>
        <v>-1.80547431</v>
      </c>
      <c r="N7286" s="4" t="b">
        <v>0</v>
      </c>
      <c r="O7286" s="4" t="b">
        <v>0</v>
      </c>
      <c r="P7286" s="4" t="b">
        <v>1</v>
      </c>
      <c r="Q7286" s="4" t="b">
        <v>0</v>
      </c>
      <c r="R7286" s="4" t="s">
        <v>39</v>
      </c>
      <c r="S7286" s="4">
        <v>8.88511797832156</v>
      </c>
      <c r="T7286" s="4">
        <v>-7.7274168060176E9</v>
      </c>
    </row>
    <row r="7287" ht="12.75" customHeight="1">
      <c r="A7287" s="8" t="str">
        <f t="shared" si="1"/>
        <v>Malaysia1991</v>
      </c>
      <c r="B7287" s="4" t="s">
        <v>126</v>
      </c>
      <c r="C7287" s="4">
        <v>1991.0</v>
      </c>
      <c r="D7287" s="4">
        <v>9.54744439417548</v>
      </c>
      <c r="E7287" s="4">
        <v>3.14056933454687E9</v>
      </c>
      <c r="F7287" s="4">
        <v>-4.18280768951055E9</v>
      </c>
      <c r="G7287" s="4">
        <v>4.91431480942683E10</v>
      </c>
      <c r="H7287" s="4">
        <v>28.9947542944118</v>
      </c>
      <c r="I7287" s="4">
        <v>27.3931833007175</v>
      </c>
      <c r="J7287" s="4">
        <f t="shared" si="2"/>
        <v>1424893504247</v>
      </c>
      <c r="K7287" s="5">
        <f t="shared" si="3"/>
        <v>1346187263721</v>
      </c>
      <c r="L7287" s="5">
        <f t="shared" si="4"/>
        <v>-78706240527</v>
      </c>
      <c r="M7287" s="5">
        <f t="shared" si="5"/>
        <v>-1.601570994</v>
      </c>
      <c r="N7287" s="4" t="b">
        <v>0</v>
      </c>
      <c r="O7287" s="4" t="b">
        <v>0</v>
      </c>
      <c r="P7287" s="4" t="b">
        <v>1</v>
      </c>
      <c r="Q7287" s="4" t="b">
        <v>0</v>
      </c>
      <c r="R7287" s="4" t="s">
        <v>39</v>
      </c>
      <c r="S7287" s="4">
        <v>9.54546741443052</v>
      </c>
      <c r="T7287" s="4">
        <v>-1.00244020686876E10</v>
      </c>
    </row>
    <row r="7288" ht="12.75" customHeight="1">
      <c r="A7288" s="8" t="str">
        <f t="shared" si="1"/>
        <v>Malaysia1990</v>
      </c>
      <c r="B7288" s="4" t="s">
        <v>126</v>
      </c>
      <c r="C7288" s="4">
        <v>1990.0</v>
      </c>
      <c r="D7288" s="4">
        <v>9.00749853423683</v>
      </c>
      <c r="E7288" s="4">
        <v>2.41898255694617E9</v>
      </c>
      <c r="F7288" s="4">
        <v>-8.69910809187116E8</v>
      </c>
      <c r="G7288" s="4">
        <v>4.40245852396137E10</v>
      </c>
      <c r="H7288" s="4">
        <v>30.6735505298117</v>
      </c>
      <c r="I7288" s="4">
        <v>30.5245442778384</v>
      </c>
      <c r="J7288" s="4">
        <f t="shared" si="2"/>
        <v>1350390339901</v>
      </c>
      <c r="K7288" s="5">
        <f t="shared" si="3"/>
        <v>1343830401460</v>
      </c>
      <c r="L7288" s="5">
        <f t="shared" si="4"/>
        <v>-6559938441</v>
      </c>
      <c r="M7288" s="5">
        <f t="shared" si="5"/>
        <v>-0.149006252</v>
      </c>
      <c r="N7288" s="4" t="b">
        <v>0</v>
      </c>
      <c r="O7288" s="4" t="b">
        <v>0</v>
      </c>
      <c r="P7288" s="4" t="b">
        <v>1</v>
      </c>
      <c r="Q7288" s="4" t="b">
        <v>0</v>
      </c>
      <c r="R7288" s="4" t="s">
        <v>39</v>
      </c>
      <c r="S7288" s="4">
        <v>9.00852713774628</v>
      </c>
      <c r="T7288" s="4">
        <v>-5.1185628546546E9</v>
      </c>
    </row>
    <row r="7289" ht="12.75" customHeight="1">
      <c r="A7289" s="8" t="str">
        <f t="shared" si="1"/>
        <v>Malaysia1989</v>
      </c>
      <c r="B7289" s="4" t="s">
        <v>126</v>
      </c>
      <c r="C7289" s="4">
        <v>1989.0</v>
      </c>
      <c r="D7289" s="4">
        <v>9.05960086602424</v>
      </c>
      <c r="E7289" s="4" t="s">
        <v>39</v>
      </c>
      <c r="F7289" s="4">
        <v>3.14525581352423E8</v>
      </c>
      <c r="G7289" s="4">
        <v>3.88479700733093E10</v>
      </c>
      <c r="H7289" s="4" t="s">
        <v>39</v>
      </c>
      <c r="I7289" s="4" t="s">
        <v>39</v>
      </c>
      <c r="J7289" s="4" t="str">
        <f t="shared" si="2"/>
        <v>#VALUE!</v>
      </c>
      <c r="K7289" s="5" t="str">
        <f t="shared" si="3"/>
        <v>#VALUE!</v>
      </c>
      <c r="L7289" s="5" t="str">
        <f t="shared" si="4"/>
        <v>#VALUE!</v>
      </c>
      <c r="M7289" s="5" t="str">
        <f t="shared" si="5"/>
        <v>#VALUE!</v>
      </c>
      <c r="N7289" s="4" t="b">
        <v>0</v>
      </c>
      <c r="O7289" s="4" t="b">
        <v>0</v>
      </c>
      <c r="P7289" s="4" t="b">
        <v>1</v>
      </c>
      <c r="Q7289" s="4" t="b">
        <v>0</v>
      </c>
      <c r="R7289" s="4" t="s">
        <v>39</v>
      </c>
      <c r="S7289" s="4">
        <v>9.0596008665043</v>
      </c>
      <c r="T7289" s="4">
        <v>-5.17661516630439E9</v>
      </c>
    </row>
    <row r="7290" ht="12.75" customHeight="1">
      <c r="A7290" s="8" t="str">
        <f t="shared" si="1"/>
        <v>Malaysia1988</v>
      </c>
      <c r="B7290" s="4" t="s">
        <v>126</v>
      </c>
      <c r="C7290" s="4">
        <v>1988.0</v>
      </c>
      <c r="D7290" s="4">
        <v>9.9377196768827</v>
      </c>
      <c r="E7290" s="4" t="s">
        <v>39</v>
      </c>
      <c r="F7290" s="4">
        <v>1.86727933455103E9</v>
      </c>
      <c r="G7290" s="4">
        <v>3.52721047305683E10</v>
      </c>
      <c r="H7290" s="4" t="s">
        <v>39</v>
      </c>
      <c r="I7290" s="4" t="s">
        <v>39</v>
      </c>
      <c r="J7290" s="4" t="str">
        <f t="shared" si="2"/>
        <v>#VALUE!</v>
      </c>
      <c r="K7290" s="5" t="str">
        <f t="shared" si="3"/>
        <v>#VALUE!</v>
      </c>
      <c r="L7290" s="5" t="str">
        <f t="shared" si="4"/>
        <v>#VALUE!</v>
      </c>
      <c r="M7290" s="5" t="str">
        <f t="shared" si="5"/>
        <v>#VALUE!</v>
      </c>
      <c r="N7290" s="4" t="b">
        <v>0</v>
      </c>
      <c r="O7290" s="4" t="b">
        <v>0</v>
      </c>
      <c r="P7290" s="4" t="b">
        <v>1</v>
      </c>
      <c r="Q7290" s="4" t="b">
        <v>0</v>
      </c>
      <c r="R7290" s="4" t="s">
        <v>39</v>
      </c>
      <c r="S7290" s="4">
        <v>9.93771967651989</v>
      </c>
      <c r="T7290" s="4">
        <v>-3.575865342741E9</v>
      </c>
    </row>
    <row r="7291" ht="12.75" customHeight="1">
      <c r="A7291" s="8" t="str">
        <f t="shared" si="1"/>
        <v>Malaysia1987</v>
      </c>
      <c r="B7291" s="4" t="s">
        <v>126</v>
      </c>
      <c r="C7291" s="4">
        <v>1987.0</v>
      </c>
      <c r="D7291" s="4">
        <v>5.38865127876535</v>
      </c>
      <c r="E7291" s="4" t="s">
        <v>39</v>
      </c>
      <c r="F7291" s="4">
        <v>2.57536961323153E9</v>
      </c>
      <c r="G7291" s="4">
        <v>3.21812059005823E10</v>
      </c>
      <c r="H7291" s="4" t="s">
        <v>39</v>
      </c>
      <c r="I7291" s="4" t="s">
        <v>39</v>
      </c>
      <c r="J7291" s="4" t="str">
        <f t="shared" si="2"/>
        <v>#VALUE!</v>
      </c>
      <c r="K7291" s="5" t="str">
        <f t="shared" si="3"/>
        <v>#VALUE!</v>
      </c>
      <c r="L7291" s="5" t="str">
        <f t="shared" si="4"/>
        <v>#VALUE!</v>
      </c>
      <c r="M7291" s="5" t="str">
        <f t="shared" si="5"/>
        <v>#VALUE!</v>
      </c>
      <c r="N7291" s="4" t="b">
        <v>0</v>
      </c>
      <c r="O7291" s="4" t="b">
        <v>1</v>
      </c>
      <c r="P7291" s="4" t="b">
        <v>1</v>
      </c>
      <c r="Q7291" s="4" t="b">
        <v>0</v>
      </c>
      <c r="R7291" s="4" t="s">
        <v>39</v>
      </c>
      <c r="S7291" s="4">
        <v>5.19193211272702</v>
      </c>
      <c r="T7291" s="4">
        <v>-3.090898829986E9</v>
      </c>
    </row>
    <row r="7292" ht="12.75" customHeight="1">
      <c r="A7292" s="8" t="str">
        <f t="shared" si="1"/>
        <v>Malaysia1986</v>
      </c>
      <c r="B7292" s="4" t="s">
        <v>126</v>
      </c>
      <c r="C7292" s="4">
        <v>1986.0</v>
      </c>
      <c r="D7292" s="4">
        <v>1.15250556110247</v>
      </c>
      <c r="E7292" s="4" t="s">
        <v>39</v>
      </c>
      <c r="F7292" s="4">
        <v>-1.01493674400287E8</v>
      </c>
      <c r="G7292" s="4">
        <v>2.77341149809699E10</v>
      </c>
      <c r="H7292" s="4" t="s">
        <v>39</v>
      </c>
      <c r="I7292" s="4" t="s">
        <v>39</v>
      </c>
      <c r="J7292" s="4" t="str">
        <f t="shared" si="2"/>
        <v>#VALUE!</v>
      </c>
      <c r="K7292" s="5" t="str">
        <f t="shared" si="3"/>
        <v>#VALUE!</v>
      </c>
      <c r="L7292" s="5" t="str">
        <f t="shared" si="4"/>
        <v>#VALUE!</v>
      </c>
      <c r="M7292" s="5" t="str">
        <f t="shared" si="5"/>
        <v>#VALUE!</v>
      </c>
      <c r="N7292" s="4" t="b">
        <v>0</v>
      </c>
      <c r="O7292" s="4" t="b">
        <v>1</v>
      </c>
      <c r="P7292" s="4" t="b">
        <v>0</v>
      </c>
      <c r="Q7292" s="4" t="b">
        <v>0</v>
      </c>
      <c r="R7292" s="4" t="s">
        <v>39</v>
      </c>
      <c r="S7292" s="4">
        <v>1.24059492750688</v>
      </c>
      <c r="T7292" s="4">
        <v>-4.4470909196124E9</v>
      </c>
    </row>
    <row r="7293" ht="12.75" customHeight="1">
      <c r="A7293" s="8" t="str">
        <f t="shared" si="1"/>
        <v>Malaysia1985</v>
      </c>
      <c r="B7293" s="4" t="s">
        <v>126</v>
      </c>
      <c r="C7293" s="4">
        <v>1985.0</v>
      </c>
      <c r="D7293" s="4">
        <v>-0.87568692055262</v>
      </c>
      <c r="E7293" s="4" t="s">
        <v>39</v>
      </c>
      <c r="F7293" s="4">
        <v>-6.00070478076283E8</v>
      </c>
      <c r="G7293" s="4">
        <v>3.11996375413219E10</v>
      </c>
      <c r="H7293" s="4" t="s">
        <v>39</v>
      </c>
      <c r="I7293" s="4" t="s">
        <v>39</v>
      </c>
      <c r="J7293" s="4" t="str">
        <f t="shared" si="2"/>
        <v>#VALUE!</v>
      </c>
      <c r="K7293" s="5" t="str">
        <f t="shared" si="3"/>
        <v>#VALUE!</v>
      </c>
      <c r="L7293" s="5" t="str">
        <f t="shared" si="4"/>
        <v>#VALUE!</v>
      </c>
      <c r="M7293" s="5" t="str">
        <f t="shared" si="5"/>
        <v>#VALUE!</v>
      </c>
      <c r="N7293" s="4" t="b">
        <v>1</v>
      </c>
      <c r="O7293" s="4" t="b">
        <v>1</v>
      </c>
      <c r="P7293" s="4" t="b">
        <v>0</v>
      </c>
      <c r="Q7293" s="4" t="b">
        <v>0</v>
      </c>
      <c r="R7293" s="4" t="s">
        <v>39</v>
      </c>
      <c r="S7293" s="4">
        <v>-1.02525025342071</v>
      </c>
      <c r="T7293" s="4">
        <v>3.465522560352E9</v>
      </c>
    </row>
    <row r="7294" ht="12.75" customHeight="1">
      <c r="A7294" s="8" t="str">
        <f t="shared" si="1"/>
        <v>Malaysia1984</v>
      </c>
      <c r="B7294" s="4" t="s">
        <v>126</v>
      </c>
      <c r="C7294" s="4">
        <v>1984.0</v>
      </c>
      <c r="D7294" s="4">
        <v>7.76193883300772</v>
      </c>
      <c r="E7294" s="4" t="s">
        <v>39</v>
      </c>
      <c r="F7294" s="4">
        <v>-1.65682324907252E9</v>
      </c>
      <c r="G7294" s="4">
        <v>3.39429022569454E10</v>
      </c>
      <c r="H7294" s="4" t="s">
        <v>39</v>
      </c>
      <c r="I7294" s="4" t="s">
        <v>39</v>
      </c>
      <c r="J7294" s="4" t="str">
        <f t="shared" si="2"/>
        <v>#VALUE!</v>
      </c>
      <c r="K7294" s="5" t="str">
        <f t="shared" si="3"/>
        <v>#VALUE!</v>
      </c>
      <c r="L7294" s="5" t="str">
        <f t="shared" si="4"/>
        <v>#VALUE!</v>
      </c>
      <c r="M7294" s="5" t="str">
        <f t="shared" si="5"/>
        <v>#VALUE!</v>
      </c>
      <c r="N7294" s="4" t="b">
        <v>1</v>
      </c>
      <c r="O7294" s="4" t="b">
        <v>1</v>
      </c>
      <c r="P7294" s="4" t="b">
        <v>1</v>
      </c>
      <c r="Q7294" s="4" t="b">
        <v>0</v>
      </c>
      <c r="R7294" s="4" t="s">
        <v>39</v>
      </c>
      <c r="S7294" s="4">
        <v>7.76179012218883</v>
      </c>
      <c r="T7294" s="4">
        <v>2.7432647156235E9</v>
      </c>
    </row>
    <row r="7295" ht="12.75" customHeight="1">
      <c r="A7295" s="8" t="str">
        <f t="shared" si="1"/>
        <v>Malaysia1983</v>
      </c>
      <c r="B7295" s="4" t="s">
        <v>126</v>
      </c>
      <c r="C7295" s="4">
        <v>1983.0</v>
      </c>
      <c r="D7295" s="4">
        <v>6.25024994244108</v>
      </c>
      <c r="E7295" s="4" t="s">
        <v>39</v>
      </c>
      <c r="F7295" s="4">
        <v>-3.48217555321564E9</v>
      </c>
      <c r="G7295" s="4">
        <v>3.03474421218264E10</v>
      </c>
      <c r="H7295" s="4" t="s">
        <v>39</v>
      </c>
      <c r="I7295" s="4" t="s">
        <v>39</v>
      </c>
      <c r="J7295" s="4" t="str">
        <f t="shared" si="2"/>
        <v>#VALUE!</v>
      </c>
      <c r="K7295" s="5" t="str">
        <f t="shared" si="3"/>
        <v>#VALUE!</v>
      </c>
      <c r="L7295" s="5" t="str">
        <f t="shared" si="4"/>
        <v>#VALUE!</v>
      </c>
      <c r="M7295" s="5" t="str">
        <f t="shared" si="5"/>
        <v>#VALUE!</v>
      </c>
      <c r="N7295" s="4" t="b">
        <v>0</v>
      </c>
      <c r="O7295" s="4" t="b">
        <v>0</v>
      </c>
      <c r="P7295" s="4" t="b">
        <v>1</v>
      </c>
      <c r="Q7295" s="4" t="b">
        <v>1</v>
      </c>
      <c r="R7295" s="4" t="s">
        <v>39</v>
      </c>
      <c r="S7295" s="4">
        <v>6.25223081092673</v>
      </c>
      <c r="T7295" s="4">
        <v>-3.59546013511899E9</v>
      </c>
    </row>
    <row r="7296" ht="12.75" customHeight="1">
      <c r="A7296" s="8" t="str">
        <f t="shared" si="1"/>
        <v>Malaysia1982</v>
      </c>
      <c r="B7296" s="4" t="s">
        <v>126</v>
      </c>
      <c r="C7296" s="4">
        <v>1982.0</v>
      </c>
      <c r="D7296" s="4">
        <v>5.94092629706357</v>
      </c>
      <c r="E7296" s="4" t="s">
        <v>39</v>
      </c>
      <c r="F7296" s="4">
        <v>-3.58526585604316E9</v>
      </c>
      <c r="G7296" s="4">
        <v>2.68044974707328E10</v>
      </c>
      <c r="H7296" s="4" t="s">
        <v>39</v>
      </c>
      <c r="I7296" s="4" t="s">
        <v>39</v>
      </c>
      <c r="J7296" s="4" t="str">
        <f t="shared" si="2"/>
        <v>#VALUE!</v>
      </c>
      <c r="K7296" s="5" t="str">
        <f t="shared" si="3"/>
        <v>#VALUE!</v>
      </c>
      <c r="L7296" s="5" t="str">
        <f t="shared" si="4"/>
        <v>#VALUE!</v>
      </c>
      <c r="M7296" s="5" t="str">
        <f t="shared" si="5"/>
        <v>#VALUE!</v>
      </c>
      <c r="N7296" s="4" t="b">
        <v>0</v>
      </c>
      <c r="O7296" s="4" t="b">
        <v>0</v>
      </c>
      <c r="P7296" s="4" t="b">
        <v>1</v>
      </c>
      <c r="Q7296" s="4" t="b">
        <v>1</v>
      </c>
      <c r="R7296" s="4" t="s">
        <v>39</v>
      </c>
      <c r="S7296" s="4">
        <v>5.94315245801018</v>
      </c>
      <c r="T7296" s="4">
        <v>-3.5429446510936E9</v>
      </c>
    </row>
    <row r="7297" ht="12.75" customHeight="1">
      <c r="A7297" s="8" t="str">
        <f t="shared" si="1"/>
        <v>Malaysia1981</v>
      </c>
      <c r="B7297" s="4" t="s">
        <v>126</v>
      </c>
      <c r="C7297" s="4">
        <v>1981.0</v>
      </c>
      <c r="D7297" s="4">
        <v>6.9419555764743</v>
      </c>
      <c r="E7297" s="4" t="s">
        <v>39</v>
      </c>
      <c r="F7297" s="4">
        <v>-2.46905007413119E9</v>
      </c>
      <c r="G7297" s="4">
        <v>2.50042858008297E10</v>
      </c>
      <c r="H7297" s="4" t="s">
        <v>39</v>
      </c>
      <c r="I7297" s="4" t="s">
        <v>39</v>
      </c>
      <c r="J7297" s="4" t="str">
        <f t="shared" si="2"/>
        <v>#VALUE!</v>
      </c>
      <c r="K7297" s="5" t="str">
        <f t="shared" si="3"/>
        <v>#VALUE!</v>
      </c>
      <c r="L7297" s="5" t="str">
        <f t="shared" si="4"/>
        <v>#VALUE!</v>
      </c>
      <c r="M7297" s="5" t="str">
        <f t="shared" si="5"/>
        <v>#VALUE!</v>
      </c>
      <c r="N7297" s="4" t="b">
        <v>0</v>
      </c>
      <c r="O7297" s="4" t="b">
        <v>0</v>
      </c>
      <c r="P7297" s="4" t="b">
        <v>1</v>
      </c>
      <c r="Q7297" s="4" t="b">
        <v>0</v>
      </c>
      <c r="R7297" s="4" t="s">
        <v>39</v>
      </c>
      <c r="S7297" s="4">
        <v>6.94210420118173</v>
      </c>
      <c r="T7297" s="4">
        <v>-1.80021166990309E9</v>
      </c>
    </row>
    <row r="7298" ht="12.75" customHeight="1">
      <c r="A7298" s="8" t="str">
        <f t="shared" si="1"/>
        <v>Malaysia1980</v>
      </c>
      <c r="B7298" s="4" t="s">
        <v>126</v>
      </c>
      <c r="C7298" s="4">
        <v>1980.0</v>
      </c>
      <c r="D7298" s="4">
        <v>7.44423058636113</v>
      </c>
      <c r="E7298" s="4" t="s">
        <v>39</v>
      </c>
      <c r="F7298" s="4">
        <v>-2.65976587434855E8</v>
      </c>
      <c r="G7298" s="4">
        <v>2.44882209377845E10</v>
      </c>
      <c r="H7298" s="4" t="s">
        <v>39</v>
      </c>
      <c r="I7298" s="4" t="s">
        <v>39</v>
      </c>
      <c r="J7298" s="4" t="str">
        <f t="shared" si="2"/>
        <v>#VALUE!</v>
      </c>
      <c r="K7298" s="5" t="str">
        <f t="shared" si="3"/>
        <v>#VALUE!</v>
      </c>
      <c r="L7298" s="5" t="str">
        <f t="shared" si="4"/>
        <v>#VALUE!</v>
      </c>
      <c r="M7298" s="5" t="str">
        <f t="shared" si="5"/>
        <v>#VALUE!</v>
      </c>
      <c r="N7298" s="4" t="b">
        <v>0</v>
      </c>
      <c r="O7298" s="4" t="b">
        <v>0</v>
      </c>
      <c r="P7298" s="4" t="b">
        <v>1</v>
      </c>
      <c r="Q7298" s="4" t="b">
        <v>1</v>
      </c>
      <c r="R7298" s="4" t="s">
        <v>39</v>
      </c>
      <c r="S7298" s="4">
        <v>7.44182677934407</v>
      </c>
      <c r="T7298" s="4">
        <v>-5.160648630452E8</v>
      </c>
    </row>
    <row r="7299" ht="12.75" customHeight="1">
      <c r="A7299" s="8" t="str">
        <f t="shared" si="1"/>
        <v>Malaysia1979</v>
      </c>
      <c r="B7299" s="4" t="s">
        <v>126</v>
      </c>
      <c r="C7299" s="4">
        <v>1979.0</v>
      </c>
      <c r="D7299" s="4">
        <v>9.34909542321252</v>
      </c>
      <c r="E7299" s="4" t="s">
        <v>39</v>
      </c>
      <c r="F7299" s="4">
        <v>9.41309074892398E8</v>
      </c>
      <c r="G7299" s="4">
        <v>2.12132682003906E10</v>
      </c>
      <c r="H7299" s="4" t="s">
        <v>39</v>
      </c>
      <c r="I7299" s="4" t="s">
        <v>39</v>
      </c>
      <c r="J7299" s="4" t="str">
        <f t="shared" si="2"/>
        <v>#VALUE!</v>
      </c>
      <c r="K7299" s="5" t="str">
        <f t="shared" si="3"/>
        <v>#VALUE!</v>
      </c>
      <c r="L7299" s="5" t="str">
        <f t="shared" si="4"/>
        <v>#VALUE!</v>
      </c>
      <c r="M7299" s="5" t="str">
        <f t="shared" si="5"/>
        <v>#VALUE!</v>
      </c>
      <c r="N7299" s="4" t="b">
        <v>0</v>
      </c>
      <c r="O7299" s="4" t="b">
        <v>0</v>
      </c>
      <c r="P7299" s="4" t="b">
        <v>1</v>
      </c>
      <c r="Q7299" s="4" t="b">
        <v>1</v>
      </c>
      <c r="R7299" s="4" t="s">
        <v>39</v>
      </c>
      <c r="S7299" s="4">
        <v>9.34909993075928</v>
      </c>
      <c r="T7299" s="4">
        <v>-3.2749527373939E9</v>
      </c>
    </row>
    <row r="7300" ht="12.75" customHeight="1">
      <c r="A7300" s="8" t="str">
        <f t="shared" si="1"/>
        <v>Malaysia1978</v>
      </c>
      <c r="B7300" s="4" t="s">
        <v>126</v>
      </c>
      <c r="C7300" s="4">
        <v>1978.0</v>
      </c>
      <c r="D7300" s="4">
        <v>6.65391849681825</v>
      </c>
      <c r="E7300" s="4" t="s">
        <v>39</v>
      </c>
      <c r="F7300" s="4">
        <v>1.26940721467891E8</v>
      </c>
      <c r="G7300" s="4">
        <v>1.63580822228997E10</v>
      </c>
      <c r="H7300" s="4" t="s">
        <v>39</v>
      </c>
      <c r="I7300" s="4" t="s">
        <v>39</v>
      </c>
      <c r="J7300" s="4" t="str">
        <f t="shared" si="2"/>
        <v>#VALUE!</v>
      </c>
      <c r="K7300" s="5" t="str">
        <f t="shared" si="3"/>
        <v>#VALUE!</v>
      </c>
      <c r="L7300" s="5" t="str">
        <f t="shared" si="4"/>
        <v>#VALUE!</v>
      </c>
      <c r="M7300" s="5" t="str">
        <f t="shared" si="5"/>
        <v>#VALUE!</v>
      </c>
      <c r="N7300" s="4" t="b">
        <v>0</v>
      </c>
      <c r="O7300" s="4" t="b">
        <v>0</v>
      </c>
      <c r="P7300" s="4" t="b">
        <v>1</v>
      </c>
      <c r="Q7300" s="4" t="b">
        <v>1</v>
      </c>
      <c r="R7300" s="4" t="s">
        <v>39</v>
      </c>
      <c r="S7300" s="4">
        <v>6.65389221500463</v>
      </c>
      <c r="T7300" s="4">
        <v>-4.85518597749089E9</v>
      </c>
    </row>
    <row r="7301" ht="12.75" customHeight="1">
      <c r="A7301" s="8" t="str">
        <f t="shared" si="1"/>
        <v>Malaysia1977</v>
      </c>
      <c r="B7301" s="4" t="s">
        <v>126</v>
      </c>
      <c r="C7301" s="4">
        <v>1977.0</v>
      </c>
      <c r="D7301" s="4">
        <v>7.75305725384854</v>
      </c>
      <c r="E7301" s="4" t="s">
        <v>39</v>
      </c>
      <c r="F7301" s="4">
        <v>4.46921321699253E8</v>
      </c>
      <c r="G7301" s="4">
        <v>1.3139486857958E10</v>
      </c>
      <c r="H7301" s="4" t="s">
        <v>39</v>
      </c>
      <c r="I7301" s="4" t="s">
        <v>39</v>
      </c>
      <c r="J7301" s="4" t="str">
        <f t="shared" si="2"/>
        <v>#VALUE!</v>
      </c>
      <c r="K7301" s="5" t="str">
        <f t="shared" si="3"/>
        <v>#VALUE!</v>
      </c>
      <c r="L7301" s="5" t="str">
        <f t="shared" si="4"/>
        <v>#VALUE!</v>
      </c>
      <c r="M7301" s="5" t="str">
        <f t="shared" si="5"/>
        <v>#VALUE!</v>
      </c>
      <c r="N7301" s="4" t="b">
        <v>0</v>
      </c>
      <c r="O7301" s="4" t="b">
        <v>0</v>
      </c>
      <c r="P7301" s="4" t="b">
        <v>1</v>
      </c>
      <c r="Q7301" s="4" t="b">
        <v>0</v>
      </c>
      <c r="R7301" s="4" t="s">
        <v>39</v>
      </c>
      <c r="S7301" s="4">
        <v>7.75305838033998</v>
      </c>
      <c r="T7301" s="4">
        <v>-3.2185953649417E9</v>
      </c>
    </row>
    <row r="7302" ht="12.75" customHeight="1">
      <c r="A7302" s="8" t="str">
        <f t="shared" si="1"/>
        <v>Malaysia1976</v>
      </c>
      <c r="B7302" s="4" t="s">
        <v>126</v>
      </c>
      <c r="C7302" s="4">
        <v>1976.0</v>
      </c>
      <c r="D7302" s="4">
        <v>11.5634839456125</v>
      </c>
      <c r="E7302" s="4" t="s">
        <v>39</v>
      </c>
      <c r="F7302" s="4">
        <v>5.85857195041741E8</v>
      </c>
      <c r="G7302" s="4">
        <v>1.1050234602248E10</v>
      </c>
      <c r="H7302" s="4" t="s">
        <v>39</v>
      </c>
      <c r="I7302" s="4" t="s">
        <v>39</v>
      </c>
      <c r="J7302" s="4" t="str">
        <f t="shared" si="2"/>
        <v>#VALUE!</v>
      </c>
      <c r="K7302" s="5" t="str">
        <f t="shared" si="3"/>
        <v>#VALUE!</v>
      </c>
      <c r="L7302" s="5" t="str">
        <f t="shared" si="4"/>
        <v>#VALUE!</v>
      </c>
      <c r="M7302" s="5" t="str">
        <f t="shared" si="5"/>
        <v>#VALUE!</v>
      </c>
      <c r="N7302" s="4" t="b">
        <v>0</v>
      </c>
      <c r="O7302" s="4" t="b">
        <v>0</v>
      </c>
      <c r="P7302" s="4" t="b">
        <v>1</v>
      </c>
      <c r="Q7302" s="4" t="b">
        <v>0</v>
      </c>
      <c r="R7302" s="4" t="s">
        <v>39</v>
      </c>
      <c r="S7302" s="4">
        <v>11.5634897772546</v>
      </c>
      <c r="T7302" s="4">
        <v>-2.08925225571E9</v>
      </c>
    </row>
    <row r="7303" ht="12.75" customHeight="1">
      <c r="A7303" s="8" t="str">
        <f t="shared" si="1"/>
        <v>Malaysia1975</v>
      </c>
      <c r="B7303" s="4" t="s">
        <v>126</v>
      </c>
      <c r="C7303" s="4">
        <v>1975.0</v>
      </c>
      <c r="D7303" s="4">
        <v>0.801053608715292</v>
      </c>
      <c r="E7303" s="4" t="s">
        <v>39</v>
      </c>
      <c r="F7303" s="4">
        <v>-4.91272532357514E8</v>
      </c>
      <c r="G7303" s="4">
        <v>9.29880079946702E9</v>
      </c>
      <c r="H7303" s="4" t="s">
        <v>39</v>
      </c>
      <c r="I7303" s="4" t="s">
        <v>39</v>
      </c>
      <c r="J7303" s="4" t="str">
        <f t="shared" si="2"/>
        <v>#VALUE!</v>
      </c>
      <c r="K7303" s="5" t="str">
        <f t="shared" si="3"/>
        <v>#VALUE!</v>
      </c>
      <c r="L7303" s="5" t="str">
        <f t="shared" si="4"/>
        <v>#VALUE!</v>
      </c>
      <c r="M7303" s="5" t="str">
        <f t="shared" si="5"/>
        <v>#VALUE!</v>
      </c>
      <c r="N7303" s="4" t="b">
        <v>0</v>
      </c>
      <c r="O7303" s="4" t="b">
        <v>1</v>
      </c>
      <c r="P7303" s="4" t="b">
        <v>0</v>
      </c>
      <c r="Q7303" s="4" t="b">
        <v>0</v>
      </c>
      <c r="R7303" s="4" t="s">
        <v>39</v>
      </c>
      <c r="S7303" s="4">
        <v>0.801068092192338</v>
      </c>
      <c r="T7303" s="4">
        <v>-1.75143380278097E9</v>
      </c>
    </row>
    <row r="7304" ht="12.75" customHeight="1">
      <c r="A7304" s="8" t="str">
        <f t="shared" si="1"/>
        <v>Malaysia1974</v>
      </c>
      <c r="B7304" s="4" t="s">
        <v>126</v>
      </c>
      <c r="C7304" s="4">
        <v>1974.0</v>
      </c>
      <c r="D7304" s="4">
        <v>8.3186625202986</v>
      </c>
      <c r="E7304" s="4" t="s">
        <v>39</v>
      </c>
      <c r="F7304" s="4">
        <v>-5.38414668089989E8</v>
      </c>
      <c r="G7304" s="4">
        <v>9.49620561975383E9</v>
      </c>
      <c r="H7304" s="4" t="s">
        <v>39</v>
      </c>
      <c r="I7304" s="4" t="s">
        <v>39</v>
      </c>
      <c r="J7304" s="4" t="str">
        <f t="shared" si="2"/>
        <v>#VALUE!</v>
      </c>
      <c r="K7304" s="5" t="str">
        <f t="shared" si="3"/>
        <v>#VALUE!</v>
      </c>
      <c r="L7304" s="5" t="str">
        <f t="shared" si="4"/>
        <v>#VALUE!</v>
      </c>
      <c r="M7304" s="5" t="str">
        <f t="shared" si="5"/>
        <v>#VALUE!</v>
      </c>
      <c r="N7304" s="4" t="b">
        <v>0</v>
      </c>
      <c r="O7304" s="4" t="b">
        <v>1</v>
      </c>
      <c r="P7304" s="4" t="b">
        <v>1</v>
      </c>
      <c r="Q7304" s="4" t="b">
        <v>0</v>
      </c>
      <c r="R7304" s="4" t="s">
        <v>39</v>
      </c>
      <c r="S7304" s="4">
        <v>8.31866197361978</v>
      </c>
      <c r="T7304" s="4">
        <v>1.97404820286809E8</v>
      </c>
    </row>
    <row r="7305" ht="12.75" customHeight="1">
      <c r="A7305" s="8" t="str">
        <f t="shared" si="1"/>
        <v>Malaysia1973</v>
      </c>
      <c r="B7305" s="4" t="s">
        <v>126</v>
      </c>
      <c r="C7305" s="4">
        <v>1973.0</v>
      </c>
      <c r="D7305" s="4">
        <v>11.7010768478964</v>
      </c>
      <c r="E7305" s="4" t="s">
        <v>39</v>
      </c>
      <c r="F7305" s="4" t="s">
        <v>39</v>
      </c>
      <c r="G7305" s="4">
        <v>7.66290376034323E9</v>
      </c>
      <c r="H7305" s="4" t="s">
        <v>39</v>
      </c>
      <c r="I7305" s="4" t="s">
        <v>39</v>
      </c>
      <c r="J7305" s="4" t="str">
        <f t="shared" si="2"/>
        <v>#VALUE!</v>
      </c>
      <c r="K7305" s="5" t="str">
        <f t="shared" si="3"/>
        <v>#VALUE!</v>
      </c>
      <c r="L7305" s="5" t="str">
        <f t="shared" si="4"/>
        <v>#VALUE!</v>
      </c>
      <c r="M7305" s="5" t="str">
        <f t="shared" si="5"/>
        <v>#VALUE!</v>
      </c>
      <c r="N7305" s="4" t="b">
        <v>0</v>
      </c>
      <c r="O7305" s="4" t="b">
        <v>0</v>
      </c>
      <c r="P7305" s="4" t="b">
        <v>1</v>
      </c>
      <c r="Q7305" s="4" t="b">
        <v>1</v>
      </c>
      <c r="R7305" s="4" t="s">
        <v>39</v>
      </c>
      <c r="S7305" s="4">
        <v>11.7010816119945</v>
      </c>
      <c r="T7305" s="4">
        <v>-1.83330185941059E9</v>
      </c>
    </row>
    <row r="7306" ht="12.75" customHeight="1">
      <c r="A7306" s="8" t="str">
        <f t="shared" si="1"/>
        <v>Malaysia1972</v>
      </c>
      <c r="B7306" s="4" t="s">
        <v>126</v>
      </c>
      <c r="C7306" s="4">
        <v>1972.0</v>
      </c>
      <c r="D7306" s="4">
        <v>9.38845983179573</v>
      </c>
      <c r="E7306" s="4" t="s">
        <v>39</v>
      </c>
      <c r="F7306" s="4" t="s">
        <v>39</v>
      </c>
      <c r="G7306" s="4">
        <v>5.04334748591194E9</v>
      </c>
      <c r="H7306" s="4" t="s">
        <v>39</v>
      </c>
      <c r="I7306" s="4" t="s">
        <v>39</v>
      </c>
      <c r="J7306" s="4" t="str">
        <f t="shared" si="2"/>
        <v>#VALUE!</v>
      </c>
      <c r="K7306" s="5" t="str">
        <f t="shared" si="3"/>
        <v>#VALUE!</v>
      </c>
      <c r="L7306" s="5" t="str">
        <f t="shared" si="4"/>
        <v>#VALUE!</v>
      </c>
      <c r="M7306" s="5" t="str">
        <f t="shared" si="5"/>
        <v>#VALUE!</v>
      </c>
      <c r="N7306" s="4" t="b">
        <v>0</v>
      </c>
      <c r="O7306" s="4" t="b">
        <v>0</v>
      </c>
      <c r="P7306" s="4" t="b">
        <v>1</v>
      </c>
      <c r="Q7306" s="4" t="b">
        <v>1</v>
      </c>
      <c r="R7306" s="4" t="s">
        <v>39</v>
      </c>
      <c r="S7306" s="4">
        <v>9.38844499098961</v>
      </c>
      <c r="T7306" s="4">
        <v>-2.61955627443129E9</v>
      </c>
    </row>
    <row r="7307" ht="12.75" customHeight="1">
      <c r="A7307" s="8" t="str">
        <f t="shared" si="1"/>
        <v>Malaysia1971</v>
      </c>
      <c r="B7307" s="4" t="s">
        <v>126</v>
      </c>
      <c r="C7307" s="4">
        <v>1971.0</v>
      </c>
      <c r="D7307" s="4">
        <v>7.08349784608873</v>
      </c>
      <c r="E7307" s="4" t="s">
        <v>39</v>
      </c>
      <c r="F7307" s="4" t="s">
        <v>39</v>
      </c>
      <c r="G7307" s="4">
        <v>4.24439535810166E9</v>
      </c>
      <c r="H7307" s="4" t="s">
        <v>39</v>
      </c>
      <c r="I7307" s="4" t="s">
        <v>39</v>
      </c>
      <c r="J7307" s="4" t="str">
        <f t="shared" si="2"/>
        <v>#VALUE!</v>
      </c>
      <c r="K7307" s="5" t="str">
        <f t="shared" si="3"/>
        <v>#VALUE!</v>
      </c>
      <c r="L7307" s="5" t="str">
        <f t="shared" si="4"/>
        <v>#VALUE!</v>
      </c>
      <c r="M7307" s="5" t="str">
        <f t="shared" si="5"/>
        <v>#VALUE!</v>
      </c>
      <c r="N7307" s="4" t="b">
        <v>0</v>
      </c>
      <c r="O7307" s="4" t="b">
        <v>1</v>
      </c>
      <c r="P7307" s="4" t="b">
        <v>1</v>
      </c>
      <c r="Q7307" s="4" t="b">
        <v>0</v>
      </c>
      <c r="R7307" s="4" t="s">
        <v>39</v>
      </c>
      <c r="S7307" s="4">
        <v>10.0346605803438</v>
      </c>
      <c r="T7307" s="4">
        <v>-7.98952127810279E8</v>
      </c>
    </row>
    <row r="7308" ht="12.75" customHeight="1">
      <c r="A7308" s="8" t="str">
        <f t="shared" si="1"/>
        <v>Malaysia1970</v>
      </c>
      <c r="B7308" s="4" t="s">
        <v>126</v>
      </c>
      <c r="C7308" s="4">
        <v>1970.0</v>
      </c>
      <c r="D7308" s="4">
        <v>4.94839895751074</v>
      </c>
      <c r="E7308" s="4" t="s">
        <v>39</v>
      </c>
      <c r="F7308" s="4" t="s">
        <v>39</v>
      </c>
      <c r="G7308" s="4">
        <v>3.86414566481179E9</v>
      </c>
      <c r="H7308" s="4" t="s">
        <v>39</v>
      </c>
      <c r="I7308" s="4" t="s">
        <v>39</v>
      </c>
      <c r="J7308" s="4" t="str">
        <f t="shared" si="2"/>
        <v>#VALUE!</v>
      </c>
      <c r="K7308" s="5" t="str">
        <f t="shared" si="3"/>
        <v>#VALUE!</v>
      </c>
      <c r="L7308" s="5" t="str">
        <f t="shared" si="4"/>
        <v>#VALUE!</v>
      </c>
      <c r="M7308" s="5" t="str">
        <f t="shared" si="5"/>
        <v>#VALUE!</v>
      </c>
      <c r="N7308" s="4" t="b">
        <v>0</v>
      </c>
      <c r="O7308" s="4" t="b">
        <v>1</v>
      </c>
      <c r="P7308" s="4" t="b">
        <v>1</v>
      </c>
      <c r="Q7308" s="4" t="b">
        <v>0</v>
      </c>
      <c r="R7308" s="4" t="s">
        <v>39</v>
      </c>
      <c r="S7308" s="4">
        <v>5.98653863031986</v>
      </c>
      <c r="T7308" s="4">
        <v>-3.80249693289869E8</v>
      </c>
    </row>
    <row r="7309" ht="12.75" customHeight="1">
      <c r="A7309" s="8" t="str">
        <f t="shared" si="1"/>
        <v>Malaysia1969</v>
      </c>
      <c r="B7309" s="4" t="s">
        <v>126</v>
      </c>
      <c r="C7309" s="4">
        <v>1969.0</v>
      </c>
      <c r="D7309" s="4">
        <v>3.51533755947812</v>
      </c>
      <c r="E7309" s="4" t="s">
        <v>39</v>
      </c>
      <c r="F7309" s="4" t="s">
        <v>39</v>
      </c>
      <c r="G7309" s="4">
        <v>3.66455203887553E9</v>
      </c>
      <c r="H7309" s="4" t="s">
        <v>39</v>
      </c>
      <c r="I7309" s="4" t="s">
        <v>39</v>
      </c>
      <c r="J7309" s="4" t="str">
        <f t="shared" si="2"/>
        <v>#VALUE!</v>
      </c>
      <c r="K7309" s="5" t="str">
        <f t="shared" si="3"/>
        <v>#VALUE!</v>
      </c>
      <c r="L7309" s="5" t="str">
        <f t="shared" si="4"/>
        <v>#VALUE!</v>
      </c>
      <c r="M7309" s="5" t="str">
        <f t="shared" si="5"/>
        <v>#VALUE!</v>
      </c>
      <c r="N7309" s="4" t="b">
        <v>0</v>
      </c>
      <c r="O7309" s="4" t="b">
        <v>1</v>
      </c>
      <c r="P7309" s="4" t="b">
        <v>1</v>
      </c>
      <c r="Q7309" s="4" t="b">
        <v>0</v>
      </c>
      <c r="R7309" s="4" t="s">
        <v>39</v>
      </c>
      <c r="S7309" s="4">
        <v>4.88853365256124</v>
      </c>
      <c r="T7309" s="4">
        <v>-1.9959362593626E8</v>
      </c>
    </row>
    <row r="7310" ht="12.75" customHeight="1">
      <c r="A7310" s="8" t="str">
        <f t="shared" si="1"/>
        <v>Malaysia1968</v>
      </c>
      <c r="B7310" s="4" t="s">
        <v>126</v>
      </c>
      <c r="C7310" s="4">
        <v>1968.0</v>
      </c>
      <c r="D7310" s="4">
        <v>8.02919858494369</v>
      </c>
      <c r="E7310" s="4" t="s">
        <v>39</v>
      </c>
      <c r="F7310" s="4" t="s">
        <v>39</v>
      </c>
      <c r="G7310" s="4">
        <v>3.33037154896916E9</v>
      </c>
      <c r="H7310" s="4" t="s">
        <v>39</v>
      </c>
      <c r="I7310" s="4" t="s">
        <v>39</v>
      </c>
      <c r="J7310" s="4" t="str">
        <f t="shared" si="2"/>
        <v>#VALUE!</v>
      </c>
      <c r="K7310" s="5" t="str">
        <f t="shared" si="3"/>
        <v>#VALUE!</v>
      </c>
      <c r="L7310" s="5" t="str">
        <f t="shared" si="4"/>
        <v>#VALUE!</v>
      </c>
      <c r="M7310" s="5" t="str">
        <f t="shared" si="5"/>
        <v>#VALUE!</v>
      </c>
      <c r="N7310" s="4" t="b">
        <v>0</v>
      </c>
      <c r="O7310" s="4" t="b">
        <v>1</v>
      </c>
      <c r="P7310" s="4" t="b">
        <v>1</v>
      </c>
      <c r="Q7310" s="4" t="b">
        <v>0</v>
      </c>
      <c r="R7310" s="4" t="s">
        <v>39</v>
      </c>
      <c r="S7310" s="4">
        <v>7.97799464201174</v>
      </c>
      <c r="T7310" s="4">
        <v>-3.34180489906369E8</v>
      </c>
    </row>
    <row r="7311" ht="12.75" customHeight="1">
      <c r="A7311" s="8" t="str">
        <f t="shared" si="1"/>
        <v>Malaysia1967</v>
      </c>
      <c r="B7311" s="4" t="s">
        <v>126</v>
      </c>
      <c r="C7311" s="4">
        <v>1967.0</v>
      </c>
      <c r="D7311" s="4">
        <v>5.24240159999493</v>
      </c>
      <c r="E7311" s="4" t="s">
        <v>39</v>
      </c>
      <c r="F7311" s="4" t="s">
        <v>39</v>
      </c>
      <c r="G7311" s="4">
        <v>3.18892467494232E9</v>
      </c>
      <c r="H7311" s="4" t="s">
        <v>39</v>
      </c>
      <c r="I7311" s="4" t="s">
        <v>39</v>
      </c>
      <c r="J7311" s="4" t="str">
        <f t="shared" si="2"/>
        <v>#VALUE!</v>
      </c>
      <c r="K7311" s="5" t="str">
        <f t="shared" si="3"/>
        <v>#VALUE!</v>
      </c>
      <c r="L7311" s="5" t="str">
        <f t="shared" si="4"/>
        <v>#VALUE!</v>
      </c>
      <c r="M7311" s="5" t="str">
        <f t="shared" si="5"/>
        <v>#VALUE!</v>
      </c>
      <c r="N7311" s="4" t="b">
        <v>0</v>
      </c>
      <c r="O7311" s="4" t="b">
        <v>0</v>
      </c>
      <c r="P7311" s="4" t="b">
        <v>1</v>
      </c>
      <c r="Q7311" s="4" t="b">
        <v>0</v>
      </c>
      <c r="R7311" s="4" t="s">
        <v>39</v>
      </c>
      <c r="S7311" s="4">
        <v>3.85714649161983</v>
      </c>
      <c r="T7311" s="4">
        <v>-1.4144687402684E8</v>
      </c>
    </row>
    <row r="7312" ht="12.75" customHeight="1">
      <c r="A7312" s="8" t="str">
        <f t="shared" si="1"/>
        <v>Malaysia1966</v>
      </c>
      <c r="B7312" s="4" t="s">
        <v>126</v>
      </c>
      <c r="C7312" s="4">
        <v>1966.0</v>
      </c>
      <c r="D7312" s="4">
        <v>8.44308031844846</v>
      </c>
      <c r="E7312" s="4" t="s">
        <v>39</v>
      </c>
      <c r="F7312" s="4" t="s">
        <v>39</v>
      </c>
      <c r="G7312" s="4">
        <v>3.14351794170968E9</v>
      </c>
      <c r="H7312" s="4" t="s">
        <v>39</v>
      </c>
      <c r="I7312" s="4" t="s">
        <v>39</v>
      </c>
      <c r="J7312" s="4" t="str">
        <f t="shared" si="2"/>
        <v>#VALUE!</v>
      </c>
      <c r="K7312" s="5" t="str">
        <f t="shared" si="3"/>
        <v>#VALUE!</v>
      </c>
      <c r="L7312" s="5" t="str">
        <f t="shared" si="4"/>
        <v>#VALUE!</v>
      </c>
      <c r="M7312" s="5" t="str">
        <f t="shared" si="5"/>
        <v>#VALUE!</v>
      </c>
      <c r="N7312" s="4" t="b">
        <v>0</v>
      </c>
      <c r="O7312" s="4" t="b">
        <v>0</v>
      </c>
      <c r="P7312" s="4" t="b">
        <v>1</v>
      </c>
      <c r="Q7312" s="4" t="b">
        <v>0</v>
      </c>
      <c r="R7312" s="4" t="s">
        <v>39</v>
      </c>
      <c r="S7312" s="4">
        <v>7.81671102618819</v>
      </c>
      <c r="T7312" s="4">
        <v>-4.54067332326397E7</v>
      </c>
    </row>
    <row r="7313" ht="12.75" customHeight="1">
      <c r="A7313" s="8" t="str">
        <f t="shared" si="1"/>
        <v>Malaysia1965</v>
      </c>
      <c r="B7313" s="4" t="s">
        <v>126</v>
      </c>
      <c r="C7313" s="4">
        <v>1965.0</v>
      </c>
      <c r="D7313" s="4">
        <v>7.33447049557088</v>
      </c>
      <c r="E7313" s="4" t="s">
        <v>39</v>
      </c>
      <c r="F7313" s="4" t="s">
        <v>39</v>
      </c>
      <c r="G7313" s="4">
        <v>2.95633766730465E9</v>
      </c>
      <c r="H7313" s="4" t="s">
        <v>39</v>
      </c>
      <c r="I7313" s="4" t="s">
        <v>39</v>
      </c>
      <c r="J7313" s="4" t="str">
        <f t="shared" si="2"/>
        <v>#VALUE!</v>
      </c>
      <c r="K7313" s="5" t="str">
        <f t="shared" si="3"/>
        <v>#VALUE!</v>
      </c>
      <c r="L7313" s="5" t="str">
        <f t="shared" si="4"/>
        <v>#VALUE!</v>
      </c>
      <c r="M7313" s="5" t="str">
        <f t="shared" si="5"/>
        <v>#VALUE!</v>
      </c>
      <c r="N7313" s="4" t="b">
        <v>0</v>
      </c>
      <c r="O7313" s="4" t="b">
        <v>0</v>
      </c>
      <c r="P7313" s="4" t="b">
        <v>1</v>
      </c>
      <c r="Q7313" s="4" t="b">
        <v>1</v>
      </c>
      <c r="R7313" s="4" t="s">
        <v>39</v>
      </c>
      <c r="S7313" s="4">
        <v>7.68486347467319</v>
      </c>
      <c r="T7313" s="4">
        <v>-1.8718027440503E8</v>
      </c>
    </row>
    <row r="7314" ht="12.75" customHeight="1">
      <c r="A7314" s="8" t="str">
        <f t="shared" si="1"/>
        <v>Malaysia1964</v>
      </c>
      <c r="B7314" s="4" t="s">
        <v>126</v>
      </c>
      <c r="C7314" s="4">
        <v>1964.0</v>
      </c>
      <c r="D7314" s="4">
        <v>4.75949842932821</v>
      </c>
      <c r="E7314" s="4" t="s">
        <v>39</v>
      </c>
      <c r="F7314" s="4" t="s">
        <v>39</v>
      </c>
      <c r="G7314" s="4">
        <v>2.67442392068764E9</v>
      </c>
      <c r="H7314" s="4" t="s">
        <v>39</v>
      </c>
      <c r="I7314" s="4" t="s">
        <v>39</v>
      </c>
      <c r="J7314" s="4" t="str">
        <f t="shared" si="2"/>
        <v>#VALUE!</v>
      </c>
      <c r="K7314" s="5" t="str">
        <f t="shared" si="3"/>
        <v>#VALUE!</v>
      </c>
      <c r="L7314" s="5" t="str">
        <f t="shared" si="4"/>
        <v>#VALUE!</v>
      </c>
      <c r="M7314" s="5" t="str">
        <f t="shared" si="5"/>
        <v>#VALUE!</v>
      </c>
      <c r="N7314" s="4" t="b">
        <v>0</v>
      </c>
      <c r="O7314" s="4" t="b">
        <v>1</v>
      </c>
      <c r="P7314" s="4" t="b">
        <v>1</v>
      </c>
      <c r="Q7314" s="4" t="b">
        <v>1</v>
      </c>
      <c r="R7314" s="4" t="s">
        <v>39</v>
      </c>
      <c r="S7314" s="4">
        <v>5.35896290971056</v>
      </c>
      <c r="T7314" s="4">
        <v>-2.81913746617009E8</v>
      </c>
    </row>
    <row r="7315" ht="12.75" customHeight="1">
      <c r="A7315" s="8" t="str">
        <f t="shared" si="1"/>
        <v>Malaysia1963</v>
      </c>
      <c r="B7315" s="4" t="s">
        <v>126</v>
      </c>
      <c r="C7315" s="4">
        <v>1963.0</v>
      </c>
      <c r="D7315" s="4">
        <v>7.24951830622997</v>
      </c>
      <c r="E7315" s="4" t="s">
        <v>39</v>
      </c>
      <c r="F7315" s="4" t="s">
        <v>39</v>
      </c>
      <c r="G7315" s="4">
        <v>2.5101103464717E9</v>
      </c>
      <c r="H7315" s="4" t="s">
        <v>39</v>
      </c>
      <c r="I7315" s="4" t="s">
        <v>39</v>
      </c>
      <c r="J7315" s="4" t="str">
        <f t="shared" si="2"/>
        <v>#VALUE!</v>
      </c>
      <c r="K7315" s="5" t="str">
        <f t="shared" si="3"/>
        <v>#VALUE!</v>
      </c>
      <c r="L7315" s="5" t="str">
        <f t="shared" si="4"/>
        <v>#VALUE!</v>
      </c>
      <c r="M7315" s="5" t="str">
        <f t="shared" si="5"/>
        <v>#VALUE!</v>
      </c>
      <c r="N7315" s="4" t="b">
        <v>0</v>
      </c>
      <c r="O7315" s="4" t="b">
        <v>1</v>
      </c>
      <c r="P7315" s="4" t="b">
        <v>1</v>
      </c>
      <c r="Q7315" s="4" t="b">
        <v>0</v>
      </c>
      <c r="R7315" s="4" t="s">
        <v>39</v>
      </c>
      <c r="S7315" s="4">
        <v>7.33880352682334</v>
      </c>
      <c r="T7315" s="4">
        <v>-1.6431357421594E8</v>
      </c>
    </row>
    <row r="7316" ht="12.75" customHeight="1">
      <c r="A7316" s="8" t="str">
        <f t="shared" si="1"/>
        <v>Malaysia1962</v>
      </c>
      <c r="B7316" s="4" t="s">
        <v>126</v>
      </c>
      <c r="C7316" s="4">
        <v>1962.0</v>
      </c>
      <c r="D7316" s="4" t="s">
        <v>39</v>
      </c>
      <c r="E7316" s="4" t="s">
        <v>39</v>
      </c>
      <c r="F7316" s="4" t="s">
        <v>39</v>
      </c>
      <c r="G7316" s="4">
        <v>2.00148960083708E9</v>
      </c>
      <c r="H7316" s="4" t="s">
        <v>39</v>
      </c>
      <c r="I7316" s="4" t="s">
        <v>39</v>
      </c>
      <c r="J7316" s="4" t="str">
        <f t="shared" si="2"/>
        <v>#VALUE!</v>
      </c>
      <c r="K7316" s="5" t="str">
        <f t="shared" si="3"/>
        <v>#VALUE!</v>
      </c>
      <c r="L7316" s="5" t="str">
        <f t="shared" si="4"/>
        <v>#VALUE!</v>
      </c>
      <c r="M7316" s="5" t="str">
        <f t="shared" si="5"/>
        <v>#VALUE!</v>
      </c>
      <c r="N7316" s="4" t="s">
        <v>39</v>
      </c>
      <c r="O7316" s="4" t="s">
        <v>39</v>
      </c>
      <c r="P7316" s="4" t="s">
        <v>39</v>
      </c>
      <c r="Q7316" s="4" t="s">
        <v>39</v>
      </c>
      <c r="R7316" s="4" t="s">
        <v>39</v>
      </c>
      <c r="S7316" s="4">
        <v>6.42102960904312</v>
      </c>
      <c r="T7316" s="4">
        <v>-5.0862074563462E8</v>
      </c>
    </row>
    <row r="7317" ht="12.75" customHeight="1">
      <c r="A7317" s="8" t="str">
        <f t="shared" si="1"/>
        <v>Malaysia1961</v>
      </c>
      <c r="B7317" s="4" t="s">
        <v>126</v>
      </c>
      <c r="C7317" s="4">
        <v>1961.0</v>
      </c>
      <c r="D7317" s="4" t="s">
        <v>39</v>
      </c>
      <c r="E7317" s="4" t="s">
        <v>39</v>
      </c>
      <c r="F7317" s="4" t="s">
        <v>39</v>
      </c>
      <c r="G7317" s="4">
        <v>1.90185612144173E9</v>
      </c>
      <c r="H7317" s="4" t="s">
        <v>39</v>
      </c>
      <c r="I7317" s="4" t="s">
        <v>39</v>
      </c>
      <c r="J7317" s="4" t="str">
        <f t="shared" si="2"/>
        <v>#VALUE!</v>
      </c>
      <c r="K7317" s="5" t="str">
        <f t="shared" si="3"/>
        <v>#VALUE!</v>
      </c>
      <c r="L7317" s="5" t="str">
        <f t="shared" si="4"/>
        <v>#VALUE!</v>
      </c>
      <c r="M7317" s="5" t="str">
        <f t="shared" si="5"/>
        <v>#VALUE!</v>
      </c>
      <c r="N7317" s="4" t="s">
        <v>39</v>
      </c>
      <c r="O7317" s="4" t="s">
        <v>39</v>
      </c>
      <c r="P7317" s="4" t="s">
        <v>39</v>
      </c>
      <c r="Q7317" s="4" t="s">
        <v>39</v>
      </c>
      <c r="R7317" s="4" t="s">
        <v>39</v>
      </c>
      <c r="S7317" s="4">
        <v>7.59799400028281</v>
      </c>
      <c r="T7317" s="4">
        <v>-9.96334793953499E7</v>
      </c>
    </row>
    <row r="7318" ht="12.75" customHeight="1">
      <c r="A7318" s="8" t="str">
        <f t="shared" si="1"/>
        <v>Malaysia1960</v>
      </c>
      <c r="B7318" s="4" t="s">
        <v>126</v>
      </c>
      <c r="C7318" s="4">
        <v>1960.0</v>
      </c>
      <c r="D7318" s="4" t="s">
        <v>39</v>
      </c>
      <c r="E7318" s="4" t="s">
        <v>39</v>
      </c>
      <c r="F7318" s="4" t="s">
        <v>39</v>
      </c>
      <c r="G7318" s="4">
        <v>1.91622947584631E9</v>
      </c>
      <c r="H7318" s="4" t="s">
        <v>39</v>
      </c>
      <c r="I7318" s="4" t="s">
        <v>39</v>
      </c>
      <c r="J7318" s="4" t="str">
        <f t="shared" si="2"/>
        <v>#VALUE!</v>
      </c>
      <c r="K7318" s="5" t="str">
        <f t="shared" si="3"/>
        <v>#VALUE!</v>
      </c>
      <c r="L7318" s="5" t="str">
        <f t="shared" si="4"/>
        <v>#VALUE!</v>
      </c>
      <c r="M7318" s="5" t="str">
        <f t="shared" si="5"/>
        <v>#VALUE!</v>
      </c>
      <c r="N7318" s="4" t="s">
        <v>39</v>
      </c>
      <c r="O7318" s="4" t="s">
        <v>39</v>
      </c>
      <c r="P7318" s="4" t="s">
        <v>39</v>
      </c>
      <c r="Q7318" s="4" t="s">
        <v>39</v>
      </c>
      <c r="R7318" s="4" t="s">
        <v>39</v>
      </c>
      <c r="S7318" s="4" t="s">
        <v>39</v>
      </c>
      <c r="T7318" s="4">
        <v>1.43733544045798E7</v>
      </c>
    </row>
    <row r="7319" ht="12.75" customHeight="1">
      <c r="A7319" s="8" t="str">
        <f t="shared" si="1"/>
        <v>Maldives2022</v>
      </c>
      <c r="B7319" s="4" t="s">
        <v>127</v>
      </c>
      <c r="C7319" s="4">
        <v>2022.0</v>
      </c>
      <c r="D7319" s="4" t="s">
        <v>39</v>
      </c>
      <c r="E7319" s="4" t="s">
        <v>39</v>
      </c>
      <c r="F7319" s="4">
        <v>-1.03306131763861E9</v>
      </c>
      <c r="G7319" s="4">
        <v>6.18986540823158E9</v>
      </c>
      <c r="H7319" s="4" t="s">
        <v>39</v>
      </c>
      <c r="I7319" s="4" t="s">
        <v>39</v>
      </c>
      <c r="J7319" s="4" t="str">
        <f t="shared" si="2"/>
        <v>#VALUE!</v>
      </c>
      <c r="K7319" s="5" t="str">
        <f t="shared" si="3"/>
        <v>#VALUE!</v>
      </c>
      <c r="L7319" s="5" t="str">
        <f t="shared" si="4"/>
        <v>#VALUE!</v>
      </c>
      <c r="M7319" s="5" t="str">
        <f t="shared" si="5"/>
        <v>#VALUE!</v>
      </c>
      <c r="N7319" s="4" t="s">
        <v>39</v>
      </c>
      <c r="O7319" s="4" t="s">
        <v>39</v>
      </c>
      <c r="P7319" s="4" t="s">
        <v>39</v>
      </c>
      <c r="Q7319" s="4" t="s">
        <v>39</v>
      </c>
      <c r="R7319" s="4" t="s">
        <v>39</v>
      </c>
      <c r="S7319" s="4">
        <v>12.2994864688899</v>
      </c>
      <c r="T7319" s="4" t="s">
        <v>39</v>
      </c>
    </row>
    <row r="7320" ht="12.75" customHeight="1">
      <c r="A7320" s="8" t="str">
        <f t="shared" si="1"/>
        <v>Maldives2021</v>
      </c>
      <c r="B7320" s="4" t="s">
        <v>127</v>
      </c>
      <c r="C7320" s="4">
        <v>2021.0</v>
      </c>
      <c r="D7320" s="4">
        <v>36.9527448956349</v>
      </c>
      <c r="E7320" s="4">
        <v>-6.30138868213058E8</v>
      </c>
      <c r="F7320" s="4">
        <v>-4.55002666089837E8</v>
      </c>
      <c r="G7320" s="4">
        <v>5.40555716173799E9</v>
      </c>
      <c r="H7320" s="4">
        <v>26.627770206577</v>
      </c>
      <c r="I7320" s="4">
        <v>40.9092801040407</v>
      </c>
      <c r="J7320" s="4">
        <f t="shared" si="2"/>
        <v>143937933941</v>
      </c>
      <c r="K7320" s="5">
        <f t="shared" si="3"/>
        <v>221137452048</v>
      </c>
      <c r="L7320" s="5">
        <f t="shared" si="4"/>
        <v>77199518107</v>
      </c>
      <c r="M7320" s="5">
        <f t="shared" si="5"/>
        <v>14.2815099</v>
      </c>
      <c r="N7320" s="4" t="s">
        <v>39</v>
      </c>
      <c r="O7320" s="4" t="s">
        <v>39</v>
      </c>
      <c r="P7320" s="4" t="s">
        <v>39</v>
      </c>
      <c r="Q7320" s="4" t="s">
        <v>39</v>
      </c>
      <c r="R7320" s="4" t="s">
        <v>39</v>
      </c>
      <c r="S7320" s="4">
        <v>41.7451005464201</v>
      </c>
      <c r="T7320" s="4">
        <v>-7.84308246493589E8</v>
      </c>
    </row>
    <row r="7321" ht="12.75" customHeight="1">
      <c r="A7321" s="8" t="str">
        <f t="shared" si="1"/>
        <v>Maldives2020</v>
      </c>
      <c r="B7321" s="4" t="s">
        <v>127</v>
      </c>
      <c r="C7321" s="4">
        <v>2020.0</v>
      </c>
      <c r="D7321" s="4">
        <v>-33.4998865416417</v>
      </c>
      <c r="E7321" s="4">
        <v>-7.76210633404176E8</v>
      </c>
      <c r="F7321" s="4">
        <v>-1.32742355058242E9</v>
      </c>
      <c r="G7321" s="4">
        <v>3.74632935828788E9</v>
      </c>
      <c r="H7321" s="4">
        <v>26.4412751315935</v>
      </c>
      <c r="I7321" s="4">
        <v>49.9464992624301</v>
      </c>
      <c r="J7321" s="4">
        <f t="shared" si="2"/>
        <v>99057725296</v>
      </c>
      <c r="K7321" s="5">
        <f t="shared" si="3"/>
        <v>187116036531</v>
      </c>
      <c r="L7321" s="5">
        <f t="shared" si="4"/>
        <v>88058311234</v>
      </c>
      <c r="M7321" s="5">
        <f t="shared" si="5"/>
        <v>23.50522413</v>
      </c>
      <c r="N7321" s="4" t="b">
        <v>1</v>
      </c>
      <c r="O7321" s="4" t="b">
        <v>1</v>
      </c>
      <c r="P7321" s="4" t="b">
        <v>0</v>
      </c>
      <c r="Q7321" s="4" t="s">
        <v>39</v>
      </c>
      <c r="R7321" s="4" t="s">
        <v>39</v>
      </c>
      <c r="S7321" s="4">
        <v>-33.4927957864882</v>
      </c>
      <c r="T7321" s="4">
        <v>-1.65922780345011E9</v>
      </c>
    </row>
    <row r="7322" ht="12.75" customHeight="1">
      <c r="A7322" s="8" t="str">
        <f t="shared" si="1"/>
        <v>Maldives2019</v>
      </c>
      <c r="B7322" s="4" t="s">
        <v>127</v>
      </c>
      <c r="C7322" s="4">
        <v>2019.0</v>
      </c>
      <c r="D7322" s="4">
        <v>6.88368877654294</v>
      </c>
      <c r="E7322" s="4">
        <v>-2.74559949110961E8</v>
      </c>
      <c r="F7322" s="4">
        <v>-1.48965132899154E9</v>
      </c>
      <c r="G7322" s="4">
        <v>5.609385433592E9</v>
      </c>
      <c r="H7322" s="4">
        <v>26.9328001292549</v>
      </c>
      <c r="I7322" s="4">
        <v>33.6137248634364</v>
      </c>
      <c r="J7322" s="4">
        <f t="shared" si="2"/>
        <v>151076456731</v>
      </c>
      <c r="K7322" s="5">
        <f t="shared" si="3"/>
        <v>188552338618</v>
      </c>
      <c r="L7322" s="5">
        <f t="shared" si="4"/>
        <v>37475881887</v>
      </c>
      <c r="M7322" s="5">
        <f t="shared" si="5"/>
        <v>6.680924734</v>
      </c>
      <c r="N7322" s="4" t="b">
        <v>1</v>
      </c>
      <c r="O7322" s="4" t="b">
        <v>1</v>
      </c>
      <c r="P7322" s="4" t="b">
        <v>1</v>
      </c>
      <c r="Q7322" s="4" t="b">
        <v>0</v>
      </c>
      <c r="R7322" s="4" t="s">
        <v>39</v>
      </c>
      <c r="S7322" s="4">
        <v>7.0974660145221</v>
      </c>
      <c r="T7322" s="4">
        <v>1.86305607530412E9</v>
      </c>
    </row>
    <row r="7323" ht="12.75" customHeight="1">
      <c r="A7323" s="8" t="str">
        <f t="shared" si="1"/>
        <v>Maldives2018</v>
      </c>
      <c r="B7323" s="4" t="s">
        <v>127</v>
      </c>
      <c r="C7323" s="4">
        <v>2018.0</v>
      </c>
      <c r="D7323" s="4">
        <v>8.12312893290285</v>
      </c>
      <c r="E7323" s="4">
        <v>-1.85764323140842E8</v>
      </c>
      <c r="F7323" s="4">
        <v>-1.50252763504822E9</v>
      </c>
      <c r="G7323" s="4">
        <v>5.30094982299805E9</v>
      </c>
      <c r="H7323" s="4">
        <v>27.2386832863223</v>
      </c>
      <c r="I7323" s="4">
        <v>32.508364896081</v>
      </c>
      <c r="J7323" s="4">
        <f t="shared" si="2"/>
        <v>144390893345</v>
      </c>
      <c r="K7323" s="5">
        <f t="shared" si="3"/>
        <v>172325211142</v>
      </c>
      <c r="L7323" s="5">
        <f t="shared" si="4"/>
        <v>27934317797</v>
      </c>
      <c r="M7323" s="5">
        <f t="shared" si="5"/>
        <v>5.26968161</v>
      </c>
      <c r="N7323" s="4" t="b">
        <v>0</v>
      </c>
      <c r="O7323" s="4" t="b">
        <v>0</v>
      </c>
      <c r="P7323" s="4" t="b">
        <v>1</v>
      </c>
      <c r="Q7323" s="4" t="b">
        <v>1</v>
      </c>
      <c r="R7323" s="4" t="s">
        <v>39</v>
      </c>
      <c r="S7323" s="4">
        <v>8.12312890817314</v>
      </c>
      <c r="T7323" s="4">
        <v>-3.0843561059395E8</v>
      </c>
    </row>
    <row r="7324" ht="12.75" customHeight="1">
      <c r="A7324" s="8" t="str">
        <f t="shared" si="1"/>
        <v>Maldives2017</v>
      </c>
      <c r="B7324" s="4" t="s">
        <v>127</v>
      </c>
      <c r="C7324" s="4">
        <v>2017.0</v>
      </c>
      <c r="D7324" s="4">
        <v>7.20991020320347</v>
      </c>
      <c r="E7324" s="4">
        <v>-7.42169822059204E7</v>
      </c>
      <c r="F7324" s="4">
        <v>-1.0266914699275E9</v>
      </c>
      <c r="G7324" s="4">
        <v>4.7541855988417E9</v>
      </c>
      <c r="H7324" s="4">
        <v>27.6937017347124</v>
      </c>
      <c r="I7324" s="4">
        <v>30.7543229051816</v>
      </c>
      <c r="J7324" s="4">
        <f t="shared" si="2"/>
        <v>131660997966</v>
      </c>
      <c r="K7324" s="5">
        <f t="shared" si="3"/>
        <v>146211759058</v>
      </c>
      <c r="L7324" s="5">
        <f t="shared" si="4"/>
        <v>14550761092</v>
      </c>
      <c r="M7324" s="5">
        <f t="shared" si="5"/>
        <v>3.06062117</v>
      </c>
      <c r="N7324" s="4" t="b">
        <v>0</v>
      </c>
      <c r="O7324" s="4" t="b">
        <v>0</v>
      </c>
      <c r="P7324" s="4" t="b">
        <v>1</v>
      </c>
      <c r="Q7324" s="4" t="b">
        <v>1</v>
      </c>
      <c r="R7324" s="4" t="s">
        <v>39</v>
      </c>
      <c r="S7324" s="4">
        <v>7.20991012345149</v>
      </c>
      <c r="T7324" s="4">
        <v>-5.4676422415635E8</v>
      </c>
    </row>
    <row r="7325" ht="12.75" customHeight="1">
      <c r="A7325" s="8" t="str">
        <f t="shared" si="1"/>
        <v>Maldives2016</v>
      </c>
      <c r="B7325" s="4" t="s">
        <v>127</v>
      </c>
      <c r="C7325" s="4">
        <v>2016.0</v>
      </c>
      <c r="D7325" s="4">
        <v>6.33830053445279</v>
      </c>
      <c r="E7325" s="4">
        <v>-3.60876780676034E8</v>
      </c>
      <c r="F7325" s="4">
        <v>-1.03240971528897E9</v>
      </c>
      <c r="G7325" s="4">
        <v>4.379134272943E9</v>
      </c>
      <c r="H7325" s="4">
        <v>27.6047997249616</v>
      </c>
      <c r="I7325" s="4">
        <v>37.6023606927834</v>
      </c>
      <c r="J7325" s="4">
        <f t="shared" si="2"/>
        <v>120885124573</v>
      </c>
      <c r="K7325" s="5">
        <f t="shared" si="3"/>
        <v>164665786453</v>
      </c>
      <c r="L7325" s="5">
        <f t="shared" si="4"/>
        <v>43780661880</v>
      </c>
      <c r="M7325" s="5">
        <f t="shared" si="5"/>
        <v>9.997560968</v>
      </c>
      <c r="N7325" s="4" t="b">
        <v>0</v>
      </c>
      <c r="O7325" s="4" t="b">
        <v>0</v>
      </c>
      <c r="P7325" s="4" t="b">
        <v>1</v>
      </c>
      <c r="Q7325" s="4" t="b">
        <v>0</v>
      </c>
      <c r="R7325" s="4" t="s">
        <v>39</v>
      </c>
      <c r="S7325" s="4">
        <v>6.33830063626779</v>
      </c>
      <c r="T7325" s="4">
        <v>-3.75051325898699E8</v>
      </c>
    </row>
    <row r="7326" ht="12.75" customHeight="1">
      <c r="A7326" s="8" t="str">
        <f t="shared" si="1"/>
        <v>Maldives2015</v>
      </c>
      <c r="B7326" s="4" t="s">
        <v>127</v>
      </c>
      <c r="C7326" s="4">
        <v>2015.0</v>
      </c>
      <c r="D7326" s="4">
        <v>2.88454861836132</v>
      </c>
      <c r="E7326" s="4">
        <v>-1.8137348539988E8</v>
      </c>
      <c r="F7326" s="4">
        <v>-3.01696716386922E8</v>
      </c>
      <c r="G7326" s="4">
        <v>4.10941645022514E9</v>
      </c>
      <c r="H7326" s="4">
        <v>27.4063632541129</v>
      </c>
      <c r="I7326" s="4">
        <v>33.9541288605092</v>
      </c>
      <c r="J7326" s="4">
        <f t="shared" si="2"/>
        <v>112624159997</v>
      </c>
      <c r="K7326" s="5">
        <f t="shared" si="3"/>
        <v>139531655692</v>
      </c>
      <c r="L7326" s="5">
        <f t="shared" si="4"/>
        <v>26907495695</v>
      </c>
      <c r="M7326" s="5">
        <f t="shared" si="5"/>
        <v>6.547765606</v>
      </c>
      <c r="N7326" s="4" t="b">
        <v>0</v>
      </c>
      <c r="O7326" s="4" t="b">
        <v>1</v>
      </c>
      <c r="P7326" s="4" t="b">
        <v>1</v>
      </c>
      <c r="Q7326" s="4" t="b">
        <v>0</v>
      </c>
      <c r="R7326" s="4" t="s">
        <v>39</v>
      </c>
      <c r="S7326" s="4">
        <v>2.8845485296051</v>
      </c>
      <c r="T7326" s="4">
        <v>-2.69717822717859E8</v>
      </c>
    </row>
    <row r="7327" ht="12.75" customHeight="1">
      <c r="A7327" s="8" t="str">
        <f t="shared" si="1"/>
        <v>Maldives2014</v>
      </c>
      <c r="B7327" s="4" t="s">
        <v>127</v>
      </c>
      <c r="C7327" s="4">
        <v>2014.0</v>
      </c>
      <c r="D7327" s="4">
        <v>7.32962606103488</v>
      </c>
      <c r="E7327" s="4">
        <v>-2.57989735317161E7</v>
      </c>
      <c r="F7327" s="4">
        <v>-1.17822005741311E8</v>
      </c>
      <c r="G7327" s="4">
        <v>3.69735315504883E9</v>
      </c>
      <c r="H7327" s="4">
        <v>26.6662484774309</v>
      </c>
      <c r="I7327" s="4">
        <v>29.0844380514946</v>
      </c>
      <c r="J7327" s="4">
        <f t="shared" si="2"/>
        <v>98594537941</v>
      </c>
      <c r="K7327" s="5">
        <f t="shared" si="3"/>
        <v>107535438793</v>
      </c>
      <c r="L7327" s="5">
        <f t="shared" si="4"/>
        <v>8940900851</v>
      </c>
      <c r="M7327" s="5">
        <f t="shared" si="5"/>
        <v>2.418189574</v>
      </c>
      <c r="N7327" s="4" t="b">
        <v>0</v>
      </c>
      <c r="O7327" s="4" t="b">
        <v>1</v>
      </c>
      <c r="P7327" s="4" t="b">
        <v>1</v>
      </c>
      <c r="Q7327" s="4" t="b">
        <v>0</v>
      </c>
      <c r="R7327" s="4" t="s">
        <v>39</v>
      </c>
      <c r="S7327" s="4">
        <v>7.32962620344684</v>
      </c>
      <c r="T7327" s="4">
        <v>-4.1206329517631E8</v>
      </c>
    </row>
    <row r="7328" ht="12.75" customHeight="1">
      <c r="A7328" s="8" t="str">
        <f t="shared" si="1"/>
        <v>Maldives2013</v>
      </c>
      <c r="B7328" s="4" t="s">
        <v>127</v>
      </c>
      <c r="C7328" s="4">
        <v>2013.0</v>
      </c>
      <c r="D7328" s="4">
        <v>7.28107403772864</v>
      </c>
      <c r="E7328" s="4">
        <v>-5.26320701957632E7</v>
      </c>
      <c r="F7328" s="4">
        <v>-1.27393868828818E8</v>
      </c>
      <c r="G7328" s="4">
        <v>3.29500923100739E9</v>
      </c>
      <c r="H7328" s="4">
        <v>23.5037267381325</v>
      </c>
      <c r="I7328" s="4">
        <v>26.9905677680254</v>
      </c>
      <c r="J7328" s="4">
        <f t="shared" si="2"/>
        <v>77444996565</v>
      </c>
      <c r="K7328" s="5">
        <f t="shared" si="3"/>
        <v>88934169946</v>
      </c>
      <c r="L7328" s="5">
        <f t="shared" si="4"/>
        <v>11489173381</v>
      </c>
      <c r="M7328" s="5">
        <f t="shared" si="5"/>
        <v>3.48684103</v>
      </c>
      <c r="N7328" s="4" t="b">
        <v>0</v>
      </c>
      <c r="O7328" s="4" t="b">
        <v>0</v>
      </c>
      <c r="P7328" s="4" t="b">
        <v>1</v>
      </c>
      <c r="Q7328" s="4" t="b">
        <v>1</v>
      </c>
      <c r="R7328" s="4" t="s">
        <v>39</v>
      </c>
      <c r="S7328" s="4">
        <v>7.28107397899866</v>
      </c>
      <c r="T7328" s="4">
        <v>-4.0234392404144E8</v>
      </c>
    </row>
    <row r="7329" ht="12.75" customHeight="1">
      <c r="A7329" s="8" t="str">
        <f t="shared" si="1"/>
        <v>Maldives2012</v>
      </c>
      <c r="B7329" s="4" t="s">
        <v>127</v>
      </c>
      <c r="C7329" s="4">
        <v>2012.0</v>
      </c>
      <c r="D7329" s="4">
        <v>2.51738385019716</v>
      </c>
      <c r="E7329" s="4">
        <v>-1.27241219514868E8</v>
      </c>
      <c r="F7329" s="4">
        <v>-1.84492004259168E8</v>
      </c>
      <c r="G7329" s="4">
        <v>2.88616393777963E9</v>
      </c>
      <c r="H7329" s="4">
        <v>22.8616841256133</v>
      </c>
      <c r="I7329" s="4">
        <v>29.7668406754014</v>
      </c>
      <c r="J7329" s="4">
        <f t="shared" si="2"/>
        <v>65982568280</v>
      </c>
      <c r="K7329" s="5">
        <f t="shared" si="3"/>
        <v>85911982099</v>
      </c>
      <c r="L7329" s="5">
        <f t="shared" si="4"/>
        <v>19929413819</v>
      </c>
      <c r="M7329" s="5">
        <f t="shared" si="5"/>
        <v>6.90515655</v>
      </c>
      <c r="N7329" s="4" t="b">
        <v>0</v>
      </c>
      <c r="O7329" s="4" t="b">
        <v>1</v>
      </c>
      <c r="P7329" s="4" t="b">
        <v>1</v>
      </c>
      <c r="Q7329" s="4" t="b">
        <v>1</v>
      </c>
      <c r="R7329" s="4" t="s">
        <v>39</v>
      </c>
      <c r="S7329" s="4">
        <v>2.51738394219683</v>
      </c>
      <c r="T7329" s="4">
        <v>-4.08845293227759E8</v>
      </c>
    </row>
    <row r="7330" ht="12.75" customHeight="1">
      <c r="A7330" s="8" t="str">
        <f t="shared" si="1"/>
        <v>Maldives2011</v>
      </c>
      <c r="B7330" s="4" t="s">
        <v>127</v>
      </c>
      <c r="C7330" s="4">
        <v>2011.0</v>
      </c>
      <c r="D7330" s="4">
        <v>8.56673361366658</v>
      </c>
      <c r="E7330" s="4">
        <v>-1.75852771439585E8</v>
      </c>
      <c r="F7330" s="4">
        <v>-3.83438933199596E8</v>
      </c>
      <c r="G7330" s="4">
        <v>2.77435016334773E9</v>
      </c>
      <c r="H7330" s="4">
        <v>23.1298302997664</v>
      </c>
      <c r="I7330" s="4">
        <v>31.2599221715189</v>
      </c>
      <c r="J7330" s="4">
        <f t="shared" si="2"/>
        <v>64170248470</v>
      </c>
      <c r="K7330" s="5">
        <f t="shared" si="3"/>
        <v>86725970183</v>
      </c>
      <c r="L7330" s="5">
        <f t="shared" si="4"/>
        <v>22555721712</v>
      </c>
      <c r="M7330" s="5">
        <f t="shared" si="5"/>
        <v>8.130091872</v>
      </c>
      <c r="N7330" s="4" t="b">
        <v>0</v>
      </c>
      <c r="O7330" s="4" t="b">
        <v>1</v>
      </c>
      <c r="P7330" s="4" t="b">
        <v>1</v>
      </c>
      <c r="Q7330" s="4" t="b">
        <v>0</v>
      </c>
      <c r="R7330" s="4" t="s">
        <v>39</v>
      </c>
      <c r="S7330" s="4">
        <v>8.56673353050461</v>
      </c>
      <c r="T7330" s="4">
        <v>-1.118137744319E8</v>
      </c>
    </row>
    <row r="7331" ht="12.75" customHeight="1">
      <c r="A7331" s="8" t="str">
        <f t="shared" si="1"/>
        <v>Maldives2010</v>
      </c>
      <c r="B7331" s="4" t="s">
        <v>127</v>
      </c>
      <c r="C7331" s="4">
        <v>2010.0</v>
      </c>
      <c r="D7331" s="4">
        <v>7.26670359668813</v>
      </c>
      <c r="E7331" s="4">
        <v>-2.98672297124164E8</v>
      </c>
      <c r="F7331" s="4">
        <v>-1.9608141893914E8</v>
      </c>
      <c r="G7331" s="4">
        <v>2.5881760546875E9</v>
      </c>
      <c r="H7331" s="4">
        <v>19.6131565228302</v>
      </c>
      <c r="I7331" s="4">
        <v>33.192903801774</v>
      </c>
      <c r="J7331" s="4">
        <f t="shared" si="2"/>
        <v>50762302069</v>
      </c>
      <c r="K7331" s="5">
        <f t="shared" si="3"/>
        <v>85909078805</v>
      </c>
      <c r="L7331" s="5">
        <f t="shared" si="4"/>
        <v>35146776736</v>
      </c>
      <c r="M7331" s="5">
        <f t="shared" si="5"/>
        <v>13.57974728</v>
      </c>
      <c r="N7331" s="4" t="b">
        <v>0</v>
      </c>
      <c r="O7331" s="4" t="b">
        <v>0</v>
      </c>
      <c r="P7331" s="4" t="b">
        <v>1</v>
      </c>
      <c r="Q7331" s="4" t="b">
        <v>1</v>
      </c>
      <c r="R7331" s="4" t="s">
        <v>39</v>
      </c>
      <c r="S7331" s="4">
        <v>7.26512906840138</v>
      </c>
      <c r="T7331" s="4">
        <v>-1.8617410866023E8</v>
      </c>
    </row>
    <row r="7332" ht="12.75" customHeight="1">
      <c r="A7332" s="8" t="str">
        <f t="shared" si="1"/>
        <v>Maldives2009</v>
      </c>
      <c r="B7332" s="4" t="s">
        <v>127</v>
      </c>
      <c r="C7332" s="4">
        <v>2009.0</v>
      </c>
      <c r="D7332" s="4">
        <v>-7.22900656008905</v>
      </c>
      <c r="E7332" s="4">
        <v>-3.72300326634899E8</v>
      </c>
      <c r="F7332" s="4">
        <v>-2.20831374841E8</v>
      </c>
      <c r="G7332" s="4">
        <v>2.345294875E9</v>
      </c>
      <c r="H7332" s="4">
        <v>19.0572635138534</v>
      </c>
      <c r="I7332" s="4">
        <v>36.9898531670266</v>
      </c>
      <c r="J7332" s="4">
        <f t="shared" si="2"/>
        <v>44694902451</v>
      </c>
      <c r="K7332" s="5">
        <f t="shared" si="3"/>
        <v>86752113060</v>
      </c>
      <c r="L7332" s="5">
        <f t="shared" si="4"/>
        <v>42057210609</v>
      </c>
      <c r="M7332" s="5">
        <f t="shared" si="5"/>
        <v>17.93258965</v>
      </c>
      <c r="N7332" s="4" t="b">
        <v>1</v>
      </c>
      <c r="O7332" s="4" t="b">
        <v>1</v>
      </c>
      <c r="P7332" s="4" t="b">
        <v>0</v>
      </c>
      <c r="Q7332" s="4" t="b">
        <v>1</v>
      </c>
      <c r="R7332" s="4" t="s">
        <v>39</v>
      </c>
      <c r="S7332" s="4">
        <v>-7.22884146529458</v>
      </c>
      <c r="T7332" s="4">
        <v>-2.428811796875E8</v>
      </c>
    </row>
    <row r="7333" ht="12.75" customHeight="1">
      <c r="A7333" s="8" t="str">
        <f t="shared" si="1"/>
        <v>Maldives2008</v>
      </c>
      <c r="B7333" s="4" t="s">
        <v>127</v>
      </c>
      <c r="C7333" s="4">
        <v>2008.0</v>
      </c>
      <c r="D7333" s="4">
        <v>9.48534617371596</v>
      </c>
      <c r="E7333" s="4">
        <v>-2.03582812442218E8</v>
      </c>
      <c r="F7333" s="4">
        <v>-6.1170326916737E8</v>
      </c>
      <c r="G7333" s="4">
        <v>2.2716461875E9</v>
      </c>
      <c r="H7333" s="4">
        <v>25.6440545424798</v>
      </c>
      <c r="I7333" s="4">
        <v>35.5689193245316</v>
      </c>
      <c r="J7333" s="4">
        <f t="shared" si="2"/>
        <v>58254218733</v>
      </c>
      <c r="K7333" s="5">
        <f t="shared" si="3"/>
        <v>80799999977</v>
      </c>
      <c r="L7333" s="5">
        <f t="shared" si="4"/>
        <v>22545781244</v>
      </c>
      <c r="M7333" s="5">
        <f t="shared" si="5"/>
        <v>9.924864782</v>
      </c>
      <c r="N7333" s="4" t="b">
        <v>1</v>
      </c>
      <c r="O7333" s="4" t="b">
        <v>1</v>
      </c>
      <c r="P7333" s="4" t="b">
        <v>1</v>
      </c>
      <c r="Q7333" s="4" t="b">
        <v>0</v>
      </c>
      <c r="R7333" s="4" t="s">
        <v>39</v>
      </c>
      <c r="S7333" s="4">
        <v>9.48533266057873</v>
      </c>
      <c r="T7333" s="4">
        <v>-7.36486875E7</v>
      </c>
    </row>
    <row r="7334" ht="12.75" customHeight="1">
      <c r="A7334" s="8" t="str">
        <f t="shared" si="1"/>
        <v>Maldives2007</v>
      </c>
      <c r="B7334" s="4" t="s">
        <v>127</v>
      </c>
      <c r="C7334" s="4">
        <v>2007.0</v>
      </c>
      <c r="D7334" s="4">
        <v>7.71384703709317</v>
      </c>
      <c r="E7334" s="4">
        <v>-4.06953125238294E7</v>
      </c>
      <c r="F7334" s="4">
        <v>-2.6895145713965E8</v>
      </c>
      <c r="G7334" s="4">
        <v>1.8683834609375E9</v>
      </c>
      <c r="H7334" s="4">
        <v>31.6542020260417</v>
      </c>
      <c r="I7334" s="4">
        <v>34.812012040317</v>
      </c>
      <c r="J7334" s="4">
        <f t="shared" si="2"/>
        <v>59142187535</v>
      </c>
      <c r="K7334" s="5">
        <f t="shared" si="3"/>
        <v>65042187538</v>
      </c>
      <c r="L7334" s="5">
        <f t="shared" si="4"/>
        <v>5900000003</v>
      </c>
      <c r="M7334" s="5">
        <f t="shared" si="5"/>
        <v>3.157810014</v>
      </c>
      <c r="N7334" s="4" t="b">
        <v>0</v>
      </c>
      <c r="O7334" s="4" t="b">
        <v>0</v>
      </c>
      <c r="P7334" s="4" t="b">
        <v>1</v>
      </c>
      <c r="Q7334" s="4" t="b">
        <v>1</v>
      </c>
      <c r="R7334" s="4" t="s">
        <v>39</v>
      </c>
      <c r="S7334" s="4">
        <v>7.71386727084705</v>
      </c>
      <c r="T7334" s="4">
        <v>-4.032627265625E8</v>
      </c>
    </row>
    <row r="7335" ht="12.75" customHeight="1">
      <c r="A7335" s="8" t="str">
        <f t="shared" si="1"/>
        <v>Maldives2006</v>
      </c>
      <c r="B7335" s="4" t="s">
        <v>127</v>
      </c>
      <c r="C7335" s="4">
        <v>2006.0</v>
      </c>
      <c r="D7335" s="4">
        <v>26.1117552921005</v>
      </c>
      <c r="E7335" s="4">
        <v>-5.57265624890362E7</v>
      </c>
      <c r="F7335" s="4">
        <v>-3.01975113029945E8</v>
      </c>
      <c r="G7335" s="4">
        <v>1.575200390625E9</v>
      </c>
      <c r="H7335" s="4">
        <v>30.5224062453823</v>
      </c>
      <c r="I7335" s="4">
        <v>35.0461362361873</v>
      </c>
      <c r="J7335" s="4">
        <f t="shared" si="2"/>
        <v>48078906241</v>
      </c>
      <c r="K7335" s="5">
        <f t="shared" si="3"/>
        <v>55204687489</v>
      </c>
      <c r="L7335" s="5">
        <f t="shared" si="4"/>
        <v>7125781249</v>
      </c>
      <c r="M7335" s="5">
        <f t="shared" si="5"/>
        <v>4.523729991</v>
      </c>
      <c r="N7335" s="4" t="b">
        <v>0</v>
      </c>
      <c r="O7335" s="4" t="b">
        <v>0</v>
      </c>
      <c r="P7335" s="4" t="b">
        <v>1</v>
      </c>
      <c r="Q7335" s="4" t="b">
        <v>1</v>
      </c>
      <c r="R7335" s="4" t="s">
        <v>39</v>
      </c>
      <c r="S7335" s="4">
        <v>26.1114935010553</v>
      </c>
      <c r="T7335" s="4">
        <v>-2.931830703125E8</v>
      </c>
    </row>
    <row r="7336" ht="12.75" customHeight="1">
      <c r="A7336" s="8" t="str">
        <f t="shared" si="1"/>
        <v>Maldives2005</v>
      </c>
      <c r="B7336" s="4" t="s">
        <v>127</v>
      </c>
      <c r="C7336" s="4">
        <v>2005.0</v>
      </c>
      <c r="D7336" s="4">
        <v>-13.1292907578064</v>
      </c>
      <c r="E7336" s="4">
        <v>-7.87188839815235E7</v>
      </c>
      <c r="F7336" s="4">
        <v>-2.73009395213181E8</v>
      </c>
      <c r="G7336" s="4">
        <v>1.1633624375E9</v>
      </c>
      <c r="H7336" s="4">
        <v>30.9777429857637</v>
      </c>
      <c r="I7336" s="4">
        <v>38.7844646187821</v>
      </c>
      <c r="J7336" s="4">
        <f t="shared" si="2"/>
        <v>36038342588</v>
      </c>
      <c r="K7336" s="5">
        <f t="shared" si="3"/>
        <v>45120389296</v>
      </c>
      <c r="L7336" s="5">
        <f t="shared" si="4"/>
        <v>9082046708</v>
      </c>
      <c r="M7336" s="5">
        <f t="shared" si="5"/>
        <v>7.806721633</v>
      </c>
      <c r="N7336" s="4" t="b">
        <v>1</v>
      </c>
      <c r="O7336" s="4" t="b">
        <v>1</v>
      </c>
      <c r="P7336" s="4" t="b">
        <v>0</v>
      </c>
      <c r="Q7336" s="4" t="b">
        <v>1</v>
      </c>
      <c r="R7336" s="4" t="s">
        <v>39</v>
      </c>
      <c r="S7336" s="4">
        <v>-13.1290534305083</v>
      </c>
      <c r="T7336" s="4">
        <v>-4.11837953125E8</v>
      </c>
    </row>
    <row r="7337" ht="12.75" customHeight="1">
      <c r="A7337" s="8" t="str">
        <f t="shared" si="1"/>
        <v>Maldives2004</v>
      </c>
      <c r="B7337" s="4" t="s">
        <v>127</v>
      </c>
      <c r="C7337" s="4">
        <v>2004.0</v>
      </c>
      <c r="D7337" s="4">
        <v>6.03131852563109</v>
      </c>
      <c r="E7337" s="4">
        <v>-1.68593946615459E7</v>
      </c>
      <c r="F7337" s="4">
        <v>-1.22325301428154E8</v>
      </c>
      <c r="G7337" s="4">
        <v>1.2268295625E9</v>
      </c>
      <c r="H7337" s="4">
        <v>21.8086527829779</v>
      </c>
      <c r="I7337" s="4">
        <v>24.0654888697263</v>
      </c>
      <c r="J7337" s="4">
        <f t="shared" si="2"/>
        <v>26755499952</v>
      </c>
      <c r="K7337" s="5">
        <f t="shared" si="3"/>
        <v>29524253181</v>
      </c>
      <c r="L7337" s="5">
        <f t="shared" si="4"/>
        <v>2768753229</v>
      </c>
      <c r="M7337" s="5">
        <f t="shared" si="5"/>
        <v>2.256836087</v>
      </c>
      <c r="N7337" s="4" t="b">
        <v>1</v>
      </c>
      <c r="O7337" s="4" t="b">
        <v>1</v>
      </c>
      <c r="P7337" s="4" t="b">
        <v>1</v>
      </c>
      <c r="Q7337" s="4" t="b">
        <v>0</v>
      </c>
      <c r="R7337" s="4" t="s">
        <v>39</v>
      </c>
      <c r="S7337" s="4">
        <v>6.03375404861777</v>
      </c>
      <c r="T7337" s="4">
        <v>6.3467125E7</v>
      </c>
    </row>
    <row r="7338" ht="12.75" customHeight="1">
      <c r="A7338" s="8" t="str">
        <f t="shared" si="1"/>
        <v>Maldives2003</v>
      </c>
      <c r="B7338" s="4" t="s">
        <v>127</v>
      </c>
      <c r="C7338" s="4">
        <v>2003.0</v>
      </c>
      <c r="D7338" s="4">
        <v>25.3939627136875</v>
      </c>
      <c r="E7338" s="4">
        <v>-2.56875440461361E7</v>
      </c>
      <c r="F7338" s="4">
        <v>-3.12963782439713E7</v>
      </c>
      <c r="G7338" s="4">
        <v>1.0521210546875E9</v>
      </c>
      <c r="H7338" s="4">
        <v>22.9291677113689</v>
      </c>
      <c r="I7338" s="4">
        <v>26.3745946416694</v>
      </c>
      <c r="J7338" s="4">
        <f t="shared" si="2"/>
        <v>24124260116</v>
      </c>
      <c r="K7338" s="5">
        <f t="shared" si="3"/>
        <v>27749266331</v>
      </c>
      <c r="L7338" s="5">
        <f t="shared" si="4"/>
        <v>3625006216</v>
      </c>
      <c r="M7338" s="5">
        <f t="shared" si="5"/>
        <v>3.44542693</v>
      </c>
      <c r="N7338" s="4" t="b">
        <v>0</v>
      </c>
      <c r="O7338" s="4" t="b">
        <v>0</v>
      </c>
      <c r="P7338" s="4" t="b">
        <v>1</v>
      </c>
      <c r="Q7338" s="4" t="b">
        <v>0</v>
      </c>
      <c r="R7338" s="4" t="s">
        <v>39</v>
      </c>
      <c r="S7338" s="4">
        <v>13.7500498204898</v>
      </c>
      <c r="T7338" s="4">
        <v>-1.747085078125E8</v>
      </c>
    </row>
    <row r="7339" ht="12.75" customHeight="1">
      <c r="A7339" s="8" t="str">
        <f t="shared" si="1"/>
        <v>Maldives2002</v>
      </c>
      <c r="B7339" s="4" t="s">
        <v>127</v>
      </c>
      <c r="C7339" s="4">
        <v>2002.0</v>
      </c>
      <c r="D7339" s="4">
        <v>6.09794336249473</v>
      </c>
      <c r="E7339" s="4">
        <v>-2.40387661812857E7</v>
      </c>
      <c r="F7339" s="4">
        <v>-3.55855886286179E7</v>
      </c>
      <c r="G7339" s="4">
        <v>8.9703125E8</v>
      </c>
      <c r="H7339" s="4">
        <v>25.6086806366937</v>
      </c>
      <c r="I7339" s="4">
        <v>29.576049996815</v>
      </c>
      <c r="J7339" s="4">
        <f t="shared" si="2"/>
        <v>22971786802</v>
      </c>
      <c r="K7339" s="5">
        <f t="shared" si="3"/>
        <v>26530641099</v>
      </c>
      <c r="L7339" s="5">
        <f t="shared" si="4"/>
        <v>3558854296</v>
      </c>
      <c r="M7339" s="5">
        <f t="shared" si="5"/>
        <v>3.96736936</v>
      </c>
      <c r="N7339" s="4" t="b">
        <v>0</v>
      </c>
      <c r="O7339" s="4" t="b">
        <v>1</v>
      </c>
      <c r="P7339" s="4" t="b">
        <v>1</v>
      </c>
      <c r="Q7339" s="4" t="b">
        <v>0</v>
      </c>
      <c r="R7339" s="4" t="s">
        <v>39</v>
      </c>
      <c r="S7339" s="4">
        <v>7.26838631331684</v>
      </c>
      <c r="T7339" s="4">
        <v>-1.550898046875E8</v>
      </c>
    </row>
    <row r="7340" ht="12.75" customHeight="1">
      <c r="A7340" s="8" t="str">
        <f t="shared" si="1"/>
        <v>Maldives2001</v>
      </c>
      <c r="B7340" s="4" t="s">
        <v>127</v>
      </c>
      <c r="C7340" s="4">
        <v>2001.0</v>
      </c>
      <c r="D7340" s="4">
        <v>3.4517372382724</v>
      </c>
      <c r="E7340" s="4">
        <v>-2.41825849512498E7</v>
      </c>
      <c r="F7340" s="4">
        <v>-5.87236178789207E7</v>
      </c>
      <c r="G7340" s="4">
        <v>8.70031653109155E8</v>
      </c>
      <c r="H7340" s="4">
        <v>25.6834530815968</v>
      </c>
      <c r="I7340" s="4">
        <v>29.6490857523658</v>
      </c>
      <c r="J7340" s="4">
        <f t="shared" si="2"/>
        <v>22345417142</v>
      </c>
      <c r="K7340" s="5">
        <f t="shared" si="3"/>
        <v>25795643090</v>
      </c>
      <c r="L7340" s="5">
        <f t="shared" si="4"/>
        <v>3450225948</v>
      </c>
      <c r="M7340" s="5">
        <f t="shared" si="5"/>
        <v>3.965632671</v>
      </c>
      <c r="N7340" s="4" t="b">
        <v>0</v>
      </c>
      <c r="O7340" s="4" t="b">
        <v>1</v>
      </c>
      <c r="P7340" s="4" t="b">
        <v>1</v>
      </c>
      <c r="Q7340" s="4" t="b">
        <v>0</v>
      </c>
      <c r="R7340" s="4" t="s">
        <v>39</v>
      </c>
      <c r="S7340" s="4">
        <v>-3.94363435410109</v>
      </c>
      <c r="T7340" s="4">
        <v>-2.69995968908449E7</v>
      </c>
    </row>
    <row r="7341" ht="12.75" customHeight="1">
      <c r="A7341" s="8" t="str">
        <f t="shared" si="1"/>
        <v>Maldives2000</v>
      </c>
      <c r="B7341" s="4" t="s">
        <v>127</v>
      </c>
      <c r="C7341" s="4">
        <v>2000.0</v>
      </c>
      <c r="D7341" s="4">
        <v>4.76968276354509</v>
      </c>
      <c r="E7341" s="4">
        <v>-1.72611403869853E7</v>
      </c>
      <c r="F7341" s="4">
        <v>-5.14792902344667E7</v>
      </c>
      <c r="G7341" s="4">
        <v>6.24337145284622E8</v>
      </c>
      <c r="H7341" s="4">
        <v>25.1527545977608</v>
      </c>
      <c r="I7341" s="4">
        <v>29.0454049489631</v>
      </c>
      <c r="J7341" s="4">
        <f t="shared" si="2"/>
        <v>15703799002</v>
      </c>
      <c r="K7341" s="5">
        <f t="shared" si="3"/>
        <v>18134125209</v>
      </c>
      <c r="L7341" s="5">
        <f t="shared" si="4"/>
        <v>2430326208</v>
      </c>
      <c r="M7341" s="5">
        <f t="shared" si="5"/>
        <v>3.892650351</v>
      </c>
      <c r="N7341" s="4" t="b">
        <v>0</v>
      </c>
      <c r="O7341" s="4" t="b">
        <v>1</v>
      </c>
      <c r="P7341" s="4" t="b">
        <v>1</v>
      </c>
      <c r="Q7341" s="4" t="b">
        <v>0</v>
      </c>
      <c r="R7341" s="4" t="s">
        <v>39</v>
      </c>
      <c r="S7341" s="4">
        <v>3.84581039203469</v>
      </c>
      <c r="T7341" s="4">
        <v>-2.45694507824533E8</v>
      </c>
    </row>
    <row r="7342" ht="12.75" customHeight="1">
      <c r="A7342" s="8" t="str">
        <f t="shared" si="1"/>
        <v>Maldives1999</v>
      </c>
      <c r="B7342" s="4" t="s">
        <v>127</v>
      </c>
      <c r="C7342" s="4">
        <v>1999.0</v>
      </c>
      <c r="D7342" s="4">
        <v>7.22958575681151</v>
      </c>
      <c r="E7342" s="4">
        <v>-1.13109610684444E7</v>
      </c>
      <c r="F7342" s="4">
        <v>-7.89305190906654E7</v>
      </c>
      <c r="G7342" s="4">
        <v>5.89239753610875E8</v>
      </c>
      <c r="H7342" s="4">
        <v>24.995047910392</v>
      </c>
      <c r="I7342" s="4">
        <v>28.0232530587503</v>
      </c>
      <c r="J7342" s="4">
        <f t="shared" si="2"/>
        <v>14728075872</v>
      </c>
      <c r="K7342" s="5">
        <f t="shared" si="3"/>
        <v>16512414728</v>
      </c>
      <c r="L7342" s="5">
        <f t="shared" si="4"/>
        <v>1784338856</v>
      </c>
      <c r="M7342" s="5">
        <f t="shared" si="5"/>
        <v>3.028205148</v>
      </c>
      <c r="N7342" s="4" t="b">
        <v>0</v>
      </c>
      <c r="O7342" s="4" t="b">
        <v>0</v>
      </c>
      <c r="P7342" s="4" t="b">
        <v>1</v>
      </c>
      <c r="Q7342" s="4" t="b">
        <v>0</v>
      </c>
      <c r="R7342" s="4" t="s">
        <v>39</v>
      </c>
      <c r="S7342" s="4">
        <v>6.1756558279581</v>
      </c>
      <c r="T7342" s="4">
        <v>-3.50973916737469E7</v>
      </c>
    </row>
    <row r="7343" ht="12.75" customHeight="1">
      <c r="A7343" s="8" t="str">
        <f t="shared" si="1"/>
        <v>Maldives1998</v>
      </c>
      <c r="B7343" s="4" t="s">
        <v>127</v>
      </c>
      <c r="C7343" s="4">
        <v>1998.0</v>
      </c>
      <c r="D7343" s="4">
        <v>9.78944528667378</v>
      </c>
      <c r="E7343" s="4">
        <v>-6757173.89539712</v>
      </c>
      <c r="F7343" s="4">
        <v>-2.18626622509322E7</v>
      </c>
      <c r="G7343" s="4">
        <v>5.40096397621071E8</v>
      </c>
      <c r="H7343" s="4">
        <v>23.6521369081885</v>
      </c>
      <c r="I7343" s="4">
        <v>25.903145896912</v>
      </c>
      <c r="J7343" s="4">
        <f t="shared" si="2"/>
        <v>12774433940</v>
      </c>
      <c r="K7343" s="5">
        <f t="shared" si="3"/>
        <v>13990195786</v>
      </c>
      <c r="L7343" s="5">
        <f t="shared" si="4"/>
        <v>1215761846</v>
      </c>
      <c r="M7343" s="5">
        <f t="shared" si="5"/>
        <v>2.251008989</v>
      </c>
      <c r="N7343" s="4" t="b">
        <v>0</v>
      </c>
      <c r="O7343" s="4" t="b">
        <v>0</v>
      </c>
      <c r="P7343" s="4" t="b">
        <v>1</v>
      </c>
      <c r="Q7343" s="4" t="b">
        <v>1</v>
      </c>
      <c r="R7343" s="4" t="s">
        <v>39</v>
      </c>
      <c r="S7343" s="4">
        <v>7.49468302465522</v>
      </c>
      <c r="T7343" s="4">
        <v>-4.9143355989804E7</v>
      </c>
    </row>
    <row r="7344" ht="12.75" customHeight="1">
      <c r="A7344" s="8" t="str">
        <f t="shared" si="1"/>
        <v>Maldives1997</v>
      </c>
      <c r="B7344" s="4" t="s">
        <v>127</v>
      </c>
      <c r="C7344" s="4">
        <v>1997.0</v>
      </c>
      <c r="D7344" s="4">
        <v>10.4054213124109</v>
      </c>
      <c r="E7344" s="4">
        <v>-1661180.97126693</v>
      </c>
      <c r="F7344" s="4">
        <v>-3.47064900539476E7</v>
      </c>
      <c r="G7344" s="4">
        <v>5.08223602378929E8</v>
      </c>
      <c r="H7344" s="4">
        <v>23.7618290984911</v>
      </c>
      <c r="I7344" s="4">
        <v>25.2229335128336</v>
      </c>
      <c r="J7344" s="4">
        <f t="shared" si="2"/>
        <v>12076322384</v>
      </c>
      <c r="K7344" s="5">
        <f t="shared" si="3"/>
        <v>12818890132</v>
      </c>
      <c r="L7344" s="5">
        <f t="shared" si="4"/>
        <v>742567748.9</v>
      </c>
      <c r="M7344" s="5">
        <f t="shared" si="5"/>
        <v>1.461104414</v>
      </c>
      <c r="N7344" s="4" t="b">
        <v>0</v>
      </c>
      <c r="O7344" s="4" t="b">
        <v>0</v>
      </c>
      <c r="P7344" s="4" t="b">
        <v>1</v>
      </c>
      <c r="Q7344" s="4" t="b">
        <v>1</v>
      </c>
      <c r="R7344" s="4" t="s">
        <v>39</v>
      </c>
      <c r="S7344" s="4">
        <v>8.39794082987038</v>
      </c>
      <c r="T7344" s="4">
        <v>-3.18727952421419E7</v>
      </c>
    </row>
    <row r="7345" ht="12.75" customHeight="1">
      <c r="A7345" s="8" t="str">
        <f t="shared" si="1"/>
        <v>Maldives1996</v>
      </c>
      <c r="B7345" s="4" t="s">
        <v>127</v>
      </c>
      <c r="C7345" s="4">
        <v>1996.0</v>
      </c>
      <c r="D7345" s="4">
        <v>9.08384897461836</v>
      </c>
      <c r="E7345" s="4">
        <v>-3186324.50666253</v>
      </c>
      <c r="F7345" s="4">
        <v>-7445961.43290442</v>
      </c>
      <c r="G7345" s="4">
        <v>4.50382327952421E8</v>
      </c>
      <c r="H7345" s="4">
        <v>25.2642901586234</v>
      </c>
      <c r="I7345" s="4">
        <v>27.2771177664642</v>
      </c>
      <c r="J7345" s="4">
        <f t="shared" si="2"/>
        <v>11378589816</v>
      </c>
      <c r="K7345" s="5">
        <f t="shared" si="3"/>
        <v>12285131799</v>
      </c>
      <c r="L7345" s="5">
        <f t="shared" si="4"/>
        <v>906541983.8</v>
      </c>
      <c r="M7345" s="5">
        <f t="shared" si="5"/>
        <v>2.012827608</v>
      </c>
      <c r="N7345" s="4" t="b">
        <v>0</v>
      </c>
      <c r="O7345" s="4" t="b">
        <v>0</v>
      </c>
      <c r="P7345" s="4" t="b">
        <v>1</v>
      </c>
      <c r="Q7345" s="4" t="b">
        <v>1</v>
      </c>
      <c r="R7345" s="4" t="s">
        <v>39</v>
      </c>
      <c r="S7345" s="4">
        <v>7.85864692730055</v>
      </c>
      <c r="T7345" s="4">
        <v>-5.7841274426508E7</v>
      </c>
    </row>
    <row r="7346" ht="12.75" customHeight="1">
      <c r="A7346" s="8" t="str">
        <f t="shared" si="1"/>
        <v>Maldives1995</v>
      </c>
      <c r="B7346" s="4" t="s">
        <v>127</v>
      </c>
      <c r="C7346" s="4">
        <v>1995.0</v>
      </c>
      <c r="D7346" s="4">
        <v>7.37689877156437</v>
      </c>
      <c r="E7346" s="4">
        <v>-1.70253586941797E7</v>
      </c>
      <c r="F7346" s="4">
        <v>-1.81622060134483E7</v>
      </c>
      <c r="G7346" s="4">
        <v>3.98988954970263E8</v>
      </c>
      <c r="H7346" s="4">
        <v>25.6629292871185</v>
      </c>
      <c r="I7346" s="4">
        <v>31.3250763372502</v>
      </c>
      <c r="J7346" s="4">
        <f t="shared" si="2"/>
        <v>10239225338</v>
      </c>
      <c r="K7346" s="5">
        <f t="shared" si="3"/>
        <v>12498359472</v>
      </c>
      <c r="L7346" s="5">
        <f t="shared" si="4"/>
        <v>2259134134</v>
      </c>
      <c r="M7346" s="5">
        <f t="shared" si="5"/>
        <v>5.66214705</v>
      </c>
      <c r="N7346" s="4" t="b">
        <v>0</v>
      </c>
      <c r="O7346" s="4" t="b">
        <v>0</v>
      </c>
      <c r="P7346" s="4" t="b">
        <v>1</v>
      </c>
      <c r="Q7346" s="4" t="b">
        <v>0</v>
      </c>
      <c r="R7346" s="4" t="s">
        <v>39</v>
      </c>
      <c r="S7346" s="4" t="s">
        <v>39</v>
      </c>
      <c r="T7346" s="4">
        <v>-5.1393372982158E7</v>
      </c>
    </row>
    <row r="7347" ht="12.75" customHeight="1">
      <c r="A7347" s="8" t="str">
        <f t="shared" si="1"/>
        <v>Maldives1994</v>
      </c>
      <c r="B7347" s="4" t="s">
        <v>127</v>
      </c>
      <c r="C7347" s="4">
        <v>1994.0</v>
      </c>
      <c r="D7347" s="4">
        <v>7.50520199972926</v>
      </c>
      <c r="E7347" s="4">
        <v>-1.26361212989774E7</v>
      </c>
      <c r="F7347" s="4">
        <v>-1.11094949516066E7</v>
      </c>
      <c r="G7347" s="4">
        <v>3.56014932136461E8</v>
      </c>
      <c r="H7347" s="4">
        <v>25.834197429642</v>
      </c>
      <c r="I7347" s="4">
        <v>30.6501686861903</v>
      </c>
      <c r="J7347" s="4">
        <f t="shared" si="2"/>
        <v>9197360045</v>
      </c>
      <c r="K7347" s="5">
        <f t="shared" si="3"/>
        <v>10911917725</v>
      </c>
      <c r="L7347" s="5">
        <f t="shared" si="4"/>
        <v>1714557680</v>
      </c>
      <c r="M7347" s="5">
        <f t="shared" si="5"/>
        <v>4.815971257</v>
      </c>
      <c r="N7347" s="4" t="b">
        <v>0</v>
      </c>
      <c r="O7347" s="4" t="b">
        <v>0</v>
      </c>
      <c r="P7347" s="4" t="b">
        <v>1</v>
      </c>
      <c r="Q7347" s="4" t="b">
        <v>0</v>
      </c>
      <c r="R7347" s="4" t="s">
        <v>39</v>
      </c>
      <c r="S7347" s="4" t="s">
        <v>39</v>
      </c>
      <c r="T7347" s="4">
        <v>-4.29740228338019E7</v>
      </c>
    </row>
    <row r="7348" ht="12.75" customHeight="1">
      <c r="A7348" s="8" t="str">
        <f t="shared" si="1"/>
        <v>Maldives1993</v>
      </c>
      <c r="B7348" s="4" t="s">
        <v>127</v>
      </c>
      <c r="C7348" s="4">
        <v>1993.0</v>
      </c>
      <c r="D7348" s="4">
        <v>5.41743938604069</v>
      </c>
      <c r="E7348" s="4">
        <v>-4.21409403005007E7</v>
      </c>
      <c r="F7348" s="4">
        <v>-5.380579806E7</v>
      </c>
      <c r="G7348" s="4">
        <v>3.22417837161971E8</v>
      </c>
      <c r="H7348" s="4">
        <v>20.8418108023453</v>
      </c>
      <c r="I7348" s="4">
        <v>34.7293214659875</v>
      </c>
      <c r="J7348" s="4">
        <f t="shared" si="2"/>
        <v>6719771561</v>
      </c>
      <c r="K7348" s="5">
        <f t="shared" si="3"/>
        <v>11197352713</v>
      </c>
      <c r="L7348" s="5">
        <f t="shared" si="4"/>
        <v>4477581152</v>
      </c>
      <c r="M7348" s="5">
        <f t="shared" si="5"/>
        <v>13.88751066</v>
      </c>
      <c r="N7348" s="4" t="b">
        <v>0</v>
      </c>
      <c r="O7348" s="4" t="b">
        <v>1</v>
      </c>
      <c r="P7348" s="4" t="b">
        <v>1</v>
      </c>
      <c r="Q7348" s="4" t="b">
        <v>0</v>
      </c>
      <c r="R7348" s="4" t="s">
        <v>39</v>
      </c>
      <c r="S7348" s="4" t="s">
        <v>39</v>
      </c>
      <c r="T7348" s="4">
        <v>-3.359709497449E7</v>
      </c>
    </row>
    <row r="7349" ht="12.75" customHeight="1">
      <c r="A7349" s="8" t="str">
        <f t="shared" si="1"/>
        <v>Maldives1992</v>
      </c>
      <c r="B7349" s="4" t="s">
        <v>127</v>
      </c>
      <c r="C7349" s="4">
        <v>1992.0</v>
      </c>
      <c r="D7349" s="4">
        <v>6.46719844712083</v>
      </c>
      <c r="E7349" s="4">
        <v>-3.40119831878682E7</v>
      </c>
      <c r="F7349" s="4">
        <v>-1.96386292452991E7</v>
      </c>
      <c r="G7349" s="4">
        <v>2.84875818024126E8</v>
      </c>
      <c r="H7349" s="4">
        <v>23.488736642936</v>
      </c>
      <c r="I7349" s="4">
        <v>36.0929770722175</v>
      </c>
      <c r="J7349" s="4">
        <f t="shared" si="2"/>
        <v>6691373066</v>
      </c>
      <c r="K7349" s="5">
        <f t="shared" si="3"/>
        <v>10282016368</v>
      </c>
      <c r="L7349" s="5">
        <f t="shared" si="4"/>
        <v>3590643303</v>
      </c>
      <c r="M7349" s="5">
        <f t="shared" si="5"/>
        <v>12.60424043</v>
      </c>
      <c r="N7349" s="4" t="b">
        <v>0</v>
      </c>
      <c r="O7349" s="4" t="b">
        <v>1</v>
      </c>
      <c r="P7349" s="4" t="b">
        <v>1</v>
      </c>
      <c r="Q7349" s="4" t="b">
        <v>0</v>
      </c>
      <c r="R7349" s="4" t="s">
        <v>39</v>
      </c>
      <c r="S7349" s="4" t="s">
        <v>39</v>
      </c>
      <c r="T7349" s="4">
        <v>-3.75420191378449E7</v>
      </c>
    </row>
    <row r="7350" ht="12.75" customHeight="1">
      <c r="A7350" s="8" t="str">
        <f t="shared" si="1"/>
        <v>Maldives1991</v>
      </c>
      <c r="B7350" s="4" t="s">
        <v>127</v>
      </c>
      <c r="C7350" s="4">
        <v>1991.0</v>
      </c>
      <c r="D7350" s="4">
        <v>6.8959927376469</v>
      </c>
      <c r="E7350" s="4">
        <v>-2.30256767665443E7</v>
      </c>
      <c r="F7350" s="4">
        <v>-8984014.92656884</v>
      </c>
      <c r="G7350" s="4">
        <v>2.4439676192334E8</v>
      </c>
      <c r="H7350" s="4">
        <v>27.4801082267569</v>
      </c>
      <c r="I7350" s="4">
        <v>37.7005974915095</v>
      </c>
      <c r="J7350" s="4">
        <f t="shared" si="2"/>
        <v>6716049468</v>
      </c>
      <c r="K7350" s="5">
        <f t="shared" si="3"/>
        <v>9213903950</v>
      </c>
      <c r="L7350" s="5">
        <f t="shared" si="4"/>
        <v>2497854482</v>
      </c>
      <c r="M7350" s="5">
        <f t="shared" si="5"/>
        <v>10.22048926</v>
      </c>
      <c r="N7350" s="4" t="b">
        <v>0</v>
      </c>
      <c r="O7350" s="4" t="b">
        <v>0</v>
      </c>
      <c r="P7350" s="4" t="b">
        <v>1</v>
      </c>
      <c r="Q7350" s="4" t="b">
        <v>1</v>
      </c>
      <c r="R7350" s="4" t="s">
        <v>39</v>
      </c>
      <c r="S7350" s="4" t="s">
        <v>39</v>
      </c>
      <c r="T7350" s="4">
        <v>-4.0479056100786E7</v>
      </c>
    </row>
    <row r="7351" ht="12.75" customHeight="1">
      <c r="A7351" s="8" t="str">
        <f t="shared" si="1"/>
        <v>Maldives1990</v>
      </c>
      <c r="B7351" s="4" t="s">
        <v>127</v>
      </c>
      <c r="C7351" s="4">
        <v>1990.0</v>
      </c>
      <c r="D7351" s="4">
        <v>-4.0487885905177</v>
      </c>
      <c r="E7351" s="4">
        <v>-2.62364324961815E7</v>
      </c>
      <c r="F7351" s="4">
        <v>9853912.0</v>
      </c>
      <c r="G7351" s="4">
        <v>2.15043969849246E8</v>
      </c>
      <c r="H7351" s="4">
        <v>20.5608519667122</v>
      </c>
      <c r="I7351" s="4">
        <v>33.3280755914666</v>
      </c>
      <c r="J7351" s="4">
        <f t="shared" si="2"/>
        <v>4421487230</v>
      </c>
      <c r="K7351" s="5">
        <f t="shared" si="3"/>
        <v>7167001683</v>
      </c>
      <c r="L7351" s="5">
        <f t="shared" si="4"/>
        <v>2745514452</v>
      </c>
      <c r="M7351" s="5">
        <f t="shared" si="5"/>
        <v>12.76722362</v>
      </c>
      <c r="N7351" s="4" t="b">
        <v>1</v>
      </c>
      <c r="O7351" s="4" t="b">
        <v>1</v>
      </c>
      <c r="P7351" s="4" t="b">
        <v>0</v>
      </c>
      <c r="Q7351" s="4" t="b">
        <v>1</v>
      </c>
      <c r="R7351" s="4" t="s">
        <v>39</v>
      </c>
      <c r="S7351" s="4" t="s">
        <v>39</v>
      </c>
      <c r="T7351" s="4">
        <v>-2.93527920740939E7</v>
      </c>
    </row>
    <row r="7352" ht="12.75" customHeight="1">
      <c r="A7352" s="8" t="str">
        <f t="shared" si="1"/>
        <v>Maldives1989</v>
      </c>
      <c r="B7352" s="4" t="s">
        <v>127</v>
      </c>
      <c r="C7352" s="4">
        <v>1989.0</v>
      </c>
      <c r="D7352" s="4">
        <v>9.29238410851774</v>
      </c>
      <c r="E7352" s="4" t="s">
        <v>39</v>
      </c>
      <c r="F7352" s="4">
        <v>1.06196187951686E7</v>
      </c>
      <c r="G7352" s="4">
        <v>1.89514434244E8</v>
      </c>
      <c r="H7352" s="4" t="s">
        <v>39</v>
      </c>
      <c r="I7352" s="4" t="s">
        <v>39</v>
      </c>
      <c r="J7352" s="4" t="str">
        <f t="shared" si="2"/>
        <v>#VALUE!</v>
      </c>
      <c r="K7352" s="5" t="str">
        <f t="shared" si="3"/>
        <v>#VALUE!</v>
      </c>
      <c r="L7352" s="5" t="str">
        <f t="shared" si="4"/>
        <v>#VALUE!</v>
      </c>
      <c r="M7352" s="5" t="str">
        <f t="shared" si="5"/>
        <v>#VALUE!</v>
      </c>
      <c r="N7352" s="4" t="b">
        <v>1</v>
      </c>
      <c r="O7352" s="4" t="b">
        <v>1</v>
      </c>
      <c r="P7352" s="4" t="b">
        <v>1</v>
      </c>
      <c r="Q7352" s="4" t="b">
        <v>0</v>
      </c>
      <c r="R7352" s="4" t="s">
        <v>39</v>
      </c>
      <c r="S7352" s="4" t="s">
        <v>39</v>
      </c>
      <c r="T7352" s="4">
        <v>-2.5529535605246E7</v>
      </c>
    </row>
    <row r="7353" ht="12.75" customHeight="1">
      <c r="A7353" s="8" t="str">
        <f t="shared" si="1"/>
        <v>Maldives1988</v>
      </c>
      <c r="B7353" s="4" t="s">
        <v>127</v>
      </c>
      <c r="C7353" s="4">
        <v>1988.0</v>
      </c>
      <c r="D7353" s="4">
        <v>8.72198898930947</v>
      </c>
      <c r="E7353" s="4" t="s">
        <v>39</v>
      </c>
      <c r="F7353" s="4">
        <v>9042357.7256335</v>
      </c>
      <c r="G7353" s="4">
        <v>1.68514513375071E8</v>
      </c>
      <c r="H7353" s="4" t="s">
        <v>39</v>
      </c>
      <c r="I7353" s="4" t="s">
        <v>39</v>
      </c>
      <c r="J7353" s="4" t="str">
        <f t="shared" si="2"/>
        <v>#VALUE!</v>
      </c>
      <c r="K7353" s="5" t="str">
        <f t="shared" si="3"/>
        <v>#VALUE!</v>
      </c>
      <c r="L7353" s="5" t="str">
        <f t="shared" si="4"/>
        <v>#VALUE!</v>
      </c>
      <c r="M7353" s="5" t="str">
        <f t="shared" si="5"/>
        <v>#VALUE!</v>
      </c>
      <c r="N7353" s="4" t="b">
        <v>0</v>
      </c>
      <c r="O7353" s="4" t="b">
        <v>0</v>
      </c>
      <c r="P7353" s="4" t="b">
        <v>1</v>
      </c>
      <c r="Q7353" s="4" t="b">
        <v>1</v>
      </c>
      <c r="R7353" s="4" t="s">
        <v>39</v>
      </c>
      <c r="S7353" s="4" t="s">
        <v>39</v>
      </c>
      <c r="T7353" s="4">
        <v>-2.0999920868929E7</v>
      </c>
    </row>
    <row r="7354" ht="12.75" customHeight="1">
      <c r="A7354" s="8" t="str">
        <f t="shared" si="1"/>
        <v>Maldives1987</v>
      </c>
      <c r="B7354" s="4" t="s">
        <v>127</v>
      </c>
      <c r="C7354" s="4">
        <v>1987.0</v>
      </c>
      <c r="D7354" s="4">
        <v>8.86638905417786</v>
      </c>
      <c r="E7354" s="4" t="s">
        <v>39</v>
      </c>
      <c r="F7354" s="4">
        <v>8055941.596617</v>
      </c>
      <c r="G7354" s="4">
        <v>1.41223029383064E8</v>
      </c>
      <c r="H7354" s="4" t="s">
        <v>39</v>
      </c>
      <c r="I7354" s="4" t="s">
        <v>39</v>
      </c>
      <c r="J7354" s="4" t="str">
        <f t="shared" si="2"/>
        <v>#VALUE!</v>
      </c>
      <c r="K7354" s="5" t="str">
        <f t="shared" si="3"/>
        <v>#VALUE!</v>
      </c>
      <c r="L7354" s="5" t="str">
        <f t="shared" si="4"/>
        <v>#VALUE!</v>
      </c>
      <c r="M7354" s="5" t="str">
        <f t="shared" si="5"/>
        <v>#VALUE!</v>
      </c>
      <c r="N7354" s="4" t="b">
        <v>0</v>
      </c>
      <c r="O7354" s="4" t="b">
        <v>0</v>
      </c>
      <c r="P7354" s="4" t="b">
        <v>1</v>
      </c>
      <c r="Q7354" s="4" t="b">
        <v>1</v>
      </c>
      <c r="R7354" s="4" t="s">
        <v>39</v>
      </c>
      <c r="S7354" s="4" t="s">
        <v>39</v>
      </c>
      <c r="T7354" s="4">
        <v>-2.72914839920069E7</v>
      </c>
    </row>
    <row r="7355" ht="12.75" customHeight="1">
      <c r="A7355" s="8" t="str">
        <f t="shared" si="1"/>
        <v>Maldives1986</v>
      </c>
      <c r="B7355" s="4" t="s">
        <v>127</v>
      </c>
      <c r="C7355" s="4">
        <v>1986.0</v>
      </c>
      <c r="D7355" s="4">
        <v>8.59570844581778</v>
      </c>
      <c r="E7355" s="4" t="s">
        <v>39</v>
      </c>
      <c r="F7355" s="4">
        <v>-295173.467934653</v>
      </c>
      <c r="G7355" s="4">
        <v>1.41882254230178E8</v>
      </c>
      <c r="H7355" s="4" t="s">
        <v>39</v>
      </c>
      <c r="I7355" s="4" t="s">
        <v>39</v>
      </c>
      <c r="J7355" s="4" t="str">
        <f t="shared" si="2"/>
        <v>#VALUE!</v>
      </c>
      <c r="K7355" s="5" t="str">
        <f t="shared" si="3"/>
        <v>#VALUE!</v>
      </c>
      <c r="L7355" s="5" t="str">
        <f t="shared" si="4"/>
        <v>#VALUE!</v>
      </c>
      <c r="M7355" s="5" t="str">
        <f t="shared" si="5"/>
        <v>#VALUE!</v>
      </c>
      <c r="N7355" s="4" t="b">
        <v>0</v>
      </c>
      <c r="O7355" s="4" t="b">
        <v>0</v>
      </c>
      <c r="P7355" s="4" t="b">
        <v>1</v>
      </c>
      <c r="Q7355" s="4" t="b">
        <v>0</v>
      </c>
      <c r="R7355" s="4" t="s">
        <v>39</v>
      </c>
      <c r="S7355" s="4" t="s">
        <v>39</v>
      </c>
      <c r="T7355" s="4">
        <v>659224.847113996</v>
      </c>
    </row>
    <row r="7356" ht="12.75" customHeight="1">
      <c r="A7356" s="8" t="str">
        <f t="shared" si="1"/>
        <v>Maldives1985</v>
      </c>
      <c r="B7356" s="4" t="s">
        <v>127</v>
      </c>
      <c r="C7356" s="4">
        <v>1985.0</v>
      </c>
      <c r="D7356" s="4">
        <v>13.8009433239529</v>
      </c>
      <c r="E7356" s="4" t="s">
        <v>39</v>
      </c>
      <c r="F7356" s="4">
        <v>-5500000.0</v>
      </c>
      <c r="G7356" s="4">
        <v>1.27190757959989E8</v>
      </c>
      <c r="H7356" s="4" t="s">
        <v>39</v>
      </c>
      <c r="I7356" s="4" t="s">
        <v>39</v>
      </c>
      <c r="J7356" s="4" t="str">
        <f t="shared" si="2"/>
        <v>#VALUE!</v>
      </c>
      <c r="K7356" s="5" t="str">
        <f t="shared" si="3"/>
        <v>#VALUE!</v>
      </c>
      <c r="L7356" s="5" t="str">
        <f t="shared" si="4"/>
        <v>#VALUE!</v>
      </c>
      <c r="M7356" s="5" t="str">
        <f t="shared" si="5"/>
        <v>#VALUE!</v>
      </c>
      <c r="N7356" s="4" t="b">
        <v>0</v>
      </c>
      <c r="O7356" s="4" t="b">
        <v>0</v>
      </c>
      <c r="P7356" s="4" t="b">
        <v>1</v>
      </c>
      <c r="Q7356" s="4" t="b">
        <v>0</v>
      </c>
      <c r="R7356" s="4" t="s">
        <v>39</v>
      </c>
      <c r="S7356" s="4" t="s">
        <v>39</v>
      </c>
      <c r="T7356" s="4">
        <v>-1.4691496270189E7</v>
      </c>
    </row>
    <row r="7357" ht="12.75" customHeight="1">
      <c r="A7357" s="8" t="str">
        <f t="shared" si="1"/>
        <v>Maldives1984</v>
      </c>
      <c r="B7357" s="4" t="s">
        <v>127</v>
      </c>
      <c r="C7357" s="4">
        <v>1984.0</v>
      </c>
      <c r="D7357" s="4">
        <v>17.378732601552</v>
      </c>
      <c r="E7357" s="4" t="s">
        <v>39</v>
      </c>
      <c r="F7357" s="4">
        <v>-1.63E7</v>
      </c>
      <c r="G7357" s="4">
        <v>1.09503546105763E8</v>
      </c>
      <c r="H7357" s="4" t="s">
        <v>39</v>
      </c>
      <c r="I7357" s="4" t="s">
        <v>39</v>
      </c>
      <c r="J7357" s="4" t="str">
        <f t="shared" si="2"/>
        <v>#VALUE!</v>
      </c>
      <c r="K7357" s="5" t="str">
        <f t="shared" si="3"/>
        <v>#VALUE!</v>
      </c>
      <c r="L7357" s="5" t="str">
        <f t="shared" si="4"/>
        <v>#VALUE!</v>
      </c>
      <c r="M7357" s="5" t="str">
        <f t="shared" si="5"/>
        <v>#VALUE!</v>
      </c>
      <c r="N7357" s="4" t="b">
        <v>0</v>
      </c>
      <c r="O7357" s="4" t="b">
        <v>0</v>
      </c>
      <c r="P7357" s="4" t="b">
        <v>1</v>
      </c>
      <c r="Q7357" s="4" t="b">
        <v>1</v>
      </c>
      <c r="R7357" s="4" t="s">
        <v>39</v>
      </c>
      <c r="S7357" s="4" t="s">
        <v>39</v>
      </c>
      <c r="T7357" s="4">
        <v>-1.76872118542259E7</v>
      </c>
    </row>
    <row r="7358" ht="12.75" customHeight="1">
      <c r="A7358" s="8" t="str">
        <f t="shared" si="1"/>
        <v>Maldives1983</v>
      </c>
      <c r="B7358" s="4" t="s">
        <v>127</v>
      </c>
      <c r="C7358" s="4">
        <v>1983.0</v>
      </c>
      <c r="D7358" s="4">
        <v>4.41449655819139</v>
      </c>
      <c r="E7358" s="4" t="s">
        <v>39</v>
      </c>
      <c r="F7358" s="4">
        <v>-2.42E7</v>
      </c>
      <c r="G7358" s="4">
        <v>5.78297872422454E7</v>
      </c>
      <c r="H7358" s="4" t="s">
        <v>39</v>
      </c>
      <c r="I7358" s="4" t="s">
        <v>39</v>
      </c>
      <c r="J7358" s="4" t="str">
        <f t="shared" si="2"/>
        <v>#VALUE!</v>
      </c>
      <c r="K7358" s="5" t="str">
        <f t="shared" si="3"/>
        <v>#VALUE!</v>
      </c>
      <c r="L7358" s="5" t="str">
        <f t="shared" si="4"/>
        <v>#VALUE!</v>
      </c>
      <c r="M7358" s="5" t="str">
        <f t="shared" si="5"/>
        <v>#VALUE!</v>
      </c>
      <c r="N7358" s="4" t="b">
        <v>0</v>
      </c>
      <c r="O7358" s="4" t="b">
        <v>1</v>
      </c>
      <c r="P7358" s="4" t="b">
        <v>1</v>
      </c>
      <c r="Q7358" s="4" t="b">
        <v>1</v>
      </c>
      <c r="R7358" s="4" t="s">
        <v>39</v>
      </c>
      <c r="S7358" s="4" t="s">
        <v>39</v>
      </c>
      <c r="T7358" s="4">
        <v>-5.16737588635176E7</v>
      </c>
    </row>
    <row r="7359" ht="12.75" customHeight="1">
      <c r="A7359" s="8" t="str">
        <f t="shared" si="1"/>
        <v>Maldives1982</v>
      </c>
      <c r="B7359" s="4" t="s">
        <v>127</v>
      </c>
      <c r="C7359" s="4">
        <v>1982.0</v>
      </c>
      <c r="D7359" s="4">
        <v>7.46566352280051</v>
      </c>
      <c r="E7359" s="4" t="s">
        <v>39</v>
      </c>
      <c r="F7359" s="4">
        <v>-1.91E7</v>
      </c>
      <c r="G7359" s="4">
        <v>4.79113424164181E7</v>
      </c>
      <c r="H7359" s="4" t="s">
        <v>39</v>
      </c>
      <c r="I7359" s="4" t="s">
        <v>39</v>
      </c>
      <c r="J7359" s="4" t="str">
        <f t="shared" si="2"/>
        <v>#VALUE!</v>
      </c>
      <c r="K7359" s="5" t="str">
        <f t="shared" si="3"/>
        <v>#VALUE!</v>
      </c>
      <c r="L7359" s="5" t="str">
        <f t="shared" si="4"/>
        <v>#VALUE!</v>
      </c>
      <c r="M7359" s="5" t="str">
        <f t="shared" si="5"/>
        <v>#VALUE!</v>
      </c>
      <c r="N7359" s="4" t="b">
        <v>0</v>
      </c>
      <c r="O7359" s="4" t="b">
        <v>1</v>
      </c>
      <c r="P7359" s="4" t="b">
        <v>1</v>
      </c>
      <c r="Q7359" s="4" t="b">
        <v>0</v>
      </c>
      <c r="R7359" s="4" t="s">
        <v>39</v>
      </c>
      <c r="S7359" s="4" t="s">
        <v>39</v>
      </c>
      <c r="T7359" s="4">
        <v>-9918444.8258273</v>
      </c>
    </row>
    <row r="7360" ht="12.75" customHeight="1">
      <c r="A7360" s="8" t="str">
        <f t="shared" si="1"/>
        <v>Maldives1981</v>
      </c>
      <c r="B7360" s="4" t="s">
        <v>127</v>
      </c>
      <c r="C7360" s="4">
        <v>1981.0</v>
      </c>
      <c r="D7360" s="4">
        <v>7.88608698242121</v>
      </c>
      <c r="E7360" s="4" t="s">
        <v>39</v>
      </c>
      <c r="F7360" s="4">
        <v>-2.02E7</v>
      </c>
      <c r="G7360" s="4">
        <v>4.47814569595737E7</v>
      </c>
      <c r="H7360" s="4" t="s">
        <v>39</v>
      </c>
      <c r="I7360" s="4" t="s">
        <v>39</v>
      </c>
      <c r="J7360" s="4" t="str">
        <f t="shared" si="2"/>
        <v>#VALUE!</v>
      </c>
      <c r="K7360" s="5" t="str">
        <f t="shared" si="3"/>
        <v>#VALUE!</v>
      </c>
      <c r="L7360" s="5" t="str">
        <f t="shared" si="4"/>
        <v>#VALUE!</v>
      </c>
      <c r="M7360" s="5" t="str">
        <f t="shared" si="5"/>
        <v>#VALUE!</v>
      </c>
      <c r="N7360" s="4" t="b">
        <v>0</v>
      </c>
      <c r="O7360" s="4" t="b">
        <v>1</v>
      </c>
      <c r="P7360" s="4" t="b">
        <v>1</v>
      </c>
      <c r="Q7360" s="4" t="b">
        <v>0</v>
      </c>
      <c r="R7360" s="4" t="s">
        <v>39</v>
      </c>
      <c r="S7360" s="4" t="s">
        <v>39</v>
      </c>
      <c r="T7360" s="4">
        <v>-3129885.45684439</v>
      </c>
    </row>
    <row r="7361" ht="12.75" customHeight="1">
      <c r="A7361" s="8" t="str">
        <f t="shared" si="1"/>
        <v>Maldives1980</v>
      </c>
      <c r="B7361" s="4" t="s">
        <v>127</v>
      </c>
      <c r="C7361" s="4">
        <v>1980.0</v>
      </c>
      <c r="D7361" s="4">
        <v>18.8028705941689</v>
      </c>
      <c r="E7361" s="4" t="s">
        <v>39</v>
      </c>
      <c r="F7361" s="4">
        <v>-2.22E7</v>
      </c>
      <c r="G7361" s="4">
        <v>4.24635761645647E7</v>
      </c>
      <c r="H7361" s="4" t="s">
        <v>39</v>
      </c>
      <c r="I7361" s="4" t="s">
        <v>39</v>
      </c>
      <c r="J7361" s="4" t="str">
        <f t="shared" si="2"/>
        <v>#VALUE!</v>
      </c>
      <c r="K7361" s="5" t="str">
        <f t="shared" si="3"/>
        <v>#VALUE!</v>
      </c>
      <c r="L7361" s="5" t="str">
        <f t="shared" si="4"/>
        <v>#VALUE!</v>
      </c>
      <c r="M7361" s="5" t="str">
        <f t="shared" si="5"/>
        <v>#VALUE!</v>
      </c>
      <c r="N7361" s="4" t="b">
        <v>0</v>
      </c>
      <c r="O7361" s="4" t="b">
        <v>0</v>
      </c>
      <c r="P7361" s="4" t="b">
        <v>1</v>
      </c>
      <c r="Q7361" s="4" t="b">
        <v>1</v>
      </c>
      <c r="R7361" s="4" t="s">
        <v>39</v>
      </c>
      <c r="S7361" s="4" t="s">
        <v>39</v>
      </c>
      <c r="T7361" s="4">
        <v>-2317880.795009</v>
      </c>
    </row>
    <row r="7362" ht="12.75" customHeight="1">
      <c r="A7362" s="8" t="str">
        <f t="shared" si="1"/>
        <v>Maldives1979</v>
      </c>
      <c r="B7362" s="4" t="s">
        <v>127</v>
      </c>
      <c r="C7362" s="4">
        <v>1979.0</v>
      </c>
      <c r="D7362" s="4">
        <v>7.52010182662596</v>
      </c>
      <c r="E7362" s="4" t="s">
        <v>39</v>
      </c>
      <c r="F7362" s="4">
        <v>-4800000.0</v>
      </c>
      <c r="G7362" s="4" t="s">
        <v>39</v>
      </c>
      <c r="H7362" s="4" t="s">
        <v>39</v>
      </c>
      <c r="I7362" s="4" t="s">
        <v>39</v>
      </c>
      <c r="J7362" s="4" t="str">
        <f t="shared" si="2"/>
        <v>#VALUE!</v>
      </c>
      <c r="K7362" s="5" t="str">
        <f t="shared" si="3"/>
        <v>#VALUE!</v>
      </c>
      <c r="L7362" s="5" t="str">
        <f t="shared" si="4"/>
        <v>#VALUE!</v>
      </c>
      <c r="M7362" s="5" t="str">
        <f t="shared" si="5"/>
        <v>#VALUE!</v>
      </c>
      <c r="N7362" s="4" t="b">
        <v>0</v>
      </c>
      <c r="O7362" s="4" t="b">
        <v>1</v>
      </c>
      <c r="P7362" s="4" t="b">
        <v>1</v>
      </c>
      <c r="Q7362" s="4" t="b">
        <v>1</v>
      </c>
      <c r="R7362" s="4" t="s">
        <v>39</v>
      </c>
      <c r="S7362" s="4" t="s">
        <v>39</v>
      </c>
      <c r="T7362" s="4" t="s">
        <v>39</v>
      </c>
    </row>
    <row r="7363" ht="12.75" customHeight="1">
      <c r="A7363" s="8" t="str">
        <f t="shared" si="1"/>
        <v>Maldives1978</v>
      </c>
      <c r="B7363" s="4" t="s">
        <v>127</v>
      </c>
      <c r="C7363" s="4">
        <v>1978.0</v>
      </c>
      <c r="D7363" s="4">
        <v>1.3829766440691</v>
      </c>
      <c r="E7363" s="4" t="s">
        <v>39</v>
      </c>
      <c r="F7363" s="4">
        <v>1600000.0</v>
      </c>
      <c r="G7363" s="4" t="s">
        <v>39</v>
      </c>
      <c r="H7363" s="4" t="s">
        <v>39</v>
      </c>
      <c r="I7363" s="4" t="s">
        <v>39</v>
      </c>
      <c r="J7363" s="4" t="str">
        <f t="shared" si="2"/>
        <v>#VALUE!</v>
      </c>
      <c r="K7363" s="5" t="str">
        <f t="shared" si="3"/>
        <v>#VALUE!</v>
      </c>
      <c r="L7363" s="5" t="str">
        <f t="shared" si="4"/>
        <v>#VALUE!</v>
      </c>
      <c r="M7363" s="5" t="str">
        <f t="shared" si="5"/>
        <v>#VALUE!</v>
      </c>
      <c r="N7363" s="4" t="b">
        <v>0</v>
      </c>
      <c r="O7363" s="4" t="b">
        <v>1</v>
      </c>
      <c r="P7363" s="4" t="b">
        <v>0</v>
      </c>
      <c r="Q7363" s="4" t="b">
        <v>0</v>
      </c>
      <c r="R7363" s="4" t="s">
        <v>39</v>
      </c>
      <c r="S7363" s="4" t="s">
        <v>39</v>
      </c>
      <c r="T7363" s="4" t="s">
        <v>39</v>
      </c>
    </row>
    <row r="7364" ht="12.75" customHeight="1">
      <c r="A7364" s="8" t="str">
        <f t="shared" si="1"/>
        <v>Maldives1977</v>
      </c>
      <c r="B7364" s="4" t="s">
        <v>127</v>
      </c>
      <c r="C7364" s="4">
        <v>1977.0</v>
      </c>
      <c r="D7364" s="4">
        <v>-1.3985912907043</v>
      </c>
      <c r="E7364" s="4" t="s">
        <v>39</v>
      </c>
      <c r="F7364" s="4" t="s">
        <v>39</v>
      </c>
      <c r="G7364" s="4" t="s">
        <v>39</v>
      </c>
      <c r="H7364" s="4" t="s">
        <v>39</v>
      </c>
      <c r="I7364" s="4" t="s">
        <v>39</v>
      </c>
      <c r="J7364" s="4" t="str">
        <f t="shared" si="2"/>
        <v>#VALUE!</v>
      </c>
      <c r="K7364" s="5" t="str">
        <f t="shared" si="3"/>
        <v>#VALUE!</v>
      </c>
      <c r="L7364" s="5" t="str">
        <f t="shared" si="4"/>
        <v>#VALUE!</v>
      </c>
      <c r="M7364" s="5" t="str">
        <f t="shared" si="5"/>
        <v>#VALUE!</v>
      </c>
      <c r="N7364" s="4" t="b">
        <v>1</v>
      </c>
      <c r="O7364" s="4" t="b">
        <v>1</v>
      </c>
      <c r="P7364" s="4" t="b">
        <v>0</v>
      </c>
      <c r="Q7364" s="4" t="b">
        <v>0</v>
      </c>
      <c r="R7364" s="4" t="s">
        <v>39</v>
      </c>
      <c r="S7364" s="4" t="s">
        <v>39</v>
      </c>
      <c r="T7364" s="4" t="s">
        <v>39</v>
      </c>
    </row>
    <row r="7365" ht="12.75" customHeight="1">
      <c r="A7365" s="8" t="str">
        <f t="shared" si="1"/>
        <v>Maldives1976</v>
      </c>
      <c r="B7365" s="4" t="s">
        <v>127</v>
      </c>
      <c r="C7365" s="4">
        <v>1976.0</v>
      </c>
      <c r="D7365" s="4">
        <v>0.619547154187159</v>
      </c>
      <c r="E7365" s="4" t="s">
        <v>39</v>
      </c>
      <c r="F7365" s="4" t="s">
        <v>39</v>
      </c>
      <c r="G7365" s="4" t="s">
        <v>39</v>
      </c>
      <c r="H7365" s="4" t="s">
        <v>39</v>
      </c>
      <c r="I7365" s="4" t="s">
        <v>39</v>
      </c>
      <c r="J7365" s="4" t="str">
        <f t="shared" si="2"/>
        <v>#VALUE!</v>
      </c>
      <c r="K7365" s="5" t="str">
        <f t="shared" si="3"/>
        <v>#VALUE!</v>
      </c>
      <c r="L7365" s="5" t="str">
        <f t="shared" si="4"/>
        <v>#VALUE!</v>
      </c>
      <c r="M7365" s="5" t="str">
        <f t="shared" si="5"/>
        <v>#VALUE!</v>
      </c>
      <c r="N7365" s="4" t="b">
        <v>1</v>
      </c>
      <c r="O7365" s="4" t="b">
        <v>1</v>
      </c>
      <c r="P7365" s="4" t="b">
        <v>0</v>
      </c>
      <c r="Q7365" s="4" t="b">
        <v>0</v>
      </c>
      <c r="R7365" s="4" t="s">
        <v>39</v>
      </c>
      <c r="S7365" s="4" t="s">
        <v>39</v>
      </c>
      <c r="T7365" s="4" t="s">
        <v>39</v>
      </c>
    </row>
    <row r="7366" ht="12.75" customHeight="1">
      <c r="A7366" s="8" t="str">
        <f t="shared" si="1"/>
        <v>Maldives1975</v>
      </c>
      <c r="B7366" s="4" t="s">
        <v>127</v>
      </c>
      <c r="C7366" s="4">
        <v>1975.0</v>
      </c>
      <c r="D7366" s="4">
        <v>-8.00672118297032</v>
      </c>
      <c r="E7366" s="4" t="s">
        <v>39</v>
      </c>
      <c r="F7366" s="4" t="s">
        <v>39</v>
      </c>
      <c r="G7366" s="4" t="s">
        <v>39</v>
      </c>
      <c r="H7366" s="4" t="s">
        <v>39</v>
      </c>
      <c r="I7366" s="4" t="s">
        <v>39</v>
      </c>
      <c r="J7366" s="4" t="str">
        <f t="shared" si="2"/>
        <v>#VALUE!</v>
      </c>
      <c r="K7366" s="5" t="str">
        <f t="shared" si="3"/>
        <v>#VALUE!</v>
      </c>
      <c r="L7366" s="5" t="str">
        <f t="shared" si="4"/>
        <v>#VALUE!</v>
      </c>
      <c r="M7366" s="5" t="str">
        <f t="shared" si="5"/>
        <v>#VALUE!</v>
      </c>
      <c r="N7366" s="4" t="b">
        <v>1</v>
      </c>
      <c r="O7366" s="4" t="b">
        <v>1</v>
      </c>
      <c r="P7366" s="4" t="b">
        <v>0</v>
      </c>
      <c r="Q7366" s="4" t="b">
        <v>0</v>
      </c>
      <c r="R7366" s="4" t="s">
        <v>39</v>
      </c>
      <c r="S7366" s="4" t="s">
        <v>39</v>
      </c>
      <c r="T7366" s="4" t="s">
        <v>39</v>
      </c>
    </row>
    <row r="7367" ht="12.75" customHeight="1">
      <c r="A7367" s="8" t="str">
        <f t="shared" si="1"/>
        <v>Maldives1974</v>
      </c>
      <c r="B7367" s="4" t="s">
        <v>127</v>
      </c>
      <c r="C7367" s="4">
        <v>1974.0</v>
      </c>
      <c r="D7367" s="4">
        <v>5.74303988810236</v>
      </c>
      <c r="E7367" s="4" t="s">
        <v>39</v>
      </c>
      <c r="F7367" s="4" t="s">
        <v>39</v>
      </c>
      <c r="G7367" s="4" t="s">
        <v>39</v>
      </c>
      <c r="H7367" s="4" t="s">
        <v>39</v>
      </c>
      <c r="I7367" s="4" t="s">
        <v>39</v>
      </c>
      <c r="J7367" s="4" t="str">
        <f t="shared" si="2"/>
        <v>#VALUE!</v>
      </c>
      <c r="K7367" s="5" t="str">
        <f t="shared" si="3"/>
        <v>#VALUE!</v>
      </c>
      <c r="L7367" s="5" t="str">
        <f t="shared" si="4"/>
        <v>#VALUE!</v>
      </c>
      <c r="M7367" s="5" t="str">
        <f t="shared" si="5"/>
        <v>#VALUE!</v>
      </c>
      <c r="N7367" s="4" t="b">
        <v>1</v>
      </c>
      <c r="O7367" s="4" t="b">
        <v>1</v>
      </c>
      <c r="P7367" s="4" t="b">
        <v>0</v>
      </c>
      <c r="Q7367" s="4" t="b">
        <v>0</v>
      </c>
      <c r="R7367" s="4" t="s">
        <v>39</v>
      </c>
      <c r="S7367" s="4" t="s">
        <v>39</v>
      </c>
      <c r="T7367" s="4" t="s">
        <v>39</v>
      </c>
    </row>
    <row r="7368" ht="12.75" customHeight="1">
      <c r="A7368" s="8" t="str">
        <f t="shared" si="1"/>
        <v>Maldives1973</v>
      </c>
      <c r="B7368" s="4" t="s">
        <v>127</v>
      </c>
      <c r="C7368" s="4">
        <v>1973.0</v>
      </c>
      <c r="D7368" s="4">
        <v>1.56344184663359</v>
      </c>
      <c r="E7368" s="4" t="s">
        <v>39</v>
      </c>
      <c r="F7368" s="4" t="s">
        <v>39</v>
      </c>
      <c r="G7368" s="4" t="s">
        <v>39</v>
      </c>
      <c r="H7368" s="4" t="s">
        <v>39</v>
      </c>
      <c r="I7368" s="4" t="s">
        <v>39</v>
      </c>
      <c r="J7368" s="4" t="str">
        <f t="shared" si="2"/>
        <v>#VALUE!</v>
      </c>
      <c r="K7368" s="5" t="str">
        <f t="shared" si="3"/>
        <v>#VALUE!</v>
      </c>
      <c r="L7368" s="5" t="str">
        <f t="shared" si="4"/>
        <v>#VALUE!</v>
      </c>
      <c r="M7368" s="5" t="str">
        <f t="shared" si="5"/>
        <v>#VALUE!</v>
      </c>
      <c r="N7368" s="4" t="b">
        <v>0</v>
      </c>
      <c r="O7368" s="4" t="b">
        <v>0</v>
      </c>
      <c r="P7368" s="4" t="b">
        <v>0</v>
      </c>
      <c r="Q7368" s="4" t="b">
        <v>1</v>
      </c>
      <c r="R7368" s="4" t="s">
        <v>39</v>
      </c>
      <c r="S7368" s="4" t="s">
        <v>39</v>
      </c>
      <c r="T7368" s="4" t="s">
        <v>39</v>
      </c>
    </row>
    <row r="7369" ht="12.75" customHeight="1">
      <c r="A7369" s="8" t="str">
        <f t="shared" si="1"/>
        <v>Maldives1972</v>
      </c>
      <c r="B7369" s="4" t="s">
        <v>127</v>
      </c>
      <c r="C7369" s="4">
        <v>1972.0</v>
      </c>
      <c r="D7369" s="4">
        <v>2.40147073202992</v>
      </c>
      <c r="E7369" s="4" t="s">
        <v>39</v>
      </c>
      <c r="F7369" s="4" t="s">
        <v>39</v>
      </c>
      <c r="G7369" s="4" t="s">
        <v>39</v>
      </c>
      <c r="H7369" s="4" t="s">
        <v>39</v>
      </c>
      <c r="I7369" s="4" t="s">
        <v>39</v>
      </c>
      <c r="J7369" s="4" t="str">
        <f t="shared" si="2"/>
        <v>#VALUE!</v>
      </c>
      <c r="K7369" s="5" t="str">
        <f t="shared" si="3"/>
        <v>#VALUE!</v>
      </c>
      <c r="L7369" s="5" t="str">
        <f t="shared" si="4"/>
        <v>#VALUE!</v>
      </c>
      <c r="M7369" s="5" t="str">
        <f t="shared" si="5"/>
        <v>#VALUE!</v>
      </c>
      <c r="N7369" s="4" t="b">
        <v>0</v>
      </c>
      <c r="O7369" s="4" t="b">
        <v>1</v>
      </c>
      <c r="P7369" s="4" t="b">
        <v>1</v>
      </c>
      <c r="Q7369" s="4" t="b">
        <v>1</v>
      </c>
      <c r="R7369" s="4" t="s">
        <v>39</v>
      </c>
      <c r="S7369" s="4" t="s">
        <v>39</v>
      </c>
      <c r="T7369" s="4" t="s">
        <v>39</v>
      </c>
    </row>
    <row r="7370" ht="12.75" customHeight="1">
      <c r="A7370" s="8" t="str">
        <f t="shared" si="1"/>
        <v>Maldives1971</v>
      </c>
      <c r="B7370" s="4" t="s">
        <v>127</v>
      </c>
      <c r="C7370" s="4">
        <v>1971.0</v>
      </c>
      <c r="D7370" s="4">
        <v>5.24952071747132</v>
      </c>
      <c r="E7370" s="4" t="s">
        <v>39</v>
      </c>
      <c r="F7370" s="4" t="s">
        <v>39</v>
      </c>
      <c r="G7370" s="4" t="s">
        <v>39</v>
      </c>
      <c r="H7370" s="4" t="s">
        <v>39</v>
      </c>
      <c r="I7370" s="4" t="s">
        <v>39</v>
      </c>
      <c r="J7370" s="4" t="str">
        <f t="shared" si="2"/>
        <v>#VALUE!</v>
      </c>
      <c r="K7370" s="5" t="str">
        <f t="shared" si="3"/>
        <v>#VALUE!</v>
      </c>
      <c r="L7370" s="5" t="str">
        <f t="shared" si="4"/>
        <v>#VALUE!</v>
      </c>
      <c r="M7370" s="5" t="str">
        <f t="shared" si="5"/>
        <v>#VALUE!</v>
      </c>
      <c r="N7370" s="4" t="b">
        <v>0</v>
      </c>
      <c r="O7370" s="4" t="b">
        <v>1</v>
      </c>
      <c r="P7370" s="4" t="b">
        <v>1</v>
      </c>
      <c r="Q7370" s="4" t="b">
        <v>0</v>
      </c>
      <c r="R7370" s="4" t="s">
        <v>39</v>
      </c>
      <c r="S7370" s="4" t="s">
        <v>39</v>
      </c>
      <c r="T7370" s="4" t="s">
        <v>39</v>
      </c>
    </row>
    <row r="7371" ht="12.75" customHeight="1">
      <c r="A7371" s="8" t="str">
        <f t="shared" si="1"/>
        <v>Maldives1970</v>
      </c>
      <c r="B7371" s="4" t="s">
        <v>127</v>
      </c>
      <c r="C7371" s="4">
        <v>1970.0</v>
      </c>
      <c r="D7371" s="4">
        <v>3.83580112987362</v>
      </c>
      <c r="E7371" s="4" t="s">
        <v>39</v>
      </c>
      <c r="F7371" s="4" t="s">
        <v>39</v>
      </c>
      <c r="G7371" s="4" t="s">
        <v>39</v>
      </c>
      <c r="H7371" s="4" t="s">
        <v>39</v>
      </c>
      <c r="I7371" s="4" t="s">
        <v>39</v>
      </c>
      <c r="J7371" s="4" t="str">
        <f t="shared" si="2"/>
        <v>#VALUE!</v>
      </c>
      <c r="K7371" s="5" t="str">
        <f t="shared" si="3"/>
        <v>#VALUE!</v>
      </c>
      <c r="L7371" s="5" t="str">
        <f t="shared" si="4"/>
        <v>#VALUE!</v>
      </c>
      <c r="M7371" s="5" t="str">
        <f t="shared" si="5"/>
        <v>#VALUE!</v>
      </c>
      <c r="N7371" s="4" t="b">
        <v>0</v>
      </c>
      <c r="O7371" s="4" t="b">
        <v>0</v>
      </c>
      <c r="P7371" s="4" t="b">
        <v>1</v>
      </c>
      <c r="Q7371" s="4" t="b">
        <v>1</v>
      </c>
      <c r="R7371" s="4" t="s">
        <v>39</v>
      </c>
      <c r="S7371" s="4" t="s">
        <v>39</v>
      </c>
      <c r="T7371" s="4" t="s">
        <v>39</v>
      </c>
    </row>
    <row r="7372" ht="12.75" customHeight="1">
      <c r="A7372" s="8" t="str">
        <f t="shared" si="1"/>
        <v>Maldives1969</v>
      </c>
      <c r="B7372" s="4" t="s">
        <v>127</v>
      </c>
      <c r="C7372" s="4">
        <v>1969.0</v>
      </c>
      <c r="D7372" s="4">
        <v>6.67623073626108</v>
      </c>
      <c r="E7372" s="4" t="s">
        <v>39</v>
      </c>
      <c r="F7372" s="4" t="s">
        <v>39</v>
      </c>
      <c r="G7372" s="4" t="s">
        <v>39</v>
      </c>
      <c r="H7372" s="4" t="s">
        <v>39</v>
      </c>
      <c r="I7372" s="4" t="s">
        <v>39</v>
      </c>
      <c r="J7372" s="4" t="str">
        <f t="shared" si="2"/>
        <v>#VALUE!</v>
      </c>
      <c r="K7372" s="5" t="str">
        <f t="shared" si="3"/>
        <v>#VALUE!</v>
      </c>
      <c r="L7372" s="5" t="str">
        <f t="shared" si="4"/>
        <v>#VALUE!</v>
      </c>
      <c r="M7372" s="5" t="str">
        <f t="shared" si="5"/>
        <v>#VALUE!</v>
      </c>
      <c r="N7372" s="4" t="b">
        <v>0</v>
      </c>
      <c r="O7372" s="4" t="b">
        <v>0</v>
      </c>
      <c r="P7372" s="4" t="b">
        <v>1</v>
      </c>
      <c r="Q7372" s="4" t="b">
        <v>1</v>
      </c>
      <c r="R7372" s="4" t="s">
        <v>39</v>
      </c>
      <c r="S7372" s="4" t="s">
        <v>39</v>
      </c>
      <c r="T7372" s="4" t="s">
        <v>39</v>
      </c>
    </row>
    <row r="7373" ht="12.75" customHeight="1">
      <c r="A7373" s="8" t="str">
        <f t="shared" si="1"/>
        <v>Maldives1968</v>
      </c>
      <c r="B7373" s="4" t="s">
        <v>127</v>
      </c>
      <c r="C7373" s="4">
        <v>1968.0</v>
      </c>
      <c r="D7373" s="4">
        <v>1.38283014223976</v>
      </c>
      <c r="E7373" s="4" t="s">
        <v>39</v>
      </c>
      <c r="F7373" s="4" t="s">
        <v>39</v>
      </c>
      <c r="G7373" s="4" t="s">
        <v>39</v>
      </c>
      <c r="H7373" s="4" t="s">
        <v>39</v>
      </c>
      <c r="I7373" s="4" t="s">
        <v>39</v>
      </c>
      <c r="J7373" s="4" t="str">
        <f t="shared" si="2"/>
        <v>#VALUE!</v>
      </c>
      <c r="K7373" s="5" t="str">
        <f t="shared" si="3"/>
        <v>#VALUE!</v>
      </c>
      <c r="L7373" s="5" t="str">
        <f t="shared" si="4"/>
        <v>#VALUE!</v>
      </c>
      <c r="M7373" s="5" t="str">
        <f t="shared" si="5"/>
        <v>#VALUE!</v>
      </c>
      <c r="N7373" s="4" t="b">
        <v>0</v>
      </c>
      <c r="O7373" s="4" t="b">
        <v>1</v>
      </c>
      <c r="P7373" s="4" t="b">
        <v>0</v>
      </c>
      <c r="Q7373" s="4" t="b">
        <v>1</v>
      </c>
      <c r="R7373" s="4" t="s">
        <v>39</v>
      </c>
      <c r="S7373" s="4" t="s">
        <v>39</v>
      </c>
      <c r="T7373" s="4" t="s">
        <v>39</v>
      </c>
    </row>
    <row r="7374" ht="12.75" customHeight="1">
      <c r="A7374" s="8" t="str">
        <f t="shared" si="1"/>
        <v>Maldives1967</v>
      </c>
      <c r="B7374" s="4" t="s">
        <v>127</v>
      </c>
      <c r="C7374" s="4">
        <v>1967.0</v>
      </c>
      <c r="D7374" s="4">
        <v>4.88548585352987</v>
      </c>
      <c r="E7374" s="4" t="s">
        <v>39</v>
      </c>
      <c r="F7374" s="4" t="s">
        <v>39</v>
      </c>
      <c r="G7374" s="4" t="s">
        <v>39</v>
      </c>
      <c r="H7374" s="4" t="s">
        <v>39</v>
      </c>
      <c r="I7374" s="4" t="s">
        <v>39</v>
      </c>
      <c r="J7374" s="4" t="str">
        <f t="shared" si="2"/>
        <v>#VALUE!</v>
      </c>
      <c r="K7374" s="5" t="str">
        <f t="shared" si="3"/>
        <v>#VALUE!</v>
      </c>
      <c r="L7374" s="5" t="str">
        <f t="shared" si="4"/>
        <v>#VALUE!</v>
      </c>
      <c r="M7374" s="5" t="str">
        <f t="shared" si="5"/>
        <v>#VALUE!</v>
      </c>
      <c r="N7374" s="4" t="b">
        <v>0</v>
      </c>
      <c r="O7374" s="4" t="b">
        <v>1</v>
      </c>
      <c r="P7374" s="4" t="b">
        <v>1</v>
      </c>
      <c r="Q7374" s="4" t="b">
        <v>0</v>
      </c>
      <c r="R7374" s="4" t="s">
        <v>39</v>
      </c>
      <c r="S7374" s="4" t="s">
        <v>39</v>
      </c>
      <c r="T7374" s="4" t="s">
        <v>39</v>
      </c>
    </row>
    <row r="7375" ht="12.75" customHeight="1">
      <c r="A7375" s="8" t="str">
        <f t="shared" si="1"/>
        <v>Maldives1966</v>
      </c>
      <c r="B7375" s="4" t="s">
        <v>127</v>
      </c>
      <c r="C7375" s="4">
        <v>1966.0</v>
      </c>
      <c r="D7375" s="4">
        <v>5.47505413344255</v>
      </c>
      <c r="E7375" s="4" t="s">
        <v>39</v>
      </c>
      <c r="F7375" s="4" t="s">
        <v>39</v>
      </c>
      <c r="G7375" s="4" t="s">
        <v>39</v>
      </c>
      <c r="H7375" s="4" t="s">
        <v>39</v>
      </c>
      <c r="I7375" s="4" t="s">
        <v>39</v>
      </c>
      <c r="J7375" s="4" t="str">
        <f t="shared" si="2"/>
        <v>#VALUE!</v>
      </c>
      <c r="K7375" s="5" t="str">
        <f t="shared" si="3"/>
        <v>#VALUE!</v>
      </c>
      <c r="L7375" s="5" t="str">
        <f t="shared" si="4"/>
        <v>#VALUE!</v>
      </c>
      <c r="M7375" s="5" t="str">
        <f t="shared" si="5"/>
        <v>#VALUE!</v>
      </c>
      <c r="N7375" s="4" t="b">
        <v>0</v>
      </c>
      <c r="O7375" s="4" t="b">
        <v>0</v>
      </c>
      <c r="P7375" s="4" t="b">
        <v>1</v>
      </c>
      <c r="Q7375" s="4" t="b">
        <v>1</v>
      </c>
      <c r="R7375" s="4" t="s">
        <v>39</v>
      </c>
      <c r="S7375" s="4" t="s">
        <v>39</v>
      </c>
      <c r="T7375" s="4" t="s">
        <v>39</v>
      </c>
    </row>
    <row r="7376" ht="12.75" customHeight="1">
      <c r="A7376" s="8" t="str">
        <f t="shared" si="1"/>
        <v>Maldives1965</v>
      </c>
      <c r="B7376" s="4" t="s">
        <v>127</v>
      </c>
      <c r="C7376" s="4">
        <v>1965.0</v>
      </c>
      <c r="D7376" s="4">
        <v>4.02008851995569</v>
      </c>
      <c r="E7376" s="4" t="s">
        <v>39</v>
      </c>
      <c r="F7376" s="4" t="s">
        <v>39</v>
      </c>
      <c r="G7376" s="4" t="s">
        <v>39</v>
      </c>
      <c r="H7376" s="4" t="s">
        <v>39</v>
      </c>
      <c r="I7376" s="4" t="s">
        <v>39</v>
      </c>
      <c r="J7376" s="4" t="str">
        <f t="shared" si="2"/>
        <v>#VALUE!</v>
      </c>
      <c r="K7376" s="5" t="str">
        <f t="shared" si="3"/>
        <v>#VALUE!</v>
      </c>
      <c r="L7376" s="5" t="str">
        <f t="shared" si="4"/>
        <v>#VALUE!</v>
      </c>
      <c r="M7376" s="5" t="str">
        <f t="shared" si="5"/>
        <v>#VALUE!</v>
      </c>
      <c r="N7376" s="4" t="b">
        <v>0</v>
      </c>
      <c r="O7376" s="4" t="b">
        <v>0</v>
      </c>
      <c r="P7376" s="4" t="b">
        <v>1</v>
      </c>
      <c r="Q7376" s="4" t="b">
        <v>1</v>
      </c>
      <c r="R7376" s="4" t="s">
        <v>39</v>
      </c>
      <c r="S7376" s="4" t="s">
        <v>39</v>
      </c>
      <c r="T7376" s="4" t="s">
        <v>39</v>
      </c>
    </row>
    <row r="7377" ht="12.75" customHeight="1">
      <c r="A7377" s="8" t="str">
        <f t="shared" si="1"/>
        <v>Maldives1964</v>
      </c>
      <c r="B7377" s="4" t="s">
        <v>127</v>
      </c>
      <c r="C7377" s="4">
        <v>1964.0</v>
      </c>
      <c r="D7377" s="4">
        <v>2.75388168280917</v>
      </c>
      <c r="E7377" s="4" t="s">
        <v>39</v>
      </c>
      <c r="F7377" s="4" t="s">
        <v>39</v>
      </c>
      <c r="G7377" s="4" t="s">
        <v>39</v>
      </c>
      <c r="H7377" s="4" t="s">
        <v>39</v>
      </c>
      <c r="I7377" s="4" t="s">
        <v>39</v>
      </c>
      <c r="J7377" s="4" t="str">
        <f t="shared" si="2"/>
        <v>#VALUE!</v>
      </c>
      <c r="K7377" s="5" t="str">
        <f t="shared" si="3"/>
        <v>#VALUE!</v>
      </c>
      <c r="L7377" s="5" t="str">
        <f t="shared" si="4"/>
        <v>#VALUE!</v>
      </c>
      <c r="M7377" s="5" t="str">
        <f t="shared" si="5"/>
        <v>#VALUE!</v>
      </c>
      <c r="N7377" s="4" t="b">
        <v>0</v>
      </c>
      <c r="O7377" s="4" t="b">
        <v>1</v>
      </c>
      <c r="P7377" s="4" t="b">
        <v>1</v>
      </c>
      <c r="Q7377" s="4" t="b">
        <v>0</v>
      </c>
      <c r="R7377" s="4" t="s">
        <v>39</v>
      </c>
      <c r="S7377" s="4" t="s">
        <v>39</v>
      </c>
      <c r="T7377" s="4" t="s">
        <v>39</v>
      </c>
    </row>
    <row r="7378" ht="12.75" customHeight="1">
      <c r="A7378" s="8" t="str">
        <f t="shared" si="1"/>
        <v>Maldives1963</v>
      </c>
      <c r="B7378" s="4" t="s">
        <v>127</v>
      </c>
      <c r="C7378" s="4">
        <v>1963.0</v>
      </c>
      <c r="D7378" s="4" t="s">
        <v>39</v>
      </c>
      <c r="E7378" s="4" t="s">
        <v>39</v>
      </c>
      <c r="F7378" s="4" t="s">
        <v>39</v>
      </c>
      <c r="G7378" s="4" t="s">
        <v>39</v>
      </c>
      <c r="H7378" s="4" t="s">
        <v>39</v>
      </c>
      <c r="I7378" s="4" t="s">
        <v>39</v>
      </c>
      <c r="J7378" s="4" t="str">
        <f t="shared" si="2"/>
        <v>#VALUE!</v>
      </c>
      <c r="K7378" s="5" t="str">
        <f t="shared" si="3"/>
        <v>#VALUE!</v>
      </c>
      <c r="L7378" s="5" t="str">
        <f t="shared" si="4"/>
        <v>#VALUE!</v>
      </c>
      <c r="M7378" s="5" t="str">
        <f t="shared" si="5"/>
        <v>#VALUE!</v>
      </c>
      <c r="N7378" s="4" t="s">
        <v>39</v>
      </c>
      <c r="O7378" s="4" t="b">
        <v>1</v>
      </c>
      <c r="P7378" s="4" t="s">
        <v>39</v>
      </c>
      <c r="Q7378" s="4" t="b">
        <v>0</v>
      </c>
      <c r="R7378" s="4" t="s">
        <v>39</v>
      </c>
      <c r="S7378" s="4" t="s">
        <v>39</v>
      </c>
      <c r="T7378" s="4" t="s">
        <v>39</v>
      </c>
    </row>
    <row r="7379" ht="12.75" customHeight="1">
      <c r="A7379" s="8" t="str">
        <f t="shared" si="1"/>
        <v>Malta2022</v>
      </c>
      <c r="B7379" s="4" t="s">
        <v>128</v>
      </c>
      <c r="C7379" s="4">
        <v>2022.0</v>
      </c>
      <c r="D7379" s="4" t="s">
        <v>39</v>
      </c>
      <c r="E7379" s="4" t="s">
        <v>39</v>
      </c>
      <c r="F7379" s="4">
        <v>-1.01962305756774E9</v>
      </c>
      <c r="G7379" s="4">
        <v>1.77652700147571E10</v>
      </c>
      <c r="H7379" s="4" t="s">
        <v>39</v>
      </c>
      <c r="I7379" s="4" t="s">
        <v>39</v>
      </c>
      <c r="J7379" s="4" t="str">
        <f t="shared" si="2"/>
        <v>#VALUE!</v>
      </c>
      <c r="K7379" s="5" t="str">
        <f t="shared" si="3"/>
        <v>#VALUE!</v>
      </c>
      <c r="L7379" s="5" t="str">
        <f t="shared" si="4"/>
        <v>#VALUE!</v>
      </c>
      <c r="M7379" s="5" t="str">
        <f t="shared" si="5"/>
        <v>#VALUE!</v>
      </c>
      <c r="N7379" s="4" t="s">
        <v>39</v>
      </c>
      <c r="O7379" s="4" t="s">
        <v>39</v>
      </c>
      <c r="P7379" s="4" t="s">
        <v>39</v>
      </c>
      <c r="Q7379" s="4" t="s">
        <v>39</v>
      </c>
      <c r="R7379" s="4">
        <v>2.97687189045</v>
      </c>
      <c r="S7379" s="4">
        <v>6.85101125606155</v>
      </c>
      <c r="T7379" s="4" t="s">
        <v>39</v>
      </c>
    </row>
    <row r="7380" ht="12.75" customHeight="1">
      <c r="A7380" s="8" t="str">
        <f t="shared" si="1"/>
        <v>Malta2021</v>
      </c>
      <c r="B7380" s="4" t="s">
        <v>128</v>
      </c>
      <c r="C7380" s="4">
        <v>2021.0</v>
      </c>
      <c r="D7380" s="4" t="s">
        <v>39</v>
      </c>
      <c r="E7380" s="4" t="s">
        <v>39</v>
      </c>
      <c r="F7380" s="4">
        <v>2.14463105743397E8</v>
      </c>
      <c r="G7380" s="4">
        <v>1.77433761993523E10</v>
      </c>
      <c r="H7380" s="4" t="s">
        <v>39</v>
      </c>
      <c r="I7380" s="4" t="s">
        <v>39</v>
      </c>
      <c r="J7380" s="4" t="str">
        <f t="shared" si="2"/>
        <v>#VALUE!</v>
      </c>
      <c r="K7380" s="5" t="str">
        <f t="shared" si="3"/>
        <v>#VALUE!</v>
      </c>
      <c r="L7380" s="5" t="str">
        <f t="shared" si="4"/>
        <v>#VALUE!</v>
      </c>
      <c r="M7380" s="5" t="str">
        <f t="shared" si="5"/>
        <v>#VALUE!</v>
      </c>
      <c r="N7380" s="4" t="s">
        <v>39</v>
      </c>
      <c r="O7380" s="4" t="s">
        <v>39</v>
      </c>
      <c r="P7380" s="4" t="s">
        <v>39</v>
      </c>
      <c r="Q7380" s="4" t="s">
        <v>39</v>
      </c>
      <c r="R7380" s="4">
        <v>3.40118800371</v>
      </c>
      <c r="S7380" s="4">
        <v>11.8059030682449</v>
      </c>
      <c r="T7380" s="4">
        <v>-2.18938154048004E7</v>
      </c>
    </row>
    <row r="7381" ht="12.75" customHeight="1">
      <c r="A7381" s="8" t="str">
        <f t="shared" si="1"/>
        <v>Malta2020</v>
      </c>
      <c r="B7381" s="4" t="s">
        <v>128</v>
      </c>
      <c r="C7381" s="4">
        <v>2020.0</v>
      </c>
      <c r="D7381" s="4" t="s">
        <v>39</v>
      </c>
      <c r="E7381" s="4" t="s">
        <v>39</v>
      </c>
      <c r="F7381" s="4">
        <v>3.4860074812202E8</v>
      </c>
      <c r="G7381" s="4">
        <v>1.50461369354814E10</v>
      </c>
      <c r="H7381" s="4" t="s">
        <v>39</v>
      </c>
      <c r="I7381" s="4" t="s">
        <v>39</v>
      </c>
      <c r="J7381" s="4" t="str">
        <f t="shared" si="2"/>
        <v>#VALUE!</v>
      </c>
      <c r="K7381" s="5" t="str">
        <f t="shared" si="3"/>
        <v>#VALUE!</v>
      </c>
      <c r="L7381" s="5" t="str">
        <f t="shared" si="4"/>
        <v>#VALUE!</v>
      </c>
      <c r="M7381" s="5" t="str">
        <f t="shared" si="5"/>
        <v>#VALUE!</v>
      </c>
      <c r="N7381" s="4" t="s">
        <v>39</v>
      </c>
      <c r="O7381" s="4" t="s">
        <v>39</v>
      </c>
      <c r="P7381" s="4" t="s">
        <v>39</v>
      </c>
      <c r="Q7381" s="4" t="s">
        <v>39</v>
      </c>
      <c r="R7381" s="4">
        <v>4.37195326527</v>
      </c>
      <c r="S7381" s="4">
        <v>-8.61249055076287</v>
      </c>
      <c r="T7381" s="4">
        <v>-2.69723926387089E9</v>
      </c>
    </row>
    <row r="7382" ht="12.75" customHeight="1">
      <c r="A7382" s="8" t="str">
        <f t="shared" si="1"/>
        <v>Malta2019</v>
      </c>
      <c r="B7382" s="4" t="s">
        <v>128</v>
      </c>
      <c r="C7382" s="4">
        <v>2019.0</v>
      </c>
      <c r="D7382" s="4" t="s">
        <v>39</v>
      </c>
      <c r="E7382" s="4" t="s">
        <v>39</v>
      </c>
      <c r="F7382" s="4">
        <v>1.44091252501513E9</v>
      </c>
      <c r="G7382" s="4">
        <v>1.58812580562009E10</v>
      </c>
      <c r="H7382" s="4" t="s">
        <v>39</v>
      </c>
      <c r="I7382" s="4" t="s">
        <v>39</v>
      </c>
      <c r="J7382" s="4" t="str">
        <f t="shared" si="2"/>
        <v>#VALUE!</v>
      </c>
      <c r="K7382" s="5" t="str">
        <f t="shared" si="3"/>
        <v>#VALUE!</v>
      </c>
      <c r="L7382" s="5" t="str">
        <f t="shared" si="4"/>
        <v>#VALUE!</v>
      </c>
      <c r="M7382" s="5" t="str">
        <f t="shared" si="5"/>
        <v>#VALUE!</v>
      </c>
      <c r="N7382" s="4" t="s">
        <v>39</v>
      </c>
      <c r="O7382" s="4" t="s">
        <v>39</v>
      </c>
      <c r="P7382" s="4" t="s">
        <v>39</v>
      </c>
      <c r="Q7382" s="4" t="s">
        <v>39</v>
      </c>
      <c r="R7382" s="4">
        <v>3.5266666214</v>
      </c>
      <c r="S7382" s="4">
        <v>7.0088254503099</v>
      </c>
      <c r="T7382" s="4">
        <v>8.35121120719499E8</v>
      </c>
    </row>
    <row r="7383" ht="12.75" customHeight="1">
      <c r="A7383" s="8" t="str">
        <f t="shared" si="1"/>
        <v>Malta2018</v>
      </c>
      <c r="B7383" s="4" t="s">
        <v>128</v>
      </c>
      <c r="C7383" s="4">
        <v>2018.0</v>
      </c>
      <c r="D7383" s="4" t="s">
        <v>39</v>
      </c>
      <c r="E7383" s="4" t="s">
        <v>39</v>
      </c>
      <c r="F7383" s="4">
        <v>8.68296611843389E8</v>
      </c>
      <c r="G7383" s="4">
        <v>1.52980041304975E10</v>
      </c>
      <c r="H7383" s="4" t="s">
        <v>39</v>
      </c>
      <c r="I7383" s="4" t="s">
        <v>39</v>
      </c>
      <c r="J7383" s="4" t="str">
        <f t="shared" si="2"/>
        <v>#VALUE!</v>
      </c>
      <c r="K7383" s="5" t="str">
        <f t="shared" si="3"/>
        <v>#VALUE!</v>
      </c>
      <c r="L7383" s="5" t="str">
        <f t="shared" si="4"/>
        <v>#VALUE!</v>
      </c>
      <c r="M7383" s="5" t="str">
        <f t="shared" si="5"/>
        <v>#VALUE!</v>
      </c>
      <c r="N7383" s="4" t="s">
        <v>39</v>
      </c>
      <c r="O7383" s="4" t="s">
        <v>39</v>
      </c>
      <c r="P7383" s="4" t="s">
        <v>39</v>
      </c>
      <c r="Q7383" s="4" t="s">
        <v>39</v>
      </c>
      <c r="R7383" s="4">
        <v>3.70121111615</v>
      </c>
      <c r="S7383" s="4">
        <v>6.14022730280882</v>
      </c>
      <c r="T7383" s="4">
        <v>-5.83253925703399E8</v>
      </c>
    </row>
    <row r="7384" ht="12.75" customHeight="1">
      <c r="A7384" s="8" t="str">
        <f t="shared" si="1"/>
        <v>Malta2017</v>
      </c>
      <c r="B7384" s="4" t="s">
        <v>128</v>
      </c>
      <c r="C7384" s="4">
        <v>2017.0</v>
      </c>
      <c r="D7384" s="4" t="s">
        <v>39</v>
      </c>
      <c r="E7384" s="4" t="s">
        <v>39</v>
      </c>
      <c r="F7384" s="4">
        <v>8.02655513542481E8</v>
      </c>
      <c r="G7384" s="4">
        <v>1.34892969920001E10</v>
      </c>
      <c r="H7384" s="4" t="s">
        <v>39</v>
      </c>
      <c r="I7384" s="4" t="s">
        <v>39</v>
      </c>
      <c r="J7384" s="4" t="str">
        <f t="shared" si="2"/>
        <v>#VALUE!</v>
      </c>
      <c r="K7384" s="5" t="str">
        <f t="shared" si="3"/>
        <v>#VALUE!</v>
      </c>
      <c r="L7384" s="5" t="str">
        <f t="shared" si="4"/>
        <v>#VALUE!</v>
      </c>
      <c r="M7384" s="5" t="str">
        <f t="shared" si="5"/>
        <v>#VALUE!</v>
      </c>
      <c r="N7384" s="4" t="s">
        <v>39</v>
      </c>
      <c r="O7384" s="4" t="s">
        <v>39</v>
      </c>
      <c r="P7384" s="4" t="s">
        <v>39</v>
      </c>
      <c r="Q7384" s="4" t="s">
        <v>39</v>
      </c>
      <c r="R7384" s="4">
        <v>4.12680679999</v>
      </c>
      <c r="S7384" s="4">
        <v>10.9253292306501</v>
      </c>
      <c r="T7384" s="4">
        <v>-1.8087071384974E9</v>
      </c>
    </row>
    <row r="7385" ht="12.75" customHeight="1">
      <c r="A7385" s="8" t="str">
        <f t="shared" si="1"/>
        <v>Malta2016</v>
      </c>
      <c r="B7385" s="4" t="s">
        <v>128</v>
      </c>
      <c r="C7385" s="4">
        <v>2016.0</v>
      </c>
      <c r="D7385" s="4" t="s">
        <v>39</v>
      </c>
      <c r="E7385" s="4" t="s">
        <v>39</v>
      </c>
      <c r="F7385" s="4">
        <v>-6.63597451614215E7</v>
      </c>
      <c r="G7385" s="4">
        <v>1.1667976402763E10</v>
      </c>
      <c r="H7385" s="4" t="s">
        <v>39</v>
      </c>
      <c r="I7385" s="4" t="s">
        <v>39</v>
      </c>
      <c r="J7385" s="4" t="str">
        <f t="shared" si="2"/>
        <v>#VALUE!</v>
      </c>
      <c r="K7385" s="5" t="str">
        <f t="shared" si="3"/>
        <v>#VALUE!</v>
      </c>
      <c r="L7385" s="5" t="str">
        <f t="shared" si="4"/>
        <v>#VALUE!</v>
      </c>
      <c r="M7385" s="5" t="str">
        <f t="shared" si="5"/>
        <v>#VALUE!</v>
      </c>
      <c r="N7385" s="4" t="s">
        <v>39</v>
      </c>
      <c r="O7385" s="4" t="s">
        <v>39</v>
      </c>
      <c r="P7385" s="4" t="s">
        <v>39</v>
      </c>
      <c r="Q7385" s="4" t="s">
        <v>39</v>
      </c>
      <c r="R7385" s="4">
        <v>4.67773537181</v>
      </c>
      <c r="S7385" s="4">
        <v>3.3811157682035</v>
      </c>
      <c r="T7385" s="4">
        <v>-1.82132058923709E9</v>
      </c>
    </row>
    <row r="7386" ht="12.75" customHeight="1">
      <c r="A7386" s="8" t="str">
        <f t="shared" si="1"/>
        <v>Malta2015</v>
      </c>
      <c r="B7386" s="4" t="s">
        <v>128</v>
      </c>
      <c r="C7386" s="4">
        <v>2015.0</v>
      </c>
      <c r="D7386" s="4" t="s">
        <v>39</v>
      </c>
      <c r="E7386" s="4" t="s">
        <v>39</v>
      </c>
      <c r="F7386" s="4">
        <v>3.00542507196193E8</v>
      </c>
      <c r="G7386" s="4">
        <v>1.10914675137109E10</v>
      </c>
      <c r="H7386" s="4" t="s">
        <v>39</v>
      </c>
      <c r="I7386" s="4" t="s">
        <v>39</v>
      </c>
      <c r="J7386" s="4" t="str">
        <f t="shared" si="2"/>
        <v>#VALUE!</v>
      </c>
      <c r="K7386" s="5" t="str">
        <f t="shared" si="3"/>
        <v>#VALUE!</v>
      </c>
      <c r="L7386" s="5" t="str">
        <f t="shared" si="4"/>
        <v>#VALUE!</v>
      </c>
      <c r="M7386" s="5" t="str">
        <f t="shared" si="5"/>
        <v>#VALUE!</v>
      </c>
      <c r="N7386" s="4" t="s">
        <v>39</v>
      </c>
      <c r="O7386" s="4" t="s">
        <v>39</v>
      </c>
      <c r="P7386" s="4" t="s">
        <v>39</v>
      </c>
      <c r="Q7386" s="4" t="s">
        <v>39</v>
      </c>
      <c r="R7386" s="4">
        <v>5.40626019824</v>
      </c>
      <c r="S7386" s="4">
        <v>9.60813122231481</v>
      </c>
      <c r="T7386" s="4">
        <v>-5.76508889052101E8</v>
      </c>
    </row>
    <row r="7387" ht="12.75" customHeight="1">
      <c r="A7387" s="8" t="str">
        <f t="shared" si="1"/>
        <v>Malta2014</v>
      </c>
      <c r="B7387" s="4" t="s">
        <v>128</v>
      </c>
      <c r="C7387" s="4">
        <v>2014.0</v>
      </c>
      <c r="D7387" s="4" t="s">
        <v>39</v>
      </c>
      <c r="E7387" s="4" t="s">
        <v>39</v>
      </c>
      <c r="F7387" s="4">
        <v>9.91728103175165E8</v>
      </c>
      <c r="G7387" s="4">
        <v>1.16258432136076E10</v>
      </c>
      <c r="H7387" s="4" t="s">
        <v>39</v>
      </c>
      <c r="I7387" s="4" t="s">
        <v>39</v>
      </c>
      <c r="J7387" s="4" t="str">
        <f t="shared" si="2"/>
        <v>#VALUE!</v>
      </c>
      <c r="K7387" s="5" t="str">
        <f t="shared" si="3"/>
        <v>#VALUE!</v>
      </c>
      <c r="L7387" s="5" t="str">
        <f t="shared" si="4"/>
        <v>#VALUE!</v>
      </c>
      <c r="M7387" s="5" t="str">
        <f t="shared" si="5"/>
        <v>#VALUE!</v>
      </c>
      <c r="N7387" s="4" t="s">
        <v>39</v>
      </c>
      <c r="O7387" s="4" t="s">
        <v>39</v>
      </c>
      <c r="P7387" s="4" t="s">
        <v>39</v>
      </c>
      <c r="Q7387" s="4" t="s">
        <v>39</v>
      </c>
      <c r="R7387" s="4">
        <v>5.85609734925</v>
      </c>
      <c r="S7387" s="4">
        <v>7.63311933534743</v>
      </c>
      <c r="T7387" s="4">
        <v>5.34375699896699E8</v>
      </c>
    </row>
    <row r="7388" ht="12.75" customHeight="1">
      <c r="A7388" s="8" t="str">
        <f t="shared" si="1"/>
        <v>Malta2013</v>
      </c>
      <c r="B7388" s="4" t="s">
        <v>128</v>
      </c>
      <c r="C7388" s="4">
        <v>2013.0</v>
      </c>
      <c r="D7388" s="4" t="s">
        <v>39</v>
      </c>
      <c r="E7388" s="4" t="s">
        <v>39</v>
      </c>
      <c r="F7388" s="4">
        <v>2.70314052246156E8</v>
      </c>
      <c r="G7388" s="4">
        <v>1.05509681389413E10</v>
      </c>
      <c r="H7388" s="4" t="s">
        <v>39</v>
      </c>
      <c r="I7388" s="4" t="s">
        <v>39</v>
      </c>
      <c r="J7388" s="4" t="str">
        <f t="shared" si="2"/>
        <v>#VALUE!</v>
      </c>
      <c r="K7388" s="5" t="str">
        <f t="shared" si="3"/>
        <v>#VALUE!</v>
      </c>
      <c r="L7388" s="5" t="str">
        <f t="shared" si="4"/>
        <v>#VALUE!</v>
      </c>
      <c r="M7388" s="5" t="str">
        <f t="shared" si="5"/>
        <v>#VALUE!</v>
      </c>
      <c r="N7388" s="4" t="s">
        <v>39</v>
      </c>
      <c r="O7388" s="4" t="s">
        <v>39</v>
      </c>
      <c r="P7388" s="4" t="s">
        <v>39</v>
      </c>
      <c r="Q7388" s="4" t="s">
        <v>39</v>
      </c>
      <c r="R7388" s="4">
        <v>6.37740480041</v>
      </c>
      <c r="S7388" s="4">
        <v>5.4730579170764</v>
      </c>
      <c r="T7388" s="4">
        <v>-1.07487507466629E9</v>
      </c>
    </row>
    <row r="7389" ht="12.75" customHeight="1">
      <c r="A7389" s="8" t="str">
        <f t="shared" si="1"/>
        <v>Malta2012</v>
      </c>
      <c r="B7389" s="4" t="s">
        <v>128</v>
      </c>
      <c r="C7389" s="4">
        <v>2012.0</v>
      </c>
      <c r="D7389" s="4" t="s">
        <v>39</v>
      </c>
      <c r="E7389" s="4" t="s">
        <v>39</v>
      </c>
      <c r="F7389" s="4">
        <v>1.51215093846453E8</v>
      </c>
      <c r="G7389" s="4">
        <v>9.46182617402344E9</v>
      </c>
      <c r="H7389" s="4" t="s">
        <v>39</v>
      </c>
      <c r="I7389" s="4" t="s">
        <v>39</v>
      </c>
      <c r="J7389" s="4" t="str">
        <f t="shared" si="2"/>
        <v>#VALUE!</v>
      </c>
      <c r="K7389" s="5" t="str">
        <f t="shared" si="3"/>
        <v>#VALUE!</v>
      </c>
      <c r="L7389" s="5" t="str">
        <f t="shared" si="4"/>
        <v>#VALUE!</v>
      </c>
      <c r="M7389" s="5" t="str">
        <f t="shared" si="5"/>
        <v>#VALUE!</v>
      </c>
      <c r="N7389" s="4" t="s">
        <v>39</v>
      </c>
      <c r="O7389" s="4" t="s">
        <v>39</v>
      </c>
      <c r="P7389" s="4" t="s">
        <v>39</v>
      </c>
      <c r="Q7389" s="4" t="s">
        <v>39</v>
      </c>
      <c r="R7389" s="4">
        <v>6.42419396275</v>
      </c>
      <c r="S7389" s="4">
        <v>4.11866098158396</v>
      </c>
      <c r="T7389" s="4">
        <v>-1.08914196491786E9</v>
      </c>
    </row>
    <row r="7390" ht="12.75" customHeight="1">
      <c r="A7390" s="8" t="str">
        <f t="shared" si="1"/>
        <v>Malta2011</v>
      </c>
      <c r="B7390" s="4" t="s">
        <v>128</v>
      </c>
      <c r="C7390" s="4">
        <v>2011.0</v>
      </c>
      <c r="D7390" s="4" t="s">
        <v>39</v>
      </c>
      <c r="E7390" s="4" t="s">
        <v>39</v>
      </c>
      <c r="F7390" s="4">
        <v>-1.30091780111833E7</v>
      </c>
      <c r="G7390" s="4">
        <v>9.63873334435806E9</v>
      </c>
      <c r="H7390" s="4" t="s">
        <v>39</v>
      </c>
      <c r="I7390" s="4" t="s">
        <v>39</v>
      </c>
      <c r="J7390" s="4" t="str">
        <f t="shared" si="2"/>
        <v>#VALUE!</v>
      </c>
      <c r="K7390" s="5" t="str">
        <f t="shared" si="3"/>
        <v>#VALUE!</v>
      </c>
      <c r="L7390" s="5" t="str">
        <f t="shared" si="4"/>
        <v>#VALUE!</v>
      </c>
      <c r="M7390" s="5" t="str">
        <f t="shared" si="5"/>
        <v>#VALUE!</v>
      </c>
      <c r="N7390" s="4" t="s">
        <v>39</v>
      </c>
      <c r="O7390" s="4" t="s">
        <v>39</v>
      </c>
      <c r="P7390" s="4" t="s">
        <v>39</v>
      </c>
      <c r="Q7390" s="4" t="s">
        <v>39</v>
      </c>
      <c r="R7390" s="4">
        <v>6.4698677219</v>
      </c>
      <c r="S7390" s="4">
        <v>0.466127625222981</v>
      </c>
      <c r="T7390" s="4">
        <v>1.76907170334621E8</v>
      </c>
    </row>
    <row r="7391" ht="12.75" customHeight="1">
      <c r="A7391" s="8" t="str">
        <f t="shared" si="1"/>
        <v>Malta2010</v>
      </c>
      <c r="B7391" s="4" t="s">
        <v>128</v>
      </c>
      <c r="C7391" s="4">
        <v>2010.0</v>
      </c>
      <c r="D7391" s="4" t="s">
        <v>39</v>
      </c>
      <c r="E7391" s="4" t="s">
        <v>39</v>
      </c>
      <c r="F7391" s="4">
        <v>-4.19702566625576E8</v>
      </c>
      <c r="G7391" s="4">
        <v>9.0358196566669E9</v>
      </c>
      <c r="H7391" s="4" t="s">
        <v>39</v>
      </c>
      <c r="I7391" s="4" t="s">
        <v>39</v>
      </c>
      <c r="J7391" s="4" t="str">
        <f t="shared" si="2"/>
        <v>#VALUE!</v>
      </c>
      <c r="K7391" s="5" t="str">
        <f t="shared" si="3"/>
        <v>#VALUE!</v>
      </c>
      <c r="L7391" s="5" t="str">
        <f t="shared" si="4"/>
        <v>#VALUE!</v>
      </c>
      <c r="M7391" s="5" t="str">
        <f t="shared" si="5"/>
        <v>#VALUE!</v>
      </c>
      <c r="N7391" s="4" t="s">
        <v>39</v>
      </c>
      <c r="O7391" s="4" t="s">
        <v>39</v>
      </c>
      <c r="P7391" s="4" t="s">
        <v>39</v>
      </c>
      <c r="Q7391" s="4" t="s">
        <v>39</v>
      </c>
      <c r="R7391" s="4">
        <v>6.89046320277</v>
      </c>
      <c r="S7391" s="4">
        <v>5.5435693770699</v>
      </c>
      <c r="T7391" s="4">
        <v>-6.0291368769116E8</v>
      </c>
    </row>
    <row r="7392" ht="12.75" customHeight="1">
      <c r="A7392" s="8" t="str">
        <f t="shared" si="1"/>
        <v>Malta2009</v>
      </c>
      <c r="B7392" s="4" t="s">
        <v>128</v>
      </c>
      <c r="C7392" s="4">
        <v>2009.0</v>
      </c>
      <c r="D7392" s="4" t="s">
        <v>39</v>
      </c>
      <c r="E7392" s="4" t="s">
        <v>39</v>
      </c>
      <c r="F7392" s="4">
        <v>-5.57794386179869E8</v>
      </c>
      <c r="G7392" s="4">
        <v>8.69630452903584E9</v>
      </c>
      <c r="H7392" s="4" t="s">
        <v>39</v>
      </c>
      <c r="I7392" s="4" t="s">
        <v>39</v>
      </c>
      <c r="J7392" s="4" t="str">
        <f t="shared" si="2"/>
        <v>#VALUE!</v>
      </c>
      <c r="K7392" s="5" t="str">
        <f t="shared" si="3"/>
        <v>#VALUE!</v>
      </c>
      <c r="L7392" s="5" t="str">
        <f t="shared" si="4"/>
        <v>#VALUE!</v>
      </c>
      <c r="M7392" s="5" t="str">
        <f t="shared" si="5"/>
        <v>#VALUE!</v>
      </c>
      <c r="N7392" s="4" t="s">
        <v>39</v>
      </c>
      <c r="O7392" s="4" t="s">
        <v>39</v>
      </c>
      <c r="P7392" s="4" t="s">
        <v>39</v>
      </c>
      <c r="Q7392" s="4" t="s">
        <v>39</v>
      </c>
      <c r="R7392" s="4">
        <v>6.90840446033</v>
      </c>
      <c r="S7392" s="4">
        <v>-1.13310598752768</v>
      </c>
      <c r="T7392" s="4">
        <v>-3.39515127631061E8</v>
      </c>
    </row>
    <row r="7393" ht="12.75" customHeight="1">
      <c r="A7393" s="8" t="str">
        <f t="shared" si="1"/>
        <v>Malta2008</v>
      </c>
      <c r="B7393" s="4" t="s">
        <v>128</v>
      </c>
      <c r="C7393" s="4">
        <v>2008.0</v>
      </c>
      <c r="D7393" s="4" t="s">
        <v>39</v>
      </c>
      <c r="E7393" s="4" t="s">
        <v>39</v>
      </c>
      <c r="F7393" s="4">
        <v>-7.69622324277597E7</v>
      </c>
      <c r="G7393" s="4">
        <v>9.09037644646258E9</v>
      </c>
      <c r="H7393" s="4" t="s">
        <v>39</v>
      </c>
      <c r="I7393" s="4" t="s">
        <v>39</v>
      </c>
      <c r="J7393" s="4" t="str">
        <f t="shared" si="2"/>
        <v>#VALUE!</v>
      </c>
      <c r="K7393" s="5" t="str">
        <f t="shared" si="3"/>
        <v>#VALUE!</v>
      </c>
      <c r="L7393" s="5" t="str">
        <f t="shared" si="4"/>
        <v>#VALUE!</v>
      </c>
      <c r="M7393" s="5" t="str">
        <f t="shared" si="5"/>
        <v>#VALUE!</v>
      </c>
      <c r="N7393" s="4" t="s">
        <v>39</v>
      </c>
      <c r="O7393" s="4" t="s">
        <v>39</v>
      </c>
      <c r="P7393" s="4" t="s">
        <v>39</v>
      </c>
      <c r="Q7393" s="4" t="s">
        <v>39</v>
      </c>
      <c r="R7393" s="4">
        <v>6.06382289954</v>
      </c>
      <c r="S7393" s="4">
        <v>3.82559140088306</v>
      </c>
      <c r="T7393" s="4">
        <v>3.9407191742674E8</v>
      </c>
    </row>
    <row r="7394" ht="12.75" customHeight="1">
      <c r="A7394" s="8" t="str">
        <f t="shared" si="1"/>
        <v>Malta2007</v>
      </c>
      <c r="B7394" s="4" t="s">
        <v>128</v>
      </c>
      <c r="C7394" s="4">
        <v>2007.0</v>
      </c>
      <c r="D7394" s="4" t="s">
        <v>39</v>
      </c>
      <c r="E7394" s="4" t="s">
        <v>39</v>
      </c>
      <c r="F7394" s="4">
        <v>-1.59239134725086E8</v>
      </c>
      <c r="G7394" s="4">
        <v>7.92540377771694E9</v>
      </c>
      <c r="H7394" s="4" t="s">
        <v>39</v>
      </c>
      <c r="I7394" s="4" t="s">
        <v>39</v>
      </c>
      <c r="J7394" s="4" t="str">
        <f t="shared" si="2"/>
        <v>#VALUE!</v>
      </c>
      <c r="K7394" s="5" t="str">
        <f t="shared" si="3"/>
        <v>#VALUE!</v>
      </c>
      <c r="L7394" s="5" t="str">
        <f t="shared" si="4"/>
        <v>#VALUE!</v>
      </c>
      <c r="M7394" s="5" t="str">
        <f t="shared" si="5"/>
        <v>#VALUE!</v>
      </c>
      <c r="N7394" s="4" t="s">
        <v>39</v>
      </c>
      <c r="O7394" s="4" t="s">
        <v>39</v>
      </c>
      <c r="P7394" s="4" t="s">
        <v>39</v>
      </c>
      <c r="Q7394" s="4" t="s">
        <v>39</v>
      </c>
      <c r="R7394" s="4">
        <v>6.46616017526</v>
      </c>
      <c r="S7394" s="4">
        <v>4.77534732485961</v>
      </c>
      <c r="T7394" s="4">
        <v>-1.16497266874563E9</v>
      </c>
    </row>
    <row r="7395" ht="12.75" customHeight="1">
      <c r="A7395" s="8" t="str">
        <f t="shared" si="1"/>
        <v>Malta2006</v>
      </c>
      <c r="B7395" s="4" t="s">
        <v>128</v>
      </c>
      <c r="C7395" s="4">
        <v>2006.0</v>
      </c>
      <c r="D7395" s="4" t="s">
        <v>39</v>
      </c>
      <c r="E7395" s="4" t="s">
        <v>39</v>
      </c>
      <c r="F7395" s="4">
        <v>-5.30700349167807E8</v>
      </c>
      <c r="G7395" s="4">
        <v>6.77832141512985E9</v>
      </c>
      <c r="H7395" s="4" t="s">
        <v>39</v>
      </c>
      <c r="I7395" s="4" t="s">
        <v>39</v>
      </c>
      <c r="J7395" s="4" t="str">
        <f t="shared" si="2"/>
        <v>#VALUE!</v>
      </c>
      <c r="K7395" s="5" t="str">
        <f t="shared" si="3"/>
        <v>#VALUE!</v>
      </c>
      <c r="L7395" s="5" t="str">
        <f t="shared" si="4"/>
        <v>#VALUE!</v>
      </c>
      <c r="M7395" s="5" t="str">
        <f t="shared" si="5"/>
        <v>#VALUE!</v>
      </c>
      <c r="N7395" s="4" t="s">
        <v>39</v>
      </c>
      <c r="O7395" s="4" t="s">
        <v>39</v>
      </c>
      <c r="P7395" s="4" t="s">
        <v>39</v>
      </c>
      <c r="Q7395" s="4" t="s">
        <v>39</v>
      </c>
      <c r="R7395" s="4">
        <v>7.27174598235</v>
      </c>
      <c r="S7395" s="4">
        <v>2.51049194733572</v>
      </c>
      <c r="T7395" s="4">
        <v>-1.14708236258708E9</v>
      </c>
    </row>
    <row r="7396" ht="12.75" customHeight="1">
      <c r="A7396" s="8" t="str">
        <f t="shared" si="1"/>
        <v>Malta2005</v>
      </c>
      <c r="B7396" s="4" t="s">
        <v>128</v>
      </c>
      <c r="C7396" s="4">
        <v>2005.0</v>
      </c>
      <c r="D7396" s="4" t="s">
        <v>39</v>
      </c>
      <c r="E7396" s="4" t="s">
        <v>39</v>
      </c>
      <c r="F7396" s="4">
        <v>-4.17871418717915E8</v>
      </c>
      <c r="G7396" s="4">
        <v>6.4072876507897E9</v>
      </c>
      <c r="H7396" s="4" t="s">
        <v>39</v>
      </c>
      <c r="I7396" s="4" t="s">
        <v>39</v>
      </c>
      <c r="J7396" s="4" t="str">
        <f t="shared" si="2"/>
        <v>#VALUE!</v>
      </c>
      <c r="K7396" s="5" t="str">
        <f t="shared" si="3"/>
        <v>#VALUE!</v>
      </c>
      <c r="L7396" s="5" t="str">
        <f t="shared" si="4"/>
        <v>#VALUE!</v>
      </c>
      <c r="M7396" s="5" t="str">
        <f t="shared" si="5"/>
        <v>#VALUE!</v>
      </c>
      <c r="N7396" s="4" t="s">
        <v>39</v>
      </c>
      <c r="O7396" s="4" t="s">
        <v>39</v>
      </c>
      <c r="P7396" s="4" t="s">
        <v>39</v>
      </c>
      <c r="Q7396" s="4" t="s">
        <v>39</v>
      </c>
      <c r="R7396" s="4">
        <v>7.1778658125</v>
      </c>
      <c r="S7396" s="4">
        <v>3.38329965697102</v>
      </c>
      <c r="T7396" s="4">
        <v>-3.7103376434015E8</v>
      </c>
    </row>
    <row r="7397" ht="12.75" customHeight="1">
      <c r="A7397" s="8" t="str">
        <f t="shared" si="1"/>
        <v>Malta2004</v>
      </c>
      <c r="B7397" s="4" t="s">
        <v>128</v>
      </c>
      <c r="C7397" s="4">
        <v>2004.0</v>
      </c>
      <c r="D7397" s="4" t="s">
        <v>39</v>
      </c>
      <c r="E7397" s="4" t="s">
        <v>39</v>
      </c>
      <c r="F7397" s="4">
        <v>-2.31662069774426E8</v>
      </c>
      <c r="G7397" s="4">
        <v>6.11659192825112E9</v>
      </c>
      <c r="H7397" s="4" t="s">
        <v>39</v>
      </c>
      <c r="I7397" s="4" t="s">
        <v>39</v>
      </c>
      <c r="J7397" s="4" t="str">
        <f t="shared" si="2"/>
        <v>#VALUE!</v>
      </c>
      <c r="K7397" s="5" t="str">
        <f t="shared" si="3"/>
        <v>#VALUE!</v>
      </c>
      <c r="L7397" s="5" t="str">
        <f t="shared" si="4"/>
        <v>#VALUE!</v>
      </c>
      <c r="M7397" s="5" t="str">
        <f t="shared" si="5"/>
        <v>#VALUE!</v>
      </c>
      <c r="N7397" s="4" t="s">
        <v>39</v>
      </c>
      <c r="O7397" s="4" t="s">
        <v>39</v>
      </c>
      <c r="P7397" s="4" t="s">
        <v>39</v>
      </c>
      <c r="Q7397" s="4" t="s">
        <v>39</v>
      </c>
      <c r="R7397" s="4">
        <v>7.18414732666</v>
      </c>
      <c r="S7397" s="4">
        <v>0.13959908397905</v>
      </c>
      <c r="T7397" s="4">
        <v>-2.90695722538579E8</v>
      </c>
    </row>
    <row r="7398" ht="12.75" customHeight="1">
      <c r="A7398" s="8" t="str">
        <f t="shared" si="1"/>
        <v>Malta2003</v>
      </c>
      <c r="B7398" s="4" t="s">
        <v>128</v>
      </c>
      <c r="C7398" s="4">
        <v>2003.0</v>
      </c>
      <c r="D7398" s="4" t="s">
        <v>39</v>
      </c>
      <c r="E7398" s="4" t="s">
        <v>39</v>
      </c>
      <c r="F7398" s="4">
        <v>-1.56279445317041E8</v>
      </c>
      <c r="G7398" s="4">
        <v>5.48935928075566E9</v>
      </c>
      <c r="H7398" s="4" t="s">
        <v>39</v>
      </c>
      <c r="I7398" s="4" t="s">
        <v>39</v>
      </c>
      <c r="J7398" s="4" t="str">
        <f t="shared" si="2"/>
        <v>#VALUE!</v>
      </c>
      <c r="K7398" s="5" t="str">
        <f t="shared" si="3"/>
        <v>#VALUE!</v>
      </c>
      <c r="L7398" s="5" t="str">
        <f t="shared" si="4"/>
        <v>#VALUE!</v>
      </c>
      <c r="M7398" s="5" t="str">
        <f t="shared" si="5"/>
        <v>#VALUE!</v>
      </c>
      <c r="N7398" s="4" t="s">
        <v>39</v>
      </c>
      <c r="O7398" s="4" t="s">
        <v>39</v>
      </c>
      <c r="P7398" s="4" t="s">
        <v>39</v>
      </c>
      <c r="Q7398" s="4" t="s">
        <v>39</v>
      </c>
      <c r="R7398" s="4">
        <v>7.5568053532</v>
      </c>
      <c r="S7398" s="4">
        <v>4.07456985210095</v>
      </c>
      <c r="T7398" s="4">
        <v>-6.27232647495459E8</v>
      </c>
    </row>
    <row r="7399" ht="12.75" customHeight="1">
      <c r="A7399" s="8" t="str">
        <f t="shared" si="1"/>
        <v>Malta2002</v>
      </c>
      <c r="B7399" s="4" t="s">
        <v>128</v>
      </c>
      <c r="C7399" s="4">
        <v>2002.0</v>
      </c>
      <c r="D7399" s="4" t="s">
        <v>39</v>
      </c>
      <c r="E7399" s="4" t="s">
        <v>39</v>
      </c>
      <c r="F7399" s="4">
        <v>1.06237639055837E8</v>
      </c>
      <c r="G7399" s="4">
        <v>4.69349569349569E9</v>
      </c>
      <c r="H7399" s="4" t="s">
        <v>39</v>
      </c>
      <c r="I7399" s="4" t="s">
        <v>39</v>
      </c>
      <c r="J7399" s="4" t="str">
        <f t="shared" si="2"/>
        <v>#VALUE!</v>
      </c>
      <c r="K7399" s="5" t="str">
        <f t="shared" si="3"/>
        <v>#VALUE!</v>
      </c>
      <c r="L7399" s="5" t="str">
        <f t="shared" si="4"/>
        <v>#VALUE!</v>
      </c>
      <c r="M7399" s="5" t="str">
        <f t="shared" si="5"/>
        <v>#VALUE!</v>
      </c>
      <c r="N7399" s="4" t="s">
        <v>39</v>
      </c>
      <c r="O7399" s="4" t="s">
        <v>39</v>
      </c>
      <c r="P7399" s="4" t="s">
        <v>39</v>
      </c>
      <c r="Q7399" s="4" t="s">
        <v>39</v>
      </c>
      <c r="R7399" s="4">
        <v>6.95684199801</v>
      </c>
      <c r="S7399" s="4">
        <v>2.56504704818671</v>
      </c>
      <c r="T7399" s="4">
        <v>-7.95863587259969E8</v>
      </c>
    </row>
    <row r="7400" ht="12.75" customHeight="1">
      <c r="A7400" s="8" t="str">
        <f t="shared" si="1"/>
        <v>Malta2001</v>
      </c>
      <c r="B7400" s="4" t="s">
        <v>128</v>
      </c>
      <c r="C7400" s="4">
        <v>2001.0</v>
      </c>
      <c r="D7400" s="4" t="s">
        <v>39</v>
      </c>
      <c r="E7400" s="4" t="s">
        <v>39</v>
      </c>
      <c r="F7400" s="4">
        <v>-1.49664786070546E8</v>
      </c>
      <c r="G7400" s="4">
        <v>4.35514642754937E9</v>
      </c>
      <c r="H7400" s="4" t="s">
        <v>39</v>
      </c>
      <c r="I7400" s="4" t="s">
        <v>39</v>
      </c>
      <c r="J7400" s="4" t="str">
        <f t="shared" si="2"/>
        <v>#VALUE!</v>
      </c>
      <c r="K7400" s="5" t="str">
        <f t="shared" si="3"/>
        <v>#VALUE!</v>
      </c>
      <c r="L7400" s="5" t="str">
        <f t="shared" si="4"/>
        <v>#VALUE!</v>
      </c>
      <c r="M7400" s="5" t="str">
        <f t="shared" si="5"/>
        <v>#VALUE!</v>
      </c>
      <c r="N7400" s="4" t="s">
        <v>39</v>
      </c>
      <c r="O7400" s="4" t="s">
        <v>39</v>
      </c>
      <c r="P7400" s="4" t="s">
        <v>39</v>
      </c>
      <c r="Q7400" s="4" t="s">
        <v>39</v>
      </c>
      <c r="R7400" s="4">
        <v>6.42290674983</v>
      </c>
      <c r="S7400" s="4">
        <v>-1.17479647891984</v>
      </c>
      <c r="T7400" s="4">
        <v>-3.3834926594632E8</v>
      </c>
    </row>
    <row r="7401" ht="12.75" customHeight="1">
      <c r="A7401" s="8" t="str">
        <f t="shared" si="1"/>
        <v>Malta2000</v>
      </c>
      <c r="B7401" s="4" t="s">
        <v>128</v>
      </c>
      <c r="C7401" s="4">
        <v>2000.0</v>
      </c>
      <c r="D7401" s="4" t="s">
        <v>39</v>
      </c>
      <c r="E7401" s="4" t="s">
        <v>39</v>
      </c>
      <c r="F7401" s="4">
        <v>-4.80425177150141E8</v>
      </c>
      <c r="G7401" s="4">
        <v>4.3233392122281E9</v>
      </c>
      <c r="H7401" s="4" t="s">
        <v>39</v>
      </c>
      <c r="I7401" s="4" t="s">
        <v>39</v>
      </c>
      <c r="J7401" s="4" t="str">
        <f t="shared" si="2"/>
        <v>#VALUE!</v>
      </c>
      <c r="K7401" s="5" t="str">
        <f t="shared" si="3"/>
        <v>#VALUE!</v>
      </c>
      <c r="L7401" s="5" t="str">
        <f t="shared" si="4"/>
        <v>#VALUE!</v>
      </c>
      <c r="M7401" s="5" t="str">
        <f t="shared" si="5"/>
        <v>#VALUE!</v>
      </c>
      <c r="N7401" s="4" t="s">
        <v>39</v>
      </c>
      <c r="O7401" s="4" t="s">
        <v>39</v>
      </c>
      <c r="P7401" s="4" t="s">
        <v>39</v>
      </c>
      <c r="Q7401" s="4" t="s">
        <v>39</v>
      </c>
      <c r="R7401" s="4" t="s">
        <v>39</v>
      </c>
      <c r="S7401" s="4">
        <v>19.6817909193016</v>
      </c>
      <c r="T7401" s="4">
        <v>-3.18072153212699E7</v>
      </c>
    </row>
    <row r="7402" ht="12.75" customHeight="1">
      <c r="A7402" s="8" t="str">
        <f t="shared" si="1"/>
        <v>Malta1999</v>
      </c>
      <c r="B7402" s="4" t="s">
        <v>128</v>
      </c>
      <c r="C7402" s="4">
        <v>1999.0</v>
      </c>
      <c r="D7402" s="4" t="s">
        <v>39</v>
      </c>
      <c r="E7402" s="4" t="s">
        <v>39</v>
      </c>
      <c r="F7402" s="4">
        <v>-1.34413103285482E8</v>
      </c>
      <c r="G7402" s="4">
        <v>4.15518725785622E9</v>
      </c>
      <c r="H7402" s="4" t="s">
        <v>39</v>
      </c>
      <c r="I7402" s="4" t="s">
        <v>39</v>
      </c>
      <c r="J7402" s="4" t="str">
        <f t="shared" si="2"/>
        <v>#VALUE!</v>
      </c>
      <c r="K7402" s="5" t="str">
        <f t="shared" si="3"/>
        <v>#VALUE!</v>
      </c>
      <c r="L7402" s="5" t="str">
        <f t="shared" si="4"/>
        <v>#VALUE!</v>
      </c>
      <c r="M7402" s="5" t="str">
        <f t="shared" si="5"/>
        <v>#VALUE!</v>
      </c>
      <c r="N7402" s="4" t="s">
        <v>39</v>
      </c>
      <c r="O7402" s="4" t="s">
        <v>39</v>
      </c>
      <c r="P7402" s="4" t="s">
        <v>39</v>
      </c>
      <c r="Q7402" s="4" t="s">
        <v>39</v>
      </c>
      <c r="R7402" s="4" t="s">
        <v>39</v>
      </c>
      <c r="S7402" s="4">
        <v>4.71997488242206</v>
      </c>
      <c r="T7402" s="4">
        <v>-1.6815195437188E8</v>
      </c>
    </row>
    <row r="7403" ht="12.75" customHeight="1">
      <c r="A7403" s="8" t="str">
        <f t="shared" si="1"/>
        <v>Malta1998</v>
      </c>
      <c r="B7403" s="4" t="s">
        <v>128</v>
      </c>
      <c r="C7403" s="4">
        <v>1998.0</v>
      </c>
      <c r="D7403" s="4" t="s">
        <v>39</v>
      </c>
      <c r="E7403" s="4" t="s">
        <v>39</v>
      </c>
      <c r="F7403" s="4">
        <v>-2.32940086518478E8</v>
      </c>
      <c r="G7403" s="4">
        <v>3.95822742844513E9</v>
      </c>
      <c r="H7403" s="4" t="s">
        <v>39</v>
      </c>
      <c r="I7403" s="4" t="s">
        <v>39</v>
      </c>
      <c r="J7403" s="4" t="str">
        <f t="shared" si="2"/>
        <v>#VALUE!</v>
      </c>
      <c r="K7403" s="5" t="str">
        <f t="shared" si="3"/>
        <v>#VALUE!</v>
      </c>
      <c r="L7403" s="5" t="str">
        <f t="shared" si="4"/>
        <v>#VALUE!</v>
      </c>
      <c r="M7403" s="5" t="str">
        <f t="shared" si="5"/>
        <v>#VALUE!</v>
      </c>
      <c r="N7403" s="4" t="s">
        <v>39</v>
      </c>
      <c r="O7403" s="4" t="s">
        <v>39</v>
      </c>
      <c r="P7403" s="4" t="s">
        <v>39</v>
      </c>
      <c r="Q7403" s="4" t="s">
        <v>39</v>
      </c>
      <c r="R7403" s="4" t="s">
        <v>39</v>
      </c>
      <c r="S7403" s="4">
        <v>5.12560123053601</v>
      </c>
      <c r="T7403" s="4">
        <v>-1.96959829411089E8</v>
      </c>
    </row>
    <row r="7404" ht="12.75" customHeight="1">
      <c r="A7404" s="8" t="str">
        <f t="shared" si="1"/>
        <v>Malta1997</v>
      </c>
      <c r="B7404" s="4" t="s">
        <v>128</v>
      </c>
      <c r="C7404" s="4">
        <v>1997.0</v>
      </c>
      <c r="D7404" s="4" t="s">
        <v>39</v>
      </c>
      <c r="E7404" s="4" t="s">
        <v>39</v>
      </c>
      <c r="F7404" s="4">
        <v>-2.26700442737845E8</v>
      </c>
      <c r="G7404" s="4">
        <v>3.72238905572239E9</v>
      </c>
      <c r="H7404" s="4" t="s">
        <v>39</v>
      </c>
      <c r="I7404" s="4" t="s">
        <v>39</v>
      </c>
      <c r="J7404" s="4" t="str">
        <f t="shared" si="2"/>
        <v>#VALUE!</v>
      </c>
      <c r="K7404" s="5" t="str">
        <f t="shared" si="3"/>
        <v>#VALUE!</v>
      </c>
      <c r="L7404" s="5" t="str">
        <f t="shared" si="4"/>
        <v>#VALUE!</v>
      </c>
      <c r="M7404" s="5" t="str">
        <f t="shared" si="5"/>
        <v>#VALUE!</v>
      </c>
      <c r="N7404" s="4" t="s">
        <v>39</v>
      </c>
      <c r="O7404" s="4" t="s">
        <v>39</v>
      </c>
      <c r="P7404" s="4" t="s">
        <v>39</v>
      </c>
      <c r="Q7404" s="4" t="s">
        <v>39</v>
      </c>
      <c r="R7404" s="4" t="s">
        <v>39</v>
      </c>
      <c r="S7404" s="4">
        <v>5.25698014497532</v>
      </c>
      <c r="T7404" s="4">
        <v>-2.35838372722739E8</v>
      </c>
    </row>
    <row r="7405" ht="12.75" customHeight="1">
      <c r="A7405" s="8" t="str">
        <f t="shared" si="1"/>
        <v>Malta1996</v>
      </c>
      <c r="B7405" s="4" t="s">
        <v>128</v>
      </c>
      <c r="C7405" s="4">
        <v>1996.0</v>
      </c>
      <c r="D7405" s="4" t="s">
        <v>39</v>
      </c>
      <c r="E7405" s="4" t="s">
        <v>39</v>
      </c>
      <c r="F7405" s="4">
        <v>-4.22330481250114E8</v>
      </c>
      <c r="G7405" s="4">
        <v>3.58575512148642E9</v>
      </c>
      <c r="H7405" s="4" t="s">
        <v>39</v>
      </c>
      <c r="I7405" s="4" t="s">
        <v>39</v>
      </c>
      <c r="J7405" s="4" t="str">
        <f t="shared" si="2"/>
        <v>#VALUE!</v>
      </c>
      <c r="K7405" s="5" t="str">
        <f t="shared" si="3"/>
        <v>#VALUE!</v>
      </c>
      <c r="L7405" s="5" t="str">
        <f t="shared" si="4"/>
        <v>#VALUE!</v>
      </c>
      <c r="M7405" s="5" t="str">
        <f t="shared" si="5"/>
        <v>#VALUE!</v>
      </c>
      <c r="N7405" s="4" t="s">
        <v>39</v>
      </c>
      <c r="O7405" s="4" t="s">
        <v>39</v>
      </c>
      <c r="P7405" s="4" t="s">
        <v>39</v>
      </c>
      <c r="Q7405" s="4" t="s">
        <v>39</v>
      </c>
      <c r="R7405" s="4" t="s">
        <v>39</v>
      </c>
      <c r="S7405" s="4">
        <v>3.7773357615833</v>
      </c>
      <c r="T7405" s="4">
        <v>-1.3663393423597E8</v>
      </c>
    </row>
    <row r="7406" ht="12.75" customHeight="1">
      <c r="A7406" s="8" t="str">
        <f t="shared" si="1"/>
        <v>Malta1995</v>
      </c>
      <c r="B7406" s="4" t="s">
        <v>128</v>
      </c>
      <c r="C7406" s="4">
        <v>1995.0</v>
      </c>
      <c r="D7406" s="4" t="s">
        <v>39</v>
      </c>
      <c r="E7406" s="4" t="s">
        <v>39</v>
      </c>
      <c r="F7406" s="4">
        <v>-3.79876740029413E8</v>
      </c>
      <c r="G7406" s="4">
        <v>3.4613326848249E9</v>
      </c>
      <c r="H7406" s="4" t="s">
        <v>39</v>
      </c>
      <c r="I7406" s="4" t="s">
        <v>39</v>
      </c>
      <c r="J7406" s="4" t="str">
        <f t="shared" si="2"/>
        <v>#VALUE!</v>
      </c>
      <c r="K7406" s="5" t="str">
        <f t="shared" si="3"/>
        <v>#VALUE!</v>
      </c>
      <c r="L7406" s="5" t="str">
        <f t="shared" si="4"/>
        <v>#VALUE!</v>
      </c>
      <c r="M7406" s="5" t="str">
        <f t="shared" si="5"/>
        <v>#VALUE!</v>
      </c>
      <c r="N7406" s="4" t="s">
        <v>39</v>
      </c>
      <c r="O7406" s="4" t="s">
        <v>39</v>
      </c>
      <c r="P7406" s="4" t="s">
        <v>39</v>
      </c>
      <c r="Q7406" s="4" t="s">
        <v>39</v>
      </c>
      <c r="R7406" s="4" t="s">
        <v>39</v>
      </c>
      <c r="S7406" s="4">
        <v>6.34249318337497</v>
      </c>
      <c r="T7406" s="4">
        <v>-1.2442243666152E8</v>
      </c>
    </row>
    <row r="7407" ht="12.75" customHeight="1">
      <c r="A7407" s="8" t="str">
        <f t="shared" si="1"/>
        <v>Malta1994</v>
      </c>
      <c r="B7407" s="4" t="s">
        <v>128</v>
      </c>
      <c r="C7407" s="4">
        <v>1994.0</v>
      </c>
      <c r="D7407" s="4" t="s">
        <v>39</v>
      </c>
      <c r="E7407" s="4" t="s">
        <v>39</v>
      </c>
      <c r="F7407" s="4">
        <v>-1.31535397712E8</v>
      </c>
      <c r="G7407" s="4">
        <v>2.99857014654095E9</v>
      </c>
      <c r="H7407" s="4" t="s">
        <v>39</v>
      </c>
      <c r="I7407" s="4" t="s">
        <v>39</v>
      </c>
      <c r="J7407" s="4" t="str">
        <f t="shared" si="2"/>
        <v>#VALUE!</v>
      </c>
      <c r="K7407" s="5" t="str">
        <f t="shared" si="3"/>
        <v>#VALUE!</v>
      </c>
      <c r="L7407" s="5" t="str">
        <f t="shared" si="4"/>
        <v>#VALUE!</v>
      </c>
      <c r="M7407" s="5" t="str">
        <f t="shared" si="5"/>
        <v>#VALUE!</v>
      </c>
      <c r="N7407" s="4" t="s">
        <v>39</v>
      </c>
      <c r="O7407" s="4" t="s">
        <v>39</v>
      </c>
      <c r="P7407" s="4" t="s">
        <v>39</v>
      </c>
      <c r="Q7407" s="4" t="s">
        <v>39</v>
      </c>
      <c r="R7407" s="4" t="s">
        <v>39</v>
      </c>
      <c r="S7407" s="4">
        <v>5.6511047373605</v>
      </c>
      <c r="T7407" s="4">
        <v>-4.6276253828395E8</v>
      </c>
    </row>
    <row r="7408" ht="12.75" customHeight="1">
      <c r="A7408" s="8" t="str">
        <f t="shared" si="1"/>
        <v>Malta1993</v>
      </c>
      <c r="B7408" s="4" t="s">
        <v>128</v>
      </c>
      <c r="C7408" s="4">
        <v>1993.0</v>
      </c>
      <c r="D7408" s="4" t="s">
        <v>39</v>
      </c>
      <c r="E7408" s="4" t="s">
        <v>39</v>
      </c>
      <c r="F7408" s="4">
        <v>-8.43366455424688E7</v>
      </c>
      <c r="G7408" s="4">
        <v>2.70917832678271E9</v>
      </c>
      <c r="H7408" s="4" t="s">
        <v>39</v>
      </c>
      <c r="I7408" s="4" t="s">
        <v>39</v>
      </c>
      <c r="J7408" s="4" t="str">
        <f t="shared" si="2"/>
        <v>#VALUE!</v>
      </c>
      <c r="K7408" s="5" t="str">
        <f t="shared" si="3"/>
        <v>#VALUE!</v>
      </c>
      <c r="L7408" s="5" t="str">
        <f t="shared" si="4"/>
        <v>#VALUE!</v>
      </c>
      <c r="M7408" s="5" t="str">
        <f t="shared" si="5"/>
        <v>#VALUE!</v>
      </c>
      <c r="N7408" s="4" t="s">
        <v>39</v>
      </c>
      <c r="O7408" s="4" t="s">
        <v>39</v>
      </c>
      <c r="P7408" s="4" t="s">
        <v>39</v>
      </c>
      <c r="Q7408" s="4" t="s">
        <v>39</v>
      </c>
      <c r="R7408" s="4" t="s">
        <v>39</v>
      </c>
      <c r="S7408" s="4">
        <v>4.48074935883749</v>
      </c>
      <c r="T7408" s="4">
        <v>-2.89391819758239E8</v>
      </c>
    </row>
    <row r="7409" ht="12.75" customHeight="1">
      <c r="A7409" s="8" t="str">
        <f t="shared" si="1"/>
        <v>Malta1992</v>
      </c>
      <c r="B7409" s="4" t="s">
        <v>128</v>
      </c>
      <c r="C7409" s="4">
        <v>1992.0</v>
      </c>
      <c r="D7409" s="4" t="s">
        <v>39</v>
      </c>
      <c r="E7409" s="4" t="s">
        <v>39</v>
      </c>
      <c r="F7409" s="4">
        <v>3.02392424511638E7</v>
      </c>
      <c r="G7409" s="4">
        <v>3.02191021671827E9</v>
      </c>
      <c r="H7409" s="4" t="s">
        <v>39</v>
      </c>
      <c r="I7409" s="4" t="s">
        <v>39</v>
      </c>
      <c r="J7409" s="4" t="str">
        <f t="shared" si="2"/>
        <v>#VALUE!</v>
      </c>
      <c r="K7409" s="5" t="str">
        <f t="shared" si="3"/>
        <v>#VALUE!</v>
      </c>
      <c r="L7409" s="5" t="str">
        <f t="shared" si="4"/>
        <v>#VALUE!</v>
      </c>
      <c r="M7409" s="5" t="str">
        <f t="shared" si="5"/>
        <v>#VALUE!</v>
      </c>
      <c r="N7409" s="4" t="s">
        <v>39</v>
      </c>
      <c r="O7409" s="4" t="s">
        <v>39</v>
      </c>
      <c r="P7409" s="4" t="s">
        <v>39</v>
      </c>
      <c r="Q7409" s="4" t="s">
        <v>39</v>
      </c>
      <c r="R7409" s="4" t="s">
        <v>39</v>
      </c>
      <c r="S7409" s="4">
        <v>4.69093243062591</v>
      </c>
      <c r="T7409" s="4">
        <v>3.12731889935559E8</v>
      </c>
    </row>
    <row r="7410" ht="12.75" customHeight="1">
      <c r="A7410" s="8" t="str">
        <f t="shared" si="1"/>
        <v>Malta1991</v>
      </c>
      <c r="B7410" s="4" t="s">
        <v>128</v>
      </c>
      <c r="C7410" s="4">
        <v>1991.0</v>
      </c>
      <c r="D7410" s="4" t="s">
        <v>39</v>
      </c>
      <c r="E7410" s="4" t="s">
        <v>39</v>
      </c>
      <c r="F7410" s="4">
        <v>-7369080.48910648</v>
      </c>
      <c r="G7410" s="4">
        <v>2.75004143426295E9</v>
      </c>
      <c r="H7410" s="4" t="s">
        <v>39</v>
      </c>
      <c r="I7410" s="4" t="s">
        <v>39</v>
      </c>
      <c r="J7410" s="4" t="str">
        <f t="shared" si="2"/>
        <v>#VALUE!</v>
      </c>
      <c r="K7410" s="5" t="str">
        <f t="shared" si="3"/>
        <v>#VALUE!</v>
      </c>
      <c r="L7410" s="5" t="str">
        <f t="shared" si="4"/>
        <v>#VALUE!</v>
      </c>
      <c r="M7410" s="5" t="str">
        <f t="shared" si="5"/>
        <v>#VALUE!</v>
      </c>
      <c r="N7410" s="4" t="s">
        <v>39</v>
      </c>
      <c r="O7410" s="4" t="s">
        <v>39</v>
      </c>
      <c r="P7410" s="4" t="s">
        <v>39</v>
      </c>
      <c r="Q7410" s="4" t="s">
        <v>39</v>
      </c>
      <c r="R7410" s="4" t="s">
        <v>39</v>
      </c>
      <c r="S7410" s="4">
        <v>6.25649208213193</v>
      </c>
      <c r="T7410" s="4">
        <v>-2.71868782455319E8</v>
      </c>
    </row>
    <row r="7411" ht="12.75" customHeight="1">
      <c r="A7411" s="8" t="str">
        <f t="shared" si="1"/>
        <v>Malta1990</v>
      </c>
      <c r="B7411" s="4" t="s">
        <v>128</v>
      </c>
      <c r="C7411" s="4">
        <v>1990.0</v>
      </c>
      <c r="D7411" s="4" t="s">
        <v>39</v>
      </c>
      <c r="E7411" s="4" t="s">
        <v>39</v>
      </c>
      <c r="F7411" s="4">
        <v>-5.5756946411152E7</v>
      </c>
      <c r="G7411" s="4">
        <v>2.54716358233149E9</v>
      </c>
      <c r="H7411" s="4" t="s">
        <v>39</v>
      </c>
      <c r="I7411" s="4" t="s">
        <v>39</v>
      </c>
      <c r="J7411" s="4" t="str">
        <f t="shared" si="2"/>
        <v>#VALUE!</v>
      </c>
      <c r="K7411" s="5" t="str">
        <f t="shared" si="3"/>
        <v>#VALUE!</v>
      </c>
      <c r="L7411" s="5" t="str">
        <f t="shared" si="4"/>
        <v>#VALUE!</v>
      </c>
      <c r="M7411" s="5" t="str">
        <f t="shared" si="5"/>
        <v>#VALUE!</v>
      </c>
      <c r="N7411" s="4" t="s">
        <v>39</v>
      </c>
      <c r="O7411" s="4" t="s">
        <v>39</v>
      </c>
      <c r="P7411" s="4" t="s">
        <v>39</v>
      </c>
      <c r="Q7411" s="4" t="s">
        <v>39</v>
      </c>
      <c r="R7411" s="4" t="s">
        <v>39</v>
      </c>
      <c r="S7411" s="4">
        <v>6.29139095831171</v>
      </c>
      <c r="T7411" s="4">
        <v>-2.02877851931459E8</v>
      </c>
    </row>
    <row r="7412" ht="12.75" customHeight="1">
      <c r="A7412" s="8" t="str">
        <f t="shared" si="1"/>
        <v>Malta1989</v>
      </c>
      <c r="B7412" s="4" t="s">
        <v>128</v>
      </c>
      <c r="C7412" s="4">
        <v>1989.0</v>
      </c>
      <c r="D7412" s="4" t="s">
        <v>39</v>
      </c>
      <c r="E7412" s="4" t="s">
        <v>39</v>
      </c>
      <c r="F7412" s="4">
        <v>-9469357.30324182</v>
      </c>
      <c r="G7412" s="4">
        <v>2.11857477211136E9</v>
      </c>
      <c r="H7412" s="4" t="s">
        <v>39</v>
      </c>
      <c r="I7412" s="4" t="s">
        <v>39</v>
      </c>
      <c r="J7412" s="4" t="str">
        <f t="shared" si="2"/>
        <v>#VALUE!</v>
      </c>
      <c r="K7412" s="5" t="str">
        <f t="shared" si="3"/>
        <v>#VALUE!</v>
      </c>
      <c r="L7412" s="5" t="str">
        <f t="shared" si="4"/>
        <v>#VALUE!</v>
      </c>
      <c r="M7412" s="5" t="str">
        <f t="shared" si="5"/>
        <v>#VALUE!</v>
      </c>
      <c r="N7412" s="4" t="s">
        <v>39</v>
      </c>
      <c r="O7412" s="4" t="s">
        <v>39</v>
      </c>
      <c r="P7412" s="4" t="s">
        <v>39</v>
      </c>
      <c r="Q7412" s="4" t="s">
        <v>39</v>
      </c>
      <c r="R7412" s="4" t="s">
        <v>39</v>
      </c>
      <c r="S7412" s="4">
        <v>8.17910558123998</v>
      </c>
      <c r="T7412" s="4">
        <v>-4.28588810220129E8</v>
      </c>
    </row>
    <row r="7413" ht="12.75" customHeight="1">
      <c r="A7413" s="8" t="str">
        <f t="shared" si="1"/>
        <v>Malta1988</v>
      </c>
      <c r="B7413" s="4" t="s">
        <v>128</v>
      </c>
      <c r="C7413" s="4">
        <v>1988.0</v>
      </c>
      <c r="D7413" s="4" t="s">
        <v>39</v>
      </c>
      <c r="E7413" s="4" t="s">
        <v>39</v>
      </c>
      <c r="F7413" s="4">
        <v>6.10536284594537E7</v>
      </c>
      <c r="G7413" s="4">
        <v>2.01947424419359E9</v>
      </c>
      <c r="H7413" s="4" t="s">
        <v>39</v>
      </c>
      <c r="I7413" s="4" t="s">
        <v>39</v>
      </c>
      <c r="J7413" s="4" t="str">
        <f t="shared" si="2"/>
        <v>#VALUE!</v>
      </c>
      <c r="K7413" s="5" t="str">
        <f t="shared" si="3"/>
        <v>#VALUE!</v>
      </c>
      <c r="L7413" s="5" t="str">
        <f t="shared" si="4"/>
        <v>#VALUE!</v>
      </c>
      <c r="M7413" s="5" t="str">
        <f t="shared" si="5"/>
        <v>#VALUE!</v>
      </c>
      <c r="N7413" s="4" t="s">
        <v>39</v>
      </c>
      <c r="O7413" s="4" t="s">
        <v>39</v>
      </c>
      <c r="P7413" s="4" t="s">
        <v>39</v>
      </c>
      <c r="Q7413" s="4" t="s">
        <v>39</v>
      </c>
      <c r="R7413" s="4" t="s">
        <v>39</v>
      </c>
      <c r="S7413" s="4">
        <v>8.41423629574012</v>
      </c>
      <c r="T7413" s="4">
        <v>-9.91005279177701E7</v>
      </c>
    </row>
    <row r="7414" ht="12.75" customHeight="1">
      <c r="A7414" s="8" t="str">
        <f t="shared" si="1"/>
        <v>Malta1987</v>
      </c>
      <c r="B7414" s="4" t="s">
        <v>128</v>
      </c>
      <c r="C7414" s="4">
        <v>1987.0</v>
      </c>
      <c r="D7414" s="4" t="s">
        <v>39</v>
      </c>
      <c r="E7414" s="4" t="s">
        <v>39</v>
      </c>
      <c r="F7414" s="4">
        <v>2.25765213825707E7</v>
      </c>
      <c r="G7414" s="4">
        <v>1.75124776341948E9</v>
      </c>
      <c r="H7414" s="4" t="s">
        <v>39</v>
      </c>
      <c r="I7414" s="4" t="s">
        <v>39</v>
      </c>
      <c r="J7414" s="4" t="str">
        <f t="shared" si="2"/>
        <v>#VALUE!</v>
      </c>
      <c r="K7414" s="5" t="str">
        <f t="shared" si="3"/>
        <v>#VALUE!</v>
      </c>
      <c r="L7414" s="5" t="str">
        <f t="shared" si="4"/>
        <v>#VALUE!</v>
      </c>
      <c r="M7414" s="5" t="str">
        <f t="shared" si="5"/>
        <v>#VALUE!</v>
      </c>
      <c r="N7414" s="4" t="s">
        <v>39</v>
      </c>
      <c r="O7414" s="4" t="s">
        <v>39</v>
      </c>
      <c r="P7414" s="4" t="s">
        <v>39</v>
      </c>
      <c r="Q7414" s="4" t="s">
        <v>39</v>
      </c>
      <c r="R7414" s="4" t="s">
        <v>39</v>
      </c>
      <c r="S7414" s="4">
        <v>4.11051445185944</v>
      </c>
      <c r="T7414" s="4">
        <v>-2.68226480774109E8</v>
      </c>
    </row>
    <row r="7415" ht="12.75" customHeight="1">
      <c r="A7415" s="8" t="str">
        <f t="shared" si="1"/>
        <v>Malta1986</v>
      </c>
      <c r="B7415" s="4" t="s">
        <v>128</v>
      </c>
      <c r="C7415" s="4">
        <v>1986.0</v>
      </c>
      <c r="D7415" s="4" t="s">
        <v>39</v>
      </c>
      <c r="E7415" s="4" t="s">
        <v>39</v>
      </c>
      <c r="F7415" s="4">
        <v>6870360.12429006</v>
      </c>
      <c r="G7415" s="4">
        <v>1.43507920034957E9</v>
      </c>
      <c r="H7415" s="4" t="s">
        <v>39</v>
      </c>
      <c r="I7415" s="4" t="s">
        <v>39</v>
      </c>
      <c r="J7415" s="4" t="str">
        <f t="shared" si="2"/>
        <v>#VALUE!</v>
      </c>
      <c r="K7415" s="5" t="str">
        <f t="shared" si="3"/>
        <v>#VALUE!</v>
      </c>
      <c r="L7415" s="5" t="str">
        <f t="shared" si="4"/>
        <v>#VALUE!</v>
      </c>
      <c r="M7415" s="5" t="str">
        <f t="shared" si="5"/>
        <v>#VALUE!</v>
      </c>
      <c r="N7415" s="4" t="s">
        <v>39</v>
      </c>
      <c r="O7415" s="4" t="s">
        <v>39</v>
      </c>
      <c r="P7415" s="4" t="s">
        <v>39</v>
      </c>
      <c r="Q7415" s="4" t="s">
        <v>39</v>
      </c>
      <c r="R7415" s="4" t="s">
        <v>39</v>
      </c>
      <c r="S7415" s="4">
        <v>3.88519000696472</v>
      </c>
      <c r="T7415" s="4">
        <v>-3.1616856306991E8</v>
      </c>
    </row>
    <row r="7416" ht="12.75" customHeight="1">
      <c r="A7416" s="8" t="str">
        <f t="shared" si="1"/>
        <v>Malta1985</v>
      </c>
      <c r="B7416" s="4" t="s">
        <v>128</v>
      </c>
      <c r="C7416" s="4">
        <v>1985.0</v>
      </c>
      <c r="D7416" s="4" t="s">
        <v>39</v>
      </c>
      <c r="E7416" s="4" t="s">
        <v>39</v>
      </c>
      <c r="F7416" s="4">
        <v>-2.57910498754111E7</v>
      </c>
      <c r="G7416" s="4">
        <v>1.11783528550512E9</v>
      </c>
      <c r="H7416" s="4" t="s">
        <v>39</v>
      </c>
      <c r="I7416" s="4" t="s">
        <v>39</v>
      </c>
      <c r="J7416" s="4" t="str">
        <f t="shared" si="2"/>
        <v>#VALUE!</v>
      </c>
      <c r="K7416" s="5" t="str">
        <f t="shared" si="3"/>
        <v>#VALUE!</v>
      </c>
      <c r="L7416" s="5" t="str">
        <f t="shared" si="4"/>
        <v>#VALUE!</v>
      </c>
      <c r="M7416" s="5" t="str">
        <f t="shared" si="5"/>
        <v>#VALUE!</v>
      </c>
      <c r="N7416" s="4" t="s">
        <v>39</v>
      </c>
      <c r="O7416" s="4" t="s">
        <v>39</v>
      </c>
      <c r="P7416" s="4" t="s">
        <v>39</v>
      </c>
      <c r="Q7416" s="4" t="s">
        <v>39</v>
      </c>
      <c r="R7416" s="4" t="s">
        <v>39</v>
      </c>
      <c r="S7416" s="4">
        <v>2.58527966638222</v>
      </c>
      <c r="T7416" s="4">
        <v>-3.1724391484445E8</v>
      </c>
    </row>
    <row r="7417" ht="12.75" customHeight="1">
      <c r="A7417" s="8" t="str">
        <f t="shared" si="1"/>
        <v>Malta1984</v>
      </c>
      <c r="B7417" s="4" t="s">
        <v>128</v>
      </c>
      <c r="C7417" s="4">
        <v>1984.0</v>
      </c>
      <c r="D7417" s="4" t="s">
        <v>39</v>
      </c>
      <c r="E7417" s="4" t="s">
        <v>39</v>
      </c>
      <c r="F7417" s="4">
        <v>8242339.24712395</v>
      </c>
      <c r="G7417" s="4">
        <v>1.10182856876804E9</v>
      </c>
      <c r="H7417" s="4" t="s">
        <v>39</v>
      </c>
      <c r="I7417" s="4" t="s">
        <v>39</v>
      </c>
      <c r="J7417" s="4" t="str">
        <f t="shared" si="2"/>
        <v>#VALUE!</v>
      </c>
      <c r="K7417" s="5" t="str">
        <f t="shared" si="3"/>
        <v>#VALUE!</v>
      </c>
      <c r="L7417" s="5" t="str">
        <f t="shared" si="4"/>
        <v>#VALUE!</v>
      </c>
      <c r="M7417" s="5" t="str">
        <f t="shared" si="5"/>
        <v>#VALUE!</v>
      </c>
      <c r="N7417" s="4" t="s">
        <v>39</v>
      </c>
      <c r="O7417" s="4" t="s">
        <v>39</v>
      </c>
      <c r="P7417" s="4" t="s">
        <v>39</v>
      </c>
      <c r="Q7417" s="4" t="s">
        <v>39</v>
      </c>
      <c r="R7417" s="4" t="s">
        <v>39</v>
      </c>
      <c r="S7417" s="4">
        <v>0.942370935479659</v>
      </c>
      <c r="T7417" s="4">
        <v>-1.600671673708E7</v>
      </c>
    </row>
    <row r="7418" ht="12.75" customHeight="1">
      <c r="A7418" s="8" t="str">
        <f t="shared" si="1"/>
        <v>Malta1983</v>
      </c>
      <c r="B7418" s="4" t="s">
        <v>128</v>
      </c>
      <c r="C7418" s="4">
        <v>1983.0</v>
      </c>
      <c r="D7418" s="4" t="s">
        <v>39</v>
      </c>
      <c r="E7418" s="4" t="s">
        <v>39</v>
      </c>
      <c r="F7418" s="4">
        <v>-4856062.09174349</v>
      </c>
      <c r="G7418" s="4">
        <v>1.16577136900625E9</v>
      </c>
      <c r="H7418" s="4" t="s">
        <v>39</v>
      </c>
      <c r="I7418" s="4" t="s">
        <v>39</v>
      </c>
      <c r="J7418" s="4" t="str">
        <f t="shared" si="2"/>
        <v>#VALUE!</v>
      </c>
      <c r="K7418" s="5" t="str">
        <f t="shared" si="3"/>
        <v>#VALUE!</v>
      </c>
      <c r="L7418" s="5" t="str">
        <f t="shared" si="4"/>
        <v>#VALUE!</v>
      </c>
      <c r="M7418" s="5" t="str">
        <f t="shared" si="5"/>
        <v>#VALUE!</v>
      </c>
      <c r="N7418" s="4" t="s">
        <v>39</v>
      </c>
      <c r="O7418" s="4" t="s">
        <v>39</v>
      </c>
      <c r="P7418" s="4" t="s">
        <v>39</v>
      </c>
      <c r="Q7418" s="4" t="s">
        <v>39</v>
      </c>
      <c r="R7418" s="4" t="s">
        <v>39</v>
      </c>
      <c r="S7418" s="4">
        <v>-0.612390116892371</v>
      </c>
      <c r="T7418" s="4">
        <v>6.39428002382099E7</v>
      </c>
    </row>
    <row r="7419" ht="12.75" customHeight="1">
      <c r="A7419" s="8" t="str">
        <f t="shared" si="1"/>
        <v>Malta1982</v>
      </c>
      <c r="B7419" s="4" t="s">
        <v>128</v>
      </c>
      <c r="C7419" s="4">
        <v>1982.0</v>
      </c>
      <c r="D7419" s="4" t="s">
        <v>39</v>
      </c>
      <c r="E7419" s="4" t="s">
        <v>39</v>
      </c>
      <c r="F7419" s="4">
        <v>1.23743608396959E7</v>
      </c>
      <c r="G7419" s="4">
        <v>1.234518125E9</v>
      </c>
      <c r="H7419" s="4" t="s">
        <v>39</v>
      </c>
      <c r="I7419" s="4" t="s">
        <v>39</v>
      </c>
      <c r="J7419" s="4" t="str">
        <f t="shared" si="2"/>
        <v>#VALUE!</v>
      </c>
      <c r="K7419" s="5" t="str">
        <f t="shared" si="3"/>
        <v>#VALUE!</v>
      </c>
      <c r="L7419" s="5" t="str">
        <f t="shared" si="4"/>
        <v>#VALUE!</v>
      </c>
      <c r="M7419" s="5" t="str">
        <f t="shared" si="5"/>
        <v>#VALUE!</v>
      </c>
      <c r="N7419" s="4" t="s">
        <v>39</v>
      </c>
      <c r="O7419" s="4" t="s">
        <v>39</v>
      </c>
      <c r="P7419" s="4" t="s">
        <v>39</v>
      </c>
      <c r="Q7419" s="4" t="s">
        <v>39</v>
      </c>
      <c r="R7419" s="4" t="s">
        <v>39</v>
      </c>
      <c r="S7419" s="4">
        <v>2.28445230555319</v>
      </c>
      <c r="T7419" s="4">
        <v>6.87467559937501E7</v>
      </c>
    </row>
    <row r="7420" ht="12.75" customHeight="1">
      <c r="A7420" s="8" t="str">
        <f t="shared" si="1"/>
        <v>Malta1981</v>
      </c>
      <c r="B7420" s="4" t="s">
        <v>128</v>
      </c>
      <c r="C7420" s="4">
        <v>1981.0</v>
      </c>
      <c r="D7420" s="4" t="s">
        <v>39</v>
      </c>
      <c r="E7420" s="4" t="s">
        <v>39</v>
      </c>
      <c r="F7420" s="4">
        <v>8.63716785879826E7</v>
      </c>
      <c r="G7420" s="4">
        <v>1.24346936056838E9</v>
      </c>
      <c r="H7420" s="4" t="s">
        <v>39</v>
      </c>
      <c r="I7420" s="4" t="s">
        <v>39</v>
      </c>
      <c r="J7420" s="4" t="str">
        <f t="shared" si="2"/>
        <v>#VALUE!</v>
      </c>
      <c r="K7420" s="5" t="str">
        <f t="shared" si="3"/>
        <v>#VALUE!</v>
      </c>
      <c r="L7420" s="5" t="str">
        <f t="shared" si="4"/>
        <v>#VALUE!</v>
      </c>
      <c r="M7420" s="5" t="str">
        <f t="shared" si="5"/>
        <v>#VALUE!</v>
      </c>
      <c r="N7420" s="4" t="s">
        <v>39</v>
      </c>
      <c r="O7420" s="4" t="s">
        <v>39</v>
      </c>
      <c r="P7420" s="4" t="s">
        <v>39</v>
      </c>
      <c r="Q7420" s="4" t="s">
        <v>39</v>
      </c>
      <c r="R7420" s="4" t="s">
        <v>39</v>
      </c>
      <c r="S7420" s="4">
        <v>3.31176207442655</v>
      </c>
      <c r="T7420" s="4">
        <v>8951235.56838011</v>
      </c>
    </row>
    <row r="7421" ht="12.75" customHeight="1">
      <c r="A7421" s="8" t="str">
        <f t="shared" si="1"/>
        <v>Malta1980</v>
      </c>
      <c r="B7421" s="4" t="s">
        <v>128</v>
      </c>
      <c r="C7421" s="4">
        <v>1980.0</v>
      </c>
      <c r="D7421" s="4" t="s">
        <v>39</v>
      </c>
      <c r="E7421" s="4" t="s">
        <v>39</v>
      </c>
      <c r="F7421" s="4">
        <v>3.87926044277394E7</v>
      </c>
      <c r="G7421" s="4">
        <v>1.25024210787969E9</v>
      </c>
      <c r="H7421" s="4" t="s">
        <v>39</v>
      </c>
      <c r="I7421" s="4" t="s">
        <v>39</v>
      </c>
      <c r="J7421" s="4" t="str">
        <f t="shared" si="2"/>
        <v>#VALUE!</v>
      </c>
      <c r="K7421" s="5" t="str">
        <f t="shared" si="3"/>
        <v>#VALUE!</v>
      </c>
      <c r="L7421" s="5" t="str">
        <f t="shared" si="4"/>
        <v>#VALUE!</v>
      </c>
      <c r="M7421" s="5" t="str">
        <f t="shared" si="5"/>
        <v>#VALUE!</v>
      </c>
      <c r="N7421" s="4" t="s">
        <v>39</v>
      </c>
      <c r="O7421" s="4" t="s">
        <v>39</v>
      </c>
      <c r="P7421" s="4" t="s">
        <v>39</v>
      </c>
      <c r="Q7421" s="4" t="s">
        <v>39</v>
      </c>
      <c r="R7421" s="4" t="s">
        <v>39</v>
      </c>
      <c r="S7421" s="4">
        <v>7.04971121492007</v>
      </c>
      <c r="T7421" s="4">
        <v>6772747.31130981</v>
      </c>
    </row>
    <row r="7422" ht="12.75" customHeight="1">
      <c r="A7422" s="8" t="str">
        <f t="shared" si="1"/>
        <v>Malta1979</v>
      </c>
      <c r="B7422" s="4" t="s">
        <v>128</v>
      </c>
      <c r="C7422" s="4">
        <v>1979.0</v>
      </c>
      <c r="D7422" s="4" t="s">
        <v>39</v>
      </c>
      <c r="E7422" s="4" t="s">
        <v>39</v>
      </c>
      <c r="F7422" s="4">
        <v>4.65868832722038E7</v>
      </c>
      <c r="G7422" s="4">
        <v>1.00130083832335E9</v>
      </c>
      <c r="H7422" s="4" t="s">
        <v>39</v>
      </c>
      <c r="I7422" s="4" t="s">
        <v>39</v>
      </c>
      <c r="J7422" s="4" t="str">
        <f t="shared" si="2"/>
        <v>#VALUE!</v>
      </c>
      <c r="K7422" s="5" t="str">
        <f t="shared" si="3"/>
        <v>#VALUE!</v>
      </c>
      <c r="L7422" s="5" t="str">
        <f t="shared" si="4"/>
        <v>#VALUE!</v>
      </c>
      <c r="M7422" s="5" t="str">
        <f t="shared" si="5"/>
        <v>#VALUE!</v>
      </c>
      <c r="N7422" s="4" t="s">
        <v>39</v>
      </c>
      <c r="O7422" s="4" t="s">
        <v>39</v>
      </c>
      <c r="P7422" s="4" t="s">
        <v>39</v>
      </c>
      <c r="Q7422" s="4" t="s">
        <v>39</v>
      </c>
      <c r="R7422" s="4" t="s">
        <v>39</v>
      </c>
      <c r="S7422" s="4">
        <v>10.4907731676095</v>
      </c>
      <c r="T7422" s="4">
        <v>-2.48941269556339E8</v>
      </c>
    </row>
    <row r="7423" ht="12.75" customHeight="1">
      <c r="A7423" s="8" t="str">
        <f t="shared" si="1"/>
        <v>Malta1978</v>
      </c>
      <c r="B7423" s="4" t="s">
        <v>128</v>
      </c>
      <c r="C7423" s="4">
        <v>1978.0</v>
      </c>
      <c r="D7423" s="4" t="s">
        <v>39</v>
      </c>
      <c r="E7423" s="4" t="s">
        <v>39</v>
      </c>
      <c r="F7423" s="4">
        <v>7.26549325069973E7</v>
      </c>
      <c r="G7423" s="4">
        <v>7.93675169878579E8</v>
      </c>
      <c r="H7423" s="4" t="s">
        <v>39</v>
      </c>
      <c r="I7423" s="4" t="s">
        <v>39</v>
      </c>
      <c r="J7423" s="4" t="str">
        <f t="shared" si="2"/>
        <v>#VALUE!</v>
      </c>
      <c r="K7423" s="5" t="str">
        <f t="shared" si="3"/>
        <v>#VALUE!</v>
      </c>
      <c r="L7423" s="5" t="str">
        <f t="shared" si="4"/>
        <v>#VALUE!</v>
      </c>
      <c r="M7423" s="5" t="str">
        <f t="shared" si="5"/>
        <v>#VALUE!</v>
      </c>
      <c r="N7423" s="4" t="s">
        <v>39</v>
      </c>
      <c r="O7423" s="4" t="s">
        <v>39</v>
      </c>
      <c r="P7423" s="4" t="s">
        <v>39</v>
      </c>
      <c r="Q7423" s="4" t="s">
        <v>39</v>
      </c>
      <c r="R7423" s="4" t="s">
        <v>39</v>
      </c>
      <c r="S7423" s="4">
        <v>11.161158190617</v>
      </c>
      <c r="T7423" s="4">
        <v>-2.0762566844477E8</v>
      </c>
    </row>
    <row r="7424" ht="12.75" customHeight="1">
      <c r="A7424" s="8" t="str">
        <f t="shared" si="1"/>
        <v>Malta1977</v>
      </c>
      <c r="B7424" s="4" t="s">
        <v>128</v>
      </c>
      <c r="C7424" s="4">
        <v>1977.0</v>
      </c>
      <c r="D7424" s="4" t="s">
        <v>39</v>
      </c>
      <c r="E7424" s="4" t="s">
        <v>39</v>
      </c>
      <c r="F7424" s="4">
        <v>4.00180753200591E7</v>
      </c>
      <c r="G7424" s="4">
        <v>6.25573345532174E8</v>
      </c>
      <c r="H7424" s="4" t="s">
        <v>39</v>
      </c>
      <c r="I7424" s="4" t="s">
        <v>39</v>
      </c>
      <c r="J7424" s="4" t="str">
        <f t="shared" si="2"/>
        <v>#VALUE!</v>
      </c>
      <c r="K7424" s="5" t="str">
        <f t="shared" si="3"/>
        <v>#VALUE!</v>
      </c>
      <c r="L7424" s="5" t="str">
        <f t="shared" si="4"/>
        <v>#VALUE!</v>
      </c>
      <c r="M7424" s="5" t="str">
        <f t="shared" si="5"/>
        <v>#VALUE!</v>
      </c>
      <c r="N7424" s="4" t="s">
        <v>39</v>
      </c>
      <c r="O7424" s="4" t="s">
        <v>39</v>
      </c>
      <c r="P7424" s="4" t="s">
        <v>39</v>
      </c>
      <c r="Q7424" s="4" t="s">
        <v>39</v>
      </c>
      <c r="R7424" s="4" t="s">
        <v>39</v>
      </c>
      <c r="S7424" s="4">
        <v>12.184169801334</v>
      </c>
      <c r="T7424" s="4">
        <v>-1.68101824346405E8</v>
      </c>
    </row>
    <row r="7425" ht="12.75" customHeight="1">
      <c r="A7425" s="8" t="str">
        <f t="shared" si="1"/>
        <v>Malta1976</v>
      </c>
      <c r="B7425" s="4" t="s">
        <v>128</v>
      </c>
      <c r="C7425" s="4">
        <v>1976.0</v>
      </c>
      <c r="D7425" s="4" t="s">
        <v>39</v>
      </c>
      <c r="E7425" s="4" t="s">
        <v>39</v>
      </c>
      <c r="F7425" s="4">
        <v>5.50412320494616E7</v>
      </c>
      <c r="G7425" s="4">
        <v>5.27936988791275E8</v>
      </c>
      <c r="H7425" s="4" t="s">
        <v>39</v>
      </c>
      <c r="I7425" s="4" t="s">
        <v>39</v>
      </c>
      <c r="J7425" s="4" t="str">
        <f t="shared" si="2"/>
        <v>#VALUE!</v>
      </c>
      <c r="K7425" s="5" t="str">
        <f t="shared" si="3"/>
        <v>#VALUE!</v>
      </c>
      <c r="L7425" s="5" t="str">
        <f t="shared" si="4"/>
        <v>#VALUE!</v>
      </c>
      <c r="M7425" s="5" t="str">
        <f t="shared" si="5"/>
        <v>#VALUE!</v>
      </c>
      <c r="N7425" s="4" t="s">
        <v>39</v>
      </c>
      <c r="O7425" s="4" t="s">
        <v>39</v>
      </c>
      <c r="P7425" s="4" t="s">
        <v>39</v>
      </c>
      <c r="Q7425" s="4" t="s">
        <v>39</v>
      </c>
      <c r="R7425" s="4" t="s">
        <v>39</v>
      </c>
      <c r="S7425" s="4">
        <v>17.0170895648015</v>
      </c>
      <c r="T7425" s="4">
        <v>-9.76363567408989E7</v>
      </c>
    </row>
    <row r="7426" ht="12.75" customHeight="1">
      <c r="A7426" s="8" t="str">
        <f t="shared" si="1"/>
        <v>Malta1975</v>
      </c>
      <c r="B7426" s="4" t="s">
        <v>128</v>
      </c>
      <c r="C7426" s="4">
        <v>1975.0</v>
      </c>
      <c r="D7426" s="4" t="s">
        <v>39</v>
      </c>
      <c r="E7426" s="4" t="s">
        <v>39</v>
      </c>
      <c r="F7426" s="4">
        <v>5.92541258524385E7</v>
      </c>
      <c r="G7426" s="4">
        <v>4.7462043958496E8</v>
      </c>
      <c r="H7426" s="4" t="s">
        <v>39</v>
      </c>
      <c r="I7426" s="4" t="s">
        <v>39</v>
      </c>
      <c r="J7426" s="4" t="str">
        <f t="shared" si="2"/>
        <v>#VALUE!</v>
      </c>
      <c r="K7426" s="5" t="str">
        <f t="shared" si="3"/>
        <v>#VALUE!</v>
      </c>
      <c r="L7426" s="5" t="str">
        <f t="shared" si="4"/>
        <v>#VALUE!</v>
      </c>
      <c r="M7426" s="5" t="str">
        <f t="shared" si="5"/>
        <v>#VALUE!</v>
      </c>
      <c r="N7426" s="4" t="s">
        <v>39</v>
      </c>
      <c r="O7426" s="4" t="s">
        <v>39</v>
      </c>
      <c r="P7426" s="4" t="s">
        <v>39</v>
      </c>
      <c r="Q7426" s="4" t="s">
        <v>39</v>
      </c>
      <c r="R7426" s="4" t="s">
        <v>39</v>
      </c>
      <c r="S7426" s="4">
        <v>19.5600808646514</v>
      </c>
      <c r="T7426" s="4">
        <v>-5.3316549206315E7</v>
      </c>
    </row>
    <row r="7427" ht="12.75" customHeight="1">
      <c r="A7427" s="8" t="str">
        <f t="shared" si="1"/>
        <v>Malta1974</v>
      </c>
      <c r="B7427" s="4" t="s">
        <v>128</v>
      </c>
      <c r="C7427" s="4">
        <v>1974.0</v>
      </c>
      <c r="D7427" s="4" t="s">
        <v>39</v>
      </c>
      <c r="E7427" s="4" t="s">
        <v>39</v>
      </c>
      <c r="F7427" s="4">
        <v>5188314.20047208</v>
      </c>
      <c r="G7427" s="4">
        <v>3.76094108475331E8</v>
      </c>
      <c r="H7427" s="4" t="s">
        <v>39</v>
      </c>
      <c r="I7427" s="4" t="s">
        <v>39</v>
      </c>
      <c r="J7427" s="4" t="str">
        <f t="shared" si="2"/>
        <v>#VALUE!</v>
      </c>
      <c r="K7427" s="5" t="str">
        <f t="shared" si="3"/>
        <v>#VALUE!</v>
      </c>
      <c r="L7427" s="5" t="str">
        <f t="shared" si="4"/>
        <v>#VALUE!</v>
      </c>
      <c r="M7427" s="5" t="str">
        <f t="shared" si="5"/>
        <v>#VALUE!</v>
      </c>
      <c r="N7427" s="4" t="s">
        <v>39</v>
      </c>
      <c r="O7427" s="4" t="s">
        <v>39</v>
      </c>
      <c r="P7427" s="4" t="s">
        <v>39</v>
      </c>
      <c r="Q7427" s="4" t="s">
        <v>39</v>
      </c>
      <c r="R7427" s="4" t="s">
        <v>39</v>
      </c>
      <c r="S7427" s="4">
        <v>10.0364039597072</v>
      </c>
      <c r="T7427" s="4">
        <v>-9.85263311096289E7</v>
      </c>
    </row>
    <row r="7428" ht="12.75" customHeight="1">
      <c r="A7428" s="8" t="str">
        <f t="shared" si="1"/>
        <v>Malta1973</v>
      </c>
      <c r="B7428" s="4" t="s">
        <v>128</v>
      </c>
      <c r="C7428" s="4">
        <v>1973.0</v>
      </c>
      <c r="D7428" s="4" t="s">
        <v>39</v>
      </c>
      <c r="E7428" s="4" t="s">
        <v>39</v>
      </c>
      <c r="F7428" s="4">
        <v>3.03690381249895E7</v>
      </c>
      <c r="G7428" s="4">
        <v>3.45602025375393E8</v>
      </c>
      <c r="H7428" s="4" t="s">
        <v>39</v>
      </c>
      <c r="I7428" s="4" t="s">
        <v>39</v>
      </c>
      <c r="J7428" s="4" t="str">
        <f t="shared" si="2"/>
        <v>#VALUE!</v>
      </c>
      <c r="K7428" s="5" t="str">
        <f t="shared" si="3"/>
        <v>#VALUE!</v>
      </c>
      <c r="L7428" s="5" t="str">
        <f t="shared" si="4"/>
        <v>#VALUE!</v>
      </c>
      <c r="M7428" s="5" t="str">
        <f t="shared" si="5"/>
        <v>#VALUE!</v>
      </c>
      <c r="N7428" s="4" t="s">
        <v>39</v>
      </c>
      <c r="O7428" s="4" t="s">
        <v>39</v>
      </c>
      <c r="P7428" s="4" t="s">
        <v>39</v>
      </c>
      <c r="Q7428" s="4" t="s">
        <v>39</v>
      </c>
      <c r="R7428" s="4" t="s">
        <v>39</v>
      </c>
      <c r="S7428" s="4">
        <v>4.14613837325986</v>
      </c>
      <c r="T7428" s="4">
        <v>-3.0492083099938E7</v>
      </c>
    </row>
    <row r="7429" ht="12.75" customHeight="1">
      <c r="A7429" s="8" t="str">
        <f t="shared" si="1"/>
        <v>Malta1972</v>
      </c>
      <c r="B7429" s="4" t="s">
        <v>128</v>
      </c>
      <c r="C7429" s="4">
        <v>1972.0</v>
      </c>
      <c r="D7429" s="4" t="s">
        <v>39</v>
      </c>
      <c r="E7429" s="4" t="s">
        <v>39</v>
      </c>
      <c r="F7429" s="4">
        <v>2.25380658038264E7</v>
      </c>
      <c r="G7429" s="4">
        <v>2.95118249324933E8</v>
      </c>
      <c r="H7429" s="4" t="s">
        <v>39</v>
      </c>
      <c r="I7429" s="4" t="s">
        <v>39</v>
      </c>
      <c r="J7429" s="4" t="str">
        <f t="shared" si="2"/>
        <v>#VALUE!</v>
      </c>
      <c r="K7429" s="5" t="str">
        <f t="shared" si="3"/>
        <v>#VALUE!</v>
      </c>
      <c r="L7429" s="5" t="str">
        <f t="shared" si="4"/>
        <v>#VALUE!</v>
      </c>
      <c r="M7429" s="5" t="str">
        <f t="shared" si="5"/>
        <v>#VALUE!</v>
      </c>
      <c r="N7429" s="4" t="s">
        <v>39</v>
      </c>
      <c r="O7429" s="4" t="s">
        <v>39</v>
      </c>
      <c r="P7429" s="4" t="s">
        <v>39</v>
      </c>
      <c r="Q7429" s="4" t="s">
        <v>39</v>
      </c>
      <c r="R7429" s="4" t="s">
        <v>39</v>
      </c>
      <c r="S7429" s="4">
        <v>5.83832702652147</v>
      </c>
      <c r="T7429" s="4">
        <v>-5.04837760504599E7</v>
      </c>
    </row>
    <row r="7430" ht="12.75" customHeight="1">
      <c r="A7430" s="8" t="str">
        <f t="shared" si="1"/>
        <v>Malta1971</v>
      </c>
      <c r="B7430" s="4" t="s">
        <v>128</v>
      </c>
      <c r="C7430" s="4">
        <v>1971.0</v>
      </c>
      <c r="D7430" s="4" t="s">
        <v>39</v>
      </c>
      <c r="E7430" s="4" t="s">
        <v>39</v>
      </c>
      <c r="F7430" s="4">
        <v>1228176.75464082</v>
      </c>
      <c r="G7430" s="4">
        <v>2.64579879784878E8</v>
      </c>
      <c r="H7430" s="4" t="s">
        <v>39</v>
      </c>
      <c r="I7430" s="4" t="s">
        <v>39</v>
      </c>
      <c r="J7430" s="4" t="str">
        <f t="shared" si="2"/>
        <v>#VALUE!</v>
      </c>
      <c r="K7430" s="5" t="str">
        <f t="shared" si="3"/>
        <v>#VALUE!</v>
      </c>
      <c r="L7430" s="5" t="str">
        <f t="shared" si="4"/>
        <v>#VALUE!</v>
      </c>
      <c r="M7430" s="5" t="str">
        <f t="shared" si="5"/>
        <v>#VALUE!</v>
      </c>
      <c r="N7430" s="4" t="s">
        <v>39</v>
      </c>
      <c r="O7430" s="4" t="s">
        <v>39</v>
      </c>
      <c r="P7430" s="4" t="s">
        <v>39</v>
      </c>
      <c r="Q7430" s="4" t="s">
        <v>39</v>
      </c>
      <c r="R7430" s="4" t="s">
        <v>39</v>
      </c>
      <c r="S7430" s="4">
        <v>2.45399361227827</v>
      </c>
      <c r="T7430" s="4">
        <v>-3.0538369540055E7</v>
      </c>
    </row>
    <row r="7431" ht="12.75" customHeight="1">
      <c r="A7431" s="8" t="str">
        <f t="shared" si="1"/>
        <v>Malta1970</v>
      </c>
      <c r="B7431" s="4" t="s">
        <v>128</v>
      </c>
      <c r="C7431" s="4">
        <v>1970.0</v>
      </c>
      <c r="D7431" s="4" t="s">
        <v>39</v>
      </c>
      <c r="E7431" s="4" t="s">
        <v>39</v>
      </c>
      <c r="F7431" s="4" t="s">
        <v>39</v>
      </c>
      <c r="G7431" s="4">
        <v>2.50721821553678E8</v>
      </c>
      <c r="H7431" s="4" t="s">
        <v>39</v>
      </c>
      <c r="I7431" s="4" t="s">
        <v>39</v>
      </c>
      <c r="J7431" s="4" t="str">
        <f t="shared" si="2"/>
        <v>#VALUE!</v>
      </c>
      <c r="K7431" s="5" t="str">
        <f t="shared" si="3"/>
        <v>#VALUE!</v>
      </c>
      <c r="L7431" s="5" t="str">
        <f t="shared" si="4"/>
        <v>#VALUE!</v>
      </c>
      <c r="M7431" s="5" t="str">
        <f t="shared" si="5"/>
        <v>#VALUE!</v>
      </c>
      <c r="N7431" s="4" t="s">
        <v>39</v>
      </c>
      <c r="O7431" s="4" t="s">
        <v>39</v>
      </c>
      <c r="P7431" s="4" t="s">
        <v>39</v>
      </c>
      <c r="Q7431" s="4" t="s">
        <v>39</v>
      </c>
      <c r="R7431" s="4" t="s">
        <v>39</v>
      </c>
      <c r="S7431" s="4" t="s">
        <v>39</v>
      </c>
      <c r="T7431" s="4">
        <v>-1.38580582311999E7</v>
      </c>
    </row>
    <row r="7432" ht="12.75" customHeight="1">
      <c r="A7432" s="8" t="str">
        <f t="shared" si="1"/>
        <v>Marshall Islands2022</v>
      </c>
      <c r="B7432" s="4" t="s">
        <v>129</v>
      </c>
      <c r="C7432" s="4">
        <v>2022.0</v>
      </c>
      <c r="D7432" s="4" t="s">
        <v>39</v>
      </c>
      <c r="E7432" s="4" t="s">
        <v>39</v>
      </c>
      <c r="F7432" s="4" t="s">
        <v>39</v>
      </c>
      <c r="G7432" s="4">
        <v>2.796679E8</v>
      </c>
      <c r="H7432" s="4" t="s">
        <v>39</v>
      </c>
      <c r="I7432" s="4" t="s">
        <v>39</v>
      </c>
      <c r="J7432" s="4" t="str">
        <f t="shared" si="2"/>
        <v>#VALUE!</v>
      </c>
      <c r="K7432" s="5" t="str">
        <f t="shared" si="3"/>
        <v>#VALUE!</v>
      </c>
      <c r="L7432" s="5" t="str">
        <f t="shared" si="4"/>
        <v>#VALUE!</v>
      </c>
      <c r="M7432" s="5" t="str">
        <f t="shared" si="5"/>
        <v>#VALUE!</v>
      </c>
      <c r="N7432" s="4" t="s">
        <v>39</v>
      </c>
      <c r="O7432" s="4" t="s">
        <v>39</v>
      </c>
      <c r="P7432" s="4" t="s">
        <v>39</v>
      </c>
      <c r="Q7432" s="4" t="s">
        <v>39</v>
      </c>
      <c r="R7432" s="4" t="s">
        <v>39</v>
      </c>
      <c r="S7432" s="4">
        <v>1.49999706263944</v>
      </c>
      <c r="T7432" s="4" t="s">
        <v>39</v>
      </c>
    </row>
    <row r="7433" ht="12.75" customHeight="1">
      <c r="A7433" s="8" t="str">
        <f t="shared" si="1"/>
        <v>Marshall Islands2021</v>
      </c>
      <c r="B7433" s="4" t="s">
        <v>129</v>
      </c>
      <c r="C7433" s="4">
        <v>2021.0</v>
      </c>
      <c r="D7433" s="4">
        <v>1.67629719021807</v>
      </c>
      <c r="E7433" s="4">
        <v>2505324.10696466</v>
      </c>
      <c r="F7433" s="4">
        <v>7.62628092970485E7</v>
      </c>
      <c r="G7433" s="4">
        <v>2.595387E8</v>
      </c>
      <c r="H7433" s="4">
        <v>67.8581743114264</v>
      </c>
      <c r="I7433" s="4">
        <v>67.115127730873</v>
      </c>
      <c r="J7433" s="4">
        <f t="shared" si="2"/>
        <v>17611822345</v>
      </c>
      <c r="K7433" s="5">
        <f t="shared" si="3"/>
        <v>17418973002</v>
      </c>
      <c r="L7433" s="5">
        <f t="shared" si="4"/>
        <v>-192849343.6</v>
      </c>
      <c r="M7433" s="5">
        <f t="shared" si="5"/>
        <v>-0.7430465806</v>
      </c>
      <c r="N7433" s="4" t="s">
        <v>39</v>
      </c>
      <c r="O7433" s="4" t="s">
        <v>39</v>
      </c>
      <c r="P7433" s="4" t="b">
        <v>0</v>
      </c>
      <c r="Q7433" s="4" t="s">
        <v>39</v>
      </c>
      <c r="R7433" s="4" t="s">
        <v>39</v>
      </c>
      <c r="S7433" s="4">
        <v>1.11479505810898</v>
      </c>
      <c r="T7433" s="4">
        <v>-2.01292E7</v>
      </c>
    </row>
    <row r="7434" ht="12.75" customHeight="1">
      <c r="A7434" s="8" t="str">
        <f t="shared" si="1"/>
        <v>Marshall Islands2020</v>
      </c>
      <c r="B7434" s="4" t="s">
        <v>129</v>
      </c>
      <c r="C7434" s="4">
        <v>2020.0</v>
      </c>
      <c r="D7434" s="4">
        <v>-1.62983744740095</v>
      </c>
      <c r="E7434" s="4">
        <v>6457513.67188628</v>
      </c>
      <c r="F7434" s="4">
        <v>9.02811423237922E7</v>
      </c>
      <c r="G7434" s="4">
        <v>2.417224E8</v>
      </c>
      <c r="H7434" s="4">
        <v>69.6326287503618</v>
      </c>
      <c r="I7434" s="4">
        <v>67.2334834638926</v>
      </c>
      <c r="J7434" s="4">
        <f t="shared" si="2"/>
        <v>16831766140</v>
      </c>
      <c r="K7434" s="5">
        <f t="shared" si="3"/>
        <v>16251838983</v>
      </c>
      <c r="L7434" s="5">
        <f t="shared" si="4"/>
        <v>-579927156.6</v>
      </c>
      <c r="M7434" s="5">
        <f t="shared" si="5"/>
        <v>-2.399145286</v>
      </c>
      <c r="N7434" s="4" t="b">
        <v>1</v>
      </c>
      <c r="O7434" s="4" t="b">
        <v>1</v>
      </c>
      <c r="P7434" s="4" t="b">
        <v>0</v>
      </c>
      <c r="Q7434" s="4" t="s">
        <v>39</v>
      </c>
      <c r="R7434" s="4" t="s">
        <v>39</v>
      </c>
      <c r="S7434" s="4">
        <v>-1.84159642400449</v>
      </c>
      <c r="T7434" s="4">
        <v>-1.78163E7</v>
      </c>
    </row>
    <row r="7435" ht="12.75" customHeight="1">
      <c r="A7435" s="8" t="str">
        <f t="shared" si="1"/>
        <v>Marshall Islands2019</v>
      </c>
      <c r="B7435" s="4" t="s">
        <v>129</v>
      </c>
      <c r="C7435" s="4">
        <v>2019.0</v>
      </c>
      <c r="D7435" s="4">
        <v>6.84548247375771</v>
      </c>
      <c r="E7435" s="4">
        <v>-3545567.70239247</v>
      </c>
      <c r="F7435" s="4">
        <v>8.61329136545901E7</v>
      </c>
      <c r="G7435" s="4">
        <v>2.320923E8</v>
      </c>
      <c r="H7435" s="4">
        <v>62.973590091086</v>
      </c>
      <c r="I7435" s="4">
        <v>64.7569588704837</v>
      </c>
      <c r="J7435" s="4">
        <f t="shared" si="2"/>
        <v>14615685363</v>
      </c>
      <c r="K7435" s="5">
        <f t="shared" si="3"/>
        <v>15029591525</v>
      </c>
      <c r="L7435" s="5">
        <f t="shared" si="4"/>
        <v>413906161.8</v>
      </c>
      <c r="M7435" s="5">
        <f t="shared" si="5"/>
        <v>1.783368779</v>
      </c>
      <c r="N7435" s="4" t="b">
        <v>1</v>
      </c>
      <c r="O7435" s="4" t="b">
        <v>1</v>
      </c>
      <c r="P7435" s="4" t="b">
        <v>1</v>
      </c>
      <c r="Q7435" s="4" t="b">
        <v>0</v>
      </c>
      <c r="R7435" s="4" t="s">
        <v>39</v>
      </c>
      <c r="S7435" s="4">
        <v>10.8392136821142</v>
      </c>
      <c r="T7435" s="4">
        <v>-9630100.0</v>
      </c>
    </row>
    <row r="7436" ht="12.75" customHeight="1">
      <c r="A7436" s="8" t="str">
        <f t="shared" si="1"/>
        <v>Marshall Islands2018</v>
      </c>
      <c r="B7436" s="4" t="s">
        <v>129</v>
      </c>
      <c r="C7436" s="4">
        <v>2018.0</v>
      </c>
      <c r="D7436" s="4">
        <v>3.05227482781301</v>
      </c>
      <c r="E7436" s="4">
        <v>6192273.95677261</v>
      </c>
      <c r="F7436" s="4">
        <v>5.30312565306132E7</v>
      </c>
      <c r="G7436" s="4">
        <v>2.193303E8</v>
      </c>
      <c r="H7436" s="4">
        <v>62.5574689637526</v>
      </c>
      <c r="I7436" s="4">
        <v>60.0229226553934</v>
      </c>
      <c r="J7436" s="4">
        <f t="shared" si="2"/>
        <v>13720748435</v>
      </c>
      <c r="K7436" s="5">
        <f t="shared" si="3"/>
        <v>13164845633</v>
      </c>
      <c r="L7436" s="5">
        <f t="shared" si="4"/>
        <v>-555902802.2</v>
      </c>
      <c r="M7436" s="5">
        <f t="shared" si="5"/>
        <v>-2.534546308</v>
      </c>
      <c r="N7436" s="4" t="b">
        <v>0</v>
      </c>
      <c r="O7436" s="4" t="b">
        <v>0</v>
      </c>
      <c r="P7436" s="4" t="b">
        <v>1</v>
      </c>
      <c r="Q7436" s="4" t="b">
        <v>1</v>
      </c>
      <c r="R7436" s="4" t="s">
        <v>39</v>
      </c>
      <c r="S7436" s="4">
        <v>4.1940187564587</v>
      </c>
      <c r="T7436" s="4">
        <v>-1.2762E7</v>
      </c>
    </row>
    <row r="7437" ht="12.75" customHeight="1">
      <c r="A7437" s="8" t="str">
        <f t="shared" si="1"/>
        <v>Marshall Islands2017</v>
      </c>
      <c r="B7437" s="4" t="s">
        <v>129</v>
      </c>
      <c r="C7437" s="4">
        <v>2017.0</v>
      </c>
      <c r="D7437" s="4">
        <v>3.275557904776</v>
      </c>
      <c r="E7437" s="4">
        <v>1.00303176960681E7</v>
      </c>
      <c r="F7437" s="4">
        <v>1.29204813295281E7</v>
      </c>
      <c r="G7437" s="4">
        <v>2.127012E8</v>
      </c>
      <c r="H7437" s="4">
        <v>68.658563555522</v>
      </c>
      <c r="I7437" s="4">
        <v>64.2454529514029</v>
      </c>
      <c r="J7437" s="4">
        <f t="shared" si="2"/>
        <v>14603758859</v>
      </c>
      <c r="K7437" s="5">
        <f t="shared" si="3"/>
        <v>13665084937</v>
      </c>
      <c r="L7437" s="5">
        <f t="shared" si="4"/>
        <v>-938673921.2</v>
      </c>
      <c r="M7437" s="5">
        <f t="shared" si="5"/>
        <v>-4.413110604</v>
      </c>
      <c r="N7437" s="4" t="b">
        <v>0</v>
      </c>
      <c r="O7437" s="4" t="b">
        <v>1</v>
      </c>
      <c r="P7437" s="4" t="b">
        <v>1</v>
      </c>
      <c r="Q7437" s="4" t="b">
        <v>1</v>
      </c>
      <c r="R7437" s="4" t="s">
        <v>39</v>
      </c>
      <c r="S7437" s="4">
        <v>3.41041970317116</v>
      </c>
      <c r="T7437" s="4">
        <v>-6629100.0</v>
      </c>
    </row>
    <row r="7438" ht="12.75" customHeight="1">
      <c r="A7438" s="8" t="str">
        <f t="shared" si="1"/>
        <v>Marshall Islands2016</v>
      </c>
      <c r="B7438" s="4" t="s">
        <v>129</v>
      </c>
      <c r="C7438" s="4">
        <v>2016.0</v>
      </c>
      <c r="D7438" s="4">
        <v>1.43670433490371</v>
      </c>
      <c r="E7438" s="4">
        <v>8553028.97921303</v>
      </c>
      <c r="F7438" s="4">
        <v>-1.62130121421098E7</v>
      </c>
      <c r="G7438" s="4">
        <v>2.00716E8</v>
      </c>
      <c r="H7438" s="4">
        <v>60.7323795284338</v>
      </c>
      <c r="I7438" s="4">
        <v>56.8499382382645</v>
      </c>
      <c r="J7438" s="4">
        <f t="shared" si="2"/>
        <v>12189960289</v>
      </c>
      <c r="K7438" s="5">
        <f t="shared" si="3"/>
        <v>11410692203</v>
      </c>
      <c r="L7438" s="5">
        <f t="shared" si="4"/>
        <v>-779268086</v>
      </c>
      <c r="M7438" s="5">
        <f t="shared" si="5"/>
        <v>-3.88244129</v>
      </c>
      <c r="N7438" s="4" t="b">
        <v>0</v>
      </c>
      <c r="O7438" s="4" t="b">
        <v>1</v>
      </c>
      <c r="P7438" s="4" t="b">
        <v>0</v>
      </c>
      <c r="Q7438" s="4" t="b">
        <v>0</v>
      </c>
      <c r="R7438" s="4" t="s">
        <v>39</v>
      </c>
      <c r="S7438" s="4">
        <v>2.01609531943913</v>
      </c>
      <c r="T7438" s="4">
        <v>-1.19852E7</v>
      </c>
    </row>
    <row r="7439" ht="12.75" customHeight="1">
      <c r="A7439" s="8" t="str">
        <f t="shared" si="1"/>
        <v>Marshall Islands2015</v>
      </c>
      <c r="B7439" s="4" t="s">
        <v>129</v>
      </c>
      <c r="C7439" s="4">
        <v>2015.0</v>
      </c>
      <c r="D7439" s="4">
        <v>1.55027766576106</v>
      </c>
      <c r="E7439" s="4">
        <v>5873172.59398305</v>
      </c>
      <c r="F7439" s="4">
        <v>-7032235.66279951</v>
      </c>
      <c r="G7439" s="4">
        <v>1.829973E8</v>
      </c>
      <c r="H7439" s="4">
        <v>59.0681548636211</v>
      </c>
      <c r="I7439" s="4">
        <v>56.2576150703723</v>
      </c>
      <c r="J7439" s="4">
        <f t="shared" si="2"/>
        <v>10809312856</v>
      </c>
      <c r="K7439" s="5">
        <f t="shared" si="3"/>
        <v>10294991662</v>
      </c>
      <c r="L7439" s="5">
        <f t="shared" si="4"/>
        <v>-514321193.7</v>
      </c>
      <c r="M7439" s="5">
        <f t="shared" si="5"/>
        <v>-2.810539793</v>
      </c>
      <c r="N7439" s="4" t="b">
        <v>0</v>
      </c>
      <c r="O7439" s="4" t="b">
        <v>1</v>
      </c>
      <c r="P7439" s="4" t="b">
        <v>0</v>
      </c>
      <c r="Q7439" s="4" t="b">
        <v>0</v>
      </c>
      <c r="R7439" s="4" t="s">
        <v>39</v>
      </c>
      <c r="S7439" s="4">
        <v>2.11110856914559</v>
      </c>
      <c r="T7439" s="4">
        <v>-1.77187E7</v>
      </c>
    </row>
    <row r="7440" ht="12.75" customHeight="1">
      <c r="A7440" s="8" t="str">
        <f t="shared" si="1"/>
        <v>Marshall Islands2014</v>
      </c>
      <c r="B7440" s="4" t="s">
        <v>129</v>
      </c>
      <c r="C7440" s="4">
        <v>2014.0</v>
      </c>
      <c r="D7440" s="4">
        <v>-1.02315259409389</v>
      </c>
      <c r="E7440" s="4">
        <v>6805550.34090129</v>
      </c>
      <c r="F7440" s="4">
        <v>-4879368.57204494</v>
      </c>
      <c r="G7440" s="4">
        <v>1.851729E8</v>
      </c>
      <c r="H7440" s="4">
        <v>53.5185525887211</v>
      </c>
      <c r="I7440" s="4">
        <v>50.2548599446499</v>
      </c>
      <c r="J7440" s="4">
        <f t="shared" si="2"/>
        <v>9910185587</v>
      </c>
      <c r="K7440" s="5">
        <f t="shared" si="3"/>
        <v>9305838155</v>
      </c>
      <c r="L7440" s="5">
        <f t="shared" si="4"/>
        <v>-604347431.6</v>
      </c>
      <c r="M7440" s="5">
        <f t="shared" si="5"/>
        <v>-3.263692644</v>
      </c>
      <c r="N7440" s="4" t="b">
        <v>1</v>
      </c>
      <c r="O7440" s="4" t="b">
        <v>1</v>
      </c>
      <c r="P7440" s="4" t="b">
        <v>0</v>
      </c>
      <c r="Q7440" s="4" t="b">
        <v>0</v>
      </c>
      <c r="R7440" s="4" t="s">
        <v>39</v>
      </c>
      <c r="S7440" s="4">
        <v>-1.11992858234521</v>
      </c>
      <c r="T7440" s="4">
        <v>2175600.0</v>
      </c>
    </row>
    <row r="7441" ht="12.75" customHeight="1">
      <c r="A7441" s="8" t="str">
        <f t="shared" si="1"/>
        <v>Marshall Islands2013</v>
      </c>
      <c r="B7441" s="4" t="s">
        <v>129</v>
      </c>
      <c r="C7441" s="4">
        <v>2013.0</v>
      </c>
      <c r="D7441" s="4">
        <v>3.88508452665641</v>
      </c>
      <c r="E7441" s="4">
        <v>745281.772305112</v>
      </c>
      <c r="F7441" s="4">
        <v>-2.89174921537626E7</v>
      </c>
      <c r="G7441" s="4">
        <v>1.85468E8</v>
      </c>
      <c r="H7441" s="4">
        <v>55.2322262993561</v>
      </c>
      <c r="I7441" s="4">
        <v>55.4648993531084</v>
      </c>
      <c r="J7441" s="4">
        <f t="shared" si="2"/>
        <v>10243810547</v>
      </c>
      <c r="K7441" s="5">
        <f t="shared" si="3"/>
        <v>10286963953</v>
      </c>
      <c r="L7441" s="5">
        <f t="shared" si="4"/>
        <v>43153405.93</v>
      </c>
      <c r="M7441" s="5">
        <f t="shared" si="5"/>
        <v>0.2326730538</v>
      </c>
      <c r="N7441" s="4" t="b">
        <v>1</v>
      </c>
      <c r="O7441" s="4" t="b">
        <v>1</v>
      </c>
      <c r="P7441" s="4" t="b">
        <v>0</v>
      </c>
      <c r="Q7441" s="4" t="b">
        <v>0</v>
      </c>
      <c r="R7441" s="4" t="s">
        <v>39</v>
      </c>
      <c r="S7441" s="4">
        <v>3.67968413923134</v>
      </c>
      <c r="T7441" s="4">
        <v>295100.0</v>
      </c>
    </row>
    <row r="7442" ht="12.75" customHeight="1">
      <c r="A7442" s="8" t="str">
        <f t="shared" si="1"/>
        <v>Marshall Islands2012</v>
      </c>
      <c r="B7442" s="4" t="s">
        <v>129</v>
      </c>
      <c r="C7442" s="4">
        <v>2012.0</v>
      </c>
      <c r="D7442" s="4">
        <v>-2.18371064352136</v>
      </c>
      <c r="E7442" s="4">
        <v>54026.040571935</v>
      </c>
      <c r="F7442" s="4">
        <v>-1.96115394879759E7</v>
      </c>
      <c r="G7442" s="4">
        <v>1.798558E8</v>
      </c>
      <c r="H7442" s="4">
        <v>52.5015180721661</v>
      </c>
      <c r="I7442" s="4">
        <v>53.2645911522561</v>
      </c>
      <c r="J7442" s="4">
        <f t="shared" si="2"/>
        <v>9442702534</v>
      </c>
      <c r="K7442" s="5">
        <f t="shared" si="3"/>
        <v>9579945653</v>
      </c>
      <c r="L7442" s="5">
        <f t="shared" si="4"/>
        <v>137243119.3</v>
      </c>
      <c r="M7442" s="5">
        <f t="shared" si="5"/>
        <v>0.7630730801</v>
      </c>
      <c r="N7442" s="4" t="b">
        <v>1</v>
      </c>
      <c r="O7442" s="4" t="b">
        <v>1</v>
      </c>
      <c r="P7442" s="4" t="b">
        <v>0</v>
      </c>
      <c r="Q7442" s="4" t="b">
        <v>0</v>
      </c>
      <c r="R7442" s="4" t="s">
        <v>39</v>
      </c>
      <c r="S7442" s="4">
        <v>-1.29271160007363</v>
      </c>
      <c r="T7442" s="4">
        <v>-5612200.0</v>
      </c>
    </row>
    <row r="7443" ht="12.75" customHeight="1">
      <c r="A7443" s="8" t="str">
        <f t="shared" si="1"/>
        <v>Marshall Islands2011</v>
      </c>
      <c r="B7443" s="4" t="s">
        <v>129</v>
      </c>
      <c r="C7443" s="4">
        <v>2011.0</v>
      </c>
      <c r="D7443" s="4">
        <v>-0.646285176630755</v>
      </c>
      <c r="E7443" s="4">
        <v>5080103.40924414</v>
      </c>
      <c r="F7443" s="4">
        <v>-5779247.33221244</v>
      </c>
      <c r="G7443" s="4">
        <v>1.715671E8</v>
      </c>
      <c r="H7443" s="4">
        <v>58.0891330742708</v>
      </c>
      <c r="I7443" s="4">
        <v>55.9544005905558</v>
      </c>
      <c r="J7443" s="4">
        <f t="shared" si="2"/>
        <v>9966184103</v>
      </c>
      <c r="K7443" s="5">
        <f t="shared" si="3"/>
        <v>9599934242</v>
      </c>
      <c r="L7443" s="5">
        <f t="shared" si="4"/>
        <v>-366249861.5</v>
      </c>
      <c r="M7443" s="5">
        <f t="shared" si="5"/>
        <v>-2.134732484</v>
      </c>
      <c r="N7443" s="4" t="b">
        <v>1</v>
      </c>
      <c r="O7443" s="4" t="b">
        <v>1</v>
      </c>
      <c r="P7443" s="4" t="b">
        <v>0</v>
      </c>
      <c r="Q7443" s="4" t="b">
        <v>0</v>
      </c>
      <c r="R7443" s="4" t="s">
        <v>39</v>
      </c>
      <c r="S7443" s="4">
        <v>-0.307239550027475</v>
      </c>
      <c r="T7443" s="4">
        <v>-8288700.0</v>
      </c>
    </row>
    <row r="7444" ht="12.75" customHeight="1">
      <c r="A7444" s="8" t="str">
        <f t="shared" si="1"/>
        <v>Marshall Islands2010</v>
      </c>
      <c r="B7444" s="4" t="s">
        <v>129</v>
      </c>
      <c r="C7444" s="4">
        <v>2010.0</v>
      </c>
      <c r="D7444" s="4">
        <v>6.8223208670539</v>
      </c>
      <c r="E7444" s="4">
        <v>6548511.83125832</v>
      </c>
      <c r="F7444" s="4">
        <v>-1.43404388339408E7</v>
      </c>
      <c r="G7444" s="4">
        <v>1.603185E8</v>
      </c>
      <c r="H7444" s="4">
        <v>63.0028529670489</v>
      </c>
      <c r="I7444" s="4">
        <v>59.4749030706168</v>
      </c>
      <c r="J7444" s="4">
        <f t="shared" si="2"/>
        <v>10100522883</v>
      </c>
      <c r="K7444" s="5">
        <f t="shared" si="3"/>
        <v>9534927248</v>
      </c>
      <c r="L7444" s="5">
        <f t="shared" si="4"/>
        <v>-565595635.5</v>
      </c>
      <c r="M7444" s="5">
        <f t="shared" si="5"/>
        <v>-3.527949896</v>
      </c>
      <c r="N7444" s="4" t="b">
        <v>1</v>
      </c>
      <c r="O7444" s="4" t="b">
        <v>1</v>
      </c>
      <c r="P7444" s="4" t="b">
        <v>1</v>
      </c>
      <c r="Q7444" s="4" t="b">
        <v>0</v>
      </c>
      <c r="R7444" s="4" t="s">
        <v>39</v>
      </c>
      <c r="S7444" s="4">
        <v>5.42162382855895</v>
      </c>
      <c r="T7444" s="4">
        <v>-1.12486E7</v>
      </c>
    </row>
    <row r="7445" ht="12.75" customHeight="1">
      <c r="A7445" s="8" t="str">
        <f t="shared" si="1"/>
        <v>Marshall Islands2009</v>
      </c>
      <c r="B7445" s="4" t="s">
        <v>129</v>
      </c>
      <c r="C7445" s="4">
        <v>2009.0</v>
      </c>
      <c r="D7445" s="4">
        <v>2.60592939594718</v>
      </c>
      <c r="E7445" s="4">
        <v>3201964.73024227</v>
      </c>
      <c r="F7445" s="4">
        <v>-2.64004638943773E7</v>
      </c>
      <c r="G7445" s="4">
        <v>1.506249E8</v>
      </c>
      <c r="H7445" s="4">
        <v>65.2058447117502</v>
      </c>
      <c r="I7445" s="4">
        <v>63.6788129845849</v>
      </c>
      <c r="J7445" s="4">
        <f t="shared" si="2"/>
        <v>9821623839</v>
      </c>
      <c r="K7445" s="5">
        <f t="shared" si="3"/>
        <v>9591614838</v>
      </c>
      <c r="L7445" s="5">
        <f t="shared" si="4"/>
        <v>-230009001.2</v>
      </c>
      <c r="M7445" s="5">
        <f t="shared" si="5"/>
        <v>-1.527031727</v>
      </c>
      <c r="N7445" s="4" t="b">
        <v>0</v>
      </c>
      <c r="O7445" s="4" t="b">
        <v>0</v>
      </c>
      <c r="P7445" s="4" t="b">
        <v>1</v>
      </c>
      <c r="Q7445" s="4" t="b">
        <v>0</v>
      </c>
      <c r="R7445" s="4" t="s">
        <v>39</v>
      </c>
      <c r="S7445" s="4">
        <v>3.67331570483044</v>
      </c>
      <c r="T7445" s="4">
        <v>-9693600.0</v>
      </c>
    </row>
    <row r="7446" ht="12.75" customHeight="1">
      <c r="A7446" s="8" t="str">
        <f t="shared" si="1"/>
        <v>Marshall Islands2008</v>
      </c>
      <c r="B7446" s="4" t="s">
        <v>129</v>
      </c>
      <c r="C7446" s="4">
        <v>2008.0</v>
      </c>
      <c r="D7446" s="4">
        <v>-6.38925057823479</v>
      </c>
      <c r="E7446" s="4">
        <v>6459214.32322938</v>
      </c>
      <c r="F7446" s="4">
        <v>-5516075.89874021</v>
      </c>
      <c r="G7446" s="4">
        <v>1.459691E8</v>
      </c>
      <c r="H7446" s="4">
        <v>65.6101678334579</v>
      </c>
      <c r="I7446" s="4">
        <v>62.0534434377422</v>
      </c>
      <c r="J7446" s="4">
        <f t="shared" si="2"/>
        <v>9577057149</v>
      </c>
      <c r="K7446" s="5">
        <f t="shared" si="3"/>
        <v>9057885291</v>
      </c>
      <c r="L7446" s="5">
        <f t="shared" si="4"/>
        <v>-519171859</v>
      </c>
      <c r="M7446" s="5">
        <f t="shared" si="5"/>
        <v>-3.556724396</v>
      </c>
      <c r="N7446" s="4" t="b">
        <v>1</v>
      </c>
      <c r="O7446" s="4" t="b">
        <v>1</v>
      </c>
      <c r="P7446" s="4" t="b">
        <v>0</v>
      </c>
      <c r="Q7446" s="4" t="b">
        <v>0</v>
      </c>
      <c r="R7446" s="4" t="s">
        <v>39</v>
      </c>
      <c r="S7446" s="4">
        <v>-7.64642412127914</v>
      </c>
      <c r="T7446" s="4">
        <v>-4655800.0</v>
      </c>
    </row>
    <row r="7447" ht="12.75" customHeight="1">
      <c r="A7447" s="8" t="str">
        <f t="shared" si="1"/>
        <v>Marshall Islands2007</v>
      </c>
      <c r="B7447" s="4" t="s">
        <v>129</v>
      </c>
      <c r="C7447" s="4">
        <v>2007.0</v>
      </c>
      <c r="D7447" s="4">
        <v>3.40037679771279</v>
      </c>
      <c r="E7447" s="4">
        <v>1312843.80821489</v>
      </c>
      <c r="F7447" s="4">
        <v>-8222529.6811753</v>
      </c>
      <c r="G7447" s="4">
        <v>1.4987E8</v>
      </c>
      <c r="H7447" s="4">
        <v>68.4658301961301</v>
      </c>
      <c r="I7447" s="4">
        <v>68.1964549795972</v>
      </c>
      <c r="J7447" s="4">
        <f t="shared" si="2"/>
        <v>10260973971</v>
      </c>
      <c r="K7447" s="5">
        <f t="shared" si="3"/>
        <v>10220602708</v>
      </c>
      <c r="L7447" s="5">
        <f t="shared" si="4"/>
        <v>-40371263.7</v>
      </c>
      <c r="M7447" s="5">
        <f t="shared" si="5"/>
        <v>-0.2693752165</v>
      </c>
      <c r="N7447" s="4" t="b">
        <v>1</v>
      </c>
      <c r="O7447" s="4" t="b">
        <v>1</v>
      </c>
      <c r="P7447" s="4" t="b">
        <v>0</v>
      </c>
      <c r="Q7447" s="4" t="b">
        <v>0</v>
      </c>
      <c r="R7447" s="4" t="s">
        <v>39</v>
      </c>
      <c r="S7447" s="4">
        <v>3.39201507666694</v>
      </c>
      <c r="T7447" s="4">
        <v>3900900.0</v>
      </c>
    </row>
    <row r="7448" ht="12.75" customHeight="1">
      <c r="A7448" s="8" t="str">
        <f t="shared" si="1"/>
        <v>Marshall Islands2006</v>
      </c>
      <c r="B7448" s="4" t="s">
        <v>129</v>
      </c>
      <c r="C7448" s="4">
        <v>2006.0</v>
      </c>
      <c r="D7448" s="4">
        <v>-0.176502897816551</v>
      </c>
      <c r="E7448" s="4">
        <v>1265488.865249</v>
      </c>
      <c r="F7448" s="4">
        <v>-6182935.88753841</v>
      </c>
      <c r="G7448" s="4">
        <v>1.427452E8</v>
      </c>
      <c r="H7448" s="4">
        <v>62.123944311933</v>
      </c>
      <c r="I7448" s="4">
        <v>61.885875674607</v>
      </c>
      <c r="J7448" s="4">
        <f t="shared" si="2"/>
        <v>8867894856</v>
      </c>
      <c r="K7448" s="5">
        <f t="shared" si="3"/>
        <v>8833911700</v>
      </c>
      <c r="L7448" s="5">
        <f t="shared" si="4"/>
        <v>-33983155.25</v>
      </c>
      <c r="M7448" s="5">
        <f t="shared" si="5"/>
        <v>-0.2380686373</v>
      </c>
      <c r="N7448" s="4" t="b">
        <v>1</v>
      </c>
      <c r="O7448" s="4" t="b">
        <v>1</v>
      </c>
      <c r="P7448" s="4" t="b">
        <v>0</v>
      </c>
      <c r="Q7448" s="4" t="b">
        <v>0</v>
      </c>
      <c r="R7448" s="4" t="s">
        <v>39</v>
      </c>
      <c r="S7448" s="4">
        <v>0.202496713843288</v>
      </c>
      <c r="T7448" s="4">
        <v>-7124800.0</v>
      </c>
    </row>
    <row r="7449" ht="12.75" customHeight="1">
      <c r="A7449" s="8" t="str">
        <f t="shared" si="1"/>
        <v>Marshall Islands2005</v>
      </c>
      <c r="B7449" s="4" t="s">
        <v>129</v>
      </c>
      <c r="C7449" s="4">
        <v>2005.0</v>
      </c>
      <c r="D7449" s="4">
        <v>2.34864743878784</v>
      </c>
      <c r="E7449" s="4">
        <v>-3.00464892915579E7</v>
      </c>
      <c r="F7449" s="4">
        <v>-2541299.36190273</v>
      </c>
      <c r="G7449" s="4">
        <v>1.376663E8</v>
      </c>
      <c r="H7449" s="4">
        <v>63.6890850636233</v>
      </c>
      <c r="I7449" s="4">
        <v>86.1968788575577</v>
      </c>
      <c r="J7449" s="4">
        <f t="shared" si="2"/>
        <v>8767840691</v>
      </c>
      <c r="K7449" s="5">
        <f t="shared" si="3"/>
        <v>11866405384</v>
      </c>
      <c r="L7449" s="5">
        <f t="shared" si="4"/>
        <v>3098564693</v>
      </c>
      <c r="M7449" s="5">
        <f t="shared" si="5"/>
        <v>22.50779379</v>
      </c>
      <c r="N7449" s="4" t="b">
        <v>1</v>
      </c>
      <c r="O7449" s="4" t="b">
        <v>1</v>
      </c>
      <c r="P7449" s="4" t="b">
        <v>0</v>
      </c>
      <c r="Q7449" s="4" t="b">
        <v>0</v>
      </c>
      <c r="R7449" s="4" t="s">
        <v>39</v>
      </c>
      <c r="S7449" s="4">
        <v>1.77300715673037</v>
      </c>
      <c r="T7449" s="4">
        <v>-5078900.0</v>
      </c>
    </row>
    <row r="7450" ht="12.75" customHeight="1">
      <c r="A7450" s="8" t="str">
        <f t="shared" si="1"/>
        <v>Marshall Islands2004</v>
      </c>
      <c r="B7450" s="4" t="s">
        <v>129</v>
      </c>
      <c r="C7450" s="4">
        <v>2004.0</v>
      </c>
      <c r="D7450" s="4">
        <v>-0.268796051610821</v>
      </c>
      <c r="E7450" s="4">
        <v>-1293312.25765154</v>
      </c>
      <c r="F7450" s="4" t="s">
        <v>39</v>
      </c>
      <c r="G7450" s="4">
        <v>1.329346E8</v>
      </c>
      <c r="H7450" s="4">
        <v>53.0996746455139</v>
      </c>
      <c r="I7450" s="4">
        <v>54.7024468851022</v>
      </c>
      <c r="J7450" s="4">
        <f t="shared" si="2"/>
        <v>7058784009</v>
      </c>
      <c r="K7450" s="5">
        <f t="shared" si="3"/>
        <v>7271847896</v>
      </c>
      <c r="L7450" s="5">
        <f t="shared" si="4"/>
        <v>213063886.6</v>
      </c>
      <c r="M7450" s="5">
        <f t="shared" si="5"/>
        <v>1.60277224</v>
      </c>
      <c r="N7450" s="4" t="b">
        <v>1</v>
      </c>
      <c r="O7450" s="4" t="b">
        <v>1</v>
      </c>
      <c r="P7450" s="4" t="b">
        <v>0</v>
      </c>
      <c r="Q7450" s="4" t="b">
        <v>0</v>
      </c>
      <c r="R7450" s="4" t="s">
        <v>39</v>
      </c>
      <c r="S7450" s="4">
        <v>1.32748143966298</v>
      </c>
      <c r="T7450" s="4">
        <v>-4731700.0</v>
      </c>
    </row>
    <row r="7451" ht="12.75" customHeight="1">
      <c r="A7451" s="8" t="str">
        <f t="shared" si="1"/>
        <v>Marshall Islands2003</v>
      </c>
      <c r="B7451" s="4" t="s">
        <v>129</v>
      </c>
      <c r="C7451" s="4">
        <v>2003.0</v>
      </c>
      <c r="D7451" s="4">
        <v>-1.56954312700348</v>
      </c>
      <c r="E7451" s="4">
        <v>1.47630796563362E7</v>
      </c>
      <c r="F7451" s="4" t="s">
        <v>39</v>
      </c>
      <c r="G7451" s="4">
        <v>1.313985E8</v>
      </c>
      <c r="H7451" s="4">
        <v>63.5970294294553</v>
      </c>
      <c r="I7451" s="4">
        <v>53.0293969989352</v>
      </c>
      <c r="J7451" s="4">
        <f t="shared" si="2"/>
        <v>8356554271</v>
      </c>
      <c r="K7451" s="5">
        <f t="shared" si="3"/>
        <v>6967983222</v>
      </c>
      <c r="L7451" s="5">
        <f t="shared" si="4"/>
        <v>-1388571050</v>
      </c>
      <c r="M7451" s="5">
        <f t="shared" si="5"/>
        <v>-10.56763243</v>
      </c>
      <c r="N7451" s="4" t="b">
        <v>1</v>
      </c>
      <c r="O7451" s="4" t="b">
        <v>1</v>
      </c>
      <c r="P7451" s="4" t="b">
        <v>0</v>
      </c>
      <c r="Q7451" s="4" t="b">
        <v>0</v>
      </c>
      <c r="R7451" s="4" t="s">
        <v>39</v>
      </c>
      <c r="S7451" s="4">
        <v>-1.61587590913923</v>
      </c>
      <c r="T7451" s="4">
        <v>-1536100.0</v>
      </c>
    </row>
    <row r="7452" ht="12.75" customHeight="1">
      <c r="A7452" s="8" t="str">
        <f t="shared" si="1"/>
        <v>Marshall Islands2002</v>
      </c>
      <c r="B7452" s="4" t="s">
        <v>129</v>
      </c>
      <c r="C7452" s="4">
        <v>2002.0</v>
      </c>
      <c r="D7452" s="4">
        <v>3.72904142603426</v>
      </c>
      <c r="E7452" s="4">
        <v>7325910.31459506</v>
      </c>
      <c r="F7452" s="4" t="s">
        <v>39</v>
      </c>
      <c r="G7452" s="4">
        <v>1.317382E8</v>
      </c>
      <c r="H7452" s="4">
        <v>60.4318094378224</v>
      </c>
      <c r="I7452" s="4">
        <v>55.3007906180427</v>
      </c>
      <c r="J7452" s="4">
        <f t="shared" si="2"/>
        <v>7961177798</v>
      </c>
      <c r="K7452" s="5">
        <f t="shared" si="3"/>
        <v>7285226615</v>
      </c>
      <c r="L7452" s="5">
        <f t="shared" si="4"/>
        <v>-675951183.5</v>
      </c>
      <c r="M7452" s="5">
        <f t="shared" si="5"/>
        <v>-5.13101882</v>
      </c>
      <c r="N7452" s="4" t="b">
        <v>1</v>
      </c>
      <c r="O7452" s="4" t="b">
        <v>1</v>
      </c>
      <c r="P7452" s="4" t="b">
        <v>1</v>
      </c>
      <c r="Q7452" s="4" t="b">
        <v>0</v>
      </c>
      <c r="R7452" s="4" t="s">
        <v>39</v>
      </c>
      <c r="S7452" s="4">
        <v>3.74145213225039</v>
      </c>
      <c r="T7452" s="4">
        <v>339700.0</v>
      </c>
    </row>
    <row r="7453" ht="12.75" customHeight="1">
      <c r="A7453" s="8" t="str">
        <f t="shared" si="1"/>
        <v>Marshall Islands2001</v>
      </c>
      <c r="B7453" s="4" t="s">
        <v>129</v>
      </c>
      <c r="C7453" s="4">
        <v>2001.0</v>
      </c>
      <c r="D7453" s="4">
        <v>6.7314636730878</v>
      </c>
      <c r="E7453" s="4">
        <v>1.11768685024058E7</v>
      </c>
      <c r="F7453" s="4" t="s">
        <v>39</v>
      </c>
      <c r="G7453" s="4">
        <v>1.22824E8</v>
      </c>
      <c r="H7453" s="4">
        <v>66.9467562710685</v>
      </c>
      <c r="I7453" s="4">
        <v>59.0796713396274</v>
      </c>
      <c r="J7453" s="4">
        <f t="shared" si="2"/>
        <v>8222668392</v>
      </c>
      <c r="K7453" s="5">
        <f t="shared" si="3"/>
        <v>7256401553</v>
      </c>
      <c r="L7453" s="5">
        <f t="shared" si="4"/>
        <v>-966266839.6</v>
      </c>
      <c r="M7453" s="5">
        <f t="shared" si="5"/>
        <v>-7.867084931</v>
      </c>
      <c r="N7453" s="4" t="b">
        <v>0</v>
      </c>
      <c r="O7453" s="4" t="b">
        <v>0</v>
      </c>
      <c r="P7453" s="4" t="b">
        <v>1</v>
      </c>
      <c r="Q7453" s="4" t="b">
        <v>1</v>
      </c>
      <c r="R7453" s="4" t="s">
        <v>39</v>
      </c>
      <c r="S7453" s="4">
        <v>6.82608517234486</v>
      </c>
      <c r="T7453" s="4">
        <v>-8914200.0</v>
      </c>
    </row>
    <row r="7454" ht="12.75" customHeight="1">
      <c r="A7454" s="8" t="str">
        <f t="shared" si="1"/>
        <v>Marshall Islands2000</v>
      </c>
      <c r="B7454" s="4" t="s">
        <v>129</v>
      </c>
      <c r="C7454" s="4">
        <v>2000.0</v>
      </c>
      <c r="D7454" s="4">
        <v>1.49758104216352</v>
      </c>
      <c r="E7454" s="4">
        <v>1.11081999265742E7</v>
      </c>
      <c r="F7454" s="4" t="s">
        <v>39</v>
      </c>
      <c r="G7454" s="4">
        <v>1.153475E8</v>
      </c>
      <c r="H7454" s="4">
        <v>64.6259800511602</v>
      </c>
      <c r="I7454" s="4">
        <v>56.7571115611689</v>
      </c>
      <c r="J7454" s="4">
        <f t="shared" si="2"/>
        <v>7454445234</v>
      </c>
      <c r="K7454" s="5">
        <f t="shared" si="3"/>
        <v>6546790926</v>
      </c>
      <c r="L7454" s="5">
        <f t="shared" si="4"/>
        <v>-907654308.1</v>
      </c>
      <c r="M7454" s="5">
        <f t="shared" si="5"/>
        <v>-7.86886849</v>
      </c>
      <c r="N7454" s="4" t="b">
        <v>0</v>
      </c>
      <c r="O7454" s="4" t="b">
        <v>1</v>
      </c>
      <c r="P7454" s="4" t="b">
        <v>0</v>
      </c>
      <c r="Q7454" s="4" t="b">
        <v>1</v>
      </c>
      <c r="R7454" s="4" t="s">
        <v>39</v>
      </c>
      <c r="S7454" s="4">
        <v>1.35407910881</v>
      </c>
      <c r="T7454" s="4">
        <v>-7476500.0</v>
      </c>
    </row>
    <row r="7455" ht="12.75" customHeight="1">
      <c r="A7455" s="8" t="str">
        <f t="shared" si="1"/>
        <v>Marshall Islands1999</v>
      </c>
      <c r="B7455" s="4" t="s">
        <v>129</v>
      </c>
      <c r="C7455" s="4">
        <v>1999.0</v>
      </c>
      <c r="D7455" s="4">
        <v>-1.13054596461326</v>
      </c>
      <c r="E7455" s="4">
        <v>1.4423730529563E7</v>
      </c>
      <c r="F7455" s="4" t="s">
        <v>39</v>
      </c>
      <c r="G7455" s="4">
        <v>1.143263E8</v>
      </c>
      <c r="H7455" s="4">
        <v>56.7440190057635</v>
      </c>
      <c r="I7455" s="4">
        <v>47.8894546666447</v>
      </c>
      <c r="J7455" s="4">
        <f t="shared" si="2"/>
        <v>6487333740</v>
      </c>
      <c r="K7455" s="5">
        <f t="shared" si="3"/>
        <v>5475024161</v>
      </c>
      <c r="L7455" s="5">
        <f t="shared" si="4"/>
        <v>-1012309579</v>
      </c>
      <c r="M7455" s="5">
        <f t="shared" si="5"/>
        <v>-8.854564339</v>
      </c>
      <c r="N7455" s="4" t="b">
        <v>1</v>
      </c>
      <c r="O7455" s="4" t="b">
        <v>1</v>
      </c>
      <c r="P7455" s="4" t="b">
        <v>0</v>
      </c>
      <c r="Q7455" s="4" t="b">
        <v>0</v>
      </c>
      <c r="R7455" s="4" t="s">
        <v>39</v>
      </c>
      <c r="S7455" s="4">
        <v>-1.25514281985839</v>
      </c>
      <c r="T7455" s="4">
        <v>-1021200.0</v>
      </c>
    </row>
    <row r="7456" ht="12.75" customHeight="1">
      <c r="A7456" s="8" t="str">
        <f t="shared" si="1"/>
        <v>Marshall Islands1998</v>
      </c>
      <c r="B7456" s="4" t="s">
        <v>129</v>
      </c>
      <c r="C7456" s="4">
        <v>1998.0</v>
      </c>
      <c r="D7456" s="4">
        <v>-0.692049359613622</v>
      </c>
      <c r="E7456" s="4">
        <v>2.0310670679008E7</v>
      </c>
      <c r="F7456" s="4" t="s">
        <v>39</v>
      </c>
      <c r="G7456" s="4">
        <v>1.122794E8</v>
      </c>
      <c r="H7456" s="4">
        <v>63.0441928475803</v>
      </c>
      <c r="I7456" s="4">
        <v>49.7220124257356</v>
      </c>
      <c r="J7456" s="4">
        <f t="shared" si="2"/>
        <v>7078564146</v>
      </c>
      <c r="K7456" s="5">
        <f t="shared" si="3"/>
        <v>5582757722</v>
      </c>
      <c r="L7456" s="5">
        <f t="shared" si="4"/>
        <v>-1495806424</v>
      </c>
      <c r="M7456" s="5">
        <f t="shared" si="5"/>
        <v>-13.32218042</v>
      </c>
      <c r="N7456" s="4" t="b">
        <v>1</v>
      </c>
      <c r="O7456" s="4" t="b">
        <v>1</v>
      </c>
      <c r="P7456" s="4" t="b">
        <v>0</v>
      </c>
      <c r="Q7456" s="4" t="b">
        <v>0</v>
      </c>
      <c r="R7456" s="4" t="s">
        <v>39</v>
      </c>
      <c r="S7456" s="4">
        <v>-0.819393719602047</v>
      </c>
      <c r="T7456" s="4">
        <v>-2046900.0</v>
      </c>
    </row>
    <row r="7457" ht="12.75" customHeight="1">
      <c r="A7457" s="8" t="str">
        <f t="shared" si="1"/>
        <v>Marshall Islands1997</v>
      </c>
      <c r="B7457" s="4" t="s">
        <v>129</v>
      </c>
      <c r="C7457" s="4">
        <v>1997.0</v>
      </c>
      <c r="D7457" s="4" t="s">
        <v>39</v>
      </c>
      <c r="E7457" s="4">
        <v>1.53829065838682E7</v>
      </c>
      <c r="F7457" s="4" t="s">
        <v>39</v>
      </c>
      <c r="G7457" s="4">
        <v>1.107056E8</v>
      </c>
      <c r="H7457" s="4">
        <v>62.1044490780219</v>
      </c>
      <c r="I7457" s="4">
        <v>54.2930161180369</v>
      </c>
      <c r="J7457" s="4">
        <f t="shared" si="2"/>
        <v>6875310298</v>
      </c>
      <c r="K7457" s="5">
        <f t="shared" si="3"/>
        <v>6010540925</v>
      </c>
      <c r="L7457" s="5">
        <f t="shared" si="4"/>
        <v>-864769372.7</v>
      </c>
      <c r="M7457" s="5">
        <f t="shared" si="5"/>
        <v>-7.81143296</v>
      </c>
      <c r="N7457" s="4" t="b">
        <v>1</v>
      </c>
      <c r="O7457" s="4" t="b">
        <v>1</v>
      </c>
      <c r="P7457" s="4" t="s">
        <v>39</v>
      </c>
      <c r="Q7457" s="4" t="b">
        <v>0</v>
      </c>
      <c r="R7457" s="4" t="s">
        <v>39</v>
      </c>
      <c r="S7457" s="4">
        <v>-6.44566279648672</v>
      </c>
      <c r="T7457" s="4">
        <v>-1573800.0</v>
      </c>
    </row>
    <row r="7458" ht="12.75" customHeight="1">
      <c r="A7458" s="8" t="str">
        <f t="shared" si="1"/>
        <v>Marshall Islands1996</v>
      </c>
      <c r="B7458" s="4" t="s">
        <v>129</v>
      </c>
      <c r="C7458" s="4">
        <v>1996.0</v>
      </c>
      <c r="D7458" s="4" t="s">
        <v>39</v>
      </c>
      <c r="E7458" s="4" t="s">
        <v>39</v>
      </c>
      <c r="F7458" s="4" t="s">
        <v>39</v>
      </c>
      <c r="G7458" s="4">
        <v>1.10858E8</v>
      </c>
      <c r="H7458" s="4" t="s">
        <v>39</v>
      </c>
      <c r="I7458" s="4" t="s">
        <v>39</v>
      </c>
      <c r="J7458" s="4" t="str">
        <f t="shared" si="2"/>
        <v>#VALUE!</v>
      </c>
      <c r="K7458" s="5" t="str">
        <f t="shared" si="3"/>
        <v>#VALUE!</v>
      </c>
      <c r="L7458" s="5" t="str">
        <f t="shared" si="4"/>
        <v>#VALUE!</v>
      </c>
      <c r="M7458" s="5" t="str">
        <f t="shared" si="5"/>
        <v>#VALUE!</v>
      </c>
      <c r="N7458" s="4" t="s">
        <v>39</v>
      </c>
      <c r="O7458" s="4" t="s">
        <v>39</v>
      </c>
      <c r="P7458" s="4" t="s">
        <v>39</v>
      </c>
      <c r="Q7458" s="4" t="s">
        <v>39</v>
      </c>
      <c r="R7458" s="4" t="s">
        <v>39</v>
      </c>
      <c r="S7458" s="4">
        <v>-10.3029467706811</v>
      </c>
      <c r="T7458" s="4">
        <v>152400.0</v>
      </c>
    </row>
    <row r="7459" ht="12.75" customHeight="1">
      <c r="A7459" s="8" t="str">
        <f t="shared" si="1"/>
        <v>Marshall Islands1995</v>
      </c>
      <c r="B7459" s="4" t="s">
        <v>129</v>
      </c>
      <c r="C7459" s="4">
        <v>1995.0</v>
      </c>
      <c r="D7459" s="4" t="s">
        <v>39</v>
      </c>
      <c r="E7459" s="4" t="s">
        <v>39</v>
      </c>
      <c r="F7459" s="4" t="s">
        <v>39</v>
      </c>
      <c r="G7459" s="4">
        <v>1.2023E8</v>
      </c>
      <c r="H7459" s="4" t="s">
        <v>39</v>
      </c>
      <c r="I7459" s="4" t="s">
        <v>39</v>
      </c>
      <c r="J7459" s="4" t="str">
        <f t="shared" si="2"/>
        <v>#VALUE!</v>
      </c>
      <c r="K7459" s="5" t="str">
        <f t="shared" si="3"/>
        <v>#VALUE!</v>
      </c>
      <c r="L7459" s="5" t="str">
        <f t="shared" si="4"/>
        <v>#VALUE!</v>
      </c>
      <c r="M7459" s="5" t="str">
        <f t="shared" si="5"/>
        <v>#VALUE!</v>
      </c>
      <c r="N7459" s="4" t="s">
        <v>39</v>
      </c>
      <c r="O7459" s="4" t="s">
        <v>39</v>
      </c>
      <c r="P7459" s="4" t="s">
        <v>39</v>
      </c>
      <c r="Q7459" s="4" t="s">
        <v>39</v>
      </c>
      <c r="R7459" s="4" t="s">
        <v>39</v>
      </c>
      <c r="S7459" s="4">
        <v>8.21325381924744</v>
      </c>
      <c r="T7459" s="4">
        <v>9372000.0</v>
      </c>
    </row>
    <row r="7460" ht="12.75" customHeight="1">
      <c r="A7460" s="8" t="str">
        <f t="shared" si="1"/>
        <v>Marshall Islands1994</v>
      </c>
      <c r="B7460" s="4" t="s">
        <v>129</v>
      </c>
      <c r="C7460" s="4">
        <v>1994.0</v>
      </c>
      <c r="D7460" s="4" t="s">
        <v>39</v>
      </c>
      <c r="E7460" s="4" t="s">
        <v>39</v>
      </c>
      <c r="F7460" s="4" t="s">
        <v>39</v>
      </c>
      <c r="G7460" s="4">
        <v>1.08071E8</v>
      </c>
      <c r="H7460" s="4" t="s">
        <v>39</v>
      </c>
      <c r="I7460" s="4" t="s">
        <v>39</v>
      </c>
      <c r="J7460" s="4" t="str">
        <f t="shared" si="2"/>
        <v>#VALUE!</v>
      </c>
      <c r="K7460" s="5" t="str">
        <f t="shared" si="3"/>
        <v>#VALUE!</v>
      </c>
      <c r="L7460" s="5" t="str">
        <f t="shared" si="4"/>
        <v>#VALUE!</v>
      </c>
      <c r="M7460" s="5" t="str">
        <f t="shared" si="5"/>
        <v>#VALUE!</v>
      </c>
      <c r="N7460" s="4" t="s">
        <v>39</v>
      </c>
      <c r="O7460" s="4" t="s">
        <v>39</v>
      </c>
      <c r="P7460" s="4" t="s">
        <v>39</v>
      </c>
      <c r="Q7460" s="4" t="s">
        <v>39</v>
      </c>
      <c r="R7460" s="4" t="s">
        <v>39</v>
      </c>
      <c r="S7460" s="4">
        <v>5.87772695718417</v>
      </c>
      <c r="T7460" s="4">
        <v>-1.2159E7</v>
      </c>
    </row>
    <row r="7461" ht="12.75" customHeight="1">
      <c r="A7461" s="8" t="str">
        <f t="shared" si="1"/>
        <v>Marshall Islands1993</v>
      </c>
      <c r="B7461" s="4" t="s">
        <v>129</v>
      </c>
      <c r="C7461" s="4">
        <v>1993.0</v>
      </c>
      <c r="D7461" s="4" t="s">
        <v>39</v>
      </c>
      <c r="E7461" s="4" t="s">
        <v>39</v>
      </c>
      <c r="F7461" s="4" t="s">
        <v>39</v>
      </c>
      <c r="G7461" s="4">
        <v>9.9461E7</v>
      </c>
      <c r="H7461" s="4" t="s">
        <v>39</v>
      </c>
      <c r="I7461" s="4" t="s">
        <v>39</v>
      </c>
      <c r="J7461" s="4" t="str">
        <f t="shared" si="2"/>
        <v>#VALUE!</v>
      </c>
      <c r="K7461" s="5" t="str">
        <f t="shared" si="3"/>
        <v>#VALUE!</v>
      </c>
      <c r="L7461" s="5" t="str">
        <f t="shared" si="4"/>
        <v>#VALUE!</v>
      </c>
      <c r="M7461" s="5" t="str">
        <f t="shared" si="5"/>
        <v>#VALUE!</v>
      </c>
      <c r="N7461" s="4" t="s">
        <v>39</v>
      </c>
      <c r="O7461" s="4" t="s">
        <v>39</v>
      </c>
      <c r="P7461" s="4" t="s">
        <v>39</v>
      </c>
      <c r="Q7461" s="4" t="s">
        <v>39</v>
      </c>
      <c r="R7461" s="4" t="s">
        <v>39</v>
      </c>
      <c r="S7461" s="4">
        <v>6.00624066745678</v>
      </c>
      <c r="T7461" s="4">
        <v>-8610000.0</v>
      </c>
    </row>
    <row r="7462" ht="12.75" customHeight="1">
      <c r="A7462" s="8" t="str">
        <f t="shared" si="1"/>
        <v>Marshall Islands1992</v>
      </c>
      <c r="B7462" s="4" t="s">
        <v>129</v>
      </c>
      <c r="C7462" s="4">
        <v>1992.0</v>
      </c>
      <c r="D7462" s="4" t="s">
        <v>39</v>
      </c>
      <c r="E7462" s="4" t="s">
        <v>39</v>
      </c>
      <c r="F7462" s="4" t="s">
        <v>39</v>
      </c>
      <c r="G7462" s="4">
        <v>9.1063E7</v>
      </c>
      <c r="H7462" s="4" t="s">
        <v>39</v>
      </c>
      <c r="I7462" s="4" t="s">
        <v>39</v>
      </c>
      <c r="J7462" s="4" t="str">
        <f t="shared" si="2"/>
        <v>#VALUE!</v>
      </c>
      <c r="K7462" s="5" t="str">
        <f t="shared" si="3"/>
        <v>#VALUE!</v>
      </c>
      <c r="L7462" s="5" t="str">
        <f t="shared" si="4"/>
        <v>#VALUE!</v>
      </c>
      <c r="M7462" s="5" t="str">
        <f t="shared" si="5"/>
        <v>#VALUE!</v>
      </c>
      <c r="N7462" s="4" t="s">
        <v>39</v>
      </c>
      <c r="O7462" s="4" t="s">
        <v>39</v>
      </c>
      <c r="P7462" s="4" t="s">
        <v>39</v>
      </c>
      <c r="Q7462" s="4" t="s">
        <v>39</v>
      </c>
      <c r="R7462" s="4" t="s">
        <v>39</v>
      </c>
      <c r="S7462" s="4">
        <v>7.14085863057019</v>
      </c>
      <c r="T7462" s="4">
        <v>-8398000.0</v>
      </c>
    </row>
    <row r="7463" ht="12.75" customHeight="1">
      <c r="A7463" s="8" t="str">
        <f t="shared" si="1"/>
        <v>Marshall Islands1991</v>
      </c>
      <c r="B7463" s="4" t="s">
        <v>129</v>
      </c>
      <c r="C7463" s="4">
        <v>1991.0</v>
      </c>
      <c r="D7463" s="4" t="s">
        <v>39</v>
      </c>
      <c r="E7463" s="4" t="s">
        <v>39</v>
      </c>
      <c r="F7463" s="4" t="s">
        <v>39</v>
      </c>
      <c r="G7463" s="4">
        <v>8.2507E7</v>
      </c>
      <c r="H7463" s="4" t="s">
        <v>39</v>
      </c>
      <c r="I7463" s="4" t="s">
        <v>39</v>
      </c>
      <c r="J7463" s="4" t="str">
        <f t="shared" si="2"/>
        <v>#VALUE!</v>
      </c>
      <c r="K7463" s="5" t="str">
        <f t="shared" si="3"/>
        <v>#VALUE!</v>
      </c>
      <c r="L7463" s="5" t="str">
        <f t="shared" si="4"/>
        <v>#VALUE!</v>
      </c>
      <c r="M7463" s="5" t="str">
        <f t="shared" si="5"/>
        <v>#VALUE!</v>
      </c>
      <c r="N7463" s="4" t="s">
        <v>39</v>
      </c>
      <c r="O7463" s="4" t="s">
        <v>39</v>
      </c>
      <c r="P7463" s="4" t="s">
        <v>39</v>
      </c>
      <c r="Q7463" s="4" t="s">
        <v>39</v>
      </c>
      <c r="R7463" s="4" t="s">
        <v>39</v>
      </c>
      <c r="S7463" s="4">
        <v>0.0878252438949687</v>
      </c>
      <c r="T7463" s="4">
        <v>-8556000.0</v>
      </c>
    </row>
    <row r="7464" ht="12.75" customHeight="1">
      <c r="A7464" s="8" t="str">
        <f t="shared" si="1"/>
        <v>Marshall Islands1990</v>
      </c>
      <c r="B7464" s="4" t="s">
        <v>129</v>
      </c>
      <c r="C7464" s="4">
        <v>1990.0</v>
      </c>
      <c r="D7464" s="4" t="s">
        <v>39</v>
      </c>
      <c r="E7464" s="4" t="s">
        <v>39</v>
      </c>
      <c r="F7464" s="4" t="s">
        <v>39</v>
      </c>
      <c r="G7464" s="4">
        <v>7.8476E7</v>
      </c>
      <c r="H7464" s="4" t="s">
        <v>39</v>
      </c>
      <c r="I7464" s="4" t="s">
        <v>39</v>
      </c>
      <c r="J7464" s="4" t="str">
        <f t="shared" si="2"/>
        <v>#VALUE!</v>
      </c>
      <c r="K7464" s="5" t="str">
        <f t="shared" si="3"/>
        <v>#VALUE!</v>
      </c>
      <c r="L7464" s="5" t="str">
        <f t="shared" si="4"/>
        <v>#VALUE!</v>
      </c>
      <c r="M7464" s="5" t="str">
        <f t="shared" si="5"/>
        <v>#VALUE!</v>
      </c>
      <c r="N7464" s="4" t="s">
        <v>39</v>
      </c>
      <c r="O7464" s="4" t="s">
        <v>39</v>
      </c>
      <c r="P7464" s="4" t="s">
        <v>39</v>
      </c>
      <c r="Q7464" s="4" t="s">
        <v>39</v>
      </c>
      <c r="R7464" s="4" t="s">
        <v>39</v>
      </c>
      <c r="S7464" s="4">
        <v>2.67624646445832</v>
      </c>
      <c r="T7464" s="4">
        <v>-4031000.0</v>
      </c>
    </row>
    <row r="7465" ht="12.75" customHeight="1">
      <c r="A7465" s="8" t="str">
        <f t="shared" si="1"/>
        <v>Marshall Islands1989</v>
      </c>
      <c r="B7465" s="4" t="s">
        <v>129</v>
      </c>
      <c r="C7465" s="4">
        <v>1989.0</v>
      </c>
      <c r="D7465" s="4" t="s">
        <v>39</v>
      </c>
      <c r="E7465" s="4" t="s">
        <v>39</v>
      </c>
      <c r="F7465" s="4" t="s">
        <v>39</v>
      </c>
      <c r="G7465" s="4">
        <v>7.2798E7</v>
      </c>
      <c r="H7465" s="4" t="s">
        <v>39</v>
      </c>
      <c r="I7465" s="4" t="s">
        <v>39</v>
      </c>
      <c r="J7465" s="4" t="str">
        <f t="shared" si="2"/>
        <v>#VALUE!</v>
      </c>
      <c r="K7465" s="5" t="str">
        <f t="shared" si="3"/>
        <v>#VALUE!</v>
      </c>
      <c r="L7465" s="5" t="str">
        <f t="shared" si="4"/>
        <v>#VALUE!</v>
      </c>
      <c r="M7465" s="5" t="str">
        <f t="shared" si="5"/>
        <v>#VALUE!</v>
      </c>
      <c r="N7465" s="4" t="s">
        <v>39</v>
      </c>
      <c r="O7465" s="4" t="s">
        <v>39</v>
      </c>
      <c r="P7465" s="4" t="s">
        <v>39</v>
      </c>
      <c r="Q7465" s="4" t="s">
        <v>39</v>
      </c>
      <c r="R7465" s="4" t="s">
        <v>39</v>
      </c>
      <c r="S7465" s="4">
        <v>-1.691608811172</v>
      </c>
      <c r="T7465" s="4">
        <v>-5678000.0</v>
      </c>
    </row>
    <row r="7466" ht="12.75" customHeight="1">
      <c r="A7466" s="8" t="str">
        <f t="shared" si="1"/>
        <v>Marshall Islands1988</v>
      </c>
      <c r="B7466" s="4" t="s">
        <v>129</v>
      </c>
      <c r="C7466" s="4">
        <v>1988.0</v>
      </c>
      <c r="D7466" s="4" t="s">
        <v>39</v>
      </c>
      <c r="E7466" s="4" t="s">
        <v>39</v>
      </c>
      <c r="F7466" s="4" t="s">
        <v>39</v>
      </c>
      <c r="G7466" s="4">
        <v>7.0688E7</v>
      </c>
      <c r="H7466" s="4" t="s">
        <v>39</v>
      </c>
      <c r="I7466" s="4" t="s">
        <v>39</v>
      </c>
      <c r="J7466" s="4" t="str">
        <f t="shared" si="2"/>
        <v>#VALUE!</v>
      </c>
      <c r="K7466" s="5" t="str">
        <f t="shared" si="3"/>
        <v>#VALUE!</v>
      </c>
      <c r="L7466" s="5" t="str">
        <f t="shared" si="4"/>
        <v>#VALUE!</v>
      </c>
      <c r="M7466" s="5" t="str">
        <f t="shared" si="5"/>
        <v>#VALUE!</v>
      </c>
      <c r="N7466" s="4" t="s">
        <v>39</v>
      </c>
      <c r="O7466" s="4" t="s">
        <v>39</v>
      </c>
      <c r="P7466" s="4" t="s">
        <v>39</v>
      </c>
      <c r="Q7466" s="4" t="s">
        <v>39</v>
      </c>
      <c r="R7466" s="4" t="s">
        <v>39</v>
      </c>
      <c r="S7466" s="4">
        <v>7.78904676718031</v>
      </c>
      <c r="T7466" s="4">
        <v>-2110000.0</v>
      </c>
    </row>
    <row r="7467" ht="12.75" customHeight="1">
      <c r="A7467" s="8" t="str">
        <f t="shared" si="1"/>
        <v>Marshall Islands1987</v>
      </c>
      <c r="B7467" s="4" t="s">
        <v>129</v>
      </c>
      <c r="C7467" s="4">
        <v>1987.0</v>
      </c>
      <c r="D7467" s="4" t="s">
        <v>39</v>
      </c>
      <c r="E7467" s="4" t="s">
        <v>39</v>
      </c>
      <c r="F7467" s="4" t="s">
        <v>39</v>
      </c>
      <c r="G7467" s="4">
        <v>6.2983E7</v>
      </c>
      <c r="H7467" s="4" t="s">
        <v>39</v>
      </c>
      <c r="I7467" s="4" t="s">
        <v>39</v>
      </c>
      <c r="J7467" s="4" t="str">
        <f t="shared" si="2"/>
        <v>#VALUE!</v>
      </c>
      <c r="K7467" s="5" t="str">
        <f t="shared" si="3"/>
        <v>#VALUE!</v>
      </c>
      <c r="L7467" s="5" t="str">
        <f t="shared" si="4"/>
        <v>#VALUE!</v>
      </c>
      <c r="M7467" s="5" t="str">
        <f t="shared" si="5"/>
        <v>#VALUE!</v>
      </c>
      <c r="N7467" s="4" t="s">
        <v>39</v>
      </c>
      <c r="O7467" s="4" t="s">
        <v>39</v>
      </c>
      <c r="P7467" s="4" t="s">
        <v>39</v>
      </c>
      <c r="Q7467" s="4" t="s">
        <v>39</v>
      </c>
      <c r="R7467" s="4" t="s">
        <v>39</v>
      </c>
      <c r="S7467" s="4">
        <v>9.36375378856565</v>
      </c>
      <c r="T7467" s="4">
        <v>-7705000.0</v>
      </c>
    </row>
    <row r="7468" ht="12.75" customHeight="1">
      <c r="A7468" s="8" t="str">
        <f t="shared" si="1"/>
        <v>Marshall Islands1986</v>
      </c>
      <c r="B7468" s="4" t="s">
        <v>129</v>
      </c>
      <c r="C7468" s="4">
        <v>1986.0</v>
      </c>
      <c r="D7468" s="4" t="s">
        <v>39</v>
      </c>
      <c r="E7468" s="4" t="s">
        <v>39</v>
      </c>
      <c r="F7468" s="4" t="s">
        <v>39</v>
      </c>
      <c r="G7468" s="4">
        <v>5.5989E7</v>
      </c>
      <c r="H7468" s="4" t="s">
        <v>39</v>
      </c>
      <c r="I7468" s="4" t="s">
        <v>39</v>
      </c>
      <c r="J7468" s="4" t="str">
        <f t="shared" si="2"/>
        <v>#VALUE!</v>
      </c>
      <c r="K7468" s="5" t="str">
        <f t="shared" si="3"/>
        <v>#VALUE!</v>
      </c>
      <c r="L7468" s="5" t="str">
        <f t="shared" si="4"/>
        <v>#VALUE!</v>
      </c>
      <c r="M7468" s="5" t="str">
        <f t="shared" si="5"/>
        <v>#VALUE!</v>
      </c>
      <c r="N7468" s="4" t="s">
        <v>39</v>
      </c>
      <c r="O7468" s="4" t="s">
        <v>39</v>
      </c>
      <c r="P7468" s="4" t="s">
        <v>39</v>
      </c>
      <c r="Q7468" s="4" t="s">
        <v>39</v>
      </c>
      <c r="R7468" s="4" t="s">
        <v>39</v>
      </c>
      <c r="S7468" s="4">
        <v>24.5424993212567</v>
      </c>
      <c r="T7468" s="4">
        <v>-6994000.0</v>
      </c>
    </row>
    <row r="7469" ht="12.75" customHeight="1">
      <c r="A7469" s="8" t="str">
        <f t="shared" si="1"/>
        <v>Marshall Islands1985</v>
      </c>
      <c r="B7469" s="4" t="s">
        <v>129</v>
      </c>
      <c r="C7469" s="4">
        <v>1985.0</v>
      </c>
      <c r="D7469" s="4" t="s">
        <v>39</v>
      </c>
      <c r="E7469" s="4" t="s">
        <v>39</v>
      </c>
      <c r="F7469" s="4" t="s">
        <v>39</v>
      </c>
      <c r="G7469" s="4">
        <v>4.3879E7</v>
      </c>
      <c r="H7469" s="4" t="s">
        <v>39</v>
      </c>
      <c r="I7469" s="4" t="s">
        <v>39</v>
      </c>
      <c r="J7469" s="4" t="str">
        <f t="shared" si="2"/>
        <v>#VALUE!</v>
      </c>
      <c r="K7469" s="5" t="str">
        <f t="shared" si="3"/>
        <v>#VALUE!</v>
      </c>
      <c r="L7469" s="5" t="str">
        <f t="shared" si="4"/>
        <v>#VALUE!</v>
      </c>
      <c r="M7469" s="5" t="str">
        <f t="shared" si="5"/>
        <v>#VALUE!</v>
      </c>
      <c r="N7469" s="4" t="s">
        <v>39</v>
      </c>
      <c r="O7469" s="4" t="s">
        <v>39</v>
      </c>
      <c r="P7469" s="4" t="s">
        <v>39</v>
      </c>
      <c r="Q7469" s="4" t="s">
        <v>39</v>
      </c>
      <c r="R7469" s="4" t="s">
        <v>39</v>
      </c>
      <c r="S7469" s="4">
        <v>-6.25729263898708</v>
      </c>
      <c r="T7469" s="4">
        <v>-1.211E7</v>
      </c>
    </row>
    <row r="7470" ht="12.75" customHeight="1">
      <c r="A7470" s="8" t="str">
        <f t="shared" si="1"/>
        <v>Marshall Islands1984</v>
      </c>
      <c r="B7470" s="4" t="s">
        <v>129</v>
      </c>
      <c r="C7470" s="4">
        <v>1984.0</v>
      </c>
      <c r="D7470" s="4" t="s">
        <v>39</v>
      </c>
      <c r="E7470" s="4" t="s">
        <v>39</v>
      </c>
      <c r="F7470" s="4" t="s">
        <v>39</v>
      </c>
      <c r="G7470" s="4">
        <v>4.5144E7</v>
      </c>
      <c r="H7470" s="4" t="s">
        <v>39</v>
      </c>
      <c r="I7470" s="4" t="s">
        <v>39</v>
      </c>
      <c r="J7470" s="4" t="str">
        <f t="shared" si="2"/>
        <v>#VALUE!</v>
      </c>
      <c r="K7470" s="5" t="str">
        <f t="shared" si="3"/>
        <v>#VALUE!</v>
      </c>
      <c r="L7470" s="5" t="str">
        <f t="shared" si="4"/>
        <v>#VALUE!</v>
      </c>
      <c r="M7470" s="5" t="str">
        <f t="shared" si="5"/>
        <v>#VALUE!</v>
      </c>
      <c r="N7470" s="4" t="s">
        <v>39</v>
      </c>
      <c r="O7470" s="4" t="s">
        <v>39</v>
      </c>
      <c r="P7470" s="4" t="s">
        <v>39</v>
      </c>
      <c r="Q7470" s="4" t="s">
        <v>39</v>
      </c>
      <c r="R7470" s="4" t="s">
        <v>39</v>
      </c>
      <c r="S7470" s="4">
        <v>3.86602587628362</v>
      </c>
      <c r="T7470" s="4">
        <v>1265000.0</v>
      </c>
    </row>
    <row r="7471" ht="12.75" customHeight="1">
      <c r="A7471" s="8" t="str">
        <f t="shared" si="1"/>
        <v>Marshall Islands1983</v>
      </c>
      <c r="B7471" s="4" t="s">
        <v>129</v>
      </c>
      <c r="C7471" s="4">
        <v>1983.0</v>
      </c>
      <c r="D7471" s="4" t="s">
        <v>39</v>
      </c>
      <c r="E7471" s="4" t="s">
        <v>39</v>
      </c>
      <c r="F7471" s="4" t="s">
        <v>39</v>
      </c>
      <c r="G7471" s="4">
        <v>4.1749E7</v>
      </c>
      <c r="H7471" s="4" t="s">
        <v>39</v>
      </c>
      <c r="I7471" s="4" t="s">
        <v>39</v>
      </c>
      <c r="J7471" s="4" t="str">
        <f t="shared" si="2"/>
        <v>#VALUE!</v>
      </c>
      <c r="K7471" s="5" t="str">
        <f t="shared" si="3"/>
        <v>#VALUE!</v>
      </c>
      <c r="L7471" s="5" t="str">
        <f t="shared" si="4"/>
        <v>#VALUE!</v>
      </c>
      <c r="M7471" s="5" t="str">
        <f t="shared" si="5"/>
        <v>#VALUE!</v>
      </c>
      <c r="N7471" s="4" t="s">
        <v>39</v>
      </c>
      <c r="O7471" s="4" t="s">
        <v>39</v>
      </c>
      <c r="P7471" s="4" t="s">
        <v>39</v>
      </c>
      <c r="Q7471" s="4" t="s">
        <v>39</v>
      </c>
      <c r="R7471" s="4" t="s">
        <v>39</v>
      </c>
      <c r="S7471" s="4">
        <v>15.5080036239229</v>
      </c>
      <c r="T7471" s="4">
        <v>-3395000.0</v>
      </c>
    </row>
    <row r="7472" ht="12.75" customHeight="1">
      <c r="A7472" s="8" t="str">
        <f t="shared" si="1"/>
        <v>Marshall Islands1982</v>
      </c>
      <c r="B7472" s="4" t="s">
        <v>129</v>
      </c>
      <c r="C7472" s="4">
        <v>1982.0</v>
      </c>
      <c r="D7472" s="4" t="s">
        <v>39</v>
      </c>
      <c r="E7472" s="4" t="s">
        <v>39</v>
      </c>
      <c r="F7472" s="4" t="s">
        <v>39</v>
      </c>
      <c r="G7472" s="4">
        <v>3.4918E7</v>
      </c>
      <c r="H7472" s="4" t="s">
        <v>39</v>
      </c>
      <c r="I7472" s="4" t="s">
        <v>39</v>
      </c>
      <c r="J7472" s="4" t="str">
        <f t="shared" si="2"/>
        <v>#VALUE!</v>
      </c>
      <c r="K7472" s="5" t="str">
        <f t="shared" si="3"/>
        <v>#VALUE!</v>
      </c>
      <c r="L7472" s="5" t="str">
        <f t="shared" si="4"/>
        <v>#VALUE!</v>
      </c>
      <c r="M7472" s="5" t="str">
        <f t="shared" si="5"/>
        <v>#VALUE!</v>
      </c>
      <c r="N7472" s="4" t="s">
        <v>39</v>
      </c>
      <c r="O7472" s="4" t="s">
        <v>39</v>
      </c>
      <c r="P7472" s="4" t="s">
        <v>39</v>
      </c>
      <c r="Q7472" s="4" t="s">
        <v>39</v>
      </c>
      <c r="R7472" s="4" t="s">
        <v>39</v>
      </c>
      <c r="S7472" s="4">
        <v>4.83122837156553</v>
      </c>
      <c r="T7472" s="4">
        <v>-6831000.0</v>
      </c>
    </row>
    <row r="7473" ht="12.75" customHeight="1">
      <c r="A7473" s="8" t="str">
        <f t="shared" si="1"/>
        <v>Marshall Islands1981</v>
      </c>
      <c r="B7473" s="4" t="s">
        <v>129</v>
      </c>
      <c r="C7473" s="4">
        <v>1981.0</v>
      </c>
      <c r="D7473" s="4" t="s">
        <v>39</v>
      </c>
      <c r="E7473" s="4" t="s">
        <v>39</v>
      </c>
      <c r="F7473" s="4" t="s">
        <v>39</v>
      </c>
      <c r="G7473" s="4">
        <v>3.102E7</v>
      </c>
      <c r="H7473" s="4" t="s">
        <v>39</v>
      </c>
      <c r="I7473" s="4" t="s">
        <v>39</v>
      </c>
      <c r="J7473" s="4" t="str">
        <f t="shared" si="2"/>
        <v>#VALUE!</v>
      </c>
      <c r="K7473" s="5" t="str">
        <f t="shared" si="3"/>
        <v>#VALUE!</v>
      </c>
      <c r="L7473" s="5" t="str">
        <f t="shared" si="4"/>
        <v>#VALUE!</v>
      </c>
      <c r="M7473" s="5" t="str">
        <f t="shared" si="5"/>
        <v>#VALUE!</v>
      </c>
      <c r="N7473" s="4" t="s">
        <v>39</v>
      </c>
      <c r="O7473" s="4" t="s">
        <v>39</v>
      </c>
      <c r="P7473" s="4" t="s">
        <v>39</v>
      </c>
      <c r="Q7473" s="4" t="s">
        <v>39</v>
      </c>
      <c r="R7473" s="4" t="s">
        <v>39</v>
      </c>
      <c r="S7473" s="4" t="s">
        <v>39</v>
      </c>
      <c r="T7473" s="4">
        <v>-3898000.0</v>
      </c>
    </row>
    <row r="7474" ht="12.75" customHeight="1">
      <c r="A7474" s="8" t="str">
        <f t="shared" si="1"/>
        <v>Mexico2022</v>
      </c>
      <c r="B7474" s="4" t="s">
        <v>130</v>
      </c>
      <c r="C7474" s="4">
        <v>2022.0</v>
      </c>
      <c r="D7474" s="4" t="s">
        <v>39</v>
      </c>
      <c r="E7474" s="4" t="s">
        <v>39</v>
      </c>
      <c r="F7474" s="4">
        <v>-1.34234825770001E10</v>
      </c>
      <c r="G7474" s="4">
        <v>1.41418719399225E12</v>
      </c>
      <c r="H7474" s="4" t="s">
        <v>39</v>
      </c>
      <c r="I7474" s="4" t="s">
        <v>39</v>
      </c>
      <c r="J7474" s="4" t="str">
        <f t="shared" si="2"/>
        <v>#VALUE!</v>
      </c>
      <c r="K7474" s="5" t="str">
        <f t="shared" si="3"/>
        <v>#VALUE!</v>
      </c>
      <c r="L7474" s="5" t="str">
        <f t="shared" si="4"/>
        <v>#VALUE!</v>
      </c>
      <c r="M7474" s="5" t="str">
        <f t="shared" si="5"/>
        <v>#VALUE!</v>
      </c>
      <c r="N7474" s="4" t="s">
        <v>39</v>
      </c>
      <c r="O7474" s="4" t="s">
        <v>39</v>
      </c>
      <c r="P7474" s="4" t="s">
        <v>39</v>
      </c>
      <c r="Q7474" s="4" t="s">
        <v>39</v>
      </c>
      <c r="R7474" s="4">
        <v>3.275</v>
      </c>
      <c r="S7474" s="4">
        <v>3.0623801901065</v>
      </c>
      <c r="T7474" s="4" t="s">
        <v>39</v>
      </c>
    </row>
    <row r="7475" ht="12.75" customHeight="1">
      <c r="A7475" s="8" t="str">
        <f t="shared" si="1"/>
        <v>Mexico2021</v>
      </c>
      <c r="B7475" s="4" t="s">
        <v>130</v>
      </c>
      <c r="C7475" s="4">
        <v>2021.0</v>
      </c>
      <c r="D7475" s="4">
        <v>4.78248213513038</v>
      </c>
      <c r="E7475" s="4">
        <v>3.08850390819936E9</v>
      </c>
      <c r="F7475" s="4">
        <v>-8.20897052900002E9</v>
      </c>
      <c r="G7475" s="4">
        <v>1.27283881089609E12</v>
      </c>
      <c r="H7475" s="4">
        <v>23.2713918315476</v>
      </c>
      <c r="I7475" s="4">
        <v>27.072679450815</v>
      </c>
      <c r="J7475" s="4">
        <f t="shared" si="2"/>
        <v>29620730706764</v>
      </c>
      <c r="K7475" s="5">
        <f t="shared" si="3"/>
        <v>34459157119946</v>
      </c>
      <c r="L7475" s="5">
        <f t="shared" si="4"/>
        <v>4838426413182</v>
      </c>
      <c r="M7475" s="5">
        <f t="shared" si="5"/>
        <v>3.801287619</v>
      </c>
      <c r="N7475" s="4" t="s">
        <v>39</v>
      </c>
      <c r="O7475" s="4" t="s">
        <v>39</v>
      </c>
      <c r="P7475" s="4" t="s">
        <v>39</v>
      </c>
      <c r="Q7475" s="4" t="s">
        <v>39</v>
      </c>
      <c r="R7475" s="4">
        <v>4.14166666667</v>
      </c>
      <c r="S7475" s="4">
        <v>4.72056529768081</v>
      </c>
      <c r="T7475" s="4">
        <v>-1.41348383096159E11</v>
      </c>
    </row>
    <row r="7476" ht="12.75" customHeight="1">
      <c r="A7476" s="8" t="str">
        <f t="shared" si="1"/>
        <v>Mexico2020</v>
      </c>
      <c r="B7476" s="4" t="s">
        <v>130</v>
      </c>
      <c r="C7476" s="4">
        <v>2020.0</v>
      </c>
      <c r="D7476" s="4">
        <v>-8.05731740889125</v>
      </c>
      <c r="E7476" s="4">
        <v>-4.1426910440957E8</v>
      </c>
      <c r="F7476" s="4">
        <v>2.2786748026E10</v>
      </c>
      <c r="G7476" s="4">
        <v>1.09051496678591E12</v>
      </c>
      <c r="H7476" s="4">
        <v>24.1661245915075</v>
      </c>
      <c r="I7476" s="4">
        <v>28.5791880654017</v>
      </c>
      <c r="J7476" s="4">
        <f t="shared" si="2"/>
        <v>26353520556252</v>
      </c>
      <c r="K7476" s="5">
        <f t="shared" si="3"/>
        <v>31166032323910</v>
      </c>
      <c r="L7476" s="5">
        <f t="shared" si="4"/>
        <v>4812511767658</v>
      </c>
      <c r="M7476" s="5">
        <f t="shared" si="5"/>
        <v>4.413063474</v>
      </c>
      <c r="N7476" s="4" t="b">
        <v>1</v>
      </c>
      <c r="O7476" s="4" t="b">
        <v>1</v>
      </c>
      <c r="P7476" s="4" t="b">
        <v>0</v>
      </c>
      <c r="Q7476" s="4" t="s">
        <v>39</v>
      </c>
      <c r="R7476" s="4">
        <v>4.41</v>
      </c>
      <c r="S7476" s="4">
        <v>-7.98791234014749</v>
      </c>
      <c r="T7476" s="4">
        <v>-1.8232384411018E11</v>
      </c>
    </row>
    <row r="7477" ht="12.75" customHeight="1">
      <c r="A7477" s="8" t="str">
        <f t="shared" si="1"/>
        <v>Mexico2019</v>
      </c>
      <c r="B7477" s="4" t="s">
        <v>130</v>
      </c>
      <c r="C7477" s="4">
        <v>2019.0</v>
      </c>
      <c r="D7477" s="4">
        <v>-0.199047853234042</v>
      </c>
      <c r="E7477" s="4">
        <v>2.36532705618863E10</v>
      </c>
      <c r="F7477" s="4">
        <v>-5.57834958900001E9</v>
      </c>
      <c r="G7477" s="4">
        <v>1.26900957161076E12</v>
      </c>
      <c r="H7477" s="4">
        <v>23.63305339655</v>
      </c>
      <c r="I7477" s="4">
        <v>25.9617071224484</v>
      </c>
      <c r="J7477" s="4">
        <f t="shared" si="2"/>
        <v>29990570966610</v>
      </c>
      <c r="K7477" s="5">
        <f t="shared" si="3"/>
        <v>32945654833742</v>
      </c>
      <c r="L7477" s="5">
        <f t="shared" si="4"/>
        <v>2955083867132</v>
      </c>
      <c r="M7477" s="5">
        <f t="shared" si="5"/>
        <v>2.328653726</v>
      </c>
      <c r="N7477" s="4" t="b">
        <v>1</v>
      </c>
      <c r="O7477" s="4" t="b">
        <v>1</v>
      </c>
      <c r="P7477" s="4" t="b">
        <v>0</v>
      </c>
      <c r="Q7477" s="4" t="b">
        <v>0</v>
      </c>
      <c r="R7477" s="4">
        <v>3.48833333333</v>
      </c>
      <c r="S7477" s="4">
        <v>-0.199047772272948</v>
      </c>
      <c r="T7477" s="4">
        <v>1.78494604824849E11</v>
      </c>
    </row>
    <row r="7478" ht="12.75" customHeight="1">
      <c r="A7478" s="8" t="str">
        <f t="shared" si="1"/>
        <v>Mexico2018</v>
      </c>
      <c r="B7478" s="4" t="s">
        <v>130</v>
      </c>
      <c r="C7478" s="4">
        <v>2018.0</v>
      </c>
      <c r="D7478" s="4">
        <v>2.19499511960738</v>
      </c>
      <c r="E7478" s="4">
        <v>2.34729643040186E10</v>
      </c>
      <c r="F7478" s="4">
        <v>-2.609754421E10</v>
      </c>
      <c r="G7478" s="4">
        <v>1.22240555642113E12</v>
      </c>
      <c r="H7478" s="4">
        <v>23.4642083210825</v>
      </c>
      <c r="I7478" s="4">
        <v>25.662092802407</v>
      </c>
      <c r="J7478" s="4">
        <f t="shared" si="2"/>
        <v>28682778628714</v>
      </c>
      <c r="K7478" s="5">
        <f t="shared" si="3"/>
        <v>31369484831057</v>
      </c>
      <c r="L7478" s="5">
        <f t="shared" si="4"/>
        <v>2686706202343</v>
      </c>
      <c r="M7478" s="5">
        <f t="shared" si="5"/>
        <v>2.197884481</v>
      </c>
      <c r="N7478" s="4" t="b">
        <v>1</v>
      </c>
      <c r="O7478" s="4" t="b">
        <v>1</v>
      </c>
      <c r="P7478" s="4" t="b">
        <v>1</v>
      </c>
      <c r="Q7478" s="4" t="b">
        <v>0</v>
      </c>
      <c r="R7478" s="4">
        <v>3.32</v>
      </c>
      <c r="S7478" s="4">
        <v>2.19499472522698</v>
      </c>
      <c r="T7478" s="4">
        <v>-4.66040151896301E10</v>
      </c>
    </row>
    <row r="7479" ht="12.75" customHeight="1">
      <c r="A7479" s="8" t="str">
        <f t="shared" si="1"/>
        <v>Mexico2017</v>
      </c>
      <c r="B7479" s="4" t="s">
        <v>130</v>
      </c>
      <c r="C7479" s="4">
        <v>2017.0</v>
      </c>
      <c r="D7479" s="4">
        <v>2.11312866591349</v>
      </c>
      <c r="E7479" s="4">
        <v>3.44990037127536E10</v>
      </c>
      <c r="F7479" s="4">
        <v>-2.2013672327E10</v>
      </c>
      <c r="G7479" s="4">
        <v>1.15891201525901E12</v>
      </c>
      <c r="H7479" s="4">
        <v>24.6424416216269</v>
      </c>
      <c r="I7479" s="4">
        <v>25.7048720833196</v>
      </c>
      <c r="J7479" s="4">
        <f t="shared" si="2"/>
        <v>28558421680622</v>
      </c>
      <c r="K7479" s="5">
        <f t="shared" si="3"/>
        <v>29789685108055</v>
      </c>
      <c r="L7479" s="5">
        <f t="shared" si="4"/>
        <v>1231263427433</v>
      </c>
      <c r="M7479" s="5">
        <f t="shared" si="5"/>
        <v>1.062430462</v>
      </c>
      <c r="N7479" s="4" t="b">
        <v>0</v>
      </c>
      <c r="O7479" s="4" t="b">
        <v>0</v>
      </c>
      <c r="P7479" s="4" t="b">
        <v>1</v>
      </c>
      <c r="Q7479" s="4" t="b">
        <v>1</v>
      </c>
      <c r="R7479" s="4">
        <v>3.41916666667</v>
      </c>
      <c r="S7479" s="4">
        <v>2.11312913549695</v>
      </c>
      <c r="T7479" s="4">
        <v>-6.34935411621198E10</v>
      </c>
    </row>
    <row r="7480" ht="12.75" customHeight="1">
      <c r="A7480" s="8" t="str">
        <f t="shared" si="1"/>
        <v>Mexico2016</v>
      </c>
      <c r="B7480" s="4" t="s">
        <v>130</v>
      </c>
      <c r="C7480" s="4">
        <v>2016.0</v>
      </c>
      <c r="D7480" s="4">
        <v>2.630531899835</v>
      </c>
      <c r="E7480" s="4">
        <v>5.97198120313815E9</v>
      </c>
      <c r="F7480" s="4">
        <v>-2.5814422103E10</v>
      </c>
      <c r="G7480" s="4">
        <v>1.07849305930695E12</v>
      </c>
      <c r="H7480" s="4">
        <v>24.5869759322796</v>
      </c>
      <c r="I7480" s="4">
        <v>27.3522722019896</v>
      </c>
      <c r="J7480" s="4">
        <f t="shared" si="2"/>
        <v>26516882892311</v>
      </c>
      <c r="K7480" s="5">
        <f t="shared" si="3"/>
        <v>29499235726120</v>
      </c>
      <c r="L7480" s="5">
        <f t="shared" si="4"/>
        <v>2982352833810</v>
      </c>
      <c r="M7480" s="5">
        <f t="shared" si="5"/>
        <v>2.76529627</v>
      </c>
      <c r="N7480" s="4" t="b">
        <v>0</v>
      </c>
      <c r="O7480" s="4" t="b">
        <v>0</v>
      </c>
      <c r="P7480" s="4" t="b">
        <v>1</v>
      </c>
      <c r="Q7480" s="4" t="b">
        <v>1</v>
      </c>
      <c r="R7480" s="4">
        <v>3.875</v>
      </c>
      <c r="S7480" s="4">
        <v>2.63053242455089</v>
      </c>
      <c r="T7480" s="4">
        <v>-8.041895595206E10</v>
      </c>
    </row>
    <row r="7481" ht="12.75" customHeight="1">
      <c r="A7481" s="8" t="str">
        <f t="shared" si="1"/>
        <v>Mexico2015</v>
      </c>
      <c r="B7481" s="4" t="s">
        <v>130</v>
      </c>
      <c r="C7481" s="4">
        <v>2015.0</v>
      </c>
      <c r="D7481" s="4">
        <v>3.29315216190143</v>
      </c>
      <c r="E7481" s="4">
        <v>-1.14248935912474E10</v>
      </c>
      <c r="F7481" s="4">
        <v>-3.2263927764E10</v>
      </c>
      <c r="G7481" s="4">
        <v>1.17187007296276E12</v>
      </c>
      <c r="H7481" s="4">
        <v>23.5009561142777</v>
      </c>
      <c r="I7481" s="4">
        <v>27.4961510305423</v>
      </c>
      <c r="J7481" s="4">
        <f t="shared" si="2"/>
        <v>27540067156333</v>
      </c>
      <c r="K7481" s="5">
        <f t="shared" si="3"/>
        <v>32221916514357</v>
      </c>
      <c r="L7481" s="5">
        <f t="shared" si="4"/>
        <v>4681849358023</v>
      </c>
      <c r="M7481" s="5">
        <f t="shared" si="5"/>
        <v>3.995194916</v>
      </c>
      <c r="N7481" s="4" t="b">
        <v>0</v>
      </c>
      <c r="O7481" s="4" t="b">
        <v>0</v>
      </c>
      <c r="P7481" s="4" t="b">
        <v>1</v>
      </c>
      <c r="Q7481" s="4" t="b">
        <v>1</v>
      </c>
      <c r="R7481" s="4">
        <v>4.345</v>
      </c>
      <c r="S7481" s="4">
        <v>3.29315152833387</v>
      </c>
      <c r="T7481" s="4">
        <v>9.337701365581E10</v>
      </c>
    </row>
    <row r="7482" ht="12.75" customHeight="1">
      <c r="A7482" s="8" t="str">
        <f t="shared" si="1"/>
        <v>Mexico2014</v>
      </c>
      <c r="B7482" s="4" t="s">
        <v>130</v>
      </c>
      <c r="C7482" s="4">
        <v>2014.0</v>
      </c>
      <c r="D7482" s="4">
        <v>2.84977215581273</v>
      </c>
      <c r="E7482" s="4">
        <v>-1.98086657868873E10</v>
      </c>
      <c r="F7482" s="4">
        <v>-2.5722910457E10</v>
      </c>
      <c r="G7482" s="4">
        <v>1.31535613126248E12</v>
      </c>
      <c r="H7482" s="4">
        <v>23.4218097740555</v>
      </c>
      <c r="I7482" s="4">
        <v>27.9564492429778</v>
      </c>
      <c r="J7482" s="4">
        <f t="shared" si="2"/>
        <v>30808021091567</v>
      </c>
      <c r="K7482" s="5">
        <f t="shared" si="3"/>
        <v>36772686920079</v>
      </c>
      <c r="L7482" s="5">
        <f t="shared" si="4"/>
        <v>5964665828512</v>
      </c>
      <c r="M7482" s="5">
        <f t="shared" si="5"/>
        <v>4.534639469</v>
      </c>
      <c r="N7482" s="4" t="b">
        <v>0</v>
      </c>
      <c r="O7482" s="4" t="b">
        <v>0</v>
      </c>
      <c r="P7482" s="4" t="b">
        <v>1</v>
      </c>
      <c r="Q7482" s="4" t="b">
        <v>1</v>
      </c>
      <c r="R7482" s="4">
        <v>4.83416666667</v>
      </c>
      <c r="S7482" s="4">
        <v>2.84977325490688</v>
      </c>
      <c r="T7482" s="4">
        <v>1.43486058299719E11</v>
      </c>
    </row>
    <row r="7483" ht="12.75" customHeight="1">
      <c r="A7483" s="8" t="str">
        <f t="shared" si="1"/>
        <v>Mexico2013</v>
      </c>
      <c r="B7483" s="4" t="s">
        <v>130</v>
      </c>
      <c r="C7483" s="4">
        <v>2013.0</v>
      </c>
      <c r="D7483" s="4">
        <v>1.3540939854911</v>
      </c>
      <c r="E7483" s="4">
        <v>-8.55830265110971E9</v>
      </c>
      <c r="F7483" s="4">
        <v>-3.2428026313E10</v>
      </c>
      <c r="G7483" s="4">
        <v>1.27444391625164E12</v>
      </c>
      <c r="H7483" s="4">
        <v>24.0703579257581</v>
      </c>
      <c r="I7483" s="4">
        <v>27.7774085393548</v>
      </c>
      <c r="J7483" s="4">
        <f t="shared" si="2"/>
        <v>30676321220482</v>
      </c>
      <c r="K7483" s="5">
        <f t="shared" si="3"/>
        <v>35400749322217</v>
      </c>
      <c r="L7483" s="5">
        <f t="shared" si="4"/>
        <v>4724428101735</v>
      </c>
      <c r="M7483" s="5">
        <f t="shared" si="5"/>
        <v>3.707050614</v>
      </c>
      <c r="N7483" s="4" t="b">
        <v>0</v>
      </c>
      <c r="O7483" s="4" t="b">
        <v>1</v>
      </c>
      <c r="P7483" s="4" t="b">
        <v>0</v>
      </c>
      <c r="Q7483" s="4" t="b">
        <v>0</v>
      </c>
      <c r="R7483" s="4">
        <v>4.93833333333</v>
      </c>
      <c r="S7483" s="4">
        <v>1.35409196151679</v>
      </c>
      <c r="T7483" s="4">
        <v>-4.091221501084E10</v>
      </c>
    </row>
    <row r="7484" ht="12.75" customHeight="1">
      <c r="A7484" s="8" t="str">
        <f t="shared" si="1"/>
        <v>Mexico2012</v>
      </c>
      <c r="B7484" s="4" t="s">
        <v>130</v>
      </c>
      <c r="C7484" s="4">
        <v>2012.0</v>
      </c>
      <c r="D7484" s="4">
        <v>3.64232238047668</v>
      </c>
      <c r="E7484" s="4">
        <v>-7.70311594815474E9</v>
      </c>
      <c r="F7484" s="4">
        <v>-1.8383493433E10</v>
      </c>
      <c r="G7484" s="4">
        <v>1.20109378712742E12</v>
      </c>
      <c r="H7484" s="4">
        <v>24.4875795013785</v>
      </c>
      <c r="I7484" s="4">
        <v>28.2139089362531</v>
      </c>
      <c r="J7484" s="4">
        <f t="shared" si="2"/>
        <v>29411879600895</v>
      </c>
      <c r="K7484" s="5">
        <f t="shared" si="3"/>
        <v>33887550733912</v>
      </c>
      <c r="L7484" s="5">
        <f t="shared" si="4"/>
        <v>4475671133018</v>
      </c>
      <c r="M7484" s="5">
        <f t="shared" si="5"/>
        <v>3.726329435</v>
      </c>
      <c r="N7484" s="4" t="b">
        <v>0</v>
      </c>
      <c r="O7484" s="4" t="b">
        <v>1</v>
      </c>
      <c r="P7484" s="4" t="b">
        <v>1</v>
      </c>
      <c r="Q7484" s="4" t="b">
        <v>0</v>
      </c>
      <c r="R7484" s="4">
        <v>4.89</v>
      </c>
      <c r="S7484" s="4">
        <v>3.64232267941347</v>
      </c>
      <c r="T7484" s="4">
        <v>-7.33501291242199E10</v>
      </c>
    </row>
    <row r="7485" ht="12.75" customHeight="1">
      <c r="A7485" s="8" t="str">
        <f t="shared" si="1"/>
        <v>Mexico2011</v>
      </c>
      <c r="B7485" s="4" t="s">
        <v>130</v>
      </c>
      <c r="C7485" s="4">
        <v>2011.0</v>
      </c>
      <c r="D7485" s="4">
        <v>3.66300861307666</v>
      </c>
      <c r="E7485" s="4">
        <v>-4.87255070355999E9</v>
      </c>
      <c r="F7485" s="4">
        <v>-1.0974299731E10</v>
      </c>
      <c r="G7485" s="4">
        <v>1.18048722640678E12</v>
      </c>
      <c r="H7485" s="4">
        <v>24.3805892752929</v>
      </c>
      <c r="I7485" s="4">
        <v>27.7164295422781</v>
      </c>
      <c r="J7485" s="4">
        <f t="shared" si="2"/>
        <v>28780974211753</v>
      </c>
      <c r="K7485" s="5">
        <f t="shared" si="3"/>
        <v>32718891036263</v>
      </c>
      <c r="L7485" s="5">
        <f t="shared" si="4"/>
        <v>3937916824509</v>
      </c>
      <c r="M7485" s="5">
        <f t="shared" si="5"/>
        <v>3.335840267</v>
      </c>
      <c r="N7485" s="4" t="b">
        <v>0</v>
      </c>
      <c r="O7485" s="4" t="b">
        <v>0</v>
      </c>
      <c r="P7485" s="4" t="b">
        <v>1</v>
      </c>
      <c r="Q7485" s="4" t="b">
        <v>1</v>
      </c>
      <c r="R7485" s="4">
        <v>5.1725</v>
      </c>
      <c r="S7485" s="4">
        <v>3.66300792950094</v>
      </c>
      <c r="T7485" s="4">
        <v>-2.06065607206398E10</v>
      </c>
    </row>
    <row r="7486" ht="12.75" customHeight="1">
      <c r="A7486" s="8" t="str">
        <f t="shared" si="1"/>
        <v>Mexico2010</v>
      </c>
      <c r="B7486" s="4" t="s">
        <v>130</v>
      </c>
      <c r="C7486" s="4">
        <v>2010.0</v>
      </c>
      <c r="D7486" s="4">
        <v>5.11811587040603</v>
      </c>
      <c r="E7486" s="4">
        <v>-9.13259667980728E9</v>
      </c>
      <c r="F7486" s="4">
        <v>-4.014717476E9</v>
      </c>
      <c r="G7486" s="4">
        <v>1.05780059797365E12</v>
      </c>
      <c r="H7486" s="4">
        <v>23.6993299536557</v>
      </c>
      <c r="I7486" s="4">
        <v>27.6743859395866</v>
      </c>
      <c r="J7486" s="4">
        <f t="shared" si="2"/>
        <v>25069165396552</v>
      </c>
      <c r="K7486" s="5">
        <f t="shared" si="3"/>
        <v>29273981995448</v>
      </c>
      <c r="L7486" s="5">
        <f t="shared" si="4"/>
        <v>4204816598896</v>
      </c>
      <c r="M7486" s="5">
        <f t="shared" si="5"/>
        <v>3.975055986</v>
      </c>
      <c r="N7486" s="4" t="b">
        <v>0</v>
      </c>
      <c r="O7486" s="4" t="b">
        <v>0</v>
      </c>
      <c r="P7486" s="4" t="b">
        <v>1</v>
      </c>
      <c r="Q7486" s="4" t="b">
        <v>1</v>
      </c>
      <c r="R7486" s="4">
        <v>5.27083333333</v>
      </c>
      <c r="S7486" s="4">
        <v>5.11811814321163</v>
      </c>
      <c r="T7486" s="4">
        <v>-1.2268662843313E11</v>
      </c>
    </row>
    <row r="7487" ht="12.75" customHeight="1">
      <c r="A7487" s="8" t="str">
        <f t="shared" si="1"/>
        <v>Mexico2009</v>
      </c>
      <c r="B7487" s="4" t="s">
        <v>130</v>
      </c>
      <c r="C7487" s="4">
        <v>2009.0</v>
      </c>
      <c r="D7487" s="4">
        <v>-5.28574376617192</v>
      </c>
      <c r="E7487" s="4">
        <v>-4.90249003285763E9</v>
      </c>
      <c r="F7487" s="4">
        <v>-7.53155681300002E9</v>
      </c>
      <c r="G7487" s="4">
        <v>9.00047015737995E11</v>
      </c>
      <c r="H7487" s="4">
        <v>23.6698157943233</v>
      </c>
      <c r="I7487" s="4">
        <v>27.7948612308236</v>
      </c>
      <c r="J7487" s="4">
        <f t="shared" si="2"/>
        <v>21303947068749</v>
      </c>
      <c r="K7487" s="5">
        <f t="shared" si="3"/>
        <v>25016681903655</v>
      </c>
      <c r="L7487" s="5">
        <f t="shared" si="4"/>
        <v>3712734834906</v>
      </c>
      <c r="M7487" s="5">
        <f t="shared" si="5"/>
        <v>4.125045437</v>
      </c>
      <c r="N7487" s="4" t="b">
        <v>1</v>
      </c>
      <c r="O7487" s="4" t="b">
        <v>1</v>
      </c>
      <c r="P7487" s="4" t="b">
        <v>0</v>
      </c>
      <c r="Q7487" s="4" t="b">
        <v>1</v>
      </c>
      <c r="R7487" s="4">
        <v>5.32833333333</v>
      </c>
      <c r="S7487" s="4">
        <v>-5.28574413681751</v>
      </c>
      <c r="T7487" s="4">
        <v>-1.57753582235655E11</v>
      </c>
    </row>
    <row r="7488" ht="12.75" customHeight="1">
      <c r="A7488" s="8" t="str">
        <f t="shared" si="1"/>
        <v>Mexico2008</v>
      </c>
      <c r="B7488" s="4" t="s">
        <v>130</v>
      </c>
      <c r="C7488" s="4">
        <v>2008.0</v>
      </c>
      <c r="D7488" s="4">
        <v>1.14358658514972</v>
      </c>
      <c r="E7488" s="4">
        <v>3.17928316454236E10</v>
      </c>
      <c r="F7488" s="4">
        <v>-1.7290499164E10</v>
      </c>
      <c r="G7488" s="4">
        <v>1.10998740138638E12</v>
      </c>
      <c r="H7488" s="4">
        <v>27.0202133717739</v>
      </c>
      <c r="I7488" s="4">
        <v>27.7331646887744</v>
      </c>
      <c r="J7488" s="4">
        <f t="shared" si="2"/>
        <v>29992096425441</v>
      </c>
      <c r="K7488" s="5">
        <f t="shared" si="3"/>
        <v>30783463405113</v>
      </c>
      <c r="L7488" s="5">
        <f t="shared" si="4"/>
        <v>791366979672</v>
      </c>
      <c r="M7488" s="5">
        <f t="shared" si="5"/>
        <v>0.712951317</v>
      </c>
      <c r="N7488" s="4" t="b">
        <v>1</v>
      </c>
      <c r="O7488" s="4" t="b">
        <v>1</v>
      </c>
      <c r="P7488" s="4" t="b">
        <v>0</v>
      </c>
      <c r="Q7488" s="4" t="b">
        <v>0</v>
      </c>
      <c r="R7488" s="4">
        <v>3.88666666667</v>
      </c>
      <c r="S7488" s="4">
        <v>1.14358458719401</v>
      </c>
      <c r="T7488" s="4">
        <v>2.09940385648384E11</v>
      </c>
    </row>
    <row r="7489" ht="12.75" customHeight="1">
      <c r="A7489" s="8" t="str">
        <f t="shared" si="1"/>
        <v>Mexico2007</v>
      </c>
      <c r="B7489" s="4" t="s">
        <v>130</v>
      </c>
      <c r="C7489" s="4">
        <v>2007.0</v>
      </c>
      <c r="D7489" s="4">
        <v>6.30738019943237</v>
      </c>
      <c r="E7489" s="4">
        <v>1.12615522894455E10</v>
      </c>
      <c r="F7489" s="4">
        <v>-9.84683188700002E9</v>
      </c>
      <c r="G7489" s="4">
        <v>1.05269708501635E12</v>
      </c>
      <c r="H7489" s="4">
        <v>22.0562578375609</v>
      </c>
      <c r="I7489" s="4">
        <v>23.5833818402252</v>
      </c>
      <c r="J7489" s="4">
        <f t="shared" si="2"/>
        <v>23218558331969</v>
      </c>
      <c r="K7489" s="5">
        <f t="shared" si="3"/>
        <v>24826157318033</v>
      </c>
      <c r="L7489" s="5">
        <f t="shared" si="4"/>
        <v>1607598986063</v>
      </c>
      <c r="M7489" s="5">
        <f t="shared" si="5"/>
        <v>1.527124003</v>
      </c>
      <c r="N7489" s="4" t="b">
        <v>0</v>
      </c>
      <c r="O7489" s="4" t="b">
        <v>0</v>
      </c>
      <c r="P7489" s="4" t="b">
        <v>1</v>
      </c>
      <c r="Q7489" s="4" t="b">
        <v>1</v>
      </c>
      <c r="R7489" s="4">
        <v>3.61083333333</v>
      </c>
      <c r="S7489" s="4">
        <v>2.29144571429802</v>
      </c>
      <c r="T7489" s="4">
        <v>-5.72903163700299E10</v>
      </c>
    </row>
    <row r="7490" ht="12.75" customHeight="1">
      <c r="A7490" s="8" t="str">
        <f t="shared" si="1"/>
        <v>Mexico2006</v>
      </c>
      <c r="B7490" s="4" t="s">
        <v>130</v>
      </c>
      <c r="C7490" s="4">
        <v>2006.0</v>
      </c>
      <c r="D7490" s="4">
        <v>6.56690979003906</v>
      </c>
      <c r="E7490" s="4">
        <v>1.39025770847762E10</v>
      </c>
      <c r="F7490" s="4">
        <v>-3.22469847100004E9</v>
      </c>
      <c r="G7490" s="4">
        <v>9.75383402912585E11</v>
      </c>
      <c r="H7490" s="4">
        <v>21.2871033411148</v>
      </c>
      <c r="I7490" s="4">
        <v>22.5694006727809</v>
      </c>
      <c r="J7490" s="4">
        <f t="shared" si="2"/>
        <v>20763087295008</v>
      </c>
      <c r="K7490" s="5">
        <f t="shared" si="3"/>
        <v>22013818829915</v>
      </c>
      <c r="L7490" s="5">
        <f t="shared" si="4"/>
        <v>1250731534906</v>
      </c>
      <c r="M7490" s="5">
        <f t="shared" si="5"/>
        <v>1.282297332</v>
      </c>
      <c r="N7490" s="4" t="b">
        <v>0</v>
      </c>
      <c r="O7490" s="4" t="b">
        <v>0</v>
      </c>
      <c r="P7490" s="4" t="b">
        <v>1</v>
      </c>
      <c r="Q7490" s="4" t="b">
        <v>1</v>
      </c>
      <c r="R7490" s="4">
        <v>3.5275</v>
      </c>
      <c r="S7490" s="4">
        <v>4.49507789421408</v>
      </c>
      <c r="T7490" s="4">
        <v>-7.7313682103765E10</v>
      </c>
    </row>
    <row r="7491" ht="12.75" customHeight="1">
      <c r="A7491" s="8" t="str">
        <f t="shared" si="1"/>
        <v>Mexico2005</v>
      </c>
      <c r="B7491" s="4" t="s">
        <v>130</v>
      </c>
      <c r="C7491" s="4">
        <v>2005.0</v>
      </c>
      <c r="D7491" s="4">
        <v>6.05087995529175</v>
      </c>
      <c r="E7491" s="4">
        <v>1.16424888765837E10</v>
      </c>
      <c r="F7491" s="4">
        <v>-5.61920962299997E9</v>
      </c>
      <c r="G7491" s="4">
        <v>8.77476892365264E11</v>
      </c>
      <c r="H7491" s="4">
        <v>20.6232283327391</v>
      </c>
      <c r="I7491" s="4">
        <v>22.1226175831404</v>
      </c>
      <c r="J7491" s="4">
        <f t="shared" si="2"/>
        <v>18096406307951</v>
      </c>
      <c r="K7491" s="5">
        <f t="shared" si="3"/>
        <v>19412085727839</v>
      </c>
      <c r="L7491" s="5">
        <f t="shared" si="4"/>
        <v>1315679419888</v>
      </c>
      <c r="M7491" s="5">
        <f t="shared" si="5"/>
        <v>1.49938925</v>
      </c>
      <c r="N7491" s="4" t="b">
        <v>0</v>
      </c>
      <c r="O7491" s="4" t="b">
        <v>0</v>
      </c>
      <c r="P7491" s="4" t="b">
        <v>1</v>
      </c>
      <c r="Q7491" s="4" t="b">
        <v>1</v>
      </c>
      <c r="R7491" s="4">
        <v>3.47833333333</v>
      </c>
      <c r="S7491" s="4">
        <v>2.30780706591736</v>
      </c>
      <c r="T7491" s="4">
        <v>-9.79065105473209E10</v>
      </c>
    </row>
    <row r="7492" ht="12.75" customHeight="1">
      <c r="A7492" s="8" t="str">
        <f t="shared" si="1"/>
        <v>Mexico2004</v>
      </c>
      <c r="B7492" s="4" t="s">
        <v>130</v>
      </c>
      <c r="C7492" s="4">
        <v>2004.0</v>
      </c>
      <c r="D7492" s="4">
        <v>6.23231983184815</v>
      </c>
      <c r="E7492" s="4">
        <v>1.1191086922292E10</v>
      </c>
      <c r="F7492" s="4">
        <v>-3.52496632499999E9</v>
      </c>
      <c r="G7492" s="4">
        <v>7.82242912348371E11</v>
      </c>
      <c r="H7492" s="4">
        <v>20.0223012084963</v>
      </c>
      <c r="I7492" s="4">
        <v>21.4326068681496</v>
      </c>
      <c r="J7492" s="4">
        <f t="shared" si="2"/>
        <v>15662303209251</v>
      </c>
      <c r="K7492" s="5">
        <f t="shared" si="3"/>
        <v>16765504815759</v>
      </c>
      <c r="L7492" s="5">
        <f t="shared" si="4"/>
        <v>1103201606509</v>
      </c>
      <c r="M7492" s="5">
        <f t="shared" si="5"/>
        <v>1.41030566</v>
      </c>
      <c r="N7492" s="4" t="b">
        <v>0</v>
      </c>
      <c r="O7492" s="4" t="b">
        <v>0</v>
      </c>
      <c r="P7492" s="4" t="b">
        <v>1</v>
      </c>
      <c r="Q7492" s="4" t="b">
        <v>0</v>
      </c>
      <c r="R7492" s="4" t="s">
        <v>39</v>
      </c>
      <c r="S7492" s="4">
        <v>3.92059081028791</v>
      </c>
      <c r="T7492" s="4">
        <v>-9.5233980016893E10</v>
      </c>
    </row>
    <row r="7493" ht="12.75" customHeight="1">
      <c r="A7493" s="8" t="str">
        <f t="shared" si="1"/>
        <v>Mexico2003</v>
      </c>
      <c r="B7493" s="4" t="s">
        <v>130</v>
      </c>
      <c r="C7493" s="4">
        <v>2003.0</v>
      </c>
      <c r="D7493" s="4">
        <v>4.54703998565674</v>
      </c>
      <c r="E7493" s="4">
        <v>4.68187843877181E9</v>
      </c>
      <c r="F7493" s="4">
        <v>-3.64596953299999E9</v>
      </c>
      <c r="G7493" s="4">
        <v>7.29335024013225E11</v>
      </c>
      <c r="H7493" s="4">
        <v>20.2175367790386</v>
      </c>
      <c r="I7493" s="4">
        <v>22.5730179052446</v>
      </c>
      <c r="J7493" s="4">
        <f t="shared" si="2"/>
        <v>14745357672228</v>
      </c>
      <c r="K7493" s="5">
        <f t="shared" si="3"/>
        <v>16463292555973</v>
      </c>
      <c r="L7493" s="5">
        <f t="shared" si="4"/>
        <v>1717934883744</v>
      </c>
      <c r="M7493" s="5">
        <f t="shared" si="5"/>
        <v>2.355481126</v>
      </c>
      <c r="N7493" s="4" t="b">
        <v>0</v>
      </c>
      <c r="O7493" s="4" t="b">
        <v>1</v>
      </c>
      <c r="P7493" s="4" t="b">
        <v>1</v>
      </c>
      <c r="Q7493" s="4" t="b">
        <v>0</v>
      </c>
      <c r="R7493" s="4" t="s">
        <v>39</v>
      </c>
      <c r="S7493" s="4">
        <v>1.4463826837036</v>
      </c>
      <c r="T7493" s="4">
        <v>-5.29078883351459E10</v>
      </c>
    </row>
    <row r="7494" ht="12.75" customHeight="1">
      <c r="A7494" s="8" t="str">
        <f t="shared" si="1"/>
        <v>Mexico2002</v>
      </c>
      <c r="B7494" s="4" t="s">
        <v>130</v>
      </c>
      <c r="C7494" s="4">
        <v>2002.0</v>
      </c>
      <c r="D7494" s="4">
        <v>3.75434994697571</v>
      </c>
      <c r="E7494" s="4">
        <v>6.53940354537452E9</v>
      </c>
      <c r="F7494" s="4">
        <v>-1.1787279929E10</v>
      </c>
      <c r="G7494" s="4">
        <v>7.72109710670873E11</v>
      </c>
      <c r="H7494" s="4">
        <v>18.4643600222898</v>
      </c>
      <c r="I7494" s="4">
        <v>20.7545984531924</v>
      </c>
      <c r="J7494" s="4">
        <f t="shared" si="2"/>
        <v>14256511674533</v>
      </c>
      <c r="K7494" s="5">
        <f t="shared" si="3"/>
        <v>16024827006785</v>
      </c>
      <c r="L7494" s="5">
        <f t="shared" si="4"/>
        <v>1768315332252</v>
      </c>
      <c r="M7494" s="5">
        <f t="shared" si="5"/>
        <v>2.290238431</v>
      </c>
      <c r="N7494" s="4" t="b">
        <v>0</v>
      </c>
      <c r="O7494" s="4" t="b">
        <v>1</v>
      </c>
      <c r="P7494" s="4" t="b">
        <v>1</v>
      </c>
      <c r="Q7494" s="4" t="b">
        <v>0</v>
      </c>
      <c r="R7494" s="4" t="s">
        <v>39</v>
      </c>
      <c r="S7494" s="4">
        <v>-0.0398444814685348</v>
      </c>
      <c r="T7494" s="4">
        <v>4.2774686657648E10</v>
      </c>
    </row>
    <row r="7495" ht="12.75" customHeight="1">
      <c r="A7495" s="8" t="str">
        <f t="shared" si="1"/>
        <v>Mexico2001</v>
      </c>
      <c r="B7495" s="4" t="s">
        <v>130</v>
      </c>
      <c r="C7495" s="4">
        <v>2001.0</v>
      </c>
      <c r="D7495" s="4">
        <v>2.72322010993958</v>
      </c>
      <c r="E7495" s="4">
        <v>8.97809022871119E9</v>
      </c>
      <c r="F7495" s="4">
        <v>-1.7752510948E10</v>
      </c>
      <c r="G7495" s="4">
        <v>7.5670292569404E11</v>
      </c>
      <c r="H7495" s="4">
        <v>17.8566611040661</v>
      </c>
      <c r="I7495" s="4">
        <v>20.5633367572427</v>
      </c>
      <c r="J7495" s="4">
        <f t="shared" si="2"/>
        <v>13512187700574</v>
      </c>
      <c r="K7495" s="5">
        <f t="shared" si="3"/>
        <v>15560337086237</v>
      </c>
      <c r="L7495" s="5">
        <f t="shared" si="4"/>
        <v>2048149385664</v>
      </c>
      <c r="M7495" s="5">
        <f t="shared" si="5"/>
        <v>2.706675653</v>
      </c>
      <c r="N7495" s="4" t="b">
        <v>0</v>
      </c>
      <c r="O7495" s="4" t="b">
        <v>1</v>
      </c>
      <c r="P7495" s="4" t="b">
        <v>1</v>
      </c>
      <c r="Q7495" s="4" t="b">
        <v>0</v>
      </c>
      <c r="R7495" s="4" t="s">
        <v>39</v>
      </c>
      <c r="S7495" s="4">
        <v>-0.404390126692846</v>
      </c>
      <c r="T7495" s="4">
        <v>-1.5406784976833E10</v>
      </c>
    </row>
    <row r="7496" ht="12.75" customHeight="1">
      <c r="A7496" s="8" t="str">
        <f t="shared" si="1"/>
        <v>Mexico2000</v>
      </c>
      <c r="B7496" s="4" t="s">
        <v>130</v>
      </c>
      <c r="C7496" s="4">
        <v>2000.0</v>
      </c>
      <c r="D7496" s="4">
        <v>5.74814987182617</v>
      </c>
      <c r="E7496" s="4">
        <v>2.424725483386E9</v>
      </c>
      <c r="F7496" s="4">
        <v>-1.8752421871E10</v>
      </c>
      <c r="G7496" s="4">
        <v>7.07909864021779E11</v>
      </c>
      <c r="H7496" s="4">
        <v>17.5070001500167</v>
      </c>
      <c r="I7496" s="4">
        <v>20.3217724095809</v>
      </c>
      <c r="J7496" s="4">
        <f t="shared" si="2"/>
        <v>12393378095628</v>
      </c>
      <c r="K7496" s="5">
        <f t="shared" si="3"/>
        <v>14385983143148</v>
      </c>
      <c r="L7496" s="5">
        <f t="shared" si="4"/>
        <v>1992605047520</v>
      </c>
      <c r="M7496" s="5">
        <f t="shared" si="5"/>
        <v>2.81477226</v>
      </c>
      <c r="N7496" s="4" t="b">
        <v>0</v>
      </c>
      <c r="O7496" s="4" t="b">
        <v>1</v>
      </c>
      <c r="P7496" s="4" t="b">
        <v>1</v>
      </c>
      <c r="Q7496" s="4" t="b">
        <v>0</v>
      </c>
      <c r="R7496" s="4" t="s">
        <v>39</v>
      </c>
      <c r="S7496" s="4">
        <v>4.94245371467422</v>
      </c>
      <c r="T7496" s="4">
        <v>-4.87930616722609E10</v>
      </c>
    </row>
    <row r="7497" ht="12.75" customHeight="1">
      <c r="A7497" s="8" t="str">
        <f t="shared" si="1"/>
        <v>Mexico1999</v>
      </c>
      <c r="B7497" s="4" t="s">
        <v>130</v>
      </c>
      <c r="C7497" s="4">
        <v>1999.0</v>
      </c>
      <c r="D7497" s="4">
        <v>-1.88952994346619</v>
      </c>
      <c r="E7497" s="4">
        <v>-9.5459254621449E9</v>
      </c>
      <c r="F7497" s="4">
        <v>-1.399973493E10</v>
      </c>
      <c r="G7497" s="4">
        <v>6.00233031001064E11</v>
      </c>
      <c r="H7497" s="4">
        <v>16.4561586030337</v>
      </c>
      <c r="I7497" s="4">
        <v>21.1775006447912</v>
      </c>
      <c r="J7497" s="4">
        <f t="shared" si="2"/>
        <v>9877529956933</v>
      </c>
      <c r="K7497" s="5">
        <f t="shared" si="3"/>
        <v>12711435401050</v>
      </c>
      <c r="L7497" s="5">
        <f t="shared" si="4"/>
        <v>2833905444117</v>
      </c>
      <c r="M7497" s="5">
        <f t="shared" si="5"/>
        <v>4.721342042</v>
      </c>
      <c r="N7497" s="4" t="b">
        <v>1</v>
      </c>
      <c r="O7497" s="4" t="b">
        <v>1</v>
      </c>
      <c r="P7497" s="4" t="b">
        <v>0</v>
      </c>
      <c r="Q7497" s="4" t="b">
        <v>0</v>
      </c>
      <c r="R7497" s="4" t="s">
        <v>39</v>
      </c>
      <c r="S7497" s="4">
        <v>2.75355424748236</v>
      </c>
      <c r="T7497" s="4">
        <v>-1.07676833020715E11</v>
      </c>
    </row>
    <row r="7498" ht="12.75" customHeight="1">
      <c r="A7498" s="8" t="str">
        <f t="shared" si="1"/>
        <v>Mexico1998</v>
      </c>
      <c r="B7498" s="4" t="s">
        <v>130</v>
      </c>
      <c r="C7498" s="4">
        <v>1998.0</v>
      </c>
      <c r="D7498" s="4">
        <v>2.90159010887146</v>
      </c>
      <c r="E7498" s="4">
        <v>-1.08735629574941E10</v>
      </c>
      <c r="F7498" s="4">
        <v>-1.5992658E10</v>
      </c>
      <c r="G7498" s="4">
        <v>5.26499723362144E11</v>
      </c>
      <c r="H7498" s="4">
        <v>15.8680968605232</v>
      </c>
      <c r="I7498" s="4">
        <v>20.6236426341268</v>
      </c>
      <c r="J7498" s="4">
        <f t="shared" si="2"/>
        <v>8354548607349</v>
      </c>
      <c r="K7498" s="5">
        <f t="shared" si="3"/>
        <v>10858342141588</v>
      </c>
      <c r="L7498" s="5">
        <f t="shared" si="4"/>
        <v>2503793534238</v>
      </c>
      <c r="M7498" s="5">
        <f t="shared" si="5"/>
        <v>4.755545774</v>
      </c>
      <c r="N7498" s="4" t="b">
        <v>1</v>
      </c>
      <c r="O7498" s="4" t="b">
        <v>1</v>
      </c>
      <c r="P7498" s="4" t="b">
        <v>1</v>
      </c>
      <c r="Q7498" s="4" t="b">
        <v>0</v>
      </c>
      <c r="R7498" s="4" t="s">
        <v>39</v>
      </c>
      <c r="S7498" s="4">
        <v>5.16392516795146</v>
      </c>
      <c r="T7498" s="4">
        <v>-7.37333076389199E10</v>
      </c>
    </row>
    <row r="7499" ht="12.75" customHeight="1">
      <c r="A7499" s="8" t="str">
        <f t="shared" si="1"/>
        <v>Mexico1997</v>
      </c>
      <c r="B7499" s="4" t="s">
        <v>130</v>
      </c>
      <c r="C7499" s="4">
        <v>1997.0</v>
      </c>
      <c r="D7499" s="4">
        <v>4.99372005462647</v>
      </c>
      <c r="E7499" s="4">
        <v>-2.10222130579622E8</v>
      </c>
      <c r="F7499" s="4">
        <v>-7.664937E9</v>
      </c>
      <c r="G7499" s="4">
        <v>5.00416010941521E11</v>
      </c>
      <c r="H7499" s="4">
        <v>18.0555841274162</v>
      </c>
      <c r="I7499" s="4">
        <v>21.691917497072</v>
      </c>
      <c r="J7499" s="4">
        <f t="shared" si="2"/>
        <v>9035303384261</v>
      </c>
      <c r="K7499" s="5">
        <f t="shared" si="3"/>
        <v>10854982823557</v>
      </c>
      <c r="L7499" s="5">
        <f t="shared" si="4"/>
        <v>1819679439297</v>
      </c>
      <c r="M7499" s="5">
        <f t="shared" si="5"/>
        <v>3.63633337</v>
      </c>
      <c r="N7499" s="4" t="b">
        <v>0</v>
      </c>
      <c r="O7499" s="4" t="b">
        <v>0</v>
      </c>
      <c r="P7499" s="4" t="b">
        <v>1</v>
      </c>
      <c r="Q7499" s="4" t="b">
        <v>1</v>
      </c>
      <c r="R7499" s="4" t="s">
        <v>39</v>
      </c>
      <c r="S7499" s="4">
        <v>6.84685227862427</v>
      </c>
      <c r="T7499" s="4">
        <v>-2.60837124206229E10</v>
      </c>
    </row>
    <row r="7500" ht="12.75" customHeight="1">
      <c r="A7500" s="8" t="str">
        <f t="shared" si="1"/>
        <v>Mexico1996</v>
      </c>
      <c r="B7500" s="4" t="s">
        <v>130</v>
      </c>
      <c r="C7500" s="4">
        <v>1996.0</v>
      </c>
      <c r="D7500" s="4">
        <v>3.59524989128113</v>
      </c>
      <c r="E7500" s="4">
        <v>7.46697027131074E8</v>
      </c>
      <c r="F7500" s="4">
        <v>-2.507747E9</v>
      </c>
      <c r="G7500" s="4">
        <v>4.10972976953229E11</v>
      </c>
      <c r="H7500" s="4">
        <v>18.0333097180533</v>
      </c>
      <c r="I7500" s="4">
        <v>21.8771869981095</v>
      </c>
      <c r="J7500" s="4">
        <f t="shared" si="2"/>
        <v>7411202979148</v>
      </c>
      <c r="K7500" s="5">
        <f t="shared" si="3"/>
        <v>8990932667976</v>
      </c>
      <c r="L7500" s="5">
        <f t="shared" si="4"/>
        <v>1579729688828</v>
      </c>
      <c r="M7500" s="5">
        <f t="shared" si="5"/>
        <v>3.84387728</v>
      </c>
      <c r="N7500" s="4" t="b">
        <v>0</v>
      </c>
      <c r="O7500" s="4" t="b">
        <v>0</v>
      </c>
      <c r="P7500" s="4" t="b">
        <v>1</v>
      </c>
      <c r="Q7500" s="4" t="b">
        <v>1</v>
      </c>
      <c r="R7500" s="4" t="s">
        <v>39</v>
      </c>
      <c r="S7500" s="4">
        <v>6.77325869445046</v>
      </c>
      <c r="T7500" s="4">
        <v>-8.94430339882919E10</v>
      </c>
    </row>
    <row r="7501" ht="12.75" customHeight="1">
      <c r="A7501" s="8" t="str">
        <f t="shared" si="1"/>
        <v>Mexico1995</v>
      </c>
      <c r="B7501" s="4" t="s">
        <v>130</v>
      </c>
      <c r="C7501" s="4">
        <v>1995.0</v>
      </c>
      <c r="D7501" s="4">
        <v>4.06298017501831</v>
      </c>
      <c r="E7501" s="4">
        <v>1.55166404035861E10</v>
      </c>
      <c r="F7501" s="4">
        <v>-1.57644E9</v>
      </c>
      <c r="G7501" s="4">
        <v>3.60072506961293E11</v>
      </c>
      <c r="H7501" s="4">
        <v>12.9576997756958</v>
      </c>
      <c r="I7501" s="4">
        <v>13.2609996795654</v>
      </c>
      <c r="J7501" s="4">
        <f t="shared" si="2"/>
        <v>4665711442687</v>
      </c>
      <c r="K7501" s="5">
        <f t="shared" si="3"/>
        <v>4774921399434</v>
      </c>
      <c r="L7501" s="5">
        <f t="shared" si="4"/>
        <v>109209956747</v>
      </c>
      <c r="M7501" s="5">
        <f t="shared" si="5"/>
        <v>0.3032999039</v>
      </c>
      <c r="N7501" s="4" t="b">
        <v>0</v>
      </c>
      <c r="O7501" s="4" t="b">
        <v>0</v>
      </c>
      <c r="P7501" s="4" t="b">
        <v>1</v>
      </c>
      <c r="Q7501" s="4" t="b">
        <v>0</v>
      </c>
      <c r="R7501" s="4" t="s">
        <v>39</v>
      </c>
      <c r="S7501" s="4">
        <v>-6.29123082110117</v>
      </c>
      <c r="T7501" s="4">
        <v>-5.09004699919359E10</v>
      </c>
    </row>
    <row r="7502" ht="12.75" customHeight="1">
      <c r="A7502" s="8" t="str">
        <f t="shared" si="1"/>
        <v>Mexico1994</v>
      </c>
      <c r="B7502" s="4" t="s">
        <v>130</v>
      </c>
      <c r="C7502" s="4">
        <v>1994.0</v>
      </c>
      <c r="D7502" s="4">
        <v>-1.30325996875763</v>
      </c>
      <c r="E7502" s="4">
        <v>1.05678251369843E10</v>
      </c>
      <c r="F7502" s="4">
        <v>-2.966211E10</v>
      </c>
      <c r="G7502" s="4">
        <v>5.27810631731248E11</v>
      </c>
      <c r="H7502" s="4">
        <v>12.2049999237061</v>
      </c>
      <c r="I7502" s="4">
        <v>12.540599822998</v>
      </c>
      <c r="J7502" s="4">
        <f t="shared" si="2"/>
        <v>6441928720011</v>
      </c>
      <c r="K7502" s="5">
        <f t="shared" si="3"/>
        <v>6619061914865</v>
      </c>
      <c r="L7502" s="5">
        <f t="shared" si="4"/>
        <v>177133194854</v>
      </c>
      <c r="M7502" s="5">
        <f t="shared" si="5"/>
        <v>0.3355998993</v>
      </c>
      <c r="N7502" s="4" t="b">
        <v>1</v>
      </c>
      <c r="O7502" s="4" t="b">
        <v>1</v>
      </c>
      <c r="P7502" s="4" t="b">
        <v>0</v>
      </c>
      <c r="Q7502" s="4" t="b">
        <v>0</v>
      </c>
      <c r="R7502" s="4" t="s">
        <v>39</v>
      </c>
      <c r="S7502" s="4">
        <v>4.94108067568743</v>
      </c>
      <c r="T7502" s="4">
        <v>1.67738124769954E11</v>
      </c>
    </row>
    <row r="7503" ht="12.75" customHeight="1">
      <c r="A7503" s="8" t="str">
        <f t="shared" si="1"/>
        <v>Mexico1993</v>
      </c>
      <c r="B7503" s="4" t="s">
        <v>130</v>
      </c>
      <c r="C7503" s="4">
        <v>1993.0</v>
      </c>
      <c r="D7503" s="4">
        <v>6.23003005981445</v>
      </c>
      <c r="E7503" s="4">
        <v>1.38110273644885E10</v>
      </c>
      <c r="F7503" s="4">
        <v>-2.34E10</v>
      </c>
      <c r="G7503" s="4">
        <v>5.00733386969941E11</v>
      </c>
      <c r="H7503" s="4">
        <v>12.2531995773315</v>
      </c>
      <c r="I7503" s="4">
        <v>12.3066997528076</v>
      </c>
      <c r="J7503" s="4">
        <f t="shared" si="2"/>
        <v>6135586125576</v>
      </c>
      <c r="K7503" s="5">
        <f t="shared" si="3"/>
        <v>6162375449645</v>
      </c>
      <c r="L7503" s="5">
        <f t="shared" si="4"/>
        <v>26789324070</v>
      </c>
      <c r="M7503" s="5">
        <f t="shared" si="5"/>
        <v>0.05350017548</v>
      </c>
      <c r="N7503" s="4" t="b">
        <v>1</v>
      </c>
      <c r="O7503" s="4" t="b">
        <v>1</v>
      </c>
      <c r="P7503" s="4" t="b">
        <v>1</v>
      </c>
      <c r="Q7503" s="4" t="b">
        <v>0</v>
      </c>
      <c r="R7503" s="4" t="s">
        <v>39</v>
      </c>
      <c r="S7503" s="4">
        <v>3.0690214852831</v>
      </c>
      <c r="T7503" s="4">
        <v>-2.7077244761307E10</v>
      </c>
    </row>
    <row r="7504" ht="12.75" customHeight="1">
      <c r="A7504" s="8" t="str">
        <f t="shared" si="1"/>
        <v>Mexico1992</v>
      </c>
      <c r="B7504" s="4" t="s">
        <v>130</v>
      </c>
      <c r="C7504" s="4">
        <v>1992.0</v>
      </c>
      <c r="D7504" s="4">
        <v>5.62430000305176</v>
      </c>
      <c r="E7504" s="4">
        <v>1.67897290951312E10</v>
      </c>
      <c r="F7504" s="4">
        <v>-2.4442E10</v>
      </c>
      <c r="G7504" s="4">
        <v>3.63157793810136E11</v>
      </c>
      <c r="H7504" s="4">
        <v>14.0151996612549</v>
      </c>
      <c r="I7504" s="4">
        <v>13.3746995925903</v>
      </c>
      <c r="J7504" s="4">
        <f t="shared" si="2"/>
        <v>5089728988790</v>
      </c>
      <c r="K7504" s="5">
        <f t="shared" si="3"/>
        <v>4857126396918</v>
      </c>
      <c r="L7504" s="5">
        <f t="shared" si="4"/>
        <v>-232602591871</v>
      </c>
      <c r="M7504" s="5">
        <f t="shared" si="5"/>
        <v>-0.6405000687</v>
      </c>
      <c r="N7504" s="4" t="b">
        <v>0</v>
      </c>
      <c r="O7504" s="4" t="b">
        <v>0</v>
      </c>
      <c r="P7504" s="4" t="b">
        <v>1</v>
      </c>
      <c r="Q7504" s="4" t="b">
        <v>1</v>
      </c>
      <c r="R7504" s="4" t="s">
        <v>39</v>
      </c>
      <c r="S7504" s="4">
        <v>3.50808332206944</v>
      </c>
      <c r="T7504" s="4">
        <v>-1.37575593159805E11</v>
      </c>
    </row>
    <row r="7505" ht="12.75" customHeight="1">
      <c r="A7505" s="8" t="str">
        <f t="shared" si="1"/>
        <v>Mexico1991</v>
      </c>
      <c r="B7505" s="4" t="s">
        <v>130</v>
      </c>
      <c r="C7505" s="4">
        <v>1991.0</v>
      </c>
      <c r="D7505" s="4">
        <v>3.25202989578247</v>
      </c>
      <c r="E7505" s="4">
        <v>1.63266633853397E10</v>
      </c>
      <c r="F7505" s="4">
        <v>-1.4888E10</v>
      </c>
      <c r="G7505" s="4">
        <v>3.13139656145745E11</v>
      </c>
      <c r="H7505" s="4">
        <v>13.5773000717163</v>
      </c>
      <c r="I7505" s="4">
        <v>13.9064998626709</v>
      </c>
      <c r="J7505" s="4">
        <f t="shared" si="2"/>
        <v>4251591075845</v>
      </c>
      <c r="K7505" s="5">
        <f t="shared" si="3"/>
        <v>4354676585188</v>
      </c>
      <c r="L7505" s="5">
        <f t="shared" si="4"/>
        <v>103085509343</v>
      </c>
      <c r="M7505" s="5">
        <f t="shared" si="5"/>
        <v>0.329199791</v>
      </c>
      <c r="N7505" s="4" t="b">
        <v>0</v>
      </c>
      <c r="O7505" s="4" t="b">
        <v>1</v>
      </c>
      <c r="P7505" s="4" t="b">
        <v>1</v>
      </c>
      <c r="Q7505" s="4" t="b">
        <v>1</v>
      </c>
      <c r="R7505" s="4" t="s">
        <v>39</v>
      </c>
      <c r="S7505" s="4">
        <v>4.03759819420759</v>
      </c>
      <c r="T7505" s="4">
        <v>-5.00181376643909E10</v>
      </c>
    </row>
    <row r="7506" ht="12.75" customHeight="1">
      <c r="A7506" s="8" t="str">
        <f t="shared" si="1"/>
        <v>Mexico1990</v>
      </c>
      <c r="B7506" s="4" t="s">
        <v>130</v>
      </c>
      <c r="C7506" s="4">
        <v>1990.0</v>
      </c>
      <c r="D7506" s="4">
        <v>0.0968810021877289</v>
      </c>
      <c r="E7506" s="4">
        <v>1.90019472863251E10</v>
      </c>
      <c r="F7506" s="4">
        <v>-7.451E9</v>
      </c>
      <c r="G7506" s="4">
        <v>2.61253660211684E11</v>
      </c>
      <c r="H7506" s="4">
        <v>13.995400428772</v>
      </c>
      <c r="I7506" s="4">
        <v>16.5662994384766</v>
      </c>
      <c r="J7506" s="4">
        <f t="shared" si="2"/>
        <v>3656349588145</v>
      </c>
      <c r="K7506" s="5">
        <f t="shared" si="3"/>
        <v>4328006364465</v>
      </c>
      <c r="L7506" s="5">
        <f t="shared" si="4"/>
        <v>671656776320</v>
      </c>
      <c r="M7506" s="5">
        <f t="shared" si="5"/>
        <v>2.57089901</v>
      </c>
      <c r="N7506" s="4" t="b">
        <v>0</v>
      </c>
      <c r="O7506" s="4" t="b">
        <v>1</v>
      </c>
      <c r="P7506" s="4" t="b">
        <v>0</v>
      </c>
      <c r="Q7506" s="4" t="b">
        <v>0</v>
      </c>
      <c r="R7506" s="4" t="s">
        <v>39</v>
      </c>
      <c r="S7506" s="4">
        <v>5.20843222578816</v>
      </c>
      <c r="T7506" s="4">
        <v>-5.1885995934061E10</v>
      </c>
    </row>
    <row r="7507" ht="12.75" customHeight="1">
      <c r="A7507" s="8" t="str">
        <f t="shared" si="1"/>
        <v>Mexico1989</v>
      </c>
      <c r="B7507" s="4" t="s">
        <v>130</v>
      </c>
      <c r="C7507" s="4">
        <v>1989.0</v>
      </c>
      <c r="D7507" s="4">
        <v>4.32585000991821</v>
      </c>
      <c r="E7507" s="4">
        <v>1.89317406884157E10</v>
      </c>
      <c r="F7507" s="4">
        <v>-5.825E9</v>
      </c>
      <c r="G7507" s="4">
        <v>2.21403143240479E11</v>
      </c>
      <c r="H7507" s="4">
        <v>14.4675998687744</v>
      </c>
      <c r="I7507" s="4">
        <v>19.2217998504639</v>
      </c>
      <c r="J7507" s="4">
        <f t="shared" si="2"/>
        <v>3203172086092</v>
      </c>
      <c r="K7507" s="5">
        <f t="shared" si="3"/>
        <v>4255766905632</v>
      </c>
      <c r="L7507" s="5">
        <f t="shared" si="4"/>
        <v>1052594819540</v>
      </c>
      <c r="M7507" s="5">
        <f t="shared" si="5"/>
        <v>4.754199982</v>
      </c>
      <c r="N7507" s="4" t="b">
        <v>0</v>
      </c>
      <c r="O7507" s="4" t="b">
        <v>1</v>
      </c>
      <c r="P7507" s="4" t="b">
        <v>1</v>
      </c>
      <c r="Q7507" s="4" t="b">
        <v>0</v>
      </c>
      <c r="R7507" s="4" t="s">
        <v>39</v>
      </c>
      <c r="S7507" s="4">
        <v>3.65495408675633</v>
      </c>
      <c r="T7507" s="4">
        <v>-3.98505169712049E10</v>
      </c>
    </row>
    <row r="7508" ht="12.75" customHeight="1">
      <c r="A7508" s="8" t="str">
        <f t="shared" si="1"/>
        <v>Mexico1988</v>
      </c>
      <c r="B7508" s="4" t="s">
        <v>130</v>
      </c>
      <c r="C7508" s="4">
        <v>1988.0</v>
      </c>
      <c r="D7508" s="4">
        <v>4.60984992980957</v>
      </c>
      <c r="E7508" s="4">
        <v>1.53441431669344E10</v>
      </c>
      <c r="F7508" s="4">
        <v>-2.374E9</v>
      </c>
      <c r="G7508" s="4">
        <v>1.81611150496787E11</v>
      </c>
      <c r="H7508" s="4">
        <v>14.8373003005981</v>
      </c>
      <c r="I7508" s="4">
        <v>23.5942001342773</v>
      </c>
      <c r="J7508" s="4">
        <f t="shared" si="2"/>
        <v>2694619177858</v>
      </c>
      <c r="K7508" s="5">
        <f t="shared" si="3"/>
        <v>4284969831438</v>
      </c>
      <c r="L7508" s="5">
        <f t="shared" si="4"/>
        <v>1590350653580</v>
      </c>
      <c r="M7508" s="5">
        <f t="shared" si="5"/>
        <v>8.756899834</v>
      </c>
      <c r="N7508" s="4" t="b">
        <v>0</v>
      </c>
      <c r="O7508" s="4" t="b">
        <v>0</v>
      </c>
      <c r="P7508" s="4" t="b">
        <v>1</v>
      </c>
      <c r="Q7508" s="4" t="b">
        <v>1</v>
      </c>
      <c r="R7508" s="4" t="s">
        <v>39</v>
      </c>
      <c r="S7508" s="4">
        <v>1.27916011869604</v>
      </c>
      <c r="T7508" s="4">
        <v>-3.9791992743692E10</v>
      </c>
    </row>
    <row r="7509" ht="12.75" customHeight="1">
      <c r="A7509" s="8" t="str">
        <f t="shared" si="1"/>
        <v>Mexico1987</v>
      </c>
      <c r="B7509" s="4" t="s">
        <v>130</v>
      </c>
      <c r="C7509" s="4">
        <v>1987.0</v>
      </c>
      <c r="D7509" s="4">
        <v>6.03139019012451</v>
      </c>
      <c r="E7509" s="4">
        <v>1.24255968373046E10</v>
      </c>
      <c r="F7509" s="4">
        <v>4.247E9</v>
      </c>
      <c r="G7509" s="4">
        <v>1.47542611736835E11</v>
      </c>
      <c r="H7509" s="4">
        <v>15.0367002487183</v>
      </c>
      <c r="I7509" s="4">
        <v>26.6511993408203</v>
      </c>
      <c r="J7509" s="4">
        <f t="shared" si="2"/>
        <v>2218554026600</v>
      </c>
      <c r="K7509" s="5">
        <f t="shared" si="3"/>
        <v>3932187556664</v>
      </c>
      <c r="L7509" s="5">
        <f t="shared" si="4"/>
        <v>1713633530064</v>
      </c>
      <c r="M7509" s="5">
        <f t="shared" si="5"/>
        <v>11.61449909</v>
      </c>
      <c r="N7509" s="4" t="b">
        <v>0</v>
      </c>
      <c r="O7509" s="4" t="b">
        <v>0</v>
      </c>
      <c r="P7509" s="4" t="b">
        <v>1</v>
      </c>
      <c r="Q7509" s="4" t="b">
        <v>1</v>
      </c>
      <c r="R7509" s="4" t="s">
        <v>39</v>
      </c>
      <c r="S7509" s="4">
        <v>2.07034627955159</v>
      </c>
      <c r="T7509" s="4">
        <v>-3.40685387599519E10</v>
      </c>
    </row>
    <row r="7510" ht="12.75" customHeight="1">
      <c r="A7510" s="8" t="str">
        <f t="shared" si="1"/>
        <v>Mexico1986</v>
      </c>
      <c r="B7510" s="4" t="s">
        <v>130</v>
      </c>
      <c r="C7510" s="4">
        <v>1986.0</v>
      </c>
      <c r="D7510" s="4">
        <v>0.722676992416382</v>
      </c>
      <c r="E7510" s="4">
        <v>8.00582106470492E9</v>
      </c>
      <c r="F7510" s="4">
        <v>-1.377E9</v>
      </c>
      <c r="G7510" s="4">
        <v>1.3455612631662E11</v>
      </c>
      <c r="H7510" s="4">
        <v>13.9419002532959</v>
      </c>
      <c r="I7510" s="4">
        <v>25.1424999237061</v>
      </c>
      <c r="J7510" s="4">
        <f t="shared" si="2"/>
        <v>1875968091576</v>
      </c>
      <c r="K7510" s="5">
        <f t="shared" si="3"/>
        <v>3383077395650</v>
      </c>
      <c r="L7510" s="5">
        <f t="shared" si="4"/>
        <v>1507109304074</v>
      </c>
      <c r="M7510" s="5">
        <f t="shared" si="5"/>
        <v>11.20059967</v>
      </c>
      <c r="N7510" s="4" t="b">
        <v>0</v>
      </c>
      <c r="O7510" s="4" t="b">
        <v>1</v>
      </c>
      <c r="P7510" s="4" t="b">
        <v>0</v>
      </c>
      <c r="Q7510" s="4" t="b">
        <v>1</v>
      </c>
      <c r="R7510" s="4" t="s">
        <v>39</v>
      </c>
      <c r="S7510" s="4">
        <v>-3.70832713975499</v>
      </c>
      <c r="T7510" s="4">
        <v>-1.29864854202149E10</v>
      </c>
    </row>
    <row r="7511" ht="12.75" customHeight="1">
      <c r="A7511" s="8" t="str">
        <f t="shared" si="1"/>
        <v>Mexico1985</v>
      </c>
      <c r="B7511" s="4" t="s">
        <v>130</v>
      </c>
      <c r="C7511" s="4">
        <v>1985.0</v>
      </c>
      <c r="D7511" s="4">
        <v>4.18823003768921</v>
      </c>
      <c r="E7511" s="4">
        <v>9.33859099258319E9</v>
      </c>
      <c r="F7511" s="4">
        <v>8.0E8</v>
      </c>
      <c r="G7511" s="4">
        <v>1.95241386179148E11</v>
      </c>
      <c r="H7511" s="4">
        <v>14.1541996002197</v>
      </c>
      <c r="I7511" s="4">
        <v>21.3579998016357</v>
      </c>
      <c r="J7511" s="4">
        <f t="shared" si="2"/>
        <v>2763485550203</v>
      </c>
      <c r="K7511" s="5">
        <f t="shared" si="3"/>
        <v>4169965487285</v>
      </c>
      <c r="L7511" s="5">
        <f t="shared" si="4"/>
        <v>1406479937082</v>
      </c>
      <c r="M7511" s="5">
        <f t="shared" si="5"/>
        <v>7.203800201</v>
      </c>
      <c r="N7511" s="4" t="b">
        <v>0</v>
      </c>
      <c r="O7511" s="4" t="b">
        <v>1</v>
      </c>
      <c r="P7511" s="4" t="b">
        <v>1</v>
      </c>
      <c r="Q7511" s="4" t="b">
        <v>0</v>
      </c>
      <c r="R7511" s="4" t="s">
        <v>39</v>
      </c>
      <c r="S7511" s="4">
        <v>1.87857716123145</v>
      </c>
      <c r="T7511" s="4">
        <v>6.0685259862528E10</v>
      </c>
    </row>
    <row r="7512" ht="12.75" customHeight="1">
      <c r="A7512" s="8" t="str">
        <f t="shared" si="1"/>
        <v>Mexico1984</v>
      </c>
      <c r="B7512" s="4" t="s">
        <v>130</v>
      </c>
      <c r="C7512" s="4">
        <v>1984.0</v>
      </c>
      <c r="D7512" s="4">
        <v>4.34568977355957</v>
      </c>
      <c r="E7512" s="4">
        <v>1.26100734747134E10</v>
      </c>
      <c r="F7512" s="4">
        <v>4.183E9</v>
      </c>
      <c r="G7512" s="4">
        <v>1.84231211497054E11</v>
      </c>
      <c r="H7512" s="4">
        <v>14.0159997940063</v>
      </c>
      <c r="I7512" s="4">
        <v>19.808500289917</v>
      </c>
      <c r="J7512" s="4">
        <f t="shared" si="2"/>
        <v>2582184622392</v>
      </c>
      <c r="K7512" s="5">
        <f t="shared" si="3"/>
        <v>3649344006351</v>
      </c>
      <c r="L7512" s="5">
        <f t="shared" si="4"/>
        <v>1067159383959</v>
      </c>
      <c r="M7512" s="5">
        <f t="shared" si="5"/>
        <v>5.792500496</v>
      </c>
      <c r="N7512" s="4" t="b">
        <v>0</v>
      </c>
      <c r="O7512" s="4" t="b">
        <v>0</v>
      </c>
      <c r="P7512" s="4" t="b">
        <v>1</v>
      </c>
      <c r="Q7512" s="4" t="b">
        <v>1</v>
      </c>
      <c r="R7512" s="4" t="s">
        <v>39</v>
      </c>
      <c r="S7512" s="4">
        <v>3.48671135735481</v>
      </c>
      <c r="T7512" s="4">
        <v>-1.1010174682094E10</v>
      </c>
    </row>
    <row r="7513" ht="12.75" customHeight="1">
      <c r="A7513" s="8" t="str">
        <f t="shared" si="1"/>
        <v>Mexico1983</v>
      </c>
      <c r="B7513" s="4" t="s">
        <v>130</v>
      </c>
      <c r="C7513" s="4">
        <v>1983.0</v>
      </c>
      <c r="D7513" s="4">
        <v>-0.924351990222931</v>
      </c>
      <c r="E7513" s="4">
        <v>1.08619215837701E10</v>
      </c>
      <c r="F7513" s="4">
        <v>5.866E9</v>
      </c>
      <c r="G7513" s="4">
        <v>1.5616754225806E11</v>
      </c>
      <c r="H7513" s="4">
        <v>15.5949001312256</v>
      </c>
      <c r="I7513" s="4">
        <v>21.6256999969482</v>
      </c>
      <c r="J7513" s="4">
        <f t="shared" si="2"/>
        <v>2435417225253</v>
      </c>
      <c r="K7513" s="5">
        <f t="shared" si="3"/>
        <v>3377232418134</v>
      </c>
      <c r="L7513" s="5">
        <f t="shared" si="4"/>
        <v>941815192880</v>
      </c>
      <c r="M7513" s="5">
        <f t="shared" si="5"/>
        <v>6.030799866</v>
      </c>
      <c r="N7513" s="4" t="b">
        <v>1</v>
      </c>
      <c r="O7513" s="4" t="b">
        <v>1</v>
      </c>
      <c r="P7513" s="4" t="b">
        <v>0</v>
      </c>
      <c r="Q7513" s="4" t="b">
        <v>1</v>
      </c>
      <c r="R7513" s="4" t="s">
        <v>39</v>
      </c>
      <c r="S7513" s="4">
        <v>-4.36298061044795</v>
      </c>
      <c r="T7513" s="4">
        <v>-2.80636692389939E10</v>
      </c>
    </row>
    <row r="7514" ht="12.75" customHeight="1">
      <c r="A7514" s="8" t="str">
        <f t="shared" si="1"/>
        <v>Mexico1982</v>
      </c>
      <c r="B7514" s="4" t="s">
        <v>130</v>
      </c>
      <c r="C7514" s="4">
        <v>1982.0</v>
      </c>
      <c r="D7514" s="4">
        <v>-1.39121997356415</v>
      </c>
      <c r="E7514" s="4">
        <v>1.24090573022005E9</v>
      </c>
      <c r="F7514" s="4">
        <v>-5.889E9</v>
      </c>
      <c r="G7514" s="4">
        <v>1.84603593511161E11</v>
      </c>
      <c r="H7514" s="4">
        <v>13.2518997192383</v>
      </c>
      <c r="I7514" s="4">
        <v>24.6641998291016</v>
      </c>
      <c r="J7514" s="4">
        <f t="shared" si="2"/>
        <v>2446348309021</v>
      </c>
      <c r="K7514" s="5">
        <f t="shared" si="3"/>
        <v>4553099919530</v>
      </c>
      <c r="L7514" s="5">
        <f t="shared" si="4"/>
        <v>2106751610509</v>
      </c>
      <c r="M7514" s="5">
        <f t="shared" si="5"/>
        <v>11.41230011</v>
      </c>
      <c r="N7514" s="4" t="b">
        <v>1</v>
      </c>
      <c r="O7514" s="4" t="b">
        <v>1</v>
      </c>
      <c r="P7514" s="4" t="b">
        <v>0</v>
      </c>
      <c r="Q7514" s="4" t="b">
        <v>0</v>
      </c>
      <c r="R7514" s="4" t="s">
        <v>39</v>
      </c>
      <c r="S7514" s="4">
        <v>-0.00758337241978779</v>
      </c>
      <c r="T7514" s="4">
        <v>2.8436051253101E10</v>
      </c>
    </row>
    <row r="7515" ht="12.75" customHeight="1">
      <c r="A7515" s="8" t="str">
        <f t="shared" si="1"/>
        <v>Mexico1981</v>
      </c>
      <c r="B7515" s="4" t="s">
        <v>130</v>
      </c>
      <c r="C7515" s="4">
        <v>1981.0</v>
      </c>
      <c r="D7515" s="4">
        <v>2.53320002555847</v>
      </c>
      <c r="E7515" s="4">
        <v>1.73398649781054E8</v>
      </c>
      <c r="F7515" s="4">
        <v>-1.624E10</v>
      </c>
      <c r="G7515" s="4">
        <v>2.63802132208636E11</v>
      </c>
      <c r="H7515" s="4">
        <v>15.2186002731323</v>
      </c>
      <c r="I7515" s="4">
        <v>20.1212997436523</v>
      </c>
      <c r="J7515" s="4">
        <f t="shared" si="2"/>
        <v>4014699201283</v>
      </c>
      <c r="K7515" s="5">
        <f t="shared" si="3"/>
        <v>5308041775185</v>
      </c>
      <c r="L7515" s="5">
        <f t="shared" si="4"/>
        <v>1293342573901</v>
      </c>
      <c r="M7515" s="5">
        <f t="shared" si="5"/>
        <v>4.902699471</v>
      </c>
      <c r="N7515" s="4" t="b">
        <v>1</v>
      </c>
      <c r="O7515" s="4" t="b">
        <v>1</v>
      </c>
      <c r="P7515" s="4" t="b">
        <v>0</v>
      </c>
      <c r="Q7515" s="4" t="b">
        <v>0</v>
      </c>
      <c r="R7515" s="4" t="s">
        <v>39</v>
      </c>
      <c r="S7515" s="4">
        <v>9.48831240901649</v>
      </c>
      <c r="T7515" s="4">
        <v>7.91985386974749E10</v>
      </c>
    </row>
    <row r="7516" ht="12.75" customHeight="1">
      <c r="A7516" s="8" t="str">
        <f t="shared" si="1"/>
        <v>Mexico1980</v>
      </c>
      <c r="B7516" s="4" t="s">
        <v>130</v>
      </c>
      <c r="C7516" s="4">
        <v>1980.0</v>
      </c>
      <c r="D7516" s="4">
        <v>0.6684809923172</v>
      </c>
      <c r="E7516" s="4">
        <v>3.63347152167487E9</v>
      </c>
      <c r="F7516" s="4">
        <v>-1.0422E10</v>
      </c>
      <c r="G7516" s="4">
        <v>2.05576980831514E11</v>
      </c>
      <c r="H7516" s="4">
        <v>15.7840003967285</v>
      </c>
      <c r="I7516" s="4">
        <v>17.5377998352051</v>
      </c>
      <c r="J7516" s="4">
        <f t="shared" si="2"/>
        <v>3244827147003</v>
      </c>
      <c r="K7516" s="5">
        <f t="shared" si="3"/>
        <v>3605367940549</v>
      </c>
      <c r="L7516" s="5">
        <f t="shared" si="4"/>
        <v>360540793546</v>
      </c>
      <c r="M7516" s="5">
        <f t="shared" si="5"/>
        <v>1.753799438</v>
      </c>
      <c r="N7516" s="4" t="b">
        <v>0</v>
      </c>
      <c r="O7516" s="4" t="b">
        <v>0</v>
      </c>
      <c r="P7516" s="4" t="b">
        <v>0</v>
      </c>
      <c r="Q7516" s="4" t="b">
        <v>1</v>
      </c>
      <c r="R7516" s="4" t="s">
        <v>39</v>
      </c>
      <c r="S7516" s="4">
        <v>8.75662242586297</v>
      </c>
      <c r="T7516" s="4">
        <v>-5.82251513771219E10</v>
      </c>
    </row>
    <row r="7517" ht="12.75" customHeight="1">
      <c r="A7517" s="8" t="str">
        <f t="shared" si="1"/>
        <v>Mexico1979</v>
      </c>
      <c r="B7517" s="4" t="s">
        <v>130</v>
      </c>
      <c r="C7517" s="4">
        <v>1979.0</v>
      </c>
      <c r="D7517" s="4">
        <v>4.66442012786865</v>
      </c>
      <c r="E7517" s="4">
        <v>4.80106808060331E9</v>
      </c>
      <c r="F7517" s="4">
        <v>-5.409E9</v>
      </c>
      <c r="G7517" s="4">
        <v>1.34529639571996E11</v>
      </c>
      <c r="H7517" s="4">
        <v>14.3112001419067</v>
      </c>
      <c r="I7517" s="4">
        <v>16.4627990722656</v>
      </c>
      <c r="J7517" s="4">
        <f t="shared" si="2"/>
        <v>1925280596933</v>
      </c>
      <c r="K7517" s="5">
        <f t="shared" si="3"/>
        <v>2214734425538</v>
      </c>
      <c r="L7517" s="5">
        <f t="shared" si="4"/>
        <v>289453828605</v>
      </c>
      <c r="M7517" s="5">
        <f t="shared" si="5"/>
        <v>2.15159893</v>
      </c>
      <c r="N7517" s="4" t="b">
        <v>0</v>
      </c>
      <c r="O7517" s="4" t="b">
        <v>0</v>
      </c>
      <c r="P7517" s="4" t="b">
        <v>1</v>
      </c>
      <c r="Q7517" s="4" t="b">
        <v>1</v>
      </c>
      <c r="R7517" s="4" t="s">
        <v>39</v>
      </c>
      <c r="S7517" s="4">
        <v>9.69817013704169</v>
      </c>
      <c r="T7517" s="4">
        <v>-7.1047341259518E10</v>
      </c>
    </row>
    <row r="7518" ht="12.75" customHeight="1">
      <c r="A7518" s="8" t="str">
        <f t="shared" si="1"/>
        <v>Mexico1978</v>
      </c>
      <c r="B7518" s="4" t="s">
        <v>130</v>
      </c>
      <c r="C7518" s="4">
        <v>1978.0</v>
      </c>
      <c r="D7518" s="4">
        <v>10.0057001113892</v>
      </c>
      <c r="E7518" s="4">
        <v>3.3330708879458E9</v>
      </c>
      <c r="F7518" s="4" t="s">
        <v>39</v>
      </c>
      <c r="G7518" s="4">
        <v>1.02647292867001E11</v>
      </c>
      <c r="H7518" s="4">
        <v>13.8187999725342</v>
      </c>
      <c r="I7518" s="4">
        <v>15.7011995315552</v>
      </c>
      <c r="J7518" s="4">
        <f t="shared" si="2"/>
        <v>1418462407851</v>
      </c>
      <c r="K7518" s="5">
        <f t="shared" si="3"/>
        <v>1611685626679</v>
      </c>
      <c r="L7518" s="5">
        <f t="shared" si="4"/>
        <v>193223218828</v>
      </c>
      <c r="M7518" s="5">
        <f t="shared" si="5"/>
        <v>1.882399559</v>
      </c>
      <c r="N7518" s="4" t="b">
        <v>0</v>
      </c>
      <c r="O7518" s="4" t="b">
        <v>0</v>
      </c>
      <c r="P7518" s="4" t="b">
        <v>1</v>
      </c>
      <c r="Q7518" s="4" t="b">
        <v>1</v>
      </c>
      <c r="R7518" s="4" t="s">
        <v>39</v>
      </c>
      <c r="S7518" s="4">
        <v>8.95694232786374</v>
      </c>
      <c r="T7518" s="4">
        <v>-3.18823467049949E10</v>
      </c>
    </row>
    <row r="7519" ht="12.75" customHeight="1">
      <c r="A7519" s="8" t="str">
        <f t="shared" si="1"/>
        <v>Mexico1977</v>
      </c>
      <c r="B7519" s="4" t="s">
        <v>130</v>
      </c>
      <c r="C7519" s="4">
        <v>1977.0</v>
      </c>
      <c r="D7519" s="4">
        <v>10.3838996887207</v>
      </c>
      <c r="E7519" s="4">
        <v>8.33050118881337E8</v>
      </c>
      <c r="F7519" s="4" t="s">
        <v>39</v>
      </c>
      <c r="G7519" s="4">
        <v>8.19125026244674E10</v>
      </c>
      <c r="H7519" s="4">
        <v>13.0321998596191</v>
      </c>
      <c r="I7519" s="4">
        <v>15.4656000137329</v>
      </c>
      <c r="J7519" s="4">
        <f t="shared" si="2"/>
        <v>1067500105204</v>
      </c>
      <c r="K7519" s="5">
        <f t="shared" si="3"/>
        <v>1266826001714</v>
      </c>
      <c r="L7519" s="5">
        <f t="shared" si="4"/>
        <v>199325896510</v>
      </c>
      <c r="M7519" s="5">
        <f t="shared" si="5"/>
        <v>2.433400154</v>
      </c>
      <c r="N7519" s="4" t="b">
        <v>0</v>
      </c>
      <c r="O7519" s="4" t="b">
        <v>0</v>
      </c>
      <c r="P7519" s="4" t="b">
        <v>1</v>
      </c>
      <c r="Q7519" s="4" t="b">
        <v>1</v>
      </c>
      <c r="R7519" s="4" t="s">
        <v>39</v>
      </c>
      <c r="S7519" s="4">
        <v>3.3906397065774</v>
      </c>
      <c r="T7519" s="4">
        <v>-2.07347902425336E10</v>
      </c>
    </row>
    <row r="7520" ht="12.75" customHeight="1">
      <c r="A7520" s="8" t="str">
        <f t="shared" si="1"/>
        <v>Mexico1976</v>
      </c>
      <c r="B7520" s="4" t="s">
        <v>130</v>
      </c>
      <c r="C7520" s="4">
        <v>1976.0</v>
      </c>
      <c r="D7520" s="4">
        <v>10.5006999969482</v>
      </c>
      <c r="E7520" s="4">
        <v>-2.65599645950998E8</v>
      </c>
      <c r="F7520" s="4" t="s">
        <v>39</v>
      </c>
      <c r="G7520" s="4">
        <v>8.88767879909128E10</v>
      </c>
      <c r="H7520" s="4">
        <v>12.3270998001099</v>
      </c>
      <c r="I7520" s="4">
        <v>15.4635000228882</v>
      </c>
      <c r="J7520" s="4">
        <f t="shared" si="2"/>
        <v>1095593035477</v>
      </c>
      <c r="K7520" s="5">
        <f t="shared" si="3"/>
        <v>1374346213132</v>
      </c>
      <c r="L7520" s="5">
        <f t="shared" si="4"/>
        <v>278753177655</v>
      </c>
      <c r="M7520" s="5">
        <f t="shared" si="5"/>
        <v>3.136400223</v>
      </c>
      <c r="N7520" s="4" t="b">
        <v>0</v>
      </c>
      <c r="O7520" s="4" t="b">
        <v>0</v>
      </c>
      <c r="P7520" s="4" t="b">
        <v>1</v>
      </c>
      <c r="Q7520" s="4" t="b">
        <v>1</v>
      </c>
      <c r="R7520" s="4" t="s">
        <v>39</v>
      </c>
      <c r="S7520" s="4">
        <v>4.41744413625746</v>
      </c>
      <c r="T7520" s="4">
        <v>6.96428536644538E9</v>
      </c>
    </row>
    <row r="7521" ht="12.75" customHeight="1">
      <c r="A7521" s="8" t="str">
        <f t="shared" si="1"/>
        <v>Mexico1975</v>
      </c>
      <c r="B7521" s="4" t="s">
        <v>130</v>
      </c>
      <c r="C7521" s="4">
        <v>1975.0</v>
      </c>
      <c r="D7521" s="4">
        <v>2.13068008422852</v>
      </c>
      <c r="E7521" s="4">
        <v>-1.24035968780517E8</v>
      </c>
      <c r="F7521" s="4" t="s">
        <v>39</v>
      </c>
      <c r="G7521" s="4">
        <v>8.8E10</v>
      </c>
      <c r="H7521" s="4">
        <v>12.0903997421265</v>
      </c>
      <c r="I7521" s="4">
        <v>14.7265996932983</v>
      </c>
      <c r="J7521" s="4">
        <f t="shared" si="2"/>
        <v>1063955177307</v>
      </c>
      <c r="K7521" s="5">
        <f t="shared" si="3"/>
        <v>1295940773010</v>
      </c>
      <c r="L7521" s="5">
        <f t="shared" si="4"/>
        <v>231985595703</v>
      </c>
      <c r="M7521" s="5">
        <f t="shared" si="5"/>
        <v>2.636199951</v>
      </c>
      <c r="N7521" s="4" t="b">
        <v>0</v>
      </c>
      <c r="O7521" s="4" t="b">
        <v>1</v>
      </c>
      <c r="P7521" s="4" t="b">
        <v>1</v>
      </c>
      <c r="Q7521" s="4" t="b">
        <v>1</v>
      </c>
      <c r="R7521" s="4" t="s">
        <v>39</v>
      </c>
      <c r="S7521" s="4">
        <v>5.7444850486245</v>
      </c>
      <c r="T7521" s="4">
        <v>-8.76787990912796E8</v>
      </c>
    </row>
    <row r="7522" ht="12.75" customHeight="1">
      <c r="A7522" s="8" t="str">
        <f t="shared" si="1"/>
        <v>Mexico1974</v>
      </c>
      <c r="B7522" s="4" t="s">
        <v>130</v>
      </c>
      <c r="C7522" s="4">
        <v>1974.0</v>
      </c>
      <c r="D7522" s="4">
        <v>-1.22764003276825</v>
      </c>
      <c r="E7522" s="4">
        <v>-7.28548316479995E8</v>
      </c>
      <c r="F7522" s="4" t="s">
        <v>39</v>
      </c>
      <c r="G7522" s="4">
        <v>7.20001790255041E10</v>
      </c>
      <c r="H7522" s="4">
        <v>10.4478998184204</v>
      </c>
      <c r="I7522" s="4">
        <v>13.7822999954224</v>
      </c>
      <c r="J7522" s="4">
        <f t="shared" si="2"/>
        <v>752250657367</v>
      </c>
      <c r="K7522" s="5">
        <f t="shared" si="3"/>
        <v>992328067054</v>
      </c>
      <c r="L7522" s="5">
        <f t="shared" si="4"/>
        <v>240077409687</v>
      </c>
      <c r="M7522" s="5">
        <f t="shared" si="5"/>
        <v>3.334400177</v>
      </c>
      <c r="N7522" s="4" t="b">
        <v>1</v>
      </c>
      <c r="O7522" s="4" t="b">
        <v>1</v>
      </c>
      <c r="P7522" s="4" t="b">
        <v>0</v>
      </c>
      <c r="Q7522" s="4" t="b">
        <v>0</v>
      </c>
      <c r="R7522" s="4" t="s">
        <v>39</v>
      </c>
      <c r="S7522" s="4">
        <v>5.77682723020637</v>
      </c>
      <c r="T7522" s="4">
        <v>-1.59998209744958E10</v>
      </c>
    </row>
    <row r="7523" ht="12.75" customHeight="1">
      <c r="A7523" s="8" t="str">
        <f t="shared" si="1"/>
        <v>Mexico1973</v>
      </c>
      <c r="B7523" s="4" t="s">
        <v>130</v>
      </c>
      <c r="C7523" s="4">
        <v>1973.0</v>
      </c>
      <c r="D7523" s="4">
        <v>7.86985015869141</v>
      </c>
      <c r="E7523" s="4">
        <v>-2.55179033265904E8</v>
      </c>
      <c r="F7523" s="4" t="s">
        <v>39</v>
      </c>
      <c r="G7523" s="4">
        <v>5.52802126684124E10</v>
      </c>
      <c r="H7523" s="4">
        <v>9.98709964752197</v>
      </c>
      <c r="I7523" s="4">
        <v>12.7371997833252</v>
      </c>
      <c r="J7523" s="4">
        <f t="shared" si="2"/>
        <v>552088992456</v>
      </c>
      <c r="K7523" s="5">
        <f t="shared" si="3"/>
        <v>704115112822</v>
      </c>
      <c r="L7523" s="5">
        <f t="shared" si="4"/>
        <v>152026120367</v>
      </c>
      <c r="M7523" s="5">
        <f t="shared" si="5"/>
        <v>2.750100136</v>
      </c>
      <c r="N7523" s="4" t="b">
        <v>1</v>
      </c>
      <c r="O7523" s="4" t="b">
        <v>1</v>
      </c>
      <c r="P7523" s="4" t="b">
        <v>1</v>
      </c>
      <c r="Q7523" s="4" t="b">
        <v>0</v>
      </c>
      <c r="R7523" s="4" t="s">
        <v>39</v>
      </c>
      <c r="S7523" s="4">
        <v>7.86111986064981</v>
      </c>
      <c r="T7523" s="4">
        <v>-1.67199663570917E10</v>
      </c>
    </row>
    <row r="7524" ht="12.75" customHeight="1">
      <c r="A7524" s="8" t="str">
        <f t="shared" si="1"/>
        <v>Mexico1972</v>
      </c>
      <c r="B7524" s="4" t="s">
        <v>130</v>
      </c>
      <c r="C7524" s="4">
        <v>1972.0</v>
      </c>
      <c r="D7524" s="4">
        <v>5.76230001449585</v>
      </c>
      <c r="E7524" s="4">
        <v>2.41096166674615E7</v>
      </c>
      <c r="F7524" s="4" t="s">
        <v>39</v>
      </c>
      <c r="G7524" s="4">
        <v>4.51999166950352E10</v>
      </c>
      <c r="H7524" s="4">
        <v>9.56214046478271</v>
      </c>
      <c r="I7524" s="4">
        <v>11.8641004562378</v>
      </c>
      <c r="J7524" s="4">
        <f t="shared" si="2"/>
        <v>432207952434</v>
      </c>
      <c r="K7524" s="5">
        <f t="shared" si="3"/>
        <v>536256352283</v>
      </c>
      <c r="L7524" s="5">
        <f t="shared" si="4"/>
        <v>104048399849</v>
      </c>
      <c r="M7524" s="5">
        <f t="shared" si="5"/>
        <v>2.301959991</v>
      </c>
      <c r="N7524" s="4" t="b">
        <v>0</v>
      </c>
      <c r="O7524" s="4" t="b">
        <v>0</v>
      </c>
      <c r="P7524" s="4" t="b">
        <v>1</v>
      </c>
      <c r="Q7524" s="4" t="b">
        <v>1</v>
      </c>
      <c r="R7524" s="4" t="s">
        <v>39</v>
      </c>
      <c r="S7524" s="4">
        <v>8.22880731243885</v>
      </c>
      <c r="T7524" s="4">
        <v>-1.00802959733771E10</v>
      </c>
    </row>
    <row r="7525" ht="12.75" customHeight="1">
      <c r="A7525" s="8" t="str">
        <f t="shared" si="1"/>
        <v>Mexico1971</v>
      </c>
      <c r="B7525" s="4" t="s">
        <v>130</v>
      </c>
      <c r="C7525" s="4">
        <v>1971.0</v>
      </c>
      <c r="D7525" s="4">
        <v>3.99499988555908</v>
      </c>
      <c r="E7525" s="4">
        <v>4.07275956734208E8</v>
      </c>
      <c r="F7525" s="4" t="s">
        <v>39</v>
      </c>
      <c r="G7525" s="4">
        <v>3.91999999640668E10</v>
      </c>
      <c r="H7525" s="4">
        <v>9.18346977233887</v>
      </c>
      <c r="I7525" s="4">
        <v>10.6120004653931</v>
      </c>
      <c r="J7525" s="4">
        <f t="shared" si="2"/>
        <v>359992014746</v>
      </c>
      <c r="K7525" s="5">
        <f t="shared" si="3"/>
        <v>415990417862</v>
      </c>
      <c r="L7525" s="5">
        <f t="shared" si="4"/>
        <v>55998403116</v>
      </c>
      <c r="M7525" s="5">
        <f t="shared" si="5"/>
        <v>1.428530693</v>
      </c>
      <c r="N7525" s="4" t="b">
        <v>0</v>
      </c>
      <c r="O7525" s="4" t="b">
        <v>1</v>
      </c>
      <c r="P7525" s="4" t="b">
        <v>1</v>
      </c>
      <c r="Q7525" s="4" t="b">
        <v>1</v>
      </c>
      <c r="R7525" s="4" t="s">
        <v>39</v>
      </c>
      <c r="S7525" s="4">
        <v>3.76246768496011</v>
      </c>
      <c r="T7525" s="4">
        <v>-5.99991673096839E9</v>
      </c>
    </row>
    <row r="7526" ht="12.75" customHeight="1">
      <c r="A7526" s="8" t="str">
        <f t="shared" si="1"/>
        <v>Mexico1970</v>
      </c>
      <c r="B7526" s="4" t="s">
        <v>130</v>
      </c>
      <c r="C7526" s="4">
        <v>1970.0</v>
      </c>
      <c r="D7526" s="4">
        <v>3.62671995162964</v>
      </c>
      <c r="E7526" s="4">
        <v>2.89811182876692E8</v>
      </c>
      <c r="F7526" s="4" t="s">
        <v>39</v>
      </c>
      <c r="G7526" s="4">
        <v>3.551999996448E10</v>
      </c>
      <c r="H7526" s="4">
        <v>9.22859954833984</v>
      </c>
      <c r="I7526" s="4">
        <v>10.9392995834351</v>
      </c>
      <c r="J7526" s="4">
        <f t="shared" si="2"/>
        <v>327799855629</v>
      </c>
      <c r="K7526" s="5">
        <f t="shared" si="3"/>
        <v>388563920815</v>
      </c>
      <c r="L7526" s="5">
        <f t="shared" si="4"/>
        <v>60764065186</v>
      </c>
      <c r="M7526" s="5">
        <f t="shared" si="5"/>
        <v>1.710700035</v>
      </c>
      <c r="N7526" s="4" t="b">
        <v>0</v>
      </c>
      <c r="O7526" s="4" t="b">
        <v>1</v>
      </c>
      <c r="P7526" s="4" t="b">
        <v>1</v>
      </c>
      <c r="Q7526" s="4" t="b">
        <v>0</v>
      </c>
      <c r="R7526" s="4" t="s">
        <v>39</v>
      </c>
      <c r="S7526" s="4">
        <v>6.50248403469446</v>
      </c>
      <c r="T7526" s="4">
        <v>-3.67999999958679E9</v>
      </c>
    </row>
    <row r="7527" ht="12.75" customHeight="1">
      <c r="A7527" s="8" t="str">
        <f t="shared" si="1"/>
        <v>Mexico1969</v>
      </c>
      <c r="B7527" s="4" t="s">
        <v>130</v>
      </c>
      <c r="C7527" s="4">
        <v>1969.0</v>
      </c>
      <c r="D7527" s="4">
        <v>0.655439019203186</v>
      </c>
      <c r="E7527" s="4">
        <v>-6.10071746216101E7</v>
      </c>
      <c r="F7527" s="4" t="s">
        <v>39</v>
      </c>
      <c r="G7527" s="4">
        <v>3.247999996752E10</v>
      </c>
      <c r="H7527" s="4">
        <v>9.04986000061035</v>
      </c>
      <c r="I7527" s="4">
        <v>11.789999961853</v>
      </c>
      <c r="J7527" s="4">
        <f t="shared" si="2"/>
        <v>293939452526</v>
      </c>
      <c r="K7527" s="5">
        <f t="shared" si="3"/>
        <v>382939198378</v>
      </c>
      <c r="L7527" s="5">
        <f t="shared" si="4"/>
        <v>88999745852</v>
      </c>
      <c r="M7527" s="5">
        <f t="shared" si="5"/>
        <v>2.740139961</v>
      </c>
      <c r="N7527" s="4" t="b">
        <v>0</v>
      </c>
      <c r="O7527" s="4" t="b">
        <v>1</v>
      </c>
      <c r="P7527" s="4" t="b">
        <v>0</v>
      </c>
      <c r="Q7527" s="4" t="b">
        <v>0</v>
      </c>
      <c r="R7527" s="4" t="s">
        <v>39</v>
      </c>
      <c r="S7527" s="4">
        <v>3.41862002350007</v>
      </c>
      <c r="T7527" s="4">
        <v>-3.03999999696E9</v>
      </c>
    </row>
    <row r="7528" ht="12.75" customHeight="1">
      <c r="A7528" s="8" t="str">
        <f t="shared" si="1"/>
        <v>Mexico1968</v>
      </c>
      <c r="B7528" s="4" t="s">
        <v>130</v>
      </c>
      <c r="C7528" s="4">
        <v>1968.0</v>
      </c>
      <c r="D7528" s="4">
        <v>6.59817981719971</v>
      </c>
      <c r="E7528" s="4">
        <v>1.23106363173402E8</v>
      </c>
      <c r="F7528" s="4" t="s">
        <v>39</v>
      </c>
      <c r="G7528" s="4">
        <v>2.935999997064E10</v>
      </c>
      <c r="H7528" s="4">
        <v>8.89239978790283</v>
      </c>
      <c r="I7528" s="4">
        <v>10.9488000869751</v>
      </c>
      <c r="J7528" s="4">
        <f t="shared" si="2"/>
        <v>261080857512</v>
      </c>
      <c r="K7528" s="5">
        <f t="shared" si="3"/>
        <v>321456770232</v>
      </c>
      <c r="L7528" s="5">
        <f t="shared" si="4"/>
        <v>60375912720</v>
      </c>
      <c r="M7528" s="5">
        <f t="shared" si="5"/>
        <v>2.056400299</v>
      </c>
      <c r="N7528" s="4" t="b">
        <v>0</v>
      </c>
      <c r="O7528" s="4" t="b">
        <v>1</v>
      </c>
      <c r="P7528" s="4" t="b">
        <v>1</v>
      </c>
      <c r="Q7528" s="4" t="b">
        <v>0</v>
      </c>
      <c r="R7528" s="4" t="s">
        <v>39</v>
      </c>
      <c r="S7528" s="4">
        <v>9.42327881832001</v>
      </c>
      <c r="T7528" s="4">
        <v>-3.11999999688E9</v>
      </c>
    </row>
    <row r="7529" ht="12.75" customHeight="1">
      <c r="A7529" s="8" t="str">
        <f t="shared" si="1"/>
        <v>Mexico1967</v>
      </c>
      <c r="B7529" s="4" t="s">
        <v>130</v>
      </c>
      <c r="C7529" s="4">
        <v>1967.0</v>
      </c>
      <c r="D7529" s="4">
        <v>5.97754001617432</v>
      </c>
      <c r="E7529" s="4">
        <v>4.01626862696518E8</v>
      </c>
      <c r="F7529" s="4" t="s">
        <v>39</v>
      </c>
      <c r="G7529" s="4">
        <v>2.655999997344E10</v>
      </c>
      <c r="H7529" s="4">
        <v>8.30704975128174</v>
      </c>
      <c r="I7529" s="4">
        <v>10.4300003051758</v>
      </c>
      <c r="J7529" s="4">
        <f t="shared" si="2"/>
        <v>220635241173</v>
      </c>
      <c r="K7529" s="5">
        <f t="shared" si="3"/>
        <v>277020807828</v>
      </c>
      <c r="L7529" s="5">
        <f t="shared" si="4"/>
        <v>56385566655</v>
      </c>
      <c r="M7529" s="5">
        <f t="shared" si="5"/>
        <v>2.122950554</v>
      </c>
      <c r="N7529" s="4" t="b">
        <v>0</v>
      </c>
      <c r="O7529" s="4" t="b">
        <v>0</v>
      </c>
      <c r="P7529" s="4" t="b">
        <v>1</v>
      </c>
      <c r="Q7529" s="4" t="b">
        <v>1</v>
      </c>
      <c r="R7529" s="4" t="s">
        <v>39</v>
      </c>
      <c r="S7529" s="4">
        <v>5.85492487898537</v>
      </c>
      <c r="T7529" s="4">
        <v>-2.7999999972E9</v>
      </c>
    </row>
    <row r="7530" ht="12.75" customHeight="1">
      <c r="A7530" s="8" t="str">
        <f t="shared" si="1"/>
        <v>Mexico1966</v>
      </c>
      <c r="B7530" s="4" t="s">
        <v>130</v>
      </c>
      <c r="C7530" s="4">
        <v>1966.0</v>
      </c>
      <c r="D7530" s="4">
        <v>5.37383985519409</v>
      </c>
      <c r="E7530" s="4">
        <v>-2.06379498084636E8</v>
      </c>
      <c r="F7530" s="4" t="s">
        <v>39</v>
      </c>
      <c r="G7530" s="4">
        <v>2.431999997568E10</v>
      </c>
      <c r="H7530" s="4">
        <v>8.41195964813232</v>
      </c>
      <c r="I7530" s="4">
        <v>11.6084995269775</v>
      </c>
      <c r="J7530" s="4">
        <f t="shared" si="2"/>
        <v>204578858438</v>
      </c>
      <c r="K7530" s="5">
        <f t="shared" si="3"/>
        <v>282318708214</v>
      </c>
      <c r="L7530" s="5">
        <f t="shared" si="4"/>
        <v>77739849776</v>
      </c>
      <c r="M7530" s="5">
        <f t="shared" si="5"/>
        <v>3.196539879</v>
      </c>
      <c r="N7530" s="4" t="b">
        <v>0</v>
      </c>
      <c r="O7530" s="4" t="b">
        <v>0</v>
      </c>
      <c r="P7530" s="4" t="b">
        <v>1</v>
      </c>
      <c r="Q7530" s="4" t="b">
        <v>1</v>
      </c>
      <c r="R7530" s="4" t="s">
        <v>39</v>
      </c>
      <c r="S7530" s="4">
        <v>6.09613930256347</v>
      </c>
      <c r="T7530" s="4">
        <v>-2.23999999775999E9</v>
      </c>
    </row>
    <row r="7531" ht="12.75" customHeight="1">
      <c r="A7531" s="8" t="str">
        <f t="shared" si="1"/>
        <v>Mexico1965</v>
      </c>
      <c r="B7531" s="4" t="s">
        <v>130</v>
      </c>
      <c r="C7531" s="4">
        <v>1965.0</v>
      </c>
      <c r="D7531" s="4">
        <v>9.03713035583496</v>
      </c>
      <c r="E7531" s="4">
        <v>-3.95830512175503E8</v>
      </c>
      <c r="F7531" s="4" t="s">
        <v>39</v>
      </c>
      <c r="G7531" s="4">
        <v>2.183999997816E10</v>
      </c>
      <c r="H7531" s="4">
        <v>8.23517036437988</v>
      </c>
      <c r="I7531" s="4">
        <v>10.7445001602173</v>
      </c>
      <c r="J7531" s="4">
        <f t="shared" si="2"/>
        <v>179856120578</v>
      </c>
      <c r="K7531" s="5">
        <f t="shared" si="3"/>
        <v>234659883264</v>
      </c>
      <c r="L7531" s="5">
        <f t="shared" si="4"/>
        <v>54803762686</v>
      </c>
      <c r="M7531" s="5">
        <f t="shared" si="5"/>
        <v>2.509329796</v>
      </c>
      <c r="N7531" s="4" t="b">
        <v>0</v>
      </c>
      <c r="O7531" s="4" t="b">
        <v>0</v>
      </c>
      <c r="P7531" s="4" t="b">
        <v>1</v>
      </c>
      <c r="Q7531" s="4" t="b">
        <v>0</v>
      </c>
      <c r="R7531" s="4" t="s">
        <v>39</v>
      </c>
      <c r="S7531" s="4">
        <v>7.09999999746474</v>
      </c>
      <c r="T7531" s="4">
        <v>-2.47999999752E9</v>
      </c>
    </row>
    <row r="7532" ht="12.75" customHeight="1">
      <c r="A7532" s="8" t="str">
        <f t="shared" si="1"/>
        <v>Mexico1964</v>
      </c>
      <c r="B7532" s="4" t="s">
        <v>130</v>
      </c>
      <c r="C7532" s="4">
        <v>1964.0</v>
      </c>
      <c r="D7532" s="4">
        <v>5.41664981842041</v>
      </c>
      <c r="E7532" s="4">
        <v>-1.92545199773885E8</v>
      </c>
      <c r="F7532" s="4" t="s">
        <v>39</v>
      </c>
      <c r="G7532" s="4">
        <v>2.007999997992E10</v>
      </c>
      <c r="H7532" s="4">
        <v>7.77593994140625</v>
      </c>
      <c r="I7532" s="4">
        <v>9.2127103805542</v>
      </c>
      <c r="J7532" s="4">
        <f t="shared" si="2"/>
        <v>156140873867</v>
      </c>
      <c r="K7532" s="5">
        <f t="shared" si="3"/>
        <v>184991224257</v>
      </c>
      <c r="L7532" s="5">
        <f t="shared" si="4"/>
        <v>28850350389</v>
      </c>
      <c r="M7532" s="5">
        <f t="shared" si="5"/>
        <v>1.436770439</v>
      </c>
      <c r="N7532" s="4" t="b">
        <v>0</v>
      </c>
      <c r="O7532" s="4" t="b">
        <v>0</v>
      </c>
      <c r="P7532" s="4" t="b">
        <v>1</v>
      </c>
      <c r="Q7532" s="4" t="b">
        <v>0</v>
      </c>
      <c r="R7532" s="4" t="s">
        <v>39</v>
      </c>
      <c r="S7532" s="4">
        <v>11.905480765777</v>
      </c>
      <c r="T7532" s="4">
        <v>-1.75999999824E9</v>
      </c>
    </row>
    <row r="7533" ht="12.75" customHeight="1">
      <c r="A7533" s="8" t="str">
        <f t="shared" si="1"/>
        <v>Mexico1963</v>
      </c>
      <c r="B7533" s="4" t="s">
        <v>130</v>
      </c>
      <c r="C7533" s="4">
        <v>1963.0</v>
      </c>
      <c r="D7533" s="4">
        <v>3.58044004440308</v>
      </c>
      <c r="E7533" s="4">
        <v>-8.78036968306839E7</v>
      </c>
      <c r="F7533" s="4" t="s">
        <v>39</v>
      </c>
      <c r="G7533" s="4">
        <v>1.695999998304E10</v>
      </c>
      <c r="H7533" s="4">
        <v>7.58829021453857</v>
      </c>
      <c r="I7533" s="4">
        <v>8.51171970367432</v>
      </c>
      <c r="J7533" s="4">
        <f t="shared" si="2"/>
        <v>128697401910</v>
      </c>
      <c r="K7533" s="5">
        <f t="shared" si="3"/>
        <v>144358766030</v>
      </c>
      <c r="L7533" s="5">
        <f t="shared" si="4"/>
        <v>15661364120</v>
      </c>
      <c r="M7533" s="5">
        <f t="shared" si="5"/>
        <v>0.9234294891</v>
      </c>
      <c r="N7533" s="4" t="b">
        <v>0</v>
      </c>
      <c r="O7533" s="4" t="b">
        <v>1</v>
      </c>
      <c r="P7533" s="4" t="b">
        <v>1</v>
      </c>
      <c r="Q7533" s="4" t="b">
        <v>0</v>
      </c>
      <c r="R7533" s="4" t="s">
        <v>39</v>
      </c>
      <c r="S7533" s="4">
        <v>8.10688692762893</v>
      </c>
      <c r="T7533" s="4">
        <v>-3.11999999687999E9</v>
      </c>
    </row>
    <row r="7534" ht="12.75" customHeight="1">
      <c r="A7534" s="8" t="str">
        <f t="shared" si="1"/>
        <v>Mexico1962</v>
      </c>
      <c r="B7534" s="4" t="s">
        <v>130</v>
      </c>
      <c r="C7534" s="4">
        <v>1962.0</v>
      </c>
      <c r="D7534" s="4">
        <v>5.76485013961792</v>
      </c>
      <c r="E7534" s="4">
        <v>-6.23025454851828E7</v>
      </c>
      <c r="F7534" s="4" t="s">
        <v>39</v>
      </c>
      <c r="G7534" s="4">
        <v>1.51999999848E10</v>
      </c>
      <c r="H7534" s="4">
        <v>7.47329998016357</v>
      </c>
      <c r="I7534" s="4">
        <v>8.25924015045166</v>
      </c>
      <c r="J7534" s="4">
        <f t="shared" si="2"/>
        <v>113594159585</v>
      </c>
      <c r="K7534" s="5">
        <f t="shared" si="3"/>
        <v>125540450161</v>
      </c>
      <c r="L7534" s="5">
        <f t="shared" si="4"/>
        <v>11946290576</v>
      </c>
      <c r="M7534" s="5">
        <f t="shared" si="5"/>
        <v>0.7859401703</v>
      </c>
      <c r="N7534" s="4" t="b">
        <v>0</v>
      </c>
      <c r="O7534" s="4" t="b">
        <v>1</v>
      </c>
      <c r="P7534" s="4" t="b">
        <v>1</v>
      </c>
      <c r="Q7534" s="4" t="b">
        <v>0</v>
      </c>
      <c r="R7534" s="4" t="s">
        <v>39</v>
      </c>
      <c r="S7534" s="4">
        <v>4.66441467251269</v>
      </c>
      <c r="T7534" s="4">
        <v>-1.75999999824E9</v>
      </c>
    </row>
    <row r="7535" ht="12.75" customHeight="1">
      <c r="A7535" s="8" t="str">
        <f t="shared" si="1"/>
        <v>Mexico1961</v>
      </c>
      <c r="B7535" s="4" t="s">
        <v>130</v>
      </c>
      <c r="C7535" s="4">
        <v>1961.0</v>
      </c>
      <c r="D7535" s="4">
        <v>1.85565996170044</v>
      </c>
      <c r="E7535" s="4">
        <v>-5.1862575193041E7</v>
      </c>
      <c r="F7535" s="4" t="s">
        <v>39</v>
      </c>
      <c r="G7535" s="4">
        <v>1.415999998584E10</v>
      </c>
      <c r="H7535" s="4">
        <v>7.13748979568481</v>
      </c>
      <c r="I7535" s="4">
        <v>8.0139799118042</v>
      </c>
      <c r="J7535" s="4">
        <f t="shared" si="2"/>
        <v>101066855406</v>
      </c>
      <c r="K7535" s="5">
        <f t="shared" si="3"/>
        <v>113477955438</v>
      </c>
      <c r="L7535" s="5">
        <f t="shared" si="4"/>
        <v>12411100032</v>
      </c>
      <c r="M7535" s="5">
        <f t="shared" si="5"/>
        <v>0.8764901161</v>
      </c>
      <c r="N7535" s="4" t="b">
        <v>0</v>
      </c>
      <c r="O7535" s="4" t="b">
        <v>1</v>
      </c>
      <c r="P7535" s="4" t="b">
        <v>0</v>
      </c>
      <c r="Q7535" s="4" t="b">
        <v>0</v>
      </c>
      <c r="R7535" s="4" t="s">
        <v>39</v>
      </c>
      <c r="S7535" s="4">
        <v>5.00000000071921</v>
      </c>
      <c r="T7535" s="4">
        <v>-1.03999999895999E9</v>
      </c>
    </row>
    <row r="7536" ht="12.75" customHeight="1">
      <c r="A7536" s="8" t="str">
        <f t="shared" si="1"/>
        <v>Mexico1960</v>
      </c>
      <c r="B7536" s="4" t="s">
        <v>130</v>
      </c>
      <c r="C7536" s="4">
        <v>1960.0</v>
      </c>
      <c r="D7536" s="4">
        <v>8.10309028625488</v>
      </c>
      <c r="E7536" s="4">
        <v>-1.35361785395682E8</v>
      </c>
      <c r="F7536" s="4" t="s">
        <v>39</v>
      </c>
      <c r="G7536" s="4">
        <v>1.303999998696E10</v>
      </c>
      <c r="H7536" s="4">
        <v>8.13772964477539</v>
      </c>
      <c r="I7536" s="4">
        <v>9.49625015258789</v>
      </c>
      <c r="J7536" s="4">
        <f t="shared" si="2"/>
        <v>106115994462</v>
      </c>
      <c r="K7536" s="5">
        <f t="shared" si="3"/>
        <v>123831101866</v>
      </c>
      <c r="L7536" s="5">
        <f t="shared" si="4"/>
        <v>17715107404</v>
      </c>
      <c r="M7536" s="5">
        <f t="shared" si="5"/>
        <v>1.358520508</v>
      </c>
      <c r="N7536" s="4" t="b">
        <v>0</v>
      </c>
      <c r="O7536" s="4" t="b">
        <v>1</v>
      </c>
      <c r="P7536" s="4" t="b">
        <v>1</v>
      </c>
      <c r="Q7536" s="4" t="b">
        <v>0</v>
      </c>
      <c r="R7536" s="4" t="s">
        <v>39</v>
      </c>
      <c r="S7536" s="4" t="s">
        <v>39</v>
      </c>
      <c r="T7536" s="4">
        <v>-1.11999999888E9</v>
      </c>
    </row>
    <row r="7537" ht="12.75" customHeight="1">
      <c r="A7537" s="8" t="str">
        <f t="shared" si="1"/>
        <v>Mexico1959</v>
      </c>
      <c r="B7537" s="4" t="s">
        <v>130</v>
      </c>
      <c r="C7537" s="4">
        <v>1959.0</v>
      </c>
      <c r="D7537" s="4">
        <v>2.98720002174377</v>
      </c>
      <c r="E7537" s="4" t="s">
        <v>39</v>
      </c>
      <c r="F7537" s="4" t="s">
        <v>39</v>
      </c>
      <c r="G7537" s="4" t="s">
        <v>39</v>
      </c>
      <c r="H7537" s="4">
        <v>7.35145998001099</v>
      </c>
      <c r="I7537" s="4">
        <v>8.07894992828369</v>
      </c>
      <c r="J7537" s="4" t="str">
        <f t="shared" si="2"/>
        <v>#VALUE!</v>
      </c>
      <c r="K7537" s="5" t="str">
        <f t="shared" si="3"/>
        <v>#VALUE!</v>
      </c>
      <c r="L7537" s="5" t="str">
        <f t="shared" si="4"/>
        <v>#VALUE!</v>
      </c>
      <c r="M7537" s="5" t="str">
        <f t="shared" si="5"/>
        <v>#VALUE!</v>
      </c>
      <c r="N7537" s="4" t="b">
        <v>0</v>
      </c>
      <c r="O7537" s="4" t="b">
        <v>1</v>
      </c>
      <c r="P7537" s="4" t="b">
        <v>1</v>
      </c>
      <c r="Q7537" s="4" t="b">
        <v>0</v>
      </c>
      <c r="R7537" s="4" t="s">
        <v>39</v>
      </c>
      <c r="S7537" s="4" t="s">
        <v>39</v>
      </c>
      <c r="T7537" s="4" t="s">
        <v>39</v>
      </c>
    </row>
    <row r="7538" ht="12.75" customHeight="1">
      <c r="A7538" s="8" t="str">
        <f t="shared" si="1"/>
        <v>Mexico1958</v>
      </c>
      <c r="B7538" s="4" t="s">
        <v>130</v>
      </c>
      <c r="C7538" s="4">
        <v>1958.0</v>
      </c>
      <c r="D7538" s="4">
        <v>5.31827020645142</v>
      </c>
      <c r="E7538" s="4" t="s">
        <v>39</v>
      </c>
      <c r="F7538" s="4" t="s">
        <v>39</v>
      </c>
      <c r="G7538" s="4" t="s">
        <v>39</v>
      </c>
      <c r="H7538" s="4">
        <v>9.00531005859375</v>
      </c>
      <c r="I7538" s="4">
        <v>8.76675987243652</v>
      </c>
      <c r="J7538" s="4" t="str">
        <f t="shared" si="2"/>
        <v>#VALUE!</v>
      </c>
      <c r="K7538" s="5" t="str">
        <f t="shared" si="3"/>
        <v>#VALUE!</v>
      </c>
      <c r="L7538" s="5" t="str">
        <f t="shared" si="4"/>
        <v>#VALUE!</v>
      </c>
      <c r="M7538" s="5" t="str">
        <f t="shared" si="5"/>
        <v>#VALUE!</v>
      </c>
      <c r="N7538" s="4" t="b">
        <v>0</v>
      </c>
      <c r="O7538" s="4" t="b">
        <v>1</v>
      </c>
      <c r="P7538" s="4" t="b">
        <v>1</v>
      </c>
      <c r="Q7538" s="4" t="b">
        <v>0</v>
      </c>
      <c r="R7538" s="4" t="s">
        <v>39</v>
      </c>
      <c r="S7538" s="4" t="s">
        <v>39</v>
      </c>
      <c r="T7538" s="4" t="s">
        <v>39</v>
      </c>
    </row>
    <row r="7539" ht="12.75" customHeight="1">
      <c r="A7539" s="8" t="str">
        <f t="shared" si="1"/>
        <v>Mexico1957</v>
      </c>
      <c r="B7539" s="4" t="s">
        <v>130</v>
      </c>
      <c r="C7539" s="4">
        <v>1957.0</v>
      </c>
      <c r="D7539" s="4">
        <v>7.57496976852417</v>
      </c>
      <c r="E7539" s="4" t="s">
        <v>39</v>
      </c>
      <c r="F7539" s="4" t="s">
        <v>39</v>
      </c>
      <c r="G7539" s="4" t="s">
        <v>39</v>
      </c>
      <c r="H7539" s="4">
        <v>8.20491027832031</v>
      </c>
      <c r="I7539" s="4">
        <v>8.23291969299316</v>
      </c>
      <c r="J7539" s="4" t="str">
        <f t="shared" si="2"/>
        <v>#VALUE!</v>
      </c>
      <c r="K7539" s="5" t="str">
        <f t="shared" si="3"/>
        <v>#VALUE!</v>
      </c>
      <c r="L7539" s="5" t="str">
        <f t="shared" si="4"/>
        <v>#VALUE!</v>
      </c>
      <c r="M7539" s="5" t="str">
        <f t="shared" si="5"/>
        <v>#VALUE!</v>
      </c>
      <c r="N7539" s="4" t="b">
        <v>0</v>
      </c>
      <c r="O7539" s="4" t="b">
        <v>0</v>
      </c>
      <c r="P7539" s="4" t="b">
        <v>1</v>
      </c>
      <c r="Q7539" s="4" t="b">
        <v>0</v>
      </c>
      <c r="R7539" s="4" t="s">
        <v>39</v>
      </c>
      <c r="S7539" s="4" t="s">
        <v>39</v>
      </c>
      <c r="T7539" s="4" t="s">
        <v>39</v>
      </c>
    </row>
    <row r="7540" ht="12.75" customHeight="1">
      <c r="A7540" s="8" t="str">
        <f t="shared" si="1"/>
        <v>Mexico1956</v>
      </c>
      <c r="B7540" s="4" t="s">
        <v>130</v>
      </c>
      <c r="C7540" s="4">
        <v>1956.0</v>
      </c>
      <c r="D7540" s="4">
        <v>6.85993003845215</v>
      </c>
      <c r="E7540" s="4" t="s">
        <v>39</v>
      </c>
      <c r="F7540" s="4" t="s">
        <v>39</v>
      </c>
      <c r="G7540" s="4" t="s">
        <v>39</v>
      </c>
      <c r="H7540" s="4">
        <v>8.9347095489502</v>
      </c>
      <c r="I7540" s="4">
        <v>8.41722011566162</v>
      </c>
      <c r="J7540" s="4" t="str">
        <f t="shared" si="2"/>
        <v>#VALUE!</v>
      </c>
      <c r="K7540" s="5" t="str">
        <f t="shared" si="3"/>
        <v>#VALUE!</v>
      </c>
      <c r="L7540" s="5" t="str">
        <f t="shared" si="4"/>
        <v>#VALUE!</v>
      </c>
      <c r="M7540" s="5" t="str">
        <f t="shared" si="5"/>
        <v>#VALUE!</v>
      </c>
      <c r="N7540" s="4" t="b">
        <v>0</v>
      </c>
      <c r="O7540" s="4" t="b">
        <v>0</v>
      </c>
      <c r="P7540" s="4" t="b">
        <v>1</v>
      </c>
      <c r="Q7540" s="4" t="b">
        <v>1</v>
      </c>
      <c r="R7540" s="4" t="s">
        <v>39</v>
      </c>
      <c r="S7540" s="4" t="s">
        <v>39</v>
      </c>
      <c r="T7540" s="4" t="s">
        <v>39</v>
      </c>
    </row>
    <row r="7541" ht="12.75" customHeight="1">
      <c r="A7541" s="8" t="str">
        <f t="shared" si="1"/>
        <v>Mexico1955</v>
      </c>
      <c r="B7541" s="4" t="s">
        <v>130</v>
      </c>
      <c r="C7541" s="4">
        <v>1955.0</v>
      </c>
      <c r="D7541" s="4">
        <v>8.46644973754883</v>
      </c>
      <c r="E7541" s="4" t="s">
        <v>39</v>
      </c>
      <c r="F7541" s="4" t="s">
        <v>39</v>
      </c>
      <c r="G7541" s="4" t="s">
        <v>39</v>
      </c>
      <c r="H7541" s="4">
        <v>8.74528980255127</v>
      </c>
      <c r="I7541" s="4">
        <v>8.14264965057373</v>
      </c>
      <c r="J7541" s="4" t="str">
        <f t="shared" si="2"/>
        <v>#VALUE!</v>
      </c>
      <c r="K7541" s="5" t="str">
        <f t="shared" si="3"/>
        <v>#VALUE!</v>
      </c>
      <c r="L7541" s="5" t="str">
        <f t="shared" si="4"/>
        <v>#VALUE!</v>
      </c>
      <c r="M7541" s="5" t="str">
        <f t="shared" si="5"/>
        <v>#VALUE!</v>
      </c>
      <c r="N7541" s="4" t="b">
        <v>0</v>
      </c>
      <c r="O7541" s="4" t="b">
        <v>0</v>
      </c>
      <c r="P7541" s="4" t="b">
        <v>1</v>
      </c>
      <c r="Q7541" s="4" t="b">
        <v>1</v>
      </c>
      <c r="R7541" s="4" t="s">
        <v>39</v>
      </c>
      <c r="S7541" s="4" t="s">
        <v>39</v>
      </c>
      <c r="T7541" s="4" t="s">
        <v>39</v>
      </c>
    </row>
    <row r="7542" ht="12.75" customHeight="1">
      <c r="A7542" s="8" t="str">
        <f t="shared" si="1"/>
        <v>Mexico1954</v>
      </c>
      <c r="B7542" s="4" t="s">
        <v>130</v>
      </c>
      <c r="C7542" s="4">
        <v>1954.0</v>
      </c>
      <c r="D7542" s="4">
        <v>10.0016002655029</v>
      </c>
      <c r="E7542" s="4" t="s">
        <v>39</v>
      </c>
      <c r="F7542" s="4" t="s">
        <v>39</v>
      </c>
      <c r="G7542" s="4" t="s">
        <v>39</v>
      </c>
      <c r="H7542" s="4">
        <v>8.67872047424316</v>
      </c>
      <c r="I7542" s="4">
        <v>9.61670017242432</v>
      </c>
      <c r="J7542" s="4" t="str">
        <f t="shared" si="2"/>
        <v>#VALUE!</v>
      </c>
      <c r="K7542" s="5" t="str">
        <f t="shared" si="3"/>
        <v>#VALUE!</v>
      </c>
      <c r="L7542" s="5" t="str">
        <f t="shared" si="4"/>
        <v>#VALUE!</v>
      </c>
      <c r="M7542" s="5" t="str">
        <f t="shared" si="5"/>
        <v>#VALUE!</v>
      </c>
      <c r="N7542" s="4" t="b">
        <v>0</v>
      </c>
      <c r="O7542" s="4" t="b">
        <v>0</v>
      </c>
      <c r="P7542" s="4" t="b">
        <v>1</v>
      </c>
      <c r="Q7542" s="4" t="b">
        <v>1</v>
      </c>
      <c r="R7542" s="4" t="s">
        <v>39</v>
      </c>
      <c r="S7542" s="4" t="s">
        <v>39</v>
      </c>
      <c r="T7542" s="4" t="s">
        <v>39</v>
      </c>
    </row>
    <row r="7543" ht="12.75" customHeight="1">
      <c r="A7543" s="8" t="str">
        <f t="shared" si="1"/>
        <v>Mexico1953</v>
      </c>
      <c r="B7543" s="4" t="s">
        <v>130</v>
      </c>
      <c r="C7543" s="4">
        <v>1953.0</v>
      </c>
      <c r="D7543" s="4">
        <v>0.274241000413895</v>
      </c>
      <c r="E7543" s="4" t="s">
        <v>39</v>
      </c>
      <c r="F7543" s="4" t="s">
        <v>39</v>
      </c>
      <c r="G7543" s="4" t="s">
        <v>39</v>
      </c>
      <c r="H7543" s="4">
        <v>7.90073013305664</v>
      </c>
      <c r="I7543" s="4">
        <v>8.47850036621094</v>
      </c>
      <c r="J7543" s="4" t="str">
        <f t="shared" si="2"/>
        <v>#VALUE!</v>
      </c>
      <c r="K7543" s="5" t="str">
        <f t="shared" si="3"/>
        <v>#VALUE!</v>
      </c>
      <c r="L7543" s="5" t="str">
        <f t="shared" si="4"/>
        <v>#VALUE!</v>
      </c>
      <c r="M7543" s="5" t="str">
        <f t="shared" si="5"/>
        <v>#VALUE!</v>
      </c>
      <c r="N7543" s="4" t="b">
        <v>0</v>
      </c>
      <c r="O7543" s="4" t="b">
        <v>1</v>
      </c>
      <c r="P7543" s="4" t="b">
        <v>0</v>
      </c>
      <c r="Q7543" s="4" t="b">
        <v>1</v>
      </c>
      <c r="R7543" s="4" t="s">
        <v>39</v>
      </c>
      <c r="S7543" s="4" t="s">
        <v>39</v>
      </c>
      <c r="T7543" s="4" t="s">
        <v>39</v>
      </c>
    </row>
    <row r="7544" ht="12.75" customHeight="1">
      <c r="A7544" s="8" t="str">
        <f t="shared" si="1"/>
        <v>Mexico1952</v>
      </c>
      <c r="B7544" s="4" t="s">
        <v>130</v>
      </c>
      <c r="C7544" s="4">
        <v>1952.0</v>
      </c>
      <c r="D7544" s="4">
        <v>3.99984002113342</v>
      </c>
      <c r="E7544" s="4" t="s">
        <v>39</v>
      </c>
      <c r="F7544" s="4" t="s">
        <v>39</v>
      </c>
      <c r="G7544" s="4" t="s">
        <v>39</v>
      </c>
      <c r="H7544" s="4">
        <v>10.3585996627808</v>
      </c>
      <c r="I7544" s="4">
        <v>9.94048976898193</v>
      </c>
      <c r="J7544" s="4" t="str">
        <f t="shared" si="2"/>
        <v>#VALUE!</v>
      </c>
      <c r="K7544" s="5" t="str">
        <f t="shared" si="3"/>
        <v>#VALUE!</v>
      </c>
      <c r="L7544" s="5" t="str">
        <f t="shared" si="4"/>
        <v>#VALUE!</v>
      </c>
      <c r="M7544" s="5" t="str">
        <f t="shared" si="5"/>
        <v>#VALUE!</v>
      </c>
      <c r="N7544" s="4" t="b">
        <v>0</v>
      </c>
      <c r="O7544" s="4" t="b">
        <v>1</v>
      </c>
      <c r="P7544" s="4" t="b">
        <v>1</v>
      </c>
      <c r="Q7544" s="4" t="b">
        <v>0</v>
      </c>
      <c r="R7544" s="4" t="s">
        <v>39</v>
      </c>
      <c r="S7544" s="4" t="s">
        <v>39</v>
      </c>
      <c r="T7544" s="4" t="s">
        <v>39</v>
      </c>
    </row>
    <row r="7545" ht="12.75" customHeight="1">
      <c r="A7545" s="8" t="str">
        <f t="shared" si="1"/>
        <v>Mexico1951</v>
      </c>
      <c r="B7545" s="4" t="s">
        <v>130</v>
      </c>
      <c r="C7545" s="4">
        <v>1951.0</v>
      </c>
      <c r="D7545" s="4">
        <v>7.73364019393921</v>
      </c>
      <c r="E7545" s="4" t="s">
        <v>39</v>
      </c>
      <c r="F7545" s="4" t="s">
        <v>39</v>
      </c>
      <c r="G7545" s="4" t="s">
        <v>39</v>
      </c>
      <c r="H7545" s="4">
        <v>9.07586002349854</v>
      </c>
      <c r="I7545" s="4">
        <v>9.33333015441895</v>
      </c>
      <c r="J7545" s="4" t="str">
        <f t="shared" si="2"/>
        <v>#VALUE!</v>
      </c>
      <c r="K7545" s="5" t="str">
        <f t="shared" si="3"/>
        <v>#VALUE!</v>
      </c>
      <c r="L7545" s="5" t="str">
        <f t="shared" si="4"/>
        <v>#VALUE!</v>
      </c>
      <c r="M7545" s="5" t="str">
        <f t="shared" si="5"/>
        <v>#VALUE!</v>
      </c>
      <c r="N7545" s="4" t="b">
        <v>0</v>
      </c>
      <c r="O7545" s="4" t="b">
        <v>0</v>
      </c>
      <c r="P7545" s="4" t="b">
        <v>1</v>
      </c>
      <c r="Q7545" s="4" t="b">
        <v>0</v>
      </c>
      <c r="R7545" s="4" t="s">
        <v>39</v>
      </c>
      <c r="S7545" s="4" t="s">
        <v>39</v>
      </c>
      <c r="T7545" s="4" t="s">
        <v>39</v>
      </c>
    </row>
    <row r="7546" ht="12.75" customHeight="1">
      <c r="A7546" s="8" t="str">
        <f t="shared" si="1"/>
        <v>Mexico1950</v>
      </c>
      <c r="B7546" s="4" t="s">
        <v>130</v>
      </c>
      <c r="C7546" s="4">
        <v>1950.0</v>
      </c>
      <c r="D7546" s="4">
        <v>9.89348030090332</v>
      </c>
      <c r="E7546" s="4" t="s">
        <v>39</v>
      </c>
      <c r="F7546" s="4" t="s">
        <v>39</v>
      </c>
      <c r="G7546" s="4" t="s">
        <v>39</v>
      </c>
      <c r="H7546" s="4">
        <v>8.57149982452393</v>
      </c>
      <c r="I7546" s="4">
        <v>8.77546977996826</v>
      </c>
      <c r="J7546" s="4" t="str">
        <f t="shared" si="2"/>
        <v>#VALUE!</v>
      </c>
      <c r="K7546" s="5" t="str">
        <f t="shared" si="3"/>
        <v>#VALUE!</v>
      </c>
      <c r="L7546" s="5" t="str">
        <f t="shared" si="4"/>
        <v>#VALUE!</v>
      </c>
      <c r="M7546" s="5" t="str">
        <f t="shared" si="5"/>
        <v>#VALUE!</v>
      </c>
      <c r="N7546" s="4" t="b">
        <v>0</v>
      </c>
      <c r="O7546" s="4" t="b">
        <v>0</v>
      </c>
      <c r="P7546" s="4" t="b">
        <v>1</v>
      </c>
      <c r="Q7546" s="4" t="b">
        <v>1</v>
      </c>
      <c r="R7546" s="4" t="s">
        <v>39</v>
      </c>
      <c r="S7546" s="4" t="s">
        <v>39</v>
      </c>
      <c r="T7546" s="4" t="s">
        <v>39</v>
      </c>
    </row>
    <row r="7547" ht="12.75" customHeight="1">
      <c r="A7547" s="8" t="str">
        <f t="shared" si="1"/>
        <v>Mexico1949</v>
      </c>
      <c r="B7547" s="4" t="s">
        <v>130</v>
      </c>
      <c r="C7547" s="4">
        <v>1949.0</v>
      </c>
      <c r="D7547" s="4">
        <v>5.48749017715454</v>
      </c>
      <c r="E7547" s="4" t="s">
        <v>39</v>
      </c>
      <c r="F7547" s="4" t="s">
        <v>39</v>
      </c>
      <c r="G7547" s="4" t="s">
        <v>39</v>
      </c>
      <c r="H7547" s="4">
        <v>11.3439998626709</v>
      </c>
      <c r="I7547" s="4">
        <v>10.9067001342773</v>
      </c>
      <c r="J7547" s="4" t="str">
        <f t="shared" si="2"/>
        <v>#VALUE!</v>
      </c>
      <c r="K7547" s="5" t="str">
        <f t="shared" si="3"/>
        <v>#VALUE!</v>
      </c>
      <c r="L7547" s="5" t="str">
        <f t="shared" si="4"/>
        <v>#VALUE!</v>
      </c>
      <c r="M7547" s="5" t="str">
        <f t="shared" si="5"/>
        <v>#VALUE!</v>
      </c>
      <c r="N7547" s="4" t="b">
        <v>0</v>
      </c>
      <c r="O7547" s="4" t="b">
        <v>1</v>
      </c>
      <c r="P7547" s="4" t="b">
        <v>1</v>
      </c>
      <c r="Q7547" s="4" t="b">
        <v>1</v>
      </c>
      <c r="R7547" s="4" t="s">
        <v>39</v>
      </c>
      <c r="S7547" s="4" t="s">
        <v>39</v>
      </c>
      <c r="T7547" s="4" t="s">
        <v>39</v>
      </c>
    </row>
    <row r="7548" ht="12.75" customHeight="1">
      <c r="A7548" s="8" t="str">
        <f t="shared" si="1"/>
        <v>Mexico1948</v>
      </c>
      <c r="B7548" s="4" t="s">
        <v>130</v>
      </c>
      <c r="C7548" s="4">
        <v>1948.0</v>
      </c>
      <c r="D7548" s="4">
        <v>4.13389015197754</v>
      </c>
      <c r="E7548" s="4" t="s">
        <v>39</v>
      </c>
      <c r="F7548" s="4" t="s">
        <v>39</v>
      </c>
      <c r="G7548" s="4" t="s">
        <v>39</v>
      </c>
      <c r="H7548" s="4">
        <v>6.8275899887085</v>
      </c>
      <c r="I7548" s="4">
        <v>8.37738990783691</v>
      </c>
      <c r="J7548" s="4" t="str">
        <f t="shared" si="2"/>
        <v>#VALUE!</v>
      </c>
      <c r="K7548" s="5" t="str">
        <f t="shared" si="3"/>
        <v>#VALUE!</v>
      </c>
      <c r="L7548" s="5" t="str">
        <f t="shared" si="4"/>
        <v>#VALUE!</v>
      </c>
      <c r="M7548" s="5" t="str">
        <f t="shared" si="5"/>
        <v>#VALUE!</v>
      </c>
      <c r="N7548" s="4" t="b">
        <v>0</v>
      </c>
      <c r="O7548" s="4" t="b">
        <v>1</v>
      </c>
      <c r="P7548" s="4" t="b">
        <v>1</v>
      </c>
      <c r="Q7548" s="4" t="b">
        <v>0</v>
      </c>
      <c r="R7548" s="4" t="s">
        <v>39</v>
      </c>
      <c r="S7548" s="4" t="s">
        <v>39</v>
      </c>
      <c r="T7548" s="4" t="s">
        <v>39</v>
      </c>
    </row>
    <row r="7549" ht="12.75" customHeight="1">
      <c r="A7549" s="8" t="str">
        <f t="shared" si="1"/>
        <v>Mexico1947</v>
      </c>
      <c r="B7549" s="4" t="s">
        <v>130</v>
      </c>
      <c r="C7549" s="4">
        <v>1947.0</v>
      </c>
      <c r="D7549" s="4">
        <v>3.40949010848999</v>
      </c>
      <c r="E7549" s="4" t="s">
        <v>39</v>
      </c>
      <c r="F7549" s="4" t="s">
        <v>39</v>
      </c>
      <c r="G7549" s="4" t="s">
        <v>39</v>
      </c>
      <c r="H7549" s="4">
        <v>6.62412023544312</v>
      </c>
      <c r="I7549" s="4">
        <v>7.55246019363403</v>
      </c>
      <c r="J7549" s="4" t="str">
        <f t="shared" si="2"/>
        <v>#VALUE!</v>
      </c>
      <c r="K7549" s="5" t="str">
        <f t="shared" si="3"/>
        <v>#VALUE!</v>
      </c>
      <c r="L7549" s="5" t="str">
        <f t="shared" si="4"/>
        <v>#VALUE!</v>
      </c>
      <c r="M7549" s="5" t="str">
        <f t="shared" si="5"/>
        <v>#VALUE!</v>
      </c>
      <c r="N7549" s="4" t="b">
        <v>0</v>
      </c>
      <c r="O7549" s="4" t="b">
        <v>1</v>
      </c>
      <c r="P7549" s="4" t="b">
        <v>1</v>
      </c>
      <c r="Q7549" s="4" t="b">
        <v>0</v>
      </c>
      <c r="R7549" s="4" t="s">
        <v>39</v>
      </c>
      <c r="S7549" s="4" t="s">
        <v>39</v>
      </c>
      <c r="T7549" s="4" t="s">
        <v>39</v>
      </c>
    </row>
    <row r="7550" ht="12.75" customHeight="1">
      <c r="A7550" s="8" t="str">
        <f t="shared" si="1"/>
        <v>Mexico1946</v>
      </c>
      <c r="B7550" s="4" t="s">
        <v>130</v>
      </c>
      <c r="C7550" s="4">
        <v>1946.0</v>
      </c>
      <c r="D7550" s="4">
        <v>6.60569000244141</v>
      </c>
      <c r="E7550" s="4" t="s">
        <v>39</v>
      </c>
      <c r="F7550" s="4" t="s">
        <v>39</v>
      </c>
      <c r="G7550" s="4" t="s">
        <v>39</v>
      </c>
      <c r="H7550" s="4">
        <v>7.20372009277344</v>
      </c>
      <c r="I7550" s="4">
        <v>6.54851007461548</v>
      </c>
      <c r="J7550" s="4" t="str">
        <f t="shared" si="2"/>
        <v>#VALUE!</v>
      </c>
      <c r="K7550" s="5" t="str">
        <f t="shared" si="3"/>
        <v>#VALUE!</v>
      </c>
      <c r="L7550" s="5" t="str">
        <f t="shared" si="4"/>
        <v>#VALUE!</v>
      </c>
      <c r="M7550" s="5" t="str">
        <f t="shared" si="5"/>
        <v>#VALUE!</v>
      </c>
      <c r="N7550" s="4" t="b">
        <v>0</v>
      </c>
      <c r="O7550" s="4" t="b">
        <v>1</v>
      </c>
      <c r="P7550" s="4" t="b">
        <v>1</v>
      </c>
      <c r="Q7550" s="4" t="b">
        <v>0</v>
      </c>
      <c r="R7550" s="4" t="s">
        <v>39</v>
      </c>
      <c r="S7550" s="4" t="s">
        <v>39</v>
      </c>
      <c r="T7550" s="4" t="s">
        <v>39</v>
      </c>
    </row>
    <row r="7551" ht="12.75" customHeight="1">
      <c r="A7551" s="8" t="str">
        <f t="shared" si="1"/>
        <v>Mexico1945</v>
      </c>
      <c r="B7551" s="4" t="s">
        <v>130</v>
      </c>
      <c r="C7551" s="4">
        <v>1945.0</v>
      </c>
      <c r="D7551" s="4">
        <v>3.11442995071411</v>
      </c>
      <c r="E7551" s="4" t="s">
        <v>39</v>
      </c>
      <c r="F7551" s="4" t="s">
        <v>39</v>
      </c>
      <c r="G7551" s="4" t="s">
        <v>39</v>
      </c>
      <c r="H7551" s="4">
        <v>6.82679986953735</v>
      </c>
      <c r="I7551" s="4">
        <v>7.94028997421265</v>
      </c>
      <c r="J7551" s="4" t="str">
        <f t="shared" si="2"/>
        <v>#VALUE!</v>
      </c>
      <c r="K7551" s="5" t="str">
        <f t="shared" si="3"/>
        <v>#VALUE!</v>
      </c>
      <c r="L7551" s="5" t="str">
        <f t="shared" si="4"/>
        <v>#VALUE!</v>
      </c>
      <c r="M7551" s="5" t="str">
        <f t="shared" si="5"/>
        <v>#VALUE!</v>
      </c>
      <c r="N7551" s="4" t="b">
        <v>0</v>
      </c>
      <c r="O7551" s="4" t="b">
        <v>1</v>
      </c>
      <c r="P7551" s="4" t="b">
        <v>1</v>
      </c>
      <c r="Q7551" s="4" t="b">
        <v>0</v>
      </c>
      <c r="R7551" s="4" t="s">
        <v>39</v>
      </c>
      <c r="S7551" s="4" t="s">
        <v>39</v>
      </c>
      <c r="T7551" s="4" t="s">
        <v>39</v>
      </c>
    </row>
    <row r="7552" ht="12.75" customHeight="1">
      <c r="A7552" s="8" t="str">
        <f t="shared" si="1"/>
        <v>Mexico1944</v>
      </c>
      <c r="B7552" s="4" t="s">
        <v>130</v>
      </c>
      <c r="C7552" s="4">
        <v>1944.0</v>
      </c>
      <c r="D7552" s="4">
        <v>8.16753959655762</v>
      </c>
      <c r="E7552" s="4" t="s">
        <v>39</v>
      </c>
      <c r="F7552" s="4" t="s">
        <v>39</v>
      </c>
      <c r="G7552" s="4" t="s">
        <v>39</v>
      </c>
      <c r="H7552" s="4">
        <v>6.88792991638184</v>
      </c>
      <c r="I7552" s="4">
        <v>8.00489044189453</v>
      </c>
      <c r="J7552" s="4" t="str">
        <f t="shared" si="2"/>
        <v>#VALUE!</v>
      </c>
      <c r="K7552" s="5" t="str">
        <f t="shared" si="3"/>
        <v>#VALUE!</v>
      </c>
      <c r="L7552" s="5" t="str">
        <f t="shared" si="4"/>
        <v>#VALUE!</v>
      </c>
      <c r="M7552" s="5" t="str">
        <f t="shared" si="5"/>
        <v>#VALUE!</v>
      </c>
      <c r="N7552" s="4" t="b">
        <v>0</v>
      </c>
      <c r="O7552" s="4" t="b">
        <v>1</v>
      </c>
      <c r="P7552" s="4" t="b">
        <v>1</v>
      </c>
      <c r="Q7552" s="4" t="b">
        <v>0</v>
      </c>
      <c r="R7552" s="4" t="s">
        <v>39</v>
      </c>
      <c r="S7552" s="4" t="s">
        <v>39</v>
      </c>
      <c r="T7552" s="4" t="s">
        <v>39</v>
      </c>
    </row>
    <row r="7553" ht="12.75" customHeight="1">
      <c r="A7553" s="8" t="str">
        <f t="shared" si="1"/>
        <v>Mexico1943</v>
      </c>
      <c r="B7553" s="4" t="s">
        <v>130</v>
      </c>
      <c r="C7553" s="4">
        <v>1943.0</v>
      </c>
      <c r="D7553" s="4">
        <v>3.73222994804382</v>
      </c>
      <c r="E7553" s="4" t="s">
        <v>39</v>
      </c>
      <c r="F7553" s="4" t="s">
        <v>39</v>
      </c>
      <c r="G7553" s="4" t="s">
        <v>39</v>
      </c>
      <c r="H7553" s="4">
        <v>8.37744998931885</v>
      </c>
      <c r="I7553" s="4">
        <v>8.32374000549316</v>
      </c>
      <c r="J7553" s="4" t="str">
        <f t="shared" si="2"/>
        <v>#VALUE!</v>
      </c>
      <c r="K7553" s="5" t="str">
        <f t="shared" si="3"/>
        <v>#VALUE!</v>
      </c>
      <c r="L7553" s="5" t="str">
        <f t="shared" si="4"/>
        <v>#VALUE!</v>
      </c>
      <c r="M7553" s="5" t="str">
        <f t="shared" si="5"/>
        <v>#VALUE!</v>
      </c>
      <c r="N7553" s="4" t="b">
        <v>0</v>
      </c>
      <c r="O7553" s="4" t="b">
        <v>1</v>
      </c>
      <c r="P7553" s="4" t="b">
        <v>1</v>
      </c>
      <c r="Q7553" s="4" t="b">
        <v>0</v>
      </c>
      <c r="R7553" s="4" t="s">
        <v>39</v>
      </c>
      <c r="S7553" s="4" t="s">
        <v>39</v>
      </c>
      <c r="T7553" s="4" t="s">
        <v>39</v>
      </c>
    </row>
    <row r="7554" ht="12.75" customHeight="1">
      <c r="A7554" s="8" t="str">
        <f t="shared" si="1"/>
        <v>Mexico1942</v>
      </c>
      <c r="B7554" s="4" t="s">
        <v>130</v>
      </c>
      <c r="C7554" s="4">
        <v>1942.0</v>
      </c>
      <c r="D7554" s="4">
        <v>7.10630989074707</v>
      </c>
      <c r="E7554" s="4" t="s">
        <v>39</v>
      </c>
      <c r="F7554" s="4" t="s">
        <v>39</v>
      </c>
      <c r="G7554" s="4" t="s">
        <v>39</v>
      </c>
      <c r="H7554" s="4">
        <v>6.9843602180481</v>
      </c>
      <c r="I7554" s="4">
        <v>7.9112401008606</v>
      </c>
      <c r="J7554" s="4" t="str">
        <f t="shared" si="2"/>
        <v>#VALUE!</v>
      </c>
      <c r="K7554" s="5" t="str">
        <f t="shared" si="3"/>
        <v>#VALUE!</v>
      </c>
      <c r="L7554" s="5" t="str">
        <f t="shared" si="4"/>
        <v>#VALUE!</v>
      </c>
      <c r="M7554" s="5" t="str">
        <f t="shared" si="5"/>
        <v>#VALUE!</v>
      </c>
      <c r="N7554" s="4" t="b">
        <v>0</v>
      </c>
      <c r="O7554" s="4" t="b">
        <v>1</v>
      </c>
      <c r="P7554" s="4" t="b">
        <v>1</v>
      </c>
      <c r="Q7554" s="4" t="b">
        <v>0</v>
      </c>
      <c r="R7554" s="4" t="s">
        <v>39</v>
      </c>
      <c r="S7554" s="4" t="s">
        <v>39</v>
      </c>
      <c r="T7554" s="4" t="s">
        <v>39</v>
      </c>
    </row>
    <row r="7555" ht="12.75" customHeight="1">
      <c r="A7555" s="8" t="str">
        <f t="shared" si="1"/>
        <v>Mexico1941</v>
      </c>
      <c r="B7555" s="4" t="s">
        <v>130</v>
      </c>
      <c r="C7555" s="4">
        <v>1941.0</v>
      </c>
      <c r="D7555" s="4">
        <v>8.16586017608643</v>
      </c>
      <c r="E7555" s="4" t="s">
        <v>39</v>
      </c>
      <c r="F7555" s="4" t="s">
        <v>39</v>
      </c>
      <c r="G7555" s="4" t="s">
        <v>39</v>
      </c>
      <c r="H7555" s="4">
        <v>7.20320987701416</v>
      </c>
      <c r="I7555" s="4">
        <v>7.46317005157471</v>
      </c>
      <c r="J7555" s="4" t="str">
        <f t="shared" si="2"/>
        <v>#VALUE!</v>
      </c>
      <c r="K7555" s="5" t="str">
        <f t="shared" si="3"/>
        <v>#VALUE!</v>
      </c>
      <c r="L7555" s="5" t="str">
        <f t="shared" si="4"/>
        <v>#VALUE!</v>
      </c>
      <c r="M7555" s="5" t="str">
        <f t="shared" si="5"/>
        <v>#VALUE!</v>
      </c>
      <c r="N7555" s="4" t="b">
        <v>0</v>
      </c>
      <c r="O7555" s="4" t="b">
        <v>0</v>
      </c>
      <c r="P7555" s="4" t="b">
        <v>1</v>
      </c>
      <c r="Q7555" s="4" t="b">
        <v>1</v>
      </c>
      <c r="R7555" s="4" t="s">
        <v>39</v>
      </c>
      <c r="S7555" s="4" t="s">
        <v>39</v>
      </c>
      <c r="T7555" s="4" t="s">
        <v>39</v>
      </c>
    </row>
    <row r="7556" ht="12.75" customHeight="1">
      <c r="A7556" s="8" t="str">
        <f t="shared" si="1"/>
        <v>Mexico1940</v>
      </c>
      <c r="B7556" s="4" t="s">
        <v>130</v>
      </c>
      <c r="C7556" s="4">
        <v>1940.0</v>
      </c>
      <c r="D7556" s="4">
        <v>1.39336001873016</v>
      </c>
      <c r="E7556" s="4" t="s">
        <v>39</v>
      </c>
      <c r="F7556" s="4" t="s">
        <v>39</v>
      </c>
      <c r="G7556" s="4" t="s">
        <v>39</v>
      </c>
      <c r="H7556" s="4">
        <v>6.99479007720947</v>
      </c>
      <c r="I7556" s="4">
        <v>7.39483976364136</v>
      </c>
      <c r="J7556" s="4" t="str">
        <f t="shared" si="2"/>
        <v>#VALUE!</v>
      </c>
      <c r="K7556" s="5" t="str">
        <f t="shared" si="3"/>
        <v>#VALUE!</v>
      </c>
      <c r="L7556" s="5" t="str">
        <f t="shared" si="4"/>
        <v>#VALUE!</v>
      </c>
      <c r="M7556" s="5" t="str">
        <f t="shared" si="5"/>
        <v>#VALUE!</v>
      </c>
      <c r="N7556" s="4" t="b">
        <v>0</v>
      </c>
      <c r="O7556" s="4" t="b">
        <v>1</v>
      </c>
      <c r="P7556" s="4" t="b">
        <v>0</v>
      </c>
      <c r="Q7556" s="4" t="b">
        <v>1</v>
      </c>
      <c r="R7556" s="4" t="s">
        <v>39</v>
      </c>
      <c r="S7556" s="4" t="s">
        <v>39</v>
      </c>
      <c r="T7556" s="4" t="s">
        <v>39</v>
      </c>
    </row>
    <row r="7557" ht="12.75" customHeight="1">
      <c r="A7557" s="8" t="str">
        <f t="shared" si="1"/>
        <v>Mexico1939</v>
      </c>
      <c r="B7557" s="4" t="s">
        <v>130</v>
      </c>
      <c r="C7557" s="4">
        <v>1939.0</v>
      </c>
      <c r="D7557" s="4">
        <v>5.35128021240234</v>
      </c>
      <c r="E7557" s="4" t="s">
        <v>39</v>
      </c>
      <c r="F7557" s="4" t="s">
        <v>39</v>
      </c>
      <c r="G7557" s="4" t="s">
        <v>39</v>
      </c>
      <c r="H7557" s="4">
        <v>7.27039003372192</v>
      </c>
      <c r="I7557" s="4">
        <v>7.33461999893189</v>
      </c>
      <c r="J7557" s="4" t="str">
        <f t="shared" si="2"/>
        <v>#VALUE!</v>
      </c>
      <c r="K7557" s="5" t="str">
        <f t="shared" si="3"/>
        <v>#VALUE!</v>
      </c>
      <c r="L7557" s="5" t="str">
        <f t="shared" si="4"/>
        <v>#VALUE!</v>
      </c>
      <c r="M7557" s="5" t="str">
        <f t="shared" si="5"/>
        <v>#VALUE!</v>
      </c>
      <c r="N7557" s="4" t="b">
        <v>0</v>
      </c>
      <c r="O7557" s="4" t="b">
        <v>1</v>
      </c>
      <c r="P7557" s="4" t="b">
        <v>0</v>
      </c>
      <c r="Q7557" s="4" t="b">
        <v>0</v>
      </c>
      <c r="R7557" s="4" t="s">
        <v>39</v>
      </c>
      <c r="S7557" s="4" t="s">
        <v>39</v>
      </c>
      <c r="T7557" s="4" t="s">
        <v>39</v>
      </c>
    </row>
    <row r="7558" ht="12.75" customHeight="1">
      <c r="A7558" s="8" t="str">
        <f t="shared" si="1"/>
        <v>Mexico1938</v>
      </c>
      <c r="B7558" s="4" t="s">
        <v>130</v>
      </c>
      <c r="C7558" s="4">
        <v>1938.0</v>
      </c>
      <c r="D7558" s="4">
        <v>1.63858997821808</v>
      </c>
      <c r="E7558" s="4" t="s">
        <v>39</v>
      </c>
      <c r="F7558" s="4" t="s">
        <v>39</v>
      </c>
      <c r="G7558" s="4" t="s">
        <v>39</v>
      </c>
      <c r="H7558" s="4">
        <v>6.01565980911255</v>
      </c>
      <c r="I7558" s="4">
        <v>6.92213010787964</v>
      </c>
      <c r="J7558" s="4" t="str">
        <f t="shared" si="2"/>
        <v>#VALUE!</v>
      </c>
      <c r="K7558" s="5" t="str">
        <f t="shared" si="3"/>
        <v>#VALUE!</v>
      </c>
      <c r="L7558" s="5" t="str">
        <f t="shared" si="4"/>
        <v>#VALUE!</v>
      </c>
      <c r="M7558" s="5" t="str">
        <f t="shared" si="5"/>
        <v>#VALUE!</v>
      </c>
      <c r="N7558" s="4" t="b">
        <v>0</v>
      </c>
      <c r="O7558" s="4" t="b">
        <v>1</v>
      </c>
      <c r="P7558" s="4" t="b">
        <v>0</v>
      </c>
      <c r="Q7558" s="4" t="b">
        <v>0</v>
      </c>
      <c r="R7558" s="4" t="s">
        <v>39</v>
      </c>
      <c r="S7558" s="4" t="s">
        <v>39</v>
      </c>
      <c r="T7558" s="4" t="s">
        <v>39</v>
      </c>
    </row>
    <row r="7559" ht="12.75" customHeight="1">
      <c r="A7559" s="8" t="str">
        <f t="shared" si="1"/>
        <v>Mexico1937</v>
      </c>
      <c r="B7559" s="4" t="s">
        <v>130</v>
      </c>
      <c r="C7559" s="4">
        <v>1937.0</v>
      </c>
      <c r="D7559" s="4">
        <v>3.31146001815796</v>
      </c>
      <c r="E7559" s="4" t="s">
        <v>39</v>
      </c>
      <c r="F7559" s="4" t="s">
        <v>39</v>
      </c>
      <c r="G7559" s="4" t="s">
        <v>39</v>
      </c>
      <c r="H7559" s="4">
        <v>6.63234996795654</v>
      </c>
      <c r="I7559" s="4">
        <v>7.0441198348999</v>
      </c>
      <c r="J7559" s="4" t="str">
        <f t="shared" si="2"/>
        <v>#VALUE!</v>
      </c>
      <c r="K7559" s="5" t="str">
        <f t="shared" si="3"/>
        <v>#VALUE!</v>
      </c>
      <c r="L7559" s="5" t="str">
        <f t="shared" si="4"/>
        <v>#VALUE!</v>
      </c>
      <c r="M7559" s="5" t="str">
        <f t="shared" si="5"/>
        <v>#VALUE!</v>
      </c>
      <c r="N7559" s="4" t="b">
        <v>0</v>
      </c>
      <c r="O7559" s="4" t="b">
        <v>1</v>
      </c>
      <c r="P7559" s="4" t="b">
        <v>1</v>
      </c>
      <c r="Q7559" s="4" t="b">
        <v>0</v>
      </c>
      <c r="R7559" s="4" t="s">
        <v>39</v>
      </c>
      <c r="S7559" s="4" t="s">
        <v>39</v>
      </c>
      <c r="T7559" s="4" t="s">
        <v>39</v>
      </c>
    </row>
    <row r="7560" ht="12.75" customHeight="1">
      <c r="A7560" s="8" t="str">
        <f t="shared" si="1"/>
        <v>Mexico1936</v>
      </c>
      <c r="B7560" s="4" t="s">
        <v>130</v>
      </c>
      <c r="C7560" s="4">
        <v>1936.0</v>
      </c>
      <c r="D7560" s="4">
        <v>7.97871017456055</v>
      </c>
      <c r="E7560" s="4" t="s">
        <v>39</v>
      </c>
      <c r="F7560" s="4" t="s">
        <v>39</v>
      </c>
      <c r="G7560" s="4" t="s">
        <v>39</v>
      </c>
      <c r="H7560" s="4">
        <v>7.20165014266968</v>
      </c>
      <c r="I7560" s="4">
        <v>7.59446001052856</v>
      </c>
      <c r="J7560" s="4" t="str">
        <f t="shared" si="2"/>
        <v>#VALUE!</v>
      </c>
      <c r="K7560" s="5" t="str">
        <f t="shared" si="3"/>
        <v>#VALUE!</v>
      </c>
      <c r="L7560" s="5" t="str">
        <f t="shared" si="4"/>
        <v>#VALUE!</v>
      </c>
      <c r="M7560" s="5" t="str">
        <f t="shared" si="5"/>
        <v>#VALUE!</v>
      </c>
      <c r="N7560" s="4" t="b">
        <v>0</v>
      </c>
      <c r="O7560" s="4" t="b">
        <v>0</v>
      </c>
      <c r="P7560" s="4" t="b">
        <v>1</v>
      </c>
      <c r="Q7560" s="4" t="b">
        <v>0</v>
      </c>
      <c r="R7560" s="4" t="s">
        <v>39</v>
      </c>
      <c r="S7560" s="4" t="s">
        <v>39</v>
      </c>
      <c r="T7560" s="4" t="s">
        <v>39</v>
      </c>
    </row>
    <row r="7561" ht="12.75" customHeight="1">
      <c r="A7561" s="8" t="str">
        <f t="shared" si="1"/>
        <v>Mexico1935</v>
      </c>
      <c r="B7561" s="4" t="s">
        <v>130</v>
      </c>
      <c r="C7561" s="4">
        <v>1935.0</v>
      </c>
      <c r="D7561" s="4">
        <v>7.41276979446411</v>
      </c>
      <c r="E7561" s="4" t="s">
        <v>39</v>
      </c>
      <c r="F7561" s="4" t="s">
        <v>39</v>
      </c>
      <c r="G7561" s="4" t="s">
        <v>39</v>
      </c>
      <c r="H7561" s="4">
        <v>6.89426994323731</v>
      </c>
      <c r="I7561" s="4">
        <v>6.62996006011963</v>
      </c>
      <c r="J7561" s="4" t="str">
        <f t="shared" si="2"/>
        <v>#VALUE!</v>
      </c>
      <c r="K7561" s="5" t="str">
        <f t="shared" si="3"/>
        <v>#VALUE!</v>
      </c>
      <c r="L7561" s="5" t="str">
        <f t="shared" si="4"/>
        <v>#VALUE!</v>
      </c>
      <c r="M7561" s="5" t="str">
        <f t="shared" si="5"/>
        <v>#VALUE!</v>
      </c>
      <c r="N7561" s="4" t="b">
        <v>0</v>
      </c>
      <c r="O7561" s="4" t="b">
        <v>0</v>
      </c>
      <c r="P7561" s="4" t="b">
        <v>1</v>
      </c>
      <c r="Q7561" s="4" t="b">
        <v>1</v>
      </c>
      <c r="R7561" s="4" t="s">
        <v>39</v>
      </c>
      <c r="S7561" s="4" t="s">
        <v>39</v>
      </c>
      <c r="T7561" s="4" t="s">
        <v>39</v>
      </c>
    </row>
    <row r="7562" ht="12.75" customHeight="1">
      <c r="A7562" s="8" t="str">
        <f t="shared" si="1"/>
        <v>Mexico1934</v>
      </c>
      <c r="B7562" s="4" t="s">
        <v>130</v>
      </c>
      <c r="C7562" s="4">
        <v>1934.0</v>
      </c>
      <c r="D7562" s="4">
        <v>6.76694011688232</v>
      </c>
      <c r="E7562" s="4" t="s">
        <v>39</v>
      </c>
      <c r="F7562" s="4" t="s">
        <v>39</v>
      </c>
      <c r="G7562" s="4" t="s">
        <v>39</v>
      </c>
      <c r="H7562" s="4">
        <v>7.10671997070313</v>
      </c>
      <c r="I7562" s="4">
        <v>6.38399982452393</v>
      </c>
      <c r="J7562" s="4" t="str">
        <f t="shared" si="2"/>
        <v>#VALUE!</v>
      </c>
      <c r="K7562" s="5" t="str">
        <f t="shared" si="3"/>
        <v>#VALUE!</v>
      </c>
      <c r="L7562" s="5" t="str">
        <f t="shared" si="4"/>
        <v>#VALUE!</v>
      </c>
      <c r="M7562" s="5" t="str">
        <f t="shared" si="5"/>
        <v>#VALUE!</v>
      </c>
      <c r="N7562" s="4" t="b">
        <v>0</v>
      </c>
      <c r="O7562" s="4" t="b">
        <v>0</v>
      </c>
      <c r="P7562" s="4" t="b">
        <v>1</v>
      </c>
      <c r="Q7562" s="4" t="b">
        <v>1</v>
      </c>
      <c r="R7562" s="4" t="s">
        <v>39</v>
      </c>
      <c r="S7562" s="4" t="s">
        <v>39</v>
      </c>
      <c r="T7562" s="4" t="s">
        <v>39</v>
      </c>
    </row>
    <row r="7563" ht="12.75" customHeight="1">
      <c r="A7563" s="8" t="str">
        <f t="shared" si="1"/>
        <v>Mexico1933</v>
      </c>
      <c r="B7563" s="4" t="s">
        <v>130</v>
      </c>
      <c r="C7563" s="4">
        <v>1933.0</v>
      </c>
      <c r="D7563" s="4">
        <v>11.3608999252319</v>
      </c>
      <c r="E7563" s="4" t="s">
        <v>39</v>
      </c>
      <c r="F7563" s="4" t="s">
        <v>39</v>
      </c>
      <c r="G7563" s="4" t="s">
        <v>39</v>
      </c>
      <c r="H7563" s="4">
        <v>5.89634990692139</v>
      </c>
      <c r="I7563" s="4">
        <v>6.47805023193359</v>
      </c>
      <c r="J7563" s="4" t="str">
        <f t="shared" si="2"/>
        <v>#VALUE!</v>
      </c>
      <c r="K7563" s="5" t="str">
        <f t="shared" si="3"/>
        <v>#VALUE!</v>
      </c>
      <c r="L7563" s="5" t="str">
        <f t="shared" si="4"/>
        <v>#VALUE!</v>
      </c>
      <c r="M7563" s="5" t="str">
        <f t="shared" si="5"/>
        <v>#VALUE!</v>
      </c>
      <c r="N7563" s="4" t="b">
        <v>0</v>
      </c>
      <c r="O7563" s="4" t="b">
        <v>0</v>
      </c>
      <c r="P7563" s="4" t="b">
        <v>1</v>
      </c>
      <c r="Q7563" s="4" t="b">
        <v>0</v>
      </c>
      <c r="R7563" s="4" t="s">
        <v>39</v>
      </c>
      <c r="S7563" s="4" t="s">
        <v>39</v>
      </c>
      <c r="T7563" s="4" t="s">
        <v>39</v>
      </c>
    </row>
    <row r="7564" ht="12.75" customHeight="1">
      <c r="A7564" s="8" t="str">
        <f t="shared" si="1"/>
        <v>Mexico1932</v>
      </c>
      <c r="B7564" s="4" t="s">
        <v>130</v>
      </c>
      <c r="C7564" s="4">
        <v>1932.0</v>
      </c>
      <c r="D7564" s="4">
        <v>-14.9826002120972</v>
      </c>
      <c r="E7564" s="4" t="s">
        <v>39</v>
      </c>
      <c r="F7564" s="4" t="s">
        <v>39</v>
      </c>
      <c r="G7564" s="4" t="s">
        <v>39</v>
      </c>
      <c r="H7564" s="4">
        <v>6.61259984970093</v>
      </c>
      <c r="I7564" s="4">
        <v>6.61259984970093</v>
      </c>
      <c r="J7564" s="4" t="str">
        <f t="shared" si="2"/>
        <v>#VALUE!</v>
      </c>
      <c r="K7564" s="5" t="str">
        <f t="shared" si="3"/>
        <v>#VALUE!</v>
      </c>
      <c r="L7564" s="5" t="str">
        <f t="shared" si="4"/>
        <v>#VALUE!</v>
      </c>
      <c r="M7564" s="5" t="str">
        <f t="shared" si="5"/>
        <v>#VALUE!</v>
      </c>
      <c r="N7564" s="4" t="b">
        <v>1</v>
      </c>
      <c r="O7564" s="4" t="b">
        <v>1</v>
      </c>
      <c r="P7564" s="4" t="b">
        <v>0</v>
      </c>
      <c r="Q7564" s="4" t="b">
        <v>0</v>
      </c>
      <c r="R7564" s="4" t="s">
        <v>39</v>
      </c>
      <c r="S7564" s="4" t="s">
        <v>39</v>
      </c>
      <c r="T7564" s="4" t="s">
        <v>39</v>
      </c>
    </row>
    <row r="7565" ht="12.75" customHeight="1">
      <c r="A7565" s="8" t="str">
        <f t="shared" si="1"/>
        <v>Mexico1931</v>
      </c>
      <c r="B7565" s="4" t="s">
        <v>130</v>
      </c>
      <c r="C7565" s="4">
        <v>1931.0</v>
      </c>
      <c r="D7565" s="4">
        <v>3.35769009590149</v>
      </c>
      <c r="E7565" s="4" t="s">
        <v>39</v>
      </c>
      <c r="F7565" s="4" t="s">
        <v>39</v>
      </c>
      <c r="G7565" s="4" t="s">
        <v>39</v>
      </c>
      <c r="H7565" s="4">
        <v>6.06923007965088</v>
      </c>
      <c r="I7565" s="4">
        <v>5.35798978805542</v>
      </c>
      <c r="J7565" s="4" t="str">
        <f t="shared" si="2"/>
        <v>#VALUE!</v>
      </c>
      <c r="K7565" s="5" t="str">
        <f t="shared" si="3"/>
        <v>#VALUE!</v>
      </c>
      <c r="L7565" s="5" t="str">
        <f t="shared" si="4"/>
        <v>#VALUE!</v>
      </c>
      <c r="M7565" s="5" t="str">
        <f t="shared" si="5"/>
        <v>#VALUE!</v>
      </c>
      <c r="N7565" s="4" t="b">
        <v>1</v>
      </c>
      <c r="O7565" s="4" t="b">
        <v>1</v>
      </c>
      <c r="P7565" s="4" t="b">
        <v>0</v>
      </c>
      <c r="Q7565" s="4" t="b">
        <v>0</v>
      </c>
      <c r="R7565" s="4" t="s">
        <v>39</v>
      </c>
      <c r="S7565" s="4" t="s">
        <v>39</v>
      </c>
      <c r="T7565" s="4" t="s">
        <v>39</v>
      </c>
    </row>
    <row r="7566" ht="12.75" customHeight="1">
      <c r="A7566" s="8" t="str">
        <f t="shared" si="1"/>
        <v>Mexico1930</v>
      </c>
      <c r="B7566" s="4" t="s">
        <v>130</v>
      </c>
      <c r="C7566" s="4">
        <v>1930.0</v>
      </c>
      <c r="D7566" s="4">
        <v>-6.29278993606567</v>
      </c>
      <c r="E7566" s="4" t="s">
        <v>39</v>
      </c>
      <c r="F7566" s="4" t="s">
        <v>39</v>
      </c>
      <c r="G7566" s="4" t="s">
        <v>39</v>
      </c>
      <c r="H7566" s="4">
        <v>6.19109010696411</v>
      </c>
      <c r="I7566" s="4">
        <v>5.97686004638672</v>
      </c>
      <c r="J7566" s="4" t="str">
        <f t="shared" si="2"/>
        <v>#VALUE!</v>
      </c>
      <c r="K7566" s="5" t="str">
        <f t="shared" si="3"/>
        <v>#VALUE!</v>
      </c>
      <c r="L7566" s="5" t="str">
        <f t="shared" si="4"/>
        <v>#VALUE!</v>
      </c>
      <c r="M7566" s="5" t="str">
        <f t="shared" si="5"/>
        <v>#VALUE!</v>
      </c>
      <c r="N7566" s="4" t="b">
        <v>1</v>
      </c>
      <c r="O7566" s="4" t="b">
        <v>1</v>
      </c>
      <c r="P7566" s="4" t="b">
        <v>0</v>
      </c>
      <c r="Q7566" s="4" t="b">
        <v>0</v>
      </c>
      <c r="R7566" s="4" t="s">
        <v>39</v>
      </c>
      <c r="S7566" s="4" t="s">
        <v>39</v>
      </c>
      <c r="T7566" s="4" t="s">
        <v>39</v>
      </c>
    </row>
    <row r="7567" ht="12.75" customHeight="1">
      <c r="A7567" s="8" t="str">
        <f t="shared" si="1"/>
        <v>Mexico1929</v>
      </c>
      <c r="B7567" s="4" t="s">
        <v>130</v>
      </c>
      <c r="C7567" s="4">
        <v>1929.0</v>
      </c>
      <c r="D7567" s="4">
        <v>-3.86759996414185</v>
      </c>
      <c r="E7567" s="4" t="s">
        <v>39</v>
      </c>
      <c r="F7567" s="4" t="s">
        <v>39</v>
      </c>
      <c r="G7567" s="4" t="s">
        <v>39</v>
      </c>
      <c r="H7567" s="4">
        <v>6.62142992019653</v>
      </c>
      <c r="I7567" s="4">
        <v>5.67550992965698</v>
      </c>
      <c r="J7567" s="4" t="str">
        <f t="shared" si="2"/>
        <v>#VALUE!</v>
      </c>
      <c r="K7567" s="5" t="str">
        <f t="shared" si="3"/>
        <v>#VALUE!</v>
      </c>
      <c r="L7567" s="5" t="str">
        <f t="shared" si="4"/>
        <v>#VALUE!</v>
      </c>
      <c r="M7567" s="5" t="str">
        <f t="shared" si="5"/>
        <v>#VALUE!</v>
      </c>
      <c r="N7567" s="4" t="b">
        <v>1</v>
      </c>
      <c r="O7567" s="4" t="b">
        <v>1</v>
      </c>
      <c r="P7567" s="4" t="b">
        <v>0</v>
      </c>
      <c r="Q7567" s="4" t="b">
        <v>0</v>
      </c>
      <c r="R7567" s="4" t="s">
        <v>39</v>
      </c>
      <c r="S7567" s="4" t="s">
        <v>39</v>
      </c>
      <c r="T7567" s="4" t="s">
        <v>39</v>
      </c>
    </row>
    <row r="7568" ht="12.75" customHeight="1">
      <c r="A7568" s="8" t="str">
        <f t="shared" si="1"/>
        <v>Mexico1928</v>
      </c>
      <c r="B7568" s="4" t="s">
        <v>130</v>
      </c>
      <c r="C7568" s="4">
        <v>1928.0</v>
      </c>
      <c r="D7568" s="4">
        <v>0.593529999256134</v>
      </c>
      <c r="E7568" s="4" t="s">
        <v>39</v>
      </c>
      <c r="F7568" s="4" t="s">
        <v>39</v>
      </c>
      <c r="G7568" s="4" t="s">
        <v>39</v>
      </c>
      <c r="H7568" s="4">
        <v>5.97847986221314</v>
      </c>
      <c r="I7568" s="4">
        <v>5.73933982849121</v>
      </c>
      <c r="J7568" s="4" t="str">
        <f t="shared" si="2"/>
        <v>#VALUE!</v>
      </c>
      <c r="K7568" s="5" t="str">
        <f t="shared" si="3"/>
        <v>#VALUE!</v>
      </c>
      <c r="L7568" s="5" t="str">
        <f t="shared" si="4"/>
        <v>#VALUE!</v>
      </c>
      <c r="M7568" s="5" t="str">
        <f t="shared" si="5"/>
        <v>#VALUE!</v>
      </c>
      <c r="N7568" s="4" t="b">
        <v>1</v>
      </c>
      <c r="O7568" s="4" t="b">
        <v>1</v>
      </c>
      <c r="P7568" s="4" t="b">
        <v>0</v>
      </c>
      <c r="Q7568" s="4" t="b">
        <v>0</v>
      </c>
      <c r="R7568" s="4" t="s">
        <v>39</v>
      </c>
      <c r="S7568" s="4" t="s">
        <v>39</v>
      </c>
      <c r="T7568" s="4" t="s">
        <v>39</v>
      </c>
    </row>
    <row r="7569" ht="12.75" customHeight="1">
      <c r="A7569" s="8" t="str">
        <f t="shared" si="1"/>
        <v>Mexico1927</v>
      </c>
      <c r="B7569" s="4" t="s">
        <v>130</v>
      </c>
      <c r="C7569" s="4">
        <v>1927.0</v>
      </c>
      <c r="D7569" s="4">
        <v>-4.36627006530762</v>
      </c>
      <c r="E7569" s="4" t="s">
        <v>39</v>
      </c>
      <c r="F7569" s="4" t="s">
        <v>39</v>
      </c>
      <c r="G7569" s="4" t="s">
        <v>39</v>
      </c>
      <c r="H7569" s="4">
        <v>5.91538000106812</v>
      </c>
      <c r="I7569" s="4">
        <v>6.21615982055664</v>
      </c>
      <c r="J7569" s="4" t="str">
        <f t="shared" si="2"/>
        <v>#VALUE!</v>
      </c>
      <c r="K7569" s="5" t="str">
        <f t="shared" si="3"/>
        <v>#VALUE!</v>
      </c>
      <c r="L7569" s="5" t="str">
        <f t="shared" si="4"/>
        <v>#VALUE!</v>
      </c>
      <c r="M7569" s="5" t="str">
        <f t="shared" si="5"/>
        <v>#VALUE!</v>
      </c>
      <c r="N7569" s="4" t="b">
        <v>1</v>
      </c>
      <c r="O7569" s="4" t="b">
        <v>1</v>
      </c>
      <c r="P7569" s="4" t="b">
        <v>0</v>
      </c>
      <c r="Q7569" s="4" t="b">
        <v>0</v>
      </c>
      <c r="R7569" s="4" t="s">
        <v>39</v>
      </c>
      <c r="S7569" s="4" t="s">
        <v>39</v>
      </c>
      <c r="T7569" s="4" t="s">
        <v>39</v>
      </c>
    </row>
    <row r="7570" ht="12.75" customHeight="1">
      <c r="A7570" s="8" t="str">
        <f t="shared" si="1"/>
        <v>Mexico1926</v>
      </c>
      <c r="B7570" s="4" t="s">
        <v>130</v>
      </c>
      <c r="C7570" s="4">
        <v>1926.0</v>
      </c>
      <c r="D7570" s="4">
        <v>5.99668979644775</v>
      </c>
      <c r="E7570" s="4" t="s">
        <v>39</v>
      </c>
      <c r="F7570" s="4" t="s">
        <v>39</v>
      </c>
      <c r="G7570" s="4" t="s">
        <v>39</v>
      </c>
      <c r="H7570" s="4">
        <v>5.6500301361084</v>
      </c>
      <c r="I7570" s="4">
        <v>5.9425802230835</v>
      </c>
      <c r="J7570" s="4" t="str">
        <f t="shared" si="2"/>
        <v>#VALUE!</v>
      </c>
      <c r="K7570" s="5" t="str">
        <f t="shared" si="3"/>
        <v>#VALUE!</v>
      </c>
      <c r="L7570" s="5" t="str">
        <f t="shared" si="4"/>
        <v>#VALUE!</v>
      </c>
      <c r="M7570" s="5" t="str">
        <f t="shared" si="5"/>
        <v>#VALUE!</v>
      </c>
      <c r="N7570" s="4" t="b">
        <v>1</v>
      </c>
      <c r="O7570" s="4" t="b">
        <v>1</v>
      </c>
      <c r="P7570" s="4" t="b">
        <v>1</v>
      </c>
      <c r="Q7570" s="4" t="b">
        <v>0</v>
      </c>
      <c r="R7570" s="4" t="s">
        <v>39</v>
      </c>
      <c r="S7570" s="4" t="s">
        <v>39</v>
      </c>
      <c r="T7570" s="4" t="s">
        <v>39</v>
      </c>
    </row>
    <row r="7571" ht="12.75" customHeight="1">
      <c r="A7571" s="8" t="str">
        <f t="shared" si="1"/>
        <v>Mexico1925</v>
      </c>
      <c r="B7571" s="4" t="s">
        <v>130</v>
      </c>
      <c r="C7571" s="4">
        <v>1925.0</v>
      </c>
      <c r="D7571" s="4">
        <v>6.18878984451294</v>
      </c>
      <c r="E7571" s="4" t="s">
        <v>39</v>
      </c>
      <c r="F7571" s="4" t="s">
        <v>39</v>
      </c>
      <c r="G7571" s="4" t="s">
        <v>39</v>
      </c>
      <c r="H7571" s="4">
        <v>6.14621019363403</v>
      </c>
      <c r="I7571" s="4">
        <v>5.68810987472534</v>
      </c>
      <c r="J7571" s="4" t="str">
        <f t="shared" si="2"/>
        <v>#VALUE!</v>
      </c>
      <c r="K7571" s="5" t="str">
        <f t="shared" si="3"/>
        <v>#VALUE!</v>
      </c>
      <c r="L7571" s="5" t="str">
        <f t="shared" si="4"/>
        <v>#VALUE!</v>
      </c>
      <c r="M7571" s="5" t="str">
        <f t="shared" si="5"/>
        <v>#VALUE!</v>
      </c>
      <c r="N7571" s="4" t="b">
        <v>0</v>
      </c>
      <c r="O7571" s="4" t="b">
        <v>0</v>
      </c>
      <c r="P7571" s="4" t="b">
        <v>1</v>
      </c>
      <c r="Q7571" s="4" t="b">
        <v>1</v>
      </c>
      <c r="R7571" s="4" t="s">
        <v>39</v>
      </c>
      <c r="S7571" s="4" t="s">
        <v>39</v>
      </c>
      <c r="T7571" s="4" t="s">
        <v>39</v>
      </c>
    </row>
    <row r="7572" ht="12.75" customHeight="1">
      <c r="A7572" s="8" t="str">
        <f t="shared" si="1"/>
        <v>Mexico1924</v>
      </c>
      <c r="B7572" s="4" t="s">
        <v>130</v>
      </c>
      <c r="C7572" s="4">
        <v>1924.0</v>
      </c>
      <c r="D7572" s="4">
        <v>-1.60950994491577</v>
      </c>
      <c r="E7572" s="4" t="s">
        <v>39</v>
      </c>
      <c r="F7572" s="4" t="s">
        <v>39</v>
      </c>
      <c r="G7572" s="4" t="s">
        <v>39</v>
      </c>
      <c r="H7572" s="4">
        <v>5.89250993728638</v>
      </c>
      <c r="I7572" s="4">
        <v>4.55428981781006</v>
      </c>
      <c r="J7572" s="4" t="str">
        <f t="shared" si="2"/>
        <v>#VALUE!</v>
      </c>
      <c r="K7572" s="5" t="str">
        <f t="shared" si="3"/>
        <v>#VALUE!</v>
      </c>
      <c r="L7572" s="5" t="str">
        <f t="shared" si="4"/>
        <v>#VALUE!</v>
      </c>
      <c r="M7572" s="5" t="str">
        <f t="shared" si="5"/>
        <v>#VALUE!</v>
      </c>
      <c r="N7572" s="4" t="b">
        <v>1</v>
      </c>
      <c r="O7572" s="4" t="b">
        <v>1</v>
      </c>
      <c r="P7572" s="4" t="b">
        <v>0</v>
      </c>
      <c r="Q7572" s="4" t="b">
        <v>1</v>
      </c>
      <c r="R7572" s="4" t="s">
        <v>39</v>
      </c>
      <c r="S7572" s="4" t="s">
        <v>39</v>
      </c>
      <c r="T7572" s="4" t="s">
        <v>39</v>
      </c>
    </row>
    <row r="7573" ht="12.75" customHeight="1">
      <c r="A7573" s="8" t="str">
        <f t="shared" si="1"/>
        <v>Mexico1923</v>
      </c>
      <c r="B7573" s="4" t="s">
        <v>130</v>
      </c>
      <c r="C7573" s="4">
        <v>1923.0</v>
      </c>
      <c r="D7573" s="4">
        <v>3.42572999000549</v>
      </c>
      <c r="E7573" s="4" t="s">
        <v>39</v>
      </c>
      <c r="F7573" s="4" t="s">
        <v>39</v>
      </c>
      <c r="G7573" s="4" t="s">
        <v>39</v>
      </c>
      <c r="H7573" s="4">
        <v>5.72396993637085</v>
      </c>
      <c r="I7573" s="4">
        <v>4.70682001113892</v>
      </c>
      <c r="J7573" s="4" t="str">
        <f t="shared" si="2"/>
        <v>#VALUE!</v>
      </c>
      <c r="K7573" s="5" t="str">
        <f t="shared" si="3"/>
        <v>#VALUE!</v>
      </c>
      <c r="L7573" s="5" t="str">
        <f t="shared" si="4"/>
        <v>#VALUE!</v>
      </c>
      <c r="M7573" s="5" t="str">
        <f t="shared" si="5"/>
        <v>#VALUE!</v>
      </c>
      <c r="N7573" s="4" t="b">
        <v>1</v>
      </c>
      <c r="O7573" s="4" t="b">
        <v>1</v>
      </c>
      <c r="P7573" s="4" t="b">
        <v>1</v>
      </c>
      <c r="Q7573" s="4" t="b">
        <v>0</v>
      </c>
      <c r="R7573" s="4" t="s">
        <v>39</v>
      </c>
      <c r="S7573" s="4" t="s">
        <v>39</v>
      </c>
      <c r="T7573" s="4" t="s">
        <v>39</v>
      </c>
    </row>
    <row r="7574" ht="12.75" customHeight="1">
      <c r="A7574" s="8" t="str">
        <f t="shared" si="1"/>
        <v>Mexico1922</v>
      </c>
      <c r="B7574" s="4" t="s">
        <v>130</v>
      </c>
      <c r="C7574" s="4">
        <v>1922.0</v>
      </c>
      <c r="D7574" s="4">
        <v>2.3696300983429</v>
      </c>
      <c r="E7574" s="4" t="s">
        <v>39</v>
      </c>
      <c r="F7574" s="4" t="s">
        <v>39</v>
      </c>
      <c r="G7574" s="4" t="s">
        <v>39</v>
      </c>
      <c r="H7574" s="4">
        <v>6.10022020339966</v>
      </c>
      <c r="I7574" s="4">
        <v>4.96731996536255</v>
      </c>
      <c r="J7574" s="4" t="str">
        <f t="shared" si="2"/>
        <v>#VALUE!</v>
      </c>
      <c r="K7574" s="5" t="str">
        <f t="shared" si="3"/>
        <v>#VALUE!</v>
      </c>
      <c r="L7574" s="5" t="str">
        <f t="shared" si="4"/>
        <v>#VALUE!</v>
      </c>
      <c r="M7574" s="5" t="str">
        <f t="shared" si="5"/>
        <v>#VALUE!</v>
      </c>
      <c r="N7574" s="4" t="b">
        <v>0</v>
      </c>
      <c r="O7574" s="4" t="b">
        <v>0</v>
      </c>
      <c r="P7574" s="4" t="b">
        <v>1</v>
      </c>
      <c r="Q7574" s="4" t="b">
        <v>1</v>
      </c>
      <c r="R7574" s="4" t="s">
        <v>39</v>
      </c>
      <c r="S7574" s="4" t="s">
        <v>39</v>
      </c>
      <c r="T7574" s="4" t="s">
        <v>39</v>
      </c>
    </row>
    <row r="7575" ht="12.75" customHeight="1">
      <c r="A7575" s="8" t="str">
        <f t="shared" si="1"/>
        <v>Mexico1921</v>
      </c>
      <c r="B7575" s="4" t="s">
        <v>130</v>
      </c>
      <c r="C7575" s="4">
        <v>1921.0</v>
      </c>
      <c r="D7575" s="4">
        <v>0.670004010200501</v>
      </c>
      <c r="E7575" s="4" t="s">
        <v>39</v>
      </c>
      <c r="F7575" s="4" t="s">
        <v>39</v>
      </c>
      <c r="G7575" s="4" t="s">
        <v>39</v>
      </c>
      <c r="H7575" s="4">
        <v>5.37122011184692</v>
      </c>
      <c r="I7575" s="4">
        <v>4.72960996627808</v>
      </c>
      <c r="J7575" s="4" t="str">
        <f t="shared" si="2"/>
        <v>#VALUE!</v>
      </c>
      <c r="K7575" s="5" t="str">
        <f t="shared" si="3"/>
        <v>#VALUE!</v>
      </c>
      <c r="L7575" s="5" t="str">
        <f t="shared" si="4"/>
        <v>#VALUE!</v>
      </c>
      <c r="M7575" s="5" t="str">
        <f t="shared" si="5"/>
        <v>#VALUE!</v>
      </c>
      <c r="N7575" s="4" t="b">
        <v>0</v>
      </c>
      <c r="O7575" s="4" t="b">
        <v>1</v>
      </c>
      <c r="P7575" s="4" t="b">
        <v>0</v>
      </c>
      <c r="Q7575" s="4" t="b">
        <v>1</v>
      </c>
      <c r="R7575" s="4" t="s">
        <v>39</v>
      </c>
      <c r="S7575" s="4" t="s">
        <v>39</v>
      </c>
      <c r="T7575" s="4" t="s">
        <v>39</v>
      </c>
    </row>
    <row r="7576" ht="12.75" customHeight="1">
      <c r="A7576" s="8" t="str">
        <f t="shared" si="1"/>
        <v>Mexico1920</v>
      </c>
      <c r="B7576" s="4" t="s">
        <v>130</v>
      </c>
      <c r="C7576" s="4">
        <v>1920.0</v>
      </c>
      <c r="D7576" s="4">
        <v>0.670792996883392</v>
      </c>
      <c r="E7576" s="4" t="s">
        <v>39</v>
      </c>
      <c r="F7576" s="4" t="s">
        <v>39</v>
      </c>
      <c r="G7576" s="4" t="s">
        <v>39</v>
      </c>
      <c r="H7576" s="4">
        <v>5.01737022399902</v>
      </c>
      <c r="I7576" s="4">
        <v>4.11038017272949</v>
      </c>
      <c r="J7576" s="4" t="str">
        <f t="shared" si="2"/>
        <v>#VALUE!</v>
      </c>
      <c r="K7576" s="5" t="str">
        <f t="shared" si="3"/>
        <v>#VALUE!</v>
      </c>
      <c r="L7576" s="5" t="str">
        <f t="shared" si="4"/>
        <v>#VALUE!</v>
      </c>
      <c r="M7576" s="5" t="str">
        <f t="shared" si="5"/>
        <v>#VALUE!</v>
      </c>
      <c r="N7576" s="4" t="b">
        <v>0</v>
      </c>
      <c r="O7576" s="4" t="b">
        <v>1</v>
      </c>
      <c r="P7576" s="4" t="b">
        <v>0</v>
      </c>
      <c r="Q7576" s="4" t="b">
        <v>0</v>
      </c>
      <c r="R7576" s="4" t="s">
        <v>39</v>
      </c>
      <c r="S7576" s="4" t="s">
        <v>39</v>
      </c>
      <c r="T7576" s="4" t="s">
        <v>39</v>
      </c>
    </row>
    <row r="7577" ht="12.75" customHeight="1">
      <c r="A7577" s="8" t="str">
        <f t="shared" si="1"/>
        <v>Mexico1919</v>
      </c>
      <c r="B7577" s="4" t="s">
        <v>130</v>
      </c>
      <c r="C7577" s="4">
        <v>1919.0</v>
      </c>
      <c r="D7577" s="4">
        <v>0.671567022800446</v>
      </c>
      <c r="E7577" s="4" t="s">
        <v>39</v>
      </c>
      <c r="F7577" s="4" t="s">
        <v>39</v>
      </c>
      <c r="G7577" s="4" t="s">
        <v>39</v>
      </c>
      <c r="H7577" s="4">
        <v>3.81959009170532</v>
      </c>
      <c r="I7577" s="4">
        <v>3.41324996948242</v>
      </c>
      <c r="J7577" s="4" t="str">
        <f t="shared" si="2"/>
        <v>#VALUE!</v>
      </c>
      <c r="K7577" s="5" t="str">
        <f t="shared" si="3"/>
        <v>#VALUE!</v>
      </c>
      <c r="L7577" s="5" t="str">
        <f t="shared" si="4"/>
        <v>#VALUE!</v>
      </c>
      <c r="M7577" s="5" t="str">
        <f t="shared" si="5"/>
        <v>#VALUE!</v>
      </c>
      <c r="N7577" s="4" t="b">
        <v>0</v>
      </c>
      <c r="O7577" s="4" t="b">
        <v>1</v>
      </c>
      <c r="P7577" s="4" t="b">
        <v>0</v>
      </c>
      <c r="Q7577" s="4" t="b">
        <v>0</v>
      </c>
      <c r="R7577" s="4" t="s">
        <v>39</v>
      </c>
      <c r="S7577" s="4" t="s">
        <v>39</v>
      </c>
      <c r="T7577" s="4" t="s">
        <v>39</v>
      </c>
    </row>
    <row r="7578" ht="12.75" customHeight="1">
      <c r="A7578" s="8" t="str">
        <f t="shared" si="1"/>
        <v>Mexico1918</v>
      </c>
      <c r="B7578" s="4" t="s">
        <v>130</v>
      </c>
      <c r="C7578" s="4">
        <v>1918.0</v>
      </c>
      <c r="D7578" s="4">
        <v>0.672326028347015</v>
      </c>
      <c r="E7578" s="4" t="s">
        <v>39</v>
      </c>
      <c r="F7578" s="4" t="s">
        <v>39</v>
      </c>
      <c r="G7578" s="4" t="s">
        <v>39</v>
      </c>
      <c r="H7578" s="4">
        <v>3.35756993293762</v>
      </c>
      <c r="I7578" s="4">
        <v>3.55004000663757</v>
      </c>
      <c r="J7578" s="4" t="str">
        <f t="shared" si="2"/>
        <v>#VALUE!</v>
      </c>
      <c r="K7578" s="5" t="str">
        <f t="shared" si="3"/>
        <v>#VALUE!</v>
      </c>
      <c r="L7578" s="5" t="str">
        <f t="shared" si="4"/>
        <v>#VALUE!</v>
      </c>
      <c r="M7578" s="5" t="str">
        <f t="shared" si="5"/>
        <v>#VALUE!</v>
      </c>
      <c r="N7578" s="4" t="b">
        <v>0</v>
      </c>
      <c r="O7578" s="4" t="b">
        <v>0</v>
      </c>
      <c r="P7578" s="4" t="b">
        <v>0</v>
      </c>
      <c r="Q7578" s="4" t="b">
        <v>1</v>
      </c>
      <c r="R7578" s="4" t="s">
        <v>39</v>
      </c>
      <c r="S7578" s="4" t="s">
        <v>39</v>
      </c>
      <c r="T7578" s="4" t="s">
        <v>39</v>
      </c>
    </row>
    <row r="7579" ht="12.75" customHeight="1">
      <c r="A7579" s="8" t="str">
        <f t="shared" si="1"/>
        <v>Mexico1917</v>
      </c>
      <c r="B7579" s="4" t="s">
        <v>130</v>
      </c>
      <c r="C7579" s="4">
        <v>1917.0</v>
      </c>
      <c r="D7579" s="4">
        <v>0.673070013523102</v>
      </c>
      <c r="E7579" s="4" t="s">
        <v>39</v>
      </c>
      <c r="F7579" s="4" t="s">
        <v>39</v>
      </c>
      <c r="G7579" s="4" t="s">
        <v>39</v>
      </c>
      <c r="H7579" s="4">
        <v>3.46690988540649</v>
      </c>
      <c r="I7579" s="4">
        <v>2.83656001091003</v>
      </c>
      <c r="J7579" s="4" t="str">
        <f t="shared" si="2"/>
        <v>#VALUE!</v>
      </c>
      <c r="K7579" s="5" t="str">
        <f t="shared" si="3"/>
        <v>#VALUE!</v>
      </c>
      <c r="L7579" s="5" t="str">
        <f t="shared" si="4"/>
        <v>#VALUE!</v>
      </c>
      <c r="M7579" s="5" t="str">
        <f t="shared" si="5"/>
        <v>#VALUE!</v>
      </c>
      <c r="N7579" s="4" t="b">
        <v>0</v>
      </c>
      <c r="O7579" s="4" t="b">
        <v>0</v>
      </c>
      <c r="P7579" s="4" t="b">
        <v>0</v>
      </c>
      <c r="Q7579" s="4" t="b">
        <v>1</v>
      </c>
      <c r="R7579" s="4" t="s">
        <v>39</v>
      </c>
      <c r="S7579" s="4" t="s">
        <v>39</v>
      </c>
      <c r="T7579" s="4" t="s">
        <v>39</v>
      </c>
    </row>
    <row r="7580" ht="12.75" customHeight="1">
      <c r="A7580" s="8" t="str">
        <f t="shared" si="1"/>
        <v>Mexico1916</v>
      </c>
      <c r="B7580" s="4" t="s">
        <v>130</v>
      </c>
      <c r="C7580" s="4">
        <v>1916.0</v>
      </c>
      <c r="D7580" s="4">
        <v>0.669965982437134</v>
      </c>
      <c r="E7580" s="4" t="s">
        <v>39</v>
      </c>
      <c r="F7580" s="4" t="s">
        <v>39</v>
      </c>
      <c r="G7580" s="4" t="s">
        <v>39</v>
      </c>
      <c r="H7580" s="4" t="s">
        <v>39</v>
      </c>
      <c r="I7580" s="4" t="s">
        <v>39</v>
      </c>
      <c r="J7580" s="4" t="str">
        <f t="shared" si="2"/>
        <v>#VALUE!</v>
      </c>
      <c r="K7580" s="5" t="str">
        <f t="shared" si="3"/>
        <v>#VALUE!</v>
      </c>
      <c r="L7580" s="5" t="str">
        <f t="shared" si="4"/>
        <v>#VALUE!</v>
      </c>
      <c r="M7580" s="5" t="str">
        <f t="shared" si="5"/>
        <v>#VALUE!</v>
      </c>
      <c r="N7580" s="4" t="b">
        <v>0</v>
      </c>
      <c r="O7580" s="4" t="b">
        <v>0</v>
      </c>
      <c r="P7580" s="4" t="b">
        <v>0</v>
      </c>
      <c r="Q7580" s="4" t="b">
        <v>1</v>
      </c>
      <c r="R7580" s="4" t="s">
        <v>39</v>
      </c>
      <c r="S7580" s="4" t="s">
        <v>39</v>
      </c>
      <c r="T7580" s="4" t="s">
        <v>39</v>
      </c>
    </row>
    <row r="7581" ht="12.75" customHeight="1">
      <c r="A7581" s="8" t="str">
        <f t="shared" si="1"/>
        <v>Mexico1915</v>
      </c>
      <c r="B7581" s="4" t="s">
        <v>130</v>
      </c>
      <c r="C7581" s="4">
        <v>1915.0</v>
      </c>
      <c r="D7581" s="4">
        <v>0.670626997947693</v>
      </c>
      <c r="E7581" s="4" t="s">
        <v>39</v>
      </c>
      <c r="F7581" s="4" t="s">
        <v>39</v>
      </c>
      <c r="G7581" s="4" t="s">
        <v>39</v>
      </c>
      <c r="H7581" s="4" t="s">
        <v>39</v>
      </c>
      <c r="I7581" s="4" t="s">
        <v>39</v>
      </c>
      <c r="J7581" s="4" t="str">
        <f t="shared" si="2"/>
        <v>#VALUE!</v>
      </c>
      <c r="K7581" s="5" t="str">
        <f t="shared" si="3"/>
        <v>#VALUE!</v>
      </c>
      <c r="L7581" s="5" t="str">
        <f t="shared" si="4"/>
        <v>#VALUE!</v>
      </c>
      <c r="M7581" s="5" t="str">
        <f t="shared" si="5"/>
        <v>#VALUE!</v>
      </c>
      <c r="N7581" s="4" t="b">
        <v>0</v>
      </c>
      <c r="O7581" s="4" t="b">
        <v>0</v>
      </c>
      <c r="P7581" s="4" t="b">
        <v>0</v>
      </c>
      <c r="Q7581" s="4" t="b">
        <v>0</v>
      </c>
      <c r="R7581" s="4" t="s">
        <v>39</v>
      </c>
      <c r="S7581" s="4" t="s">
        <v>39</v>
      </c>
      <c r="T7581" s="4" t="s">
        <v>39</v>
      </c>
    </row>
    <row r="7582" ht="12.75" customHeight="1">
      <c r="A7582" s="8" t="str">
        <f t="shared" si="1"/>
        <v>Mexico1914</v>
      </c>
      <c r="B7582" s="4" t="s">
        <v>130</v>
      </c>
      <c r="C7582" s="4">
        <v>1914.0</v>
      </c>
      <c r="D7582" s="4">
        <v>0.67127001285553</v>
      </c>
      <c r="E7582" s="4" t="s">
        <v>39</v>
      </c>
      <c r="F7582" s="4" t="s">
        <v>39</v>
      </c>
      <c r="G7582" s="4" t="s">
        <v>39</v>
      </c>
      <c r="H7582" s="4" t="s">
        <v>39</v>
      </c>
      <c r="I7582" s="4" t="s">
        <v>39</v>
      </c>
      <c r="J7582" s="4" t="str">
        <f t="shared" si="2"/>
        <v>#VALUE!</v>
      </c>
      <c r="K7582" s="5" t="str">
        <f t="shared" si="3"/>
        <v>#VALUE!</v>
      </c>
      <c r="L7582" s="5" t="str">
        <f t="shared" si="4"/>
        <v>#VALUE!</v>
      </c>
      <c r="M7582" s="5" t="str">
        <f t="shared" si="5"/>
        <v>#VALUE!</v>
      </c>
      <c r="N7582" s="4" t="b">
        <v>0</v>
      </c>
      <c r="O7582" s="4" t="b">
        <v>0</v>
      </c>
      <c r="P7582" s="4" t="b">
        <v>0</v>
      </c>
      <c r="Q7582" s="4" t="b">
        <v>0</v>
      </c>
      <c r="R7582" s="4" t="s">
        <v>39</v>
      </c>
      <c r="S7582" s="4" t="s">
        <v>39</v>
      </c>
      <c r="T7582" s="4" t="s">
        <v>39</v>
      </c>
    </row>
    <row r="7583" ht="12.75" customHeight="1">
      <c r="A7583" s="8" t="str">
        <f t="shared" si="1"/>
        <v>Mexico1913</v>
      </c>
      <c r="B7583" s="4" t="s">
        <v>130</v>
      </c>
      <c r="C7583" s="4">
        <v>1913.0</v>
      </c>
      <c r="D7583" s="4">
        <v>0.703185975551605</v>
      </c>
      <c r="E7583" s="4" t="s">
        <v>39</v>
      </c>
      <c r="F7583" s="4" t="s">
        <v>39</v>
      </c>
      <c r="G7583" s="4" t="s">
        <v>39</v>
      </c>
      <c r="H7583" s="4">
        <v>3.34530997276306</v>
      </c>
      <c r="I7583" s="4">
        <v>3.06884002685547</v>
      </c>
      <c r="J7583" s="4" t="str">
        <f t="shared" si="2"/>
        <v>#VALUE!</v>
      </c>
      <c r="K7583" s="5" t="str">
        <f t="shared" si="3"/>
        <v>#VALUE!</v>
      </c>
      <c r="L7583" s="5" t="str">
        <f t="shared" si="4"/>
        <v>#VALUE!</v>
      </c>
      <c r="M7583" s="5" t="str">
        <f t="shared" si="5"/>
        <v>#VALUE!</v>
      </c>
      <c r="N7583" s="4" t="b">
        <v>0</v>
      </c>
      <c r="O7583" s="4" t="b">
        <v>0</v>
      </c>
      <c r="P7583" s="4" t="b">
        <v>0</v>
      </c>
      <c r="Q7583" s="4" t="b">
        <v>1</v>
      </c>
      <c r="R7583" s="4" t="s">
        <v>39</v>
      </c>
      <c r="S7583" s="4" t="s">
        <v>39</v>
      </c>
      <c r="T7583" s="4" t="s">
        <v>39</v>
      </c>
    </row>
    <row r="7584" ht="12.75" customHeight="1">
      <c r="A7584" s="8" t="str">
        <f t="shared" si="1"/>
        <v>Mexico1912</v>
      </c>
      <c r="B7584" s="4" t="s">
        <v>130</v>
      </c>
      <c r="C7584" s="4">
        <v>1912.0</v>
      </c>
      <c r="D7584" s="4">
        <v>0.609755992889404</v>
      </c>
      <c r="E7584" s="4" t="s">
        <v>39</v>
      </c>
      <c r="F7584" s="4" t="s">
        <v>39</v>
      </c>
      <c r="G7584" s="4" t="s">
        <v>39</v>
      </c>
      <c r="H7584" s="4">
        <v>3.66811990737915</v>
      </c>
      <c r="I7584" s="4">
        <v>4.45415019989014</v>
      </c>
      <c r="J7584" s="4" t="str">
        <f t="shared" si="2"/>
        <v>#VALUE!</v>
      </c>
      <c r="K7584" s="5" t="str">
        <f t="shared" si="3"/>
        <v>#VALUE!</v>
      </c>
      <c r="L7584" s="5" t="str">
        <f t="shared" si="4"/>
        <v>#VALUE!</v>
      </c>
      <c r="M7584" s="5" t="str">
        <f t="shared" si="5"/>
        <v>#VALUE!</v>
      </c>
      <c r="N7584" s="4" t="b">
        <v>0</v>
      </c>
      <c r="O7584" s="4" t="b">
        <v>0</v>
      </c>
      <c r="P7584" s="4" t="b">
        <v>0</v>
      </c>
      <c r="Q7584" s="4" t="b">
        <v>1</v>
      </c>
      <c r="R7584" s="4" t="s">
        <v>39</v>
      </c>
      <c r="S7584" s="4" t="s">
        <v>39</v>
      </c>
      <c r="T7584" s="4" t="s">
        <v>39</v>
      </c>
    </row>
    <row r="7585" ht="12.75" customHeight="1">
      <c r="A7585" s="8" t="str">
        <f t="shared" si="1"/>
        <v>Mexico1911</v>
      </c>
      <c r="B7585" s="4" t="s">
        <v>130</v>
      </c>
      <c r="C7585" s="4">
        <v>1911.0</v>
      </c>
      <c r="D7585" s="4">
        <v>0.712513983249664</v>
      </c>
      <c r="E7585" s="4" t="s">
        <v>39</v>
      </c>
      <c r="F7585" s="4" t="s">
        <v>39</v>
      </c>
      <c r="G7585" s="4" t="s">
        <v>39</v>
      </c>
      <c r="H7585" s="4">
        <v>3.37112998962402</v>
      </c>
      <c r="I7585" s="4">
        <v>3.67759990692139</v>
      </c>
      <c r="J7585" s="4" t="str">
        <f t="shared" si="2"/>
        <v>#VALUE!</v>
      </c>
      <c r="K7585" s="5" t="str">
        <f t="shared" si="3"/>
        <v>#VALUE!</v>
      </c>
      <c r="L7585" s="5" t="str">
        <f t="shared" si="4"/>
        <v>#VALUE!</v>
      </c>
      <c r="M7585" s="5" t="str">
        <f t="shared" si="5"/>
        <v>#VALUE!</v>
      </c>
      <c r="N7585" s="4" t="b">
        <v>0</v>
      </c>
      <c r="O7585" s="4" t="b">
        <v>0</v>
      </c>
      <c r="P7585" s="4" t="b">
        <v>0</v>
      </c>
      <c r="Q7585" s="4" t="b">
        <v>0</v>
      </c>
      <c r="R7585" s="4" t="s">
        <v>39</v>
      </c>
      <c r="S7585" s="4" t="s">
        <v>39</v>
      </c>
      <c r="T7585" s="4" t="s">
        <v>39</v>
      </c>
    </row>
    <row r="7586" ht="12.75" customHeight="1">
      <c r="A7586" s="8" t="str">
        <f t="shared" si="1"/>
        <v>Mexico1910</v>
      </c>
      <c r="B7586" s="4" t="s">
        <v>130</v>
      </c>
      <c r="C7586" s="4">
        <v>1910.0</v>
      </c>
      <c r="D7586" s="4">
        <v>0.825560986995697</v>
      </c>
      <c r="E7586" s="4" t="s">
        <v>39</v>
      </c>
      <c r="F7586" s="4" t="s">
        <v>39</v>
      </c>
      <c r="G7586" s="4" t="s">
        <v>39</v>
      </c>
      <c r="H7586" s="4">
        <v>3.74194002151489</v>
      </c>
      <c r="I7586" s="4">
        <v>3.64515995979309</v>
      </c>
      <c r="J7586" s="4" t="str">
        <f t="shared" si="2"/>
        <v>#VALUE!</v>
      </c>
      <c r="K7586" s="5" t="str">
        <f t="shared" si="3"/>
        <v>#VALUE!</v>
      </c>
      <c r="L7586" s="5" t="str">
        <f t="shared" si="4"/>
        <v>#VALUE!</v>
      </c>
      <c r="M7586" s="5" t="str">
        <f t="shared" si="5"/>
        <v>#VALUE!</v>
      </c>
      <c r="N7586" s="4" t="b">
        <v>0</v>
      </c>
      <c r="O7586" s="4" t="b">
        <v>0</v>
      </c>
      <c r="P7586" s="4" t="b">
        <v>0</v>
      </c>
      <c r="Q7586" s="4" t="b">
        <v>1</v>
      </c>
      <c r="R7586" s="4" t="s">
        <v>39</v>
      </c>
      <c r="S7586" s="4" t="s">
        <v>39</v>
      </c>
      <c r="T7586" s="4" t="s">
        <v>39</v>
      </c>
    </row>
    <row r="7587" ht="12.75" customHeight="1">
      <c r="A7587" s="8" t="str">
        <f t="shared" si="1"/>
        <v>Mexico1909</v>
      </c>
      <c r="B7587" s="4" t="s">
        <v>130</v>
      </c>
      <c r="C7587" s="4">
        <v>1909.0</v>
      </c>
      <c r="D7587" s="4">
        <v>2.96702003479004</v>
      </c>
      <c r="E7587" s="4" t="s">
        <v>39</v>
      </c>
      <c r="F7587" s="4" t="s">
        <v>39</v>
      </c>
      <c r="G7587" s="4" t="s">
        <v>39</v>
      </c>
      <c r="H7587" s="4">
        <v>4.19976997375488</v>
      </c>
      <c r="I7587" s="4">
        <v>4.0484299659729</v>
      </c>
      <c r="J7587" s="4" t="str">
        <f t="shared" si="2"/>
        <v>#VALUE!</v>
      </c>
      <c r="K7587" s="5" t="str">
        <f t="shared" si="3"/>
        <v>#VALUE!</v>
      </c>
      <c r="L7587" s="5" t="str">
        <f t="shared" si="4"/>
        <v>#VALUE!</v>
      </c>
      <c r="M7587" s="5" t="str">
        <f t="shared" si="5"/>
        <v>#VALUE!</v>
      </c>
      <c r="N7587" s="4" t="b">
        <v>0</v>
      </c>
      <c r="O7587" s="4" t="b">
        <v>0</v>
      </c>
      <c r="P7587" s="4" t="b">
        <v>0</v>
      </c>
      <c r="Q7587" s="4" t="b">
        <v>1</v>
      </c>
      <c r="R7587" s="4" t="s">
        <v>39</v>
      </c>
      <c r="S7587" s="4" t="s">
        <v>39</v>
      </c>
      <c r="T7587" s="4" t="s">
        <v>39</v>
      </c>
    </row>
    <row r="7588" ht="12.75" customHeight="1">
      <c r="A7588" s="8" t="str">
        <f t="shared" si="1"/>
        <v>Mexico1908</v>
      </c>
      <c r="B7588" s="4" t="s">
        <v>130</v>
      </c>
      <c r="C7588" s="4">
        <v>1908.0</v>
      </c>
      <c r="D7588" s="4">
        <v>-0.10614400357008</v>
      </c>
      <c r="E7588" s="4" t="s">
        <v>39</v>
      </c>
      <c r="F7588" s="4" t="s">
        <v>39</v>
      </c>
      <c r="G7588" s="4" t="s">
        <v>39</v>
      </c>
      <c r="H7588" s="4">
        <v>4.23587989807129</v>
      </c>
      <c r="I7588" s="4">
        <v>4.31894016265869</v>
      </c>
      <c r="J7588" s="4" t="str">
        <f t="shared" si="2"/>
        <v>#VALUE!</v>
      </c>
      <c r="K7588" s="5" t="str">
        <f t="shared" si="3"/>
        <v>#VALUE!</v>
      </c>
      <c r="L7588" s="5" t="str">
        <f t="shared" si="4"/>
        <v>#VALUE!</v>
      </c>
      <c r="M7588" s="5" t="str">
        <f t="shared" si="5"/>
        <v>#VALUE!</v>
      </c>
      <c r="N7588" s="4" t="b">
        <v>1</v>
      </c>
      <c r="O7588" s="4" t="b">
        <v>1</v>
      </c>
      <c r="P7588" s="4" t="b">
        <v>0</v>
      </c>
      <c r="Q7588" s="4" t="b">
        <v>1</v>
      </c>
      <c r="R7588" s="4" t="s">
        <v>39</v>
      </c>
      <c r="S7588" s="4" t="s">
        <v>39</v>
      </c>
      <c r="T7588" s="4" t="s">
        <v>39</v>
      </c>
    </row>
    <row r="7589" ht="12.75" customHeight="1">
      <c r="A7589" s="8" t="str">
        <f t="shared" si="1"/>
        <v>Mexico1907</v>
      </c>
      <c r="B7589" s="4" t="s">
        <v>130</v>
      </c>
      <c r="C7589" s="4">
        <v>1907.0</v>
      </c>
      <c r="D7589" s="4">
        <v>5.82364988327026</v>
      </c>
      <c r="E7589" s="4" t="s">
        <v>39</v>
      </c>
      <c r="F7589" s="4" t="s">
        <v>39</v>
      </c>
      <c r="G7589" s="4" t="s">
        <v>39</v>
      </c>
      <c r="H7589" s="4">
        <v>4.90195989608765</v>
      </c>
      <c r="I7589" s="4">
        <v>4.47569990158081</v>
      </c>
      <c r="J7589" s="4" t="str">
        <f t="shared" si="2"/>
        <v>#VALUE!</v>
      </c>
      <c r="K7589" s="5" t="str">
        <f t="shared" si="3"/>
        <v>#VALUE!</v>
      </c>
      <c r="L7589" s="5" t="str">
        <f t="shared" si="4"/>
        <v>#VALUE!</v>
      </c>
      <c r="M7589" s="5" t="str">
        <f t="shared" si="5"/>
        <v>#VALUE!</v>
      </c>
      <c r="N7589" s="4" t="b">
        <v>1</v>
      </c>
      <c r="O7589" s="4" t="b">
        <v>1</v>
      </c>
      <c r="P7589" s="4" t="b">
        <v>0</v>
      </c>
      <c r="Q7589" s="4" t="b">
        <v>0</v>
      </c>
      <c r="R7589" s="4" t="s">
        <v>39</v>
      </c>
      <c r="S7589" s="4" t="s">
        <v>39</v>
      </c>
      <c r="T7589" s="4" t="s">
        <v>39</v>
      </c>
    </row>
    <row r="7590" ht="12.75" customHeight="1">
      <c r="A7590" s="8" t="str">
        <f t="shared" si="1"/>
        <v>Mexico1906</v>
      </c>
      <c r="B7590" s="4" t="s">
        <v>130</v>
      </c>
      <c r="C7590" s="4">
        <v>1906.0</v>
      </c>
      <c r="D7590" s="4">
        <v>-1.11078000068665</v>
      </c>
      <c r="E7590" s="4" t="s">
        <v>39</v>
      </c>
      <c r="F7590" s="4" t="s">
        <v>39</v>
      </c>
      <c r="G7590" s="4" t="s">
        <v>39</v>
      </c>
      <c r="H7590" s="4">
        <v>5.322509765625</v>
      </c>
      <c r="I7590" s="4">
        <v>4.60081005096436</v>
      </c>
      <c r="J7590" s="4" t="str">
        <f t="shared" si="2"/>
        <v>#VALUE!</v>
      </c>
      <c r="K7590" s="5" t="str">
        <f t="shared" si="3"/>
        <v>#VALUE!</v>
      </c>
      <c r="L7590" s="5" t="str">
        <f t="shared" si="4"/>
        <v>#VALUE!</v>
      </c>
      <c r="M7590" s="5" t="str">
        <f t="shared" si="5"/>
        <v>#VALUE!</v>
      </c>
      <c r="N7590" s="4" t="b">
        <v>1</v>
      </c>
      <c r="O7590" s="4" t="b">
        <v>1</v>
      </c>
      <c r="P7590" s="4" t="b">
        <v>0</v>
      </c>
      <c r="Q7590" s="4" t="b">
        <v>0</v>
      </c>
      <c r="R7590" s="4" t="s">
        <v>39</v>
      </c>
      <c r="S7590" s="4" t="s">
        <v>39</v>
      </c>
      <c r="T7590" s="4" t="s">
        <v>39</v>
      </c>
    </row>
    <row r="7591" ht="12.75" customHeight="1">
      <c r="A7591" s="8" t="str">
        <f t="shared" si="1"/>
        <v>Mexico1905</v>
      </c>
      <c r="B7591" s="4" t="s">
        <v>130</v>
      </c>
      <c r="C7591" s="4">
        <v>1905.0</v>
      </c>
      <c r="D7591" s="4">
        <v>10.3948001861572</v>
      </c>
      <c r="E7591" s="4" t="s">
        <v>39</v>
      </c>
      <c r="F7591" s="4" t="s">
        <v>39</v>
      </c>
      <c r="G7591" s="4" t="s">
        <v>39</v>
      </c>
      <c r="H7591" s="4">
        <v>4.70743989944458</v>
      </c>
      <c r="I7591" s="4">
        <v>4.3554801940918</v>
      </c>
      <c r="J7591" s="4" t="str">
        <f t="shared" si="2"/>
        <v>#VALUE!</v>
      </c>
      <c r="K7591" s="5" t="str">
        <f t="shared" si="3"/>
        <v>#VALUE!</v>
      </c>
      <c r="L7591" s="5" t="str">
        <f t="shared" si="4"/>
        <v>#VALUE!</v>
      </c>
      <c r="M7591" s="5" t="str">
        <f t="shared" si="5"/>
        <v>#VALUE!</v>
      </c>
      <c r="N7591" s="4" t="b">
        <v>1</v>
      </c>
      <c r="O7591" s="4" t="b">
        <v>1</v>
      </c>
      <c r="P7591" s="4" t="b">
        <v>0</v>
      </c>
      <c r="Q7591" s="4" t="b">
        <v>0</v>
      </c>
      <c r="R7591" s="4" t="s">
        <v>39</v>
      </c>
      <c r="S7591" s="4" t="s">
        <v>39</v>
      </c>
      <c r="T7591" s="4" t="s">
        <v>39</v>
      </c>
    </row>
    <row r="7592" ht="12.75" customHeight="1">
      <c r="A7592" s="8" t="str">
        <f t="shared" si="1"/>
        <v>Mexico1904</v>
      </c>
      <c r="B7592" s="4" t="s">
        <v>130</v>
      </c>
      <c r="C7592" s="4">
        <v>1904.0</v>
      </c>
      <c r="D7592" s="4">
        <v>1.74184000492096</v>
      </c>
      <c r="E7592" s="4" t="s">
        <v>39</v>
      </c>
      <c r="F7592" s="4" t="s">
        <v>39</v>
      </c>
      <c r="G7592" s="4" t="s">
        <v>39</v>
      </c>
      <c r="H7592" s="4">
        <v>7.0261402130127</v>
      </c>
      <c r="I7592" s="4">
        <v>5.9368200302124</v>
      </c>
      <c r="J7592" s="4" t="str">
        <f t="shared" si="2"/>
        <v>#VALUE!</v>
      </c>
      <c r="K7592" s="5" t="str">
        <f t="shared" si="3"/>
        <v>#VALUE!</v>
      </c>
      <c r="L7592" s="5" t="str">
        <f t="shared" si="4"/>
        <v>#VALUE!</v>
      </c>
      <c r="M7592" s="5" t="str">
        <f t="shared" si="5"/>
        <v>#VALUE!</v>
      </c>
      <c r="N7592" s="4" t="b">
        <v>0</v>
      </c>
      <c r="O7592" s="4" t="b">
        <v>1</v>
      </c>
      <c r="P7592" s="4" t="b">
        <v>0</v>
      </c>
      <c r="Q7592" s="4" t="b">
        <v>0</v>
      </c>
      <c r="R7592" s="4" t="s">
        <v>39</v>
      </c>
      <c r="S7592" s="4" t="s">
        <v>39</v>
      </c>
      <c r="T7592" s="4" t="s">
        <v>39</v>
      </c>
    </row>
    <row r="7593" ht="12.75" customHeight="1">
      <c r="A7593" s="8" t="str">
        <f t="shared" si="1"/>
        <v>Mexico1903</v>
      </c>
      <c r="B7593" s="4" t="s">
        <v>130</v>
      </c>
      <c r="C7593" s="4">
        <v>1903.0</v>
      </c>
      <c r="D7593" s="4">
        <v>11.1999998092651</v>
      </c>
      <c r="E7593" s="4" t="s">
        <v>39</v>
      </c>
      <c r="F7593" s="4" t="s">
        <v>39</v>
      </c>
      <c r="G7593" s="4" t="s">
        <v>39</v>
      </c>
      <c r="H7593" s="4">
        <v>10.274299621582</v>
      </c>
      <c r="I7593" s="4">
        <v>6.45508003234863</v>
      </c>
      <c r="J7593" s="4" t="str">
        <f t="shared" si="2"/>
        <v>#VALUE!</v>
      </c>
      <c r="K7593" s="5" t="str">
        <f t="shared" si="3"/>
        <v>#VALUE!</v>
      </c>
      <c r="L7593" s="5" t="str">
        <f t="shared" si="4"/>
        <v>#VALUE!</v>
      </c>
      <c r="M7593" s="5" t="str">
        <f t="shared" si="5"/>
        <v>#VALUE!</v>
      </c>
      <c r="N7593" s="4" t="b">
        <v>0</v>
      </c>
      <c r="O7593" s="4" t="b">
        <v>1</v>
      </c>
      <c r="P7593" s="4" t="b">
        <v>0</v>
      </c>
      <c r="Q7593" s="4" t="b">
        <v>0</v>
      </c>
      <c r="R7593" s="4" t="s">
        <v>39</v>
      </c>
      <c r="S7593" s="4" t="s">
        <v>39</v>
      </c>
      <c r="T7593" s="4" t="s">
        <v>39</v>
      </c>
    </row>
    <row r="7594" ht="12.75" customHeight="1">
      <c r="A7594" s="8" t="str">
        <f t="shared" si="1"/>
        <v>Mexico1902</v>
      </c>
      <c r="B7594" s="4" t="s">
        <v>130</v>
      </c>
      <c r="C7594" s="4">
        <v>1902.0</v>
      </c>
      <c r="D7594" s="4">
        <v>-7.07096004486084</v>
      </c>
      <c r="E7594" s="4" t="s">
        <v>39</v>
      </c>
      <c r="F7594" s="4" t="s">
        <v>39</v>
      </c>
      <c r="G7594" s="4" t="s">
        <v>39</v>
      </c>
      <c r="H7594" s="4">
        <v>4.84450006484985</v>
      </c>
      <c r="I7594" s="4">
        <v>4.42583990097046</v>
      </c>
      <c r="J7594" s="4" t="str">
        <f t="shared" si="2"/>
        <v>#VALUE!</v>
      </c>
      <c r="K7594" s="5" t="str">
        <f t="shared" si="3"/>
        <v>#VALUE!</v>
      </c>
      <c r="L7594" s="5" t="str">
        <f t="shared" si="4"/>
        <v>#VALUE!</v>
      </c>
      <c r="M7594" s="5" t="str">
        <f t="shared" si="5"/>
        <v>#VALUE!</v>
      </c>
      <c r="N7594" s="4" t="b">
        <v>1</v>
      </c>
      <c r="O7594" s="4" t="b">
        <v>1</v>
      </c>
      <c r="P7594" s="4" t="b">
        <v>0</v>
      </c>
      <c r="Q7594" s="4" t="b">
        <v>0</v>
      </c>
      <c r="R7594" s="4" t="s">
        <v>39</v>
      </c>
      <c r="S7594" s="4" t="s">
        <v>39</v>
      </c>
      <c r="T7594" s="4" t="s">
        <v>39</v>
      </c>
    </row>
    <row r="7595" ht="12.75" customHeight="1">
      <c r="A7595" s="8" t="str">
        <f t="shared" si="1"/>
        <v>Mexico1901</v>
      </c>
      <c r="B7595" s="4" t="s">
        <v>130</v>
      </c>
      <c r="C7595" s="4">
        <v>1901.0</v>
      </c>
      <c r="D7595" s="4">
        <v>8.51224040985107</v>
      </c>
      <c r="E7595" s="4" t="s">
        <v>39</v>
      </c>
      <c r="F7595" s="4" t="s">
        <v>39</v>
      </c>
      <c r="G7595" s="4" t="s">
        <v>39</v>
      </c>
      <c r="H7595" s="4">
        <v>4.45320987701416</v>
      </c>
      <c r="I7595" s="4">
        <v>3.83313989639282</v>
      </c>
      <c r="J7595" s="4" t="str">
        <f t="shared" si="2"/>
        <v>#VALUE!</v>
      </c>
      <c r="K7595" s="5" t="str">
        <f t="shared" si="3"/>
        <v>#VALUE!</v>
      </c>
      <c r="L7595" s="5" t="str">
        <f t="shared" si="4"/>
        <v>#VALUE!</v>
      </c>
      <c r="M7595" s="5" t="str">
        <f t="shared" si="5"/>
        <v>#VALUE!</v>
      </c>
      <c r="N7595" s="4" t="b">
        <v>1</v>
      </c>
      <c r="O7595" s="4" t="b">
        <v>1</v>
      </c>
      <c r="P7595" s="4" t="s">
        <v>39</v>
      </c>
      <c r="Q7595" s="4" t="b">
        <v>0</v>
      </c>
      <c r="R7595" s="4" t="s">
        <v>39</v>
      </c>
      <c r="S7595" s="4" t="s">
        <v>39</v>
      </c>
      <c r="T7595" s="4" t="s">
        <v>39</v>
      </c>
    </row>
    <row r="7596" ht="12.75" customHeight="1">
      <c r="A7596" s="8" t="str">
        <f t="shared" si="1"/>
        <v>Mexico1900</v>
      </c>
      <c r="B7596" s="4" t="s">
        <v>130</v>
      </c>
      <c r="C7596" s="4">
        <v>1900.0</v>
      </c>
      <c r="D7596" s="4" t="s">
        <v>39</v>
      </c>
      <c r="E7596" s="4" t="s">
        <v>39</v>
      </c>
      <c r="F7596" s="4" t="s">
        <v>39</v>
      </c>
      <c r="G7596" s="4" t="s">
        <v>39</v>
      </c>
      <c r="H7596" s="4">
        <v>5.46696996688843</v>
      </c>
      <c r="I7596" s="4">
        <v>4.70767021179199</v>
      </c>
      <c r="J7596" s="4" t="str">
        <f t="shared" si="2"/>
        <v>#VALUE!</v>
      </c>
      <c r="K7596" s="5" t="str">
        <f t="shared" si="3"/>
        <v>#VALUE!</v>
      </c>
      <c r="L7596" s="5" t="str">
        <f t="shared" si="4"/>
        <v>#VALUE!</v>
      </c>
      <c r="M7596" s="5" t="str">
        <f t="shared" si="5"/>
        <v>#VALUE!</v>
      </c>
      <c r="N7596" s="4" t="s">
        <v>39</v>
      </c>
      <c r="O7596" s="4" t="s">
        <v>39</v>
      </c>
      <c r="P7596" s="4" t="s">
        <v>39</v>
      </c>
      <c r="Q7596" s="4" t="s">
        <v>39</v>
      </c>
      <c r="R7596" s="4" t="s">
        <v>39</v>
      </c>
      <c r="S7596" s="4" t="s">
        <v>39</v>
      </c>
      <c r="T7596" s="4" t="s">
        <v>39</v>
      </c>
    </row>
    <row r="7597" ht="12.75" customHeight="1">
      <c r="A7597" s="8" t="str">
        <f t="shared" si="1"/>
        <v>Micronesia, Fed. Sts.2022</v>
      </c>
      <c r="B7597" s="4" t="s">
        <v>131</v>
      </c>
      <c r="C7597" s="4">
        <v>2022.0</v>
      </c>
      <c r="D7597" s="4" t="s">
        <v>39</v>
      </c>
      <c r="E7597" s="4" t="s">
        <v>39</v>
      </c>
      <c r="F7597" s="4" t="s">
        <v>39</v>
      </c>
      <c r="G7597" s="4">
        <v>4.27094119111317E8</v>
      </c>
      <c r="H7597" s="4" t="s">
        <v>39</v>
      </c>
      <c r="I7597" s="4" t="s">
        <v>39</v>
      </c>
      <c r="J7597" s="4" t="str">
        <f t="shared" si="2"/>
        <v>#VALUE!</v>
      </c>
      <c r="K7597" s="5" t="str">
        <f t="shared" si="3"/>
        <v>#VALUE!</v>
      </c>
      <c r="L7597" s="5" t="str">
        <f t="shared" si="4"/>
        <v>#VALUE!</v>
      </c>
      <c r="M7597" s="5" t="str">
        <f t="shared" si="5"/>
        <v>#VALUE!</v>
      </c>
      <c r="N7597" s="4" t="s">
        <v>39</v>
      </c>
      <c r="O7597" s="4" t="s">
        <v>39</v>
      </c>
      <c r="P7597" s="4" t="s">
        <v>39</v>
      </c>
      <c r="Q7597" s="4" t="s">
        <v>39</v>
      </c>
      <c r="R7597" s="4" t="s">
        <v>39</v>
      </c>
      <c r="S7597" s="4">
        <v>-0.619574793193181</v>
      </c>
      <c r="T7597" s="4" t="s">
        <v>39</v>
      </c>
    </row>
    <row r="7598" ht="12.75" customHeight="1">
      <c r="A7598" s="8" t="str">
        <f t="shared" si="1"/>
        <v>Micronesia, Fed. Sts.2021</v>
      </c>
      <c r="B7598" s="4" t="s">
        <v>131</v>
      </c>
      <c r="C7598" s="4">
        <v>2021.0</v>
      </c>
      <c r="D7598" s="4">
        <v>-3.24675225240667</v>
      </c>
      <c r="E7598" s="4">
        <v>6096760.9896001</v>
      </c>
      <c r="F7598" s="4" t="s">
        <v>39</v>
      </c>
      <c r="G7598" s="4">
        <v>4.040289E8</v>
      </c>
      <c r="H7598" s="4">
        <v>73.8184156223624</v>
      </c>
      <c r="I7598" s="4">
        <v>72.8431515112814</v>
      </c>
      <c r="J7598" s="4">
        <f t="shared" si="2"/>
        <v>29824773264</v>
      </c>
      <c r="K7598" s="5">
        <f t="shared" si="3"/>
        <v>29430738378</v>
      </c>
      <c r="L7598" s="5">
        <f t="shared" si="4"/>
        <v>-394034886</v>
      </c>
      <c r="M7598" s="5">
        <f t="shared" si="5"/>
        <v>-0.9752641111</v>
      </c>
      <c r="N7598" s="4" t="b">
        <v>1</v>
      </c>
      <c r="O7598" s="4" t="b">
        <v>1</v>
      </c>
      <c r="P7598" s="4" t="b">
        <v>0</v>
      </c>
      <c r="Q7598" s="4" t="s">
        <v>39</v>
      </c>
      <c r="R7598" s="4" t="s">
        <v>39</v>
      </c>
      <c r="S7598" s="4">
        <v>-3.18818719740072</v>
      </c>
      <c r="T7598" s="4">
        <v>-2.30652191113169E7</v>
      </c>
    </row>
    <row r="7599" ht="12.75" customHeight="1">
      <c r="A7599" s="8" t="str">
        <f t="shared" si="1"/>
        <v>Micronesia, Fed. Sts.2020</v>
      </c>
      <c r="B7599" s="4" t="s">
        <v>131</v>
      </c>
      <c r="C7599" s="4">
        <v>2020.0</v>
      </c>
      <c r="D7599" s="4">
        <v>-1.81830248944221</v>
      </c>
      <c r="E7599" s="4">
        <v>2.54296556754409E7</v>
      </c>
      <c r="F7599" s="4" t="s">
        <v>39</v>
      </c>
      <c r="G7599" s="4">
        <v>4.08E8</v>
      </c>
      <c r="H7599" s="4">
        <v>62.3173631998407</v>
      </c>
      <c r="I7599" s="4">
        <v>56.2688890238395</v>
      </c>
      <c r="J7599" s="4">
        <f t="shared" si="2"/>
        <v>25425484186</v>
      </c>
      <c r="K7599" s="5">
        <f t="shared" si="3"/>
        <v>22957706722</v>
      </c>
      <c r="L7599" s="5">
        <f t="shared" si="4"/>
        <v>-2467777464</v>
      </c>
      <c r="M7599" s="5">
        <f t="shared" si="5"/>
        <v>-6.048474176</v>
      </c>
      <c r="N7599" s="4" t="b">
        <v>1</v>
      </c>
      <c r="O7599" s="4" t="b">
        <v>1</v>
      </c>
      <c r="P7599" s="4" t="b">
        <v>0</v>
      </c>
      <c r="Q7599" s="4" t="b">
        <v>0</v>
      </c>
      <c r="R7599" s="4" t="s">
        <v>39</v>
      </c>
      <c r="S7599" s="4">
        <v>-1.76541515225117</v>
      </c>
      <c r="T7599" s="4">
        <v>3971100.0</v>
      </c>
    </row>
    <row r="7600" ht="12.75" customHeight="1">
      <c r="A7600" s="8" t="str">
        <f t="shared" si="1"/>
        <v>Micronesia, Fed. Sts.2019</v>
      </c>
      <c r="B7600" s="4" t="s">
        <v>131</v>
      </c>
      <c r="C7600" s="4">
        <v>2019.0</v>
      </c>
      <c r="D7600" s="4">
        <v>1.20000000000012</v>
      </c>
      <c r="E7600" s="4">
        <v>7.68025352794494E7</v>
      </c>
      <c r="F7600" s="4" t="s">
        <v>39</v>
      </c>
      <c r="G7600" s="4">
        <v>4.12E8</v>
      </c>
      <c r="H7600" s="4">
        <v>72.9019975066977</v>
      </c>
      <c r="I7600" s="4">
        <v>54.4560602813554</v>
      </c>
      <c r="J7600" s="4">
        <f t="shared" si="2"/>
        <v>30035622973</v>
      </c>
      <c r="K7600" s="5">
        <f t="shared" si="3"/>
        <v>22435896836</v>
      </c>
      <c r="L7600" s="5">
        <f t="shared" si="4"/>
        <v>-7599726137</v>
      </c>
      <c r="M7600" s="5">
        <f t="shared" si="5"/>
        <v>-18.44593723</v>
      </c>
      <c r="N7600" s="4" t="b">
        <v>1</v>
      </c>
      <c r="O7600" s="4" t="b">
        <v>1</v>
      </c>
      <c r="P7600" s="4" t="b">
        <v>0</v>
      </c>
      <c r="Q7600" s="4" t="b">
        <v>0</v>
      </c>
      <c r="R7600" s="4" t="s">
        <v>39</v>
      </c>
      <c r="S7600" s="4">
        <v>1.17479922829746</v>
      </c>
      <c r="T7600" s="4">
        <v>4000000.0</v>
      </c>
    </row>
    <row r="7601" ht="12.75" customHeight="1">
      <c r="A7601" s="8" t="str">
        <f t="shared" si="1"/>
        <v>Micronesia, Fed. Sts.2018</v>
      </c>
      <c r="B7601" s="4" t="s">
        <v>131</v>
      </c>
      <c r="C7601" s="4">
        <v>2018.0</v>
      </c>
      <c r="D7601" s="4">
        <v>0.211658398706768</v>
      </c>
      <c r="E7601" s="4">
        <v>9.82709404053499E7</v>
      </c>
      <c r="F7601" s="4" t="s">
        <v>39</v>
      </c>
      <c r="G7601" s="4">
        <v>4.019323E8</v>
      </c>
      <c r="H7601" s="4">
        <v>79.7101879405607</v>
      </c>
      <c r="I7601" s="4">
        <v>55.4851826557295</v>
      </c>
      <c r="J7601" s="4">
        <f t="shared" si="2"/>
        <v>32038099172</v>
      </c>
      <c r="K7601" s="5">
        <f t="shared" si="3"/>
        <v>22301287081</v>
      </c>
      <c r="L7601" s="5">
        <f t="shared" si="4"/>
        <v>-9736812092</v>
      </c>
      <c r="M7601" s="5">
        <f t="shared" si="5"/>
        <v>-24.22500528</v>
      </c>
      <c r="N7601" s="4" t="b">
        <v>0</v>
      </c>
      <c r="O7601" s="4" t="b">
        <v>0</v>
      </c>
      <c r="P7601" s="4" t="b">
        <v>0</v>
      </c>
      <c r="Q7601" s="4" t="b">
        <v>1</v>
      </c>
      <c r="R7601" s="4" t="s">
        <v>39</v>
      </c>
      <c r="S7601" s="4">
        <v>0.211653600126766</v>
      </c>
      <c r="T7601" s="4">
        <v>-1.00677E7</v>
      </c>
    </row>
    <row r="7602" ht="12.75" customHeight="1">
      <c r="A7602" s="8" t="str">
        <f t="shared" si="1"/>
        <v>Micronesia, Fed. Sts.2017</v>
      </c>
      <c r="B7602" s="4" t="s">
        <v>131</v>
      </c>
      <c r="C7602" s="4">
        <v>2017.0</v>
      </c>
      <c r="D7602" s="4">
        <v>2.68217886684274</v>
      </c>
      <c r="E7602" s="4">
        <v>5.31306822885294E7</v>
      </c>
      <c r="F7602" s="4" t="s">
        <v>39</v>
      </c>
      <c r="G7602" s="4">
        <v>3.666668E8</v>
      </c>
      <c r="H7602" s="4">
        <v>78.1910569197997</v>
      </c>
      <c r="I7602" s="4">
        <v>63.9503436131527</v>
      </c>
      <c r="J7602" s="4">
        <f t="shared" si="2"/>
        <v>28670064629</v>
      </c>
      <c r="K7602" s="5">
        <f t="shared" si="3"/>
        <v>23448467852</v>
      </c>
      <c r="L7602" s="5">
        <f t="shared" si="4"/>
        <v>-5221596778</v>
      </c>
      <c r="M7602" s="5">
        <f t="shared" si="5"/>
        <v>-14.24071331</v>
      </c>
      <c r="N7602" s="4" t="b">
        <v>0</v>
      </c>
      <c r="O7602" s="4" t="b">
        <v>0</v>
      </c>
      <c r="P7602" s="4" t="b">
        <v>0</v>
      </c>
      <c r="Q7602" s="4" t="b">
        <v>1</v>
      </c>
      <c r="R7602" s="4" t="s">
        <v>39</v>
      </c>
      <c r="S7602" s="4">
        <v>2.68218594445551</v>
      </c>
      <c r="T7602" s="4">
        <v>-3.52655E7</v>
      </c>
    </row>
    <row r="7603" ht="12.75" customHeight="1">
      <c r="A7603" s="8" t="str">
        <f t="shared" si="1"/>
        <v>Micronesia, Fed. Sts.2016</v>
      </c>
      <c r="B7603" s="4" t="s">
        <v>131</v>
      </c>
      <c r="C7603" s="4">
        <v>2016.0</v>
      </c>
      <c r="D7603" s="4">
        <v>0.900187187079227</v>
      </c>
      <c r="E7603" s="4">
        <v>2.51235258134266E7</v>
      </c>
      <c r="F7603" s="4" t="s">
        <v>39</v>
      </c>
      <c r="G7603" s="4">
        <v>3.322652E8</v>
      </c>
      <c r="H7603" s="4">
        <v>68.935314577763</v>
      </c>
      <c r="I7603" s="4">
        <v>61.6796017552735</v>
      </c>
      <c r="J7603" s="4">
        <f t="shared" si="2"/>
        <v>22904806085</v>
      </c>
      <c r="K7603" s="5">
        <f t="shared" si="3"/>
        <v>20493985213</v>
      </c>
      <c r="L7603" s="5">
        <f t="shared" si="4"/>
        <v>-2410820872</v>
      </c>
      <c r="M7603" s="5">
        <f t="shared" si="5"/>
        <v>-7.255712822</v>
      </c>
      <c r="N7603" s="4" t="b">
        <v>0</v>
      </c>
      <c r="O7603" s="4" t="b">
        <v>1</v>
      </c>
      <c r="P7603" s="4" t="b">
        <v>0</v>
      </c>
      <c r="Q7603" s="4" t="b">
        <v>1</v>
      </c>
      <c r="R7603" s="4" t="s">
        <v>39</v>
      </c>
      <c r="S7603" s="4">
        <v>0.900180416516932</v>
      </c>
      <c r="T7603" s="4">
        <v>-3.44016E7</v>
      </c>
    </row>
    <row r="7604" ht="12.75" customHeight="1">
      <c r="A7604" s="8" t="str">
        <f t="shared" si="1"/>
        <v>Micronesia, Fed. Sts.2015</v>
      </c>
      <c r="B7604" s="4" t="s">
        <v>131</v>
      </c>
      <c r="C7604" s="4">
        <v>2015.0</v>
      </c>
      <c r="D7604" s="4">
        <v>4.62189828080182</v>
      </c>
      <c r="E7604" s="4">
        <v>3.38840447812564E7</v>
      </c>
      <c r="F7604" s="4" t="s">
        <v>39</v>
      </c>
      <c r="G7604" s="4">
        <v>3.164899E8</v>
      </c>
      <c r="H7604" s="4">
        <v>66.0369931666534</v>
      </c>
      <c r="I7604" s="4">
        <v>55.6920374234436</v>
      </c>
      <c r="J7604" s="4">
        <f t="shared" si="2"/>
        <v>20900041364</v>
      </c>
      <c r="K7604" s="5">
        <f t="shared" si="3"/>
        <v>17625967355</v>
      </c>
      <c r="L7604" s="5">
        <f t="shared" si="4"/>
        <v>-3274074009</v>
      </c>
      <c r="M7604" s="5">
        <f t="shared" si="5"/>
        <v>-10.34495574</v>
      </c>
      <c r="N7604" s="4" t="b">
        <v>0</v>
      </c>
      <c r="O7604" s="4" t="b">
        <v>1</v>
      </c>
      <c r="P7604" s="4" t="b">
        <v>0</v>
      </c>
      <c r="Q7604" s="4" t="b">
        <v>0</v>
      </c>
      <c r="R7604" s="4" t="s">
        <v>39</v>
      </c>
      <c r="S7604" s="4">
        <v>4.62188400404939</v>
      </c>
      <c r="T7604" s="4">
        <v>-1.57753E7</v>
      </c>
    </row>
    <row r="7605" ht="12.75" customHeight="1">
      <c r="A7605" s="8" t="str">
        <f t="shared" si="1"/>
        <v>Micronesia, Fed. Sts.2014</v>
      </c>
      <c r="B7605" s="4" t="s">
        <v>131</v>
      </c>
      <c r="C7605" s="4">
        <v>2014.0</v>
      </c>
      <c r="D7605" s="4">
        <v>-2.30577862714524</v>
      </c>
      <c r="E7605" s="4">
        <v>3.66948703327724E7</v>
      </c>
      <c r="F7605" s="4">
        <v>2.24076E7</v>
      </c>
      <c r="G7605" s="4">
        <v>3.192712E8</v>
      </c>
      <c r="H7605" s="4">
        <v>65.3647771955535</v>
      </c>
      <c r="I7605" s="4">
        <v>54.2395272964694</v>
      </c>
      <c r="J7605" s="4">
        <f t="shared" si="2"/>
        <v>20869090853</v>
      </c>
      <c r="K7605" s="5">
        <f t="shared" si="3"/>
        <v>17317118967</v>
      </c>
      <c r="L7605" s="5">
        <f t="shared" si="4"/>
        <v>-3551971886</v>
      </c>
      <c r="M7605" s="5">
        <f t="shared" si="5"/>
        <v>-11.1252499</v>
      </c>
      <c r="N7605" s="4" t="b">
        <v>1</v>
      </c>
      <c r="O7605" s="4" t="b">
        <v>1</v>
      </c>
      <c r="P7605" s="4" t="b">
        <v>0</v>
      </c>
      <c r="Q7605" s="4" t="b">
        <v>0</v>
      </c>
      <c r="R7605" s="4" t="s">
        <v>39</v>
      </c>
      <c r="S7605" s="4">
        <v>-2.30577574529325</v>
      </c>
      <c r="T7605" s="4">
        <v>2781300.0</v>
      </c>
    </row>
    <row r="7606" ht="12.75" customHeight="1">
      <c r="A7606" s="8" t="str">
        <f t="shared" si="1"/>
        <v>Micronesia, Fed. Sts.2013</v>
      </c>
      <c r="B7606" s="4" t="s">
        <v>131</v>
      </c>
      <c r="C7606" s="4">
        <v>2013.0</v>
      </c>
      <c r="D7606" s="4">
        <v>-3.67978653431383</v>
      </c>
      <c r="E7606" s="4">
        <v>1.03257580067575E7</v>
      </c>
      <c r="F7606" s="4">
        <v>-2173400.0</v>
      </c>
      <c r="G7606" s="4">
        <v>3.172144E8</v>
      </c>
      <c r="H7606" s="4">
        <v>62.4140159297838</v>
      </c>
      <c r="I7606" s="4">
        <v>59.5510719938384</v>
      </c>
      <c r="J7606" s="4">
        <f t="shared" si="2"/>
        <v>19798624615</v>
      </c>
      <c r="K7606" s="5">
        <f t="shared" si="3"/>
        <v>18890457572</v>
      </c>
      <c r="L7606" s="5">
        <f t="shared" si="4"/>
        <v>-908167042.9</v>
      </c>
      <c r="M7606" s="5">
        <f t="shared" si="5"/>
        <v>-2.862943936</v>
      </c>
      <c r="N7606" s="4" t="b">
        <v>1</v>
      </c>
      <c r="O7606" s="4" t="b">
        <v>1</v>
      </c>
      <c r="P7606" s="4" t="b">
        <v>0</v>
      </c>
      <c r="Q7606" s="4" t="b">
        <v>0</v>
      </c>
      <c r="R7606" s="4" t="s">
        <v>39</v>
      </c>
      <c r="S7606" s="4">
        <v>-3.67976779073483</v>
      </c>
      <c r="T7606" s="4">
        <v>-2056800.0</v>
      </c>
    </row>
    <row r="7607" ht="12.75" customHeight="1">
      <c r="A7607" s="8" t="str">
        <f t="shared" si="1"/>
        <v>Micronesia, Fed. Sts.2012</v>
      </c>
      <c r="B7607" s="4" t="s">
        <v>131</v>
      </c>
      <c r="C7607" s="4">
        <v>2012.0</v>
      </c>
      <c r="D7607" s="4">
        <v>-1.86679054150813</v>
      </c>
      <c r="E7607" s="4">
        <v>3918019.88563096</v>
      </c>
      <c r="F7607" s="4">
        <v>-2.38321E7</v>
      </c>
      <c r="G7607" s="4">
        <v>3.272487E8</v>
      </c>
      <c r="H7607" s="4">
        <v>66.0209791100562</v>
      </c>
      <c r="I7607" s="4">
        <v>65.1356327662844</v>
      </c>
      <c r="J7607" s="4">
        <f t="shared" si="2"/>
        <v>21605279586</v>
      </c>
      <c r="K7607" s="5">
        <f t="shared" si="3"/>
        <v>21315551146</v>
      </c>
      <c r="L7607" s="5">
        <f t="shared" si="4"/>
        <v>-289728440</v>
      </c>
      <c r="M7607" s="5">
        <f t="shared" si="5"/>
        <v>-0.8853463438</v>
      </c>
      <c r="N7607" s="4" t="b">
        <v>1</v>
      </c>
      <c r="O7607" s="4" t="b">
        <v>1</v>
      </c>
      <c r="P7607" s="4" t="b">
        <v>0</v>
      </c>
      <c r="Q7607" s="4" t="b">
        <v>0</v>
      </c>
      <c r="R7607" s="4" t="s">
        <v>39</v>
      </c>
      <c r="S7607" s="4">
        <v>-1.86681975475544</v>
      </c>
      <c r="T7607" s="4">
        <v>1.00343E7</v>
      </c>
    </row>
    <row r="7608" ht="12.75" customHeight="1">
      <c r="A7608" s="8" t="str">
        <f t="shared" si="1"/>
        <v>Micronesia, Fed. Sts.2011</v>
      </c>
      <c r="B7608" s="4" t="s">
        <v>131</v>
      </c>
      <c r="C7608" s="4">
        <v>2011.0</v>
      </c>
      <c r="D7608" s="4">
        <v>3.18855531535924</v>
      </c>
      <c r="E7608" s="4">
        <v>-801293.460228345</v>
      </c>
      <c r="F7608" s="4">
        <v>-4.42214E7</v>
      </c>
      <c r="G7608" s="4">
        <v>3.113016E8</v>
      </c>
      <c r="H7608" s="4">
        <v>64.7083734128282</v>
      </c>
      <c r="I7608" s="4">
        <v>65.283144710711</v>
      </c>
      <c r="J7608" s="4">
        <f t="shared" si="2"/>
        <v>20143820177</v>
      </c>
      <c r="K7608" s="5">
        <f t="shared" si="3"/>
        <v>20322747401</v>
      </c>
      <c r="L7608" s="5">
        <f t="shared" si="4"/>
        <v>178927224.7</v>
      </c>
      <c r="M7608" s="5">
        <f t="shared" si="5"/>
        <v>0.5747712979</v>
      </c>
      <c r="N7608" s="4" t="b">
        <v>1</v>
      </c>
      <c r="O7608" s="4" t="b">
        <v>1</v>
      </c>
      <c r="P7608" s="4" t="b">
        <v>1</v>
      </c>
      <c r="Q7608" s="4" t="b">
        <v>0</v>
      </c>
      <c r="R7608" s="4" t="s">
        <v>39</v>
      </c>
      <c r="S7608" s="4">
        <v>3.18857475473928</v>
      </c>
      <c r="T7608" s="4">
        <v>-1.59471E7</v>
      </c>
    </row>
    <row r="7609" ht="12.75" customHeight="1">
      <c r="A7609" s="8" t="str">
        <f t="shared" si="1"/>
        <v>Micronesia, Fed. Sts.2010</v>
      </c>
      <c r="B7609" s="4" t="s">
        <v>131</v>
      </c>
      <c r="C7609" s="4">
        <v>2010.0</v>
      </c>
      <c r="D7609" s="4">
        <v>2.25937363694082</v>
      </c>
      <c r="E7609" s="4">
        <v>2177124.34899891</v>
      </c>
      <c r="F7609" s="4">
        <v>-2.45727E7</v>
      </c>
      <c r="G7609" s="4">
        <v>2.969441E8</v>
      </c>
      <c r="H7609" s="4">
        <v>67.6706292858211</v>
      </c>
      <c r="I7609" s="4">
        <v>67.2138415875967</v>
      </c>
      <c r="J7609" s="4">
        <f t="shared" si="2"/>
        <v>20094394110</v>
      </c>
      <c r="K7609" s="5">
        <f t="shared" si="3"/>
        <v>19958753698</v>
      </c>
      <c r="L7609" s="5">
        <f t="shared" si="4"/>
        <v>-135640411.9</v>
      </c>
      <c r="M7609" s="5">
        <f t="shared" si="5"/>
        <v>-0.4567876982</v>
      </c>
      <c r="N7609" s="4" t="b">
        <v>0</v>
      </c>
      <c r="O7609" s="4" t="b">
        <v>0</v>
      </c>
      <c r="P7609" s="4" t="b">
        <v>1</v>
      </c>
      <c r="Q7609" s="4" t="b">
        <v>1</v>
      </c>
      <c r="R7609" s="4" t="s">
        <v>39</v>
      </c>
      <c r="S7609" s="4">
        <v>2.25938995585932</v>
      </c>
      <c r="T7609" s="4">
        <v>-1.43575E7</v>
      </c>
    </row>
    <row r="7610" ht="12.75" customHeight="1">
      <c r="A7610" s="8" t="str">
        <f t="shared" si="1"/>
        <v>Micronesia, Fed. Sts.2009</v>
      </c>
      <c r="B7610" s="4" t="s">
        <v>131</v>
      </c>
      <c r="C7610" s="4">
        <v>2009.0</v>
      </c>
      <c r="D7610" s="4">
        <v>1.03063428308357</v>
      </c>
      <c r="E7610" s="4">
        <v>6014548.1896035</v>
      </c>
      <c r="F7610" s="4">
        <v>-3.82541E7</v>
      </c>
      <c r="G7610" s="4">
        <v>2.802846E8</v>
      </c>
      <c r="H7610" s="4">
        <v>65.4262306584052</v>
      </c>
      <c r="I7610" s="4">
        <v>63.5679706635659</v>
      </c>
      <c r="J7610" s="4">
        <f t="shared" si="2"/>
        <v>18337964890</v>
      </c>
      <c r="K7610" s="5">
        <f t="shared" si="3"/>
        <v>17817123230</v>
      </c>
      <c r="L7610" s="5">
        <f t="shared" si="4"/>
        <v>-520841659.3</v>
      </c>
      <c r="M7610" s="5">
        <f t="shared" si="5"/>
        <v>-1.858259995</v>
      </c>
      <c r="N7610" s="4" t="b">
        <v>0</v>
      </c>
      <c r="O7610" s="4" t="b">
        <v>1</v>
      </c>
      <c r="P7610" s="4" t="b">
        <v>0</v>
      </c>
      <c r="Q7610" s="4" t="b">
        <v>1</v>
      </c>
      <c r="R7610" s="4" t="s">
        <v>39</v>
      </c>
      <c r="S7610" s="4">
        <v>1.09309924105246</v>
      </c>
      <c r="T7610" s="4">
        <v>-1.66595E7</v>
      </c>
    </row>
    <row r="7611" ht="12.75" customHeight="1">
      <c r="A7611" s="8" t="str">
        <f t="shared" si="1"/>
        <v>Micronesia, Fed. Sts.2008</v>
      </c>
      <c r="B7611" s="4" t="s">
        <v>131</v>
      </c>
      <c r="C7611" s="4">
        <v>2008.0</v>
      </c>
      <c r="D7611" s="4">
        <v>-2.19426267772854</v>
      </c>
      <c r="E7611" s="4">
        <v>-3445242.81176274</v>
      </c>
      <c r="F7611" s="4" t="s">
        <v>39</v>
      </c>
      <c r="G7611" s="4">
        <v>2.631451E8</v>
      </c>
      <c r="H7611" s="4">
        <v>57.7887128017392</v>
      </c>
      <c r="I7611" s="4">
        <v>59.3299099576249</v>
      </c>
      <c r="J7611" s="4">
        <f t="shared" si="2"/>
        <v>15206816609</v>
      </c>
      <c r="K7611" s="5">
        <f t="shared" si="3"/>
        <v>15612375089</v>
      </c>
      <c r="L7611" s="5">
        <f t="shared" si="4"/>
        <v>405558479.7</v>
      </c>
      <c r="M7611" s="5">
        <f t="shared" si="5"/>
        <v>1.541197156</v>
      </c>
      <c r="N7611" s="4" t="b">
        <v>1</v>
      </c>
      <c r="O7611" s="4" t="b">
        <v>1</v>
      </c>
      <c r="P7611" s="4" t="b">
        <v>0</v>
      </c>
      <c r="Q7611" s="4" t="b">
        <v>0</v>
      </c>
      <c r="R7611" s="4" t="s">
        <v>39</v>
      </c>
      <c r="S7611" s="4">
        <v>-2.40849258666222</v>
      </c>
      <c r="T7611" s="4">
        <v>-1.71395E7</v>
      </c>
    </row>
    <row r="7612" ht="12.75" customHeight="1">
      <c r="A7612" s="8" t="str">
        <f t="shared" si="1"/>
        <v>Micronesia, Fed. Sts.2007</v>
      </c>
      <c r="B7612" s="4" t="s">
        <v>131</v>
      </c>
      <c r="C7612" s="4">
        <v>2007.0</v>
      </c>
      <c r="D7612" s="4">
        <v>-1.93900345237548</v>
      </c>
      <c r="E7612" s="4">
        <v>-8516092.22644049</v>
      </c>
      <c r="F7612" s="4" t="s">
        <v>39</v>
      </c>
      <c r="G7612" s="4">
        <v>2.567872E8</v>
      </c>
      <c r="H7612" s="4">
        <v>55.7678993929603</v>
      </c>
      <c r="I7612" s="4">
        <v>59.2644958637001</v>
      </c>
      <c r="J7612" s="4">
        <f t="shared" si="2"/>
        <v>14320482735</v>
      </c>
      <c r="K7612" s="5">
        <f t="shared" si="3"/>
        <v>15218363952</v>
      </c>
      <c r="L7612" s="5">
        <f t="shared" si="4"/>
        <v>897881217.3</v>
      </c>
      <c r="M7612" s="5">
        <f t="shared" si="5"/>
        <v>3.496596471</v>
      </c>
      <c r="N7612" s="4" t="b">
        <v>1</v>
      </c>
      <c r="O7612" s="4" t="b">
        <v>1</v>
      </c>
      <c r="P7612" s="4" t="b">
        <v>0</v>
      </c>
      <c r="Q7612" s="4" t="b">
        <v>0</v>
      </c>
      <c r="R7612" s="4" t="s">
        <v>39</v>
      </c>
      <c r="S7612" s="4">
        <v>-1.83618529402398</v>
      </c>
      <c r="T7612" s="4">
        <v>-6357900.0</v>
      </c>
    </row>
    <row r="7613" ht="12.75" customHeight="1">
      <c r="A7613" s="8" t="str">
        <f t="shared" si="1"/>
        <v>Micronesia, Fed. Sts.2006</v>
      </c>
      <c r="B7613" s="4" t="s">
        <v>131</v>
      </c>
      <c r="C7613" s="4">
        <v>2006.0</v>
      </c>
      <c r="D7613" s="4">
        <v>-0.114809876810211</v>
      </c>
      <c r="E7613" s="4">
        <v>-1.31524921577834E7</v>
      </c>
      <c r="F7613" s="4" t="s">
        <v>39</v>
      </c>
      <c r="G7613" s="4">
        <v>2.535419E8</v>
      </c>
      <c r="H7613" s="4">
        <v>54.8638664806763</v>
      </c>
      <c r="I7613" s="4">
        <v>60.2245435556313</v>
      </c>
      <c r="J7613" s="4">
        <f t="shared" si="2"/>
        <v>13910288949</v>
      </c>
      <c r="K7613" s="5">
        <f t="shared" si="3"/>
        <v>15269445200</v>
      </c>
      <c r="L7613" s="5">
        <f t="shared" si="4"/>
        <v>1359156251</v>
      </c>
      <c r="M7613" s="5">
        <f t="shared" si="5"/>
        <v>5.360677075</v>
      </c>
      <c r="N7613" s="4" t="b">
        <v>1</v>
      </c>
      <c r="O7613" s="4" t="b">
        <v>1</v>
      </c>
      <c r="P7613" s="4" t="b">
        <v>0</v>
      </c>
      <c r="Q7613" s="4" t="b">
        <v>0</v>
      </c>
      <c r="R7613" s="4" t="s">
        <v>39</v>
      </c>
      <c r="S7613" s="4">
        <v>-0.0810552934164832</v>
      </c>
      <c r="T7613" s="4">
        <v>-3245300.0</v>
      </c>
    </row>
    <row r="7614" ht="12.75" customHeight="1">
      <c r="A7614" s="8" t="str">
        <f t="shared" si="1"/>
        <v>Micronesia, Fed. Sts.2005</v>
      </c>
      <c r="B7614" s="4" t="s">
        <v>131</v>
      </c>
      <c r="C7614" s="4">
        <v>2005.0</v>
      </c>
      <c r="D7614" s="4">
        <v>2.05758836399161</v>
      </c>
      <c r="E7614" s="4">
        <v>-1.34736419628483E7</v>
      </c>
      <c r="F7614" s="4" t="s">
        <v>39</v>
      </c>
      <c r="G7614" s="4">
        <v>2.502819E8</v>
      </c>
      <c r="H7614" s="4">
        <v>53.8964319955423</v>
      </c>
      <c r="I7614" s="4">
        <v>59.4572224254933</v>
      </c>
      <c r="J7614" s="4">
        <f t="shared" si="2"/>
        <v>13489301403</v>
      </c>
      <c r="K7614" s="5">
        <f t="shared" si="3"/>
        <v>14881066597</v>
      </c>
      <c r="L7614" s="5">
        <f t="shared" si="4"/>
        <v>1391765194</v>
      </c>
      <c r="M7614" s="5">
        <f t="shared" si="5"/>
        <v>5.56079043</v>
      </c>
      <c r="N7614" s="4" t="b">
        <v>1</v>
      </c>
      <c r="O7614" s="4" t="b">
        <v>1</v>
      </c>
      <c r="P7614" s="4" t="b">
        <v>0</v>
      </c>
      <c r="Q7614" s="4" t="b">
        <v>0</v>
      </c>
      <c r="R7614" s="4" t="s">
        <v>39</v>
      </c>
      <c r="S7614" s="4">
        <v>2.04186716395544</v>
      </c>
      <c r="T7614" s="4">
        <v>-3260000.0</v>
      </c>
    </row>
    <row r="7615" ht="12.75" customHeight="1">
      <c r="A7615" s="8" t="str">
        <f t="shared" si="1"/>
        <v>Micronesia, Fed. Sts.2004</v>
      </c>
      <c r="B7615" s="4" t="s">
        <v>131</v>
      </c>
      <c r="C7615" s="4">
        <v>2004.0</v>
      </c>
      <c r="D7615" s="4">
        <v>-3.13679039915495</v>
      </c>
      <c r="E7615" s="4">
        <v>-8527276.93546413</v>
      </c>
      <c r="F7615" s="4" t="s">
        <v>39</v>
      </c>
      <c r="G7615" s="4">
        <v>2.40236E8</v>
      </c>
      <c r="H7615" s="4">
        <v>55.4797440459467</v>
      </c>
      <c r="I7615" s="4">
        <v>59.2324685789835</v>
      </c>
      <c r="J7615" s="4">
        <f t="shared" si="2"/>
        <v>13328231791</v>
      </c>
      <c r="K7615" s="5">
        <f t="shared" si="3"/>
        <v>14229771322</v>
      </c>
      <c r="L7615" s="5">
        <f t="shared" si="4"/>
        <v>901539530.9</v>
      </c>
      <c r="M7615" s="5">
        <f t="shared" si="5"/>
        <v>3.752724533</v>
      </c>
      <c r="N7615" s="4" t="b">
        <v>1</v>
      </c>
      <c r="O7615" s="4" t="b">
        <v>1</v>
      </c>
      <c r="P7615" s="4" t="b">
        <v>0</v>
      </c>
      <c r="Q7615" s="4" t="b">
        <v>0</v>
      </c>
      <c r="R7615" s="4" t="s">
        <v>39</v>
      </c>
      <c r="S7615" s="4">
        <v>-3.08015304747474</v>
      </c>
      <c r="T7615" s="4">
        <v>-1.00459E7</v>
      </c>
    </row>
    <row r="7616" ht="12.75" customHeight="1">
      <c r="A7616" s="8" t="str">
        <f t="shared" si="1"/>
        <v>Micronesia, Fed. Sts.2003</v>
      </c>
      <c r="B7616" s="4" t="s">
        <v>131</v>
      </c>
      <c r="C7616" s="4">
        <v>2003.0</v>
      </c>
      <c r="D7616" s="4">
        <v>1.60563864886101</v>
      </c>
      <c r="E7616" s="4">
        <v>6860354.74340078</v>
      </c>
      <c r="F7616" s="4" t="s">
        <v>39</v>
      </c>
      <c r="G7616" s="4">
        <v>2.454329E8</v>
      </c>
      <c r="H7616" s="4">
        <v>69.4580918437804</v>
      </c>
      <c r="I7616" s="4">
        <v>66.8661882381841</v>
      </c>
      <c r="J7616" s="4">
        <f t="shared" si="2"/>
        <v>17047300910</v>
      </c>
      <c r="K7616" s="5">
        <f t="shared" si="3"/>
        <v>16411162491</v>
      </c>
      <c r="L7616" s="5">
        <f t="shared" si="4"/>
        <v>-636138418.4</v>
      </c>
      <c r="M7616" s="5">
        <f t="shared" si="5"/>
        <v>-2.591903606</v>
      </c>
      <c r="N7616" s="4" t="b">
        <v>1</v>
      </c>
      <c r="O7616" s="4" t="b">
        <v>1</v>
      </c>
      <c r="P7616" s="4" t="b">
        <v>0</v>
      </c>
      <c r="Q7616" s="4" t="b">
        <v>0</v>
      </c>
      <c r="R7616" s="4" t="s">
        <v>39</v>
      </c>
      <c r="S7616" s="4">
        <v>1.57211506743108</v>
      </c>
      <c r="T7616" s="4">
        <v>5196900.0</v>
      </c>
    </row>
    <row r="7617" ht="12.75" customHeight="1">
      <c r="A7617" s="8" t="str">
        <f t="shared" si="1"/>
        <v>Micronesia, Fed. Sts.2002</v>
      </c>
      <c r="B7617" s="4" t="s">
        <v>131</v>
      </c>
      <c r="C7617" s="4">
        <v>2002.0</v>
      </c>
      <c r="D7617" s="4">
        <v>0.613226174689734</v>
      </c>
      <c r="E7617" s="4">
        <v>1.78576995440676E7</v>
      </c>
      <c r="F7617" s="4" t="s">
        <v>39</v>
      </c>
      <c r="G7617" s="4">
        <v>2.425172E8</v>
      </c>
      <c r="H7617" s="4">
        <v>66.1121802922239</v>
      </c>
      <c r="I7617" s="4">
        <v>58.9771015711341</v>
      </c>
      <c r="J7617" s="4">
        <f t="shared" si="2"/>
        <v>16033340850</v>
      </c>
      <c r="K7617" s="5">
        <f t="shared" si="3"/>
        <v>14302961537</v>
      </c>
      <c r="L7617" s="5">
        <f t="shared" si="4"/>
        <v>-1730379313</v>
      </c>
      <c r="M7617" s="5">
        <f t="shared" si="5"/>
        <v>-7.135078721</v>
      </c>
      <c r="N7617" s="4" t="b">
        <v>0</v>
      </c>
      <c r="O7617" s="4" t="b">
        <v>0</v>
      </c>
      <c r="P7617" s="4" t="b">
        <v>0</v>
      </c>
      <c r="Q7617" s="4" t="b">
        <v>1</v>
      </c>
      <c r="R7617" s="4" t="s">
        <v>39</v>
      </c>
      <c r="S7617" s="4">
        <v>0.546997672499344</v>
      </c>
      <c r="T7617" s="4">
        <v>-2915700.0</v>
      </c>
    </row>
    <row r="7618" ht="12.75" customHeight="1">
      <c r="A7618" s="8" t="str">
        <f t="shared" si="1"/>
        <v>Micronesia, Fed. Sts.2001</v>
      </c>
      <c r="B7618" s="4" t="s">
        <v>131</v>
      </c>
      <c r="C7618" s="4">
        <v>2001.0</v>
      </c>
      <c r="D7618" s="4">
        <v>2.08908986560103</v>
      </c>
      <c r="E7618" s="4">
        <v>-1.25064845980993E7</v>
      </c>
      <c r="F7618" s="4" t="s">
        <v>39</v>
      </c>
      <c r="G7618" s="4">
        <v>2.409709E8</v>
      </c>
      <c r="H7618" s="4">
        <v>58.5535213802658</v>
      </c>
      <c r="I7618" s="4">
        <v>64.0007201569579</v>
      </c>
      <c r="J7618" s="4">
        <f t="shared" si="2"/>
        <v>14109694745</v>
      </c>
      <c r="K7618" s="5">
        <f t="shared" si="3"/>
        <v>15422311137</v>
      </c>
      <c r="L7618" s="5">
        <f t="shared" si="4"/>
        <v>1312616392</v>
      </c>
      <c r="M7618" s="5">
        <f t="shared" si="5"/>
        <v>5.447198777</v>
      </c>
      <c r="N7618" s="4" t="b">
        <v>0</v>
      </c>
      <c r="O7618" s="4" t="b">
        <v>0</v>
      </c>
      <c r="P7618" s="4" t="b">
        <v>1</v>
      </c>
      <c r="Q7618" s="4" t="b">
        <v>1</v>
      </c>
      <c r="R7618" s="4" t="s">
        <v>39</v>
      </c>
      <c r="S7618" s="4">
        <v>2.16760244050491</v>
      </c>
      <c r="T7618" s="4">
        <v>-1546300.0</v>
      </c>
    </row>
    <row r="7619" ht="12.75" customHeight="1">
      <c r="A7619" s="8" t="str">
        <f t="shared" si="1"/>
        <v>Micronesia, Fed. Sts.2000</v>
      </c>
      <c r="B7619" s="4" t="s">
        <v>131</v>
      </c>
      <c r="C7619" s="4">
        <v>2000.0</v>
      </c>
      <c r="D7619" s="4">
        <v>4.85960896112642</v>
      </c>
      <c r="E7619" s="4">
        <v>-6263874.3392535</v>
      </c>
      <c r="F7619" s="4" t="s">
        <v>39</v>
      </c>
      <c r="G7619" s="4">
        <v>2.332718E8</v>
      </c>
      <c r="H7619" s="4">
        <v>63.8182252512229</v>
      </c>
      <c r="I7619" s="4">
        <v>67.2974354051111</v>
      </c>
      <c r="J7619" s="4">
        <f t="shared" si="2"/>
        <v>14886992277</v>
      </c>
      <c r="K7619" s="5">
        <f t="shared" si="3"/>
        <v>15698593892</v>
      </c>
      <c r="L7619" s="5">
        <f t="shared" si="4"/>
        <v>811601615.2</v>
      </c>
      <c r="M7619" s="5">
        <f t="shared" si="5"/>
        <v>3.479210154</v>
      </c>
      <c r="N7619" s="4" t="b">
        <v>0</v>
      </c>
      <c r="O7619" s="4" t="b">
        <v>0</v>
      </c>
      <c r="P7619" s="4" t="b">
        <v>1</v>
      </c>
      <c r="Q7619" s="4" t="b">
        <v>1</v>
      </c>
      <c r="R7619" s="4" t="s">
        <v>39</v>
      </c>
      <c r="S7619" s="4">
        <v>4.83390378617111</v>
      </c>
      <c r="T7619" s="4">
        <v>-7699100.0</v>
      </c>
    </row>
    <row r="7620" ht="12.75" customHeight="1">
      <c r="A7620" s="8" t="str">
        <f t="shared" si="1"/>
        <v>Micronesia, Fed. Sts.1999</v>
      </c>
      <c r="B7620" s="4" t="s">
        <v>131</v>
      </c>
      <c r="C7620" s="4">
        <v>1999.0</v>
      </c>
      <c r="D7620" s="4">
        <v>1.52697105035386</v>
      </c>
      <c r="E7620" s="4">
        <v>-8537102.9083055</v>
      </c>
      <c r="F7620" s="4" t="s">
        <v>39</v>
      </c>
      <c r="G7620" s="4">
        <v>2.201405E8</v>
      </c>
      <c r="H7620" s="4">
        <v>67.8861213852106</v>
      </c>
      <c r="I7620" s="4">
        <v>73.0694957128848</v>
      </c>
      <c r="J7620" s="4">
        <f t="shared" si="2"/>
        <v>14944484705</v>
      </c>
      <c r="K7620" s="5">
        <f t="shared" si="3"/>
        <v>16085555321</v>
      </c>
      <c r="L7620" s="5">
        <f t="shared" si="4"/>
        <v>1141070616</v>
      </c>
      <c r="M7620" s="5">
        <f t="shared" si="5"/>
        <v>5.183374328</v>
      </c>
      <c r="N7620" s="4" t="b">
        <v>0</v>
      </c>
      <c r="O7620" s="4" t="b">
        <v>1</v>
      </c>
      <c r="P7620" s="4" t="b">
        <v>0</v>
      </c>
      <c r="Q7620" s="4" t="b">
        <v>1</v>
      </c>
      <c r="R7620" s="4" t="s">
        <v>39</v>
      </c>
      <c r="S7620" s="4">
        <v>1.37443838961255</v>
      </c>
      <c r="T7620" s="4">
        <v>-1.31313E7</v>
      </c>
    </row>
    <row r="7621" ht="12.75" customHeight="1">
      <c r="A7621" s="8" t="str">
        <f t="shared" si="1"/>
        <v>Micronesia, Fed. Sts.1998</v>
      </c>
      <c r="B7621" s="4" t="s">
        <v>131</v>
      </c>
      <c r="C7621" s="4">
        <v>1998.0</v>
      </c>
      <c r="D7621" s="4">
        <v>2.74552742050917</v>
      </c>
      <c r="E7621" s="4">
        <v>-3580998.4509461</v>
      </c>
      <c r="F7621" s="4" t="s">
        <v>39</v>
      </c>
      <c r="G7621" s="4">
        <v>2.188731E8</v>
      </c>
      <c r="H7621" s="4">
        <v>69.2845891338501</v>
      </c>
      <c r="I7621" s="4">
        <v>72.5629867432577</v>
      </c>
      <c r="J7621" s="4">
        <f t="shared" si="2"/>
        <v>15164532806</v>
      </c>
      <c r="K7621" s="5">
        <f t="shared" si="3"/>
        <v>15882085854</v>
      </c>
      <c r="L7621" s="5">
        <f t="shared" si="4"/>
        <v>717553047.8</v>
      </c>
      <c r="M7621" s="5">
        <f t="shared" si="5"/>
        <v>3.278397609</v>
      </c>
      <c r="N7621" s="4" t="b">
        <v>0</v>
      </c>
      <c r="O7621" s="4" t="b">
        <v>1</v>
      </c>
      <c r="P7621" s="4" t="b">
        <v>0</v>
      </c>
      <c r="Q7621" s="4" t="b">
        <v>0</v>
      </c>
      <c r="R7621" s="4" t="s">
        <v>39</v>
      </c>
      <c r="S7621" s="4">
        <v>2.8505158599975</v>
      </c>
      <c r="T7621" s="4">
        <v>-1267400.0</v>
      </c>
    </row>
    <row r="7622" ht="12.75" customHeight="1">
      <c r="A7622" s="8" t="str">
        <f t="shared" si="1"/>
        <v>Micronesia, Fed. Sts.1997</v>
      </c>
      <c r="B7622" s="4" t="s">
        <v>131</v>
      </c>
      <c r="C7622" s="4">
        <v>1997.0</v>
      </c>
      <c r="D7622" s="4">
        <v>-6.06055807806787</v>
      </c>
      <c r="E7622" s="4">
        <v>1.02648439254646E7</v>
      </c>
      <c r="F7622" s="4" t="s">
        <v>39</v>
      </c>
      <c r="G7622" s="4">
        <v>2.066263E8</v>
      </c>
      <c r="H7622" s="4">
        <v>67.1258026608863</v>
      </c>
      <c r="I7622" s="4">
        <v>64.4975330444265</v>
      </c>
      <c r="J7622" s="4">
        <f t="shared" si="2"/>
        <v>13869956238</v>
      </c>
      <c r="K7622" s="5">
        <f t="shared" si="3"/>
        <v>13326886612</v>
      </c>
      <c r="L7622" s="5">
        <f t="shared" si="4"/>
        <v>-543069626.3</v>
      </c>
      <c r="M7622" s="5">
        <f t="shared" si="5"/>
        <v>-2.628269616</v>
      </c>
      <c r="N7622" s="4" t="b">
        <v>1</v>
      </c>
      <c r="O7622" s="4" t="b">
        <v>1</v>
      </c>
      <c r="P7622" s="4" t="b">
        <v>0</v>
      </c>
      <c r="Q7622" s="4" t="b">
        <v>0</v>
      </c>
      <c r="R7622" s="4" t="s">
        <v>39</v>
      </c>
      <c r="S7622" s="4">
        <v>-6.0609374365163</v>
      </c>
      <c r="T7622" s="4">
        <v>-1.22468E7</v>
      </c>
    </row>
    <row r="7623" ht="12.75" customHeight="1">
      <c r="A7623" s="8" t="str">
        <f t="shared" si="1"/>
        <v>Micronesia, Fed. Sts.1996</v>
      </c>
      <c r="B7623" s="4" t="s">
        <v>131</v>
      </c>
      <c r="C7623" s="4">
        <v>1996.0</v>
      </c>
      <c r="D7623" s="4">
        <v>-3.08695047645367</v>
      </c>
      <c r="E7623" s="4">
        <v>1.08557333157969E7</v>
      </c>
      <c r="F7623" s="4" t="s">
        <v>39</v>
      </c>
      <c r="G7623" s="4">
        <v>2.185347E8</v>
      </c>
      <c r="H7623" s="4">
        <v>74.5559090119626</v>
      </c>
      <c r="I7623" s="4">
        <v>72.1936839514432</v>
      </c>
      <c r="J7623" s="4">
        <f t="shared" si="2"/>
        <v>16293053209</v>
      </c>
      <c r="K7623" s="5">
        <f t="shared" si="3"/>
        <v>15776825064</v>
      </c>
      <c r="L7623" s="5">
        <f t="shared" si="4"/>
        <v>-516228144.9</v>
      </c>
      <c r="M7623" s="5">
        <f t="shared" si="5"/>
        <v>-2.362225061</v>
      </c>
      <c r="N7623" s="4" t="b">
        <v>1</v>
      </c>
      <c r="O7623" s="4" t="b">
        <v>1</v>
      </c>
      <c r="P7623" s="4" t="b">
        <v>0</v>
      </c>
      <c r="Q7623" s="4" t="b">
        <v>0</v>
      </c>
      <c r="R7623" s="4" t="s">
        <v>39</v>
      </c>
      <c r="S7623" s="4">
        <v>-3.18237151897384</v>
      </c>
      <c r="T7623" s="4">
        <v>1.19084E7</v>
      </c>
    </row>
    <row r="7624" ht="12.75" customHeight="1">
      <c r="A7624" s="8" t="str">
        <f t="shared" si="1"/>
        <v>Micronesia, Fed. Sts.1995</v>
      </c>
      <c r="B7624" s="4" t="s">
        <v>131</v>
      </c>
      <c r="C7624" s="4">
        <v>1995.0</v>
      </c>
      <c r="D7624" s="4" t="s">
        <v>39</v>
      </c>
      <c r="E7624" s="4">
        <v>5767170.89249601</v>
      </c>
      <c r="F7624" s="4" t="s">
        <v>39</v>
      </c>
      <c r="G7624" s="4">
        <v>2.215753E8</v>
      </c>
      <c r="H7624" s="4">
        <v>76.8978386809621</v>
      </c>
      <c r="I7624" s="4">
        <v>77.3491844381281</v>
      </c>
      <c r="J7624" s="4">
        <f t="shared" si="2"/>
        <v>17038661675</v>
      </c>
      <c r="K7624" s="5">
        <f t="shared" si="3"/>
        <v>17138668747</v>
      </c>
      <c r="L7624" s="5">
        <f t="shared" si="4"/>
        <v>100007071.5</v>
      </c>
      <c r="M7624" s="5">
        <f t="shared" si="5"/>
        <v>0.4513457572</v>
      </c>
      <c r="N7624" s="4" t="b">
        <v>1</v>
      </c>
      <c r="O7624" s="4" t="b">
        <v>1</v>
      </c>
      <c r="P7624" s="4" t="s">
        <v>39</v>
      </c>
      <c r="Q7624" s="4" t="b">
        <v>0</v>
      </c>
      <c r="R7624" s="4" t="s">
        <v>39</v>
      </c>
      <c r="S7624" s="4">
        <v>7.01446484549932</v>
      </c>
      <c r="T7624" s="4">
        <v>3040600.0</v>
      </c>
    </row>
    <row r="7625" ht="12.75" customHeight="1">
      <c r="A7625" s="8" t="str">
        <f t="shared" si="1"/>
        <v>Micronesia, Fed. Sts.1994</v>
      </c>
      <c r="B7625" s="4" t="s">
        <v>131</v>
      </c>
      <c r="C7625" s="4">
        <v>1994.0</v>
      </c>
      <c r="D7625" s="4" t="s">
        <v>39</v>
      </c>
      <c r="E7625" s="4" t="s">
        <v>39</v>
      </c>
      <c r="F7625" s="4" t="s">
        <v>39</v>
      </c>
      <c r="G7625" s="4">
        <v>2.025E8</v>
      </c>
      <c r="H7625" s="4" t="s">
        <v>39</v>
      </c>
      <c r="I7625" s="4" t="s">
        <v>39</v>
      </c>
      <c r="J7625" s="4" t="str">
        <f t="shared" si="2"/>
        <v>#VALUE!</v>
      </c>
      <c r="K7625" s="5" t="str">
        <f t="shared" si="3"/>
        <v>#VALUE!</v>
      </c>
      <c r="L7625" s="5" t="str">
        <f t="shared" si="4"/>
        <v>#VALUE!</v>
      </c>
      <c r="M7625" s="5" t="str">
        <f t="shared" si="5"/>
        <v>#VALUE!</v>
      </c>
      <c r="N7625" s="4" t="s">
        <v>39</v>
      </c>
      <c r="O7625" s="4" t="s">
        <v>39</v>
      </c>
      <c r="P7625" s="4" t="s">
        <v>39</v>
      </c>
      <c r="Q7625" s="4" t="s">
        <v>39</v>
      </c>
      <c r="R7625" s="4" t="s">
        <v>39</v>
      </c>
      <c r="S7625" s="4">
        <v>-0.534521158129181</v>
      </c>
      <c r="T7625" s="4">
        <v>-1.90753E7</v>
      </c>
    </row>
    <row r="7626" ht="12.75" customHeight="1">
      <c r="A7626" s="8" t="str">
        <f t="shared" si="1"/>
        <v>Micronesia, Fed. Sts.1993</v>
      </c>
      <c r="B7626" s="4" t="s">
        <v>131</v>
      </c>
      <c r="C7626" s="4">
        <v>1993.0</v>
      </c>
      <c r="D7626" s="4" t="s">
        <v>39</v>
      </c>
      <c r="E7626" s="4" t="s">
        <v>39</v>
      </c>
      <c r="F7626" s="4" t="s">
        <v>39</v>
      </c>
      <c r="G7626" s="4">
        <v>1.984E8</v>
      </c>
      <c r="H7626" s="4" t="s">
        <v>39</v>
      </c>
      <c r="I7626" s="4" t="s">
        <v>39</v>
      </c>
      <c r="J7626" s="4" t="str">
        <f t="shared" si="2"/>
        <v>#VALUE!</v>
      </c>
      <c r="K7626" s="5" t="str">
        <f t="shared" si="3"/>
        <v>#VALUE!</v>
      </c>
      <c r="L7626" s="5" t="str">
        <f t="shared" si="4"/>
        <v>#VALUE!</v>
      </c>
      <c r="M7626" s="5" t="str">
        <f t="shared" si="5"/>
        <v>#VALUE!</v>
      </c>
      <c r="N7626" s="4" t="s">
        <v>39</v>
      </c>
      <c r="O7626" s="4" t="s">
        <v>39</v>
      </c>
      <c r="P7626" s="4" t="s">
        <v>39</v>
      </c>
      <c r="Q7626" s="4" t="s">
        <v>39</v>
      </c>
      <c r="R7626" s="4" t="s">
        <v>39</v>
      </c>
      <c r="S7626" s="4">
        <v>8.14065510597301</v>
      </c>
      <c r="T7626" s="4">
        <v>-4100000.0</v>
      </c>
    </row>
    <row r="7627" ht="12.75" customHeight="1">
      <c r="A7627" s="8" t="str">
        <f t="shared" si="1"/>
        <v>Micronesia, Fed. Sts.1992</v>
      </c>
      <c r="B7627" s="4" t="s">
        <v>131</v>
      </c>
      <c r="C7627" s="4">
        <v>1992.0</v>
      </c>
      <c r="D7627" s="4" t="s">
        <v>39</v>
      </c>
      <c r="E7627" s="4" t="s">
        <v>39</v>
      </c>
      <c r="F7627" s="4" t="s">
        <v>39</v>
      </c>
      <c r="G7627" s="4">
        <v>1.781E8</v>
      </c>
      <c r="H7627" s="4" t="s">
        <v>39</v>
      </c>
      <c r="I7627" s="4" t="s">
        <v>39</v>
      </c>
      <c r="J7627" s="4" t="str">
        <f t="shared" si="2"/>
        <v>#VALUE!</v>
      </c>
      <c r="K7627" s="5" t="str">
        <f t="shared" si="3"/>
        <v>#VALUE!</v>
      </c>
      <c r="L7627" s="5" t="str">
        <f t="shared" si="4"/>
        <v>#VALUE!</v>
      </c>
      <c r="M7627" s="5" t="str">
        <f t="shared" si="5"/>
        <v>#VALUE!</v>
      </c>
      <c r="N7627" s="4" t="s">
        <v>39</v>
      </c>
      <c r="O7627" s="4" t="s">
        <v>39</v>
      </c>
      <c r="P7627" s="4" t="s">
        <v>39</v>
      </c>
      <c r="Q7627" s="4" t="s">
        <v>39</v>
      </c>
      <c r="R7627" s="4" t="s">
        <v>39</v>
      </c>
      <c r="S7627" s="4">
        <v>4.00801603206413</v>
      </c>
      <c r="T7627" s="4">
        <v>-2.03E7</v>
      </c>
    </row>
    <row r="7628" ht="12.75" customHeight="1">
      <c r="A7628" s="8" t="str">
        <f t="shared" si="1"/>
        <v>Micronesia, Fed. Sts.1991</v>
      </c>
      <c r="B7628" s="4" t="s">
        <v>131</v>
      </c>
      <c r="C7628" s="4">
        <v>1991.0</v>
      </c>
      <c r="D7628" s="4" t="s">
        <v>39</v>
      </c>
      <c r="E7628" s="4" t="s">
        <v>39</v>
      </c>
      <c r="F7628" s="4" t="s">
        <v>39</v>
      </c>
      <c r="G7628" s="4">
        <v>1.662E8</v>
      </c>
      <c r="H7628" s="4" t="s">
        <v>39</v>
      </c>
      <c r="I7628" s="4" t="s">
        <v>39</v>
      </c>
      <c r="J7628" s="4" t="str">
        <f t="shared" si="2"/>
        <v>#VALUE!</v>
      </c>
      <c r="K7628" s="5" t="str">
        <f t="shared" si="3"/>
        <v>#VALUE!</v>
      </c>
      <c r="L7628" s="5" t="str">
        <f t="shared" si="4"/>
        <v>#VALUE!</v>
      </c>
      <c r="M7628" s="5" t="str">
        <f t="shared" si="5"/>
        <v>#VALUE!</v>
      </c>
      <c r="N7628" s="4" t="s">
        <v>39</v>
      </c>
      <c r="O7628" s="4" t="s">
        <v>39</v>
      </c>
      <c r="P7628" s="4" t="s">
        <v>39</v>
      </c>
      <c r="Q7628" s="4" t="s">
        <v>39</v>
      </c>
      <c r="R7628" s="4" t="s">
        <v>39</v>
      </c>
      <c r="S7628" s="4">
        <v>7.42734122712594</v>
      </c>
      <c r="T7628" s="4">
        <v>-1.19E7</v>
      </c>
    </row>
    <row r="7629" ht="12.75" customHeight="1">
      <c r="A7629" s="8" t="str">
        <f t="shared" si="1"/>
        <v>Micronesia, Fed. Sts.1990</v>
      </c>
      <c r="B7629" s="4" t="s">
        <v>131</v>
      </c>
      <c r="C7629" s="4">
        <v>1990.0</v>
      </c>
      <c r="D7629" s="4" t="s">
        <v>39</v>
      </c>
      <c r="E7629" s="4" t="s">
        <v>39</v>
      </c>
      <c r="F7629" s="4" t="s">
        <v>39</v>
      </c>
      <c r="G7629" s="4">
        <v>1.472E8</v>
      </c>
      <c r="H7629" s="4" t="s">
        <v>39</v>
      </c>
      <c r="I7629" s="4" t="s">
        <v>39</v>
      </c>
      <c r="J7629" s="4" t="str">
        <f t="shared" si="2"/>
        <v>#VALUE!</v>
      </c>
      <c r="K7629" s="5" t="str">
        <f t="shared" si="3"/>
        <v>#VALUE!</v>
      </c>
      <c r="L7629" s="5" t="str">
        <f t="shared" si="4"/>
        <v>#VALUE!</v>
      </c>
      <c r="M7629" s="5" t="str">
        <f t="shared" si="5"/>
        <v>#VALUE!</v>
      </c>
      <c r="N7629" s="4" t="s">
        <v>39</v>
      </c>
      <c r="O7629" s="4" t="s">
        <v>39</v>
      </c>
      <c r="P7629" s="4" t="s">
        <v>39</v>
      </c>
      <c r="Q7629" s="4" t="s">
        <v>39</v>
      </c>
      <c r="R7629" s="4" t="s">
        <v>39</v>
      </c>
      <c r="S7629" s="4">
        <v>3.74092685650476</v>
      </c>
      <c r="T7629" s="4">
        <v>-1.9E7</v>
      </c>
    </row>
    <row r="7630" ht="12.75" customHeight="1">
      <c r="A7630" s="8" t="str">
        <f t="shared" si="1"/>
        <v>Micronesia, Fed. Sts.1989</v>
      </c>
      <c r="B7630" s="4" t="s">
        <v>131</v>
      </c>
      <c r="C7630" s="4">
        <v>1989.0</v>
      </c>
      <c r="D7630" s="4" t="s">
        <v>39</v>
      </c>
      <c r="E7630" s="4" t="s">
        <v>39</v>
      </c>
      <c r="F7630" s="4" t="s">
        <v>39</v>
      </c>
      <c r="G7630" s="4">
        <v>1.352E8</v>
      </c>
      <c r="H7630" s="4" t="s">
        <v>39</v>
      </c>
      <c r="I7630" s="4" t="s">
        <v>39</v>
      </c>
      <c r="J7630" s="4" t="str">
        <f t="shared" si="2"/>
        <v>#VALUE!</v>
      </c>
      <c r="K7630" s="5" t="str">
        <f t="shared" si="3"/>
        <v>#VALUE!</v>
      </c>
      <c r="L7630" s="5" t="str">
        <f t="shared" si="4"/>
        <v>#VALUE!</v>
      </c>
      <c r="M7630" s="5" t="str">
        <f t="shared" si="5"/>
        <v>#VALUE!</v>
      </c>
      <c r="N7630" s="4" t="s">
        <v>39</v>
      </c>
      <c r="O7630" s="4" t="s">
        <v>39</v>
      </c>
      <c r="P7630" s="4" t="s">
        <v>39</v>
      </c>
      <c r="Q7630" s="4" t="s">
        <v>39</v>
      </c>
      <c r="R7630" s="4" t="s">
        <v>39</v>
      </c>
      <c r="S7630" s="4">
        <v>3.52601156069363</v>
      </c>
      <c r="T7630" s="4">
        <v>-1.2E7</v>
      </c>
    </row>
    <row r="7631" ht="12.75" customHeight="1">
      <c r="A7631" s="8" t="str">
        <f t="shared" si="1"/>
        <v>Micronesia, Fed. Sts.1988</v>
      </c>
      <c r="B7631" s="4" t="s">
        <v>131</v>
      </c>
      <c r="C7631" s="4">
        <v>1988.0</v>
      </c>
      <c r="D7631" s="4" t="s">
        <v>39</v>
      </c>
      <c r="E7631" s="4" t="s">
        <v>39</v>
      </c>
      <c r="F7631" s="4" t="s">
        <v>39</v>
      </c>
      <c r="G7631" s="4">
        <v>1.247E8</v>
      </c>
      <c r="H7631" s="4" t="s">
        <v>39</v>
      </c>
      <c r="I7631" s="4" t="s">
        <v>39</v>
      </c>
      <c r="J7631" s="4" t="str">
        <f t="shared" si="2"/>
        <v>#VALUE!</v>
      </c>
      <c r="K7631" s="5" t="str">
        <f t="shared" si="3"/>
        <v>#VALUE!</v>
      </c>
      <c r="L7631" s="5" t="str">
        <f t="shared" si="4"/>
        <v>#VALUE!</v>
      </c>
      <c r="M7631" s="5" t="str">
        <f t="shared" si="5"/>
        <v>#VALUE!</v>
      </c>
      <c r="N7631" s="4" t="s">
        <v>39</v>
      </c>
      <c r="O7631" s="4" t="s">
        <v>39</v>
      </c>
      <c r="P7631" s="4" t="s">
        <v>39</v>
      </c>
      <c r="Q7631" s="4" t="s">
        <v>39</v>
      </c>
      <c r="R7631" s="4" t="s">
        <v>39</v>
      </c>
      <c r="S7631" s="4">
        <v>2.54890337877889</v>
      </c>
      <c r="T7631" s="4">
        <v>-1.05E7</v>
      </c>
    </row>
    <row r="7632" ht="12.75" customHeight="1">
      <c r="A7632" s="8" t="str">
        <f t="shared" si="1"/>
        <v>Micronesia, Fed. Sts.1987</v>
      </c>
      <c r="B7632" s="4" t="s">
        <v>131</v>
      </c>
      <c r="C7632" s="4">
        <v>1987.0</v>
      </c>
      <c r="D7632" s="4" t="s">
        <v>39</v>
      </c>
      <c r="E7632" s="4" t="s">
        <v>39</v>
      </c>
      <c r="F7632" s="4" t="s">
        <v>39</v>
      </c>
      <c r="G7632" s="4">
        <v>1.167E8</v>
      </c>
      <c r="H7632" s="4" t="s">
        <v>39</v>
      </c>
      <c r="I7632" s="4" t="s">
        <v>39</v>
      </c>
      <c r="J7632" s="4" t="str">
        <f t="shared" si="2"/>
        <v>#VALUE!</v>
      </c>
      <c r="K7632" s="5" t="str">
        <f t="shared" si="3"/>
        <v>#VALUE!</v>
      </c>
      <c r="L7632" s="5" t="str">
        <f t="shared" si="4"/>
        <v>#VALUE!</v>
      </c>
      <c r="M7632" s="5" t="str">
        <f t="shared" si="5"/>
        <v>#VALUE!</v>
      </c>
      <c r="N7632" s="4" t="s">
        <v>39</v>
      </c>
      <c r="O7632" s="4" t="s">
        <v>39</v>
      </c>
      <c r="P7632" s="4" t="s">
        <v>39</v>
      </c>
      <c r="Q7632" s="4" t="s">
        <v>39</v>
      </c>
      <c r="R7632" s="4" t="s">
        <v>39</v>
      </c>
      <c r="S7632" s="4">
        <v>1.19976004799041</v>
      </c>
      <c r="T7632" s="4">
        <v>-8000000.0</v>
      </c>
    </row>
    <row r="7633" ht="12.75" customHeight="1">
      <c r="A7633" s="8" t="str">
        <f t="shared" si="1"/>
        <v>Micronesia, Fed. Sts.1986</v>
      </c>
      <c r="B7633" s="4" t="s">
        <v>131</v>
      </c>
      <c r="C7633" s="4">
        <v>1986.0</v>
      </c>
      <c r="D7633" s="4" t="s">
        <v>39</v>
      </c>
      <c r="E7633" s="4" t="s">
        <v>39</v>
      </c>
      <c r="F7633" s="4" t="s">
        <v>39</v>
      </c>
      <c r="G7633" s="4">
        <v>1.1221E8</v>
      </c>
      <c r="H7633" s="4" t="s">
        <v>39</v>
      </c>
      <c r="I7633" s="4" t="s">
        <v>39</v>
      </c>
      <c r="J7633" s="4" t="str">
        <f t="shared" si="2"/>
        <v>#VALUE!</v>
      </c>
      <c r="K7633" s="5" t="str">
        <f t="shared" si="3"/>
        <v>#VALUE!</v>
      </c>
      <c r="L7633" s="5" t="str">
        <f t="shared" si="4"/>
        <v>#VALUE!</v>
      </c>
      <c r="M7633" s="5" t="str">
        <f t="shared" si="5"/>
        <v>#VALUE!</v>
      </c>
      <c r="N7633" s="4" t="s">
        <v>39</v>
      </c>
      <c r="O7633" s="4" t="s">
        <v>39</v>
      </c>
      <c r="P7633" s="4" t="s">
        <v>39</v>
      </c>
      <c r="Q7633" s="4" t="s">
        <v>39</v>
      </c>
      <c r="R7633" s="4" t="s">
        <v>39</v>
      </c>
      <c r="S7633" s="4" t="s">
        <v>39</v>
      </c>
      <c r="T7633" s="4">
        <v>-4490000.0</v>
      </c>
    </row>
    <row r="7634" ht="12.75" customHeight="1">
      <c r="A7634" s="8" t="str">
        <f t="shared" si="1"/>
        <v>Micronesia, Fed. Sts.1983</v>
      </c>
      <c r="B7634" s="4" t="s">
        <v>131</v>
      </c>
      <c r="C7634" s="4">
        <v>1983.0</v>
      </c>
      <c r="D7634" s="4" t="s">
        <v>39</v>
      </c>
      <c r="E7634" s="4" t="s">
        <v>39</v>
      </c>
      <c r="F7634" s="4" t="s">
        <v>39</v>
      </c>
      <c r="G7634" s="4">
        <v>1.065E8</v>
      </c>
      <c r="H7634" s="4" t="s">
        <v>39</v>
      </c>
      <c r="I7634" s="4" t="s">
        <v>39</v>
      </c>
      <c r="J7634" s="4" t="str">
        <f t="shared" si="2"/>
        <v>#VALUE!</v>
      </c>
      <c r="K7634" s="5" t="str">
        <f t="shared" si="3"/>
        <v>#VALUE!</v>
      </c>
      <c r="L7634" s="5" t="str">
        <f t="shared" si="4"/>
        <v>#VALUE!</v>
      </c>
      <c r="M7634" s="5" t="str">
        <f t="shared" si="5"/>
        <v>#VALUE!</v>
      </c>
      <c r="N7634" s="4" t="s">
        <v>39</v>
      </c>
      <c r="O7634" s="4" t="s">
        <v>39</v>
      </c>
      <c r="P7634" s="4" t="s">
        <v>39</v>
      </c>
      <c r="Q7634" s="4" t="s">
        <v>39</v>
      </c>
      <c r="R7634" s="4" t="s">
        <v>39</v>
      </c>
      <c r="S7634" s="4" t="s">
        <v>39</v>
      </c>
      <c r="T7634" s="4" t="s">
        <v>39</v>
      </c>
    </row>
    <row r="7635" ht="12.75" customHeight="1">
      <c r="A7635" s="8" t="str">
        <f t="shared" si="1"/>
        <v>Moldova2022</v>
      </c>
      <c r="B7635" s="4" t="s">
        <v>132</v>
      </c>
      <c r="C7635" s="4">
        <v>2022.0</v>
      </c>
      <c r="D7635" s="4" t="s">
        <v>39</v>
      </c>
      <c r="E7635" s="4" t="s">
        <v>39</v>
      </c>
      <c r="F7635" s="4">
        <v>-2.2752E9</v>
      </c>
      <c r="G7635" s="4">
        <v>1.44209478835979E10</v>
      </c>
      <c r="H7635" s="4" t="s">
        <v>39</v>
      </c>
      <c r="I7635" s="4" t="s">
        <v>39</v>
      </c>
      <c r="J7635" s="4" t="str">
        <f t="shared" si="2"/>
        <v>#VALUE!</v>
      </c>
      <c r="K7635" s="5" t="str">
        <f t="shared" si="3"/>
        <v>#VALUE!</v>
      </c>
      <c r="L7635" s="5" t="str">
        <f t="shared" si="4"/>
        <v>#VALUE!</v>
      </c>
      <c r="M7635" s="5" t="str">
        <f t="shared" si="5"/>
        <v>#VALUE!</v>
      </c>
      <c r="N7635" s="4" t="s">
        <v>39</v>
      </c>
      <c r="O7635" s="4" t="s">
        <v>39</v>
      </c>
      <c r="P7635" s="4" t="s">
        <v>39</v>
      </c>
      <c r="Q7635" s="4" t="s">
        <v>39</v>
      </c>
      <c r="R7635" s="4" t="s">
        <v>39</v>
      </c>
      <c r="S7635" s="4">
        <v>-5.94803679287602</v>
      </c>
      <c r="T7635" s="4" t="s">
        <v>39</v>
      </c>
    </row>
    <row r="7636" ht="12.75" customHeight="1">
      <c r="A7636" s="8" t="str">
        <f t="shared" si="1"/>
        <v>Moldova2021</v>
      </c>
      <c r="B7636" s="4" t="s">
        <v>132</v>
      </c>
      <c r="C7636" s="4">
        <v>2021.0</v>
      </c>
      <c r="D7636" s="4">
        <v>13.9445899847138</v>
      </c>
      <c r="E7636" s="4">
        <v>-2.4874891122655E8</v>
      </c>
      <c r="F7636" s="4">
        <v>-1.699346E9</v>
      </c>
      <c r="G7636" s="4">
        <v>1.36922301470588E10</v>
      </c>
      <c r="H7636" s="4">
        <v>31.9916623257474</v>
      </c>
      <c r="I7636" s="4">
        <v>34.6109149746272</v>
      </c>
      <c r="J7636" s="4">
        <f t="shared" si="2"/>
        <v>438037203351</v>
      </c>
      <c r="K7636" s="5">
        <f t="shared" si="3"/>
        <v>473900613433</v>
      </c>
      <c r="L7636" s="5">
        <f t="shared" si="4"/>
        <v>35863410082</v>
      </c>
      <c r="M7636" s="5">
        <f t="shared" si="5"/>
        <v>2.619252649</v>
      </c>
      <c r="N7636" s="4" t="s">
        <v>39</v>
      </c>
      <c r="O7636" s="4" t="s">
        <v>39</v>
      </c>
      <c r="P7636" s="4" t="s">
        <v>39</v>
      </c>
      <c r="Q7636" s="4" t="s">
        <v>39</v>
      </c>
      <c r="R7636" s="4" t="s">
        <v>39</v>
      </c>
      <c r="S7636" s="4">
        <v>13.9299997889786</v>
      </c>
      <c r="T7636" s="4">
        <v>-7.287177365391E8</v>
      </c>
    </row>
    <row r="7637" ht="12.75" customHeight="1">
      <c r="A7637" s="8" t="str">
        <f t="shared" si="1"/>
        <v>Moldova2020</v>
      </c>
      <c r="B7637" s="4" t="s">
        <v>132</v>
      </c>
      <c r="C7637" s="4">
        <v>2020.0</v>
      </c>
      <c r="D7637" s="4">
        <v>-8.3000000000007</v>
      </c>
      <c r="E7637" s="4">
        <v>-5.14607389527301E8</v>
      </c>
      <c r="F7637" s="4">
        <v>-8.86898905547226E8</v>
      </c>
      <c r="G7637" s="4">
        <v>1.15319678810624E10</v>
      </c>
      <c r="H7637" s="4">
        <v>31.3694208934733</v>
      </c>
      <c r="I7637" s="4">
        <v>36.6863007443452</v>
      </c>
      <c r="J7637" s="4">
        <f t="shared" si="2"/>
        <v>361751154191</v>
      </c>
      <c r="K7637" s="5">
        <f t="shared" si="3"/>
        <v>423065241859</v>
      </c>
      <c r="L7637" s="5">
        <f t="shared" si="4"/>
        <v>61314087668</v>
      </c>
      <c r="M7637" s="5">
        <f t="shared" si="5"/>
        <v>5.316879851</v>
      </c>
      <c r="N7637" s="4" t="b">
        <v>1</v>
      </c>
      <c r="O7637" s="4" t="b">
        <v>1</v>
      </c>
      <c r="P7637" s="4" t="b">
        <v>0</v>
      </c>
      <c r="Q7637" s="4" t="s">
        <v>39</v>
      </c>
      <c r="R7637" s="4" t="s">
        <v>39</v>
      </c>
      <c r="S7637" s="4">
        <v>-8.27597831976949</v>
      </c>
      <c r="T7637" s="4">
        <v>-2.16026226599639E9</v>
      </c>
    </row>
    <row r="7638" ht="12.75" customHeight="1">
      <c r="A7638" s="8" t="str">
        <f t="shared" si="1"/>
        <v>Moldova2019</v>
      </c>
      <c r="B7638" s="4" t="s">
        <v>132</v>
      </c>
      <c r="C7638" s="4">
        <v>2019.0</v>
      </c>
      <c r="D7638" s="4">
        <v>3.60000000000011</v>
      </c>
      <c r="E7638" s="4">
        <v>-7.86173542725348E7</v>
      </c>
      <c r="F7638" s="4">
        <v>-1.10578E9</v>
      </c>
      <c r="G7638" s="4">
        <v>1.17357746344239E10</v>
      </c>
      <c r="H7638" s="4">
        <v>30.5199010246667</v>
      </c>
      <c r="I7638" s="4">
        <v>31.98540820867</v>
      </c>
      <c r="J7638" s="4">
        <f t="shared" si="2"/>
        <v>358174680290</v>
      </c>
      <c r="K7638" s="5">
        <f t="shared" si="3"/>
        <v>375373542327</v>
      </c>
      <c r="L7638" s="5">
        <f t="shared" si="4"/>
        <v>17198862037</v>
      </c>
      <c r="M7638" s="5">
        <f t="shared" si="5"/>
        <v>1.465507184</v>
      </c>
      <c r="N7638" s="4" t="b">
        <v>1</v>
      </c>
      <c r="O7638" s="4" t="b">
        <v>1</v>
      </c>
      <c r="P7638" s="4" t="b">
        <v>1</v>
      </c>
      <c r="Q7638" s="4" t="b">
        <v>0</v>
      </c>
      <c r="R7638" s="4" t="s">
        <v>39</v>
      </c>
      <c r="S7638" s="4">
        <v>3.5523140853476</v>
      </c>
      <c r="T7638" s="4">
        <v>2.03806753361499E8</v>
      </c>
    </row>
    <row r="7639" ht="12.75" customHeight="1">
      <c r="A7639" s="8" t="str">
        <f t="shared" si="1"/>
        <v>Moldova2018</v>
      </c>
      <c r="B7639" s="4" t="s">
        <v>132</v>
      </c>
      <c r="C7639" s="4">
        <v>2018.0</v>
      </c>
      <c r="D7639" s="4">
        <v>4.09999999999982</v>
      </c>
      <c r="E7639" s="4">
        <v>-5178571.43679069</v>
      </c>
      <c r="F7639" s="4">
        <v>-1.21187E9</v>
      </c>
      <c r="G7639" s="4">
        <v>1.12537278154762E10</v>
      </c>
      <c r="H7639" s="4">
        <v>30.6754967495506</v>
      </c>
      <c r="I7639" s="4">
        <v>31.5286532012485</v>
      </c>
      <c r="J7639" s="4">
        <f t="shared" si="2"/>
        <v>345213691024</v>
      </c>
      <c r="K7639" s="5">
        <f t="shared" si="3"/>
        <v>354814881515</v>
      </c>
      <c r="L7639" s="5">
        <f t="shared" si="4"/>
        <v>9601190491</v>
      </c>
      <c r="M7639" s="5">
        <f t="shared" si="5"/>
        <v>0.8531564517</v>
      </c>
      <c r="N7639" s="4" t="b">
        <v>0</v>
      </c>
      <c r="O7639" s="4" t="b">
        <v>0</v>
      </c>
      <c r="P7639" s="4" t="b">
        <v>1</v>
      </c>
      <c r="Q7639" s="4" t="b">
        <v>1</v>
      </c>
      <c r="R7639" s="4" t="s">
        <v>39</v>
      </c>
      <c r="S7639" s="4">
        <v>4.07559546585034</v>
      </c>
      <c r="T7639" s="4">
        <v>-4.820468189477E8</v>
      </c>
    </row>
    <row r="7640" ht="12.75" customHeight="1">
      <c r="A7640" s="8" t="str">
        <f t="shared" si="1"/>
        <v>Moldova2017</v>
      </c>
      <c r="B7640" s="4" t="s">
        <v>132</v>
      </c>
      <c r="C7640" s="4">
        <v>2017.0</v>
      </c>
      <c r="D7640" s="4">
        <v>4.20000000000021</v>
      </c>
      <c r="E7640" s="4">
        <v>4.4050838265944E7</v>
      </c>
      <c r="F7640" s="4">
        <v>-5.5539E8</v>
      </c>
      <c r="G7640" s="4">
        <v>9.51905315846404E9</v>
      </c>
      <c r="H7640" s="4">
        <v>30.3279478311163</v>
      </c>
      <c r="I7640" s="4">
        <v>30.9783186086499</v>
      </c>
      <c r="J7640" s="4">
        <f t="shared" si="2"/>
        <v>288693347592</v>
      </c>
      <c r="K7640" s="5">
        <f t="shared" si="3"/>
        <v>294884261596</v>
      </c>
      <c r="L7640" s="5">
        <f t="shared" si="4"/>
        <v>6190914004</v>
      </c>
      <c r="M7640" s="5">
        <f t="shared" si="5"/>
        <v>0.6503707775</v>
      </c>
      <c r="N7640" s="4" t="b">
        <v>0</v>
      </c>
      <c r="O7640" s="4" t="b">
        <v>0</v>
      </c>
      <c r="P7640" s="4" t="b">
        <v>1</v>
      </c>
      <c r="Q7640" s="4" t="b">
        <v>1</v>
      </c>
      <c r="R7640" s="4" t="s">
        <v>39</v>
      </c>
      <c r="S7640" s="4">
        <v>4.17561205106279</v>
      </c>
      <c r="T7640" s="4">
        <v>-1.73467465701215E9</v>
      </c>
    </row>
    <row r="7641" ht="12.75" customHeight="1">
      <c r="A7641" s="8" t="str">
        <f t="shared" si="1"/>
        <v>Moldova2016</v>
      </c>
      <c r="B7641" s="4" t="s">
        <v>132</v>
      </c>
      <c r="C7641" s="4">
        <v>2016.0</v>
      </c>
      <c r="D7641" s="4">
        <v>4.40888670873256</v>
      </c>
      <c r="E7641" s="4">
        <v>-3.35252424950219E7</v>
      </c>
      <c r="F7641" s="4">
        <v>-2.8842E8</v>
      </c>
      <c r="G7641" s="4">
        <v>7.98245075803213E9</v>
      </c>
      <c r="H7641" s="4">
        <v>28.5713550854554</v>
      </c>
      <c r="I7641" s="4">
        <v>30.1179189936415</v>
      </c>
      <c r="J7641" s="4">
        <f t="shared" si="2"/>
        <v>228069435060</v>
      </c>
      <c r="K7641" s="5">
        <f t="shared" si="3"/>
        <v>240414805301</v>
      </c>
      <c r="L7641" s="5">
        <f t="shared" si="4"/>
        <v>12345370241</v>
      </c>
      <c r="M7641" s="5">
        <f t="shared" si="5"/>
        <v>1.546563908</v>
      </c>
      <c r="N7641" s="4" t="b">
        <v>0</v>
      </c>
      <c r="O7641" s="4" t="b">
        <v>0</v>
      </c>
      <c r="P7641" s="4" t="b">
        <v>1</v>
      </c>
      <c r="Q7641" s="4" t="b">
        <v>1</v>
      </c>
      <c r="R7641" s="4" t="s">
        <v>39</v>
      </c>
      <c r="S7641" s="4">
        <v>4.64601436259409</v>
      </c>
      <c r="T7641" s="4">
        <v>-1.53660240043191E9</v>
      </c>
    </row>
    <row r="7642" ht="12.75" customHeight="1">
      <c r="A7642" s="8" t="str">
        <f t="shared" si="1"/>
        <v>Moldova2015</v>
      </c>
      <c r="B7642" s="4" t="s">
        <v>132</v>
      </c>
      <c r="C7642" s="4">
        <v>2015.0</v>
      </c>
      <c r="D7642" s="4">
        <v>-0.338235558654599</v>
      </c>
      <c r="E7642" s="4">
        <v>-9.26991270082947E7</v>
      </c>
      <c r="F7642" s="4">
        <v>-4.6284E8</v>
      </c>
      <c r="G7642" s="4">
        <v>7.79869287840136E9</v>
      </c>
      <c r="H7642" s="4">
        <v>29.9616526016044</v>
      </c>
      <c r="I7642" s="4">
        <v>31.904451390526</v>
      </c>
      <c r="J7642" s="4">
        <f t="shared" si="2"/>
        <v>233661726769</v>
      </c>
      <c r="K7642" s="5">
        <f t="shared" si="3"/>
        <v>248813017849</v>
      </c>
      <c r="L7642" s="5">
        <f t="shared" si="4"/>
        <v>15151291079</v>
      </c>
      <c r="M7642" s="5">
        <f t="shared" si="5"/>
        <v>1.942798789</v>
      </c>
      <c r="N7642" s="4" t="b">
        <v>1</v>
      </c>
      <c r="O7642" s="4" t="b">
        <v>1</v>
      </c>
      <c r="P7642" s="4" t="b">
        <v>0</v>
      </c>
      <c r="Q7642" s="4" t="b">
        <v>1</v>
      </c>
      <c r="R7642" s="4" t="s">
        <v>39</v>
      </c>
      <c r="S7642" s="4">
        <v>-0.33823565178723</v>
      </c>
      <c r="T7642" s="4">
        <v>-1.8375787963077E8</v>
      </c>
    </row>
    <row r="7643" ht="12.75" customHeight="1">
      <c r="A7643" s="8" t="str">
        <f t="shared" si="1"/>
        <v>Moldova2014</v>
      </c>
      <c r="B7643" s="4" t="s">
        <v>132</v>
      </c>
      <c r="C7643" s="4">
        <v>2014.0</v>
      </c>
      <c r="D7643" s="4">
        <v>4.99962592307654</v>
      </c>
      <c r="E7643" s="4">
        <v>-1.05053187652287E8</v>
      </c>
      <c r="F7643" s="4">
        <v>-5.683E8</v>
      </c>
      <c r="G7643" s="4">
        <v>9.39983320749341E9</v>
      </c>
      <c r="H7643" s="4">
        <v>31.8066977637116</v>
      </c>
      <c r="I7643" s="4">
        <v>33.3917098222541</v>
      </c>
      <c r="J7643" s="4">
        <f t="shared" si="2"/>
        <v>298977653860</v>
      </c>
      <c r="K7643" s="5">
        <f t="shared" si="3"/>
        <v>313876502842</v>
      </c>
      <c r="L7643" s="5">
        <f t="shared" si="4"/>
        <v>14898848982</v>
      </c>
      <c r="M7643" s="5">
        <f t="shared" si="5"/>
        <v>1.585012059</v>
      </c>
      <c r="N7643" s="4" t="b">
        <v>1</v>
      </c>
      <c r="O7643" s="4" t="b">
        <v>1</v>
      </c>
      <c r="P7643" s="4" t="b">
        <v>1</v>
      </c>
      <c r="Q7643" s="4" t="b">
        <v>0</v>
      </c>
      <c r="R7643" s="4" t="s">
        <v>39</v>
      </c>
      <c r="S7643" s="4">
        <v>4.99962586595808</v>
      </c>
      <c r="T7643" s="4">
        <v>1.60114032909205E9</v>
      </c>
    </row>
    <row r="7644" ht="12.75" customHeight="1">
      <c r="A7644" s="8" t="str">
        <f t="shared" si="1"/>
        <v>Moldova2013</v>
      </c>
      <c r="B7644" s="4" t="s">
        <v>132</v>
      </c>
      <c r="C7644" s="4">
        <v>2013.0</v>
      </c>
      <c r="D7644" s="4">
        <v>9.04386557012035</v>
      </c>
      <c r="E7644" s="4">
        <v>-1.06778901177713E8</v>
      </c>
      <c r="F7644" s="4">
        <v>-4.9031E8</v>
      </c>
      <c r="G7644" s="4">
        <v>9.49671770089855E9</v>
      </c>
      <c r="H7644" s="4">
        <v>30.8771970236723</v>
      </c>
      <c r="I7644" s="4">
        <v>32.4423731871361</v>
      </c>
      <c r="J7644" s="4">
        <f t="shared" si="2"/>
        <v>293232023529</v>
      </c>
      <c r="K7644" s="5">
        <f t="shared" si="3"/>
        <v>308096059705</v>
      </c>
      <c r="L7644" s="5">
        <f t="shared" si="4"/>
        <v>14864036177</v>
      </c>
      <c r="M7644" s="5">
        <f t="shared" si="5"/>
        <v>1.565176163</v>
      </c>
      <c r="N7644" s="4" t="b">
        <v>0</v>
      </c>
      <c r="O7644" s="4" t="b">
        <v>0</v>
      </c>
      <c r="P7644" s="4" t="b">
        <v>1</v>
      </c>
      <c r="Q7644" s="4" t="b">
        <v>1</v>
      </c>
      <c r="R7644" s="4" t="s">
        <v>39</v>
      </c>
      <c r="S7644" s="4">
        <v>9.04386559261646</v>
      </c>
      <c r="T7644" s="4">
        <v>9.68844934051399E7</v>
      </c>
    </row>
    <row r="7645" ht="12.75" customHeight="1">
      <c r="A7645" s="8" t="str">
        <f t="shared" si="1"/>
        <v>Moldova2012</v>
      </c>
      <c r="B7645" s="4" t="s">
        <v>132</v>
      </c>
      <c r="C7645" s="4">
        <v>2012.0</v>
      </c>
      <c r="D7645" s="4">
        <v>-0.589733963016461</v>
      </c>
      <c r="E7645" s="4">
        <v>-1.10816587724369E8</v>
      </c>
      <c r="F7645" s="4">
        <v>-6.4362E8</v>
      </c>
      <c r="G7645" s="4">
        <v>8.7091387672078E9</v>
      </c>
      <c r="H7645" s="4">
        <v>31.7368160271384</v>
      </c>
      <c r="I7645" s="4">
        <v>33.6675560251881</v>
      </c>
      <c r="J7645" s="4">
        <f t="shared" si="2"/>
        <v>276400334810</v>
      </c>
      <c r="K7645" s="5">
        <f t="shared" si="3"/>
        <v>293215417376</v>
      </c>
      <c r="L7645" s="5">
        <f t="shared" si="4"/>
        <v>16815082566</v>
      </c>
      <c r="M7645" s="5">
        <f t="shared" si="5"/>
        <v>1.930739998</v>
      </c>
      <c r="N7645" s="4" t="b">
        <v>1</v>
      </c>
      <c r="O7645" s="4" t="b">
        <v>1</v>
      </c>
      <c r="P7645" s="4" t="b">
        <v>0</v>
      </c>
      <c r="Q7645" s="4" t="b">
        <v>1</v>
      </c>
      <c r="R7645" s="4" t="s">
        <v>39</v>
      </c>
      <c r="S7645" s="4">
        <v>-0.589733908141937</v>
      </c>
      <c r="T7645" s="4">
        <v>-7.8757893369075E8</v>
      </c>
    </row>
    <row r="7646" ht="12.75" customHeight="1">
      <c r="A7646" s="8" t="str">
        <f t="shared" si="1"/>
        <v>Moldova2011</v>
      </c>
      <c r="B7646" s="4" t="s">
        <v>132</v>
      </c>
      <c r="C7646" s="4">
        <v>2011.0</v>
      </c>
      <c r="D7646" s="4">
        <v>5.81816570936647</v>
      </c>
      <c r="E7646" s="4">
        <v>-1.15106627934498E8</v>
      </c>
      <c r="F7646" s="4">
        <v>-8.51953937836667E8</v>
      </c>
      <c r="G7646" s="4">
        <v>8.4143516717241E9</v>
      </c>
      <c r="H7646" s="4">
        <v>30.5125538097001</v>
      </c>
      <c r="I7646" s="4">
        <v>32.5621988751278</v>
      </c>
      <c r="J7646" s="4">
        <f t="shared" si="2"/>
        <v>256743358157</v>
      </c>
      <c r="K7646" s="5">
        <f t="shared" si="3"/>
        <v>273989792540</v>
      </c>
      <c r="L7646" s="5">
        <f t="shared" si="4"/>
        <v>17246434383</v>
      </c>
      <c r="M7646" s="5">
        <f t="shared" si="5"/>
        <v>2.049645065</v>
      </c>
      <c r="N7646" s="4" t="b">
        <v>1</v>
      </c>
      <c r="O7646" s="4" t="b">
        <v>1</v>
      </c>
      <c r="P7646" s="4" t="b">
        <v>1</v>
      </c>
      <c r="Q7646" s="4" t="b">
        <v>0</v>
      </c>
      <c r="R7646" s="4" t="s">
        <v>39</v>
      </c>
      <c r="S7646" s="4">
        <v>5.81816617271929</v>
      </c>
      <c r="T7646" s="4">
        <v>-2.94787095483699E8</v>
      </c>
    </row>
    <row r="7647" ht="12.75" customHeight="1">
      <c r="A7647" s="8" t="str">
        <f t="shared" si="1"/>
        <v>Moldova2010</v>
      </c>
      <c r="B7647" s="4" t="s">
        <v>132</v>
      </c>
      <c r="C7647" s="4">
        <v>2010.0</v>
      </c>
      <c r="D7647" s="4">
        <v>7.09999999999994</v>
      </c>
      <c r="E7647" s="4">
        <v>-1.06853360430709E8</v>
      </c>
      <c r="F7647" s="4">
        <v>-4.81468750356665E8</v>
      </c>
      <c r="G7647" s="4">
        <v>6.97498239140094E9</v>
      </c>
      <c r="H7647" s="4">
        <v>31.9180323806685</v>
      </c>
      <c r="I7647" s="4">
        <v>34.0962866593499</v>
      </c>
      <c r="J7647" s="4">
        <f t="shared" si="2"/>
        <v>222627713823</v>
      </c>
      <c r="K7647" s="5">
        <f t="shared" si="3"/>
        <v>237820999061</v>
      </c>
      <c r="L7647" s="5">
        <f t="shared" si="4"/>
        <v>15193285238</v>
      </c>
      <c r="M7647" s="5">
        <f t="shared" si="5"/>
        <v>2.178254279</v>
      </c>
      <c r="N7647" s="4" t="b">
        <v>0</v>
      </c>
      <c r="O7647" s="4" t="b">
        <v>0</v>
      </c>
      <c r="P7647" s="4" t="b">
        <v>1</v>
      </c>
      <c r="Q7647" s="4" t="b">
        <v>1</v>
      </c>
      <c r="R7647" s="4" t="s">
        <v>39</v>
      </c>
      <c r="S7647" s="4">
        <v>7.10000008379265</v>
      </c>
      <c r="T7647" s="4">
        <v>-1.43936928032316E9</v>
      </c>
    </row>
    <row r="7648" ht="12.75" customHeight="1">
      <c r="A7648" s="8" t="str">
        <f t="shared" si="1"/>
        <v>Moldova2009</v>
      </c>
      <c r="B7648" s="4" t="s">
        <v>132</v>
      </c>
      <c r="C7648" s="4">
        <v>2009.0</v>
      </c>
      <c r="D7648" s="4">
        <v>-5.9999999999999</v>
      </c>
      <c r="E7648" s="4">
        <v>-2.71308837850783E8</v>
      </c>
      <c r="F7648" s="4">
        <v>-4.8519E8</v>
      </c>
      <c r="G7648" s="4">
        <v>5.43943405931996E9</v>
      </c>
      <c r="H7648" s="4">
        <v>38.917178002384</v>
      </c>
      <c r="I7648" s="4">
        <v>45.2999987439972</v>
      </c>
      <c r="J7648" s="4">
        <f t="shared" si="2"/>
        <v>211687423519</v>
      </c>
      <c r="K7648" s="5">
        <f t="shared" si="3"/>
        <v>246406356055</v>
      </c>
      <c r="L7648" s="5">
        <f t="shared" si="4"/>
        <v>34718932536</v>
      </c>
      <c r="M7648" s="5">
        <f t="shared" si="5"/>
        <v>6.382820742</v>
      </c>
      <c r="N7648" s="4" t="b">
        <v>1</v>
      </c>
      <c r="O7648" s="4" t="b">
        <v>1</v>
      </c>
      <c r="P7648" s="4" t="b">
        <v>0</v>
      </c>
      <c r="Q7648" s="4" t="b">
        <v>1</v>
      </c>
      <c r="R7648" s="4" t="s">
        <v>39</v>
      </c>
      <c r="S7648" s="4">
        <v>-6.00000028938875</v>
      </c>
      <c r="T7648" s="4">
        <v>-1.53554833208098E9</v>
      </c>
    </row>
    <row r="7649" ht="12.75" customHeight="1">
      <c r="A7649" s="8" t="str">
        <f t="shared" si="1"/>
        <v>Moldova2008</v>
      </c>
      <c r="B7649" s="4" t="s">
        <v>132</v>
      </c>
      <c r="C7649" s="4">
        <v>2008.0</v>
      </c>
      <c r="D7649" s="4">
        <v>7.79999999999992</v>
      </c>
      <c r="E7649" s="4">
        <v>1.77925865881469E7</v>
      </c>
      <c r="F7649" s="4">
        <v>-9.7557E8</v>
      </c>
      <c r="G7649" s="4">
        <v>6.05482443305825E9</v>
      </c>
      <c r="H7649" s="4">
        <v>40.6275783596859</v>
      </c>
      <c r="I7649" s="4">
        <v>41.4981863525443</v>
      </c>
      <c r="J7649" s="4">
        <f t="shared" si="2"/>
        <v>245992854108</v>
      </c>
      <c r="K7649" s="5">
        <f t="shared" si="3"/>
        <v>251264232655</v>
      </c>
      <c r="L7649" s="5">
        <f t="shared" si="4"/>
        <v>5271378547</v>
      </c>
      <c r="M7649" s="5">
        <f t="shared" si="5"/>
        <v>0.8706079929</v>
      </c>
      <c r="N7649" s="4" t="b">
        <v>1</v>
      </c>
      <c r="O7649" s="4" t="b">
        <v>1</v>
      </c>
      <c r="P7649" s="4" t="b">
        <v>1</v>
      </c>
      <c r="Q7649" s="4" t="b">
        <v>0</v>
      </c>
      <c r="R7649" s="4" t="s">
        <v>39</v>
      </c>
      <c r="S7649" s="4">
        <v>7.80000014465961</v>
      </c>
      <c r="T7649" s="4">
        <v>6.1539037373829E8</v>
      </c>
    </row>
    <row r="7650" ht="12.75" customHeight="1">
      <c r="A7650" s="8" t="str">
        <f t="shared" si="1"/>
        <v>Moldova2007</v>
      </c>
      <c r="B7650" s="4" t="s">
        <v>132</v>
      </c>
      <c r="C7650" s="4">
        <v>2007.0</v>
      </c>
      <c r="D7650" s="4">
        <v>3.00000000000001</v>
      </c>
      <c r="E7650" s="4">
        <v>5.8798102698775E7</v>
      </c>
      <c r="F7650" s="4">
        <v>-6.711E8</v>
      </c>
      <c r="G7650" s="4">
        <v>4.40117316168327E9</v>
      </c>
      <c r="H7650" s="4">
        <v>42.8601607151216</v>
      </c>
      <c r="I7650" s="4">
        <v>42.7119281942204</v>
      </c>
      <c r="J7650" s="4">
        <f t="shared" si="2"/>
        <v>188634989045</v>
      </c>
      <c r="K7650" s="5">
        <f t="shared" si="3"/>
        <v>187982592052</v>
      </c>
      <c r="L7650" s="5">
        <f t="shared" si="4"/>
        <v>-652396992.7</v>
      </c>
      <c r="M7650" s="5">
        <f t="shared" si="5"/>
        <v>-0.1482325209</v>
      </c>
      <c r="N7650" s="4" t="b">
        <v>0</v>
      </c>
      <c r="O7650" s="4" t="b">
        <v>0</v>
      </c>
      <c r="P7650" s="4" t="b">
        <v>1</v>
      </c>
      <c r="Q7650" s="4" t="b">
        <v>1</v>
      </c>
      <c r="R7650" s="4" t="s">
        <v>39</v>
      </c>
      <c r="S7650" s="4">
        <v>3.00000023969488</v>
      </c>
      <c r="T7650" s="4">
        <v>-1.65365127137498E9</v>
      </c>
    </row>
    <row r="7651" ht="12.75" customHeight="1">
      <c r="A7651" s="8" t="str">
        <f t="shared" si="1"/>
        <v>Moldova2006</v>
      </c>
      <c r="B7651" s="4" t="s">
        <v>132</v>
      </c>
      <c r="C7651" s="4">
        <v>2006.0</v>
      </c>
      <c r="D7651" s="4">
        <v>4.8</v>
      </c>
      <c r="E7651" s="4">
        <v>2.0348756518217E7</v>
      </c>
      <c r="F7651" s="4">
        <v>-3.8642E8</v>
      </c>
      <c r="G7651" s="4">
        <v>3.40825536403198E9</v>
      </c>
      <c r="H7651" s="4">
        <v>39.8781260832044</v>
      </c>
      <c r="I7651" s="4">
        <v>40.2968496906682</v>
      </c>
      <c r="J7651" s="4">
        <f t="shared" si="2"/>
        <v>135914837131</v>
      </c>
      <c r="K7651" s="5">
        <f t="shared" si="3"/>
        <v>137341954112</v>
      </c>
      <c r="L7651" s="5">
        <f t="shared" si="4"/>
        <v>1427116981</v>
      </c>
      <c r="M7651" s="5">
        <f t="shared" si="5"/>
        <v>0.4187236075</v>
      </c>
      <c r="N7651" s="4" t="b">
        <v>0</v>
      </c>
      <c r="O7651" s="4" t="b">
        <v>0</v>
      </c>
      <c r="P7651" s="4" t="b">
        <v>1</v>
      </c>
      <c r="Q7651" s="4" t="b">
        <v>1</v>
      </c>
      <c r="R7651" s="4" t="s">
        <v>39</v>
      </c>
      <c r="S7651" s="4">
        <v>4.79999985009411</v>
      </c>
      <c r="T7651" s="4">
        <v>-9.9291779765129E8</v>
      </c>
    </row>
    <row r="7652" ht="12.75" customHeight="1">
      <c r="A7652" s="8" t="str">
        <f t="shared" si="1"/>
        <v>Moldova2005</v>
      </c>
      <c r="B7652" s="4" t="s">
        <v>132</v>
      </c>
      <c r="C7652" s="4">
        <v>2005.0</v>
      </c>
      <c r="D7652" s="4">
        <v>7.50000000000002</v>
      </c>
      <c r="E7652" s="4">
        <v>8.03962438826915E7</v>
      </c>
      <c r="F7652" s="4">
        <v>-2.2581E8</v>
      </c>
      <c r="G7652" s="4">
        <v>2.98834290703096E9</v>
      </c>
      <c r="H7652" s="4">
        <v>38.5602212734778</v>
      </c>
      <c r="I7652" s="4">
        <v>37.1194986363094</v>
      </c>
      <c r="J7652" s="4">
        <f t="shared" si="2"/>
        <v>115231163736</v>
      </c>
      <c r="K7652" s="5">
        <f t="shared" si="3"/>
        <v>110925790462</v>
      </c>
      <c r="L7652" s="5">
        <f t="shared" si="4"/>
        <v>-4305373274</v>
      </c>
      <c r="M7652" s="5">
        <f t="shared" si="5"/>
        <v>-1.440722637</v>
      </c>
      <c r="N7652" s="4" t="b">
        <v>0</v>
      </c>
      <c r="O7652" s="4" t="b">
        <v>0</v>
      </c>
      <c r="P7652" s="4" t="b">
        <v>1</v>
      </c>
      <c r="Q7652" s="4" t="b">
        <v>0</v>
      </c>
      <c r="R7652" s="4" t="s">
        <v>39</v>
      </c>
      <c r="S7652" s="4">
        <v>7.50000013866941</v>
      </c>
      <c r="T7652" s="4">
        <v>-4.19912457001019E8</v>
      </c>
    </row>
    <row r="7653" ht="12.75" customHeight="1">
      <c r="A7653" s="8" t="str">
        <f t="shared" si="1"/>
        <v>Moldova2004</v>
      </c>
      <c r="B7653" s="4" t="s">
        <v>132</v>
      </c>
      <c r="C7653" s="4">
        <v>2004.0</v>
      </c>
      <c r="D7653" s="4">
        <v>7.39999999999999</v>
      </c>
      <c r="E7653" s="4">
        <v>6.50215829115347E7</v>
      </c>
      <c r="F7653" s="4">
        <v>-4.613E7</v>
      </c>
      <c r="G7653" s="4">
        <v>2.59824955589984E9</v>
      </c>
      <c r="H7653" s="4">
        <v>35.4007834157936</v>
      </c>
      <c r="I7653" s="4">
        <v>34.8079346331613</v>
      </c>
      <c r="J7653" s="4">
        <f t="shared" si="2"/>
        <v>91980069789</v>
      </c>
      <c r="K7653" s="5">
        <f t="shared" si="3"/>
        <v>90439700702</v>
      </c>
      <c r="L7653" s="5">
        <f t="shared" si="4"/>
        <v>-1540369086</v>
      </c>
      <c r="M7653" s="5">
        <f t="shared" si="5"/>
        <v>-0.5928487826</v>
      </c>
      <c r="N7653" s="4" t="b">
        <v>0</v>
      </c>
      <c r="O7653" s="4" t="b">
        <v>0</v>
      </c>
      <c r="P7653" s="4" t="b">
        <v>1</v>
      </c>
      <c r="Q7653" s="4" t="b">
        <v>1</v>
      </c>
      <c r="R7653" s="4" t="s">
        <v>39</v>
      </c>
      <c r="S7653" s="4">
        <v>7.3999996899107</v>
      </c>
      <c r="T7653" s="4">
        <v>-3.9009335113112E8</v>
      </c>
    </row>
    <row r="7654" ht="12.75" customHeight="1">
      <c r="A7654" s="8" t="str">
        <f t="shared" si="1"/>
        <v>Moldova2003</v>
      </c>
      <c r="B7654" s="4" t="s">
        <v>132</v>
      </c>
      <c r="C7654" s="4">
        <v>2003.0</v>
      </c>
      <c r="D7654" s="4">
        <v>6.60000000000009</v>
      </c>
      <c r="E7654" s="4">
        <v>5.09088769226402E7</v>
      </c>
      <c r="F7654" s="4">
        <v>-1.3013E8</v>
      </c>
      <c r="G7654" s="4">
        <v>1.98090743476826E9</v>
      </c>
      <c r="H7654" s="4">
        <v>33.9738146150403</v>
      </c>
      <c r="I7654" s="4">
        <v>33.5038468921918</v>
      </c>
      <c r="J7654" s="4">
        <f t="shared" si="2"/>
        <v>67298981958</v>
      </c>
      <c r="K7654" s="5">
        <f t="shared" si="3"/>
        <v>66368019402</v>
      </c>
      <c r="L7654" s="5">
        <f t="shared" si="4"/>
        <v>-930962556.3</v>
      </c>
      <c r="M7654" s="5">
        <f t="shared" si="5"/>
        <v>-0.4699677228</v>
      </c>
      <c r="N7654" s="4" t="b">
        <v>0</v>
      </c>
      <c r="O7654" s="4" t="b">
        <v>0</v>
      </c>
      <c r="P7654" s="4" t="b">
        <v>1</v>
      </c>
      <c r="Q7654" s="4" t="b">
        <v>1</v>
      </c>
      <c r="R7654" s="4" t="s">
        <v>39</v>
      </c>
      <c r="S7654" s="4">
        <v>6.60000003776815</v>
      </c>
      <c r="T7654" s="4">
        <v>-6.17342121131579E8</v>
      </c>
    </row>
    <row r="7655" ht="12.75" customHeight="1">
      <c r="A7655" s="8" t="str">
        <f t="shared" si="1"/>
        <v>Moldova2002</v>
      </c>
      <c r="B7655" s="4" t="s">
        <v>132</v>
      </c>
      <c r="C7655" s="4">
        <v>2002.0</v>
      </c>
      <c r="D7655" s="4">
        <v>7.79999999999991</v>
      </c>
      <c r="E7655" s="4">
        <v>1.62356884992257E7</v>
      </c>
      <c r="F7655" s="4">
        <v>-1.98E7</v>
      </c>
      <c r="G7655" s="4">
        <v>1.6618181684226E9</v>
      </c>
      <c r="H7655" s="4">
        <v>29.5604689478006</v>
      </c>
      <c r="I7655" s="4">
        <v>30.7394664392727</v>
      </c>
      <c r="J7655" s="4">
        <f t="shared" si="2"/>
        <v>49124124365</v>
      </c>
      <c r="K7655" s="5">
        <f t="shared" si="3"/>
        <v>51083403816</v>
      </c>
      <c r="L7655" s="5">
        <f t="shared" si="4"/>
        <v>1959279452</v>
      </c>
      <c r="M7655" s="5">
        <f t="shared" si="5"/>
        <v>1.178997491</v>
      </c>
      <c r="N7655" s="4" t="b">
        <v>0</v>
      </c>
      <c r="O7655" s="4" t="b">
        <v>0</v>
      </c>
      <c r="P7655" s="4" t="b">
        <v>1</v>
      </c>
      <c r="Q7655" s="4" t="b">
        <v>0</v>
      </c>
      <c r="R7655" s="4" t="s">
        <v>39</v>
      </c>
      <c r="S7655" s="4">
        <v>7.79999964149968</v>
      </c>
      <c r="T7655" s="4">
        <v>-3.1908926634566E8</v>
      </c>
    </row>
    <row r="7656" ht="12.75" customHeight="1">
      <c r="A7656" s="8" t="str">
        <f t="shared" si="1"/>
        <v>Moldova2001</v>
      </c>
      <c r="B7656" s="4" t="s">
        <v>132</v>
      </c>
      <c r="C7656" s="4">
        <v>2001.0</v>
      </c>
      <c r="D7656" s="4">
        <v>6.1</v>
      </c>
      <c r="E7656" s="4">
        <v>5.68532813131476E7</v>
      </c>
      <c r="F7656" s="4">
        <v>-2.678E7</v>
      </c>
      <c r="G7656" s="4">
        <v>1.48067359405602E9</v>
      </c>
      <c r="H7656" s="4">
        <v>29.1629517858696</v>
      </c>
      <c r="I7656" s="4">
        <v>29.5077020319259</v>
      </c>
      <c r="J7656" s="4">
        <f t="shared" si="2"/>
        <v>43180812634</v>
      </c>
      <c r="K7656" s="5">
        <f t="shared" si="3"/>
        <v>43691275220</v>
      </c>
      <c r="L7656" s="5">
        <f t="shared" si="4"/>
        <v>510462585.9</v>
      </c>
      <c r="M7656" s="5">
        <f t="shared" si="5"/>
        <v>0.3447502461</v>
      </c>
      <c r="N7656" s="4" t="b">
        <v>0</v>
      </c>
      <c r="O7656" s="4" t="b">
        <v>0</v>
      </c>
      <c r="P7656" s="4" t="b">
        <v>1</v>
      </c>
      <c r="Q7656" s="4" t="b">
        <v>0</v>
      </c>
      <c r="R7656" s="4" t="s">
        <v>39</v>
      </c>
      <c r="S7656" s="4">
        <v>6.10000041286271</v>
      </c>
      <c r="T7656" s="4">
        <v>-1.8114457436658E8</v>
      </c>
    </row>
    <row r="7657" ht="12.75" customHeight="1">
      <c r="A7657" s="8" t="str">
        <f t="shared" si="1"/>
        <v>Moldova2000</v>
      </c>
      <c r="B7657" s="4" t="s">
        <v>132</v>
      </c>
      <c r="C7657" s="4">
        <v>2000.0</v>
      </c>
      <c r="D7657" s="4">
        <v>2.09999999999997</v>
      </c>
      <c r="E7657" s="4">
        <v>3.47720039267811E7</v>
      </c>
      <c r="F7657" s="4">
        <v>-9.819E7</v>
      </c>
      <c r="G7657" s="4">
        <v>1.28842939179951E9</v>
      </c>
      <c r="H7657" s="4">
        <v>30.4791204563595</v>
      </c>
      <c r="I7657" s="4">
        <v>34.0251842528611</v>
      </c>
      <c r="J7657" s="4">
        <f t="shared" si="2"/>
        <v>39270194632</v>
      </c>
      <c r="K7657" s="5">
        <f t="shared" si="3"/>
        <v>43839047453</v>
      </c>
      <c r="L7657" s="5">
        <f t="shared" si="4"/>
        <v>4568852821</v>
      </c>
      <c r="M7657" s="5">
        <f t="shared" si="5"/>
        <v>3.546063797</v>
      </c>
      <c r="N7657" s="4" t="b">
        <v>0</v>
      </c>
      <c r="O7657" s="4" t="b">
        <v>1</v>
      </c>
      <c r="P7657" s="4" t="b">
        <v>1</v>
      </c>
      <c r="Q7657" s="4" t="b">
        <v>0</v>
      </c>
      <c r="R7657" s="4" t="s">
        <v>39</v>
      </c>
      <c r="S7657" s="4">
        <v>2.10771604754423</v>
      </c>
      <c r="T7657" s="4">
        <v>-1.9224420225651E8</v>
      </c>
    </row>
    <row r="7658" ht="12.75" customHeight="1">
      <c r="A7658" s="8" t="str">
        <f t="shared" si="1"/>
        <v>Moldova1999</v>
      </c>
      <c r="B7658" s="4" t="s">
        <v>132</v>
      </c>
      <c r="C7658" s="4">
        <v>1999.0</v>
      </c>
      <c r="D7658" s="4">
        <v>-3.39999999999998</v>
      </c>
      <c r="E7658" s="4">
        <v>5.14740312802869E7</v>
      </c>
      <c r="F7658" s="4">
        <v>-6.788E7</v>
      </c>
      <c r="G7658" s="4">
        <v>1.17078295737443E9</v>
      </c>
      <c r="H7658" s="4">
        <v>30.3794716153498</v>
      </c>
      <c r="I7658" s="4">
        <v>33.0185624313297</v>
      </c>
      <c r="J7658" s="4">
        <f t="shared" si="2"/>
        <v>35567767621</v>
      </c>
      <c r="K7658" s="5">
        <f t="shared" si="3"/>
        <v>38657570172</v>
      </c>
      <c r="L7658" s="5">
        <f t="shared" si="4"/>
        <v>3089802550</v>
      </c>
      <c r="M7658" s="5">
        <f t="shared" si="5"/>
        <v>2.639090816</v>
      </c>
      <c r="N7658" s="4" t="b">
        <v>1</v>
      </c>
      <c r="O7658" s="4" t="b">
        <v>1</v>
      </c>
      <c r="P7658" s="4" t="b">
        <v>0</v>
      </c>
      <c r="Q7658" s="4" t="b">
        <v>0</v>
      </c>
      <c r="R7658" s="4" t="s">
        <v>39</v>
      </c>
      <c r="S7658" s="4">
        <v>-3.3682545291895</v>
      </c>
      <c r="T7658" s="4">
        <v>-1.1764643442508E8</v>
      </c>
    </row>
    <row r="7659" ht="12.75" customHeight="1">
      <c r="A7659" s="8" t="str">
        <f t="shared" si="1"/>
        <v>Moldova1998</v>
      </c>
      <c r="B7659" s="4" t="s">
        <v>132</v>
      </c>
      <c r="C7659" s="4">
        <v>1998.0</v>
      </c>
      <c r="D7659" s="4">
        <v>-6.5</v>
      </c>
      <c r="E7659" s="4">
        <v>5.25875232774669E7</v>
      </c>
      <c r="F7659" s="4">
        <v>-3.3471E8</v>
      </c>
      <c r="G7659" s="4">
        <v>1.69871750465549E9</v>
      </c>
      <c r="H7659" s="4">
        <v>37.5723804342261</v>
      </c>
      <c r="I7659" s="4">
        <v>39.0940125385423</v>
      </c>
      <c r="J7659" s="4">
        <f t="shared" si="2"/>
        <v>63824860335</v>
      </c>
      <c r="K7659" s="5">
        <f t="shared" si="3"/>
        <v>66409683426</v>
      </c>
      <c r="L7659" s="5">
        <f t="shared" si="4"/>
        <v>2584823091</v>
      </c>
      <c r="M7659" s="5">
        <f t="shared" si="5"/>
        <v>1.521632104</v>
      </c>
      <c r="N7659" s="4" t="b">
        <v>1</v>
      </c>
      <c r="O7659" s="4" t="b">
        <v>1</v>
      </c>
      <c r="P7659" s="4" t="b">
        <v>0</v>
      </c>
      <c r="Q7659" s="4" t="b">
        <v>0</v>
      </c>
      <c r="R7659" s="4" t="s">
        <v>39</v>
      </c>
      <c r="S7659" s="4">
        <v>-6.54219202309284</v>
      </c>
      <c r="T7659" s="4">
        <v>5.2793454728106E8</v>
      </c>
    </row>
    <row r="7660" ht="12.75" customHeight="1">
      <c r="A7660" s="8" t="str">
        <f t="shared" si="1"/>
        <v>Moldova1997</v>
      </c>
      <c r="B7660" s="4" t="s">
        <v>132</v>
      </c>
      <c r="C7660" s="4">
        <v>1997.0</v>
      </c>
      <c r="D7660" s="4">
        <v>1.6</v>
      </c>
      <c r="E7660" s="4">
        <v>-6.25865800865789E7</v>
      </c>
      <c r="F7660" s="4">
        <v>-2.7489E8</v>
      </c>
      <c r="G7660" s="4">
        <v>1.93008116883117E9</v>
      </c>
      <c r="H7660" s="4">
        <v>38.4799777951604</v>
      </c>
      <c r="I7660" s="4">
        <v>45.9505605880918</v>
      </c>
      <c r="J7660" s="4">
        <f t="shared" si="2"/>
        <v>74269480519</v>
      </c>
      <c r="K7660" s="5">
        <f t="shared" si="3"/>
        <v>88688311688</v>
      </c>
      <c r="L7660" s="5">
        <f t="shared" si="4"/>
        <v>14418831169</v>
      </c>
      <c r="M7660" s="5">
        <f t="shared" si="5"/>
        <v>7.470582793</v>
      </c>
      <c r="N7660" s="4" t="b">
        <v>1</v>
      </c>
      <c r="O7660" s="4" t="b">
        <v>1</v>
      </c>
      <c r="P7660" s="4" t="b">
        <v>0</v>
      </c>
      <c r="Q7660" s="4" t="b">
        <v>0</v>
      </c>
      <c r="R7660" s="4" t="s">
        <v>39</v>
      </c>
      <c r="S7660" s="4">
        <v>1.64706450310675</v>
      </c>
      <c r="T7660" s="4">
        <v>2.3136366417568E8</v>
      </c>
    </row>
    <row r="7661" ht="12.75" customHeight="1">
      <c r="A7661" s="8" t="str">
        <f t="shared" si="1"/>
        <v>Moldova1996</v>
      </c>
      <c r="B7661" s="4" t="s">
        <v>132</v>
      </c>
      <c r="C7661" s="4">
        <v>1996.0</v>
      </c>
      <c r="D7661" s="4">
        <v>-5.9</v>
      </c>
      <c r="E7661" s="4">
        <v>-7.30509130434777E7</v>
      </c>
      <c r="F7661" s="4">
        <v>-1.9183E8</v>
      </c>
      <c r="G7661" s="4">
        <v>1.69512217391304E9</v>
      </c>
      <c r="H7661" s="4">
        <v>35.8723123971313</v>
      </c>
      <c r="I7661" s="4">
        <v>43.2955839273865</v>
      </c>
      <c r="J7661" s="4">
        <f t="shared" si="2"/>
        <v>60807952174</v>
      </c>
      <c r="K7661" s="5">
        <f t="shared" si="3"/>
        <v>73391304348</v>
      </c>
      <c r="L7661" s="5">
        <f t="shared" si="4"/>
        <v>12583352174</v>
      </c>
      <c r="M7661" s="5">
        <f t="shared" si="5"/>
        <v>7.42327153</v>
      </c>
      <c r="N7661" s="4" t="b">
        <v>1</v>
      </c>
      <c r="O7661" s="4" t="b">
        <v>1</v>
      </c>
      <c r="P7661" s="4" t="b">
        <v>0</v>
      </c>
      <c r="Q7661" s="4" t="b">
        <v>0</v>
      </c>
      <c r="R7661" s="4" t="s">
        <v>39</v>
      </c>
      <c r="S7661" s="4">
        <v>-5.87706020516863</v>
      </c>
      <c r="T7661" s="4">
        <v>-2.3495899491813E8</v>
      </c>
    </row>
    <row r="7662" ht="12.75" customHeight="1">
      <c r="A7662" s="8" t="str">
        <f t="shared" si="1"/>
        <v>Moldova1995</v>
      </c>
      <c r="B7662" s="4" t="s">
        <v>132</v>
      </c>
      <c r="C7662" s="4">
        <v>1995.0</v>
      </c>
      <c r="D7662" s="4">
        <v>-1.4278061521619</v>
      </c>
      <c r="E7662" s="4">
        <v>2.6492803809112E7</v>
      </c>
      <c r="F7662" s="4">
        <v>-8.461E7</v>
      </c>
      <c r="G7662" s="4">
        <v>1.75297992641489E9</v>
      </c>
      <c r="H7662" s="4">
        <v>39.4419816303649</v>
      </c>
      <c r="I7662" s="4">
        <v>42.0249964697521</v>
      </c>
      <c r="J7662" s="4">
        <f t="shared" si="2"/>
        <v>69141002056</v>
      </c>
      <c r="K7662" s="5">
        <f t="shared" si="3"/>
        <v>73668975219</v>
      </c>
      <c r="L7662" s="5">
        <f t="shared" si="4"/>
        <v>4527973163</v>
      </c>
      <c r="M7662" s="5">
        <f t="shared" si="5"/>
        <v>2.583014839</v>
      </c>
      <c r="N7662" s="4" t="b">
        <v>1</v>
      </c>
      <c r="O7662" s="4" t="b">
        <v>1</v>
      </c>
      <c r="P7662" s="4" t="b">
        <v>0</v>
      </c>
      <c r="Q7662" s="4" t="b">
        <v>0</v>
      </c>
      <c r="R7662" s="4" t="s">
        <v>39</v>
      </c>
      <c r="S7662" s="4" t="s">
        <v>39</v>
      </c>
      <c r="T7662" s="4">
        <v>5.78577525018501E7</v>
      </c>
    </row>
    <row r="7663" ht="12.75" customHeight="1">
      <c r="A7663" s="8" t="str">
        <f t="shared" si="1"/>
        <v>Moldova1994</v>
      </c>
      <c r="B7663" s="4" t="s">
        <v>132</v>
      </c>
      <c r="C7663" s="4">
        <v>1994.0</v>
      </c>
      <c r="D7663" s="4">
        <v>-30.9000867622122</v>
      </c>
      <c r="E7663" s="4" t="s">
        <v>39</v>
      </c>
      <c r="F7663" s="4">
        <v>-8.2026E7</v>
      </c>
      <c r="G7663" s="4" t="s">
        <v>39</v>
      </c>
      <c r="H7663" s="4" t="s">
        <v>39</v>
      </c>
      <c r="I7663" s="4" t="s">
        <v>39</v>
      </c>
      <c r="J7663" s="4" t="str">
        <f t="shared" si="2"/>
        <v>#VALUE!</v>
      </c>
      <c r="K7663" s="5" t="str">
        <f t="shared" si="3"/>
        <v>#VALUE!</v>
      </c>
      <c r="L7663" s="5" t="str">
        <f t="shared" si="4"/>
        <v>#VALUE!</v>
      </c>
      <c r="M7663" s="5" t="str">
        <f t="shared" si="5"/>
        <v>#VALUE!</v>
      </c>
      <c r="N7663" s="4" t="b">
        <v>1</v>
      </c>
      <c r="O7663" s="4" t="b">
        <v>1</v>
      </c>
      <c r="P7663" s="4" t="b">
        <v>0</v>
      </c>
      <c r="Q7663" s="4" t="b">
        <v>0</v>
      </c>
      <c r="R7663" s="4" t="s">
        <v>39</v>
      </c>
      <c r="S7663" s="4" t="s">
        <v>39</v>
      </c>
      <c r="T7663" s="4" t="s">
        <v>39</v>
      </c>
    </row>
    <row r="7664" ht="12.75" customHeight="1">
      <c r="A7664" s="8" t="str">
        <f t="shared" si="1"/>
        <v>Moldova1993</v>
      </c>
      <c r="B7664" s="4" t="s">
        <v>132</v>
      </c>
      <c r="C7664" s="4">
        <v>1993.0</v>
      </c>
      <c r="D7664" s="4">
        <v>-1.20018311902309</v>
      </c>
      <c r="E7664" s="4" t="s">
        <v>39</v>
      </c>
      <c r="F7664" s="4" t="s">
        <v>39</v>
      </c>
      <c r="G7664" s="4" t="s">
        <v>39</v>
      </c>
      <c r="H7664" s="4" t="s">
        <v>39</v>
      </c>
      <c r="I7664" s="4" t="s">
        <v>39</v>
      </c>
      <c r="J7664" s="4" t="str">
        <f t="shared" si="2"/>
        <v>#VALUE!</v>
      </c>
      <c r="K7664" s="5" t="str">
        <f t="shared" si="3"/>
        <v>#VALUE!</v>
      </c>
      <c r="L7664" s="5" t="str">
        <f t="shared" si="4"/>
        <v>#VALUE!</v>
      </c>
      <c r="M7664" s="5" t="str">
        <f t="shared" si="5"/>
        <v>#VALUE!</v>
      </c>
      <c r="N7664" s="4" t="b">
        <v>1</v>
      </c>
      <c r="O7664" s="4" t="b">
        <v>1</v>
      </c>
      <c r="P7664" s="4" t="b">
        <v>0</v>
      </c>
      <c r="Q7664" s="4" t="b">
        <v>0</v>
      </c>
      <c r="R7664" s="4" t="s">
        <v>39</v>
      </c>
      <c r="S7664" s="4" t="s">
        <v>39</v>
      </c>
      <c r="T7664" s="4" t="s">
        <v>39</v>
      </c>
    </row>
    <row r="7665" ht="12.75" customHeight="1">
      <c r="A7665" s="8" t="str">
        <f t="shared" si="1"/>
        <v>Moldova1992</v>
      </c>
      <c r="B7665" s="4" t="s">
        <v>132</v>
      </c>
      <c r="C7665" s="4">
        <v>1992.0</v>
      </c>
      <c r="D7665" s="4">
        <v>-29.70000030752</v>
      </c>
      <c r="E7665" s="4" t="s">
        <v>39</v>
      </c>
      <c r="F7665" s="4" t="s">
        <v>39</v>
      </c>
      <c r="G7665" s="4" t="s">
        <v>39</v>
      </c>
      <c r="H7665" s="4" t="s">
        <v>39</v>
      </c>
      <c r="I7665" s="4" t="s">
        <v>39</v>
      </c>
      <c r="J7665" s="4" t="str">
        <f t="shared" si="2"/>
        <v>#VALUE!</v>
      </c>
      <c r="K7665" s="5" t="str">
        <f t="shared" si="3"/>
        <v>#VALUE!</v>
      </c>
      <c r="L7665" s="5" t="str">
        <f t="shared" si="4"/>
        <v>#VALUE!</v>
      </c>
      <c r="M7665" s="5" t="str">
        <f t="shared" si="5"/>
        <v>#VALUE!</v>
      </c>
      <c r="N7665" s="4" t="b">
        <v>1</v>
      </c>
      <c r="O7665" s="4" t="b">
        <v>1</v>
      </c>
      <c r="P7665" s="4" t="b">
        <v>0</v>
      </c>
      <c r="Q7665" s="4" t="b">
        <v>0</v>
      </c>
      <c r="R7665" s="4" t="s">
        <v>39</v>
      </c>
      <c r="S7665" s="4" t="s">
        <v>39</v>
      </c>
      <c r="T7665" s="4" t="s">
        <v>39</v>
      </c>
    </row>
    <row r="7666" ht="12.75" customHeight="1">
      <c r="A7666" s="8" t="str">
        <f t="shared" si="1"/>
        <v>Moldova1991</v>
      </c>
      <c r="B7666" s="4" t="s">
        <v>132</v>
      </c>
      <c r="C7666" s="4">
        <v>1991.0</v>
      </c>
      <c r="D7666" s="4">
        <v>-17.5000082218954</v>
      </c>
      <c r="E7666" s="4" t="s">
        <v>39</v>
      </c>
      <c r="F7666" s="4" t="s">
        <v>39</v>
      </c>
      <c r="G7666" s="4" t="s">
        <v>39</v>
      </c>
      <c r="H7666" s="4" t="s">
        <v>39</v>
      </c>
      <c r="I7666" s="4" t="s">
        <v>39</v>
      </c>
      <c r="J7666" s="4" t="str">
        <f t="shared" si="2"/>
        <v>#VALUE!</v>
      </c>
      <c r="K7666" s="5" t="str">
        <f t="shared" si="3"/>
        <v>#VALUE!</v>
      </c>
      <c r="L7666" s="5" t="str">
        <f t="shared" si="4"/>
        <v>#VALUE!</v>
      </c>
      <c r="M7666" s="5" t="str">
        <f t="shared" si="5"/>
        <v>#VALUE!</v>
      </c>
      <c r="N7666" s="4" t="b">
        <v>1</v>
      </c>
      <c r="O7666" s="4" t="b">
        <v>1</v>
      </c>
      <c r="P7666" s="4" t="b">
        <v>0</v>
      </c>
      <c r="Q7666" s="4" t="b">
        <v>0</v>
      </c>
      <c r="R7666" s="4" t="s">
        <v>39</v>
      </c>
      <c r="S7666" s="4" t="s">
        <v>39</v>
      </c>
      <c r="T7666" s="4" t="s">
        <v>39</v>
      </c>
    </row>
    <row r="7667" ht="12.75" customHeight="1">
      <c r="A7667" s="8" t="str">
        <f t="shared" si="1"/>
        <v>Moldova1990</v>
      </c>
      <c r="B7667" s="4" t="s">
        <v>132</v>
      </c>
      <c r="C7667" s="4">
        <v>1990.0</v>
      </c>
      <c r="D7667" s="4" t="s">
        <v>39</v>
      </c>
      <c r="E7667" s="4" t="s">
        <v>39</v>
      </c>
      <c r="F7667" s="4" t="s">
        <v>39</v>
      </c>
      <c r="G7667" s="4" t="s">
        <v>39</v>
      </c>
      <c r="H7667" s="4" t="s">
        <v>39</v>
      </c>
      <c r="I7667" s="4" t="s">
        <v>39</v>
      </c>
      <c r="J7667" s="4" t="str">
        <f t="shared" si="2"/>
        <v>#VALUE!</v>
      </c>
      <c r="K7667" s="5" t="str">
        <f t="shared" si="3"/>
        <v>#VALUE!</v>
      </c>
      <c r="L7667" s="5" t="str">
        <f t="shared" si="4"/>
        <v>#VALUE!</v>
      </c>
      <c r="M7667" s="5" t="str">
        <f t="shared" si="5"/>
        <v>#VALUE!</v>
      </c>
      <c r="N7667" s="4" t="b">
        <v>1</v>
      </c>
      <c r="O7667" s="4" t="b">
        <v>1</v>
      </c>
      <c r="P7667" s="4" t="s">
        <v>39</v>
      </c>
      <c r="Q7667" s="4" t="b">
        <v>0</v>
      </c>
      <c r="R7667" s="4" t="s">
        <v>39</v>
      </c>
      <c r="S7667" s="4" t="s">
        <v>39</v>
      </c>
      <c r="T7667" s="4" t="s">
        <v>39</v>
      </c>
    </row>
    <row r="7668" ht="12.75" customHeight="1">
      <c r="A7668" s="8" t="str">
        <f t="shared" si="1"/>
        <v>Mongolia2022</v>
      </c>
      <c r="B7668" s="4" t="s">
        <v>133</v>
      </c>
      <c r="C7668" s="4">
        <v>2022.0</v>
      </c>
      <c r="D7668" s="4" t="s">
        <v>39</v>
      </c>
      <c r="E7668" s="4" t="s">
        <v>39</v>
      </c>
      <c r="F7668" s="4">
        <v>-2.30349898560967E9</v>
      </c>
      <c r="G7668" s="4">
        <v>1.6810883360913E10</v>
      </c>
      <c r="H7668" s="4" t="s">
        <v>39</v>
      </c>
      <c r="I7668" s="4" t="s">
        <v>39</v>
      </c>
      <c r="J7668" s="4" t="str">
        <f t="shared" si="2"/>
        <v>#VALUE!</v>
      </c>
      <c r="K7668" s="5" t="str">
        <f t="shared" si="3"/>
        <v>#VALUE!</v>
      </c>
      <c r="L7668" s="5" t="str">
        <f t="shared" si="4"/>
        <v>#VALUE!</v>
      </c>
      <c r="M7668" s="5" t="str">
        <f t="shared" si="5"/>
        <v>#VALUE!</v>
      </c>
      <c r="N7668" s="4" t="s">
        <v>39</v>
      </c>
      <c r="O7668" s="4" t="s">
        <v>39</v>
      </c>
      <c r="P7668" s="4" t="s">
        <v>39</v>
      </c>
      <c r="Q7668" s="4" t="s">
        <v>39</v>
      </c>
      <c r="R7668" s="4" t="s">
        <v>39</v>
      </c>
      <c r="S7668" s="4">
        <v>4.84590820308712</v>
      </c>
      <c r="T7668" s="4" t="s">
        <v>39</v>
      </c>
    </row>
    <row r="7669" ht="12.75" customHeight="1">
      <c r="A7669" s="8" t="str">
        <f t="shared" si="1"/>
        <v>Mongolia2021</v>
      </c>
      <c r="B7669" s="4" t="s">
        <v>133</v>
      </c>
      <c r="C7669" s="4">
        <v>2021.0</v>
      </c>
      <c r="D7669" s="4">
        <v>1.63676959027932</v>
      </c>
      <c r="E7669" s="4">
        <v>-1.89329502988292E8</v>
      </c>
      <c r="F7669" s="4">
        <v>-2.10843981512517E9</v>
      </c>
      <c r="G7669" s="4">
        <v>1.5286441740129E10</v>
      </c>
      <c r="H7669" s="4">
        <v>32.7291442521704</v>
      </c>
      <c r="I7669" s="4">
        <v>35.8687130438186</v>
      </c>
      <c r="J7669" s="4">
        <f t="shared" si="2"/>
        <v>500312156815</v>
      </c>
      <c r="K7669" s="5">
        <f t="shared" si="3"/>
        <v>548304992238</v>
      </c>
      <c r="L7669" s="5">
        <f t="shared" si="4"/>
        <v>47992835423</v>
      </c>
      <c r="M7669" s="5">
        <f t="shared" si="5"/>
        <v>3.139568792</v>
      </c>
      <c r="N7669" s="4" t="s">
        <v>39</v>
      </c>
      <c r="O7669" s="4" t="s">
        <v>39</v>
      </c>
      <c r="P7669" s="4" t="b">
        <v>0</v>
      </c>
      <c r="Q7669" s="4" t="s">
        <v>39</v>
      </c>
      <c r="R7669" s="4" t="s">
        <v>39</v>
      </c>
      <c r="S7669" s="4">
        <v>1.63676957584143</v>
      </c>
      <c r="T7669" s="4">
        <v>-1.524441620784E9</v>
      </c>
    </row>
    <row r="7670" ht="12.75" customHeight="1">
      <c r="A7670" s="8" t="str">
        <f t="shared" si="1"/>
        <v>Mongolia2020</v>
      </c>
      <c r="B7670" s="4" t="s">
        <v>133</v>
      </c>
      <c r="C7670" s="4">
        <v>2020.0</v>
      </c>
      <c r="D7670" s="4">
        <v>-4.55775245867732</v>
      </c>
      <c r="E7670" s="4">
        <v>-8.96329100092525E8</v>
      </c>
      <c r="F7670" s="4">
        <v>-6.74611942840919E8</v>
      </c>
      <c r="G7670" s="4">
        <v>1.33129814274023E10</v>
      </c>
      <c r="H7670" s="4">
        <v>27.8838950679027</v>
      </c>
      <c r="I7670" s="4">
        <v>37.1242979814275</v>
      </c>
      <c r="J7670" s="4">
        <f t="shared" si="2"/>
        <v>371217777163</v>
      </c>
      <c r="K7670" s="5">
        <f t="shared" si="3"/>
        <v>494235089532</v>
      </c>
      <c r="L7670" s="5">
        <f t="shared" si="4"/>
        <v>123017312369</v>
      </c>
      <c r="M7670" s="5">
        <f t="shared" si="5"/>
        <v>9.240402914</v>
      </c>
      <c r="N7670" s="4" t="b">
        <v>1</v>
      </c>
      <c r="O7670" s="4" t="b">
        <v>1</v>
      </c>
      <c r="P7670" s="4" t="b">
        <v>0</v>
      </c>
      <c r="Q7670" s="4" t="s">
        <v>39</v>
      </c>
      <c r="R7670" s="4" t="s">
        <v>39</v>
      </c>
      <c r="S7670" s="4">
        <v>-4.55775197337685</v>
      </c>
      <c r="T7670" s="4">
        <v>-1.97346031272669E9</v>
      </c>
    </row>
    <row r="7671" ht="12.75" customHeight="1">
      <c r="A7671" s="8" t="str">
        <f t="shared" si="1"/>
        <v>Mongolia2019</v>
      </c>
      <c r="B7671" s="4" t="s">
        <v>133</v>
      </c>
      <c r="C7671" s="4">
        <v>2019.0</v>
      </c>
      <c r="D7671" s="4">
        <v>5.60224454409883</v>
      </c>
      <c r="E7671" s="4">
        <v>4.65695018732866E8</v>
      </c>
      <c r="F7671" s="4">
        <v>-2.16168681538961E9</v>
      </c>
      <c r="G7671" s="4">
        <v>1.42063590164014E10</v>
      </c>
      <c r="H7671" s="4">
        <v>31.8217877858308</v>
      </c>
      <c r="I7671" s="4">
        <v>30.8190792432577</v>
      </c>
      <c r="J7671" s="4">
        <f t="shared" si="2"/>
        <v>452071741829</v>
      </c>
      <c r="K7671" s="5">
        <f t="shared" si="3"/>
        <v>437826904285</v>
      </c>
      <c r="L7671" s="5">
        <f t="shared" si="4"/>
        <v>-14244837545</v>
      </c>
      <c r="M7671" s="5">
        <f t="shared" si="5"/>
        <v>-1.002708543</v>
      </c>
      <c r="N7671" s="4" t="b">
        <v>1</v>
      </c>
      <c r="O7671" s="4" t="b">
        <v>1</v>
      </c>
      <c r="P7671" s="4" t="b">
        <v>1</v>
      </c>
      <c r="Q7671" s="4" t="b">
        <v>0</v>
      </c>
      <c r="R7671" s="4" t="s">
        <v>39</v>
      </c>
      <c r="S7671" s="4">
        <v>5.60224421870959</v>
      </c>
      <c r="T7671" s="4">
        <v>8.93377588999099E8</v>
      </c>
    </row>
    <row r="7672" ht="12.75" customHeight="1">
      <c r="A7672" s="8" t="str">
        <f t="shared" si="1"/>
        <v>Mongolia2018</v>
      </c>
      <c r="B7672" s="4" t="s">
        <v>133</v>
      </c>
      <c r="C7672" s="4">
        <v>2018.0</v>
      </c>
      <c r="D7672" s="4">
        <v>7.74488074373223</v>
      </c>
      <c r="E7672" s="4">
        <v>7.99550080688327E8</v>
      </c>
      <c r="F7672" s="4">
        <v>-1.90250751163661E9</v>
      </c>
      <c r="G7672" s="4">
        <v>1.31780947198612E10</v>
      </c>
      <c r="H7672" s="4">
        <v>31.2598392727802</v>
      </c>
      <c r="I7672" s="4">
        <v>28.4055539330835</v>
      </c>
      <c r="J7672" s="4">
        <f t="shared" si="2"/>
        <v>411945122864</v>
      </c>
      <c r="K7672" s="5">
        <f t="shared" si="3"/>
        <v>374331080300</v>
      </c>
      <c r="L7672" s="5">
        <f t="shared" si="4"/>
        <v>-37614042564</v>
      </c>
      <c r="M7672" s="5">
        <f t="shared" si="5"/>
        <v>-2.85428534</v>
      </c>
      <c r="N7672" s="4" t="b">
        <v>0</v>
      </c>
      <c r="O7672" s="4" t="b">
        <v>0</v>
      </c>
      <c r="P7672" s="4" t="b">
        <v>1</v>
      </c>
      <c r="Q7672" s="4" t="b">
        <v>1</v>
      </c>
      <c r="R7672" s="4" t="s">
        <v>39</v>
      </c>
      <c r="S7672" s="4">
        <v>7.7448806201857</v>
      </c>
      <c r="T7672" s="4">
        <v>-1.02826429654019E9</v>
      </c>
    </row>
    <row r="7673" ht="12.75" customHeight="1">
      <c r="A7673" s="8" t="str">
        <f t="shared" si="1"/>
        <v>Mongolia2017</v>
      </c>
      <c r="B7673" s="4" t="s">
        <v>133</v>
      </c>
      <c r="C7673" s="4">
        <v>2017.0</v>
      </c>
      <c r="D7673" s="4">
        <v>5.63687630153866</v>
      </c>
      <c r="E7673" s="4">
        <v>4.71487383879409E7</v>
      </c>
      <c r="F7673" s="4">
        <v>-1.15544373157437E9</v>
      </c>
      <c r="G7673" s="4">
        <v>1.14808477400839E10</v>
      </c>
      <c r="H7673" s="4">
        <v>28.4609032632975</v>
      </c>
      <c r="I7673" s="4">
        <v>32.1769506322119</v>
      </c>
      <c r="J7673" s="4">
        <f t="shared" si="2"/>
        <v>326755296911</v>
      </c>
      <c r="K7673" s="5">
        <f t="shared" si="3"/>
        <v>369418670949</v>
      </c>
      <c r="L7673" s="5">
        <f t="shared" si="4"/>
        <v>42663374037</v>
      </c>
      <c r="M7673" s="5">
        <f t="shared" si="5"/>
        <v>3.716047369</v>
      </c>
      <c r="N7673" s="4" t="b">
        <v>0</v>
      </c>
      <c r="O7673" s="4" t="b">
        <v>0</v>
      </c>
      <c r="P7673" s="4" t="b">
        <v>1</v>
      </c>
      <c r="Q7673" s="4" t="b">
        <v>1</v>
      </c>
      <c r="R7673" s="4" t="s">
        <v>39</v>
      </c>
      <c r="S7673" s="4">
        <v>5.63687638962695</v>
      </c>
      <c r="T7673" s="4">
        <v>-1.6972469797773E9</v>
      </c>
    </row>
    <row r="7674" ht="12.75" customHeight="1">
      <c r="A7674" s="8" t="str">
        <f t="shared" si="1"/>
        <v>Mongolia2016</v>
      </c>
      <c r="B7674" s="4" t="s">
        <v>133</v>
      </c>
      <c r="C7674" s="4">
        <v>2016.0</v>
      </c>
      <c r="D7674" s="4">
        <v>1.48978451241698</v>
      </c>
      <c r="E7674" s="4">
        <v>-1.24945148014996E9</v>
      </c>
      <c r="F7674" s="4">
        <v>-6.99671011220029E8</v>
      </c>
      <c r="G7674" s="4">
        <v>1.11813506492247E10</v>
      </c>
      <c r="H7674" s="4">
        <v>24.3824325727236</v>
      </c>
      <c r="I7674" s="4">
        <v>39.6773930122383</v>
      </c>
      <c r="J7674" s="4">
        <f t="shared" si="2"/>
        <v>272628528277</v>
      </c>
      <c r="K7674" s="5">
        <f t="shared" si="3"/>
        <v>443646844117</v>
      </c>
      <c r="L7674" s="5">
        <f t="shared" si="4"/>
        <v>171018315840</v>
      </c>
      <c r="M7674" s="5">
        <f t="shared" si="5"/>
        <v>15.29496044</v>
      </c>
      <c r="N7674" s="4" t="b">
        <v>0</v>
      </c>
      <c r="O7674" s="4" t="b">
        <v>1</v>
      </c>
      <c r="P7674" s="4" t="b">
        <v>0</v>
      </c>
      <c r="Q7674" s="4" t="b">
        <v>0</v>
      </c>
      <c r="R7674" s="4" t="s">
        <v>39</v>
      </c>
      <c r="S7674" s="4">
        <v>1.48978448504865</v>
      </c>
      <c r="T7674" s="4">
        <v>-2.99497090859199E8</v>
      </c>
    </row>
    <row r="7675" ht="12.75" customHeight="1">
      <c r="A7675" s="8" t="str">
        <f t="shared" si="1"/>
        <v>Mongolia2015</v>
      </c>
      <c r="B7675" s="4" t="s">
        <v>133</v>
      </c>
      <c r="C7675" s="4">
        <v>2015.0</v>
      </c>
      <c r="D7675" s="4">
        <v>2.41030710562159</v>
      </c>
      <c r="E7675" s="4">
        <v>-2.14951540288168E8</v>
      </c>
      <c r="F7675" s="4">
        <v>-9.48455402954596E8</v>
      </c>
      <c r="G7675" s="4">
        <v>1.16198925926599E10</v>
      </c>
      <c r="H7675" s="4">
        <v>26.1343306582125</v>
      </c>
      <c r="I7675" s="4">
        <v>31.1772965438803</v>
      </c>
      <c r="J7675" s="4">
        <f t="shared" si="2"/>
        <v>303678115229</v>
      </c>
      <c r="K7675" s="5">
        <f t="shared" si="3"/>
        <v>362276837169</v>
      </c>
      <c r="L7675" s="5">
        <f t="shared" si="4"/>
        <v>58598721940</v>
      </c>
      <c r="M7675" s="5">
        <f t="shared" si="5"/>
        <v>5.042965886</v>
      </c>
      <c r="N7675" s="4" t="b">
        <v>0</v>
      </c>
      <c r="O7675" s="4" t="b">
        <v>1</v>
      </c>
      <c r="P7675" s="4" t="b">
        <v>1</v>
      </c>
      <c r="Q7675" s="4" t="b">
        <v>0</v>
      </c>
      <c r="R7675" s="4" t="s">
        <v>39</v>
      </c>
      <c r="S7675" s="4">
        <v>2.3798358068594</v>
      </c>
      <c r="T7675" s="4">
        <v>4.38541943435199E8</v>
      </c>
    </row>
    <row r="7676" ht="12.75" customHeight="1">
      <c r="A7676" s="8" t="str">
        <f t="shared" si="1"/>
        <v>Mongolia2014</v>
      </c>
      <c r="B7676" s="4" t="s">
        <v>133</v>
      </c>
      <c r="C7676" s="4">
        <v>2014.0</v>
      </c>
      <c r="D7676" s="4">
        <v>7.8852245802762</v>
      </c>
      <c r="E7676" s="4">
        <v>-1.80255901575281E8</v>
      </c>
      <c r="F7676" s="4">
        <v>-1.93434199019238E9</v>
      </c>
      <c r="G7676" s="4">
        <v>1.22265146660404E10</v>
      </c>
      <c r="H7676" s="4">
        <v>28.4181723196097</v>
      </c>
      <c r="I7676" s="4">
        <v>32.1435665047696</v>
      </c>
      <c r="J7676" s="4">
        <f t="shared" si="2"/>
        <v>347455200648</v>
      </c>
      <c r="K7676" s="5">
        <f t="shared" si="3"/>
        <v>393003787289</v>
      </c>
      <c r="L7676" s="5">
        <f t="shared" si="4"/>
        <v>45548586642</v>
      </c>
      <c r="M7676" s="5">
        <f t="shared" si="5"/>
        <v>3.725394185</v>
      </c>
      <c r="N7676" s="4" t="b">
        <v>0</v>
      </c>
      <c r="O7676" s="4" t="b">
        <v>1</v>
      </c>
      <c r="P7676" s="4" t="b">
        <v>1</v>
      </c>
      <c r="Q7676" s="4" t="b">
        <v>0</v>
      </c>
      <c r="R7676" s="4" t="s">
        <v>39</v>
      </c>
      <c r="S7676" s="4">
        <v>7.88522548148912</v>
      </c>
      <c r="T7676" s="4">
        <v>6.06622073380498E8</v>
      </c>
    </row>
    <row r="7677" ht="12.75" customHeight="1">
      <c r="A7677" s="8" t="str">
        <f t="shared" si="1"/>
        <v>Mongolia2013</v>
      </c>
      <c r="B7677" s="4" t="s">
        <v>133</v>
      </c>
      <c r="C7677" s="4">
        <v>2013.0</v>
      </c>
      <c r="D7677" s="4">
        <v>11.6489172317099</v>
      </c>
      <c r="E7677" s="4">
        <v>6.08178712575497E7</v>
      </c>
      <c r="F7677" s="4">
        <v>-4.73184259796448E9</v>
      </c>
      <c r="G7677" s="4">
        <v>1.25821226041921E10</v>
      </c>
      <c r="H7677" s="4">
        <v>31.223790057546</v>
      </c>
      <c r="I7677" s="4">
        <v>32.1508676855446</v>
      </c>
      <c r="J7677" s="4">
        <f t="shared" si="2"/>
        <v>392861554672</v>
      </c>
      <c r="K7677" s="5">
        <f t="shared" si="3"/>
        <v>404526159051</v>
      </c>
      <c r="L7677" s="5">
        <f t="shared" si="4"/>
        <v>11664604379</v>
      </c>
      <c r="M7677" s="5">
        <f t="shared" si="5"/>
        <v>0.927077628</v>
      </c>
      <c r="N7677" s="4" t="b">
        <v>0</v>
      </c>
      <c r="O7677" s="4" t="b">
        <v>0</v>
      </c>
      <c r="P7677" s="4" t="b">
        <v>1</v>
      </c>
      <c r="Q7677" s="4" t="b">
        <v>1</v>
      </c>
      <c r="R7677" s="4" t="s">
        <v>39</v>
      </c>
      <c r="S7677" s="4">
        <v>11.6489161901725</v>
      </c>
      <c r="T7677" s="4">
        <v>3.55607938151701E8</v>
      </c>
    </row>
    <row r="7678" ht="12.75" customHeight="1">
      <c r="A7678" s="8" t="str">
        <f t="shared" si="1"/>
        <v>Mongolia2012</v>
      </c>
      <c r="B7678" s="4" t="s">
        <v>133</v>
      </c>
      <c r="C7678" s="4">
        <v>2012.0</v>
      </c>
      <c r="D7678" s="4">
        <v>12.3198189365719</v>
      </c>
      <c r="E7678" s="4">
        <v>-6.74782383001532E8</v>
      </c>
      <c r="F7678" s="4">
        <v>-5.38069748173011E9</v>
      </c>
      <c r="G7678" s="4">
        <v>1.22927706311967E10</v>
      </c>
      <c r="H7678" s="4">
        <v>29.8160552046661</v>
      </c>
      <c r="I7678" s="4">
        <v>36.0597391866555</v>
      </c>
      <c r="J7678" s="4">
        <f t="shared" si="2"/>
        <v>366521927758</v>
      </c>
      <c r="K7678" s="5">
        <f t="shared" si="3"/>
        <v>443274102842</v>
      </c>
      <c r="L7678" s="5">
        <f t="shared" si="4"/>
        <v>76752175084</v>
      </c>
      <c r="M7678" s="5">
        <f t="shared" si="5"/>
        <v>6.243683982</v>
      </c>
      <c r="N7678" s="4" t="b">
        <v>0</v>
      </c>
      <c r="O7678" s="4" t="b">
        <v>0</v>
      </c>
      <c r="P7678" s="4" t="b">
        <v>1</v>
      </c>
      <c r="Q7678" s="4" t="b">
        <v>1</v>
      </c>
      <c r="R7678" s="4" t="s">
        <v>39</v>
      </c>
      <c r="S7678" s="4">
        <v>12.3198198481932</v>
      </c>
      <c r="T7678" s="4">
        <v>-2.89351972995401E8</v>
      </c>
    </row>
    <row r="7679" ht="12.75" customHeight="1">
      <c r="A7679" s="8" t="str">
        <f t="shared" si="1"/>
        <v>Mongolia2011</v>
      </c>
      <c r="B7679" s="4" t="s">
        <v>133</v>
      </c>
      <c r="C7679" s="4">
        <v>2011.0</v>
      </c>
      <c r="D7679" s="4">
        <v>17.2907779501336</v>
      </c>
      <c r="E7679" s="4">
        <v>-3.88338551860484E8</v>
      </c>
      <c r="F7679" s="4">
        <v>-4.51218073447777E9</v>
      </c>
      <c r="G7679" s="4">
        <v>1.04097973751152E10</v>
      </c>
      <c r="H7679" s="4">
        <v>33.9179489286756</v>
      </c>
      <c r="I7679" s="4">
        <v>37.9317568207474</v>
      </c>
      <c r="J7679" s="4">
        <f t="shared" si="2"/>
        <v>353078975727</v>
      </c>
      <c r="K7679" s="5">
        <f t="shared" si="3"/>
        <v>394861902586</v>
      </c>
      <c r="L7679" s="5">
        <f t="shared" si="4"/>
        <v>41782926859</v>
      </c>
      <c r="M7679" s="5">
        <f t="shared" si="5"/>
        <v>4.013807892</v>
      </c>
      <c r="N7679" s="4" t="b">
        <v>0</v>
      </c>
      <c r="O7679" s="4" t="b">
        <v>0</v>
      </c>
      <c r="P7679" s="4" t="b">
        <v>1</v>
      </c>
      <c r="Q7679" s="4" t="b">
        <v>1</v>
      </c>
      <c r="R7679" s="4" t="s">
        <v>39</v>
      </c>
      <c r="S7679" s="4">
        <v>17.2907775836263</v>
      </c>
      <c r="T7679" s="4">
        <v>-1.88297325608149E9</v>
      </c>
    </row>
    <row r="7680" ht="12.75" customHeight="1">
      <c r="A7680" s="8" t="str">
        <f t="shared" si="1"/>
        <v>Mongolia2010</v>
      </c>
      <c r="B7680" s="4" t="s">
        <v>133</v>
      </c>
      <c r="C7680" s="4">
        <v>2010.0</v>
      </c>
      <c r="D7680" s="4">
        <v>7.31304198931214</v>
      </c>
      <c r="E7680" s="4">
        <v>6.17767191520535E7</v>
      </c>
      <c r="F7680" s="4">
        <v>-8.85472136546615E8</v>
      </c>
      <c r="G7680" s="4">
        <v>7.18948200066686E9</v>
      </c>
      <c r="H7680" s="4">
        <v>32.0008618754648</v>
      </c>
      <c r="I7680" s="4">
        <v>31.5754344065417</v>
      </c>
      <c r="J7680" s="4">
        <f t="shared" si="2"/>
        <v>230069620459</v>
      </c>
      <c r="K7680" s="5">
        <f t="shared" si="3"/>
        <v>227011017329</v>
      </c>
      <c r="L7680" s="5">
        <f t="shared" si="4"/>
        <v>-3058603130</v>
      </c>
      <c r="M7680" s="5">
        <f t="shared" si="5"/>
        <v>-0.4254274689</v>
      </c>
      <c r="N7680" s="4" t="b">
        <v>0</v>
      </c>
      <c r="O7680" s="4" t="b">
        <v>1</v>
      </c>
      <c r="P7680" s="4" t="b">
        <v>1</v>
      </c>
      <c r="Q7680" s="4" t="b">
        <v>1</v>
      </c>
      <c r="R7680" s="4" t="s">
        <v>39</v>
      </c>
      <c r="S7680" s="4">
        <v>6.36516168486143</v>
      </c>
      <c r="T7680" s="4">
        <v>-3.22031537444834E9</v>
      </c>
    </row>
    <row r="7681" ht="12.75" customHeight="1">
      <c r="A7681" s="8" t="str">
        <f t="shared" si="1"/>
        <v>Mongolia2009</v>
      </c>
      <c r="B7681" s="4" t="s">
        <v>133</v>
      </c>
      <c r="C7681" s="4">
        <v>2009.0</v>
      </c>
      <c r="D7681" s="4">
        <v>-2.06948769151711</v>
      </c>
      <c r="E7681" s="4">
        <v>-2.17703129949838E8</v>
      </c>
      <c r="F7681" s="4">
        <v>-3.41783224242844E8</v>
      </c>
      <c r="G7681" s="4">
        <v>4.58385036788972E9</v>
      </c>
      <c r="H7681" s="4">
        <v>30.2549737835448</v>
      </c>
      <c r="I7681" s="4">
        <v>35.4537745247491</v>
      </c>
      <c r="J7681" s="4">
        <f t="shared" si="2"/>
        <v>138684272708</v>
      </c>
      <c r="K7681" s="5">
        <f t="shared" si="3"/>
        <v>162514797398</v>
      </c>
      <c r="L7681" s="5">
        <f t="shared" si="4"/>
        <v>23830524690</v>
      </c>
      <c r="M7681" s="5">
        <f t="shared" si="5"/>
        <v>5.198800741</v>
      </c>
      <c r="N7681" s="4" t="b">
        <v>1</v>
      </c>
      <c r="O7681" s="4" t="b">
        <v>1</v>
      </c>
      <c r="P7681" s="4" t="b">
        <v>0</v>
      </c>
      <c r="Q7681" s="4" t="b">
        <v>0</v>
      </c>
      <c r="R7681" s="4" t="s">
        <v>39</v>
      </c>
      <c r="S7681" s="4">
        <v>-1.26859894053509</v>
      </c>
      <c r="T7681" s="4">
        <v>-2.60563163277713E9</v>
      </c>
    </row>
    <row r="7682" ht="12.75" customHeight="1">
      <c r="A7682" s="8" t="str">
        <f t="shared" si="1"/>
        <v>Mongolia2008</v>
      </c>
      <c r="B7682" s="4" t="s">
        <v>133</v>
      </c>
      <c r="C7682" s="4">
        <v>2008.0</v>
      </c>
      <c r="D7682" s="4">
        <v>7.81892992393197</v>
      </c>
      <c r="E7682" s="4">
        <v>-2.37137064112127E8</v>
      </c>
      <c r="F7682" s="4">
        <v>-6.90742251488585E8</v>
      </c>
      <c r="G7682" s="4">
        <v>5.62321660965069E9</v>
      </c>
      <c r="H7682" s="4">
        <v>33.1072688650005</v>
      </c>
      <c r="I7682" s="4">
        <v>37.6286820257796</v>
      </c>
      <c r="J7682" s="4">
        <f t="shared" si="2"/>
        <v>186169344182</v>
      </c>
      <c r="K7682" s="5">
        <f t="shared" si="3"/>
        <v>211594229767</v>
      </c>
      <c r="L7682" s="5">
        <f t="shared" si="4"/>
        <v>25424885585</v>
      </c>
      <c r="M7682" s="5">
        <f t="shared" si="5"/>
        <v>4.521413161</v>
      </c>
      <c r="N7682" s="4" t="b">
        <v>1</v>
      </c>
      <c r="O7682" s="4" t="b">
        <v>1</v>
      </c>
      <c r="P7682" s="4" t="b">
        <v>1</v>
      </c>
      <c r="Q7682" s="4" t="b">
        <v>0</v>
      </c>
      <c r="R7682" s="4" t="s">
        <v>39</v>
      </c>
      <c r="S7682" s="4">
        <v>8.90036794671727</v>
      </c>
      <c r="T7682" s="4">
        <v>1.03936624176097E9</v>
      </c>
    </row>
    <row r="7683" ht="12.75" customHeight="1">
      <c r="A7683" s="8" t="str">
        <f t="shared" si="1"/>
        <v>Mongolia2007</v>
      </c>
      <c r="B7683" s="4" t="s">
        <v>133</v>
      </c>
      <c r="C7683" s="4">
        <v>2007.0</v>
      </c>
      <c r="D7683" s="4">
        <v>8.75675251100703</v>
      </c>
      <c r="E7683" s="4">
        <v>1.27617295662033E8</v>
      </c>
      <c r="F7683" s="4">
        <v>1.71787335602205E8</v>
      </c>
      <c r="G7683" s="4">
        <v>4.23499970269446E9</v>
      </c>
      <c r="H7683" s="4">
        <v>37.938728866234</v>
      </c>
      <c r="I7683" s="4">
        <v>35.3000924210309</v>
      </c>
      <c r="J7683" s="4">
        <f t="shared" si="2"/>
        <v>160670505469</v>
      </c>
      <c r="K7683" s="5">
        <f t="shared" si="3"/>
        <v>149495880908</v>
      </c>
      <c r="L7683" s="5">
        <f t="shared" si="4"/>
        <v>-11174624561</v>
      </c>
      <c r="M7683" s="5">
        <f t="shared" si="5"/>
        <v>-2.638636445</v>
      </c>
      <c r="N7683" s="4" t="b">
        <v>0</v>
      </c>
      <c r="O7683" s="4" t="b">
        <v>0</v>
      </c>
      <c r="P7683" s="4" t="b">
        <v>1</v>
      </c>
      <c r="Q7683" s="4" t="b">
        <v>1</v>
      </c>
      <c r="R7683" s="4" t="s">
        <v>39</v>
      </c>
      <c r="S7683" s="4">
        <v>10.2480163584778</v>
      </c>
      <c r="T7683" s="4">
        <v>-1.38821690695623E9</v>
      </c>
    </row>
    <row r="7684" ht="12.75" customHeight="1">
      <c r="A7684" s="8" t="str">
        <f t="shared" si="1"/>
        <v>Mongolia2006</v>
      </c>
      <c r="B7684" s="4" t="s">
        <v>133</v>
      </c>
      <c r="C7684" s="4">
        <v>2006.0</v>
      </c>
      <c r="D7684" s="4">
        <v>8.16291649567137</v>
      </c>
      <c r="E7684" s="4">
        <v>2.74279269602689E8</v>
      </c>
      <c r="F7684" s="4">
        <v>3.7215559648415E8</v>
      </c>
      <c r="G7684" s="4">
        <v>3.41405566258063E9</v>
      </c>
      <c r="H7684" s="4">
        <v>33.7775309253544</v>
      </c>
      <c r="I7684" s="4">
        <v>26.1926546779402</v>
      </c>
      <c r="J7684" s="4">
        <f t="shared" si="2"/>
        <v>115318370724</v>
      </c>
      <c r="K7684" s="5">
        <f t="shared" si="3"/>
        <v>89423181021</v>
      </c>
      <c r="L7684" s="5">
        <f t="shared" si="4"/>
        <v>-25895189702</v>
      </c>
      <c r="M7684" s="5">
        <f t="shared" si="5"/>
        <v>-7.584876247</v>
      </c>
      <c r="N7684" s="4" t="b">
        <v>0</v>
      </c>
      <c r="O7684" s="4" t="b">
        <v>0</v>
      </c>
      <c r="P7684" s="4" t="b">
        <v>1</v>
      </c>
      <c r="Q7684" s="4" t="b">
        <v>1</v>
      </c>
      <c r="R7684" s="4" t="s">
        <v>39</v>
      </c>
      <c r="S7684" s="4">
        <v>8.55623480959571</v>
      </c>
      <c r="T7684" s="4">
        <v>-8.2094404011383E8</v>
      </c>
    </row>
    <row r="7685" ht="12.75" customHeight="1">
      <c r="A7685" s="8" t="str">
        <f t="shared" si="1"/>
        <v>Mongolia2005</v>
      </c>
      <c r="B7685" s="4" t="s">
        <v>133</v>
      </c>
      <c r="C7685" s="4">
        <v>2005.0</v>
      </c>
      <c r="D7685" s="4">
        <v>6.50727572725122</v>
      </c>
      <c r="E7685" s="4">
        <v>7.85989165397331E7</v>
      </c>
      <c r="F7685" s="4">
        <v>8.75102995117433E7</v>
      </c>
      <c r="G7685" s="4">
        <v>2.52347160180211E9</v>
      </c>
      <c r="H7685" s="4">
        <v>27.5483899860048</v>
      </c>
      <c r="I7685" s="4">
        <v>25.1137172191886</v>
      </c>
      <c r="J7685" s="4">
        <f t="shared" si="2"/>
        <v>69517579805</v>
      </c>
      <c r="K7685" s="5">
        <f t="shared" si="3"/>
        <v>63373752218</v>
      </c>
      <c r="L7685" s="5">
        <f t="shared" si="4"/>
        <v>-6143827587</v>
      </c>
      <c r="M7685" s="5">
        <f t="shared" si="5"/>
        <v>-2.434672767</v>
      </c>
      <c r="N7685" s="4" t="b">
        <v>0</v>
      </c>
      <c r="O7685" s="4" t="b">
        <v>0</v>
      </c>
      <c r="P7685" s="4" t="b">
        <v>1</v>
      </c>
      <c r="Q7685" s="4" t="b">
        <v>0</v>
      </c>
      <c r="R7685" s="4" t="s">
        <v>39</v>
      </c>
      <c r="S7685" s="4">
        <v>7.25366544108519</v>
      </c>
      <c r="T7685" s="4">
        <v>-8.90584060778519E8</v>
      </c>
    </row>
    <row r="7686" ht="12.75" customHeight="1">
      <c r="A7686" s="8" t="str">
        <f t="shared" si="1"/>
        <v>Mongolia2004</v>
      </c>
      <c r="B7686" s="4" t="s">
        <v>133</v>
      </c>
      <c r="C7686" s="4">
        <v>2004.0</v>
      </c>
      <c r="D7686" s="4">
        <v>9.42498948603019</v>
      </c>
      <c r="E7686" s="4">
        <v>-1.26446017473844E7</v>
      </c>
      <c r="F7686" s="4">
        <v>6.30043606433148E7</v>
      </c>
      <c r="G7686" s="4">
        <v>1.99206680809598E9</v>
      </c>
      <c r="H7686" s="4">
        <v>30.2018629002646</v>
      </c>
      <c r="I7686" s="4">
        <v>31.8198236669565</v>
      </c>
      <c r="J7686" s="4">
        <f t="shared" si="2"/>
        <v>60164128626</v>
      </c>
      <c r="K7686" s="5">
        <f t="shared" si="3"/>
        <v>63387214566</v>
      </c>
      <c r="L7686" s="5">
        <f t="shared" si="4"/>
        <v>3223085940</v>
      </c>
      <c r="M7686" s="5">
        <f t="shared" si="5"/>
        <v>1.617960767</v>
      </c>
      <c r="N7686" s="4" t="b">
        <v>0</v>
      </c>
      <c r="O7686" s="4" t="b">
        <v>0</v>
      </c>
      <c r="P7686" s="4" t="b">
        <v>1</v>
      </c>
      <c r="Q7686" s="4" t="b">
        <v>0</v>
      </c>
      <c r="R7686" s="4" t="s">
        <v>39</v>
      </c>
      <c r="S7686" s="4">
        <v>10.6254059599309</v>
      </c>
      <c r="T7686" s="4">
        <v>-5.3140479370613E8</v>
      </c>
    </row>
    <row r="7687" ht="12.75" customHeight="1">
      <c r="A7687" s="8" t="str">
        <f t="shared" si="1"/>
        <v>Mongolia2003</v>
      </c>
      <c r="B7687" s="4" t="s">
        <v>133</v>
      </c>
      <c r="C7687" s="4">
        <v>2003.0</v>
      </c>
      <c r="D7687" s="4">
        <v>7.35739031384395</v>
      </c>
      <c r="E7687" s="4">
        <v>-3.85799019072694E7</v>
      </c>
      <c r="F7687" s="4">
        <v>-9.8669088317205E7</v>
      </c>
      <c r="G7687" s="4">
        <v>1.59529735578349E9</v>
      </c>
      <c r="H7687" s="4">
        <v>30.2824787343004</v>
      </c>
      <c r="I7687" s="4">
        <v>33.6647509048577</v>
      </c>
      <c r="J7687" s="4">
        <f t="shared" si="2"/>
        <v>48309558251</v>
      </c>
      <c r="K7687" s="5">
        <f t="shared" si="3"/>
        <v>53705288102</v>
      </c>
      <c r="L7687" s="5">
        <f t="shared" si="4"/>
        <v>5395729850</v>
      </c>
      <c r="M7687" s="5">
        <f t="shared" si="5"/>
        <v>3.382272171</v>
      </c>
      <c r="N7687" s="4" t="b">
        <v>0</v>
      </c>
      <c r="O7687" s="4" t="b">
        <v>0</v>
      </c>
      <c r="P7687" s="4" t="b">
        <v>1</v>
      </c>
      <c r="Q7687" s="4" t="b">
        <v>0</v>
      </c>
      <c r="R7687" s="4" t="s">
        <v>39</v>
      </c>
      <c r="S7687" s="4">
        <v>7.00463457384886</v>
      </c>
      <c r="T7687" s="4">
        <v>-3.9676945231249E8</v>
      </c>
    </row>
    <row r="7688" ht="12.75" customHeight="1">
      <c r="A7688" s="8" t="str">
        <f t="shared" si="1"/>
        <v>Mongolia2002</v>
      </c>
      <c r="B7688" s="4" t="s">
        <v>133</v>
      </c>
      <c r="C7688" s="4">
        <v>2002.0</v>
      </c>
      <c r="D7688" s="4">
        <v>5.26691548488589</v>
      </c>
      <c r="E7688" s="4">
        <v>-4.85003250288112E7</v>
      </c>
      <c r="F7688" s="4">
        <v>-1.05158905681815E8</v>
      </c>
      <c r="G7688" s="4">
        <v>1.39655571997409E9</v>
      </c>
      <c r="H7688" s="4">
        <v>30.7652492093595</v>
      </c>
      <c r="I7688" s="4">
        <v>35.5009535280279</v>
      </c>
      <c r="J7688" s="4">
        <f t="shared" si="2"/>
        <v>42965384760</v>
      </c>
      <c r="K7688" s="5">
        <f t="shared" si="3"/>
        <v>49579059714</v>
      </c>
      <c r="L7688" s="5">
        <f t="shared" si="4"/>
        <v>6613674954</v>
      </c>
      <c r="M7688" s="5">
        <f t="shared" si="5"/>
        <v>4.735704319</v>
      </c>
      <c r="N7688" s="4" t="b">
        <v>0</v>
      </c>
      <c r="O7688" s="4" t="b">
        <v>1</v>
      </c>
      <c r="P7688" s="4" t="b">
        <v>1</v>
      </c>
      <c r="Q7688" s="4" t="b">
        <v>0</v>
      </c>
      <c r="R7688" s="4" t="s">
        <v>39</v>
      </c>
      <c r="S7688" s="4">
        <v>4.73297846590111</v>
      </c>
      <c r="T7688" s="4">
        <v>-1.98741635809399E8</v>
      </c>
    </row>
    <row r="7689" ht="12.75" customHeight="1">
      <c r="A7689" s="8" t="str">
        <f t="shared" si="1"/>
        <v>Mongolia2001</v>
      </c>
      <c r="B7689" s="4" t="s">
        <v>133</v>
      </c>
      <c r="C7689" s="4">
        <v>2001.0</v>
      </c>
      <c r="D7689" s="4">
        <v>4.63860538386918</v>
      </c>
      <c r="E7689" s="4">
        <v>-3.98270665307053E7</v>
      </c>
      <c r="F7689" s="4">
        <v>-6.16999999999999E7</v>
      </c>
      <c r="G7689" s="4">
        <v>1.2679979343125E9</v>
      </c>
      <c r="H7689" s="4">
        <v>30.8574991660548</v>
      </c>
      <c r="I7689" s="4">
        <v>35.184869048518</v>
      </c>
      <c r="J7689" s="4">
        <f t="shared" si="2"/>
        <v>39127245201</v>
      </c>
      <c r="K7689" s="5">
        <f t="shared" si="3"/>
        <v>44614341273</v>
      </c>
      <c r="L7689" s="5">
        <f t="shared" si="4"/>
        <v>5487096072</v>
      </c>
      <c r="M7689" s="5">
        <f t="shared" si="5"/>
        <v>4.327369882</v>
      </c>
      <c r="N7689" s="4" t="b">
        <v>0</v>
      </c>
      <c r="O7689" s="4" t="b">
        <v>1</v>
      </c>
      <c r="P7689" s="4" t="b">
        <v>1</v>
      </c>
      <c r="Q7689" s="4" t="b">
        <v>0</v>
      </c>
      <c r="R7689" s="4" t="s">
        <v>39</v>
      </c>
      <c r="S7689" s="4">
        <v>2.95271054338117</v>
      </c>
      <c r="T7689" s="4">
        <v>-1.2855778566159E8</v>
      </c>
    </row>
    <row r="7690" ht="12.75" customHeight="1">
      <c r="A7690" s="8" t="str">
        <f t="shared" si="1"/>
        <v>Mongolia2000</v>
      </c>
      <c r="B7690" s="4" t="s">
        <v>133</v>
      </c>
      <c r="C7690" s="4">
        <v>2000.0</v>
      </c>
      <c r="D7690" s="4">
        <v>1.14606213474826</v>
      </c>
      <c r="E7690" s="4">
        <v>-4.92845338888423E7</v>
      </c>
      <c r="F7690" s="4">
        <v>-6.98677097823359E7</v>
      </c>
      <c r="G7690" s="4">
        <v>1.13689612361298E9</v>
      </c>
      <c r="H7690" s="4">
        <v>28.7073490277086</v>
      </c>
      <c r="I7690" s="4">
        <v>34.5284605489436</v>
      </c>
      <c r="J7690" s="4">
        <f t="shared" si="2"/>
        <v>32637273829</v>
      </c>
      <c r="K7690" s="5">
        <f t="shared" si="3"/>
        <v>39255272952</v>
      </c>
      <c r="L7690" s="5">
        <f t="shared" si="4"/>
        <v>6617999124</v>
      </c>
      <c r="M7690" s="5">
        <f t="shared" si="5"/>
        <v>5.821111521</v>
      </c>
      <c r="N7690" s="4" t="b">
        <v>0</v>
      </c>
      <c r="O7690" s="4" t="b">
        <v>1</v>
      </c>
      <c r="P7690" s="4" t="b">
        <v>0</v>
      </c>
      <c r="Q7690" s="4" t="b">
        <v>0</v>
      </c>
      <c r="R7690" s="4" t="s">
        <v>39</v>
      </c>
      <c r="S7690" s="4">
        <v>1.14606213709108</v>
      </c>
      <c r="T7690" s="4">
        <v>-1.3110181069952E8</v>
      </c>
    </row>
    <row r="7691" ht="12.75" customHeight="1">
      <c r="A7691" s="8" t="str">
        <f t="shared" si="1"/>
        <v>Mongolia1999</v>
      </c>
      <c r="B7691" s="4" t="s">
        <v>133</v>
      </c>
      <c r="C7691" s="4">
        <v>1999.0</v>
      </c>
      <c r="D7691" s="4">
        <v>3.07036900965667</v>
      </c>
      <c r="E7691" s="4">
        <v>-8.78400832171934E7</v>
      </c>
      <c r="F7691" s="4">
        <v>-5.77896088915061E7</v>
      </c>
      <c r="G7691" s="4">
        <v>1.05740858868269E9</v>
      </c>
      <c r="H7691" s="4">
        <v>23.2941067981149</v>
      </c>
      <c r="I7691" s="4">
        <v>33.2020832638181</v>
      </c>
      <c r="J7691" s="4">
        <f t="shared" si="2"/>
        <v>24631388594</v>
      </c>
      <c r="K7691" s="5">
        <f t="shared" si="3"/>
        <v>35108168005</v>
      </c>
      <c r="L7691" s="5">
        <f t="shared" si="4"/>
        <v>10476779411</v>
      </c>
      <c r="M7691" s="5">
        <f t="shared" si="5"/>
        <v>9.907976466</v>
      </c>
      <c r="N7691" s="4" t="b">
        <v>0</v>
      </c>
      <c r="O7691" s="4" t="b">
        <v>1</v>
      </c>
      <c r="P7691" s="4" t="b">
        <v>1</v>
      </c>
      <c r="Q7691" s="4" t="b">
        <v>0</v>
      </c>
      <c r="R7691" s="4" t="s">
        <v>39</v>
      </c>
      <c r="S7691" s="4">
        <v>3.07036901086266</v>
      </c>
      <c r="T7691" s="4">
        <v>-7.94875349302898E7</v>
      </c>
    </row>
    <row r="7692" ht="12.75" customHeight="1">
      <c r="A7692" s="8" t="str">
        <f t="shared" si="1"/>
        <v>Mongolia1998</v>
      </c>
      <c r="B7692" s="4" t="s">
        <v>133</v>
      </c>
      <c r="C7692" s="4">
        <v>1998.0</v>
      </c>
      <c r="D7692" s="4">
        <v>3.33993660264587</v>
      </c>
      <c r="E7692" s="4">
        <v>-1.25526213432852E8</v>
      </c>
      <c r="F7692" s="4">
        <v>-7.55999999999999E7</v>
      </c>
      <c r="G7692" s="4">
        <v>1.12444020440161E9</v>
      </c>
      <c r="H7692" s="4">
        <v>23.8513222205917</v>
      </c>
      <c r="I7692" s="4">
        <v>36.188264084994</v>
      </c>
      <c r="J7692" s="4">
        <f t="shared" si="2"/>
        <v>26819385633</v>
      </c>
      <c r="K7692" s="5">
        <f t="shared" si="3"/>
        <v>40691539065</v>
      </c>
      <c r="L7692" s="5">
        <f t="shared" si="4"/>
        <v>13872153432</v>
      </c>
      <c r="M7692" s="5">
        <f t="shared" si="5"/>
        <v>12.33694186</v>
      </c>
      <c r="N7692" s="4" t="b">
        <v>0</v>
      </c>
      <c r="O7692" s="4" t="b">
        <v>0</v>
      </c>
      <c r="P7692" s="4" t="b">
        <v>1</v>
      </c>
      <c r="Q7692" s="4" t="b">
        <v>1</v>
      </c>
      <c r="R7692" s="4" t="s">
        <v>39</v>
      </c>
      <c r="S7692" s="4">
        <v>3.33993659935817</v>
      </c>
      <c r="T7692" s="4">
        <v>6.70316157189198E7</v>
      </c>
    </row>
    <row r="7693" ht="12.75" customHeight="1">
      <c r="A7693" s="8" t="str">
        <f t="shared" si="1"/>
        <v>Mongolia1997</v>
      </c>
      <c r="B7693" s="4" t="s">
        <v>133</v>
      </c>
      <c r="C7693" s="4">
        <v>1997.0</v>
      </c>
      <c r="D7693" s="4">
        <v>3.89671358378827</v>
      </c>
      <c r="E7693" s="4">
        <v>-6.87793495262086E7</v>
      </c>
      <c r="F7693" s="4">
        <v>6.798E7</v>
      </c>
      <c r="G7693" s="4">
        <v>1.18093420283801E9</v>
      </c>
      <c r="H7693" s="4">
        <v>22.7395254854831</v>
      </c>
      <c r="I7693" s="4">
        <v>30.8328770067749</v>
      </c>
      <c r="J7693" s="4">
        <f t="shared" si="2"/>
        <v>26853883402</v>
      </c>
      <c r="K7693" s="5">
        <f t="shared" si="3"/>
        <v>36411599029</v>
      </c>
      <c r="L7693" s="5">
        <f t="shared" si="4"/>
        <v>9557715627</v>
      </c>
      <c r="M7693" s="5">
        <f t="shared" si="5"/>
        <v>8.093351521</v>
      </c>
      <c r="N7693" s="4" t="b">
        <v>0</v>
      </c>
      <c r="O7693" s="4" t="b">
        <v>0</v>
      </c>
      <c r="P7693" s="4" t="b">
        <v>1</v>
      </c>
      <c r="Q7693" s="4" t="b">
        <v>1</v>
      </c>
      <c r="R7693" s="4" t="s">
        <v>39</v>
      </c>
      <c r="S7693" s="4">
        <v>3.89671358377919</v>
      </c>
      <c r="T7693" s="4">
        <v>5.64939984364001E7</v>
      </c>
    </row>
    <row r="7694" ht="12.75" customHeight="1">
      <c r="A7694" s="8" t="str">
        <f t="shared" si="1"/>
        <v>Mongolia1996</v>
      </c>
      <c r="B7694" s="4" t="s">
        <v>133</v>
      </c>
      <c r="C7694" s="4">
        <v>1996.0</v>
      </c>
      <c r="D7694" s="4">
        <v>2.23509384297453</v>
      </c>
      <c r="E7694" s="4">
        <v>-8.55137527989656E7</v>
      </c>
      <c r="F7694" s="4">
        <v>-3.69000000000001E7</v>
      </c>
      <c r="G7694" s="4">
        <v>1.34571947235883E9</v>
      </c>
      <c r="H7694" s="4">
        <v>21.7392595090755</v>
      </c>
      <c r="I7694" s="4">
        <v>28.6222178786519</v>
      </c>
      <c r="J7694" s="4">
        <f t="shared" si="2"/>
        <v>29254944836</v>
      </c>
      <c r="K7694" s="5">
        <f t="shared" si="3"/>
        <v>38517475941</v>
      </c>
      <c r="L7694" s="5">
        <f t="shared" si="4"/>
        <v>9262531105</v>
      </c>
      <c r="M7694" s="5">
        <f t="shared" si="5"/>
        <v>6.88295837</v>
      </c>
      <c r="N7694" s="4" t="b">
        <v>0</v>
      </c>
      <c r="O7694" s="4" t="b">
        <v>1</v>
      </c>
      <c r="P7694" s="4" t="b">
        <v>1</v>
      </c>
      <c r="Q7694" s="4" t="b">
        <v>1</v>
      </c>
      <c r="R7694" s="4" t="s">
        <v>39</v>
      </c>
      <c r="S7694" s="4">
        <v>2.23509384338665</v>
      </c>
      <c r="T7694" s="4">
        <v>1.64785269520819E8</v>
      </c>
    </row>
    <row r="7695" ht="12.75" customHeight="1">
      <c r="A7695" s="8" t="str">
        <f t="shared" si="1"/>
        <v>Mongolia1995</v>
      </c>
      <c r="B7695" s="4" t="s">
        <v>133</v>
      </c>
      <c r="C7695" s="4">
        <v>1995.0</v>
      </c>
      <c r="D7695" s="4">
        <v>6.37642688615382</v>
      </c>
      <c r="E7695" s="4">
        <v>-6.81304453146022E7</v>
      </c>
      <c r="F7695" s="4">
        <v>3.89E7</v>
      </c>
      <c r="G7695" s="4">
        <v>1.4521650052384E9</v>
      </c>
      <c r="H7695" s="4">
        <v>21.6286366708079</v>
      </c>
      <c r="I7695" s="4">
        <v>26.5965871978732</v>
      </c>
      <c r="J7695" s="4">
        <f t="shared" si="2"/>
        <v>31408349284</v>
      </c>
      <c r="K7695" s="5">
        <f t="shared" si="3"/>
        <v>38622633188</v>
      </c>
      <c r="L7695" s="5">
        <f t="shared" si="4"/>
        <v>7214283903</v>
      </c>
      <c r="M7695" s="5">
        <f t="shared" si="5"/>
        <v>4.967950527</v>
      </c>
      <c r="N7695" s="4" t="b">
        <v>0</v>
      </c>
      <c r="O7695" s="4" t="b">
        <v>1</v>
      </c>
      <c r="P7695" s="4" t="b">
        <v>1</v>
      </c>
      <c r="Q7695" s="4" t="b">
        <v>0</v>
      </c>
      <c r="R7695" s="4" t="s">
        <v>39</v>
      </c>
      <c r="S7695" s="4">
        <v>6.3764268864666</v>
      </c>
      <c r="T7695" s="4">
        <v>1.0644553287957E8</v>
      </c>
    </row>
    <row r="7696" ht="12.75" customHeight="1">
      <c r="A7696" s="8" t="str">
        <f t="shared" si="1"/>
        <v>Mongolia1994</v>
      </c>
      <c r="B7696" s="4" t="s">
        <v>133</v>
      </c>
      <c r="C7696" s="4">
        <v>1994.0</v>
      </c>
      <c r="D7696" s="4">
        <v>2.13438269150617</v>
      </c>
      <c r="E7696" s="4">
        <v>-8.60123059620149E7</v>
      </c>
      <c r="F7696" s="4">
        <v>4.624E7</v>
      </c>
      <c r="G7696" s="4">
        <v>9.25817092217484E8</v>
      </c>
      <c r="H7696" s="4">
        <v>22.4402702159616</v>
      </c>
      <c r="I7696" s="4">
        <v>32.1769057412357</v>
      </c>
      <c r="J7696" s="4">
        <f t="shared" si="2"/>
        <v>20775585720</v>
      </c>
      <c r="K7696" s="5">
        <f t="shared" si="3"/>
        <v>29789929310</v>
      </c>
      <c r="L7696" s="5">
        <f t="shared" si="4"/>
        <v>9014343590</v>
      </c>
      <c r="M7696" s="5">
        <f t="shared" si="5"/>
        <v>9.736635525</v>
      </c>
      <c r="N7696" s="4" t="b">
        <v>0</v>
      </c>
      <c r="O7696" s="4" t="b">
        <v>1</v>
      </c>
      <c r="P7696" s="4" t="b">
        <v>1</v>
      </c>
      <c r="Q7696" s="4" t="b">
        <v>0</v>
      </c>
      <c r="R7696" s="4" t="s">
        <v>39</v>
      </c>
      <c r="S7696" s="4">
        <v>2.13438269473237</v>
      </c>
      <c r="T7696" s="4">
        <v>-5.26347913020916E8</v>
      </c>
    </row>
    <row r="7697" ht="12.75" customHeight="1">
      <c r="A7697" s="8" t="str">
        <f t="shared" si="1"/>
        <v>Mongolia1993</v>
      </c>
      <c r="B7697" s="4" t="s">
        <v>133</v>
      </c>
      <c r="C7697" s="4">
        <v>1993.0</v>
      </c>
      <c r="D7697" s="4">
        <v>-3.16879154673193</v>
      </c>
      <c r="E7697" s="4">
        <v>-9.56733011893215E7</v>
      </c>
      <c r="F7697" s="4">
        <v>3.845E7</v>
      </c>
      <c r="G7697" s="4">
        <v>7.68401634154573E8</v>
      </c>
      <c r="H7697" s="4">
        <v>24.9528487382862</v>
      </c>
      <c r="I7697" s="4">
        <v>38.2945324190963</v>
      </c>
      <c r="J7697" s="4">
        <f t="shared" si="2"/>
        <v>19173809747</v>
      </c>
      <c r="K7697" s="5">
        <f t="shared" si="3"/>
        <v>29425581290</v>
      </c>
      <c r="L7697" s="5">
        <f t="shared" si="4"/>
        <v>10251771543</v>
      </c>
      <c r="M7697" s="5">
        <f t="shared" si="5"/>
        <v>13.34168368</v>
      </c>
      <c r="N7697" s="4" t="b">
        <v>1</v>
      </c>
      <c r="O7697" s="4" t="b">
        <v>1</v>
      </c>
      <c r="P7697" s="4" t="b">
        <v>0</v>
      </c>
      <c r="Q7697" s="4" t="b">
        <v>0</v>
      </c>
      <c r="R7697" s="4" t="s">
        <v>39</v>
      </c>
      <c r="S7697" s="4">
        <v>-3.16879155027824</v>
      </c>
      <c r="T7697" s="4">
        <v>-1.57415458062911E8</v>
      </c>
    </row>
    <row r="7698" ht="12.75" customHeight="1">
      <c r="A7698" s="8" t="str">
        <f t="shared" si="1"/>
        <v>Mongolia1992</v>
      </c>
      <c r="B7698" s="4" t="s">
        <v>133</v>
      </c>
      <c r="C7698" s="4">
        <v>1992.0</v>
      </c>
      <c r="D7698" s="4">
        <v>-9.25646570473117</v>
      </c>
      <c r="E7698" s="4">
        <v>-1.02394363171604E8</v>
      </c>
      <c r="F7698" s="4">
        <v>-4.824E7</v>
      </c>
      <c r="G7698" s="4">
        <v>1.31761186384977E9</v>
      </c>
      <c r="H7698" s="4">
        <v>21.0225260244895</v>
      </c>
      <c r="I7698" s="4">
        <v>29.1251063939284</v>
      </c>
      <c r="J7698" s="4">
        <f t="shared" si="2"/>
        <v>27699529698</v>
      </c>
      <c r="K7698" s="5">
        <f t="shared" si="3"/>
        <v>38375585721</v>
      </c>
      <c r="L7698" s="5">
        <f t="shared" si="4"/>
        <v>10676056023</v>
      </c>
      <c r="M7698" s="5">
        <f t="shared" si="5"/>
        <v>8.102580369</v>
      </c>
      <c r="N7698" s="4" t="b">
        <v>1</v>
      </c>
      <c r="O7698" s="4" t="b">
        <v>1</v>
      </c>
      <c r="P7698" s="4" t="b">
        <v>0</v>
      </c>
      <c r="Q7698" s="4" t="b">
        <v>0</v>
      </c>
      <c r="R7698" s="4" t="s">
        <v>39</v>
      </c>
      <c r="S7698" s="4">
        <v>-9.25646570382904</v>
      </c>
      <c r="T7698" s="4">
        <v>5.49210229695197E8</v>
      </c>
    </row>
    <row r="7699" ht="12.75" customHeight="1">
      <c r="A7699" s="8" t="str">
        <f t="shared" si="1"/>
        <v>Mongolia1991</v>
      </c>
      <c r="B7699" s="4" t="s">
        <v>133</v>
      </c>
      <c r="C7699" s="4">
        <v>1991.0</v>
      </c>
      <c r="D7699" s="4">
        <v>-9.19866559093434</v>
      </c>
      <c r="E7699" s="4">
        <v>-1.15127440378413E8</v>
      </c>
      <c r="F7699" s="4">
        <v>-9.445E7</v>
      </c>
      <c r="G7699" s="4">
        <v>2.37901832631579E9</v>
      </c>
      <c r="H7699" s="4">
        <v>39.6669572704428</v>
      </c>
      <c r="I7699" s="4">
        <v>46.032743826851</v>
      </c>
      <c r="J7699" s="4">
        <f t="shared" si="2"/>
        <v>94368418296</v>
      </c>
      <c r="K7699" s="5">
        <f t="shared" si="3"/>
        <v>109512741175</v>
      </c>
      <c r="L7699" s="5">
        <f t="shared" si="4"/>
        <v>15144322879</v>
      </c>
      <c r="M7699" s="5">
        <f t="shared" si="5"/>
        <v>6.365786556</v>
      </c>
      <c r="N7699" s="4" t="b">
        <v>1</v>
      </c>
      <c r="O7699" s="4" t="b">
        <v>1</v>
      </c>
      <c r="P7699" s="4" t="b">
        <v>0</v>
      </c>
      <c r="Q7699" s="4" t="b">
        <v>0</v>
      </c>
      <c r="R7699" s="4" t="s">
        <v>39</v>
      </c>
      <c r="S7699" s="4">
        <v>-8.69354473126558</v>
      </c>
      <c r="T7699" s="4">
        <v>1.06140646246602E9</v>
      </c>
    </row>
    <row r="7700" ht="12.75" customHeight="1">
      <c r="A7700" s="8" t="str">
        <f t="shared" si="1"/>
        <v>Mongolia1990</v>
      </c>
      <c r="B7700" s="4" t="s">
        <v>133</v>
      </c>
      <c r="C7700" s="4">
        <v>1990.0</v>
      </c>
      <c r="D7700" s="4">
        <v>-2.48563359894111</v>
      </c>
      <c r="E7700" s="4" t="s">
        <v>39</v>
      </c>
      <c r="F7700" s="4">
        <v>-6.1904E8</v>
      </c>
      <c r="G7700" s="4">
        <v>2.56078566E9</v>
      </c>
      <c r="H7700" s="4" t="s">
        <v>39</v>
      </c>
      <c r="I7700" s="4" t="s">
        <v>39</v>
      </c>
      <c r="J7700" s="4" t="str">
        <f t="shared" si="2"/>
        <v>#VALUE!</v>
      </c>
      <c r="K7700" s="5" t="str">
        <f t="shared" si="3"/>
        <v>#VALUE!</v>
      </c>
      <c r="L7700" s="5" t="str">
        <f t="shared" si="4"/>
        <v>#VALUE!</v>
      </c>
      <c r="M7700" s="5" t="str">
        <f t="shared" si="5"/>
        <v>#VALUE!</v>
      </c>
      <c r="N7700" s="4" t="b">
        <v>1</v>
      </c>
      <c r="O7700" s="4" t="b">
        <v>1</v>
      </c>
      <c r="P7700" s="4" t="b">
        <v>0</v>
      </c>
      <c r="Q7700" s="4" t="b">
        <v>0</v>
      </c>
      <c r="R7700" s="4" t="s">
        <v>39</v>
      </c>
      <c r="S7700" s="4">
        <v>-3.18446017825207</v>
      </c>
      <c r="T7700" s="4">
        <v>1.81767333684209E8</v>
      </c>
    </row>
    <row r="7701" ht="12.75" customHeight="1">
      <c r="A7701" s="8" t="str">
        <f t="shared" si="1"/>
        <v>Mongolia1989</v>
      </c>
      <c r="B7701" s="4" t="s">
        <v>133</v>
      </c>
      <c r="C7701" s="4">
        <v>1989.0</v>
      </c>
      <c r="D7701" s="4">
        <v>4.18294077292491</v>
      </c>
      <c r="E7701" s="4" t="s">
        <v>39</v>
      </c>
      <c r="F7701" s="4">
        <v>-1.19042E9</v>
      </c>
      <c r="G7701" s="4">
        <v>3.5769668E9</v>
      </c>
      <c r="H7701" s="4" t="s">
        <v>39</v>
      </c>
      <c r="I7701" s="4" t="s">
        <v>39</v>
      </c>
      <c r="J7701" s="4" t="str">
        <f t="shared" si="2"/>
        <v>#VALUE!</v>
      </c>
      <c r="K7701" s="5" t="str">
        <f t="shared" si="3"/>
        <v>#VALUE!</v>
      </c>
      <c r="L7701" s="5" t="str">
        <f t="shared" si="4"/>
        <v>#VALUE!</v>
      </c>
      <c r="M7701" s="5" t="str">
        <f t="shared" si="5"/>
        <v>#VALUE!</v>
      </c>
      <c r="N7701" s="4" t="b">
        <v>1</v>
      </c>
      <c r="O7701" s="4" t="b">
        <v>1</v>
      </c>
      <c r="P7701" s="4" t="b">
        <v>1</v>
      </c>
      <c r="Q7701" s="4" t="b">
        <v>0</v>
      </c>
      <c r="R7701" s="4" t="s">
        <v>39</v>
      </c>
      <c r="S7701" s="4">
        <v>4.17819574333862</v>
      </c>
      <c r="T7701" s="4">
        <v>1.01618114E9</v>
      </c>
    </row>
    <row r="7702" ht="12.75" customHeight="1">
      <c r="A7702" s="8" t="str">
        <f t="shared" si="1"/>
        <v>Mongolia1988</v>
      </c>
      <c r="B7702" s="4" t="s">
        <v>133</v>
      </c>
      <c r="C7702" s="4">
        <v>1988.0</v>
      </c>
      <c r="D7702" s="4">
        <v>5.14586337132486</v>
      </c>
      <c r="E7702" s="4" t="s">
        <v>39</v>
      </c>
      <c r="F7702" s="4">
        <v>-1.0333E9</v>
      </c>
      <c r="G7702" s="4">
        <v>3.20446156666667E9</v>
      </c>
      <c r="H7702" s="4" t="s">
        <v>39</v>
      </c>
      <c r="I7702" s="4" t="s">
        <v>39</v>
      </c>
      <c r="J7702" s="4" t="str">
        <f t="shared" si="2"/>
        <v>#VALUE!</v>
      </c>
      <c r="K7702" s="5" t="str">
        <f t="shared" si="3"/>
        <v>#VALUE!</v>
      </c>
      <c r="L7702" s="5" t="str">
        <f t="shared" si="4"/>
        <v>#VALUE!</v>
      </c>
      <c r="M7702" s="5" t="str">
        <f t="shared" si="5"/>
        <v>#VALUE!</v>
      </c>
      <c r="N7702" s="4" t="b">
        <v>0</v>
      </c>
      <c r="O7702" s="4" t="b">
        <v>0</v>
      </c>
      <c r="P7702" s="4" t="b">
        <v>1</v>
      </c>
      <c r="Q7702" s="4" t="b">
        <v>1</v>
      </c>
      <c r="R7702" s="4" t="s">
        <v>39</v>
      </c>
      <c r="S7702" s="4">
        <v>5.10797231165017</v>
      </c>
      <c r="T7702" s="4">
        <v>-3.7250523333333E8</v>
      </c>
    </row>
    <row r="7703" ht="12.75" customHeight="1">
      <c r="A7703" s="8" t="str">
        <f t="shared" si="1"/>
        <v>Mongolia1987</v>
      </c>
      <c r="B7703" s="4" t="s">
        <v>133</v>
      </c>
      <c r="C7703" s="4">
        <v>1987.0</v>
      </c>
      <c r="D7703" s="4">
        <v>3.54193844764351</v>
      </c>
      <c r="E7703" s="4" t="s">
        <v>39</v>
      </c>
      <c r="F7703" s="4">
        <v>-9.906E8</v>
      </c>
      <c r="G7703" s="4">
        <v>3.0206116E9</v>
      </c>
      <c r="H7703" s="4" t="s">
        <v>39</v>
      </c>
      <c r="I7703" s="4" t="s">
        <v>39</v>
      </c>
      <c r="J7703" s="4" t="str">
        <f t="shared" si="2"/>
        <v>#VALUE!</v>
      </c>
      <c r="K7703" s="5" t="str">
        <f t="shared" si="3"/>
        <v>#VALUE!</v>
      </c>
      <c r="L7703" s="5" t="str">
        <f t="shared" si="4"/>
        <v>#VALUE!</v>
      </c>
      <c r="M7703" s="5" t="str">
        <f t="shared" si="5"/>
        <v>#VALUE!</v>
      </c>
      <c r="N7703" s="4" t="b">
        <v>0</v>
      </c>
      <c r="O7703" s="4" t="b">
        <v>0</v>
      </c>
      <c r="P7703" s="4" t="b">
        <v>1</v>
      </c>
      <c r="Q7703" s="4" t="b">
        <v>1</v>
      </c>
      <c r="R7703" s="4" t="s">
        <v>39</v>
      </c>
      <c r="S7703" s="4">
        <v>3.45864847134953</v>
      </c>
      <c r="T7703" s="4">
        <v>-1.83849966666669E8</v>
      </c>
    </row>
    <row r="7704" ht="12.75" customHeight="1">
      <c r="A7704" s="8" t="str">
        <f t="shared" si="1"/>
        <v>Mongolia1986</v>
      </c>
      <c r="B7704" s="4" t="s">
        <v>133</v>
      </c>
      <c r="C7704" s="4">
        <v>1986.0</v>
      </c>
      <c r="D7704" s="4">
        <v>9.42631999370793</v>
      </c>
      <c r="E7704" s="4" t="s">
        <v>39</v>
      </c>
      <c r="F7704" s="4">
        <v>-1.0606E9</v>
      </c>
      <c r="G7704" s="4">
        <v>2.89617886666667E9</v>
      </c>
      <c r="H7704" s="4" t="s">
        <v>39</v>
      </c>
      <c r="I7704" s="4" t="s">
        <v>39</v>
      </c>
      <c r="J7704" s="4" t="str">
        <f t="shared" si="2"/>
        <v>#VALUE!</v>
      </c>
      <c r="K7704" s="5" t="str">
        <f t="shared" si="3"/>
        <v>#VALUE!</v>
      </c>
      <c r="L7704" s="5" t="str">
        <f t="shared" si="4"/>
        <v>#VALUE!</v>
      </c>
      <c r="M7704" s="5" t="str">
        <f t="shared" si="5"/>
        <v>#VALUE!</v>
      </c>
      <c r="N7704" s="4" t="b">
        <v>0</v>
      </c>
      <c r="O7704" s="4" t="b">
        <v>0</v>
      </c>
      <c r="P7704" s="4" t="b">
        <v>1</v>
      </c>
      <c r="Q7704" s="4" t="b">
        <v>0</v>
      </c>
      <c r="R7704" s="4" t="s">
        <v>39</v>
      </c>
      <c r="S7704" s="4">
        <v>9.37499451271673</v>
      </c>
      <c r="T7704" s="4">
        <v>-1.2443273333333E8</v>
      </c>
    </row>
    <row r="7705" ht="12.75" customHeight="1">
      <c r="A7705" s="8" t="str">
        <f t="shared" si="1"/>
        <v>Mongolia1985</v>
      </c>
      <c r="B7705" s="4" t="s">
        <v>133</v>
      </c>
      <c r="C7705" s="4">
        <v>1985.0</v>
      </c>
      <c r="D7705" s="4">
        <v>5.67918455969794</v>
      </c>
      <c r="E7705" s="4" t="s">
        <v>39</v>
      </c>
      <c r="F7705" s="4">
        <v>-8.135E8</v>
      </c>
      <c r="G7705" s="4">
        <v>2.186505475E9</v>
      </c>
      <c r="H7705" s="4" t="s">
        <v>39</v>
      </c>
      <c r="I7705" s="4" t="s">
        <v>39</v>
      </c>
      <c r="J7705" s="4" t="str">
        <f t="shared" si="2"/>
        <v>#VALUE!</v>
      </c>
      <c r="K7705" s="5" t="str">
        <f t="shared" si="3"/>
        <v>#VALUE!</v>
      </c>
      <c r="L7705" s="5" t="str">
        <f t="shared" si="4"/>
        <v>#VALUE!</v>
      </c>
      <c r="M7705" s="5" t="str">
        <f t="shared" si="5"/>
        <v>#VALUE!</v>
      </c>
      <c r="N7705" s="4" t="b">
        <v>0</v>
      </c>
      <c r="O7705" s="4" t="b">
        <v>0</v>
      </c>
      <c r="P7705" s="4" t="b">
        <v>1</v>
      </c>
      <c r="Q7705" s="4" t="b">
        <v>0</v>
      </c>
      <c r="R7705" s="4" t="s">
        <v>39</v>
      </c>
      <c r="S7705" s="4">
        <v>5.71287226080142</v>
      </c>
      <c r="T7705" s="4">
        <v>-7.09673391666669E8</v>
      </c>
    </row>
    <row r="7706" ht="12.75" customHeight="1">
      <c r="A7706" s="8" t="str">
        <f t="shared" si="1"/>
        <v>Mongolia1984</v>
      </c>
      <c r="B7706" s="4" t="s">
        <v>133</v>
      </c>
      <c r="C7706" s="4">
        <v>1984.0</v>
      </c>
      <c r="D7706" s="4">
        <v>5.91386159957303</v>
      </c>
      <c r="E7706" s="4" t="s">
        <v>39</v>
      </c>
      <c r="F7706" s="4">
        <v>-7.4E8</v>
      </c>
      <c r="G7706" s="4">
        <v>2.0987346E9</v>
      </c>
      <c r="H7706" s="4" t="s">
        <v>39</v>
      </c>
      <c r="I7706" s="4" t="s">
        <v>39</v>
      </c>
      <c r="J7706" s="4" t="str">
        <f t="shared" si="2"/>
        <v>#VALUE!</v>
      </c>
      <c r="K7706" s="5" t="str">
        <f t="shared" si="3"/>
        <v>#VALUE!</v>
      </c>
      <c r="L7706" s="5" t="str">
        <f t="shared" si="4"/>
        <v>#VALUE!</v>
      </c>
      <c r="M7706" s="5" t="str">
        <f t="shared" si="5"/>
        <v>#VALUE!</v>
      </c>
      <c r="N7706" s="4" t="b">
        <v>0</v>
      </c>
      <c r="O7706" s="4" t="b">
        <v>0</v>
      </c>
      <c r="P7706" s="4" t="b">
        <v>1</v>
      </c>
      <c r="Q7706" s="4" t="b">
        <v>0</v>
      </c>
      <c r="R7706" s="4" t="s">
        <v>39</v>
      </c>
      <c r="S7706" s="4">
        <v>5.93341945270095</v>
      </c>
      <c r="T7706" s="4">
        <v>-8.7770875E7</v>
      </c>
    </row>
    <row r="7707" ht="12.75" customHeight="1">
      <c r="A7707" s="8" t="str">
        <f t="shared" si="1"/>
        <v>Mongolia1983</v>
      </c>
      <c r="B7707" s="4" t="s">
        <v>133</v>
      </c>
      <c r="C7707" s="4">
        <v>1983.0</v>
      </c>
      <c r="D7707" s="4">
        <v>5.79221670660914</v>
      </c>
      <c r="E7707" s="4" t="s">
        <v>39</v>
      </c>
      <c r="F7707" s="4">
        <v>-8.241E8</v>
      </c>
      <c r="G7707" s="4">
        <v>2.72573663333333E9</v>
      </c>
      <c r="H7707" s="4" t="s">
        <v>39</v>
      </c>
      <c r="I7707" s="4" t="s">
        <v>39</v>
      </c>
      <c r="J7707" s="4" t="str">
        <f t="shared" si="2"/>
        <v>#VALUE!</v>
      </c>
      <c r="K7707" s="5" t="str">
        <f t="shared" si="3"/>
        <v>#VALUE!</v>
      </c>
      <c r="L7707" s="5" t="str">
        <f t="shared" si="4"/>
        <v>#VALUE!</v>
      </c>
      <c r="M7707" s="5" t="str">
        <f t="shared" si="5"/>
        <v>#VALUE!</v>
      </c>
      <c r="N7707" s="4" t="b">
        <v>0</v>
      </c>
      <c r="O7707" s="4" t="b">
        <v>0</v>
      </c>
      <c r="P7707" s="4" t="b">
        <v>1</v>
      </c>
      <c r="Q7707" s="4" t="b">
        <v>0</v>
      </c>
      <c r="R7707" s="4" t="s">
        <v>39</v>
      </c>
      <c r="S7707" s="4">
        <v>5.83403795449493</v>
      </c>
      <c r="T7707" s="4">
        <v>6.2700203333333E8</v>
      </c>
    </row>
    <row r="7708" ht="12.75" customHeight="1">
      <c r="A7708" s="8" t="str">
        <f t="shared" si="1"/>
        <v>Mongolia1982</v>
      </c>
      <c r="B7708" s="4" t="s">
        <v>133</v>
      </c>
      <c r="C7708" s="4">
        <v>1982.0</v>
      </c>
      <c r="D7708" s="4">
        <v>8.33103144396038</v>
      </c>
      <c r="E7708" s="4" t="s">
        <v>39</v>
      </c>
      <c r="F7708" s="4">
        <v>-8.455E8</v>
      </c>
      <c r="G7708" s="4">
        <v>2.55240193333333E9</v>
      </c>
      <c r="H7708" s="4" t="s">
        <v>39</v>
      </c>
      <c r="I7708" s="4" t="s">
        <v>39</v>
      </c>
      <c r="J7708" s="4" t="str">
        <f t="shared" si="2"/>
        <v>#VALUE!</v>
      </c>
      <c r="K7708" s="5" t="str">
        <f t="shared" si="3"/>
        <v>#VALUE!</v>
      </c>
      <c r="L7708" s="5" t="str">
        <f t="shared" si="4"/>
        <v>#VALUE!</v>
      </c>
      <c r="M7708" s="5" t="str">
        <f t="shared" si="5"/>
        <v>#VALUE!</v>
      </c>
      <c r="N7708" s="4" t="b">
        <v>0</v>
      </c>
      <c r="O7708" s="4" t="b">
        <v>0</v>
      </c>
      <c r="P7708" s="4" t="b">
        <v>1</v>
      </c>
      <c r="Q7708" s="4" t="b">
        <v>0</v>
      </c>
      <c r="R7708" s="4" t="s">
        <v>39</v>
      </c>
      <c r="S7708" s="4">
        <v>8.34213611505781</v>
      </c>
      <c r="T7708" s="4">
        <v>-1.733347E8</v>
      </c>
    </row>
    <row r="7709" ht="12.75" customHeight="1">
      <c r="A7709" s="8" t="str">
        <f t="shared" si="1"/>
        <v>Mongolia1981</v>
      </c>
      <c r="B7709" s="4" t="s">
        <v>133</v>
      </c>
      <c r="C7709" s="4">
        <v>1981.0</v>
      </c>
      <c r="D7709" s="4">
        <v>8.3761988145972</v>
      </c>
      <c r="E7709" s="4" t="s">
        <v>39</v>
      </c>
      <c r="F7709" s="4">
        <v>-8.075E8</v>
      </c>
      <c r="G7709" s="4">
        <v>2.3100991E9</v>
      </c>
      <c r="H7709" s="4" t="s">
        <v>39</v>
      </c>
      <c r="I7709" s="4" t="s">
        <v>39</v>
      </c>
      <c r="J7709" s="4" t="str">
        <f t="shared" si="2"/>
        <v>#VALUE!</v>
      </c>
      <c r="K7709" s="5" t="str">
        <f t="shared" si="3"/>
        <v>#VALUE!</v>
      </c>
      <c r="L7709" s="5" t="str">
        <f t="shared" si="4"/>
        <v>#VALUE!</v>
      </c>
      <c r="M7709" s="5" t="str">
        <f t="shared" si="5"/>
        <v>#VALUE!</v>
      </c>
      <c r="N7709" s="4" t="b">
        <v>0</v>
      </c>
      <c r="O7709" s="4" t="b">
        <v>0</v>
      </c>
      <c r="P7709" s="4" t="b">
        <v>1</v>
      </c>
      <c r="Q7709" s="4" t="b">
        <v>1</v>
      </c>
      <c r="R7709" s="4" t="s">
        <v>39</v>
      </c>
      <c r="S7709" s="4" t="s">
        <v>39</v>
      </c>
      <c r="T7709" s="4">
        <v>-2.4230283333333E8</v>
      </c>
    </row>
    <row r="7710" ht="12.75" customHeight="1">
      <c r="A7710" s="8" t="str">
        <f t="shared" si="1"/>
        <v>Mongolia1980</v>
      </c>
      <c r="B7710" s="4" t="s">
        <v>133</v>
      </c>
      <c r="C7710" s="4">
        <v>1980.0</v>
      </c>
      <c r="D7710" s="4">
        <v>6.44274224423992</v>
      </c>
      <c r="E7710" s="4" t="s">
        <v>39</v>
      </c>
      <c r="F7710" s="4" t="s">
        <v>39</v>
      </c>
      <c r="G7710" s="4" t="s">
        <v>39</v>
      </c>
      <c r="H7710" s="4" t="s">
        <v>39</v>
      </c>
      <c r="I7710" s="4" t="s">
        <v>39</v>
      </c>
      <c r="J7710" s="4" t="str">
        <f t="shared" si="2"/>
        <v>#VALUE!</v>
      </c>
      <c r="K7710" s="5" t="str">
        <f t="shared" si="3"/>
        <v>#VALUE!</v>
      </c>
      <c r="L7710" s="5" t="str">
        <f t="shared" si="4"/>
        <v>#VALUE!</v>
      </c>
      <c r="M7710" s="5" t="str">
        <f t="shared" si="5"/>
        <v>#VALUE!</v>
      </c>
      <c r="N7710" s="4" t="b">
        <v>0</v>
      </c>
      <c r="O7710" s="4" t="b">
        <v>0</v>
      </c>
      <c r="P7710" s="4" t="b">
        <v>1</v>
      </c>
      <c r="Q7710" s="4" t="b">
        <v>1</v>
      </c>
      <c r="R7710" s="4" t="s">
        <v>39</v>
      </c>
      <c r="S7710" s="4" t="s">
        <v>39</v>
      </c>
      <c r="T7710" s="4" t="s">
        <v>39</v>
      </c>
    </row>
    <row r="7711" ht="12.75" customHeight="1">
      <c r="A7711" s="8" t="str">
        <f t="shared" si="1"/>
        <v>Mongolia1979</v>
      </c>
      <c r="B7711" s="4" t="s">
        <v>133</v>
      </c>
      <c r="C7711" s="4">
        <v>1979.0</v>
      </c>
      <c r="D7711" s="4">
        <v>4.2643601357496</v>
      </c>
      <c r="E7711" s="4" t="s">
        <v>39</v>
      </c>
      <c r="F7711" s="4" t="s">
        <v>39</v>
      </c>
      <c r="G7711" s="4" t="s">
        <v>39</v>
      </c>
      <c r="H7711" s="4" t="s">
        <v>39</v>
      </c>
      <c r="I7711" s="4" t="s">
        <v>39</v>
      </c>
      <c r="J7711" s="4" t="str">
        <f t="shared" si="2"/>
        <v>#VALUE!</v>
      </c>
      <c r="K7711" s="5" t="str">
        <f t="shared" si="3"/>
        <v>#VALUE!</v>
      </c>
      <c r="L7711" s="5" t="str">
        <f t="shared" si="4"/>
        <v>#VALUE!</v>
      </c>
      <c r="M7711" s="5" t="str">
        <f t="shared" si="5"/>
        <v>#VALUE!</v>
      </c>
      <c r="N7711" s="4" t="b">
        <v>0</v>
      </c>
      <c r="O7711" s="4" t="b">
        <v>1</v>
      </c>
      <c r="P7711" s="4" t="b">
        <v>1</v>
      </c>
      <c r="Q7711" s="4" t="b">
        <v>0</v>
      </c>
      <c r="R7711" s="4" t="s">
        <v>39</v>
      </c>
      <c r="S7711" s="4" t="s">
        <v>39</v>
      </c>
      <c r="T7711" s="4" t="s">
        <v>39</v>
      </c>
    </row>
    <row r="7712" ht="12.75" customHeight="1">
      <c r="A7712" s="8" t="str">
        <f t="shared" si="1"/>
        <v>Mongolia1978</v>
      </c>
      <c r="B7712" s="4" t="s">
        <v>133</v>
      </c>
      <c r="C7712" s="4">
        <v>1978.0</v>
      </c>
      <c r="D7712" s="4">
        <v>7.51999458634111</v>
      </c>
      <c r="E7712" s="4" t="s">
        <v>39</v>
      </c>
      <c r="F7712" s="4" t="s">
        <v>39</v>
      </c>
      <c r="G7712" s="4" t="s">
        <v>39</v>
      </c>
      <c r="H7712" s="4" t="s">
        <v>39</v>
      </c>
      <c r="I7712" s="4" t="s">
        <v>39</v>
      </c>
      <c r="J7712" s="4" t="str">
        <f t="shared" si="2"/>
        <v>#VALUE!</v>
      </c>
      <c r="K7712" s="5" t="str">
        <f t="shared" si="3"/>
        <v>#VALUE!</v>
      </c>
      <c r="L7712" s="5" t="str">
        <f t="shared" si="4"/>
        <v>#VALUE!</v>
      </c>
      <c r="M7712" s="5" t="str">
        <f t="shared" si="5"/>
        <v>#VALUE!</v>
      </c>
      <c r="N7712" s="4" t="b">
        <v>0</v>
      </c>
      <c r="O7712" s="4" t="b">
        <v>1</v>
      </c>
      <c r="P7712" s="4" t="b">
        <v>1</v>
      </c>
      <c r="Q7712" s="4" t="b">
        <v>0</v>
      </c>
      <c r="R7712" s="4" t="s">
        <v>39</v>
      </c>
      <c r="S7712" s="4" t="s">
        <v>39</v>
      </c>
      <c r="T7712" s="4" t="s">
        <v>39</v>
      </c>
    </row>
    <row r="7713" ht="12.75" customHeight="1">
      <c r="A7713" s="8" t="str">
        <f t="shared" si="1"/>
        <v>Mongolia1977</v>
      </c>
      <c r="B7713" s="4" t="s">
        <v>133</v>
      </c>
      <c r="C7713" s="4">
        <v>1977.0</v>
      </c>
      <c r="D7713" s="4">
        <v>7.78482689710061</v>
      </c>
      <c r="E7713" s="4" t="s">
        <v>39</v>
      </c>
      <c r="F7713" s="4" t="s">
        <v>39</v>
      </c>
      <c r="G7713" s="4" t="s">
        <v>39</v>
      </c>
      <c r="H7713" s="4" t="s">
        <v>39</v>
      </c>
      <c r="I7713" s="4" t="s">
        <v>39</v>
      </c>
      <c r="J7713" s="4" t="str">
        <f t="shared" si="2"/>
        <v>#VALUE!</v>
      </c>
      <c r="K7713" s="5" t="str">
        <f t="shared" si="3"/>
        <v>#VALUE!</v>
      </c>
      <c r="L7713" s="5" t="str">
        <f t="shared" si="4"/>
        <v>#VALUE!</v>
      </c>
      <c r="M7713" s="5" t="str">
        <f t="shared" si="5"/>
        <v>#VALUE!</v>
      </c>
      <c r="N7713" s="4" t="b">
        <v>0</v>
      </c>
      <c r="O7713" s="4" t="b">
        <v>0</v>
      </c>
      <c r="P7713" s="4" t="b">
        <v>1</v>
      </c>
      <c r="Q7713" s="4" t="b">
        <v>1</v>
      </c>
      <c r="R7713" s="4" t="s">
        <v>39</v>
      </c>
      <c r="S7713" s="4" t="s">
        <v>39</v>
      </c>
      <c r="T7713" s="4" t="s">
        <v>39</v>
      </c>
    </row>
    <row r="7714" ht="12.75" customHeight="1">
      <c r="A7714" s="8" t="str">
        <f t="shared" si="1"/>
        <v>Mongolia1976</v>
      </c>
      <c r="B7714" s="4" t="s">
        <v>133</v>
      </c>
      <c r="C7714" s="4">
        <v>1976.0</v>
      </c>
      <c r="D7714" s="4">
        <v>3.9042462959878</v>
      </c>
      <c r="E7714" s="4" t="s">
        <v>39</v>
      </c>
      <c r="F7714" s="4" t="s">
        <v>39</v>
      </c>
      <c r="G7714" s="4" t="s">
        <v>39</v>
      </c>
      <c r="H7714" s="4" t="s">
        <v>39</v>
      </c>
      <c r="I7714" s="4" t="s">
        <v>39</v>
      </c>
      <c r="J7714" s="4" t="str">
        <f t="shared" si="2"/>
        <v>#VALUE!</v>
      </c>
      <c r="K7714" s="5" t="str">
        <f t="shared" si="3"/>
        <v>#VALUE!</v>
      </c>
      <c r="L7714" s="5" t="str">
        <f t="shared" si="4"/>
        <v>#VALUE!</v>
      </c>
      <c r="M7714" s="5" t="str">
        <f t="shared" si="5"/>
        <v>#VALUE!</v>
      </c>
      <c r="N7714" s="4" t="b">
        <v>0</v>
      </c>
      <c r="O7714" s="4" t="b">
        <v>1</v>
      </c>
      <c r="P7714" s="4" t="b">
        <v>1</v>
      </c>
      <c r="Q7714" s="4" t="b">
        <v>1</v>
      </c>
      <c r="R7714" s="4" t="s">
        <v>39</v>
      </c>
      <c r="S7714" s="4" t="s">
        <v>39</v>
      </c>
      <c r="T7714" s="4" t="s">
        <v>39</v>
      </c>
    </row>
    <row r="7715" ht="12.75" customHeight="1">
      <c r="A7715" s="8" t="str">
        <f t="shared" si="1"/>
        <v>Mongolia1975</v>
      </c>
      <c r="B7715" s="4" t="s">
        <v>133</v>
      </c>
      <c r="C7715" s="4">
        <v>1975.0</v>
      </c>
      <c r="D7715" s="4">
        <v>6.51204715943545</v>
      </c>
      <c r="E7715" s="4" t="s">
        <v>39</v>
      </c>
      <c r="F7715" s="4" t="s">
        <v>39</v>
      </c>
      <c r="G7715" s="4" t="s">
        <v>39</v>
      </c>
      <c r="H7715" s="4" t="s">
        <v>39</v>
      </c>
      <c r="I7715" s="4" t="s">
        <v>39</v>
      </c>
      <c r="J7715" s="4" t="str">
        <f t="shared" si="2"/>
        <v>#VALUE!</v>
      </c>
      <c r="K7715" s="5" t="str">
        <f t="shared" si="3"/>
        <v>#VALUE!</v>
      </c>
      <c r="L7715" s="5" t="str">
        <f t="shared" si="4"/>
        <v>#VALUE!</v>
      </c>
      <c r="M7715" s="5" t="str">
        <f t="shared" si="5"/>
        <v>#VALUE!</v>
      </c>
      <c r="N7715" s="4" t="b">
        <v>0</v>
      </c>
      <c r="O7715" s="4" t="b">
        <v>1</v>
      </c>
      <c r="P7715" s="4" t="b">
        <v>1</v>
      </c>
      <c r="Q7715" s="4" t="b">
        <v>0</v>
      </c>
      <c r="R7715" s="4" t="s">
        <v>39</v>
      </c>
      <c r="S7715" s="4" t="s">
        <v>39</v>
      </c>
      <c r="T7715" s="4" t="s">
        <v>39</v>
      </c>
    </row>
    <row r="7716" ht="12.75" customHeight="1">
      <c r="A7716" s="8" t="str">
        <f t="shared" si="1"/>
        <v>Mongolia1974</v>
      </c>
      <c r="B7716" s="4" t="s">
        <v>133</v>
      </c>
      <c r="C7716" s="4">
        <v>1974.0</v>
      </c>
      <c r="D7716" s="4">
        <v>4.22003523771658</v>
      </c>
      <c r="E7716" s="4" t="s">
        <v>39</v>
      </c>
      <c r="F7716" s="4" t="s">
        <v>39</v>
      </c>
      <c r="G7716" s="4" t="s">
        <v>39</v>
      </c>
      <c r="H7716" s="4" t="s">
        <v>39</v>
      </c>
      <c r="I7716" s="4" t="s">
        <v>39</v>
      </c>
      <c r="J7716" s="4" t="str">
        <f t="shared" si="2"/>
        <v>#VALUE!</v>
      </c>
      <c r="K7716" s="5" t="str">
        <f t="shared" si="3"/>
        <v>#VALUE!</v>
      </c>
      <c r="L7716" s="5" t="str">
        <f t="shared" si="4"/>
        <v>#VALUE!</v>
      </c>
      <c r="M7716" s="5" t="str">
        <f t="shared" si="5"/>
        <v>#VALUE!</v>
      </c>
      <c r="N7716" s="4" t="b">
        <v>0</v>
      </c>
      <c r="O7716" s="4" t="b">
        <v>0</v>
      </c>
      <c r="P7716" s="4" t="b">
        <v>1</v>
      </c>
      <c r="Q7716" s="4" t="b">
        <v>0</v>
      </c>
      <c r="R7716" s="4" t="s">
        <v>39</v>
      </c>
      <c r="S7716" s="4" t="s">
        <v>39</v>
      </c>
      <c r="T7716" s="4" t="s">
        <v>39</v>
      </c>
    </row>
    <row r="7717" ht="12.75" customHeight="1">
      <c r="A7717" s="8" t="str">
        <f t="shared" si="1"/>
        <v>Mongolia1973</v>
      </c>
      <c r="B7717" s="4" t="s">
        <v>133</v>
      </c>
      <c r="C7717" s="4">
        <v>1973.0</v>
      </c>
      <c r="D7717" s="4">
        <v>8.90606183989701</v>
      </c>
      <c r="E7717" s="4" t="s">
        <v>39</v>
      </c>
      <c r="F7717" s="4" t="s">
        <v>39</v>
      </c>
      <c r="G7717" s="4" t="s">
        <v>39</v>
      </c>
      <c r="H7717" s="4" t="s">
        <v>39</v>
      </c>
      <c r="I7717" s="4" t="s">
        <v>39</v>
      </c>
      <c r="J7717" s="4" t="str">
        <f t="shared" si="2"/>
        <v>#VALUE!</v>
      </c>
      <c r="K7717" s="5" t="str">
        <f t="shared" si="3"/>
        <v>#VALUE!</v>
      </c>
      <c r="L7717" s="5" t="str">
        <f t="shared" si="4"/>
        <v>#VALUE!</v>
      </c>
      <c r="M7717" s="5" t="str">
        <f t="shared" si="5"/>
        <v>#VALUE!</v>
      </c>
      <c r="N7717" s="4" t="b">
        <v>0</v>
      </c>
      <c r="O7717" s="4" t="b">
        <v>0</v>
      </c>
      <c r="P7717" s="4" t="b">
        <v>1</v>
      </c>
      <c r="Q7717" s="4" t="b">
        <v>0</v>
      </c>
      <c r="R7717" s="4" t="s">
        <v>39</v>
      </c>
      <c r="S7717" s="4" t="s">
        <v>39</v>
      </c>
      <c r="T7717" s="4" t="s">
        <v>39</v>
      </c>
    </row>
    <row r="7718" ht="12.75" customHeight="1">
      <c r="A7718" s="8" t="str">
        <f t="shared" si="1"/>
        <v>Mongolia1972</v>
      </c>
      <c r="B7718" s="4" t="s">
        <v>133</v>
      </c>
      <c r="C7718" s="4">
        <v>1972.0</v>
      </c>
      <c r="D7718" s="4">
        <v>3.60839691516289</v>
      </c>
      <c r="E7718" s="4" t="s">
        <v>39</v>
      </c>
      <c r="F7718" s="4" t="s">
        <v>39</v>
      </c>
      <c r="G7718" s="4" t="s">
        <v>39</v>
      </c>
      <c r="H7718" s="4" t="s">
        <v>39</v>
      </c>
      <c r="I7718" s="4" t="s">
        <v>39</v>
      </c>
      <c r="J7718" s="4" t="str">
        <f t="shared" si="2"/>
        <v>#VALUE!</v>
      </c>
      <c r="K7718" s="5" t="str">
        <f t="shared" si="3"/>
        <v>#VALUE!</v>
      </c>
      <c r="L7718" s="5" t="str">
        <f t="shared" si="4"/>
        <v>#VALUE!</v>
      </c>
      <c r="M7718" s="5" t="str">
        <f t="shared" si="5"/>
        <v>#VALUE!</v>
      </c>
      <c r="N7718" s="4" t="b">
        <v>0</v>
      </c>
      <c r="O7718" s="4" t="b">
        <v>1</v>
      </c>
      <c r="P7718" s="4" t="b">
        <v>1</v>
      </c>
      <c r="Q7718" s="4" t="b">
        <v>0</v>
      </c>
      <c r="R7718" s="4" t="s">
        <v>39</v>
      </c>
      <c r="S7718" s="4" t="s">
        <v>39</v>
      </c>
      <c r="T7718" s="4" t="s">
        <v>39</v>
      </c>
    </row>
    <row r="7719" ht="12.75" customHeight="1">
      <c r="A7719" s="8" t="str">
        <f t="shared" si="1"/>
        <v>Mongolia1971</v>
      </c>
      <c r="B7719" s="4" t="s">
        <v>133</v>
      </c>
      <c r="C7719" s="4">
        <v>1971.0</v>
      </c>
      <c r="D7719" s="4">
        <v>4.68696464179341</v>
      </c>
      <c r="E7719" s="4" t="s">
        <v>39</v>
      </c>
      <c r="F7719" s="4" t="s">
        <v>39</v>
      </c>
      <c r="G7719" s="4" t="s">
        <v>39</v>
      </c>
      <c r="H7719" s="4" t="s">
        <v>39</v>
      </c>
      <c r="I7719" s="4" t="s">
        <v>39</v>
      </c>
      <c r="J7719" s="4" t="str">
        <f t="shared" si="2"/>
        <v>#VALUE!</v>
      </c>
      <c r="K7719" s="5" t="str">
        <f t="shared" si="3"/>
        <v>#VALUE!</v>
      </c>
      <c r="L7719" s="5" t="str">
        <f t="shared" si="4"/>
        <v>#VALUE!</v>
      </c>
      <c r="M7719" s="5" t="str">
        <f t="shared" si="5"/>
        <v>#VALUE!</v>
      </c>
      <c r="N7719" s="4" t="b">
        <v>0</v>
      </c>
      <c r="O7719" s="4" t="b">
        <v>1</v>
      </c>
      <c r="P7719" s="4" t="b">
        <v>1</v>
      </c>
      <c r="Q7719" s="4" t="b">
        <v>0</v>
      </c>
      <c r="R7719" s="4" t="s">
        <v>39</v>
      </c>
      <c r="S7719" s="4" t="s">
        <v>39</v>
      </c>
      <c r="T7719" s="4" t="s">
        <v>39</v>
      </c>
    </row>
    <row r="7720" ht="12.75" customHeight="1">
      <c r="A7720" s="8" t="str">
        <f t="shared" si="1"/>
        <v>Mongolia1970</v>
      </c>
      <c r="B7720" s="4" t="s">
        <v>133</v>
      </c>
      <c r="C7720" s="4">
        <v>1970.0</v>
      </c>
      <c r="D7720" s="4">
        <v>8.72843778980689</v>
      </c>
      <c r="E7720" s="4" t="s">
        <v>39</v>
      </c>
      <c r="F7720" s="4" t="s">
        <v>39</v>
      </c>
      <c r="G7720" s="4" t="s">
        <v>39</v>
      </c>
      <c r="H7720" s="4" t="s">
        <v>39</v>
      </c>
      <c r="I7720" s="4" t="s">
        <v>39</v>
      </c>
      <c r="J7720" s="4" t="str">
        <f t="shared" si="2"/>
        <v>#VALUE!</v>
      </c>
      <c r="K7720" s="5" t="str">
        <f t="shared" si="3"/>
        <v>#VALUE!</v>
      </c>
      <c r="L7720" s="5" t="str">
        <f t="shared" si="4"/>
        <v>#VALUE!</v>
      </c>
      <c r="M7720" s="5" t="str">
        <f t="shared" si="5"/>
        <v>#VALUE!</v>
      </c>
      <c r="N7720" s="4" t="b">
        <v>0</v>
      </c>
      <c r="O7720" s="4" t="b">
        <v>1</v>
      </c>
      <c r="P7720" s="4" t="b">
        <v>1</v>
      </c>
      <c r="Q7720" s="4" t="b">
        <v>0</v>
      </c>
      <c r="R7720" s="4" t="s">
        <v>39</v>
      </c>
      <c r="S7720" s="4" t="s">
        <v>39</v>
      </c>
      <c r="T7720" s="4" t="s">
        <v>39</v>
      </c>
    </row>
    <row r="7721" ht="12.75" customHeight="1">
      <c r="A7721" s="8" t="str">
        <f t="shared" si="1"/>
        <v>Mongolia1969</v>
      </c>
      <c r="B7721" s="4" t="s">
        <v>133</v>
      </c>
      <c r="C7721" s="4">
        <v>1969.0</v>
      </c>
      <c r="D7721" s="4">
        <v>6.99370026403012</v>
      </c>
      <c r="E7721" s="4" t="s">
        <v>39</v>
      </c>
      <c r="F7721" s="4" t="s">
        <v>39</v>
      </c>
      <c r="G7721" s="4" t="s">
        <v>39</v>
      </c>
      <c r="H7721" s="4" t="s">
        <v>39</v>
      </c>
      <c r="I7721" s="4" t="s">
        <v>39</v>
      </c>
      <c r="J7721" s="4" t="str">
        <f t="shared" si="2"/>
        <v>#VALUE!</v>
      </c>
      <c r="K7721" s="5" t="str">
        <f t="shared" si="3"/>
        <v>#VALUE!</v>
      </c>
      <c r="L7721" s="5" t="str">
        <f t="shared" si="4"/>
        <v>#VALUE!</v>
      </c>
      <c r="M7721" s="5" t="str">
        <f t="shared" si="5"/>
        <v>#VALUE!</v>
      </c>
      <c r="N7721" s="4" t="b">
        <v>0</v>
      </c>
      <c r="O7721" s="4" t="b">
        <v>0</v>
      </c>
      <c r="P7721" s="4" t="b">
        <v>1</v>
      </c>
      <c r="Q7721" s="4" t="b">
        <v>1</v>
      </c>
      <c r="R7721" s="4" t="s">
        <v>39</v>
      </c>
      <c r="S7721" s="4" t="s">
        <v>39</v>
      </c>
      <c r="T7721" s="4" t="s">
        <v>39</v>
      </c>
    </row>
    <row r="7722" ht="12.75" customHeight="1">
      <c r="A7722" s="8" t="str">
        <f t="shared" si="1"/>
        <v>Mongolia1968</v>
      </c>
      <c r="B7722" s="4" t="s">
        <v>133</v>
      </c>
      <c r="C7722" s="4">
        <v>1968.0</v>
      </c>
      <c r="D7722" s="4">
        <v>6.90000211202236</v>
      </c>
      <c r="E7722" s="4" t="s">
        <v>39</v>
      </c>
      <c r="F7722" s="4" t="s">
        <v>39</v>
      </c>
      <c r="G7722" s="4" t="s">
        <v>39</v>
      </c>
      <c r="H7722" s="4" t="s">
        <v>39</v>
      </c>
      <c r="I7722" s="4" t="s">
        <v>39</v>
      </c>
      <c r="J7722" s="4" t="str">
        <f t="shared" si="2"/>
        <v>#VALUE!</v>
      </c>
      <c r="K7722" s="5" t="str">
        <f t="shared" si="3"/>
        <v>#VALUE!</v>
      </c>
      <c r="L7722" s="5" t="str">
        <f t="shared" si="4"/>
        <v>#VALUE!</v>
      </c>
      <c r="M7722" s="5" t="str">
        <f t="shared" si="5"/>
        <v>#VALUE!</v>
      </c>
      <c r="N7722" s="4" t="b">
        <v>0</v>
      </c>
      <c r="O7722" s="4" t="b">
        <v>0</v>
      </c>
      <c r="P7722" s="4" t="b">
        <v>1</v>
      </c>
      <c r="Q7722" s="4" t="b">
        <v>1</v>
      </c>
      <c r="R7722" s="4" t="s">
        <v>39</v>
      </c>
      <c r="S7722" s="4" t="s">
        <v>39</v>
      </c>
      <c r="T7722" s="4" t="s">
        <v>39</v>
      </c>
    </row>
    <row r="7723" ht="12.75" customHeight="1">
      <c r="A7723" s="8" t="str">
        <f t="shared" si="1"/>
        <v>Mongolia1967</v>
      </c>
      <c r="B7723" s="4" t="s">
        <v>133</v>
      </c>
      <c r="C7723" s="4">
        <v>1967.0</v>
      </c>
      <c r="D7723" s="4">
        <v>6.89999396141001</v>
      </c>
      <c r="E7723" s="4" t="s">
        <v>39</v>
      </c>
      <c r="F7723" s="4" t="s">
        <v>39</v>
      </c>
      <c r="G7723" s="4" t="s">
        <v>39</v>
      </c>
      <c r="H7723" s="4" t="s">
        <v>39</v>
      </c>
      <c r="I7723" s="4" t="s">
        <v>39</v>
      </c>
      <c r="J7723" s="4" t="str">
        <f t="shared" si="2"/>
        <v>#VALUE!</v>
      </c>
      <c r="K7723" s="5" t="str">
        <f t="shared" si="3"/>
        <v>#VALUE!</v>
      </c>
      <c r="L7723" s="5" t="str">
        <f t="shared" si="4"/>
        <v>#VALUE!</v>
      </c>
      <c r="M7723" s="5" t="str">
        <f t="shared" si="5"/>
        <v>#VALUE!</v>
      </c>
      <c r="N7723" s="4" t="b">
        <v>0</v>
      </c>
      <c r="O7723" s="4" t="b">
        <v>0</v>
      </c>
      <c r="P7723" s="4" t="b">
        <v>1</v>
      </c>
      <c r="Q7723" s="4" t="b">
        <v>0</v>
      </c>
      <c r="R7723" s="4" t="s">
        <v>39</v>
      </c>
      <c r="S7723" s="4" t="s">
        <v>39</v>
      </c>
      <c r="T7723" s="4" t="s">
        <v>39</v>
      </c>
    </row>
    <row r="7724" ht="12.75" customHeight="1">
      <c r="A7724" s="8" t="str">
        <f t="shared" si="1"/>
        <v>Mongolia1966</v>
      </c>
      <c r="B7724" s="4" t="s">
        <v>133</v>
      </c>
      <c r="C7724" s="4">
        <v>1966.0</v>
      </c>
      <c r="D7724" s="4">
        <v>6.90000458763524</v>
      </c>
      <c r="E7724" s="4" t="s">
        <v>39</v>
      </c>
      <c r="F7724" s="4" t="s">
        <v>39</v>
      </c>
      <c r="G7724" s="4" t="s">
        <v>39</v>
      </c>
      <c r="H7724" s="4" t="s">
        <v>39</v>
      </c>
      <c r="I7724" s="4" t="s">
        <v>39</v>
      </c>
      <c r="J7724" s="4" t="str">
        <f t="shared" si="2"/>
        <v>#VALUE!</v>
      </c>
      <c r="K7724" s="5" t="str">
        <f t="shared" si="3"/>
        <v>#VALUE!</v>
      </c>
      <c r="L7724" s="5" t="str">
        <f t="shared" si="4"/>
        <v>#VALUE!</v>
      </c>
      <c r="M7724" s="5" t="str">
        <f t="shared" si="5"/>
        <v>#VALUE!</v>
      </c>
      <c r="N7724" s="4" t="b">
        <v>0</v>
      </c>
      <c r="O7724" s="4" t="b">
        <v>0</v>
      </c>
      <c r="P7724" s="4" t="b">
        <v>1</v>
      </c>
      <c r="Q7724" s="4" t="b">
        <v>0</v>
      </c>
      <c r="R7724" s="4" t="s">
        <v>39</v>
      </c>
      <c r="S7724" s="4" t="s">
        <v>39</v>
      </c>
      <c r="T7724" s="4" t="s">
        <v>39</v>
      </c>
    </row>
    <row r="7725" ht="12.75" customHeight="1">
      <c r="A7725" s="8" t="str">
        <f t="shared" si="1"/>
        <v>Mongolia1965</v>
      </c>
      <c r="B7725" s="4" t="s">
        <v>133</v>
      </c>
      <c r="C7725" s="4">
        <v>1965.0</v>
      </c>
      <c r="D7725" s="4">
        <v>6.89999993856987</v>
      </c>
      <c r="E7725" s="4" t="s">
        <v>39</v>
      </c>
      <c r="F7725" s="4" t="s">
        <v>39</v>
      </c>
      <c r="G7725" s="4" t="s">
        <v>39</v>
      </c>
      <c r="H7725" s="4" t="s">
        <v>39</v>
      </c>
      <c r="I7725" s="4" t="s">
        <v>39</v>
      </c>
      <c r="J7725" s="4" t="str">
        <f t="shared" si="2"/>
        <v>#VALUE!</v>
      </c>
      <c r="K7725" s="5" t="str">
        <f t="shared" si="3"/>
        <v>#VALUE!</v>
      </c>
      <c r="L7725" s="5" t="str">
        <f t="shared" si="4"/>
        <v>#VALUE!</v>
      </c>
      <c r="M7725" s="5" t="str">
        <f t="shared" si="5"/>
        <v>#VALUE!</v>
      </c>
      <c r="N7725" s="4" t="b">
        <v>0</v>
      </c>
      <c r="O7725" s="4" t="b">
        <v>0</v>
      </c>
      <c r="P7725" s="4" t="b">
        <v>1</v>
      </c>
      <c r="Q7725" s="4" t="b">
        <v>1</v>
      </c>
      <c r="R7725" s="4" t="s">
        <v>39</v>
      </c>
      <c r="S7725" s="4" t="s">
        <v>39</v>
      </c>
      <c r="T7725" s="4" t="s">
        <v>39</v>
      </c>
    </row>
    <row r="7726" ht="12.75" customHeight="1">
      <c r="A7726" s="8" t="str">
        <f t="shared" si="1"/>
        <v>Mongolia1964</v>
      </c>
      <c r="B7726" s="4" t="s">
        <v>133</v>
      </c>
      <c r="C7726" s="4">
        <v>1964.0</v>
      </c>
      <c r="D7726" s="4">
        <v>6.90000009850333</v>
      </c>
      <c r="E7726" s="4" t="s">
        <v>39</v>
      </c>
      <c r="F7726" s="4" t="s">
        <v>39</v>
      </c>
      <c r="G7726" s="4" t="s">
        <v>39</v>
      </c>
      <c r="H7726" s="4" t="s">
        <v>39</v>
      </c>
      <c r="I7726" s="4" t="s">
        <v>39</v>
      </c>
      <c r="J7726" s="4" t="str">
        <f t="shared" si="2"/>
        <v>#VALUE!</v>
      </c>
      <c r="K7726" s="5" t="str">
        <f t="shared" si="3"/>
        <v>#VALUE!</v>
      </c>
      <c r="L7726" s="5" t="str">
        <f t="shared" si="4"/>
        <v>#VALUE!</v>
      </c>
      <c r="M7726" s="5" t="str">
        <f t="shared" si="5"/>
        <v>#VALUE!</v>
      </c>
      <c r="N7726" s="4" t="b">
        <v>0</v>
      </c>
      <c r="O7726" s="4" t="b">
        <v>0</v>
      </c>
      <c r="P7726" s="4" t="b">
        <v>1</v>
      </c>
      <c r="Q7726" s="4" t="b">
        <v>1</v>
      </c>
      <c r="R7726" s="4" t="s">
        <v>39</v>
      </c>
      <c r="S7726" s="4" t="s">
        <v>39</v>
      </c>
      <c r="T7726" s="4" t="s">
        <v>39</v>
      </c>
    </row>
    <row r="7727" ht="12.75" customHeight="1">
      <c r="A7727" s="8" t="str">
        <f t="shared" si="1"/>
        <v>Mongolia1963</v>
      </c>
      <c r="B7727" s="4" t="s">
        <v>133</v>
      </c>
      <c r="C7727" s="4">
        <v>1963.0</v>
      </c>
      <c r="D7727" s="4">
        <v>6.90000322920476</v>
      </c>
      <c r="E7727" s="4" t="s">
        <v>39</v>
      </c>
      <c r="F7727" s="4" t="s">
        <v>39</v>
      </c>
      <c r="G7727" s="4" t="s">
        <v>39</v>
      </c>
      <c r="H7727" s="4" t="s">
        <v>39</v>
      </c>
      <c r="I7727" s="4" t="s">
        <v>39</v>
      </c>
      <c r="J7727" s="4" t="str">
        <f t="shared" si="2"/>
        <v>#VALUE!</v>
      </c>
      <c r="K7727" s="5" t="str">
        <f t="shared" si="3"/>
        <v>#VALUE!</v>
      </c>
      <c r="L7727" s="5" t="str">
        <f t="shared" si="4"/>
        <v>#VALUE!</v>
      </c>
      <c r="M7727" s="5" t="str">
        <f t="shared" si="5"/>
        <v>#VALUE!</v>
      </c>
      <c r="N7727" s="4" t="b">
        <v>0</v>
      </c>
      <c r="O7727" s="4" t="b">
        <v>0</v>
      </c>
      <c r="P7727" s="4" t="b">
        <v>1</v>
      </c>
      <c r="Q7727" s="4" t="b">
        <v>0</v>
      </c>
      <c r="R7727" s="4" t="s">
        <v>39</v>
      </c>
      <c r="S7727" s="4" t="s">
        <v>39</v>
      </c>
      <c r="T7727" s="4" t="s">
        <v>39</v>
      </c>
    </row>
    <row r="7728" ht="12.75" customHeight="1">
      <c r="A7728" s="8" t="str">
        <f t="shared" si="1"/>
        <v>Mongolia1962</v>
      </c>
      <c r="B7728" s="4" t="s">
        <v>133</v>
      </c>
      <c r="C7728" s="4">
        <v>1962.0</v>
      </c>
      <c r="D7728" s="4">
        <v>6.89999986241955</v>
      </c>
      <c r="E7728" s="4" t="s">
        <v>39</v>
      </c>
      <c r="F7728" s="4" t="s">
        <v>39</v>
      </c>
      <c r="G7728" s="4" t="s">
        <v>39</v>
      </c>
      <c r="H7728" s="4" t="s">
        <v>39</v>
      </c>
      <c r="I7728" s="4" t="s">
        <v>39</v>
      </c>
      <c r="J7728" s="4" t="str">
        <f t="shared" si="2"/>
        <v>#VALUE!</v>
      </c>
      <c r="K7728" s="5" t="str">
        <f t="shared" si="3"/>
        <v>#VALUE!</v>
      </c>
      <c r="L7728" s="5" t="str">
        <f t="shared" si="4"/>
        <v>#VALUE!</v>
      </c>
      <c r="M7728" s="5" t="str">
        <f t="shared" si="5"/>
        <v>#VALUE!</v>
      </c>
      <c r="N7728" s="4" t="b">
        <v>0</v>
      </c>
      <c r="O7728" s="4" t="b">
        <v>0</v>
      </c>
      <c r="P7728" s="4" t="b">
        <v>1</v>
      </c>
      <c r="Q7728" s="4" t="b">
        <v>0</v>
      </c>
      <c r="R7728" s="4" t="s">
        <v>39</v>
      </c>
      <c r="S7728" s="4" t="s">
        <v>39</v>
      </c>
      <c r="T7728" s="4" t="s">
        <v>39</v>
      </c>
    </row>
    <row r="7729" ht="12.75" customHeight="1">
      <c r="A7729" s="8" t="str">
        <f t="shared" si="1"/>
        <v>Mongolia1961</v>
      </c>
      <c r="B7729" s="4" t="s">
        <v>133</v>
      </c>
      <c r="C7729" s="4">
        <v>1961.0</v>
      </c>
      <c r="D7729" s="4">
        <v>6.89999573486686</v>
      </c>
      <c r="E7729" s="4" t="s">
        <v>39</v>
      </c>
      <c r="F7729" s="4" t="s">
        <v>39</v>
      </c>
      <c r="G7729" s="4" t="s">
        <v>39</v>
      </c>
      <c r="H7729" s="4" t="s">
        <v>39</v>
      </c>
      <c r="I7729" s="4" t="s">
        <v>39</v>
      </c>
      <c r="J7729" s="4" t="str">
        <f t="shared" si="2"/>
        <v>#VALUE!</v>
      </c>
      <c r="K7729" s="5" t="str">
        <f t="shared" si="3"/>
        <v>#VALUE!</v>
      </c>
      <c r="L7729" s="5" t="str">
        <f t="shared" si="4"/>
        <v>#VALUE!</v>
      </c>
      <c r="M7729" s="5" t="str">
        <f t="shared" si="5"/>
        <v>#VALUE!</v>
      </c>
      <c r="N7729" s="4" t="b">
        <v>0</v>
      </c>
      <c r="O7729" s="4" t="b">
        <v>0</v>
      </c>
      <c r="P7729" s="4" t="b">
        <v>1</v>
      </c>
      <c r="Q7729" s="4" t="b">
        <v>0</v>
      </c>
      <c r="R7729" s="4" t="s">
        <v>39</v>
      </c>
      <c r="S7729" s="4" t="s">
        <v>39</v>
      </c>
      <c r="T7729" s="4" t="s">
        <v>39</v>
      </c>
    </row>
    <row r="7730" ht="12.75" customHeight="1">
      <c r="A7730" s="8" t="str">
        <f t="shared" si="1"/>
        <v>Mongolia1960</v>
      </c>
      <c r="B7730" s="4" t="s">
        <v>133</v>
      </c>
      <c r="C7730" s="4">
        <v>1960.0</v>
      </c>
      <c r="D7730" s="4">
        <v>6.90000739656346</v>
      </c>
      <c r="E7730" s="4" t="s">
        <v>39</v>
      </c>
      <c r="F7730" s="4" t="s">
        <v>39</v>
      </c>
      <c r="G7730" s="4" t="s">
        <v>39</v>
      </c>
      <c r="H7730" s="4" t="s">
        <v>39</v>
      </c>
      <c r="I7730" s="4" t="s">
        <v>39</v>
      </c>
      <c r="J7730" s="4" t="str">
        <f t="shared" si="2"/>
        <v>#VALUE!</v>
      </c>
      <c r="K7730" s="5" t="str">
        <f t="shared" si="3"/>
        <v>#VALUE!</v>
      </c>
      <c r="L7730" s="5" t="str">
        <f t="shared" si="4"/>
        <v>#VALUE!</v>
      </c>
      <c r="M7730" s="5" t="str">
        <f t="shared" si="5"/>
        <v>#VALUE!</v>
      </c>
      <c r="N7730" s="4" t="b">
        <v>0</v>
      </c>
      <c r="O7730" s="4" t="b">
        <v>0</v>
      </c>
      <c r="P7730" s="4" t="b">
        <v>1</v>
      </c>
      <c r="Q7730" s="4" t="b">
        <v>0</v>
      </c>
      <c r="R7730" s="4" t="s">
        <v>39</v>
      </c>
      <c r="S7730" s="4" t="s">
        <v>39</v>
      </c>
      <c r="T7730" s="4" t="s">
        <v>39</v>
      </c>
    </row>
    <row r="7731" ht="12.75" customHeight="1">
      <c r="A7731" s="8" t="str">
        <f t="shared" si="1"/>
        <v>Mongolia1959</v>
      </c>
      <c r="B7731" s="4" t="s">
        <v>133</v>
      </c>
      <c r="C7731" s="4">
        <v>1959.0</v>
      </c>
      <c r="D7731" s="4">
        <v>6.89999610383347</v>
      </c>
      <c r="E7731" s="4" t="s">
        <v>39</v>
      </c>
      <c r="F7731" s="4" t="s">
        <v>39</v>
      </c>
      <c r="G7731" s="4" t="s">
        <v>39</v>
      </c>
      <c r="H7731" s="4" t="s">
        <v>39</v>
      </c>
      <c r="I7731" s="4" t="s">
        <v>39</v>
      </c>
      <c r="J7731" s="4" t="str">
        <f t="shared" si="2"/>
        <v>#VALUE!</v>
      </c>
      <c r="K7731" s="5" t="str">
        <f t="shared" si="3"/>
        <v>#VALUE!</v>
      </c>
      <c r="L7731" s="5" t="str">
        <f t="shared" si="4"/>
        <v>#VALUE!</v>
      </c>
      <c r="M7731" s="5" t="str">
        <f t="shared" si="5"/>
        <v>#VALUE!</v>
      </c>
      <c r="N7731" s="4" t="b">
        <v>0</v>
      </c>
      <c r="O7731" s="4" t="b">
        <v>0</v>
      </c>
      <c r="P7731" s="4" t="b">
        <v>1</v>
      </c>
      <c r="Q7731" s="4" t="b">
        <v>0</v>
      </c>
      <c r="R7731" s="4" t="s">
        <v>39</v>
      </c>
      <c r="S7731" s="4" t="s">
        <v>39</v>
      </c>
      <c r="T7731" s="4" t="s">
        <v>39</v>
      </c>
    </row>
    <row r="7732" ht="12.75" customHeight="1">
      <c r="A7732" s="8" t="str">
        <f t="shared" si="1"/>
        <v>Mongolia1958</v>
      </c>
      <c r="B7732" s="4" t="s">
        <v>133</v>
      </c>
      <c r="C7732" s="4">
        <v>1958.0</v>
      </c>
      <c r="D7732" s="4">
        <v>6.90000369133533</v>
      </c>
      <c r="E7732" s="4" t="s">
        <v>39</v>
      </c>
      <c r="F7732" s="4" t="s">
        <v>39</v>
      </c>
      <c r="G7732" s="4" t="s">
        <v>39</v>
      </c>
      <c r="H7732" s="4" t="s">
        <v>39</v>
      </c>
      <c r="I7732" s="4" t="s">
        <v>39</v>
      </c>
      <c r="J7732" s="4" t="str">
        <f t="shared" si="2"/>
        <v>#VALUE!</v>
      </c>
      <c r="K7732" s="5" t="str">
        <f t="shared" si="3"/>
        <v>#VALUE!</v>
      </c>
      <c r="L7732" s="5" t="str">
        <f t="shared" si="4"/>
        <v>#VALUE!</v>
      </c>
      <c r="M7732" s="5" t="str">
        <f t="shared" si="5"/>
        <v>#VALUE!</v>
      </c>
      <c r="N7732" s="4" t="b">
        <v>0</v>
      </c>
      <c r="O7732" s="4" t="b">
        <v>0</v>
      </c>
      <c r="P7732" s="4" t="b">
        <v>1</v>
      </c>
      <c r="Q7732" s="4" t="b">
        <v>0</v>
      </c>
      <c r="R7732" s="4" t="s">
        <v>39</v>
      </c>
      <c r="S7732" s="4" t="s">
        <v>39</v>
      </c>
      <c r="T7732" s="4" t="s">
        <v>39</v>
      </c>
    </row>
    <row r="7733" ht="12.75" customHeight="1">
      <c r="A7733" s="8" t="str">
        <f t="shared" si="1"/>
        <v>Mongolia1957</v>
      </c>
      <c r="B7733" s="4" t="s">
        <v>133</v>
      </c>
      <c r="C7733" s="4">
        <v>1957.0</v>
      </c>
      <c r="D7733" s="4">
        <v>6.89999502380272</v>
      </c>
      <c r="E7733" s="4" t="s">
        <v>39</v>
      </c>
      <c r="F7733" s="4" t="s">
        <v>39</v>
      </c>
      <c r="G7733" s="4" t="s">
        <v>39</v>
      </c>
      <c r="H7733" s="4" t="s">
        <v>39</v>
      </c>
      <c r="I7733" s="4" t="s">
        <v>39</v>
      </c>
      <c r="J7733" s="4" t="str">
        <f t="shared" si="2"/>
        <v>#VALUE!</v>
      </c>
      <c r="K7733" s="5" t="str">
        <f t="shared" si="3"/>
        <v>#VALUE!</v>
      </c>
      <c r="L7733" s="5" t="str">
        <f t="shared" si="4"/>
        <v>#VALUE!</v>
      </c>
      <c r="M7733" s="5" t="str">
        <f t="shared" si="5"/>
        <v>#VALUE!</v>
      </c>
      <c r="N7733" s="4" t="b">
        <v>0</v>
      </c>
      <c r="O7733" s="4" t="b">
        <v>0</v>
      </c>
      <c r="P7733" s="4" t="b">
        <v>1</v>
      </c>
      <c r="Q7733" s="4" t="b">
        <v>0</v>
      </c>
      <c r="R7733" s="4" t="s">
        <v>39</v>
      </c>
      <c r="S7733" s="4" t="s">
        <v>39</v>
      </c>
      <c r="T7733" s="4" t="s">
        <v>39</v>
      </c>
    </row>
    <row r="7734" ht="12.75" customHeight="1">
      <c r="A7734" s="8" t="str">
        <f t="shared" si="1"/>
        <v>Mongolia1956</v>
      </c>
      <c r="B7734" s="4" t="s">
        <v>133</v>
      </c>
      <c r="C7734" s="4">
        <v>1956.0</v>
      </c>
      <c r="D7734" s="4">
        <v>6.89999414849005</v>
      </c>
      <c r="E7734" s="4" t="s">
        <v>39</v>
      </c>
      <c r="F7734" s="4" t="s">
        <v>39</v>
      </c>
      <c r="G7734" s="4" t="s">
        <v>39</v>
      </c>
      <c r="H7734" s="4" t="s">
        <v>39</v>
      </c>
      <c r="I7734" s="4" t="s">
        <v>39</v>
      </c>
      <c r="J7734" s="4" t="str">
        <f t="shared" si="2"/>
        <v>#VALUE!</v>
      </c>
      <c r="K7734" s="5" t="str">
        <f t="shared" si="3"/>
        <v>#VALUE!</v>
      </c>
      <c r="L7734" s="5" t="str">
        <f t="shared" si="4"/>
        <v>#VALUE!</v>
      </c>
      <c r="M7734" s="5" t="str">
        <f t="shared" si="5"/>
        <v>#VALUE!</v>
      </c>
      <c r="N7734" s="4" t="b">
        <v>0</v>
      </c>
      <c r="O7734" s="4" t="b">
        <v>0</v>
      </c>
      <c r="P7734" s="4" t="b">
        <v>1</v>
      </c>
      <c r="Q7734" s="4" t="b">
        <v>0</v>
      </c>
      <c r="R7734" s="4" t="s">
        <v>39</v>
      </c>
      <c r="S7734" s="4" t="s">
        <v>39</v>
      </c>
      <c r="T7734" s="4" t="s">
        <v>39</v>
      </c>
    </row>
    <row r="7735" ht="12.75" customHeight="1">
      <c r="A7735" s="8" t="str">
        <f t="shared" si="1"/>
        <v>Mongolia1955</v>
      </c>
      <c r="B7735" s="4" t="s">
        <v>133</v>
      </c>
      <c r="C7735" s="4">
        <v>1955.0</v>
      </c>
      <c r="D7735" s="4">
        <v>6.9000056566745</v>
      </c>
      <c r="E7735" s="4" t="s">
        <v>39</v>
      </c>
      <c r="F7735" s="4" t="s">
        <v>39</v>
      </c>
      <c r="G7735" s="4" t="s">
        <v>39</v>
      </c>
      <c r="H7735" s="4" t="s">
        <v>39</v>
      </c>
      <c r="I7735" s="4" t="s">
        <v>39</v>
      </c>
      <c r="J7735" s="4" t="str">
        <f t="shared" si="2"/>
        <v>#VALUE!</v>
      </c>
      <c r="K7735" s="5" t="str">
        <f t="shared" si="3"/>
        <v>#VALUE!</v>
      </c>
      <c r="L7735" s="5" t="str">
        <f t="shared" si="4"/>
        <v>#VALUE!</v>
      </c>
      <c r="M7735" s="5" t="str">
        <f t="shared" si="5"/>
        <v>#VALUE!</v>
      </c>
      <c r="N7735" s="4" t="b">
        <v>0</v>
      </c>
      <c r="O7735" s="4" t="b">
        <v>0</v>
      </c>
      <c r="P7735" s="4" t="b">
        <v>1</v>
      </c>
      <c r="Q7735" s="4" t="b">
        <v>0</v>
      </c>
      <c r="R7735" s="4" t="s">
        <v>39</v>
      </c>
      <c r="S7735" s="4" t="s">
        <v>39</v>
      </c>
      <c r="T7735" s="4" t="s">
        <v>39</v>
      </c>
    </row>
    <row r="7736" ht="12.75" customHeight="1">
      <c r="A7736" s="8" t="str">
        <f t="shared" si="1"/>
        <v>Mongolia1954</v>
      </c>
      <c r="B7736" s="4" t="s">
        <v>133</v>
      </c>
      <c r="C7736" s="4">
        <v>1954.0</v>
      </c>
      <c r="D7736" s="4">
        <v>6.90000493783832</v>
      </c>
      <c r="E7736" s="4" t="s">
        <v>39</v>
      </c>
      <c r="F7736" s="4" t="s">
        <v>39</v>
      </c>
      <c r="G7736" s="4" t="s">
        <v>39</v>
      </c>
      <c r="H7736" s="4" t="s">
        <v>39</v>
      </c>
      <c r="I7736" s="4" t="s">
        <v>39</v>
      </c>
      <c r="J7736" s="4" t="str">
        <f t="shared" si="2"/>
        <v>#VALUE!</v>
      </c>
      <c r="K7736" s="5" t="str">
        <f t="shared" si="3"/>
        <v>#VALUE!</v>
      </c>
      <c r="L7736" s="5" t="str">
        <f t="shared" si="4"/>
        <v>#VALUE!</v>
      </c>
      <c r="M7736" s="5" t="str">
        <f t="shared" si="5"/>
        <v>#VALUE!</v>
      </c>
      <c r="N7736" s="4" t="b">
        <v>0</v>
      </c>
      <c r="O7736" s="4" t="b">
        <v>0</v>
      </c>
      <c r="P7736" s="4" t="b">
        <v>1</v>
      </c>
      <c r="Q7736" s="4" t="b">
        <v>1</v>
      </c>
      <c r="R7736" s="4" t="s">
        <v>39</v>
      </c>
      <c r="S7736" s="4" t="s">
        <v>39</v>
      </c>
      <c r="T7736" s="4" t="s">
        <v>39</v>
      </c>
    </row>
    <row r="7737" ht="12.75" customHeight="1">
      <c r="A7737" s="8" t="str">
        <f t="shared" si="1"/>
        <v>Mongolia1953</v>
      </c>
      <c r="B7737" s="4" t="s">
        <v>133</v>
      </c>
      <c r="C7737" s="4">
        <v>1953.0</v>
      </c>
      <c r="D7737" s="4">
        <v>6.89999828988652</v>
      </c>
      <c r="E7737" s="4" t="s">
        <v>39</v>
      </c>
      <c r="F7737" s="4" t="s">
        <v>39</v>
      </c>
      <c r="G7737" s="4" t="s">
        <v>39</v>
      </c>
      <c r="H7737" s="4" t="s">
        <v>39</v>
      </c>
      <c r="I7737" s="4" t="s">
        <v>39</v>
      </c>
      <c r="J7737" s="4" t="str">
        <f t="shared" si="2"/>
        <v>#VALUE!</v>
      </c>
      <c r="K7737" s="5" t="str">
        <f t="shared" si="3"/>
        <v>#VALUE!</v>
      </c>
      <c r="L7737" s="5" t="str">
        <f t="shared" si="4"/>
        <v>#VALUE!</v>
      </c>
      <c r="M7737" s="5" t="str">
        <f t="shared" si="5"/>
        <v>#VALUE!</v>
      </c>
      <c r="N7737" s="4" t="b">
        <v>0</v>
      </c>
      <c r="O7737" s="4" t="b">
        <v>0</v>
      </c>
      <c r="P7737" s="4" t="b">
        <v>1</v>
      </c>
      <c r="Q7737" s="4" t="b">
        <v>1</v>
      </c>
      <c r="R7737" s="4" t="s">
        <v>39</v>
      </c>
      <c r="S7737" s="4" t="s">
        <v>39</v>
      </c>
      <c r="T7737" s="4" t="s">
        <v>39</v>
      </c>
    </row>
    <row r="7738" ht="12.75" customHeight="1">
      <c r="A7738" s="8" t="str">
        <f t="shared" si="1"/>
        <v>Mongolia1952</v>
      </c>
      <c r="B7738" s="4" t="s">
        <v>133</v>
      </c>
      <c r="C7738" s="4">
        <v>1952.0</v>
      </c>
      <c r="D7738" s="4">
        <v>6.90000349169199</v>
      </c>
      <c r="E7738" s="4" t="s">
        <v>39</v>
      </c>
      <c r="F7738" s="4" t="s">
        <v>39</v>
      </c>
      <c r="G7738" s="4" t="s">
        <v>39</v>
      </c>
      <c r="H7738" s="4" t="s">
        <v>39</v>
      </c>
      <c r="I7738" s="4" t="s">
        <v>39</v>
      </c>
      <c r="J7738" s="4" t="str">
        <f t="shared" si="2"/>
        <v>#VALUE!</v>
      </c>
      <c r="K7738" s="5" t="str">
        <f t="shared" si="3"/>
        <v>#VALUE!</v>
      </c>
      <c r="L7738" s="5" t="str">
        <f t="shared" si="4"/>
        <v>#VALUE!</v>
      </c>
      <c r="M7738" s="5" t="str">
        <f t="shared" si="5"/>
        <v>#VALUE!</v>
      </c>
      <c r="N7738" s="4" t="b">
        <v>0</v>
      </c>
      <c r="O7738" s="4" t="b">
        <v>0</v>
      </c>
      <c r="P7738" s="4" t="b">
        <v>1</v>
      </c>
      <c r="Q7738" s="4" t="b">
        <v>0</v>
      </c>
      <c r="R7738" s="4" t="s">
        <v>39</v>
      </c>
      <c r="S7738" s="4" t="s">
        <v>39</v>
      </c>
      <c r="T7738" s="4" t="s">
        <v>39</v>
      </c>
    </row>
    <row r="7739" ht="12.75" customHeight="1">
      <c r="A7739" s="8" t="str">
        <f t="shared" si="1"/>
        <v>Mongolia1951</v>
      </c>
      <c r="B7739" s="4" t="s">
        <v>133</v>
      </c>
      <c r="C7739" s="4">
        <v>1951.0</v>
      </c>
      <c r="D7739" s="4">
        <v>6.90000288577706</v>
      </c>
      <c r="E7739" s="4" t="s">
        <v>39</v>
      </c>
      <c r="F7739" s="4" t="s">
        <v>39</v>
      </c>
      <c r="G7739" s="4" t="s">
        <v>39</v>
      </c>
      <c r="H7739" s="4" t="s">
        <v>39</v>
      </c>
      <c r="I7739" s="4" t="s">
        <v>39</v>
      </c>
      <c r="J7739" s="4" t="str">
        <f t="shared" si="2"/>
        <v>#VALUE!</v>
      </c>
      <c r="K7739" s="5" t="str">
        <f t="shared" si="3"/>
        <v>#VALUE!</v>
      </c>
      <c r="L7739" s="5" t="str">
        <f t="shared" si="4"/>
        <v>#VALUE!</v>
      </c>
      <c r="M7739" s="5" t="str">
        <f t="shared" si="5"/>
        <v>#VALUE!</v>
      </c>
      <c r="N7739" s="4" t="b">
        <v>0</v>
      </c>
      <c r="O7739" s="4" t="b">
        <v>0</v>
      </c>
      <c r="P7739" s="4" t="b">
        <v>1</v>
      </c>
      <c r="Q7739" s="4" t="b">
        <v>1</v>
      </c>
      <c r="R7739" s="4" t="s">
        <v>39</v>
      </c>
      <c r="S7739" s="4" t="s">
        <v>39</v>
      </c>
      <c r="T7739" s="4" t="s">
        <v>39</v>
      </c>
    </row>
    <row r="7740" ht="12.75" customHeight="1">
      <c r="A7740" s="8" t="str">
        <f t="shared" si="1"/>
        <v>Mongolia1950</v>
      </c>
      <c r="B7740" s="4" t="s">
        <v>133</v>
      </c>
      <c r="C7740" s="4">
        <v>1950.0</v>
      </c>
      <c r="D7740" s="4" t="s">
        <v>39</v>
      </c>
      <c r="E7740" s="4" t="s">
        <v>39</v>
      </c>
      <c r="F7740" s="4" t="s">
        <v>39</v>
      </c>
      <c r="G7740" s="4" t="s">
        <v>39</v>
      </c>
      <c r="H7740" s="4" t="s">
        <v>39</v>
      </c>
      <c r="I7740" s="4" t="s">
        <v>39</v>
      </c>
      <c r="J7740" s="4" t="str">
        <f t="shared" si="2"/>
        <v>#VALUE!</v>
      </c>
      <c r="K7740" s="5" t="str">
        <f t="shared" si="3"/>
        <v>#VALUE!</v>
      </c>
      <c r="L7740" s="5" t="str">
        <f t="shared" si="4"/>
        <v>#VALUE!</v>
      </c>
      <c r="M7740" s="5" t="str">
        <f t="shared" si="5"/>
        <v>#VALUE!</v>
      </c>
      <c r="N7740" s="4" t="s">
        <v>39</v>
      </c>
      <c r="O7740" s="4" t="s">
        <v>39</v>
      </c>
      <c r="P7740" s="4" t="s">
        <v>39</v>
      </c>
      <c r="Q7740" s="4" t="b">
        <v>1</v>
      </c>
      <c r="R7740" s="4" t="s">
        <v>39</v>
      </c>
      <c r="S7740" s="4" t="s">
        <v>39</v>
      </c>
      <c r="T7740" s="4" t="s">
        <v>39</v>
      </c>
    </row>
    <row r="7741" ht="12.75" customHeight="1">
      <c r="A7741" s="8" t="str">
        <f t="shared" si="1"/>
        <v>Morocco2022</v>
      </c>
      <c r="B7741" s="4" t="s">
        <v>134</v>
      </c>
      <c r="C7741" s="4">
        <v>2022.0</v>
      </c>
      <c r="D7741" s="4" t="s">
        <v>39</v>
      </c>
      <c r="E7741" s="4" t="s">
        <v>39</v>
      </c>
      <c r="F7741" s="4">
        <v>-4.77520568571842E9</v>
      </c>
      <c r="G7741" s="4">
        <v>1.34181587769796E11</v>
      </c>
      <c r="H7741" s="4" t="s">
        <v>39</v>
      </c>
      <c r="I7741" s="4" t="s">
        <v>39</v>
      </c>
      <c r="J7741" s="4" t="str">
        <f t="shared" si="2"/>
        <v>#VALUE!</v>
      </c>
      <c r="K7741" s="5" t="str">
        <f t="shared" si="3"/>
        <v>#VALUE!</v>
      </c>
      <c r="L7741" s="5" t="str">
        <f t="shared" si="4"/>
        <v>#VALUE!</v>
      </c>
      <c r="M7741" s="5" t="str">
        <f t="shared" si="5"/>
        <v>#VALUE!</v>
      </c>
      <c r="N7741" s="4" t="s">
        <v>39</v>
      </c>
      <c r="O7741" s="4" t="s">
        <v>39</v>
      </c>
      <c r="P7741" s="4" t="s">
        <v>39</v>
      </c>
      <c r="Q7741" s="4" t="s">
        <v>39</v>
      </c>
      <c r="R7741" s="4">
        <v>11.89984433804</v>
      </c>
      <c r="S7741" s="4">
        <v>1.07996949104177</v>
      </c>
      <c r="T7741" s="4" t="s">
        <v>39</v>
      </c>
    </row>
    <row r="7742" ht="12.75" customHeight="1">
      <c r="A7742" s="8" t="str">
        <f t="shared" si="1"/>
        <v>Morocco2021</v>
      </c>
      <c r="B7742" s="4" t="s">
        <v>134</v>
      </c>
      <c r="C7742" s="4">
        <v>2021.0</v>
      </c>
      <c r="D7742" s="4">
        <v>7.9296679419552</v>
      </c>
      <c r="E7742" s="4">
        <v>-5.47168237372789E9</v>
      </c>
      <c r="F7742" s="4">
        <v>-3.3486924375592E9</v>
      </c>
      <c r="G7742" s="4">
        <v>1.42866583124696E11</v>
      </c>
      <c r="H7742" s="4">
        <v>24.1814095804702</v>
      </c>
      <c r="I7742" s="4">
        <v>30.1229111138867</v>
      </c>
      <c r="J7742" s="4">
        <f t="shared" si="2"/>
        <v>3454715361901</v>
      </c>
      <c r="K7742" s="5">
        <f t="shared" si="3"/>
        <v>4303557384610</v>
      </c>
      <c r="L7742" s="5">
        <f t="shared" si="4"/>
        <v>848842022709</v>
      </c>
      <c r="M7742" s="5">
        <f t="shared" si="5"/>
        <v>5.941501533</v>
      </c>
      <c r="N7742" s="4" t="s">
        <v>39</v>
      </c>
      <c r="O7742" s="4" t="s">
        <v>39</v>
      </c>
      <c r="P7742" s="4" t="s">
        <v>39</v>
      </c>
      <c r="Q7742" s="4" t="s">
        <v>39</v>
      </c>
      <c r="R7742" s="4">
        <v>12.26062430915</v>
      </c>
      <c r="S7742" s="4">
        <v>7.92966793394747</v>
      </c>
      <c r="T7742" s="4">
        <v>8.68499535490001E9</v>
      </c>
    </row>
    <row r="7743" ht="12.75" customHeight="1">
      <c r="A7743" s="8" t="str">
        <f t="shared" si="1"/>
        <v>Morocco2020</v>
      </c>
      <c r="B7743" s="4" t="s">
        <v>134</v>
      </c>
      <c r="C7743" s="4">
        <v>2020.0</v>
      </c>
      <c r="D7743" s="4">
        <v>-7.18707958149295</v>
      </c>
      <c r="E7743" s="4">
        <v>-5.642305151738E9</v>
      </c>
      <c r="F7743" s="4">
        <v>-1.36838287641721E9</v>
      </c>
      <c r="G7743" s="4">
        <v>1.21347533649793E11</v>
      </c>
      <c r="H7743" s="4">
        <v>26.9994618369335</v>
      </c>
      <c r="I7743" s="4">
        <v>34.1469151999403</v>
      </c>
      <c r="J7743" s="4">
        <f t="shared" si="2"/>
        <v>3276318103784</v>
      </c>
      <c r="K7743" s="5">
        <f t="shared" si="3"/>
        <v>4143643941261</v>
      </c>
      <c r="L7743" s="5">
        <f t="shared" si="4"/>
        <v>867325837478</v>
      </c>
      <c r="M7743" s="5">
        <f t="shared" si="5"/>
        <v>7.147453363</v>
      </c>
      <c r="N7743" s="4" t="b">
        <v>1</v>
      </c>
      <c r="O7743" s="4" t="b">
        <v>1</v>
      </c>
      <c r="P7743" s="4" t="b">
        <v>0</v>
      </c>
      <c r="Q7743" s="4" t="s">
        <v>39</v>
      </c>
      <c r="R7743" s="4">
        <v>11.94248770512</v>
      </c>
      <c r="S7743" s="4">
        <v>-7.18707957715962</v>
      </c>
      <c r="T7743" s="4">
        <v>-2.1519049474903E10</v>
      </c>
    </row>
    <row r="7744" ht="12.75" customHeight="1">
      <c r="A7744" s="8" t="str">
        <f t="shared" si="1"/>
        <v>Morocco2019</v>
      </c>
      <c r="B7744" s="4" t="s">
        <v>134</v>
      </c>
      <c r="C7744" s="4">
        <v>2019.0</v>
      </c>
      <c r="D7744" s="4">
        <v>2.89097476065344</v>
      </c>
      <c r="E7744" s="4">
        <v>-1.838900806962E9</v>
      </c>
      <c r="F7744" s="4">
        <v>-4.40675994068629E9</v>
      </c>
      <c r="G7744" s="4">
        <v>1.28920265075525E11</v>
      </c>
      <c r="H7744" s="4">
        <v>23.8111267135331</v>
      </c>
      <c r="I7744" s="4">
        <v>27.3620680477095</v>
      </c>
      <c r="J7744" s="4">
        <f t="shared" si="2"/>
        <v>3069736767656</v>
      </c>
      <c r="K7744" s="5">
        <f t="shared" si="3"/>
        <v>3527525065725</v>
      </c>
      <c r="L7744" s="5">
        <f t="shared" si="4"/>
        <v>457788298070</v>
      </c>
      <c r="M7744" s="5">
        <f t="shared" si="5"/>
        <v>3.550941334</v>
      </c>
      <c r="N7744" s="4" t="b">
        <v>1</v>
      </c>
      <c r="O7744" s="4" t="b">
        <v>1</v>
      </c>
      <c r="P7744" s="4" t="b">
        <v>1</v>
      </c>
      <c r="Q7744" s="4" t="b">
        <v>0</v>
      </c>
      <c r="R7744" s="4">
        <v>9.18965467161</v>
      </c>
      <c r="S7744" s="4">
        <v>2.89097476137077</v>
      </c>
      <c r="T7744" s="4">
        <v>7.57273142573199E9</v>
      </c>
    </row>
    <row r="7745" ht="12.75" customHeight="1">
      <c r="A7745" s="8" t="str">
        <f t="shared" si="1"/>
        <v>Morocco2018</v>
      </c>
      <c r="B7745" s="4" t="s">
        <v>134</v>
      </c>
      <c r="C7745" s="4">
        <v>2018.0</v>
      </c>
      <c r="D7745" s="4">
        <v>3.06564133362991</v>
      </c>
      <c r="E7745" s="4">
        <v>-1.49915900860383E9</v>
      </c>
      <c r="F7745" s="4">
        <v>-6.20520886172044E9</v>
      </c>
      <c r="G7745" s="4">
        <v>1.27341141871205E11</v>
      </c>
      <c r="H7745" s="4">
        <v>24.2432036491508</v>
      </c>
      <c r="I7745" s="4">
        <v>27.6738420915685</v>
      </c>
      <c r="J7745" s="4">
        <f t="shared" si="2"/>
        <v>3087157235299</v>
      </c>
      <c r="K7745" s="5">
        <f t="shared" si="3"/>
        <v>3524018651904</v>
      </c>
      <c r="L7745" s="5">
        <f t="shared" si="4"/>
        <v>436861416605</v>
      </c>
      <c r="M7745" s="5">
        <f t="shared" si="5"/>
        <v>3.430638442</v>
      </c>
      <c r="N7745" s="4" t="b">
        <v>0</v>
      </c>
      <c r="O7745" s="4" t="b">
        <v>0</v>
      </c>
      <c r="P7745" s="4" t="b">
        <v>1</v>
      </c>
      <c r="Q7745" s="4" t="b">
        <v>1</v>
      </c>
      <c r="R7745" s="4">
        <v>9.56821102918</v>
      </c>
      <c r="S7745" s="4">
        <v>3.06564133025955</v>
      </c>
      <c r="T7745" s="4">
        <v>-1.57912320431999E9</v>
      </c>
    </row>
    <row r="7746" ht="12.75" customHeight="1">
      <c r="A7746" s="8" t="str">
        <f t="shared" si="1"/>
        <v>Morocco2017</v>
      </c>
      <c r="B7746" s="4" t="s">
        <v>134</v>
      </c>
      <c r="C7746" s="4">
        <v>2017.0</v>
      </c>
      <c r="D7746" s="4">
        <v>5.05789815663479</v>
      </c>
      <c r="E7746" s="4">
        <v>-1.03855779948129E9</v>
      </c>
      <c r="F7746" s="4">
        <v>-3.67725501368366E9</v>
      </c>
      <c r="G7746" s="4">
        <v>1.18540574727552E11</v>
      </c>
      <c r="H7746" s="4">
        <v>24.5780075637896</v>
      </c>
      <c r="I7746" s="4">
        <v>27.8109923012982</v>
      </c>
      <c r="J7746" s="4">
        <f t="shared" si="2"/>
        <v>2913491142270</v>
      </c>
      <c r="K7746" s="5">
        <f t="shared" si="3"/>
        <v>3296731011139</v>
      </c>
      <c r="L7746" s="5">
        <f t="shared" si="4"/>
        <v>383239868870</v>
      </c>
      <c r="M7746" s="5">
        <f t="shared" si="5"/>
        <v>3.232984738</v>
      </c>
      <c r="N7746" s="4" t="b">
        <v>0</v>
      </c>
      <c r="O7746" s="4" t="b">
        <v>0</v>
      </c>
      <c r="P7746" s="4" t="b">
        <v>1</v>
      </c>
      <c r="Q7746" s="4" t="b">
        <v>1</v>
      </c>
      <c r="R7746" s="4">
        <v>10.28550460208</v>
      </c>
      <c r="S7746" s="4">
        <v>5.05789816173446</v>
      </c>
      <c r="T7746" s="4">
        <v>-8.800567143653E9</v>
      </c>
    </row>
    <row r="7747" ht="12.75" customHeight="1">
      <c r="A7747" s="8" t="str">
        <f t="shared" si="1"/>
        <v>Morocco2016</v>
      </c>
      <c r="B7747" s="4" t="s">
        <v>134</v>
      </c>
      <c r="C7747" s="4">
        <v>2016.0</v>
      </c>
      <c r="D7747" s="4">
        <v>0.521185509206541</v>
      </c>
      <c r="E7747" s="4">
        <v>-2.17516922105913E9</v>
      </c>
      <c r="F7747" s="4">
        <v>-4.17966958672828E9</v>
      </c>
      <c r="G7747" s="4">
        <v>1.11572946646535E11</v>
      </c>
      <c r="H7747" s="4">
        <v>24.1251122916265</v>
      </c>
      <c r="I7747" s="4">
        <v>28.5512508238417</v>
      </c>
      <c r="J7747" s="4">
        <f t="shared" si="2"/>
        <v>2691709866555</v>
      </c>
      <c r="K7747" s="5">
        <f t="shared" si="3"/>
        <v>3185547184860</v>
      </c>
      <c r="L7747" s="5">
        <f t="shared" si="4"/>
        <v>493837318305</v>
      </c>
      <c r="M7747" s="5">
        <f t="shared" si="5"/>
        <v>4.426138532</v>
      </c>
      <c r="N7747" s="4" t="b">
        <v>0</v>
      </c>
      <c r="O7747" s="4" t="b">
        <v>1</v>
      </c>
      <c r="P7747" s="4" t="b">
        <v>0</v>
      </c>
      <c r="Q7747" s="4" t="b">
        <v>1</v>
      </c>
      <c r="R7747" s="4">
        <v>9.71100342672</v>
      </c>
      <c r="S7747" s="4">
        <v>0.52118550608968</v>
      </c>
      <c r="T7747" s="4">
        <v>-6.96762808101699E9</v>
      </c>
    </row>
    <row r="7748" ht="12.75" customHeight="1">
      <c r="A7748" s="8" t="str">
        <f t="shared" si="1"/>
        <v>Morocco2015</v>
      </c>
      <c r="B7748" s="4" t="s">
        <v>134</v>
      </c>
      <c r="C7748" s="4">
        <v>2015.0</v>
      </c>
      <c r="D7748" s="4">
        <v>4.34458297635238</v>
      </c>
      <c r="E7748" s="4">
        <v>-2.18968082014967E9</v>
      </c>
      <c r="F7748" s="4">
        <v>-2.16069667740238E9</v>
      </c>
      <c r="G7748" s="4">
        <v>1.10413820681034E11</v>
      </c>
      <c r="H7748" s="4">
        <v>23.8989567803846</v>
      </c>
      <c r="I7748" s="4">
        <v>28.4133755179159</v>
      </c>
      <c r="J7748" s="4">
        <f t="shared" si="2"/>
        <v>2638775128413</v>
      </c>
      <c r="K7748" s="5">
        <f t="shared" si="3"/>
        <v>3137229349378</v>
      </c>
      <c r="L7748" s="5">
        <f t="shared" si="4"/>
        <v>498454220965</v>
      </c>
      <c r="M7748" s="5">
        <f t="shared" si="5"/>
        <v>4.514418738</v>
      </c>
      <c r="N7748" s="4" t="b">
        <v>0</v>
      </c>
      <c r="O7748" s="4" t="b">
        <v>1</v>
      </c>
      <c r="P7748" s="4" t="b">
        <v>1</v>
      </c>
      <c r="Q7748" s="4" t="b">
        <v>0</v>
      </c>
      <c r="R7748" s="4">
        <v>9.46100387219</v>
      </c>
      <c r="S7748" s="4">
        <v>4.34458297635238</v>
      </c>
      <c r="T7748" s="4">
        <v>-1.159125965501E9</v>
      </c>
    </row>
    <row r="7749" ht="12.75" customHeight="1">
      <c r="A7749" s="8" t="str">
        <f t="shared" si="1"/>
        <v>Morocco2014</v>
      </c>
      <c r="B7749" s="4" t="s">
        <v>134</v>
      </c>
      <c r="C7749" s="4">
        <v>2014.0</v>
      </c>
      <c r="D7749" s="4">
        <v>2.67506233830743</v>
      </c>
      <c r="E7749" s="4">
        <v>-2.64480246562636E9</v>
      </c>
      <c r="F7749" s="4">
        <v>-6.59726690528947E9</v>
      </c>
      <c r="G7749" s="4">
        <v>1.19130845829482E11</v>
      </c>
      <c r="H7749" s="4">
        <v>25.8970297187889</v>
      </c>
      <c r="I7749" s="4">
        <v>30.6766801071242</v>
      </c>
      <c r="J7749" s="4">
        <f t="shared" si="2"/>
        <v>3085135054871</v>
      </c>
      <c r="K7749" s="5">
        <f t="shared" si="3"/>
        <v>3654538848402</v>
      </c>
      <c r="L7749" s="5">
        <f t="shared" si="4"/>
        <v>569403793532</v>
      </c>
      <c r="M7749" s="5">
        <f t="shared" si="5"/>
        <v>4.779650388</v>
      </c>
      <c r="N7749" s="4" t="b">
        <v>0</v>
      </c>
      <c r="O7749" s="4" t="b">
        <v>0</v>
      </c>
      <c r="P7749" s="4" t="b">
        <v>1</v>
      </c>
      <c r="Q7749" s="4" t="b">
        <v>1</v>
      </c>
      <c r="R7749" s="4">
        <v>9.70471466543</v>
      </c>
      <c r="S7749" s="4">
        <v>2.71924407846913</v>
      </c>
      <c r="T7749" s="4">
        <v>8.71702514844799E9</v>
      </c>
    </row>
    <row r="7750" ht="12.75" customHeight="1">
      <c r="A7750" s="8" t="str">
        <f t="shared" si="1"/>
        <v>Morocco2013</v>
      </c>
      <c r="B7750" s="4" t="s">
        <v>134</v>
      </c>
      <c r="C7750" s="4">
        <v>2013.0</v>
      </c>
      <c r="D7750" s="4">
        <v>4.53542419278171</v>
      </c>
      <c r="E7750" s="4">
        <v>-2.66555151267218E9</v>
      </c>
      <c r="F7750" s="4">
        <v>-7.84402064472759E9</v>
      </c>
      <c r="G7750" s="4">
        <v>1.15739288446799E11</v>
      </c>
      <c r="H7750" s="4">
        <v>25.7292219766709</v>
      </c>
      <c r="I7750" s="4">
        <v>30.4309746791957</v>
      </c>
      <c r="J7750" s="4">
        <f t="shared" si="2"/>
        <v>2977881843870</v>
      </c>
      <c r="K7750" s="5">
        <f t="shared" si="3"/>
        <v>3522059356113</v>
      </c>
      <c r="L7750" s="5">
        <f t="shared" si="4"/>
        <v>544177512243</v>
      </c>
      <c r="M7750" s="5">
        <f t="shared" si="5"/>
        <v>4.701752703</v>
      </c>
      <c r="N7750" s="4" t="b">
        <v>0</v>
      </c>
      <c r="O7750" s="4" t="b">
        <v>0</v>
      </c>
      <c r="P7750" s="4" t="b">
        <v>1</v>
      </c>
      <c r="Q7750" s="4" t="b">
        <v>1</v>
      </c>
      <c r="R7750" s="4">
        <v>9.20963948206</v>
      </c>
      <c r="S7750" s="4">
        <v>4.12221286877295</v>
      </c>
      <c r="T7750" s="4">
        <v>-3.39155738268299E9</v>
      </c>
    </row>
    <row r="7751" ht="12.75" customHeight="1">
      <c r="A7751" s="8" t="str">
        <f t="shared" si="1"/>
        <v>Morocco2012</v>
      </c>
      <c r="B7751" s="4" t="s">
        <v>134</v>
      </c>
      <c r="C7751" s="4">
        <v>2012.0</v>
      </c>
      <c r="D7751" s="4">
        <v>3.00996125973538</v>
      </c>
      <c r="E7751" s="4">
        <v>-4.6758376053292E9</v>
      </c>
      <c r="F7751" s="4">
        <v>-9.57126765186583E9</v>
      </c>
      <c r="G7751" s="4">
        <v>1.06937397478353E11</v>
      </c>
      <c r="H7751" s="4">
        <v>25.9091425404987</v>
      </c>
      <c r="I7751" s="4">
        <v>32.5409028452034</v>
      </c>
      <c r="J7751" s="4">
        <f t="shared" si="2"/>
        <v>2770656274177</v>
      </c>
      <c r="K7751" s="5">
        <f t="shared" si="3"/>
        <v>3479839461862</v>
      </c>
      <c r="L7751" s="5">
        <f t="shared" si="4"/>
        <v>709183187685</v>
      </c>
      <c r="M7751" s="5">
        <f t="shared" si="5"/>
        <v>6.631760305</v>
      </c>
      <c r="N7751" s="4" t="b">
        <v>0</v>
      </c>
      <c r="O7751" s="4" t="b">
        <v>0</v>
      </c>
      <c r="P7751" s="4" t="b">
        <v>1</v>
      </c>
      <c r="Q7751" s="4" t="b">
        <v>1</v>
      </c>
      <c r="R7751" s="4">
        <v>9.01830341705</v>
      </c>
      <c r="S7751" s="4">
        <v>3.06234368406973</v>
      </c>
      <c r="T7751" s="4">
        <v>-8.801890968446E9</v>
      </c>
    </row>
    <row r="7752" ht="12.75" customHeight="1">
      <c r="A7752" s="8" t="str">
        <f t="shared" si="1"/>
        <v>Morocco2011</v>
      </c>
      <c r="B7752" s="4" t="s">
        <v>134</v>
      </c>
      <c r="C7752" s="4">
        <v>2011.0</v>
      </c>
      <c r="D7752" s="4">
        <v>5.24569730214726</v>
      </c>
      <c r="E7752" s="4">
        <v>-4.42536548180512E9</v>
      </c>
      <c r="F7752" s="4">
        <v>-7.99959842212861E9</v>
      </c>
      <c r="G7752" s="4">
        <v>1.10080631330061E11</v>
      </c>
      <c r="H7752" s="4">
        <v>25.1553191544951</v>
      </c>
      <c r="I7752" s="4">
        <v>31.2306589519904</v>
      </c>
      <c r="J7752" s="4">
        <f t="shared" si="2"/>
        <v>2769113413836</v>
      </c>
      <c r="K7752" s="5">
        <f t="shared" si="3"/>
        <v>3437890654289</v>
      </c>
      <c r="L7752" s="5">
        <f t="shared" si="4"/>
        <v>668777240453</v>
      </c>
      <c r="M7752" s="5">
        <f t="shared" si="5"/>
        <v>6.075339797</v>
      </c>
      <c r="N7752" s="4" t="b">
        <v>0</v>
      </c>
      <c r="O7752" s="4" t="b">
        <v>0</v>
      </c>
      <c r="P7752" s="4" t="b">
        <v>1</v>
      </c>
      <c r="Q7752" s="4" t="b">
        <v>0</v>
      </c>
      <c r="R7752" s="4">
        <v>8.86667624768</v>
      </c>
      <c r="S7752" s="4">
        <v>5.5246452315983</v>
      </c>
      <c r="T7752" s="4">
        <v>3.143233851708E9</v>
      </c>
    </row>
    <row r="7753" ht="12.75" customHeight="1">
      <c r="A7753" s="8" t="str">
        <f t="shared" si="1"/>
        <v>Morocco2010</v>
      </c>
      <c r="B7753" s="4" t="s">
        <v>134</v>
      </c>
      <c r="C7753" s="4">
        <v>2010.0</v>
      </c>
      <c r="D7753" s="4">
        <v>3.81571792545721</v>
      </c>
      <c r="E7753" s="4">
        <v>-1.87968912352783E9</v>
      </c>
      <c r="F7753" s="4">
        <v>-3.92516912453725E9</v>
      </c>
      <c r="G7753" s="4">
        <v>1.00865325482244E11</v>
      </c>
      <c r="H7753" s="4">
        <v>24.7770769327294</v>
      </c>
      <c r="I7753" s="4">
        <v>28.709344941467</v>
      </c>
      <c r="J7753" s="4">
        <f t="shared" si="2"/>
        <v>2499147929318</v>
      </c>
      <c r="K7753" s="5">
        <f t="shared" si="3"/>
        <v>2895777421903</v>
      </c>
      <c r="L7753" s="5">
        <f t="shared" si="4"/>
        <v>396629492585</v>
      </c>
      <c r="M7753" s="5">
        <f t="shared" si="5"/>
        <v>3.932268009</v>
      </c>
      <c r="N7753" s="4" t="b">
        <v>0</v>
      </c>
      <c r="O7753" s="4" t="b">
        <v>0</v>
      </c>
      <c r="P7753" s="4" t="b">
        <v>1</v>
      </c>
      <c r="Q7753" s="4" t="b">
        <v>0</v>
      </c>
      <c r="R7753" s="4">
        <v>9.11249765226</v>
      </c>
      <c r="S7753" s="4">
        <v>3.49955710171204</v>
      </c>
      <c r="T7753" s="4">
        <v>-9.215305847817E9</v>
      </c>
    </row>
    <row r="7754" ht="12.75" customHeight="1">
      <c r="A7754" s="8" t="str">
        <f t="shared" si="1"/>
        <v>Morocco2009</v>
      </c>
      <c r="B7754" s="4" t="s">
        <v>134</v>
      </c>
      <c r="C7754" s="4">
        <v>2009.0</v>
      </c>
      <c r="D7754" s="4">
        <v>4.24375731387716</v>
      </c>
      <c r="E7754" s="4">
        <v>5.34114102436516E8</v>
      </c>
      <c r="F7754" s="4">
        <v>-4.97133065231464E9</v>
      </c>
      <c r="G7754" s="4">
        <v>1.01154952243015E11</v>
      </c>
      <c r="H7754" s="4">
        <v>26.4766987213415</v>
      </c>
      <c r="I7754" s="4">
        <v>28.1059187378692</v>
      </c>
      <c r="J7754" s="4">
        <f t="shared" si="2"/>
        <v>2678249194710</v>
      </c>
      <c r="K7754" s="5">
        <f t="shared" si="3"/>
        <v>2843052867675</v>
      </c>
      <c r="L7754" s="5">
        <f t="shared" si="4"/>
        <v>164803672965</v>
      </c>
      <c r="M7754" s="5">
        <f t="shared" si="5"/>
        <v>1.629220017</v>
      </c>
      <c r="N7754" s="4" t="b">
        <v>0</v>
      </c>
      <c r="O7754" s="4" t="b">
        <v>0</v>
      </c>
      <c r="P7754" s="4" t="b">
        <v>1</v>
      </c>
      <c r="Q7754" s="4" t="b">
        <v>0</v>
      </c>
      <c r="R7754" s="4">
        <v>9.10409186064</v>
      </c>
      <c r="S7754" s="4">
        <v>3.74576939856186</v>
      </c>
      <c r="T7754" s="4">
        <v>2.89626760770996E8</v>
      </c>
    </row>
    <row r="7755" ht="12.75" customHeight="1">
      <c r="A7755" s="8" t="str">
        <f t="shared" si="1"/>
        <v>Morocco2008</v>
      </c>
      <c r="B7755" s="4" t="s">
        <v>134</v>
      </c>
      <c r="C7755" s="4">
        <v>2008.0</v>
      </c>
      <c r="D7755" s="4">
        <v>5.92327768597595</v>
      </c>
      <c r="E7755" s="4">
        <v>3.02979874718953E9</v>
      </c>
      <c r="F7755" s="4">
        <v>-4.52847717997653E9</v>
      </c>
      <c r="G7755" s="4">
        <v>1.01822906946027E11</v>
      </c>
      <c r="H7755" s="4">
        <v>28.8808430494696</v>
      </c>
      <c r="I7755" s="4">
        <v>28.2549371357621</v>
      </c>
      <c r="J7755" s="4">
        <f t="shared" si="2"/>
        <v>2940731394349</v>
      </c>
      <c r="K7755" s="5">
        <f t="shared" si="3"/>
        <v>2876999834741</v>
      </c>
      <c r="L7755" s="5">
        <f t="shared" si="4"/>
        <v>-63731559608</v>
      </c>
      <c r="M7755" s="5">
        <f t="shared" si="5"/>
        <v>-0.6259059137</v>
      </c>
      <c r="N7755" s="4" t="b">
        <v>0</v>
      </c>
      <c r="O7755" s="4" t="b">
        <v>0</v>
      </c>
      <c r="P7755" s="4" t="b">
        <v>1</v>
      </c>
      <c r="Q7755" s="4" t="b">
        <v>0</v>
      </c>
      <c r="R7755" s="4">
        <v>9.55073561751</v>
      </c>
      <c r="S7755" s="4">
        <v>5.68453935953937</v>
      </c>
      <c r="T7755" s="4">
        <v>6.67954703011993E8</v>
      </c>
    </row>
    <row r="7756" ht="12.75" customHeight="1">
      <c r="A7756" s="8" t="str">
        <f t="shared" si="1"/>
        <v>Morocco2007</v>
      </c>
      <c r="B7756" s="4" t="s">
        <v>134</v>
      </c>
      <c r="C7756" s="4">
        <v>2007.0</v>
      </c>
      <c r="D7756" s="4">
        <v>3.5319067731721</v>
      </c>
      <c r="E7756" s="4">
        <v>2.28566066164745E9</v>
      </c>
      <c r="F7756" s="4">
        <v>-1.22036473791506E8</v>
      </c>
      <c r="G7756" s="4">
        <v>8.69479097445993E10</v>
      </c>
      <c r="H7756" s="4">
        <v>26.3140011566651</v>
      </c>
      <c r="I7756" s="4">
        <v>26.4302210002914</v>
      </c>
      <c r="J7756" s="4">
        <f t="shared" si="2"/>
        <v>2287947397589</v>
      </c>
      <c r="K7756" s="5">
        <f t="shared" si="3"/>
        <v>2298052470063</v>
      </c>
      <c r="L7756" s="5">
        <f t="shared" si="4"/>
        <v>10105072474</v>
      </c>
      <c r="M7756" s="5">
        <f t="shared" si="5"/>
        <v>0.1162198436</v>
      </c>
      <c r="N7756" s="4" t="b">
        <v>0</v>
      </c>
      <c r="O7756" s="4" t="b">
        <v>1</v>
      </c>
      <c r="P7756" s="4" t="b">
        <v>1</v>
      </c>
      <c r="Q7756" s="4" t="b">
        <v>0</v>
      </c>
      <c r="R7756" s="4">
        <v>9.76816680352</v>
      </c>
      <c r="S7756" s="4">
        <v>3.44106776977779</v>
      </c>
      <c r="T7756" s="4">
        <v>-1.48749972014276E10</v>
      </c>
    </row>
    <row r="7757" ht="12.75" customHeight="1">
      <c r="A7757" s="8" t="str">
        <f t="shared" si="1"/>
        <v>Morocco2006</v>
      </c>
      <c r="B7757" s="4" t="s">
        <v>134</v>
      </c>
      <c r="C7757" s="4">
        <v>2006.0</v>
      </c>
      <c r="D7757" s="4">
        <v>7.57463163629821</v>
      </c>
      <c r="E7757" s="4">
        <v>7.90575356868198E8</v>
      </c>
      <c r="F7757" s="4">
        <v>1.41123450154419E9</v>
      </c>
      <c r="G7757" s="4">
        <v>7.58838204240845E10</v>
      </c>
      <c r="H7757" s="4">
        <v>24.1789497255148</v>
      </c>
      <c r="I7757" s="4">
        <v>25.9793034506808</v>
      </c>
      <c r="J7757" s="4">
        <f t="shared" si="2"/>
        <v>1834791079014</v>
      </c>
      <c r="K7757" s="5">
        <f t="shared" si="3"/>
        <v>1971408797794</v>
      </c>
      <c r="L7757" s="5">
        <f t="shared" si="4"/>
        <v>136617718780</v>
      </c>
      <c r="M7757" s="5">
        <f t="shared" si="5"/>
        <v>1.800353725</v>
      </c>
      <c r="N7757" s="4" t="b">
        <v>0</v>
      </c>
      <c r="O7757" s="4" t="b">
        <v>1</v>
      </c>
      <c r="P7757" s="4" t="b">
        <v>1</v>
      </c>
      <c r="Q7757" s="4" t="b">
        <v>0</v>
      </c>
      <c r="R7757" s="4">
        <v>9.57695132251</v>
      </c>
      <c r="S7757" s="4">
        <v>7.79082001843805</v>
      </c>
      <c r="T7757" s="4">
        <v>-1.10640893205148E10</v>
      </c>
    </row>
    <row r="7758" ht="12.75" customHeight="1">
      <c r="A7758" s="8" t="str">
        <f t="shared" si="1"/>
        <v>Morocco2005</v>
      </c>
      <c r="B7758" s="4" t="s">
        <v>134</v>
      </c>
      <c r="C7758" s="4">
        <v>2005.0</v>
      </c>
      <c r="D7758" s="4">
        <v>3.29163969202728</v>
      </c>
      <c r="E7758" s="4">
        <v>-1.74824402155712E9</v>
      </c>
      <c r="F7758" s="4">
        <v>1.04056727823625E9</v>
      </c>
      <c r="G7758" s="4">
        <v>6.88526554795601E10</v>
      </c>
      <c r="H7758" s="4">
        <v>23.181258230604</v>
      </c>
      <c r="I7758" s="4">
        <v>28.6363974757043</v>
      </c>
      <c r="J7758" s="4">
        <f t="shared" si="2"/>
        <v>1596091186534</v>
      </c>
      <c r="K7758" s="5">
        <f t="shared" si="3"/>
        <v>1971692009570</v>
      </c>
      <c r="L7758" s="5">
        <f t="shared" si="4"/>
        <v>375600823036</v>
      </c>
      <c r="M7758" s="5">
        <f t="shared" si="5"/>
        <v>5.455139245</v>
      </c>
      <c r="N7758" s="4" t="b">
        <v>0</v>
      </c>
      <c r="O7758" s="4" t="b">
        <v>1</v>
      </c>
      <c r="P7758" s="4" t="b">
        <v>1</v>
      </c>
      <c r="Q7758" s="4" t="b">
        <v>0</v>
      </c>
      <c r="R7758" s="4" t="s">
        <v>39</v>
      </c>
      <c r="S7758" s="4">
        <v>3.19224971912493</v>
      </c>
      <c r="T7758" s="4">
        <v>-7.03116494452439E9</v>
      </c>
    </row>
    <row r="7759" ht="12.75" customHeight="1">
      <c r="A7759" s="8" t="str">
        <f t="shared" si="1"/>
        <v>Morocco2004</v>
      </c>
      <c r="B7759" s="4" t="s">
        <v>134</v>
      </c>
      <c r="C7759" s="4">
        <v>2004.0</v>
      </c>
      <c r="D7759" s="4">
        <v>4.79701836378248</v>
      </c>
      <c r="E7759" s="4">
        <v>-1.58779243033247E8</v>
      </c>
      <c r="F7759" s="4">
        <v>9.69563446367101E8</v>
      </c>
      <c r="G7759" s="4">
        <v>6.61141479323903E10</v>
      </c>
      <c r="H7759" s="4">
        <v>21.1647465104518</v>
      </c>
      <c r="I7759" s="4">
        <v>24.4781196562391</v>
      </c>
      <c r="J7759" s="4">
        <f t="shared" si="2"/>
        <v>1399289181744</v>
      </c>
      <c r="K7759" s="5">
        <f t="shared" si="3"/>
        <v>1618350024059</v>
      </c>
      <c r="L7759" s="5">
        <f t="shared" si="4"/>
        <v>219060842316</v>
      </c>
      <c r="M7759" s="5">
        <f t="shared" si="5"/>
        <v>3.313373146</v>
      </c>
      <c r="N7759" s="4" t="b">
        <v>0</v>
      </c>
      <c r="O7759" s="4" t="b">
        <v>1</v>
      </c>
      <c r="P7759" s="4" t="b">
        <v>1</v>
      </c>
      <c r="Q7759" s="4" t="b">
        <v>0</v>
      </c>
      <c r="R7759" s="4" t="s">
        <v>39</v>
      </c>
      <c r="S7759" s="4">
        <v>4.57138017092682</v>
      </c>
      <c r="T7759" s="4">
        <v>-2.7385075471698E9</v>
      </c>
    </row>
    <row r="7760" ht="12.75" customHeight="1">
      <c r="A7760" s="8" t="str">
        <f t="shared" si="1"/>
        <v>Morocco2003</v>
      </c>
      <c r="B7760" s="4" t="s">
        <v>134</v>
      </c>
      <c r="C7760" s="4">
        <v>2003.0</v>
      </c>
      <c r="D7760" s="4">
        <v>5.96116215176378</v>
      </c>
      <c r="E7760" s="4">
        <v>-3.06732752888423E8</v>
      </c>
      <c r="F7760" s="4">
        <v>1.58178322210705E9</v>
      </c>
      <c r="G7760" s="4">
        <v>5.80293613386298E10</v>
      </c>
      <c r="H7760" s="4">
        <v>20.354891089845</v>
      </c>
      <c r="I7760" s="4">
        <v>24.0998145207779</v>
      </c>
      <c r="J7760" s="4">
        <f t="shared" si="2"/>
        <v>1181181330061</v>
      </c>
      <c r="K7760" s="5">
        <f t="shared" si="3"/>
        <v>1398496845020</v>
      </c>
      <c r="L7760" s="5">
        <f t="shared" si="4"/>
        <v>217315514959</v>
      </c>
      <c r="M7760" s="5">
        <f t="shared" si="5"/>
        <v>3.744923431</v>
      </c>
      <c r="N7760" s="4" t="b">
        <v>0</v>
      </c>
      <c r="O7760" s="4" t="b">
        <v>0</v>
      </c>
      <c r="P7760" s="4" t="b">
        <v>1</v>
      </c>
      <c r="Q7760" s="4" t="b">
        <v>0</v>
      </c>
      <c r="R7760" s="4" t="s">
        <v>39</v>
      </c>
      <c r="S7760" s="4">
        <v>6.17110215278129</v>
      </c>
      <c r="T7760" s="4">
        <v>-8.08478659376049E9</v>
      </c>
    </row>
    <row r="7761" ht="12.75" customHeight="1">
      <c r="A7761" s="8" t="str">
        <f t="shared" si="1"/>
        <v>Morocco2002</v>
      </c>
      <c r="B7761" s="4" t="s">
        <v>134</v>
      </c>
      <c r="C7761" s="4">
        <v>2002.0</v>
      </c>
      <c r="D7761" s="4">
        <v>3.12144964037022</v>
      </c>
      <c r="E7761" s="4">
        <v>-4.47177678176809E8</v>
      </c>
      <c r="F7761" s="4">
        <v>1.47690004310117E9</v>
      </c>
      <c r="G7761" s="4">
        <v>4.70771921837329E10</v>
      </c>
      <c r="H7761" s="4">
        <v>21.4452518156211</v>
      </c>
      <c r="I7761" s="4">
        <v>25.8139582966306</v>
      </c>
      <c r="J7761" s="4">
        <f t="shared" si="2"/>
        <v>1009582241153</v>
      </c>
      <c r="K7761" s="5">
        <f t="shared" si="3"/>
        <v>1215248675753</v>
      </c>
      <c r="L7761" s="5">
        <f t="shared" si="4"/>
        <v>205666434601</v>
      </c>
      <c r="M7761" s="5">
        <f t="shared" si="5"/>
        <v>4.368706481</v>
      </c>
      <c r="N7761" s="4" t="b">
        <v>0</v>
      </c>
      <c r="O7761" s="4" t="b">
        <v>1</v>
      </c>
      <c r="P7761" s="4" t="b">
        <v>1</v>
      </c>
      <c r="Q7761" s="4" t="b">
        <v>0</v>
      </c>
      <c r="R7761" s="4" t="s">
        <v>39</v>
      </c>
      <c r="S7761" s="4">
        <v>3.73019736199839</v>
      </c>
      <c r="T7761" s="4">
        <v>-1.09521691548968E10</v>
      </c>
    </row>
    <row r="7762" ht="12.75" customHeight="1">
      <c r="A7762" s="8" t="str">
        <f t="shared" si="1"/>
        <v>Morocco2001</v>
      </c>
      <c r="B7762" s="4" t="s">
        <v>134</v>
      </c>
      <c r="C7762" s="4">
        <v>2001.0</v>
      </c>
      <c r="D7762" s="4">
        <v>7.31996746714649</v>
      </c>
      <c r="E7762" s="4">
        <v>4.18264588628291E7</v>
      </c>
      <c r="F7762" s="4">
        <v>1.61106257423377E9</v>
      </c>
      <c r="G7762" s="4">
        <v>4.38314802064535E10</v>
      </c>
      <c r="H7762" s="4">
        <v>19.9119651160581</v>
      </c>
      <c r="I7762" s="4">
        <v>23.7019323690687</v>
      </c>
      <c r="J7762" s="4">
        <f t="shared" si="2"/>
        <v>872770904856</v>
      </c>
      <c r="K7762" s="5">
        <f t="shared" si="3"/>
        <v>1038890779490</v>
      </c>
      <c r="L7762" s="5">
        <f t="shared" si="4"/>
        <v>166119874633</v>
      </c>
      <c r="M7762" s="5">
        <f t="shared" si="5"/>
        <v>3.789967253</v>
      </c>
      <c r="N7762" s="4" t="b">
        <v>0</v>
      </c>
      <c r="O7762" s="4" t="b">
        <v>1</v>
      </c>
      <c r="P7762" s="4" t="b">
        <v>1</v>
      </c>
      <c r="Q7762" s="4" t="b">
        <v>0</v>
      </c>
      <c r="R7762" s="4" t="s">
        <v>39</v>
      </c>
      <c r="S7762" s="4">
        <v>7.72182521164862</v>
      </c>
      <c r="T7762" s="4">
        <v>-3.2457119772794E9</v>
      </c>
    </row>
    <row r="7763" ht="12.75" customHeight="1">
      <c r="A7763" s="8" t="str">
        <f t="shared" si="1"/>
        <v>Morocco2000</v>
      </c>
      <c r="B7763" s="4" t="s">
        <v>134</v>
      </c>
      <c r="C7763" s="4">
        <v>2000.0</v>
      </c>
      <c r="D7763" s="4">
        <v>1.91287297800355</v>
      </c>
      <c r="E7763" s="4">
        <v>9.53302036068717E8</v>
      </c>
      <c r="F7763" s="4">
        <v>-4.7486097969632E8</v>
      </c>
      <c r="G7763" s="4">
        <v>4.30174554014244E10</v>
      </c>
      <c r="H7763" s="4">
        <v>20.7809788275661</v>
      </c>
      <c r="I7763" s="4">
        <v>22.754290713527</v>
      </c>
      <c r="J7763" s="4">
        <f t="shared" si="2"/>
        <v>893944829913</v>
      </c>
      <c r="K7763" s="5">
        <f t="shared" si="3"/>
        <v>978831685960</v>
      </c>
      <c r="L7763" s="5">
        <f t="shared" si="4"/>
        <v>84886856047</v>
      </c>
      <c r="M7763" s="5">
        <f t="shared" si="5"/>
        <v>1.973311886</v>
      </c>
      <c r="N7763" s="4" t="b">
        <v>0</v>
      </c>
      <c r="O7763" s="4" t="b">
        <v>1</v>
      </c>
      <c r="P7763" s="4" t="b">
        <v>0</v>
      </c>
      <c r="Q7763" s="4" t="b">
        <v>0</v>
      </c>
      <c r="R7763" s="4" t="s">
        <v>39</v>
      </c>
      <c r="S7763" s="4">
        <v>2.58218089914813</v>
      </c>
      <c r="T7763" s="4">
        <v>-8.14024805029098E8</v>
      </c>
    </row>
    <row r="7764" ht="12.75" customHeight="1">
      <c r="A7764" s="8" t="str">
        <f t="shared" si="1"/>
        <v>Morocco1999</v>
      </c>
      <c r="B7764" s="4" t="s">
        <v>134</v>
      </c>
      <c r="C7764" s="4">
        <v>1999.0</v>
      </c>
      <c r="D7764" s="4">
        <v>1.0813325586529</v>
      </c>
      <c r="E7764" s="4">
        <v>3.32504653536682E9</v>
      </c>
      <c r="F7764" s="4">
        <v>-1.66863530841492E8</v>
      </c>
      <c r="G7764" s="4">
        <v>4.6266427862751E10</v>
      </c>
      <c r="H7764" s="4">
        <v>21.6377691882537</v>
      </c>
      <c r="I7764" s="4">
        <v>18.4321561455998</v>
      </c>
      <c r="J7764" s="4">
        <f t="shared" si="2"/>
        <v>1001102287259</v>
      </c>
      <c r="K7764" s="5">
        <f t="shared" si="3"/>
        <v>852790022665</v>
      </c>
      <c r="L7764" s="5">
        <f t="shared" si="4"/>
        <v>-148312264594</v>
      </c>
      <c r="M7764" s="5">
        <f t="shared" si="5"/>
        <v>-3.205613043</v>
      </c>
      <c r="N7764" s="4" t="b">
        <v>0</v>
      </c>
      <c r="O7764" s="4" t="b">
        <v>1</v>
      </c>
      <c r="P7764" s="4" t="b">
        <v>0</v>
      </c>
      <c r="Q7764" s="4" t="b">
        <v>0</v>
      </c>
      <c r="R7764" s="4" t="s">
        <v>39</v>
      </c>
      <c r="S7764" s="4">
        <v>1.69706147921158</v>
      </c>
      <c r="T7764" s="4">
        <v>3.24897246132659E9</v>
      </c>
    </row>
    <row r="7765" ht="12.75" customHeight="1">
      <c r="A7765" s="8" t="str">
        <f t="shared" si="1"/>
        <v>Morocco1998</v>
      </c>
      <c r="B7765" s="4" t="s">
        <v>134</v>
      </c>
      <c r="C7765" s="4">
        <v>1998.0</v>
      </c>
      <c r="D7765" s="4">
        <v>7.23855268188104</v>
      </c>
      <c r="E7765" s="4">
        <v>2.59310434965798E9</v>
      </c>
      <c r="F7765" s="4">
        <v>-1.43788026670718E8</v>
      </c>
      <c r="G7765" s="4">
        <v>4.64976095362418E10</v>
      </c>
      <c r="H7765" s="4">
        <v>20.2192396251927</v>
      </c>
      <c r="I7765" s="4">
        <v>18.7490812784322</v>
      </c>
      <c r="J7765" s="4">
        <f t="shared" si="2"/>
        <v>940146309212</v>
      </c>
      <c r="K7765" s="5">
        <f t="shared" si="3"/>
        <v>871787460448</v>
      </c>
      <c r="L7765" s="5">
        <f t="shared" si="4"/>
        <v>-68358848764</v>
      </c>
      <c r="M7765" s="5">
        <f t="shared" si="5"/>
        <v>-1.470158347</v>
      </c>
      <c r="N7765" s="4" t="b">
        <v>0</v>
      </c>
      <c r="O7765" s="4" t="b">
        <v>1</v>
      </c>
      <c r="P7765" s="4" t="b">
        <v>0</v>
      </c>
      <c r="Q7765" s="4" t="b">
        <v>0</v>
      </c>
      <c r="R7765" s="4" t="s">
        <v>39</v>
      </c>
      <c r="S7765" s="4">
        <v>7.23855268965391</v>
      </c>
      <c r="T7765" s="4">
        <v>2.31181673490798E8</v>
      </c>
    </row>
    <row r="7766" ht="12.75" customHeight="1">
      <c r="A7766" s="8" t="str">
        <f t="shared" si="1"/>
        <v>Morocco1997</v>
      </c>
      <c r="B7766" s="4" t="s">
        <v>134</v>
      </c>
      <c r="C7766" s="4">
        <v>1997.0</v>
      </c>
      <c r="D7766" s="4">
        <v>-1.56070233535407</v>
      </c>
      <c r="E7766" s="4">
        <v>2.25263730189283E9</v>
      </c>
      <c r="F7766" s="4">
        <v>-8.72248027732799E7</v>
      </c>
      <c r="G7766" s="4">
        <v>3.91478445260838E10</v>
      </c>
      <c r="H7766" s="4">
        <v>20.0970544684207</v>
      </c>
      <c r="I7766" s="4">
        <v>18.5983223267165</v>
      </c>
      <c r="J7766" s="4">
        <f t="shared" si="2"/>
        <v>786756363762</v>
      </c>
      <c r="K7766" s="5">
        <f t="shared" si="3"/>
        <v>728084230892</v>
      </c>
      <c r="L7766" s="5">
        <f t="shared" si="4"/>
        <v>-58672132870</v>
      </c>
      <c r="M7766" s="5">
        <f t="shared" si="5"/>
        <v>-1.498732142</v>
      </c>
      <c r="N7766" s="4" t="b">
        <v>1</v>
      </c>
      <c r="O7766" s="4" t="b">
        <v>1</v>
      </c>
      <c r="P7766" s="4" t="b">
        <v>0</v>
      </c>
      <c r="Q7766" s="4" t="b">
        <v>0</v>
      </c>
      <c r="R7766" s="4" t="s">
        <v>39</v>
      </c>
      <c r="S7766" s="4">
        <v>-1.56070235606461</v>
      </c>
      <c r="T7766" s="4">
        <v>-7.34976501015799E9</v>
      </c>
    </row>
    <row r="7767" ht="12.75" customHeight="1">
      <c r="A7767" s="8" t="str">
        <f t="shared" si="1"/>
        <v>Morocco1996</v>
      </c>
      <c r="B7767" s="4" t="s">
        <v>134</v>
      </c>
      <c r="C7767" s="4">
        <v>1996.0</v>
      </c>
      <c r="D7767" s="4">
        <v>12.3728762583231</v>
      </c>
      <c r="E7767" s="4">
        <v>2.20694874729917E9</v>
      </c>
      <c r="F7767" s="4">
        <v>3.49936146214413E7</v>
      </c>
      <c r="G7767" s="4">
        <v>4.31615723529793E10</v>
      </c>
      <c r="H7767" s="4">
        <v>18.4564102423545</v>
      </c>
      <c r="I7767" s="4">
        <v>17.5888745875395</v>
      </c>
      <c r="J7767" s="4">
        <f t="shared" si="2"/>
        <v>796607686052</v>
      </c>
      <c r="K7767" s="5">
        <f t="shared" si="3"/>
        <v>759163483118</v>
      </c>
      <c r="L7767" s="5">
        <f t="shared" si="4"/>
        <v>-37444202934</v>
      </c>
      <c r="M7767" s="5">
        <f t="shared" si="5"/>
        <v>-0.8675356548</v>
      </c>
      <c r="N7767" s="4" t="b">
        <v>1</v>
      </c>
      <c r="O7767" s="4" t="b">
        <v>1</v>
      </c>
      <c r="P7767" s="4" t="b">
        <v>0</v>
      </c>
      <c r="Q7767" s="4" t="b">
        <v>0</v>
      </c>
      <c r="R7767" s="4" t="s">
        <v>39</v>
      </c>
      <c r="S7767" s="4">
        <v>12.3728762760076</v>
      </c>
      <c r="T7767" s="4">
        <v>4.0137278268955E9</v>
      </c>
    </row>
    <row r="7768" ht="12.75" customHeight="1">
      <c r="A7768" s="8" t="str">
        <f t="shared" si="1"/>
        <v>Morocco1995</v>
      </c>
      <c r="B7768" s="4" t="s">
        <v>134</v>
      </c>
      <c r="C7768" s="4">
        <v>1995.0</v>
      </c>
      <c r="D7768" s="4">
        <v>-5.40544785146358</v>
      </c>
      <c r="E7768" s="4">
        <v>8.24860186529497E8</v>
      </c>
      <c r="F7768" s="4">
        <v>-1.18591572851765E9</v>
      </c>
      <c r="G7768" s="4">
        <v>3.90302854683841E10</v>
      </c>
      <c r="H7768" s="4">
        <v>18.732164974689</v>
      </c>
      <c r="I7768" s="4">
        <v>21.2713961391761</v>
      </c>
      <c r="J7768" s="4">
        <f t="shared" si="2"/>
        <v>731121746403</v>
      </c>
      <c r="K7768" s="5">
        <f t="shared" si="3"/>
        <v>830228663623</v>
      </c>
      <c r="L7768" s="5">
        <f t="shared" si="4"/>
        <v>99106917220</v>
      </c>
      <c r="M7768" s="5">
        <f t="shared" si="5"/>
        <v>2.539231164</v>
      </c>
      <c r="N7768" s="4" t="b">
        <v>1</v>
      </c>
      <c r="O7768" s="4" t="b">
        <v>1</v>
      </c>
      <c r="P7768" s="4" t="b">
        <v>0</v>
      </c>
      <c r="Q7768" s="4" t="b">
        <v>0</v>
      </c>
      <c r="R7768" s="4" t="s">
        <v>39</v>
      </c>
      <c r="S7768" s="4">
        <v>-5.40544786716001</v>
      </c>
      <c r="T7768" s="4">
        <v>-4.13128688459519E9</v>
      </c>
    </row>
    <row r="7769" ht="12.75" customHeight="1">
      <c r="A7769" s="8" t="str">
        <f t="shared" si="1"/>
        <v>Morocco1994</v>
      </c>
      <c r="B7769" s="4" t="s">
        <v>134</v>
      </c>
      <c r="C7769" s="4">
        <v>1994.0</v>
      </c>
      <c r="D7769" s="4">
        <v>10.5880003781107</v>
      </c>
      <c r="E7769" s="4">
        <v>6.94057491431143E8</v>
      </c>
      <c r="F7769" s="4">
        <v>-7.22938828378364E8</v>
      </c>
      <c r="G7769" s="4">
        <v>3.56041374225796E10</v>
      </c>
      <c r="H7769" s="4">
        <v>19.2282352609772</v>
      </c>
      <c r="I7769" s="4">
        <v>21.7393406185092</v>
      </c>
      <c r="J7769" s="4">
        <f t="shared" si="2"/>
        <v>684604730626</v>
      </c>
      <c r="K7769" s="5">
        <f t="shared" si="3"/>
        <v>774010470858</v>
      </c>
      <c r="L7769" s="5">
        <f t="shared" si="4"/>
        <v>89405740232</v>
      </c>
      <c r="M7769" s="5">
        <f t="shared" si="5"/>
        <v>2.511105358</v>
      </c>
      <c r="N7769" s="4" t="b">
        <v>1</v>
      </c>
      <c r="O7769" s="4" t="b">
        <v>1</v>
      </c>
      <c r="P7769" s="4" t="b">
        <v>0</v>
      </c>
      <c r="Q7769" s="4" t="b">
        <v>0</v>
      </c>
      <c r="R7769" s="4" t="s">
        <v>39</v>
      </c>
      <c r="S7769" s="4">
        <v>10.5880004006168</v>
      </c>
      <c r="T7769" s="4">
        <v>-3.4261480458045E9</v>
      </c>
    </row>
    <row r="7770" ht="12.75" customHeight="1">
      <c r="A7770" s="8" t="str">
        <f t="shared" si="1"/>
        <v>Morocco1993</v>
      </c>
      <c r="B7770" s="4" t="s">
        <v>134</v>
      </c>
      <c r="C7770" s="4">
        <v>1993.0</v>
      </c>
      <c r="D7770" s="4">
        <v>-0.74059167738171</v>
      </c>
      <c r="E7770" s="4">
        <v>8.29462966539395E8</v>
      </c>
      <c r="F7770" s="4">
        <v>-5.21362687347912E8</v>
      </c>
      <c r="G7770" s="4">
        <v>3.16554736638348E10</v>
      </c>
      <c r="H7770" s="4">
        <v>21.1087326791663</v>
      </c>
      <c r="I7770" s="4">
        <v>23.1098009847635</v>
      </c>
      <c r="J7770" s="4">
        <f t="shared" si="2"/>
        <v>668206931402</v>
      </c>
      <c r="K7770" s="5">
        <f t="shared" si="3"/>
        <v>731551696450</v>
      </c>
      <c r="L7770" s="5">
        <f t="shared" si="4"/>
        <v>63344765047</v>
      </c>
      <c r="M7770" s="5">
        <f t="shared" si="5"/>
        <v>2.001068306</v>
      </c>
      <c r="N7770" s="4" t="b">
        <v>1</v>
      </c>
      <c r="O7770" s="4" t="b">
        <v>1</v>
      </c>
      <c r="P7770" s="4" t="b">
        <v>0</v>
      </c>
      <c r="Q7770" s="4" t="b">
        <v>0</v>
      </c>
      <c r="R7770" s="4" t="s">
        <v>39</v>
      </c>
      <c r="S7770" s="4">
        <v>-0.740591692022122</v>
      </c>
      <c r="T7770" s="4">
        <v>-3.94866375874479E9</v>
      </c>
    </row>
    <row r="7771" ht="12.75" customHeight="1">
      <c r="A7771" s="8" t="str">
        <f t="shared" si="1"/>
        <v>Morocco1992</v>
      </c>
      <c r="B7771" s="4" t="s">
        <v>134</v>
      </c>
      <c r="C7771" s="4">
        <v>1992.0</v>
      </c>
      <c r="D7771" s="4">
        <v>-2.09773875446144</v>
      </c>
      <c r="E7771" s="4">
        <v>8.42224523480442E8</v>
      </c>
      <c r="F7771" s="4">
        <v>-4.32660351668302E8</v>
      </c>
      <c r="G7771" s="4">
        <v>3.371106943078E10</v>
      </c>
      <c r="H7771" s="4">
        <v>20.4370570723066</v>
      </c>
      <c r="I7771" s="4">
        <v>22.2813972154865</v>
      </c>
      <c r="J7771" s="4">
        <f t="shared" si="2"/>
        <v>688955049925</v>
      </c>
      <c r="K7771" s="5">
        <f t="shared" si="3"/>
        <v>751129728546</v>
      </c>
      <c r="L7771" s="5">
        <f t="shared" si="4"/>
        <v>62174678621</v>
      </c>
      <c r="M7771" s="5">
        <f t="shared" si="5"/>
        <v>1.844340143</v>
      </c>
      <c r="N7771" s="4" t="b">
        <v>1</v>
      </c>
      <c r="O7771" s="4" t="b">
        <v>1</v>
      </c>
      <c r="P7771" s="4" t="b">
        <v>0</v>
      </c>
      <c r="Q7771" s="4" t="b">
        <v>0</v>
      </c>
      <c r="R7771" s="4" t="s">
        <v>39</v>
      </c>
      <c r="S7771" s="4">
        <v>-2.09773876147658</v>
      </c>
      <c r="T7771" s="4">
        <v>2.05559576694519E9</v>
      </c>
    </row>
    <row r="7772" ht="12.75" customHeight="1">
      <c r="A7772" s="8" t="str">
        <f t="shared" si="1"/>
        <v>Morocco1991</v>
      </c>
      <c r="B7772" s="4" t="s">
        <v>134</v>
      </c>
      <c r="C7772" s="4">
        <v>1991.0</v>
      </c>
      <c r="D7772" s="4">
        <v>7.21608816096864</v>
      </c>
      <c r="E7772" s="4">
        <v>1.12300103199335E9</v>
      </c>
      <c r="F7772" s="4">
        <v>-4.13252091815932E8</v>
      </c>
      <c r="G7772" s="4">
        <v>3.22855735739185E10</v>
      </c>
      <c r="H7772" s="4">
        <v>19.9019925126013</v>
      </c>
      <c r="I7772" s="4">
        <v>20.7983267376003</v>
      </c>
      <c r="J7772" s="4">
        <f t="shared" si="2"/>
        <v>642547243533</v>
      </c>
      <c r="K7772" s="5">
        <f t="shared" si="3"/>
        <v>671485908101</v>
      </c>
      <c r="L7772" s="5">
        <f t="shared" si="4"/>
        <v>28938664568</v>
      </c>
      <c r="M7772" s="5">
        <f t="shared" si="5"/>
        <v>0.896334225</v>
      </c>
      <c r="N7772" s="4" t="b">
        <v>1</v>
      </c>
      <c r="O7772" s="4" t="b">
        <v>1</v>
      </c>
      <c r="P7772" s="4" t="b">
        <v>1</v>
      </c>
      <c r="Q7772" s="4" t="b">
        <v>0</v>
      </c>
      <c r="R7772" s="4" t="s">
        <v>39</v>
      </c>
      <c r="S7772" s="4">
        <v>7.21608816138249</v>
      </c>
      <c r="T7772" s="4">
        <v>-1.42549585686149E9</v>
      </c>
    </row>
    <row r="7773" ht="12.75" customHeight="1">
      <c r="A7773" s="8" t="str">
        <f t="shared" si="1"/>
        <v>Morocco1990</v>
      </c>
      <c r="B7773" s="4" t="s">
        <v>134</v>
      </c>
      <c r="C7773" s="4">
        <v>1990.0</v>
      </c>
      <c r="D7773" s="4">
        <v>4.03473176464227</v>
      </c>
      <c r="E7773" s="4">
        <v>1.08016060010948E9</v>
      </c>
      <c r="F7773" s="4">
        <v>-1.9557548876179E8</v>
      </c>
      <c r="G7773" s="4">
        <v>3.0179955995515E10</v>
      </c>
      <c r="H7773" s="4">
        <v>21.2630334796476</v>
      </c>
      <c r="I7773" s="4">
        <v>22.5873065418747</v>
      </c>
      <c r="J7773" s="4">
        <f t="shared" si="2"/>
        <v>641717414747</v>
      </c>
      <c r="K7773" s="5">
        <f t="shared" si="3"/>
        <v>681683917491</v>
      </c>
      <c r="L7773" s="5">
        <f t="shared" si="4"/>
        <v>39966502744</v>
      </c>
      <c r="M7773" s="5">
        <f t="shared" si="5"/>
        <v>1.324273062</v>
      </c>
      <c r="N7773" s="4" t="b">
        <v>0</v>
      </c>
      <c r="O7773" s="4" t="b">
        <v>0</v>
      </c>
      <c r="P7773" s="4" t="b">
        <v>1</v>
      </c>
      <c r="Q7773" s="4" t="b">
        <v>1</v>
      </c>
      <c r="R7773" s="4" t="s">
        <v>39</v>
      </c>
      <c r="S7773" s="4">
        <v>3.41181222631384</v>
      </c>
      <c r="T7773" s="4">
        <v>-2.10561757840349E9</v>
      </c>
    </row>
    <row r="7774" ht="12.75" customHeight="1">
      <c r="A7774" s="8" t="str">
        <f t="shared" si="1"/>
        <v>Morocco1989</v>
      </c>
      <c r="B7774" s="4" t="s">
        <v>134</v>
      </c>
      <c r="C7774" s="4">
        <v>1989.0</v>
      </c>
      <c r="D7774" s="4">
        <v>2.36589623779652</v>
      </c>
      <c r="E7774" s="4" t="s">
        <v>39</v>
      </c>
      <c r="F7774" s="4">
        <v>-7.87331073717892E8</v>
      </c>
      <c r="G7774" s="4">
        <v>2.63143131911826E10</v>
      </c>
      <c r="H7774" s="4" t="s">
        <v>39</v>
      </c>
      <c r="I7774" s="4" t="s">
        <v>39</v>
      </c>
      <c r="J7774" s="4" t="str">
        <f t="shared" si="2"/>
        <v>#VALUE!</v>
      </c>
      <c r="K7774" s="5" t="str">
        <f t="shared" si="3"/>
        <v>#VALUE!</v>
      </c>
      <c r="L7774" s="5" t="str">
        <f t="shared" si="4"/>
        <v>#VALUE!</v>
      </c>
      <c r="M7774" s="5" t="str">
        <f t="shared" si="5"/>
        <v>#VALUE!</v>
      </c>
      <c r="N7774" s="4" t="b">
        <v>0</v>
      </c>
      <c r="O7774" s="4" t="b">
        <v>1</v>
      </c>
      <c r="P7774" s="4" t="b">
        <v>1</v>
      </c>
      <c r="Q7774" s="4" t="b">
        <v>1</v>
      </c>
      <c r="R7774" s="4" t="s">
        <v>39</v>
      </c>
      <c r="S7774" s="4">
        <v>2.84620258129318</v>
      </c>
      <c r="T7774" s="4">
        <v>-3.8656428043324E9</v>
      </c>
    </row>
    <row r="7775" ht="12.75" customHeight="1">
      <c r="A7775" s="8" t="str">
        <f t="shared" si="1"/>
        <v>Morocco1988</v>
      </c>
      <c r="B7775" s="4" t="s">
        <v>134</v>
      </c>
      <c r="C7775" s="4">
        <v>1988.0</v>
      </c>
      <c r="D7775" s="4">
        <v>10.4146322541354</v>
      </c>
      <c r="E7775" s="4" t="s">
        <v>39</v>
      </c>
      <c r="F7775" s="4">
        <v>4.72778010614669E8</v>
      </c>
      <c r="G7775" s="4">
        <v>2.57052961835037E10</v>
      </c>
      <c r="H7775" s="4" t="s">
        <v>39</v>
      </c>
      <c r="I7775" s="4" t="s">
        <v>39</v>
      </c>
      <c r="J7775" s="4" t="str">
        <f t="shared" si="2"/>
        <v>#VALUE!</v>
      </c>
      <c r="K7775" s="5" t="str">
        <f t="shared" si="3"/>
        <v>#VALUE!</v>
      </c>
      <c r="L7775" s="5" t="str">
        <f t="shared" si="4"/>
        <v>#VALUE!</v>
      </c>
      <c r="M7775" s="5" t="str">
        <f t="shared" si="5"/>
        <v>#VALUE!</v>
      </c>
      <c r="N7775" s="4" t="b">
        <v>0</v>
      </c>
      <c r="O7775" s="4" t="b">
        <v>1</v>
      </c>
      <c r="P7775" s="4" t="b">
        <v>1</v>
      </c>
      <c r="Q7775" s="4" t="b">
        <v>0</v>
      </c>
      <c r="R7775" s="4" t="s">
        <v>39</v>
      </c>
      <c r="S7775" s="4">
        <v>11.8752359788078</v>
      </c>
      <c r="T7775" s="4">
        <v>-6.09017007678897E8</v>
      </c>
    </row>
    <row r="7776" ht="12.75" customHeight="1">
      <c r="A7776" s="8" t="str">
        <f t="shared" si="1"/>
        <v>Morocco1987</v>
      </c>
      <c r="B7776" s="4" t="s">
        <v>134</v>
      </c>
      <c r="C7776" s="4">
        <v>1987.0</v>
      </c>
      <c r="D7776" s="4">
        <v>-2.54414500959419</v>
      </c>
      <c r="E7776" s="4" t="s">
        <v>39</v>
      </c>
      <c r="F7776" s="4">
        <v>1.8171129830602E8</v>
      </c>
      <c r="G7776" s="4">
        <v>2.1765195948189E10</v>
      </c>
      <c r="H7776" s="4" t="s">
        <v>39</v>
      </c>
      <c r="I7776" s="4" t="s">
        <v>39</v>
      </c>
      <c r="J7776" s="4" t="str">
        <f t="shared" si="2"/>
        <v>#VALUE!</v>
      </c>
      <c r="K7776" s="5" t="str">
        <f t="shared" si="3"/>
        <v>#VALUE!</v>
      </c>
      <c r="L7776" s="5" t="str">
        <f t="shared" si="4"/>
        <v>#VALUE!</v>
      </c>
      <c r="M7776" s="5" t="str">
        <f t="shared" si="5"/>
        <v>#VALUE!</v>
      </c>
      <c r="N7776" s="4" t="b">
        <v>1</v>
      </c>
      <c r="O7776" s="4" t="b">
        <v>1</v>
      </c>
      <c r="P7776" s="4" t="b">
        <v>0</v>
      </c>
      <c r="Q7776" s="4" t="b">
        <v>0</v>
      </c>
      <c r="R7776" s="4" t="s">
        <v>39</v>
      </c>
      <c r="S7776" s="4">
        <v>-0.32500407571888</v>
      </c>
      <c r="T7776" s="4">
        <v>-3.9401002353147E9</v>
      </c>
    </row>
    <row r="7777" ht="12.75" customHeight="1">
      <c r="A7777" s="8" t="str">
        <f t="shared" si="1"/>
        <v>Morocco1986</v>
      </c>
      <c r="B7777" s="4" t="s">
        <v>134</v>
      </c>
      <c r="C7777" s="4">
        <v>1986.0</v>
      </c>
      <c r="D7777" s="4">
        <v>8.30015427125371</v>
      </c>
      <c r="E7777" s="4" t="s">
        <v>39</v>
      </c>
      <c r="F7777" s="4">
        <v>-2.08627743098187E8</v>
      </c>
      <c r="G7777" s="4">
        <v>1.94620862533066E10</v>
      </c>
      <c r="H7777" s="4" t="s">
        <v>39</v>
      </c>
      <c r="I7777" s="4" t="s">
        <v>39</v>
      </c>
      <c r="J7777" s="4" t="str">
        <f t="shared" si="2"/>
        <v>#VALUE!</v>
      </c>
      <c r="K7777" s="5" t="str">
        <f t="shared" si="3"/>
        <v>#VALUE!</v>
      </c>
      <c r="L7777" s="5" t="str">
        <f t="shared" si="4"/>
        <v>#VALUE!</v>
      </c>
      <c r="M7777" s="5" t="str">
        <f t="shared" si="5"/>
        <v>#VALUE!</v>
      </c>
      <c r="N7777" s="4" t="b">
        <v>1</v>
      </c>
      <c r="O7777" s="4" t="b">
        <v>1</v>
      </c>
      <c r="P7777" s="4" t="b">
        <v>1</v>
      </c>
      <c r="Q7777" s="4" t="b">
        <v>0</v>
      </c>
      <c r="R7777" s="4" t="s">
        <v>39</v>
      </c>
      <c r="S7777" s="4">
        <v>9.27110576947589</v>
      </c>
      <c r="T7777" s="4">
        <v>-2.3031096948824E9</v>
      </c>
    </row>
    <row r="7778" ht="12.75" customHeight="1">
      <c r="A7778" s="8" t="str">
        <f t="shared" si="1"/>
        <v>Morocco1985</v>
      </c>
      <c r="B7778" s="4" t="s">
        <v>134</v>
      </c>
      <c r="C7778" s="4">
        <v>1985.0</v>
      </c>
      <c r="D7778" s="4">
        <v>6.32411081915074</v>
      </c>
      <c r="E7778" s="4" t="s">
        <v>39</v>
      </c>
      <c r="F7778" s="4">
        <v>-8.90567062397833E8</v>
      </c>
      <c r="G7778" s="4">
        <v>1.49912832157408E10</v>
      </c>
      <c r="H7778" s="4" t="s">
        <v>39</v>
      </c>
      <c r="I7778" s="4" t="s">
        <v>39</v>
      </c>
      <c r="J7778" s="4" t="str">
        <f t="shared" si="2"/>
        <v>#VALUE!</v>
      </c>
      <c r="K7778" s="5" t="str">
        <f t="shared" si="3"/>
        <v>#VALUE!</v>
      </c>
      <c r="L7778" s="5" t="str">
        <f t="shared" si="4"/>
        <v>#VALUE!</v>
      </c>
      <c r="M7778" s="5" t="str">
        <f t="shared" si="5"/>
        <v>#VALUE!</v>
      </c>
      <c r="N7778" s="4" t="b">
        <v>0</v>
      </c>
      <c r="O7778" s="4" t="b">
        <v>0</v>
      </c>
      <c r="P7778" s="4" t="b">
        <v>1</v>
      </c>
      <c r="Q7778" s="4" t="b">
        <v>1</v>
      </c>
      <c r="R7778" s="4" t="s">
        <v>39</v>
      </c>
      <c r="S7778" s="4">
        <v>6.00765207156174</v>
      </c>
      <c r="T7778" s="4">
        <v>-4.47080303756579E9</v>
      </c>
    </row>
    <row r="7779" ht="12.75" customHeight="1">
      <c r="A7779" s="8" t="str">
        <f t="shared" si="1"/>
        <v>Morocco1984</v>
      </c>
      <c r="B7779" s="4" t="s">
        <v>134</v>
      </c>
      <c r="C7779" s="4">
        <v>1984.0</v>
      </c>
      <c r="D7779" s="4">
        <v>4.33701105414738</v>
      </c>
      <c r="E7779" s="4" t="s">
        <v>39</v>
      </c>
      <c r="F7779" s="4">
        <v>-9.84196954370663E8</v>
      </c>
      <c r="G7779" s="4">
        <v>1.48246682357834E10</v>
      </c>
      <c r="H7779" s="4" t="s">
        <v>39</v>
      </c>
      <c r="I7779" s="4" t="s">
        <v>39</v>
      </c>
      <c r="J7779" s="4" t="str">
        <f t="shared" si="2"/>
        <v>#VALUE!</v>
      </c>
      <c r="K7779" s="5" t="str">
        <f t="shared" si="3"/>
        <v>#VALUE!</v>
      </c>
      <c r="L7779" s="5" t="str">
        <f t="shared" si="4"/>
        <v>#VALUE!</v>
      </c>
      <c r="M7779" s="5" t="str">
        <f t="shared" si="5"/>
        <v>#VALUE!</v>
      </c>
      <c r="N7779" s="4" t="b">
        <v>0</v>
      </c>
      <c r="O7779" s="4" t="b">
        <v>1</v>
      </c>
      <c r="P7779" s="4" t="b">
        <v>1</v>
      </c>
      <c r="Q7779" s="4" t="b">
        <v>1</v>
      </c>
      <c r="R7779" s="4" t="s">
        <v>39</v>
      </c>
      <c r="S7779" s="4">
        <v>6.41838632127623</v>
      </c>
      <c r="T7779" s="4">
        <v>-1.66614979957401E8</v>
      </c>
    </row>
    <row r="7780" ht="12.75" customHeight="1">
      <c r="A7780" s="8" t="str">
        <f t="shared" si="1"/>
        <v>Morocco1983</v>
      </c>
      <c r="B7780" s="4" t="s">
        <v>134</v>
      </c>
      <c r="C7780" s="4">
        <v>1983.0</v>
      </c>
      <c r="D7780" s="4">
        <v>-0.557168242067361</v>
      </c>
      <c r="E7780" s="4" t="s">
        <v>39</v>
      </c>
      <c r="F7780" s="4">
        <v>-8.85744515098855E8</v>
      </c>
      <c r="G7780" s="4">
        <v>1.62514073680967E10</v>
      </c>
      <c r="H7780" s="4" t="s">
        <v>39</v>
      </c>
      <c r="I7780" s="4" t="s">
        <v>39</v>
      </c>
      <c r="J7780" s="4" t="str">
        <f t="shared" si="2"/>
        <v>#VALUE!</v>
      </c>
      <c r="K7780" s="5" t="str">
        <f t="shared" si="3"/>
        <v>#VALUE!</v>
      </c>
      <c r="L7780" s="5" t="str">
        <f t="shared" si="4"/>
        <v>#VALUE!</v>
      </c>
      <c r="M7780" s="5" t="str">
        <f t="shared" si="5"/>
        <v>#VALUE!</v>
      </c>
      <c r="N7780" s="4" t="b">
        <v>1</v>
      </c>
      <c r="O7780" s="4" t="b">
        <v>1</v>
      </c>
      <c r="P7780" s="4" t="b">
        <v>0</v>
      </c>
      <c r="Q7780" s="4" t="b">
        <v>0</v>
      </c>
      <c r="R7780" s="4" t="s">
        <v>39</v>
      </c>
      <c r="S7780" s="4">
        <v>1.38656957718611</v>
      </c>
      <c r="T7780" s="4">
        <v>1.4267391323133E9</v>
      </c>
    </row>
    <row r="7781" ht="12.75" customHeight="1">
      <c r="A7781" s="8" t="str">
        <f t="shared" si="1"/>
        <v>Morocco1982</v>
      </c>
      <c r="B7781" s="4" t="s">
        <v>134</v>
      </c>
      <c r="C7781" s="4">
        <v>1982.0</v>
      </c>
      <c r="D7781" s="4">
        <v>9.61872991162432</v>
      </c>
      <c r="E7781" s="4" t="s">
        <v>39</v>
      </c>
      <c r="F7781" s="4">
        <v>-1.86712008171871E9</v>
      </c>
      <c r="G7781" s="4">
        <v>1.76922752683876E10</v>
      </c>
      <c r="H7781" s="4" t="s">
        <v>39</v>
      </c>
      <c r="I7781" s="4" t="s">
        <v>39</v>
      </c>
      <c r="J7781" s="4" t="str">
        <f t="shared" si="2"/>
        <v>#VALUE!</v>
      </c>
      <c r="K7781" s="5" t="str">
        <f t="shared" si="3"/>
        <v>#VALUE!</v>
      </c>
      <c r="L7781" s="5" t="str">
        <f t="shared" si="4"/>
        <v>#VALUE!</v>
      </c>
      <c r="M7781" s="5" t="str">
        <f t="shared" si="5"/>
        <v>#VALUE!</v>
      </c>
      <c r="N7781" s="4" t="b">
        <v>1</v>
      </c>
      <c r="O7781" s="4" t="b">
        <v>1</v>
      </c>
      <c r="P7781" s="4" t="b">
        <v>0</v>
      </c>
      <c r="Q7781" s="4" t="b">
        <v>0</v>
      </c>
      <c r="R7781" s="4" t="s">
        <v>39</v>
      </c>
      <c r="S7781" s="4">
        <v>8.95737202264297</v>
      </c>
      <c r="T7781" s="4">
        <v>1.44086790029089E9</v>
      </c>
    </row>
    <row r="7782" ht="12.75" customHeight="1">
      <c r="A7782" s="8" t="str">
        <f t="shared" si="1"/>
        <v>Morocco1981</v>
      </c>
      <c r="B7782" s="4" t="s">
        <v>134</v>
      </c>
      <c r="C7782" s="4">
        <v>1981.0</v>
      </c>
      <c r="D7782" s="4">
        <v>-2.76460273805591</v>
      </c>
      <c r="E7782" s="4" t="s">
        <v>39</v>
      </c>
      <c r="F7782" s="4">
        <v>-1.82768547823636E9</v>
      </c>
      <c r="G7782" s="4">
        <v>1.7788186055571E10</v>
      </c>
      <c r="H7782" s="4" t="s">
        <v>39</v>
      </c>
      <c r="I7782" s="4" t="s">
        <v>39</v>
      </c>
      <c r="J7782" s="4" t="str">
        <f t="shared" si="2"/>
        <v>#VALUE!</v>
      </c>
      <c r="K7782" s="5" t="str">
        <f t="shared" si="3"/>
        <v>#VALUE!</v>
      </c>
      <c r="L7782" s="5" t="str">
        <f t="shared" si="4"/>
        <v>#VALUE!</v>
      </c>
      <c r="M7782" s="5" t="str">
        <f t="shared" si="5"/>
        <v>#VALUE!</v>
      </c>
      <c r="N7782" s="4" t="b">
        <v>1</v>
      </c>
      <c r="O7782" s="4" t="b">
        <v>1</v>
      </c>
      <c r="P7782" s="4" t="b">
        <v>0</v>
      </c>
      <c r="Q7782" s="4" t="b">
        <v>0</v>
      </c>
      <c r="R7782" s="4" t="s">
        <v>39</v>
      </c>
      <c r="S7782" s="4">
        <v>-1.74343493044331</v>
      </c>
      <c r="T7782" s="4">
        <v>9.59107871833992E7</v>
      </c>
    </row>
    <row r="7783" ht="12.75" customHeight="1">
      <c r="A7783" s="8" t="str">
        <f t="shared" si="1"/>
        <v>Morocco1980</v>
      </c>
      <c r="B7783" s="4" t="s">
        <v>134</v>
      </c>
      <c r="C7783" s="4">
        <v>1980.0</v>
      </c>
      <c r="D7783" s="4">
        <v>3.79169931380354</v>
      </c>
      <c r="E7783" s="4" t="s">
        <v>39</v>
      </c>
      <c r="F7783" s="4">
        <v>-1.40665830627024E9</v>
      </c>
      <c r="G7783" s="4">
        <v>2.17285170785354E10</v>
      </c>
      <c r="H7783" s="4" t="s">
        <v>39</v>
      </c>
      <c r="I7783" s="4" t="s">
        <v>39</v>
      </c>
      <c r="J7783" s="4" t="str">
        <f t="shared" si="2"/>
        <v>#VALUE!</v>
      </c>
      <c r="K7783" s="5" t="str">
        <f t="shared" si="3"/>
        <v>#VALUE!</v>
      </c>
      <c r="L7783" s="5" t="str">
        <f t="shared" si="4"/>
        <v>#VALUE!</v>
      </c>
      <c r="M7783" s="5" t="str">
        <f t="shared" si="5"/>
        <v>#VALUE!</v>
      </c>
      <c r="N7783" s="4" t="b">
        <v>1</v>
      </c>
      <c r="O7783" s="4" t="b">
        <v>1</v>
      </c>
      <c r="P7783" s="4" t="b">
        <v>1</v>
      </c>
      <c r="Q7783" s="4" t="b">
        <v>0</v>
      </c>
      <c r="R7783" s="4" t="s">
        <v>39</v>
      </c>
      <c r="S7783" s="4">
        <v>3.64216481331354</v>
      </c>
      <c r="T7783" s="4">
        <v>3.9403310229644E9</v>
      </c>
    </row>
    <row r="7784" ht="12.75" customHeight="1">
      <c r="A7784" s="8" t="str">
        <f t="shared" si="1"/>
        <v>Morocco1979</v>
      </c>
      <c r="B7784" s="4" t="s">
        <v>134</v>
      </c>
      <c r="C7784" s="4">
        <v>1979.0</v>
      </c>
      <c r="D7784" s="4">
        <v>4.96916116299036</v>
      </c>
      <c r="E7784" s="4" t="s">
        <v>39</v>
      </c>
      <c r="F7784" s="4">
        <v>-1.50238482470849E9</v>
      </c>
      <c r="G7784" s="4">
        <v>1.59119941412408E10</v>
      </c>
      <c r="H7784" s="4" t="s">
        <v>39</v>
      </c>
      <c r="I7784" s="4" t="s">
        <v>39</v>
      </c>
      <c r="J7784" s="4" t="str">
        <f t="shared" si="2"/>
        <v>#VALUE!</v>
      </c>
      <c r="K7784" s="5" t="str">
        <f t="shared" si="3"/>
        <v>#VALUE!</v>
      </c>
      <c r="L7784" s="5" t="str">
        <f t="shared" si="4"/>
        <v>#VALUE!</v>
      </c>
      <c r="M7784" s="5" t="str">
        <f t="shared" si="5"/>
        <v>#VALUE!</v>
      </c>
      <c r="N7784" s="4" t="b">
        <v>0</v>
      </c>
      <c r="O7784" s="4" t="b">
        <v>0</v>
      </c>
      <c r="P7784" s="4" t="b">
        <v>1</v>
      </c>
      <c r="Q7784" s="4" t="b">
        <v>1</v>
      </c>
      <c r="R7784" s="4" t="s">
        <v>39</v>
      </c>
      <c r="S7784" s="4">
        <v>4.79378720509555</v>
      </c>
      <c r="T7784" s="4">
        <v>-5.8165229372946E9</v>
      </c>
    </row>
    <row r="7785" ht="12.75" customHeight="1">
      <c r="A7785" s="8" t="str">
        <f t="shared" si="1"/>
        <v>Morocco1978</v>
      </c>
      <c r="B7785" s="4" t="s">
        <v>134</v>
      </c>
      <c r="C7785" s="4">
        <v>1978.0</v>
      </c>
      <c r="D7785" s="4">
        <v>5.36199288377399</v>
      </c>
      <c r="E7785" s="4" t="s">
        <v>39</v>
      </c>
      <c r="F7785" s="4">
        <v>-1.31135868895604E9</v>
      </c>
      <c r="G7785" s="4">
        <v>1.32369467662301E10</v>
      </c>
      <c r="H7785" s="4" t="s">
        <v>39</v>
      </c>
      <c r="I7785" s="4" t="s">
        <v>39</v>
      </c>
      <c r="J7785" s="4" t="str">
        <f t="shared" si="2"/>
        <v>#VALUE!</v>
      </c>
      <c r="K7785" s="5" t="str">
        <f t="shared" si="3"/>
        <v>#VALUE!</v>
      </c>
      <c r="L7785" s="5" t="str">
        <f t="shared" si="4"/>
        <v>#VALUE!</v>
      </c>
      <c r="M7785" s="5" t="str">
        <f t="shared" si="5"/>
        <v>#VALUE!</v>
      </c>
      <c r="N7785" s="4" t="b">
        <v>0</v>
      </c>
      <c r="O7785" s="4" t="b">
        <v>0</v>
      </c>
      <c r="P7785" s="4" t="b">
        <v>1</v>
      </c>
      <c r="Q7785" s="4" t="b">
        <v>1</v>
      </c>
      <c r="R7785" s="4" t="s">
        <v>39</v>
      </c>
      <c r="S7785" s="4">
        <v>2.23266338830102</v>
      </c>
      <c r="T7785" s="4">
        <v>-2.6750473750107E9</v>
      </c>
    </row>
    <row r="7786" ht="12.75" customHeight="1">
      <c r="A7786" s="8" t="str">
        <f t="shared" si="1"/>
        <v>Morocco1977</v>
      </c>
      <c r="B7786" s="4" t="s">
        <v>134</v>
      </c>
      <c r="C7786" s="4">
        <v>1977.0</v>
      </c>
      <c r="D7786" s="4">
        <v>3.94720844541031</v>
      </c>
      <c r="E7786" s="4" t="s">
        <v>39</v>
      </c>
      <c r="F7786" s="4">
        <v>-1.824865401408E9</v>
      </c>
      <c r="G7786" s="4">
        <v>1.10497842832153E10</v>
      </c>
      <c r="H7786" s="4" t="s">
        <v>39</v>
      </c>
      <c r="I7786" s="4" t="s">
        <v>39</v>
      </c>
      <c r="J7786" s="4" t="str">
        <f t="shared" si="2"/>
        <v>#VALUE!</v>
      </c>
      <c r="K7786" s="5" t="str">
        <f t="shared" si="3"/>
        <v>#VALUE!</v>
      </c>
      <c r="L7786" s="5" t="str">
        <f t="shared" si="4"/>
        <v>#VALUE!</v>
      </c>
      <c r="M7786" s="5" t="str">
        <f t="shared" si="5"/>
        <v>#VALUE!</v>
      </c>
      <c r="N7786" s="4" t="b">
        <v>0</v>
      </c>
      <c r="O7786" s="4" t="b">
        <v>0</v>
      </c>
      <c r="P7786" s="4" t="b">
        <v>1</v>
      </c>
      <c r="Q7786" s="4" t="b">
        <v>1</v>
      </c>
      <c r="R7786" s="4" t="s">
        <v>39</v>
      </c>
      <c r="S7786" s="4">
        <v>6.0591676791649</v>
      </c>
      <c r="T7786" s="4">
        <v>-2.1871624830148E9</v>
      </c>
    </row>
    <row r="7787" ht="12.75" customHeight="1">
      <c r="A7787" s="8" t="str">
        <f t="shared" si="1"/>
        <v>Morocco1976</v>
      </c>
      <c r="B7787" s="4" t="s">
        <v>134</v>
      </c>
      <c r="C7787" s="4">
        <v>1976.0</v>
      </c>
      <c r="D7787" s="4">
        <v>7.2247817217044</v>
      </c>
      <c r="E7787" s="4" t="s">
        <v>39</v>
      </c>
      <c r="F7787" s="4">
        <v>-1.36808609967457E9</v>
      </c>
      <c r="G7787" s="4">
        <v>9.5842962020867E9</v>
      </c>
      <c r="H7787" s="4" t="s">
        <v>39</v>
      </c>
      <c r="I7787" s="4" t="s">
        <v>39</v>
      </c>
      <c r="J7787" s="4" t="str">
        <f t="shared" si="2"/>
        <v>#VALUE!</v>
      </c>
      <c r="K7787" s="5" t="str">
        <f t="shared" si="3"/>
        <v>#VALUE!</v>
      </c>
      <c r="L7787" s="5" t="str">
        <f t="shared" si="4"/>
        <v>#VALUE!</v>
      </c>
      <c r="M7787" s="5" t="str">
        <f t="shared" si="5"/>
        <v>#VALUE!</v>
      </c>
      <c r="N7787" s="4" t="b">
        <v>0</v>
      </c>
      <c r="O7787" s="4" t="b">
        <v>0</v>
      </c>
      <c r="P7787" s="4" t="b">
        <v>1</v>
      </c>
      <c r="Q7787" s="4" t="b">
        <v>0</v>
      </c>
      <c r="R7787" s="4" t="s">
        <v>39</v>
      </c>
      <c r="S7787" s="4">
        <v>10.8127813441379</v>
      </c>
      <c r="T7787" s="4">
        <v>-1.46548808112859E9</v>
      </c>
    </row>
    <row r="7788" ht="12.75" customHeight="1">
      <c r="A7788" s="8" t="str">
        <f t="shared" si="1"/>
        <v>Morocco1975</v>
      </c>
      <c r="B7788" s="4" t="s">
        <v>134</v>
      </c>
      <c r="C7788" s="4">
        <v>1975.0</v>
      </c>
      <c r="D7788" s="4">
        <v>4.32980315274556</v>
      </c>
      <c r="E7788" s="4" t="s">
        <v>39</v>
      </c>
      <c r="F7788" s="4">
        <v>-5.03888044196037E8</v>
      </c>
      <c r="G7788" s="4">
        <v>8.98485189873747E9</v>
      </c>
      <c r="H7788" s="4" t="s">
        <v>39</v>
      </c>
      <c r="I7788" s="4" t="s">
        <v>39</v>
      </c>
      <c r="J7788" s="4" t="str">
        <f t="shared" si="2"/>
        <v>#VALUE!</v>
      </c>
      <c r="K7788" s="5" t="str">
        <f t="shared" si="3"/>
        <v>#VALUE!</v>
      </c>
      <c r="L7788" s="5" t="str">
        <f t="shared" si="4"/>
        <v>#VALUE!</v>
      </c>
      <c r="M7788" s="5" t="str">
        <f t="shared" si="5"/>
        <v>#VALUE!</v>
      </c>
      <c r="N7788" s="4" t="b">
        <v>0</v>
      </c>
      <c r="O7788" s="4" t="b">
        <v>0</v>
      </c>
      <c r="P7788" s="4" t="b">
        <v>1</v>
      </c>
      <c r="Q7788" s="4" t="b">
        <v>0</v>
      </c>
      <c r="R7788" s="4" t="s">
        <v>39</v>
      </c>
      <c r="S7788" s="4">
        <v>7.55822156130452</v>
      </c>
      <c r="T7788" s="4">
        <v>-5.99444303349229E8</v>
      </c>
    </row>
    <row r="7789" ht="12.75" customHeight="1">
      <c r="A7789" s="8" t="str">
        <f t="shared" si="1"/>
        <v>Morocco1974</v>
      </c>
      <c r="B7789" s="4" t="s">
        <v>134</v>
      </c>
      <c r="C7789" s="4">
        <v>1974.0</v>
      </c>
      <c r="D7789" s="4">
        <v>14.2991834070427</v>
      </c>
      <c r="E7789" s="4" t="s">
        <v>39</v>
      </c>
      <c r="F7789" s="4" t="s">
        <v>39</v>
      </c>
      <c r="G7789" s="4">
        <v>7.67546703660961E9</v>
      </c>
      <c r="H7789" s="4" t="s">
        <v>39</v>
      </c>
      <c r="I7789" s="4" t="s">
        <v>39</v>
      </c>
      <c r="J7789" s="4" t="str">
        <f t="shared" si="2"/>
        <v>#VALUE!</v>
      </c>
      <c r="K7789" s="5" t="str">
        <f t="shared" si="3"/>
        <v>#VALUE!</v>
      </c>
      <c r="L7789" s="5" t="str">
        <f t="shared" si="4"/>
        <v>#VALUE!</v>
      </c>
      <c r="M7789" s="5" t="str">
        <f t="shared" si="5"/>
        <v>#VALUE!</v>
      </c>
      <c r="N7789" s="4" t="b">
        <v>0</v>
      </c>
      <c r="O7789" s="4" t="b">
        <v>0</v>
      </c>
      <c r="P7789" s="4" t="b">
        <v>1</v>
      </c>
      <c r="Q7789" s="4" t="b">
        <v>0</v>
      </c>
      <c r="R7789" s="4" t="s">
        <v>39</v>
      </c>
      <c r="S7789" s="4">
        <v>5.59604994452356</v>
      </c>
      <c r="T7789" s="4">
        <v>-1.30938486212786E9</v>
      </c>
    </row>
    <row r="7790" ht="12.75" customHeight="1">
      <c r="A7790" s="8" t="str">
        <f t="shared" si="1"/>
        <v>Morocco1973</v>
      </c>
      <c r="B7790" s="4" t="s">
        <v>134</v>
      </c>
      <c r="C7790" s="4">
        <v>1973.0</v>
      </c>
      <c r="D7790" s="4">
        <v>3.82164107204285</v>
      </c>
      <c r="E7790" s="4" t="s">
        <v>39</v>
      </c>
      <c r="F7790" s="4" t="s">
        <v>39</v>
      </c>
      <c r="G7790" s="4">
        <v>6.24214613492684E9</v>
      </c>
      <c r="H7790" s="4" t="s">
        <v>39</v>
      </c>
      <c r="I7790" s="4" t="s">
        <v>39</v>
      </c>
      <c r="J7790" s="4" t="str">
        <f t="shared" si="2"/>
        <v>#VALUE!</v>
      </c>
      <c r="K7790" s="5" t="str">
        <f t="shared" si="3"/>
        <v>#VALUE!</v>
      </c>
      <c r="L7790" s="5" t="str">
        <f t="shared" si="4"/>
        <v>#VALUE!</v>
      </c>
      <c r="M7790" s="5" t="str">
        <f t="shared" si="5"/>
        <v>#VALUE!</v>
      </c>
      <c r="N7790" s="4" t="b">
        <v>0</v>
      </c>
      <c r="O7790" s="4" t="b">
        <v>1</v>
      </c>
      <c r="P7790" s="4" t="b">
        <v>1</v>
      </c>
      <c r="Q7790" s="4" t="b">
        <v>0</v>
      </c>
      <c r="R7790" s="4" t="s">
        <v>39</v>
      </c>
      <c r="S7790" s="4">
        <v>3.5593108319181</v>
      </c>
      <c r="T7790" s="4">
        <v>-1.43332090168276E9</v>
      </c>
    </row>
    <row r="7791" ht="12.75" customHeight="1">
      <c r="A7791" s="8" t="str">
        <f t="shared" si="1"/>
        <v>Morocco1972</v>
      </c>
      <c r="B7791" s="4" t="s">
        <v>134</v>
      </c>
      <c r="C7791" s="4">
        <v>1972.0</v>
      </c>
      <c r="D7791" s="4">
        <v>2.1010700791649</v>
      </c>
      <c r="E7791" s="4" t="s">
        <v>39</v>
      </c>
      <c r="F7791" s="4" t="s">
        <v>39</v>
      </c>
      <c r="G7791" s="4">
        <v>5.07411754477482E9</v>
      </c>
      <c r="H7791" s="4" t="s">
        <v>39</v>
      </c>
      <c r="I7791" s="4" t="s">
        <v>39</v>
      </c>
      <c r="J7791" s="4" t="str">
        <f t="shared" si="2"/>
        <v>#VALUE!</v>
      </c>
      <c r="K7791" s="5" t="str">
        <f t="shared" si="3"/>
        <v>#VALUE!</v>
      </c>
      <c r="L7791" s="5" t="str">
        <f t="shared" si="4"/>
        <v>#VALUE!</v>
      </c>
      <c r="M7791" s="5" t="str">
        <f t="shared" si="5"/>
        <v>#VALUE!</v>
      </c>
      <c r="N7791" s="4" t="b">
        <v>0</v>
      </c>
      <c r="O7791" s="4" t="b">
        <v>1</v>
      </c>
      <c r="P7791" s="4" t="b">
        <v>1</v>
      </c>
      <c r="Q7791" s="4" t="b">
        <v>0</v>
      </c>
      <c r="R7791" s="4" t="s">
        <v>39</v>
      </c>
      <c r="S7791" s="4">
        <v>2.43723734715053</v>
      </c>
      <c r="T7791" s="4">
        <v>-1.16802859015201E9</v>
      </c>
    </row>
    <row r="7792" ht="12.75" customHeight="1">
      <c r="A7792" s="8" t="str">
        <f t="shared" si="1"/>
        <v>Morocco1971</v>
      </c>
      <c r="B7792" s="4" t="s">
        <v>134</v>
      </c>
      <c r="C7792" s="4">
        <v>1971.0</v>
      </c>
      <c r="D7792" s="4">
        <v>5.82316651375833</v>
      </c>
      <c r="E7792" s="4" t="s">
        <v>39</v>
      </c>
      <c r="F7792" s="4" t="s">
        <v>39</v>
      </c>
      <c r="G7792" s="4">
        <v>4.35666916063397E9</v>
      </c>
      <c r="H7792" s="4" t="s">
        <v>39</v>
      </c>
      <c r="I7792" s="4" t="s">
        <v>39</v>
      </c>
      <c r="J7792" s="4" t="str">
        <f t="shared" si="2"/>
        <v>#VALUE!</v>
      </c>
      <c r="K7792" s="5" t="str">
        <f t="shared" si="3"/>
        <v>#VALUE!</v>
      </c>
      <c r="L7792" s="5" t="str">
        <f t="shared" si="4"/>
        <v>#VALUE!</v>
      </c>
      <c r="M7792" s="5" t="str">
        <f t="shared" si="5"/>
        <v>#VALUE!</v>
      </c>
      <c r="N7792" s="4" t="b">
        <v>0</v>
      </c>
      <c r="O7792" s="4" t="b">
        <v>1</v>
      </c>
      <c r="P7792" s="4" t="b">
        <v>1</v>
      </c>
      <c r="Q7792" s="4" t="b">
        <v>0</v>
      </c>
      <c r="R7792" s="4" t="s">
        <v>39</v>
      </c>
      <c r="S7792" s="4">
        <v>5.5968936591501</v>
      </c>
      <c r="T7792" s="4">
        <v>-7.1744838414085E8</v>
      </c>
    </row>
    <row r="7793" ht="12.75" customHeight="1">
      <c r="A7793" s="8" t="str">
        <f t="shared" si="1"/>
        <v>Morocco1970</v>
      </c>
      <c r="B7793" s="4" t="s">
        <v>134</v>
      </c>
      <c r="C7793" s="4">
        <v>1970.0</v>
      </c>
      <c r="D7793" s="4">
        <v>5.002780278168</v>
      </c>
      <c r="E7793" s="4" t="s">
        <v>39</v>
      </c>
      <c r="F7793" s="4" t="s">
        <v>39</v>
      </c>
      <c r="G7793" s="4">
        <v>3.95633624094413E9</v>
      </c>
      <c r="H7793" s="4" t="s">
        <v>39</v>
      </c>
      <c r="I7793" s="4" t="s">
        <v>39</v>
      </c>
      <c r="J7793" s="4" t="str">
        <f t="shared" si="2"/>
        <v>#VALUE!</v>
      </c>
      <c r="K7793" s="5" t="str">
        <f t="shared" si="3"/>
        <v>#VALUE!</v>
      </c>
      <c r="L7793" s="5" t="str">
        <f t="shared" si="4"/>
        <v>#VALUE!</v>
      </c>
      <c r="M7793" s="5" t="str">
        <f t="shared" si="5"/>
        <v>#VALUE!</v>
      </c>
      <c r="N7793" s="4" t="b">
        <v>0</v>
      </c>
      <c r="O7793" s="4" t="b">
        <v>0</v>
      </c>
      <c r="P7793" s="4" t="b">
        <v>1</v>
      </c>
      <c r="Q7793" s="4" t="b">
        <v>1</v>
      </c>
      <c r="R7793" s="4" t="s">
        <v>39</v>
      </c>
      <c r="S7793" s="4">
        <v>4.71346037552058</v>
      </c>
      <c r="T7793" s="4">
        <v>-4.0033291968984E8</v>
      </c>
    </row>
    <row r="7794" ht="12.75" customHeight="1">
      <c r="A7794" s="8" t="str">
        <f t="shared" si="1"/>
        <v>Morocco1969</v>
      </c>
      <c r="B7794" s="4" t="s">
        <v>134</v>
      </c>
      <c r="C7794" s="4">
        <v>1969.0</v>
      </c>
      <c r="D7794" s="4">
        <v>-3.00210774269476</v>
      </c>
      <c r="E7794" s="4" t="s">
        <v>39</v>
      </c>
      <c r="F7794" s="4" t="s">
        <v>39</v>
      </c>
      <c r="G7794" s="4">
        <v>3.651622666021E9</v>
      </c>
      <c r="H7794" s="4" t="s">
        <v>39</v>
      </c>
      <c r="I7794" s="4" t="s">
        <v>39</v>
      </c>
      <c r="J7794" s="4" t="str">
        <f t="shared" si="2"/>
        <v>#VALUE!</v>
      </c>
      <c r="K7794" s="5" t="str">
        <f t="shared" si="3"/>
        <v>#VALUE!</v>
      </c>
      <c r="L7794" s="5" t="str">
        <f t="shared" si="4"/>
        <v>#VALUE!</v>
      </c>
      <c r="M7794" s="5" t="str">
        <f t="shared" si="5"/>
        <v>#VALUE!</v>
      </c>
      <c r="N7794" s="4" t="b">
        <v>1</v>
      </c>
      <c r="O7794" s="4" t="b">
        <v>1</v>
      </c>
      <c r="P7794" s="4" t="b">
        <v>0</v>
      </c>
      <c r="Q7794" s="4" t="b">
        <v>1</v>
      </c>
      <c r="R7794" s="4" t="s">
        <v>39</v>
      </c>
      <c r="S7794" s="4">
        <v>8.36216535667553</v>
      </c>
      <c r="T7794" s="4">
        <v>-3.0471357492313E8</v>
      </c>
    </row>
    <row r="7795" ht="12.75" customHeight="1">
      <c r="A7795" s="8" t="str">
        <f t="shared" si="1"/>
        <v>Morocco1968</v>
      </c>
      <c r="B7795" s="4" t="s">
        <v>134</v>
      </c>
      <c r="C7795" s="4">
        <v>1968.0</v>
      </c>
      <c r="D7795" s="4">
        <v>12.422891162908</v>
      </c>
      <c r="E7795" s="4" t="s">
        <v>39</v>
      </c>
      <c r="F7795" s="4" t="s">
        <v>39</v>
      </c>
      <c r="G7795" s="4">
        <v>3.271422329995E9</v>
      </c>
      <c r="H7795" s="4" t="s">
        <v>39</v>
      </c>
      <c r="I7795" s="4" t="s">
        <v>39</v>
      </c>
      <c r="J7795" s="4" t="str">
        <f t="shared" si="2"/>
        <v>#VALUE!</v>
      </c>
      <c r="K7795" s="5" t="str">
        <f t="shared" si="3"/>
        <v>#VALUE!</v>
      </c>
      <c r="L7795" s="5" t="str">
        <f t="shared" si="4"/>
        <v>#VALUE!</v>
      </c>
      <c r="M7795" s="5" t="str">
        <f t="shared" si="5"/>
        <v>#VALUE!</v>
      </c>
      <c r="N7795" s="4" t="b">
        <v>1</v>
      </c>
      <c r="O7795" s="4" t="b">
        <v>1</v>
      </c>
      <c r="P7795" s="4" t="b">
        <v>1</v>
      </c>
      <c r="Q7795" s="4" t="b">
        <v>0</v>
      </c>
      <c r="R7795" s="4" t="s">
        <v>39</v>
      </c>
      <c r="S7795" s="4">
        <v>9.89173930643253</v>
      </c>
      <c r="T7795" s="4">
        <v>-3.80200336026E8</v>
      </c>
    </row>
    <row r="7796" ht="12.75" customHeight="1">
      <c r="A7796" s="8" t="str">
        <f t="shared" si="1"/>
        <v>Morocco1967</v>
      </c>
      <c r="B7796" s="4" t="s">
        <v>134</v>
      </c>
      <c r="C7796" s="4">
        <v>1967.0</v>
      </c>
      <c r="D7796" s="4">
        <v>6.47280894478865</v>
      </c>
      <c r="E7796" s="4" t="s">
        <v>39</v>
      </c>
      <c r="F7796" s="4" t="s">
        <v>39</v>
      </c>
      <c r="G7796" s="4">
        <v>3.04634531194219E9</v>
      </c>
      <c r="H7796" s="4" t="s">
        <v>39</v>
      </c>
      <c r="I7796" s="4" t="s">
        <v>39</v>
      </c>
      <c r="J7796" s="4" t="str">
        <f t="shared" si="2"/>
        <v>#VALUE!</v>
      </c>
      <c r="K7796" s="5" t="str">
        <f t="shared" si="3"/>
        <v>#VALUE!</v>
      </c>
      <c r="L7796" s="5" t="str">
        <f t="shared" si="4"/>
        <v>#VALUE!</v>
      </c>
      <c r="M7796" s="5" t="str">
        <f t="shared" si="5"/>
        <v>#VALUE!</v>
      </c>
      <c r="N7796" s="4" t="b">
        <v>0</v>
      </c>
      <c r="O7796" s="4" t="b">
        <v>0</v>
      </c>
      <c r="P7796" s="4" t="b">
        <v>1</v>
      </c>
      <c r="Q7796" s="4" t="b">
        <v>1</v>
      </c>
      <c r="R7796" s="4" t="s">
        <v>39</v>
      </c>
      <c r="S7796" s="4">
        <v>10.0288413599468</v>
      </c>
      <c r="T7796" s="4">
        <v>-2.25077018052809E8</v>
      </c>
    </row>
    <row r="7797" ht="12.75" customHeight="1">
      <c r="A7797" s="8" t="str">
        <f t="shared" si="1"/>
        <v>Morocco1966</v>
      </c>
      <c r="B7797" s="4" t="s">
        <v>134</v>
      </c>
      <c r="C7797" s="4">
        <v>1966.0</v>
      </c>
      <c r="D7797" s="4">
        <v>-1.3876150425048</v>
      </c>
      <c r="E7797" s="4" t="s">
        <v>39</v>
      </c>
      <c r="F7797" s="4" t="s">
        <v>39</v>
      </c>
      <c r="G7797" s="4">
        <v>2.87640129479959E9</v>
      </c>
      <c r="H7797" s="4" t="s">
        <v>39</v>
      </c>
      <c r="I7797" s="4" t="s">
        <v>39</v>
      </c>
      <c r="J7797" s="4" t="str">
        <f t="shared" si="2"/>
        <v>#VALUE!</v>
      </c>
      <c r="K7797" s="5" t="str">
        <f t="shared" si="3"/>
        <v>#VALUE!</v>
      </c>
      <c r="L7797" s="5" t="str">
        <f t="shared" si="4"/>
        <v>#VALUE!</v>
      </c>
      <c r="M7797" s="5" t="str">
        <f t="shared" si="5"/>
        <v>#VALUE!</v>
      </c>
      <c r="N7797" s="4" t="b">
        <v>1</v>
      </c>
      <c r="O7797" s="4" t="b">
        <v>1</v>
      </c>
      <c r="P7797" s="4" t="b">
        <v>0</v>
      </c>
      <c r="Q7797" s="4" t="b">
        <v>1</v>
      </c>
      <c r="R7797" s="4" t="s">
        <v>39</v>
      </c>
      <c r="S7797" s="4" t="s">
        <v>39</v>
      </c>
      <c r="T7797" s="4">
        <v>-1.699440171426E8</v>
      </c>
    </row>
    <row r="7798" ht="12.75" customHeight="1">
      <c r="A7798" s="8" t="str">
        <f t="shared" si="1"/>
        <v>Morocco1965</v>
      </c>
      <c r="B7798" s="4" t="s">
        <v>134</v>
      </c>
      <c r="C7798" s="4">
        <v>1965.0</v>
      </c>
      <c r="D7798" s="4">
        <v>1.88486166079552</v>
      </c>
      <c r="E7798" s="4" t="s">
        <v>39</v>
      </c>
      <c r="F7798" s="4" t="s">
        <v>39</v>
      </c>
      <c r="G7798" s="4">
        <v>2.94833108810181E9</v>
      </c>
      <c r="H7798" s="4" t="s">
        <v>39</v>
      </c>
      <c r="I7798" s="4" t="s">
        <v>39</v>
      </c>
      <c r="J7798" s="4" t="str">
        <f t="shared" si="2"/>
        <v>#VALUE!</v>
      </c>
      <c r="K7798" s="5" t="str">
        <f t="shared" si="3"/>
        <v>#VALUE!</v>
      </c>
      <c r="L7798" s="5" t="str">
        <f t="shared" si="4"/>
        <v>#VALUE!</v>
      </c>
      <c r="M7798" s="5" t="str">
        <f t="shared" si="5"/>
        <v>#VALUE!</v>
      </c>
      <c r="N7798" s="4" t="b">
        <v>1</v>
      </c>
      <c r="O7798" s="4" t="b">
        <v>1</v>
      </c>
      <c r="P7798" s="4" t="b">
        <v>0</v>
      </c>
      <c r="Q7798" s="4" t="b">
        <v>0</v>
      </c>
      <c r="R7798" s="4" t="s">
        <v>39</v>
      </c>
      <c r="S7798" s="4" t="s">
        <v>39</v>
      </c>
      <c r="T7798" s="4">
        <v>7.19297933022198E7</v>
      </c>
    </row>
    <row r="7799" ht="12.75" customHeight="1">
      <c r="A7799" s="8" t="str">
        <f t="shared" si="1"/>
        <v>Morocco1964</v>
      </c>
      <c r="B7799" s="4" t="s">
        <v>134</v>
      </c>
      <c r="C7799" s="4">
        <v>1964.0</v>
      </c>
      <c r="D7799" s="4">
        <v>1.08108454080001</v>
      </c>
      <c r="E7799" s="4" t="s">
        <v>39</v>
      </c>
      <c r="F7799" s="4" t="s">
        <v>39</v>
      </c>
      <c r="G7799" s="4">
        <v>2.79834529633244E9</v>
      </c>
      <c r="H7799" s="4" t="s">
        <v>39</v>
      </c>
      <c r="I7799" s="4" t="s">
        <v>39</v>
      </c>
      <c r="J7799" s="4" t="str">
        <f t="shared" si="2"/>
        <v>#VALUE!</v>
      </c>
      <c r="K7799" s="5" t="str">
        <f t="shared" si="3"/>
        <v>#VALUE!</v>
      </c>
      <c r="L7799" s="5" t="str">
        <f t="shared" si="4"/>
        <v>#VALUE!</v>
      </c>
      <c r="M7799" s="5" t="str">
        <f t="shared" si="5"/>
        <v>#VALUE!</v>
      </c>
      <c r="N7799" s="4" t="b">
        <v>0</v>
      </c>
      <c r="O7799" s="4" t="b">
        <v>1</v>
      </c>
      <c r="P7799" s="4" t="b">
        <v>0</v>
      </c>
      <c r="Q7799" s="4" t="b">
        <v>0</v>
      </c>
      <c r="R7799" s="4" t="s">
        <v>39</v>
      </c>
      <c r="S7799" s="4" t="s">
        <v>39</v>
      </c>
      <c r="T7799" s="4">
        <v>-1.4998579176937E8</v>
      </c>
    </row>
    <row r="7800" ht="12.75" customHeight="1">
      <c r="A7800" s="8" t="str">
        <f t="shared" si="1"/>
        <v>Morocco1963</v>
      </c>
      <c r="B7800" s="4" t="s">
        <v>134</v>
      </c>
      <c r="C7800" s="4">
        <v>1963.0</v>
      </c>
      <c r="D7800" s="4">
        <v>3.42924470983191</v>
      </c>
      <c r="E7800" s="4" t="s">
        <v>39</v>
      </c>
      <c r="F7800" s="4" t="s">
        <v>39</v>
      </c>
      <c r="G7800" s="4">
        <v>2.65725257617548E9</v>
      </c>
      <c r="H7800" s="4" t="s">
        <v>39</v>
      </c>
      <c r="I7800" s="4" t="s">
        <v>39</v>
      </c>
      <c r="J7800" s="4" t="str">
        <f t="shared" si="2"/>
        <v>#VALUE!</v>
      </c>
      <c r="K7800" s="5" t="str">
        <f t="shared" si="3"/>
        <v>#VALUE!</v>
      </c>
      <c r="L7800" s="5" t="str">
        <f t="shared" si="4"/>
        <v>#VALUE!</v>
      </c>
      <c r="M7800" s="5" t="str">
        <f t="shared" si="5"/>
        <v>#VALUE!</v>
      </c>
      <c r="N7800" s="4" t="b">
        <v>0</v>
      </c>
      <c r="O7800" s="4" t="b">
        <v>0</v>
      </c>
      <c r="P7800" s="4" t="s">
        <v>39</v>
      </c>
      <c r="Q7800" s="4" t="b">
        <v>1</v>
      </c>
      <c r="R7800" s="4" t="s">
        <v>39</v>
      </c>
      <c r="S7800" s="4" t="s">
        <v>39</v>
      </c>
      <c r="T7800" s="4">
        <v>-1.4109272015696E8</v>
      </c>
    </row>
    <row r="7801" ht="12.75" customHeight="1">
      <c r="A7801" s="8" t="str">
        <f t="shared" si="1"/>
        <v>Morocco1962</v>
      </c>
      <c r="B7801" s="4" t="s">
        <v>134</v>
      </c>
      <c r="C7801" s="4">
        <v>1962.0</v>
      </c>
      <c r="D7801" s="4" t="s">
        <v>39</v>
      </c>
      <c r="E7801" s="4" t="s">
        <v>39</v>
      </c>
      <c r="F7801" s="4" t="s">
        <v>39</v>
      </c>
      <c r="G7801" s="4">
        <v>2.37961112270504E9</v>
      </c>
      <c r="H7801" s="4" t="s">
        <v>39</v>
      </c>
      <c r="I7801" s="4" t="s">
        <v>39</v>
      </c>
      <c r="J7801" s="4" t="str">
        <f t="shared" si="2"/>
        <v>#VALUE!</v>
      </c>
      <c r="K7801" s="5" t="str">
        <f t="shared" si="3"/>
        <v>#VALUE!</v>
      </c>
      <c r="L7801" s="5" t="str">
        <f t="shared" si="4"/>
        <v>#VALUE!</v>
      </c>
      <c r="M7801" s="5" t="str">
        <f t="shared" si="5"/>
        <v>#VALUE!</v>
      </c>
      <c r="N7801" s="4" t="s">
        <v>39</v>
      </c>
      <c r="O7801" s="4" t="s">
        <v>39</v>
      </c>
      <c r="P7801" s="4" t="s">
        <v>39</v>
      </c>
      <c r="Q7801" s="4" t="b">
        <v>1</v>
      </c>
      <c r="R7801" s="4" t="s">
        <v>39</v>
      </c>
      <c r="S7801" s="4" t="s">
        <v>39</v>
      </c>
      <c r="T7801" s="4">
        <v>-2.77641453470439E8</v>
      </c>
    </row>
    <row r="7802" ht="12.75" customHeight="1">
      <c r="A7802" s="8" t="str">
        <f t="shared" si="1"/>
        <v>Morocco1961</v>
      </c>
      <c r="B7802" s="4" t="s">
        <v>134</v>
      </c>
      <c r="C7802" s="4">
        <v>1961.0</v>
      </c>
      <c r="D7802" s="4" t="s">
        <v>39</v>
      </c>
      <c r="E7802" s="4" t="s">
        <v>39</v>
      </c>
      <c r="F7802" s="4" t="s">
        <v>39</v>
      </c>
      <c r="G7802" s="4">
        <v>2.02569353793302E9</v>
      </c>
      <c r="H7802" s="4" t="s">
        <v>39</v>
      </c>
      <c r="I7802" s="4" t="s">
        <v>39</v>
      </c>
      <c r="J7802" s="4" t="str">
        <f t="shared" si="2"/>
        <v>#VALUE!</v>
      </c>
      <c r="K7802" s="5" t="str">
        <f t="shared" si="3"/>
        <v>#VALUE!</v>
      </c>
      <c r="L7802" s="5" t="str">
        <f t="shared" si="4"/>
        <v>#VALUE!</v>
      </c>
      <c r="M7802" s="5" t="str">
        <f t="shared" si="5"/>
        <v>#VALUE!</v>
      </c>
      <c r="N7802" s="4" t="s">
        <v>39</v>
      </c>
      <c r="O7802" s="4" t="s">
        <v>39</v>
      </c>
      <c r="P7802" s="4" t="s">
        <v>39</v>
      </c>
      <c r="Q7802" s="4" t="s">
        <v>39</v>
      </c>
      <c r="R7802" s="4" t="s">
        <v>39</v>
      </c>
      <c r="S7802" s="4" t="s">
        <v>39</v>
      </c>
      <c r="T7802" s="4">
        <v>-3.53917584772019E8</v>
      </c>
    </row>
    <row r="7803" ht="12.75" customHeight="1">
      <c r="A7803" s="8" t="str">
        <f t="shared" si="1"/>
        <v>Morocco1960</v>
      </c>
      <c r="B7803" s="4" t="s">
        <v>134</v>
      </c>
      <c r="C7803" s="4">
        <v>1960.0</v>
      </c>
      <c r="D7803" s="4" t="s">
        <v>39</v>
      </c>
      <c r="E7803" s="4" t="s">
        <v>39</v>
      </c>
      <c r="F7803" s="4" t="s">
        <v>39</v>
      </c>
      <c r="G7803" s="4">
        <v>2.03715474029751E9</v>
      </c>
      <c r="H7803" s="4" t="s">
        <v>39</v>
      </c>
      <c r="I7803" s="4" t="s">
        <v>39</v>
      </c>
      <c r="J7803" s="4" t="str">
        <f t="shared" si="2"/>
        <v>#VALUE!</v>
      </c>
      <c r="K7803" s="5" t="str">
        <f t="shared" si="3"/>
        <v>#VALUE!</v>
      </c>
      <c r="L7803" s="5" t="str">
        <f t="shared" si="4"/>
        <v>#VALUE!</v>
      </c>
      <c r="M7803" s="5" t="str">
        <f t="shared" si="5"/>
        <v>#VALUE!</v>
      </c>
      <c r="N7803" s="4" t="s">
        <v>39</v>
      </c>
      <c r="O7803" s="4" t="s">
        <v>39</v>
      </c>
      <c r="P7803" s="4" t="s">
        <v>39</v>
      </c>
      <c r="Q7803" s="4" t="s">
        <v>39</v>
      </c>
      <c r="R7803" s="4" t="s">
        <v>39</v>
      </c>
      <c r="S7803" s="4" t="s">
        <v>39</v>
      </c>
      <c r="T7803" s="4">
        <v>1.14612023644897E7</v>
      </c>
    </row>
    <row r="7804" ht="12.75" customHeight="1">
      <c r="A7804" s="8" t="str">
        <f t="shared" si="1"/>
        <v>Namibia2022</v>
      </c>
      <c r="B7804" s="4" t="s">
        <v>135</v>
      </c>
      <c r="C7804" s="4">
        <v>2022.0</v>
      </c>
      <c r="D7804" s="4" t="s">
        <v>39</v>
      </c>
      <c r="E7804" s="4" t="s">
        <v>39</v>
      </c>
      <c r="F7804" s="4">
        <v>-1.56895667582611E9</v>
      </c>
      <c r="G7804" s="4">
        <v>1.2607436975946E10</v>
      </c>
      <c r="H7804" s="4" t="s">
        <v>39</v>
      </c>
      <c r="I7804" s="4" t="s">
        <v>39</v>
      </c>
      <c r="J7804" s="4" t="str">
        <f t="shared" si="2"/>
        <v>#VALUE!</v>
      </c>
      <c r="K7804" s="5" t="str">
        <f t="shared" si="3"/>
        <v>#VALUE!</v>
      </c>
      <c r="L7804" s="5" t="str">
        <f t="shared" si="4"/>
        <v>#VALUE!</v>
      </c>
      <c r="M7804" s="5" t="str">
        <f t="shared" si="5"/>
        <v>#VALUE!</v>
      </c>
      <c r="N7804" s="4" t="s">
        <v>39</v>
      </c>
      <c r="O7804" s="4" t="s">
        <v>39</v>
      </c>
      <c r="P7804" s="4" t="s">
        <v>39</v>
      </c>
      <c r="Q7804" s="4" t="s">
        <v>39</v>
      </c>
      <c r="R7804" s="4" t="s">
        <v>39</v>
      </c>
      <c r="S7804" s="4">
        <v>4.56029396793913</v>
      </c>
      <c r="T7804" s="4" t="s">
        <v>39</v>
      </c>
    </row>
    <row r="7805" ht="12.75" customHeight="1">
      <c r="A7805" s="8" t="str">
        <f t="shared" si="1"/>
        <v>Namibia2021</v>
      </c>
      <c r="B7805" s="4" t="s">
        <v>135</v>
      </c>
      <c r="C7805" s="4">
        <v>2021.0</v>
      </c>
      <c r="D7805" s="4">
        <v>2.65605081999697</v>
      </c>
      <c r="E7805" s="4">
        <v>-5.79843043853516E8</v>
      </c>
      <c r="F7805" s="4">
        <v>-1.23509018810212E9</v>
      </c>
      <c r="G7805" s="4">
        <v>1.24462908548973E10</v>
      </c>
      <c r="H7805" s="4">
        <v>30.6779198920486</v>
      </c>
      <c r="I7805" s="4">
        <v>39.7997501813909</v>
      </c>
      <c r="J7805" s="4">
        <f t="shared" si="2"/>
        <v>381826313800</v>
      </c>
      <c r="K7805" s="5">
        <f t="shared" si="3"/>
        <v>495359266710</v>
      </c>
      <c r="L7805" s="5">
        <f t="shared" si="4"/>
        <v>113532952910</v>
      </c>
      <c r="M7805" s="5">
        <f t="shared" si="5"/>
        <v>9.121830289</v>
      </c>
      <c r="N7805" s="4" t="s">
        <v>39</v>
      </c>
      <c r="O7805" s="4" t="s">
        <v>39</v>
      </c>
      <c r="P7805" s="4" t="s">
        <v>39</v>
      </c>
      <c r="Q7805" s="4" t="s">
        <v>39</v>
      </c>
      <c r="R7805" s="4" t="s">
        <v>39</v>
      </c>
      <c r="S7805" s="4">
        <v>3.52465798278794</v>
      </c>
      <c r="T7805" s="4">
        <v>-1.61146121048698E8</v>
      </c>
    </row>
    <row r="7806" ht="12.75" customHeight="1">
      <c r="A7806" s="8" t="str">
        <f t="shared" si="1"/>
        <v>Namibia2020</v>
      </c>
      <c r="B7806" s="4" t="s">
        <v>135</v>
      </c>
      <c r="C7806" s="4">
        <v>2020.0</v>
      </c>
      <c r="D7806" s="4">
        <v>-8.03621366163385</v>
      </c>
      <c r="E7806" s="4">
        <v>-4.17487560009834E8</v>
      </c>
      <c r="F7806" s="4">
        <v>2.70730201765341E8</v>
      </c>
      <c r="G7806" s="4">
        <v>1.05837487573345E10</v>
      </c>
      <c r="H7806" s="4">
        <v>33.4133614064562</v>
      </c>
      <c r="I7806" s="4">
        <v>41.485292367106</v>
      </c>
      <c r="J7806" s="4">
        <f t="shared" si="2"/>
        <v>353638622264</v>
      </c>
      <c r="K7806" s="5">
        <f t="shared" si="3"/>
        <v>439069911538</v>
      </c>
      <c r="L7806" s="5">
        <f t="shared" si="4"/>
        <v>85431289274</v>
      </c>
      <c r="M7806" s="5">
        <f t="shared" si="5"/>
        <v>8.071930961</v>
      </c>
      <c r="N7806" s="4" t="b">
        <v>1</v>
      </c>
      <c r="O7806" s="4" t="b">
        <v>1</v>
      </c>
      <c r="P7806" s="4" t="b">
        <v>0</v>
      </c>
      <c r="Q7806" s="4" t="s">
        <v>39</v>
      </c>
      <c r="R7806" s="4" t="s">
        <v>39</v>
      </c>
      <c r="S7806" s="4">
        <v>-8.1014007802753</v>
      </c>
      <c r="T7806" s="4">
        <v>-1.8625420975628E9</v>
      </c>
    </row>
    <row r="7807" ht="12.75" customHeight="1">
      <c r="A7807" s="8" t="str">
        <f t="shared" si="1"/>
        <v>Namibia2019</v>
      </c>
      <c r="B7807" s="4" t="s">
        <v>135</v>
      </c>
      <c r="C7807" s="4">
        <v>2019.0</v>
      </c>
      <c r="D7807" s="4">
        <v>-0.839154678051398</v>
      </c>
      <c r="E7807" s="4">
        <v>-2.27198756138125E8</v>
      </c>
      <c r="F7807" s="4">
        <v>-2.22968944314735E8</v>
      </c>
      <c r="G7807" s="4">
        <v>1.25419281027657E10</v>
      </c>
      <c r="H7807" s="4">
        <v>31.9234619412712</v>
      </c>
      <c r="I7807" s="4">
        <v>37.4149370615794</v>
      </c>
      <c r="J7807" s="4">
        <f t="shared" si="2"/>
        <v>400381764459</v>
      </c>
      <c r="K7807" s="5">
        <f t="shared" si="3"/>
        <v>469255450596</v>
      </c>
      <c r="L7807" s="5">
        <f t="shared" si="4"/>
        <v>68873686137</v>
      </c>
      <c r="M7807" s="5">
        <f t="shared" si="5"/>
        <v>5.49147512</v>
      </c>
      <c r="N7807" s="4" t="b">
        <v>1</v>
      </c>
      <c r="O7807" s="4" t="b">
        <v>1</v>
      </c>
      <c r="P7807" s="4" t="b">
        <v>0</v>
      </c>
      <c r="Q7807" s="4" t="b">
        <v>0</v>
      </c>
      <c r="R7807" s="4" t="s">
        <v>39</v>
      </c>
      <c r="S7807" s="4">
        <v>-0.839154686169735</v>
      </c>
      <c r="T7807" s="4">
        <v>1.9581793454312E9</v>
      </c>
    </row>
    <row r="7808" ht="12.75" customHeight="1">
      <c r="A7808" s="8" t="str">
        <f t="shared" si="1"/>
        <v>Namibia2018</v>
      </c>
      <c r="B7808" s="4" t="s">
        <v>135</v>
      </c>
      <c r="C7808" s="4">
        <v>2018.0</v>
      </c>
      <c r="D7808" s="4">
        <v>1.05994344268663</v>
      </c>
      <c r="E7808" s="4">
        <v>-2.53564416794791E8</v>
      </c>
      <c r="F7808" s="4">
        <v>-4.85919844246153E8</v>
      </c>
      <c r="G7808" s="4">
        <v>1.36820191716627E10</v>
      </c>
      <c r="H7808" s="4">
        <v>31.2355127947458</v>
      </c>
      <c r="I7808" s="4">
        <v>36.32961836817</v>
      </c>
      <c r="J7808" s="4">
        <f t="shared" si="2"/>
        <v>427364884894</v>
      </c>
      <c r="K7808" s="5">
        <f t="shared" si="3"/>
        <v>497062535012</v>
      </c>
      <c r="L7808" s="5">
        <f t="shared" si="4"/>
        <v>69697650118</v>
      </c>
      <c r="M7808" s="5">
        <f t="shared" si="5"/>
        <v>5.094105573</v>
      </c>
      <c r="N7808" s="4" t="b">
        <v>1</v>
      </c>
      <c r="O7808" s="4" t="b">
        <v>1</v>
      </c>
      <c r="P7808" s="4" t="b">
        <v>0</v>
      </c>
      <c r="Q7808" s="4" t="b">
        <v>0</v>
      </c>
      <c r="R7808" s="4" t="s">
        <v>39</v>
      </c>
      <c r="S7808" s="4">
        <v>1.05994347072928</v>
      </c>
      <c r="T7808" s="4">
        <v>1.140091068897E9</v>
      </c>
    </row>
    <row r="7809" ht="12.75" customHeight="1">
      <c r="A7809" s="8" t="str">
        <f t="shared" si="1"/>
        <v>Namibia2017</v>
      </c>
      <c r="B7809" s="4" t="s">
        <v>135</v>
      </c>
      <c r="C7809" s="4">
        <v>2017.0</v>
      </c>
      <c r="D7809" s="4">
        <v>-1.02725082313052</v>
      </c>
      <c r="E7809" s="4">
        <v>-2.56848423762069E8</v>
      </c>
      <c r="F7809" s="4">
        <v>-5.70041927128811E8</v>
      </c>
      <c r="G7809" s="4">
        <v>1.2895153160466E10</v>
      </c>
      <c r="H7809" s="4">
        <v>33.0991261421506</v>
      </c>
      <c r="I7809" s="4">
        <v>38.0931119835901</v>
      </c>
      <c r="J7809" s="4">
        <f t="shared" si="2"/>
        <v>426818301081</v>
      </c>
      <c r="K7809" s="5">
        <f t="shared" si="3"/>
        <v>491216513387</v>
      </c>
      <c r="L7809" s="5">
        <f t="shared" si="4"/>
        <v>64398212307</v>
      </c>
      <c r="M7809" s="5">
        <f t="shared" si="5"/>
        <v>4.993985841</v>
      </c>
      <c r="N7809" s="4" t="b">
        <v>1</v>
      </c>
      <c r="O7809" s="4" t="b">
        <v>1</v>
      </c>
      <c r="P7809" s="4" t="b">
        <v>0</v>
      </c>
      <c r="Q7809" s="4" t="b">
        <v>0</v>
      </c>
      <c r="R7809" s="4" t="s">
        <v>39</v>
      </c>
      <c r="S7809" s="4">
        <v>-1.02725082701774</v>
      </c>
      <c r="T7809" s="4">
        <v>-7.86866011196701E8</v>
      </c>
    </row>
    <row r="7810" ht="12.75" customHeight="1">
      <c r="A7810" s="8" t="str">
        <f t="shared" si="1"/>
        <v>Namibia2016</v>
      </c>
      <c r="B7810" s="4" t="s">
        <v>135</v>
      </c>
      <c r="C7810" s="4">
        <v>2016.0</v>
      </c>
      <c r="D7810" s="4">
        <v>0.0337944884155664</v>
      </c>
      <c r="E7810" s="4">
        <v>-7.32918854562673E8</v>
      </c>
      <c r="F7810" s="4">
        <v>-1.76882087984493E9</v>
      </c>
      <c r="G7810" s="4">
        <v>1.07220189750783E10</v>
      </c>
      <c r="H7810" s="4">
        <v>32.4591463795867</v>
      </c>
      <c r="I7810" s="4">
        <v>41.7622785377972</v>
      </c>
      <c r="J7810" s="4">
        <f t="shared" si="2"/>
        <v>348027583397</v>
      </c>
      <c r="K7810" s="5">
        <f t="shared" si="3"/>
        <v>447775942925</v>
      </c>
      <c r="L7810" s="5">
        <f t="shared" si="4"/>
        <v>99748359528</v>
      </c>
      <c r="M7810" s="5">
        <f t="shared" si="5"/>
        <v>9.303132158</v>
      </c>
      <c r="N7810" s="4" t="b">
        <v>1</v>
      </c>
      <c r="O7810" s="4" t="b">
        <v>1</v>
      </c>
      <c r="P7810" s="4" t="b">
        <v>0</v>
      </c>
      <c r="Q7810" s="4" t="b">
        <v>0</v>
      </c>
      <c r="R7810" s="4" t="s">
        <v>39</v>
      </c>
      <c r="S7810" s="4">
        <v>0.0337944502063294</v>
      </c>
      <c r="T7810" s="4">
        <v>-2.17313418538769E9</v>
      </c>
    </row>
    <row r="7811" ht="12.75" customHeight="1">
      <c r="A7811" s="8" t="str">
        <f t="shared" si="1"/>
        <v>Namibia2015</v>
      </c>
      <c r="B7811" s="4" t="s">
        <v>135</v>
      </c>
      <c r="C7811" s="4">
        <v>2015.0</v>
      </c>
      <c r="D7811" s="4">
        <v>4.264174528732</v>
      </c>
      <c r="E7811" s="4">
        <v>-7.47716642780288E8</v>
      </c>
      <c r="F7811" s="4">
        <v>-1.55947949953584E9</v>
      </c>
      <c r="G7811" s="4">
        <v>1.13351612301608E10</v>
      </c>
      <c r="H7811" s="4">
        <v>35.3724712272334</v>
      </c>
      <c r="I7811" s="4">
        <v>43.6735711751393</v>
      </c>
      <c r="J7811" s="4">
        <f t="shared" si="2"/>
        <v>400952664470</v>
      </c>
      <c r="K7811" s="5">
        <f t="shared" si="3"/>
        <v>495046970767</v>
      </c>
      <c r="L7811" s="5">
        <f t="shared" si="4"/>
        <v>94094306297</v>
      </c>
      <c r="M7811" s="5">
        <f t="shared" si="5"/>
        <v>8.301099948</v>
      </c>
      <c r="N7811" s="4" t="b">
        <v>0</v>
      </c>
      <c r="O7811" s="4" t="b">
        <v>0</v>
      </c>
      <c r="P7811" s="4" t="b">
        <v>1</v>
      </c>
      <c r="Q7811" s="4" t="b">
        <v>1</v>
      </c>
      <c r="R7811" s="4" t="s">
        <v>39</v>
      </c>
      <c r="S7811" s="4">
        <v>4.26417453763675</v>
      </c>
      <c r="T7811" s="4">
        <v>6.131422550825E8</v>
      </c>
    </row>
    <row r="7812" ht="12.75" customHeight="1">
      <c r="A7812" s="8" t="str">
        <f t="shared" si="1"/>
        <v>Namibia2014</v>
      </c>
      <c r="B7812" s="4" t="s">
        <v>135</v>
      </c>
      <c r="C7812" s="4">
        <v>2014.0</v>
      </c>
      <c r="D7812" s="4">
        <v>6.0925191391539</v>
      </c>
      <c r="E7812" s="4">
        <v>-6.1698461661909E8</v>
      </c>
      <c r="F7812" s="4">
        <v>-1.17252046815587E9</v>
      </c>
      <c r="G7812" s="4">
        <v>1.24354303961929E10</v>
      </c>
      <c r="H7812" s="4">
        <v>35.3484209868337</v>
      </c>
      <c r="I7812" s="4">
        <v>41.7920833598572</v>
      </c>
      <c r="J7812" s="4">
        <f t="shared" si="2"/>
        <v>439572828797</v>
      </c>
      <c r="K7812" s="5">
        <f t="shared" si="3"/>
        <v>519702543733</v>
      </c>
      <c r="L7812" s="5">
        <f t="shared" si="4"/>
        <v>80129714936</v>
      </c>
      <c r="M7812" s="5">
        <f t="shared" si="5"/>
        <v>6.443662373</v>
      </c>
      <c r="N7812" s="4" t="b">
        <v>0</v>
      </c>
      <c r="O7812" s="4" t="b">
        <v>0</v>
      </c>
      <c r="P7812" s="4" t="b">
        <v>1</v>
      </c>
      <c r="Q7812" s="4" t="b">
        <v>1</v>
      </c>
      <c r="R7812" s="4" t="s">
        <v>39</v>
      </c>
      <c r="S7812" s="4">
        <v>6.09251915977956</v>
      </c>
      <c r="T7812" s="4">
        <v>1.10026916603209E9</v>
      </c>
    </row>
    <row r="7813" ht="12.75" customHeight="1">
      <c r="A7813" s="8" t="str">
        <f t="shared" si="1"/>
        <v>Namibia2013</v>
      </c>
      <c r="B7813" s="4" t="s">
        <v>135</v>
      </c>
      <c r="C7813" s="4">
        <v>2013.0</v>
      </c>
      <c r="D7813" s="4">
        <v>5.61472145494242</v>
      </c>
      <c r="E7813" s="4">
        <v>-3.82523612172579E8</v>
      </c>
      <c r="F7813" s="4">
        <v>-9.92085210320438E8</v>
      </c>
      <c r="G7813" s="4">
        <v>1.20433072771235E10</v>
      </c>
      <c r="H7813" s="4">
        <v>33.6182579648645</v>
      </c>
      <c r="I7813" s="4">
        <v>38.308124562484</v>
      </c>
      <c r="J7813" s="4">
        <f t="shared" si="2"/>
        <v>404875010792</v>
      </c>
      <c r="K7813" s="5">
        <f t="shared" si="3"/>
        <v>461356515316</v>
      </c>
      <c r="L7813" s="5">
        <f t="shared" si="4"/>
        <v>56481504524</v>
      </c>
      <c r="M7813" s="5">
        <f t="shared" si="5"/>
        <v>4.689866598</v>
      </c>
      <c r="N7813" s="4" t="b">
        <v>0</v>
      </c>
      <c r="O7813" s="4" t="b">
        <v>0</v>
      </c>
      <c r="P7813" s="4" t="b">
        <v>1</v>
      </c>
      <c r="Q7813" s="4" t="b">
        <v>1</v>
      </c>
      <c r="R7813" s="4" t="s">
        <v>39</v>
      </c>
      <c r="S7813" s="4">
        <v>5.61471962254485</v>
      </c>
      <c r="T7813" s="4">
        <v>-3.92123119069398E8</v>
      </c>
    </row>
    <row r="7814" ht="12.75" customHeight="1">
      <c r="A7814" s="8" t="str">
        <f t="shared" si="1"/>
        <v>Namibia2012</v>
      </c>
      <c r="B7814" s="4" t="s">
        <v>135</v>
      </c>
      <c r="C7814" s="4">
        <v>2012.0</v>
      </c>
      <c r="D7814" s="4">
        <v>5.06168208686806</v>
      </c>
      <c r="E7814" s="4">
        <v>-2.12565113311001E8</v>
      </c>
      <c r="F7814" s="4">
        <v>-1.11944447186448E9</v>
      </c>
      <c r="G7814" s="4">
        <v>1.30420538569696E10</v>
      </c>
      <c r="H7814" s="4">
        <v>31.9395587233238</v>
      </c>
      <c r="I7814" s="4">
        <v>35.0412684300472</v>
      </c>
      <c r="J7814" s="4">
        <f t="shared" si="2"/>
        <v>416557445037</v>
      </c>
      <c r="K7814" s="5">
        <f t="shared" si="3"/>
        <v>457010110081</v>
      </c>
      <c r="L7814" s="5">
        <f t="shared" si="4"/>
        <v>40452665044</v>
      </c>
      <c r="M7814" s="5">
        <f t="shared" si="5"/>
        <v>3.101709707</v>
      </c>
      <c r="N7814" s="4" t="b">
        <v>0</v>
      </c>
      <c r="O7814" s="4" t="b">
        <v>0</v>
      </c>
      <c r="P7814" s="4" t="b">
        <v>1</v>
      </c>
      <c r="Q7814" s="4" t="b">
        <v>1</v>
      </c>
      <c r="R7814" s="4" t="s">
        <v>39</v>
      </c>
      <c r="S7814" s="4">
        <v>5.0616820696264</v>
      </c>
      <c r="T7814" s="4">
        <v>9.98746579846099E8</v>
      </c>
    </row>
    <row r="7815" ht="12.75" customHeight="1">
      <c r="A7815" s="8" t="str">
        <f t="shared" si="1"/>
        <v>Namibia2011</v>
      </c>
      <c r="B7815" s="4" t="s">
        <v>135</v>
      </c>
      <c r="C7815" s="4">
        <v>2011.0</v>
      </c>
      <c r="D7815" s="4">
        <v>5.09133811364757</v>
      </c>
      <c r="E7815" s="4">
        <v>-7.36013420950136E8</v>
      </c>
      <c r="F7815" s="4">
        <v>-8.57574271815562E8</v>
      </c>
      <c r="G7815" s="4">
        <v>1.25233594405499E10</v>
      </c>
      <c r="H7815" s="4">
        <v>31.3852124388373</v>
      </c>
      <c r="I7815" s="4">
        <v>38.4721780070849</v>
      </c>
      <c r="J7815" s="4">
        <f t="shared" si="2"/>
        <v>393048296490</v>
      </c>
      <c r="K7815" s="5">
        <f t="shared" si="3"/>
        <v>481800913644</v>
      </c>
      <c r="L7815" s="5">
        <f t="shared" si="4"/>
        <v>88752617154</v>
      </c>
      <c r="M7815" s="5">
        <f t="shared" si="5"/>
        <v>7.086965568</v>
      </c>
      <c r="N7815" s="4" t="b">
        <v>0</v>
      </c>
      <c r="O7815" s="4" t="b">
        <v>0</v>
      </c>
      <c r="P7815" s="4" t="b">
        <v>1</v>
      </c>
      <c r="Q7815" s="4" t="b">
        <v>0</v>
      </c>
      <c r="R7815" s="4" t="s">
        <v>39</v>
      </c>
      <c r="S7815" s="4">
        <v>5.09133813864338</v>
      </c>
      <c r="T7815" s="4">
        <v>-5.186944164197E8</v>
      </c>
    </row>
    <row r="7816" ht="12.75" customHeight="1">
      <c r="A7816" s="8" t="str">
        <f t="shared" si="1"/>
        <v>Namibia2010</v>
      </c>
      <c r="B7816" s="4" t="s">
        <v>135</v>
      </c>
      <c r="C7816" s="4">
        <v>2010.0</v>
      </c>
      <c r="D7816" s="4">
        <v>6.03924949142875</v>
      </c>
      <c r="E7816" s="4">
        <v>-4.27641057707865E8</v>
      </c>
      <c r="F7816" s="4">
        <v>-4.48391105832041E8</v>
      </c>
      <c r="G7816" s="4">
        <v>1.14314124211316E10</v>
      </c>
      <c r="H7816" s="4">
        <v>28.4877913937954</v>
      </c>
      <c r="I7816" s="4">
        <v>33.4687259247036</v>
      </c>
      <c r="J7816" s="4">
        <f t="shared" si="2"/>
        <v>325655692390</v>
      </c>
      <c r="K7816" s="5">
        <f t="shared" si="3"/>
        <v>382594809255</v>
      </c>
      <c r="L7816" s="5">
        <f t="shared" si="4"/>
        <v>56939116865</v>
      </c>
      <c r="M7816" s="5">
        <f t="shared" si="5"/>
        <v>4.980934531</v>
      </c>
      <c r="N7816" s="4" t="b">
        <v>0</v>
      </c>
      <c r="O7816" s="4" t="b">
        <v>0</v>
      </c>
      <c r="P7816" s="4" t="b">
        <v>1</v>
      </c>
      <c r="Q7816" s="4" t="b">
        <v>0</v>
      </c>
      <c r="R7816" s="4" t="s">
        <v>39</v>
      </c>
      <c r="S7816" s="4">
        <v>6.03924947955858</v>
      </c>
      <c r="T7816" s="4">
        <v>-1.0919470194183E9</v>
      </c>
    </row>
    <row r="7817" ht="12.75" customHeight="1">
      <c r="A7817" s="8" t="str">
        <f t="shared" si="1"/>
        <v>Namibia2009</v>
      </c>
      <c r="B7817" s="4" t="s">
        <v>135</v>
      </c>
      <c r="C7817" s="4">
        <v>2009.0</v>
      </c>
      <c r="D7817" s="4">
        <v>0.295970945066747</v>
      </c>
      <c r="E7817" s="4">
        <v>1.03544390755439E8</v>
      </c>
      <c r="F7817" s="4">
        <v>-3.16871031962661E8</v>
      </c>
      <c r="G7817" s="4">
        <v>8.93884736387815E9</v>
      </c>
      <c r="H7817" s="4">
        <v>31.5572878221058</v>
      </c>
      <c r="I7817" s="4">
        <v>31.962154626468</v>
      </c>
      <c r="J7817" s="4">
        <f t="shared" si="2"/>
        <v>282085779060</v>
      </c>
      <c r="K7817" s="5">
        <f t="shared" si="3"/>
        <v>285704821627</v>
      </c>
      <c r="L7817" s="5">
        <f t="shared" si="4"/>
        <v>3619042567</v>
      </c>
      <c r="M7817" s="5">
        <f t="shared" si="5"/>
        <v>0.4048668044</v>
      </c>
      <c r="N7817" s="4" t="b">
        <v>0</v>
      </c>
      <c r="O7817" s="4" t="b">
        <v>1</v>
      </c>
      <c r="P7817" s="4" t="b">
        <v>0</v>
      </c>
      <c r="Q7817" s="4" t="b">
        <v>0</v>
      </c>
      <c r="R7817" s="4" t="s">
        <v>39</v>
      </c>
      <c r="S7817" s="4">
        <v>0.295970914001089</v>
      </c>
      <c r="T7817" s="4">
        <v>-2.49256505725344E9</v>
      </c>
    </row>
    <row r="7818" ht="12.75" customHeight="1">
      <c r="A7818" s="8" t="str">
        <f t="shared" si="1"/>
        <v>Namibia2008</v>
      </c>
      <c r="B7818" s="4" t="s">
        <v>135</v>
      </c>
      <c r="C7818" s="4">
        <v>2008.0</v>
      </c>
      <c r="D7818" s="4">
        <v>2.64981200891647</v>
      </c>
      <c r="E7818" s="4">
        <v>4.38014622439127E8</v>
      </c>
      <c r="F7818" s="4">
        <v>-9214703.76781228</v>
      </c>
      <c r="G7818" s="4">
        <v>8.60743184519631E9</v>
      </c>
      <c r="H7818" s="4">
        <v>31.8741953406563</v>
      </c>
      <c r="I7818" s="4">
        <v>28.3938172134606</v>
      </c>
      <c r="J7818" s="4">
        <f t="shared" si="2"/>
        <v>274354964015</v>
      </c>
      <c r="K7818" s="5">
        <f t="shared" si="3"/>
        <v>244397846490</v>
      </c>
      <c r="L7818" s="5">
        <f t="shared" si="4"/>
        <v>-29957117525</v>
      </c>
      <c r="M7818" s="5">
        <f t="shared" si="5"/>
        <v>-3.480378127</v>
      </c>
      <c r="N7818" s="4" t="b">
        <v>0</v>
      </c>
      <c r="O7818" s="4" t="b">
        <v>1</v>
      </c>
      <c r="P7818" s="4" t="b">
        <v>1</v>
      </c>
      <c r="Q7818" s="4" t="b">
        <v>0</v>
      </c>
      <c r="R7818" s="4" t="s">
        <v>39</v>
      </c>
      <c r="S7818" s="4">
        <v>2.64981203780268</v>
      </c>
      <c r="T7818" s="4">
        <v>-3.3141551868184E8</v>
      </c>
    </row>
    <row r="7819" ht="12.75" customHeight="1">
      <c r="A7819" s="8" t="str">
        <f t="shared" si="1"/>
        <v>Namibia2007</v>
      </c>
      <c r="B7819" s="4" t="s">
        <v>135</v>
      </c>
      <c r="C7819" s="4">
        <v>2007.0</v>
      </c>
      <c r="D7819" s="4">
        <v>3.64609635390399</v>
      </c>
      <c r="E7819" s="4">
        <v>7.03166218204621E8</v>
      </c>
      <c r="F7819" s="4">
        <v>7.47823800574128E8</v>
      </c>
      <c r="G7819" s="4">
        <v>8.83953689368443E9</v>
      </c>
      <c r="H7819" s="4">
        <v>32.0866861109952</v>
      </c>
      <c r="I7819" s="4">
        <v>26.0801397267423</v>
      </c>
      <c r="J7819" s="4">
        <f t="shared" si="2"/>
        <v>283631445674</v>
      </c>
      <c r="K7819" s="5">
        <f t="shared" si="3"/>
        <v>230536357307</v>
      </c>
      <c r="L7819" s="5">
        <f t="shared" si="4"/>
        <v>-53095088367</v>
      </c>
      <c r="M7819" s="5">
        <f t="shared" si="5"/>
        <v>-6.006546384</v>
      </c>
      <c r="N7819" s="4" t="b">
        <v>0</v>
      </c>
      <c r="O7819" s="4" t="b">
        <v>0</v>
      </c>
      <c r="P7819" s="4" t="b">
        <v>1</v>
      </c>
      <c r="Q7819" s="4" t="b">
        <v>0</v>
      </c>
      <c r="R7819" s="4" t="s">
        <v>39</v>
      </c>
      <c r="S7819" s="4">
        <v>5.37404415167634</v>
      </c>
      <c r="T7819" s="4">
        <v>2.32105048488119E8</v>
      </c>
    </row>
    <row r="7820" ht="12.75" customHeight="1">
      <c r="A7820" s="8" t="str">
        <f t="shared" si="1"/>
        <v>Namibia2006</v>
      </c>
      <c r="B7820" s="4" t="s">
        <v>135</v>
      </c>
      <c r="C7820" s="4">
        <v>2006.0</v>
      </c>
      <c r="D7820" s="4">
        <v>3.94750656167968</v>
      </c>
      <c r="E7820" s="4">
        <v>4.62612041810851E8</v>
      </c>
      <c r="F7820" s="4">
        <v>1.08286130718571E9</v>
      </c>
      <c r="G7820" s="4">
        <v>8.00177955106323E9</v>
      </c>
      <c r="H7820" s="4">
        <v>30.7853932910686</v>
      </c>
      <c r="I7820" s="4">
        <v>27.3756204504071</v>
      </c>
      <c r="J7820" s="4">
        <f t="shared" si="2"/>
        <v>246337930508</v>
      </c>
      <c r="K7820" s="5">
        <f t="shared" si="3"/>
        <v>219053679918</v>
      </c>
      <c r="L7820" s="5">
        <f t="shared" si="4"/>
        <v>-27284250590</v>
      </c>
      <c r="M7820" s="5">
        <f t="shared" si="5"/>
        <v>-3.409772841</v>
      </c>
      <c r="N7820" s="4" t="b">
        <v>0</v>
      </c>
      <c r="O7820" s="4" t="b">
        <v>0</v>
      </c>
      <c r="P7820" s="4" t="b">
        <v>1</v>
      </c>
      <c r="Q7820" s="4" t="b">
        <v>1</v>
      </c>
      <c r="R7820" s="4" t="s">
        <v>39</v>
      </c>
      <c r="S7820" s="4">
        <v>7.07317531845825</v>
      </c>
      <c r="T7820" s="4">
        <v>-8.37757342621199E8</v>
      </c>
    </row>
    <row r="7821" ht="12.75" customHeight="1">
      <c r="A7821" s="8" t="str">
        <f t="shared" si="1"/>
        <v>Namibia2005</v>
      </c>
      <c r="B7821" s="4" t="s">
        <v>135</v>
      </c>
      <c r="C7821" s="4">
        <v>2005.0</v>
      </c>
      <c r="D7821" s="4">
        <v>4.67032967032966</v>
      </c>
      <c r="E7821" s="4">
        <v>1.52062216957762E8</v>
      </c>
      <c r="F7821" s="4">
        <v>3.29443097778329E8</v>
      </c>
      <c r="G7821" s="4">
        <v>7.24837521659475E9</v>
      </c>
      <c r="H7821" s="4">
        <v>27.3885913358988</v>
      </c>
      <c r="I7821" s="4">
        <v>27.6977345200437</v>
      </c>
      <c r="J7821" s="4">
        <f t="shared" si="2"/>
        <v>198522786657</v>
      </c>
      <c r="K7821" s="5">
        <f t="shared" si="3"/>
        <v>200763572451</v>
      </c>
      <c r="L7821" s="5">
        <f t="shared" si="4"/>
        <v>2240785794</v>
      </c>
      <c r="M7821" s="5">
        <f t="shared" si="5"/>
        <v>0.3091431841</v>
      </c>
      <c r="N7821" s="4" t="b">
        <v>0</v>
      </c>
      <c r="O7821" s="4" t="b">
        <v>0</v>
      </c>
      <c r="P7821" s="4" t="b">
        <v>1</v>
      </c>
      <c r="Q7821" s="4" t="b">
        <v>1</v>
      </c>
      <c r="R7821" s="4" t="s">
        <v>39</v>
      </c>
      <c r="S7821" s="4">
        <v>2.52926265819022</v>
      </c>
      <c r="T7821" s="4">
        <v>-7.53404334468479E8</v>
      </c>
    </row>
    <row r="7822" ht="12.75" customHeight="1">
      <c r="A7822" s="8" t="str">
        <f t="shared" si="1"/>
        <v>Namibia2004</v>
      </c>
      <c r="B7822" s="4" t="s">
        <v>135</v>
      </c>
      <c r="C7822" s="4">
        <v>2004.0</v>
      </c>
      <c r="D7822" s="4">
        <v>6.63229435200386</v>
      </c>
      <c r="E7822" s="4">
        <v>-2.82939017986545E7</v>
      </c>
      <c r="F7822" s="4">
        <v>4.46295605348551E8</v>
      </c>
      <c r="G7822" s="4">
        <v>6.60920650634686E9</v>
      </c>
      <c r="H7822" s="4">
        <v>25.7211103334289</v>
      </c>
      <c r="I7822" s="4">
        <v>28.3926584865903</v>
      </c>
      <c r="J7822" s="4">
        <f t="shared" si="2"/>
        <v>169996129766</v>
      </c>
      <c r="K7822" s="5">
        <f t="shared" si="3"/>
        <v>187652943202</v>
      </c>
      <c r="L7822" s="5">
        <f t="shared" si="4"/>
        <v>17656813436</v>
      </c>
      <c r="M7822" s="5">
        <f t="shared" si="5"/>
        <v>2.671548153</v>
      </c>
      <c r="N7822" s="4" t="b">
        <v>0</v>
      </c>
      <c r="O7822" s="4" t="b">
        <v>0</v>
      </c>
      <c r="P7822" s="4" t="b">
        <v>1</v>
      </c>
      <c r="Q7822" s="4" t="b">
        <v>1</v>
      </c>
      <c r="R7822" s="4" t="s">
        <v>39</v>
      </c>
      <c r="S7822" s="4">
        <v>12.2695481036769</v>
      </c>
      <c r="T7822" s="4">
        <v>-6.3916871024789E8</v>
      </c>
    </row>
    <row r="7823" ht="12.75" customHeight="1">
      <c r="A7823" s="8" t="str">
        <f t="shared" si="1"/>
        <v>Namibia2003</v>
      </c>
      <c r="B7823" s="4" t="s">
        <v>135</v>
      </c>
      <c r="C7823" s="4">
        <v>2003.0</v>
      </c>
      <c r="D7823" s="4">
        <v>3.47741842392759</v>
      </c>
      <c r="E7823" s="4">
        <v>-1.08538000533961E8</v>
      </c>
      <c r="F7823" s="4">
        <v>2.65693025129279E8</v>
      </c>
      <c r="G7823" s="4">
        <v>4.92643927497486E9</v>
      </c>
      <c r="H7823" s="4">
        <v>26.6156057173384</v>
      </c>
      <c r="I7823" s="4">
        <v>31.0896731264978</v>
      </c>
      <c r="J7823" s="4">
        <f t="shared" si="2"/>
        <v>131120165333</v>
      </c>
      <c r="K7823" s="5">
        <f t="shared" si="3"/>
        <v>153161386737</v>
      </c>
      <c r="L7823" s="5">
        <f t="shared" si="4"/>
        <v>22041221403</v>
      </c>
      <c r="M7823" s="5">
        <f t="shared" si="5"/>
        <v>4.474067409</v>
      </c>
      <c r="N7823" s="4" t="b">
        <v>0</v>
      </c>
      <c r="O7823" s="4" t="b">
        <v>1</v>
      </c>
      <c r="P7823" s="4" t="b">
        <v>1</v>
      </c>
      <c r="Q7823" s="4" t="b">
        <v>1</v>
      </c>
      <c r="R7823" s="4" t="s">
        <v>39</v>
      </c>
      <c r="S7823" s="4">
        <v>4.23979429582137</v>
      </c>
      <c r="T7823" s="4">
        <v>-1.68276723137199E9</v>
      </c>
    </row>
    <row r="7824" ht="12.75" customHeight="1">
      <c r="A7824" s="8" t="str">
        <f t="shared" si="1"/>
        <v>Namibia2002</v>
      </c>
      <c r="B7824" s="4" t="s">
        <v>135</v>
      </c>
      <c r="C7824" s="4">
        <v>2002.0</v>
      </c>
      <c r="D7824" s="4">
        <v>6.68017974900327</v>
      </c>
      <c r="E7824" s="4">
        <v>2.54777721511193E7</v>
      </c>
      <c r="F7824" s="4">
        <v>8.58541593388844E7</v>
      </c>
      <c r="G7824" s="4">
        <v>3.3491699323008E9</v>
      </c>
      <c r="H7824" s="4">
        <v>28.4624663260599</v>
      </c>
      <c r="I7824" s="4">
        <v>29.8409566649767</v>
      </c>
      <c r="J7824" s="4">
        <f t="shared" si="2"/>
        <v>95325636418</v>
      </c>
      <c r="K7824" s="5">
        <f t="shared" si="3"/>
        <v>99942434813</v>
      </c>
      <c r="L7824" s="5">
        <f t="shared" si="4"/>
        <v>4616798395</v>
      </c>
      <c r="M7824" s="5">
        <f t="shared" si="5"/>
        <v>1.378490339</v>
      </c>
      <c r="N7824" s="4" t="b">
        <v>0</v>
      </c>
      <c r="O7824" s="4" t="b">
        <v>1</v>
      </c>
      <c r="P7824" s="4" t="b">
        <v>1</v>
      </c>
      <c r="Q7824" s="4" t="b">
        <v>0</v>
      </c>
      <c r="R7824" s="4" t="s">
        <v>39</v>
      </c>
      <c r="S7824" s="4">
        <v>4.7886612188211</v>
      </c>
      <c r="T7824" s="4">
        <v>-1.57726934267406E9</v>
      </c>
    </row>
    <row r="7825" ht="12.75" customHeight="1">
      <c r="A7825" s="8" t="str">
        <f t="shared" si="1"/>
        <v>Namibia2001</v>
      </c>
      <c r="B7825" s="4" t="s">
        <v>135</v>
      </c>
      <c r="C7825" s="4">
        <v>2001.0</v>
      </c>
      <c r="D7825" s="4">
        <v>2.39314869548002</v>
      </c>
      <c r="E7825" s="4">
        <v>-5375333.66675988</v>
      </c>
      <c r="F7825" s="4">
        <v>1.05398379407933E7</v>
      </c>
      <c r="G7825" s="4">
        <v>3.5573412840188E9</v>
      </c>
      <c r="H7825" s="4">
        <v>28.7118679245179</v>
      </c>
      <c r="I7825" s="4">
        <v>30.7259516264254</v>
      </c>
      <c r="J7825" s="4">
        <f t="shared" si="2"/>
        <v>102137913109</v>
      </c>
      <c r="K7825" s="5">
        <f t="shared" si="3"/>
        <v>109302696211</v>
      </c>
      <c r="L7825" s="5">
        <f t="shared" si="4"/>
        <v>7164783102</v>
      </c>
      <c r="M7825" s="5">
        <f t="shared" si="5"/>
        <v>2.014083702</v>
      </c>
      <c r="N7825" s="4" t="b">
        <v>0</v>
      </c>
      <c r="O7825" s="4" t="b">
        <v>1</v>
      </c>
      <c r="P7825" s="4" t="b">
        <v>1</v>
      </c>
      <c r="Q7825" s="4" t="b">
        <v>0</v>
      </c>
      <c r="R7825" s="4" t="s">
        <v>39</v>
      </c>
      <c r="S7825" s="4">
        <v>1.17794869467917</v>
      </c>
      <c r="T7825" s="4">
        <v>2.08171351717999E8</v>
      </c>
    </row>
    <row r="7826" ht="12.75" customHeight="1">
      <c r="A7826" s="8" t="str">
        <f t="shared" si="1"/>
        <v>Namibia2000</v>
      </c>
      <c r="B7826" s="4" t="s">
        <v>135</v>
      </c>
      <c r="C7826" s="4">
        <v>2000.0</v>
      </c>
      <c r="D7826" s="4">
        <v>3.49741465340463</v>
      </c>
      <c r="E7826" s="4">
        <v>4.40883528119943E7</v>
      </c>
      <c r="F7826" s="4">
        <v>1.91523457738299E8</v>
      </c>
      <c r="G7826" s="4">
        <v>3.92223197643938E9</v>
      </c>
      <c r="H7826" s="4">
        <v>29.3339705235884</v>
      </c>
      <c r="I7826" s="4">
        <v>30.1222180458825</v>
      </c>
      <c r="J7826" s="4">
        <f t="shared" si="2"/>
        <v>115054637184</v>
      </c>
      <c r="K7826" s="5">
        <f t="shared" si="3"/>
        <v>118146326821</v>
      </c>
      <c r="L7826" s="5">
        <f t="shared" si="4"/>
        <v>3091689637</v>
      </c>
      <c r="M7826" s="5">
        <f t="shared" si="5"/>
        <v>0.7882475223</v>
      </c>
      <c r="N7826" s="4" t="b">
        <v>0</v>
      </c>
      <c r="O7826" s="4" t="b">
        <v>1</v>
      </c>
      <c r="P7826" s="4" t="b">
        <v>1</v>
      </c>
      <c r="Q7826" s="4" t="b">
        <v>0</v>
      </c>
      <c r="R7826" s="4" t="s">
        <v>39</v>
      </c>
      <c r="S7826" s="4">
        <v>3.49218336365178</v>
      </c>
      <c r="T7826" s="4">
        <v>3.6489069242058E8</v>
      </c>
    </row>
    <row r="7827" ht="12.75" customHeight="1">
      <c r="A7827" s="8" t="str">
        <f t="shared" si="1"/>
        <v>Namibia1999</v>
      </c>
      <c r="B7827" s="4" t="s">
        <v>135</v>
      </c>
      <c r="C7827" s="4">
        <v>1999.0</v>
      </c>
      <c r="D7827" s="4">
        <v>3.36640509650879</v>
      </c>
      <c r="E7827" s="4">
        <v>8622847.66805235</v>
      </c>
      <c r="F7827" s="4">
        <v>-2.76040587263129E7</v>
      </c>
      <c r="G7827" s="4">
        <v>3.86855162485758E9</v>
      </c>
      <c r="H7827" s="4">
        <v>29.9495261362009</v>
      </c>
      <c r="I7827" s="4">
        <v>31.8280897243265</v>
      </c>
      <c r="J7827" s="4">
        <f t="shared" si="2"/>
        <v>115861287998</v>
      </c>
      <c r="K7827" s="5">
        <f t="shared" si="3"/>
        <v>123128608219</v>
      </c>
      <c r="L7827" s="5">
        <f t="shared" si="4"/>
        <v>7267320221</v>
      </c>
      <c r="M7827" s="5">
        <f t="shared" si="5"/>
        <v>1.878563588</v>
      </c>
      <c r="N7827" s="4" t="b">
        <v>0</v>
      </c>
      <c r="O7827" s="4" t="b">
        <v>0</v>
      </c>
      <c r="P7827" s="4" t="b">
        <v>1</v>
      </c>
      <c r="Q7827" s="4" t="b">
        <v>0</v>
      </c>
      <c r="R7827" s="4" t="s">
        <v>39</v>
      </c>
      <c r="S7827" s="4">
        <v>3.36927842445498</v>
      </c>
      <c r="T7827" s="4">
        <v>-5.36803515817999E7</v>
      </c>
    </row>
    <row r="7828" ht="12.75" customHeight="1">
      <c r="A7828" s="8" t="str">
        <f t="shared" si="1"/>
        <v>Namibia1998</v>
      </c>
      <c r="B7828" s="4" t="s">
        <v>135</v>
      </c>
      <c r="C7828" s="4">
        <v>1998.0</v>
      </c>
      <c r="D7828" s="4">
        <v>3.2907990957969</v>
      </c>
      <c r="E7828" s="4">
        <v>-2.38566989579973E7</v>
      </c>
      <c r="F7828" s="4">
        <v>1.61840450495414E8</v>
      </c>
      <c r="G7828" s="4">
        <v>3.87310974879035E9</v>
      </c>
      <c r="H7828" s="4">
        <v>28.5026898731012</v>
      </c>
      <c r="I7828" s="4">
        <v>31.2619316710094</v>
      </c>
      <c r="J7828" s="4">
        <f t="shared" si="2"/>
        <v>110394046014</v>
      </c>
      <c r="K7828" s="5">
        <f t="shared" si="3"/>
        <v>121080892321</v>
      </c>
      <c r="L7828" s="5">
        <f t="shared" si="4"/>
        <v>10686846307</v>
      </c>
      <c r="M7828" s="5">
        <f t="shared" si="5"/>
        <v>2.759241798</v>
      </c>
      <c r="N7828" s="4" t="b">
        <v>0</v>
      </c>
      <c r="O7828" s="4" t="b">
        <v>0</v>
      </c>
      <c r="P7828" s="4" t="b">
        <v>1</v>
      </c>
      <c r="Q7828" s="4" t="b">
        <v>0</v>
      </c>
      <c r="R7828" s="4" t="s">
        <v>39</v>
      </c>
      <c r="S7828" s="4">
        <v>3.29158562064818</v>
      </c>
      <c r="T7828" s="4">
        <v>4558123.93276977</v>
      </c>
    </row>
    <row r="7829" ht="12.75" customHeight="1">
      <c r="A7829" s="8" t="str">
        <f t="shared" si="1"/>
        <v>Namibia1997</v>
      </c>
      <c r="B7829" s="4" t="s">
        <v>135</v>
      </c>
      <c r="C7829" s="4">
        <v>1997.0</v>
      </c>
      <c r="D7829" s="4">
        <v>4.21645490459259</v>
      </c>
      <c r="E7829" s="4">
        <v>-2.75592979435148E7</v>
      </c>
      <c r="F7829" s="4">
        <v>9.03653350704233E7</v>
      </c>
      <c r="G7829" s="4">
        <v>4.15499025056993E9</v>
      </c>
      <c r="H7829" s="4">
        <v>28.5402658864247</v>
      </c>
      <c r="I7829" s="4">
        <v>30.9207966182039</v>
      </c>
      <c r="J7829" s="4">
        <f t="shared" si="2"/>
        <v>118584526507</v>
      </c>
      <c r="K7829" s="5">
        <f t="shared" si="3"/>
        <v>128475608488</v>
      </c>
      <c r="L7829" s="5">
        <f t="shared" si="4"/>
        <v>9891081982</v>
      </c>
      <c r="M7829" s="5">
        <f t="shared" si="5"/>
        <v>2.380530732</v>
      </c>
      <c r="N7829" s="4" t="b">
        <v>0</v>
      </c>
      <c r="O7829" s="4" t="b">
        <v>0</v>
      </c>
      <c r="P7829" s="4" t="b">
        <v>1</v>
      </c>
      <c r="Q7829" s="4" t="b">
        <v>0</v>
      </c>
      <c r="R7829" s="4" t="s">
        <v>39</v>
      </c>
      <c r="S7829" s="4">
        <v>4.22010030384476</v>
      </c>
      <c r="T7829" s="4">
        <v>2.8188050177958E8</v>
      </c>
    </row>
    <row r="7830" ht="12.75" customHeight="1">
      <c r="A7830" s="8" t="str">
        <f t="shared" si="1"/>
        <v>Namibia1996</v>
      </c>
      <c r="B7830" s="4" t="s">
        <v>135</v>
      </c>
      <c r="C7830" s="4">
        <v>1996.0</v>
      </c>
      <c r="D7830" s="4">
        <v>3.19577778932072</v>
      </c>
      <c r="E7830" s="4">
        <v>-9.50584399659515E7</v>
      </c>
      <c r="F7830" s="4">
        <v>1.15761707343689E8</v>
      </c>
      <c r="G7830" s="4">
        <v>3.98916304192553E9</v>
      </c>
      <c r="H7830" s="4">
        <v>26.7298769091989</v>
      </c>
      <c r="I7830" s="4">
        <v>30.4322042153869</v>
      </c>
      <c r="J7830" s="4">
        <f t="shared" si="2"/>
        <v>106629837081</v>
      </c>
      <c r="K7830" s="5">
        <f t="shared" si="3"/>
        <v>121399024340</v>
      </c>
      <c r="L7830" s="5">
        <f t="shared" si="4"/>
        <v>14769187259</v>
      </c>
      <c r="M7830" s="5">
        <f t="shared" si="5"/>
        <v>3.702327306</v>
      </c>
      <c r="N7830" s="4" t="b">
        <v>0</v>
      </c>
      <c r="O7830" s="4" t="b">
        <v>0</v>
      </c>
      <c r="P7830" s="4" t="b">
        <v>1</v>
      </c>
      <c r="Q7830" s="4" t="b">
        <v>0</v>
      </c>
      <c r="R7830" s="4" t="s">
        <v>39</v>
      </c>
      <c r="S7830" s="4">
        <v>3.19132430111469</v>
      </c>
      <c r="T7830" s="4">
        <v>-1.658272086444E8</v>
      </c>
    </row>
    <row r="7831" ht="12.75" customHeight="1">
      <c r="A7831" s="8" t="str">
        <f t="shared" si="1"/>
        <v>Namibia1995</v>
      </c>
      <c r="B7831" s="4" t="s">
        <v>135</v>
      </c>
      <c r="C7831" s="4">
        <v>1995.0</v>
      </c>
      <c r="D7831" s="4">
        <v>4.11455260570316</v>
      </c>
      <c r="E7831" s="4">
        <v>-3.1000391989453E7</v>
      </c>
      <c r="F7831" s="4">
        <v>1.75926398195796E8</v>
      </c>
      <c r="G7831" s="4">
        <v>3.97851420631168E9</v>
      </c>
      <c r="H7831" s="4">
        <v>27.8837875821494</v>
      </c>
      <c r="I7831" s="4">
        <v>29.628005921365</v>
      </c>
      <c r="J7831" s="4">
        <f t="shared" si="2"/>
        <v>110936045021</v>
      </c>
      <c r="K7831" s="5">
        <f t="shared" si="3"/>
        <v>117875442463</v>
      </c>
      <c r="L7831" s="5">
        <f t="shared" si="4"/>
        <v>6939397441</v>
      </c>
      <c r="M7831" s="5">
        <f t="shared" si="5"/>
        <v>1.744218339</v>
      </c>
      <c r="N7831" s="4" t="b">
        <v>0</v>
      </c>
      <c r="O7831" s="4" t="b">
        <v>0</v>
      </c>
      <c r="P7831" s="4" t="b">
        <v>1</v>
      </c>
      <c r="Q7831" s="4" t="b">
        <v>0</v>
      </c>
      <c r="R7831" s="4" t="s">
        <v>39</v>
      </c>
      <c r="S7831" s="4">
        <v>3.8990142211043</v>
      </c>
      <c r="T7831" s="4">
        <v>-1.06488356138501E7</v>
      </c>
    </row>
    <row r="7832" ht="12.75" customHeight="1">
      <c r="A7832" s="8" t="str">
        <f t="shared" si="1"/>
        <v>Namibia1994</v>
      </c>
      <c r="B7832" s="4" t="s">
        <v>135</v>
      </c>
      <c r="C7832" s="4">
        <v>1994.0</v>
      </c>
      <c r="D7832" s="4">
        <v>3.00472653612428</v>
      </c>
      <c r="E7832" s="4">
        <v>1.00058646983658E7</v>
      </c>
      <c r="F7832" s="4">
        <v>8.53329227840313E7</v>
      </c>
      <c r="G7832" s="4">
        <v>3.66650318543389E9</v>
      </c>
      <c r="H7832" s="4">
        <v>28.1404427343208</v>
      </c>
      <c r="I7832" s="4">
        <v>28.708902468441</v>
      </c>
      <c r="J7832" s="4">
        <f t="shared" si="2"/>
        <v>103177022925</v>
      </c>
      <c r="K7832" s="5">
        <f t="shared" si="3"/>
        <v>105261282351</v>
      </c>
      <c r="L7832" s="5">
        <f t="shared" si="4"/>
        <v>2084259426</v>
      </c>
      <c r="M7832" s="5">
        <f t="shared" si="5"/>
        <v>0.5684597341</v>
      </c>
      <c r="N7832" s="4" t="b">
        <v>0</v>
      </c>
      <c r="O7832" s="4" t="b">
        <v>0</v>
      </c>
      <c r="P7832" s="4" t="b">
        <v>1</v>
      </c>
      <c r="Q7832" s="4" t="b">
        <v>0</v>
      </c>
      <c r="R7832" s="4" t="s">
        <v>39</v>
      </c>
      <c r="S7832" s="4">
        <v>1.72987948847074</v>
      </c>
      <c r="T7832" s="4">
        <v>-3.1201102087779E8</v>
      </c>
    </row>
    <row r="7833" ht="12.75" customHeight="1">
      <c r="A7833" s="8" t="str">
        <f t="shared" si="1"/>
        <v>Namibia1993</v>
      </c>
      <c r="B7833" s="4" t="s">
        <v>135</v>
      </c>
      <c r="C7833" s="4">
        <v>1993.0</v>
      </c>
      <c r="D7833" s="4">
        <v>-1.61990400174076</v>
      </c>
      <c r="E7833" s="4">
        <v>-7.03639844854409E7</v>
      </c>
      <c r="F7833" s="4">
        <v>1.10198432408683E8</v>
      </c>
      <c r="G7833" s="4">
        <v>3.25118924770138E9</v>
      </c>
      <c r="H7833" s="4">
        <v>29.7215312249153</v>
      </c>
      <c r="I7833" s="4">
        <v>32.4472972011113</v>
      </c>
      <c r="J7833" s="4">
        <f t="shared" si="2"/>
        <v>96630322744</v>
      </c>
      <c r="K7833" s="5">
        <f t="shared" si="3"/>
        <v>105492303777</v>
      </c>
      <c r="L7833" s="5">
        <f t="shared" si="4"/>
        <v>8861981034</v>
      </c>
      <c r="M7833" s="5">
        <f t="shared" si="5"/>
        <v>2.725765976</v>
      </c>
      <c r="N7833" s="4" t="b">
        <v>1</v>
      </c>
      <c r="O7833" s="4" t="b">
        <v>1</v>
      </c>
      <c r="P7833" s="4" t="b">
        <v>0</v>
      </c>
      <c r="Q7833" s="4" t="b">
        <v>0</v>
      </c>
      <c r="R7833" s="4" t="s">
        <v>39</v>
      </c>
      <c r="S7833" s="4">
        <v>-1.57953915916903</v>
      </c>
      <c r="T7833" s="4">
        <v>-4.1531393773251E8</v>
      </c>
    </row>
    <row r="7834" ht="12.75" customHeight="1">
      <c r="A7834" s="8" t="str">
        <f t="shared" si="1"/>
        <v>Namibia1992</v>
      </c>
      <c r="B7834" s="4" t="s">
        <v>135</v>
      </c>
      <c r="C7834" s="4">
        <v>1992.0</v>
      </c>
      <c r="D7834" s="4">
        <v>9.2697702848899</v>
      </c>
      <c r="E7834" s="4">
        <v>-7.95066888804369E7</v>
      </c>
      <c r="F7834" s="4">
        <v>4.97543110614515E7</v>
      </c>
      <c r="G7834" s="4">
        <v>3.42952149898741E9</v>
      </c>
      <c r="H7834" s="4">
        <v>30.2497389765698</v>
      </c>
      <c r="I7834" s="4">
        <v>32.7959905066416</v>
      </c>
      <c r="J7834" s="4">
        <f t="shared" si="2"/>
        <v>103742130159</v>
      </c>
      <c r="K7834" s="5">
        <f t="shared" si="3"/>
        <v>112474554523</v>
      </c>
      <c r="L7834" s="5">
        <f t="shared" si="4"/>
        <v>8732424364</v>
      </c>
      <c r="M7834" s="5">
        <f t="shared" si="5"/>
        <v>2.54625153</v>
      </c>
      <c r="N7834" s="4" t="b">
        <v>1</v>
      </c>
      <c r="O7834" s="4" t="b">
        <v>1</v>
      </c>
      <c r="P7834" s="4" t="b">
        <v>1</v>
      </c>
      <c r="Q7834" s="4" t="b">
        <v>0</v>
      </c>
      <c r="R7834" s="4" t="s">
        <v>39</v>
      </c>
      <c r="S7834" s="4">
        <v>7.18934252280525</v>
      </c>
      <c r="T7834" s="4">
        <v>1.7833225128603E8</v>
      </c>
    </row>
    <row r="7835" ht="12.75" customHeight="1">
      <c r="A7835" s="8" t="str">
        <f t="shared" si="1"/>
        <v>Namibia1991</v>
      </c>
      <c r="B7835" s="4" t="s">
        <v>135</v>
      </c>
      <c r="C7835" s="4">
        <v>1991.0</v>
      </c>
      <c r="D7835" s="4">
        <v>5.34258263979197</v>
      </c>
      <c r="E7835" s="4">
        <v>-3.90093919120191E7</v>
      </c>
      <c r="F7835" s="4">
        <v>1.05094855168642E8</v>
      </c>
      <c r="G7835" s="4">
        <v>2.99686928148364E9</v>
      </c>
      <c r="H7835" s="4">
        <v>31.425020544273</v>
      </c>
      <c r="I7835" s="4">
        <v>33.0119336224775</v>
      </c>
      <c r="J7835" s="4">
        <f t="shared" si="2"/>
        <v>94176678739</v>
      </c>
      <c r="K7835" s="5">
        <f t="shared" si="3"/>
        <v>98932449796</v>
      </c>
      <c r="L7835" s="5">
        <f t="shared" si="4"/>
        <v>4755771056</v>
      </c>
      <c r="M7835" s="5">
        <f t="shared" si="5"/>
        <v>1.586913078</v>
      </c>
      <c r="N7835" s="4" t="b">
        <v>0</v>
      </c>
      <c r="O7835" s="4" t="b">
        <v>0</v>
      </c>
      <c r="P7835" s="4" t="b">
        <v>1</v>
      </c>
      <c r="Q7835" s="4" t="b">
        <v>1</v>
      </c>
      <c r="R7835" s="4" t="s">
        <v>39</v>
      </c>
      <c r="S7835" s="4">
        <v>8.16561250262779</v>
      </c>
      <c r="T7835" s="4">
        <v>-4.32652217503769E8</v>
      </c>
    </row>
    <row r="7836" ht="12.75" customHeight="1">
      <c r="A7836" s="8" t="str">
        <f t="shared" si="1"/>
        <v>Namibia1990</v>
      </c>
      <c r="B7836" s="4" t="s">
        <v>135</v>
      </c>
      <c r="C7836" s="4">
        <v>1990.0</v>
      </c>
      <c r="D7836" s="4" t="s">
        <v>39</v>
      </c>
      <c r="E7836" s="4">
        <v>5.22047817622671E7</v>
      </c>
      <c r="F7836" s="4">
        <v>2.75574637213205E7</v>
      </c>
      <c r="G7836" s="4">
        <v>2.78992203309408E9</v>
      </c>
      <c r="H7836" s="4">
        <v>31.3013147050391</v>
      </c>
      <c r="I7836" s="4">
        <v>30.2261988280619</v>
      </c>
      <c r="J7836" s="4">
        <f t="shared" si="2"/>
        <v>87328227560</v>
      </c>
      <c r="K7836" s="5">
        <f t="shared" si="3"/>
        <v>84328738087</v>
      </c>
      <c r="L7836" s="5">
        <f t="shared" si="4"/>
        <v>-2999489473</v>
      </c>
      <c r="M7836" s="5">
        <f t="shared" si="5"/>
        <v>-1.075115877</v>
      </c>
      <c r="N7836" s="4" t="s">
        <v>39</v>
      </c>
      <c r="O7836" s="4" t="s">
        <v>39</v>
      </c>
      <c r="P7836" s="4" t="s">
        <v>39</v>
      </c>
      <c r="Q7836" s="4" t="b">
        <v>1</v>
      </c>
      <c r="R7836" s="4" t="s">
        <v>39</v>
      </c>
      <c r="S7836" s="4">
        <v>2.04745993989432</v>
      </c>
      <c r="T7836" s="4">
        <v>-2.0694724838956E8</v>
      </c>
    </row>
    <row r="7837" ht="12.75" customHeight="1">
      <c r="A7837" s="8" t="str">
        <f t="shared" si="1"/>
        <v>Namibia1989</v>
      </c>
      <c r="B7837" s="4" t="s">
        <v>135</v>
      </c>
      <c r="C7837" s="4">
        <v>1989.0</v>
      </c>
      <c r="D7837" s="4" t="s">
        <v>39</v>
      </c>
      <c r="E7837" s="4" t="s">
        <v>39</v>
      </c>
      <c r="F7837" s="4" t="s">
        <v>39</v>
      </c>
      <c r="G7837" s="4">
        <v>2.53513531427329E9</v>
      </c>
      <c r="H7837" s="4" t="s">
        <v>39</v>
      </c>
      <c r="I7837" s="4" t="s">
        <v>39</v>
      </c>
      <c r="J7837" s="4" t="str">
        <f t="shared" si="2"/>
        <v>#VALUE!</v>
      </c>
      <c r="K7837" s="5" t="str">
        <f t="shared" si="3"/>
        <v>#VALUE!</v>
      </c>
      <c r="L7837" s="5" t="str">
        <f t="shared" si="4"/>
        <v>#VALUE!</v>
      </c>
      <c r="M7837" s="5" t="str">
        <f t="shared" si="5"/>
        <v>#VALUE!</v>
      </c>
      <c r="N7837" s="4" t="s">
        <v>39</v>
      </c>
      <c r="O7837" s="4" t="s">
        <v>39</v>
      </c>
      <c r="P7837" s="4" t="s">
        <v>39</v>
      </c>
      <c r="Q7837" s="4" t="s">
        <v>39</v>
      </c>
      <c r="R7837" s="4" t="s">
        <v>39</v>
      </c>
      <c r="S7837" s="4">
        <v>1.85867496230729</v>
      </c>
      <c r="T7837" s="4">
        <v>-2.54786718820789E8</v>
      </c>
    </row>
    <row r="7838" ht="12.75" customHeight="1">
      <c r="A7838" s="8" t="str">
        <f t="shared" si="1"/>
        <v>Namibia1988</v>
      </c>
      <c r="B7838" s="4" t="s">
        <v>135</v>
      </c>
      <c r="C7838" s="4">
        <v>1988.0</v>
      </c>
      <c r="D7838" s="4" t="s">
        <v>39</v>
      </c>
      <c r="E7838" s="4" t="s">
        <v>39</v>
      </c>
      <c r="F7838" s="4" t="s">
        <v>39</v>
      </c>
      <c r="G7838" s="4">
        <v>2.49509529518236E9</v>
      </c>
      <c r="H7838" s="4" t="s">
        <v>39</v>
      </c>
      <c r="I7838" s="4" t="s">
        <v>39</v>
      </c>
      <c r="J7838" s="4" t="str">
        <f t="shared" si="2"/>
        <v>#VALUE!</v>
      </c>
      <c r="K7838" s="5" t="str">
        <f t="shared" si="3"/>
        <v>#VALUE!</v>
      </c>
      <c r="L7838" s="5" t="str">
        <f t="shared" si="4"/>
        <v>#VALUE!</v>
      </c>
      <c r="M7838" s="5" t="str">
        <f t="shared" si="5"/>
        <v>#VALUE!</v>
      </c>
      <c r="N7838" s="4" t="s">
        <v>39</v>
      </c>
      <c r="O7838" s="4" t="s">
        <v>39</v>
      </c>
      <c r="P7838" s="4" t="s">
        <v>39</v>
      </c>
      <c r="Q7838" s="4" t="s">
        <v>39</v>
      </c>
      <c r="R7838" s="4" t="s">
        <v>39</v>
      </c>
      <c r="S7838" s="4">
        <v>0.813148942821115</v>
      </c>
      <c r="T7838" s="4">
        <v>-4.00400190909299E7</v>
      </c>
    </row>
    <row r="7839" ht="12.75" customHeight="1">
      <c r="A7839" s="8" t="str">
        <f t="shared" si="1"/>
        <v>Namibia1987</v>
      </c>
      <c r="B7839" s="4" t="s">
        <v>135</v>
      </c>
      <c r="C7839" s="4">
        <v>1987.0</v>
      </c>
      <c r="D7839" s="4" t="s">
        <v>39</v>
      </c>
      <c r="E7839" s="4" t="s">
        <v>39</v>
      </c>
      <c r="F7839" s="4" t="s">
        <v>39</v>
      </c>
      <c r="G7839" s="4">
        <v>2.30006784045776E9</v>
      </c>
      <c r="H7839" s="4" t="s">
        <v>39</v>
      </c>
      <c r="I7839" s="4" t="s">
        <v>39</v>
      </c>
      <c r="J7839" s="4" t="str">
        <f t="shared" si="2"/>
        <v>#VALUE!</v>
      </c>
      <c r="K7839" s="5" t="str">
        <f t="shared" si="3"/>
        <v>#VALUE!</v>
      </c>
      <c r="L7839" s="5" t="str">
        <f t="shared" si="4"/>
        <v>#VALUE!</v>
      </c>
      <c r="M7839" s="5" t="str">
        <f t="shared" si="5"/>
        <v>#VALUE!</v>
      </c>
      <c r="N7839" s="4" t="s">
        <v>39</v>
      </c>
      <c r="O7839" s="4" t="s">
        <v>39</v>
      </c>
      <c r="P7839" s="4" t="s">
        <v>39</v>
      </c>
      <c r="Q7839" s="4" t="s">
        <v>39</v>
      </c>
      <c r="R7839" s="4" t="s">
        <v>39</v>
      </c>
      <c r="S7839" s="4">
        <v>3.55376914117605</v>
      </c>
      <c r="T7839" s="4">
        <v>-1.950274547246E8</v>
      </c>
    </row>
    <row r="7840" ht="12.75" customHeight="1">
      <c r="A7840" s="8" t="str">
        <f t="shared" si="1"/>
        <v>Namibia1986</v>
      </c>
      <c r="B7840" s="4" t="s">
        <v>135</v>
      </c>
      <c r="C7840" s="4">
        <v>1986.0</v>
      </c>
      <c r="D7840" s="4" t="s">
        <v>39</v>
      </c>
      <c r="E7840" s="4" t="s">
        <v>39</v>
      </c>
      <c r="F7840" s="4" t="s">
        <v>39</v>
      </c>
      <c r="G7840" s="4">
        <v>1.80904879125042E9</v>
      </c>
      <c r="H7840" s="4" t="s">
        <v>39</v>
      </c>
      <c r="I7840" s="4" t="s">
        <v>39</v>
      </c>
      <c r="J7840" s="4" t="str">
        <f t="shared" si="2"/>
        <v>#VALUE!</v>
      </c>
      <c r="K7840" s="5" t="str">
        <f t="shared" si="3"/>
        <v>#VALUE!</v>
      </c>
      <c r="L7840" s="5" t="str">
        <f t="shared" si="4"/>
        <v>#VALUE!</v>
      </c>
      <c r="M7840" s="5" t="str">
        <f t="shared" si="5"/>
        <v>#VALUE!</v>
      </c>
      <c r="N7840" s="4" t="s">
        <v>39</v>
      </c>
      <c r="O7840" s="4" t="s">
        <v>39</v>
      </c>
      <c r="P7840" s="4" t="s">
        <v>39</v>
      </c>
      <c r="Q7840" s="4" t="s">
        <v>39</v>
      </c>
      <c r="R7840" s="4" t="s">
        <v>39</v>
      </c>
      <c r="S7840" s="4">
        <v>4.76726966632827</v>
      </c>
      <c r="T7840" s="4">
        <v>-4.91019049207339E8</v>
      </c>
    </row>
    <row r="7841" ht="12.75" customHeight="1">
      <c r="A7841" s="8" t="str">
        <f t="shared" si="1"/>
        <v>Namibia1985</v>
      </c>
      <c r="B7841" s="4" t="s">
        <v>135</v>
      </c>
      <c r="C7841" s="4">
        <v>1985.0</v>
      </c>
      <c r="D7841" s="4" t="s">
        <v>39</v>
      </c>
      <c r="E7841" s="4" t="s">
        <v>39</v>
      </c>
      <c r="F7841" s="4" t="s">
        <v>39</v>
      </c>
      <c r="G7841" s="4">
        <v>1.60823735081972E9</v>
      </c>
      <c r="H7841" s="4" t="s">
        <v>39</v>
      </c>
      <c r="I7841" s="4" t="s">
        <v>39</v>
      </c>
      <c r="J7841" s="4" t="str">
        <f t="shared" si="2"/>
        <v>#VALUE!</v>
      </c>
      <c r="K7841" s="5" t="str">
        <f t="shared" si="3"/>
        <v>#VALUE!</v>
      </c>
      <c r="L7841" s="5" t="str">
        <f t="shared" si="4"/>
        <v>#VALUE!</v>
      </c>
      <c r="M7841" s="5" t="str">
        <f t="shared" si="5"/>
        <v>#VALUE!</v>
      </c>
      <c r="N7841" s="4" t="s">
        <v>39</v>
      </c>
      <c r="O7841" s="4" t="s">
        <v>39</v>
      </c>
      <c r="P7841" s="4" t="s">
        <v>39</v>
      </c>
      <c r="Q7841" s="4" t="s">
        <v>39</v>
      </c>
      <c r="R7841" s="4" t="s">
        <v>39</v>
      </c>
      <c r="S7841" s="4">
        <v>0.464171261803401</v>
      </c>
      <c r="T7841" s="4">
        <v>-2.008114404307E8</v>
      </c>
    </row>
    <row r="7842" ht="12.75" customHeight="1">
      <c r="A7842" s="8" t="str">
        <f t="shared" si="1"/>
        <v>Namibia1984</v>
      </c>
      <c r="B7842" s="4" t="s">
        <v>135</v>
      </c>
      <c r="C7842" s="4">
        <v>1984.0</v>
      </c>
      <c r="D7842" s="4" t="s">
        <v>39</v>
      </c>
      <c r="E7842" s="4" t="s">
        <v>39</v>
      </c>
      <c r="F7842" s="4" t="s">
        <v>39</v>
      </c>
      <c r="G7842" s="4">
        <v>1.95125937682085E9</v>
      </c>
      <c r="H7842" s="4" t="s">
        <v>39</v>
      </c>
      <c r="I7842" s="4" t="s">
        <v>39</v>
      </c>
      <c r="J7842" s="4" t="str">
        <f t="shared" si="2"/>
        <v>#VALUE!</v>
      </c>
      <c r="K7842" s="5" t="str">
        <f t="shared" si="3"/>
        <v>#VALUE!</v>
      </c>
      <c r="L7842" s="5" t="str">
        <f t="shared" si="4"/>
        <v>#VALUE!</v>
      </c>
      <c r="M7842" s="5" t="str">
        <f t="shared" si="5"/>
        <v>#VALUE!</v>
      </c>
      <c r="N7842" s="4" t="s">
        <v>39</v>
      </c>
      <c r="O7842" s="4" t="s">
        <v>39</v>
      </c>
      <c r="P7842" s="4" t="s">
        <v>39</v>
      </c>
      <c r="Q7842" s="4" t="s">
        <v>39</v>
      </c>
      <c r="R7842" s="4" t="s">
        <v>39</v>
      </c>
      <c r="S7842" s="4">
        <v>-0.236891525045252</v>
      </c>
      <c r="T7842" s="4">
        <v>3.43022026001129E8</v>
      </c>
    </row>
    <row r="7843" ht="12.75" customHeight="1">
      <c r="A7843" s="8" t="str">
        <f t="shared" si="1"/>
        <v>Namibia1983</v>
      </c>
      <c r="B7843" s="4" t="s">
        <v>135</v>
      </c>
      <c r="C7843" s="4">
        <v>1983.0</v>
      </c>
      <c r="D7843" s="4" t="s">
        <v>39</v>
      </c>
      <c r="E7843" s="4" t="s">
        <v>39</v>
      </c>
      <c r="F7843" s="4" t="s">
        <v>39</v>
      </c>
      <c r="G7843" s="4">
        <v>2.29740068806602E9</v>
      </c>
      <c r="H7843" s="4" t="s">
        <v>39</v>
      </c>
      <c r="I7843" s="4" t="s">
        <v>39</v>
      </c>
      <c r="J7843" s="4" t="str">
        <f t="shared" si="2"/>
        <v>#VALUE!</v>
      </c>
      <c r="K7843" s="5" t="str">
        <f t="shared" si="3"/>
        <v>#VALUE!</v>
      </c>
      <c r="L7843" s="5" t="str">
        <f t="shared" si="4"/>
        <v>#VALUE!</v>
      </c>
      <c r="M7843" s="5" t="str">
        <f t="shared" si="5"/>
        <v>#VALUE!</v>
      </c>
      <c r="N7843" s="4" t="s">
        <v>39</v>
      </c>
      <c r="O7843" s="4" t="s">
        <v>39</v>
      </c>
      <c r="P7843" s="4" t="s">
        <v>39</v>
      </c>
      <c r="Q7843" s="4" t="s">
        <v>39</v>
      </c>
      <c r="R7843" s="4" t="s">
        <v>39</v>
      </c>
      <c r="S7843" s="4">
        <v>-1.82345037490559</v>
      </c>
      <c r="T7843" s="4">
        <v>3.4614131124517E8</v>
      </c>
    </row>
    <row r="7844" ht="12.75" customHeight="1">
      <c r="A7844" s="8" t="str">
        <f t="shared" si="1"/>
        <v>Namibia1982</v>
      </c>
      <c r="B7844" s="4" t="s">
        <v>135</v>
      </c>
      <c r="C7844" s="4">
        <v>1982.0</v>
      </c>
      <c r="D7844" s="4" t="s">
        <v>39</v>
      </c>
      <c r="E7844" s="4" t="s">
        <v>39</v>
      </c>
      <c r="F7844" s="4" t="s">
        <v>39</v>
      </c>
      <c r="G7844" s="4">
        <v>2.11871057393528E9</v>
      </c>
      <c r="H7844" s="4" t="s">
        <v>39</v>
      </c>
      <c r="I7844" s="4" t="s">
        <v>39</v>
      </c>
      <c r="J7844" s="4" t="str">
        <f t="shared" si="2"/>
        <v>#VALUE!</v>
      </c>
      <c r="K7844" s="5" t="str">
        <f t="shared" si="3"/>
        <v>#VALUE!</v>
      </c>
      <c r="L7844" s="5" t="str">
        <f t="shared" si="4"/>
        <v>#VALUE!</v>
      </c>
      <c r="M7844" s="5" t="str">
        <f t="shared" si="5"/>
        <v>#VALUE!</v>
      </c>
      <c r="N7844" s="4" t="s">
        <v>39</v>
      </c>
      <c r="O7844" s="4" t="s">
        <v>39</v>
      </c>
      <c r="P7844" s="4" t="s">
        <v>39</v>
      </c>
      <c r="Q7844" s="4" t="s">
        <v>39</v>
      </c>
      <c r="R7844" s="4" t="s">
        <v>39</v>
      </c>
      <c r="S7844" s="4">
        <v>-0.39809074411238</v>
      </c>
      <c r="T7844" s="4">
        <v>-1.78690114130739E8</v>
      </c>
    </row>
    <row r="7845" ht="12.75" customHeight="1">
      <c r="A7845" s="8" t="str">
        <f t="shared" si="1"/>
        <v>Namibia1981</v>
      </c>
      <c r="B7845" s="4" t="s">
        <v>135</v>
      </c>
      <c r="C7845" s="4">
        <v>1981.0</v>
      </c>
      <c r="D7845" s="4" t="s">
        <v>39</v>
      </c>
      <c r="E7845" s="4" t="s">
        <v>39</v>
      </c>
      <c r="F7845" s="4" t="s">
        <v>39</v>
      </c>
      <c r="G7845" s="4">
        <v>2.24990872455805E9</v>
      </c>
      <c r="H7845" s="4" t="s">
        <v>39</v>
      </c>
      <c r="I7845" s="4" t="s">
        <v>39</v>
      </c>
      <c r="J7845" s="4" t="str">
        <f t="shared" si="2"/>
        <v>#VALUE!</v>
      </c>
      <c r="K7845" s="5" t="str">
        <f t="shared" si="3"/>
        <v>#VALUE!</v>
      </c>
      <c r="L7845" s="5" t="str">
        <f t="shared" si="4"/>
        <v>#VALUE!</v>
      </c>
      <c r="M7845" s="5" t="str">
        <f t="shared" si="5"/>
        <v>#VALUE!</v>
      </c>
      <c r="N7845" s="4" t="s">
        <v>39</v>
      </c>
      <c r="O7845" s="4" t="s">
        <v>39</v>
      </c>
      <c r="P7845" s="4" t="s">
        <v>39</v>
      </c>
      <c r="Q7845" s="4" t="s">
        <v>39</v>
      </c>
      <c r="R7845" s="4" t="s">
        <v>39</v>
      </c>
      <c r="S7845" s="4">
        <v>0.97144950015074</v>
      </c>
      <c r="T7845" s="4">
        <v>1.3119815062277E8</v>
      </c>
    </row>
    <row r="7846" ht="12.75" customHeight="1">
      <c r="A7846" s="8" t="str">
        <f t="shared" si="1"/>
        <v>Namibia1980</v>
      </c>
      <c r="B7846" s="4" t="s">
        <v>135</v>
      </c>
      <c r="C7846" s="4">
        <v>1980.0</v>
      </c>
      <c r="D7846" s="4" t="s">
        <v>39</v>
      </c>
      <c r="E7846" s="4" t="s">
        <v>39</v>
      </c>
      <c r="F7846" s="4" t="s">
        <v>39</v>
      </c>
      <c r="G7846" s="4">
        <v>2.42199115500236E9</v>
      </c>
      <c r="H7846" s="4" t="s">
        <v>39</v>
      </c>
      <c r="I7846" s="4" t="s">
        <v>39</v>
      </c>
      <c r="J7846" s="4" t="str">
        <f t="shared" si="2"/>
        <v>#VALUE!</v>
      </c>
      <c r="K7846" s="5" t="str">
        <f t="shared" si="3"/>
        <v>#VALUE!</v>
      </c>
      <c r="L7846" s="5" t="str">
        <f t="shared" si="4"/>
        <v>#VALUE!</v>
      </c>
      <c r="M7846" s="5" t="str">
        <f t="shared" si="5"/>
        <v>#VALUE!</v>
      </c>
      <c r="N7846" s="4" t="s">
        <v>39</v>
      </c>
      <c r="O7846" s="4" t="s">
        <v>39</v>
      </c>
      <c r="P7846" s="4" t="s">
        <v>39</v>
      </c>
      <c r="Q7846" s="4" t="s">
        <v>39</v>
      </c>
      <c r="R7846" s="4" t="s">
        <v>39</v>
      </c>
      <c r="S7846" s="4" t="s">
        <v>39</v>
      </c>
      <c r="T7846" s="4">
        <v>1.72082430444309E8</v>
      </c>
    </row>
    <row r="7847" ht="12.75" customHeight="1">
      <c r="A7847" s="8" t="str">
        <f t="shared" si="1"/>
        <v>Netherlands2023</v>
      </c>
      <c r="B7847" s="4" t="s">
        <v>136</v>
      </c>
      <c r="C7847" s="4">
        <v>2023.0</v>
      </c>
      <c r="D7847" s="4" t="s">
        <v>39</v>
      </c>
      <c r="E7847" s="4" t="s">
        <v>39</v>
      </c>
      <c r="F7847" s="4" t="s">
        <v>39</v>
      </c>
      <c r="G7847" s="4" t="s">
        <v>39</v>
      </c>
      <c r="H7847" s="4" t="s">
        <v>39</v>
      </c>
      <c r="I7847" s="4" t="s">
        <v>39</v>
      </c>
      <c r="J7847" s="4" t="str">
        <f t="shared" si="2"/>
        <v>#VALUE!</v>
      </c>
      <c r="K7847" s="5" t="str">
        <f t="shared" si="3"/>
        <v>#VALUE!</v>
      </c>
      <c r="L7847" s="5" t="str">
        <f t="shared" si="4"/>
        <v>#VALUE!</v>
      </c>
      <c r="M7847" s="5" t="str">
        <f t="shared" si="5"/>
        <v>#VALUE!</v>
      </c>
      <c r="N7847" s="4" t="s">
        <v>39</v>
      </c>
      <c r="O7847" s="4" t="s">
        <v>39</v>
      </c>
      <c r="P7847" s="4" t="s">
        <v>39</v>
      </c>
      <c r="Q7847" s="4" t="s">
        <v>39</v>
      </c>
      <c r="R7847" s="4">
        <v>3.57465650881</v>
      </c>
      <c r="S7847" s="4" t="s">
        <v>39</v>
      </c>
      <c r="T7847" s="4" t="s">
        <v>39</v>
      </c>
    </row>
    <row r="7848" ht="12.75" customHeight="1">
      <c r="A7848" s="8" t="str">
        <f t="shared" si="1"/>
        <v>Netherlands2022</v>
      </c>
      <c r="B7848" s="4" t="s">
        <v>136</v>
      </c>
      <c r="C7848" s="4">
        <v>2022.0</v>
      </c>
      <c r="D7848" s="4" t="s">
        <v>39</v>
      </c>
      <c r="E7848" s="4" t="s">
        <v>39</v>
      </c>
      <c r="F7848" s="4">
        <v>4.35878764056412E10</v>
      </c>
      <c r="G7848" s="4">
        <v>9.91114635529187E11</v>
      </c>
      <c r="H7848" s="4" t="s">
        <v>39</v>
      </c>
      <c r="I7848" s="4" t="s">
        <v>39</v>
      </c>
      <c r="J7848" s="4" t="str">
        <f t="shared" si="2"/>
        <v>#VALUE!</v>
      </c>
      <c r="K7848" s="5" t="str">
        <f t="shared" si="3"/>
        <v>#VALUE!</v>
      </c>
      <c r="L7848" s="5" t="str">
        <f t="shared" si="4"/>
        <v>#VALUE!</v>
      </c>
      <c r="M7848" s="5" t="str">
        <f t="shared" si="5"/>
        <v>#VALUE!</v>
      </c>
      <c r="N7848" s="4" t="s">
        <v>39</v>
      </c>
      <c r="O7848" s="4" t="s">
        <v>39</v>
      </c>
      <c r="P7848" s="4" t="s">
        <v>39</v>
      </c>
      <c r="Q7848" s="4" t="s">
        <v>39</v>
      </c>
      <c r="R7848" s="4">
        <v>3.53851433815</v>
      </c>
      <c r="S7848" s="4">
        <v>4.47824000062991</v>
      </c>
      <c r="T7848" s="4" t="s">
        <v>39</v>
      </c>
    </row>
    <row r="7849" ht="12.75" customHeight="1">
      <c r="A7849" s="8" t="str">
        <f t="shared" si="1"/>
        <v>Netherlands2021</v>
      </c>
      <c r="B7849" s="4" t="s">
        <v>136</v>
      </c>
      <c r="C7849" s="4">
        <v>2021.0</v>
      </c>
      <c r="D7849" s="4">
        <v>4.87083572679125</v>
      </c>
      <c r="E7849" s="4">
        <v>-2.01566736652026E10</v>
      </c>
      <c r="F7849" s="4">
        <v>7.39561842637801E10</v>
      </c>
      <c r="G7849" s="4">
        <v>1.011798853062E12</v>
      </c>
      <c r="H7849" s="4">
        <v>44.0254987411777</v>
      </c>
      <c r="I7849" s="4">
        <v>46.5814450999351</v>
      </c>
      <c r="J7849" s="4">
        <f t="shared" si="2"/>
        <v>44544949131806</v>
      </c>
      <c r="K7849" s="5">
        <f t="shared" si="3"/>
        <v>47131052726085</v>
      </c>
      <c r="L7849" s="5">
        <f t="shared" si="4"/>
        <v>2586103594279</v>
      </c>
      <c r="M7849" s="5">
        <f t="shared" si="5"/>
        <v>2.555946359</v>
      </c>
      <c r="N7849" s="4" t="s">
        <v>39</v>
      </c>
      <c r="O7849" s="4" t="s">
        <v>39</v>
      </c>
      <c r="P7849" s="4" t="s">
        <v>39</v>
      </c>
      <c r="Q7849" s="4" t="s">
        <v>39</v>
      </c>
      <c r="R7849" s="4">
        <v>4.22172883055</v>
      </c>
      <c r="S7849" s="4">
        <v>4.86321914933848</v>
      </c>
      <c r="T7849" s="4">
        <v>2.06842175328129E10</v>
      </c>
    </row>
    <row r="7850" ht="12.75" customHeight="1">
      <c r="A7850" s="8" t="str">
        <f t="shared" si="1"/>
        <v>Netherlands2020</v>
      </c>
      <c r="B7850" s="4" t="s">
        <v>136</v>
      </c>
      <c r="C7850" s="4">
        <v>2020.0</v>
      </c>
      <c r="D7850" s="4">
        <v>-3.91343100295122</v>
      </c>
      <c r="E7850" s="4">
        <v>-2.75760406583653E10</v>
      </c>
      <c r="F7850" s="4">
        <v>4.67935400310538E10</v>
      </c>
      <c r="G7850" s="4">
        <v>9.09793466661466E11</v>
      </c>
      <c r="H7850" s="4">
        <v>44.1397059746651</v>
      </c>
      <c r="I7850" s="4">
        <v>47.8540670156805</v>
      </c>
      <c r="J7850" s="4">
        <f t="shared" si="2"/>
        <v>40158016116108</v>
      </c>
      <c r="K7850" s="5">
        <f t="shared" si="3"/>
        <v>43537317524046</v>
      </c>
      <c r="L7850" s="5">
        <f t="shared" si="4"/>
        <v>3379301407938</v>
      </c>
      <c r="M7850" s="5">
        <f t="shared" si="5"/>
        <v>3.714361041</v>
      </c>
      <c r="N7850" s="4" t="b">
        <v>1</v>
      </c>
      <c r="O7850" s="4" t="b">
        <v>1</v>
      </c>
      <c r="P7850" s="4" t="b">
        <v>0</v>
      </c>
      <c r="Q7850" s="4" t="s">
        <v>39</v>
      </c>
      <c r="R7850" s="4">
        <v>4.84937708406</v>
      </c>
      <c r="S7850" s="4">
        <v>-3.88608391819609</v>
      </c>
      <c r="T7850" s="4">
        <v>-1.02005386400534E11</v>
      </c>
    </row>
    <row r="7851" ht="12.75" customHeight="1">
      <c r="A7851" s="8" t="str">
        <f t="shared" si="1"/>
        <v>Netherlands2019</v>
      </c>
      <c r="B7851" s="4" t="s">
        <v>136</v>
      </c>
      <c r="C7851" s="4">
        <v>2019.0</v>
      </c>
      <c r="D7851" s="4">
        <v>1.95560246584158</v>
      </c>
      <c r="E7851" s="4">
        <v>2.26413719607836E10</v>
      </c>
      <c r="F7851" s="4">
        <v>6.29980055435868E10</v>
      </c>
      <c r="G7851" s="4">
        <v>9.1019434756861E11</v>
      </c>
      <c r="H7851" s="4">
        <v>43.7330807878926</v>
      </c>
      <c r="I7851" s="4">
        <v>42.0119180129266</v>
      </c>
      <c r="J7851" s="4">
        <f t="shared" si="2"/>
        <v>39805602934901</v>
      </c>
      <c r="K7851" s="5">
        <f t="shared" si="3"/>
        <v>38239010305882</v>
      </c>
      <c r="L7851" s="5">
        <f t="shared" si="4"/>
        <v>-1566592629020</v>
      </c>
      <c r="M7851" s="5">
        <f t="shared" si="5"/>
        <v>-1.721162775</v>
      </c>
      <c r="N7851" s="4" t="b">
        <v>1</v>
      </c>
      <c r="O7851" s="4" t="b">
        <v>1</v>
      </c>
      <c r="P7851" s="4" t="b">
        <v>0</v>
      </c>
      <c r="Q7851" s="4" t="b">
        <v>0</v>
      </c>
      <c r="R7851" s="4">
        <v>4.42617615945</v>
      </c>
      <c r="S7851" s="4">
        <v>1.95558841574046</v>
      </c>
      <c r="T7851" s="4">
        <v>4.00880907144042E8</v>
      </c>
    </row>
    <row r="7852" ht="12.75" customHeight="1">
      <c r="A7852" s="8" t="str">
        <f t="shared" si="1"/>
        <v>Netherlands2018</v>
      </c>
      <c r="B7852" s="4" t="s">
        <v>136</v>
      </c>
      <c r="C7852" s="4">
        <v>2018.0</v>
      </c>
      <c r="D7852" s="4">
        <v>2.36089502340638</v>
      </c>
      <c r="E7852" s="4">
        <v>2.12536383129402E10</v>
      </c>
      <c r="F7852" s="4">
        <v>8.51420647417124E10</v>
      </c>
      <c r="G7852" s="4">
        <v>9.14043438179591E11</v>
      </c>
      <c r="H7852" s="4">
        <v>43.6726973450458</v>
      </c>
      <c r="I7852" s="4">
        <v>42.2432159713277</v>
      </c>
      <c r="J7852" s="4">
        <f t="shared" si="2"/>
        <v>39918742435842</v>
      </c>
      <c r="K7852" s="5">
        <f t="shared" si="3"/>
        <v>38612134366195</v>
      </c>
      <c r="L7852" s="5">
        <f t="shared" si="4"/>
        <v>-1306608069647</v>
      </c>
      <c r="M7852" s="5">
        <f t="shared" si="5"/>
        <v>-1.429481374</v>
      </c>
      <c r="N7852" s="4" t="b">
        <v>0</v>
      </c>
      <c r="O7852" s="4" t="b">
        <v>0</v>
      </c>
      <c r="P7852" s="4" t="b">
        <v>1</v>
      </c>
      <c r="Q7852" s="4" t="b">
        <v>1</v>
      </c>
      <c r="R7852" s="4">
        <v>4.85614769726</v>
      </c>
      <c r="S7852" s="4">
        <v>2.36091509478513</v>
      </c>
      <c r="T7852" s="4">
        <v>3.84909061098095E9</v>
      </c>
    </row>
    <row r="7853" ht="12.75" customHeight="1">
      <c r="A7853" s="8" t="str">
        <f t="shared" si="1"/>
        <v>Netherlands2017</v>
      </c>
      <c r="B7853" s="4" t="s">
        <v>136</v>
      </c>
      <c r="C7853" s="4">
        <v>2017.0</v>
      </c>
      <c r="D7853" s="4">
        <v>2.91094846205882</v>
      </c>
      <c r="E7853" s="4">
        <v>1.93311042917645E10</v>
      </c>
      <c r="F7853" s="4">
        <v>7.43121501808325E10</v>
      </c>
      <c r="G7853" s="4">
        <v>8.33869641687068E11</v>
      </c>
      <c r="H7853" s="4">
        <v>43.7147935503274</v>
      </c>
      <c r="I7853" s="4">
        <v>42.3985227854652</v>
      </c>
      <c r="J7853" s="4">
        <f t="shared" si="2"/>
        <v>36452439234236</v>
      </c>
      <c r="K7853" s="5">
        <f t="shared" si="3"/>
        <v>35354841003177</v>
      </c>
      <c r="L7853" s="5">
        <f t="shared" si="4"/>
        <v>-1097598231059</v>
      </c>
      <c r="M7853" s="5">
        <f t="shared" si="5"/>
        <v>-1.316270765</v>
      </c>
      <c r="N7853" s="4" t="b">
        <v>0</v>
      </c>
      <c r="O7853" s="4" t="b">
        <v>0</v>
      </c>
      <c r="P7853" s="4" t="b">
        <v>1</v>
      </c>
      <c r="Q7853" s="4" t="b">
        <v>1</v>
      </c>
      <c r="R7853" s="4">
        <v>5.86170479671</v>
      </c>
      <c r="S7853" s="4">
        <v>2.91090251315005</v>
      </c>
      <c r="T7853" s="4">
        <v>-8.01737964925229E10</v>
      </c>
    </row>
    <row r="7854" ht="12.75" customHeight="1">
      <c r="A7854" s="8" t="str">
        <f t="shared" si="1"/>
        <v>Netherlands2016</v>
      </c>
      <c r="B7854" s="4" t="s">
        <v>136</v>
      </c>
      <c r="C7854" s="4">
        <v>2016.0</v>
      </c>
      <c r="D7854" s="4">
        <v>2.19171371926123</v>
      </c>
      <c r="E7854" s="4">
        <v>9.11313332801597E9</v>
      </c>
      <c r="F7854" s="4">
        <v>5.54931702523588E10</v>
      </c>
      <c r="G7854" s="4">
        <v>7.84060430240101E11</v>
      </c>
      <c r="H7854" s="4">
        <v>43.6073507384197</v>
      </c>
      <c r="I7854" s="4">
        <v>43.5957743277564</v>
      </c>
      <c r="J7854" s="4">
        <f t="shared" si="2"/>
        <v>34190798181596</v>
      </c>
      <c r="K7854" s="5">
        <f t="shared" si="3"/>
        <v>34181721576071</v>
      </c>
      <c r="L7854" s="5">
        <f t="shared" si="4"/>
        <v>-9076605525</v>
      </c>
      <c r="M7854" s="5">
        <f t="shared" si="5"/>
        <v>-0.01157641066</v>
      </c>
      <c r="N7854" s="4" t="b">
        <v>0</v>
      </c>
      <c r="O7854" s="4" t="b">
        <v>0</v>
      </c>
      <c r="P7854" s="4" t="b">
        <v>1</v>
      </c>
      <c r="Q7854" s="4" t="b">
        <v>1</v>
      </c>
      <c r="R7854" s="4">
        <v>6.98672566705</v>
      </c>
      <c r="S7854" s="4">
        <v>2.19171371926123</v>
      </c>
      <c r="T7854" s="4">
        <v>-4.9809211446967E10</v>
      </c>
    </row>
    <row r="7855" ht="12.75" customHeight="1">
      <c r="A7855" s="8" t="str">
        <f t="shared" si="1"/>
        <v>Netherlands2015</v>
      </c>
      <c r="B7855" s="4" t="s">
        <v>136</v>
      </c>
      <c r="C7855" s="4">
        <v>2015.0</v>
      </c>
      <c r="D7855" s="4">
        <v>1.95831578636286</v>
      </c>
      <c r="E7855" s="4">
        <v>-6.04795476679685E9</v>
      </c>
      <c r="F7855" s="4">
        <v>4.01621252872938E10</v>
      </c>
      <c r="G7855" s="4">
        <v>7.65572770634375E11</v>
      </c>
      <c r="H7855" s="4">
        <v>42.5908105413271</v>
      </c>
      <c r="I7855" s="4">
        <v>44.6822355682833</v>
      </c>
      <c r="J7855" s="4">
        <f t="shared" si="2"/>
        <v>32606364829688</v>
      </c>
      <c r="K7855" s="5">
        <f t="shared" si="3"/>
        <v>34207502882149</v>
      </c>
      <c r="L7855" s="5">
        <f t="shared" si="4"/>
        <v>1601138052461</v>
      </c>
      <c r="M7855" s="5">
        <f t="shared" si="5"/>
        <v>2.091425027</v>
      </c>
      <c r="N7855" s="4" t="b">
        <v>0</v>
      </c>
      <c r="O7855" s="4" t="b">
        <v>0</v>
      </c>
      <c r="P7855" s="4" t="b">
        <v>0</v>
      </c>
      <c r="Q7855" s="4" t="b">
        <v>0</v>
      </c>
      <c r="R7855" s="4">
        <v>7.88474812434</v>
      </c>
      <c r="S7855" s="4">
        <v>1.95916972105708</v>
      </c>
      <c r="T7855" s="4">
        <v>-1.84876596057259E10</v>
      </c>
    </row>
    <row r="7856" ht="12.75" customHeight="1">
      <c r="A7856" s="8" t="str">
        <f t="shared" si="1"/>
        <v>Netherlands2014</v>
      </c>
      <c r="B7856" s="4" t="s">
        <v>136</v>
      </c>
      <c r="C7856" s="4">
        <v>2014.0</v>
      </c>
      <c r="D7856" s="4">
        <v>1.42404755017962</v>
      </c>
      <c r="E7856" s="4">
        <v>-7.09685118980406E9</v>
      </c>
      <c r="F7856" s="4">
        <v>7.59529789079212E10</v>
      </c>
      <c r="G7856" s="4">
        <v>8.92167986713708E11</v>
      </c>
      <c r="H7856" s="4">
        <v>43.5882125201024</v>
      </c>
      <c r="I7856" s="4">
        <v>45.8514503543987</v>
      </c>
      <c r="J7856" s="4">
        <f t="shared" si="2"/>
        <v>38888007808509</v>
      </c>
      <c r="K7856" s="5">
        <f t="shared" si="3"/>
        <v>40907196150587</v>
      </c>
      <c r="L7856" s="5">
        <f t="shared" si="4"/>
        <v>2019188342078</v>
      </c>
      <c r="M7856" s="5">
        <f t="shared" si="5"/>
        <v>2.263237834</v>
      </c>
      <c r="N7856" s="4" t="b">
        <v>0</v>
      </c>
      <c r="O7856" s="4" t="b">
        <v>1</v>
      </c>
      <c r="P7856" s="4" t="b">
        <v>0</v>
      </c>
      <c r="Q7856" s="4" t="b">
        <v>0</v>
      </c>
      <c r="R7856" s="4">
        <v>8.34512772473</v>
      </c>
      <c r="S7856" s="4">
        <v>1.42339539510084</v>
      </c>
      <c r="T7856" s="4">
        <v>1.26595216079333E11</v>
      </c>
    </row>
    <row r="7857" ht="12.75" customHeight="1">
      <c r="A7857" s="8" t="str">
        <f t="shared" si="1"/>
        <v>Netherlands2013</v>
      </c>
      <c r="B7857" s="4" t="s">
        <v>136</v>
      </c>
      <c r="C7857" s="4">
        <v>2013.0</v>
      </c>
      <c r="D7857" s="4">
        <v>-0.126926916738637</v>
      </c>
      <c r="E7857" s="4">
        <v>-1.26224338447064E10</v>
      </c>
      <c r="F7857" s="4">
        <v>8.5496733373188E10</v>
      </c>
      <c r="G7857" s="4">
        <v>8.77172824534519E11</v>
      </c>
      <c r="H7857" s="4">
        <v>43.6006256217229</v>
      </c>
      <c r="I7857" s="4">
        <v>46.5983711426681</v>
      </c>
      <c r="J7857" s="4">
        <f t="shared" si="2"/>
        <v>38245283928079</v>
      </c>
      <c r="K7857" s="5">
        <f t="shared" si="3"/>
        <v>40874824833922</v>
      </c>
      <c r="L7857" s="5">
        <f t="shared" si="4"/>
        <v>2629540905843</v>
      </c>
      <c r="M7857" s="5">
        <f t="shared" si="5"/>
        <v>2.997745521</v>
      </c>
      <c r="N7857" s="4" t="b">
        <v>1</v>
      </c>
      <c r="O7857" s="4" t="b">
        <v>1</v>
      </c>
      <c r="P7857" s="4" t="b">
        <v>0</v>
      </c>
      <c r="Q7857" s="4" t="b">
        <v>0</v>
      </c>
      <c r="R7857" s="4">
        <v>8.20308283732</v>
      </c>
      <c r="S7857" s="4">
        <v>-0.130175288449919</v>
      </c>
      <c r="T7857" s="4">
        <v>-1.49951621791889E10</v>
      </c>
    </row>
    <row r="7858" ht="12.75" customHeight="1">
      <c r="A7858" s="8" t="str">
        <f t="shared" si="1"/>
        <v>Netherlands2012</v>
      </c>
      <c r="B7858" s="4" t="s">
        <v>136</v>
      </c>
      <c r="C7858" s="4">
        <v>2012.0</v>
      </c>
      <c r="D7858" s="4">
        <v>-1.03131115169992</v>
      </c>
      <c r="E7858" s="4">
        <v>-1.95891728800781E10</v>
      </c>
      <c r="F7858" s="4">
        <v>8.95140582356882E10</v>
      </c>
      <c r="G7858" s="4">
        <v>8.38923319919531E11</v>
      </c>
      <c r="H7858" s="4">
        <v>42.8397496960025</v>
      </c>
      <c r="I7858" s="4">
        <v>46.8523629101668</v>
      </c>
      <c r="J7858" s="4">
        <f t="shared" si="2"/>
        <v>35939265039492</v>
      </c>
      <c r="K7858" s="5">
        <f t="shared" si="3"/>
        <v>39305539838672</v>
      </c>
      <c r="L7858" s="5">
        <f t="shared" si="4"/>
        <v>3366274799180</v>
      </c>
      <c r="M7858" s="5">
        <f t="shared" si="5"/>
        <v>4.012613214</v>
      </c>
      <c r="N7858" s="4" t="b">
        <v>1</v>
      </c>
      <c r="O7858" s="4" t="b">
        <v>1</v>
      </c>
      <c r="P7858" s="4" t="b">
        <v>0</v>
      </c>
      <c r="Q7858" s="4" t="b">
        <v>0</v>
      </c>
      <c r="R7858" s="4">
        <v>6.82130963581</v>
      </c>
      <c r="S7858" s="4">
        <v>-1.03035399148436</v>
      </c>
      <c r="T7858" s="4">
        <v>-3.8249504614988E10</v>
      </c>
    </row>
    <row r="7859" ht="12.75" customHeight="1">
      <c r="A7859" s="8" t="str">
        <f t="shared" si="1"/>
        <v>Netherlands2011</v>
      </c>
      <c r="B7859" s="4" t="s">
        <v>136</v>
      </c>
      <c r="C7859" s="4">
        <v>2011.0</v>
      </c>
      <c r="D7859" s="4">
        <v>1.54972990292752</v>
      </c>
      <c r="E7859" s="4">
        <v>-2.41351121303501E10</v>
      </c>
      <c r="F7859" s="4">
        <v>8.13733360779216E10</v>
      </c>
      <c r="G7859" s="4">
        <v>9.05270626332693E11</v>
      </c>
      <c r="H7859" s="4">
        <v>42.3778251704059</v>
      </c>
      <c r="I7859" s="4">
        <v>46.8350557153818</v>
      </c>
      <c r="J7859" s="4">
        <f t="shared" si="2"/>
        <v>38363400334631</v>
      </c>
      <c r="K7859" s="5">
        <f t="shared" si="3"/>
        <v>42398400221790</v>
      </c>
      <c r="L7859" s="5">
        <f t="shared" si="4"/>
        <v>4034999887160</v>
      </c>
      <c r="M7859" s="5">
        <f t="shared" si="5"/>
        <v>4.457230545</v>
      </c>
      <c r="N7859" s="4" t="b">
        <v>1</v>
      </c>
      <c r="O7859" s="4" t="b">
        <v>1</v>
      </c>
      <c r="P7859" s="4" t="b">
        <v>0</v>
      </c>
      <c r="Q7859" s="4" t="b">
        <v>0</v>
      </c>
      <c r="R7859" s="4">
        <v>6.05280099893</v>
      </c>
      <c r="S7859" s="4">
        <v>1.55118931244651</v>
      </c>
      <c r="T7859" s="4">
        <v>6.63473064131619E10</v>
      </c>
    </row>
    <row r="7860" ht="12.75" customHeight="1">
      <c r="A7860" s="8" t="str">
        <f t="shared" si="1"/>
        <v>Netherlands2010</v>
      </c>
      <c r="B7860" s="4" t="s">
        <v>136</v>
      </c>
      <c r="C7860" s="4">
        <v>2010.0</v>
      </c>
      <c r="D7860" s="4">
        <v>1.34107969339781</v>
      </c>
      <c r="E7860" s="4">
        <v>-2.61421846991318E10</v>
      </c>
      <c r="F7860" s="4">
        <v>6.18033470551224E10</v>
      </c>
      <c r="G7860" s="4">
        <v>8.47380859016688E11</v>
      </c>
      <c r="H7860" s="4">
        <v>46.1966018676758</v>
      </c>
      <c r="I7860" s="4">
        <v>51.1945991516113</v>
      </c>
      <c r="J7860" s="4">
        <f t="shared" si="2"/>
        <v>39146116174283</v>
      </c>
      <c r="K7860" s="5">
        <f t="shared" si="3"/>
        <v>43381323406107</v>
      </c>
      <c r="L7860" s="5">
        <f t="shared" si="4"/>
        <v>4235207231824</v>
      </c>
      <c r="M7860" s="5">
        <f t="shared" si="5"/>
        <v>4.997997284</v>
      </c>
      <c r="N7860" s="4" t="b">
        <v>0</v>
      </c>
      <c r="O7860" s="4" t="b">
        <v>0</v>
      </c>
      <c r="P7860" s="4" t="b">
        <v>0</v>
      </c>
      <c r="Q7860" s="4" t="b">
        <v>1</v>
      </c>
      <c r="R7860" s="4">
        <v>6.06317505267</v>
      </c>
      <c r="S7860" s="4">
        <v>1.34273933636553</v>
      </c>
      <c r="T7860" s="4">
        <v>-5.7889767316005E10</v>
      </c>
    </row>
    <row r="7861" ht="12.75" customHeight="1">
      <c r="A7861" s="8" t="str">
        <f t="shared" si="1"/>
        <v>Netherlands2009</v>
      </c>
      <c r="B7861" s="4" t="s">
        <v>136</v>
      </c>
      <c r="C7861" s="4">
        <v>2009.0</v>
      </c>
      <c r="D7861" s="4">
        <v>-3.6674464744903</v>
      </c>
      <c r="E7861" s="4">
        <v>-2.94304891375557E10</v>
      </c>
      <c r="F7861" s="4">
        <v>5.00628697216381E10</v>
      </c>
      <c r="G7861" s="4">
        <v>8.71518638049218E11</v>
      </c>
      <c r="H7861" s="4">
        <v>45.9990005493164</v>
      </c>
      <c r="I7861" s="4">
        <v>51.5498008728027</v>
      </c>
      <c r="J7861" s="4">
        <f t="shared" si="2"/>
        <v>40088986310366</v>
      </c>
      <c r="K7861" s="5">
        <f t="shared" si="3"/>
        <v>44926612248373</v>
      </c>
      <c r="L7861" s="5">
        <f t="shared" si="4"/>
        <v>4837625938008</v>
      </c>
      <c r="M7861" s="5">
        <f t="shared" si="5"/>
        <v>5.550800323</v>
      </c>
      <c r="N7861" s="4" t="b">
        <v>1</v>
      </c>
      <c r="O7861" s="4" t="b">
        <v>1</v>
      </c>
      <c r="P7861" s="4" t="b">
        <v>0</v>
      </c>
      <c r="Q7861" s="4" t="b">
        <v>1</v>
      </c>
      <c r="R7861" s="4">
        <v>5.43403707323</v>
      </c>
      <c r="S7861" s="4">
        <v>-3.66688393735825</v>
      </c>
      <c r="T7861" s="4">
        <v>2.413777903253E10</v>
      </c>
    </row>
    <row r="7862" ht="12.75" customHeight="1">
      <c r="A7862" s="8" t="str">
        <f t="shared" si="1"/>
        <v>Netherlands2008</v>
      </c>
      <c r="B7862" s="4" t="s">
        <v>136</v>
      </c>
      <c r="C7862" s="4">
        <v>2008.0</v>
      </c>
      <c r="D7862" s="4">
        <v>2.1720700836208</v>
      </c>
      <c r="E7862" s="4">
        <v>2.57867334621909E10</v>
      </c>
      <c r="F7862" s="4">
        <v>3.89626648542205E10</v>
      </c>
      <c r="G7862" s="4">
        <v>9.51869997864062E11</v>
      </c>
      <c r="H7862" s="4">
        <v>46.7103004455566</v>
      </c>
      <c r="I7862" s="4">
        <v>46.2220001220703</v>
      </c>
      <c r="J7862" s="4">
        <f t="shared" si="2"/>
        <v>44462133585342</v>
      </c>
      <c r="K7862" s="5">
        <f t="shared" si="3"/>
        <v>43997335157468</v>
      </c>
      <c r="L7862" s="5">
        <f t="shared" si="4"/>
        <v>-464798427874</v>
      </c>
      <c r="M7862" s="5">
        <f t="shared" si="5"/>
        <v>-0.4883003235</v>
      </c>
      <c r="N7862" s="4" t="b">
        <v>1</v>
      </c>
      <c r="O7862" s="4" t="b">
        <v>1</v>
      </c>
      <c r="P7862" s="4" t="b">
        <v>1</v>
      </c>
      <c r="Q7862" s="4" t="b">
        <v>0</v>
      </c>
      <c r="R7862" s="4">
        <v>4.75447021689</v>
      </c>
      <c r="S7862" s="4">
        <v>2.17032485133603</v>
      </c>
      <c r="T7862" s="4">
        <v>8.0351359814844E10</v>
      </c>
    </row>
    <row r="7863" ht="12.75" customHeight="1">
      <c r="A7863" s="8" t="str">
        <f t="shared" si="1"/>
        <v>Netherlands2007</v>
      </c>
      <c r="B7863" s="4" t="s">
        <v>136</v>
      </c>
      <c r="C7863" s="4">
        <v>2007.0</v>
      </c>
      <c r="D7863" s="4">
        <v>3.61312007904053</v>
      </c>
      <c r="E7863" s="4">
        <v>2.00531634310732E10</v>
      </c>
      <c r="F7863" s="4">
        <v>5.00535459679083E10</v>
      </c>
      <c r="G7863" s="4">
        <v>8.48558887541179E11</v>
      </c>
      <c r="H7863" s="4">
        <v>45.4327011108398</v>
      </c>
      <c r="I7863" s="4">
        <v>45.2701988220215</v>
      </c>
      <c r="J7863" s="4">
        <f t="shared" si="2"/>
        <v>38552322312605</v>
      </c>
      <c r="K7863" s="5">
        <f t="shared" si="3"/>
        <v>38414429551183</v>
      </c>
      <c r="L7863" s="5">
        <f t="shared" si="4"/>
        <v>-137892761423</v>
      </c>
      <c r="M7863" s="5">
        <f t="shared" si="5"/>
        <v>-0.1625022888</v>
      </c>
      <c r="N7863" s="4" t="b">
        <v>0</v>
      </c>
      <c r="O7863" s="4" t="b">
        <v>0</v>
      </c>
      <c r="P7863" s="4" t="b">
        <v>1</v>
      </c>
      <c r="Q7863" s="4" t="b">
        <v>1</v>
      </c>
      <c r="R7863" s="4">
        <v>5.29935486899</v>
      </c>
      <c r="S7863" s="4">
        <v>3.77284252073882</v>
      </c>
      <c r="T7863" s="4">
        <v>-1.03311110322883E11</v>
      </c>
    </row>
    <row r="7864" ht="12.75" customHeight="1">
      <c r="A7864" s="8" t="str">
        <f t="shared" si="1"/>
        <v>Netherlands2006</v>
      </c>
      <c r="B7864" s="4" t="s">
        <v>136</v>
      </c>
      <c r="C7864" s="4">
        <v>2006.0</v>
      </c>
      <c r="D7864" s="4">
        <v>3.3942699432373</v>
      </c>
      <c r="E7864" s="4">
        <v>1.99513256017254E10</v>
      </c>
      <c r="F7864" s="4">
        <v>5.71948995442721E10</v>
      </c>
      <c r="G7864" s="4">
        <v>7.33955269898823E11</v>
      </c>
      <c r="H7864" s="4">
        <v>46.0592994689942</v>
      </c>
      <c r="I7864" s="4">
        <v>45.5424995422363</v>
      </c>
      <c r="J7864" s="4">
        <f t="shared" si="2"/>
        <v>33805465573116</v>
      </c>
      <c r="K7864" s="5">
        <f t="shared" si="3"/>
        <v>33426157543389</v>
      </c>
      <c r="L7864" s="5">
        <f t="shared" si="4"/>
        <v>-379308029727</v>
      </c>
      <c r="M7864" s="5">
        <f t="shared" si="5"/>
        <v>-0.5167999268</v>
      </c>
      <c r="N7864" s="4" t="b">
        <v>0</v>
      </c>
      <c r="O7864" s="4" t="b">
        <v>0</v>
      </c>
      <c r="P7864" s="4" t="b">
        <v>1</v>
      </c>
      <c r="Q7864" s="4" t="b">
        <v>1</v>
      </c>
      <c r="R7864" s="4">
        <v>6.07397599746</v>
      </c>
      <c r="S7864" s="4">
        <v>3.46098895411502</v>
      </c>
      <c r="T7864" s="4">
        <v>-1.14603617642355E11</v>
      </c>
    </row>
    <row r="7865" ht="12.75" customHeight="1">
      <c r="A7865" s="8" t="str">
        <f t="shared" si="1"/>
        <v>Netherlands2005</v>
      </c>
      <c r="B7865" s="4" t="s">
        <v>136</v>
      </c>
      <c r="C7865" s="4">
        <v>2005.0</v>
      </c>
      <c r="D7865" s="4">
        <v>2.04649996757507</v>
      </c>
      <c r="E7865" s="4">
        <v>1.42215976462634E10</v>
      </c>
      <c r="F7865" s="4">
        <v>4.15702694132386E10</v>
      </c>
      <c r="G7865" s="4">
        <v>6.85348181515953E11</v>
      </c>
      <c r="H7865" s="4">
        <v>44.5097007751465</v>
      </c>
      <c r="I7865" s="4">
        <v>44.7919998168945</v>
      </c>
      <c r="J7865" s="4">
        <f t="shared" si="2"/>
        <v>30504642486066</v>
      </c>
      <c r="K7865" s="5">
        <f t="shared" si="3"/>
        <v>30698115620972</v>
      </c>
      <c r="L7865" s="5">
        <f t="shared" si="4"/>
        <v>193473134906</v>
      </c>
      <c r="M7865" s="5">
        <f t="shared" si="5"/>
        <v>0.2822990417</v>
      </c>
      <c r="N7865" s="4" t="b">
        <v>0</v>
      </c>
      <c r="O7865" s="4" t="b">
        <v>1</v>
      </c>
      <c r="P7865" s="4" t="b">
        <v>1</v>
      </c>
      <c r="Q7865" s="4" t="b">
        <v>1</v>
      </c>
      <c r="R7865" s="4">
        <v>6.95520601814</v>
      </c>
      <c r="S7865" s="4">
        <v>2.05087610813881</v>
      </c>
      <c r="T7865" s="4">
        <v>-4.86070883828699E10</v>
      </c>
    </row>
    <row r="7866" ht="12.75" customHeight="1">
      <c r="A7866" s="8" t="str">
        <f t="shared" si="1"/>
        <v>Netherlands2004</v>
      </c>
      <c r="B7866" s="4" t="s">
        <v>136</v>
      </c>
      <c r="C7866" s="4">
        <v>2004.0</v>
      </c>
      <c r="D7866" s="4">
        <v>2.23651003837585</v>
      </c>
      <c r="E7866" s="4">
        <v>4.71854933344446E9</v>
      </c>
      <c r="F7866" s="4">
        <v>4.43143914233045E10</v>
      </c>
      <c r="G7866" s="4">
        <v>6.58380081545175E11</v>
      </c>
      <c r="H7866" s="4">
        <v>44.3264007568359</v>
      </c>
      <c r="I7866" s="4">
        <v>46.0932998657227</v>
      </c>
      <c r="J7866" s="4">
        <f t="shared" si="2"/>
        <v>29183619344890</v>
      </c>
      <c r="K7866" s="5">
        <f t="shared" si="3"/>
        <v>30346910524281</v>
      </c>
      <c r="L7866" s="5">
        <f t="shared" si="4"/>
        <v>1163291179391</v>
      </c>
      <c r="M7866" s="5">
        <f t="shared" si="5"/>
        <v>1.766899109</v>
      </c>
      <c r="N7866" s="4" t="b">
        <v>0</v>
      </c>
      <c r="O7866" s="4" t="b">
        <v>1</v>
      </c>
      <c r="P7866" s="4" t="b">
        <v>1</v>
      </c>
      <c r="Q7866" s="4" t="b">
        <v>0</v>
      </c>
      <c r="R7866" s="4">
        <v>6.77899744378</v>
      </c>
      <c r="S7866" s="4">
        <v>1.98494571422152</v>
      </c>
      <c r="T7866" s="4">
        <v>-2.69680999707779E10</v>
      </c>
    </row>
    <row r="7867" ht="12.75" customHeight="1">
      <c r="A7867" s="8" t="str">
        <f t="shared" si="1"/>
        <v>Netherlands2003</v>
      </c>
      <c r="B7867" s="4" t="s">
        <v>136</v>
      </c>
      <c r="C7867" s="4">
        <v>2003.0</v>
      </c>
      <c r="D7867" s="4">
        <v>0.335651993751526</v>
      </c>
      <c r="E7867" s="4">
        <v>-3.22895430309854E9</v>
      </c>
      <c r="F7867" s="4">
        <v>2.98920531622424E10</v>
      </c>
      <c r="G7867" s="4">
        <v>5.8007036070196E11</v>
      </c>
      <c r="H7867" s="4">
        <v>43.9421997070313</v>
      </c>
      <c r="I7867" s="4">
        <v>47.0957984924316</v>
      </c>
      <c r="J7867" s="4">
        <f t="shared" si="2"/>
        <v>25489567634095</v>
      </c>
      <c r="K7867" s="5">
        <f t="shared" si="3"/>
        <v>27318876819052</v>
      </c>
      <c r="L7867" s="5">
        <f t="shared" si="4"/>
        <v>1829309184956</v>
      </c>
      <c r="M7867" s="5">
        <f t="shared" si="5"/>
        <v>3.153598785</v>
      </c>
      <c r="N7867" s="4" t="b">
        <v>0</v>
      </c>
      <c r="O7867" s="4" t="b">
        <v>1</v>
      </c>
      <c r="P7867" s="4" t="b">
        <v>0</v>
      </c>
      <c r="Q7867" s="4" t="b">
        <v>0</v>
      </c>
      <c r="R7867" s="4">
        <v>5.92034629409</v>
      </c>
      <c r="S7867" s="4">
        <v>0.155645898017013</v>
      </c>
      <c r="T7867" s="4">
        <v>-7.8309720843215E10</v>
      </c>
    </row>
    <row r="7868" ht="12.75" customHeight="1">
      <c r="A7868" s="8" t="str">
        <f t="shared" si="1"/>
        <v>Netherlands2002</v>
      </c>
      <c r="B7868" s="4" t="s">
        <v>136</v>
      </c>
      <c r="C7868" s="4">
        <v>2002.0</v>
      </c>
      <c r="D7868" s="4">
        <v>0.0762889981269836</v>
      </c>
      <c r="E7868" s="4">
        <v>3.30447098845422E9</v>
      </c>
      <c r="F7868" s="4">
        <v>1.10323887483938E10</v>
      </c>
      <c r="G7868" s="4">
        <v>4.73861980070981E11</v>
      </c>
      <c r="H7868" s="4">
        <v>44.0990982055664</v>
      </c>
      <c r="I7868" s="4">
        <v>46.2066993713379</v>
      </c>
      <c r="J7868" s="4">
        <f t="shared" si="2"/>
        <v>20896885995034</v>
      </c>
      <c r="K7868" s="5">
        <f t="shared" si="3"/>
        <v>21895598056647</v>
      </c>
      <c r="L7868" s="5">
        <f t="shared" si="4"/>
        <v>998712061612</v>
      </c>
      <c r="M7868" s="5">
        <f t="shared" si="5"/>
        <v>2.107601166</v>
      </c>
      <c r="N7868" s="4" t="b">
        <v>0</v>
      </c>
      <c r="O7868" s="4" t="b">
        <v>1</v>
      </c>
      <c r="P7868" s="4" t="b">
        <v>0</v>
      </c>
      <c r="Q7868" s="4" t="b">
        <v>0</v>
      </c>
      <c r="R7868" s="4" t="s">
        <v>39</v>
      </c>
      <c r="S7868" s="4">
        <v>0.21727359494956</v>
      </c>
      <c r="T7868" s="4">
        <v>-1.06208380630978E11</v>
      </c>
    </row>
    <row r="7869" ht="12.75" customHeight="1">
      <c r="A7869" s="8" t="str">
        <f t="shared" si="1"/>
        <v>Netherlands2001</v>
      </c>
      <c r="B7869" s="4" t="s">
        <v>136</v>
      </c>
      <c r="C7869" s="4">
        <v>2001.0</v>
      </c>
      <c r="D7869" s="4">
        <v>1.9257800579071</v>
      </c>
      <c r="E7869" s="4">
        <v>1.25763031424719E10</v>
      </c>
      <c r="F7869" s="4">
        <v>9.81396728713199E9</v>
      </c>
      <c r="G7869" s="4">
        <v>4.31586852369686E11</v>
      </c>
      <c r="H7869" s="4">
        <v>45.0988998413086</v>
      </c>
      <c r="I7869" s="4">
        <v>45.3538017272949</v>
      </c>
      <c r="J7869" s="4">
        <f t="shared" si="2"/>
        <v>19464092227846</v>
      </c>
      <c r="K7869" s="5">
        <f t="shared" si="3"/>
        <v>19574104530482</v>
      </c>
      <c r="L7869" s="5">
        <f t="shared" si="4"/>
        <v>110012302636</v>
      </c>
      <c r="M7869" s="5">
        <f t="shared" si="5"/>
        <v>0.254901886</v>
      </c>
      <c r="N7869" s="4" t="b">
        <v>0</v>
      </c>
      <c r="O7869" s="4" t="b">
        <v>1</v>
      </c>
      <c r="P7869" s="4" t="b">
        <v>0</v>
      </c>
      <c r="Q7869" s="4" t="b">
        <v>0</v>
      </c>
      <c r="R7869" s="4" t="s">
        <v>39</v>
      </c>
      <c r="S7869" s="4">
        <v>2.32695508699258</v>
      </c>
      <c r="T7869" s="4">
        <v>-4.2275127701295E10</v>
      </c>
    </row>
    <row r="7870" ht="12.75" customHeight="1">
      <c r="A7870" s="8" t="str">
        <f t="shared" si="1"/>
        <v>Netherlands2000</v>
      </c>
      <c r="B7870" s="4" t="s">
        <v>136</v>
      </c>
      <c r="C7870" s="4">
        <v>2000.0</v>
      </c>
      <c r="D7870" s="4">
        <v>3.94092988967896</v>
      </c>
      <c r="E7870" s="4">
        <v>2.34817963506276E10</v>
      </c>
      <c r="F7870" s="4">
        <v>7.25732823022331E9</v>
      </c>
      <c r="G7870" s="4">
        <v>4.17479337444707E11</v>
      </c>
      <c r="H7870" s="4">
        <v>46.1422004699707</v>
      </c>
      <c r="I7870" s="4">
        <v>44.1697998046875</v>
      </c>
      <c r="J7870" s="4">
        <f t="shared" si="2"/>
        <v>19263415280444</v>
      </c>
      <c r="K7870" s="5">
        <f t="shared" si="3"/>
        <v>18439978757526</v>
      </c>
      <c r="L7870" s="5">
        <f t="shared" si="4"/>
        <v>-823436522918</v>
      </c>
      <c r="M7870" s="5">
        <f t="shared" si="5"/>
        <v>-1.972400665</v>
      </c>
      <c r="N7870" s="4" t="b">
        <v>0</v>
      </c>
      <c r="O7870" s="4" t="b">
        <v>0</v>
      </c>
      <c r="P7870" s="4" t="b">
        <v>1</v>
      </c>
      <c r="Q7870" s="4" t="b">
        <v>1</v>
      </c>
      <c r="R7870" s="4" t="s">
        <v>39</v>
      </c>
      <c r="S7870" s="4">
        <v>4.1956424978691</v>
      </c>
      <c r="T7870" s="4">
        <v>-1.4107514924979E10</v>
      </c>
    </row>
    <row r="7871" ht="12.75" customHeight="1">
      <c r="A7871" s="8" t="str">
        <f t="shared" si="1"/>
        <v>Netherlands1999</v>
      </c>
      <c r="B7871" s="4" t="s">
        <v>136</v>
      </c>
      <c r="C7871" s="4">
        <v>1999.0</v>
      </c>
      <c r="D7871" s="4">
        <v>4.68449020385742</v>
      </c>
      <c r="E7871" s="4">
        <v>2.09695688938095E10</v>
      </c>
      <c r="F7871" s="4">
        <v>1.56817036027107E10</v>
      </c>
      <c r="G7871" s="4">
        <v>4.47049523049808E11</v>
      </c>
      <c r="H7871" s="4">
        <v>46.4361000061035</v>
      </c>
      <c r="I7871" s="4">
        <v>46.0218009948731</v>
      </c>
      <c r="J7871" s="4">
        <f t="shared" si="2"/>
        <v>20759236360022</v>
      </c>
      <c r="K7871" s="5">
        <f t="shared" si="3"/>
        <v>20574024184651</v>
      </c>
      <c r="L7871" s="5">
        <f t="shared" si="4"/>
        <v>-185212175371</v>
      </c>
      <c r="M7871" s="5">
        <f t="shared" si="5"/>
        <v>-0.4142990112</v>
      </c>
      <c r="N7871" s="4" t="b">
        <v>0</v>
      </c>
      <c r="O7871" s="4" t="b">
        <v>0</v>
      </c>
      <c r="P7871" s="4" t="b">
        <v>1</v>
      </c>
      <c r="Q7871" s="4" t="b">
        <v>1</v>
      </c>
      <c r="R7871" s="4" t="s">
        <v>39</v>
      </c>
      <c r="S7871" s="4">
        <v>5.03404815181835</v>
      </c>
      <c r="T7871" s="4">
        <v>2.9570185605101E10</v>
      </c>
    </row>
    <row r="7872" ht="12.75" customHeight="1">
      <c r="A7872" s="8" t="str">
        <f t="shared" si="1"/>
        <v>Netherlands1998</v>
      </c>
      <c r="B7872" s="4" t="s">
        <v>136</v>
      </c>
      <c r="C7872" s="4">
        <v>1998.0</v>
      </c>
      <c r="D7872" s="4">
        <v>3.9235200881958</v>
      </c>
      <c r="E7872" s="4">
        <v>1.66375587234971E10</v>
      </c>
      <c r="F7872" s="4">
        <v>1.30310454938529E10</v>
      </c>
      <c r="G7872" s="4">
        <v>4.38008220395468E11</v>
      </c>
      <c r="H7872" s="4">
        <v>45.8009986877441</v>
      </c>
      <c r="I7872" s="4">
        <v>46.6739006042481</v>
      </c>
      <c r="J7872" s="4">
        <f t="shared" si="2"/>
        <v>20061213927554</v>
      </c>
      <c r="K7872" s="5">
        <f t="shared" si="3"/>
        <v>20443552142582</v>
      </c>
      <c r="L7872" s="5">
        <f t="shared" si="4"/>
        <v>382338215028</v>
      </c>
      <c r="M7872" s="5">
        <f t="shared" si="5"/>
        <v>0.8729019165</v>
      </c>
      <c r="N7872" s="4" t="b">
        <v>0</v>
      </c>
      <c r="O7872" s="4" t="b">
        <v>0</v>
      </c>
      <c r="P7872" s="4" t="b">
        <v>1</v>
      </c>
      <c r="Q7872" s="4" t="b">
        <v>1</v>
      </c>
      <c r="R7872" s="4" t="s">
        <v>39</v>
      </c>
      <c r="S7872" s="4">
        <v>4.66391716015247</v>
      </c>
      <c r="T7872" s="4">
        <v>-9.04130265433996E9</v>
      </c>
    </row>
    <row r="7873" ht="12.75" customHeight="1">
      <c r="A7873" s="8" t="str">
        <f t="shared" si="1"/>
        <v>Netherlands1997</v>
      </c>
      <c r="B7873" s="4" t="s">
        <v>136</v>
      </c>
      <c r="C7873" s="4">
        <v>1997.0</v>
      </c>
      <c r="D7873" s="4">
        <v>4.27843999862671</v>
      </c>
      <c r="E7873" s="4">
        <v>1.53422121109369E10</v>
      </c>
      <c r="F7873" s="4">
        <v>2.50766946171559E10</v>
      </c>
      <c r="G7873" s="4">
        <v>4.16812740004518E11</v>
      </c>
      <c r="H7873" s="4">
        <v>46.2962989807129</v>
      </c>
      <c r="I7873" s="4">
        <v>47.5444984436035</v>
      </c>
      <c r="J7873" s="4">
        <f t="shared" si="2"/>
        <v>19296887230219</v>
      </c>
      <c r="K7873" s="5">
        <f t="shared" si="3"/>
        <v>19817152668419</v>
      </c>
      <c r="L7873" s="5">
        <f t="shared" si="4"/>
        <v>520265438200</v>
      </c>
      <c r="M7873" s="5">
        <f t="shared" si="5"/>
        <v>1.248199463</v>
      </c>
      <c r="N7873" s="4" t="b">
        <v>0</v>
      </c>
      <c r="O7873" s="4" t="b">
        <v>0</v>
      </c>
      <c r="P7873" s="4" t="b">
        <v>1</v>
      </c>
      <c r="Q7873" s="4" t="b">
        <v>0</v>
      </c>
      <c r="R7873" s="4" t="s">
        <v>39</v>
      </c>
      <c r="S7873" s="4">
        <v>4.3290534045255</v>
      </c>
      <c r="T7873" s="4">
        <v>-2.119548039095E10</v>
      </c>
    </row>
    <row r="7874" ht="12.75" customHeight="1">
      <c r="A7874" s="8" t="str">
        <f t="shared" si="1"/>
        <v>Netherlands1996</v>
      </c>
      <c r="B7874" s="4" t="s">
        <v>136</v>
      </c>
      <c r="C7874" s="4">
        <v>1996.0</v>
      </c>
      <c r="D7874" s="4">
        <v>3.40631008148193</v>
      </c>
      <c r="E7874" s="4">
        <v>1.5366438681004E10</v>
      </c>
      <c r="F7874" s="4">
        <v>2.1502347231088E10</v>
      </c>
      <c r="G7874" s="4">
        <v>4.50490196078431E11</v>
      </c>
      <c r="H7874" s="4">
        <v>47.5425987243652</v>
      </c>
      <c r="I7874" s="4">
        <v>49.4328002929688</v>
      </c>
      <c r="J7874" s="4">
        <f t="shared" si="2"/>
        <v>21417474621417</v>
      </c>
      <c r="K7874" s="5">
        <f t="shared" si="3"/>
        <v>22268991896685</v>
      </c>
      <c r="L7874" s="5">
        <f t="shared" si="4"/>
        <v>851517275268</v>
      </c>
      <c r="M7874" s="5">
        <f t="shared" si="5"/>
        <v>1.890201569</v>
      </c>
      <c r="N7874" s="4" t="b">
        <v>0</v>
      </c>
      <c r="O7874" s="4" t="b">
        <v>0</v>
      </c>
      <c r="P7874" s="4" t="b">
        <v>1</v>
      </c>
      <c r="Q7874" s="4" t="b">
        <v>0</v>
      </c>
      <c r="R7874" s="4" t="s">
        <v>39</v>
      </c>
      <c r="S7874" s="4">
        <v>3.49874212057929</v>
      </c>
      <c r="T7874" s="4">
        <v>3.3677456073913E10</v>
      </c>
    </row>
    <row r="7875" ht="12.75" customHeight="1">
      <c r="A7875" s="8" t="str">
        <f t="shared" si="1"/>
        <v>Netherlands1995</v>
      </c>
      <c r="B7875" s="4" t="s">
        <v>136</v>
      </c>
      <c r="C7875" s="4">
        <v>1995.0</v>
      </c>
      <c r="D7875" s="4">
        <v>3.11627006530762</v>
      </c>
      <c r="E7875" s="4">
        <v>-1.62064680310287E10</v>
      </c>
      <c r="F7875" s="4">
        <v>2.57727297680797E10</v>
      </c>
      <c r="G7875" s="4">
        <v>4.52301674444139E11</v>
      </c>
      <c r="H7875" s="4">
        <v>47.2277984619141</v>
      </c>
      <c r="I7875" s="4">
        <v>56.4450988769531</v>
      </c>
      <c r="J7875" s="4">
        <f t="shared" si="2"/>
        <v>21361212324634</v>
      </c>
      <c r="K7875" s="5">
        <f t="shared" si="3"/>
        <v>25530212736211</v>
      </c>
      <c r="L7875" s="5">
        <f t="shared" si="4"/>
        <v>4169000411577</v>
      </c>
      <c r="M7875" s="5">
        <f t="shared" si="5"/>
        <v>9.217300415</v>
      </c>
      <c r="N7875" s="4" t="b">
        <v>0</v>
      </c>
      <c r="O7875" s="4" t="b">
        <v>0</v>
      </c>
      <c r="P7875" s="4" t="b">
        <v>1</v>
      </c>
      <c r="Q7875" s="4" t="b">
        <v>0</v>
      </c>
      <c r="R7875" s="4" t="s">
        <v>39</v>
      </c>
      <c r="S7875" s="4">
        <v>3.11603598565915</v>
      </c>
      <c r="T7875" s="4">
        <v>1.81147836570794E9</v>
      </c>
    </row>
    <row r="7876" ht="12.75" customHeight="1">
      <c r="A7876" s="8" t="str">
        <f t="shared" si="1"/>
        <v>Netherlands1994</v>
      </c>
      <c r="B7876" s="4" t="s">
        <v>136</v>
      </c>
      <c r="C7876" s="4">
        <v>1994.0</v>
      </c>
      <c r="D7876" s="4">
        <v>2.96106004714966</v>
      </c>
      <c r="E7876" s="4">
        <v>7.65350122298574E9</v>
      </c>
      <c r="F7876" s="4">
        <v>1.72942197077958E10</v>
      </c>
      <c r="G7876" s="4">
        <v>3.79130260322073E11</v>
      </c>
      <c r="H7876" s="4">
        <v>50.002799987793</v>
      </c>
      <c r="I7876" s="4">
        <v>53.5256004333496</v>
      </c>
      <c r="J7876" s="4">
        <f t="shared" si="2"/>
        <v>18957574576205</v>
      </c>
      <c r="K7876" s="5">
        <f t="shared" si="3"/>
        <v>20293174826191</v>
      </c>
      <c r="L7876" s="5">
        <f t="shared" si="4"/>
        <v>1335600249987</v>
      </c>
      <c r="M7876" s="5">
        <f t="shared" si="5"/>
        <v>3.522800446</v>
      </c>
      <c r="N7876" s="4" t="b">
        <v>0</v>
      </c>
      <c r="O7876" s="4" t="b">
        <v>0</v>
      </c>
      <c r="P7876" s="4" t="b">
        <v>1</v>
      </c>
      <c r="Q7876" s="4" t="b">
        <v>0</v>
      </c>
      <c r="R7876" s="4" t="s">
        <v>39</v>
      </c>
      <c r="S7876" s="4">
        <v>2.96109256914634</v>
      </c>
      <c r="T7876" s="4">
        <v>-7.31714141220659E10</v>
      </c>
    </row>
    <row r="7877" ht="12.75" customHeight="1">
      <c r="A7877" s="8" t="str">
        <f t="shared" si="1"/>
        <v>Netherlands1993</v>
      </c>
      <c r="B7877" s="4" t="s">
        <v>136</v>
      </c>
      <c r="C7877" s="4">
        <v>1993.0</v>
      </c>
      <c r="D7877" s="4">
        <v>1.25766003131866</v>
      </c>
      <c r="E7877" s="4">
        <v>1.16167642746653E10</v>
      </c>
      <c r="F7877" s="4">
        <v>1.32033488284656E10</v>
      </c>
      <c r="G7877" s="4">
        <v>3.5355016967252E11</v>
      </c>
      <c r="H7877" s="4">
        <v>52.9217987060547</v>
      </c>
      <c r="I7877" s="4">
        <v>55.7162017822266</v>
      </c>
      <c r="J7877" s="4">
        <f t="shared" si="2"/>
        <v>18710510911901</v>
      </c>
      <c r="K7877" s="5">
        <f t="shared" si="3"/>
        <v>19698472593615</v>
      </c>
      <c r="L7877" s="5">
        <f t="shared" si="4"/>
        <v>987961681714</v>
      </c>
      <c r="M7877" s="5">
        <f t="shared" si="5"/>
        <v>2.794403076</v>
      </c>
      <c r="N7877" s="4" t="b">
        <v>0</v>
      </c>
      <c r="O7877" s="4" t="b">
        <v>1</v>
      </c>
      <c r="P7877" s="4" t="b">
        <v>0</v>
      </c>
      <c r="Q7877" s="4" t="b">
        <v>0</v>
      </c>
      <c r="R7877" s="4" t="s">
        <v>39</v>
      </c>
      <c r="S7877" s="4">
        <v>1.25755215783573</v>
      </c>
      <c r="T7877" s="4">
        <v>-2.55800906495529E10</v>
      </c>
    </row>
    <row r="7878" ht="12.75" customHeight="1">
      <c r="A7878" s="8" t="str">
        <f t="shared" si="1"/>
        <v>Netherlands1992</v>
      </c>
      <c r="B7878" s="4" t="s">
        <v>136</v>
      </c>
      <c r="C7878" s="4">
        <v>1992.0</v>
      </c>
      <c r="D7878" s="4">
        <v>1.70590996742249</v>
      </c>
      <c r="E7878" s="4">
        <v>7.51376995488918E9</v>
      </c>
      <c r="F7878" s="4">
        <v>6.84650236705773E9</v>
      </c>
      <c r="G7878" s="4">
        <v>3.62962872180451E11</v>
      </c>
      <c r="H7878" s="4">
        <v>51.5250015258789</v>
      </c>
      <c r="I7878" s="4">
        <v>55.6804008483887</v>
      </c>
      <c r="J7878" s="4">
        <f t="shared" si="2"/>
        <v>18701662542935</v>
      </c>
      <c r="K7878" s="5">
        <f t="shared" si="3"/>
        <v>20209918216090</v>
      </c>
      <c r="L7878" s="5">
        <f t="shared" si="4"/>
        <v>1508255673155</v>
      </c>
      <c r="M7878" s="5">
        <f t="shared" si="5"/>
        <v>4.155399323</v>
      </c>
      <c r="N7878" s="4" t="b">
        <v>0</v>
      </c>
      <c r="O7878" s="4" t="b">
        <v>1</v>
      </c>
      <c r="P7878" s="4" t="b">
        <v>0</v>
      </c>
      <c r="Q7878" s="4" t="b">
        <v>0</v>
      </c>
      <c r="R7878" s="4" t="s">
        <v>39</v>
      </c>
      <c r="S7878" s="4">
        <v>1.70607089720053</v>
      </c>
      <c r="T7878" s="4">
        <v>9.41270250793097E9</v>
      </c>
    </row>
    <row r="7879" ht="12.75" customHeight="1">
      <c r="A7879" s="8" t="str">
        <f t="shared" si="1"/>
        <v>Netherlands1991</v>
      </c>
      <c r="B7879" s="4" t="s">
        <v>136</v>
      </c>
      <c r="C7879" s="4">
        <v>1991.0</v>
      </c>
      <c r="D7879" s="4">
        <v>2.43927001953125</v>
      </c>
      <c r="E7879" s="4">
        <v>1.09304767895416E10</v>
      </c>
      <c r="F7879" s="4">
        <v>7.4664880329407E9</v>
      </c>
      <c r="G7879" s="4">
        <v>3.27500327675625E11</v>
      </c>
      <c r="H7879" s="4">
        <v>52.2692985534668</v>
      </c>
      <c r="I7879" s="4">
        <v>54.9401016235352</v>
      </c>
      <c r="J7879" s="4">
        <f t="shared" si="2"/>
        <v>17118212403635</v>
      </c>
      <c r="K7879" s="5">
        <f t="shared" si="3"/>
        <v>17992901284240</v>
      </c>
      <c r="L7879" s="5">
        <f t="shared" si="4"/>
        <v>874688880604</v>
      </c>
      <c r="M7879" s="5">
        <f t="shared" si="5"/>
        <v>2.67080307</v>
      </c>
      <c r="N7879" s="4" t="b">
        <v>0</v>
      </c>
      <c r="O7879" s="4" t="b">
        <v>0</v>
      </c>
      <c r="P7879" s="4" t="b">
        <v>1</v>
      </c>
      <c r="Q7879" s="4" t="b">
        <v>0</v>
      </c>
      <c r="R7879" s="4" t="s">
        <v>39</v>
      </c>
      <c r="S7879" s="4">
        <v>2.43913440834392</v>
      </c>
      <c r="T7879" s="4">
        <v>-3.54625445048259E10</v>
      </c>
    </row>
    <row r="7880" ht="12.75" customHeight="1">
      <c r="A7880" s="8" t="str">
        <f t="shared" si="1"/>
        <v>Netherlands1990</v>
      </c>
      <c r="B7880" s="4" t="s">
        <v>136</v>
      </c>
      <c r="C7880" s="4">
        <v>1990.0</v>
      </c>
      <c r="D7880" s="4">
        <v>4.18320989608765</v>
      </c>
      <c r="E7880" s="4">
        <v>1.51286349924046E9</v>
      </c>
      <c r="F7880" s="4">
        <v>8.08882179828108E9</v>
      </c>
      <c r="G7880" s="4">
        <v>3.1833051192061E11</v>
      </c>
      <c r="H7880" s="4">
        <v>49.592399597168</v>
      </c>
      <c r="I7880" s="4">
        <v>54.9123001098633</v>
      </c>
      <c r="J7880" s="4">
        <f t="shared" si="2"/>
        <v>15786773951138</v>
      </c>
      <c r="K7880" s="5">
        <f t="shared" si="3"/>
        <v>17480260604711</v>
      </c>
      <c r="L7880" s="5">
        <f t="shared" si="4"/>
        <v>1693486653573</v>
      </c>
      <c r="M7880" s="5">
        <f t="shared" si="5"/>
        <v>5.319900513</v>
      </c>
      <c r="N7880" s="4" t="b">
        <v>0</v>
      </c>
      <c r="O7880" s="4" t="b">
        <v>0</v>
      </c>
      <c r="P7880" s="4" t="b">
        <v>1</v>
      </c>
      <c r="Q7880" s="4" t="b">
        <v>1</v>
      </c>
      <c r="R7880" s="4" t="s">
        <v>39</v>
      </c>
      <c r="S7880" s="4">
        <v>4.18322298634072</v>
      </c>
      <c r="T7880" s="4">
        <v>-9.16981575501501E9</v>
      </c>
    </row>
    <row r="7881" ht="12.75" customHeight="1">
      <c r="A7881" s="8" t="str">
        <f t="shared" si="1"/>
        <v>Netherlands1989</v>
      </c>
      <c r="B7881" s="4" t="s">
        <v>136</v>
      </c>
      <c r="C7881" s="4">
        <v>1989.0</v>
      </c>
      <c r="D7881" s="4">
        <v>4.42000007629395</v>
      </c>
      <c r="E7881" s="4">
        <v>1.89723039847301E9</v>
      </c>
      <c r="F7881" s="4">
        <v>1.00388434748909E10</v>
      </c>
      <c r="G7881" s="4">
        <v>2.58336705808999E11</v>
      </c>
      <c r="H7881" s="4">
        <v>49.4522018432617</v>
      </c>
      <c r="I7881" s="4">
        <v>54.4547996520996</v>
      </c>
      <c r="J7881" s="4">
        <f t="shared" si="2"/>
        <v>12775318919190</v>
      </c>
      <c r="K7881" s="5">
        <f t="shared" si="3"/>
        <v>14067673557612</v>
      </c>
      <c r="L7881" s="5">
        <f t="shared" si="4"/>
        <v>1292354638423</v>
      </c>
      <c r="M7881" s="5">
        <f t="shared" si="5"/>
        <v>5.002597809</v>
      </c>
      <c r="N7881" s="4" t="b">
        <v>0</v>
      </c>
      <c r="O7881" s="4" t="b">
        <v>0</v>
      </c>
      <c r="P7881" s="4" t="b">
        <v>1</v>
      </c>
      <c r="Q7881" s="4" t="b">
        <v>1</v>
      </c>
      <c r="R7881" s="4" t="s">
        <v>39</v>
      </c>
      <c r="S7881" s="4">
        <v>4.42011789608519</v>
      </c>
      <c r="T7881" s="4">
        <v>-5.99938061116109E10</v>
      </c>
    </row>
    <row r="7882" ht="12.75" customHeight="1">
      <c r="A7882" s="8" t="str">
        <f t="shared" si="1"/>
        <v>Netherlands1988</v>
      </c>
      <c r="B7882" s="4" t="s">
        <v>136</v>
      </c>
      <c r="C7882" s="4">
        <v>1988.0</v>
      </c>
      <c r="D7882" s="4">
        <v>3.44140005111694</v>
      </c>
      <c r="E7882" s="4">
        <v>4.71717217047789E9</v>
      </c>
      <c r="F7882" s="4">
        <v>7.13195779266037E9</v>
      </c>
      <c r="G7882" s="4">
        <v>2.61910508417884E11</v>
      </c>
      <c r="H7882" s="4">
        <v>52.1453018188477</v>
      </c>
      <c r="I7882" s="4">
        <v>56.3778991699219</v>
      </c>
      <c r="J7882" s="4">
        <f t="shared" si="2"/>
        <v>13657402510978</v>
      </c>
      <c r="K7882" s="5">
        <f t="shared" si="3"/>
        <v>14765964235126</v>
      </c>
      <c r="L7882" s="5">
        <f t="shared" si="4"/>
        <v>1108561724148</v>
      </c>
      <c r="M7882" s="5">
        <f t="shared" si="5"/>
        <v>4.232597351</v>
      </c>
      <c r="N7882" s="4" t="b">
        <v>0</v>
      </c>
      <c r="O7882" s="4" t="b">
        <v>0</v>
      </c>
      <c r="P7882" s="4" t="b">
        <v>1</v>
      </c>
      <c r="Q7882" s="4" t="b">
        <v>1</v>
      </c>
      <c r="R7882" s="4" t="s">
        <v>39</v>
      </c>
      <c r="S7882" s="4">
        <v>3.44121886129396</v>
      </c>
      <c r="T7882" s="4">
        <v>3.57380260888501E9</v>
      </c>
    </row>
    <row r="7883" ht="12.75" customHeight="1">
      <c r="A7883" s="8" t="str">
        <f t="shared" si="1"/>
        <v>Netherlands1987</v>
      </c>
      <c r="B7883" s="4" t="s">
        <v>136</v>
      </c>
      <c r="C7883" s="4">
        <v>1987.0</v>
      </c>
      <c r="D7883" s="4">
        <v>1.93103003501892</v>
      </c>
      <c r="E7883" s="4">
        <v>1.76756725463778E9</v>
      </c>
      <c r="F7883" s="4">
        <v>4.1865036946142E9</v>
      </c>
      <c r="G7883" s="4">
        <v>2.45046310922541E11</v>
      </c>
      <c r="H7883" s="4">
        <v>53.111198425293</v>
      </c>
      <c r="I7883" s="4">
        <v>58.4977989196777</v>
      </c>
      <c r="J7883" s="4">
        <f t="shared" si="2"/>
        <v>13014703242793</v>
      </c>
      <c r="K7883" s="5">
        <f t="shared" si="3"/>
        <v>14334669822356</v>
      </c>
      <c r="L7883" s="5">
        <f t="shared" si="4"/>
        <v>1319966579563</v>
      </c>
      <c r="M7883" s="5">
        <f t="shared" si="5"/>
        <v>5.386600494</v>
      </c>
      <c r="N7883" s="4" t="b">
        <v>0</v>
      </c>
      <c r="O7883" s="4" t="b">
        <v>1</v>
      </c>
      <c r="P7883" s="4" t="b">
        <v>0</v>
      </c>
      <c r="Q7883" s="4" t="b">
        <v>0</v>
      </c>
      <c r="R7883" s="4" t="s">
        <v>39</v>
      </c>
      <c r="S7883" s="4">
        <v>1.93124868495423</v>
      </c>
      <c r="T7883" s="4">
        <v>-1.6864197495343E10</v>
      </c>
    </row>
    <row r="7884" ht="12.75" customHeight="1">
      <c r="A7884" s="8" t="str">
        <f t="shared" si="1"/>
        <v>Netherlands1986</v>
      </c>
      <c r="B7884" s="4" t="s">
        <v>136</v>
      </c>
      <c r="C7884" s="4">
        <v>1986.0</v>
      </c>
      <c r="D7884" s="4">
        <v>2.78695011138916</v>
      </c>
      <c r="E7884" s="4">
        <v>3.14495636608136E9</v>
      </c>
      <c r="F7884" s="4">
        <v>4.31823979318015E9</v>
      </c>
      <c r="G7884" s="4">
        <v>2.00862095700666E11</v>
      </c>
      <c r="H7884" s="4">
        <v>52.3843994140625</v>
      </c>
      <c r="I7884" s="4">
        <v>57.0093002319336</v>
      </c>
      <c r="J7884" s="4">
        <f t="shared" si="2"/>
        <v>10522040248329</v>
      </c>
      <c r="K7884" s="5">
        <f t="shared" si="3"/>
        <v>11451007519015</v>
      </c>
      <c r="L7884" s="5">
        <f t="shared" si="4"/>
        <v>928967270685</v>
      </c>
      <c r="M7884" s="5">
        <f t="shared" si="5"/>
        <v>4.624900818</v>
      </c>
      <c r="N7884" s="4" t="b">
        <v>0</v>
      </c>
      <c r="O7884" s="4" t="b">
        <v>1</v>
      </c>
      <c r="P7884" s="4" t="b">
        <v>1</v>
      </c>
      <c r="Q7884" s="4" t="b">
        <v>0</v>
      </c>
      <c r="R7884" s="4" t="s">
        <v>39</v>
      </c>
      <c r="S7884" s="4">
        <v>2.7869757369202</v>
      </c>
      <c r="T7884" s="4">
        <v>-4.4184215221875E10</v>
      </c>
    </row>
    <row r="7885" ht="12.75" customHeight="1">
      <c r="A7885" s="8" t="str">
        <f t="shared" si="1"/>
        <v>Netherlands1985</v>
      </c>
      <c r="B7885" s="4" t="s">
        <v>136</v>
      </c>
      <c r="C7885" s="4">
        <v>1985.0</v>
      </c>
      <c r="D7885" s="4">
        <v>2.58025002479553</v>
      </c>
      <c r="E7885" s="4">
        <v>3.72750562768013E9</v>
      </c>
      <c r="F7885" s="4">
        <v>4.24771869601921E9</v>
      </c>
      <c r="G7885" s="4">
        <v>1.43845822717622E11</v>
      </c>
      <c r="H7885" s="4">
        <v>53.6646003723145</v>
      </c>
      <c r="I7885" s="4">
        <v>57.2607002258301</v>
      </c>
      <c r="J7885" s="4">
        <f t="shared" si="2"/>
        <v>7719428591368</v>
      </c>
      <c r="K7885" s="5">
        <f t="shared" si="3"/>
        <v>8236712533372</v>
      </c>
      <c r="L7885" s="5">
        <f t="shared" si="4"/>
        <v>517283942004</v>
      </c>
      <c r="M7885" s="5">
        <f t="shared" si="5"/>
        <v>3.596099854</v>
      </c>
      <c r="N7885" s="4" t="b">
        <v>0</v>
      </c>
      <c r="O7885" s="4" t="b">
        <v>0</v>
      </c>
      <c r="P7885" s="4" t="b">
        <v>1</v>
      </c>
      <c r="Q7885" s="4" t="b">
        <v>1</v>
      </c>
      <c r="R7885" s="4" t="s">
        <v>39</v>
      </c>
      <c r="S7885" s="4">
        <v>2.58017977050262</v>
      </c>
      <c r="T7885" s="4">
        <v>-5.70162729830439E10</v>
      </c>
    </row>
    <row r="7886" ht="12.75" customHeight="1">
      <c r="A7886" s="8" t="str">
        <f t="shared" si="1"/>
        <v>Netherlands1984</v>
      </c>
      <c r="B7886" s="4" t="s">
        <v>136</v>
      </c>
      <c r="C7886" s="4">
        <v>1984.0</v>
      </c>
      <c r="D7886" s="4">
        <v>3.0616500377655</v>
      </c>
      <c r="E7886" s="4">
        <v>9.74071953779998E8</v>
      </c>
      <c r="F7886" s="4">
        <v>6.38019784785826E9</v>
      </c>
      <c r="G7886" s="4">
        <v>1.43912664148352E11</v>
      </c>
      <c r="H7886" s="4">
        <v>52.8936996459961</v>
      </c>
      <c r="I7886" s="4">
        <v>58.141300201416</v>
      </c>
      <c r="J7886" s="4">
        <f t="shared" si="2"/>
        <v>7612073232718</v>
      </c>
      <c r="K7886" s="5">
        <f t="shared" si="3"/>
        <v>8367269409035</v>
      </c>
      <c r="L7886" s="5">
        <f t="shared" si="4"/>
        <v>755196176317</v>
      </c>
      <c r="M7886" s="5">
        <f t="shared" si="5"/>
        <v>5.247600555</v>
      </c>
      <c r="N7886" s="4" t="b">
        <v>0</v>
      </c>
      <c r="O7886" s="4" t="b">
        <v>0</v>
      </c>
      <c r="P7886" s="4" t="b">
        <v>1</v>
      </c>
      <c r="Q7886" s="4" t="b">
        <v>1</v>
      </c>
      <c r="R7886" s="4" t="s">
        <v>39</v>
      </c>
      <c r="S7886" s="4">
        <v>3.06167918217261</v>
      </c>
      <c r="T7886" s="4">
        <v>6.68414307299804E7</v>
      </c>
    </row>
    <row r="7887" ht="12.75" customHeight="1">
      <c r="A7887" s="8" t="str">
        <f t="shared" si="1"/>
        <v>Netherlands1983</v>
      </c>
      <c r="B7887" s="4" t="s">
        <v>136</v>
      </c>
      <c r="C7887" s="4">
        <v>1983.0</v>
      </c>
      <c r="D7887" s="4">
        <v>2.06991004943848</v>
      </c>
      <c r="E7887" s="4">
        <v>9.71194767109995E7</v>
      </c>
      <c r="F7887" s="4">
        <v>5.08877447162798E9</v>
      </c>
      <c r="G7887" s="4">
        <v>1.53445465987182E11</v>
      </c>
      <c r="H7887" s="4">
        <v>53.6366004943848</v>
      </c>
      <c r="I7887" s="4">
        <v>59.1088981628418</v>
      </c>
      <c r="J7887" s="4">
        <f t="shared" si="2"/>
        <v>8230293156829</v>
      </c>
      <c r="K7887" s="5">
        <f t="shared" si="3"/>
        <v>9069992422586</v>
      </c>
      <c r="L7887" s="5">
        <f t="shared" si="4"/>
        <v>839699265757</v>
      </c>
      <c r="M7887" s="5">
        <f t="shared" si="5"/>
        <v>5.472297668</v>
      </c>
      <c r="N7887" s="4" t="b">
        <v>0</v>
      </c>
      <c r="O7887" s="4" t="b">
        <v>1</v>
      </c>
      <c r="P7887" s="4" t="b">
        <v>1</v>
      </c>
      <c r="Q7887" s="4" t="b">
        <v>1</v>
      </c>
      <c r="R7887" s="4" t="s">
        <v>39</v>
      </c>
      <c r="S7887" s="4">
        <v>2.06995788790063</v>
      </c>
      <c r="T7887" s="4">
        <v>9.53280183883001E9</v>
      </c>
    </row>
    <row r="7888" ht="12.75" customHeight="1">
      <c r="A7888" s="8" t="str">
        <f t="shared" si="1"/>
        <v>Netherlands1982</v>
      </c>
      <c r="B7888" s="4" t="s">
        <v>136</v>
      </c>
      <c r="C7888" s="4">
        <v>1982.0</v>
      </c>
      <c r="D7888" s="4">
        <v>-1.24073994159698</v>
      </c>
      <c r="E7888" s="4">
        <v>-1.74007657913596E9</v>
      </c>
      <c r="F7888" s="4">
        <v>5.02523697533165E9</v>
      </c>
      <c r="G7888" s="4">
        <v>1.58479527935958E11</v>
      </c>
      <c r="H7888" s="4">
        <v>52.9086990356445</v>
      </c>
      <c r="I7888" s="4">
        <v>59.0787010192871</v>
      </c>
      <c r="J7888" s="4">
        <f t="shared" si="2"/>
        <v>8384945646875</v>
      </c>
      <c r="K7888" s="5">
        <f t="shared" si="3"/>
        <v>9362764648606</v>
      </c>
      <c r="L7888" s="5">
        <f t="shared" si="4"/>
        <v>977819001732</v>
      </c>
      <c r="M7888" s="5">
        <f t="shared" si="5"/>
        <v>6.170001984</v>
      </c>
      <c r="N7888" s="4" t="b">
        <v>1</v>
      </c>
      <c r="O7888" s="4" t="b">
        <v>1</v>
      </c>
      <c r="P7888" s="4" t="b">
        <v>0</v>
      </c>
      <c r="Q7888" s="4" t="b">
        <v>0</v>
      </c>
      <c r="R7888" s="4" t="s">
        <v>39</v>
      </c>
      <c r="S7888" s="4">
        <v>-1.24075659270838</v>
      </c>
      <c r="T7888" s="4">
        <v>5.034061948776E9</v>
      </c>
    </row>
    <row r="7889" ht="12.75" customHeight="1">
      <c r="A7889" s="8" t="str">
        <f t="shared" si="1"/>
        <v>Netherlands1981</v>
      </c>
      <c r="B7889" s="4" t="s">
        <v>136</v>
      </c>
      <c r="C7889" s="4">
        <v>1981.0</v>
      </c>
      <c r="D7889" s="4">
        <v>-0.783744990825653</v>
      </c>
      <c r="E7889" s="4">
        <v>-8.78101375218889E8</v>
      </c>
      <c r="F7889" s="4">
        <v>3.82598050096093E9</v>
      </c>
      <c r="G7889" s="4">
        <v>1.64134217080279E11</v>
      </c>
      <c r="H7889" s="4">
        <v>51.9234008789063</v>
      </c>
      <c r="I7889" s="4">
        <v>56.8460006713867</v>
      </c>
      <c r="J7889" s="4">
        <f t="shared" si="2"/>
        <v>8522406751405</v>
      </c>
      <c r="K7889" s="5">
        <f t="shared" si="3"/>
        <v>9330373814343</v>
      </c>
      <c r="L7889" s="5">
        <f t="shared" si="4"/>
        <v>807967062938</v>
      </c>
      <c r="M7889" s="5">
        <f t="shared" si="5"/>
        <v>4.922599792</v>
      </c>
      <c r="N7889" s="4" t="b">
        <v>1</v>
      </c>
      <c r="O7889" s="4" t="b">
        <v>1</v>
      </c>
      <c r="P7889" s="4" t="b">
        <v>0</v>
      </c>
      <c r="Q7889" s="4" t="b">
        <v>0</v>
      </c>
      <c r="R7889" s="4" t="s">
        <v>39</v>
      </c>
      <c r="S7889" s="4">
        <v>-0.783611707416071</v>
      </c>
      <c r="T7889" s="4">
        <v>5.65468914432098E9</v>
      </c>
    </row>
    <row r="7890" ht="12.75" customHeight="1">
      <c r="A7890" s="8" t="str">
        <f t="shared" si="1"/>
        <v>Netherlands1980</v>
      </c>
      <c r="B7890" s="4" t="s">
        <v>136</v>
      </c>
      <c r="C7890" s="4">
        <v>1980.0</v>
      </c>
      <c r="D7890" s="4">
        <v>3.25119996070862</v>
      </c>
      <c r="E7890" s="4">
        <v>-4.89370519801011E8</v>
      </c>
      <c r="F7890" s="4">
        <v>-8.54956679213423E8</v>
      </c>
      <c r="G7890" s="4">
        <v>1.95152092662381E11</v>
      </c>
      <c r="H7890" s="4">
        <v>51.2492980957031</v>
      </c>
      <c r="I7890" s="4">
        <v>55.1980018615723</v>
      </c>
      <c r="J7890" s="4">
        <f t="shared" si="2"/>
        <v>10001407770855</v>
      </c>
      <c r="K7890" s="5">
        <f t="shared" si="3"/>
        <v>10772005574068</v>
      </c>
      <c r="L7890" s="5">
        <f t="shared" si="4"/>
        <v>770597803213</v>
      </c>
      <c r="M7890" s="5">
        <f t="shared" si="5"/>
        <v>3.948703766</v>
      </c>
      <c r="N7890" s="4" t="b">
        <v>1</v>
      </c>
      <c r="O7890" s="4" t="b">
        <v>1</v>
      </c>
      <c r="P7890" s="4" t="b">
        <v>1</v>
      </c>
      <c r="Q7890" s="4" t="b">
        <v>0</v>
      </c>
      <c r="R7890" s="4" t="s">
        <v>39</v>
      </c>
      <c r="S7890" s="4">
        <v>1.34191413595499</v>
      </c>
      <c r="T7890" s="4">
        <v>3.1017875582102E10</v>
      </c>
    </row>
    <row r="7891" ht="12.75" customHeight="1">
      <c r="A7891" s="8" t="str">
        <f t="shared" si="1"/>
        <v>Netherlands1979</v>
      </c>
      <c r="B7891" s="4" t="s">
        <v>136</v>
      </c>
      <c r="C7891" s="4">
        <v>1979.0</v>
      </c>
      <c r="D7891" s="4">
        <v>2.02191996574402</v>
      </c>
      <c r="E7891" s="4">
        <v>1.51322507006402E9</v>
      </c>
      <c r="F7891" s="4">
        <v>3.49720838960888E8</v>
      </c>
      <c r="G7891" s="4">
        <v>1.79669405690432E11</v>
      </c>
      <c r="H7891" s="4">
        <v>51.2804985046387</v>
      </c>
      <c r="I7891" s="4">
        <v>53.7452011108399</v>
      </c>
      <c r="J7891" s="4">
        <f t="shared" si="2"/>
        <v>9213536689838</v>
      </c>
      <c r="K7891" s="5">
        <f t="shared" si="3"/>
        <v>9656368342297</v>
      </c>
      <c r="L7891" s="5">
        <f t="shared" si="4"/>
        <v>442831652460</v>
      </c>
      <c r="M7891" s="5">
        <f t="shared" si="5"/>
        <v>2.464702606</v>
      </c>
      <c r="N7891" s="4" t="b">
        <v>0</v>
      </c>
      <c r="O7891" s="4" t="b">
        <v>0</v>
      </c>
      <c r="P7891" s="4" t="b">
        <v>1</v>
      </c>
      <c r="Q7891" s="4" t="b">
        <v>1</v>
      </c>
      <c r="R7891" s="4" t="s">
        <v>39</v>
      </c>
      <c r="S7891" s="4">
        <v>2.01416612801977</v>
      </c>
      <c r="T7891" s="4">
        <v>-1.5482686971949E10</v>
      </c>
    </row>
    <row r="7892" ht="12.75" customHeight="1">
      <c r="A7892" s="8" t="str">
        <f t="shared" si="1"/>
        <v>Netherlands1978</v>
      </c>
      <c r="B7892" s="4" t="s">
        <v>136</v>
      </c>
      <c r="C7892" s="4">
        <v>1978.0</v>
      </c>
      <c r="D7892" s="4">
        <v>2.33074998855591</v>
      </c>
      <c r="E7892" s="4">
        <v>1.63197427511028E9</v>
      </c>
      <c r="F7892" s="4">
        <v>-9.04480650760729E8</v>
      </c>
      <c r="G7892" s="4">
        <v>1.55859695457323E11</v>
      </c>
      <c r="H7892" s="4">
        <v>50.2266998291016</v>
      </c>
      <c r="I7892" s="4">
        <v>52.3152008056641</v>
      </c>
      <c r="J7892" s="4">
        <f t="shared" si="2"/>
        <v>7828318139190</v>
      </c>
      <c r="K7892" s="5">
        <f t="shared" si="3"/>
        <v>8153831265360</v>
      </c>
      <c r="L7892" s="5">
        <f t="shared" si="4"/>
        <v>325513126169</v>
      </c>
      <c r="M7892" s="5">
        <f t="shared" si="5"/>
        <v>2.088500977</v>
      </c>
      <c r="N7892" s="4" t="b">
        <v>0</v>
      </c>
      <c r="O7892" s="4" t="b">
        <v>0</v>
      </c>
      <c r="P7892" s="4" t="b">
        <v>1</v>
      </c>
      <c r="Q7892" s="4" t="b">
        <v>1</v>
      </c>
      <c r="R7892" s="4" t="s">
        <v>39</v>
      </c>
      <c r="S7892" s="4">
        <v>2.69624696371605</v>
      </c>
      <c r="T7892" s="4">
        <v>-2.3809710233109E10</v>
      </c>
    </row>
    <row r="7893" ht="12.75" customHeight="1">
      <c r="A7893" s="8" t="str">
        <f t="shared" si="1"/>
        <v>Netherlands1977</v>
      </c>
      <c r="B7893" s="4" t="s">
        <v>136</v>
      </c>
      <c r="C7893" s="4">
        <v>1977.0</v>
      </c>
      <c r="D7893" s="4">
        <v>1.92128002643585</v>
      </c>
      <c r="E7893" s="4">
        <v>2.83536429025218E9</v>
      </c>
      <c r="F7893" s="4">
        <v>1.41330661108303E9</v>
      </c>
      <c r="G7893" s="4">
        <v>1.27016990212804E11</v>
      </c>
      <c r="H7893" s="4">
        <v>49.8404998779297</v>
      </c>
      <c r="I7893" s="4">
        <v>50.5878982543945</v>
      </c>
      <c r="J7893" s="4">
        <f t="shared" si="2"/>
        <v>6330590285196</v>
      </c>
      <c r="K7893" s="5">
        <f t="shared" si="3"/>
        <v>6425522577465</v>
      </c>
      <c r="L7893" s="5">
        <f t="shared" si="4"/>
        <v>94932292268</v>
      </c>
      <c r="M7893" s="5">
        <f t="shared" si="5"/>
        <v>0.7473983765</v>
      </c>
      <c r="N7893" s="4" t="b">
        <v>0</v>
      </c>
      <c r="O7893" s="4" t="b">
        <v>0</v>
      </c>
      <c r="P7893" s="4" t="b">
        <v>0</v>
      </c>
      <c r="Q7893" s="4" t="b">
        <v>0</v>
      </c>
      <c r="R7893" s="4" t="s">
        <v>39</v>
      </c>
      <c r="S7893" s="4">
        <v>2.52044027918959</v>
      </c>
      <c r="T7893" s="4">
        <v>-2.88427052445189E10</v>
      </c>
    </row>
    <row r="7894" ht="12.75" customHeight="1">
      <c r="A7894" s="8" t="str">
        <f t="shared" si="1"/>
        <v>Netherlands1976</v>
      </c>
      <c r="B7894" s="4" t="s">
        <v>136</v>
      </c>
      <c r="C7894" s="4">
        <v>1976.0</v>
      </c>
      <c r="D7894" s="4">
        <v>4.7876501083374</v>
      </c>
      <c r="E7894" s="4">
        <v>9.93828211618603E8</v>
      </c>
      <c r="F7894" s="4">
        <v>3.58700774691416E9</v>
      </c>
      <c r="G7894" s="4">
        <v>1.09168720620103E11</v>
      </c>
      <c r="H7894" s="4">
        <v>48.798698425293</v>
      </c>
      <c r="I7894" s="4">
        <v>50.817798614502</v>
      </c>
      <c r="J7894" s="4">
        <f t="shared" si="2"/>
        <v>5327291475015</v>
      </c>
      <c r="K7894" s="5">
        <f t="shared" si="3"/>
        <v>5547714059475</v>
      </c>
      <c r="L7894" s="5">
        <f t="shared" si="4"/>
        <v>220422584460</v>
      </c>
      <c r="M7894" s="5">
        <f t="shared" si="5"/>
        <v>2.019100189</v>
      </c>
      <c r="N7894" s="4" t="b">
        <v>0</v>
      </c>
      <c r="O7894" s="4" t="b">
        <v>0</v>
      </c>
      <c r="P7894" s="4" t="b">
        <v>0</v>
      </c>
      <c r="Q7894" s="4" t="b">
        <v>0</v>
      </c>
      <c r="R7894" s="4" t="s">
        <v>39</v>
      </c>
      <c r="S7894" s="4">
        <v>4.45630965160997</v>
      </c>
      <c r="T7894" s="4">
        <v>-1.7848269592701E10</v>
      </c>
    </row>
    <row r="7895" ht="12.75" customHeight="1">
      <c r="A7895" s="8" t="str">
        <f t="shared" si="1"/>
        <v>Netherlands1975</v>
      </c>
      <c r="B7895" s="4" t="s">
        <v>136</v>
      </c>
      <c r="C7895" s="4">
        <v>1975.0</v>
      </c>
      <c r="D7895" s="4">
        <v>0.123020000755787</v>
      </c>
      <c r="E7895" s="4">
        <v>9.92673213208355E7</v>
      </c>
      <c r="F7895" s="4">
        <v>2.39384502754447E9</v>
      </c>
      <c r="G7895" s="4">
        <v>1.00249523353085E11</v>
      </c>
      <c r="H7895" s="4">
        <v>47.9370994567871</v>
      </c>
      <c r="I7895" s="4">
        <v>50.7570991516113</v>
      </c>
      <c r="J7895" s="4">
        <f t="shared" si="2"/>
        <v>4805671371472</v>
      </c>
      <c r="K7895" s="5">
        <f t="shared" si="3"/>
        <v>5088374996734</v>
      </c>
      <c r="L7895" s="5">
        <f t="shared" si="4"/>
        <v>282703625262</v>
      </c>
      <c r="M7895" s="5">
        <f t="shared" si="5"/>
        <v>2.819999695</v>
      </c>
      <c r="N7895" s="4" t="b">
        <v>0</v>
      </c>
      <c r="O7895" s="4" t="b">
        <v>1</v>
      </c>
      <c r="P7895" s="4" t="b">
        <v>0</v>
      </c>
      <c r="Q7895" s="4" t="b">
        <v>0</v>
      </c>
      <c r="R7895" s="4" t="s">
        <v>39</v>
      </c>
      <c r="S7895" s="4">
        <v>0.00202886228375121</v>
      </c>
      <c r="T7895" s="4">
        <v>-8.91919726701799E9</v>
      </c>
    </row>
    <row r="7896" ht="12.75" customHeight="1">
      <c r="A7896" s="8" t="str">
        <f t="shared" si="1"/>
        <v>Netherlands1974</v>
      </c>
      <c r="B7896" s="4" t="s">
        <v>136</v>
      </c>
      <c r="C7896" s="4">
        <v>1974.0</v>
      </c>
      <c r="D7896" s="4">
        <v>4.25591993331909</v>
      </c>
      <c r="E7896" s="4">
        <v>2.27630355783833E9</v>
      </c>
      <c r="F7896" s="4">
        <v>3.0399900553387E9</v>
      </c>
      <c r="G7896" s="4">
        <v>8.72434133945405E10</v>
      </c>
      <c r="H7896" s="4">
        <v>46.128101348877</v>
      </c>
      <c r="I7896" s="4">
        <v>46.3922004699707</v>
      </c>
      <c r="J7896" s="4">
        <f t="shared" si="2"/>
        <v>4024373015085</v>
      </c>
      <c r="K7896" s="5">
        <f t="shared" si="3"/>
        <v>4047413923884</v>
      </c>
      <c r="L7896" s="5">
        <f t="shared" si="4"/>
        <v>23040908799</v>
      </c>
      <c r="M7896" s="5">
        <f t="shared" si="5"/>
        <v>0.2640991211</v>
      </c>
      <c r="N7896" s="4" t="b">
        <v>0</v>
      </c>
      <c r="O7896" s="4" t="b">
        <v>1</v>
      </c>
      <c r="P7896" s="4" t="b">
        <v>1</v>
      </c>
      <c r="Q7896" s="4" t="b">
        <v>0</v>
      </c>
      <c r="R7896" s="4" t="s">
        <v>39</v>
      </c>
      <c r="S7896" s="4">
        <v>3.43871786071904</v>
      </c>
      <c r="T7896" s="4">
        <v>-1.30061099585445E10</v>
      </c>
    </row>
    <row r="7897" ht="12.75" customHeight="1">
      <c r="A7897" s="8" t="str">
        <f t="shared" si="1"/>
        <v>Netherlands1973</v>
      </c>
      <c r="B7897" s="4" t="s">
        <v>136</v>
      </c>
      <c r="C7897" s="4">
        <v>1973.0</v>
      </c>
      <c r="D7897" s="4">
        <v>5.7842698097229</v>
      </c>
      <c r="E7897" s="4">
        <v>2.31625333781209E9</v>
      </c>
      <c r="F7897" s="4">
        <v>3.22394755210178E9</v>
      </c>
      <c r="G7897" s="4">
        <v>7.18409096641968E10</v>
      </c>
      <c r="H7897" s="4">
        <v>45.1137008666992</v>
      </c>
      <c r="I7897" s="4">
        <v>44.5696983337402</v>
      </c>
      <c r="J7897" s="4">
        <f t="shared" si="2"/>
        <v>3241009308582</v>
      </c>
      <c r="K7897" s="5">
        <f t="shared" si="3"/>
        <v>3201927671755</v>
      </c>
      <c r="L7897" s="5">
        <f t="shared" si="4"/>
        <v>-39081636827</v>
      </c>
      <c r="M7897" s="5">
        <f t="shared" si="5"/>
        <v>-0.544002533</v>
      </c>
      <c r="N7897" s="4" t="b">
        <v>0</v>
      </c>
      <c r="O7897" s="4" t="b">
        <v>0</v>
      </c>
      <c r="P7897" s="4" t="b">
        <v>1</v>
      </c>
      <c r="Q7897" s="4" t="b">
        <v>1</v>
      </c>
      <c r="R7897" s="4" t="s">
        <v>39</v>
      </c>
      <c r="S7897" s="4">
        <v>5.44422298483258</v>
      </c>
      <c r="T7897" s="4">
        <v>-1.54025037303437E10</v>
      </c>
    </row>
    <row r="7898" ht="12.75" customHeight="1">
      <c r="A7898" s="8" t="str">
        <f t="shared" si="1"/>
        <v>Netherlands1972</v>
      </c>
      <c r="B7898" s="4" t="s">
        <v>136</v>
      </c>
      <c r="C7898" s="4">
        <v>1972.0</v>
      </c>
      <c r="D7898" s="4">
        <v>2.50653004646301</v>
      </c>
      <c r="E7898" s="4">
        <v>1.09186139204936E9</v>
      </c>
      <c r="F7898" s="4">
        <v>2.10076292513192E9</v>
      </c>
      <c r="G7898" s="4">
        <v>5.47065572644878E10</v>
      </c>
      <c r="H7898" s="4">
        <v>44.1757011413574</v>
      </c>
      <c r="I7898" s="4">
        <v>44.8708000183106</v>
      </c>
      <c r="J7898" s="4">
        <f t="shared" si="2"/>
        <v>2416700524189</v>
      </c>
      <c r="K7898" s="5">
        <f t="shared" si="3"/>
        <v>2454726990705</v>
      </c>
      <c r="L7898" s="5">
        <f t="shared" si="4"/>
        <v>38026466517</v>
      </c>
      <c r="M7898" s="5">
        <f t="shared" si="5"/>
        <v>0.695098877</v>
      </c>
      <c r="N7898" s="4" t="b">
        <v>0</v>
      </c>
      <c r="O7898" s="4" t="b">
        <v>1</v>
      </c>
      <c r="P7898" s="4" t="b">
        <v>1</v>
      </c>
      <c r="Q7898" s="4" t="b">
        <v>1</v>
      </c>
      <c r="R7898" s="4" t="s">
        <v>39</v>
      </c>
      <c r="S7898" s="4">
        <v>3.5338744094054</v>
      </c>
      <c r="T7898" s="4">
        <v>-1.71343523997089E10</v>
      </c>
    </row>
    <row r="7899" ht="12.75" customHeight="1">
      <c r="A7899" s="8" t="str">
        <f t="shared" si="1"/>
        <v>Netherlands1971</v>
      </c>
      <c r="B7899" s="4" t="s">
        <v>136</v>
      </c>
      <c r="C7899" s="4">
        <v>1971.0</v>
      </c>
      <c r="D7899" s="4">
        <v>4.33078002929688</v>
      </c>
      <c r="E7899" s="4">
        <v>5.58700984040894E8</v>
      </c>
      <c r="F7899" s="4">
        <v>5.24464561145453E8</v>
      </c>
      <c r="G7899" s="4">
        <v>4.45791228070175E10</v>
      </c>
      <c r="H7899" s="4">
        <v>42.9785003662109</v>
      </c>
      <c r="I7899" s="4">
        <v>44.5596008300781</v>
      </c>
      <c r="J7899" s="4">
        <f t="shared" si="2"/>
        <v>1915943845887</v>
      </c>
      <c r="K7899" s="5">
        <f t="shared" si="3"/>
        <v>1986427917636</v>
      </c>
      <c r="L7899" s="5">
        <f t="shared" si="4"/>
        <v>70484071749</v>
      </c>
      <c r="M7899" s="5">
        <f t="shared" si="5"/>
        <v>1.581100464</v>
      </c>
      <c r="N7899" s="4" t="b">
        <v>0</v>
      </c>
      <c r="O7899" s="4" t="b">
        <v>1</v>
      </c>
      <c r="P7899" s="4" t="b">
        <v>1</v>
      </c>
      <c r="Q7899" s="4" t="b">
        <v>0</v>
      </c>
      <c r="R7899" s="4" t="s">
        <v>39</v>
      </c>
      <c r="S7899" s="4">
        <v>4.31698036511436</v>
      </c>
      <c r="T7899" s="4">
        <v>-1.01274344574702E10</v>
      </c>
    </row>
    <row r="7900" ht="12.75" customHeight="1">
      <c r="A7900" s="8" t="str">
        <f t="shared" si="1"/>
        <v>Netherlands1970</v>
      </c>
      <c r="B7900" s="4" t="s">
        <v>136</v>
      </c>
      <c r="C7900" s="4">
        <v>1970.0</v>
      </c>
      <c r="D7900" s="4">
        <v>5.69479990005493</v>
      </c>
      <c r="E7900" s="4">
        <v>5.19153845783419E8</v>
      </c>
      <c r="F7900" s="4">
        <v>1.93093922512181E8</v>
      </c>
      <c r="G7900" s="4">
        <v>3.81647166250685E10</v>
      </c>
      <c r="H7900" s="4">
        <v>41.6750984191895</v>
      </c>
      <c r="I7900" s="4">
        <v>43.1991004943848</v>
      </c>
      <c r="J7900" s="4">
        <f t="shared" si="2"/>
        <v>1590518321490</v>
      </c>
      <c r="K7900" s="5">
        <f t="shared" si="3"/>
        <v>1648681428826</v>
      </c>
      <c r="L7900" s="5">
        <f t="shared" si="4"/>
        <v>58163107336</v>
      </c>
      <c r="M7900" s="5">
        <f t="shared" si="5"/>
        <v>1.524002075</v>
      </c>
      <c r="N7900" s="4" t="b">
        <v>0</v>
      </c>
      <c r="O7900" s="4" t="b">
        <v>0</v>
      </c>
      <c r="P7900" s="4" t="b">
        <v>1</v>
      </c>
      <c r="Q7900" s="4" t="b">
        <v>1</v>
      </c>
      <c r="R7900" s="4" t="s">
        <v>39</v>
      </c>
      <c r="S7900" s="4">
        <v>6.14018164814382</v>
      </c>
      <c r="T7900" s="4">
        <v>-6.414406181949E9</v>
      </c>
    </row>
    <row r="7901" ht="12.75" customHeight="1">
      <c r="A7901" s="8" t="str">
        <f t="shared" si="1"/>
        <v>Netherlands1969</v>
      </c>
      <c r="B7901" s="4" t="s">
        <v>136</v>
      </c>
      <c r="C7901" s="4">
        <v>1969.0</v>
      </c>
      <c r="D7901" s="4">
        <v>6.42945003509522</v>
      </c>
      <c r="E7901" s="4">
        <v>5.55310509402281E8</v>
      </c>
      <c r="F7901" s="4">
        <v>7.60220993924923E8</v>
      </c>
      <c r="G7901" s="4">
        <v>3.40359466041815E10</v>
      </c>
      <c r="H7901" s="4">
        <v>40.9384002685547</v>
      </c>
      <c r="I7901" s="4">
        <v>42.0737991333008</v>
      </c>
      <c r="J7901" s="4">
        <f t="shared" si="2"/>
        <v>1393377205601</v>
      </c>
      <c r="K7901" s="5">
        <f t="shared" si="3"/>
        <v>1432021580736</v>
      </c>
      <c r="L7901" s="5">
        <f t="shared" si="4"/>
        <v>38644375135</v>
      </c>
      <c r="M7901" s="5">
        <f t="shared" si="5"/>
        <v>1.135398865</v>
      </c>
      <c r="N7901" s="4" t="b">
        <v>0</v>
      </c>
      <c r="O7901" s="4" t="b">
        <v>0</v>
      </c>
      <c r="P7901" s="4" t="b">
        <v>1</v>
      </c>
      <c r="Q7901" s="4" t="b">
        <v>1</v>
      </c>
      <c r="R7901" s="4" t="s">
        <v>39</v>
      </c>
      <c r="S7901" s="4">
        <v>6.42944907759089</v>
      </c>
      <c r="T7901" s="4">
        <v>-4.12877002088699E9</v>
      </c>
    </row>
    <row r="7902" ht="12.75" customHeight="1">
      <c r="A7902" s="8" t="str">
        <f t="shared" si="1"/>
        <v>Netherlands1968</v>
      </c>
      <c r="B7902" s="4" t="s">
        <v>136</v>
      </c>
      <c r="C7902" s="4">
        <v>1968.0</v>
      </c>
      <c r="D7902" s="4">
        <v>6.41613006591797</v>
      </c>
      <c r="E7902" s="4">
        <v>-4.60879381545822E8</v>
      </c>
      <c r="F7902" s="4">
        <v>7.538674027693E8</v>
      </c>
      <c r="G7902" s="4">
        <v>2.78176057432503E10</v>
      </c>
      <c r="H7902" s="4">
        <v>22.3409996032715</v>
      </c>
      <c r="I7902" s="4">
        <v>25.4001998901367</v>
      </c>
      <c r="J7902" s="4">
        <f t="shared" si="2"/>
        <v>621473118874</v>
      </c>
      <c r="K7902" s="5">
        <f t="shared" si="3"/>
        <v>706572746344</v>
      </c>
      <c r="L7902" s="5">
        <f t="shared" si="4"/>
        <v>85099627470</v>
      </c>
      <c r="M7902" s="5">
        <f t="shared" si="5"/>
        <v>3.059200287</v>
      </c>
      <c r="N7902" s="4" t="b">
        <v>0</v>
      </c>
      <c r="O7902" s="4" t="b">
        <v>0</v>
      </c>
      <c r="P7902" s="4" t="b">
        <v>1</v>
      </c>
      <c r="Q7902" s="4" t="b">
        <v>1</v>
      </c>
      <c r="R7902" s="4" t="s">
        <v>39</v>
      </c>
      <c r="S7902" s="4">
        <v>6.41613403990091</v>
      </c>
      <c r="T7902" s="4">
        <v>-6.21834086093119E9</v>
      </c>
    </row>
    <row r="7903" ht="12.75" customHeight="1">
      <c r="A7903" s="8" t="str">
        <f t="shared" si="1"/>
        <v>Netherlands1967</v>
      </c>
      <c r="B7903" s="4" t="s">
        <v>136</v>
      </c>
      <c r="C7903" s="4">
        <v>1967.0</v>
      </c>
      <c r="D7903" s="4">
        <v>5.28001022338867</v>
      </c>
      <c r="E7903" s="4">
        <v>-1.65224075800227E8</v>
      </c>
      <c r="F7903" s="4">
        <v>6.07182320002537E8</v>
      </c>
      <c r="G7903" s="4">
        <v>2.50875621813218E10</v>
      </c>
      <c r="H7903" s="4">
        <v>22.1567001342773</v>
      </c>
      <c r="I7903" s="4">
        <v>24.1226997375488</v>
      </c>
      <c r="J7903" s="4">
        <f t="shared" si="2"/>
        <v>555857592352</v>
      </c>
      <c r="K7903" s="5">
        <f t="shared" si="3"/>
        <v>605179729647</v>
      </c>
      <c r="L7903" s="5">
        <f t="shared" si="4"/>
        <v>49322137296</v>
      </c>
      <c r="M7903" s="5">
        <f t="shared" si="5"/>
        <v>1.965999603</v>
      </c>
      <c r="N7903" s="4" t="b">
        <v>0</v>
      </c>
      <c r="O7903" s="4" t="b">
        <v>0</v>
      </c>
      <c r="P7903" s="4" t="b">
        <v>1</v>
      </c>
      <c r="Q7903" s="4" t="b">
        <v>1</v>
      </c>
      <c r="R7903" s="4" t="s">
        <v>39</v>
      </c>
      <c r="S7903" s="4">
        <v>5.28001474697683</v>
      </c>
      <c r="T7903" s="4">
        <v>-2.7300435619285E9</v>
      </c>
    </row>
    <row r="7904" ht="12.75" customHeight="1">
      <c r="A7904" s="8" t="str">
        <f t="shared" si="1"/>
        <v>Netherlands1966</v>
      </c>
      <c r="B7904" s="4" t="s">
        <v>136</v>
      </c>
      <c r="C7904" s="4">
        <v>1966.0</v>
      </c>
      <c r="D7904" s="4">
        <v>2.74110007286072</v>
      </c>
      <c r="E7904" s="4">
        <v>-2.56144899365084E8</v>
      </c>
      <c r="F7904" s="4" t="s">
        <v>39</v>
      </c>
      <c r="G7904" s="4">
        <v>2.28672033174022E10</v>
      </c>
      <c r="H7904" s="4">
        <v>22.0186996459961</v>
      </c>
      <c r="I7904" s="4">
        <v>24.38450050354</v>
      </c>
      <c r="J7904" s="4">
        <f t="shared" si="2"/>
        <v>503506081590</v>
      </c>
      <c r="K7904" s="5">
        <f t="shared" si="3"/>
        <v>557605330808</v>
      </c>
      <c r="L7904" s="5">
        <f t="shared" si="4"/>
        <v>54099249218</v>
      </c>
      <c r="M7904" s="5">
        <f t="shared" si="5"/>
        <v>2.365800858</v>
      </c>
      <c r="N7904" s="4" t="b">
        <v>0</v>
      </c>
      <c r="O7904" s="4" t="b">
        <v>1</v>
      </c>
      <c r="P7904" s="4" t="b">
        <v>1</v>
      </c>
      <c r="Q7904" s="4" t="b">
        <v>0</v>
      </c>
      <c r="R7904" s="4" t="s">
        <v>39</v>
      </c>
      <c r="S7904" s="4">
        <v>2.74110433455463</v>
      </c>
      <c r="T7904" s="4">
        <v>-2.2203588639196E9</v>
      </c>
    </row>
    <row r="7905" ht="12.75" customHeight="1">
      <c r="A7905" s="8" t="str">
        <f t="shared" si="1"/>
        <v>Netherlands1965</v>
      </c>
      <c r="B7905" s="4" t="s">
        <v>136</v>
      </c>
      <c r="C7905" s="4">
        <v>1965.0</v>
      </c>
      <c r="D7905" s="4">
        <v>8.64309978485107</v>
      </c>
      <c r="E7905" s="4">
        <v>9481673.5938258</v>
      </c>
      <c r="F7905" s="4" t="s">
        <v>39</v>
      </c>
      <c r="G7905" s="4">
        <v>2.10005869332041E10</v>
      </c>
      <c r="H7905" s="4">
        <v>22.2779998779297</v>
      </c>
      <c r="I7905" s="4">
        <v>23.4279003143311</v>
      </c>
      <c r="J7905" s="4">
        <f t="shared" si="2"/>
        <v>467851073134</v>
      </c>
      <c r="K7905" s="5">
        <f t="shared" si="3"/>
        <v>491999657214</v>
      </c>
      <c r="L7905" s="5">
        <f t="shared" si="4"/>
        <v>24148584079</v>
      </c>
      <c r="M7905" s="5">
        <f t="shared" si="5"/>
        <v>1.149900436</v>
      </c>
      <c r="N7905" s="4" t="b">
        <v>0</v>
      </c>
      <c r="O7905" s="4" t="b">
        <v>1</v>
      </c>
      <c r="P7905" s="4" t="b">
        <v>1</v>
      </c>
      <c r="Q7905" s="4" t="b">
        <v>0</v>
      </c>
      <c r="R7905" s="4" t="s">
        <v>39</v>
      </c>
      <c r="S7905" s="4">
        <v>8.6430949357501</v>
      </c>
      <c r="T7905" s="4">
        <v>-1.86661638419809E9</v>
      </c>
    </row>
    <row r="7906" ht="12.75" customHeight="1">
      <c r="A7906" s="8" t="str">
        <f t="shared" si="1"/>
        <v>Netherlands1964</v>
      </c>
      <c r="B7906" s="4" t="s">
        <v>136</v>
      </c>
      <c r="C7906" s="4">
        <v>1964.0</v>
      </c>
      <c r="D7906" s="4">
        <v>8.27490043640137</v>
      </c>
      <c r="E7906" s="4">
        <v>-6385973.08847183</v>
      </c>
      <c r="F7906" s="4" t="s">
        <v>39</v>
      </c>
      <c r="G7906" s="4">
        <v>1.86993807313465E10</v>
      </c>
      <c r="H7906" s="4">
        <v>21.1219997406006</v>
      </c>
      <c r="I7906" s="4">
        <v>22.32200050354</v>
      </c>
      <c r="J7906" s="4">
        <f t="shared" si="2"/>
        <v>394968314957</v>
      </c>
      <c r="K7906" s="5">
        <f t="shared" si="3"/>
        <v>417407586101</v>
      </c>
      <c r="L7906" s="5">
        <f t="shared" si="4"/>
        <v>22439271144</v>
      </c>
      <c r="M7906" s="5">
        <f t="shared" si="5"/>
        <v>1.200000763</v>
      </c>
      <c r="N7906" s="4" t="b">
        <v>0</v>
      </c>
      <c r="O7906" s="4" t="b">
        <v>0</v>
      </c>
      <c r="P7906" s="4" t="b">
        <v>1</v>
      </c>
      <c r="Q7906" s="4" t="b">
        <v>1</v>
      </c>
      <c r="R7906" s="4" t="s">
        <v>39</v>
      </c>
      <c r="S7906" s="4">
        <v>8.27490393060459</v>
      </c>
      <c r="T7906" s="4">
        <v>-2.3012062018576E9</v>
      </c>
    </row>
    <row r="7907" ht="12.75" customHeight="1">
      <c r="A7907" s="8" t="str">
        <f t="shared" si="1"/>
        <v>Netherlands1963</v>
      </c>
      <c r="B7907" s="4" t="s">
        <v>136</v>
      </c>
      <c r="C7907" s="4">
        <v>1963.0</v>
      </c>
      <c r="D7907" s="4">
        <v>3.62461996078491</v>
      </c>
      <c r="E7907" s="4">
        <v>1.13562196649418E8</v>
      </c>
      <c r="F7907" s="4" t="s">
        <v>39</v>
      </c>
      <c r="G7907" s="4">
        <v>1.5891241386291E10</v>
      </c>
      <c r="H7907" s="4">
        <v>21.3257007598877</v>
      </c>
      <c r="I7907" s="4">
        <v>21.8696994781494</v>
      </c>
      <c r="J7907" s="4">
        <f t="shared" si="2"/>
        <v>338891858507</v>
      </c>
      <c r="K7907" s="5">
        <f t="shared" si="3"/>
        <v>347536673453</v>
      </c>
      <c r="L7907" s="5">
        <f t="shared" si="4"/>
        <v>8644814946</v>
      </c>
      <c r="M7907" s="5">
        <f t="shared" si="5"/>
        <v>0.5439987183</v>
      </c>
      <c r="N7907" s="4" t="b">
        <v>0</v>
      </c>
      <c r="O7907" s="4" t="b">
        <v>1</v>
      </c>
      <c r="P7907" s="4" t="b">
        <v>1</v>
      </c>
      <c r="Q7907" s="4" t="b">
        <v>1</v>
      </c>
      <c r="R7907" s="4" t="s">
        <v>39</v>
      </c>
      <c r="S7907" s="4">
        <v>3.62462153047358</v>
      </c>
      <c r="T7907" s="4">
        <v>-2.8081393450555E9</v>
      </c>
    </row>
    <row r="7908" ht="12.75" customHeight="1">
      <c r="A7908" s="8" t="str">
        <f t="shared" si="1"/>
        <v>Netherlands1962</v>
      </c>
      <c r="B7908" s="4" t="s">
        <v>136</v>
      </c>
      <c r="C7908" s="4">
        <v>1962.0</v>
      </c>
      <c r="D7908" s="4">
        <v>6.84351015090942</v>
      </c>
      <c r="E7908" s="4">
        <v>-1.03541323261014E7</v>
      </c>
      <c r="F7908" s="4" t="s">
        <v>39</v>
      </c>
      <c r="G7908" s="4">
        <v>1.46470573701418E10</v>
      </c>
      <c r="H7908" s="4">
        <v>20.7255992889404</v>
      </c>
      <c r="I7908" s="4">
        <v>22.101900100708</v>
      </c>
      <c r="J7908" s="4">
        <f t="shared" si="2"/>
        <v>303569041816</v>
      </c>
      <c r="K7908" s="5">
        <f t="shared" si="3"/>
        <v>323727798764</v>
      </c>
      <c r="L7908" s="5">
        <f t="shared" si="4"/>
        <v>20158756949</v>
      </c>
      <c r="M7908" s="5">
        <f t="shared" si="5"/>
        <v>1.376300812</v>
      </c>
      <c r="N7908" s="4" t="b">
        <v>0</v>
      </c>
      <c r="O7908" s="4" t="b">
        <v>1</v>
      </c>
      <c r="P7908" s="4" t="b">
        <v>1</v>
      </c>
      <c r="Q7908" s="4" t="b">
        <v>0</v>
      </c>
      <c r="R7908" s="4" t="s">
        <v>39</v>
      </c>
      <c r="S7908" s="4">
        <v>6.84350732102872</v>
      </c>
      <c r="T7908" s="4">
        <v>-1.2441840161492E9</v>
      </c>
    </row>
    <row r="7909" ht="12.75" customHeight="1">
      <c r="A7909" s="8" t="str">
        <f t="shared" si="1"/>
        <v>Netherlands1961</v>
      </c>
      <c r="B7909" s="4" t="s">
        <v>136</v>
      </c>
      <c r="C7909" s="4">
        <v>1961.0</v>
      </c>
      <c r="D7909" s="4">
        <v>0.295547008514404</v>
      </c>
      <c r="E7909" s="4">
        <v>1.36742355373022E8</v>
      </c>
      <c r="F7909" s="4" t="s">
        <v>39</v>
      </c>
      <c r="G7909" s="4">
        <v>1.34938337399949E10</v>
      </c>
      <c r="H7909" s="4">
        <v>21.7740001678467</v>
      </c>
      <c r="I7909" s="4">
        <v>22.1566009521484</v>
      </c>
      <c r="J7909" s="4">
        <f t="shared" si="2"/>
        <v>293814738120</v>
      </c>
      <c r="K7909" s="5">
        <f t="shared" si="3"/>
        <v>298977489492</v>
      </c>
      <c r="L7909" s="5">
        <f t="shared" si="4"/>
        <v>5162751372</v>
      </c>
      <c r="M7909" s="5">
        <f t="shared" si="5"/>
        <v>0.3826007843</v>
      </c>
      <c r="N7909" s="4" t="b">
        <v>0</v>
      </c>
      <c r="O7909" s="4" t="b">
        <v>1</v>
      </c>
      <c r="P7909" s="4" t="b">
        <v>0</v>
      </c>
      <c r="Q7909" s="4" t="b">
        <v>0</v>
      </c>
      <c r="R7909" s="4" t="s">
        <v>39</v>
      </c>
      <c r="S7909" s="4">
        <v>0.295546672716611</v>
      </c>
      <c r="T7909" s="4">
        <v>-1.1532236301469E9</v>
      </c>
    </row>
    <row r="7910" ht="12.75" customHeight="1">
      <c r="A7910" s="8" t="str">
        <f t="shared" si="1"/>
        <v>Netherlands1960</v>
      </c>
      <c r="B7910" s="4" t="s">
        <v>136</v>
      </c>
      <c r="C7910" s="4">
        <v>1960.0</v>
      </c>
      <c r="D7910" s="4">
        <v>8.41411018371582</v>
      </c>
      <c r="E7910" s="4">
        <v>2.85201964134604E8</v>
      </c>
      <c r="F7910" s="4" t="s">
        <v>39</v>
      </c>
      <c r="G7910" s="4">
        <v>1.22767341720828E10</v>
      </c>
      <c r="H7910" s="4">
        <v>21.2971992492676</v>
      </c>
      <c r="I7910" s="4">
        <v>20.3938999176025</v>
      </c>
      <c r="J7910" s="4">
        <f t="shared" si="2"/>
        <v>261460053793</v>
      </c>
      <c r="K7910" s="5">
        <f t="shared" si="3"/>
        <v>250370488020</v>
      </c>
      <c r="L7910" s="5">
        <f t="shared" si="4"/>
        <v>-11089565773</v>
      </c>
      <c r="M7910" s="5">
        <f t="shared" si="5"/>
        <v>-0.9032993317</v>
      </c>
      <c r="N7910" s="4" t="b">
        <v>0</v>
      </c>
      <c r="O7910" s="4" t="b">
        <v>1</v>
      </c>
      <c r="P7910" s="4" t="b">
        <v>1</v>
      </c>
      <c r="Q7910" s="4" t="b">
        <v>0</v>
      </c>
      <c r="R7910" s="4" t="s">
        <v>39</v>
      </c>
      <c r="S7910" s="4" t="s">
        <v>39</v>
      </c>
      <c r="T7910" s="4">
        <v>-1.21709956791209E9</v>
      </c>
    </row>
    <row r="7911" ht="12.75" customHeight="1">
      <c r="A7911" s="8" t="str">
        <f t="shared" si="1"/>
        <v>Netherlands1959</v>
      </c>
      <c r="B7911" s="4" t="s">
        <v>136</v>
      </c>
      <c r="C7911" s="4">
        <v>1959.0</v>
      </c>
      <c r="D7911" s="4">
        <v>4.88883018493652</v>
      </c>
      <c r="E7911" s="4" t="s">
        <v>39</v>
      </c>
      <c r="F7911" s="4" t="s">
        <v>39</v>
      </c>
      <c r="G7911" s="4" t="s">
        <v>39</v>
      </c>
      <c r="H7911" s="4">
        <v>20.8677005767822</v>
      </c>
      <c r="I7911" s="4">
        <v>21.6084995269775</v>
      </c>
      <c r="J7911" s="4" t="str">
        <f t="shared" si="2"/>
        <v>#VALUE!</v>
      </c>
      <c r="K7911" s="5" t="str">
        <f t="shared" si="3"/>
        <v>#VALUE!</v>
      </c>
      <c r="L7911" s="5" t="str">
        <f t="shared" si="4"/>
        <v>#VALUE!</v>
      </c>
      <c r="M7911" s="5" t="str">
        <f t="shared" si="5"/>
        <v>#VALUE!</v>
      </c>
      <c r="N7911" s="4" t="b">
        <v>0</v>
      </c>
      <c r="O7911" s="4" t="b">
        <v>0</v>
      </c>
      <c r="P7911" s="4" t="b">
        <v>1</v>
      </c>
      <c r="Q7911" s="4" t="b">
        <v>1</v>
      </c>
      <c r="R7911" s="4" t="s">
        <v>39</v>
      </c>
      <c r="S7911" s="4" t="s">
        <v>39</v>
      </c>
      <c r="T7911" s="4" t="s">
        <v>39</v>
      </c>
    </row>
    <row r="7912" ht="12.75" customHeight="1">
      <c r="A7912" s="8" t="str">
        <f t="shared" si="1"/>
        <v>Netherlands1958</v>
      </c>
      <c r="B7912" s="4" t="s">
        <v>136</v>
      </c>
      <c r="C7912" s="4">
        <v>1958.0</v>
      </c>
      <c r="D7912" s="4">
        <v>-0.296604990959168</v>
      </c>
      <c r="E7912" s="4" t="s">
        <v>39</v>
      </c>
      <c r="F7912" s="4" t="s">
        <v>39</v>
      </c>
      <c r="G7912" s="4" t="s">
        <v>39</v>
      </c>
      <c r="H7912" s="4">
        <v>20.0424003601074</v>
      </c>
      <c r="I7912" s="4">
        <v>20.9349994659424</v>
      </c>
      <c r="J7912" s="4" t="str">
        <f t="shared" si="2"/>
        <v>#VALUE!</v>
      </c>
      <c r="K7912" s="5" t="str">
        <f t="shared" si="3"/>
        <v>#VALUE!</v>
      </c>
      <c r="L7912" s="5" t="str">
        <f t="shared" si="4"/>
        <v>#VALUE!</v>
      </c>
      <c r="M7912" s="5" t="str">
        <f t="shared" si="5"/>
        <v>#VALUE!</v>
      </c>
      <c r="N7912" s="4" t="b">
        <v>1</v>
      </c>
      <c r="O7912" s="4" t="b">
        <v>1</v>
      </c>
      <c r="P7912" s="4" t="b">
        <v>0</v>
      </c>
      <c r="Q7912" s="4" t="b">
        <v>1</v>
      </c>
      <c r="R7912" s="4" t="s">
        <v>39</v>
      </c>
      <c r="S7912" s="4" t="s">
        <v>39</v>
      </c>
      <c r="T7912" s="4" t="s">
        <v>39</v>
      </c>
    </row>
    <row r="7913" ht="12.75" customHeight="1">
      <c r="A7913" s="8" t="str">
        <f t="shared" si="1"/>
        <v>Netherlands1957</v>
      </c>
      <c r="B7913" s="4" t="s">
        <v>136</v>
      </c>
      <c r="C7913" s="4">
        <v>1957.0</v>
      </c>
      <c r="D7913" s="4">
        <v>2.81187009811401</v>
      </c>
      <c r="E7913" s="4" t="s">
        <v>39</v>
      </c>
      <c r="F7913" s="4" t="s">
        <v>39</v>
      </c>
      <c r="G7913" s="4" t="s">
        <v>39</v>
      </c>
      <c r="H7913" s="4">
        <v>21.5356006622314</v>
      </c>
      <c r="I7913" s="4">
        <v>21.2336006164551</v>
      </c>
      <c r="J7913" s="4" t="str">
        <f t="shared" si="2"/>
        <v>#VALUE!</v>
      </c>
      <c r="K7913" s="5" t="str">
        <f t="shared" si="3"/>
        <v>#VALUE!</v>
      </c>
      <c r="L7913" s="5" t="str">
        <f t="shared" si="4"/>
        <v>#VALUE!</v>
      </c>
      <c r="M7913" s="5" t="str">
        <f t="shared" si="5"/>
        <v>#VALUE!</v>
      </c>
      <c r="N7913" s="4" t="b">
        <v>1</v>
      </c>
      <c r="O7913" s="4" t="b">
        <v>1</v>
      </c>
      <c r="P7913" s="4" t="b">
        <v>1</v>
      </c>
      <c r="Q7913" s="4" t="b">
        <v>0</v>
      </c>
      <c r="R7913" s="4" t="s">
        <v>39</v>
      </c>
      <c r="S7913" s="4" t="s">
        <v>39</v>
      </c>
      <c r="T7913" s="4" t="s">
        <v>39</v>
      </c>
    </row>
    <row r="7914" ht="12.75" customHeight="1">
      <c r="A7914" s="8" t="str">
        <f t="shared" si="1"/>
        <v>Netherlands1956</v>
      </c>
      <c r="B7914" s="4" t="s">
        <v>136</v>
      </c>
      <c r="C7914" s="4">
        <v>1956.0</v>
      </c>
      <c r="D7914" s="4">
        <v>3.67577004432678</v>
      </c>
      <c r="E7914" s="4" t="s">
        <v>39</v>
      </c>
      <c r="F7914" s="4" t="s">
        <v>39</v>
      </c>
      <c r="G7914" s="4" t="s">
        <v>39</v>
      </c>
      <c r="H7914" s="4">
        <v>21.6872997283936</v>
      </c>
      <c r="I7914" s="4">
        <v>22.5139007568359</v>
      </c>
      <c r="J7914" s="4" t="str">
        <f t="shared" si="2"/>
        <v>#VALUE!</v>
      </c>
      <c r="K7914" s="5" t="str">
        <f t="shared" si="3"/>
        <v>#VALUE!</v>
      </c>
      <c r="L7914" s="5" t="str">
        <f t="shared" si="4"/>
        <v>#VALUE!</v>
      </c>
      <c r="M7914" s="5" t="str">
        <f t="shared" si="5"/>
        <v>#VALUE!</v>
      </c>
      <c r="N7914" s="4" t="b">
        <v>0</v>
      </c>
      <c r="O7914" s="4" t="b">
        <v>0</v>
      </c>
      <c r="P7914" s="4" t="b">
        <v>1</v>
      </c>
      <c r="Q7914" s="4" t="b">
        <v>1</v>
      </c>
      <c r="R7914" s="4" t="s">
        <v>39</v>
      </c>
      <c r="S7914" s="4" t="s">
        <v>39</v>
      </c>
      <c r="T7914" s="4" t="s">
        <v>39</v>
      </c>
    </row>
    <row r="7915" ht="12.75" customHeight="1">
      <c r="A7915" s="8" t="str">
        <f t="shared" si="1"/>
        <v>Netherlands1955</v>
      </c>
      <c r="B7915" s="4" t="s">
        <v>136</v>
      </c>
      <c r="C7915" s="4">
        <v>1955.0</v>
      </c>
      <c r="D7915" s="4">
        <v>7.41963005065918</v>
      </c>
      <c r="E7915" s="4" t="s">
        <v>39</v>
      </c>
      <c r="F7915" s="4" t="s">
        <v>39</v>
      </c>
      <c r="G7915" s="4" t="s">
        <v>39</v>
      </c>
      <c r="H7915" s="4">
        <v>22.9293003082275</v>
      </c>
      <c r="I7915" s="4">
        <v>23.1818008422852</v>
      </c>
      <c r="J7915" s="4" t="str">
        <f t="shared" si="2"/>
        <v>#VALUE!</v>
      </c>
      <c r="K7915" s="5" t="str">
        <f t="shared" si="3"/>
        <v>#VALUE!</v>
      </c>
      <c r="L7915" s="5" t="str">
        <f t="shared" si="4"/>
        <v>#VALUE!</v>
      </c>
      <c r="M7915" s="5" t="str">
        <f t="shared" si="5"/>
        <v>#VALUE!</v>
      </c>
      <c r="N7915" s="4" t="b">
        <v>0</v>
      </c>
      <c r="O7915" s="4" t="b">
        <v>0</v>
      </c>
      <c r="P7915" s="4" t="b">
        <v>1</v>
      </c>
      <c r="Q7915" s="4" t="b">
        <v>1</v>
      </c>
      <c r="R7915" s="4" t="s">
        <v>39</v>
      </c>
      <c r="S7915" s="4" t="s">
        <v>39</v>
      </c>
      <c r="T7915" s="4" t="s">
        <v>39</v>
      </c>
    </row>
    <row r="7916" ht="12.75" customHeight="1">
      <c r="A7916" s="8" t="str">
        <f t="shared" si="1"/>
        <v>Netherlands1954</v>
      </c>
      <c r="B7916" s="4" t="s">
        <v>136</v>
      </c>
      <c r="C7916" s="4">
        <v>1954.0</v>
      </c>
      <c r="D7916" s="4">
        <v>6.79804992675781</v>
      </c>
      <c r="E7916" s="4" t="s">
        <v>39</v>
      </c>
      <c r="F7916" s="4" t="s">
        <v>39</v>
      </c>
      <c r="G7916" s="4" t="s">
        <v>39</v>
      </c>
      <c r="H7916" s="4">
        <v>23.3871994018555</v>
      </c>
      <c r="I7916" s="4">
        <v>22.627799987793</v>
      </c>
      <c r="J7916" s="4" t="str">
        <f t="shared" si="2"/>
        <v>#VALUE!</v>
      </c>
      <c r="K7916" s="5" t="str">
        <f t="shared" si="3"/>
        <v>#VALUE!</v>
      </c>
      <c r="L7916" s="5" t="str">
        <f t="shared" si="4"/>
        <v>#VALUE!</v>
      </c>
      <c r="M7916" s="5" t="str">
        <f t="shared" si="5"/>
        <v>#VALUE!</v>
      </c>
      <c r="N7916" s="4" t="b">
        <v>0</v>
      </c>
      <c r="O7916" s="4" t="b">
        <v>0</v>
      </c>
      <c r="P7916" s="4" t="b">
        <v>1</v>
      </c>
      <c r="Q7916" s="4" t="b">
        <v>1</v>
      </c>
      <c r="R7916" s="4" t="s">
        <v>39</v>
      </c>
      <c r="S7916" s="4" t="s">
        <v>39</v>
      </c>
      <c r="T7916" s="4" t="s">
        <v>39</v>
      </c>
    </row>
    <row r="7917" ht="12.75" customHeight="1">
      <c r="A7917" s="8" t="str">
        <f t="shared" si="1"/>
        <v>Netherlands1953</v>
      </c>
      <c r="B7917" s="4" t="s">
        <v>136</v>
      </c>
      <c r="C7917" s="4">
        <v>1953.0</v>
      </c>
      <c r="D7917" s="4">
        <v>8.69192981719971</v>
      </c>
      <c r="E7917" s="4" t="s">
        <v>39</v>
      </c>
      <c r="F7917" s="4" t="s">
        <v>39</v>
      </c>
      <c r="G7917" s="4" t="s">
        <v>39</v>
      </c>
      <c r="H7917" s="4">
        <v>22.7185001373291</v>
      </c>
      <c r="I7917" s="4">
        <v>25.6639003753662</v>
      </c>
      <c r="J7917" s="4" t="str">
        <f t="shared" si="2"/>
        <v>#VALUE!</v>
      </c>
      <c r="K7917" s="5" t="str">
        <f t="shared" si="3"/>
        <v>#VALUE!</v>
      </c>
      <c r="L7917" s="5" t="str">
        <f t="shared" si="4"/>
        <v>#VALUE!</v>
      </c>
      <c r="M7917" s="5" t="str">
        <f t="shared" si="5"/>
        <v>#VALUE!</v>
      </c>
      <c r="N7917" s="4" t="b">
        <v>0</v>
      </c>
      <c r="O7917" s="4" t="b">
        <v>0</v>
      </c>
      <c r="P7917" s="4" t="b">
        <v>1</v>
      </c>
      <c r="Q7917" s="4" t="b">
        <v>1</v>
      </c>
      <c r="R7917" s="4" t="s">
        <v>39</v>
      </c>
      <c r="S7917" s="4" t="s">
        <v>39</v>
      </c>
      <c r="T7917" s="4" t="s">
        <v>39</v>
      </c>
    </row>
    <row r="7918" ht="12.75" customHeight="1">
      <c r="A7918" s="8" t="str">
        <f t="shared" si="1"/>
        <v>Netherlands1952</v>
      </c>
      <c r="B7918" s="4" t="s">
        <v>136</v>
      </c>
      <c r="C7918" s="4">
        <v>1952.0</v>
      </c>
      <c r="D7918" s="4">
        <v>2.01570010185242</v>
      </c>
      <c r="E7918" s="4" t="s">
        <v>39</v>
      </c>
      <c r="F7918" s="4" t="s">
        <v>39</v>
      </c>
      <c r="G7918" s="4" t="s">
        <v>39</v>
      </c>
      <c r="H7918" s="4">
        <v>25.1919994354248</v>
      </c>
      <c r="I7918" s="4">
        <v>23.0</v>
      </c>
      <c r="J7918" s="4" t="str">
        <f t="shared" si="2"/>
        <v>#VALUE!</v>
      </c>
      <c r="K7918" s="5" t="str">
        <f t="shared" si="3"/>
        <v>#VALUE!</v>
      </c>
      <c r="L7918" s="5" t="str">
        <f t="shared" si="4"/>
        <v>#VALUE!</v>
      </c>
      <c r="M7918" s="5" t="str">
        <f t="shared" si="5"/>
        <v>#VALUE!</v>
      </c>
      <c r="N7918" s="4" t="b">
        <v>0</v>
      </c>
      <c r="O7918" s="4" t="b">
        <v>1</v>
      </c>
      <c r="P7918" s="4" t="b">
        <v>1</v>
      </c>
      <c r="Q7918" s="4" t="b">
        <v>1</v>
      </c>
      <c r="R7918" s="4" t="s">
        <v>39</v>
      </c>
      <c r="S7918" s="4" t="s">
        <v>39</v>
      </c>
      <c r="T7918" s="4" t="s">
        <v>39</v>
      </c>
    </row>
    <row r="7919" ht="12.75" customHeight="1">
      <c r="A7919" s="8" t="str">
        <f t="shared" si="1"/>
        <v>Netherlands1951</v>
      </c>
      <c r="B7919" s="4" t="s">
        <v>136</v>
      </c>
      <c r="C7919" s="4">
        <v>1951.0</v>
      </c>
      <c r="D7919" s="4">
        <v>2.09755992889404</v>
      </c>
      <c r="E7919" s="4" t="s">
        <v>39</v>
      </c>
      <c r="F7919" s="4" t="s">
        <v>39</v>
      </c>
      <c r="G7919" s="4" t="s">
        <v>39</v>
      </c>
      <c r="H7919" s="4">
        <v>25.781400680542</v>
      </c>
      <c r="I7919" s="4">
        <v>23.6511993408203</v>
      </c>
      <c r="J7919" s="4" t="str">
        <f t="shared" si="2"/>
        <v>#VALUE!</v>
      </c>
      <c r="K7919" s="5" t="str">
        <f t="shared" si="3"/>
        <v>#VALUE!</v>
      </c>
      <c r="L7919" s="5" t="str">
        <f t="shared" si="4"/>
        <v>#VALUE!</v>
      </c>
      <c r="M7919" s="5" t="str">
        <f t="shared" si="5"/>
        <v>#VALUE!</v>
      </c>
      <c r="N7919" s="4" t="b">
        <v>0</v>
      </c>
      <c r="O7919" s="4" t="b">
        <v>1</v>
      </c>
      <c r="P7919" s="4" t="b">
        <v>1</v>
      </c>
      <c r="Q7919" s="4" t="b">
        <v>0</v>
      </c>
      <c r="R7919" s="4" t="s">
        <v>39</v>
      </c>
      <c r="S7919" s="4" t="s">
        <v>39</v>
      </c>
      <c r="T7919" s="4" t="s">
        <v>39</v>
      </c>
    </row>
    <row r="7920" ht="12.75" customHeight="1">
      <c r="A7920" s="8" t="str">
        <f t="shared" si="1"/>
        <v>Netherlands1950</v>
      </c>
      <c r="B7920" s="4" t="s">
        <v>136</v>
      </c>
      <c r="C7920" s="4">
        <v>1950.0</v>
      </c>
      <c r="D7920" s="4">
        <v>3.58009004592896</v>
      </c>
      <c r="E7920" s="4" t="s">
        <v>39</v>
      </c>
      <c r="F7920" s="4" t="s">
        <v>39</v>
      </c>
      <c r="G7920" s="4" t="s">
        <v>39</v>
      </c>
      <c r="H7920" s="4">
        <v>24.7887001037598</v>
      </c>
      <c r="I7920" s="4">
        <v>23.9741992950439</v>
      </c>
      <c r="J7920" s="4" t="str">
        <f t="shared" si="2"/>
        <v>#VALUE!</v>
      </c>
      <c r="K7920" s="5" t="str">
        <f t="shared" si="3"/>
        <v>#VALUE!</v>
      </c>
      <c r="L7920" s="5" t="str">
        <f t="shared" si="4"/>
        <v>#VALUE!</v>
      </c>
      <c r="M7920" s="5" t="str">
        <f t="shared" si="5"/>
        <v>#VALUE!</v>
      </c>
      <c r="N7920" s="4" t="b">
        <v>0</v>
      </c>
      <c r="O7920" s="4" t="b">
        <v>1</v>
      </c>
      <c r="P7920" s="4" t="b">
        <v>1</v>
      </c>
      <c r="Q7920" s="4" t="b">
        <v>0</v>
      </c>
      <c r="R7920" s="4" t="s">
        <v>39</v>
      </c>
      <c r="S7920" s="4" t="s">
        <v>39</v>
      </c>
      <c r="T7920" s="4" t="s">
        <v>39</v>
      </c>
    </row>
    <row r="7921" ht="12.75" customHeight="1">
      <c r="A7921" s="8" t="str">
        <f t="shared" si="1"/>
        <v>Netherlands1949</v>
      </c>
      <c r="B7921" s="4" t="s">
        <v>136</v>
      </c>
      <c r="C7921" s="4">
        <v>1949.0</v>
      </c>
      <c r="D7921" s="4">
        <v>8.81346988677979</v>
      </c>
      <c r="E7921" s="4" t="s">
        <v>39</v>
      </c>
      <c r="F7921" s="4" t="s">
        <v>39</v>
      </c>
      <c r="G7921" s="4" t="s">
        <v>39</v>
      </c>
      <c r="H7921" s="4">
        <v>26.3393001556397</v>
      </c>
      <c r="I7921" s="4">
        <v>24.0417003631592</v>
      </c>
      <c r="J7921" s="4" t="str">
        <f t="shared" si="2"/>
        <v>#VALUE!</v>
      </c>
      <c r="K7921" s="5" t="str">
        <f t="shared" si="3"/>
        <v>#VALUE!</v>
      </c>
      <c r="L7921" s="5" t="str">
        <f t="shared" si="4"/>
        <v>#VALUE!</v>
      </c>
      <c r="M7921" s="5" t="str">
        <f t="shared" si="5"/>
        <v>#VALUE!</v>
      </c>
      <c r="N7921" s="4" t="b">
        <v>0</v>
      </c>
      <c r="O7921" s="4" t="b">
        <v>0</v>
      </c>
      <c r="P7921" s="4" t="b">
        <v>1</v>
      </c>
      <c r="Q7921" s="4" t="b">
        <v>1</v>
      </c>
      <c r="R7921" s="4" t="s">
        <v>39</v>
      </c>
      <c r="S7921" s="4" t="s">
        <v>39</v>
      </c>
      <c r="T7921" s="4" t="s">
        <v>39</v>
      </c>
    </row>
    <row r="7922" ht="12.75" customHeight="1">
      <c r="A7922" s="8" t="str">
        <f t="shared" si="1"/>
        <v>Netherlands1948</v>
      </c>
      <c r="B7922" s="4" t="s">
        <v>136</v>
      </c>
      <c r="C7922" s="4">
        <v>1948.0</v>
      </c>
      <c r="D7922" s="4">
        <v>10.6781997680664</v>
      </c>
      <c r="E7922" s="4" t="s">
        <v>39</v>
      </c>
      <c r="F7922" s="4" t="s">
        <v>39</v>
      </c>
      <c r="G7922" s="4" t="s">
        <v>39</v>
      </c>
      <c r="H7922" s="4" t="s">
        <v>39</v>
      </c>
      <c r="I7922" s="4" t="s">
        <v>39</v>
      </c>
      <c r="J7922" s="4" t="str">
        <f t="shared" si="2"/>
        <v>#VALUE!</v>
      </c>
      <c r="K7922" s="5" t="str">
        <f t="shared" si="3"/>
        <v>#VALUE!</v>
      </c>
      <c r="L7922" s="5" t="str">
        <f t="shared" si="4"/>
        <v>#VALUE!</v>
      </c>
      <c r="M7922" s="5" t="str">
        <f t="shared" si="5"/>
        <v>#VALUE!</v>
      </c>
      <c r="N7922" s="4" t="b">
        <v>0</v>
      </c>
      <c r="O7922" s="4" t="b">
        <v>0</v>
      </c>
      <c r="P7922" s="4" t="b">
        <v>1</v>
      </c>
      <c r="Q7922" s="4" t="b">
        <v>1</v>
      </c>
      <c r="R7922" s="4" t="s">
        <v>39</v>
      </c>
      <c r="S7922" s="4" t="s">
        <v>39</v>
      </c>
      <c r="T7922" s="4" t="s">
        <v>39</v>
      </c>
    </row>
    <row r="7923" ht="12.75" customHeight="1">
      <c r="A7923" s="8" t="str">
        <f t="shared" si="1"/>
        <v>Netherlands1947</v>
      </c>
      <c r="B7923" s="4" t="s">
        <v>136</v>
      </c>
      <c r="C7923" s="4">
        <v>1947.0</v>
      </c>
      <c r="D7923" s="4">
        <v>15.7473001480103</v>
      </c>
      <c r="E7923" s="4" t="s">
        <v>39</v>
      </c>
      <c r="F7923" s="4" t="s">
        <v>39</v>
      </c>
      <c r="G7923" s="4" t="s">
        <v>39</v>
      </c>
      <c r="H7923" s="4" t="s">
        <v>39</v>
      </c>
      <c r="I7923" s="4" t="s">
        <v>39</v>
      </c>
      <c r="J7923" s="4" t="str">
        <f t="shared" si="2"/>
        <v>#VALUE!</v>
      </c>
      <c r="K7923" s="5" t="str">
        <f t="shared" si="3"/>
        <v>#VALUE!</v>
      </c>
      <c r="L7923" s="5" t="str">
        <f t="shared" si="4"/>
        <v>#VALUE!</v>
      </c>
      <c r="M7923" s="5" t="str">
        <f t="shared" si="5"/>
        <v>#VALUE!</v>
      </c>
      <c r="N7923" s="4" t="b">
        <v>0</v>
      </c>
      <c r="O7923" s="4" t="b">
        <v>0</v>
      </c>
      <c r="P7923" s="4" t="b">
        <v>1</v>
      </c>
      <c r="Q7923" s="4" t="b">
        <v>1</v>
      </c>
      <c r="R7923" s="4" t="s">
        <v>39</v>
      </c>
      <c r="S7923" s="4" t="s">
        <v>39</v>
      </c>
      <c r="T7923" s="4" t="s">
        <v>39</v>
      </c>
    </row>
    <row r="7924" ht="12.75" customHeight="1">
      <c r="A7924" s="8" t="str">
        <f t="shared" si="1"/>
        <v>Netherlands1946</v>
      </c>
      <c r="B7924" s="4" t="s">
        <v>136</v>
      </c>
      <c r="C7924" s="4">
        <v>1946.0</v>
      </c>
      <c r="D7924" s="4">
        <v>68.806396484375</v>
      </c>
      <c r="E7924" s="4" t="s">
        <v>39</v>
      </c>
      <c r="F7924" s="4" t="s">
        <v>39</v>
      </c>
      <c r="G7924" s="4" t="s">
        <v>39</v>
      </c>
      <c r="H7924" s="4" t="s">
        <v>39</v>
      </c>
      <c r="I7924" s="4" t="s">
        <v>39</v>
      </c>
      <c r="J7924" s="4" t="str">
        <f t="shared" si="2"/>
        <v>#VALUE!</v>
      </c>
      <c r="K7924" s="5" t="str">
        <f t="shared" si="3"/>
        <v>#VALUE!</v>
      </c>
      <c r="L7924" s="5" t="str">
        <f t="shared" si="4"/>
        <v>#VALUE!</v>
      </c>
      <c r="M7924" s="5" t="str">
        <f t="shared" si="5"/>
        <v>#VALUE!</v>
      </c>
      <c r="N7924" s="4" t="b">
        <v>0</v>
      </c>
      <c r="O7924" s="4" t="b">
        <v>0</v>
      </c>
      <c r="P7924" s="4" t="b">
        <v>1</v>
      </c>
      <c r="Q7924" s="4" t="b">
        <v>1</v>
      </c>
      <c r="R7924" s="4" t="s">
        <v>39</v>
      </c>
      <c r="S7924" s="4" t="s">
        <v>39</v>
      </c>
      <c r="T7924" s="4" t="s">
        <v>39</v>
      </c>
    </row>
    <row r="7925" ht="12.75" customHeight="1">
      <c r="A7925" s="8" t="str">
        <f t="shared" si="1"/>
        <v>Netherlands1945</v>
      </c>
      <c r="B7925" s="4" t="s">
        <v>136</v>
      </c>
      <c r="C7925" s="4">
        <v>1945.0</v>
      </c>
      <c r="D7925" s="4">
        <v>2.36139988899231</v>
      </c>
      <c r="E7925" s="4" t="s">
        <v>39</v>
      </c>
      <c r="F7925" s="4" t="s">
        <v>39</v>
      </c>
      <c r="G7925" s="4" t="s">
        <v>39</v>
      </c>
      <c r="H7925" s="4" t="s">
        <v>39</v>
      </c>
      <c r="I7925" s="4" t="s">
        <v>39</v>
      </c>
      <c r="J7925" s="4" t="str">
        <f t="shared" si="2"/>
        <v>#VALUE!</v>
      </c>
      <c r="K7925" s="5" t="str">
        <f t="shared" si="3"/>
        <v>#VALUE!</v>
      </c>
      <c r="L7925" s="5" t="str">
        <f t="shared" si="4"/>
        <v>#VALUE!</v>
      </c>
      <c r="M7925" s="5" t="str">
        <f t="shared" si="5"/>
        <v>#VALUE!</v>
      </c>
      <c r="N7925" s="4" t="b">
        <v>0</v>
      </c>
      <c r="O7925" s="4" t="b">
        <v>1</v>
      </c>
      <c r="P7925" s="4" t="b">
        <v>1</v>
      </c>
      <c r="Q7925" s="4" t="b">
        <v>1</v>
      </c>
      <c r="R7925" s="4" t="s">
        <v>39</v>
      </c>
      <c r="S7925" s="4" t="s">
        <v>39</v>
      </c>
      <c r="T7925" s="4" t="s">
        <v>39</v>
      </c>
    </row>
    <row r="7926" ht="12.75" customHeight="1">
      <c r="A7926" s="8" t="str">
        <f t="shared" si="1"/>
        <v>Netherlands1944</v>
      </c>
      <c r="B7926" s="4" t="s">
        <v>136</v>
      </c>
      <c r="C7926" s="4">
        <v>1944.0</v>
      </c>
      <c r="D7926" s="4">
        <v>-32.9201011657715</v>
      </c>
      <c r="E7926" s="4" t="s">
        <v>39</v>
      </c>
      <c r="F7926" s="4" t="s">
        <v>39</v>
      </c>
      <c r="G7926" s="4" t="s">
        <v>39</v>
      </c>
      <c r="H7926" s="4" t="s">
        <v>39</v>
      </c>
      <c r="I7926" s="4" t="s">
        <v>39</v>
      </c>
      <c r="J7926" s="4" t="str">
        <f t="shared" si="2"/>
        <v>#VALUE!</v>
      </c>
      <c r="K7926" s="5" t="str">
        <f t="shared" si="3"/>
        <v>#VALUE!</v>
      </c>
      <c r="L7926" s="5" t="str">
        <f t="shared" si="4"/>
        <v>#VALUE!</v>
      </c>
      <c r="M7926" s="5" t="str">
        <f t="shared" si="5"/>
        <v>#VALUE!</v>
      </c>
      <c r="N7926" s="4" t="b">
        <v>1</v>
      </c>
      <c r="O7926" s="4" t="b">
        <v>1</v>
      </c>
      <c r="P7926" s="4" t="b">
        <v>0</v>
      </c>
      <c r="Q7926" s="4" t="b">
        <v>0</v>
      </c>
      <c r="R7926" s="4" t="s">
        <v>39</v>
      </c>
      <c r="S7926" s="4" t="s">
        <v>39</v>
      </c>
      <c r="T7926" s="4" t="s">
        <v>39</v>
      </c>
    </row>
    <row r="7927" ht="12.75" customHeight="1">
      <c r="A7927" s="8" t="str">
        <f t="shared" si="1"/>
        <v>Netherlands1943</v>
      </c>
      <c r="B7927" s="4" t="s">
        <v>136</v>
      </c>
      <c r="C7927" s="4">
        <v>1943.0</v>
      </c>
      <c r="D7927" s="4">
        <v>-2.41934990882874</v>
      </c>
      <c r="E7927" s="4" t="s">
        <v>39</v>
      </c>
      <c r="F7927" s="4" t="s">
        <v>39</v>
      </c>
      <c r="G7927" s="4" t="s">
        <v>39</v>
      </c>
      <c r="H7927" s="4" t="s">
        <v>39</v>
      </c>
      <c r="I7927" s="4" t="s">
        <v>39</v>
      </c>
      <c r="J7927" s="4" t="str">
        <f t="shared" si="2"/>
        <v>#VALUE!</v>
      </c>
      <c r="K7927" s="5" t="str">
        <f t="shared" si="3"/>
        <v>#VALUE!</v>
      </c>
      <c r="L7927" s="5" t="str">
        <f t="shared" si="4"/>
        <v>#VALUE!</v>
      </c>
      <c r="M7927" s="5" t="str">
        <f t="shared" si="5"/>
        <v>#VALUE!</v>
      </c>
      <c r="N7927" s="4" t="b">
        <v>1</v>
      </c>
      <c r="O7927" s="4" t="b">
        <v>1</v>
      </c>
      <c r="P7927" s="4" t="b">
        <v>0</v>
      </c>
      <c r="Q7927" s="4" t="b">
        <v>0</v>
      </c>
      <c r="R7927" s="4" t="s">
        <v>39</v>
      </c>
      <c r="S7927" s="4" t="s">
        <v>39</v>
      </c>
      <c r="T7927" s="4" t="s">
        <v>39</v>
      </c>
    </row>
    <row r="7928" ht="12.75" customHeight="1">
      <c r="A7928" s="8" t="str">
        <f t="shared" si="1"/>
        <v>Netherlands1942</v>
      </c>
      <c r="B7928" s="4" t="s">
        <v>136</v>
      </c>
      <c r="C7928" s="4">
        <v>1942.0</v>
      </c>
      <c r="D7928" s="4">
        <v>-8.59951019287109</v>
      </c>
      <c r="E7928" s="4" t="s">
        <v>39</v>
      </c>
      <c r="F7928" s="4" t="s">
        <v>39</v>
      </c>
      <c r="G7928" s="4" t="s">
        <v>39</v>
      </c>
      <c r="H7928" s="4" t="s">
        <v>39</v>
      </c>
      <c r="I7928" s="4" t="s">
        <v>39</v>
      </c>
      <c r="J7928" s="4" t="str">
        <f t="shared" si="2"/>
        <v>#VALUE!</v>
      </c>
      <c r="K7928" s="5" t="str">
        <f t="shared" si="3"/>
        <v>#VALUE!</v>
      </c>
      <c r="L7928" s="5" t="str">
        <f t="shared" si="4"/>
        <v>#VALUE!</v>
      </c>
      <c r="M7928" s="5" t="str">
        <f t="shared" si="5"/>
        <v>#VALUE!</v>
      </c>
      <c r="N7928" s="4" t="b">
        <v>1</v>
      </c>
      <c r="O7928" s="4" t="b">
        <v>1</v>
      </c>
      <c r="P7928" s="4" t="b">
        <v>0</v>
      </c>
      <c r="Q7928" s="4" t="b">
        <v>0</v>
      </c>
      <c r="R7928" s="4" t="s">
        <v>39</v>
      </c>
      <c r="S7928" s="4" t="s">
        <v>39</v>
      </c>
      <c r="T7928" s="4" t="s">
        <v>39</v>
      </c>
    </row>
    <row r="7929" ht="12.75" customHeight="1">
      <c r="A7929" s="8" t="str">
        <f t="shared" si="1"/>
        <v>Netherlands1941</v>
      </c>
      <c r="B7929" s="4" t="s">
        <v>136</v>
      </c>
      <c r="C7929" s="4">
        <v>1941.0</v>
      </c>
      <c r="D7929" s="4">
        <v>-5.2937798500061</v>
      </c>
      <c r="E7929" s="4" t="s">
        <v>39</v>
      </c>
      <c r="F7929" s="4" t="s">
        <v>39</v>
      </c>
      <c r="G7929" s="4" t="s">
        <v>39</v>
      </c>
      <c r="H7929" s="4" t="s">
        <v>39</v>
      </c>
      <c r="I7929" s="4" t="s">
        <v>39</v>
      </c>
      <c r="J7929" s="4" t="str">
        <f t="shared" si="2"/>
        <v>#VALUE!</v>
      </c>
      <c r="K7929" s="5" t="str">
        <f t="shared" si="3"/>
        <v>#VALUE!</v>
      </c>
      <c r="L7929" s="5" t="str">
        <f t="shared" si="4"/>
        <v>#VALUE!</v>
      </c>
      <c r="M7929" s="5" t="str">
        <f t="shared" si="5"/>
        <v>#VALUE!</v>
      </c>
      <c r="N7929" s="4" t="b">
        <v>1</v>
      </c>
      <c r="O7929" s="4" t="b">
        <v>1</v>
      </c>
      <c r="P7929" s="4" t="b">
        <v>0</v>
      </c>
      <c r="Q7929" s="4" t="b">
        <v>0</v>
      </c>
      <c r="R7929" s="4" t="s">
        <v>39</v>
      </c>
      <c r="S7929" s="4" t="s">
        <v>39</v>
      </c>
      <c r="T7929" s="4" t="s">
        <v>39</v>
      </c>
    </row>
    <row r="7930" ht="12.75" customHeight="1">
      <c r="A7930" s="8" t="str">
        <f t="shared" si="1"/>
        <v>Netherlands1940</v>
      </c>
      <c r="B7930" s="4" t="s">
        <v>136</v>
      </c>
      <c r="C7930" s="4">
        <v>1940.0</v>
      </c>
      <c r="D7930" s="4">
        <v>-11.891300201416</v>
      </c>
      <c r="E7930" s="4" t="s">
        <v>39</v>
      </c>
      <c r="F7930" s="4" t="s">
        <v>39</v>
      </c>
      <c r="G7930" s="4" t="s">
        <v>39</v>
      </c>
      <c r="H7930" s="4" t="s">
        <v>39</v>
      </c>
      <c r="I7930" s="4" t="s">
        <v>39</v>
      </c>
      <c r="J7930" s="4" t="str">
        <f t="shared" si="2"/>
        <v>#VALUE!</v>
      </c>
      <c r="K7930" s="5" t="str">
        <f t="shared" si="3"/>
        <v>#VALUE!</v>
      </c>
      <c r="L7930" s="5" t="str">
        <f t="shared" si="4"/>
        <v>#VALUE!</v>
      </c>
      <c r="M7930" s="5" t="str">
        <f t="shared" si="5"/>
        <v>#VALUE!</v>
      </c>
      <c r="N7930" s="4" t="b">
        <v>1</v>
      </c>
      <c r="O7930" s="4" t="b">
        <v>1</v>
      </c>
      <c r="P7930" s="4" t="b">
        <v>0</v>
      </c>
      <c r="Q7930" s="4" t="b">
        <v>0</v>
      </c>
      <c r="R7930" s="4" t="s">
        <v>39</v>
      </c>
      <c r="S7930" s="4" t="s">
        <v>39</v>
      </c>
      <c r="T7930" s="4" t="s">
        <v>39</v>
      </c>
    </row>
    <row r="7931" ht="12.75" customHeight="1">
      <c r="A7931" s="8" t="str">
        <f t="shared" si="1"/>
        <v>Netherlands1939</v>
      </c>
      <c r="B7931" s="4" t="s">
        <v>136</v>
      </c>
      <c r="C7931" s="4">
        <v>1939.0</v>
      </c>
      <c r="D7931" s="4">
        <v>6.78707981109619</v>
      </c>
      <c r="E7931" s="4" t="s">
        <v>39</v>
      </c>
      <c r="F7931" s="4" t="s">
        <v>39</v>
      </c>
      <c r="G7931" s="4" t="s">
        <v>39</v>
      </c>
      <c r="H7931" s="4">
        <v>10.0733995437622</v>
      </c>
      <c r="I7931" s="4">
        <v>13.2629995346069</v>
      </c>
      <c r="J7931" s="4" t="str">
        <f t="shared" si="2"/>
        <v>#VALUE!</v>
      </c>
      <c r="K7931" s="5" t="str">
        <f t="shared" si="3"/>
        <v>#VALUE!</v>
      </c>
      <c r="L7931" s="5" t="str">
        <f t="shared" si="4"/>
        <v>#VALUE!</v>
      </c>
      <c r="M7931" s="5" t="str">
        <f t="shared" si="5"/>
        <v>#VALUE!</v>
      </c>
      <c r="N7931" s="4" t="b">
        <v>1</v>
      </c>
      <c r="O7931" s="4" t="b">
        <v>1</v>
      </c>
      <c r="P7931" s="4" t="b">
        <v>0</v>
      </c>
      <c r="Q7931" s="4" t="b">
        <v>0</v>
      </c>
      <c r="R7931" s="4" t="s">
        <v>39</v>
      </c>
      <c r="S7931" s="4" t="s">
        <v>39</v>
      </c>
      <c r="T7931" s="4" t="s">
        <v>39</v>
      </c>
    </row>
    <row r="7932" ht="12.75" customHeight="1">
      <c r="A7932" s="8" t="str">
        <f t="shared" si="1"/>
        <v>Netherlands1938</v>
      </c>
      <c r="B7932" s="4" t="s">
        <v>136</v>
      </c>
      <c r="C7932" s="4">
        <v>1938.0</v>
      </c>
      <c r="D7932" s="4">
        <v>-2.40385007858276</v>
      </c>
      <c r="E7932" s="4" t="s">
        <v>39</v>
      </c>
      <c r="F7932" s="4" t="s">
        <v>39</v>
      </c>
      <c r="G7932" s="4" t="s">
        <v>39</v>
      </c>
      <c r="H7932" s="4">
        <v>9.98268985748291</v>
      </c>
      <c r="I7932" s="4">
        <v>10.3486003875732</v>
      </c>
      <c r="J7932" s="4" t="str">
        <f t="shared" si="2"/>
        <v>#VALUE!</v>
      </c>
      <c r="K7932" s="5" t="str">
        <f t="shared" si="3"/>
        <v>#VALUE!</v>
      </c>
      <c r="L7932" s="5" t="str">
        <f t="shared" si="4"/>
        <v>#VALUE!</v>
      </c>
      <c r="M7932" s="5" t="str">
        <f t="shared" si="5"/>
        <v>#VALUE!</v>
      </c>
      <c r="N7932" s="4" t="b">
        <v>1</v>
      </c>
      <c r="O7932" s="4" t="b">
        <v>1</v>
      </c>
      <c r="P7932" s="4" t="b">
        <v>0</v>
      </c>
      <c r="Q7932" s="4" t="b">
        <v>0</v>
      </c>
      <c r="R7932" s="4" t="s">
        <v>39</v>
      </c>
      <c r="S7932" s="4" t="s">
        <v>39</v>
      </c>
      <c r="T7932" s="4" t="s">
        <v>39</v>
      </c>
    </row>
    <row r="7933" ht="12.75" customHeight="1">
      <c r="A7933" s="8" t="str">
        <f t="shared" si="1"/>
        <v>Netherlands1937</v>
      </c>
      <c r="B7933" s="4" t="s">
        <v>136</v>
      </c>
      <c r="C7933" s="4">
        <v>1937.0</v>
      </c>
      <c r="D7933" s="4">
        <v>5.70299005508423</v>
      </c>
      <c r="E7933" s="4" t="s">
        <v>39</v>
      </c>
      <c r="F7933" s="4" t="s">
        <v>39</v>
      </c>
      <c r="G7933" s="4" t="s">
        <v>39</v>
      </c>
      <c r="H7933" s="4">
        <v>9.91790962219238</v>
      </c>
      <c r="I7933" s="4">
        <v>9.90231037139893</v>
      </c>
      <c r="J7933" s="4" t="str">
        <f t="shared" si="2"/>
        <v>#VALUE!</v>
      </c>
      <c r="K7933" s="5" t="str">
        <f t="shared" si="3"/>
        <v>#VALUE!</v>
      </c>
      <c r="L7933" s="5" t="str">
        <f t="shared" si="4"/>
        <v>#VALUE!</v>
      </c>
      <c r="M7933" s="5" t="str">
        <f t="shared" si="5"/>
        <v>#VALUE!</v>
      </c>
      <c r="N7933" s="4" t="b">
        <v>1</v>
      </c>
      <c r="O7933" s="4" t="b">
        <v>1</v>
      </c>
      <c r="P7933" s="4" t="b">
        <v>1</v>
      </c>
      <c r="Q7933" s="4" t="b">
        <v>0</v>
      </c>
      <c r="R7933" s="4" t="s">
        <v>39</v>
      </c>
      <c r="S7933" s="4" t="s">
        <v>39</v>
      </c>
      <c r="T7933" s="4" t="s">
        <v>39</v>
      </c>
    </row>
    <row r="7934" ht="12.75" customHeight="1">
      <c r="A7934" s="8" t="str">
        <f t="shared" si="1"/>
        <v>Netherlands1936</v>
      </c>
      <c r="B7934" s="4" t="s">
        <v>136</v>
      </c>
      <c r="C7934" s="4">
        <v>1936.0</v>
      </c>
      <c r="D7934" s="4">
        <v>6.30251979827881</v>
      </c>
      <c r="E7934" s="4" t="s">
        <v>39</v>
      </c>
      <c r="F7934" s="4" t="s">
        <v>39</v>
      </c>
      <c r="G7934" s="4" t="s">
        <v>39</v>
      </c>
      <c r="H7934" s="4">
        <v>10.6174001693726</v>
      </c>
      <c r="I7934" s="4">
        <v>11.0295000076294</v>
      </c>
      <c r="J7934" s="4" t="str">
        <f t="shared" si="2"/>
        <v>#VALUE!</v>
      </c>
      <c r="K7934" s="5" t="str">
        <f t="shared" si="3"/>
        <v>#VALUE!</v>
      </c>
      <c r="L7934" s="5" t="str">
        <f t="shared" si="4"/>
        <v>#VALUE!</v>
      </c>
      <c r="M7934" s="5" t="str">
        <f t="shared" si="5"/>
        <v>#VALUE!</v>
      </c>
      <c r="N7934" s="4" t="b">
        <v>0</v>
      </c>
      <c r="O7934" s="4" t="b">
        <v>0</v>
      </c>
      <c r="P7934" s="4" t="b">
        <v>1</v>
      </c>
      <c r="Q7934" s="4" t="b">
        <v>1</v>
      </c>
      <c r="R7934" s="4" t="s">
        <v>39</v>
      </c>
      <c r="S7934" s="4" t="s">
        <v>39</v>
      </c>
      <c r="T7934" s="4" t="s">
        <v>39</v>
      </c>
    </row>
    <row r="7935" ht="12.75" customHeight="1">
      <c r="A7935" s="8" t="str">
        <f t="shared" si="1"/>
        <v>Netherlands1935</v>
      </c>
      <c r="B7935" s="4" t="s">
        <v>136</v>
      </c>
      <c r="C7935" s="4">
        <v>1935.0</v>
      </c>
      <c r="D7935" s="4">
        <v>3.73599004745483</v>
      </c>
      <c r="E7935" s="4" t="s">
        <v>39</v>
      </c>
      <c r="F7935" s="4" t="s">
        <v>39</v>
      </c>
      <c r="G7935" s="4" t="s">
        <v>39</v>
      </c>
      <c r="H7935" s="4">
        <v>11.0705003738403</v>
      </c>
      <c r="I7935" s="4">
        <v>11.7585000991821</v>
      </c>
      <c r="J7935" s="4" t="str">
        <f t="shared" si="2"/>
        <v>#VALUE!</v>
      </c>
      <c r="K7935" s="5" t="str">
        <f t="shared" si="3"/>
        <v>#VALUE!</v>
      </c>
      <c r="L7935" s="5" t="str">
        <f t="shared" si="4"/>
        <v>#VALUE!</v>
      </c>
      <c r="M7935" s="5" t="str">
        <f t="shared" si="5"/>
        <v>#VALUE!</v>
      </c>
      <c r="N7935" s="4" t="b">
        <v>0</v>
      </c>
      <c r="O7935" s="4" t="b">
        <v>1</v>
      </c>
      <c r="P7935" s="4" t="b">
        <v>1</v>
      </c>
      <c r="Q7935" s="4" t="b">
        <v>1</v>
      </c>
      <c r="R7935" s="4" t="s">
        <v>39</v>
      </c>
      <c r="S7935" s="4" t="s">
        <v>39</v>
      </c>
      <c r="T7935" s="4" t="s">
        <v>39</v>
      </c>
    </row>
    <row r="7936" ht="12.75" customHeight="1">
      <c r="A7936" s="8" t="str">
        <f t="shared" si="1"/>
        <v>Netherlands1934</v>
      </c>
      <c r="B7936" s="4" t="s">
        <v>136</v>
      </c>
      <c r="C7936" s="4">
        <v>1934.0</v>
      </c>
      <c r="D7936" s="4">
        <v>-1.83373999595642</v>
      </c>
      <c r="E7936" s="4" t="s">
        <v>39</v>
      </c>
      <c r="F7936" s="4" t="s">
        <v>39</v>
      </c>
      <c r="G7936" s="4" t="s">
        <v>39</v>
      </c>
      <c r="H7936" s="4">
        <v>11.1459999084473</v>
      </c>
      <c r="I7936" s="4">
        <v>12.0661001205444</v>
      </c>
      <c r="J7936" s="4" t="str">
        <f t="shared" si="2"/>
        <v>#VALUE!</v>
      </c>
      <c r="K7936" s="5" t="str">
        <f t="shared" si="3"/>
        <v>#VALUE!</v>
      </c>
      <c r="L7936" s="5" t="str">
        <f t="shared" si="4"/>
        <v>#VALUE!</v>
      </c>
      <c r="M7936" s="5" t="str">
        <f t="shared" si="5"/>
        <v>#VALUE!</v>
      </c>
      <c r="N7936" s="4" t="b">
        <v>1</v>
      </c>
      <c r="O7936" s="4" t="b">
        <v>1</v>
      </c>
      <c r="P7936" s="4" t="b">
        <v>0</v>
      </c>
      <c r="Q7936" s="4" t="b">
        <v>0</v>
      </c>
      <c r="R7936" s="4" t="s">
        <v>39</v>
      </c>
      <c r="S7936" s="4" t="s">
        <v>39</v>
      </c>
      <c r="T7936" s="4" t="s">
        <v>39</v>
      </c>
    </row>
    <row r="7937" ht="12.75" customHeight="1">
      <c r="A7937" s="8" t="str">
        <f t="shared" si="1"/>
        <v>Netherlands1933</v>
      </c>
      <c r="B7937" s="4" t="s">
        <v>136</v>
      </c>
      <c r="C7937" s="4">
        <v>1933.0</v>
      </c>
      <c r="D7937" s="4">
        <v>-0.183037996292114</v>
      </c>
      <c r="E7937" s="4" t="s">
        <v>39</v>
      </c>
      <c r="F7937" s="4" t="s">
        <v>39</v>
      </c>
      <c r="G7937" s="4" t="s">
        <v>39</v>
      </c>
      <c r="H7937" s="4">
        <v>9.31630992889404</v>
      </c>
      <c r="I7937" s="4">
        <v>11.8653001785278</v>
      </c>
      <c r="J7937" s="4" t="str">
        <f t="shared" si="2"/>
        <v>#VALUE!</v>
      </c>
      <c r="K7937" s="5" t="str">
        <f t="shared" si="3"/>
        <v>#VALUE!</v>
      </c>
      <c r="L7937" s="5" t="str">
        <f t="shared" si="4"/>
        <v>#VALUE!</v>
      </c>
      <c r="M7937" s="5" t="str">
        <f t="shared" si="5"/>
        <v>#VALUE!</v>
      </c>
      <c r="N7937" s="4" t="b">
        <v>1</v>
      </c>
      <c r="O7937" s="4" t="b">
        <v>1</v>
      </c>
      <c r="P7937" s="4" t="b">
        <v>0</v>
      </c>
      <c r="Q7937" s="4" t="b">
        <v>0</v>
      </c>
      <c r="R7937" s="4" t="s">
        <v>39</v>
      </c>
      <c r="S7937" s="4" t="s">
        <v>39</v>
      </c>
      <c r="T7937" s="4" t="s">
        <v>39</v>
      </c>
    </row>
    <row r="7938" ht="12.75" customHeight="1">
      <c r="A7938" s="8" t="str">
        <f t="shared" si="1"/>
        <v>Netherlands1932</v>
      </c>
      <c r="B7938" s="4" t="s">
        <v>136</v>
      </c>
      <c r="C7938" s="4">
        <v>1932.0</v>
      </c>
      <c r="D7938" s="4">
        <v>-1.38388001918793</v>
      </c>
      <c r="E7938" s="4" t="s">
        <v>39</v>
      </c>
      <c r="F7938" s="4" t="s">
        <v>39</v>
      </c>
      <c r="G7938" s="4" t="s">
        <v>39</v>
      </c>
      <c r="H7938" s="4">
        <v>10.0573997497559</v>
      </c>
      <c r="I7938" s="4">
        <v>12.0227003097534</v>
      </c>
      <c r="J7938" s="4" t="str">
        <f t="shared" si="2"/>
        <v>#VALUE!</v>
      </c>
      <c r="K7938" s="5" t="str">
        <f t="shared" si="3"/>
        <v>#VALUE!</v>
      </c>
      <c r="L7938" s="5" t="str">
        <f t="shared" si="4"/>
        <v>#VALUE!</v>
      </c>
      <c r="M7938" s="5" t="str">
        <f t="shared" si="5"/>
        <v>#VALUE!</v>
      </c>
      <c r="N7938" s="4" t="b">
        <v>1</v>
      </c>
      <c r="O7938" s="4" t="b">
        <v>1</v>
      </c>
      <c r="P7938" s="4" t="b">
        <v>0</v>
      </c>
      <c r="Q7938" s="4" t="b">
        <v>0</v>
      </c>
      <c r="R7938" s="4" t="s">
        <v>39</v>
      </c>
      <c r="S7938" s="4" t="s">
        <v>39</v>
      </c>
      <c r="T7938" s="4" t="s">
        <v>39</v>
      </c>
    </row>
    <row r="7939" ht="12.75" customHeight="1">
      <c r="A7939" s="8" t="str">
        <f t="shared" si="1"/>
        <v>Netherlands1931</v>
      </c>
      <c r="B7939" s="4" t="s">
        <v>136</v>
      </c>
      <c r="C7939" s="4">
        <v>1931.0</v>
      </c>
      <c r="D7939" s="4">
        <v>-6.10169982910156</v>
      </c>
      <c r="E7939" s="4" t="s">
        <v>39</v>
      </c>
      <c r="F7939" s="4" t="s">
        <v>39</v>
      </c>
      <c r="G7939" s="4" t="s">
        <v>39</v>
      </c>
      <c r="H7939" s="4">
        <v>9.242919921875</v>
      </c>
      <c r="I7939" s="4">
        <v>10.8996000289917</v>
      </c>
      <c r="J7939" s="4" t="str">
        <f t="shared" si="2"/>
        <v>#VALUE!</v>
      </c>
      <c r="K7939" s="5" t="str">
        <f t="shared" si="3"/>
        <v>#VALUE!</v>
      </c>
      <c r="L7939" s="5" t="str">
        <f t="shared" si="4"/>
        <v>#VALUE!</v>
      </c>
      <c r="M7939" s="5" t="str">
        <f t="shared" si="5"/>
        <v>#VALUE!</v>
      </c>
      <c r="N7939" s="4" t="b">
        <v>1</v>
      </c>
      <c r="O7939" s="4" t="b">
        <v>1</v>
      </c>
      <c r="P7939" s="4" t="b">
        <v>0</v>
      </c>
      <c r="Q7939" s="4" t="b">
        <v>0</v>
      </c>
      <c r="R7939" s="4" t="s">
        <v>39</v>
      </c>
      <c r="S7939" s="4" t="s">
        <v>39</v>
      </c>
      <c r="T7939" s="4" t="s">
        <v>39</v>
      </c>
    </row>
    <row r="7940" ht="12.75" customHeight="1">
      <c r="A7940" s="8" t="str">
        <f t="shared" si="1"/>
        <v>Netherlands1930</v>
      </c>
      <c r="B7940" s="4" t="s">
        <v>136</v>
      </c>
      <c r="C7940" s="4">
        <v>1930.0</v>
      </c>
      <c r="D7940" s="4">
        <v>-0.225479006767273</v>
      </c>
      <c r="E7940" s="4" t="s">
        <v>39</v>
      </c>
      <c r="F7940" s="4" t="s">
        <v>39</v>
      </c>
      <c r="G7940" s="4" t="s">
        <v>39</v>
      </c>
      <c r="H7940" s="4">
        <v>8.13784980773926</v>
      </c>
      <c r="I7940" s="4">
        <v>8.68612003326416</v>
      </c>
      <c r="J7940" s="4" t="str">
        <f t="shared" si="2"/>
        <v>#VALUE!</v>
      </c>
      <c r="K7940" s="5" t="str">
        <f t="shared" si="3"/>
        <v>#VALUE!</v>
      </c>
      <c r="L7940" s="5" t="str">
        <f t="shared" si="4"/>
        <v>#VALUE!</v>
      </c>
      <c r="M7940" s="5" t="str">
        <f t="shared" si="5"/>
        <v>#VALUE!</v>
      </c>
      <c r="N7940" s="4" t="b">
        <v>1</v>
      </c>
      <c r="O7940" s="4" t="b">
        <v>1</v>
      </c>
      <c r="P7940" s="4" t="b">
        <v>0</v>
      </c>
      <c r="Q7940" s="4" t="b">
        <v>0</v>
      </c>
      <c r="R7940" s="4" t="s">
        <v>39</v>
      </c>
      <c r="S7940" s="4" t="s">
        <v>39</v>
      </c>
      <c r="T7940" s="4" t="s">
        <v>39</v>
      </c>
    </row>
    <row r="7941" ht="12.75" customHeight="1">
      <c r="A7941" s="8" t="str">
        <f t="shared" si="1"/>
        <v>Netherlands1929</v>
      </c>
      <c r="B7941" s="4" t="s">
        <v>136</v>
      </c>
      <c r="C7941" s="4">
        <v>1929.0</v>
      </c>
      <c r="D7941" s="4">
        <v>0.795454978942871</v>
      </c>
      <c r="E7941" s="4" t="s">
        <v>39</v>
      </c>
      <c r="F7941" s="4" t="s">
        <v>39</v>
      </c>
      <c r="G7941" s="4" t="s">
        <v>39</v>
      </c>
      <c r="H7941" s="4">
        <v>6.92273998260498</v>
      </c>
      <c r="I7941" s="4">
        <v>8.08463001251221</v>
      </c>
      <c r="J7941" s="4" t="str">
        <f t="shared" si="2"/>
        <v>#VALUE!</v>
      </c>
      <c r="K7941" s="5" t="str">
        <f t="shared" si="3"/>
        <v>#VALUE!</v>
      </c>
      <c r="L7941" s="5" t="str">
        <f t="shared" si="4"/>
        <v>#VALUE!</v>
      </c>
      <c r="M7941" s="5" t="str">
        <f t="shared" si="5"/>
        <v>#VALUE!</v>
      </c>
      <c r="N7941" s="4" t="b">
        <v>1</v>
      </c>
      <c r="O7941" s="4" t="b">
        <v>1</v>
      </c>
      <c r="P7941" s="4" t="b">
        <v>0</v>
      </c>
      <c r="Q7941" s="4" t="b">
        <v>0</v>
      </c>
      <c r="R7941" s="4" t="s">
        <v>39</v>
      </c>
      <c r="S7941" s="4" t="s">
        <v>39</v>
      </c>
      <c r="T7941" s="4" t="s">
        <v>39</v>
      </c>
    </row>
    <row r="7942" ht="12.75" customHeight="1">
      <c r="A7942" s="8" t="str">
        <f t="shared" si="1"/>
        <v>Netherlands1928</v>
      </c>
      <c r="B7942" s="4" t="s">
        <v>136</v>
      </c>
      <c r="C7942" s="4">
        <v>1928.0</v>
      </c>
      <c r="D7942" s="4">
        <v>5.32614994049072</v>
      </c>
      <c r="E7942" s="4" t="s">
        <v>39</v>
      </c>
      <c r="F7942" s="4" t="s">
        <v>39</v>
      </c>
      <c r="G7942" s="4" t="s">
        <v>39</v>
      </c>
      <c r="H7942" s="4">
        <v>6.76000022888184</v>
      </c>
      <c r="I7942" s="4">
        <v>7.38047981262207</v>
      </c>
      <c r="J7942" s="4" t="str">
        <f t="shared" si="2"/>
        <v>#VALUE!</v>
      </c>
      <c r="K7942" s="5" t="str">
        <f t="shared" si="3"/>
        <v>#VALUE!</v>
      </c>
      <c r="L7942" s="5" t="str">
        <f t="shared" si="4"/>
        <v>#VALUE!</v>
      </c>
      <c r="M7942" s="5" t="str">
        <f t="shared" si="5"/>
        <v>#VALUE!</v>
      </c>
      <c r="N7942" s="4" t="b">
        <v>0</v>
      </c>
      <c r="O7942" s="4" t="b">
        <v>0</v>
      </c>
      <c r="P7942" s="4" t="b">
        <v>1</v>
      </c>
      <c r="Q7942" s="4" t="b">
        <v>1</v>
      </c>
      <c r="R7942" s="4" t="s">
        <v>39</v>
      </c>
      <c r="S7942" s="4" t="s">
        <v>39</v>
      </c>
      <c r="T7942" s="4" t="s">
        <v>39</v>
      </c>
    </row>
    <row r="7943" ht="12.75" customHeight="1">
      <c r="A7943" s="8" t="str">
        <f t="shared" si="1"/>
        <v>Netherlands1927</v>
      </c>
      <c r="B7943" s="4" t="s">
        <v>136</v>
      </c>
      <c r="C7943" s="4">
        <v>1927.0</v>
      </c>
      <c r="D7943" s="4">
        <v>4.1770601272583</v>
      </c>
      <c r="E7943" s="4" t="s">
        <v>39</v>
      </c>
      <c r="F7943" s="4" t="s">
        <v>39</v>
      </c>
      <c r="G7943" s="4" t="s">
        <v>39</v>
      </c>
      <c r="H7943" s="4">
        <v>7.55976009368897</v>
      </c>
      <c r="I7943" s="4">
        <v>7.88560009002686</v>
      </c>
      <c r="J7943" s="4" t="str">
        <f t="shared" si="2"/>
        <v>#VALUE!</v>
      </c>
      <c r="K7943" s="5" t="str">
        <f t="shared" si="3"/>
        <v>#VALUE!</v>
      </c>
      <c r="L7943" s="5" t="str">
        <f t="shared" si="4"/>
        <v>#VALUE!</v>
      </c>
      <c r="M7943" s="5" t="str">
        <f t="shared" si="5"/>
        <v>#VALUE!</v>
      </c>
      <c r="N7943" s="4" t="b">
        <v>0</v>
      </c>
      <c r="O7943" s="4" t="b">
        <v>0</v>
      </c>
      <c r="P7943" s="4" t="b">
        <v>1</v>
      </c>
      <c r="Q7943" s="4" t="b">
        <v>1</v>
      </c>
      <c r="R7943" s="4" t="s">
        <v>39</v>
      </c>
      <c r="S7943" s="4" t="s">
        <v>39</v>
      </c>
      <c r="T7943" s="4" t="s">
        <v>39</v>
      </c>
    </row>
    <row r="7944" ht="12.75" customHeight="1">
      <c r="A7944" s="8" t="str">
        <f t="shared" si="1"/>
        <v>Netherlands1926</v>
      </c>
      <c r="B7944" s="4" t="s">
        <v>136</v>
      </c>
      <c r="C7944" s="4">
        <v>1926.0</v>
      </c>
      <c r="D7944" s="4">
        <v>8.01346969604492</v>
      </c>
      <c r="E7944" s="4" t="s">
        <v>39</v>
      </c>
      <c r="F7944" s="4" t="s">
        <v>39</v>
      </c>
      <c r="G7944" s="4" t="s">
        <v>39</v>
      </c>
      <c r="H7944" s="4">
        <v>6.82093000411987</v>
      </c>
      <c r="I7944" s="4">
        <v>7.6016001701355</v>
      </c>
      <c r="J7944" s="4" t="str">
        <f t="shared" si="2"/>
        <v>#VALUE!</v>
      </c>
      <c r="K7944" s="5" t="str">
        <f t="shared" si="3"/>
        <v>#VALUE!</v>
      </c>
      <c r="L7944" s="5" t="str">
        <f t="shared" si="4"/>
        <v>#VALUE!</v>
      </c>
      <c r="M7944" s="5" t="str">
        <f t="shared" si="5"/>
        <v>#VALUE!</v>
      </c>
      <c r="N7944" s="4" t="b">
        <v>0</v>
      </c>
      <c r="O7944" s="4" t="b">
        <v>0</v>
      </c>
      <c r="P7944" s="4" t="b">
        <v>1</v>
      </c>
      <c r="Q7944" s="4" t="b">
        <v>1</v>
      </c>
      <c r="R7944" s="4" t="s">
        <v>39</v>
      </c>
      <c r="S7944" s="4" t="s">
        <v>39</v>
      </c>
      <c r="T7944" s="4" t="s">
        <v>39</v>
      </c>
    </row>
    <row r="7945" ht="12.75" customHeight="1">
      <c r="A7945" s="8" t="str">
        <f t="shared" si="1"/>
        <v>Netherlands1925</v>
      </c>
      <c r="B7945" s="4" t="s">
        <v>136</v>
      </c>
      <c r="C7945" s="4">
        <v>1925.0</v>
      </c>
      <c r="D7945" s="4">
        <v>4.21052980422974</v>
      </c>
      <c r="E7945" s="4" t="s">
        <v>39</v>
      </c>
      <c r="F7945" s="4" t="s">
        <v>39</v>
      </c>
      <c r="G7945" s="4" t="s">
        <v>39</v>
      </c>
      <c r="H7945" s="4">
        <v>5.62319993972778</v>
      </c>
      <c r="I7945" s="4">
        <v>7.66190004348755</v>
      </c>
      <c r="J7945" s="4" t="str">
        <f t="shared" si="2"/>
        <v>#VALUE!</v>
      </c>
      <c r="K7945" s="5" t="str">
        <f t="shared" si="3"/>
        <v>#VALUE!</v>
      </c>
      <c r="L7945" s="5" t="str">
        <f t="shared" si="4"/>
        <v>#VALUE!</v>
      </c>
      <c r="M7945" s="5" t="str">
        <f t="shared" si="5"/>
        <v>#VALUE!</v>
      </c>
      <c r="N7945" s="4" t="b">
        <v>0</v>
      </c>
      <c r="O7945" s="4" t="b">
        <v>1</v>
      </c>
      <c r="P7945" s="4" t="b">
        <v>1</v>
      </c>
      <c r="Q7945" s="4" t="b">
        <v>1</v>
      </c>
      <c r="R7945" s="4" t="s">
        <v>39</v>
      </c>
      <c r="S7945" s="4" t="s">
        <v>39</v>
      </c>
      <c r="T7945" s="4" t="s">
        <v>39</v>
      </c>
    </row>
    <row r="7946" ht="12.75" customHeight="1">
      <c r="A7946" s="8" t="str">
        <f t="shared" si="1"/>
        <v>Netherlands1924</v>
      </c>
      <c r="B7946" s="4" t="s">
        <v>136</v>
      </c>
      <c r="C7946" s="4">
        <v>1924.0</v>
      </c>
      <c r="D7946" s="4">
        <v>7.30422019958496</v>
      </c>
      <c r="E7946" s="4" t="s">
        <v>39</v>
      </c>
      <c r="F7946" s="4" t="s">
        <v>39</v>
      </c>
      <c r="G7946" s="4" t="s">
        <v>39</v>
      </c>
      <c r="H7946" s="4">
        <v>4.42634010314941</v>
      </c>
      <c r="I7946" s="4">
        <v>7.79370021820068</v>
      </c>
      <c r="J7946" s="4" t="str">
        <f t="shared" si="2"/>
        <v>#VALUE!</v>
      </c>
      <c r="K7946" s="5" t="str">
        <f t="shared" si="3"/>
        <v>#VALUE!</v>
      </c>
      <c r="L7946" s="5" t="str">
        <f t="shared" si="4"/>
        <v>#VALUE!</v>
      </c>
      <c r="M7946" s="5" t="str">
        <f t="shared" si="5"/>
        <v>#VALUE!</v>
      </c>
      <c r="N7946" s="4" t="b">
        <v>0</v>
      </c>
      <c r="O7946" s="4" t="b">
        <v>1</v>
      </c>
      <c r="P7946" s="4" t="b">
        <v>1</v>
      </c>
      <c r="Q7946" s="4" t="b">
        <v>0</v>
      </c>
      <c r="R7946" s="4" t="s">
        <v>39</v>
      </c>
      <c r="S7946" s="4" t="s">
        <v>39</v>
      </c>
      <c r="T7946" s="4" t="s">
        <v>39</v>
      </c>
    </row>
    <row r="7947" ht="12.75" customHeight="1">
      <c r="A7947" s="8" t="str">
        <f t="shared" si="1"/>
        <v>Netherlands1923</v>
      </c>
      <c r="B7947" s="4" t="s">
        <v>136</v>
      </c>
      <c r="C7947" s="4">
        <v>1923.0</v>
      </c>
      <c r="D7947" s="4">
        <v>2.46914005279541</v>
      </c>
      <c r="E7947" s="4" t="s">
        <v>39</v>
      </c>
      <c r="F7947" s="4" t="s">
        <v>39</v>
      </c>
      <c r="G7947" s="4" t="s">
        <v>39</v>
      </c>
      <c r="H7947" s="4">
        <v>5.94152021408081</v>
      </c>
      <c r="I7947" s="4">
        <v>8.55902004241943</v>
      </c>
      <c r="J7947" s="4" t="str">
        <f t="shared" si="2"/>
        <v>#VALUE!</v>
      </c>
      <c r="K7947" s="5" t="str">
        <f t="shared" si="3"/>
        <v>#VALUE!</v>
      </c>
      <c r="L7947" s="5" t="str">
        <f t="shared" si="4"/>
        <v>#VALUE!</v>
      </c>
      <c r="M7947" s="5" t="str">
        <f t="shared" si="5"/>
        <v>#VALUE!</v>
      </c>
      <c r="N7947" s="4" t="b">
        <v>0</v>
      </c>
      <c r="O7947" s="4" t="b">
        <v>1</v>
      </c>
      <c r="P7947" s="4" t="b">
        <v>1</v>
      </c>
      <c r="Q7947" s="4" t="b">
        <v>0</v>
      </c>
      <c r="R7947" s="4" t="s">
        <v>39</v>
      </c>
      <c r="S7947" s="4" t="s">
        <v>39</v>
      </c>
      <c r="T7947" s="4" t="s">
        <v>39</v>
      </c>
    </row>
    <row r="7948" ht="12.75" customHeight="1">
      <c r="A7948" s="8" t="str">
        <f t="shared" si="1"/>
        <v>Netherlands1922</v>
      </c>
      <c r="B7948" s="4" t="s">
        <v>136</v>
      </c>
      <c r="C7948" s="4">
        <v>1922.0</v>
      </c>
      <c r="D7948" s="4">
        <v>5.45159006118774</v>
      </c>
      <c r="E7948" s="4" t="s">
        <v>39</v>
      </c>
      <c r="F7948" s="4" t="s">
        <v>39</v>
      </c>
      <c r="G7948" s="4" t="s">
        <v>39</v>
      </c>
      <c r="H7948" s="4" t="s">
        <v>39</v>
      </c>
      <c r="I7948" s="4" t="s">
        <v>39</v>
      </c>
      <c r="J7948" s="4" t="str">
        <f t="shared" si="2"/>
        <v>#VALUE!</v>
      </c>
      <c r="K7948" s="5" t="str">
        <f t="shared" si="3"/>
        <v>#VALUE!</v>
      </c>
      <c r="L7948" s="5" t="str">
        <f t="shared" si="4"/>
        <v>#VALUE!</v>
      </c>
      <c r="M7948" s="5" t="str">
        <f t="shared" si="5"/>
        <v>#VALUE!</v>
      </c>
      <c r="N7948" s="4" t="b">
        <v>0</v>
      </c>
      <c r="O7948" s="4" t="b">
        <v>1</v>
      </c>
      <c r="P7948" s="4" t="b">
        <v>1</v>
      </c>
      <c r="Q7948" s="4" t="b">
        <v>0</v>
      </c>
      <c r="R7948" s="4" t="s">
        <v>39</v>
      </c>
      <c r="S7948" s="4" t="s">
        <v>39</v>
      </c>
      <c r="T7948" s="4" t="s">
        <v>39</v>
      </c>
    </row>
    <row r="7949" ht="12.75" customHeight="1">
      <c r="A7949" s="8" t="str">
        <f t="shared" si="1"/>
        <v>Netherlands1921</v>
      </c>
      <c r="B7949" s="4" t="s">
        <v>136</v>
      </c>
      <c r="C7949" s="4">
        <v>1921.0</v>
      </c>
      <c r="D7949" s="4">
        <v>6.13125991821289</v>
      </c>
      <c r="E7949" s="4" t="s">
        <v>39</v>
      </c>
      <c r="F7949" s="4" t="s">
        <v>39</v>
      </c>
      <c r="G7949" s="4" t="s">
        <v>39</v>
      </c>
      <c r="H7949" s="4" t="s">
        <v>39</v>
      </c>
      <c r="I7949" s="4" t="s">
        <v>39</v>
      </c>
      <c r="J7949" s="4" t="str">
        <f t="shared" si="2"/>
        <v>#VALUE!</v>
      </c>
      <c r="K7949" s="5" t="str">
        <f t="shared" si="3"/>
        <v>#VALUE!</v>
      </c>
      <c r="L7949" s="5" t="str">
        <f t="shared" si="4"/>
        <v>#VALUE!</v>
      </c>
      <c r="M7949" s="5" t="str">
        <f t="shared" si="5"/>
        <v>#VALUE!</v>
      </c>
      <c r="N7949" s="4" t="b">
        <v>0</v>
      </c>
      <c r="O7949" s="4" t="b">
        <v>0</v>
      </c>
      <c r="P7949" s="4" t="b">
        <v>1</v>
      </c>
      <c r="Q7949" s="4" t="b">
        <v>1</v>
      </c>
      <c r="R7949" s="4" t="s">
        <v>39</v>
      </c>
      <c r="S7949" s="4" t="s">
        <v>39</v>
      </c>
      <c r="T7949" s="4" t="s">
        <v>39</v>
      </c>
    </row>
    <row r="7950" ht="12.75" customHeight="1">
      <c r="A7950" s="8" t="str">
        <f t="shared" si="1"/>
        <v>Netherlands1920</v>
      </c>
      <c r="B7950" s="4" t="s">
        <v>136</v>
      </c>
      <c r="C7950" s="4">
        <v>1920.0</v>
      </c>
      <c r="D7950" s="4">
        <v>3.02490997314453</v>
      </c>
      <c r="E7950" s="4" t="s">
        <v>39</v>
      </c>
      <c r="F7950" s="4" t="s">
        <v>39</v>
      </c>
      <c r="G7950" s="4" t="s">
        <v>39</v>
      </c>
      <c r="H7950" s="4" t="s">
        <v>39</v>
      </c>
      <c r="I7950" s="4" t="s">
        <v>39</v>
      </c>
      <c r="J7950" s="4" t="str">
        <f t="shared" si="2"/>
        <v>#VALUE!</v>
      </c>
      <c r="K7950" s="5" t="str">
        <f t="shared" si="3"/>
        <v>#VALUE!</v>
      </c>
      <c r="L7950" s="5" t="str">
        <f t="shared" si="4"/>
        <v>#VALUE!</v>
      </c>
      <c r="M7950" s="5" t="str">
        <f t="shared" si="5"/>
        <v>#VALUE!</v>
      </c>
      <c r="N7950" s="4" t="b">
        <v>0</v>
      </c>
      <c r="O7950" s="4" t="b">
        <v>1</v>
      </c>
      <c r="P7950" s="4" t="b">
        <v>1</v>
      </c>
      <c r="Q7950" s="4" t="b">
        <v>1</v>
      </c>
      <c r="R7950" s="4" t="s">
        <v>39</v>
      </c>
      <c r="S7950" s="4" t="s">
        <v>39</v>
      </c>
      <c r="T7950" s="4" t="s">
        <v>39</v>
      </c>
    </row>
    <row r="7951" ht="12.75" customHeight="1">
      <c r="A7951" s="8" t="str">
        <f t="shared" si="1"/>
        <v>Netherlands1919</v>
      </c>
      <c r="B7951" s="4" t="s">
        <v>136</v>
      </c>
      <c r="C7951" s="4">
        <v>1919.0</v>
      </c>
      <c r="D7951" s="4">
        <v>23.9249992370605</v>
      </c>
      <c r="E7951" s="4" t="s">
        <v>39</v>
      </c>
      <c r="F7951" s="4" t="s">
        <v>39</v>
      </c>
      <c r="G7951" s="4" t="s">
        <v>39</v>
      </c>
      <c r="H7951" s="4" t="s">
        <v>39</v>
      </c>
      <c r="I7951" s="4" t="s">
        <v>39</v>
      </c>
      <c r="J7951" s="4" t="str">
        <f t="shared" si="2"/>
        <v>#VALUE!</v>
      </c>
      <c r="K7951" s="5" t="str">
        <f t="shared" si="3"/>
        <v>#VALUE!</v>
      </c>
      <c r="L7951" s="5" t="str">
        <f t="shared" si="4"/>
        <v>#VALUE!</v>
      </c>
      <c r="M7951" s="5" t="str">
        <f t="shared" si="5"/>
        <v>#VALUE!</v>
      </c>
      <c r="N7951" s="4" t="b">
        <v>0</v>
      </c>
      <c r="O7951" s="4" t="b">
        <v>1</v>
      </c>
      <c r="P7951" s="4" t="b">
        <v>1</v>
      </c>
      <c r="Q7951" s="4" t="b">
        <v>0</v>
      </c>
      <c r="R7951" s="4" t="s">
        <v>39</v>
      </c>
      <c r="S7951" s="4" t="s">
        <v>39</v>
      </c>
      <c r="T7951" s="4" t="s">
        <v>39</v>
      </c>
    </row>
    <row r="7952" ht="12.75" customHeight="1">
      <c r="A7952" s="8" t="str">
        <f t="shared" si="1"/>
        <v>Netherlands1918</v>
      </c>
      <c r="B7952" s="4" t="s">
        <v>136</v>
      </c>
      <c r="C7952" s="4">
        <v>1918.0</v>
      </c>
      <c r="D7952" s="4">
        <v>-6.20476007461548</v>
      </c>
      <c r="E7952" s="4" t="s">
        <v>39</v>
      </c>
      <c r="F7952" s="4" t="s">
        <v>39</v>
      </c>
      <c r="G7952" s="4" t="s">
        <v>39</v>
      </c>
      <c r="H7952" s="4" t="s">
        <v>39</v>
      </c>
      <c r="I7952" s="4" t="s">
        <v>39</v>
      </c>
      <c r="J7952" s="4" t="str">
        <f t="shared" si="2"/>
        <v>#VALUE!</v>
      </c>
      <c r="K7952" s="5" t="str">
        <f t="shared" si="3"/>
        <v>#VALUE!</v>
      </c>
      <c r="L7952" s="5" t="str">
        <f t="shared" si="4"/>
        <v>#VALUE!</v>
      </c>
      <c r="M7952" s="5" t="str">
        <f t="shared" si="5"/>
        <v>#VALUE!</v>
      </c>
      <c r="N7952" s="4" t="b">
        <v>1</v>
      </c>
      <c r="O7952" s="4" t="b">
        <v>1</v>
      </c>
      <c r="P7952" s="4" t="b">
        <v>0</v>
      </c>
      <c r="Q7952" s="4" t="b">
        <v>0</v>
      </c>
      <c r="R7952" s="4" t="s">
        <v>39</v>
      </c>
      <c r="S7952" s="4" t="s">
        <v>39</v>
      </c>
      <c r="T7952" s="4" t="s">
        <v>39</v>
      </c>
    </row>
    <row r="7953" ht="12.75" customHeight="1">
      <c r="A7953" s="8" t="str">
        <f t="shared" si="1"/>
        <v>Netherlands1917</v>
      </c>
      <c r="B7953" s="4" t="s">
        <v>136</v>
      </c>
      <c r="C7953" s="4">
        <v>1917.0</v>
      </c>
      <c r="D7953" s="4">
        <v>-6.38916015625</v>
      </c>
      <c r="E7953" s="4" t="s">
        <v>39</v>
      </c>
      <c r="F7953" s="4" t="s">
        <v>39</v>
      </c>
      <c r="G7953" s="4" t="s">
        <v>39</v>
      </c>
      <c r="H7953" s="4" t="s">
        <v>39</v>
      </c>
      <c r="I7953" s="4" t="s">
        <v>39</v>
      </c>
      <c r="J7953" s="4" t="str">
        <f t="shared" si="2"/>
        <v>#VALUE!</v>
      </c>
      <c r="K7953" s="5" t="str">
        <f t="shared" si="3"/>
        <v>#VALUE!</v>
      </c>
      <c r="L7953" s="5" t="str">
        <f t="shared" si="4"/>
        <v>#VALUE!</v>
      </c>
      <c r="M7953" s="5" t="str">
        <f t="shared" si="5"/>
        <v>#VALUE!</v>
      </c>
      <c r="N7953" s="4" t="b">
        <v>1</v>
      </c>
      <c r="O7953" s="4" t="b">
        <v>1</v>
      </c>
      <c r="P7953" s="4" t="b">
        <v>0</v>
      </c>
      <c r="Q7953" s="4" t="b">
        <v>0</v>
      </c>
      <c r="R7953" s="4" t="s">
        <v>39</v>
      </c>
      <c r="S7953" s="4" t="s">
        <v>39</v>
      </c>
      <c r="T7953" s="4" t="s">
        <v>39</v>
      </c>
    </row>
    <row r="7954" ht="12.75" customHeight="1">
      <c r="A7954" s="8" t="str">
        <f t="shared" si="1"/>
        <v>Netherlands1916</v>
      </c>
      <c r="B7954" s="4" t="s">
        <v>136</v>
      </c>
      <c r="C7954" s="4">
        <v>1916.0</v>
      </c>
      <c r="D7954" s="4">
        <v>2.68390011787415</v>
      </c>
      <c r="E7954" s="4" t="s">
        <v>39</v>
      </c>
      <c r="F7954" s="4" t="s">
        <v>39</v>
      </c>
      <c r="G7954" s="4" t="s">
        <v>39</v>
      </c>
      <c r="H7954" s="4" t="s">
        <v>39</v>
      </c>
      <c r="I7954" s="4" t="s">
        <v>39</v>
      </c>
      <c r="J7954" s="4" t="str">
        <f t="shared" si="2"/>
        <v>#VALUE!</v>
      </c>
      <c r="K7954" s="5" t="str">
        <f t="shared" si="3"/>
        <v>#VALUE!</v>
      </c>
      <c r="L7954" s="5" t="str">
        <f t="shared" si="4"/>
        <v>#VALUE!</v>
      </c>
      <c r="M7954" s="5" t="str">
        <f t="shared" si="5"/>
        <v>#VALUE!</v>
      </c>
      <c r="N7954" s="4" t="b">
        <v>1</v>
      </c>
      <c r="O7954" s="4" t="b">
        <v>1</v>
      </c>
      <c r="P7954" s="4" t="b">
        <v>1</v>
      </c>
      <c r="Q7954" s="4" t="b">
        <v>0</v>
      </c>
      <c r="R7954" s="4" t="s">
        <v>39</v>
      </c>
      <c r="S7954" s="4" t="s">
        <v>39</v>
      </c>
      <c r="T7954" s="4" t="s">
        <v>39</v>
      </c>
    </row>
    <row r="7955" ht="12.75" customHeight="1">
      <c r="A7955" s="8" t="str">
        <f t="shared" si="1"/>
        <v>Netherlands1915</v>
      </c>
      <c r="B7955" s="4" t="s">
        <v>136</v>
      </c>
      <c r="C7955" s="4">
        <v>1915.0</v>
      </c>
      <c r="D7955" s="4">
        <v>3.39157009124756</v>
      </c>
      <c r="E7955" s="4" t="s">
        <v>39</v>
      </c>
      <c r="F7955" s="4" t="s">
        <v>39</v>
      </c>
      <c r="G7955" s="4" t="s">
        <v>39</v>
      </c>
      <c r="H7955" s="4" t="s">
        <v>39</v>
      </c>
      <c r="I7955" s="4" t="s">
        <v>39</v>
      </c>
      <c r="J7955" s="4" t="str">
        <f t="shared" si="2"/>
        <v>#VALUE!</v>
      </c>
      <c r="K7955" s="5" t="str">
        <f t="shared" si="3"/>
        <v>#VALUE!</v>
      </c>
      <c r="L7955" s="5" t="str">
        <f t="shared" si="4"/>
        <v>#VALUE!</v>
      </c>
      <c r="M7955" s="5" t="str">
        <f t="shared" si="5"/>
        <v>#VALUE!</v>
      </c>
      <c r="N7955" s="4" t="b">
        <v>0</v>
      </c>
      <c r="O7955" s="4" t="b">
        <v>0</v>
      </c>
      <c r="P7955" s="4" t="b">
        <v>1</v>
      </c>
      <c r="Q7955" s="4" t="b">
        <v>1</v>
      </c>
      <c r="R7955" s="4" t="s">
        <v>39</v>
      </c>
      <c r="S7955" s="4" t="s">
        <v>39</v>
      </c>
      <c r="T7955" s="4" t="s">
        <v>39</v>
      </c>
    </row>
    <row r="7956" ht="12.75" customHeight="1">
      <c r="A7956" s="8" t="str">
        <f t="shared" si="1"/>
        <v>Netherlands1914</v>
      </c>
      <c r="B7956" s="4" t="s">
        <v>136</v>
      </c>
      <c r="C7956" s="4">
        <v>1914.0</v>
      </c>
      <c r="D7956" s="4">
        <v>-2.70000004768372</v>
      </c>
      <c r="E7956" s="4" t="s">
        <v>39</v>
      </c>
      <c r="F7956" s="4" t="s">
        <v>39</v>
      </c>
      <c r="G7956" s="4" t="s">
        <v>39</v>
      </c>
      <c r="H7956" s="4" t="s">
        <v>39</v>
      </c>
      <c r="I7956" s="4" t="s">
        <v>39</v>
      </c>
      <c r="J7956" s="4" t="str">
        <f t="shared" si="2"/>
        <v>#VALUE!</v>
      </c>
      <c r="K7956" s="5" t="str">
        <f t="shared" si="3"/>
        <v>#VALUE!</v>
      </c>
      <c r="L7956" s="5" t="str">
        <f t="shared" si="4"/>
        <v>#VALUE!</v>
      </c>
      <c r="M7956" s="5" t="str">
        <f t="shared" si="5"/>
        <v>#VALUE!</v>
      </c>
      <c r="N7956" s="4" t="b">
        <v>1</v>
      </c>
      <c r="O7956" s="4" t="b">
        <v>1</v>
      </c>
      <c r="P7956" s="4" t="b">
        <v>0</v>
      </c>
      <c r="Q7956" s="4" t="b">
        <v>1</v>
      </c>
      <c r="R7956" s="4" t="s">
        <v>39</v>
      </c>
      <c r="S7956" s="4" t="s">
        <v>39</v>
      </c>
      <c r="T7956" s="4" t="s">
        <v>39</v>
      </c>
    </row>
    <row r="7957" ht="12.75" customHeight="1">
      <c r="A7957" s="8" t="str">
        <f t="shared" si="1"/>
        <v>Netherlands1913</v>
      </c>
      <c r="B7957" s="4" t="s">
        <v>136</v>
      </c>
      <c r="C7957" s="4">
        <v>1913.0</v>
      </c>
      <c r="D7957" s="4">
        <v>3.98782992362976</v>
      </c>
      <c r="E7957" s="4" t="s">
        <v>39</v>
      </c>
      <c r="F7957" s="4" t="s">
        <v>39</v>
      </c>
      <c r="G7957" s="4" t="s">
        <v>39</v>
      </c>
      <c r="H7957" s="4">
        <v>9.08057022094727</v>
      </c>
      <c r="I7957" s="4">
        <v>9.53192043304443</v>
      </c>
      <c r="J7957" s="4" t="str">
        <f t="shared" si="2"/>
        <v>#VALUE!</v>
      </c>
      <c r="K7957" s="5" t="str">
        <f t="shared" si="3"/>
        <v>#VALUE!</v>
      </c>
      <c r="L7957" s="5" t="str">
        <f t="shared" si="4"/>
        <v>#VALUE!</v>
      </c>
      <c r="M7957" s="5" t="str">
        <f t="shared" si="5"/>
        <v>#VALUE!</v>
      </c>
      <c r="N7957" s="4" t="b">
        <v>1</v>
      </c>
      <c r="O7957" s="4" t="b">
        <v>1</v>
      </c>
      <c r="P7957" s="4" t="b">
        <v>1</v>
      </c>
      <c r="Q7957" s="4" t="b">
        <v>0</v>
      </c>
      <c r="R7957" s="4" t="s">
        <v>39</v>
      </c>
      <c r="S7957" s="4" t="s">
        <v>39</v>
      </c>
      <c r="T7957" s="4" t="s">
        <v>39</v>
      </c>
    </row>
    <row r="7958" ht="12.75" customHeight="1">
      <c r="A7958" s="8" t="str">
        <f t="shared" si="1"/>
        <v>Netherlands1912</v>
      </c>
      <c r="B7958" s="4" t="s">
        <v>136</v>
      </c>
      <c r="C7958" s="4">
        <v>1912.0</v>
      </c>
      <c r="D7958" s="4">
        <v>3.15951991081238</v>
      </c>
      <c r="E7958" s="4" t="s">
        <v>39</v>
      </c>
      <c r="F7958" s="4" t="s">
        <v>39</v>
      </c>
      <c r="G7958" s="4" t="s">
        <v>39</v>
      </c>
      <c r="H7958" s="4">
        <v>8.83355045318604</v>
      </c>
      <c r="I7958" s="4">
        <v>9.29981994628906</v>
      </c>
      <c r="J7958" s="4" t="str">
        <f t="shared" si="2"/>
        <v>#VALUE!</v>
      </c>
      <c r="K7958" s="5" t="str">
        <f t="shared" si="3"/>
        <v>#VALUE!</v>
      </c>
      <c r="L7958" s="5" t="str">
        <f t="shared" si="4"/>
        <v>#VALUE!</v>
      </c>
      <c r="M7958" s="5" t="str">
        <f t="shared" si="5"/>
        <v>#VALUE!</v>
      </c>
      <c r="N7958" s="4" t="b">
        <v>0</v>
      </c>
      <c r="O7958" s="4" t="b">
        <v>0</v>
      </c>
      <c r="P7958" s="4" t="b">
        <v>1</v>
      </c>
      <c r="Q7958" s="4" t="b">
        <v>1</v>
      </c>
      <c r="R7958" s="4" t="s">
        <v>39</v>
      </c>
      <c r="S7958" s="4" t="s">
        <v>39</v>
      </c>
      <c r="T7958" s="4" t="s">
        <v>39</v>
      </c>
    </row>
    <row r="7959" ht="12.75" customHeight="1">
      <c r="A7959" s="8" t="str">
        <f t="shared" si="1"/>
        <v>Netherlands1911</v>
      </c>
      <c r="B7959" s="4" t="s">
        <v>136</v>
      </c>
      <c r="C7959" s="4">
        <v>1911.0</v>
      </c>
      <c r="D7959" s="4">
        <v>3.6768000125885</v>
      </c>
      <c r="E7959" s="4" t="s">
        <v>39</v>
      </c>
      <c r="F7959" s="4" t="s">
        <v>39</v>
      </c>
      <c r="G7959" s="4" t="s">
        <v>39</v>
      </c>
      <c r="H7959" s="4">
        <v>8.92529010772705</v>
      </c>
      <c r="I7959" s="4">
        <v>9.05062007904053</v>
      </c>
      <c r="J7959" s="4" t="str">
        <f t="shared" si="2"/>
        <v>#VALUE!</v>
      </c>
      <c r="K7959" s="5" t="str">
        <f t="shared" si="3"/>
        <v>#VALUE!</v>
      </c>
      <c r="L7959" s="5" t="str">
        <f t="shared" si="4"/>
        <v>#VALUE!</v>
      </c>
      <c r="M7959" s="5" t="str">
        <f t="shared" si="5"/>
        <v>#VALUE!</v>
      </c>
      <c r="N7959" s="4" t="b">
        <v>0</v>
      </c>
      <c r="O7959" s="4" t="b">
        <v>0</v>
      </c>
      <c r="P7959" s="4" t="b">
        <v>1</v>
      </c>
      <c r="Q7959" s="4" t="b">
        <v>1</v>
      </c>
      <c r="R7959" s="4" t="s">
        <v>39</v>
      </c>
      <c r="S7959" s="4" t="s">
        <v>39</v>
      </c>
      <c r="T7959" s="4" t="s">
        <v>39</v>
      </c>
    </row>
    <row r="7960" ht="12.75" customHeight="1">
      <c r="A7960" s="8" t="str">
        <f t="shared" si="1"/>
        <v>Netherlands1910</v>
      </c>
      <c r="B7960" s="4" t="s">
        <v>136</v>
      </c>
      <c r="C7960" s="4">
        <v>1910.0</v>
      </c>
      <c r="D7960" s="4">
        <v>4.57193994522095</v>
      </c>
      <c r="E7960" s="4" t="s">
        <v>39</v>
      </c>
      <c r="F7960" s="4" t="s">
        <v>39</v>
      </c>
      <c r="G7960" s="4" t="s">
        <v>39</v>
      </c>
      <c r="H7960" s="4">
        <v>9.30743026733398</v>
      </c>
      <c r="I7960" s="4">
        <v>10.2396001815796</v>
      </c>
      <c r="J7960" s="4" t="str">
        <f t="shared" si="2"/>
        <v>#VALUE!</v>
      </c>
      <c r="K7960" s="5" t="str">
        <f t="shared" si="3"/>
        <v>#VALUE!</v>
      </c>
      <c r="L7960" s="5" t="str">
        <f t="shared" si="4"/>
        <v>#VALUE!</v>
      </c>
      <c r="M7960" s="5" t="str">
        <f t="shared" si="5"/>
        <v>#VALUE!</v>
      </c>
      <c r="N7960" s="4" t="b">
        <v>0</v>
      </c>
      <c r="O7960" s="4" t="b">
        <v>0</v>
      </c>
      <c r="P7960" s="4" t="b">
        <v>1</v>
      </c>
      <c r="Q7960" s="4" t="b">
        <v>1</v>
      </c>
      <c r="R7960" s="4" t="s">
        <v>39</v>
      </c>
      <c r="S7960" s="4" t="s">
        <v>39</v>
      </c>
      <c r="T7960" s="4" t="s">
        <v>39</v>
      </c>
    </row>
    <row r="7961" ht="12.75" customHeight="1">
      <c r="A7961" s="8" t="str">
        <f t="shared" si="1"/>
        <v>Netherlands1909</v>
      </c>
      <c r="B7961" s="4" t="s">
        <v>136</v>
      </c>
      <c r="C7961" s="4">
        <v>1909.0</v>
      </c>
      <c r="D7961" s="4">
        <v>3.68706011772156</v>
      </c>
      <c r="E7961" s="4" t="s">
        <v>39</v>
      </c>
      <c r="F7961" s="4" t="s">
        <v>39</v>
      </c>
      <c r="G7961" s="4" t="s">
        <v>39</v>
      </c>
      <c r="H7961" s="4">
        <v>10.0209999084473</v>
      </c>
      <c r="I7961" s="4">
        <v>10.3591995239258</v>
      </c>
      <c r="J7961" s="4" t="str">
        <f t="shared" si="2"/>
        <v>#VALUE!</v>
      </c>
      <c r="K7961" s="5" t="str">
        <f t="shared" si="3"/>
        <v>#VALUE!</v>
      </c>
      <c r="L7961" s="5" t="str">
        <f t="shared" si="4"/>
        <v>#VALUE!</v>
      </c>
      <c r="M7961" s="5" t="str">
        <f t="shared" si="5"/>
        <v>#VALUE!</v>
      </c>
      <c r="N7961" s="4" t="b">
        <v>0</v>
      </c>
      <c r="O7961" s="4" t="b">
        <v>0</v>
      </c>
      <c r="P7961" s="4" t="b">
        <v>1</v>
      </c>
      <c r="Q7961" s="4" t="b">
        <v>1</v>
      </c>
      <c r="R7961" s="4" t="s">
        <v>39</v>
      </c>
      <c r="S7961" s="4" t="s">
        <v>39</v>
      </c>
      <c r="T7961" s="4" t="s">
        <v>39</v>
      </c>
    </row>
    <row r="7962" ht="12.75" customHeight="1">
      <c r="A7962" s="8" t="str">
        <f t="shared" si="1"/>
        <v>Netherlands1908</v>
      </c>
      <c r="B7962" s="4" t="s">
        <v>136</v>
      </c>
      <c r="C7962" s="4">
        <v>1908.0</v>
      </c>
      <c r="D7962" s="4">
        <v>0.0725369974970818</v>
      </c>
      <c r="E7962" s="4" t="s">
        <v>39</v>
      </c>
      <c r="F7962" s="4" t="s">
        <v>39</v>
      </c>
      <c r="G7962" s="4" t="s">
        <v>39</v>
      </c>
      <c r="H7962" s="4">
        <v>9.81488037109375</v>
      </c>
      <c r="I7962" s="4">
        <v>10.3840999603271</v>
      </c>
      <c r="J7962" s="4" t="str">
        <f t="shared" si="2"/>
        <v>#VALUE!</v>
      </c>
      <c r="K7962" s="5" t="str">
        <f t="shared" si="3"/>
        <v>#VALUE!</v>
      </c>
      <c r="L7962" s="5" t="str">
        <f t="shared" si="4"/>
        <v>#VALUE!</v>
      </c>
      <c r="M7962" s="5" t="str">
        <f t="shared" si="5"/>
        <v>#VALUE!</v>
      </c>
      <c r="N7962" s="4" t="b">
        <v>0</v>
      </c>
      <c r="O7962" s="4" t="b">
        <v>1</v>
      </c>
      <c r="P7962" s="4" t="b">
        <v>0</v>
      </c>
      <c r="Q7962" s="4" t="b">
        <v>0</v>
      </c>
      <c r="R7962" s="4" t="s">
        <v>39</v>
      </c>
      <c r="S7962" s="4" t="s">
        <v>39</v>
      </c>
      <c r="T7962" s="4" t="s">
        <v>39</v>
      </c>
    </row>
    <row r="7963" ht="12.75" customHeight="1">
      <c r="A7963" s="8" t="str">
        <f t="shared" si="1"/>
        <v>Netherlands1907</v>
      </c>
      <c r="B7963" s="4" t="s">
        <v>136</v>
      </c>
      <c r="C7963" s="4">
        <v>1907.0</v>
      </c>
      <c r="D7963" s="4">
        <v>0.0871210023760796</v>
      </c>
      <c r="E7963" s="4" t="s">
        <v>39</v>
      </c>
      <c r="F7963" s="4" t="s">
        <v>39</v>
      </c>
      <c r="G7963" s="4" t="s">
        <v>39</v>
      </c>
      <c r="H7963" s="4">
        <v>9.88875007629395</v>
      </c>
      <c r="I7963" s="4">
        <v>9.85527038574219</v>
      </c>
      <c r="J7963" s="4" t="str">
        <f t="shared" si="2"/>
        <v>#VALUE!</v>
      </c>
      <c r="K7963" s="5" t="str">
        <f t="shared" si="3"/>
        <v>#VALUE!</v>
      </c>
      <c r="L7963" s="5" t="str">
        <f t="shared" si="4"/>
        <v>#VALUE!</v>
      </c>
      <c r="M7963" s="5" t="str">
        <f t="shared" si="5"/>
        <v>#VALUE!</v>
      </c>
      <c r="N7963" s="4" t="b">
        <v>0</v>
      </c>
      <c r="O7963" s="4" t="b">
        <v>1</v>
      </c>
      <c r="P7963" s="4" t="b">
        <v>0</v>
      </c>
      <c r="Q7963" s="4" t="b">
        <v>0</v>
      </c>
      <c r="R7963" s="4" t="s">
        <v>39</v>
      </c>
      <c r="S7963" s="4" t="s">
        <v>39</v>
      </c>
      <c r="T7963" s="4" t="s">
        <v>39</v>
      </c>
    </row>
    <row r="7964" ht="12.75" customHeight="1">
      <c r="A7964" s="8" t="str">
        <f t="shared" si="1"/>
        <v>Netherlands1906</v>
      </c>
      <c r="B7964" s="4" t="s">
        <v>136</v>
      </c>
      <c r="C7964" s="4">
        <v>1906.0</v>
      </c>
      <c r="D7964" s="4">
        <v>3.54834008216858</v>
      </c>
      <c r="E7964" s="4" t="s">
        <v>39</v>
      </c>
      <c r="F7964" s="4" t="s">
        <v>39</v>
      </c>
      <c r="G7964" s="4" t="s">
        <v>39</v>
      </c>
      <c r="H7964" s="4">
        <v>9.98937034606934</v>
      </c>
      <c r="I7964" s="4">
        <v>9.83358955383301</v>
      </c>
      <c r="J7964" s="4" t="str">
        <f t="shared" si="2"/>
        <v>#VALUE!</v>
      </c>
      <c r="K7964" s="5" t="str">
        <f t="shared" si="3"/>
        <v>#VALUE!</v>
      </c>
      <c r="L7964" s="5" t="str">
        <f t="shared" si="4"/>
        <v>#VALUE!</v>
      </c>
      <c r="M7964" s="5" t="str">
        <f t="shared" si="5"/>
        <v>#VALUE!</v>
      </c>
      <c r="N7964" s="4" t="b">
        <v>0</v>
      </c>
      <c r="O7964" s="4" t="b">
        <v>1</v>
      </c>
      <c r="P7964" s="4" t="b">
        <v>1</v>
      </c>
      <c r="Q7964" s="4" t="b">
        <v>0</v>
      </c>
      <c r="R7964" s="4" t="s">
        <v>39</v>
      </c>
      <c r="S7964" s="4" t="s">
        <v>39</v>
      </c>
      <c r="T7964" s="4" t="s">
        <v>39</v>
      </c>
    </row>
    <row r="7965" ht="12.75" customHeight="1">
      <c r="A7965" s="8" t="str">
        <f t="shared" si="1"/>
        <v>Netherlands1905</v>
      </c>
      <c r="B7965" s="4" t="s">
        <v>136</v>
      </c>
      <c r="C7965" s="4">
        <v>1905.0</v>
      </c>
      <c r="D7965" s="4">
        <v>3.20161008834839</v>
      </c>
      <c r="E7965" s="4" t="s">
        <v>39</v>
      </c>
      <c r="F7965" s="4" t="s">
        <v>39</v>
      </c>
      <c r="G7965" s="4" t="s">
        <v>39</v>
      </c>
      <c r="H7965" s="4">
        <v>10.3830995559692</v>
      </c>
      <c r="I7965" s="4">
        <v>10.2802000045776</v>
      </c>
      <c r="J7965" s="4" t="str">
        <f t="shared" si="2"/>
        <v>#VALUE!</v>
      </c>
      <c r="K7965" s="5" t="str">
        <f t="shared" si="3"/>
        <v>#VALUE!</v>
      </c>
      <c r="L7965" s="5" t="str">
        <f t="shared" si="4"/>
        <v>#VALUE!</v>
      </c>
      <c r="M7965" s="5" t="str">
        <f t="shared" si="5"/>
        <v>#VALUE!</v>
      </c>
      <c r="N7965" s="4" t="b">
        <v>0</v>
      </c>
      <c r="O7965" s="4" t="b">
        <v>0</v>
      </c>
      <c r="P7965" s="4" t="b">
        <v>1</v>
      </c>
      <c r="Q7965" s="4" t="b">
        <v>1</v>
      </c>
      <c r="R7965" s="4" t="s">
        <v>39</v>
      </c>
      <c r="S7965" s="4" t="s">
        <v>39</v>
      </c>
      <c r="T7965" s="4" t="s">
        <v>39</v>
      </c>
    </row>
    <row r="7966" ht="12.75" customHeight="1">
      <c r="A7966" s="8" t="str">
        <f t="shared" si="1"/>
        <v>Netherlands1904</v>
      </c>
      <c r="B7966" s="4" t="s">
        <v>136</v>
      </c>
      <c r="C7966" s="4">
        <v>1904.0</v>
      </c>
      <c r="D7966" s="4">
        <v>0.713653028011322</v>
      </c>
      <c r="E7966" s="4" t="s">
        <v>39</v>
      </c>
      <c r="F7966" s="4" t="s">
        <v>39</v>
      </c>
      <c r="G7966" s="4" t="s">
        <v>39</v>
      </c>
      <c r="H7966" s="4">
        <v>10.1049003601074</v>
      </c>
      <c r="I7966" s="4">
        <v>10.8268003463745</v>
      </c>
      <c r="J7966" s="4" t="str">
        <f t="shared" si="2"/>
        <v>#VALUE!</v>
      </c>
      <c r="K7966" s="5" t="str">
        <f t="shared" si="3"/>
        <v>#VALUE!</v>
      </c>
      <c r="L7966" s="5" t="str">
        <f t="shared" si="4"/>
        <v>#VALUE!</v>
      </c>
      <c r="M7966" s="5" t="str">
        <f t="shared" si="5"/>
        <v>#VALUE!</v>
      </c>
      <c r="N7966" s="4" t="b">
        <v>0</v>
      </c>
      <c r="O7966" s="4" t="b">
        <v>1</v>
      </c>
      <c r="P7966" s="4" t="b">
        <v>0</v>
      </c>
      <c r="Q7966" s="4" t="b">
        <v>1</v>
      </c>
      <c r="R7966" s="4" t="s">
        <v>39</v>
      </c>
      <c r="S7966" s="4" t="s">
        <v>39</v>
      </c>
      <c r="T7966" s="4" t="s">
        <v>39</v>
      </c>
    </row>
    <row r="7967" ht="12.75" customHeight="1">
      <c r="A7967" s="8" t="str">
        <f t="shared" si="1"/>
        <v>Netherlands1903</v>
      </c>
      <c r="B7967" s="4" t="s">
        <v>136</v>
      </c>
      <c r="C7967" s="4">
        <v>1903.0</v>
      </c>
      <c r="D7967" s="4">
        <v>2.13343000411987</v>
      </c>
      <c r="E7967" s="4" t="s">
        <v>39</v>
      </c>
      <c r="F7967" s="4" t="s">
        <v>39</v>
      </c>
      <c r="G7967" s="4" t="s">
        <v>39</v>
      </c>
      <c r="H7967" s="4">
        <v>11.0115995407104</v>
      </c>
      <c r="I7967" s="4">
        <v>10.9230003356934</v>
      </c>
      <c r="J7967" s="4" t="str">
        <f t="shared" si="2"/>
        <v>#VALUE!</v>
      </c>
      <c r="K7967" s="5" t="str">
        <f t="shared" si="3"/>
        <v>#VALUE!</v>
      </c>
      <c r="L7967" s="5" t="str">
        <f t="shared" si="4"/>
        <v>#VALUE!</v>
      </c>
      <c r="M7967" s="5" t="str">
        <f t="shared" si="5"/>
        <v>#VALUE!</v>
      </c>
      <c r="N7967" s="4" t="b">
        <v>0</v>
      </c>
      <c r="O7967" s="4" t="b">
        <v>1</v>
      </c>
      <c r="P7967" s="4" t="b">
        <v>1</v>
      </c>
      <c r="Q7967" s="4" t="b">
        <v>0</v>
      </c>
      <c r="R7967" s="4" t="s">
        <v>39</v>
      </c>
      <c r="S7967" s="4" t="s">
        <v>39</v>
      </c>
      <c r="T7967" s="4" t="s">
        <v>39</v>
      </c>
    </row>
    <row r="7968" ht="12.75" customHeight="1">
      <c r="A7968" s="8" t="str">
        <f t="shared" si="1"/>
        <v>Netherlands1902</v>
      </c>
      <c r="B7968" s="4" t="s">
        <v>136</v>
      </c>
      <c r="C7968" s="4">
        <v>1902.0</v>
      </c>
      <c r="D7968" s="4">
        <v>4.6664400100708</v>
      </c>
      <c r="E7968" s="4" t="s">
        <v>39</v>
      </c>
      <c r="F7968" s="4" t="s">
        <v>39</v>
      </c>
      <c r="G7968" s="4" t="s">
        <v>39</v>
      </c>
      <c r="H7968" s="4">
        <v>10.5108995437622</v>
      </c>
      <c r="I7968" s="4">
        <v>10.6505002975464</v>
      </c>
      <c r="J7968" s="4" t="str">
        <f t="shared" si="2"/>
        <v>#VALUE!</v>
      </c>
      <c r="K7968" s="5" t="str">
        <f t="shared" si="3"/>
        <v>#VALUE!</v>
      </c>
      <c r="L7968" s="5" t="str">
        <f t="shared" si="4"/>
        <v>#VALUE!</v>
      </c>
      <c r="M7968" s="5" t="str">
        <f t="shared" si="5"/>
        <v>#VALUE!</v>
      </c>
      <c r="N7968" s="4" t="b">
        <v>0</v>
      </c>
      <c r="O7968" s="4" t="b">
        <v>0</v>
      </c>
      <c r="P7968" s="4" t="b">
        <v>1</v>
      </c>
      <c r="Q7968" s="4" t="b">
        <v>1</v>
      </c>
      <c r="R7968" s="4" t="s">
        <v>39</v>
      </c>
      <c r="S7968" s="4" t="s">
        <v>39</v>
      </c>
      <c r="T7968" s="4" t="s">
        <v>39</v>
      </c>
    </row>
    <row r="7969" ht="12.75" customHeight="1">
      <c r="A7969" s="8" t="str">
        <f t="shared" si="1"/>
        <v>Netherlands1901</v>
      </c>
      <c r="B7969" s="4" t="s">
        <v>136</v>
      </c>
      <c r="C7969" s="4">
        <v>1901.0</v>
      </c>
      <c r="D7969" s="4">
        <v>2.01091003417969</v>
      </c>
      <c r="E7969" s="4" t="s">
        <v>39</v>
      </c>
      <c r="F7969" s="4" t="s">
        <v>39</v>
      </c>
      <c r="G7969" s="4" t="s">
        <v>39</v>
      </c>
      <c r="H7969" s="4">
        <v>10.2805004119873</v>
      </c>
      <c r="I7969" s="4">
        <v>10.2503995895386</v>
      </c>
      <c r="J7969" s="4" t="str">
        <f t="shared" si="2"/>
        <v>#VALUE!</v>
      </c>
      <c r="K7969" s="5" t="str">
        <f t="shared" si="3"/>
        <v>#VALUE!</v>
      </c>
      <c r="L7969" s="5" t="str">
        <f t="shared" si="4"/>
        <v>#VALUE!</v>
      </c>
      <c r="M7969" s="5" t="str">
        <f t="shared" si="5"/>
        <v>#VALUE!</v>
      </c>
      <c r="N7969" s="4" t="b">
        <v>0</v>
      </c>
      <c r="O7969" s="4" t="b">
        <v>1</v>
      </c>
      <c r="P7969" s="4" t="b">
        <v>1</v>
      </c>
      <c r="Q7969" s="4" t="b">
        <v>1</v>
      </c>
      <c r="R7969" s="4" t="s">
        <v>39</v>
      </c>
      <c r="S7969" s="4" t="s">
        <v>39</v>
      </c>
      <c r="T7969" s="4" t="s">
        <v>39</v>
      </c>
    </row>
    <row r="7970" ht="12.75" customHeight="1">
      <c r="A7970" s="8" t="str">
        <f t="shared" si="1"/>
        <v>Netherlands1900</v>
      </c>
      <c r="B7970" s="4" t="s">
        <v>136</v>
      </c>
      <c r="C7970" s="4">
        <v>1900.0</v>
      </c>
      <c r="D7970" s="4">
        <v>0.216326996684074</v>
      </c>
      <c r="E7970" s="4" t="s">
        <v>39</v>
      </c>
      <c r="F7970" s="4" t="s">
        <v>39</v>
      </c>
      <c r="G7970" s="4" t="s">
        <v>39</v>
      </c>
      <c r="H7970" s="4">
        <v>11.0488996505737</v>
      </c>
      <c r="I7970" s="4">
        <v>10.9875001907349</v>
      </c>
      <c r="J7970" s="4" t="str">
        <f t="shared" si="2"/>
        <v>#VALUE!</v>
      </c>
      <c r="K7970" s="5" t="str">
        <f t="shared" si="3"/>
        <v>#VALUE!</v>
      </c>
      <c r="L7970" s="5" t="str">
        <f t="shared" si="4"/>
        <v>#VALUE!</v>
      </c>
      <c r="M7970" s="5" t="str">
        <f t="shared" si="5"/>
        <v>#VALUE!</v>
      </c>
      <c r="N7970" s="4" t="b">
        <v>0</v>
      </c>
      <c r="O7970" s="4" t="b">
        <v>1</v>
      </c>
      <c r="P7970" s="4" t="b">
        <v>0</v>
      </c>
      <c r="Q7970" s="4" t="b">
        <v>0</v>
      </c>
      <c r="R7970" s="4" t="s">
        <v>39</v>
      </c>
      <c r="S7970" s="4" t="s">
        <v>39</v>
      </c>
      <c r="T7970" s="4" t="s">
        <v>39</v>
      </c>
    </row>
    <row r="7971" ht="12.75" customHeight="1">
      <c r="A7971" s="8" t="str">
        <f t="shared" si="1"/>
        <v>Netherlands1899</v>
      </c>
      <c r="B7971" s="4" t="s">
        <v>136</v>
      </c>
      <c r="C7971" s="4">
        <v>1899.0</v>
      </c>
      <c r="D7971" s="4">
        <v>1.47890996932983</v>
      </c>
      <c r="E7971" s="4" t="s">
        <v>39</v>
      </c>
      <c r="F7971" s="4" t="s">
        <v>39</v>
      </c>
      <c r="G7971" s="4" t="s">
        <v>39</v>
      </c>
      <c r="H7971" s="4">
        <v>10.6090002059937</v>
      </c>
      <c r="I7971" s="4">
        <v>10.7434997558594</v>
      </c>
      <c r="J7971" s="4" t="str">
        <f t="shared" si="2"/>
        <v>#VALUE!</v>
      </c>
      <c r="K7971" s="5" t="str">
        <f t="shared" si="3"/>
        <v>#VALUE!</v>
      </c>
      <c r="L7971" s="5" t="str">
        <f t="shared" si="4"/>
        <v>#VALUE!</v>
      </c>
      <c r="M7971" s="5" t="str">
        <f t="shared" si="5"/>
        <v>#VALUE!</v>
      </c>
      <c r="N7971" s="4" t="b">
        <v>0</v>
      </c>
      <c r="O7971" s="4" t="b">
        <v>1</v>
      </c>
      <c r="P7971" s="4" t="b">
        <v>0</v>
      </c>
      <c r="Q7971" s="4" t="b">
        <v>0</v>
      </c>
      <c r="R7971" s="4" t="s">
        <v>39</v>
      </c>
      <c r="S7971" s="4" t="s">
        <v>39</v>
      </c>
      <c r="T7971" s="4" t="s">
        <v>39</v>
      </c>
    </row>
    <row r="7972" ht="12.75" customHeight="1">
      <c r="A7972" s="8" t="str">
        <f t="shared" si="1"/>
        <v>Netherlands1898</v>
      </c>
      <c r="B7972" s="4" t="s">
        <v>136</v>
      </c>
      <c r="C7972" s="4">
        <v>1898.0</v>
      </c>
      <c r="D7972" s="4">
        <v>2.06970000267029</v>
      </c>
      <c r="E7972" s="4" t="s">
        <v>39</v>
      </c>
      <c r="F7972" s="4" t="s">
        <v>39</v>
      </c>
      <c r="G7972" s="4" t="s">
        <v>39</v>
      </c>
      <c r="H7972" s="4">
        <v>10.8680000305176</v>
      </c>
      <c r="I7972" s="4">
        <v>11.3494997024536</v>
      </c>
      <c r="J7972" s="4" t="str">
        <f t="shared" si="2"/>
        <v>#VALUE!</v>
      </c>
      <c r="K7972" s="5" t="str">
        <f t="shared" si="3"/>
        <v>#VALUE!</v>
      </c>
      <c r="L7972" s="5" t="str">
        <f t="shared" si="4"/>
        <v>#VALUE!</v>
      </c>
      <c r="M7972" s="5" t="str">
        <f t="shared" si="5"/>
        <v>#VALUE!</v>
      </c>
      <c r="N7972" s="4" t="b">
        <v>0</v>
      </c>
      <c r="O7972" s="4" t="b">
        <v>0</v>
      </c>
      <c r="P7972" s="4" t="b">
        <v>1</v>
      </c>
      <c r="Q7972" s="4" t="b">
        <v>1</v>
      </c>
      <c r="R7972" s="4" t="s">
        <v>39</v>
      </c>
      <c r="S7972" s="4" t="s">
        <v>39</v>
      </c>
      <c r="T7972" s="4" t="s">
        <v>39</v>
      </c>
    </row>
    <row r="7973" ht="12.75" customHeight="1">
      <c r="A7973" s="8" t="str">
        <f t="shared" si="1"/>
        <v>Netherlands1897</v>
      </c>
      <c r="B7973" s="4" t="s">
        <v>136</v>
      </c>
      <c r="C7973" s="4">
        <v>1897.0</v>
      </c>
      <c r="D7973" s="4">
        <v>10.0875997543335</v>
      </c>
      <c r="E7973" s="4" t="s">
        <v>39</v>
      </c>
      <c r="F7973" s="4" t="s">
        <v>39</v>
      </c>
      <c r="G7973" s="4" t="s">
        <v>39</v>
      </c>
      <c r="H7973" s="4">
        <v>10.9554996490479</v>
      </c>
      <c r="I7973" s="4">
        <v>11.402099609375</v>
      </c>
      <c r="J7973" s="4" t="str">
        <f t="shared" si="2"/>
        <v>#VALUE!</v>
      </c>
      <c r="K7973" s="5" t="str">
        <f t="shared" si="3"/>
        <v>#VALUE!</v>
      </c>
      <c r="L7973" s="5" t="str">
        <f t="shared" si="4"/>
        <v>#VALUE!</v>
      </c>
      <c r="M7973" s="5" t="str">
        <f t="shared" si="5"/>
        <v>#VALUE!</v>
      </c>
      <c r="N7973" s="4" t="b">
        <v>0</v>
      </c>
      <c r="O7973" s="4" t="b">
        <v>0</v>
      </c>
      <c r="P7973" s="4" t="b">
        <v>1</v>
      </c>
      <c r="Q7973" s="4" t="b">
        <v>1</v>
      </c>
      <c r="R7973" s="4" t="s">
        <v>39</v>
      </c>
      <c r="S7973" s="4" t="s">
        <v>39</v>
      </c>
      <c r="T7973" s="4" t="s">
        <v>39</v>
      </c>
    </row>
    <row r="7974" ht="12.75" customHeight="1">
      <c r="A7974" s="8" t="str">
        <f t="shared" si="1"/>
        <v>Netherlands1896</v>
      </c>
      <c r="B7974" s="4" t="s">
        <v>136</v>
      </c>
      <c r="C7974" s="4">
        <v>1896.0</v>
      </c>
      <c r="D7974" s="4">
        <v>-3.80892992019653</v>
      </c>
      <c r="E7974" s="4" t="s">
        <v>39</v>
      </c>
      <c r="F7974" s="4" t="s">
        <v>39</v>
      </c>
      <c r="G7974" s="4" t="s">
        <v>39</v>
      </c>
      <c r="H7974" s="4">
        <v>11.1057996749878</v>
      </c>
      <c r="I7974" s="4">
        <v>11.0261001586914</v>
      </c>
      <c r="J7974" s="4" t="str">
        <f t="shared" si="2"/>
        <v>#VALUE!</v>
      </c>
      <c r="K7974" s="5" t="str">
        <f t="shared" si="3"/>
        <v>#VALUE!</v>
      </c>
      <c r="L7974" s="5" t="str">
        <f t="shared" si="4"/>
        <v>#VALUE!</v>
      </c>
      <c r="M7974" s="5" t="str">
        <f t="shared" si="5"/>
        <v>#VALUE!</v>
      </c>
      <c r="N7974" s="4" t="b">
        <v>1</v>
      </c>
      <c r="O7974" s="4" t="b">
        <v>1</v>
      </c>
      <c r="P7974" s="4" t="b">
        <v>0</v>
      </c>
      <c r="Q7974" s="4" t="b">
        <v>1</v>
      </c>
      <c r="R7974" s="4" t="s">
        <v>39</v>
      </c>
      <c r="S7974" s="4" t="s">
        <v>39</v>
      </c>
      <c r="T7974" s="4" t="s">
        <v>39</v>
      </c>
    </row>
    <row r="7975" ht="12.75" customHeight="1">
      <c r="A7975" s="8" t="str">
        <f t="shared" si="1"/>
        <v>Netherlands1895</v>
      </c>
      <c r="B7975" s="4" t="s">
        <v>136</v>
      </c>
      <c r="C7975" s="4">
        <v>1895.0</v>
      </c>
      <c r="D7975" s="4">
        <v>3.16283988952637</v>
      </c>
      <c r="E7975" s="4" t="s">
        <v>39</v>
      </c>
      <c r="F7975" s="4" t="s">
        <v>39</v>
      </c>
      <c r="G7975" s="4" t="s">
        <v>39</v>
      </c>
      <c r="H7975" s="4">
        <v>11.2166996002197</v>
      </c>
      <c r="I7975" s="4">
        <v>11.2741003036499</v>
      </c>
      <c r="J7975" s="4" t="str">
        <f t="shared" si="2"/>
        <v>#VALUE!</v>
      </c>
      <c r="K7975" s="5" t="str">
        <f t="shared" si="3"/>
        <v>#VALUE!</v>
      </c>
      <c r="L7975" s="5" t="str">
        <f t="shared" si="4"/>
        <v>#VALUE!</v>
      </c>
      <c r="M7975" s="5" t="str">
        <f t="shared" si="5"/>
        <v>#VALUE!</v>
      </c>
      <c r="N7975" s="4" t="b">
        <v>1</v>
      </c>
      <c r="O7975" s="4" t="b">
        <v>1</v>
      </c>
      <c r="P7975" s="4" t="b">
        <v>1</v>
      </c>
      <c r="Q7975" s="4" t="b">
        <v>0</v>
      </c>
      <c r="R7975" s="4" t="s">
        <v>39</v>
      </c>
      <c r="S7975" s="4" t="s">
        <v>39</v>
      </c>
      <c r="T7975" s="4" t="s">
        <v>39</v>
      </c>
    </row>
    <row r="7976" ht="12.75" customHeight="1">
      <c r="A7976" s="8" t="str">
        <f t="shared" si="1"/>
        <v>Netherlands1894</v>
      </c>
      <c r="B7976" s="4" t="s">
        <v>136</v>
      </c>
      <c r="C7976" s="4">
        <v>1894.0</v>
      </c>
      <c r="D7976" s="4">
        <v>2.42131996154785</v>
      </c>
      <c r="E7976" s="4" t="s">
        <v>39</v>
      </c>
      <c r="F7976" s="4" t="s">
        <v>39</v>
      </c>
      <c r="G7976" s="4" t="s">
        <v>39</v>
      </c>
      <c r="H7976" s="4">
        <v>11.4118995666504</v>
      </c>
      <c r="I7976" s="4">
        <v>11.2906999588013</v>
      </c>
      <c r="J7976" s="4" t="str">
        <f t="shared" si="2"/>
        <v>#VALUE!</v>
      </c>
      <c r="K7976" s="5" t="str">
        <f t="shared" si="3"/>
        <v>#VALUE!</v>
      </c>
      <c r="L7976" s="5" t="str">
        <f t="shared" si="4"/>
        <v>#VALUE!</v>
      </c>
      <c r="M7976" s="5" t="str">
        <f t="shared" si="5"/>
        <v>#VALUE!</v>
      </c>
      <c r="N7976" s="4" t="b">
        <v>0</v>
      </c>
      <c r="O7976" s="4" t="b">
        <v>0</v>
      </c>
      <c r="P7976" s="4" t="b">
        <v>1</v>
      </c>
      <c r="Q7976" s="4" t="b">
        <v>1</v>
      </c>
      <c r="R7976" s="4" t="s">
        <v>39</v>
      </c>
      <c r="S7976" s="4" t="s">
        <v>39</v>
      </c>
      <c r="T7976" s="4" t="s">
        <v>39</v>
      </c>
    </row>
    <row r="7977" ht="12.75" customHeight="1">
      <c r="A7977" s="8" t="str">
        <f t="shared" si="1"/>
        <v>Netherlands1893</v>
      </c>
      <c r="B7977" s="4" t="s">
        <v>136</v>
      </c>
      <c r="C7977" s="4">
        <v>1893.0</v>
      </c>
      <c r="D7977" s="4">
        <v>1.00626003742218</v>
      </c>
      <c r="E7977" s="4" t="s">
        <v>39</v>
      </c>
      <c r="F7977" s="4" t="s">
        <v>39</v>
      </c>
      <c r="G7977" s="4" t="s">
        <v>39</v>
      </c>
      <c r="H7977" s="4">
        <v>11.1465997695923</v>
      </c>
      <c r="I7977" s="4">
        <v>11.9112997055054</v>
      </c>
      <c r="J7977" s="4" t="str">
        <f t="shared" si="2"/>
        <v>#VALUE!</v>
      </c>
      <c r="K7977" s="5" t="str">
        <f t="shared" si="3"/>
        <v>#VALUE!</v>
      </c>
      <c r="L7977" s="5" t="str">
        <f t="shared" si="4"/>
        <v>#VALUE!</v>
      </c>
      <c r="M7977" s="5" t="str">
        <f t="shared" si="5"/>
        <v>#VALUE!</v>
      </c>
      <c r="N7977" s="4" t="b">
        <v>0</v>
      </c>
      <c r="O7977" s="4" t="b">
        <v>1</v>
      </c>
      <c r="P7977" s="4" t="b">
        <v>0</v>
      </c>
      <c r="Q7977" s="4" t="b">
        <v>1</v>
      </c>
      <c r="R7977" s="4" t="s">
        <v>39</v>
      </c>
      <c r="S7977" s="4" t="s">
        <v>39</v>
      </c>
      <c r="T7977" s="4" t="s">
        <v>39</v>
      </c>
    </row>
    <row r="7978" ht="12.75" customHeight="1">
      <c r="A7978" s="8" t="str">
        <f t="shared" si="1"/>
        <v>Netherlands1892</v>
      </c>
      <c r="B7978" s="4" t="s">
        <v>136</v>
      </c>
      <c r="C7978" s="4">
        <v>1892.0</v>
      </c>
      <c r="D7978" s="4">
        <v>1.50848996639252</v>
      </c>
      <c r="E7978" s="4" t="s">
        <v>39</v>
      </c>
      <c r="F7978" s="4" t="s">
        <v>39</v>
      </c>
      <c r="G7978" s="4" t="s">
        <v>39</v>
      </c>
      <c r="H7978" s="4">
        <v>11.1315002441406</v>
      </c>
      <c r="I7978" s="4">
        <v>12.8521995544434</v>
      </c>
      <c r="J7978" s="4" t="str">
        <f t="shared" si="2"/>
        <v>#VALUE!</v>
      </c>
      <c r="K7978" s="5" t="str">
        <f t="shared" si="3"/>
        <v>#VALUE!</v>
      </c>
      <c r="L7978" s="5" t="str">
        <f t="shared" si="4"/>
        <v>#VALUE!</v>
      </c>
      <c r="M7978" s="5" t="str">
        <f t="shared" si="5"/>
        <v>#VALUE!</v>
      </c>
      <c r="N7978" s="4" t="b">
        <v>0</v>
      </c>
      <c r="O7978" s="4" t="b">
        <v>1</v>
      </c>
      <c r="P7978" s="4" t="b">
        <v>0</v>
      </c>
      <c r="Q7978" s="4" t="b">
        <v>0</v>
      </c>
      <c r="R7978" s="4" t="s">
        <v>39</v>
      </c>
      <c r="S7978" s="4" t="s">
        <v>39</v>
      </c>
      <c r="T7978" s="4" t="s">
        <v>39</v>
      </c>
    </row>
    <row r="7979" ht="12.75" customHeight="1">
      <c r="A7979" s="8" t="str">
        <f t="shared" si="1"/>
        <v>Netherlands1891</v>
      </c>
      <c r="B7979" s="4" t="s">
        <v>136</v>
      </c>
      <c r="C7979" s="4">
        <v>1891.0</v>
      </c>
      <c r="D7979" s="4">
        <v>-1.90445005893707</v>
      </c>
      <c r="E7979" s="4" t="s">
        <v>39</v>
      </c>
      <c r="F7979" s="4" t="s">
        <v>39</v>
      </c>
      <c r="G7979" s="4" t="s">
        <v>39</v>
      </c>
      <c r="H7979" s="4">
        <v>10.6630001068115</v>
      </c>
      <c r="I7979" s="4">
        <v>10.7278003692627</v>
      </c>
      <c r="J7979" s="4" t="str">
        <f t="shared" si="2"/>
        <v>#VALUE!</v>
      </c>
      <c r="K7979" s="5" t="str">
        <f t="shared" si="3"/>
        <v>#VALUE!</v>
      </c>
      <c r="L7979" s="5" t="str">
        <f t="shared" si="4"/>
        <v>#VALUE!</v>
      </c>
      <c r="M7979" s="5" t="str">
        <f t="shared" si="5"/>
        <v>#VALUE!</v>
      </c>
      <c r="N7979" s="4" t="b">
        <v>1</v>
      </c>
      <c r="O7979" s="4" t="b">
        <v>1</v>
      </c>
      <c r="P7979" s="4" t="b">
        <v>0</v>
      </c>
      <c r="Q7979" s="4" t="b">
        <v>0</v>
      </c>
      <c r="R7979" s="4" t="s">
        <v>39</v>
      </c>
      <c r="S7979" s="4" t="s">
        <v>39</v>
      </c>
      <c r="T7979" s="4" t="s">
        <v>39</v>
      </c>
    </row>
    <row r="7980" ht="12.75" customHeight="1">
      <c r="A7980" s="8" t="str">
        <f t="shared" si="1"/>
        <v>Netherlands1890</v>
      </c>
      <c r="B7980" s="4" t="s">
        <v>136</v>
      </c>
      <c r="C7980" s="4">
        <v>1890.0</v>
      </c>
      <c r="D7980" s="4">
        <v>-4.05552005767822</v>
      </c>
      <c r="E7980" s="4" t="s">
        <v>39</v>
      </c>
      <c r="F7980" s="4" t="s">
        <v>39</v>
      </c>
      <c r="G7980" s="4" t="s">
        <v>39</v>
      </c>
      <c r="H7980" s="4">
        <v>13.8627996444702</v>
      </c>
      <c r="I7980" s="4">
        <v>13.9253997802734</v>
      </c>
      <c r="J7980" s="4" t="str">
        <f t="shared" si="2"/>
        <v>#VALUE!</v>
      </c>
      <c r="K7980" s="5" t="str">
        <f t="shared" si="3"/>
        <v>#VALUE!</v>
      </c>
      <c r="L7980" s="5" t="str">
        <f t="shared" si="4"/>
        <v>#VALUE!</v>
      </c>
      <c r="M7980" s="5" t="str">
        <f t="shared" si="5"/>
        <v>#VALUE!</v>
      </c>
      <c r="N7980" s="4" t="b">
        <v>1</v>
      </c>
      <c r="O7980" s="4" t="b">
        <v>1</v>
      </c>
      <c r="P7980" s="4" t="b">
        <v>0</v>
      </c>
      <c r="Q7980" s="4" t="b">
        <v>0</v>
      </c>
      <c r="R7980" s="4" t="s">
        <v>39</v>
      </c>
      <c r="S7980" s="4" t="s">
        <v>39</v>
      </c>
      <c r="T7980" s="4" t="s">
        <v>39</v>
      </c>
    </row>
    <row r="7981" ht="12.75" customHeight="1">
      <c r="A7981" s="8" t="str">
        <f t="shared" si="1"/>
        <v>Netherlands1889</v>
      </c>
      <c r="B7981" s="4" t="s">
        <v>136</v>
      </c>
      <c r="C7981" s="4">
        <v>1889.0</v>
      </c>
      <c r="D7981" s="4" t="s">
        <v>39</v>
      </c>
      <c r="E7981" s="4" t="s">
        <v>39</v>
      </c>
      <c r="F7981" s="4" t="s">
        <v>39</v>
      </c>
      <c r="G7981" s="4" t="s">
        <v>39</v>
      </c>
      <c r="H7981" s="4">
        <v>10.2375001907349</v>
      </c>
      <c r="I7981" s="4">
        <v>10.1979999542236</v>
      </c>
      <c r="J7981" s="4" t="str">
        <f t="shared" si="2"/>
        <v>#VALUE!</v>
      </c>
      <c r="K7981" s="5" t="str">
        <f t="shared" si="3"/>
        <v>#VALUE!</v>
      </c>
      <c r="L7981" s="5" t="str">
        <f t="shared" si="4"/>
        <v>#VALUE!</v>
      </c>
      <c r="M7981" s="5" t="str">
        <f t="shared" si="5"/>
        <v>#VALUE!</v>
      </c>
      <c r="N7981" s="4" t="b">
        <v>1</v>
      </c>
      <c r="O7981" s="4" t="b">
        <v>1</v>
      </c>
      <c r="P7981" s="4" t="s">
        <v>39</v>
      </c>
      <c r="Q7981" s="4" t="b">
        <v>0</v>
      </c>
      <c r="R7981" s="4" t="s">
        <v>39</v>
      </c>
      <c r="S7981" s="4" t="s">
        <v>39</v>
      </c>
      <c r="T7981" s="4" t="s">
        <v>39</v>
      </c>
    </row>
    <row r="7982" ht="12.75" customHeight="1">
      <c r="A7982" s="8" t="str">
        <f t="shared" si="1"/>
        <v>Netherlands1888</v>
      </c>
      <c r="B7982" s="4" t="s">
        <v>136</v>
      </c>
      <c r="C7982" s="4">
        <v>1888.0</v>
      </c>
      <c r="D7982" s="4">
        <v>3.48531007766724</v>
      </c>
      <c r="E7982" s="4" t="s">
        <v>39</v>
      </c>
      <c r="F7982" s="4" t="s">
        <v>39</v>
      </c>
      <c r="G7982" s="4" t="s">
        <v>39</v>
      </c>
      <c r="H7982" s="4">
        <v>11.0445995330811</v>
      </c>
      <c r="I7982" s="4">
        <v>11.356499671936</v>
      </c>
      <c r="J7982" s="4" t="str">
        <f t="shared" si="2"/>
        <v>#VALUE!</v>
      </c>
      <c r="K7982" s="5" t="str">
        <f t="shared" si="3"/>
        <v>#VALUE!</v>
      </c>
      <c r="L7982" s="5" t="str">
        <f t="shared" si="4"/>
        <v>#VALUE!</v>
      </c>
      <c r="M7982" s="5" t="str">
        <f t="shared" si="5"/>
        <v>#VALUE!</v>
      </c>
      <c r="N7982" s="4" t="s">
        <v>39</v>
      </c>
      <c r="O7982" s="4" t="s">
        <v>39</v>
      </c>
      <c r="P7982" s="4" t="b">
        <v>1</v>
      </c>
      <c r="Q7982" s="4" t="s">
        <v>39</v>
      </c>
      <c r="R7982" s="4" t="s">
        <v>39</v>
      </c>
      <c r="S7982" s="4" t="s">
        <v>39</v>
      </c>
      <c r="T7982" s="4" t="s">
        <v>39</v>
      </c>
    </row>
    <row r="7983" ht="12.75" customHeight="1">
      <c r="A7983" s="8" t="str">
        <f t="shared" si="1"/>
        <v>Netherlands1887</v>
      </c>
      <c r="B7983" s="4" t="s">
        <v>136</v>
      </c>
      <c r="C7983" s="4">
        <v>1887.0</v>
      </c>
      <c r="D7983" s="4">
        <v>4.00164985656738</v>
      </c>
      <c r="E7983" s="4" t="s">
        <v>39</v>
      </c>
      <c r="F7983" s="4" t="s">
        <v>39</v>
      </c>
      <c r="G7983" s="4" t="s">
        <v>39</v>
      </c>
      <c r="H7983" s="4">
        <v>10.4680004119873</v>
      </c>
      <c r="I7983" s="4">
        <v>10.8428001403809</v>
      </c>
      <c r="J7983" s="4" t="str">
        <f t="shared" si="2"/>
        <v>#VALUE!</v>
      </c>
      <c r="K7983" s="5" t="str">
        <f t="shared" si="3"/>
        <v>#VALUE!</v>
      </c>
      <c r="L7983" s="5" t="str">
        <f t="shared" si="4"/>
        <v>#VALUE!</v>
      </c>
      <c r="M7983" s="5" t="str">
        <f t="shared" si="5"/>
        <v>#VALUE!</v>
      </c>
      <c r="N7983" s="4" t="b">
        <v>0</v>
      </c>
      <c r="O7983" s="4" t="s">
        <v>39</v>
      </c>
      <c r="P7983" s="4" t="b">
        <v>1</v>
      </c>
      <c r="Q7983" s="4" t="s">
        <v>39</v>
      </c>
      <c r="R7983" s="4" t="s">
        <v>39</v>
      </c>
      <c r="S7983" s="4" t="s">
        <v>39</v>
      </c>
      <c r="T7983" s="4" t="s">
        <v>39</v>
      </c>
    </row>
    <row r="7984" ht="12.75" customHeight="1">
      <c r="A7984" s="8" t="str">
        <f t="shared" si="1"/>
        <v>Netherlands1886</v>
      </c>
      <c r="B7984" s="4" t="s">
        <v>136</v>
      </c>
      <c r="C7984" s="4">
        <v>1886.0</v>
      </c>
      <c r="D7984" s="4">
        <v>1.50230002403259</v>
      </c>
      <c r="E7984" s="4" t="s">
        <v>39</v>
      </c>
      <c r="F7984" s="4" t="s">
        <v>39</v>
      </c>
      <c r="G7984" s="4" t="s">
        <v>39</v>
      </c>
      <c r="H7984" s="4">
        <v>11.4400997161865</v>
      </c>
      <c r="I7984" s="4">
        <v>11.519100189209</v>
      </c>
      <c r="J7984" s="4" t="str">
        <f t="shared" si="2"/>
        <v>#VALUE!</v>
      </c>
      <c r="K7984" s="5" t="str">
        <f t="shared" si="3"/>
        <v>#VALUE!</v>
      </c>
      <c r="L7984" s="5" t="str">
        <f t="shared" si="4"/>
        <v>#VALUE!</v>
      </c>
      <c r="M7984" s="5" t="str">
        <f t="shared" si="5"/>
        <v>#VALUE!</v>
      </c>
      <c r="N7984" s="4" t="b">
        <v>0</v>
      </c>
      <c r="O7984" s="4" t="b">
        <v>1</v>
      </c>
      <c r="P7984" s="4" t="b">
        <v>0</v>
      </c>
      <c r="Q7984" s="4" t="s">
        <v>39</v>
      </c>
      <c r="R7984" s="4" t="s">
        <v>39</v>
      </c>
      <c r="S7984" s="4" t="s">
        <v>39</v>
      </c>
      <c r="T7984" s="4" t="s">
        <v>39</v>
      </c>
    </row>
    <row r="7985" ht="12.75" customHeight="1">
      <c r="A7985" s="8" t="str">
        <f t="shared" si="1"/>
        <v>Netherlands1885</v>
      </c>
      <c r="B7985" s="4" t="s">
        <v>136</v>
      </c>
      <c r="C7985" s="4">
        <v>1885.0</v>
      </c>
      <c r="D7985" s="4">
        <v>2.22537994384766</v>
      </c>
      <c r="E7985" s="4" t="s">
        <v>39</v>
      </c>
      <c r="F7985" s="4" t="s">
        <v>39</v>
      </c>
      <c r="G7985" s="4" t="s">
        <v>39</v>
      </c>
      <c r="H7985" s="4">
        <v>10.4275999069214</v>
      </c>
      <c r="I7985" s="4">
        <v>10.9776000976563</v>
      </c>
      <c r="J7985" s="4" t="str">
        <f t="shared" si="2"/>
        <v>#VALUE!</v>
      </c>
      <c r="K7985" s="5" t="str">
        <f t="shared" si="3"/>
        <v>#VALUE!</v>
      </c>
      <c r="L7985" s="5" t="str">
        <f t="shared" si="4"/>
        <v>#VALUE!</v>
      </c>
      <c r="M7985" s="5" t="str">
        <f t="shared" si="5"/>
        <v>#VALUE!</v>
      </c>
      <c r="N7985" s="4" t="b">
        <v>0</v>
      </c>
      <c r="O7985" s="4" t="b">
        <v>1</v>
      </c>
      <c r="P7985" s="4" t="b">
        <v>0</v>
      </c>
      <c r="Q7985" s="4" t="b">
        <v>0</v>
      </c>
      <c r="R7985" s="4" t="s">
        <v>39</v>
      </c>
      <c r="S7985" s="4" t="s">
        <v>39</v>
      </c>
      <c r="T7985" s="4" t="s">
        <v>39</v>
      </c>
    </row>
    <row r="7986" ht="12.75" customHeight="1">
      <c r="A7986" s="8" t="str">
        <f t="shared" si="1"/>
        <v>Netherlands1884</v>
      </c>
      <c r="B7986" s="4" t="s">
        <v>136</v>
      </c>
      <c r="C7986" s="4">
        <v>1884.0</v>
      </c>
      <c r="D7986" s="4">
        <v>1.80226004123688</v>
      </c>
      <c r="E7986" s="4" t="s">
        <v>39</v>
      </c>
      <c r="F7986" s="4" t="s">
        <v>39</v>
      </c>
      <c r="G7986" s="4" t="s">
        <v>39</v>
      </c>
      <c r="H7986" s="4">
        <v>10.9153995513916</v>
      </c>
      <c r="I7986" s="4">
        <v>10.9153995513916</v>
      </c>
      <c r="J7986" s="4" t="str">
        <f t="shared" si="2"/>
        <v>#VALUE!</v>
      </c>
      <c r="K7986" s="5" t="str">
        <f t="shared" si="3"/>
        <v>#VALUE!</v>
      </c>
      <c r="L7986" s="5" t="str">
        <f t="shared" si="4"/>
        <v>#VALUE!</v>
      </c>
      <c r="M7986" s="5" t="str">
        <f t="shared" si="5"/>
        <v>#VALUE!</v>
      </c>
      <c r="N7986" s="4" t="b">
        <v>0</v>
      </c>
      <c r="O7986" s="4" t="b">
        <v>0</v>
      </c>
      <c r="P7986" s="4" t="b">
        <v>0</v>
      </c>
      <c r="Q7986" s="4" t="b">
        <v>0</v>
      </c>
      <c r="R7986" s="4" t="s">
        <v>39</v>
      </c>
      <c r="S7986" s="4" t="s">
        <v>39</v>
      </c>
      <c r="T7986" s="4" t="s">
        <v>39</v>
      </c>
    </row>
    <row r="7987" ht="12.75" customHeight="1">
      <c r="A7987" s="8" t="str">
        <f t="shared" si="1"/>
        <v>Netherlands1883</v>
      </c>
      <c r="B7987" s="4" t="s">
        <v>136</v>
      </c>
      <c r="C7987" s="4">
        <v>1883.0</v>
      </c>
      <c r="D7987" s="4">
        <v>7.30874013900757</v>
      </c>
      <c r="E7987" s="4" t="s">
        <v>39</v>
      </c>
      <c r="F7987" s="4" t="s">
        <v>39</v>
      </c>
      <c r="G7987" s="4" t="s">
        <v>39</v>
      </c>
      <c r="H7987" s="4">
        <v>9.12994003295898</v>
      </c>
      <c r="I7987" s="4">
        <v>11.2271995544434</v>
      </c>
      <c r="J7987" s="4" t="str">
        <f t="shared" si="2"/>
        <v>#VALUE!</v>
      </c>
      <c r="K7987" s="5" t="str">
        <f t="shared" si="3"/>
        <v>#VALUE!</v>
      </c>
      <c r="L7987" s="5" t="str">
        <f t="shared" si="4"/>
        <v>#VALUE!</v>
      </c>
      <c r="M7987" s="5" t="str">
        <f t="shared" si="5"/>
        <v>#VALUE!</v>
      </c>
      <c r="N7987" s="4" t="b">
        <v>0</v>
      </c>
      <c r="O7987" s="4" t="b">
        <v>0</v>
      </c>
      <c r="P7987" s="4" t="b">
        <v>1</v>
      </c>
      <c r="Q7987" s="4" t="b">
        <v>0</v>
      </c>
      <c r="R7987" s="4" t="s">
        <v>39</v>
      </c>
      <c r="S7987" s="4" t="s">
        <v>39</v>
      </c>
      <c r="T7987" s="4" t="s">
        <v>39</v>
      </c>
    </row>
    <row r="7988" ht="12.75" customHeight="1">
      <c r="A7988" s="8" t="str">
        <f t="shared" si="1"/>
        <v>Netherlands1882</v>
      </c>
      <c r="B7988" s="4" t="s">
        <v>136</v>
      </c>
      <c r="C7988" s="4">
        <v>1882.0</v>
      </c>
      <c r="D7988" s="4">
        <v>2.67144989967346</v>
      </c>
      <c r="E7988" s="4" t="s">
        <v>39</v>
      </c>
      <c r="F7988" s="4" t="s">
        <v>39</v>
      </c>
      <c r="G7988" s="4" t="s">
        <v>39</v>
      </c>
      <c r="H7988" s="4">
        <v>9.5826301574707</v>
      </c>
      <c r="I7988" s="4">
        <v>10.68869972229</v>
      </c>
      <c r="J7988" s="4" t="str">
        <f t="shared" si="2"/>
        <v>#VALUE!</v>
      </c>
      <c r="K7988" s="5" t="str">
        <f t="shared" si="3"/>
        <v>#VALUE!</v>
      </c>
      <c r="L7988" s="5" t="str">
        <f t="shared" si="4"/>
        <v>#VALUE!</v>
      </c>
      <c r="M7988" s="5" t="str">
        <f t="shared" si="5"/>
        <v>#VALUE!</v>
      </c>
      <c r="N7988" s="4" t="b">
        <v>0</v>
      </c>
      <c r="O7988" s="4" t="b">
        <v>1</v>
      </c>
      <c r="P7988" s="4" t="b">
        <v>1</v>
      </c>
      <c r="Q7988" s="4" t="b">
        <v>0</v>
      </c>
      <c r="R7988" s="4" t="s">
        <v>39</v>
      </c>
      <c r="S7988" s="4" t="s">
        <v>39</v>
      </c>
      <c r="T7988" s="4" t="s">
        <v>39</v>
      </c>
    </row>
    <row r="7989" ht="12.75" customHeight="1">
      <c r="A7989" s="8" t="str">
        <f t="shared" si="1"/>
        <v>Netherlands1881</v>
      </c>
      <c r="B7989" s="4" t="s">
        <v>136</v>
      </c>
      <c r="C7989" s="4">
        <v>1881.0</v>
      </c>
      <c r="D7989" s="4">
        <v>1.8435800075531</v>
      </c>
      <c r="E7989" s="4" t="s">
        <v>39</v>
      </c>
      <c r="F7989" s="4" t="s">
        <v>39</v>
      </c>
      <c r="G7989" s="4" t="s">
        <v>39</v>
      </c>
      <c r="H7989" s="4">
        <v>9.57460021972656</v>
      </c>
      <c r="I7989" s="4">
        <v>10.6366996765137</v>
      </c>
      <c r="J7989" s="4" t="str">
        <f t="shared" si="2"/>
        <v>#VALUE!</v>
      </c>
      <c r="K7989" s="5" t="str">
        <f t="shared" si="3"/>
        <v>#VALUE!</v>
      </c>
      <c r="L7989" s="5" t="str">
        <f t="shared" si="4"/>
        <v>#VALUE!</v>
      </c>
      <c r="M7989" s="5" t="str">
        <f t="shared" si="5"/>
        <v>#VALUE!</v>
      </c>
      <c r="N7989" s="4" t="b">
        <v>0</v>
      </c>
      <c r="O7989" s="4" t="b">
        <v>1</v>
      </c>
      <c r="P7989" s="4" t="b">
        <v>0</v>
      </c>
      <c r="Q7989" s="4" t="b">
        <v>0</v>
      </c>
      <c r="R7989" s="4" t="s">
        <v>39</v>
      </c>
      <c r="S7989" s="4" t="s">
        <v>39</v>
      </c>
      <c r="T7989" s="4" t="s">
        <v>39</v>
      </c>
    </row>
    <row r="7990" ht="12.75" customHeight="1">
      <c r="A7990" s="8" t="str">
        <f t="shared" si="1"/>
        <v>Netherlands1880</v>
      </c>
      <c r="B7990" s="4" t="s">
        <v>136</v>
      </c>
      <c r="C7990" s="4">
        <v>1880.0</v>
      </c>
      <c r="D7990" s="4">
        <v>11.1884002685547</v>
      </c>
      <c r="E7990" s="4" t="s">
        <v>39</v>
      </c>
      <c r="F7990" s="4" t="s">
        <v>39</v>
      </c>
      <c r="G7990" s="4" t="s">
        <v>39</v>
      </c>
      <c r="H7990" s="4">
        <v>9.80986022949219</v>
      </c>
      <c r="I7990" s="4">
        <v>9.6008996963501</v>
      </c>
      <c r="J7990" s="4" t="str">
        <f t="shared" si="2"/>
        <v>#VALUE!</v>
      </c>
      <c r="K7990" s="5" t="str">
        <f t="shared" si="3"/>
        <v>#VALUE!</v>
      </c>
      <c r="L7990" s="5" t="str">
        <f t="shared" si="4"/>
        <v>#VALUE!</v>
      </c>
      <c r="M7990" s="5" t="str">
        <f t="shared" si="5"/>
        <v>#VALUE!</v>
      </c>
      <c r="N7990" s="4" t="b">
        <v>0</v>
      </c>
      <c r="O7990" s="4" t="b">
        <v>1</v>
      </c>
      <c r="P7990" s="4" t="b">
        <v>0</v>
      </c>
      <c r="Q7990" s="4" t="b">
        <v>0</v>
      </c>
      <c r="R7990" s="4" t="s">
        <v>39</v>
      </c>
      <c r="S7990" s="4" t="s">
        <v>39</v>
      </c>
      <c r="T7990" s="4" t="s">
        <v>39</v>
      </c>
    </row>
    <row r="7991" ht="12.75" customHeight="1">
      <c r="A7991" s="8" t="str">
        <f t="shared" si="1"/>
        <v>Netherlands1879</v>
      </c>
      <c r="B7991" s="4" t="s">
        <v>136</v>
      </c>
      <c r="C7991" s="4">
        <v>1879.0</v>
      </c>
      <c r="D7991" s="4">
        <v>-3.43565011024475</v>
      </c>
      <c r="E7991" s="4" t="s">
        <v>39</v>
      </c>
      <c r="F7991" s="4" t="s">
        <v>39</v>
      </c>
      <c r="G7991" s="4" t="s">
        <v>39</v>
      </c>
      <c r="H7991" s="4" t="s">
        <v>39</v>
      </c>
      <c r="I7991" s="4" t="s">
        <v>39</v>
      </c>
      <c r="J7991" s="4" t="str">
        <f t="shared" si="2"/>
        <v>#VALUE!</v>
      </c>
      <c r="K7991" s="5" t="str">
        <f t="shared" si="3"/>
        <v>#VALUE!</v>
      </c>
      <c r="L7991" s="5" t="str">
        <f t="shared" si="4"/>
        <v>#VALUE!</v>
      </c>
      <c r="M7991" s="5" t="str">
        <f t="shared" si="5"/>
        <v>#VALUE!</v>
      </c>
      <c r="N7991" s="4" t="b">
        <v>1</v>
      </c>
      <c r="O7991" s="4" t="b">
        <v>1</v>
      </c>
      <c r="P7991" s="4" t="b">
        <v>0</v>
      </c>
      <c r="Q7991" s="4" t="b">
        <v>0</v>
      </c>
      <c r="R7991" s="4" t="s">
        <v>39</v>
      </c>
      <c r="S7991" s="4" t="s">
        <v>39</v>
      </c>
      <c r="T7991" s="4" t="s">
        <v>39</v>
      </c>
    </row>
    <row r="7992" ht="12.75" customHeight="1">
      <c r="A7992" s="8" t="str">
        <f t="shared" si="1"/>
        <v>Netherlands1878</v>
      </c>
      <c r="B7992" s="4" t="s">
        <v>136</v>
      </c>
      <c r="C7992" s="4">
        <v>1878.0</v>
      </c>
      <c r="D7992" s="4">
        <v>0.915171027183533</v>
      </c>
      <c r="E7992" s="4" t="s">
        <v>39</v>
      </c>
      <c r="F7992" s="4" t="s">
        <v>39</v>
      </c>
      <c r="G7992" s="4" t="s">
        <v>39</v>
      </c>
      <c r="H7992" s="4" t="s">
        <v>39</v>
      </c>
      <c r="I7992" s="4" t="s">
        <v>39</v>
      </c>
      <c r="J7992" s="4" t="str">
        <f t="shared" si="2"/>
        <v>#VALUE!</v>
      </c>
      <c r="K7992" s="5" t="str">
        <f t="shared" si="3"/>
        <v>#VALUE!</v>
      </c>
      <c r="L7992" s="5" t="str">
        <f t="shared" si="4"/>
        <v>#VALUE!</v>
      </c>
      <c r="M7992" s="5" t="str">
        <f t="shared" si="5"/>
        <v>#VALUE!</v>
      </c>
      <c r="N7992" s="4" t="b">
        <v>1</v>
      </c>
      <c r="O7992" s="4" t="b">
        <v>1</v>
      </c>
      <c r="P7992" s="4" t="b">
        <v>0</v>
      </c>
      <c r="Q7992" s="4" t="b">
        <v>0</v>
      </c>
      <c r="R7992" s="4" t="s">
        <v>39</v>
      </c>
      <c r="S7992" s="4" t="s">
        <v>39</v>
      </c>
      <c r="T7992" s="4" t="s">
        <v>39</v>
      </c>
    </row>
    <row r="7993" ht="12.75" customHeight="1">
      <c r="A7993" s="8" t="str">
        <f t="shared" si="1"/>
        <v>Netherlands1877</v>
      </c>
      <c r="B7993" s="4" t="s">
        <v>136</v>
      </c>
      <c r="C7993" s="4">
        <v>1877.0</v>
      </c>
      <c r="D7993" s="4">
        <v>2.61875009536743</v>
      </c>
      <c r="E7993" s="4" t="s">
        <v>39</v>
      </c>
      <c r="F7993" s="4" t="s">
        <v>39</v>
      </c>
      <c r="G7993" s="4" t="s">
        <v>39</v>
      </c>
      <c r="H7993" s="4" t="s">
        <v>39</v>
      </c>
      <c r="I7993" s="4" t="s">
        <v>39</v>
      </c>
      <c r="J7993" s="4" t="str">
        <f t="shared" si="2"/>
        <v>#VALUE!</v>
      </c>
      <c r="K7993" s="5" t="str">
        <f t="shared" si="3"/>
        <v>#VALUE!</v>
      </c>
      <c r="L7993" s="5" t="str">
        <f t="shared" si="4"/>
        <v>#VALUE!</v>
      </c>
      <c r="M7993" s="5" t="str">
        <f t="shared" si="5"/>
        <v>#VALUE!</v>
      </c>
      <c r="N7993" s="4" t="b">
        <v>0</v>
      </c>
      <c r="O7993" s="4" t="b">
        <v>1</v>
      </c>
      <c r="P7993" s="4" t="b">
        <v>0</v>
      </c>
      <c r="Q7993" s="4" t="b">
        <v>0</v>
      </c>
      <c r="R7993" s="4" t="s">
        <v>39</v>
      </c>
      <c r="S7993" s="4" t="s">
        <v>39</v>
      </c>
      <c r="T7993" s="4" t="s">
        <v>39</v>
      </c>
    </row>
    <row r="7994" ht="12.75" customHeight="1">
      <c r="A7994" s="8" t="str">
        <f t="shared" si="1"/>
        <v>Netherlands1876</v>
      </c>
      <c r="B7994" s="4" t="s">
        <v>136</v>
      </c>
      <c r="C7994" s="4">
        <v>1876.0</v>
      </c>
      <c r="D7994" s="4">
        <v>1.52181994915009</v>
      </c>
      <c r="E7994" s="4" t="s">
        <v>39</v>
      </c>
      <c r="F7994" s="4" t="s">
        <v>39</v>
      </c>
      <c r="G7994" s="4" t="s">
        <v>39</v>
      </c>
      <c r="H7994" s="4" t="s">
        <v>39</v>
      </c>
      <c r="I7994" s="4" t="s">
        <v>39</v>
      </c>
      <c r="J7994" s="4" t="str">
        <f t="shared" si="2"/>
        <v>#VALUE!</v>
      </c>
      <c r="K7994" s="5" t="str">
        <f t="shared" si="3"/>
        <v>#VALUE!</v>
      </c>
      <c r="L7994" s="5" t="str">
        <f t="shared" si="4"/>
        <v>#VALUE!</v>
      </c>
      <c r="M7994" s="5" t="str">
        <f t="shared" si="5"/>
        <v>#VALUE!</v>
      </c>
      <c r="N7994" s="4" t="b">
        <v>0</v>
      </c>
      <c r="O7994" s="4" t="b">
        <v>0</v>
      </c>
      <c r="P7994" s="4" t="b">
        <v>0</v>
      </c>
      <c r="Q7994" s="4" t="b">
        <v>0</v>
      </c>
      <c r="R7994" s="4" t="s">
        <v>39</v>
      </c>
      <c r="S7994" s="4" t="s">
        <v>39</v>
      </c>
      <c r="T7994" s="4" t="s">
        <v>39</v>
      </c>
    </row>
    <row r="7995" ht="12.75" customHeight="1">
      <c r="A7995" s="8" t="str">
        <f t="shared" si="1"/>
        <v>Netherlands1875</v>
      </c>
      <c r="B7995" s="4" t="s">
        <v>136</v>
      </c>
      <c r="C7995" s="4">
        <v>1875.0</v>
      </c>
      <c r="D7995" s="4">
        <v>6.80504989624023</v>
      </c>
      <c r="E7995" s="4" t="s">
        <v>39</v>
      </c>
      <c r="F7995" s="4" t="s">
        <v>39</v>
      </c>
      <c r="G7995" s="4" t="s">
        <v>39</v>
      </c>
      <c r="H7995" s="4" t="s">
        <v>39</v>
      </c>
      <c r="I7995" s="4" t="s">
        <v>39</v>
      </c>
      <c r="J7995" s="4" t="str">
        <f t="shared" si="2"/>
        <v>#VALUE!</v>
      </c>
      <c r="K7995" s="5" t="str">
        <f t="shared" si="3"/>
        <v>#VALUE!</v>
      </c>
      <c r="L7995" s="5" t="str">
        <f t="shared" si="4"/>
        <v>#VALUE!</v>
      </c>
      <c r="M7995" s="5" t="str">
        <f t="shared" si="5"/>
        <v>#VALUE!</v>
      </c>
      <c r="N7995" s="4" t="b">
        <v>0</v>
      </c>
      <c r="O7995" s="4" t="b">
        <v>0</v>
      </c>
      <c r="P7995" s="4" t="b">
        <v>0</v>
      </c>
      <c r="Q7995" s="4" t="b">
        <v>0</v>
      </c>
      <c r="R7995" s="4" t="s">
        <v>39</v>
      </c>
      <c r="S7995" s="4" t="s">
        <v>39</v>
      </c>
      <c r="T7995" s="4" t="s">
        <v>39</v>
      </c>
    </row>
    <row r="7996" ht="12.75" customHeight="1">
      <c r="A7996" s="8" t="str">
        <f t="shared" si="1"/>
        <v>Netherlands1874</v>
      </c>
      <c r="B7996" s="4" t="s">
        <v>136</v>
      </c>
      <c r="C7996" s="4">
        <v>1874.0</v>
      </c>
      <c r="D7996" s="4">
        <v>-2.47325992584229</v>
      </c>
      <c r="E7996" s="4" t="s">
        <v>39</v>
      </c>
      <c r="F7996" s="4" t="s">
        <v>39</v>
      </c>
      <c r="G7996" s="4" t="s">
        <v>39</v>
      </c>
      <c r="H7996" s="4" t="s">
        <v>39</v>
      </c>
      <c r="I7996" s="4" t="s">
        <v>39</v>
      </c>
      <c r="J7996" s="4" t="str">
        <f t="shared" si="2"/>
        <v>#VALUE!</v>
      </c>
      <c r="K7996" s="5" t="str">
        <f t="shared" si="3"/>
        <v>#VALUE!</v>
      </c>
      <c r="L7996" s="5" t="str">
        <f t="shared" si="4"/>
        <v>#VALUE!</v>
      </c>
      <c r="M7996" s="5" t="str">
        <f t="shared" si="5"/>
        <v>#VALUE!</v>
      </c>
      <c r="N7996" s="4" t="b">
        <v>1</v>
      </c>
      <c r="O7996" s="4" t="b">
        <v>1</v>
      </c>
      <c r="P7996" s="4" t="b">
        <v>0</v>
      </c>
      <c r="Q7996" s="4" t="b">
        <v>0</v>
      </c>
      <c r="R7996" s="4" t="s">
        <v>39</v>
      </c>
      <c r="S7996" s="4" t="s">
        <v>39</v>
      </c>
      <c r="T7996" s="4" t="s">
        <v>39</v>
      </c>
    </row>
    <row r="7997" ht="12.75" customHeight="1">
      <c r="A7997" s="8" t="str">
        <f t="shared" si="1"/>
        <v>Netherlands1873</v>
      </c>
      <c r="B7997" s="4" t="s">
        <v>136</v>
      </c>
      <c r="C7997" s="4">
        <v>1873.0</v>
      </c>
      <c r="D7997" s="4">
        <v>3.21308994293213</v>
      </c>
      <c r="E7997" s="4" t="s">
        <v>39</v>
      </c>
      <c r="F7997" s="4" t="s">
        <v>39</v>
      </c>
      <c r="G7997" s="4" t="s">
        <v>39</v>
      </c>
      <c r="H7997" s="4" t="s">
        <v>39</v>
      </c>
      <c r="I7997" s="4" t="s">
        <v>39</v>
      </c>
      <c r="J7997" s="4" t="str">
        <f t="shared" si="2"/>
        <v>#VALUE!</v>
      </c>
      <c r="K7997" s="5" t="str">
        <f t="shared" si="3"/>
        <v>#VALUE!</v>
      </c>
      <c r="L7997" s="5" t="str">
        <f t="shared" si="4"/>
        <v>#VALUE!</v>
      </c>
      <c r="M7997" s="5" t="str">
        <f t="shared" si="5"/>
        <v>#VALUE!</v>
      </c>
      <c r="N7997" s="4" t="b">
        <v>1</v>
      </c>
      <c r="O7997" s="4" t="b">
        <v>1</v>
      </c>
      <c r="P7997" s="4" t="b">
        <v>1</v>
      </c>
      <c r="Q7997" s="4" t="b">
        <v>0</v>
      </c>
      <c r="R7997" s="4" t="s">
        <v>39</v>
      </c>
      <c r="S7997" s="4" t="s">
        <v>39</v>
      </c>
      <c r="T7997" s="4" t="s">
        <v>39</v>
      </c>
    </row>
    <row r="7998" ht="12.75" customHeight="1">
      <c r="A7998" s="8" t="str">
        <f t="shared" si="1"/>
        <v>Netherlands1872</v>
      </c>
      <c r="B7998" s="4" t="s">
        <v>136</v>
      </c>
      <c r="C7998" s="4">
        <v>1872.0</v>
      </c>
      <c r="D7998" s="4">
        <v>2.05189990997314</v>
      </c>
      <c r="E7998" s="4" t="s">
        <v>39</v>
      </c>
      <c r="F7998" s="4" t="s">
        <v>39</v>
      </c>
      <c r="G7998" s="4" t="s">
        <v>39</v>
      </c>
      <c r="H7998" s="4" t="s">
        <v>39</v>
      </c>
      <c r="I7998" s="4" t="s">
        <v>39</v>
      </c>
      <c r="J7998" s="4" t="str">
        <f t="shared" si="2"/>
        <v>#VALUE!</v>
      </c>
      <c r="K7998" s="5" t="str">
        <f t="shared" si="3"/>
        <v>#VALUE!</v>
      </c>
      <c r="L7998" s="5" t="str">
        <f t="shared" si="4"/>
        <v>#VALUE!</v>
      </c>
      <c r="M7998" s="5" t="str">
        <f t="shared" si="5"/>
        <v>#VALUE!</v>
      </c>
      <c r="N7998" s="4" t="b">
        <v>0</v>
      </c>
      <c r="O7998" s="4" t="b">
        <v>0</v>
      </c>
      <c r="P7998" s="4" t="b">
        <v>1</v>
      </c>
      <c r="Q7998" s="4" t="b">
        <v>1</v>
      </c>
      <c r="R7998" s="4" t="s">
        <v>39</v>
      </c>
      <c r="S7998" s="4" t="s">
        <v>39</v>
      </c>
      <c r="T7998" s="4" t="s">
        <v>39</v>
      </c>
    </row>
    <row r="7999" ht="12.75" customHeight="1">
      <c r="A7999" s="8" t="str">
        <f t="shared" si="1"/>
        <v>Netherlands1871</v>
      </c>
      <c r="B7999" s="4" t="s">
        <v>136</v>
      </c>
      <c r="C7999" s="4">
        <v>1871.0</v>
      </c>
      <c r="D7999" s="4">
        <v>-0.100482001900673</v>
      </c>
      <c r="E7999" s="4" t="s">
        <v>39</v>
      </c>
      <c r="F7999" s="4" t="s">
        <v>39</v>
      </c>
      <c r="G7999" s="4" t="s">
        <v>39</v>
      </c>
      <c r="H7999" s="4" t="s">
        <v>39</v>
      </c>
      <c r="I7999" s="4" t="s">
        <v>39</v>
      </c>
      <c r="J7999" s="4" t="str">
        <f t="shared" si="2"/>
        <v>#VALUE!</v>
      </c>
      <c r="K7999" s="5" t="str">
        <f t="shared" si="3"/>
        <v>#VALUE!</v>
      </c>
      <c r="L7999" s="5" t="str">
        <f t="shared" si="4"/>
        <v>#VALUE!</v>
      </c>
      <c r="M7999" s="5" t="str">
        <f t="shared" si="5"/>
        <v>#VALUE!</v>
      </c>
      <c r="N7999" s="4" t="b">
        <v>1</v>
      </c>
      <c r="O7999" s="4" t="b">
        <v>1</v>
      </c>
      <c r="P7999" s="4" t="b">
        <v>0</v>
      </c>
      <c r="Q7999" s="4" t="b">
        <v>1</v>
      </c>
      <c r="R7999" s="4" t="s">
        <v>39</v>
      </c>
      <c r="S7999" s="4" t="s">
        <v>39</v>
      </c>
      <c r="T7999" s="4" t="s">
        <v>39</v>
      </c>
    </row>
    <row r="8000" ht="12.75" customHeight="1">
      <c r="A8000" s="8" t="str">
        <f t="shared" si="1"/>
        <v>Netherlands1870</v>
      </c>
      <c r="B8000" s="4" t="s">
        <v>136</v>
      </c>
      <c r="C8000" s="4">
        <v>1870.0</v>
      </c>
      <c r="D8000" s="4">
        <v>4.18760013580322</v>
      </c>
      <c r="E8000" s="4" t="s">
        <v>39</v>
      </c>
      <c r="F8000" s="4" t="s">
        <v>39</v>
      </c>
      <c r="G8000" s="4" t="s">
        <v>39</v>
      </c>
      <c r="H8000" s="4" t="s">
        <v>39</v>
      </c>
      <c r="I8000" s="4" t="s">
        <v>39</v>
      </c>
      <c r="J8000" s="4" t="str">
        <f t="shared" si="2"/>
        <v>#VALUE!</v>
      </c>
      <c r="K8000" s="5" t="str">
        <f t="shared" si="3"/>
        <v>#VALUE!</v>
      </c>
      <c r="L8000" s="5" t="str">
        <f t="shared" si="4"/>
        <v>#VALUE!</v>
      </c>
      <c r="M8000" s="5" t="str">
        <f t="shared" si="5"/>
        <v>#VALUE!</v>
      </c>
      <c r="N8000" s="4" t="b">
        <v>1</v>
      </c>
      <c r="O8000" s="4" t="b">
        <v>1</v>
      </c>
      <c r="P8000" s="4" t="b">
        <v>1</v>
      </c>
      <c r="Q8000" s="4" t="b">
        <v>0</v>
      </c>
      <c r="R8000" s="4" t="s">
        <v>39</v>
      </c>
      <c r="S8000" s="4" t="s">
        <v>39</v>
      </c>
      <c r="T8000" s="4" t="s">
        <v>39</v>
      </c>
    </row>
    <row r="8001" ht="12.75" customHeight="1">
      <c r="A8001" s="8" t="str">
        <f t="shared" si="1"/>
        <v>Netherlands1869</v>
      </c>
      <c r="B8001" s="4" t="s">
        <v>136</v>
      </c>
      <c r="C8001" s="4">
        <v>1869.0</v>
      </c>
      <c r="D8001" s="4">
        <v>2.86453008651733</v>
      </c>
      <c r="E8001" s="4" t="s">
        <v>39</v>
      </c>
      <c r="F8001" s="4" t="s">
        <v>39</v>
      </c>
      <c r="G8001" s="4" t="s">
        <v>39</v>
      </c>
      <c r="H8001" s="4" t="s">
        <v>39</v>
      </c>
      <c r="I8001" s="4" t="s">
        <v>39</v>
      </c>
      <c r="J8001" s="4" t="str">
        <f t="shared" si="2"/>
        <v>#VALUE!</v>
      </c>
      <c r="K8001" s="5" t="str">
        <f t="shared" si="3"/>
        <v>#VALUE!</v>
      </c>
      <c r="L8001" s="5" t="str">
        <f t="shared" si="4"/>
        <v>#VALUE!</v>
      </c>
      <c r="M8001" s="5" t="str">
        <f t="shared" si="5"/>
        <v>#VALUE!</v>
      </c>
      <c r="N8001" s="4" t="b">
        <v>0</v>
      </c>
      <c r="O8001" s="4" t="b">
        <v>0</v>
      </c>
      <c r="P8001" s="4" t="b">
        <v>1</v>
      </c>
      <c r="Q8001" s="4" t="b">
        <v>1</v>
      </c>
      <c r="R8001" s="4" t="s">
        <v>39</v>
      </c>
      <c r="S8001" s="4" t="s">
        <v>39</v>
      </c>
      <c r="T8001" s="4" t="s">
        <v>39</v>
      </c>
    </row>
    <row r="8002" ht="12.75" customHeight="1">
      <c r="A8002" s="8" t="str">
        <f t="shared" si="1"/>
        <v>Netherlands1868</v>
      </c>
      <c r="B8002" s="4" t="s">
        <v>136</v>
      </c>
      <c r="C8002" s="4">
        <v>1868.0</v>
      </c>
      <c r="D8002" s="4">
        <v>-0.524905979633331</v>
      </c>
      <c r="E8002" s="4" t="s">
        <v>39</v>
      </c>
      <c r="F8002" s="4" t="s">
        <v>39</v>
      </c>
      <c r="G8002" s="4" t="s">
        <v>39</v>
      </c>
      <c r="H8002" s="4" t="s">
        <v>39</v>
      </c>
      <c r="I8002" s="4" t="s">
        <v>39</v>
      </c>
      <c r="J8002" s="4" t="str">
        <f t="shared" si="2"/>
        <v>#VALUE!</v>
      </c>
      <c r="K8002" s="5" t="str">
        <f t="shared" si="3"/>
        <v>#VALUE!</v>
      </c>
      <c r="L8002" s="5" t="str">
        <f t="shared" si="4"/>
        <v>#VALUE!</v>
      </c>
      <c r="M8002" s="5" t="str">
        <f t="shared" si="5"/>
        <v>#VALUE!</v>
      </c>
      <c r="N8002" s="4" t="b">
        <v>1</v>
      </c>
      <c r="O8002" s="4" t="b">
        <v>1</v>
      </c>
      <c r="P8002" s="4" t="b">
        <v>0</v>
      </c>
      <c r="Q8002" s="4" t="b">
        <v>1</v>
      </c>
      <c r="R8002" s="4" t="s">
        <v>39</v>
      </c>
      <c r="S8002" s="4" t="s">
        <v>39</v>
      </c>
      <c r="T8002" s="4" t="s">
        <v>39</v>
      </c>
    </row>
    <row r="8003" ht="12.75" customHeight="1">
      <c r="A8003" s="8" t="str">
        <f t="shared" si="1"/>
        <v>Netherlands1867</v>
      </c>
      <c r="B8003" s="4" t="s">
        <v>136</v>
      </c>
      <c r="C8003" s="4">
        <v>1867.0</v>
      </c>
      <c r="D8003" s="4">
        <v>0.864398002624512</v>
      </c>
      <c r="E8003" s="4" t="s">
        <v>39</v>
      </c>
      <c r="F8003" s="4" t="s">
        <v>39</v>
      </c>
      <c r="G8003" s="4" t="s">
        <v>39</v>
      </c>
      <c r="H8003" s="4" t="s">
        <v>39</v>
      </c>
      <c r="I8003" s="4" t="s">
        <v>39</v>
      </c>
      <c r="J8003" s="4" t="str">
        <f t="shared" si="2"/>
        <v>#VALUE!</v>
      </c>
      <c r="K8003" s="5" t="str">
        <f t="shared" si="3"/>
        <v>#VALUE!</v>
      </c>
      <c r="L8003" s="5" t="str">
        <f t="shared" si="4"/>
        <v>#VALUE!</v>
      </c>
      <c r="M8003" s="5" t="str">
        <f t="shared" si="5"/>
        <v>#VALUE!</v>
      </c>
      <c r="N8003" s="4" t="b">
        <v>1</v>
      </c>
      <c r="O8003" s="4" t="b">
        <v>1</v>
      </c>
      <c r="P8003" s="4" t="b">
        <v>0</v>
      </c>
      <c r="Q8003" s="4" t="b">
        <v>0</v>
      </c>
      <c r="R8003" s="4" t="s">
        <v>39</v>
      </c>
      <c r="S8003" s="4" t="s">
        <v>39</v>
      </c>
      <c r="T8003" s="4" t="s">
        <v>39</v>
      </c>
    </row>
    <row r="8004" ht="12.75" customHeight="1">
      <c r="A8004" s="8" t="str">
        <f t="shared" si="1"/>
        <v>Netherlands1866</v>
      </c>
      <c r="B8004" s="4" t="s">
        <v>136</v>
      </c>
      <c r="C8004" s="4">
        <v>1866.0</v>
      </c>
      <c r="D8004" s="4">
        <v>2.66223001480103</v>
      </c>
      <c r="E8004" s="4" t="s">
        <v>39</v>
      </c>
      <c r="F8004" s="4" t="s">
        <v>39</v>
      </c>
      <c r="G8004" s="4" t="s">
        <v>39</v>
      </c>
      <c r="H8004" s="4" t="s">
        <v>39</v>
      </c>
      <c r="I8004" s="4" t="s">
        <v>39</v>
      </c>
      <c r="J8004" s="4" t="str">
        <f t="shared" si="2"/>
        <v>#VALUE!</v>
      </c>
      <c r="K8004" s="5" t="str">
        <f t="shared" si="3"/>
        <v>#VALUE!</v>
      </c>
      <c r="L8004" s="5" t="str">
        <f t="shared" si="4"/>
        <v>#VALUE!</v>
      </c>
      <c r="M8004" s="5" t="str">
        <f t="shared" si="5"/>
        <v>#VALUE!</v>
      </c>
      <c r="N8004" s="4" t="b">
        <v>0</v>
      </c>
      <c r="O8004" s="4" t="b">
        <v>1</v>
      </c>
      <c r="P8004" s="4" t="b">
        <v>1</v>
      </c>
      <c r="Q8004" s="4" t="b">
        <v>0</v>
      </c>
      <c r="R8004" s="4" t="s">
        <v>39</v>
      </c>
      <c r="S8004" s="4" t="s">
        <v>39</v>
      </c>
      <c r="T8004" s="4" t="s">
        <v>39</v>
      </c>
    </row>
    <row r="8005" ht="12.75" customHeight="1">
      <c r="A8005" s="8" t="str">
        <f t="shared" si="1"/>
        <v>Netherlands1865</v>
      </c>
      <c r="B8005" s="4" t="s">
        <v>136</v>
      </c>
      <c r="C8005" s="4">
        <v>1865.0</v>
      </c>
      <c r="D8005" s="4">
        <v>2.91095995903015</v>
      </c>
      <c r="E8005" s="4" t="s">
        <v>39</v>
      </c>
      <c r="F8005" s="4" t="s">
        <v>39</v>
      </c>
      <c r="G8005" s="4" t="s">
        <v>39</v>
      </c>
      <c r="H8005" s="4" t="s">
        <v>39</v>
      </c>
      <c r="I8005" s="4" t="s">
        <v>39</v>
      </c>
      <c r="J8005" s="4" t="str">
        <f t="shared" si="2"/>
        <v>#VALUE!</v>
      </c>
      <c r="K8005" s="5" t="str">
        <f t="shared" si="3"/>
        <v>#VALUE!</v>
      </c>
      <c r="L8005" s="5" t="str">
        <f t="shared" si="4"/>
        <v>#VALUE!</v>
      </c>
      <c r="M8005" s="5" t="str">
        <f t="shared" si="5"/>
        <v>#VALUE!</v>
      </c>
      <c r="N8005" s="4" t="b">
        <v>0</v>
      </c>
      <c r="O8005" s="4" t="b">
        <v>0</v>
      </c>
      <c r="P8005" s="4" t="b">
        <v>1</v>
      </c>
      <c r="Q8005" s="4" t="b">
        <v>1</v>
      </c>
      <c r="R8005" s="4" t="s">
        <v>39</v>
      </c>
      <c r="S8005" s="4" t="s">
        <v>39</v>
      </c>
      <c r="T8005" s="4" t="s">
        <v>39</v>
      </c>
    </row>
    <row r="8006" ht="12.75" customHeight="1">
      <c r="A8006" s="8" t="str">
        <f t="shared" si="1"/>
        <v>Netherlands1864</v>
      </c>
      <c r="B8006" s="4" t="s">
        <v>136</v>
      </c>
      <c r="C8006" s="4">
        <v>1864.0</v>
      </c>
      <c r="D8006" s="4">
        <v>3.95158004760742</v>
      </c>
      <c r="E8006" s="4" t="s">
        <v>39</v>
      </c>
      <c r="F8006" s="4" t="s">
        <v>39</v>
      </c>
      <c r="G8006" s="4" t="s">
        <v>39</v>
      </c>
      <c r="H8006" s="4" t="s">
        <v>39</v>
      </c>
      <c r="I8006" s="4" t="s">
        <v>39</v>
      </c>
      <c r="J8006" s="4" t="str">
        <f t="shared" si="2"/>
        <v>#VALUE!</v>
      </c>
      <c r="K8006" s="5" t="str">
        <f t="shared" si="3"/>
        <v>#VALUE!</v>
      </c>
      <c r="L8006" s="5" t="str">
        <f t="shared" si="4"/>
        <v>#VALUE!</v>
      </c>
      <c r="M8006" s="5" t="str">
        <f t="shared" si="5"/>
        <v>#VALUE!</v>
      </c>
      <c r="N8006" s="4" t="b">
        <v>0</v>
      </c>
      <c r="O8006" s="4" t="b">
        <v>0</v>
      </c>
      <c r="P8006" s="4" t="b">
        <v>1</v>
      </c>
      <c r="Q8006" s="4" t="b">
        <v>1</v>
      </c>
      <c r="R8006" s="4" t="s">
        <v>39</v>
      </c>
      <c r="S8006" s="4" t="s">
        <v>39</v>
      </c>
      <c r="T8006" s="4" t="s">
        <v>39</v>
      </c>
    </row>
    <row r="8007" ht="12.75" customHeight="1">
      <c r="A8007" s="8" t="str">
        <f t="shared" si="1"/>
        <v>Netherlands1863</v>
      </c>
      <c r="B8007" s="4" t="s">
        <v>136</v>
      </c>
      <c r="C8007" s="4">
        <v>1863.0</v>
      </c>
      <c r="D8007" s="4">
        <v>3.74246001243591</v>
      </c>
      <c r="E8007" s="4" t="s">
        <v>39</v>
      </c>
      <c r="F8007" s="4" t="s">
        <v>39</v>
      </c>
      <c r="G8007" s="4" t="s">
        <v>39</v>
      </c>
      <c r="H8007" s="4" t="s">
        <v>39</v>
      </c>
      <c r="I8007" s="4" t="s">
        <v>39</v>
      </c>
      <c r="J8007" s="4" t="str">
        <f t="shared" si="2"/>
        <v>#VALUE!</v>
      </c>
      <c r="K8007" s="5" t="str">
        <f t="shared" si="3"/>
        <v>#VALUE!</v>
      </c>
      <c r="L8007" s="5" t="str">
        <f t="shared" si="4"/>
        <v>#VALUE!</v>
      </c>
      <c r="M8007" s="5" t="str">
        <f t="shared" si="5"/>
        <v>#VALUE!</v>
      </c>
      <c r="N8007" s="4" t="b">
        <v>0</v>
      </c>
      <c r="O8007" s="4" t="b">
        <v>0</v>
      </c>
      <c r="P8007" s="4" t="b">
        <v>1</v>
      </c>
      <c r="Q8007" s="4" t="b">
        <v>1</v>
      </c>
      <c r="R8007" s="4" t="s">
        <v>39</v>
      </c>
      <c r="S8007" s="4" t="s">
        <v>39</v>
      </c>
      <c r="T8007" s="4" t="s">
        <v>39</v>
      </c>
    </row>
    <row r="8008" ht="12.75" customHeight="1">
      <c r="A8008" s="8" t="str">
        <f t="shared" si="1"/>
        <v>Netherlands1862</v>
      </c>
      <c r="B8008" s="4" t="s">
        <v>136</v>
      </c>
      <c r="C8008" s="4">
        <v>1862.0</v>
      </c>
      <c r="D8008" s="4">
        <v>1.44872999191284</v>
      </c>
      <c r="E8008" s="4" t="s">
        <v>39</v>
      </c>
      <c r="F8008" s="4" t="s">
        <v>39</v>
      </c>
      <c r="G8008" s="4" t="s">
        <v>39</v>
      </c>
      <c r="H8008" s="4" t="s">
        <v>39</v>
      </c>
      <c r="I8008" s="4" t="s">
        <v>39</v>
      </c>
      <c r="J8008" s="4" t="str">
        <f t="shared" si="2"/>
        <v>#VALUE!</v>
      </c>
      <c r="K8008" s="5" t="str">
        <f t="shared" si="3"/>
        <v>#VALUE!</v>
      </c>
      <c r="L8008" s="5" t="str">
        <f t="shared" si="4"/>
        <v>#VALUE!</v>
      </c>
      <c r="M8008" s="5" t="str">
        <f t="shared" si="5"/>
        <v>#VALUE!</v>
      </c>
      <c r="N8008" s="4" t="b">
        <v>0</v>
      </c>
      <c r="O8008" s="4" t="b">
        <v>1</v>
      </c>
      <c r="P8008" s="4" t="b">
        <v>0</v>
      </c>
      <c r="Q8008" s="4" t="b">
        <v>1</v>
      </c>
      <c r="R8008" s="4" t="s">
        <v>39</v>
      </c>
      <c r="S8008" s="4" t="s">
        <v>39</v>
      </c>
      <c r="T8008" s="4" t="s">
        <v>39</v>
      </c>
    </row>
    <row r="8009" ht="12.75" customHeight="1">
      <c r="A8009" s="8" t="str">
        <f t="shared" si="1"/>
        <v>Netherlands1861</v>
      </c>
      <c r="B8009" s="4" t="s">
        <v>136</v>
      </c>
      <c r="C8009" s="4">
        <v>1861.0</v>
      </c>
      <c r="D8009" s="4">
        <v>1.52148997783661</v>
      </c>
      <c r="E8009" s="4" t="s">
        <v>39</v>
      </c>
      <c r="F8009" s="4" t="s">
        <v>39</v>
      </c>
      <c r="G8009" s="4" t="s">
        <v>39</v>
      </c>
      <c r="H8009" s="4" t="s">
        <v>39</v>
      </c>
      <c r="I8009" s="4" t="s">
        <v>39</v>
      </c>
      <c r="J8009" s="4" t="str">
        <f t="shared" si="2"/>
        <v>#VALUE!</v>
      </c>
      <c r="K8009" s="5" t="str">
        <f t="shared" si="3"/>
        <v>#VALUE!</v>
      </c>
      <c r="L8009" s="5" t="str">
        <f t="shared" si="4"/>
        <v>#VALUE!</v>
      </c>
      <c r="M8009" s="5" t="str">
        <f t="shared" si="5"/>
        <v>#VALUE!</v>
      </c>
      <c r="N8009" s="4" t="b">
        <v>0</v>
      </c>
      <c r="O8009" s="4" t="b">
        <v>1</v>
      </c>
      <c r="P8009" s="4" t="b">
        <v>0</v>
      </c>
      <c r="Q8009" s="4" t="b">
        <v>0</v>
      </c>
      <c r="R8009" s="4" t="s">
        <v>39</v>
      </c>
      <c r="S8009" s="4" t="s">
        <v>39</v>
      </c>
      <c r="T8009" s="4" t="s">
        <v>39</v>
      </c>
    </row>
    <row r="8010" ht="12.75" customHeight="1">
      <c r="A8010" s="8" t="str">
        <f t="shared" si="1"/>
        <v>Netherlands1860</v>
      </c>
      <c r="B8010" s="4" t="s">
        <v>136</v>
      </c>
      <c r="C8010" s="4">
        <v>1860.0</v>
      </c>
      <c r="D8010" s="4">
        <v>0.985915005207062</v>
      </c>
      <c r="E8010" s="4" t="s">
        <v>39</v>
      </c>
      <c r="F8010" s="4" t="s">
        <v>39</v>
      </c>
      <c r="G8010" s="4" t="s">
        <v>39</v>
      </c>
      <c r="H8010" s="4" t="s">
        <v>39</v>
      </c>
      <c r="I8010" s="4" t="s">
        <v>39</v>
      </c>
      <c r="J8010" s="4" t="str">
        <f t="shared" si="2"/>
        <v>#VALUE!</v>
      </c>
      <c r="K8010" s="5" t="str">
        <f t="shared" si="3"/>
        <v>#VALUE!</v>
      </c>
      <c r="L8010" s="5" t="str">
        <f t="shared" si="4"/>
        <v>#VALUE!</v>
      </c>
      <c r="M8010" s="5" t="str">
        <f t="shared" si="5"/>
        <v>#VALUE!</v>
      </c>
      <c r="N8010" s="4" t="b">
        <v>0</v>
      </c>
      <c r="O8010" s="4" t="b">
        <v>1</v>
      </c>
      <c r="P8010" s="4" t="b">
        <v>0</v>
      </c>
      <c r="Q8010" s="4" t="b">
        <v>0</v>
      </c>
      <c r="R8010" s="4" t="s">
        <v>39</v>
      </c>
      <c r="S8010" s="4" t="s">
        <v>39</v>
      </c>
      <c r="T8010" s="4" t="s">
        <v>39</v>
      </c>
    </row>
    <row r="8011" ht="12.75" customHeight="1">
      <c r="A8011" s="8" t="str">
        <f t="shared" si="1"/>
        <v>Netherlands1859</v>
      </c>
      <c r="B8011" s="4" t="s">
        <v>136</v>
      </c>
      <c r="C8011" s="4">
        <v>1859.0</v>
      </c>
      <c r="D8011" s="4">
        <v>-2.84860992431641</v>
      </c>
      <c r="E8011" s="4" t="s">
        <v>39</v>
      </c>
      <c r="F8011" s="4" t="s">
        <v>39</v>
      </c>
      <c r="G8011" s="4" t="s">
        <v>39</v>
      </c>
      <c r="H8011" s="4" t="s">
        <v>39</v>
      </c>
      <c r="I8011" s="4" t="s">
        <v>39</v>
      </c>
      <c r="J8011" s="4" t="str">
        <f t="shared" si="2"/>
        <v>#VALUE!</v>
      </c>
      <c r="K8011" s="5" t="str">
        <f t="shared" si="3"/>
        <v>#VALUE!</v>
      </c>
      <c r="L8011" s="5" t="str">
        <f t="shared" si="4"/>
        <v>#VALUE!</v>
      </c>
      <c r="M8011" s="5" t="str">
        <f t="shared" si="5"/>
        <v>#VALUE!</v>
      </c>
      <c r="N8011" s="4" t="b">
        <v>1</v>
      </c>
      <c r="O8011" s="4" t="b">
        <v>1</v>
      </c>
      <c r="P8011" s="4" t="b">
        <v>0</v>
      </c>
      <c r="Q8011" s="4" t="b">
        <v>0</v>
      </c>
      <c r="R8011" s="4" t="s">
        <v>39</v>
      </c>
      <c r="S8011" s="4" t="s">
        <v>39</v>
      </c>
      <c r="T8011" s="4" t="s">
        <v>39</v>
      </c>
    </row>
    <row r="8012" ht="12.75" customHeight="1">
      <c r="A8012" s="8" t="str">
        <f t="shared" si="1"/>
        <v>Netherlands1858</v>
      </c>
      <c r="B8012" s="4" t="s">
        <v>136</v>
      </c>
      <c r="C8012" s="4">
        <v>1858.0</v>
      </c>
      <c r="D8012" s="4">
        <v>-1.71169996261597</v>
      </c>
      <c r="E8012" s="4" t="s">
        <v>39</v>
      </c>
      <c r="F8012" s="4" t="s">
        <v>39</v>
      </c>
      <c r="G8012" s="4" t="s">
        <v>39</v>
      </c>
      <c r="H8012" s="4" t="s">
        <v>39</v>
      </c>
      <c r="I8012" s="4" t="s">
        <v>39</v>
      </c>
      <c r="J8012" s="4" t="str">
        <f t="shared" si="2"/>
        <v>#VALUE!</v>
      </c>
      <c r="K8012" s="5" t="str">
        <f t="shared" si="3"/>
        <v>#VALUE!</v>
      </c>
      <c r="L8012" s="5" t="str">
        <f t="shared" si="4"/>
        <v>#VALUE!</v>
      </c>
      <c r="M8012" s="5" t="str">
        <f t="shared" si="5"/>
        <v>#VALUE!</v>
      </c>
      <c r="N8012" s="4" t="b">
        <v>1</v>
      </c>
      <c r="O8012" s="4" t="b">
        <v>1</v>
      </c>
      <c r="P8012" s="4" t="b">
        <v>0</v>
      </c>
      <c r="Q8012" s="4" t="b">
        <v>0</v>
      </c>
      <c r="R8012" s="4" t="s">
        <v>39</v>
      </c>
      <c r="S8012" s="4" t="s">
        <v>39</v>
      </c>
      <c r="T8012" s="4" t="s">
        <v>39</v>
      </c>
    </row>
    <row r="8013" ht="12.75" customHeight="1">
      <c r="A8013" s="8" t="str">
        <f t="shared" si="1"/>
        <v>Netherlands1857</v>
      </c>
      <c r="B8013" s="4" t="s">
        <v>136</v>
      </c>
      <c r="C8013" s="4">
        <v>1857.0</v>
      </c>
      <c r="D8013" s="4">
        <v>1.77948999404907</v>
      </c>
      <c r="E8013" s="4" t="s">
        <v>39</v>
      </c>
      <c r="F8013" s="4" t="s">
        <v>39</v>
      </c>
      <c r="G8013" s="4" t="s">
        <v>39</v>
      </c>
      <c r="H8013" s="4" t="s">
        <v>39</v>
      </c>
      <c r="I8013" s="4" t="s">
        <v>39</v>
      </c>
      <c r="J8013" s="4" t="str">
        <f t="shared" si="2"/>
        <v>#VALUE!</v>
      </c>
      <c r="K8013" s="5" t="str">
        <f t="shared" si="3"/>
        <v>#VALUE!</v>
      </c>
      <c r="L8013" s="5" t="str">
        <f t="shared" si="4"/>
        <v>#VALUE!</v>
      </c>
      <c r="M8013" s="5" t="str">
        <f t="shared" si="5"/>
        <v>#VALUE!</v>
      </c>
      <c r="N8013" s="4" t="b">
        <v>1</v>
      </c>
      <c r="O8013" s="4" t="b">
        <v>1</v>
      </c>
      <c r="P8013" s="4" t="b">
        <v>0</v>
      </c>
      <c r="Q8013" s="4" t="b">
        <v>0</v>
      </c>
      <c r="R8013" s="4" t="s">
        <v>39</v>
      </c>
      <c r="S8013" s="4" t="s">
        <v>39</v>
      </c>
      <c r="T8013" s="4" t="s">
        <v>39</v>
      </c>
    </row>
    <row r="8014" ht="12.75" customHeight="1">
      <c r="A8014" s="8" t="str">
        <f t="shared" si="1"/>
        <v>Netherlands1856</v>
      </c>
      <c r="B8014" s="4" t="s">
        <v>136</v>
      </c>
      <c r="C8014" s="4">
        <v>1856.0</v>
      </c>
      <c r="D8014" s="4">
        <v>1.19632005691528</v>
      </c>
      <c r="E8014" s="4" t="s">
        <v>39</v>
      </c>
      <c r="F8014" s="4" t="s">
        <v>39</v>
      </c>
      <c r="G8014" s="4" t="s">
        <v>39</v>
      </c>
      <c r="H8014" s="4" t="s">
        <v>39</v>
      </c>
      <c r="I8014" s="4" t="s">
        <v>39</v>
      </c>
      <c r="J8014" s="4" t="str">
        <f t="shared" si="2"/>
        <v>#VALUE!</v>
      </c>
      <c r="K8014" s="5" t="str">
        <f t="shared" si="3"/>
        <v>#VALUE!</v>
      </c>
      <c r="L8014" s="5" t="str">
        <f t="shared" si="4"/>
        <v>#VALUE!</v>
      </c>
      <c r="M8014" s="5" t="str">
        <f t="shared" si="5"/>
        <v>#VALUE!</v>
      </c>
      <c r="N8014" s="4" t="b">
        <v>0</v>
      </c>
      <c r="O8014" s="4" t="b">
        <v>0</v>
      </c>
      <c r="P8014" s="4" t="b">
        <v>0</v>
      </c>
      <c r="Q8014" s="4" t="b">
        <v>1</v>
      </c>
      <c r="R8014" s="4" t="s">
        <v>39</v>
      </c>
      <c r="S8014" s="4" t="s">
        <v>39</v>
      </c>
      <c r="T8014" s="4" t="s">
        <v>39</v>
      </c>
    </row>
    <row r="8015" ht="12.75" customHeight="1">
      <c r="A8015" s="8" t="str">
        <f t="shared" si="1"/>
        <v>Netherlands1855</v>
      </c>
      <c r="B8015" s="4" t="s">
        <v>136</v>
      </c>
      <c r="C8015" s="4">
        <v>1855.0</v>
      </c>
      <c r="D8015" s="4">
        <v>1.93838000297546</v>
      </c>
      <c r="E8015" s="4" t="s">
        <v>39</v>
      </c>
      <c r="F8015" s="4" t="s">
        <v>39</v>
      </c>
      <c r="G8015" s="4" t="s">
        <v>39</v>
      </c>
      <c r="H8015" s="4" t="s">
        <v>39</v>
      </c>
      <c r="I8015" s="4" t="s">
        <v>39</v>
      </c>
      <c r="J8015" s="4" t="str">
        <f t="shared" si="2"/>
        <v>#VALUE!</v>
      </c>
      <c r="K8015" s="5" t="str">
        <f t="shared" si="3"/>
        <v>#VALUE!</v>
      </c>
      <c r="L8015" s="5" t="str">
        <f t="shared" si="4"/>
        <v>#VALUE!</v>
      </c>
      <c r="M8015" s="5" t="str">
        <f t="shared" si="5"/>
        <v>#VALUE!</v>
      </c>
      <c r="N8015" s="4" t="b">
        <v>0</v>
      </c>
      <c r="O8015" s="4" t="b">
        <v>0</v>
      </c>
      <c r="P8015" s="4" t="b">
        <v>0</v>
      </c>
      <c r="Q8015" s="4" t="b">
        <v>1</v>
      </c>
      <c r="R8015" s="4" t="s">
        <v>39</v>
      </c>
      <c r="S8015" s="4" t="s">
        <v>39</v>
      </c>
      <c r="T8015" s="4" t="s">
        <v>39</v>
      </c>
    </row>
    <row r="8016" ht="12.75" customHeight="1">
      <c r="A8016" s="8" t="str">
        <f t="shared" si="1"/>
        <v>Netherlands1854</v>
      </c>
      <c r="B8016" s="4" t="s">
        <v>136</v>
      </c>
      <c r="C8016" s="4">
        <v>1854.0</v>
      </c>
      <c r="D8016" s="4">
        <v>2.79756999015808</v>
      </c>
      <c r="E8016" s="4" t="s">
        <v>39</v>
      </c>
      <c r="F8016" s="4" t="s">
        <v>39</v>
      </c>
      <c r="G8016" s="4" t="s">
        <v>39</v>
      </c>
      <c r="H8016" s="4" t="s">
        <v>39</v>
      </c>
      <c r="I8016" s="4" t="s">
        <v>39</v>
      </c>
      <c r="J8016" s="4" t="str">
        <f t="shared" si="2"/>
        <v>#VALUE!</v>
      </c>
      <c r="K8016" s="5" t="str">
        <f t="shared" si="3"/>
        <v>#VALUE!</v>
      </c>
      <c r="L8016" s="5" t="str">
        <f t="shared" si="4"/>
        <v>#VALUE!</v>
      </c>
      <c r="M8016" s="5" t="str">
        <f t="shared" si="5"/>
        <v>#VALUE!</v>
      </c>
      <c r="N8016" s="4" t="b">
        <v>0</v>
      </c>
      <c r="O8016" s="4" t="b">
        <v>0</v>
      </c>
      <c r="P8016" s="4" t="b">
        <v>0</v>
      </c>
      <c r="Q8016" s="4" t="b">
        <v>1</v>
      </c>
      <c r="R8016" s="4" t="s">
        <v>39</v>
      </c>
      <c r="S8016" s="4" t="s">
        <v>39</v>
      </c>
      <c r="T8016" s="4" t="s">
        <v>39</v>
      </c>
    </row>
    <row r="8017" ht="12.75" customHeight="1">
      <c r="A8017" s="8" t="str">
        <f t="shared" si="1"/>
        <v>Netherlands1853</v>
      </c>
      <c r="B8017" s="4" t="s">
        <v>136</v>
      </c>
      <c r="C8017" s="4">
        <v>1853.0</v>
      </c>
      <c r="D8017" s="4">
        <v>-0.837477028369904</v>
      </c>
      <c r="E8017" s="4" t="s">
        <v>39</v>
      </c>
      <c r="F8017" s="4" t="s">
        <v>39</v>
      </c>
      <c r="G8017" s="4" t="s">
        <v>39</v>
      </c>
      <c r="H8017" s="4" t="s">
        <v>39</v>
      </c>
      <c r="I8017" s="4" t="s">
        <v>39</v>
      </c>
      <c r="J8017" s="4" t="str">
        <f t="shared" si="2"/>
        <v>#VALUE!</v>
      </c>
      <c r="K8017" s="5" t="str">
        <f t="shared" si="3"/>
        <v>#VALUE!</v>
      </c>
      <c r="L8017" s="5" t="str">
        <f t="shared" si="4"/>
        <v>#VALUE!</v>
      </c>
      <c r="M8017" s="5" t="str">
        <f t="shared" si="5"/>
        <v>#VALUE!</v>
      </c>
      <c r="N8017" s="4" t="b">
        <v>1</v>
      </c>
      <c r="O8017" s="4" t="b">
        <v>1</v>
      </c>
      <c r="P8017" s="4" t="b">
        <v>0</v>
      </c>
      <c r="Q8017" s="4" t="b">
        <v>1</v>
      </c>
      <c r="R8017" s="4" t="s">
        <v>39</v>
      </c>
      <c r="S8017" s="4" t="s">
        <v>39</v>
      </c>
      <c r="T8017" s="4" t="s">
        <v>39</v>
      </c>
    </row>
    <row r="8018" ht="12.75" customHeight="1">
      <c r="A8018" s="8" t="str">
        <f t="shared" si="1"/>
        <v>Netherlands1852</v>
      </c>
      <c r="B8018" s="4" t="s">
        <v>136</v>
      </c>
      <c r="C8018" s="4">
        <v>1852.0</v>
      </c>
      <c r="D8018" s="4">
        <v>1.20513999462128</v>
      </c>
      <c r="E8018" s="4" t="s">
        <v>39</v>
      </c>
      <c r="F8018" s="4" t="s">
        <v>39</v>
      </c>
      <c r="G8018" s="4" t="s">
        <v>39</v>
      </c>
      <c r="H8018" s="4" t="s">
        <v>39</v>
      </c>
      <c r="I8018" s="4" t="s">
        <v>39</v>
      </c>
      <c r="J8018" s="4" t="str">
        <f t="shared" si="2"/>
        <v>#VALUE!</v>
      </c>
      <c r="K8018" s="5" t="str">
        <f t="shared" si="3"/>
        <v>#VALUE!</v>
      </c>
      <c r="L8018" s="5" t="str">
        <f t="shared" si="4"/>
        <v>#VALUE!</v>
      </c>
      <c r="M8018" s="5" t="str">
        <f t="shared" si="5"/>
        <v>#VALUE!</v>
      </c>
      <c r="N8018" s="4" t="b">
        <v>1</v>
      </c>
      <c r="O8018" s="4" t="b">
        <v>1</v>
      </c>
      <c r="P8018" s="4" t="b">
        <v>0</v>
      </c>
      <c r="Q8018" s="4" t="b">
        <v>0</v>
      </c>
      <c r="R8018" s="4" t="s">
        <v>39</v>
      </c>
      <c r="S8018" s="4" t="s">
        <v>39</v>
      </c>
      <c r="T8018" s="4" t="s">
        <v>39</v>
      </c>
    </row>
    <row r="8019" ht="12.75" customHeight="1">
      <c r="A8019" s="8" t="str">
        <f t="shared" si="1"/>
        <v>Netherlands1851</v>
      </c>
      <c r="B8019" s="4" t="s">
        <v>136</v>
      </c>
      <c r="C8019" s="4">
        <v>1851.0</v>
      </c>
      <c r="D8019" s="4">
        <v>2.80463004112244</v>
      </c>
      <c r="E8019" s="4" t="s">
        <v>39</v>
      </c>
      <c r="F8019" s="4" t="s">
        <v>39</v>
      </c>
      <c r="G8019" s="4" t="s">
        <v>39</v>
      </c>
      <c r="H8019" s="4" t="s">
        <v>39</v>
      </c>
      <c r="I8019" s="4" t="s">
        <v>39</v>
      </c>
      <c r="J8019" s="4" t="str">
        <f t="shared" si="2"/>
        <v>#VALUE!</v>
      </c>
      <c r="K8019" s="5" t="str">
        <f t="shared" si="3"/>
        <v>#VALUE!</v>
      </c>
      <c r="L8019" s="5" t="str">
        <f t="shared" si="4"/>
        <v>#VALUE!</v>
      </c>
      <c r="M8019" s="5" t="str">
        <f t="shared" si="5"/>
        <v>#VALUE!</v>
      </c>
      <c r="N8019" s="4" t="b">
        <v>0</v>
      </c>
      <c r="O8019" s="4" t="b">
        <v>0</v>
      </c>
      <c r="P8019" s="4" t="b">
        <v>1</v>
      </c>
      <c r="Q8019" s="4" t="b">
        <v>1</v>
      </c>
      <c r="R8019" s="4" t="s">
        <v>39</v>
      </c>
      <c r="S8019" s="4" t="s">
        <v>39</v>
      </c>
      <c r="T8019" s="4" t="s">
        <v>39</v>
      </c>
    </row>
    <row r="8020" ht="12.75" customHeight="1">
      <c r="A8020" s="8" t="str">
        <f t="shared" si="1"/>
        <v>Netherlands1850</v>
      </c>
      <c r="B8020" s="4" t="s">
        <v>136</v>
      </c>
      <c r="C8020" s="4">
        <v>1850.0</v>
      </c>
      <c r="D8020" s="4">
        <v>3.17459988594055</v>
      </c>
      <c r="E8020" s="4" t="s">
        <v>39</v>
      </c>
      <c r="F8020" s="4" t="s">
        <v>39</v>
      </c>
      <c r="G8020" s="4" t="s">
        <v>39</v>
      </c>
      <c r="H8020" s="4" t="s">
        <v>39</v>
      </c>
      <c r="I8020" s="4" t="s">
        <v>39</v>
      </c>
      <c r="J8020" s="4" t="str">
        <f t="shared" si="2"/>
        <v>#VALUE!</v>
      </c>
      <c r="K8020" s="5" t="str">
        <f t="shared" si="3"/>
        <v>#VALUE!</v>
      </c>
      <c r="L8020" s="5" t="str">
        <f t="shared" si="4"/>
        <v>#VALUE!</v>
      </c>
      <c r="M8020" s="5" t="str">
        <f t="shared" si="5"/>
        <v>#VALUE!</v>
      </c>
      <c r="N8020" s="4" t="b">
        <v>0</v>
      </c>
      <c r="O8020" s="4" t="b">
        <v>0</v>
      </c>
      <c r="P8020" s="4" t="b">
        <v>1</v>
      </c>
      <c r="Q8020" s="4" t="b">
        <v>1</v>
      </c>
      <c r="R8020" s="4" t="s">
        <v>39</v>
      </c>
      <c r="S8020" s="4" t="s">
        <v>39</v>
      </c>
      <c r="T8020" s="4" t="s">
        <v>39</v>
      </c>
    </row>
    <row r="8021" ht="12.75" customHeight="1">
      <c r="A8021" s="8" t="str">
        <f t="shared" si="1"/>
        <v>Netherlands1849</v>
      </c>
      <c r="B8021" s="4" t="s">
        <v>136</v>
      </c>
      <c r="C8021" s="4">
        <v>1849.0</v>
      </c>
      <c r="D8021" s="4">
        <v>2.60881996154785</v>
      </c>
      <c r="E8021" s="4" t="s">
        <v>39</v>
      </c>
      <c r="F8021" s="4" t="s">
        <v>39</v>
      </c>
      <c r="G8021" s="4" t="s">
        <v>39</v>
      </c>
      <c r="H8021" s="4" t="s">
        <v>39</v>
      </c>
      <c r="I8021" s="4" t="s">
        <v>39</v>
      </c>
      <c r="J8021" s="4" t="str">
        <f t="shared" si="2"/>
        <v>#VALUE!</v>
      </c>
      <c r="K8021" s="5" t="str">
        <f t="shared" si="3"/>
        <v>#VALUE!</v>
      </c>
      <c r="L8021" s="5" t="str">
        <f t="shared" si="4"/>
        <v>#VALUE!</v>
      </c>
      <c r="M8021" s="5" t="str">
        <f t="shared" si="5"/>
        <v>#VALUE!</v>
      </c>
      <c r="N8021" s="4" t="b">
        <v>0</v>
      </c>
      <c r="O8021" s="4" t="b">
        <v>0</v>
      </c>
      <c r="P8021" s="4" t="b">
        <v>1</v>
      </c>
      <c r="Q8021" s="4" t="b">
        <v>1</v>
      </c>
      <c r="R8021" s="4" t="s">
        <v>39</v>
      </c>
      <c r="S8021" s="4" t="s">
        <v>39</v>
      </c>
      <c r="T8021" s="4" t="s">
        <v>39</v>
      </c>
    </row>
    <row r="8022" ht="12.75" customHeight="1">
      <c r="A8022" s="8" t="str">
        <f t="shared" si="1"/>
        <v>Netherlands1848</v>
      </c>
      <c r="B8022" s="4" t="s">
        <v>136</v>
      </c>
      <c r="C8022" s="4">
        <v>1848.0</v>
      </c>
      <c r="D8022" s="4">
        <v>1.00451004505157</v>
      </c>
      <c r="E8022" s="4" t="s">
        <v>39</v>
      </c>
      <c r="F8022" s="4" t="s">
        <v>39</v>
      </c>
      <c r="G8022" s="4" t="s">
        <v>39</v>
      </c>
      <c r="H8022" s="4" t="s">
        <v>39</v>
      </c>
      <c r="I8022" s="4" t="s">
        <v>39</v>
      </c>
      <c r="J8022" s="4" t="str">
        <f t="shared" si="2"/>
        <v>#VALUE!</v>
      </c>
      <c r="K8022" s="5" t="str">
        <f t="shared" si="3"/>
        <v>#VALUE!</v>
      </c>
      <c r="L8022" s="5" t="str">
        <f t="shared" si="4"/>
        <v>#VALUE!</v>
      </c>
      <c r="M8022" s="5" t="str">
        <f t="shared" si="5"/>
        <v>#VALUE!</v>
      </c>
      <c r="N8022" s="4" t="b">
        <v>0</v>
      </c>
      <c r="O8022" s="4" t="b">
        <v>1</v>
      </c>
      <c r="P8022" s="4" t="b">
        <v>0</v>
      </c>
      <c r="Q8022" s="4" t="b">
        <v>0</v>
      </c>
      <c r="R8022" s="4" t="s">
        <v>39</v>
      </c>
      <c r="S8022" s="4" t="s">
        <v>39</v>
      </c>
      <c r="T8022" s="4" t="s">
        <v>39</v>
      </c>
    </row>
    <row r="8023" ht="12.75" customHeight="1">
      <c r="A8023" s="8" t="str">
        <f t="shared" si="1"/>
        <v>Netherlands1847</v>
      </c>
      <c r="B8023" s="4" t="s">
        <v>136</v>
      </c>
      <c r="C8023" s="4">
        <v>1847.0</v>
      </c>
      <c r="D8023" s="4">
        <v>0.468041986227036</v>
      </c>
      <c r="E8023" s="4" t="s">
        <v>39</v>
      </c>
      <c r="F8023" s="4" t="s">
        <v>39</v>
      </c>
      <c r="G8023" s="4" t="s">
        <v>39</v>
      </c>
      <c r="H8023" s="4" t="s">
        <v>39</v>
      </c>
      <c r="I8023" s="4" t="s">
        <v>39</v>
      </c>
      <c r="J8023" s="4" t="str">
        <f t="shared" si="2"/>
        <v>#VALUE!</v>
      </c>
      <c r="K8023" s="5" t="str">
        <f t="shared" si="3"/>
        <v>#VALUE!</v>
      </c>
      <c r="L8023" s="5" t="str">
        <f t="shared" si="4"/>
        <v>#VALUE!</v>
      </c>
      <c r="M8023" s="5" t="str">
        <f t="shared" si="5"/>
        <v>#VALUE!</v>
      </c>
      <c r="N8023" s="4" t="b">
        <v>0</v>
      </c>
      <c r="O8023" s="4" t="b">
        <v>1</v>
      </c>
      <c r="P8023" s="4" t="b">
        <v>0</v>
      </c>
      <c r="Q8023" s="4" t="b">
        <v>0</v>
      </c>
      <c r="R8023" s="4" t="s">
        <v>39</v>
      </c>
      <c r="S8023" s="4" t="s">
        <v>39</v>
      </c>
      <c r="T8023" s="4" t="s">
        <v>39</v>
      </c>
    </row>
    <row r="8024" ht="12.75" customHeight="1">
      <c r="A8024" s="8" t="str">
        <f t="shared" si="1"/>
        <v>Netherlands1846</v>
      </c>
      <c r="B8024" s="4" t="s">
        <v>136</v>
      </c>
      <c r="C8024" s="4">
        <v>1846.0</v>
      </c>
      <c r="D8024" s="4">
        <v>0.44072300195694</v>
      </c>
      <c r="E8024" s="4" t="s">
        <v>39</v>
      </c>
      <c r="F8024" s="4" t="s">
        <v>39</v>
      </c>
      <c r="G8024" s="4" t="s">
        <v>39</v>
      </c>
      <c r="H8024" s="4" t="s">
        <v>39</v>
      </c>
      <c r="I8024" s="4" t="s">
        <v>39</v>
      </c>
      <c r="J8024" s="4" t="str">
        <f t="shared" si="2"/>
        <v>#VALUE!</v>
      </c>
      <c r="K8024" s="5" t="str">
        <f t="shared" si="3"/>
        <v>#VALUE!</v>
      </c>
      <c r="L8024" s="5" t="str">
        <f t="shared" si="4"/>
        <v>#VALUE!</v>
      </c>
      <c r="M8024" s="5" t="str">
        <f t="shared" si="5"/>
        <v>#VALUE!</v>
      </c>
      <c r="N8024" s="4" t="b">
        <v>0</v>
      </c>
      <c r="O8024" s="4" t="b">
        <v>1</v>
      </c>
      <c r="P8024" s="4" t="b">
        <v>0</v>
      </c>
      <c r="Q8024" s="4" t="b">
        <v>0</v>
      </c>
      <c r="R8024" s="4" t="s">
        <v>39</v>
      </c>
      <c r="S8024" s="4" t="s">
        <v>39</v>
      </c>
      <c r="T8024" s="4" t="s">
        <v>39</v>
      </c>
    </row>
    <row r="8025" ht="12.75" customHeight="1">
      <c r="A8025" s="8" t="str">
        <f t="shared" si="1"/>
        <v>Netherlands1845</v>
      </c>
      <c r="B8025" s="4" t="s">
        <v>136</v>
      </c>
      <c r="C8025" s="4">
        <v>1845.0</v>
      </c>
      <c r="D8025" s="4">
        <v>1.24943995475769</v>
      </c>
      <c r="E8025" s="4" t="s">
        <v>39</v>
      </c>
      <c r="F8025" s="4" t="s">
        <v>39</v>
      </c>
      <c r="G8025" s="4" t="s">
        <v>39</v>
      </c>
      <c r="H8025" s="4" t="s">
        <v>39</v>
      </c>
      <c r="I8025" s="4" t="s">
        <v>39</v>
      </c>
      <c r="J8025" s="4" t="str">
        <f t="shared" si="2"/>
        <v>#VALUE!</v>
      </c>
      <c r="K8025" s="5" t="str">
        <f t="shared" si="3"/>
        <v>#VALUE!</v>
      </c>
      <c r="L8025" s="5" t="str">
        <f t="shared" si="4"/>
        <v>#VALUE!</v>
      </c>
      <c r="M8025" s="5" t="str">
        <f t="shared" si="5"/>
        <v>#VALUE!</v>
      </c>
      <c r="N8025" s="4" t="b">
        <v>0</v>
      </c>
      <c r="O8025" s="4" t="b">
        <v>1</v>
      </c>
      <c r="P8025" s="4" t="b">
        <v>0</v>
      </c>
      <c r="Q8025" s="4" t="b">
        <v>0</v>
      </c>
      <c r="R8025" s="4" t="s">
        <v>39</v>
      </c>
      <c r="S8025" s="4" t="s">
        <v>39</v>
      </c>
      <c r="T8025" s="4" t="s">
        <v>39</v>
      </c>
    </row>
    <row r="8026" ht="12.75" customHeight="1">
      <c r="A8026" s="8" t="str">
        <f t="shared" si="1"/>
        <v>Netherlands1844</v>
      </c>
      <c r="B8026" s="4" t="s">
        <v>136</v>
      </c>
      <c r="C8026" s="4">
        <v>1844.0</v>
      </c>
      <c r="D8026" s="4">
        <v>0.643712997436523</v>
      </c>
      <c r="E8026" s="4" t="s">
        <v>39</v>
      </c>
      <c r="F8026" s="4" t="s">
        <v>39</v>
      </c>
      <c r="G8026" s="4" t="s">
        <v>39</v>
      </c>
      <c r="H8026" s="4" t="s">
        <v>39</v>
      </c>
      <c r="I8026" s="4" t="s">
        <v>39</v>
      </c>
      <c r="J8026" s="4" t="str">
        <f t="shared" si="2"/>
        <v>#VALUE!</v>
      </c>
      <c r="K8026" s="5" t="str">
        <f t="shared" si="3"/>
        <v>#VALUE!</v>
      </c>
      <c r="L8026" s="5" t="str">
        <f t="shared" si="4"/>
        <v>#VALUE!</v>
      </c>
      <c r="M8026" s="5" t="str">
        <f t="shared" si="5"/>
        <v>#VALUE!</v>
      </c>
      <c r="N8026" s="4" t="b">
        <v>0</v>
      </c>
      <c r="O8026" s="4" t="b">
        <v>0</v>
      </c>
      <c r="P8026" s="4" t="b">
        <v>0</v>
      </c>
      <c r="Q8026" s="4" t="b">
        <v>0</v>
      </c>
      <c r="R8026" s="4" t="s">
        <v>39</v>
      </c>
      <c r="S8026" s="4" t="s">
        <v>39</v>
      </c>
      <c r="T8026" s="4" t="s">
        <v>39</v>
      </c>
    </row>
    <row r="8027" ht="12.75" customHeight="1">
      <c r="A8027" s="8" t="str">
        <f t="shared" si="1"/>
        <v>Netherlands1843</v>
      </c>
      <c r="B8027" s="4" t="s">
        <v>136</v>
      </c>
      <c r="C8027" s="4">
        <v>1843.0</v>
      </c>
      <c r="D8027" s="4">
        <v>-1.12493002414703</v>
      </c>
      <c r="E8027" s="4" t="s">
        <v>39</v>
      </c>
      <c r="F8027" s="4" t="s">
        <v>39</v>
      </c>
      <c r="G8027" s="4" t="s">
        <v>39</v>
      </c>
      <c r="H8027" s="4" t="s">
        <v>39</v>
      </c>
      <c r="I8027" s="4" t="s">
        <v>39</v>
      </c>
      <c r="J8027" s="4" t="str">
        <f t="shared" si="2"/>
        <v>#VALUE!</v>
      </c>
      <c r="K8027" s="5" t="str">
        <f t="shared" si="3"/>
        <v>#VALUE!</v>
      </c>
      <c r="L8027" s="5" t="str">
        <f t="shared" si="4"/>
        <v>#VALUE!</v>
      </c>
      <c r="M8027" s="5" t="str">
        <f t="shared" si="5"/>
        <v>#VALUE!</v>
      </c>
      <c r="N8027" s="4" t="b">
        <v>1</v>
      </c>
      <c r="O8027" s="4" t="b">
        <v>1</v>
      </c>
      <c r="P8027" s="4" t="b">
        <v>0</v>
      </c>
      <c r="Q8027" s="4" t="b">
        <v>0</v>
      </c>
      <c r="R8027" s="4" t="s">
        <v>39</v>
      </c>
      <c r="S8027" s="4" t="s">
        <v>39</v>
      </c>
      <c r="T8027" s="4" t="s">
        <v>39</v>
      </c>
    </row>
    <row r="8028" ht="12.75" customHeight="1">
      <c r="A8028" s="8" t="str">
        <f t="shared" si="1"/>
        <v>Netherlands1842</v>
      </c>
      <c r="B8028" s="4" t="s">
        <v>136</v>
      </c>
      <c r="C8028" s="4">
        <v>1842.0</v>
      </c>
      <c r="D8028" s="4">
        <v>0.326700001955032</v>
      </c>
      <c r="E8028" s="4" t="s">
        <v>39</v>
      </c>
      <c r="F8028" s="4" t="s">
        <v>39</v>
      </c>
      <c r="G8028" s="4" t="s">
        <v>39</v>
      </c>
      <c r="H8028" s="4" t="s">
        <v>39</v>
      </c>
      <c r="I8028" s="4" t="s">
        <v>39</v>
      </c>
      <c r="J8028" s="4" t="str">
        <f t="shared" si="2"/>
        <v>#VALUE!</v>
      </c>
      <c r="K8028" s="5" t="str">
        <f t="shared" si="3"/>
        <v>#VALUE!</v>
      </c>
      <c r="L8028" s="5" t="str">
        <f t="shared" si="4"/>
        <v>#VALUE!</v>
      </c>
      <c r="M8028" s="5" t="str">
        <f t="shared" si="5"/>
        <v>#VALUE!</v>
      </c>
      <c r="N8028" s="4" t="b">
        <v>1</v>
      </c>
      <c r="O8028" s="4" t="b">
        <v>1</v>
      </c>
      <c r="P8028" s="4" t="b">
        <v>0</v>
      </c>
      <c r="Q8028" s="4" t="b">
        <v>0</v>
      </c>
      <c r="R8028" s="4" t="s">
        <v>39</v>
      </c>
      <c r="S8028" s="4" t="s">
        <v>39</v>
      </c>
      <c r="T8028" s="4" t="s">
        <v>39</v>
      </c>
    </row>
    <row r="8029" ht="12.75" customHeight="1">
      <c r="A8029" s="8" t="str">
        <f t="shared" si="1"/>
        <v>Netherlands1841</v>
      </c>
      <c r="B8029" s="4" t="s">
        <v>136</v>
      </c>
      <c r="C8029" s="4">
        <v>1841.0</v>
      </c>
      <c r="D8029" s="4">
        <v>2.2161500453949</v>
      </c>
      <c r="E8029" s="4" t="s">
        <v>39</v>
      </c>
      <c r="F8029" s="4" t="s">
        <v>39</v>
      </c>
      <c r="G8029" s="4" t="s">
        <v>39</v>
      </c>
      <c r="H8029" s="4" t="s">
        <v>39</v>
      </c>
      <c r="I8029" s="4" t="s">
        <v>39</v>
      </c>
      <c r="J8029" s="4" t="str">
        <f t="shared" si="2"/>
        <v>#VALUE!</v>
      </c>
      <c r="K8029" s="5" t="str">
        <f t="shared" si="3"/>
        <v>#VALUE!</v>
      </c>
      <c r="L8029" s="5" t="str">
        <f t="shared" si="4"/>
        <v>#VALUE!</v>
      </c>
      <c r="M8029" s="5" t="str">
        <f t="shared" si="5"/>
        <v>#VALUE!</v>
      </c>
      <c r="N8029" s="4" t="b">
        <v>0</v>
      </c>
      <c r="O8029" s="4" t="b">
        <v>0</v>
      </c>
      <c r="P8029" s="4" t="b">
        <v>0</v>
      </c>
      <c r="Q8029" s="4" t="b">
        <v>1</v>
      </c>
      <c r="R8029" s="4" t="s">
        <v>39</v>
      </c>
      <c r="S8029" s="4" t="s">
        <v>39</v>
      </c>
      <c r="T8029" s="4" t="s">
        <v>39</v>
      </c>
    </row>
    <row r="8030" ht="12.75" customHeight="1">
      <c r="A8030" s="8" t="str">
        <f t="shared" si="1"/>
        <v>Netherlands1840</v>
      </c>
      <c r="B8030" s="4" t="s">
        <v>136</v>
      </c>
      <c r="C8030" s="4">
        <v>1840.0</v>
      </c>
      <c r="D8030" s="4">
        <v>1.58827996253967</v>
      </c>
      <c r="E8030" s="4" t="s">
        <v>39</v>
      </c>
      <c r="F8030" s="4" t="s">
        <v>39</v>
      </c>
      <c r="G8030" s="4" t="s">
        <v>39</v>
      </c>
      <c r="H8030" s="4" t="s">
        <v>39</v>
      </c>
      <c r="I8030" s="4" t="s">
        <v>39</v>
      </c>
      <c r="J8030" s="4" t="str">
        <f t="shared" si="2"/>
        <v>#VALUE!</v>
      </c>
      <c r="K8030" s="5" t="str">
        <f t="shared" si="3"/>
        <v>#VALUE!</v>
      </c>
      <c r="L8030" s="5" t="str">
        <f t="shared" si="4"/>
        <v>#VALUE!</v>
      </c>
      <c r="M8030" s="5" t="str">
        <f t="shared" si="5"/>
        <v>#VALUE!</v>
      </c>
      <c r="N8030" s="4" t="b">
        <v>0</v>
      </c>
      <c r="O8030" s="4" t="b">
        <v>0</v>
      </c>
      <c r="P8030" s="4" t="b">
        <v>0</v>
      </c>
      <c r="Q8030" s="4" t="b">
        <v>1</v>
      </c>
      <c r="R8030" s="4" t="s">
        <v>39</v>
      </c>
      <c r="S8030" s="4" t="s">
        <v>39</v>
      </c>
      <c r="T8030" s="4" t="s">
        <v>39</v>
      </c>
    </row>
    <row r="8031" ht="12.75" customHeight="1">
      <c r="A8031" s="8" t="str">
        <f t="shared" si="1"/>
        <v>Netherlands1839</v>
      </c>
      <c r="B8031" s="4" t="s">
        <v>136</v>
      </c>
      <c r="C8031" s="4">
        <v>1839.0</v>
      </c>
      <c r="D8031" s="4">
        <v>1.64576995372772</v>
      </c>
      <c r="E8031" s="4" t="s">
        <v>39</v>
      </c>
      <c r="F8031" s="4" t="s">
        <v>39</v>
      </c>
      <c r="G8031" s="4" t="s">
        <v>39</v>
      </c>
      <c r="H8031" s="4" t="s">
        <v>39</v>
      </c>
      <c r="I8031" s="4" t="s">
        <v>39</v>
      </c>
      <c r="J8031" s="4" t="str">
        <f t="shared" si="2"/>
        <v>#VALUE!</v>
      </c>
      <c r="K8031" s="5" t="str">
        <f t="shared" si="3"/>
        <v>#VALUE!</v>
      </c>
      <c r="L8031" s="5" t="str">
        <f t="shared" si="4"/>
        <v>#VALUE!</v>
      </c>
      <c r="M8031" s="5" t="str">
        <f t="shared" si="5"/>
        <v>#VALUE!</v>
      </c>
      <c r="N8031" s="4" t="b">
        <v>0</v>
      </c>
      <c r="O8031" s="4" t="b">
        <v>0</v>
      </c>
      <c r="P8031" s="4" t="b">
        <v>0</v>
      </c>
      <c r="Q8031" s="4" t="b">
        <v>1</v>
      </c>
      <c r="R8031" s="4" t="s">
        <v>39</v>
      </c>
      <c r="S8031" s="4" t="s">
        <v>39</v>
      </c>
      <c r="T8031" s="4" t="s">
        <v>39</v>
      </c>
    </row>
    <row r="8032" ht="12.75" customHeight="1">
      <c r="A8032" s="8" t="str">
        <f t="shared" si="1"/>
        <v>Netherlands1838</v>
      </c>
      <c r="B8032" s="4" t="s">
        <v>136</v>
      </c>
      <c r="C8032" s="4">
        <v>1838.0</v>
      </c>
      <c r="D8032" s="4">
        <v>2.82031011581421</v>
      </c>
      <c r="E8032" s="4" t="s">
        <v>39</v>
      </c>
      <c r="F8032" s="4" t="s">
        <v>39</v>
      </c>
      <c r="G8032" s="4" t="s">
        <v>39</v>
      </c>
      <c r="H8032" s="4" t="s">
        <v>39</v>
      </c>
      <c r="I8032" s="4" t="s">
        <v>39</v>
      </c>
      <c r="J8032" s="4" t="str">
        <f t="shared" si="2"/>
        <v>#VALUE!</v>
      </c>
      <c r="K8032" s="5" t="str">
        <f t="shared" si="3"/>
        <v>#VALUE!</v>
      </c>
      <c r="L8032" s="5" t="str">
        <f t="shared" si="4"/>
        <v>#VALUE!</v>
      </c>
      <c r="M8032" s="5" t="str">
        <f t="shared" si="5"/>
        <v>#VALUE!</v>
      </c>
      <c r="N8032" s="4" t="b">
        <v>0</v>
      </c>
      <c r="O8032" s="4" t="b">
        <v>0</v>
      </c>
      <c r="P8032" s="4" t="b">
        <v>1</v>
      </c>
      <c r="Q8032" s="4" t="b">
        <v>0</v>
      </c>
      <c r="R8032" s="4" t="s">
        <v>39</v>
      </c>
      <c r="S8032" s="4" t="s">
        <v>39</v>
      </c>
      <c r="T8032" s="4" t="s">
        <v>39</v>
      </c>
    </row>
    <row r="8033" ht="12.75" customHeight="1">
      <c r="A8033" s="8" t="str">
        <f t="shared" si="1"/>
        <v>Netherlands1837</v>
      </c>
      <c r="B8033" s="4" t="s">
        <v>136</v>
      </c>
      <c r="C8033" s="4">
        <v>1837.0</v>
      </c>
      <c r="D8033" s="4">
        <v>3.76254010200501</v>
      </c>
      <c r="E8033" s="4" t="s">
        <v>39</v>
      </c>
      <c r="F8033" s="4" t="s">
        <v>39</v>
      </c>
      <c r="G8033" s="4" t="s">
        <v>39</v>
      </c>
      <c r="H8033" s="4" t="s">
        <v>39</v>
      </c>
      <c r="I8033" s="4" t="s">
        <v>39</v>
      </c>
      <c r="J8033" s="4" t="str">
        <f t="shared" si="2"/>
        <v>#VALUE!</v>
      </c>
      <c r="K8033" s="5" t="str">
        <f t="shared" si="3"/>
        <v>#VALUE!</v>
      </c>
      <c r="L8033" s="5" t="str">
        <f t="shared" si="4"/>
        <v>#VALUE!</v>
      </c>
      <c r="M8033" s="5" t="str">
        <f t="shared" si="5"/>
        <v>#VALUE!</v>
      </c>
      <c r="N8033" s="4" t="b">
        <v>0</v>
      </c>
      <c r="O8033" s="4" t="b">
        <v>0</v>
      </c>
      <c r="P8033" s="4" t="b">
        <v>1</v>
      </c>
      <c r="Q8033" s="4" t="b">
        <v>1</v>
      </c>
      <c r="R8033" s="4" t="s">
        <v>39</v>
      </c>
      <c r="S8033" s="4" t="s">
        <v>39</v>
      </c>
      <c r="T8033" s="4" t="s">
        <v>39</v>
      </c>
    </row>
    <row r="8034" ht="12.75" customHeight="1">
      <c r="A8034" s="8" t="str">
        <f t="shared" si="1"/>
        <v>Netherlands1836</v>
      </c>
      <c r="B8034" s="4" t="s">
        <v>136</v>
      </c>
      <c r="C8034" s="4">
        <v>1836.0</v>
      </c>
      <c r="D8034" s="4">
        <v>2.69619989395142</v>
      </c>
      <c r="E8034" s="4" t="s">
        <v>39</v>
      </c>
      <c r="F8034" s="4" t="s">
        <v>39</v>
      </c>
      <c r="G8034" s="4" t="s">
        <v>39</v>
      </c>
      <c r="H8034" s="4" t="s">
        <v>39</v>
      </c>
      <c r="I8034" s="4" t="s">
        <v>39</v>
      </c>
      <c r="J8034" s="4" t="str">
        <f t="shared" si="2"/>
        <v>#VALUE!</v>
      </c>
      <c r="K8034" s="5" t="str">
        <f t="shared" si="3"/>
        <v>#VALUE!</v>
      </c>
      <c r="L8034" s="5" t="str">
        <f t="shared" si="4"/>
        <v>#VALUE!</v>
      </c>
      <c r="M8034" s="5" t="str">
        <f t="shared" si="5"/>
        <v>#VALUE!</v>
      </c>
      <c r="N8034" s="4" t="b">
        <v>0</v>
      </c>
      <c r="O8034" s="4" t="b">
        <v>0</v>
      </c>
      <c r="P8034" s="4" t="b">
        <v>1</v>
      </c>
      <c r="Q8034" s="4" t="b">
        <v>1</v>
      </c>
      <c r="R8034" s="4" t="s">
        <v>39</v>
      </c>
      <c r="S8034" s="4" t="s">
        <v>39</v>
      </c>
      <c r="T8034" s="4" t="s">
        <v>39</v>
      </c>
    </row>
    <row r="8035" ht="12.75" customHeight="1">
      <c r="A8035" s="8" t="str">
        <f t="shared" si="1"/>
        <v>Netherlands1835</v>
      </c>
      <c r="B8035" s="4" t="s">
        <v>136</v>
      </c>
      <c r="C8035" s="4">
        <v>1835.0</v>
      </c>
      <c r="D8035" s="4">
        <v>1.26955997943878</v>
      </c>
      <c r="E8035" s="4" t="s">
        <v>39</v>
      </c>
      <c r="F8035" s="4" t="s">
        <v>39</v>
      </c>
      <c r="G8035" s="4" t="s">
        <v>39</v>
      </c>
      <c r="H8035" s="4" t="s">
        <v>39</v>
      </c>
      <c r="I8035" s="4" t="s">
        <v>39</v>
      </c>
      <c r="J8035" s="4" t="str">
        <f t="shared" si="2"/>
        <v>#VALUE!</v>
      </c>
      <c r="K8035" s="5" t="str">
        <f t="shared" si="3"/>
        <v>#VALUE!</v>
      </c>
      <c r="L8035" s="5" t="str">
        <f t="shared" si="4"/>
        <v>#VALUE!</v>
      </c>
      <c r="M8035" s="5" t="str">
        <f t="shared" si="5"/>
        <v>#VALUE!</v>
      </c>
      <c r="N8035" s="4" t="b">
        <v>0</v>
      </c>
      <c r="O8035" s="4" t="b">
        <v>1</v>
      </c>
      <c r="P8035" s="4" t="b">
        <v>0</v>
      </c>
      <c r="Q8035" s="4" t="b">
        <v>0</v>
      </c>
      <c r="R8035" s="4" t="s">
        <v>39</v>
      </c>
      <c r="S8035" s="4" t="s">
        <v>39</v>
      </c>
      <c r="T8035" s="4" t="s">
        <v>39</v>
      </c>
    </row>
    <row r="8036" ht="12.75" customHeight="1">
      <c r="A8036" s="8" t="str">
        <f t="shared" si="1"/>
        <v>Netherlands1834</v>
      </c>
      <c r="B8036" s="4" t="s">
        <v>136</v>
      </c>
      <c r="C8036" s="4">
        <v>1834.0</v>
      </c>
      <c r="D8036" s="4">
        <v>0.139323994517326</v>
      </c>
      <c r="E8036" s="4" t="s">
        <v>39</v>
      </c>
      <c r="F8036" s="4" t="s">
        <v>39</v>
      </c>
      <c r="G8036" s="4" t="s">
        <v>39</v>
      </c>
      <c r="H8036" s="4" t="s">
        <v>39</v>
      </c>
      <c r="I8036" s="4" t="s">
        <v>39</v>
      </c>
      <c r="J8036" s="4" t="str">
        <f t="shared" si="2"/>
        <v>#VALUE!</v>
      </c>
      <c r="K8036" s="5" t="str">
        <f t="shared" si="3"/>
        <v>#VALUE!</v>
      </c>
      <c r="L8036" s="5" t="str">
        <f t="shared" si="4"/>
        <v>#VALUE!</v>
      </c>
      <c r="M8036" s="5" t="str">
        <f t="shared" si="5"/>
        <v>#VALUE!</v>
      </c>
      <c r="N8036" s="4" t="b">
        <v>0</v>
      </c>
      <c r="O8036" s="4" t="b">
        <v>1</v>
      </c>
      <c r="P8036" s="4" t="b">
        <v>0</v>
      </c>
      <c r="Q8036" s="4" t="b">
        <v>0</v>
      </c>
      <c r="R8036" s="4" t="s">
        <v>39</v>
      </c>
      <c r="S8036" s="4" t="s">
        <v>39</v>
      </c>
      <c r="T8036" s="4" t="s">
        <v>39</v>
      </c>
    </row>
    <row r="8037" ht="12.75" customHeight="1">
      <c r="A8037" s="8" t="str">
        <f t="shared" si="1"/>
        <v>Netherlands1833</v>
      </c>
      <c r="B8037" s="4" t="s">
        <v>136</v>
      </c>
      <c r="C8037" s="4">
        <v>1833.0</v>
      </c>
      <c r="D8037" s="4">
        <v>1.84463000297546</v>
      </c>
      <c r="E8037" s="4" t="s">
        <v>39</v>
      </c>
      <c r="F8037" s="4" t="s">
        <v>39</v>
      </c>
      <c r="G8037" s="4" t="s">
        <v>39</v>
      </c>
      <c r="H8037" s="4" t="s">
        <v>39</v>
      </c>
      <c r="I8037" s="4" t="s">
        <v>39</v>
      </c>
      <c r="J8037" s="4" t="str">
        <f t="shared" si="2"/>
        <v>#VALUE!</v>
      </c>
      <c r="K8037" s="5" t="str">
        <f t="shared" si="3"/>
        <v>#VALUE!</v>
      </c>
      <c r="L8037" s="5" t="str">
        <f t="shared" si="4"/>
        <v>#VALUE!</v>
      </c>
      <c r="M8037" s="5" t="str">
        <f t="shared" si="5"/>
        <v>#VALUE!</v>
      </c>
      <c r="N8037" s="4" t="b">
        <v>0</v>
      </c>
      <c r="O8037" s="4" t="b">
        <v>1</v>
      </c>
      <c r="P8037" s="4" t="b">
        <v>0</v>
      </c>
      <c r="Q8037" s="4" t="b">
        <v>0</v>
      </c>
      <c r="R8037" s="4" t="s">
        <v>39</v>
      </c>
      <c r="S8037" s="4" t="s">
        <v>39</v>
      </c>
      <c r="T8037" s="4" t="s">
        <v>39</v>
      </c>
    </row>
    <row r="8038" ht="12.75" customHeight="1">
      <c r="A8038" s="8" t="str">
        <f t="shared" si="1"/>
        <v>Netherlands1832</v>
      </c>
      <c r="B8038" s="4" t="s">
        <v>136</v>
      </c>
      <c r="C8038" s="4">
        <v>1832.0</v>
      </c>
      <c r="D8038" s="4">
        <v>6.41752004623413</v>
      </c>
      <c r="E8038" s="4" t="s">
        <v>39</v>
      </c>
      <c r="F8038" s="4" t="s">
        <v>39</v>
      </c>
      <c r="G8038" s="4" t="s">
        <v>39</v>
      </c>
      <c r="H8038" s="4" t="s">
        <v>39</v>
      </c>
      <c r="I8038" s="4" t="s">
        <v>39</v>
      </c>
      <c r="J8038" s="4" t="str">
        <f t="shared" si="2"/>
        <v>#VALUE!</v>
      </c>
      <c r="K8038" s="5" t="str">
        <f t="shared" si="3"/>
        <v>#VALUE!</v>
      </c>
      <c r="L8038" s="5" t="str">
        <f t="shared" si="4"/>
        <v>#VALUE!</v>
      </c>
      <c r="M8038" s="5" t="str">
        <f t="shared" si="5"/>
        <v>#VALUE!</v>
      </c>
      <c r="N8038" s="4" t="b">
        <v>0</v>
      </c>
      <c r="O8038" s="4" t="b">
        <v>0</v>
      </c>
      <c r="P8038" s="4" t="b">
        <v>0</v>
      </c>
      <c r="Q8038" s="4" t="b">
        <v>1</v>
      </c>
      <c r="R8038" s="4" t="s">
        <v>39</v>
      </c>
      <c r="S8038" s="4" t="s">
        <v>39</v>
      </c>
      <c r="T8038" s="4" t="s">
        <v>39</v>
      </c>
    </row>
    <row r="8039" ht="12.75" customHeight="1">
      <c r="A8039" s="8" t="str">
        <f t="shared" si="1"/>
        <v>Netherlands1831</v>
      </c>
      <c r="B8039" s="4" t="s">
        <v>136</v>
      </c>
      <c r="C8039" s="4">
        <v>1831.0</v>
      </c>
      <c r="D8039" s="4">
        <v>-0.0377359986305237</v>
      </c>
      <c r="E8039" s="4" t="s">
        <v>39</v>
      </c>
      <c r="F8039" s="4" t="s">
        <v>39</v>
      </c>
      <c r="G8039" s="4" t="s">
        <v>39</v>
      </c>
      <c r="H8039" s="4" t="s">
        <v>39</v>
      </c>
      <c r="I8039" s="4" t="s">
        <v>39</v>
      </c>
      <c r="J8039" s="4" t="str">
        <f t="shared" si="2"/>
        <v>#VALUE!</v>
      </c>
      <c r="K8039" s="5" t="str">
        <f t="shared" si="3"/>
        <v>#VALUE!</v>
      </c>
      <c r="L8039" s="5" t="str">
        <f t="shared" si="4"/>
        <v>#VALUE!</v>
      </c>
      <c r="M8039" s="5" t="str">
        <f t="shared" si="5"/>
        <v>#VALUE!</v>
      </c>
      <c r="N8039" s="4" t="b">
        <v>1</v>
      </c>
      <c r="O8039" s="4" t="b">
        <v>1</v>
      </c>
      <c r="P8039" s="4" t="b">
        <v>0</v>
      </c>
      <c r="Q8039" s="4" t="b">
        <v>1</v>
      </c>
      <c r="R8039" s="4" t="s">
        <v>39</v>
      </c>
      <c r="S8039" s="4" t="s">
        <v>39</v>
      </c>
      <c r="T8039" s="4" t="s">
        <v>39</v>
      </c>
    </row>
    <row r="8040" ht="12.75" customHeight="1">
      <c r="A8040" s="8" t="str">
        <f t="shared" si="1"/>
        <v>Netherlands1830</v>
      </c>
      <c r="B8040" s="4" t="s">
        <v>136</v>
      </c>
      <c r="C8040" s="4">
        <v>1830.0</v>
      </c>
      <c r="D8040" s="4">
        <v>-3.49599003791809</v>
      </c>
      <c r="E8040" s="4" t="s">
        <v>39</v>
      </c>
      <c r="F8040" s="4" t="s">
        <v>39</v>
      </c>
      <c r="G8040" s="4" t="s">
        <v>39</v>
      </c>
      <c r="H8040" s="4" t="s">
        <v>39</v>
      </c>
      <c r="I8040" s="4" t="s">
        <v>39</v>
      </c>
      <c r="J8040" s="4" t="str">
        <f t="shared" si="2"/>
        <v>#VALUE!</v>
      </c>
      <c r="K8040" s="5" t="str">
        <f t="shared" si="3"/>
        <v>#VALUE!</v>
      </c>
      <c r="L8040" s="5" t="str">
        <f t="shared" si="4"/>
        <v>#VALUE!</v>
      </c>
      <c r="M8040" s="5" t="str">
        <f t="shared" si="5"/>
        <v>#VALUE!</v>
      </c>
      <c r="N8040" s="4" t="b">
        <v>1</v>
      </c>
      <c r="O8040" s="4" t="b">
        <v>1</v>
      </c>
      <c r="P8040" s="4" t="b">
        <v>0</v>
      </c>
      <c r="Q8040" s="4" t="b">
        <v>0</v>
      </c>
      <c r="R8040" s="4" t="s">
        <v>39</v>
      </c>
      <c r="S8040" s="4" t="s">
        <v>39</v>
      </c>
      <c r="T8040" s="4" t="s">
        <v>39</v>
      </c>
    </row>
    <row r="8041" ht="12.75" customHeight="1">
      <c r="A8041" s="8" t="str">
        <f t="shared" si="1"/>
        <v>Netherlands1829</v>
      </c>
      <c r="B8041" s="4" t="s">
        <v>136</v>
      </c>
      <c r="C8041" s="4">
        <v>1829.0</v>
      </c>
      <c r="D8041" s="4">
        <v>2.21478009223938</v>
      </c>
      <c r="E8041" s="4" t="s">
        <v>39</v>
      </c>
      <c r="F8041" s="4" t="s">
        <v>39</v>
      </c>
      <c r="G8041" s="4" t="s">
        <v>39</v>
      </c>
      <c r="H8041" s="4" t="s">
        <v>39</v>
      </c>
      <c r="I8041" s="4" t="s">
        <v>39</v>
      </c>
      <c r="J8041" s="4" t="str">
        <f t="shared" si="2"/>
        <v>#VALUE!</v>
      </c>
      <c r="K8041" s="5" t="str">
        <f t="shared" si="3"/>
        <v>#VALUE!</v>
      </c>
      <c r="L8041" s="5" t="str">
        <f t="shared" si="4"/>
        <v>#VALUE!</v>
      </c>
      <c r="M8041" s="5" t="str">
        <f t="shared" si="5"/>
        <v>#VALUE!</v>
      </c>
      <c r="N8041" s="4" t="b">
        <v>1</v>
      </c>
      <c r="O8041" s="4" t="b">
        <v>1</v>
      </c>
      <c r="P8041" s="4" t="b">
        <v>1</v>
      </c>
      <c r="Q8041" s="4" t="b">
        <v>0</v>
      </c>
      <c r="R8041" s="4" t="s">
        <v>39</v>
      </c>
      <c r="S8041" s="4" t="s">
        <v>39</v>
      </c>
      <c r="T8041" s="4" t="s">
        <v>39</v>
      </c>
    </row>
    <row r="8042" ht="12.75" customHeight="1">
      <c r="A8042" s="8" t="str">
        <f t="shared" si="1"/>
        <v>Netherlands1828</v>
      </c>
      <c r="B8042" s="4" t="s">
        <v>136</v>
      </c>
      <c r="C8042" s="4">
        <v>1828.0</v>
      </c>
      <c r="D8042" s="4">
        <v>4.83902978897095</v>
      </c>
      <c r="E8042" s="4" t="s">
        <v>39</v>
      </c>
      <c r="F8042" s="4" t="s">
        <v>39</v>
      </c>
      <c r="G8042" s="4" t="s">
        <v>39</v>
      </c>
      <c r="H8042" s="4" t="s">
        <v>39</v>
      </c>
      <c r="I8042" s="4" t="s">
        <v>39</v>
      </c>
      <c r="J8042" s="4" t="str">
        <f t="shared" si="2"/>
        <v>#VALUE!</v>
      </c>
      <c r="K8042" s="5" t="str">
        <f t="shared" si="3"/>
        <v>#VALUE!</v>
      </c>
      <c r="L8042" s="5" t="str">
        <f t="shared" si="4"/>
        <v>#VALUE!</v>
      </c>
      <c r="M8042" s="5" t="str">
        <f t="shared" si="5"/>
        <v>#VALUE!</v>
      </c>
      <c r="N8042" s="4" t="b">
        <v>0</v>
      </c>
      <c r="O8042" s="4" t="b">
        <v>0</v>
      </c>
      <c r="P8042" s="4" t="b">
        <v>1</v>
      </c>
      <c r="Q8042" s="4" t="b">
        <v>1</v>
      </c>
      <c r="R8042" s="4" t="s">
        <v>39</v>
      </c>
      <c r="S8042" s="4" t="s">
        <v>39</v>
      </c>
      <c r="T8042" s="4" t="s">
        <v>39</v>
      </c>
    </row>
    <row r="8043" ht="12.75" customHeight="1">
      <c r="A8043" s="8" t="str">
        <f t="shared" si="1"/>
        <v>Netherlands1827</v>
      </c>
      <c r="B8043" s="4" t="s">
        <v>136</v>
      </c>
      <c r="C8043" s="4">
        <v>1827.0</v>
      </c>
      <c r="D8043" s="4">
        <v>4.54916000366211</v>
      </c>
      <c r="E8043" s="4" t="s">
        <v>39</v>
      </c>
      <c r="F8043" s="4" t="s">
        <v>39</v>
      </c>
      <c r="G8043" s="4" t="s">
        <v>39</v>
      </c>
      <c r="H8043" s="4" t="s">
        <v>39</v>
      </c>
      <c r="I8043" s="4" t="s">
        <v>39</v>
      </c>
      <c r="J8043" s="4" t="str">
        <f t="shared" si="2"/>
        <v>#VALUE!</v>
      </c>
      <c r="K8043" s="5" t="str">
        <f t="shared" si="3"/>
        <v>#VALUE!</v>
      </c>
      <c r="L8043" s="5" t="str">
        <f t="shared" si="4"/>
        <v>#VALUE!</v>
      </c>
      <c r="M8043" s="5" t="str">
        <f t="shared" si="5"/>
        <v>#VALUE!</v>
      </c>
      <c r="N8043" s="4" t="b">
        <v>0</v>
      </c>
      <c r="O8043" s="4" t="b">
        <v>0</v>
      </c>
      <c r="P8043" s="4" t="b">
        <v>1</v>
      </c>
      <c r="Q8043" s="4" t="b">
        <v>1</v>
      </c>
      <c r="R8043" s="4" t="s">
        <v>39</v>
      </c>
      <c r="S8043" s="4" t="s">
        <v>39</v>
      </c>
      <c r="T8043" s="4" t="s">
        <v>39</v>
      </c>
    </row>
    <row r="8044" ht="12.75" customHeight="1">
      <c r="A8044" s="8" t="str">
        <f t="shared" si="1"/>
        <v>Netherlands1826</v>
      </c>
      <c r="B8044" s="4" t="s">
        <v>136</v>
      </c>
      <c r="C8044" s="4">
        <v>1826.0</v>
      </c>
      <c r="D8044" s="4">
        <v>0.636420011520386</v>
      </c>
      <c r="E8044" s="4" t="s">
        <v>39</v>
      </c>
      <c r="F8044" s="4" t="s">
        <v>39</v>
      </c>
      <c r="G8044" s="4" t="s">
        <v>39</v>
      </c>
      <c r="H8044" s="4" t="s">
        <v>39</v>
      </c>
      <c r="I8044" s="4" t="s">
        <v>39</v>
      </c>
      <c r="J8044" s="4" t="str">
        <f t="shared" si="2"/>
        <v>#VALUE!</v>
      </c>
      <c r="K8044" s="5" t="str">
        <f t="shared" si="3"/>
        <v>#VALUE!</v>
      </c>
      <c r="L8044" s="5" t="str">
        <f t="shared" si="4"/>
        <v>#VALUE!</v>
      </c>
      <c r="M8044" s="5" t="str">
        <f t="shared" si="5"/>
        <v>#VALUE!</v>
      </c>
      <c r="N8044" s="4" t="b">
        <v>0</v>
      </c>
      <c r="O8044" s="4" t="b">
        <v>1</v>
      </c>
      <c r="P8044" s="4" t="b">
        <v>0</v>
      </c>
      <c r="Q8044" s="4" t="b">
        <v>1</v>
      </c>
      <c r="R8044" s="4" t="s">
        <v>39</v>
      </c>
      <c r="S8044" s="4" t="s">
        <v>39</v>
      </c>
      <c r="T8044" s="4" t="s">
        <v>39</v>
      </c>
    </row>
    <row r="8045" ht="12.75" customHeight="1">
      <c r="A8045" s="8" t="str">
        <f t="shared" si="1"/>
        <v>Netherlands1825</v>
      </c>
      <c r="B8045" s="4" t="s">
        <v>136</v>
      </c>
      <c r="C8045" s="4">
        <v>1825.0</v>
      </c>
      <c r="D8045" s="4" t="s">
        <v>39</v>
      </c>
      <c r="E8045" s="4" t="s">
        <v>39</v>
      </c>
      <c r="F8045" s="4" t="s">
        <v>39</v>
      </c>
      <c r="G8045" s="4" t="s">
        <v>39</v>
      </c>
      <c r="H8045" s="4" t="s">
        <v>39</v>
      </c>
      <c r="I8045" s="4" t="s">
        <v>39</v>
      </c>
      <c r="J8045" s="4" t="str">
        <f t="shared" si="2"/>
        <v>#VALUE!</v>
      </c>
      <c r="K8045" s="5" t="str">
        <f t="shared" si="3"/>
        <v>#VALUE!</v>
      </c>
      <c r="L8045" s="5" t="str">
        <f t="shared" si="4"/>
        <v>#VALUE!</v>
      </c>
      <c r="M8045" s="5" t="str">
        <f t="shared" si="5"/>
        <v>#VALUE!</v>
      </c>
      <c r="N8045" s="4" t="s">
        <v>39</v>
      </c>
      <c r="O8045" s="4" t="b">
        <v>1</v>
      </c>
      <c r="P8045" s="4" t="s">
        <v>39</v>
      </c>
      <c r="Q8045" s="4" t="b">
        <v>0</v>
      </c>
      <c r="R8045" s="4" t="s">
        <v>39</v>
      </c>
      <c r="S8045" s="4" t="s">
        <v>39</v>
      </c>
      <c r="T8045" s="4" t="s">
        <v>39</v>
      </c>
    </row>
    <row r="8046" ht="12.75" customHeight="1">
      <c r="A8046" s="8" t="str">
        <f t="shared" si="1"/>
        <v>Netherlands1824</v>
      </c>
      <c r="B8046" s="4" t="s">
        <v>136</v>
      </c>
      <c r="C8046" s="4">
        <v>1824.0</v>
      </c>
      <c r="D8046" s="4">
        <v>3.59420990943909</v>
      </c>
      <c r="E8046" s="4" t="s">
        <v>39</v>
      </c>
      <c r="F8046" s="4" t="s">
        <v>39</v>
      </c>
      <c r="G8046" s="4" t="s">
        <v>39</v>
      </c>
      <c r="H8046" s="4" t="s">
        <v>39</v>
      </c>
      <c r="I8046" s="4" t="s">
        <v>39</v>
      </c>
      <c r="J8046" s="4" t="str">
        <f t="shared" si="2"/>
        <v>#VALUE!</v>
      </c>
      <c r="K8046" s="5" t="str">
        <f t="shared" si="3"/>
        <v>#VALUE!</v>
      </c>
      <c r="L8046" s="5" t="str">
        <f t="shared" si="4"/>
        <v>#VALUE!</v>
      </c>
      <c r="M8046" s="5" t="str">
        <f t="shared" si="5"/>
        <v>#VALUE!</v>
      </c>
      <c r="N8046" s="4" t="s">
        <v>39</v>
      </c>
      <c r="O8046" s="4" t="s">
        <v>39</v>
      </c>
      <c r="P8046" s="4" t="b">
        <v>1</v>
      </c>
      <c r="Q8046" s="4" t="s">
        <v>39</v>
      </c>
      <c r="R8046" s="4" t="s">
        <v>39</v>
      </c>
      <c r="S8046" s="4" t="s">
        <v>39</v>
      </c>
      <c r="T8046" s="4" t="s">
        <v>39</v>
      </c>
    </row>
    <row r="8047" ht="12.75" customHeight="1">
      <c r="A8047" s="8" t="str">
        <f t="shared" si="1"/>
        <v>Netherlands1823</v>
      </c>
      <c r="B8047" s="4" t="s">
        <v>136</v>
      </c>
      <c r="C8047" s="4">
        <v>1823.0</v>
      </c>
      <c r="D8047" s="4">
        <v>4.53534984588623</v>
      </c>
      <c r="E8047" s="4" t="s">
        <v>39</v>
      </c>
      <c r="F8047" s="4" t="s">
        <v>39</v>
      </c>
      <c r="G8047" s="4" t="s">
        <v>39</v>
      </c>
      <c r="H8047" s="4" t="s">
        <v>39</v>
      </c>
      <c r="I8047" s="4" t="s">
        <v>39</v>
      </c>
      <c r="J8047" s="4" t="str">
        <f t="shared" si="2"/>
        <v>#VALUE!</v>
      </c>
      <c r="K8047" s="5" t="str">
        <f t="shared" si="3"/>
        <v>#VALUE!</v>
      </c>
      <c r="L8047" s="5" t="str">
        <f t="shared" si="4"/>
        <v>#VALUE!</v>
      </c>
      <c r="M8047" s="5" t="str">
        <f t="shared" si="5"/>
        <v>#VALUE!</v>
      </c>
      <c r="N8047" s="4" t="b">
        <v>0</v>
      </c>
      <c r="O8047" s="4" t="s">
        <v>39</v>
      </c>
      <c r="P8047" s="4" t="b">
        <v>1</v>
      </c>
      <c r="Q8047" s="4" t="s">
        <v>39</v>
      </c>
      <c r="R8047" s="4" t="s">
        <v>39</v>
      </c>
      <c r="S8047" s="4" t="s">
        <v>39</v>
      </c>
      <c r="T8047" s="4" t="s">
        <v>39</v>
      </c>
    </row>
    <row r="8048" ht="12.75" customHeight="1">
      <c r="A8048" s="8" t="str">
        <f t="shared" si="1"/>
        <v>Netherlands1822</v>
      </c>
      <c r="B8048" s="4" t="s">
        <v>136</v>
      </c>
      <c r="C8048" s="4">
        <v>1822.0</v>
      </c>
      <c r="D8048" s="4">
        <v>0.897262990474701</v>
      </c>
      <c r="E8048" s="4" t="s">
        <v>39</v>
      </c>
      <c r="F8048" s="4" t="s">
        <v>39</v>
      </c>
      <c r="G8048" s="4" t="s">
        <v>39</v>
      </c>
      <c r="H8048" s="4" t="s">
        <v>39</v>
      </c>
      <c r="I8048" s="4" t="s">
        <v>39</v>
      </c>
      <c r="J8048" s="4" t="str">
        <f t="shared" si="2"/>
        <v>#VALUE!</v>
      </c>
      <c r="K8048" s="5" t="str">
        <f t="shared" si="3"/>
        <v>#VALUE!</v>
      </c>
      <c r="L8048" s="5" t="str">
        <f t="shared" si="4"/>
        <v>#VALUE!</v>
      </c>
      <c r="M8048" s="5" t="str">
        <f t="shared" si="5"/>
        <v>#VALUE!</v>
      </c>
      <c r="N8048" s="4" t="b">
        <v>0</v>
      </c>
      <c r="O8048" s="4" t="b">
        <v>1</v>
      </c>
      <c r="P8048" s="4" t="b">
        <v>0</v>
      </c>
      <c r="Q8048" s="4" t="s">
        <v>39</v>
      </c>
      <c r="R8048" s="4" t="s">
        <v>39</v>
      </c>
      <c r="S8048" s="4" t="s">
        <v>39</v>
      </c>
      <c r="T8048" s="4" t="s">
        <v>39</v>
      </c>
    </row>
    <row r="8049" ht="12.75" customHeight="1">
      <c r="A8049" s="8" t="str">
        <f t="shared" si="1"/>
        <v>Netherlands1821</v>
      </c>
      <c r="B8049" s="4" t="s">
        <v>136</v>
      </c>
      <c r="C8049" s="4">
        <v>1821.0</v>
      </c>
      <c r="D8049" s="4">
        <v>3.96455001831055</v>
      </c>
      <c r="E8049" s="4" t="s">
        <v>39</v>
      </c>
      <c r="F8049" s="4" t="s">
        <v>39</v>
      </c>
      <c r="G8049" s="4" t="s">
        <v>39</v>
      </c>
      <c r="H8049" s="4" t="s">
        <v>39</v>
      </c>
      <c r="I8049" s="4" t="s">
        <v>39</v>
      </c>
      <c r="J8049" s="4" t="str">
        <f t="shared" si="2"/>
        <v>#VALUE!</v>
      </c>
      <c r="K8049" s="5" t="str">
        <f t="shared" si="3"/>
        <v>#VALUE!</v>
      </c>
      <c r="L8049" s="5" t="str">
        <f t="shared" si="4"/>
        <v>#VALUE!</v>
      </c>
      <c r="M8049" s="5" t="str">
        <f t="shared" si="5"/>
        <v>#VALUE!</v>
      </c>
      <c r="N8049" s="4" t="b">
        <v>0</v>
      </c>
      <c r="O8049" s="4" t="b">
        <v>1</v>
      </c>
      <c r="P8049" s="4" t="s">
        <v>39</v>
      </c>
      <c r="Q8049" s="4" t="b">
        <v>0</v>
      </c>
      <c r="R8049" s="4" t="s">
        <v>39</v>
      </c>
      <c r="S8049" s="4" t="s">
        <v>39</v>
      </c>
      <c r="T8049" s="4" t="s">
        <v>39</v>
      </c>
    </row>
    <row r="8050" ht="12.75" customHeight="1">
      <c r="A8050" s="8" t="str">
        <f t="shared" si="1"/>
        <v>New Zealand2022</v>
      </c>
      <c r="B8050" s="4" t="s">
        <v>137</v>
      </c>
      <c r="C8050" s="4">
        <v>2022.0</v>
      </c>
      <c r="D8050" s="4" t="s">
        <v>39</v>
      </c>
      <c r="E8050" s="4" t="s">
        <v>39</v>
      </c>
      <c r="F8050" s="4">
        <v>-2.12621332743886E10</v>
      </c>
      <c r="G8050" s="4">
        <v>2.47234053739267E11</v>
      </c>
      <c r="H8050" s="4" t="s">
        <v>39</v>
      </c>
      <c r="I8050" s="4" t="s">
        <v>39</v>
      </c>
      <c r="J8050" s="4" t="str">
        <f t="shared" si="2"/>
        <v>#VALUE!</v>
      </c>
      <c r="K8050" s="5" t="str">
        <f t="shared" si="3"/>
        <v>#VALUE!</v>
      </c>
      <c r="L8050" s="5" t="str">
        <f t="shared" si="4"/>
        <v>#VALUE!</v>
      </c>
      <c r="M8050" s="5" t="str">
        <f t="shared" si="5"/>
        <v>#VALUE!</v>
      </c>
      <c r="N8050" s="4" t="s">
        <v>39</v>
      </c>
      <c r="O8050" s="4" t="s">
        <v>39</v>
      </c>
      <c r="P8050" s="4" t="s">
        <v>39</v>
      </c>
      <c r="Q8050" s="4" t="s">
        <v>39</v>
      </c>
      <c r="R8050" s="4">
        <v>3.27782425941</v>
      </c>
      <c r="S8050" s="4">
        <v>2.15697977649043</v>
      </c>
      <c r="T8050" s="4" t="s">
        <v>39</v>
      </c>
    </row>
    <row r="8051" ht="12.75" customHeight="1">
      <c r="A8051" s="8" t="str">
        <f t="shared" si="1"/>
        <v>New Zealand2021</v>
      </c>
      <c r="B8051" s="4" t="s">
        <v>137</v>
      </c>
      <c r="C8051" s="4">
        <v>2021.0</v>
      </c>
      <c r="D8051" s="4">
        <v>5.56073621571198</v>
      </c>
      <c r="E8051" s="4">
        <v>-9.3397006080359E9</v>
      </c>
      <c r="F8051" s="4">
        <v>-1.48039877790309E10</v>
      </c>
      <c r="G8051" s="4">
        <v>2.55551704625831E11</v>
      </c>
      <c r="H8051" s="4">
        <v>37.6338907944321</v>
      </c>
      <c r="I8051" s="4">
        <v>42.4091049871968</v>
      </c>
      <c r="J8051" s="4">
        <f t="shared" si="2"/>
        <v>9617404944219</v>
      </c>
      <c r="K8051" s="5">
        <f t="shared" si="3"/>
        <v>10837719071134</v>
      </c>
      <c r="L8051" s="5">
        <f t="shared" si="4"/>
        <v>1220314126914</v>
      </c>
      <c r="M8051" s="5">
        <f t="shared" si="5"/>
        <v>4.775214193</v>
      </c>
      <c r="N8051" s="4" t="s">
        <v>39</v>
      </c>
      <c r="O8051" s="4" t="s">
        <v>39</v>
      </c>
      <c r="P8051" s="4" t="s">
        <v>39</v>
      </c>
      <c r="Q8051" s="4" t="s">
        <v>39</v>
      </c>
      <c r="R8051" s="4">
        <v>3.78649128403</v>
      </c>
      <c r="S8051" s="4">
        <v>5.16784735916997</v>
      </c>
      <c r="T8051" s="4">
        <v>8.31765088656399E9</v>
      </c>
    </row>
    <row r="8052" ht="12.75" customHeight="1">
      <c r="A8052" s="8" t="str">
        <f t="shared" si="1"/>
        <v>New Zealand2020</v>
      </c>
      <c r="B8052" s="4" t="s">
        <v>137</v>
      </c>
      <c r="C8052" s="4">
        <v>2020.0</v>
      </c>
      <c r="D8052" s="4">
        <v>-2.08102945611742</v>
      </c>
      <c r="E8052" s="4">
        <v>-6.04100640809532E9</v>
      </c>
      <c r="F8052" s="4">
        <v>-2.40061521042535E9</v>
      </c>
      <c r="G8052" s="4">
        <v>2.12569779569515E11</v>
      </c>
      <c r="H8052" s="4">
        <v>37.681680772948</v>
      </c>
      <c r="I8052" s="4">
        <v>41.7188768909159</v>
      </c>
      <c r="J8052" s="4">
        <f t="shared" si="2"/>
        <v>8009986575714</v>
      </c>
      <c r="K8052" s="5">
        <f t="shared" si="3"/>
        <v>8868172464590</v>
      </c>
      <c r="L8052" s="5">
        <f t="shared" si="4"/>
        <v>858185888875</v>
      </c>
      <c r="M8052" s="5">
        <f t="shared" si="5"/>
        <v>4.037196118</v>
      </c>
      <c r="N8052" s="4" t="b">
        <v>1</v>
      </c>
      <c r="O8052" s="4" t="b">
        <v>1</v>
      </c>
      <c r="P8052" s="4" t="b">
        <v>0</v>
      </c>
      <c r="Q8052" s="4" t="s">
        <v>39</v>
      </c>
      <c r="R8052" s="4">
        <v>4.60741445543</v>
      </c>
      <c r="S8052" s="4">
        <v>-0.653921432098016</v>
      </c>
      <c r="T8052" s="4">
        <v>-4.29819250563159E10</v>
      </c>
    </row>
    <row r="8053" ht="12.75" customHeight="1">
      <c r="A8053" s="8" t="str">
        <f t="shared" si="1"/>
        <v>New Zealand2019</v>
      </c>
      <c r="B8053" s="4" t="s">
        <v>137</v>
      </c>
      <c r="C8053" s="4">
        <v>2019.0</v>
      </c>
      <c r="D8053" s="4">
        <v>2.86698433659223</v>
      </c>
      <c r="E8053" s="4">
        <v>-2.51055427644582E9</v>
      </c>
      <c r="F8053" s="4">
        <v>-5.94495252740173E9</v>
      </c>
      <c r="G8053" s="4">
        <v>2.13091987153092E11</v>
      </c>
      <c r="H8053" s="4">
        <v>36.2743750858827</v>
      </c>
      <c r="I8053" s="4">
        <v>38.7432699154289</v>
      </c>
      <c r="J8053" s="4">
        <f t="shared" si="2"/>
        <v>7729778669787</v>
      </c>
      <c r="K8053" s="5">
        <f t="shared" si="3"/>
        <v>8255880375087</v>
      </c>
      <c r="L8053" s="5">
        <f t="shared" si="4"/>
        <v>526101705300</v>
      </c>
      <c r="M8053" s="5">
        <f t="shared" si="5"/>
        <v>2.46889483</v>
      </c>
      <c r="N8053" s="4" t="b">
        <v>1</v>
      </c>
      <c r="O8053" s="4" t="b">
        <v>1</v>
      </c>
      <c r="P8053" s="4" t="b">
        <v>1</v>
      </c>
      <c r="Q8053" s="4" t="b">
        <v>0</v>
      </c>
      <c r="R8053" s="4">
        <v>4.09897306096</v>
      </c>
      <c r="S8053" s="4">
        <v>2.44598315515373</v>
      </c>
      <c r="T8053" s="4">
        <v>5.22207583576995E8</v>
      </c>
    </row>
    <row r="8054" ht="12.75" customHeight="1">
      <c r="A8054" s="8" t="str">
        <f t="shared" si="1"/>
        <v>New Zealand2018</v>
      </c>
      <c r="B8054" s="4" t="s">
        <v>137</v>
      </c>
      <c r="C8054" s="4">
        <v>2018.0</v>
      </c>
      <c r="D8054" s="4">
        <v>3.43275599621508</v>
      </c>
      <c r="E8054" s="4">
        <v>5.64434443273558E9</v>
      </c>
      <c r="F8054" s="4">
        <v>-8.57600180442343E9</v>
      </c>
      <c r="G8054" s="4">
        <v>2.11886686924483E11</v>
      </c>
      <c r="H8054" s="4">
        <v>37.3600148083508</v>
      </c>
      <c r="I8054" s="4">
        <v>36.107915856835</v>
      </c>
      <c r="J8054" s="4">
        <f t="shared" si="2"/>
        <v>7916089761191</v>
      </c>
      <c r="K8054" s="5">
        <f t="shared" si="3"/>
        <v>7650786662653</v>
      </c>
      <c r="L8054" s="5">
        <f t="shared" si="4"/>
        <v>-265303098538</v>
      </c>
      <c r="M8054" s="5">
        <f t="shared" si="5"/>
        <v>-1.252098952</v>
      </c>
      <c r="N8054" s="4" t="b">
        <v>0</v>
      </c>
      <c r="O8054" s="4" t="b">
        <v>0</v>
      </c>
      <c r="P8054" s="4" t="b">
        <v>1</v>
      </c>
      <c r="Q8054" s="4" t="b">
        <v>1</v>
      </c>
      <c r="R8054" s="4">
        <v>4.32428469874</v>
      </c>
      <c r="S8054" s="4">
        <v>3.52518320036963</v>
      </c>
      <c r="T8054" s="4">
        <v>-1.205300228609E9</v>
      </c>
    </row>
    <row r="8055" ht="12.75" customHeight="1">
      <c r="A8055" s="8" t="str">
        <f t="shared" si="1"/>
        <v>New Zealand2017</v>
      </c>
      <c r="B8055" s="4" t="s">
        <v>137</v>
      </c>
      <c r="C8055" s="4">
        <v>2017.0</v>
      </c>
      <c r="D8055" s="4">
        <v>3.50583596281676</v>
      </c>
      <c r="E8055" s="4">
        <v>5.80124286574159E9</v>
      </c>
      <c r="F8055" s="4">
        <v>-5.80260434932491E9</v>
      </c>
      <c r="G8055" s="4">
        <v>2.06556258844567E11</v>
      </c>
      <c r="H8055" s="4">
        <v>36.9588665256456</v>
      </c>
      <c r="I8055" s="4">
        <v>35.6352231553815</v>
      </c>
      <c r="J8055" s="4">
        <f t="shared" si="2"/>
        <v>7634085200673</v>
      </c>
      <c r="K8055" s="5">
        <f t="shared" si="3"/>
        <v>7360678378067</v>
      </c>
      <c r="L8055" s="5">
        <f t="shared" si="4"/>
        <v>-273406822606</v>
      </c>
      <c r="M8055" s="5">
        <f t="shared" si="5"/>
        <v>-1.32364337</v>
      </c>
      <c r="N8055" s="4" t="b">
        <v>0</v>
      </c>
      <c r="O8055" s="4" t="b">
        <v>0</v>
      </c>
      <c r="P8055" s="4" t="b">
        <v>1</v>
      </c>
      <c r="Q8055" s="4" t="b">
        <v>1</v>
      </c>
      <c r="R8055" s="4">
        <v>4.72238588045</v>
      </c>
      <c r="S8055" s="4">
        <v>3.52441324940476</v>
      </c>
      <c r="T8055" s="4">
        <v>-5.33042807991601E9</v>
      </c>
    </row>
    <row r="8056" ht="12.75" customHeight="1">
      <c r="A8056" s="8" t="str">
        <f t="shared" si="1"/>
        <v>New Zealand2016</v>
      </c>
      <c r="B8056" s="4" t="s">
        <v>137</v>
      </c>
      <c r="C8056" s="4">
        <v>2016.0</v>
      </c>
      <c r="D8056" s="4">
        <v>3.95847628322893</v>
      </c>
      <c r="E8056" s="4">
        <v>4.79766385497239E9</v>
      </c>
      <c r="F8056" s="4">
        <v>-4.01616112537236E9</v>
      </c>
      <c r="G8056" s="4">
        <v>1.88838342527975E11</v>
      </c>
      <c r="H8056" s="4">
        <v>37.4046588332303</v>
      </c>
      <c r="I8056" s="4">
        <v>36.456400742115</v>
      </c>
      <c r="J8056" s="4">
        <f t="shared" si="2"/>
        <v>7063433776892</v>
      </c>
      <c r="K8056" s="5">
        <f t="shared" si="3"/>
        <v>6884366290677</v>
      </c>
      <c r="L8056" s="5">
        <f t="shared" si="4"/>
        <v>-179067486215</v>
      </c>
      <c r="M8056" s="5">
        <f t="shared" si="5"/>
        <v>-0.9482580911</v>
      </c>
      <c r="N8056" s="4" t="b">
        <v>0</v>
      </c>
      <c r="O8056" s="4" t="b">
        <v>0</v>
      </c>
      <c r="P8056" s="4" t="b">
        <v>1</v>
      </c>
      <c r="Q8056" s="4" t="b">
        <v>1</v>
      </c>
      <c r="R8056" s="4">
        <v>5.12260212466</v>
      </c>
      <c r="S8056" s="4">
        <v>3.80175804809272</v>
      </c>
      <c r="T8056" s="4">
        <v>-1.77179163165919E10</v>
      </c>
    </row>
    <row r="8057" ht="12.75" customHeight="1">
      <c r="A8057" s="8" t="str">
        <f t="shared" si="1"/>
        <v>New Zealand2015</v>
      </c>
      <c r="B8057" s="4" t="s">
        <v>137</v>
      </c>
      <c r="C8057" s="4">
        <v>2015.0</v>
      </c>
      <c r="D8057" s="4">
        <v>3.67577540548727</v>
      </c>
      <c r="E8057" s="4">
        <v>3.62815096083955E9</v>
      </c>
      <c r="F8057" s="4">
        <v>-4.6627243819611E9</v>
      </c>
      <c r="G8057" s="4">
        <v>1.78064471137921E11</v>
      </c>
      <c r="H8057" s="4">
        <v>37.5768699051342</v>
      </c>
      <c r="I8057" s="4">
        <v>37.2399930082154</v>
      </c>
      <c r="J8057" s="4">
        <f t="shared" si="2"/>
        <v>6691105466676</v>
      </c>
      <c r="K8057" s="5">
        <f t="shared" si="3"/>
        <v>6631119660188</v>
      </c>
      <c r="L8057" s="5">
        <f t="shared" si="4"/>
        <v>-59985806488</v>
      </c>
      <c r="M8057" s="5">
        <f t="shared" si="5"/>
        <v>-0.3368768969</v>
      </c>
      <c r="N8057" s="4" t="b">
        <v>0</v>
      </c>
      <c r="O8057" s="4" t="b">
        <v>0</v>
      </c>
      <c r="P8057" s="4" t="b">
        <v>1</v>
      </c>
      <c r="Q8057" s="4" t="b">
        <v>1</v>
      </c>
      <c r="R8057" s="4">
        <v>5.39928276464</v>
      </c>
      <c r="S8057" s="4">
        <v>3.73643071502539</v>
      </c>
      <c r="T8057" s="4">
        <v>-1.0773871390054E10</v>
      </c>
    </row>
    <row r="8058" ht="12.75" customHeight="1">
      <c r="A8058" s="8" t="str">
        <f t="shared" si="1"/>
        <v>New Zealand2014</v>
      </c>
      <c r="B8058" s="4" t="s">
        <v>137</v>
      </c>
      <c r="C8058" s="4">
        <v>2014.0</v>
      </c>
      <c r="D8058" s="4">
        <v>3.75721442313187</v>
      </c>
      <c r="E8058" s="4">
        <v>2.76903520193891E9</v>
      </c>
      <c r="F8058" s="4">
        <v>-6.22394646357655E9</v>
      </c>
      <c r="G8058" s="4">
        <v>2.01313497220917E11</v>
      </c>
      <c r="H8058" s="4">
        <v>37.3078535639713</v>
      </c>
      <c r="I8058" s="4">
        <v>37.6885141782588</v>
      </c>
      <c r="J8058" s="4">
        <f t="shared" si="2"/>
        <v>7510574474769</v>
      </c>
      <c r="K8058" s="5">
        <f t="shared" si="3"/>
        <v>7587206594285</v>
      </c>
      <c r="L8058" s="5">
        <f t="shared" si="4"/>
        <v>76632119516</v>
      </c>
      <c r="M8058" s="5">
        <f t="shared" si="5"/>
        <v>0.3806606143</v>
      </c>
      <c r="N8058" s="4" t="b">
        <v>0</v>
      </c>
      <c r="O8058" s="4" t="b">
        <v>0</v>
      </c>
      <c r="P8058" s="4" t="b">
        <v>1</v>
      </c>
      <c r="Q8058" s="4" t="b">
        <v>0</v>
      </c>
      <c r="R8058" s="4">
        <v>5.42167819099</v>
      </c>
      <c r="S8058" s="4">
        <v>3.81083683791805</v>
      </c>
      <c r="T8058" s="4">
        <v>2.3249026082996E10</v>
      </c>
    </row>
    <row r="8059" ht="12.75" customHeight="1">
      <c r="A8059" s="8" t="str">
        <f t="shared" si="1"/>
        <v>New Zealand2013</v>
      </c>
      <c r="B8059" s="4" t="s">
        <v>137</v>
      </c>
      <c r="C8059" s="4">
        <v>2013.0</v>
      </c>
      <c r="D8059" s="4">
        <v>2.28240222103161</v>
      </c>
      <c r="E8059" s="4">
        <v>9.86013317857158E8</v>
      </c>
      <c r="F8059" s="4">
        <v>-5.83689994313668E9</v>
      </c>
      <c r="G8059" s="4">
        <v>1.90906575136003E11</v>
      </c>
      <c r="H8059" s="4">
        <v>37.3008356790221</v>
      </c>
      <c r="I8059" s="4">
        <v>38.6365629302256</v>
      </c>
      <c r="J8059" s="4">
        <f t="shared" si="2"/>
        <v>7120974789193</v>
      </c>
      <c r="K8059" s="5">
        <f t="shared" si="3"/>
        <v>7375973904036</v>
      </c>
      <c r="L8059" s="5">
        <f t="shared" si="4"/>
        <v>254999114843</v>
      </c>
      <c r="M8059" s="5">
        <f t="shared" si="5"/>
        <v>1.335727251</v>
      </c>
      <c r="N8059" s="4" t="b">
        <v>0</v>
      </c>
      <c r="O8059" s="4" t="b">
        <v>1</v>
      </c>
      <c r="P8059" s="4" t="b">
        <v>1</v>
      </c>
      <c r="Q8059" s="4" t="b">
        <v>0</v>
      </c>
      <c r="R8059" s="4">
        <v>5.85053507155</v>
      </c>
      <c r="S8059" s="4">
        <v>2.76492098657732</v>
      </c>
      <c r="T8059" s="4">
        <v>-1.0406922084914E10</v>
      </c>
    </row>
    <row r="8060" ht="12.75" customHeight="1">
      <c r="A8060" s="8" t="str">
        <f t="shared" si="1"/>
        <v>New Zealand2012</v>
      </c>
      <c r="B8060" s="4" t="s">
        <v>137</v>
      </c>
      <c r="C8060" s="4">
        <v>2012.0</v>
      </c>
      <c r="D8060" s="4">
        <v>2.47924808952646</v>
      </c>
      <c r="E8060" s="4">
        <v>-4.74108150169798E8</v>
      </c>
      <c r="F8060" s="4">
        <v>-6.88730308133397E9</v>
      </c>
      <c r="G8060" s="4">
        <v>1.76206659722524E11</v>
      </c>
      <c r="H8060" s="4">
        <v>37.5654135059787</v>
      </c>
      <c r="I8060" s="4">
        <v>39.7880833958524</v>
      </c>
      <c r="J8060" s="4">
        <f t="shared" si="2"/>
        <v>6619276034984</v>
      </c>
      <c r="K8060" s="5">
        <f t="shared" si="3"/>
        <v>7010925271944</v>
      </c>
      <c r="L8060" s="5">
        <f t="shared" si="4"/>
        <v>391649236960</v>
      </c>
      <c r="M8060" s="5">
        <f t="shared" si="5"/>
        <v>2.22266989</v>
      </c>
      <c r="N8060" s="4" t="b">
        <v>0</v>
      </c>
      <c r="O8060" s="4" t="b">
        <v>1</v>
      </c>
      <c r="P8060" s="4" t="b">
        <v>1</v>
      </c>
      <c r="Q8060" s="4" t="b">
        <v>0</v>
      </c>
      <c r="R8060" s="4">
        <v>6.47338303946</v>
      </c>
      <c r="S8060" s="4">
        <v>2.27303148188469</v>
      </c>
      <c r="T8060" s="4">
        <v>-1.4699915413479E10</v>
      </c>
    </row>
    <row r="8061" ht="12.75" customHeight="1">
      <c r="A8061" s="8" t="str">
        <f t="shared" si="1"/>
        <v>New Zealand2011</v>
      </c>
      <c r="B8061" s="4" t="s">
        <v>137</v>
      </c>
      <c r="C8061" s="4">
        <v>2011.0</v>
      </c>
      <c r="D8061" s="4">
        <v>1.82151769423508</v>
      </c>
      <c r="E8061" s="4">
        <v>-5.23039278102616E9</v>
      </c>
      <c r="F8061" s="4">
        <v>-4.82284230709516E9</v>
      </c>
      <c r="G8061" s="4">
        <v>1.68291357111739E11</v>
      </c>
      <c r="H8061" s="4">
        <v>37.4545040946315</v>
      </c>
      <c r="I8061" s="4">
        <v>42.4256426296633</v>
      </c>
      <c r="J8061" s="4">
        <f t="shared" si="2"/>
        <v>6303269324033</v>
      </c>
      <c r="K8061" s="5">
        <f t="shared" si="3"/>
        <v>7139868974484</v>
      </c>
      <c r="L8061" s="5">
        <f t="shared" si="4"/>
        <v>836599650451</v>
      </c>
      <c r="M8061" s="5">
        <f t="shared" si="5"/>
        <v>4.971138535</v>
      </c>
      <c r="N8061" s="4" t="b">
        <v>0</v>
      </c>
      <c r="O8061" s="4" t="b">
        <v>0</v>
      </c>
      <c r="P8061" s="4" t="b">
        <v>0</v>
      </c>
      <c r="Q8061" s="4" t="b">
        <v>0</v>
      </c>
      <c r="R8061" s="4">
        <v>6.01540213732</v>
      </c>
      <c r="S8061" s="4">
        <v>2.22157982285107</v>
      </c>
      <c r="T8061" s="4">
        <v>-7.91530261078497E9</v>
      </c>
    </row>
    <row r="8062" ht="12.75" customHeight="1">
      <c r="A8062" s="8" t="str">
        <f t="shared" si="1"/>
        <v>New Zealand2010</v>
      </c>
      <c r="B8062" s="4" t="s">
        <v>137</v>
      </c>
      <c r="C8062" s="4">
        <v>2010.0</v>
      </c>
      <c r="D8062" s="4">
        <v>1.76786092965279</v>
      </c>
      <c r="E8062" s="4">
        <v>-5.69004042085386E9</v>
      </c>
      <c r="F8062" s="4">
        <v>-3.42938202722571E9</v>
      </c>
      <c r="G8062" s="4">
        <v>1.46517541181254E11</v>
      </c>
      <c r="H8062" s="4">
        <v>37.5120949134376</v>
      </c>
      <c r="I8062" s="4">
        <v>43.0417652867301</v>
      </c>
      <c r="J8062" s="4">
        <f t="shared" si="2"/>
        <v>5496179911275</v>
      </c>
      <c r="K8062" s="5">
        <f t="shared" si="3"/>
        <v>6306373617912</v>
      </c>
      <c r="L8062" s="5">
        <f t="shared" si="4"/>
        <v>810193706638</v>
      </c>
      <c r="M8062" s="5">
        <f t="shared" si="5"/>
        <v>5.529670373</v>
      </c>
      <c r="N8062" s="4" t="b">
        <v>0</v>
      </c>
      <c r="O8062" s="4" t="b">
        <v>0</v>
      </c>
      <c r="P8062" s="4" t="b">
        <v>0</v>
      </c>
      <c r="Q8062" s="4" t="b">
        <v>0</v>
      </c>
      <c r="R8062" s="4">
        <v>6.21863293706</v>
      </c>
      <c r="S8062" s="4">
        <v>1.46675116493462</v>
      </c>
      <c r="T8062" s="4">
        <v>-2.1773815930485E10</v>
      </c>
    </row>
    <row r="8063" ht="12.75" customHeight="1">
      <c r="A8063" s="8" t="str">
        <f t="shared" si="1"/>
        <v>New Zealand2009</v>
      </c>
      <c r="B8063" s="4" t="s">
        <v>137</v>
      </c>
      <c r="C8063" s="4">
        <v>2009.0</v>
      </c>
      <c r="D8063" s="4">
        <v>-1.20794052272553</v>
      </c>
      <c r="E8063" s="4">
        <v>-4.5261984854341E8</v>
      </c>
      <c r="F8063" s="4">
        <v>-3.01019617438937E9</v>
      </c>
      <c r="G8063" s="4">
        <v>1.21373602348679E11</v>
      </c>
      <c r="H8063" s="4">
        <v>38.6460412681701</v>
      </c>
      <c r="I8063" s="4">
        <v>40.4564099089473</v>
      </c>
      <c r="J8063" s="4">
        <f t="shared" si="2"/>
        <v>4690609245234</v>
      </c>
      <c r="K8063" s="5">
        <f t="shared" si="3"/>
        <v>4910340208744</v>
      </c>
      <c r="L8063" s="5">
        <f t="shared" si="4"/>
        <v>219730963510</v>
      </c>
      <c r="M8063" s="5">
        <f t="shared" si="5"/>
        <v>1.810368641</v>
      </c>
      <c r="N8063" s="4" t="b">
        <v>1</v>
      </c>
      <c r="O8063" s="4" t="b">
        <v>1</v>
      </c>
      <c r="P8063" s="4" t="b">
        <v>0</v>
      </c>
      <c r="Q8063" s="4" t="b">
        <v>0</v>
      </c>
      <c r="R8063" s="4">
        <v>5.88789197</v>
      </c>
      <c r="S8063" s="4">
        <v>-0.112067630234833</v>
      </c>
      <c r="T8063" s="4">
        <v>-2.51439388325749E10</v>
      </c>
    </row>
    <row r="8064" ht="12.75" customHeight="1">
      <c r="A8064" s="8" t="str">
        <f t="shared" si="1"/>
        <v>New Zealand2008</v>
      </c>
      <c r="B8064" s="4" t="s">
        <v>137</v>
      </c>
      <c r="C8064" s="4">
        <v>2008.0</v>
      </c>
      <c r="D8064" s="4">
        <v>-0.184121673314088</v>
      </c>
      <c r="E8064" s="4">
        <v>3.52740139568791E9</v>
      </c>
      <c r="F8064" s="4">
        <v>-1.02637383982606E10</v>
      </c>
      <c r="G8064" s="4">
        <v>1.33131369930414E11</v>
      </c>
      <c r="H8064" s="4">
        <v>40.0553126618118</v>
      </c>
      <c r="I8064" s="4">
        <v>38.5760051516372</v>
      </c>
      <c r="J8064" s="4">
        <f t="shared" si="2"/>
        <v>5332618647658</v>
      </c>
      <c r="K8064" s="5">
        <f t="shared" si="3"/>
        <v>5135676412280</v>
      </c>
      <c r="L8064" s="5">
        <f t="shared" si="4"/>
        <v>-196942235378</v>
      </c>
      <c r="M8064" s="5">
        <f t="shared" si="5"/>
        <v>-1.47930751</v>
      </c>
      <c r="N8064" s="4" t="b">
        <v>1</v>
      </c>
      <c r="O8064" s="4" t="b">
        <v>1</v>
      </c>
      <c r="P8064" s="4" t="b">
        <v>0</v>
      </c>
      <c r="Q8064" s="4" t="b">
        <v>0</v>
      </c>
      <c r="R8064" s="4">
        <v>4.0238543033</v>
      </c>
      <c r="S8064" s="4">
        <v>-1.21071159567889</v>
      </c>
      <c r="T8064" s="4">
        <v>1.1757767581735E10</v>
      </c>
    </row>
    <row r="8065" ht="12.75" customHeight="1">
      <c r="A8065" s="8" t="str">
        <f t="shared" si="1"/>
        <v>New Zealand2007</v>
      </c>
      <c r="B8065" s="4" t="s">
        <v>137</v>
      </c>
      <c r="C8065" s="4">
        <v>2007.0</v>
      </c>
      <c r="D8065" s="4">
        <v>2.93962001800537</v>
      </c>
      <c r="E8065" s="4">
        <v>7.08603324505525E9</v>
      </c>
      <c r="F8065" s="4">
        <v>-9.32475678632143E9</v>
      </c>
      <c r="G8065" s="4">
        <v>1.37188946865584E11</v>
      </c>
      <c r="H8065" s="4">
        <v>40.6884013728553</v>
      </c>
      <c r="I8065" s="4">
        <v>37.084562341397</v>
      </c>
      <c r="J8065" s="4">
        <f t="shared" si="2"/>
        <v>5581998933986</v>
      </c>
      <c r="K8065" s="5">
        <f t="shared" si="3"/>
        <v>5087592052587</v>
      </c>
      <c r="L8065" s="5">
        <f t="shared" si="4"/>
        <v>-494406881399</v>
      </c>
      <c r="M8065" s="5">
        <f t="shared" si="5"/>
        <v>-3.603839031</v>
      </c>
      <c r="N8065" s="4" t="b">
        <v>1</v>
      </c>
      <c r="O8065" s="4" t="b">
        <v>1</v>
      </c>
      <c r="P8065" s="4" t="b">
        <v>0</v>
      </c>
      <c r="Q8065" s="4" t="b">
        <v>0</v>
      </c>
      <c r="R8065" s="4">
        <v>3.56136889796</v>
      </c>
      <c r="S8065" s="4">
        <v>3.06511783082671</v>
      </c>
      <c r="T8065" s="4">
        <v>4.05757693516999E9</v>
      </c>
    </row>
    <row r="8066" ht="12.75" customHeight="1">
      <c r="A8066" s="8" t="str">
        <f t="shared" si="1"/>
        <v>New Zealand2006</v>
      </c>
      <c r="B8066" s="4" t="s">
        <v>137</v>
      </c>
      <c r="C8066" s="4">
        <v>2006.0</v>
      </c>
      <c r="D8066" s="4">
        <v>0.857482016086578</v>
      </c>
      <c r="E8066" s="4">
        <v>7.6380660933527E9</v>
      </c>
      <c r="F8066" s="4">
        <v>-7.88041040033402E9</v>
      </c>
      <c r="G8066" s="4">
        <v>1.11538810712665E11</v>
      </c>
      <c r="H8066" s="4">
        <v>42.4843214708254</v>
      </c>
      <c r="I8066" s="4">
        <v>37.8571553361715</v>
      </c>
      <c r="J8066" s="4">
        <f t="shared" si="2"/>
        <v>4738650690790</v>
      </c>
      <c r="K8066" s="5">
        <f t="shared" si="3"/>
        <v>4222542083161</v>
      </c>
      <c r="L8066" s="5">
        <f t="shared" si="4"/>
        <v>-516108607629</v>
      </c>
      <c r="M8066" s="5">
        <f t="shared" si="5"/>
        <v>-4.627166135</v>
      </c>
      <c r="N8066" s="4" t="b">
        <v>0</v>
      </c>
      <c r="O8066" s="4" t="b">
        <v>1</v>
      </c>
      <c r="P8066" s="4" t="b">
        <v>0</v>
      </c>
      <c r="Q8066" s="4" t="b">
        <v>0</v>
      </c>
      <c r="R8066" s="4">
        <v>3.84196113634</v>
      </c>
      <c r="S8066" s="4">
        <v>2.79846349197119</v>
      </c>
      <c r="T8066" s="4">
        <v>-2.5650136152919E10</v>
      </c>
    </row>
    <row r="8067" ht="12.75" customHeight="1">
      <c r="A8067" s="8" t="str">
        <f t="shared" si="1"/>
        <v>New Zealand2005</v>
      </c>
      <c r="B8067" s="4" t="s">
        <v>137</v>
      </c>
      <c r="C8067" s="4">
        <v>2005.0</v>
      </c>
      <c r="D8067" s="4">
        <v>3.15644001960754</v>
      </c>
      <c r="E8067" s="4">
        <v>8.80101744422782E9</v>
      </c>
      <c r="F8067" s="4">
        <v>-8.02509517324745E9</v>
      </c>
      <c r="G8067" s="4">
        <v>1.14720129550095E11</v>
      </c>
      <c r="H8067" s="4">
        <v>42.2595522488049</v>
      </c>
      <c r="I8067" s="4">
        <v>37.1214373516361</v>
      </c>
      <c r="J8067" s="4">
        <f t="shared" si="2"/>
        <v>4848021308712</v>
      </c>
      <c r="K8067" s="5">
        <f t="shared" si="3"/>
        <v>4258576102065</v>
      </c>
      <c r="L8067" s="5">
        <f t="shared" si="4"/>
        <v>-589445206646</v>
      </c>
      <c r="M8067" s="5">
        <f t="shared" si="5"/>
        <v>-5.138114897</v>
      </c>
      <c r="N8067" s="4" t="b">
        <v>0</v>
      </c>
      <c r="O8067" s="4" t="b">
        <v>1</v>
      </c>
      <c r="P8067" s="4" t="b">
        <v>1</v>
      </c>
      <c r="Q8067" s="4" t="b">
        <v>0</v>
      </c>
      <c r="R8067" s="4">
        <v>3.82685173495</v>
      </c>
      <c r="S8067" s="4">
        <v>3.3533157967012</v>
      </c>
      <c r="T8067" s="4">
        <v>3.18131883743E9</v>
      </c>
    </row>
    <row r="8068" ht="12.75" customHeight="1">
      <c r="A8068" s="8" t="str">
        <f t="shared" si="1"/>
        <v>New Zealand2004</v>
      </c>
      <c r="B8068" s="4" t="s">
        <v>137</v>
      </c>
      <c r="C8068" s="4">
        <v>2004.0</v>
      </c>
      <c r="D8068" s="4">
        <v>3.66004991531372</v>
      </c>
      <c r="E8068" s="4">
        <v>7.4764927482871E9</v>
      </c>
      <c r="F8068" s="4">
        <v>-4.68395345877796E9</v>
      </c>
      <c r="G8068" s="4">
        <v>1.03905628688949E11</v>
      </c>
      <c r="H8068" s="4">
        <v>40.666695970459</v>
      </c>
      <c r="I8068" s="4">
        <v>36.166537915041</v>
      </c>
      <c r="J8068" s="4">
        <f t="shared" si="2"/>
        <v>4225498611513</v>
      </c>
      <c r="K8068" s="5">
        <f t="shared" si="3"/>
        <v>3757906859565</v>
      </c>
      <c r="L8068" s="5">
        <f t="shared" si="4"/>
        <v>-467591751948</v>
      </c>
      <c r="M8068" s="5">
        <f t="shared" si="5"/>
        <v>-4.500158055</v>
      </c>
      <c r="N8068" s="4" t="b">
        <v>0</v>
      </c>
      <c r="O8068" s="4" t="b">
        <v>0</v>
      </c>
      <c r="P8068" s="4" t="b">
        <v>1</v>
      </c>
      <c r="Q8068" s="4" t="b">
        <v>1</v>
      </c>
      <c r="R8068" s="4">
        <v>4.02131973842</v>
      </c>
      <c r="S8068" s="4">
        <v>4.08895692275048</v>
      </c>
      <c r="T8068" s="4">
        <v>-1.08145008611459E10</v>
      </c>
    </row>
    <row r="8069" ht="12.75" customHeight="1">
      <c r="A8069" s="8" t="str">
        <f t="shared" si="1"/>
        <v>New Zealand2003</v>
      </c>
      <c r="B8069" s="4" t="s">
        <v>137</v>
      </c>
      <c r="C8069" s="4">
        <v>2003.0</v>
      </c>
      <c r="D8069" s="4">
        <v>4.29217004776001</v>
      </c>
      <c r="E8069" s="4">
        <v>5.74689383461601E9</v>
      </c>
      <c r="F8069" s="4">
        <v>-2.12330906229946E9</v>
      </c>
      <c r="G8069" s="4">
        <v>8.82508855502626E10</v>
      </c>
      <c r="H8069" s="4">
        <v>40.3800212433643</v>
      </c>
      <c r="I8069" s="4">
        <v>36.6892252325212</v>
      </c>
      <c r="J8069" s="4">
        <f t="shared" si="2"/>
        <v>3563572633265</v>
      </c>
      <c r="K8069" s="5">
        <f t="shared" si="3"/>
        <v>3237856616923</v>
      </c>
      <c r="L8069" s="5">
        <f t="shared" si="4"/>
        <v>-325716016342</v>
      </c>
      <c r="M8069" s="5">
        <f t="shared" si="5"/>
        <v>-3.690796011</v>
      </c>
      <c r="N8069" s="4" t="b">
        <v>0</v>
      </c>
      <c r="O8069" s="4" t="b">
        <v>0</v>
      </c>
      <c r="P8069" s="4" t="b">
        <v>1</v>
      </c>
      <c r="Q8069" s="4" t="b">
        <v>1</v>
      </c>
      <c r="R8069" s="4">
        <v>4.77710402381</v>
      </c>
      <c r="S8069" s="4">
        <v>4.72847645436924</v>
      </c>
      <c r="T8069" s="4">
        <v>-1.56547431386864E10</v>
      </c>
    </row>
    <row r="8070" ht="12.75" customHeight="1">
      <c r="A8070" s="8" t="str">
        <f t="shared" si="1"/>
        <v>New Zealand2002</v>
      </c>
      <c r="B8070" s="4" t="s">
        <v>137</v>
      </c>
      <c r="C8070" s="4">
        <v>2002.0</v>
      </c>
      <c r="D8070" s="4">
        <v>4.88238000869751</v>
      </c>
      <c r="E8070" s="4">
        <v>3.56468978552219E9</v>
      </c>
      <c r="F8070" s="4">
        <v>-1.39599708563105E9</v>
      </c>
      <c r="G8070" s="4">
        <v>6.66277293114495E10</v>
      </c>
      <c r="H8070" s="4">
        <v>39.3377196328007</v>
      </c>
      <c r="I8070" s="4">
        <v>36.7798736543894</v>
      </c>
      <c r="J8070" s="4">
        <f t="shared" si="2"/>
        <v>2620982935424</v>
      </c>
      <c r="K8070" s="5">
        <f t="shared" si="3"/>
        <v>2450559465954</v>
      </c>
      <c r="L8070" s="5">
        <f t="shared" si="4"/>
        <v>-170423469470</v>
      </c>
      <c r="M8070" s="5">
        <f t="shared" si="5"/>
        <v>-2.557845978</v>
      </c>
      <c r="N8070" s="4" t="b">
        <v>0</v>
      </c>
      <c r="O8070" s="4" t="b">
        <v>0</v>
      </c>
      <c r="P8070" s="4" t="b">
        <v>1</v>
      </c>
      <c r="Q8070" s="4" t="b">
        <v>1</v>
      </c>
      <c r="R8070" s="4">
        <v>5.30666558694</v>
      </c>
      <c r="S8070" s="4">
        <v>4.71396264184152</v>
      </c>
      <c r="T8070" s="4">
        <v>-2.16231562388131E10</v>
      </c>
    </row>
    <row r="8071" ht="12.75" customHeight="1">
      <c r="A8071" s="8" t="str">
        <f t="shared" si="1"/>
        <v>New Zealand2001</v>
      </c>
      <c r="B8071" s="4" t="s">
        <v>137</v>
      </c>
      <c r="C8071" s="4">
        <v>2001.0</v>
      </c>
      <c r="D8071" s="4">
        <v>3.5095899105072</v>
      </c>
      <c r="E8071" s="4">
        <v>2.30584002982377E9</v>
      </c>
      <c r="F8071" s="4">
        <v>-4.18287193422601E8</v>
      </c>
      <c r="G8071" s="4">
        <v>5.38724634971703E10</v>
      </c>
      <c r="H8071" s="4">
        <v>38.543096761642</v>
      </c>
      <c r="I8071" s="4">
        <v>37.2503572749472</v>
      </c>
      <c r="J8071" s="4">
        <f t="shared" si="2"/>
        <v>2076411573359</v>
      </c>
      <c r="K8071" s="5">
        <f t="shared" si="3"/>
        <v>2006768512551</v>
      </c>
      <c r="L8071" s="5">
        <f t="shared" si="4"/>
        <v>-69643060808</v>
      </c>
      <c r="M8071" s="5">
        <f t="shared" si="5"/>
        <v>-1.292739487</v>
      </c>
      <c r="N8071" s="4" t="b">
        <v>0</v>
      </c>
      <c r="O8071" s="4" t="b">
        <v>0</v>
      </c>
      <c r="P8071" s="4" t="b">
        <v>1</v>
      </c>
      <c r="Q8071" s="4" t="b">
        <v>1</v>
      </c>
      <c r="R8071" s="4">
        <v>5.4546200038</v>
      </c>
      <c r="S8071" s="4">
        <v>3.41088144170033</v>
      </c>
      <c r="T8071" s="4">
        <v>-1.27552658142791E10</v>
      </c>
    </row>
    <row r="8072" ht="12.75" customHeight="1">
      <c r="A8072" s="8" t="str">
        <f t="shared" si="1"/>
        <v>New Zealand2000</v>
      </c>
      <c r="B8072" s="4" t="s">
        <v>137</v>
      </c>
      <c r="C8072" s="4">
        <v>2000.0</v>
      </c>
      <c r="D8072" s="4">
        <v>2.3557300567627</v>
      </c>
      <c r="E8072" s="4">
        <v>1.78808252586166E9</v>
      </c>
      <c r="F8072" s="4">
        <v>-1.73806739040673E9</v>
      </c>
      <c r="G8072" s="4">
        <v>5.26229545989299E10</v>
      </c>
      <c r="H8072" s="4">
        <v>38.4960764784051</v>
      </c>
      <c r="I8072" s="4">
        <v>38.3193992894955</v>
      </c>
      <c r="J8072" s="4">
        <f t="shared" si="2"/>
        <v>2025777284760</v>
      </c>
      <c r="K8072" s="5">
        <f t="shared" si="3"/>
        <v>2016480009069</v>
      </c>
      <c r="L8072" s="5">
        <f t="shared" si="4"/>
        <v>-9297275691</v>
      </c>
      <c r="M8072" s="5">
        <f t="shared" si="5"/>
        <v>-0.1766771889</v>
      </c>
      <c r="N8072" s="4" t="b">
        <v>0</v>
      </c>
      <c r="O8072" s="4" t="b">
        <v>1</v>
      </c>
      <c r="P8072" s="4" t="b">
        <v>1</v>
      </c>
      <c r="Q8072" s="4" t="b">
        <v>0</v>
      </c>
      <c r="R8072" s="4">
        <v>6.14469964108</v>
      </c>
      <c r="S8072" s="4">
        <v>2.87134325680614</v>
      </c>
      <c r="T8072" s="4">
        <v>-1.2495088982404E9</v>
      </c>
    </row>
    <row r="8073" ht="12.75" customHeight="1">
      <c r="A8073" s="8" t="str">
        <f t="shared" si="1"/>
        <v>New Zealand1999</v>
      </c>
      <c r="B8073" s="4" t="s">
        <v>137</v>
      </c>
      <c r="C8073" s="4">
        <v>1999.0</v>
      </c>
      <c r="D8073" s="4">
        <v>5.2696099281311</v>
      </c>
      <c r="E8073" s="4">
        <v>1.37832214418173E9</v>
      </c>
      <c r="F8073" s="4" t="s">
        <v>39</v>
      </c>
      <c r="G8073" s="4">
        <v>5.87622606258758E10</v>
      </c>
      <c r="H8073" s="4">
        <v>38.1676456902594</v>
      </c>
      <c r="I8073" s="4">
        <v>39.275574187028</v>
      </c>
      <c r="J8073" s="4">
        <f t="shared" si="2"/>
        <v>2242817143527</v>
      </c>
      <c r="K8073" s="5">
        <f t="shared" si="3"/>
        <v>2307921526609</v>
      </c>
      <c r="L8073" s="5">
        <f t="shared" si="4"/>
        <v>65104383082</v>
      </c>
      <c r="M8073" s="5">
        <f t="shared" si="5"/>
        <v>1.107928497</v>
      </c>
      <c r="N8073" s="4" t="b">
        <v>0</v>
      </c>
      <c r="O8073" s="4" t="b">
        <v>1</v>
      </c>
      <c r="P8073" s="4" t="b">
        <v>1</v>
      </c>
      <c r="Q8073" s="4" t="b">
        <v>0</v>
      </c>
      <c r="R8073" s="4">
        <v>7.01647479221</v>
      </c>
      <c r="S8073" s="4">
        <v>5.37536456631665</v>
      </c>
      <c r="T8073" s="4">
        <v>6.1393060269459E9</v>
      </c>
    </row>
    <row r="8074" ht="12.75" customHeight="1">
      <c r="A8074" s="8" t="str">
        <f t="shared" si="1"/>
        <v>New Zealand1998</v>
      </c>
      <c r="B8074" s="4" t="s">
        <v>137</v>
      </c>
      <c r="C8074" s="4">
        <v>1998.0</v>
      </c>
      <c r="D8074" s="4">
        <v>0.515223979949951</v>
      </c>
      <c r="E8074" s="4">
        <v>1.95421989850001E9</v>
      </c>
      <c r="F8074" s="4" t="s">
        <v>39</v>
      </c>
      <c r="G8074" s="4">
        <v>5.62265039758201E10</v>
      </c>
      <c r="H8074" s="4">
        <v>39.6794435723972</v>
      </c>
      <c r="I8074" s="4">
        <v>40.1513360395812</v>
      </c>
      <c r="J8074" s="4">
        <f t="shared" si="2"/>
        <v>2231036391782</v>
      </c>
      <c r="K8074" s="5">
        <f t="shared" si="3"/>
        <v>2257569255464</v>
      </c>
      <c r="L8074" s="5">
        <f t="shared" si="4"/>
        <v>26532863682</v>
      </c>
      <c r="M8074" s="5">
        <f t="shared" si="5"/>
        <v>0.4718924672</v>
      </c>
      <c r="N8074" s="4" t="b">
        <v>0</v>
      </c>
      <c r="O8074" s="4" t="b">
        <v>1</v>
      </c>
      <c r="P8074" s="4" t="b">
        <v>0</v>
      </c>
      <c r="Q8074" s="4" t="b">
        <v>0</v>
      </c>
      <c r="R8074" s="4">
        <v>7.73476424075</v>
      </c>
      <c r="S8074" s="4">
        <v>0.859093007702612</v>
      </c>
      <c r="T8074" s="4">
        <v>-2.5357566500557E9</v>
      </c>
    </row>
    <row r="8075" ht="12.75" customHeight="1">
      <c r="A8075" s="8" t="str">
        <f t="shared" si="1"/>
        <v>New Zealand1997</v>
      </c>
      <c r="B8075" s="4" t="s">
        <v>137</v>
      </c>
      <c r="C8075" s="4">
        <v>1997.0</v>
      </c>
      <c r="D8075" s="4">
        <v>1.69696998596191</v>
      </c>
      <c r="E8075" s="4">
        <v>3.75525500823863E9</v>
      </c>
      <c r="F8075" s="4" t="s">
        <v>39</v>
      </c>
      <c r="G8075" s="4">
        <v>6.60731302183528E10</v>
      </c>
      <c r="H8075" s="4">
        <v>40.5969146079708</v>
      </c>
      <c r="I8075" s="4">
        <v>39.3543342052605</v>
      </c>
      <c r="J8075" s="4">
        <f t="shared" si="2"/>
        <v>2682365225356</v>
      </c>
      <c r="K8075" s="5">
        <f t="shared" si="3"/>
        <v>2600264048601</v>
      </c>
      <c r="L8075" s="5">
        <f t="shared" si="4"/>
        <v>-82101176755</v>
      </c>
      <c r="M8075" s="5">
        <f t="shared" si="5"/>
        <v>-1.242580403</v>
      </c>
      <c r="N8075" s="4" t="b">
        <v>0</v>
      </c>
      <c r="O8075" s="4" t="b">
        <v>1</v>
      </c>
      <c r="P8075" s="4" t="b">
        <v>0</v>
      </c>
      <c r="Q8075" s="4" t="b">
        <v>0</v>
      </c>
      <c r="R8075" s="4">
        <v>6.83320804124</v>
      </c>
      <c r="S8075" s="4">
        <v>2.0791970200651</v>
      </c>
      <c r="T8075" s="4">
        <v>9.8466262425327E9</v>
      </c>
    </row>
    <row r="8076" ht="12.75" customHeight="1">
      <c r="A8076" s="8" t="str">
        <f t="shared" si="1"/>
        <v>New Zealand1996</v>
      </c>
      <c r="B8076" s="4" t="s">
        <v>137</v>
      </c>
      <c r="C8076" s="4">
        <v>1996.0</v>
      </c>
      <c r="D8076" s="4">
        <v>3.4157600402832</v>
      </c>
      <c r="E8076" s="4">
        <v>5.52415753916352E9</v>
      </c>
      <c r="F8076" s="4" t="s">
        <v>39</v>
      </c>
      <c r="G8076" s="4">
        <v>7.01408352990148E10</v>
      </c>
      <c r="H8076" s="4">
        <v>42.4778292914482</v>
      </c>
      <c r="I8076" s="4">
        <v>39.8945452071941</v>
      </c>
      <c r="J8076" s="4">
        <f t="shared" si="2"/>
        <v>2979430428191</v>
      </c>
      <c r="K8076" s="5">
        <f t="shared" si="3"/>
        <v>2798236724707</v>
      </c>
      <c r="L8076" s="5">
        <f t="shared" si="4"/>
        <v>-181193703484</v>
      </c>
      <c r="M8076" s="5">
        <f t="shared" si="5"/>
        <v>-2.583284084</v>
      </c>
      <c r="N8076" s="4" t="b">
        <v>0</v>
      </c>
      <c r="O8076" s="4" t="b">
        <v>1</v>
      </c>
      <c r="P8076" s="4" t="b">
        <v>1</v>
      </c>
      <c r="Q8076" s="4" t="b">
        <v>0</v>
      </c>
      <c r="R8076" s="4">
        <v>6.30447693084</v>
      </c>
      <c r="S8076" s="4">
        <v>3.61567438032083</v>
      </c>
      <c r="T8076" s="4">
        <v>4.067705080662E9</v>
      </c>
    </row>
    <row r="8077" ht="12.75" customHeight="1">
      <c r="A8077" s="8" t="str">
        <f t="shared" si="1"/>
        <v>New Zealand1995</v>
      </c>
      <c r="B8077" s="4" t="s">
        <v>137</v>
      </c>
      <c r="C8077" s="4">
        <v>1995.0</v>
      </c>
      <c r="D8077" s="4">
        <v>4.24461984634399</v>
      </c>
      <c r="E8077" s="4">
        <v>6.3135974654212E9</v>
      </c>
      <c r="F8077" s="4" t="s">
        <v>39</v>
      </c>
      <c r="G8077" s="4">
        <v>6.39168992639355E10</v>
      </c>
      <c r="H8077" s="4">
        <v>45.3189474691114</v>
      </c>
      <c r="I8077" s="4">
        <v>41.6147251909623</v>
      </c>
      <c r="J8077" s="4">
        <f t="shared" si="2"/>
        <v>2896646600131</v>
      </c>
      <c r="K8077" s="5">
        <f t="shared" si="3"/>
        <v>2659884197927</v>
      </c>
      <c r="L8077" s="5">
        <f t="shared" si="4"/>
        <v>-236762402204</v>
      </c>
      <c r="M8077" s="5">
        <f t="shared" si="5"/>
        <v>-3.704222278</v>
      </c>
      <c r="N8077" s="4" t="b">
        <v>0</v>
      </c>
      <c r="O8077" s="4" t="b">
        <v>0</v>
      </c>
      <c r="P8077" s="4" t="b">
        <v>1</v>
      </c>
      <c r="Q8077" s="4" t="b">
        <v>1</v>
      </c>
      <c r="R8077" s="4">
        <v>6.44945692969</v>
      </c>
      <c r="S8077" s="4">
        <v>4.72208104417406</v>
      </c>
      <c r="T8077" s="4">
        <v>-6.2239360350793E9</v>
      </c>
    </row>
    <row r="8078" ht="12.75" customHeight="1">
      <c r="A8078" s="8" t="str">
        <f t="shared" si="1"/>
        <v>New Zealand1994</v>
      </c>
      <c r="B8078" s="4" t="s">
        <v>137</v>
      </c>
      <c r="C8078" s="4">
        <v>1994.0</v>
      </c>
      <c r="D8078" s="4">
        <v>5.28740978240967</v>
      </c>
      <c r="E8078" s="4">
        <v>4.78347328606489E9</v>
      </c>
      <c r="F8078" s="4" t="s">
        <v>39</v>
      </c>
      <c r="G8078" s="4">
        <v>5.53133814425437E10</v>
      </c>
      <c r="H8078" s="4">
        <v>44.7997939234046</v>
      </c>
      <c r="I8078" s="4">
        <v>42.7984272561167</v>
      </c>
      <c r="J8078" s="4">
        <f t="shared" si="2"/>
        <v>2478028089833</v>
      </c>
      <c r="K8078" s="5">
        <f t="shared" si="3"/>
        <v>2367325731959</v>
      </c>
      <c r="L8078" s="5">
        <f t="shared" si="4"/>
        <v>-110702357874</v>
      </c>
      <c r="M8078" s="5">
        <f t="shared" si="5"/>
        <v>-2.001366667</v>
      </c>
      <c r="N8078" s="4" t="b">
        <v>0</v>
      </c>
      <c r="O8078" s="4" t="b">
        <v>0</v>
      </c>
      <c r="P8078" s="4" t="b">
        <v>1</v>
      </c>
      <c r="Q8078" s="4" t="b">
        <v>1</v>
      </c>
      <c r="R8078" s="4">
        <v>8.34187869669</v>
      </c>
      <c r="S8078" s="4">
        <v>5.11924811293427</v>
      </c>
      <c r="T8078" s="4">
        <v>-8.6035178213918E9</v>
      </c>
    </row>
    <row r="8079" ht="12.75" customHeight="1">
      <c r="A8079" s="8" t="str">
        <f t="shared" si="1"/>
        <v>New Zealand1993</v>
      </c>
      <c r="B8079" s="4" t="s">
        <v>137</v>
      </c>
      <c r="C8079" s="4">
        <v>1993.0</v>
      </c>
      <c r="D8079" s="4">
        <v>6.373459815979</v>
      </c>
      <c r="E8079" s="4">
        <v>2.7241478070685E9</v>
      </c>
      <c r="F8079" s="4" t="s">
        <v>39</v>
      </c>
      <c r="G8079" s="4">
        <v>4.67750387487573E10</v>
      </c>
      <c r="H8079" s="4">
        <v>45.3040881584068</v>
      </c>
      <c r="I8079" s="4">
        <v>46.8224295945748</v>
      </c>
      <c r="J8079" s="4">
        <f t="shared" si="2"/>
        <v>2119100479087</v>
      </c>
      <c r="K8079" s="5">
        <f t="shared" si="3"/>
        <v>2190120958597</v>
      </c>
      <c r="L8079" s="5">
        <f t="shared" si="4"/>
        <v>71020479511</v>
      </c>
      <c r="M8079" s="5">
        <f t="shared" si="5"/>
        <v>1.518341436</v>
      </c>
      <c r="N8079" s="4" t="b">
        <v>0</v>
      </c>
      <c r="O8079" s="4" t="b">
        <v>0</v>
      </c>
      <c r="P8079" s="4" t="b">
        <v>1</v>
      </c>
      <c r="Q8079" s="4" t="b">
        <v>1</v>
      </c>
      <c r="R8079" s="4">
        <v>9.80068246113</v>
      </c>
      <c r="S8079" s="4">
        <v>6.39152945295309</v>
      </c>
      <c r="T8079" s="4">
        <v>-8.5383426937864E9</v>
      </c>
    </row>
    <row r="8080" ht="12.75" customHeight="1">
      <c r="A8080" s="8" t="str">
        <f t="shared" si="1"/>
        <v>New Zealand1992</v>
      </c>
      <c r="B8080" s="4" t="s">
        <v>137</v>
      </c>
      <c r="C8080" s="4">
        <v>1992.0</v>
      </c>
      <c r="D8080" s="4">
        <v>1.12107002735138</v>
      </c>
      <c r="E8080" s="4">
        <v>6.66611885593981E8</v>
      </c>
      <c r="F8080" s="4" t="s">
        <v>39</v>
      </c>
      <c r="G8080" s="4">
        <v>4.16493869695133E10</v>
      </c>
      <c r="H8080" s="4">
        <v>46.2621490761053</v>
      </c>
      <c r="I8080" s="4">
        <v>52.5219465290801</v>
      </c>
      <c r="J8080" s="4">
        <f t="shared" si="2"/>
        <v>1926790148912</v>
      </c>
      <c r="K8080" s="5">
        <f t="shared" si="3"/>
        <v>2187506875382</v>
      </c>
      <c r="L8080" s="5">
        <f t="shared" si="4"/>
        <v>260716726470</v>
      </c>
      <c r="M8080" s="5">
        <f t="shared" si="5"/>
        <v>6.259797453</v>
      </c>
      <c r="N8080" s="4" t="b">
        <v>0</v>
      </c>
      <c r="O8080" s="4" t="b">
        <v>1</v>
      </c>
      <c r="P8080" s="4" t="b">
        <v>0</v>
      </c>
      <c r="Q8080" s="4" t="b">
        <v>1</v>
      </c>
      <c r="R8080" s="4">
        <v>10.64773251997</v>
      </c>
      <c r="S8080" s="4">
        <v>1.0938335610238</v>
      </c>
      <c r="T8080" s="4">
        <v>-5.125651779244E9</v>
      </c>
    </row>
    <row r="8081" ht="12.75" customHeight="1">
      <c r="A8081" s="8" t="str">
        <f t="shared" si="1"/>
        <v>New Zealand1991</v>
      </c>
      <c r="B8081" s="4" t="s">
        <v>137</v>
      </c>
      <c r="C8081" s="4">
        <v>1991.0</v>
      </c>
      <c r="D8081" s="4">
        <v>-1.29426002502441</v>
      </c>
      <c r="E8081" s="4">
        <v>5.85367354023816E8</v>
      </c>
      <c r="F8081" s="4" t="s">
        <v>39</v>
      </c>
      <c r="G8081" s="4">
        <v>4.27448286533514E10</v>
      </c>
      <c r="H8081" s="4">
        <v>46.879262672517</v>
      </c>
      <c r="I8081" s="4">
        <v>53.0156585672143</v>
      </c>
      <c r="J8081" s="4">
        <f t="shared" si="2"/>
        <v>2003846050332</v>
      </c>
      <c r="K8081" s="5">
        <f t="shared" si="3"/>
        <v>2266145241400</v>
      </c>
      <c r="L8081" s="5">
        <f t="shared" si="4"/>
        <v>262299191068</v>
      </c>
      <c r="M8081" s="5">
        <f t="shared" si="5"/>
        <v>6.136395895</v>
      </c>
      <c r="N8081" s="4" t="b">
        <v>1</v>
      </c>
      <c r="O8081" s="4" t="b">
        <v>1</v>
      </c>
      <c r="P8081" s="4" t="b">
        <v>0</v>
      </c>
      <c r="Q8081" s="4" t="b">
        <v>0</v>
      </c>
      <c r="R8081" s="4">
        <v>10.61290725974</v>
      </c>
      <c r="S8081" s="4">
        <v>-1.09079205331641</v>
      </c>
      <c r="T8081" s="4">
        <v>1.0954416838381E9</v>
      </c>
    </row>
    <row r="8082" ht="12.75" customHeight="1">
      <c r="A8082" s="8" t="str">
        <f t="shared" si="1"/>
        <v>New Zealand1990</v>
      </c>
      <c r="B8082" s="4" t="s">
        <v>137</v>
      </c>
      <c r="C8082" s="4">
        <v>1990.0</v>
      </c>
      <c r="D8082" s="4">
        <v>0.0357629992067814</v>
      </c>
      <c r="E8082" s="4">
        <v>1.74217787680992E9</v>
      </c>
      <c r="F8082" s="4" t="s">
        <v>39</v>
      </c>
      <c r="G8082" s="4">
        <v>4.54951293850475E10</v>
      </c>
      <c r="H8082" s="4">
        <v>46.8156491737169</v>
      </c>
      <c r="I8082" s="4">
        <v>49.5401456753588</v>
      </c>
      <c r="J8082" s="4">
        <f t="shared" si="2"/>
        <v>2129884016403</v>
      </c>
      <c r="K8082" s="5">
        <f t="shared" si="3"/>
        <v>2253835337255</v>
      </c>
      <c r="L8082" s="5">
        <f t="shared" si="4"/>
        <v>123951320851</v>
      </c>
      <c r="M8082" s="5">
        <f t="shared" si="5"/>
        <v>2.724496502</v>
      </c>
      <c r="N8082" s="4" t="b">
        <v>1</v>
      </c>
      <c r="O8082" s="4" t="b">
        <v>1</v>
      </c>
      <c r="P8082" s="4" t="b">
        <v>0</v>
      </c>
      <c r="Q8082" s="4" t="b">
        <v>0</v>
      </c>
      <c r="R8082" s="4">
        <v>7.98466595145</v>
      </c>
      <c r="S8082" s="4">
        <v>0.153140526142408</v>
      </c>
      <c r="T8082" s="4">
        <v>2.75030073169609E9</v>
      </c>
    </row>
    <row r="8083" ht="12.75" customHeight="1">
      <c r="A8083" s="8" t="str">
        <f t="shared" si="1"/>
        <v>New Zealand1989</v>
      </c>
      <c r="B8083" s="4" t="s">
        <v>137</v>
      </c>
      <c r="C8083" s="4">
        <v>1989.0</v>
      </c>
      <c r="D8083" s="4">
        <v>0.542674005031586</v>
      </c>
      <c r="E8083" s="4">
        <v>1.66421832061902E9</v>
      </c>
      <c r="F8083" s="4" t="s">
        <v>39</v>
      </c>
      <c r="G8083" s="4">
        <v>4.39202225247085E10</v>
      </c>
      <c r="H8083" s="4">
        <v>45.7166546040267</v>
      </c>
      <c r="I8083" s="4">
        <v>47.8689855338798</v>
      </c>
      <c r="J8083" s="4">
        <f t="shared" si="2"/>
        <v>2007885643294</v>
      </c>
      <c r="K8083" s="5">
        <f t="shared" si="3"/>
        <v>2102416496680</v>
      </c>
      <c r="L8083" s="5">
        <f t="shared" si="4"/>
        <v>94530853386</v>
      </c>
      <c r="M8083" s="5">
        <f t="shared" si="5"/>
        <v>2.15233093</v>
      </c>
      <c r="N8083" s="4" t="b">
        <v>0</v>
      </c>
      <c r="O8083" s="4" t="b">
        <v>0</v>
      </c>
      <c r="P8083" s="4" t="b">
        <v>0</v>
      </c>
      <c r="Q8083" s="4" t="b">
        <v>1</v>
      </c>
      <c r="R8083" s="4" t="s">
        <v>39</v>
      </c>
      <c r="S8083" s="4">
        <v>0.161414170121631</v>
      </c>
      <c r="T8083" s="4">
        <v>-1.57490686033899E9</v>
      </c>
    </row>
    <row r="8084" ht="12.75" customHeight="1">
      <c r="A8084" s="8" t="str">
        <f t="shared" si="1"/>
        <v>New Zealand1988</v>
      </c>
      <c r="B8084" s="4" t="s">
        <v>137</v>
      </c>
      <c r="C8084" s="4">
        <v>1988.0</v>
      </c>
      <c r="D8084" s="4">
        <v>-0.150142997503281</v>
      </c>
      <c r="E8084" s="4">
        <v>1.6110618072314E9</v>
      </c>
      <c r="F8084" s="4" t="s">
        <v>39</v>
      </c>
      <c r="G8084" s="4">
        <v>4.51764236055945E10</v>
      </c>
      <c r="H8084" s="4">
        <v>44.317330330108</v>
      </c>
      <c r="I8084" s="4">
        <v>46.1928198225325</v>
      </c>
      <c r="J8084" s="4">
        <f t="shared" si="2"/>
        <v>2002098488062</v>
      </c>
      <c r="K8084" s="5">
        <f t="shared" si="3"/>
        <v>2086826395840</v>
      </c>
      <c r="L8084" s="5">
        <f t="shared" si="4"/>
        <v>84727907778</v>
      </c>
      <c r="M8084" s="5">
        <f t="shared" si="5"/>
        <v>1.875489492</v>
      </c>
      <c r="N8084" s="4" t="b">
        <v>1</v>
      </c>
      <c r="O8084" s="4" t="b">
        <v>1</v>
      </c>
      <c r="P8084" s="4" t="b">
        <v>0</v>
      </c>
      <c r="Q8084" s="4" t="b">
        <v>1</v>
      </c>
      <c r="R8084" s="4" t="s">
        <v>39</v>
      </c>
      <c r="S8084" s="4">
        <v>-0.353677245079069</v>
      </c>
      <c r="T8084" s="4">
        <v>1.25620108088599E9</v>
      </c>
    </row>
    <row r="8085" ht="12.75" customHeight="1">
      <c r="A8085" s="8" t="str">
        <f t="shared" si="1"/>
        <v>New Zealand1987</v>
      </c>
      <c r="B8085" s="4" t="s">
        <v>137</v>
      </c>
      <c r="C8085" s="4">
        <v>1987.0</v>
      </c>
      <c r="D8085" s="4">
        <v>1.60114002227783</v>
      </c>
      <c r="E8085" s="4">
        <v>6.61039989042629E8</v>
      </c>
      <c r="F8085" s="4" t="s">
        <v>39</v>
      </c>
      <c r="G8085" s="4">
        <v>4.03758125600295E10</v>
      </c>
      <c r="H8085" s="4">
        <v>42.724995485242</v>
      </c>
      <c r="I8085" s="4">
        <v>46.1521671913836</v>
      </c>
      <c r="J8085" s="4">
        <f t="shared" si="2"/>
        <v>1725056409340</v>
      </c>
      <c r="K8085" s="5">
        <f t="shared" si="3"/>
        <v>1863431251758</v>
      </c>
      <c r="L8085" s="5">
        <f t="shared" si="4"/>
        <v>138374842418</v>
      </c>
      <c r="M8085" s="5">
        <f t="shared" si="5"/>
        <v>3.427171706</v>
      </c>
      <c r="N8085" s="4" t="b">
        <v>1</v>
      </c>
      <c r="O8085" s="4" t="b">
        <v>1</v>
      </c>
      <c r="P8085" s="4" t="b">
        <v>0</v>
      </c>
      <c r="Q8085" s="4" t="b">
        <v>0</v>
      </c>
      <c r="R8085" s="4" t="s">
        <v>39</v>
      </c>
      <c r="S8085" s="4">
        <v>0.970838696769732</v>
      </c>
      <c r="T8085" s="4">
        <v>-4.80061104556499E9</v>
      </c>
    </row>
    <row r="8086" ht="12.75" customHeight="1">
      <c r="A8086" s="8" t="str">
        <f t="shared" si="1"/>
        <v>New Zealand1986</v>
      </c>
      <c r="B8086" s="4" t="s">
        <v>137</v>
      </c>
      <c r="C8086" s="4">
        <v>1986.0</v>
      </c>
      <c r="D8086" s="4">
        <v>2.09440994262695</v>
      </c>
      <c r="E8086" s="4">
        <v>-1.56617538344325E8</v>
      </c>
      <c r="F8086" s="4" t="s">
        <v>39</v>
      </c>
      <c r="G8086" s="4">
        <v>3.06046683565695E10</v>
      </c>
      <c r="H8086" s="4">
        <v>41.6340824684115</v>
      </c>
      <c r="I8086" s="4">
        <v>46.9675078789607</v>
      </c>
      <c r="J8086" s="4">
        <f t="shared" si="2"/>
        <v>1274197286276</v>
      </c>
      <c r="K8086" s="5">
        <f t="shared" si="3"/>
        <v>1437425002170</v>
      </c>
      <c r="L8086" s="5">
        <f t="shared" si="4"/>
        <v>163227715894</v>
      </c>
      <c r="M8086" s="5">
        <f t="shared" si="5"/>
        <v>5.333425411</v>
      </c>
      <c r="N8086" s="4" t="b">
        <v>0</v>
      </c>
      <c r="O8086" s="4" t="b">
        <v>0</v>
      </c>
      <c r="P8086" s="4" t="b">
        <v>0</v>
      </c>
      <c r="Q8086" s="4" t="b">
        <v>1</v>
      </c>
      <c r="R8086" s="4" t="s">
        <v>39</v>
      </c>
      <c r="S8086" s="4">
        <v>2.70564173913867</v>
      </c>
      <c r="T8086" s="4">
        <v>-9.77114420346E9</v>
      </c>
    </row>
    <row r="8087" ht="12.75" customHeight="1">
      <c r="A8087" s="8" t="str">
        <f t="shared" si="1"/>
        <v>New Zealand1985</v>
      </c>
      <c r="B8087" s="4" t="s">
        <v>137</v>
      </c>
      <c r="C8087" s="4">
        <v>1985.0</v>
      </c>
      <c r="D8087" s="4">
        <v>0.771193981170654</v>
      </c>
      <c r="E8087" s="4">
        <v>-3.40044378441555E8</v>
      </c>
      <c r="F8087" s="4" t="s">
        <v>39</v>
      </c>
      <c r="G8087" s="4">
        <v>2.4679290455612E10</v>
      </c>
      <c r="H8087" s="4">
        <v>39.2504493135539</v>
      </c>
      <c r="I8087" s="4">
        <v>46.2269509439986</v>
      </c>
      <c r="J8087" s="4">
        <f t="shared" si="2"/>
        <v>968673239122</v>
      </c>
      <c r="K8087" s="5">
        <f t="shared" si="3"/>
        <v>1140848349224</v>
      </c>
      <c r="L8087" s="5">
        <f t="shared" si="4"/>
        <v>172175110102</v>
      </c>
      <c r="M8087" s="5">
        <f t="shared" si="5"/>
        <v>6.97650163</v>
      </c>
      <c r="N8087" s="4" t="b">
        <v>0</v>
      </c>
      <c r="O8087" s="4" t="b">
        <v>1</v>
      </c>
      <c r="P8087" s="4" t="b">
        <v>0</v>
      </c>
      <c r="Q8087" s="4" t="b">
        <v>1</v>
      </c>
      <c r="R8087" s="4" t="s">
        <v>39</v>
      </c>
      <c r="S8087" s="4">
        <v>1.61533455008281</v>
      </c>
      <c r="T8087" s="4">
        <v>-5.9253779009575E9</v>
      </c>
    </row>
    <row r="8088" ht="12.75" customHeight="1">
      <c r="A8088" s="8" t="str">
        <f t="shared" si="1"/>
        <v>New Zealand1984</v>
      </c>
      <c r="B8088" s="4" t="s">
        <v>137</v>
      </c>
      <c r="C8088" s="4">
        <v>1984.0</v>
      </c>
      <c r="D8088" s="4">
        <v>4.93232011795044</v>
      </c>
      <c r="E8088" s="4">
        <v>-6.27307135132611E8</v>
      </c>
      <c r="F8088" s="4" t="s">
        <v>39</v>
      </c>
      <c r="G8088" s="4">
        <v>2.16655821410677E10</v>
      </c>
      <c r="H8088" s="4">
        <v>32.0023002624512</v>
      </c>
      <c r="I8088" s="4">
        <v>40.6810989379883</v>
      </c>
      <c r="J8088" s="4">
        <f t="shared" si="2"/>
        <v>693348465039</v>
      </c>
      <c r="K8088" s="5">
        <f t="shared" si="3"/>
        <v>881379690630</v>
      </c>
      <c r="L8088" s="5">
        <f t="shared" si="4"/>
        <v>188031225591</v>
      </c>
      <c r="M8088" s="5">
        <f t="shared" si="5"/>
        <v>8.678798676</v>
      </c>
      <c r="N8088" s="4" t="b">
        <v>0</v>
      </c>
      <c r="O8088" s="4" t="b">
        <v>1</v>
      </c>
      <c r="P8088" s="4" t="b">
        <v>1</v>
      </c>
      <c r="Q8088" s="4" t="b">
        <v>0</v>
      </c>
      <c r="R8088" s="4" t="s">
        <v>39</v>
      </c>
      <c r="S8088" s="4">
        <v>4.79269922973646</v>
      </c>
      <c r="T8088" s="4">
        <v>-3.0137083145443E9</v>
      </c>
    </row>
    <row r="8089" ht="12.75" customHeight="1">
      <c r="A8089" s="8" t="str">
        <f t="shared" si="1"/>
        <v>New Zealand1983</v>
      </c>
      <c r="B8089" s="4" t="s">
        <v>137</v>
      </c>
      <c r="C8089" s="4">
        <v>1983.0</v>
      </c>
      <c r="D8089" s="4">
        <v>2.73888993263245</v>
      </c>
      <c r="E8089" s="4">
        <v>-4.72796693414984E8</v>
      </c>
      <c r="F8089" s="4" t="s">
        <v>39</v>
      </c>
      <c r="G8089" s="4">
        <v>2.43086806314307E10</v>
      </c>
      <c r="H8089" s="4">
        <v>34.7212982177734</v>
      </c>
      <c r="I8089" s="4">
        <v>41.3648986816406</v>
      </c>
      <c r="J8089" s="4">
        <f t="shared" si="2"/>
        <v>844028949485</v>
      </c>
      <c r="K8089" s="5">
        <f t="shared" si="3"/>
        <v>1005526111403</v>
      </c>
      <c r="L8089" s="5">
        <f t="shared" si="4"/>
        <v>161497161919</v>
      </c>
      <c r="M8089" s="5">
        <f t="shared" si="5"/>
        <v>6.643600464</v>
      </c>
      <c r="N8089" s="4" t="b">
        <v>0</v>
      </c>
      <c r="O8089" s="4" t="b">
        <v>0</v>
      </c>
      <c r="P8089" s="4" t="b">
        <v>1</v>
      </c>
      <c r="Q8089" s="4" t="b">
        <v>0</v>
      </c>
      <c r="R8089" s="4" t="s">
        <v>39</v>
      </c>
      <c r="S8089" s="4">
        <v>3.49152498517513</v>
      </c>
      <c r="T8089" s="4">
        <v>2.64309849036299E9</v>
      </c>
    </row>
    <row r="8090" ht="12.75" customHeight="1">
      <c r="A8090" s="8" t="str">
        <f t="shared" si="1"/>
        <v>New Zealand1982</v>
      </c>
      <c r="B8090" s="4" t="s">
        <v>137</v>
      </c>
      <c r="C8090" s="4">
        <v>1982.0</v>
      </c>
      <c r="D8090" s="4">
        <v>4.31907987594605</v>
      </c>
      <c r="E8090" s="4">
        <v>-4.70155743107861E8</v>
      </c>
      <c r="F8090" s="4" t="s">
        <v>39</v>
      </c>
      <c r="G8090" s="4">
        <v>2.41646030589949E10</v>
      </c>
      <c r="H8090" s="4">
        <v>33.6245002746582</v>
      </c>
      <c r="I8090" s="4">
        <v>39.8830986022949</v>
      </c>
      <c r="J8090" s="4">
        <f t="shared" si="2"/>
        <v>812522702194</v>
      </c>
      <c r="K8090" s="5">
        <f t="shared" si="3"/>
        <v>963759246487</v>
      </c>
      <c r="L8090" s="5">
        <f t="shared" si="4"/>
        <v>151236544293</v>
      </c>
      <c r="M8090" s="5">
        <f t="shared" si="5"/>
        <v>6.258598328</v>
      </c>
      <c r="N8090" s="4" t="b">
        <v>0</v>
      </c>
      <c r="O8090" s="4" t="b">
        <v>0</v>
      </c>
      <c r="P8090" s="4" t="b">
        <v>1</v>
      </c>
      <c r="Q8090" s="4" t="b">
        <v>0</v>
      </c>
      <c r="R8090" s="4" t="s">
        <v>39</v>
      </c>
      <c r="S8090" s="4">
        <v>0.929684414513048</v>
      </c>
      <c r="T8090" s="4">
        <v>-1.44077572435798E8</v>
      </c>
    </row>
    <row r="8091" ht="12.75" customHeight="1">
      <c r="A8091" s="8" t="str">
        <f t="shared" si="1"/>
        <v>New Zealand1981</v>
      </c>
      <c r="B8091" s="4" t="s">
        <v>137</v>
      </c>
      <c r="C8091" s="4">
        <v>1981.0</v>
      </c>
      <c r="D8091" s="4">
        <v>3.25300002098084</v>
      </c>
      <c r="E8091" s="4">
        <v>-5.22535115337962E8</v>
      </c>
      <c r="F8091" s="4" t="s">
        <v>39</v>
      </c>
      <c r="G8091" s="4">
        <v>2.44177696724841E10</v>
      </c>
      <c r="H8091" s="4">
        <v>33.0918998718262</v>
      </c>
      <c r="I8091" s="4">
        <v>39.1092987060547</v>
      </c>
      <c r="J8091" s="4">
        <f t="shared" si="2"/>
        <v>808030389095</v>
      </c>
      <c r="K8091" s="5">
        <f t="shared" si="3"/>
        <v>954961847857</v>
      </c>
      <c r="L8091" s="5">
        <f t="shared" si="4"/>
        <v>146931458762</v>
      </c>
      <c r="M8091" s="5">
        <f t="shared" si="5"/>
        <v>6.017398834</v>
      </c>
      <c r="N8091" s="4" t="b">
        <v>0</v>
      </c>
      <c r="O8091" s="4" t="b">
        <v>0</v>
      </c>
      <c r="P8091" s="4" t="b">
        <v>1</v>
      </c>
      <c r="Q8091" s="4" t="b">
        <v>0</v>
      </c>
      <c r="R8091" s="4" t="s">
        <v>39</v>
      </c>
      <c r="S8091" s="4">
        <v>4.65565330623765</v>
      </c>
      <c r="T8091" s="4">
        <v>2.531666134892E8</v>
      </c>
    </row>
    <row r="8092" ht="12.75" customHeight="1">
      <c r="A8092" s="8" t="str">
        <f t="shared" si="1"/>
        <v>New Zealand1980</v>
      </c>
      <c r="B8092" s="4" t="s">
        <v>137</v>
      </c>
      <c r="C8092" s="4">
        <v>1980.0</v>
      </c>
      <c r="D8092" s="4">
        <v>0.895276010036469</v>
      </c>
      <c r="E8092" s="4">
        <v>-2.48252227600421E8</v>
      </c>
      <c r="F8092" s="4" t="s">
        <v>39</v>
      </c>
      <c r="G8092" s="4">
        <v>2.32445473846748E10</v>
      </c>
      <c r="H8092" s="4">
        <v>33.1386985778809</v>
      </c>
      <c r="I8092" s="4">
        <v>38.0349006652832</v>
      </c>
      <c r="J8092" s="4">
        <f t="shared" si="2"/>
        <v>770294049360</v>
      </c>
      <c r="K8092" s="5">
        <f t="shared" si="3"/>
        <v>884104050786</v>
      </c>
      <c r="L8092" s="5">
        <f t="shared" si="4"/>
        <v>113810001426</v>
      </c>
      <c r="M8092" s="5">
        <f t="shared" si="5"/>
        <v>4.896202087</v>
      </c>
      <c r="N8092" s="4" t="b">
        <v>0</v>
      </c>
      <c r="O8092" s="4" t="b">
        <v>1</v>
      </c>
      <c r="P8092" s="4" t="b">
        <v>0</v>
      </c>
      <c r="Q8092" s="4" t="b">
        <v>0</v>
      </c>
      <c r="R8092" s="4" t="s">
        <v>39</v>
      </c>
      <c r="S8092" s="4">
        <v>1.28425217302177</v>
      </c>
      <c r="T8092" s="4">
        <v>-1.17322228780929E9</v>
      </c>
    </row>
    <row r="8093" ht="12.75" customHeight="1">
      <c r="A8093" s="8" t="str">
        <f t="shared" si="1"/>
        <v>New Zealand1979</v>
      </c>
      <c r="B8093" s="4" t="s">
        <v>137</v>
      </c>
      <c r="C8093" s="4">
        <v>1979.0</v>
      </c>
      <c r="D8093" s="4">
        <v>-0.0660279989242554</v>
      </c>
      <c r="E8093" s="4">
        <v>-6.35913623075083E8</v>
      </c>
      <c r="F8093" s="4" t="s">
        <v>39</v>
      </c>
      <c r="G8093" s="4">
        <v>2.07302913759872E10</v>
      </c>
      <c r="H8093" s="4">
        <v>31.8581008911133</v>
      </c>
      <c r="I8093" s="4">
        <v>38.4054985046387</v>
      </c>
      <c r="J8093" s="4">
        <f t="shared" si="2"/>
        <v>660427714158</v>
      </c>
      <c r="K8093" s="5">
        <f t="shared" si="3"/>
        <v>796157174441</v>
      </c>
      <c r="L8093" s="5">
        <f t="shared" si="4"/>
        <v>135729460283</v>
      </c>
      <c r="M8093" s="5">
        <f t="shared" si="5"/>
        <v>6.547397614</v>
      </c>
      <c r="N8093" s="4" t="b">
        <v>1</v>
      </c>
      <c r="O8093" s="4" t="b">
        <v>1</v>
      </c>
      <c r="P8093" s="4" t="b">
        <v>0</v>
      </c>
      <c r="Q8093" s="4" t="b">
        <v>0</v>
      </c>
      <c r="R8093" s="4" t="s">
        <v>39</v>
      </c>
      <c r="S8093" s="4">
        <v>2.19177450913186</v>
      </c>
      <c r="T8093" s="4">
        <v>-2.51425600868759E9</v>
      </c>
    </row>
    <row r="8094" ht="12.75" customHeight="1">
      <c r="A8094" s="8" t="str">
        <f t="shared" si="1"/>
        <v>New Zealand1978</v>
      </c>
      <c r="B8094" s="4" t="s">
        <v>137</v>
      </c>
      <c r="C8094" s="4">
        <v>1978.0</v>
      </c>
      <c r="D8094" s="4">
        <v>-0.62661999464035</v>
      </c>
      <c r="E8094" s="4">
        <v>-5.76430096923307E7</v>
      </c>
      <c r="F8094" s="4" t="s">
        <v>39</v>
      </c>
      <c r="G8094" s="4">
        <v>1.85305183946488E10</v>
      </c>
      <c r="H8094" s="4">
        <v>33.2285003662109</v>
      </c>
      <c r="I8094" s="4">
        <v>36.6426010131836</v>
      </c>
      <c r="J8094" s="4">
        <f t="shared" si="2"/>
        <v>615741337263</v>
      </c>
      <c r="K8094" s="5">
        <f t="shared" si="3"/>
        <v>679006392103</v>
      </c>
      <c r="L8094" s="5">
        <f t="shared" si="4"/>
        <v>63265054840</v>
      </c>
      <c r="M8094" s="5">
        <f t="shared" si="5"/>
        <v>3.414100647</v>
      </c>
      <c r="N8094" s="4" t="b">
        <v>1</v>
      </c>
      <c r="O8094" s="4" t="b">
        <v>1</v>
      </c>
      <c r="P8094" s="4" t="b">
        <v>0</v>
      </c>
      <c r="Q8094" s="4" t="b">
        <v>0</v>
      </c>
      <c r="R8094" s="4" t="s">
        <v>39</v>
      </c>
      <c r="S8094" s="4">
        <v>0.318564089788651</v>
      </c>
      <c r="T8094" s="4">
        <v>-2.1997729813384E9</v>
      </c>
    </row>
    <row r="8095" ht="12.75" customHeight="1">
      <c r="A8095" s="8" t="str">
        <f t="shared" si="1"/>
        <v>New Zealand1977</v>
      </c>
      <c r="B8095" s="4" t="s">
        <v>137</v>
      </c>
      <c r="C8095" s="4">
        <v>1977.0</v>
      </c>
      <c r="D8095" s="4">
        <v>-3.93634009361267</v>
      </c>
      <c r="E8095" s="4">
        <v>2.34459028348302E8</v>
      </c>
      <c r="F8095" s="4" t="s">
        <v>39</v>
      </c>
      <c r="G8095" s="4">
        <v>1.54460823357187E10</v>
      </c>
      <c r="H8095" s="4">
        <v>28.8780994415283</v>
      </c>
      <c r="I8095" s="4">
        <v>29.9631004333496</v>
      </c>
      <c r="J8095" s="4">
        <f t="shared" si="2"/>
        <v>446053501673</v>
      </c>
      <c r="K8095" s="5">
        <f t="shared" si="3"/>
        <v>462812516327</v>
      </c>
      <c r="L8095" s="5">
        <f t="shared" si="4"/>
        <v>16759014654</v>
      </c>
      <c r="M8095" s="5">
        <f t="shared" si="5"/>
        <v>1.085000992</v>
      </c>
      <c r="N8095" s="4" t="b">
        <v>1</v>
      </c>
      <c r="O8095" s="4" t="b">
        <v>1</v>
      </c>
      <c r="P8095" s="4" t="b">
        <v>0</v>
      </c>
      <c r="Q8095" s="4" t="b">
        <v>0</v>
      </c>
      <c r="R8095" s="4" t="s">
        <v>39</v>
      </c>
      <c r="S8095" s="4" t="s">
        <v>39</v>
      </c>
      <c r="T8095" s="4">
        <v>-3.08443605893009E9</v>
      </c>
    </row>
    <row r="8096" ht="12.75" customHeight="1">
      <c r="A8096" s="8" t="str">
        <f t="shared" si="1"/>
        <v>New Zealand1976</v>
      </c>
      <c r="B8096" s="4" t="s">
        <v>137</v>
      </c>
      <c r="C8096" s="4">
        <v>1976.0</v>
      </c>
      <c r="D8096" s="4">
        <v>0.928812026977539</v>
      </c>
      <c r="E8096" s="4">
        <v>3.32407747593505E7</v>
      </c>
      <c r="F8096" s="4" t="s">
        <v>39</v>
      </c>
      <c r="G8096" s="4">
        <v>1.36048324240062E10</v>
      </c>
      <c r="H8096" s="4">
        <v>29.5046005249023</v>
      </c>
      <c r="I8096" s="4">
        <v>31.5743999481201</v>
      </c>
      <c r="J8096" s="4">
        <f t="shared" si="2"/>
        <v>401405145879</v>
      </c>
      <c r="K8096" s="5">
        <f t="shared" si="3"/>
        <v>429564420183</v>
      </c>
      <c r="L8096" s="5">
        <f t="shared" si="4"/>
        <v>28159274304</v>
      </c>
      <c r="M8096" s="5">
        <f t="shared" si="5"/>
        <v>2.069799423</v>
      </c>
      <c r="N8096" s="4" t="b">
        <v>1</v>
      </c>
      <c r="O8096" s="4" t="b">
        <v>1</v>
      </c>
      <c r="P8096" s="4" t="b">
        <v>0</v>
      </c>
      <c r="Q8096" s="4" t="b">
        <v>0</v>
      </c>
      <c r="R8096" s="4" t="s">
        <v>39</v>
      </c>
      <c r="S8096" s="4" t="s">
        <v>39</v>
      </c>
      <c r="T8096" s="4">
        <v>-1.84124991171249E9</v>
      </c>
    </row>
    <row r="8097" ht="12.75" customHeight="1">
      <c r="A8097" s="8" t="str">
        <f t="shared" si="1"/>
        <v>New Zealand1975</v>
      </c>
      <c r="B8097" s="4" t="s">
        <v>137</v>
      </c>
      <c r="C8097" s="4">
        <v>1975.0</v>
      </c>
      <c r="D8097" s="4">
        <v>-1.73168003559113</v>
      </c>
      <c r="E8097" s="4">
        <v>2.95876943216868E8</v>
      </c>
      <c r="F8097" s="4" t="s">
        <v>39</v>
      </c>
      <c r="G8097" s="4">
        <v>1.28619832843912E10</v>
      </c>
      <c r="H8097" s="4">
        <v>30.1742992401123</v>
      </c>
      <c r="I8097" s="4">
        <v>30.0634002685547</v>
      </c>
      <c r="J8097" s="4">
        <f t="shared" si="2"/>
        <v>388101332445</v>
      </c>
      <c r="K8097" s="5">
        <f t="shared" si="3"/>
        <v>386674951726</v>
      </c>
      <c r="L8097" s="5">
        <f t="shared" si="4"/>
        <v>-1426380718</v>
      </c>
      <c r="M8097" s="5">
        <f t="shared" si="5"/>
        <v>-0.1108989716</v>
      </c>
      <c r="N8097" s="4" t="b">
        <v>1</v>
      </c>
      <c r="O8097" s="4" t="b">
        <v>1</v>
      </c>
      <c r="P8097" s="4" t="b">
        <v>0</v>
      </c>
      <c r="Q8097" s="4" t="b">
        <v>0</v>
      </c>
      <c r="R8097" s="4" t="s">
        <v>39</v>
      </c>
      <c r="S8097" s="4" t="s">
        <v>39</v>
      </c>
      <c r="T8097" s="4">
        <v>-7.42849139615001E8</v>
      </c>
    </row>
    <row r="8098" ht="12.75" customHeight="1">
      <c r="A8098" s="8" t="str">
        <f t="shared" si="1"/>
        <v>New Zealand1974</v>
      </c>
      <c r="B8098" s="4" t="s">
        <v>137</v>
      </c>
      <c r="C8098" s="4">
        <v>1974.0</v>
      </c>
      <c r="D8098" s="4">
        <v>5.9934401512146</v>
      </c>
      <c r="E8098" s="4">
        <v>3.07219163619462E8</v>
      </c>
      <c r="F8098" s="4" t="s">
        <v>39</v>
      </c>
      <c r="G8098" s="4">
        <v>1.39407439594583E10</v>
      </c>
      <c r="H8098" s="4">
        <v>27.3094997406006</v>
      </c>
      <c r="I8098" s="4">
        <v>27.2833995819092</v>
      </c>
      <c r="J8098" s="4">
        <f t="shared" si="2"/>
        <v>380714743545</v>
      </c>
      <c r="K8098" s="5">
        <f t="shared" si="3"/>
        <v>380350887915</v>
      </c>
      <c r="L8098" s="5">
        <f t="shared" si="4"/>
        <v>-363855629.6</v>
      </c>
      <c r="M8098" s="5">
        <f t="shared" si="5"/>
        <v>-0.02610015869</v>
      </c>
      <c r="N8098" s="4" t="b">
        <v>1</v>
      </c>
      <c r="O8098" s="4" t="b">
        <v>1</v>
      </c>
      <c r="P8098" s="4" t="b">
        <v>1</v>
      </c>
      <c r="Q8098" s="4" t="b">
        <v>0</v>
      </c>
      <c r="R8098" s="4" t="s">
        <v>39</v>
      </c>
      <c r="S8098" s="4" t="s">
        <v>39</v>
      </c>
      <c r="T8098" s="4">
        <v>1.0787606750671E9</v>
      </c>
    </row>
    <row r="8099" ht="12.75" customHeight="1">
      <c r="A8099" s="8" t="str">
        <f t="shared" si="1"/>
        <v>New Zealand1973</v>
      </c>
      <c r="B8099" s="4" t="s">
        <v>137</v>
      </c>
      <c r="C8099" s="4">
        <v>1973.0</v>
      </c>
      <c r="D8099" s="4">
        <v>7.80028009414673</v>
      </c>
      <c r="E8099" s="4">
        <v>2.91041988063891E8</v>
      </c>
      <c r="F8099" s="4" t="s">
        <v>39</v>
      </c>
      <c r="G8099" s="4">
        <v>1.28022818978712E10</v>
      </c>
      <c r="H8099" s="4">
        <v>27.0319995880127</v>
      </c>
      <c r="I8099" s="4">
        <v>27.0977993011475</v>
      </c>
      <c r="J8099" s="4">
        <f t="shared" si="2"/>
        <v>346071278989</v>
      </c>
      <c r="K8099" s="5">
        <f t="shared" si="3"/>
        <v>346913665465</v>
      </c>
      <c r="L8099" s="5">
        <f t="shared" si="4"/>
        <v>842386476.4</v>
      </c>
      <c r="M8099" s="5">
        <f t="shared" si="5"/>
        <v>0.06579971313</v>
      </c>
      <c r="N8099" s="4" t="b">
        <v>0</v>
      </c>
      <c r="O8099" s="4" t="b">
        <v>0</v>
      </c>
      <c r="P8099" s="4" t="b">
        <v>1</v>
      </c>
      <c r="Q8099" s="4" t="b">
        <v>1</v>
      </c>
      <c r="R8099" s="4" t="s">
        <v>39</v>
      </c>
      <c r="S8099" s="4" t="s">
        <v>39</v>
      </c>
      <c r="T8099" s="4">
        <v>-1.13846206158709E9</v>
      </c>
    </row>
    <row r="8100" ht="12.75" customHeight="1">
      <c r="A8100" s="8" t="str">
        <f t="shared" si="1"/>
        <v>New Zealand1972</v>
      </c>
      <c r="B8100" s="4" t="s">
        <v>137</v>
      </c>
      <c r="C8100" s="4">
        <v>1972.0</v>
      </c>
      <c r="D8100" s="4">
        <v>5.11911010742188</v>
      </c>
      <c r="E8100" s="4">
        <v>2.43853653005184E8</v>
      </c>
      <c r="F8100" s="4" t="s">
        <v>39</v>
      </c>
      <c r="G8100" s="4">
        <v>9.56720275072331E9</v>
      </c>
      <c r="H8100" s="4">
        <v>26.4867992401123</v>
      </c>
      <c r="I8100" s="4">
        <v>26.3645992279053</v>
      </c>
      <c r="J8100" s="4">
        <f t="shared" si="2"/>
        <v>253404578548</v>
      </c>
      <c r="K8100" s="5">
        <f t="shared" si="3"/>
        <v>252235466255</v>
      </c>
      <c r="L8100" s="5">
        <f t="shared" si="4"/>
        <v>-1169112293</v>
      </c>
      <c r="M8100" s="5">
        <f t="shared" si="5"/>
        <v>-0.1222000122</v>
      </c>
      <c r="N8100" s="4" t="b">
        <v>0</v>
      </c>
      <c r="O8100" s="4" t="b">
        <v>1</v>
      </c>
      <c r="P8100" s="4" t="b">
        <v>1</v>
      </c>
      <c r="Q8100" s="4" t="b">
        <v>1</v>
      </c>
      <c r="R8100" s="4" t="s">
        <v>39</v>
      </c>
      <c r="S8100" s="4" t="s">
        <v>39</v>
      </c>
      <c r="T8100" s="4">
        <v>-3.23507914714789E9</v>
      </c>
    </row>
    <row r="8101" ht="12.75" customHeight="1">
      <c r="A8101" s="8" t="str">
        <f t="shared" si="1"/>
        <v>New Zealand1971</v>
      </c>
      <c r="B8101" s="4" t="s">
        <v>137</v>
      </c>
      <c r="C8101" s="4">
        <v>1971.0</v>
      </c>
      <c r="D8101" s="4">
        <v>3.78545999526978</v>
      </c>
      <c r="E8101" s="4">
        <v>2.14762081593636E8</v>
      </c>
      <c r="F8101" s="4" t="s">
        <v>39</v>
      </c>
      <c r="G8101" s="4">
        <v>7.91113675706867E9</v>
      </c>
      <c r="H8101" s="4">
        <v>26.8553009033203</v>
      </c>
      <c r="I8101" s="4">
        <v>26.7644004821777</v>
      </c>
      <c r="J8101" s="4">
        <f t="shared" si="2"/>
        <v>212455958098</v>
      </c>
      <c r="K8101" s="5">
        <f t="shared" si="3"/>
        <v>211736832435</v>
      </c>
      <c r="L8101" s="5">
        <f t="shared" si="4"/>
        <v>-719125662.9</v>
      </c>
      <c r="M8101" s="5">
        <f t="shared" si="5"/>
        <v>-0.09090042114</v>
      </c>
      <c r="N8101" s="4" t="b">
        <v>0</v>
      </c>
      <c r="O8101" s="4" t="b">
        <v>1</v>
      </c>
      <c r="P8101" s="4" t="b">
        <v>1</v>
      </c>
      <c r="Q8101" s="4" t="b">
        <v>0</v>
      </c>
      <c r="R8101" s="4" t="s">
        <v>39</v>
      </c>
      <c r="S8101" s="4" t="s">
        <v>39</v>
      </c>
      <c r="T8101" s="4">
        <v>-1.65606599365464E9</v>
      </c>
    </row>
    <row r="8102" ht="12.75" customHeight="1">
      <c r="A8102" s="8" t="str">
        <f t="shared" si="1"/>
        <v>New Zealand1970</v>
      </c>
      <c r="B8102" s="4" t="s">
        <v>137</v>
      </c>
      <c r="C8102" s="4">
        <v>1970.0</v>
      </c>
      <c r="D8102" s="4">
        <v>-1.39760994911194</v>
      </c>
      <c r="E8102" s="4" t="s">
        <v>39</v>
      </c>
      <c r="F8102" s="4" t="s">
        <v>39</v>
      </c>
      <c r="G8102" s="4" t="s">
        <v>39</v>
      </c>
      <c r="H8102" s="4">
        <v>24.7856998443604</v>
      </c>
      <c r="I8102" s="4">
        <v>24.8363990783691</v>
      </c>
      <c r="J8102" s="4" t="str">
        <f t="shared" si="2"/>
        <v>#VALUE!</v>
      </c>
      <c r="K8102" s="5" t="str">
        <f t="shared" si="3"/>
        <v>#VALUE!</v>
      </c>
      <c r="L8102" s="5" t="str">
        <f t="shared" si="4"/>
        <v>#VALUE!</v>
      </c>
      <c r="M8102" s="5" t="str">
        <f t="shared" si="5"/>
        <v>#VALUE!</v>
      </c>
      <c r="N8102" s="4" t="b">
        <v>1</v>
      </c>
      <c r="O8102" s="4" t="b">
        <v>1</v>
      </c>
      <c r="P8102" s="4" t="b">
        <v>0</v>
      </c>
      <c r="Q8102" s="4" t="b">
        <v>0</v>
      </c>
      <c r="R8102" s="4" t="s">
        <v>39</v>
      </c>
      <c r="S8102" s="4" t="s">
        <v>39</v>
      </c>
      <c r="T8102" s="4" t="s">
        <v>39</v>
      </c>
    </row>
    <row r="8103" ht="12.75" customHeight="1">
      <c r="A8103" s="8" t="str">
        <f t="shared" si="1"/>
        <v>New Zealand1969</v>
      </c>
      <c r="B8103" s="4" t="s">
        <v>137</v>
      </c>
      <c r="C8103" s="4">
        <v>1969.0</v>
      </c>
      <c r="D8103" s="4">
        <v>10.1947002410889</v>
      </c>
      <c r="E8103" s="4">
        <v>1.81913488304076E8</v>
      </c>
      <c r="F8103" s="4" t="s">
        <v>39</v>
      </c>
      <c r="G8103" s="4">
        <v>5.76158885982561E9</v>
      </c>
      <c r="H8103" s="4">
        <v>26.0279998779297</v>
      </c>
      <c r="I8103" s="4">
        <v>25.8544006347656</v>
      </c>
      <c r="J8103" s="4">
        <f t="shared" si="2"/>
        <v>149962634140</v>
      </c>
      <c r="K8103" s="5">
        <f t="shared" si="3"/>
        <v>148962426675</v>
      </c>
      <c r="L8103" s="5">
        <f t="shared" si="4"/>
        <v>-1000207465</v>
      </c>
      <c r="M8103" s="5">
        <f t="shared" si="5"/>
        <v>-0.1735992432</v>
      </c>
      <c r="N8103" s="4" t="b">
        <v>1</v>
      </c>
      <c r="O8103" s="4" t="b">
        <v>1</v>
      </c>
      <c r="P8103" s="4" t="b">
        <v>0</v>
      </c>
      <c r="Q8103" s="4" t="b">
        <v>0</v>
      </c>
      <c r="R8103" s="4" t="s">
        <v>39</v>
      </c>
      <c r="S8103" s="4" t="s">
        <v>39</v>
      </c>
      <c r="T8103" s="4" t="s">
        <v>39</v>
      </c>
    </row>
    <row r="8104" ht="12.75" customHeight="1">
      <c r="A8104" s="8" t="str">
        <f t="shared" si="1"/>
        <v>New Zealand1968</v>
      </c>
      <c r="B8104" s="4" t="s">
        <v>137</v>
      </c>
      <c r="C8104" s="4">
        <v>1968.0</v>
      </c>
      <c r="D8104" s="4">
        <v>-0.0488479994237423</v>
      </c>
      <c r="E8104" s="4">
        <v>1.45154631426283E8</v>
      </c>
      <c r="F8104" s="4" t="s">
        <v>39</v>
      </c>
      <c r="G8104" s="4">
        <v>5.18059770887731E9</v>
      </c>
      <c r="H8104" s="4">
        <v>26.2180004119873</v>
      </c>
      <c r="I8104" s="4">
        <v>26.1846008300781</v>
      </c>
      <c r="J8104" s="4">
        <f t="shared" si="2"/>
        <v>135824912866</v>
      </c>
      <c r="K8104" s="5">
        <f t="shared" si="3"/>
        <v>135651883068</v>
      </c>
      <c r="L8104" s="5">
        <f t="shared" si="4"/>
        <v>-173029797.5</v>
      </c>
      <c r="M8104" s="5">
        <f t="shared" si="5"/>
        <v>-0.03339958191</v>
      </c>
      <c r="N8104" s="4" t="b">
        <v>1</v>
      </c>
      <c r="O8104" s="4" t="b">
        <v>1</v>
      </c>
      <c r="P8104" s="4" t="b">
        <v>0</v>
      </c>
      <c r="Q8104" s="4" t="b">
        <v>0</v>
      </c>
      <c r="R8104" s="4" t="s">
        <v>39</v>
      </c>
      <c r="S8104" s="4" t="s">
        <v>39</v>
      </c>
      <c r="T8104" s="4">
        <v>-5.809911509483E8</v>
      </c>
    </row>
    <row r="8105" ht="12.75" customHeight="1">
      <c r="A8105" s="8" t="str">
        <f t="shared" si="1"/>
        <v>New Zealand1967</v>
      </c>
      <c r="B8105" s="4" t="s">
        <v>137</v>
      </c>
      <c r="C8105" s="4">
        <v>1967.0</v>
      </c>
      <c r="D8105" s="4">
        <v>-4.58941984176636</v>
      </c>
      <c r="E8105" s="4">
        <v>1.57421354387271E8</v>
      </c>
      <c r="F8105" s="4" t="s">
        <v>39</v>
      </c>
      <c r="G8105" s="4">
        <v>5.96141809353003E9</v>
      </c>
      <c r="H8105" s="4">
        <v>26.0286998748779</v>
      </c>
      <c r="I8105" s="4">
        <v>26.0114002227783</v>
      </c>
      <c r="J8105" s="4">
        <f t="shared" si="2"/>
        <v>155167962385</v>
      </c>
      <c r="K8105" s="5">
        <f t="shared" si="3"/>
        <v>155064831926</v>
      </c>
      <c r="L8105" s="5">
        <f t="shared" si="4"/>
        <v>-103130459</v>
      </c>
      <c r="M8105" s="5">
        <f t="shared" si="5"/>
        <v>-0.0172996521</v>
      </c>
      <c r="N8105" s="4" t="b">
        <v>1</v>
      </c>
      <c r="O8105" s="4" t="b">
        <v>1</v>
      </c>
      <c r="P8105" s="4" t="b">
        <v>0</v>
      </c>
      <c r="Q8105" s="4" t="b">
        <v>0</v>
      </c>
      <c r="R8105" s="4" t="s">
        <v>39</v>
      </c>
      <c r="S8105" s="4" t="s">
        <v>39</v>
      </c>
      <c r="T8105" s="4">
        <v>7.8082038465272E8</v>
      </c>
    </row>
    <row r="8106" ht="12.75" customHeight="1">
      <c r="A8106" s="8" t="str">
        <f t="shared" si="1"/>
        <v>New Zealand1966</v>
      </c>
      <c r="B8106" s="4" t="s">
        <v>137</v>
      </c>
      <c r="C8106" s="4">
        <v>1966.0</v>
      </c>
      <c r="D8106" s="4">
        <v>6.248459815979</v>
      </c>
      <c r="E8106" s="4">
        <v>1.483177771238E8</v>
      </c>
      <c r="F8106" s="4" t="s">
        <v>39</v>
      </c>
      <c r="G8106" s="4">
        <v>5.86373319249962E9</v>
      </c>
      <c r="H8106" s="4">
        <v>25.1343994140625</v>
      </c>
      <c r="I8106" s="4">
        <v>25.0426006317139</v>
      </c>
      <c r="J8106" s="4">
        <f t="shared" si="2"/>
        <v>147381412118</v>
      </c>
      <c r="K8106" s="5">
        <f t="shared" si="3"/>
        <v>146843128551</v>
      </c>
      <c r="L8106" s="5">
        <f t="shared" si="4"/>
        <v>-538283567.1</v>
      </c>
      <c r="M8106" s="5">
        <f t="shared" si="5"/>
        <v>-0.09179878235</v>
      </c>
      <c r="N8106" s="4" t="b">
        <v>1</v>
      </c>
      <c r="O8106" s="4" t="b">
        <v>1</v>
      </c>
      <c r="P8106" s="4" t="b">
        <v>1</v>
      </c>
      <c r="Q8106" s="4" t="b">
        <v>0</v>
      </c>
      <c r="R8106" s="4" t="s">
        <v>39</v>
      </c>
      <c r="S8106" s="4" t="s">
        <v>39</v>
      </c>
      <c r="T8106" s="4">
        <v>-9.76849010304098E7</v>
      </c>
    </row>
    <row r="8107" ht="12.75" customHeight="1">
      <c r="A8107" s="8" t="str">
        <f t="shared" si="1"/>
        <v>New Zealand1965</v>
      </c>
      <c r="B8107" s="4" t="s">
        <v>137</v>
      </c>
      <c r="C8107" s="4">
        <v>1965.0</v>
      </c>
      <c r="D8107" s="4">
        <v>6.11173009872437</v>
      </c>
      <c r="E8107" s="4">
        <v>8.24074891615808E7</v>
      </c>
      <c r="F8107" s="4" t="s">
        <v>39</v>
      </c>
      <c r="G8107" s="4">
        <v>5.65446354890031E9</v>
      </c>
      <c r="H8107" s="4">
        <v>25.1798992156982</v>
      </c>
      <c r="I8107" s="4">
        <v>24.9234008789063</v>
      </c>
      <c r="J8107" s="4">
        <f t="shared" si="2"/>
        <v>142378822280</v>
      </c>
      <c r="K8107" s="5">
        <f t="shared" si="3"/>
        <v>140928461784</v>
      </c>
      <c r="L8107" s="5">
        <f t="shared" si="4"/>
        <v>-1450360496</v>
      </c>
      <c r="M8107" s="5">
        <f t="shared" si="5"/>
        <v>-0.2564983368</v>
      </c>
      <c r="N8107" s="4" t="b">
        <v>0</v>
      </c>
      <c r="O8107" s="4" t="b">
        <v>0</v>
      </c>
      <c r="P8107" s="4" t="b">
        <v>1</v>
      </c>
      <c r="Q8107" s="4" t="b">
        <v>1</v>
      </c>
      <c r="R8107" s="4" t="s">
        <v>39</v>
      </c>
      <c r="S8107" s="4" t="s">
        <v>39</v>
      </c>
      <c r="T8107" s="4">
        <v>-2.0926964359931E8</v>
      </c>
    </row>
    <row r="8108" ht="12.75" customHeight="1">
      <c r="A8108" s="8" t="str">
        <f t="shared" si="1"/>
        <v>New Zealand1964</v>
      </c>
      <c r="B8108" s="4" t="s">
        <v>137</v>
      </c>
      <c r="C8108" s="4">
        <v>1964.0</v>
      </c>
      <c r="D8108" s="4">
        <v>6.10328006744385</v>
      </c>
      <c r="E8108" s="4">
        <v>1.25406238271728E8</v>
      </c>
      <c r="F8108" s="4" t="s">
        <v>39</v>
      </c>
      <c r="G8108" s="4">
        <v>7.27414435081809E9</v>
      </c>
      <c r="H8108" s="4">
        <v>19.3456993103027</v>
      </c>
      <c r="I8108" s="4">
        <v>19.4286994934082</v>
      </c>
      <c r="J8108" s="4">
        <f t="shared" si="2"/>
        <v>140723409351</v>
      </c>
      <c r="K8108" s="5">
        <f t="shared" si="3"/>
        <v>141327164664</v>
      </c>
      <c r="L8108" s="5">
        <f t="shared" si="4"/>
        <v>603755313.1</v>
      </c>
      <c r="M8108" s="5">
        <f t="shared" si="5"/>
        <v>0.08300018311</v>
      </c>
      <c r="N8108" s="4" t="b">
        <v>0</v>
      </c>
      <c r="O8108" s="4" t="b">
        <v>0</v>
      </c>
      <c r="P8108" s="4" t="b">
        <v>1</v>
      </c>
      <c r="Q8108" s="4" t="b">
        <v>1</v>
      </c>
      <c r="R8108" s="4" t="s">
        <v>39</v>
      </c>
      <c r="S8108" s="4" t="s">
        <v>39</v>
      </c>
      <c r="T8108" s="4">
        <v>1.61968080191778E9</v>
      </c>
    </row>
    <row r="8109" ht="12.75" customHeight="1">
      <c r="A8109" s="8" t="str">
        <f t="shared" si="1"/>
        <v>New Zealand1963</v>
      </c>
      <c r="B8109" s="4" t="s">
        <v>137</v>
      </c>
      <c r="C8109" s="4">
        <v>1963.0</v>
      </c>
      <c r="D8109" s="4">
        <v>6.10211992263794</v>
      </c>
      <c r="E8109" s="4">
        <v>4.90889531757953E7</v>
      </c>
      <c r="F8109" s="4" t="s">
        <v>39</v>
      </c>
      <c r="G8109" s="4">
        <v>6.63893728313963E9</v>
      </c>
      <c r="H8109" s="4">
        <v>19.1156005859375</v>
      </c>
      <c r="I8109" s="4">
        <v>19.3798007965088</v>
      </c>
      <c r="J8109" s="4">
        <f t="shared" si="2"/>
        <v>126907273420</v>
      </c>
      <c r="K8109" s="5">
        <f t="shared" si="3"/>
        <v>128661282048</v>
      </c>
      <c r="L8109" s="5">
        <f t="shared" si="4"/>
        <v>1754008628</v>
      </c>
      <c r="M8109" s="5">
        <f t="shared" si="5"/>
        <v>0.2642002106</v>
      </c>
      <c r="N8109" s="4" t="b">
        <v>0</v>
      </c>
      <c r="O8109" s="4" t="b">
        <v>0</v>
      </c>
      <c r="P8109" s="4" t="b">
        <v>1</v>
      </c>
      <c r="Q8109" s="4" t="b">
        <v>0</v>
      </c>
      <c r="R8109" s="4" t="s">
        <v>39</v>
      </c>
      <c r="S8109" s="4" t="s">
        <v>39</v>
      </c>
      <c r="T8109" s="4">
        <v>-6.3520706767846E8</v>
      </c>
    </row>
    <row r="8110" ht="12.75" customHeight="1">
      <c r="A8110" s="8" t="str">
        <f t="shared" si="1"/>
        <v>New Zealand1962</v>
      </c>
      <c r="B8110" s="4" t="s">
        <v>137</v>
      </c>
      <c r="C8110" s="4">
        <v>1962.0</v>
      </c>
      <c r="D8110" s="4">
        <v>3.0808699131012</v>
      </c>
      <c r="E8110" s="4">
        <v>6.07277075556753E7</v>
      </c>
      <c r="F8110" s="4" t="s">
        <v>39</v>
      </c>
      <c r="G8110" s="4">
        <v>6.07749626776294E9</v>
      </c>
      <c r="H8110" s="4">
        <v>21.6051998138428</v>
      </c>
      <c r="I8110" s="4">
        <v>21.5809993743897</v>
      </c>
      <c r="J8110" s="4">
        <f t="shared" si="2"/>
        <v>131305521233</v>
      </c>
      <c r="K8110" s="5">
        <f t="shared" si="3"/>
        <v>131158443152</v>
      </c>
      <c r="L8110" s="5">
        <f t="shared" si="4"/>
        <v>-147078080.5</v>
      </c>
      <c r="M8110" s="5">
        <f t="shared" si="5"/>
        <v>-0.02420043945</v>
      </c>
      <c r="N8110" s="4" t="b">
        <v>0</v>
      </c>
      <c r="O8110" s="4" t="b">
        <v>1</v>
      </c>
      <c r="P8110" s="4" t="b">
        <v>1</v>
      </c>
      <c r="Q8110" s="4" t="b">
        <v>0</v>
      </c>
      <c r="R8110" s="4" t="s">
        <v>39</v>
      </c>
      <c r="S8110" s="4" t="s">
        <v>39</v>
      </c>
      <c r="T8110" s="4">
        <v>-5.61441015376689E8</v>
      </c>
    </row>
    <row r="8111" ht="12.75" customHeight="1">
      <c r="A8111" s="8" t="str">
        <f t="shared" si="1"/>
        <v>New Zealand1961</v>
      </c>
      <c r="B8111" s="4" t="s">
        <v>137</v>
      </c>
      <c r="C8111" s="4">
        <v>1961.0</v>
      </c>
      <c r="D8111" s="4">
        <v>3.31564998626709</v>
      </c>
      <c r="E8111" s="4">
        <v>5.84702588697828E7</v>
      </c>
      <c r="F8111" s="4" t="s">
        <v>39</v>
      </c>
      <c r="G8111" s="4">
        <v>5.67006416821773E9</v>
      </c>
      <c r="H8111" s="4">
        <v>21.1651992797852</v>
      </c>
      <c r="I8111" s="4">
        <v>21.1350994110107</v>
      </c>
      <c r="J8111" s="4">
        <f t="shared" si="2"/>
        <v>120008038049</v>
      </c>
      <c r="K8111" s="5">
        <f t="shared" si="3"/>
        <v>119837369862</v>
      </c>
      <c r="L8111" s="5">
        <f t="shared" si="4"/>
        <v>-170668187.4</v>
      </c>
      <c r="M8111" s="5">
        <f t="shared" si="5"/>
        <v>-0.03009986877</v>
      </c>
      <c r="N8111" s="4" t="b">
        <v>0</v>
      </c>
      <c r="O8111" s="4" t="b">
        <v>1</v>
      </c>
      <c r="P8111" s="4" t="b">
        <v>1</v>
      </c>
      <c r="Q8111" s="4" t="b">
        <v>0</v>
      </c>
      <c r="R8111" s="4" t="s">
        <v>39</v>
      </c>
      <c r="S8111" s="4" t="s">
        <v>39</v>
      </c>
      <c r="T8111" s="4">
        <v>-4.0743209954521E8</v>
      </c>
    </row>
    <row r="8112" ht="12.75" customHeight="1">
      <c r="A8112" s="8" t="str">
        <f t="shared" si="1"/>
        <v>New Zealand1960</v>
      </c>
      <c r="B8112" s="4" t="s">
        <v>137</v>
      </c>
      <c r="C8112" s="4">
        <v>1960.0</v>
      </c>
      <c r="D8112" s="4" t="s">
        <v>39</v>
      </c>
      <c r="E8112" s="4">
        <v>5.58232539810965E7</v>
      </c>
      <c r="F8112" s="4" t="s">
        <v>39</v>
      </c>
      <c r="G8112" s="4">
        <v>5.48585479197096E9</v>
      </c>
      <c r="H8112" s="4">
        <v>25.3705005645752</v>
      </c>
      <c r="I8112" s="4">
        <v>25.3183002471924</v>
      </c>
      <c r="J8112" s="4">
        <f t="shared" si="2"/>
        <v>139178882097</v>
      </c>
      <c r="K8112" s="5">
        <f t="shared" si="3"/>
        <v>138892518736</v>
      </c>
      <c r="L8112" s="5">
        <f t="shared" si="4"/>
        <v>-286363361.3</v>
      </c>
      <c r="M8112" s="5">
        <f t="shared" si="5"/>
        <v>-0.05220031738</v>
      </c>
      <c r="N8112" s="4" t="s">
        <v>39</v>
      </c>
      <c r="O8112" s="4" t="b">
        <v>1</v>
      </c>
      <c r="P8112" s="4" t="s">
        <v>39</v>
      </c>
      <c r="Q8112" s="4" t="b">
        <v>0</v>
      </c>
      <c r="R8112" s="4" t="s">
        <v>39</v>
      </c>
      <c r="S8112" s="4" t="s">
        <v>39</v>
      </c>
      <c r="T8112" s="4">
        <v>-1.84209376246769E8</v>
      </c>
    </row>
    <row r="8113" ht="12.75" customHeight="1">
      <c r="A8113" s="8" t="str">
        <f t="shared" si="1"/>
        <v>New Zealand1959</v>
      </c>
      <c r="B8113" s="4" t="s">
        <v>137</v>
      </c>
      <c r="C8113" s="4">
        <v>1959.0</v>
      </c>
      <c r="D8113" s="4">
        <v>7.11933994293213</v>
      </c>
      <c r="E8113" s="4" t="s">
        <v>39</v>
      </c>
      <c r="F8113" s="4" t="s">
        <v>39</v>
      </c>
      <c r="G8113" s="4" t="s">
        <v>39</v>
      </c>
      <c r="H8113" s="4">
        <v>20.7131996154785</v>
      </c>
      <c r="I8113" s="4">
        <v>20.680700302124</v>
      </c>
      <c r="J8113" s="4" t="str">
        <f t="shared" si="2"/>
        <v>#VALUE!</v>
      </c>
      <c r="K8113" s="5" t="str">
        <f t="shared" si="3"/>
        <v>#VALUE!</v>
      </c>
      <c r="L8113" s="5" t="str">
        <f t="shared" si="4"/>
        <v>#VALUE!</v>
      </c>
      <c r="M8113" s="5" t="str">
        <f t="shared" si="5"/>
        <v>#VALUE!</v>
      </c>
      <c r="N8113" s="4" t="s">
        <v>39</v>
      </c>
      <c r="O8113" s="4" t="s">
        <v>39</v>
      </c>
      <c r="P8113" s="4" t="b">
        <v>1</v>
      </c>
      <c r="Q8113" s="4" t="s">
        <v>39</v>
      </c>
      <c r="R8113" s="4" t="s">
        <v>39</v>
      </c>
      <c r="S8113" s="4" t="s">
        <v>39</v>
      </c>
      <c r="T8113" s="4" t="s">
        <v>39</v>
      </c>
    </row>
    <row r="8114" ht="12.75" customHeight="1">
      <c r="A8114" s="8" t="str">
        <f t="shared" si="1"/>
        <v>New Zealand1958</v>
      </c>
      <c r="B8114" s="4" t="s">
        <v>137</v>
      </c>
      <c r="C8114" s="4">
        <v>1958.0</v>
      </c>
      <c r="D8114" s="4">
        <v>3.92759990692139</v>
      </c>
      <c r="E8114" s="4" t="s">
        <v>39</v>
      </c>
      <c r="F8114" s="4" t="s">
        <v>39</v>
      </c>
      <c r="G8114" s="4" t="s">
        <v>39</v>
      </c>
      <c r="H8114" s="4">
        <v>17.4004001617432</v>
      </c>
      <c r="I8114" s="4">
        <v>17.4157009124756</v>
      </c>
      <c r="J8114" s="4" t="str">
        <f t="shared" si="2"/>
        <v>#VALUE!</v>
      </c>
      <c r="K8114" s="5" t="str">
        <f t="shared" si="3"/>
        <v>#VALUE!</v>
      </c>
      <c r="L8114" s="5" t="str">
        <f t="shared" si="4"/>
        <v>#VALUE!</v>
      </c>
      <c r="M8114" s="5" t="str">
        <f t="shared" si="5"/>
        <v>#VALUE!</v>
      </c>
      <c r="N8114" s="4" t="b">
        <v>0</v>
      </c>
      <c r="O8114" s="4" t="s">
        <v>39</v>
      </c>
      <c r="P8114" s="4" t="b">
        <v>1</v>
      </c>
      <c r="Q8114" s="4" t="s">
        <v>39</v>
      </c>
      <c r="R8114" s="4" t="s">
        <v>39</v>
      </c>
      <c r="S8114" s="4" t="s">
        <v>39</v>
      </c>
      <c r="T8114" s="4" t="s">
        <v>39</v>
      </c>
    </row>
    <row r="8115" ht="12.75" customHeight="1">
      <c r="A8115" s="8" t="str">
        <f t="shared" si="1"/>
        <v>New Zealand1957</v>
      </c>
      <c r="B8115" s="4" t="s">
        <v>137</v>
      </c>
      <c r="C8115" s="4">
        <v>1957.0</v>
      </c>
      <c r="D8115" s="4">
        <v>2.85641002655029</v>
      </c>
      <c r="E8115" s="4" t="s">
        <v>39</v>
      </c>
      <c r="F8115" s="4" t="s">
        <v>39</v>
      </c>
      <c r="G8115" s="4" t="s">
        <v>39</v>
      </c>
      <c r="H8115" s="4">
        <v>19.8533000946045</v>
      </c>
      <c r="I8115" s="4">
        <v>19.5331993103027</v>
      </c>
      <c r="J8115" s="4" t="str">
        <f t="shared" si="2"/>
        <v>#VALUE!</v>
      </c>
      <c r="K8115" s="5" t="str">
        <f t="shared" si="3"/>
        <v>#VALUE!</v>
      </c>
      <c r="L8115" s="5" t="str">
        <f t="shared" si="4"/>
        <v>#VALUE!</v>
      </c>
      <c r="M8115" s="5" t="str">
        <f t="shared" si="5"/>
        <v>#VALUE!</v>
      </c>
      <c r="N8115" s="4" t="b">
        <v>0</v>
      </c>
      <c r="O8115" s="4" t="b">
        <v>1</v>
      </c>
      <c r="P8115" s="4" t="b">
        <v>1</v>
      </c>
      <c r="Q8115" s="4" t="s">
        <v>39</v>
      </c>
      <c r="R8115" s="4" t="s">
        <v>39</v>
      </c>
      <c r="S8115" s="4" t="s">
        <v>39</v>
      </c>
      <c r="T8115" s="4" t="s">
        <v>39</v>
      </c>
    </row>
    <row r="8116" ht="12.75" customHeight="1">
      <c r="A8116" s="8" t="str">
        <f t="shared" si="1"/>
        <v>New Zealand1956</v>
      </c>
      <c r="B8116" s="4" t="s">
        <v>137</v>
      </c>
      <c r="C8116" s="4">
        <v>1956.0</v>
      </c>
      <c r="D8116" s="4">
        <v>5.18268013000488</v>
      </c>
      <c r="E8116" s="4" t="s">
        <v>39</v>
      </c>
      <c r="F8116" s="4" t="s">
        <v>39</v>
      </c>
      <c r="G8116" s="4" t="s">
        <v>39</v>
      </c>
      <c r="H8116" s="4">
        <v>19.9528007507324</v>
      </c>
      <c r="I8116" s="4">
        <v>18.6256008148193</v>
      </c>
      <c r="J8116" s="4" t="str">
        <f t="shared" si="2"/>
        <v>#VALUE!</v>
      </c>
      <c r="K8116" s="5" t="str">
        <f t="shared" si="3"/>
        <v>#VALUE!</v>
      </c>
      <c r="L8116" s="5" t="str">
        <f t="shared" si="4"/>
        <v>#VALUE!</v>
      </c>
      <c r="M8116" s="5" t="str">
        <f t="shared" si="5"/>
        <v>#VALUE!</v>
      </c>
      <c r="N8116" s="4" t="b">
        <v>0</v>
      </c>
      <c r="O8116" s="4" t="b">
        <v>1</v>
      </c>
      <c r="P8116" s="4" t="b">
        <v>1</v>
      </c>
      <c r="Q8116" s="4" t="b">
        <v>0</v>
      </c>
      <c r="R8116" s="4" t="s">
        <v>39</v>
      </c>
      <c r="S8116" s="4" t="s">
        <v>39</v>
      </c>
      <c r="T8116" s="4" t="s">
        <v>39</v>
      </c>
    </row>
    <row r="8117" ht="12.75" customHeight="1">
      <c r="A8117" s="8" t="str">
        <f t="shared" si="1"/>
        <v>New Zealand1955</v>
      </c>
      <c r="B8117" s="4" t="s">
        <v>137</v>
      </c>
      <c r="C8117" s="4">
        <v>1955.0</v>
      </c>
      <c r="D8117" s="4">
        <v>1.86359000205994</v>
      </c>
      <c r="E8117" s="4" t="s">
        <v>39</v>
      </c>
      <c r="F8117" s="4" t="s">
        <v>39</v>
      </c>
      <c r="G8117" s="4" t="s">
        <v>39</v>
      </c>
      <c r="H8117" s="4">
        <v>20.3745994567871</v>
      </c>
      <c r="I8117" s="4">
        <v>19.6483993530273</v>
      </c>
      <c r="J8117" s="4" t="str">
        <f t="shared" si="2"/>
        <v>#VALUE!</v>
      </c>
      <c r="K8117" s="5" t="str">
        <f t="shared" si="3"/>
        <v>#VALUE!</v>
      </c>
      <c r="L8117" s="5" t="str">
        <f t="shared" si="4"/>
        <v>#VALUE!</v>
      </c>
      <c r="M8117" s="5" t="str">
        <f t="shared" si="5"/>
        <v>#VALUE!</v>
      </c>
      <c r="N8117" s="4" t="b">
        <v>0</v>
      </c>
      <c r="O8117" s="4" t="b">
        <v>1</v>
      </c>
      <c r="P8117" s="4" t="b">
        <v>0</v>
      </c>
      <c r="Q8117" s="4" t="b">
        <v>0</v>
      </c>
      <c r="R8117" s="4" t="s">
        <v>39</v>
      </c>
      <c r="S8117" s="4" t="s">
        <v>39</v>
      </c>
      <c r="T8117" s="4" t="s">
        <v>39</v>
      </c>
    </row>
    <row r="8118" ht="12.75" customHeight="1">
      <c r="A8118" s="8" t="str">
        <f t="shared" si="1"/>
        <v>New Zealand1954</v>
      </c>
      <c r="B8118" s="4" t="s">
        <v>137</v>
      </c>
      <c r="C8118" s="4">
        <v>1954.0</v>
      </c>
      <c r="D8118" s="4">
        <v>13.7651996612549</v>
      </c>
      <c r="E8118" s="4" t="s">
        <v>39</v>
      </c>
      <c r="F8118" s="4" t="s">
        <v>39</v>
      </c>
      <c r="G8118" s="4" t="s">
        <v>39</v>
      </c>
      <c r="H8118" s="4">
        <v>21.5762004852295</v>
      </c>
      <c r="I8118" s="4">
        <v>21.3610000610352</v>
      </c>
      <c r="J8118" s="4" t="str">
        <f t="shared" si="2"/>
        <v>#VALUE!</v>
      </c>
      <c r="K8118" s="5" t="str">
        <f t="shared" si="3"/>
        <v>#VALUE!</v>
      </c>
      <c r="L8118" s="5" t="str">
        <f t="shared" si="4"/>
        <v>#VALUE!</v>
      </c>
      <c r="M8118" s="5" t="str">
        <f t="shared" si="5"/>
        <v>#VALUE!</v>
      </c>
      <c r="N8118" s="4" t="b">
        <v>0</v>
      </c>
      <c r="O8118" s="4" t="b">
        <v>1</v>
      </c>
      <c r="P8118" s="4" t="b">
        <v>1</v>
      </c>
      <c r="Q8118" s="4" t="b">
        <v>0</v>
      </c>
      <c r="R8118" s="4" t="s">
        <v>39</v>
      </c>
      <c r="S8118" s="4" t="s">
        <v>39</v>
      </c>
      <c r="T8118" s="4" t="s">
        <v>39</v>
      </c>
    </row>
    <row r="8119" ht="12.75" customHeight="1">
      <c r="A8119" s="8" t="str">
        <f t="shared" si="1"/>
        <v>New Zealand1953</v>
      </c>
      <c r="B8119" s="4" t="s">
        <v>137</v>
      </c>
      <c r="C8119" s="4">
        <v>1953.0</v>
      </c>
      <c r="D8119" s="4">
        <v>3.42077994346619</v>
      </c>
      <c r="E8119" s="4" t="s">
        <v>39</v>
      </c>
      <c r="F8119" s="4" t="s">
        <v>39</v>
      </c>
      <c r="G8119" s="4" t="s">
        <v>39</v>
      </c>
      <c r="H8119" s="4">
        <v>23.2751007080078</v>
      </c>
      <c r="I8119" s="4">
        <v>22.8402996063232</v>
      </c>
      <c r="J8119" s="4" t="str">
        <f t="shared" si="2"/>
        <v>#VALUE!</v>
      </c>
      <c r="K8119" s="5" t="str">
        <f t="shared" si="3"/>
        <v>#VALUE!</v>
      </c>
      <c r="L8119" s="5" t="str">
        <f t="shared" si="4"/>
        <v>#VALUE!</v>
      </c>
      <c r="M8119" s="5" t="str">
        <f t="shared" si="5"/>
        <v>#VALUE!</v>
      </c>
      <c r="N8119" s="4" t="b">
        <v>0</v>
      </c>
      <c r="O8119" s="4" t="b">
        <v>1</v>
      </c>
      <c r="P8119" s="4" t="b">
        <v>1</v>
      </c>
      <c r="Q8119" s="4" t="b">
        <v>0</v>
      </c>
      <c r="R8119" s="4" t="s">
        <v>39</v>
      </c>
      <c r="S8119" s="4" t="s">
        <v>39</v>
      </c>
      <c r="T8119" s="4" t="s">
        <v>39</v>
      </c>
    </row>
    <row r="8120" ht="12.75" customHeight="1">
      <c r="A8120" s="8" t="str">
        <f t="shared" si="1"/>
        <v>New Zealand1952</v>
      </c>
      <c r="B8120" s="4" t="s">
        <v>137</v>
      </c>
      <c r="C8120" s="4">
        <v>1952.0</v>
      </c>
      <c r="D8120" s="4">
        <v>4.34782981872559</v>
      </c>
      <c r="E8120" s="4" t="s">
        <v>39</v>
      </c>
      <c r="F8120" s="4" t="s">
        <v>39</v>
      </c>
      <c r="G8120" s="4" t="s">
        <v>39</v>
      </c>
      <c r="H8120" s="4">
        <v>24.7824001312256</v>
      </c>
      <c r="I8120" s="4">
        <v>23.0499992370606</v>
      </c>
      <c r="J8120" s="4" t="str">
        <f t="shared" si="2"/>
        <v>#VALUE!</v>
      </c>
      <c r="K8120" s="5" t="str">
        <f t="shared" si="3"/>
        <v>#VALUE!</v>
      </c>
      <c r="L8120" s="5" t="str">
        <f t="shared" si="4"/>
        <v>#VALUE!</v>
      </c>
      <c r="M8120" s="5" t="str">
        <f t="shared" si="5"/>
        <v>#VALUE!</v>
      </c>
      <c r="N8120" s="4" t="b">
        <v>0</v>
      </c>
      <c r="O8120" s="4" t="b">
        <v>1</v>
      </c>
      <c r="P8120" s="4" t="b">
        <v>1</v>
      </c>
      <c r="Q8120" s="4" t="b">
        <v>0</v>
      </c>
      <c r="R8120" s="4" t="s">
        <v>39</v>
      </c>
      <c r="S8120" s="4" t="s">
        <v>39</v>
      </c>
      <c r="T8120" s="4" t="s">
        <v>39</v>
      </c>
    </row>
    <row r="8121" ht="12.75" customHeight="1">
      <c r="A8121" s="8" t="str">
        <f t="shared" si="1"/>
        <v>New Zealand1951</v>
      </c>
      <c r="B8121" s="4" t="s">
        <v>137</v>
      </c>
      <c r="C8121" s="4">
        <v>1951.0</v>
      </c>
      <c r="D8121" s="4">
        <v>-7.6350998878479</v>
      </c>
      <c r="E8121" s="4" t="s">
        <v>39</v>
      </c>
      <c r="F8121" s="4" t="s">
        <v>39</v>
      </c>
      <c r="G8121" s="4" t="s">
        <v>39</v>
      </c>
      <c r="H8121" s="4">
        <v>20.4200000762939</v>
      </c>
      <c r="I8121" s="4">
        <v>19.247200012207</v>
      </c>
      <c r="J8121" s="4" t="str">
        <f t="shared" si="2"/>
        <v>#VALUE!</v>
      </c>
      <c r="K8121" s="5" t="str">
        <f t="shared" si="3"/>
        <v>#VALUE!</v>
      </c>
      <c r="L8121" s="5" t="str">
        <f t="shared" si="4"/>
        <v>#VALUE!</v>
      </c>
      <c r="M8121" s="5" t="str">
        <f t="shared" si="5"/>
        <v>#VALUE!</v>
      </c>
      <c r="N8121" s="4" t="b">
        <v>1</v>
      </c>
      <c r="O8121" s="4" t="b">
        <v>1</v>
      </c>
      <c r="P8121" s="4" t="b">
        <v>0</v>
      </c>
      <c r="Q8121" s="4" t="b">
        <v>0</v>
      </c>
      <c r="R8121" s="4" t="s">
        <v>39</v>
      </c>
      <c r="S8121" s="4" t="s">
        <v>39</v>
      </c>
      <c r="T8121" s="4" t="s">
        <v>39</v>
      </c>
    </row>
    <row r="8122" ht="12.75" customHeight="1">
      <c r="A8122" s="8" t="str">
        <f t="shared" si="1"/>
        <v>New Zealand1950</v>
      </c>
      <c r="B8122" s="4" t="s">
        <v>137</v>
      </c>
      <c r="C8122" s="4">
        <v>1950.0</v>
      </c>
      <c r="D8122" s="4">
        <v>14.6759996414185</v>
      </c>
      <c r="E8122" s="4" t="s">
        <v>39</v>
      </c>
      <c r="F8122" s="4" t="s">
        <v>39</v>
      </c>
      <c r="G8122" s="4" t="s">
        <v>39</v>
      </c>
      <c r="H8122" s="4">
        <v>22.5830001831055</v>
      </c>
      <c r="I8122" s="4">
        <v>21.8066997528076</v>
      </c>
      <c r="J8122" s="4" t="str">
        <f t="shared" si="2"/>
        <v>#VALUE!</v>
      </c>
      <c r="K8122" s="5" t="str">
        <f t="shared" si="3"/>
        <v>#VALUE!</v>
      </c>
      <c r="L8122" s="5" t="str">
        <f t="shared" si="4"/>
        <v>#VALUE!</v>
      </c>
      <c r="M8122" s="5" t="str">
        <f t="shared" si="5"/>
        <v>#VALUE!</v>
      </c>
      <c r="N8122" s="4" t="b">
        <v>1</v>
      </c>
      <c r="O8122" s="4" t="b">
        <v>1</v>
      </c>
      <c r="P8122" s="4" t="b">
        <v>1</v>
      </c>
      <c r="Q8122" s="4" t="b">
        <v>0</v>
      </c>
      <c r="R8122" s="4" t="s">
        <v>39</v>
      </c>
      <c r="S8122" s="4" t="s">
        <v>39</v>
      </c>
      <c r="T8122" s="4" t="s">
        <v>39</v>
      </c>
    </row>
    <row r="8123" ht="12.75" customHeight="1">
      <c r="A8123" s="8" t="str">
        <f t="shared" si="1"/>
        <v>New Zealand1949</v>
      </c>
      <c r="B8123" s="4" t="s">
        <v>137</v>
      </c>
      <c r="C8123" s="4">
        <v>1949.0</v>
      </c>
      <c r="D8123" s="4">
        <v>10.7874002456665</v>
      </c>
      <c r="E8123" s="4" t="s">
        <v>39</v>
      </c>
      <c r="F8123" s="4" t="s">
        <v>39</v>
      </c>
      <c r="G8123" s="4" t="s">
        <v>39</v>
      </c>
      <c r="H8123" s="4">
        <v>24.5503005981445</v>
      </c>
      <c r="I8123" s="4">
        <v>24.0202007293701</v>
      </c>
      <c r="J8123" s="4" t="str">
        <f t="shared" si="2"/>
        <v>#VALUE!</v>
      </c>
      <c r="K8123" s="5" t="str">
        <f t="shared" si="3"/>
        <v>#VALUE!</v>
      </c>
      <c r="L8123" s="5" t="str">
        <f t="shared" si="4"/>
        <v>#VALUE!</v>
      </c>
      <c r="M8123" s="5" t="str">
        <f t="shared" si="5"/>
        <v>#VALUE!</v>
      </c>
      <c r="N8123" s="4" t="b">
        <v>0</v>
      </c>
      <c r="O8123" s="4" t="b">
        <v>0</v>
      </c>
      <c r="P8123" s="4" t="b">
        <v>1</v>
      </c>
      <c r="Q8123" s="4" t="b">
        <v>1</v>
      </c>
      <c r="R8123" s="4" t="s">
        <v>39</v>
      </c>
      <c r="S8123" s="4" t="s">
        <v>39</v>
      </c>
      <c r="T8123" s="4" t="s">
        <v>39</v>
      </c>
    </row>
    <row r="8124" ht="12.75" customHeight="1">
      <c r="A8124" s="8" t="str">
        <f t="shared" si="1"/>
        <v>New Zealand1948</v>
      </c>
      <c r="B8124" s="4" t="s">
        <v>137</v>
      </c>
      <c r="C8124" s="4">
        <v>1948.0</v>
      </c>
      <c r="D8124" s="4">
        <v>-9.92210006713867</v>
      </c>
      <c r="E8124" s="4" t="s">
        <v>39</v>
      </c>
      <c r="F8124" s="4" t="s">
        <v>39</v>
      </c>
      <c r="G8124" s="4" t="s">
        <v>39</v>
      </c>
      <c r="H8124" s="4">
        <v>24.0958995819092</v>
      </c>
      <c r="I8124" s="4">
        <v>23.7325992584229</v>
      </c>
      <c r="J8124" s="4" t="str">
        <f t="shared" si="2"/>
        <v>#VALUE!</v>
      </c>
      <c r="K8124" s="5" t="str">
        <f t="shared" si="3"/>
        <v>#VALUE!</v>
      </c>
      <c r="L8124" s="5" t="str">
        <f t="shared" si="4"/>
        <v>#VALUE!</v>
      </c>
      <c r="M8124" s="5" t="str">
        <f t="shared" si="5"/>
        <v>#VALUE!</v>
      </c>
      <c r="N8124" s="4" t="b">
        <v>1</v>
      </c>
      <c r="O8124" s="4" t="b">
        <v>1</v>
      </c>
      <c r="P8124" s="4" t="b">
        <v>0</v>
      </c>
      <c r="Q8124" s="4" t="b">
        <v>1</v>
      </c>
      <c r="R8124" s="4" t="s">
        <v>39</v>
      </c>
      <c r="S8124" s="4" t="s">
        <v>39</v>
      </c>
      <c r="T8124" s="4" t="s">
        <v>39</v>
      </c>
    </row>
    <row r="8125" ht="12.75" customHeight="1">
      <c r="A8125" s="8" t="str">
        <f t="shared" si="1"/>
        <v>New Zealand1947</v>
      </c>
      <c r="B8125" s="4" t="s">
        <v>137</v>
      </c>
      <c r="C8125" s="4">
        <v>1947.0</v>
      </c>
      <c r="D8125" s="4">
        <v>11.9321002960205</v>
      </c>
      <c r="E8125" s="4" t="s">
        <v>39</v>
      </c>
      <c r="F8125" s="4" t="s">
        <v>39</v>
      </c>
      <c r="G8125" s="4" t="s">
        <v>39</v>
      </c>
      <c r="H8125" s="4">
        <v>25.256799697876</v>
      </c>
      <c r="I8125" s="4">
        <v>24.1854000091553</v>
      </c>
      <c r="J8125" s="4" t="str">
        <f t="shared" si="2"/>
        <v>#VALUE!</v>
      </c>
      <c r="K8125" s="5" t="str">
        <f t="shared" si="3"/>
        <v>#VALUE!</v>
      </c>
      <c r="L8125" s="5" t="str">
        <f t="shared" si="4"/>
        <v>#VALUE!</v>
      </c>
      <c r="M8125" s="5" t="str">
        <f t="shared" si="5"/>
        <v>#VALUE!</v>
      </c>
      <c r="N8125" s="4" t="b">
        <v>1</v>
      </c>
      <c r="O8125" s="4" t="b">
        <v>1</v>
      </c>
      <c r="P8125" s="4" t="b">
        <v>1</v>
      </c>
      <c r="Q8125" s="4" t="b">
        <v>0</v>
      </c>
      <c r="R8125" s="4" t="s">
        <v>39</v>
      </c>
      <c r="S8125" s="4" t="s">
        <v>39</v>
      </c>
      <c r="T8125" s="4" t="s">
        <v>39</v>
      </c>
    </row>
    <row r="8126" ht="12.75" customHeight="1">
      <c r="A8126" s="8" t="str">
        <f t="shared" si="1"/>
        <v>New Zealand1946</v>
      </c>
      <c r="B8126" s="4" t="s">
        <v>137</v>
      </c>
      <c r="C8126" s="4">
        <v>1946.0</v>
      </c>
      <c r="D8126" s="4">
        <v>7.71131992340088</v>
      </c>
      <c r="E8126" s="4" t="s">
        <v>39</v>
      </c>
      <c r="F8126" s="4" t="s">
        <v>39</v>
      </c>
      <c r="G8126" s="4" t="s">
        <v>39</v>
      </c>
      <c r="H8126" s="4">
        <v>15.8763999938965</v>
      </c>
      <c r="I8126" s="4">
        <v>15.5623998641968</v>
      </c>
      <c r="J8126" s="4" t="str">
        <f t="shared" si="2"/>
        <v>#VALUE!</v>
      </c>
      <c r="K8126" s="5" t="str">
        <f t="shared" si="3"/>
        <v>#VALUE!</v>
      </c>
      <c r="L8126" s="5" t="str">
        <f t="shared" si="4"/>
        <v>#VALUE!</v>
      </c>
      <c r="M8126" s="5" t="str">
        <f t="shared" si="5"/>
        <v>#VALUE!</v>
      </c>
      <c r="N8126" s="4" t="b">
        <v>0</v>
      </c>
      <c r="O8126" s="4" t="b">
        <v>0</v>
      </c>
      <c r="P8126" s="4" t="b">
        <v>1</v>
      </c>
      <c r="Q8126" s="4" t="b">
        <v>1</v>
      </c>
      <c r="R8126" s="4" t="s">
        <v>39</v>
      </c>
      <c r="S8126" s="4" t="s">
        <v>39</v>
      </c>
      <c r="T8126" s="4" t="s">
        <v>39</v>
      </c>
    </row>
    <row r="8127" ht="12.75" customHeight="1">
      <c r="A8127" s="8" t="str">
        <f t="shared" si="1"/>
        <v>New Zealand1945</v>
      </c>
      <c r="B8127" s="4" t="s">
        <v>137</v>
      </c>
      <c r="C8127" s="4">
        <v>1945.0</v>
      </c>
      <c r="D8127" s="4">
        <v>2.9516499042511</v>
      </c>
      <c r="E8127" s="4" t="s">
        <v>39</v>
      </c>
      <c r="F8127" s="4" t="s">
        <v>39</v>
      </c>
      <c r="G8127" s="4" t="s">
        <v>39</v>
      </c>
      <c r="H8127" s="4">
        <v>15.6710996627808</v>
      </c>
      <c r="I8127" s="4">
        <v>15.3496999740601</v>
      </c>
      <c r="J8127" s="4" t="str">
        <f t="shared" si="2"/>
        <v>#VALUE!</v>
      </c>
      <c r="K8127" s="5" t="str">
        <f t="shared" si="3"/>
        <v>#VALUE!</v>
      </c>
      <c r="L8127" s="5" t="str">
        <f t="shared" si="4"/>
        <v>#VALUE!</v>
      </c>
      <c r="M8127" s="5" t="str">
        <f t="shared" si="5"/>
        <v>#VALUE!</v>
      </c>
      <c r="N8127" s="4" t="b">
        <v>0</v>
      </c>
      <c r="O8127" s="4" t="b">
        <v>1</v>
      </c>
      <c r="P8127" s="4" t="b">
        <v>1</v>
      </c>
      <c r="Q8127" s="4" t="b">
        <v>1</v>
      </c>
      <c r="R8127" s="4" t="s">
        <v>39</v>
      </c>
      <c r="S8127" s="4" t="s">
        <v>39</v>
      </c>
      <c r="T8127" s="4" t="s">
        <v>39</v>
      </c>
    </row>
    <row r="8128" ht="12.75" customHeight="1">
      <c r="A8128" s="8" t="str">
        <f t="shared" si="1"/>
        <v>New Zealand1944</v>
      </c>
      <c r="B8128" s="4" t="s">
        <v>137</v>
      </c>
      <c r="C8128" s="4">
        <v>1944.0</v>
      </c>
      <c r="D8128" s="4">
        <v>0.40878900885582</v>
      </c>
      <c r="E8128" s="4" t="s">
        <v>39</v>
      </c>
      <c r="F8128" s="4" t="s">
        <v>39</v>
      </c>
      <c r="G8128" s="4" t="s">
        <v>39</v>
      </c>
      <c r="H8128" s="4">
        <v>15.252799987793</v>
      </c>
      <c r="I8128" s="4">
        <v>14.6668996810913</v>
      </c>
      <c r="J8128" s="4" t="str">
        <f t="shared" si="2"/>
        <v>#VALUE!</v>
      </c>
      <c r="K8128" s="5" t="str">
        <f t="shared" si="3"/>
        <v>#VALUE!</v>
      </c>
      <c r="L8128" s="5" t="str">
        <f t="shared" si="4"/>
        <v>#VALUE!</v>
      </c>
      <c r="M8128" s="5" t="str">
        <f t="shared" si="5"/>
        <v>#VALUE!</v>
      </c>
      <c r="N8128" s="4" t="b">
        <v>0</v>
      </c>
      <c r="O8128" s="4" t="b">
        <v>1</v>
      </c>
      <c r="P8128" s="4" t="b">
        <v>0</v>
      </c>
      <c r="Q8128" s="4" t="b">
        <v>0</v>
      </c>
      <c r="R8128" s="4" t="s">
        <v>39</v>
      </c>
      <c r="S8128" s="4" t="s">
        <v>39</v>
      </c>
      <c r="T8128" s="4" t="s">
        <v>39</v>
      </c>
    </row>
    <row r="8129" ht="12.75" customHeight="1">
      <c r="A8129" s="8" t="str">
        <f t="shared" si="1"/>
        <v>New Zealand1943</v>
      </c>
      <c r="B8129" s="4" t="s">
        <v>137</v>
      </c>
      <c r="C8129" s="4">
        <v>1943.0</v>
      </c>
      <c r="D8129" s="4">
        <v>2.086590051651</v>
      </c>
      <c r="E8129" s="4" t="s">
        <v>39</v>
      </c>
      <c r="F8129" s="4" t="s">
        <v>39</v>
      </c>
      <c r="G8129" s="4" t="s">
        <v>39</v>
      </c>
      <c r="H8129" s="4">
        <v>16.3150997161865</v>
      </c>
      <c r="I8129" s="4">
        <v>15.0781002044678</v>
      </c>
      <c r="J8129" s="4" t="str">
        <f t="shared" si="2"/>
        <v>#VALUE!</v>
      </c>
      <c r="K8129" s="5" t="str">
        <f t="shared" si="3"/>
        <v>#VALUE!</v>
      </c>
      <c r="L8129" s="5" t="str">
        <f t="shared" si="4"/>
        <v>#VALUE!</v>
      </c>
      <c r="M8129" s="5" t="str">
        <f t="shared" si="5"/>
        <v>#VALUE!</v>
      </c>
      <c r="N8129" s="4" t="b">
        <v>0</v>
      </c>
      <c r="O8129" s="4" t="b">
        <v>1</v>
      </c>
      <c r="P8129" s="4" t="b">
        <v>1</v>
      </c>
      <c r="Q8129" s="4" t="b">
        <v>0</v>
      </c>
      <c r="R8129" s="4" t="s">
        <v>39</v>
      </c>
      <c r="S8129" s="4" t="s">
        <v>39</v>
      </c>
      <c r="T8129" s="4" t="s">
        <v>39</v>
      </c>
    </row>
    <row r="8130" ht="12.75" customHeight="1">
      <c r="A8130" s="8" t="str">
        <f t="shared" si="1"/>
        <v>New Zealand1942</v>
      </c>
      <c r="B8130" s="4" t="s">
        <v>137</v>
      </c>
      <c r="C8130" s="4">
        <v>1942.0</v>
      </c>
      <c r="D8130" s="4">
        <v>11.0017004013062</v>
      </c>
      <c r="E8130" s="4" t="s">
        <v>39</v>
      </c>
      <c r="F8130" s="4" t="s">
        <v>39</v>
      </c>
      <c r="G8130" s="4" t="s">
        <v>39</v>
      </c>
      <c r="H8130" s="4">
        <v>18.6037006378174</v>
      </c>
      <c r="I8130" s="4">
        <v>18.0400009155273</v>
      </c>
      <c r="J8130" s="4" t="str">
        <f t="shared" si="2"/>
        <v>#VALUE!</v>
      </c>
      <c r="K8130" s="5" t="str">
        <f t="shared" si="3"/>
        <v>#VALUE!</v>
      </c>
      <c r="L8130" s="5" t="str">
        <f t="shared" si="4"/>
        <v>#VALUE!</v>
      </c>
      <c r="M8130" s="5" t="str">
        <f t="shared" si="5"/>
        <v>#VALUE!</v>
      </c>
      <c r="N8130" s="4" t="b">
        <v>0</v>
      </c>
      <c r="O8130" s="4" t="b">
        <v>0</v>
      </c>
      <c r="P8130" s="4" t="b">
        <v>1</v>
      </c>
      <c r="Q8130" s="4" t="b">
        <v>1</v>
      </c>
      <c r="R8130" s="4" t="s">
        <v>39</v>
      </c>
      <c r="S8130" s="4" t="s">
        <v>39</v>
      </c>
      <c r="T8130" s="4" t="s">
        <v>39</v>
      </c>
    </row>
    <row r="8131" ht="12.75" customHeight="1">
      <c r="A8131" s="8" t="str">
        <f t="shared" si="1"/>
        <v>New Zealand1941</v>
      </c>
      <c r="B8131" s="4" t="s">
        <v>137</v>
      </c>
      <c r="C8131" s="4">
        <v>1941.0</v>
      </c>
      <c r="D8131" s="4">
        <v>-3.14076995849609</v>
      </c>
      <c r="E8131" s="4" t="s">
        <v>39</v>
      </c>
      <c r="F8131" s="4" t="s">
        <v>39</v>
      </c>
      <c r="G8131" s="4" t="s">
        <v>39</v>
      </c>
      <c r="H8131" s="4">
        <v>18.8073997497559</v>
      </c>
      <c r="I8131" s="4">
        <v>18.1688003540039</v>
      </c>
      <c r="J8131" s="4" t="str">
        <f t="shared" si="2"/>
        <v>#VALUE!</v>
      </c>
      <c r="K8131" s="5" t="str">
        <f t="shared" si="3"/>
        <v>#VALUE!</v>
      </c>
      <c r="L8131" s="5" t="str">
        <f t="shared" si="4"/>
        <v>#VALUE!</v>
      </c>
      <c r="M8131" s="5" t="str">
        <f t="shared" si="5"/>
        <v>#VALUE!</v>
      </c>
      <c r="N8131" s="4" t="b">
        <v>1</v>
      </c>
      <c r="O8131" s="4" t="b">
        <v>1</v>
      </c>
      <c r="P8131" s="4" t="b">
        <v>0</v>
      </c>
      <c r="Q8131" s="4" t="b">
        <v>1</v>
      </c>
      <c r="R8131" s="4" t="s">
        <v>39</v>
      </c>
      <c r="S8131" s="4" t="s">
        <v>39</v>
      </c>
      <c r="T8131" s="4" t="s">
        <v>39</v>
      </c>
    </row>
    <row r="8132" ht="12.75" customHeight="1">
      <c r="A8132" s="8" t="str">
        <f t="shared" si="1"/>
        <v>New Zealand1940</v>
      </c>
      <c r="B8132" s="4" t="s">
        <v>137</v>
      </c>
      <c r="C8132" s="4">
        <v>1940.0</v>
      </c>
      <c r="D8132" s="4">
        <v>-1.92518997192383</v>
      </c>
      <c r="E8132" s="4" t="s">
        <v>39</v>
      </c>
      <c r="F8132" s="4" t="s">
        <v>39</v>
      </c>
      <c r="G8132" s="4" t="s">
        <v>39</v>
      </c>
      <c r="H8132" s="4">
        <v>18.6616992950439</v>
      </c>
      <c r="I8132" s="4">
        <v>18.5347995758057</v>
      </c>
      <c r="J8132" s="4" t="str">
        <f t="shared" si="2"/>
        <v>#VALUE!</v>
      </c>
      <c r="K8132" s="5" t="str">
        <f t="shared" si="3"/>
        <v>#VALUE!</v>
      </c>
      <c r="L8132" s="5" t="str">
        <f t="shared" si="4"/>
        <v>#VALUE!</v>
      </c>
      <c r="M8132" s="5" t="str">
        <f t="shared" si="5"/>
        <v>#VALUE!</v>
      </c>
      <c r="N8132" s="4" t="b">
        <v>1</v>
      </c>
      <c r="O8132" s="4" t="b">
        <v>1</v>
      </c>
      <c r="P8132" s="4" t="b">
        <v>0</v>
      </c>
      <c r="Q8132" s="4" t="b">
        <v>0</v>
      </c>
      <c r="R8132" s="4" t="s">
        <v>39</v>
      </c>
      <c r="S8132" s="4" t="s">
        <v>39</v>
      </c>
      <c r="T8132" s="4" t="s">
        <v>39</v>
      </c>
    </row>
    <row r="8133" ht="12.75" customHeight="1">
      <c r="A8133" s="8" t="str">
        <f t="shared" si="1"/>
        <v>New Zealand1939</v>
      </c>
      <c r="B8133" s="4" t="s">
        <v>137</v>
      </c>
      <c r="C8133" s="4">
        <v>1939.0</v>
      </c>
      <c r="D8133" s="4">
        <v>1.39430999755859</v>
      </c>
      <c r="E8133" s="4" t="s">
        <v>39</v>
      </c>
      <c r="F8133" s="4" t="s">
        <v>39</v>
      </c>
      <c r="G8133" s="4" t="s">
        <v>39</v>
      </c>
      <c r="H8133" s="4">
        <v>18.6919994354248</v>
      </c>
      <c r="I8133" s="4">
        <v>18.3502998352051</v>
      </c>
      <c r="J8133" s="4" t="str">
        <f t="shared" si="2"/>
        <v>#VALUE!</v>
      </c>
      <c r="K8133" s="5" t="str">
        <f t="shared" si="3"/>
        <v>#VALUE!</v>
      </c>
      <c r="L8133" s="5" t="str">
        <f t="shared" si="4"/>
        <v>#VALUE!</v>
      </c>
      <c r="M8133" s="5" t="str">
        <f t="shared" si="5"/>
        <v>#VALUE!</v>
      </c>
      <c r="N8133" s="4" t="b">
        <v>1</v>
      </c>
      <c r="O8133" s="4" t="b">
        <v>1</v>
      </c>
      <c r="P8133" s="4" t="b">
        <v>0</v>
      </c>
      <c r="Q8133" s="4" t="b">
        <v>0</v>
      </c>
      <c r="R8133" s="4" t="s">
        <v>39</v>
      </c>
      <c r="S8133" s="4" t="s">
        <v>39</v>
      </c>
      <c r="T8133" s="4" t="s">
        <v>39</v>
      </c>
    </row>
    <row r="8134" ht="12.75" customHeight="1">
      <c r="A8134" s="8" t="str">
        <f t="shared" si="1"/>
        <v>New Zealand1938</v>
      </c>
      <c r="B8134" s="4" t="s">
        <v>137</v>
      </c>
      <c r="C8134" s="4">
        <v>1938.0</v>
      </c>
      <c r="D8134" s="4">
        <v>7.04477977752686</v>
      </c>
      <c r="E8134" s="4" t="s">
        <v>39</v>
      </c>
      <c r="F8134" s="4" t="s">
        <v>39</v>
      </c>
      <c r="G8134" s="4" t="s">
        <v>39</v>
      </c>
      <c r="H8134" s="4">
        <v>20.9755001068115</v>
      </c>
      <c r="I8134" s="4">
        <v>20.5963001251221</v>
      </c>
      <c r="J8134" s="4" t="str">
        <f t="shared" si="2"/>
        <v>#VALUE!</v>
      </c>
      <c r="K8134" s="5" t="str">
        <f t="shared" si="3"/>
        <v>#VALUE!</v>
      </c>
      <c r="L8134" s="5" t="str">
        <f t="shared" si="4"/>
        <v>#VALUE!</v>
      </c>
      <c r="M8134" s="5" t="str">
        <f t="shared" si="5"/>
        <v>#VALUE!</v>
      </c>
      <c r="N8134" s="4" t="b">
        <v>0</v>
      </c>
      <c r="O8134" s="4" t="b">
        <v>0</v>
      </c>
      <c r="P8134" s="4" t="b">
        <v>1</v>
      </c>
      <c r="Q8134" s="4" t="b">
        <v>1</v>
      </c>
      <c r="R8134" s="4" t="s">
        <v>39</v>
      </c>
      <c r="S8134" s="4" t="s">
        <v>39</v>
      </c>
      <c r="T8134" s="4" t="s">
        <v>39</v>
      </c>
    </row>
    <row r="8135" ht="12.75" customHeight="1">
      <c r="A8135" s="8" t="str">
        <f t="shared" si="1"/>
        <v>New Zealand1937</v>
      </c>
      <c r="B8135" s="4" t="s">
        <v>137</v>
      </c>
      <c r="C8135" s="4">
        <v>1937.0</v>
      </c>
      <c r="D8135" s="4">
        <v>5.41220998764038</v>
      </c>
      <c r="E8135" s="4" t="s">
        <v>39</v>
      </c>
      <c r="F8135" s="4" t="s">
        <v>39</v>
      </c>
      <c r="G8135" s="4" t="s">
        <v>39</v>
      </c>
      <c r="H8135" s="4">
        <v>16.0568008422852</v>
      </c>
      <c r="I8135" s="4">
        <v>15.8263998031616</v>
      </c>
      <c r="J8135" s="4" t="str">
        <f t="shared" si="2"/>
        <v>#VALUE!</v>
      </c>
      <c r="K8135" s="5" t="str">
        <f t="shared" si="3"/>
        <v>#VALUE!</v>
      </c>
      <c r="L8135" s="5" t="str">
        <f t="shared" si="4"/>
        <v>#VALUE!</v>
      </c>
      <c r="M8135" s="5" t="str">
        <f t="shared" si="5"/>
        <v>#VALUE!</v>
      </c>
      <c r="N8135" s="4" t="b">
        <v>0</v>
      </c>
      <c r="O8135" s="4" t="b">
        <v>0</v>
      </c>
      <c r="P8135" s="4" t="b">
        <v>1</v>
      </c>
      <c r="Q8135" s="4" t="b">
        <v>1</v>
      </c>
      <c r="R8135" s="4" t="s">
        <v>39</v>
      </c>
      <c r="S8135" s="4" t="s">
        <v>39</v>
      </c>
      <c r="T8135" s="4" t="s">
        <v>39</v>
      </c>
    </row>
    <row r="8136" ht="12.75" customHeight="1">
      <c r="A8136" s="8" t="str">
        <f t="shared" si="1"/>
        <v>New Zealand1936</v>
      </c>
      <c r="B8136" s="4" t="s">
        <v>137</v>
      </c>
      <c r="C8136" s="4">
        <v>1936.0</v>
      </c>
      <c r="D8136" s="4">
        <v>18.5820999145508</v>
      </c>
      <c r="E8136" s="4" t="s">
        <v>39</v>
      </c>
      <c r="F8136" s="4" t="s">
        <v>39</v>
      </c>
      <c r="G8136" s="4" t="s">
        <v>39</v>
      </c>
      <c r="H8136" s="4">
        <v>16.7024002075195</v>
      </c>
      <c r="I8136" s="4">
        <v>16.5289001464844</v>
      </c>
      <c r="J8136" s="4" t="str">
        <f t="shared" si="2"/>
        <v>#VALUE!</v>
      </c>
      <c r="K8136" s="5" t="str">
        <f t="shared" si="3"/>
        <v>#VALUE!</v>
      </c>
      <c r="L8136" s="5" t="str">
        <f t="shared" si="4"/>
        <v>#VALUE!</v>
      </c>
      <c r="M8136" s="5" t="str">
        <f t="shared" si="5"/>
        <v>#VALUE!</v>
      </c>
      <c r="N8136" s="4" t="b">
        <v>0</v>
      </c>
      <c r="O8136" s="4" t="b">
        <v>0</v>
      </c>
      <c r="P8136" s="4" t="b">
        <v>1</v>
      </c>
      <c r="Q8136" s="4" t="b">
        <v>1</v>
      </c>
      <c r="R8136" s="4" t="s">
        <v>39</v>
      </c>
      <c r="S8136" s="4" t="s">
        <v>39</v>
      </c>
      <c r="T8136" s="4" t="s">
        <v>39</v>
      </c>
    </row>
    <row r="8137" ht="12.75" customHeight="1">
      <c r="A8137" s="8" t="str">
        <f t="shared" si="1"/>
        <v>New Zealand1935</v>
      </c>
      <c r="B8137" s="4" t="s">
        <v>137</v>
      </c>
      <c r="C8137" s="4">
        <v>1935.0</v>
      </c>
      <c r="D8137" s="4">
        <v>4.6875</v>
      </c>
      <c r="E8137" s="4" t="s">
        <v>39</v>
      </c>
      <c r="F8137" s="4" t="s">
        <v>39</v>
      </c>
      <c r="G8137" s="4" t="s">
        <v>39</v>
      </c>
      <c r="H8137" s="4">
        <v>19.1340007781982</v>
      </c>
      <c r="I8137" s="4">
        <v>17.9431991577148</v>
      </c>
      <c r="J8137" s="4" t="str">
        <f t="shared" si="2"/>
        <v>#VALUE!</v>
      </c>
      <c r="K8137" s="5" t="str">
        <f t="shared" si="3"/>
        <v>#VALUE!</v>
      </c>
      <c r="L8137" s="5" t="str">
        <f t="shared" si="4"/>
        <v>#VALUE!</v>
      </c>
      <c r="M8137" s="5" t="str">
        <f t="shared" si="5"/>
        <v>#VALUE!</v>
      </c>
      <c r="N8137" s="4" t="b">
        <v>0</v>
      </c>
      <c r="O8137" s="4" t="b">
        <v>1</v>
      </c>
      <c r="P8137" s="4" t="b">
        <v>1</v>
      </c>
      <c r="Q8137" s="4" t="b">
        <v>1</v>
      </c>
      <c r="R8137" s="4" t="s">
        <v>39</v>
      </c>
      <c r="S8137" s="4" t="s">
        <v>39</v>
      </c>
      <c r="T8137" s="4" t="s">
        <v>39</v>
      </c>
    </row>
    <row r="8138" ht="12.75" customHeight="1">
      <c r="A8138" s="8" t="str">
        <f t="shared" si="1"/>
        <v>New Zealand1934</v>
      </c>
      <c r="B8138" s="4" t="s">
        <v>137</v>
      </c>
      <c r="C8138" s="4">
        <v>1934.0</v>
      </c>
      <c r="D8138" s="4">
        <v>5.00409984588623</v>
      </c>
      <c r="E8138" s="4" t="s">
        <v>39</v>
      </c>
      <c r="F8138" s="4" t="s">
        <v>39</v>
      </c>
      <c r="G8138" s="4" t="s">
        <v>39</v>
      </c>
      <c r="H8138" s="4">
        <v>18.3572998046875</v>
      </c>
      <c r="I8138" s="4">
        <v>18.9097003936768</v>
      </c>
      <c r="J8138" s="4" t="str">
        <f t="shared" si="2"/>
        <v>#VALUE!</v>
      </c>
      <c r="K8138" s="5" t="str">
        <f t="shared" si="3"/>
        <v>#VALUE!</v>
      </c>
      <c r="L8138" s="5" t="str">
        <f t="shared" si="4"/>
        <v>#VALUE!</v>
      </c>
      <c r="M8138" s="5" t="str">
        <f t="shared" si="5"/>
        <v>#VALUE!</v>
      </c>
      <c r="N8138" s="4" t="b">
        <v>0</v>
      </c>
      <c r="O8138" s="4" t="b">
        <v>1</v>
      </c>
      <c r="P8138" s="4" t="b">
        <v>1</v>
      </c>
      <c r="Q8138" s="4" t="b">
        <v>0</v>
      </c>
      <c r="R8138" s="4" t="s">
        <v>39</v>
      </c>
      <c r="S8138" s="4" t="s">
        <v>39</v>
      </c>
      <c r="T8138" s="4" t="s">
        <v>39</v>
      </c>
    </row>
    <row r="8139" ht="12.75" customHeight="1">
      <c r="A8139" s="8" t="str">
        <f t="shared" si="1"/>
        <v>New Zealand1933</v>
      </c>
      <c r="B8139" s="4" t="s">
        <v>137</v>
      </c>
      <c r="C8139" s="4">
        <v>1933.0</v>
      </c>
      <c r="D8139" s="4">
        <v>6.649169921875</v>
      </c>
      <c r="E8139" s="4" t="s">
        <v>39</v>
      </c>
      <c r="F8139" s="4" t="s">
        <v>39</v>
      </c>
      <c r="G8139" s="4" t="s">
        <v>39</v>
      </c>
      <c r="H8139" s="4">
        <v>19.7327995300293</v>
      </c>
      <c r="I8139" s="4">
        <v>19.7161998748779</v>
      </c>
      <c r="J8139" s="4" t="str">
        <f t="shared" si="2"/>
        <v>#VALUE!</v>
      </c>
      <c r="K8139" s="5" t="str">
        <f t="shared" si="3"/>
        <v>#VALUE!</v>
      </c>
      <c r="L8139" s="5" t="str">
        <f t="shared" si="4"/>
        <v>#VALUE!</v>
      </c>
      <c r="M8139" s="5" t="str">
        <f t="shared" si="5"/>
        <v>#VALUE!</v>
      </c>
      <c r="N8139" s="4" t="b">
        <v>0</v>
      </c>
      <c r="O8139" s="4" t="b">
        <v>1</v>
      </c>
      <c r="P8139" s="4" t="b">
        <v>1</v>
      </c>
      <c r="Q8139" s="4" t="b">
        <v>0</v>
      </c>
      <c r="R8139" s="4" t="s">
        <v>39</v>
      </c>
      <c r="S8139" s="4" t="s">
        <v>39</v>
      </c>
      <c r="T8139" s="4" t="s">
        <v>39</v>
      </c>
    </row>
    <row r="8140" ht="12.75" customHeight="1">
      <c r="A8140" s="8" t="str">
        <f t="shared" si="1"/>
        <v>New Zealand1932</v>
      </c>
      <c r="B8140" s="4" t="s">
        <v>137</v>
      </c>
      <c r="C8140" s="4">
        <v>1932.0</v>
      </c>
      <c r="D8140" s="4">
        <v>-2.47440004348755</v>
      </c>
      <c r="E8140" s="4" t="s">
        <v>39</v>
      </c>
      <c r="F8140" s="4" t="s">
        <v>39</v>
      </c>
      <c r="G8140" s="4" t="s">
        <v>39</v>
      </c>
      <c r="H8140" s="4">
        <v>18.8495998382568</v>
      </c>
      <c r="I8140" s="4">
        <v>20.6168003082275</v>
      </c>
      <c r="J8140" s="4" t="str">
        <f t="shared" si="2"/>
        <v>#VALUE!</v>
      </c>
      <c r="K8140" s="5" t="str">
        <f t="shared" si="3"/>
        <v>#VALUE!</v>
      </c>
      <c r="L8140" s="5" t="str">
        <f t="shared" si="4"/>
        <v>#VALUE!</v>
      </c>
      <c r="M8140" s="5" t="str">
        <f t="shared" si="5"/>
        <v>#VALUE!</v>
      </c>
      <c r="N8140" s="4" t="b">
        <v>1</v>
      </c>
      <c r="O8140" s="4" t="b">
        <v>1</v>
      </c>
      <c r="P8140" s="4" t="b">
        <v>0</v>
      </c>
      <c r="Q8140" s="4" t="b">
        <v>0</v>
      </c>
      <c r="R8140" s="4" t="s">
        <v>39</v>
      </c>
      <c r="S8140" s="4" t="s">
        <v>39</v>
      </c>
      <c r="T8140" s="4" t="s">
        <v>39</v>
      </c>
    </row>
    <row r="8141" ht="12.75" customHeight="1">
      <c r="A8141" s="8" t="str">
        <f t="shared" si="1"/>
        <v>New Zealand1931</v>
      </c>
      <c r="B8141" s="4" t="s">
        <v>137</v>
      </c>
      <c r="C8141" s="4">
        <v>1931.0</v>
      </c>
      <c r="D8141" s="4">
        <v>-8.50897979736328</v>
      </c>
      <c r="E8141" s="4" t="s">
        <v>39</v>
      </c>
      <c r="F8141" s="4" t="s">
        <v>39</v>
      </c>
      <c r="G8141" s="4" t="s">
        <v>39</v>
      </c>
      <c r="H8141" s="4">
        <v>15.895899772644</v>
      </c>
      <c r="I8141" s="4">
        <v>17.0196990966797</v>
      </c>
      <c r="J8141" s="4" t="str">
        <f t="shared" si="2"/>
        <v>#VALUE!</v>
      </c>
      <c r="K8141" s="5" t="str">
        <f t="shared" si="3"/>
        <v>#VALUE!</v>
      </c>
      <c r="L8141" s="5" t="str">
        <f t="shared" si="4"/>
        <v>#VALUE!</v>
      </c>
      <c r="M8141" s="5" t="str">
        <f t="shared" si="5"/>
        <v>#VALUE!</v>
      </c>
      <c r="N8141" s="4" t="b">
        <v>1</v>
      </c>
      <c r="O8141" s="4" t="b">
        <v>1</v>
      </c>
      <c r="P8141" s="4" t="b">
        <v>0</v>
      </c>
      <c r="Q8141" s="4" t="b">
        <v>0</v>
      </c>
      <c r="R8141" s="4" t="s">
        <v>39</v>
      </c>
      <c r="S8141" s="4" t="s">
        <v>39</v>
      </c>
      <c r="T8141" s="4" t="s">
        <v>39</v>
      </c>
    </row>
    <row r="8142" ht="12.75" customHeight="1">
      <c r="A8142" s="8" t="str">
        <f t="shared" si="1"/>
        <v>New Zealand1930</v>
      </c>
      <c r="B8142" s="4" t="s">
        <v>137</v>
      </c>
      <c r="C8142" s="4">
        <v>1930.0</v>
      </c>
      <c r="D8142" s="4">
        <v>-4.33159017562866</v>
      </c>
      <c r="E8142" s="4" t="s">
        <v>39</v>
      </c>
      <c r="F8142" s="4" t="s">
        <v>39</v>
      </c>
      <c r="G8142" s="4" t="s">
        <v>39</v>
      </c>
      <c r="H8142" s="4">
        <v>15.6000995635986</v>
      </c>
      <c r="I8142" s="4">
        <v>15.5076999664307</v>
      </c>
      <c r="J8142" s="4" t="str">
        <f t="shared" si="2"/>
        <v>#VALUE!</v>
      </c>
      <c r="K8142" s="5" t="str">
        <f t="shared" si="3"/>
        <v>#VALUE!</v>
      </c>
      <c r="L8142" s="5" t="str">
        <f t="shared" si="4"/>
        <v>#VALUE!</v>
      </c>
      <c r="M8142" s="5" t="str">
        <f t="shared" si="5"/>
        <v>#VALUE!</v>
      </c>
      <c r="N8142" s="4" t="b">
        <v>1</v>
      </c>
      <c r="O8142" s="4" t="b">
        <v>1</v>
      </c>
      <c r="P8142" s="4" t="b">
        <v>0</v>
      </c>
      <c r="Q8142" s="4" t="b">
        <v>0</v>
      </c>
      <c r="R8142" s="4" t="s">
        <v>39</v>
      </c>
      <c r="S8142" s="4" t="s">
        <v>39</v>
      </c>
      <c r="T8142" s="4" t="s">
        <v>39</v>
      </c>
    </row>
    <row r="8143" ht="12.75" customHeight="1">
      <c r="A8143" s="8" t="str">
        <f t="shared" si="1"/>
        <v>New Zealand1929</v>
      </c>
      <c r="B8143" s="4" t="s">
        <v>137</v>
      </c>
      <c r="C8143" s="4">
        <v>1929.0</v>
      </c>
      <c r="D8143" s="4">
        <v>3.55762004852295</v>
      </c>
      <c r="E8143" s="4" t="s">
        <v>39</v>
      </c>
      <c r="F8143" s="4" t="s">
        <v>39</v>
      </c>
      <c r="G8143" s="4" t="s">
        <v>39</v>
      </c>
      <c r="H8143" s="4">
        <v>14.5987997055054</v>
      </c>
      <c r="I8143" s="4">
        <v>14.9700002670288</v>
      </c>
      <c r="J8143" s="4" t="str">
        <f t="shared" si="2"/>
        <v>#VALUE!</v>
      </c>
      <c r="K8143" s="5" t="str">
        <f t="shared" si="3"/>
        <v>#VALUE!</v>
      </c>
      <c r="L8143" s="5" t="str">
        <f t="shared" si="4"/>
        <v>#VALUE!</v>
      </c>
      <c r="M8143" s="5" t="str">
        <f t="shared" si="5"/>
        <v>#VALUE!</v>
      </c>
      <c r="N8143" s="4" t="b">
        <v>1</v>
      </c>
      <c r="O8143" s="4" t="b">
        <v>1</v>
      </c>
      <c r="P8143" s="4" t="b">
        <v>1</v>
      </c>
      <c r="Q8143" s="4" t="b">
        <v>0</v>
      </c>
      <c r="R8143" s="4" t="s">
        <v>39</v>
      </c>
      <c r="S8143" s="4" t="s">
        <v>39</v>
      </c>
      <c r="T8143" s="4" t="s">
        <v>39</v>
      </c>
    </row>
    <row r="8144" ht="12.75" customHeight="1">
      <c r="A8144" s="8" t="str">
        <f t="shared" si="1"/>
        <v>New Zealand1928</v>
      </c>
      <c r="B8144" s="4" t="s">
        <v>137</v>
      </c>
      <c r="C8144" s="4">
        <v>1928.0</v>
      </c>
      <c r="D8144" s="4">
        <v>11.0825004577637</v>
      </c>
      <c r="E8144" s="4" t="s">
        <v>39</v>
      </c>
      <c r="F8144" s="4" t="s">
        <v>39</v>
      </c>
      <c r="G8144" s="4" t="s">
        <v>39</v>
      </c>
      <c r="H8144" s="4">
        <v>17.1189002990723</v>
      </c>
      <c r="I8144" s="4">
        <v>17.0002994537354</v>
      </c>
      <c r="J8144" s="4" t="str">
        <f t="shared" si="2"/>
        <v>#VALUE!</v>
      </c>
      <c r="K8144" s="5" t="str">
        <f t="shared" si="3"/>
        <v>#VALUE!</v>
      </c>
      <c r="L8144" s="5" t="str">
        <f t="shared" si="4"/>
        <v>#VALUE!</v>
      </c>
      <c r="M8144" s="5" t="str">
        <f t="shared" si="5"/>
        <v>#VALUE!</v>
      </c>
      <c r="N8144" s="4" t="b">
        <v>0</v>
      </c>
      <c r="O8144" s="4" t="b">
        <v>0</v>
      </c>
      <c r="P8144" s="4" t="b">
        <v>1</v>
      </c>
      <c r="Q8144" s="4" t="b">
        <v>1</v>
      </c>
      <c r="R8144" s="4" t="s">
        <v>39</v>
      </c>
      <c r="S8144" s="4" t="s">
        <v>39</v>
      </c>
      <c r="T8144" s="4" t="s">
        <v>39</v>
      </c>
    </row>
    <row r="8145" ht="12.75" customHeight="1">
      <c r="A8145" s="8" t="str">
        <f t="shared" si="1"/>
        <v>New Zealand1927</v>
      </c>
      <c r="B8145" s="4" t="s">
        <v>137</v>
      </c>
      <c r="C8145" s="4">
        <v>1927.0</v>
      </c>
      <c r="D8145" s="4">
        <v>-2.83805990219116</v>
      </c>
      <c r="E8145" s="4" t="s">
        <v>39</v>
      </c>
      <c r="F8145" s="4" t="s">
        <v>39</v>
      </c>
      <c r="G8145" s="4" t="s">
        <v>39</v>
      </c>
      <c r="H8145" s="4">
        <v>16.7112998962402</v>
      </c>
      <c r="I8145" s="4">
        <v>16.3132991790772</v>
      </c>
      <c r="J8145" s="4" t="str">
        <f t="shared" si="2"/>
        <v>#VALUE!</v>
      </c>
      <c r="K8145" s="5" t="str">
        <f t="shared" si="3"/>
        <v>#VALUE!</v>
      </c>
      <c r="L8145" s="5" t="str">
        <f t="shared" si="4"/>
        <v>#VALUE!</v>
      </c>
      <c r="M8145" s="5" t="str">
        <f t="shared" si="5"/>
        <v>#VALUE!</v>
      </c>
      <c r="N8145" s="4" t="b">
        <v>1</v>
      </c>
      <c r="O8145" s="4" t="b">
        <v>1</v>
      </c>
      <c r="P8145" s="4" t="b">
        <v>0</v>
      </c>
      <c r="Q8145" s="4" t="b">
        <v>1</v>
      </c>
      <c r="R8145" s="4" t="s">
        <v>39</v>
      </c>
      <c r="S8145" s="4" t="s">
        <v>39</v>
      </c>
      <c r="T8145" s="4" t="s">
        <v>39</v>
      </c>
    </row>
    <row r="8146" ht="12.75" customHeight="1">
      <c r="A8146" s="8" t="str">
        <f t="shared" si="1"/>
        <v>New Zealand1926</v>
      </c>
      <c r="B8146" s="4" t="s">
        <v>137</v>
      </c>
      <c r="C8146" s="4">
        <v>1926.0</v>
      </c>
      <c r="D8146" s="4">
        <v>-5.29644012451172</v>
      </c>
      <c r="E8146" s="4" t="s">
        <v>39</v>
      </c>
      <c r="F8146" s="4" t="s">
        <v>39</v>
      </c>
      <c r="G8146" s="4" t="s">
        <v>39</v>
      </c>
      <c r="H8146" s="4">
        <v>15.1555004119873</v>
      </c>
      <c r="I8146" s="4">
        <v>14.434700012207</v>
      </c>
      <c r="J8146" s="4" t="str">
        <f t="shared" si="2"/>
        <v>#VALUE!</v>
      </c>
      <c r="K8146" s="5" t="str">
        <f t="shared" si="3"/>
        <v>#VALUE!</v>
      </c>
      <c r="L8146" s="5" t="str">
        <f t="shared" si="4"/>
        <v>#VALUE!</v>
      </c>
      <c r="M8146" s="5" t="str">
        <f t="shared" si="5"/>
        <v>#VALUE!</v>
      </c>
      <c r="N8146" s="4" t="b">
        <v>1</v>
      </c>
      <c r="O8146" s="4" t="b">
        <v>1</v>
      </c>
      <c r="P8146" s="4" t="b">
        <v>0</v>
      </c>
      <c r="Q8146" s="4" t="b">
        <v>0</v>
      </c>
      <c r="R8146" s="4" t="s">
        <v>39</v>
      </c>
      <c r="S8146" s="4" t="s">
        <v>39</v>
      </c>
      <c r="T8146" s="4" t="s">
        <v>39</v>
      </c>
    </row>
    <row r="8147" ht="12.75" customHeight="1">
      <c r="A8147" s="8" t="str">
        <f t="shared" si="1"/>
        <v>New Zealand1925</v>
      </c>
      <c r="B8147" s="4" t="s">
        <v>137</v>
      </c>
      <c r="C8147" s="4">
        <v>1925.0</v>
      </c>
      <c r="D8147" s="4">
        <v>5.32888984680176</v>
      </c>
      <c r="E8147" s="4" t="s">
        <v>39</v>
      </c>
      <c r="F8147" s="4" t="s">
        <v>39</v>
      </c>
      <c r="G8147" s="4" t="s">
        <v>39</v>
      </c>
      <c r="H8147" s="4">
        <v>17.9507999420166</v>
      </c>
      <c r="I8147" s="4">
        <v>17.1718006134033</v>
      </c>
      <c r="J8147" s="4" t="str">
        <f t="shared" si="2"/>
        <v>#VALUE!</v>
      </c>
      <c r="K8147" s="5" t="str">
        <f t="shared" si="3"/>
        <v>#VALUE!</v>
      </c>
      <c r="L8147" s="5" t="str">
        <f t="shared" si="4"/>
        <v>#VALUE!</v>
      </c>
      <c r="M8147" s="5" t="str">
        <f t="shared" si="5"/>
        <v>#VALUE!</v>
      </c>
      <c r="N8147" s="4" t="b">
        <v>1</v>
      </c>
      <c r="O8147" s="4" t="b">
        <v>1</v>
      </c>
      <c r="P8147" s="4" t="b">
        <v>0</v>
      </c>
      <c r="Q8147" s="4" t="b">
        <v>0</v>
      </c>
      <c r="R8147" s="4" t="s">
        <v>39</v>
      </c>
      <c r="S8147" s="4" t="s">
        <v>39</v>
      </c>
      <c r="T8147" s="4" t="s">
        <v>39</v>
      </c>
    </row>
    <row r="8148" ht="12.75" customHeight="1">
      <c r="A8148" s="8" t="str">
        <f t="shared" si="1"/>
        <v>New Zealand1924</v>
      </c>
      <c r="B8148" s="4" t="s">
        <v>137</v>
      </c>
      <c r="C8148" s="4">
        <v>1924.0</v>
      </c>
      <c r="D8148" s="4">
        <v>1.77965998649597</v>
      </c>
      <c r="E8148" s="4" t="s">
        <v>39</v>
      </c>
      <c r="F8148" s="4" t="s">
        <v>39</v>
      </c>
      <c r="G8148" s="4" t="s">
        <v>39</v>
      </c>
      <c r="H8148" s="4">
        <v>18.4962997436523</v>
      </c>
      <c r="I8148" s="4">
        <v>17.298900604248</v>
      </c>
      <c r="J8148" s="4" t="str">
        <f t="shared" si="2"/>
        <v>#VALUE!</v>
      </c>
      <c r="K8148" s="5" t="str">
        <f t="shared" si="3"/>
        <v>#VALUE!</v>
      </c>
      <c r="L8148" s="5" t="str">
        <f t="shared" si="4"/>
        <v>#VALUE!</v>
      </c>
      <c r="M8148" s="5" t="str">
        <f t="shared" si="5"/>
        <v>#VALUE!</v>
      </c>
      <c r="N8148" s="4" t="b">
        <v>0</v>
      </c>
      <c r="O8148" s="4" t="b">
        <v>0</v>
      </c>
      <c r="P8148" s="4" t="b">
        <v>0</v>
      </c>
      <c r="Q8148" s="4" t="b">
        <v>1</v>
      </c>
      <c r="R8148" s="4" t="s">
        <v>39</v>
      </c>
      <c r="S8148" s="4" t="s">
        <v>39</v>
      </c>
      <c r="T8148" s="4" t="s">
        <v>39</v>
      </c>
    </row>
    <row r="8149" ht="12.75" customHeight="1">
      <c r="A8149" s="8" t="str">
        <f t="shared" si="1"/>
        <v>New Zealand1923</v>
      </c>
      <c r="B8149" s="4" t="s">
        <v>137</v>
      </c>
      <c r="C8149" s="4">
        <v>1923.0</v>
      </c>
      <c r="D8149" s="4">
        <v>8.05860996246338</v>
      </c>
      <c r="E8149" s="4" t="s">
        <v>39</v>
      </c>
      <c r="F8149" s="4" t="s">
        <v>39</v>
      </c>
      <c r="G8149" s="4" t="s">
        <v>39</v>
      </c>
      <c r="H8149" s="4">
        <v>19.625</v>
      </c>
      <c r="I8149" s="4">
        <v>18.6793003082275</v>
      </c>
      <c r="J8149" s="4" t="str">
        <f t="shared" si="2"/>
        <v>#VALUE!</v>
      </c>
      <c r="K8149" s="5" t="str">
        <f t="shared" si="3"/>
        <v>#VALUE!</v>
      </c>
      <c r="L8149" s="5" t="str">
        <f t="shared" si="4"/>
        <v>#VALUE!</v>
      </c>
      <c r="M8149" s="5" t="str">
        <f t="shared" si="5"/>
        <v>#VALUE!</v>
      </c>
      <c r="N8149" s="4" t="b">
        <v>0</v>
      </c>
      <c r="O8149" s="4" t="b">
        <v>0</v>
      </c>
      <c r="P8149" s="4" t="b">
        <v>0</v>
      </c>
      <c r="Q8149" s="4" t="b">
        <v>1</v>
      </c>
      <c r="R8149" s="4" t="s">
        <v>39</v>
      </c>
      <c r="S8149" s="4" t="s">
        <v>39</v>
      </c>
      <c r="T8149" s="4" t="s">
        <v>39</v>
      </c>
    </row>
    <row r="8150" ht="12.75" customHeight="1">
      <c r="A8150" s="8" t="str">
        <f t="shared" si="1"/>
        <v>New Zealand1922</v>
      </c>
      <c r="B8150" s="4" t="s">
        <v>137</v>
      </c>
      <c r="C8150" s="4">
        <v>1922.0</v>
      </c>
      <c r="D8150" s="4">
        <v>-3.44828009605408</v>
      </c>
      <c r="E8150" s="4" t="s">
        <v>39</v>
      </c>
      <c r="F8150" s="4" t="s">
        <v>39</v>
      </c>
      <c r="G8150" s="4" t="s">
        <v>39</v>
      </c>
      <c r="H8150" s="4">
        <v>17.5060005187988</v>
      </c>
      <c r="I8150" s="4">
        <v>17.7070007324219</v>
      </c>
      <c r="J8150" s="4" t="str">
        <f t="shared" si="2"/>
        <v>#VALUE!</v>
      </c>
      <c r="K8150" s="5" t="str">
        <f t="shared" si="3"/>
        <v>#VALUE!</v>
      </c>
      <c r="L8150" s="5" t="str">
        <f t="shared" si="4"/>
        <v>#VALUE!</v>
      </c>
      <c r="M8150" s="5" t="str">
        <f t="shared" si="5"/>
        <v>#VALUE!</v>
      </c>
      <c r="N8150" s="4" t="b">
        <v>1</v>
      </c>
      <c r="O8150" s="4" t="b">
        <v>1</v>
      </c>
      <c r="P8150" s="4" t="b">
        <v>0</v>
      </c>
      <c r="Q8150" s="4" t="b">
        <v>1</v>
      </c>
      <c r="R8150" s="4" t="s">
        <v>39</v>
      </c>
      <c r="S8150" s="4" t="s">
        <v>39</v>
      </c>
      <c r="T8150" s="4" t="s">
        <v>39</v>
      </c>
    </row>
    <row r="8151" ht="12.75" customHeight="1">
      <c r="A8151" s="8" t="str">
        <f t="shared" si="1"/>
        <v>New Zealand1921</v>
      </c>
      <c r="B8151" s="4" t="s">
        <v>137</v>
      </c>
      <c r="C8151" s="4">
        <v>1921.0</v>
      </c>
      <c r="D8151" s="4">
        <v>-6.60611009597778</v>
      </c>
      <c r="E8151" s="4" t="s">
        <v>39</v>
      </c>
      <c r="F8151" s="4" t="s">
        <v>39</v>
      </c>
      <c r="G8151" s="4" t="s">
        <v>39</v>
      </c>
      <c r="H8151" s="4">
        <v>19.5704002380371</v>
      </c>
      <c r="I8151" s="4">
        <v>16.0230007171631</v>
      </c>
      <c r="J8151" s="4" t="str">
        <f t="shared" si="2"/>
        <v>#VALUE!</v>
      </c>
      <c r="K8151" s="5" t="str">
        <f t="shared" si="3"/>
        <v>#VALUE!</v>
      </c>
      <c r="L8151" s="5" t="str">
        <f t="shared" si="4"/>
        <v>#VALUE!</v>
      </c>
      <c r="M8151" s="5" t="str">
        <f t="shared" si="5"/>
        <v>#VALUE!</v>
      </c>
      <c r="N8151" s="4" t="b">
        <v>1</v>
      </c>
      <c r="O8151" s="4" t="b">
        <v>1</v>
      </c>
      <c r="P8151" s="4" t="b">
        <v>0</v>
      </c>
      <c r="Q8151" s="4" t="b">
        <v>0</v>
      </c>
      <c r="R8151" s="4" t="s">
        <v>39</v>
      </c>
      <c r="S8151" s="4" t="s">
        <v>39</v>
      </c>
      <c r="T8151" s="4" t="s">
        <v>39</v>
      </c>
    </row>
    <row r="8152" ht="12.75" customHeight="1">
      <c r="A8152" s="8" t="str">
        <f t="shared" si="1"/>
        <v>New Zealand1920</v>
      </c>
      <c r="B8152" s="4" t="s">
        <v>137</v>
      </c>
      <c r="C8152" s="4">
        <v>1920.0</v>
      </c>
      <c r="D8152" s="4">
        <v>10.8973999023438</v>
      </c>
      <c r="E8152" s="4" t="s">
        <v>39</v>
      </c>
      <c r="F8152" s="4" t="s">
        <v>39</v>
      </c>
      <c r="G8152" s="4" t="s">
        <v>39</v>
      </c>
      <c r="H8152" s="4">
        <v>17.2122001647949</v>
      </c>
      <c r="I8152" s="4">
        <v>15.7068004608154</v>
      </c>
      <c r="J8152" s="4" t="str">
        <f t="shared" si="2"/>
        <v>#VALUE!</v>
      </c>
      <c r="K8152" s="5" t="str">
        <f t="shared" si="3"/>
        <v>#VALUE!</v>
      </c>
      <c r="L8152" s="5" t="str">
        <f t="shared" si="4"/>
        <v>#VALUE!</v>
      </c>
      <c r="M8152" s="5" t="str">
        <f t="shared" si="5"/>
        <v>#VALUE!</v>
      </c>
      <c r="N8152" s="4" t="b">
        <v>1</v>
      </c>
      <c r="O8152" s="4" t="b">
        <v>1</v>
      </c>
      <c r="P8152" s="4" t="b">
        <v>1</v>
      </c>
      <c r="Q8152" s="4" t="b">
        <v>0</v>
      </c>
      <c r="R8152" s="4" t="s">
        <v>39</v>
      </c>
      <c r="S8152" s="4" t="s">
        <v>39</v>
      </c>
      <c r="T8152" s="4" t="s">
        <v>39</v>
      </c>
    </row>
    <row r="8153" ht="12.75" customHeight="1">
      <c r="A8153" s="8" t="str">
        <f t="shared" si="1"/>
        <v>New Zealand1919</v>
      </c>
      <c r="B8153" s="4" t="s">
        <v>137</v>
      </c>
      <c r="C8153" s="4">
        <v>1919.0</v>
      </c>
      <c r="D8153" s="4">
        <v>11.2016000747681</v>
      </c>
      <c r="E8153" s="4" t="s">
        <v>39</v>
      </c>
      <c r="F8153" s="4" t="s">
        <v>39</v>
      </c>
      <c r="G8153" s="4" t="s">
        <v>39</v>
      </c>
      <c r="H8153" s="4">
        <v>17.4832000732422</v>
      </c>
      <c r="I8153" s="4">
        <v>14.5875997543335</v>
      </c>
      <c r="J8153" s="4" t="str">
        <f t="shared" si="2"/>
        <v>#VALUE!</v>
      </c>
      <c r="K8153" s="5" t="str">
        <f t="shared" si="3"/>
        <v>#VALUE!</v>
      </c>
      <c r="L8153" s="5" t="str">
        <f t="shared" si="4"/>
        <v>#VALUE!</v>
      </c>
      <c r="M8153" s="5" t="str">
        <f t="shared" si="5"/>
        <v>#VALUE!</v>
      </c>
      <c r="N8153" s="4" t="b">
        <v>0</v>
      </c>
      <c r="O8153" s="4" t="b">
        <v>0</v>
      </c>
      <c r="P8153" s="4" t="b">
        <v>1</v>
      </c>
      <c r="Q8153" s="4" t="b">
        <v>1</v>
      </c>
      <c r="R8153" s="4" t="s">
        <v>39</v>
      </c>
      <c r="S8153" s="4" t="s">
        <v>39</v>
      </c>
      <c r="T8153" s="4" t="s">
        <v>39</v>
      </c>
    </row>
    <row r="8154" ht="12.75" customHeight="1">
      <c r="A8154" s="8" t="str">
        <f t="shared" si="1"/>
        <v>New Zealand1918</v>
      </c>
      <c r="B8154" s="4" t="s">
        <v>137</v>
      </c>
      <c r="C8154" s="4">
        <v>1918.0</v>
      </c>
      <c r="D8154" s="4">
        <v>-1.60320997238159</v>
      </c>
      <c r="E8154" s="4" t="s">
        <v>39</v>
      </c>
      <c r="F8154" s="4" t="s">
        <v>39</v>
      </c>
      <c r="G8154" s="4" t="s">
        <v>39</v>
      </c>
      <c r="H8154" s="4">
        <v>17.2000007629395</v>
      </c>
      <c r="I8154" s="4">
        <v>12.8535995483398</v>
      </c>
      <c r="J8154" s="4" t="str">
        <f t="shared" si="2"/>
        <v>#VALUE!</v>
      </c>
      <c r="K8154" s="5" t="str">
        <f t="shared" si="3"/>
        <v>#VALUE!</v>
      </c>
      <c r="L8154" s="5" t="str">
        <f t="shared" si="4"/>
        <v>#VALUE!</v>
      </c>
      <c r="M8154" s="5" t="str">
        <f t="shared" si="5"/>
        <v>#VALUE!</v>
      </c>
      <c r="N8154" s="4" t="b">
        <v>1</v>
      </c>
      <c r="O8154" s="4" t="b">
        <v>1</v>
      </c>
      <c r="P8154" s="4" t="b">
        <v>0</v>
      </c>
      <c r="Q8154" s="4" t="b">
        <v>1</v>
      </c>
      <c r="R8154" s="4" t="s">
        <v>39</v>
      </c>
      <c r="S8154" s="4" t="s">
        <v>39</v>
      </c>
      <c r="T8154" s="4" t="s">
        <v>39</v>
      </c>
    </row>
    <row r="8155" ht="12.75" customHeight="1">
      <c r="A8155" s="8" t="str">
        <f t="shared" si="1"/>
        <v>New Zealand1917</v>
      </c>
      <c r="B8155" s="4" t="s">
        <v>137</v>
      </c>
      <c r="C8155" s="4">
        <v>1917.0</v>
      </c>
      <c r="D8155" s="4">
        <v>-2.44378995895386</v>
      </c>
      <c r="E8155" s="4" t="s">
        <v>39</v>
      </c>
      <c r="F8155" s="4" t="s">
        <v>39</v>
      </c>
      <c r="G8155" s="4" t="s">
        <v>39</v>
      </c>
      <c r="H8155" s="4">
        <v>16.5785999298096</v>
      </c>
      <c r="I8155" s="4">
        <v>12.6901998519897</v>
      </c>
      <c r="J8155" s="4" t="str">
        <f t="shared" si="2"/>
        <v>#VALUE!</v>
      </c>
      <c r="K8155" s="5" t="str">
        <f t="shared" si="3"/>
        <v>#VALUE!</v>
      </c>
      <c r="L8155" s="5" t="str">
        <f t="shared" si="4"/>
        <v>#VALUE!</v>
      </c>
      <c r="M8155" s="5" t="str">
        <f t="shared" si="5"/>
        <v>#VALUE!</v>
      </c>
      <c r="N8155" s="4" t="b">
        <v>1</v>
      </c>
      <c r="O8155" s="4" t="b">
        <v>1</v>
      </c>
      <c r="P8155" s="4" t="b">
        <v>0</v>
      </c>
      <c r="Q8155" s="4" t="b">
        <v>0</v>
      </c>
      <c r="R8155" s="4" t="s">
        <v>39</v>
      </c>
      <c r="S8155" s="4" t="s">
        <v>39</v>
      </c>
      <c r="T8155" s="4" t="s">
        <v>39</v>
      </c>
    </row>
    <row r="8156" ht="12.75" customHeight="1">
      <c r="A8156" s="8" t="str">
        <f t="shared" si="1"/>
        <v>New Zealand1916</v>
      </c>
      <c r="B8156" s="4" t="s">
        <v>137</v>
      </c>
      <c r="C8156" s="4">
        <v>1916.0</v>
      </c>
      <c r="D8156" s="4">
        <v>-0.775946021080017</v>
      </c>
      <c r="E8156" s="4" t="s">
        <v>39</v>
      </c>
      <c r="F8156" s="4" t="s">
        <v>39</v>
      </c>
      <c r="G8156" s="4" t="s">
        <v>39</v>
      </c>
      <c r="H8156" s="4">
        <v>13.6005001068115</v>
      </c>
      <c r="I8156" s="4">
        <v>12.1400003433228</v>
      </c>
      <c r="J8156" s="4" t="str">
        <f t="shared" si="2"/>
        <v>#VALUE!</v>
      </c>
      <c r="K8156" s="5" t="str">
        <f t="shared" si="3"/>
        <v>#VALUE!</v>
      </c>
      <c r="L8156" s="5" t="str">
        <f t="shared" si="4"/>
        <v>#VALUE!</v>
      </c>
      <c r="M8156" s="5" t="str">
        <f t="shared" si="5"/>
        <v>#VALUE!</v>
      </c>
      <c r="N8156" s="4" t="b">
        <v>1</v>
      </c>
      <c r="O8156" s="4" t="b">
        <v>1</v>
      </c>
      <c r="P8156" s="4" t="b">
        <v>0</v>
      </c>
      <c r="Q8156" s="4" t="b">
        <v>0</v>
      </c>
      <c r="R8156" s="4" t="s">
        <v>39</v>
      </c>
      <c r="S8156" s="4" t="s">
        <v>39</v>
      </c>
      <c r="T8156" s="4" t="s">
        <v>39</v>
      </c>
    </row>
    <row r="8157" ht="12.75" customHeight="1">
      <c r="A8157" s="8" t="str">
        <f t="shared" si="1"/>
        <v>New Zealand1915</v>
      </c>
      <c r="B8157" s="4" t="s">
        <v>137</v>
      </c>
      <c r="C8157" s="4">
        <v>1915.0</v>
      </c>
      <c r="D8157" s="4">
        <v>0.487329006195068</v>
      </c>
      <c r="E8157" s="4" t="s">
        <v>39</v>
      </c>
      <c r="F8157" s="4" t="s">
        <v>39</v>
      </c>
      <c r="G8157" s="4" t="s">
        <v>39</v>
      </c>
      <c r="H8157" s="4">
        <v>13.2006998062134</v>
      </c>
      <c r="I8157" s="4">
        <v>13.1456003189087</v>
      </c>
      <c r="J8157" s="4" t="str">
        <f t="shared" si="2"/>
        <v>#VALUE!</v>
      </c>
      <c r="K8157" s="5" t="str">
        <f t="shared" si="3"/>
        <v>#VALUE!</v>
      </c>
      <c r="L8157" s="5" t="str">
        <f t="shared" si="4"/>
        <v>#VALUE!</v>
      </c>
      <c r="M8157" s="5" t="str">
        <f t="shared" si="5"/>
        <v>#VALUE!</v>
      </c>
      <c r="N8157" s="4" t="b">
        <v>1</v>
      </c>
      <c r="O8157" s="4" t="b">
        <v>1</v>
      </c>
      <c r="P8157" s="4" t="b">
        <v>0</v>
      </c>
      <c r="Q8157" s="4" t="b">
        <v>0</v>
      </c>
      <c r="R8157" s="4" t="s">
        <v>39</v>
      </c>
      <c r="S8157" s="4" t="s">
        <v>39</v>
      </c>
      <c r="T8157" s="4" t="s">
        <v>39</v>
      </c>
    </row>
    <row r="8158" ht="12.75" customHeight="1">
      <c r="A8158" s="8" t="str">
        <f t="shared" si="1"/>
        <v>New Zealand1914</v>
      </c>
      <c r="B8158" s="4" t="s">
        <v>137</v>
      </c>
      <c r="C8158" s="4">
        <v>1914.0</v>
      </c>
      <c r="D8158" s="4">
        <v>2.59999990463257</v>
      </c>
      <c r="E8158" s="4" t="s">
        <v>39</v>
      </c>
      <c r="F8158" s="4" t="s">
        <v>39</v>
      </c>
      <c r="G8158" s="4" t="s">
        <v>39</v>
      </c>
      <c r="H8158" s="4">
        <v>14.575400352478</v>
      </c>
      <c r="I8158" s="4">
        <v>14.1225004196167</v>
      </c>
      <c r="J8158" s="4" t="str">
        <f t="shared" si="2"/>
        <v>#VALUE!</v>
      </c>
      <c r="K8158" s="5" t="str">
        <f t="shared" si="3"/>
        <v>#VALUE!</v>
      </c>
      <c r="L8158" s="5" t="str">
        <f t="shared" si="4"/>
        <v>#VALUE!</v>
      </c>
      <c r="M8158" s="5" t="str">
        <f t="shared" si="5"/>
        <v>#VALUE!</v>
      </c>
      <c r="N8158" s="4" t="b">
        <v>0</v>
      </c>
      <c r="O8158" s="4" t="b">
        <v>0</v>
      </c>
      <c r="P8158" s="4" t="b">
        <v>0</v>
      </c>
      <c r="Q8158" s="4" t="b">
        <v>1</v>
      </c>
      <c r="R8158" s="4" t="s">
        <v>39</v>
      </c>
      <c r="S8158" s="4" t="s">
        <v>39</v>
      </c>
      <c r="T8158" s="4" t="s">
        <v>39</v>
      </c>
    </row>
    <row r="8159" ht="12.75" customHeight="1">
      <c r="A8159" s="8" t="str">
        <f t="shared" si="1"/>
        <v>New Zealand1913</v>
      </c>
      <c r="B8159" s="4" t="s">
        <v>137</v>
      </c>
      <c r="C8159" s="4">
        <v>1913.0</v>
      </c>
      <c r="D8159" s="4">
        <v>1.6260199546814</v>
      </c>
      <c r="E8159" s="4" t="s">
        <v>39</v>
      </c>
      <c r="F8159" s="4" t="s">
        <v>39</v>
      </c>
      <c r="G8159" s="4" t="s">
        <v>39</v>
      </c>
      <c r="H8159" s="4">
        <v>14.604100227356</v>
      </c>
      <c r="I8159" s="4">
        <v>13.8149995803833</v>
      </c>
      <c r="J8159" s="4" t="str">
        <f t="shared" si="2"/>
        <v>#VALUE!</v>
      </c>
      <c r="K8159" s="5" t="str">
        <f t="shared" si="3"/>
        <v>#VALUE!</v>
      </c>
      <c r="L8159" s="5" t="str">
        <f t="shared" si="4"/>
        <v>#VALUE!</v>
      </c>
      <c r="M8159" s="5" t="str">
        <f t="shared" si="5"/>
        <v>#VALUE!</v>
      </c>
      <c r="N8159" s="4" t="b">
        <v>0</v>
      </c>
      <c r="O8159" s="4" t="b">
        <v>0</v>
      </c>
      <c r="P8159" s="4" t="b">
        <v>0</v>
      </c>
      <c r="Q8159" s="4" t="b">
        <v>1</v>
      </c>
      <c r="R8159" s="4" t="s">
        <v>39</v>
      </c>
      <c r="S8159" s="4" t="s">
        <v>39</v>
      </c>
      <c r="T8159" s="4" t="s">
        <v>39</v>
      </c>
    </row>
    <row r="8160" ht="12.75" customHeight="1">
      <c r="A8160" s="8" t="str">
        <f t="shared" si="1"/>
        <v>New Zealand1912</v>
      </c>
      <c r="B8160" s="4" t="s">
        <v>137</v>
      </c>
      <c r="C8160" s="4">
        <v>1912.0</v>
      </c>
      <c r="D8160" s="4">
        <v>-2.95858001708984</v>
      </c>
      <c r="E8160" s="4" t="s">
        <v>39</v>
      </c>
      <c r="F8160" s="4" t="s">
        <v>39</v>
      </c>
      <c r="G8160" s="4" t="s">
        <v>39</v>
      </c>
      <c r="H8160" s="4">
        <v>13.9207000732422</v>
      </c>
      <c r="I8160" s="4">
        <v>13.025899887085</v>
      </c>
      <c r="J8160" s="4" t="str">
        <f t="shared" si="2"/>
        <v>#VALUE!</v>
      </c>
      <c r="K8160" s="5" t="str">
        <f t="shared" si="3"/>
        <v>#VALUE!</v>
      </c>
      <c r="L8160" s="5" t="str">
        <f t="shared" si="4"/>
        <v>#VALUE!</v>
      </c>
      <c r="M8160" s="5" t="str">
        <f t="shared" si="5"/>
        <v>#VALUE!</v>
      </c>
      <c r="N8160" s="4" t="b">
        <v>1</v>
      </c>
      <c r="O8160" s="4" t="b">
        <v>1</v>
      </c>
      <c r="P8160" s="4" t="b">
        <v>0</v>
      </c>
      <c r="Q8160" s="4" t="b">
        <v>1</v>
      </c>
      <c r="R8160" s="4" t="s">
        <v>39</v>
      </c>
      <c r="S8160" s="4" t="s">
        <v>39</v>
      </c>
      <c r="T8160" s="4" t="s">
        <v>39</v>
      </c>
    </row>
    <row r="8161" ht="12.75" customHeight="1">
      <c r="A8161" s="8" t="str">
        <f t="shared" si="1"/>
        <v>New Zealand1911</v>
      </c>
      <c r="B8161" s="4" t="s">
        <v>137</v>
      </c>
      <c r="C8161" s="4">
        <v>1911.0</v>
      </c>
      <c r="D8161" s="4">
        <v>5.5150899887085</v>
      </c>
      <c r="E8161" s="4" t="s">
        <v>39</v>
      </c>
      <c r="F8161" s="4" t="s">
        <v>39</v>
      </c>
      <c r="G8161" s="4" t="s">
        <v>39</v>
      </c>
      <c r="H8161" s="4">
        <v>13.5373001098633</v>
      </c>
      <c r="I8161" s="4">
        <v>12.2923002243042</v>
      </c>
      <c r="J8161" s="4" t="str">
        <f t="shared" si="2"/>
        <v>#VALUE!</v>
      </c>
      <c r="K8161" s="5" t="str">
        <f t="shared" si="3"/>
        <v>#VALUE!</v>
      </c>
      <c r="L8161" s="5" t="str">
        <f t="shared" si="4"/>
        <v>#VALUE!</v>
      </c>
      <c r="M8161" s="5" t="str">
        <f t="shared" si="5"/>
        <v>#VALUE!</v>
      </c>
      <c r="N8161" s="4" t="b">
        <v>1</v>
      </c>
      <c r="O8161" s="4" t="b">
        <v>1</v>
      </c>
      <c r="P8161" s="4" t="b">
        <v>1</v>
      </c>
      <c r="Q8161" s="4" t="b">
        <v>0</v>
      </c>
      <c r="R8161" s="4" t="s">
        <v>39</v>
      </c>
      <c r="S8161" s="4" t="s">
        <v>39</v>
      </c>
      <c r="T8161" s="4" t="s">
        <v>39</v>
      </c>
    </row>
    <row r="8162" ht="12.75" customHeight="1">
      <c r="A8162" s="8" t="str">
        <f t="shared" si="1"/>
        <v>New Zealand1910</v>
      </c>
      <c r="B8162" s="4" t="s">
        <v>137</v>
      </c>
      <c r="C8162" s="4">
        <v>1910.0</v>
      </c>
      <c r="D8162" s="4">
        <v>13.7278003692627</v>
      </c>
      <c r="E8162" s="4" t="s">
        <v>39</v>
      </c>
      <c r="F8162" s="4" t="s">
        <v>39</v>
      </c>
      <c r="G8162" s="4" t="s">
        <v>39</v>
      </c>
      <c r="H8162" s="4">
        <v>13.9010000228882</v>
      </c>
      <c r="I8162" s="4">
        <v>13.5413999557495</v>
      </c>
      <c r="J8162" s="4" t="str">
        <f t="shared" si="2"/>
        <v>#VALUE!</v>
      </c>
      <c r="K8162" s="5" t="str">
        <f t="shared" si="3"/>
        <v>#VALUE!</v>
      </c>
      <c r="L8162" s="5" t="str">
        <f t="shared" si="4"/>
        <v>#VALUE!</v>
      </c>
      <c r="M8162" s="5" t="str">
        <f t="shared" si="5"/>
        <v>#VALUE!</v>
      </c>
      <c r="N8162" s="4" t="b">
        <v>0</v>
      </c>
      <c r="O8162" s="4" t="b">
        <v>0</v>
      </c>
      <c r="P8162" s="4" t="b">
        <v>1</v>
      </c>
      <c r="Q8162" s="4" t="b">
        <v>1</v>
      </c>
      <c r="R8162" s="4" t="s">
        <v>39</v>
      </c>
      <c r="S8162" s="4" t="s">
        <v>39</v>
      </c>
      <c r="T8162" s="4" t="s">
        <v>39</v>
      </c>
    </row>
    <row r="8163" ht="12.75" customHeight="1">
      <c r="A8163" s="8" t="str">
        <f t="shared" si="1"/>
        <v>New Zealand1909</v>
      </c>
      <c r="B8163" s="4" t="s">
        <v>137</v>
      </c>
      <c r="C8163" s="4">
        <v>1909.0</v>
      </c>
      <c r="D8163" s="4">
        <v>1.44058001041412</v>
      </c>
      <c r="E8163" s="4" t="s">
        <v>39</v>
      </c>
      <c r="F8163" s="4" t="s">
        <v>39</v>
      </c>
      <c r="G8163" s="4" t="s">
        <v>39</v>
      </c>
      <c r="H8163" s="4">
        <v>14.0516996383667</v>
      </c>
      <c r="I8163" s="4">
        <v>13.7378997802734</v>
      </c>
      <c r="J8163" s="4" t="str">
        <f t="shared" si="2"/>
        <v>#VALUE!</v>
      </c>
      <c r="K8163" s="5" t="str">
        <f t="shared" si="3"/>
        <v>#VALUE!</v>
      </c>
      <c r="L8163" s="5" t="str">
        <f t="shared" si="4"/>
        <v>#VALUE!</v>
      </c>
      <c r="M8163" s="5" t="str">
        <f t="shared" si="5"/>
        <v>#VALUE!</v>
      </c>
      <c r="N8163" s="4" t="b">
        <v>0</v>
      </c>
      <c r="O8163" s="4" t="b">
        <v>1</v>
      </c>
      <c r="P8163" s="4" t="b">
        <v>0</v>
      </c>
      <c r="Q8163" s="4" t="b">
        <v>1</v>
      </c>
      <c r="R8163" s="4" t="s">
        <v>39</v>
      </c>
      <c r="S8163" s="4" t="s">
        <v>39</v>
      </c>
      <c r="T8163" s="4" t="s">
        <v>39</v>
      </c>
    </row>
    <row r="8164" ht="12.75" customHeight="1">
      <c r="A8164" s="8" t="str">
        <f t="shared" si="1"/>
        <v>New Zealand1908</v>
      </c>
      <c r="B8164" s="4" t="s">
        <v>137</v>
      </c>
      <c r="C8164" s="4">
        <v>1908.0</v>
      </c>
      <c r="D8164" s="4">
        <v>-6.92737007141113</v>
      </c>
      <c r="E8164" s="4" t="s">
        <v>39</v>
      </c>
      <c r="F8164" s="4" t="s">
        <v>39</v>
      </c>
      <c r="G8164" s="4" t="s">
        <v>39</v>
      </c>
      <c r="H8164" s="4">
        <v>13.1703996658325</v>
      </c>
      <c r="I8164" s="4">
        <v>11.914999961853</v>
      </c>
      <c r="J8164" s="4" t="str">
        <f t="shared" si="2"/>
        <v>#VALUE!</v>
      </c>
      <c r="K8164" s="5" t="str">
        <f t="shared" si="3"/>
        <v>#VALUE!</v>
      </c>
      <c r="L8164" s="5" t="str">
        <f t="shared" si="4"/>
        <v>#VALUE!</v>
      </c>
      <c r="M8164" s="5" t="str">
        <f t="shared" si="5"/>
        <v>#VALUE!</v>
      </c>
      <c r="N8164" s="4" t="b">
        <v>1</v>
      </c>
      <c r="O8164" s="4" t="b">
        <v>1</v>
      </c>
      <c r="P8164" s="4" t="b">
        <v>0</v>
      </c>
      <c r="Q8164" s="4" t="b">
        <v>0</v>
      </c>
      <c r="R8164" s="4" t="s">
        <v>39</v>
      </c>
      <c r="S8164" s="4" t="s">
        <v>39</v>
      </c>
      <c r="T8164" s="4" t="s">
        <v>39</v>
      </c>
    </row>
    <row r="8165" ht="12.75" customHeight="1">
      <c r="A8165" s="8" t="str">
        <f t="shared" si="1"/>
        <v>New Zealand1907</v>
      </c>
      <c r="B8165" s="4" t="s">
        <v>137</v>
      </c>
      <c r="C8165" s="4">
        <v>1907.0</v>
      </c>
      <c r="D8165" s="4">
        <v>6.04265022277832</v>
      </c>
      <c r="E8165" s="4" t="s">
        <v>39</v>
      </c>
      <c r="F8165" s="4" t="s">
        <v>39</v>
      </c>
      <c r="G8165" s="4" t="s">
        <v>39</v>
      </c>
      <c r="H8165" s="4">
        <v>13.1871995925903</v>
      </c>
      <c r="I8165" s="4">
        <v>12.0534000396729</v>
      </c>
      <c r="J8165" s="4" t="str">
        <f t="shared" si="2"/>
        <v>#VALUE!</v>
      </c>
      <c r="K8165" s="5" t="str">
        <f t="shared" si="3"/>
        <v>#VALUE!</v>
      </c>
      <c r="L8165" s="5" t="str">
        <f t="shared" si="4"/>
        <v>#VALUE!</v>
      </c>
      <c r="M8165" s="5" t="str">
        <f t="shared" si="5"/>
        <v>#VALUE!</v>
      </c>
      <c r="N8165" s="4" t="b">
        <v>1</v>
      </c>
      <c r="O8165" s="4" t="b">
        <v>1</v>
      </c>
      <c r="P8165" s="4" t="b">
        <v>1</v>
      </c>
      <c r="Q8165" s="4" t="b">
        <v>0</v>
      </c>
      <c r="R8165" s="4" t="s">
        <v>39</v>
      </c>
      <c r="S8165" s="4" t="s">
        <v>39</v>
      </c>
      <c r="T8165" s="4" t="s">
        <v>39</v>
      </c>
    </row>
    <row r="8166" ht="12.75" customHeight="1">
      <c r="A8166" s="8" t="str">
        <f t="shared" si="1"/>
        <v>New Zealand1906</v>
      </c>
      <c r="B8166" s="4" t="s">
        <v>137</v>
      </c>
      <c r="C8166" s="4">
        <v>1906.0</v>
      </c>
      <c r="D8166" s="4">
        <v>9.46821975708008</v>
      </c>
      <c r="E8166" s="4" t="s">
        <v>39</v>
      </c>
      <c r="F8166" s="4" t="s">
        <v>39</v>
      </c>
      <c r="G8166" s="4" t="s">
        <v>39</v>
      </c>
      <c r="H8166" s="4">
        <v>13.5570001602173</v>
      </c>
      <c r="I8166" s="4">
        <v>12.5823001861572</v>
      </c>
      <c r="J8166" s="4" t="str">
        <f t="shared" si="2"/>
        <v>#VALUE!</v>
      </c>
      <c r="K8166" s="5" t="str">
        <f t="shared" si="3"/>
        <v>#VALUE!</v>
      </c>
      <c r="L8166" s="5" t="str">
        <f t="shared" si="4"/>
        <v>#VALUE!</v>
      </c>
      <c r="M8166" s="5" t="str">
        <f t="shared" si="5"/>
        <v>#VALUE!</v>
      </c>
      <c r="N8166" s="4" t="b">
        <v>0</v>
      </c>
      <c r="O8166" s="4" t="b">
        <v>0</v>
      </c>
      <c r="P8166" s="4" t="b">
        <v>1</v>
      </c>
      <c r="Q8166" s="4" t="b">
        <v>1</v>
      </c>
      <c r="R8166" s="4" t="s">
        <v>39</v>
      </c>
      <c r="S8166" s="4" t="s">
        <v>39</v>
      </c>
      <c r="T8166" s="4" t="s">
        <v>39</v>
      </c>
    </row>
    <row r="8167" ht="12.75" customHeight="1">
      <c r="A8167" s="8" t="str">
        <f t="shared" si="1"/>
        <v>New Zealand1905</v>
      </c>
      <c r="B8167" s="4" t="s">
        <v>137</v>
      </c>
      <c r="C8167" s="4">
        <v>1905.0</v>
      </c>
      <c r="D8167" s="4">
        <v>9.20680046081543</v>
      </c>
      <c r="E8167" s="4" t="s">
        <v>39</v>
      </c>
      <c r="F8167" s="4" t="s">
        <v>39</v>
      </c>
      <c r="G8167" s="4" t="s">
        <v>39</v>
      </c>
      <c r="H8167" s="4">
        <v>14.9082002639771</v>
      </c>
      <c r="I8167" s="4">
        <v>13.4939002990723</v>
      </c>
      <c r="J8167" s="4" t="str">
        <f t="shared" si="2"/>
        <v>#VALUE!</v>
      </c>
      <c r="K8167" s="5" t="str">
        <f t="shared" si="3"/>
        <v>#VALUE!</v>
      </c>
      <c r="L8167" s="5" t="str">
        <f t="shared" si="4"/>
        <v>#VALUE!</v>
      </c>
      <c r="M8167" s="5" t="str">
        <f t="shared" si="5"/>
        <v>#VALUE!</v>
      </c>
      <c r="N8167" s="4" t="b">
        <v>0</v>
      </c>
      <c r="O8167" s="4" t="b">
        <v>0</v>
      </c>
      <c r="P8167" s="4" t="b">
        <v>1</v>
      </c>
      <c r="Q8167" s="4" t="b">
        <v>1</v>
      </c>
      <c r="R8167" s="4" t="s">
        <v>39</v>
      </c>
      <c r="S8167" s="4" t="s">
        <v>39</v>
      </c>
      <c r="T8167" s="4" t="s">
        <v>39</v>
      </c>
    </row>
    <row r="8168" ht="12.75" customHeight="1">
      <c r="A8168" s="8" t="str">
        <f t="shared" si="1"/>
        <v>New Zealand1904</v>
      </c>
      <c r="B8168" s="4" t="s">
        <v>137</v>
      </c>
      <c r="C8168" s="4">
        <v>1904.0</v>
      </c>
      <c r="D8168" s="4">
        <v>-0.423130989074707</v>
      </c>
      <c r="E8168" s="4" t="s">
        <v>39</v>
      </c>
      <c r="F8168" s="4" t="s">
        <v>39</v>
      </c>
      <c r="G8168" s="4" t="s">
        <v>39</v>
      </c>
      <c r="H8168" s="4">
        <v>14.8597002029419</v>
      </c>
      <c r="I8168" s="4">
        <v>13.4425001144409</v>
      </c>
      <c r="J8168" s="4" t="str">
        <f t="shared" si="2"/>
        <v>#VALUE!</v>
      </c>
      <c r="K8168" s="5" t="str">
        <f t="shared" si="3"/>
        <v>#VALUE!</v>
      </c>
      <c r="L8168" s="5" t="str">
        <f t="shared" si="4"/>
        <v>#VALUE!</v>
      </c>
      <c r="M8168" s="5" t="str">
        <f t="shared" si="5"/>
        <v>#VALUE!</v>
      </c>
      <c r="N8168" s="4" t="b">
        <v>1</v>
      </c>
      <c r="O8168" s="4" t="b">
        <v>1</v>
      </c>
      <c r="P8168" s="4" t="b">
        <v>0</v>
      </c>
      <c r="Q8168" s="4" t="b">
        <v>1</v>
      </c>
      <c r="R8168" s="4" t="s">
        <v>39</v>
      </c>
      <c r="S8168" s="4" t="s">
        <v>39</v>
      </c>
      <c r="T8168" s="4" t="s">
        <v>39</v>
      </c>
    </row>
    <row r="8169" ht="12.75" customHeight="1">
      <c r="A8169" s="8" t="str">
        <f t="shared" si="1"/>
        <v>New Zealand1903</v>
      </c>
      <c r="B8169" s="4" t="s">
        <v>137</v>
      </c>
      <c r="C8169" s="4">
        <v>1903.0</v>
      </c>
      <c r="D8169" s="4">
        <v>9.4135799407959</v>
      </c>
      <c r="E8169" s="4" t="s">
        <v>39</v>
      </c>
      <c r="F8169" s="4" t="s">
        <v>39</v>
      </c>
      <c r="G8169" s="4" t="s">
        <v>39</v>
      </c>
      <c r="H8169" s="4">
        <v>14.4586000442505</v>
      </c>
      <c r="I8169" s="4">
        <v>13.9047002792358</v>
      </c>
      <c r="J8169" s="4" t="str">
        <f t="shared" si="2"/>
        <v>#VALUE!</v>
      </c>
      <c r="K8169" s="5" t="str">
        <f t="shared" si="3"/>
        <v>#VALUE!</v>
      </c>
      <c r="L8169" s="5" t="str">
        <f t="shared" si="4"/>
        <v>#VALUE!</v>
      </c>
      <c r="M8169" s="5" t="str">
        <f t="shared" si="5"/>
        <v>#VALUE!</v>
      </c>
      <c r="N8169" s="4" t="b">
        <v>1</v>
      </c>
      <c r="O8169" s="4" t="b">
        <v>1</v>
      </c>
      <c r="P8169" s="4" t="b">
        <v>1</v>
      </c>
      <c r="Q8169" s="4" t="b">
        <v>0</v>
      </c>
      <c r="R8169" s="4" t="s">
        <v>39</v>
      </c>
      <c r="S8169" s="4" t="s">
        <v>39</v>
      </c>
      <c r="T8169" s="4" t="s">
        <v>39</v>
      </c>
    </row>
    <row r="8170" ht="12.75" customHeight="1">
      <c r="A8170" s="8" t="str">
        <f t="shared" si="1"/>
        <v>New Zealand1902</v>
      </c>
      <c r="B8170" s="4" t="s">
        <v>137</v>
      </c>
      <c r="C8170" s="4">
        <v>1902.0</v>
      </c>
      <c r="D8170" s="4">
        <v>7.64120006561279</v>
      </c>
      <c r="E8170" s="4" t="s">
        <v>39</v>
      </c>
      <c r="F8170" s="4" t="s">
        <v>39</v>
      </c>
      <c r="G8170" s="4" t="s">
        <v>39</v>
      </c>
      <c r="H8170" s="4">
        <v>15.211199760437</v>
      </c>
      <c r="I8170" s="4">
        <v>14.5858001708984</v>
      </c>
      <c r="J8170" s="4" t="str">
        <f t="shared" si="2"/>
        <v>#VALUE!</v>
      </c>
      <c r="K8170" s="5" t="str">
        <f t="shared" si="3"/>
        <v>#VALUE!</v>
      </c>
      <c r="L8170" s="5" t="str">
        <f t="shared" si="4"/>
        <v>#VALUE!</v>
      </c>
      <c r="M8170" s="5" t="str">
        <f t="shared" si="5"/>
        <v>#VALUE!</v>
      </c>
      <c r="N8170" s="4" t="b">
        <v>0</v>
      </c>
      <c r="O8170" s="4" t="b">
        <v>0</v>
      </c>
      <c r="P8170" s="4" t="b">
        <v>1</v>
      </c>
      <c r="Q8170" s="4" t="b">
        <v>1</v>
      </c>
      <c r="R8170" s="4" t="s">
        <v>39</v>
      </c>
      <c r="S8170" s="4" t="s">
        <v>39</v>
      </c>
      <c r="T8170" s="4" t="s">
        <v>39</v>
      </c>
    </row>
    <row r="8171" ht="12.75" customHeight="1">
      <c r="A8171" s="8" t="str">
        <f t="shared" si="1"/>
        <v>New Zealand1901</v>
      </c>
      <c r="B8171" s="4" t="s">
        <v>137</v>
      </c>
      <c r="C8171" s="4">
        <v>1901.0</v>
      </c>
      <c r="D8171" s="4">
        <v>0.333332985639572</v>
      </c>
      <c r="E8171" s="4" t="s">
        <v>39</v>
      </c>
      <c r="F8171" s="4" t="s">
        <v>39</v>
      </c>
      <c r="G8171" s="4" t="s">
        <v>39</v>
      </c>
      <c r="H8171" s="4">
        <v>14.3638000488281</v>
      </c>
      <c r="I8171" s="4">
        <v>13.2525997161865</v>
      </c>
      <c r="J8171" s="4" t="str">
        <f t="shared" si="2"/>
        <v>#VALUE!</v>
      </c>
      <c r="K8171" s="5" t="str">
        <f t="shared" si="3"/>
        <v>#VALUE!</v>
      </c>
      <c r="L8171" s="5" t="str">
        <f t="shared" si="4"/>
        <v>#VALUE!</v>
      </c>
      <c r="M8171" s="5" t="str">
        <f t="shared" si="5"/>
        <v>#VALUE!</v>
      </c>
      <c r="N8171" s="4" t="b">
        <v>0</v>
      </c>
      <c r="O8171" s="4" t="b">
        <v>1</v>
      </c>
      <c r="P8171" s="4" t="b">
        <v>0</v>
      </c>
      <c r="Q8171" s="4" t="b">
        <v>1</v>
      </c>
      <c r="R8171" s="4" t="s">
        <v>39</v>
      </c>
      <c r="S8171" s="4" t="s">
        <v>39</v>
      </c>
      <c r="T8171" s="4" t="s">
        <v>39</v>
      </c>
    </row>
    <row r="8172" ht="12.75" customHeight="1">
      <c r="A8172" s="8" t="str">
        <f t="shared" si="1"/>
        <v>New Zealand1900</v>
      </c>
      <c r="B8172" s="4" t="s">
        <v>137</v>
      </c>
      <c r="C8172" s="4">
        <v>1900.0</v>
      </c>
      <c r="D8172" s="4">
        <v>8.10811042785645</v>
      </c>
      <c r="E8172" s="4" t="s">
        <v>39</v>
      </c>
      <c r="F8172" s="4" t="s">
        <v>39</v>
      </c>
      <c r="G8172" s="4" t="s">
        <v>39</v>
      </c>
      <c r="H8172" s="4">
        <v>15.0875997543335</v>
      </c>
      <c r="I8172" s="4">
        <v>13.499400138855</v>
      </c>
      <c r="J8172" s="4" t="str">
        <f t="shared" si="2"/>
        <v>#VALUE!</v>
      </c>
      <c r="K8172" s="5" t="str">
        <f t="shared" si="3"/>
        <v>#VALUE!</v>
      </c>
      <c r="L8172" s="5" t="str">
        <f t="shared" si="4"/>
        <v>#VALUE!</v>
      </c>
      <c r="M8172" s="5" t="str">
        <f t="shared" si="5"/>
        <v>#VALUE!</v>
      </c>
      <c r="N8172" s="4" t="b">
        <v>0</v>
      </c>
      <c r="O8172" s="4" t="b">
        <v>1</v>
      </c>
      <c r="P8172" s="4" t="b">
        <v>1</v>
      </c>
      <c r="Q8172" s="4" t="b">
        <v>0</v>
      </c>
      <c r="R8172" s="4" t="s">
        <v>39</v>
      </c>
      <c r="S8172" s="4" t="s">
        <v>39</v>
      </c>
      <c r="T8172" s="4" t="s">
        <v>39</v>
      </c>
    </row>
    <row r="8173" ht="12.75" customHeight="1">
      <c r="A8173" s="8" t="str">
        <f t="shared" si="1"/>
        <v>New Zealand1899</v>
      </c>
      <c r="B8173" s="4" t="s">
        <v>137</v>
      </c>
      <c r="C8173" s="4">
        <v>1899.0</v>
      </c>
      <c r="D8173" s="4">
        <v>3.35194993019104</v>
      </c>
      <c r="E8173" s="4" t="s">
        <v>39</v>
      </c>
      <c r="F8173" s="4" t="s">
        <v>39</v>
      </c>
      <c r="G8173" s="4" t="s">
        <v>39</v>
      </c>
      <c r="H8173" s="4">
        <v>14.793999671936</v>
      </c>
      <c r="I8173" s="4">
        <v>13.6459999084473</v>
      </c>
      <c r="J8173" s="4" t="str">
        <f t="shared" si="2"/>
        <v>#VALUE!</v>
      </c>
      <c r="K8173" s="5" t="str">
        <f t="shared" si="3"/>
        <v>#VALUE!</v>
      </c>
      <c r="L8173" s="5" t="str">
        <f t="shared" si="4"/>
        <v>#VALUE!</v>
      </c>
      <c r="M8173" s="5" t="str">
        <f t="shared" si="5"/>
        <v>#VALUE!</v>
      </c>
      <c r="N8173" s="4" t="b">
        <v>0</v>
      </c>
      <c r="O8173" s="4" t="b">
        <v>0</v>
      </c>
      <c r="P8173" s="4" t="b">
        <v>1</v>
      </c>
      <c r="Q8173" s="4" t="b">
        <v>0</v>
      </c>
      <c r="R8173" s="4" t="s">
        <v>39</v>
      </c>
      <c r="S8173" s="4" t="s">
        <v>39</v>
      </c>
      <c r="T8173" s="4" t="s">
        <v>39</v>
      </c>
    </row>
    <row r="8174" ht="12.75" customHeight="1">
      <c r="A8174" s="8" t="str">
        <f t="shared" si="1"/>
        <v>New Zealand1898</v>
      </c>
      <c r="B8174" s="4" t="s">
        <v>137</v>
      </c>
      <c r="C8174" s="4">
        <v>1898.0</v>
      </c>
      <c r="D8174" s="4">
        <v>2.87355995178223</v>
      </c>
      <c r="E8174" s="4" t="s">
        <v>39</v>
      </c>
      <c r="F8174" s="4" t="s">
        <v>39</v>
      </c>
      <c r="G8174" s="4" t="s">
        <v>39</v>
      </c>
      <c r="H8174" s="4">
        <v>14.6270999908447</v>
      </c>
      <c r="I8174" s="4">
        <v>13.2475996017456</v>
      </c>
      <c r="J8174" s="4" t="str">
        <f t="shared" si="2"/>
        <v>#VALUE!</v>
      </c>
      <c r="K8174" s="5" t="str">
        <f t="shared" si="3"/>
        <v>#VALUE!</v>
      </c>
      <c r="L8174" s="5" t="str">
        <f t="shared" si="4"/>
        <v>#VALUE!</v>
      </c>
      <c r="M8174" s="5" t="str">
        <f t="shared" si="5"/>
        <v>#VALUE!</v>
      </c>
      <c r="N8174" s="4" t="b">
        <v>0</v>
      </c>
      <c r="O8174" s="4" t="b">
        <v>1</v>
      </c>
      <c r="P8174" s="4" t="b">
        <v>1</v>
      </c>
      <c r="Q8174" s="4" t="b">
        <v>0</v>
      </c>
      <c r="R8174" s="4" t="s">
        <v>39</v>
      </c>
      <c r="S8174" s="4" t="s">
        <v>39</v>
      </c>
      <c r="T8174" s="4" t="s">
        <v>39</v>
      </c>
    </row>
    <row r="8175" ht="12.75" customHeight="1">
      <c r="A8175" s="8" t="str">
        <f t="shared" si="1"/>
        <v>New Zealand1897</v>
      </c>
      <c r="B8175" s="4" t="s">
        <v>137</v>
      </c>
      <c r="C8175" s="4">
        <v>1897.0</v>
      </c>
      <c r="D8175" s="4">
        <v>1.16278994083405</v>
      </c>
      <c r="E8175" s="4" t="s">
        <v>39</v>
      </c>
      <c r="F8175" s="4" t="s">
        <v>39</v>
      </c>
      <c r="G8175" s="4" t="s">
        <v>39</v>
      </c>
      <c r="H8175" s="4">
        <v>13.8591003417969</v>
      </c>
      <c r="I8175" s="4">
        <v>12.9955997467041</v>
      </c>
      <c r="J8175" s="4" t="str">
        <f t="shared" si="2"/>
        <v>#VALUE!</v>
      </c>
      <c r="K8175" s="5" t="str">
        <f t="shared" si="3"/>
        <v>#VALUE!</v>
      </c>
      <c r="L8175" s="5" t="str">
        <f t="shared" si="4"/>
        <v>#VALUE!</v>
      </c>
      <c r="M8175" s="5" t="str">
        <f t="shared" si="5"/>
        <v>#VALUE!</v>
      </c>
      <c r="N8175" s="4" t="b">
        <v>0</v>
      </c>
      <c r="O8175" s="4" t="b">
        <v>1</v>
      </c>
      <c r="P8175" s="4" t="b">
        <v>0</v>
      </c>
      <c r="Q8175" s="4" t="b">
        <v>0</v>
      </c>
      <c r="R8175" s="4" t="s">
        <v>39</v>
      </c>
      <c r="S8175" s="4" t="s">
        <v>39</v>
      </c>
      <c r="T8175" s="4" t="s">
        <v>39</v>
      </c>
    </row>
    <row r="8176" ht="12.75" customHeight="1">
      <c r="A8176" s="8" t="str">
        <f t="shared" si="1"/>
        <v>New Zealand1896</v>
      </c>
      <c r="B8176" s="4" t="s">
        <v>137</v>
      </c>
      <c r="C8176" s="4">
        <v>1896.0</v>
      </c>
      <c r="D8176" s="4">
        <v>11.4470996856689</v>
      </c>
      <c r="E8176" s="4" t="s">
        <v>39</v>
      </c>
      <c r="F8176" s="4" t="s">
        <v>39</v>
      </c>
      <c r="G8176" s="4" t="s">
        <v>39</v>
      </c>
      <c r="H8176" s="4">
        <v>14.4420003890991</v>
      </c>
      <c r="I8176" s="4">
        <v>13.7889995574951</v>
      </c>
      <c r="J8176" s="4" t="str">
        <f t="shared" si="2"/>
        <v>#VALUE!</v>
      </c>
      <c r="K8176" s="5" t="str">
        <f t="shared" si="3"/>
        <v>#VALUE!</v>
      </c>
      <c r="L8176" s="5" t="str">
        <f t="shared" si="4"/>
        <v>#VALUE!</v>
      </c>
      <c r="M8176" s="5" t="str">
        <f t="shared" si="5"/>
        <v>#VALUE!</v>
      </c>
      <c r="N8176" s="4" t="b">
        <v>0</v>
      </c>
      <c r="O8176" s="4" t="b">
        <v>1</v>
      </c>
      <c r="P8176" s="4" t="b">
        <v>1</v>
      </c>
      <c r="Q8176" s="4" t="b">
        <v>0</v>
      </c>
      <c r="R8176" s="4" t="s">
        <v>39</v>
      </c>
      <c r="S8176" s="4" t="s">
        <v>39</v>
      </c>
      <c r="T8176" s="4" t="s">
        <v>39</v>
      </c>
    </row>
    <row r="8177" ht="12.75" customHeight="1">
      <c r="A8177" s="8" t="str">
        <f t="shared" si="1"/>
        <v>New Zealand1895</v>
      </c>
      <c r="B8177" s="4" t="s">
        <v>137</v>
      </c>
      <c r="C8177" s="4">
        <v>1895.0</v>
      </c>
      <c r="D8177" s="4">
        <v>3.57942008972168</v>
      </c>
      <c r="E8177" s="4" t="s">
        <v>39</v>
      </c>
      <c r="F8177" s="4" t="s">
        <v>39</v>
      </c>
      <c r="G8177" s="4" t="s">
        <v>39</v>
      </c>
      <c r="H8177" s="4">
        <v>14.6122999191284</v>
      </c>
      <c r="I8177" s="4">
        <v>14.2903995513916</v>
      </c>
      <c r="J8177" s="4" t="str">
        <f t="shared" si="2"/>
        <v>#VALUE!</v>
      </c>
      <c r="K8177" s="5" t="str">
        <f t="shared" si="3"/>
        <v>#VALUE!</v>
      </c>
      <c r="L8177" s="5" t="str">
        <f t="shared" si="4"/>
        <v>#VALUE!</v>
      </c>
      <c r="M8177" s="5" t="str">
        <f t="shared" si="5"/>
        <v>#VALUE!</v>
      </c>
      <c r="N8177" s="4" t="b">
        <v>0</v>
      </c>
      <c r="O8177" s="4" t="b">
        <v>1</v>
      </c>
      <c r="P8177" s="4" t="b">
        <v>1</v>
      </c>
      <c r="Q8177" s="4" t="b">
        <v>0</v>
      </c>
      <c r="R8177" s="4" t="s">
        <v>39</v>
      </c>
      <c r="S8177" s="4" t="s">
        <v>39</v>
      </c>
      <c r="T8177" s="4" t="s">
        <v>39</v>
      </c>
    </row>
    <row r="8178" ht="12.75" customHeight="1">
      <c r="A8178" s="8" t="str">
        <f t="shared" si="1"/>
        <v>New Zealand1894</v>
      </c>
      <c r="B8178" s="4" t="s">
        <v>137</v>
      </c>
      <c r="C8178" s="4">
        <v>1894.0</v>
      </c>
      <c r="D8178" s="4">
        <v>-3.24675011634827</v>
      </c>
      <c r="E8178" s="4" t="s">
        <v>39</v>
      </c>
      <c r="F8178" s="4" t="s">
        <v>39</v>
      </c>
      <c r="G8178" s="4" t="s">
        <v>39</v>
      </c>
      <c r="H8178" s="4">
        <v>14.7940998077393</v>
      </c>
      <c r="I8178" s="4">
        <v>14.0310001373291</v>
      </c>
      <c r="J8178" s="4" t="str">
        <f t="shared" si="2"/>
        <v>#VALUE!</v>
      </c>
      <c r="K8178" s="5" t="str">
        <f t="shared" si="3"/>
        <v>#VALUE!</v>
      </c>
      <c r="L8178" s="5" t="str">
        <f t="shared" si="4"/>
        <v>#VALUE!</v>
      </c>
      <c r="M8178" s="5" t="str">
        <f t="shared" si="5"/>
        <v>#VALUE!</v>
      </c>
      <c r="N8178" s="4" t="b">
        <v>1</v>
      </c>
      <c r="O8178" s="4" t="b">
        <v>1</v>
      </c>
      <c r="P8178" s="4" t="b">
        <v>0</v>
      </c>
      <c r="Q8178" s="4" t="b">
        <v>0</v>
      </c>
      <c r="R8178" s="4" t="s">
        <v>39</v>
      </c>
      <c r="S8178" s="4" t="s">
        <v>39</v>
      </c>
      <c r="T8178" s="4" t="s">
        <v>39</v>
      </c>
    </row>
    <row r="8179" ht="12.75" customHeight="1">
      <c r="A8179" s="8" t="str">
        <f t="shared" si="1"/>
        <v>New Zealand1893</v>
      </c>
      <c r="B8179" s="4" t="s">
        <v>137</v>
      </c>
      <c r="C8179" s="4">
        <v>1893.0</v>
      </c>
      <c r="D8179" s="4">
        <v>2.43901991844177</v>
      </c>
      <c r="E8179" s="4" t="s">
        <v>39</v>
      </c>
      <c r="F8179" s="4" t="s">
        <v>39</v>
      </c>
      <c r="G8179" s="4" t="s">
        <v>39</v>
      </c>
      <c r="H8179" s="4">
        <v>14.3332004547119</v>
      </c>
      <c r="I8179" s="4">
        <v>13.1976003646851</v>
      </c>
      <c r="J8179" s="4" t="str">
        <f t="shared" si="2"/>
        <v>#VALUE!</v>
      </c>
      <c r="K8179" s="5" t="str">
        <f t="shared" si="3"/>
        <v>#VALUE!</v>
      </c>
      <c r="L8179" s="5" t="str">
        <f t="shared" si="4"/>
        <v>#VALUE!</v>
      </c>
      <c r="M8179" s="5" t="str">
        <f t="shared" si="5"/>
        <v>#VALUE!</v>
      </c>
      <c r="N8179" s="4" t="b">
        <v>1</v>
      </c>
      <c r="O8179" s="4" t="b">
        <v>1</v>
      </c>
      <c r="P8179" s="4" t="b">
        <v>1</v>
      </c>
      <c r="Q8179" s="4" t="b">
        <v>0</v>
      </c>
      <c r="R8179" s="4" t="s">
        <v>39</v>
      </c>
      <c r="S8179" s="4" t="s">
        <v>39</v>
      </c>
      <c r="T8179" s="4" t="s">
        <v>39</v>
      </c>
    </row>
    <row r="8180" ht="12.75" customHeight="1">
      <c r="A8180" s="8" t="str">
        <f t="shared" si="1"/>
        <v>New Zealand1892</v>
      </c>
      <c r="B8180" s="4" t="s">
        <v>137</v>
      </c>
      <c r="C8180" s="4">
        <v>1892.0</v>
      </c>
      <c r="D8180" s="4">
        <v>3.6781599521637</v>
      </c>
      <c r="E8180" s="4" t="s">
        <v>39</v>
      </c>
      <c r="F8180" s="4" t="s">
        <v>39</v>
      </c>
      <c r="G8180" s="4" t="s">
        <v>39</v>
      </c>
      <c r="H8180" s="4">
        <v>13.8388004302979</v>
      </c>
      <c r="I8180" s="4">
        <v>13.7482004165649</v>
      </c>
      <c r="J8180" s="4" t="str">
        <f t="shared" si="2"/>
        <v>#VALUE!</v>
      </c>
      <c r="K8180" s="5" t="str">
        <f t="shared" si="3"/>
        <v>#VALUE!</v>
      </c>
      <c r="L8180" s="5" t="str">
        <f t="shared" si="4"/>
        <v>#VALUE!</v>
      </c>
      <c r="M8180" s="5" t="str">
        <f t="shared" si="5"/>
        <v>#VALUE!</v>
      </c>
      <c r="N8180" s="4" t="b">
        <v>0</v>
      </c>
      <c r="O8180" s="4" t="b">
        <v>0</v>
      </c>
      <c r="P8180" s="4" t="b">
        <v>1</v>
      </c>
      <c r="Q8180" s="4" t="b">
        <v>1</v>
      </c>
      <c r="R8180" s="4" t="s">
        <v>39</v>
      </c>
      <c r="S8180" s="4" t="s">
        <v>39</v>
      </c>
      <c r="T8180" s="4" t="s">
        <v>39</v>
      </c>
    </row>
    <row r="8181" ht="12.75" customHeight="1">
      <c r="A8181" s="8" t="str">
        <f t="shared" si="1"/>
        <v>New Zealand1891</v>
      </c>
      <c r="B8181" s="4" t="s">
        <v>137</v>
      </c>
      <c r="C8181" s="4">
        <v>1891.0</v>
      </c>
      <c r="D8181" s="4">
        <v>0.694444000720978</v>
      </c>
      <c r="E8181" s="4" t="s">
        <v>39</v>
      </c>
      <c r="F8181" s="4" t="s">
        <v>39</v>
      </c>
      <c r="G8181" s="4" t="s">
        <v>39</v>
      </c>
      <c r="H8181" s="4">
        <v>14.0906000137329</v>
      </c>
      <c r="I8181" s="4">
        <v>13.6330003738403</v>
      </c>
      <c r="J8181" s="4" t="str">
        <f t="shared" si="2"/>
        <v>#VALUE!</v>
      </c>
      <c r="K8181" s="5" t="str">
        <f t="shared" si="3"/>
        <v>#VALUE!</v>
      </c>
      <c r="L8181" s="5" t="str">
        <f t="shared" si="4"/>
        <v>#VALUE!</v>
      </c>
      <c r="M8181" s="5" t="str">
        <f t="shared" si="5"/>
        <v>#VALUE!</v>
      </c>
      <c r="N8181" s="4" t="b">
        <v>0</v>
      </c>
      <c r="O8181" s="4" t="b">
        <v>1</v>
      </c>
      <c r="P8181" s="4" t="b">
        <v>0</v>
      </c>
      <c r="Q8181" s="4" t="b">
        <v>1</v>
      </c>
      <c r="R8181" s="4" t="s">
        <v>39</v>
      </c>
      <c r="S8181" s="4" t="s">
        <v>39</v>
      </c>
      <c r="T8181" s="4" t="s">
        <v>39</v>
      </c>
    </row>
    <row r="8182" ht="12.75" customHeight="1">
      <c r="A8182" s="8" t="str">
        <f t="shared" si="1"/>
        <v>New Zealand1890</v>
      </c>
      <c r="B8182" s="4" t="s">
        <v>137</v>
      </c>
      <c r="C8182" s="4">
        <v>1890.0</v>
      </c>
      <c r="D8182" s="4">
        <v>2.8571400642395</v>
      </c>
      <c r="E8182" s="4" t="s">
        <v>39</v>
      </c>
      <c r="F8182" s="4" t="s">
        <v>39</v>
      </c>
      <c r="G8182" s="4" t="s">
        <v>39</v>
      </c>
      <c r="H8182" s="4">
        <v>13.2035999298096</v>
      </c>
      <c r="I8182" s="4">
        <v>13.1510000228882</v>
      </c>
      <c r="J8182" s="4" t="str">
        <f t="shared" si="2"/>
        <v>#VALUE!</v>
      </c>
      <c r="K8182" s="5" t="str">
        <f t="shared" si="3"/>
        <v>#VALUE!</v>
      </c>
      <c r="L8182" s="5" t="str">
        <f t="shared" si="4"/>
        <v>#VALUE!</v>
      </c>
      <c r="M8182" s="5" t="str">
        <f t="shared" si="5"/>
        <v>#VALUE!</v>
      </c>
      <c r="N8182" s="4" t="b">
        <v>0</v>
      </c>
      <c r="O8182" s="4" t="b">
        <v>1</v>
      </c>
      <c r="P8182" s="4" t="b">
        <v>1</v>
      </c>
      <c r="Q8182" s="4" t="b">
        <v>0</v>
      </c>
      <c r="R8182" s="4" t="s">
        <v>39</v>
      </c>
      <c r="S8182" s="4" t="s">
        <v>39</v>
      </c>
      <c r="T8182" s="4" t="s">
        <v>39</v>
      </c>
    </row>
    <row r="8183" ht="12.75" customHeight="1">
      <c r="A8183" s="8" t="str">
        <f t="shared" si="1"/>
        <v>New Zealand1889</v>
      </c>
      <c r="B8183" s="4" t="s">
        <v>137</v>
      </c>
      <c r="C8183" s="4">
        <v>1889.0</v>
      </c>
      <c r="D8183" s="4">
        <v>5.26316022872925</v>
      </c>
      <c r="E8183" s="4" t="s">
        <v>39</v>
      </c>
      <c r="F8183" s="4" t="s">
        <v>39</v>
      </c>
      <c r="G8183" s="4" t="s">
        <v>39</v>
      </c>
      <c r="H8183" s="4">
        <v>14.7988004684448</v>
      </c>
      <c r="I8183" s="4">
        <v>14.2132997512817</v>
      </c>
      <c r="J8183" s="4" t="str">
        <f t="shared" si="2"/>
        <v>#VALUE!</v>
      </c>
      <c r="K8183" s="5" t="str">
        <f t="shared" si="3"/>
        <v>#VALUE!</v>
      </c>
      <c r="L8183" s="5" t="str">
        <f t="shared" si="4"/>
        <v>#VALUE!</v>
      </c>
      <c r="M8183" s="5" t="str">
        <f t="shared" si="5"/>
        <v>#VALUE!</v>
      </c>
      <c r="N8183" s="4" t="b">
        <v>0</v>
      </c>
      <c r="O8183" s="4" t="b">
        <v>0</v>
      </c>
      <c r="P8183" s="4" t="b">
        <v>1</v>
      </c>
      <c r="Q8183" s="4" t="b">
        <v>1</v>
      </c>
      <c r="R8183" s="4" t="s">
        <v>39</v>
      </c>
      <c r="S8183" s="4" t="s">
        <v>39</v>
      </c>
      <c r="T8183" s="4" t="s">
        <v>39</v>
      </c>
    </row>
    <row r="8184" ht="12.75" customHeight="1">
      <c r="A8184" s="8" t="str">
        <f t="shared" si="1"/>
        <v>New Zealand1888</v>
      </c>
      <c r="B8184" s="4" t="s">
        <v>137</v>
      </c>
      <c r="C8184" s="4">
        <v>1888.0</v>
      </c>
      <c r="D8184" s="4" t="s">
        <v>39</v>
      </c>
      <c r="E8184" s="4" t="s">
        <v>39</v>
      </c>
      <c r="F8184" s="4" t="s">
        <v>39</v>
      </c>
      <c r="G8184" s="4" t="s">
        <v>39</v>
      </c>
      <c r="H8184" s="4">
        <v>12.7937002182007</v>
      </c>
      <c r="I8184" s="4">
        <v>14.4366998672485</v>
      </c>
      <c r="J8184" s="4" t="str">
        <f t="shared" si="2"/>
        <v>#VALUE!</v>
      </c>
      <c r="K8184" s="5" t="str">
        <f t="shared" si="3"/>
        <v>#VALUE!</v>
      </c>
      <c r="L8184" s="5" t="str">
        <f t="shared" si="4"/>
        <v>#VALUE!</v>
      </c>
      <c r="M8184" s="5" t="str">
        <f t="shared" si="5"/>
        <v>#VALUE!</v>
      </c>
      <c r="N8184" s="4" t="s">
        <v>39</v>
      </c>
      <c r="O8184" s="4" t="s">
        <v>39</v>
      </c>
      <c r="P8184" s="4" t="s">
        <v>39</v>
      </c>
      <c r="Q8184" s="4" t="b">
        <v>1</v>
      </c>
      <c r="R8184" s="4" t="s">
        <v>39</v>
      </c>
      <c r="S8184" s="4" t="s">
        <v>39</v>
      </c>
      <c r="T8184" s="4" t="s">
        <v>39</v>
      </c>
    </row>
    <row r="8185" ht="12.75" customHeight="1">
      <c r="A8185" s="8" t="str">
        <f t="shared" si="1"/>
        <v>New Zealand1887</v>
      </c>
      <c r="B8185" s="4" t="s">
        <v>137</v>
      </c>
      <c r="C8185" s="4">
        <v>1887.0</v>
      </c>
      <c r="D8185" s="4">
        <v>2.30768990516663</v>
      </c>
      <c r="E8185" s="4" t="s">
        <v>39</v>
      </c>
      <c r="F8185" s="4" t="s">
        <v>39</v>
      </c>
      <c r="G8185" s="4" t="s">
        <v>39</v>
      </c>
      <c r="H8185" s="4">
        <v>13.1798000335693</v>
      </c>
      <c r="I8185" s="4">
        <v>14.8049001693726</v>
      </c>
      <c r="J8185" s="4" t="str">
        <f t="shared" si="2"/>
        <v>#VALUE!</v>
      </c>
      <c r="K8185" s="5" t="str">
        <f t="shared" si="3"/>
        <v>#VALUE!</v>
      </c>
      <c r="L8185" s="5" t="str">
        <f t="shared" si="4"/>
        <v>#VALUE!</v>
      </c>
      <c r="M8185" s="5" t="str">
        <f t="shared" si="5"/>
        <v>#VALUE!</v>
      </c>
      <c r="N8185" s="4" t="s">
        <v>39</v>
      </c>
      <c r="O8185" s="4" t="s">
        <v>39</v>
      </c>
      <c r="P8185" s="4" t="b">
        <v>1</v>
      </c>
      <c r="Q8185" s="4" t="s">
        <v>39</v>
      </c>
      <c r="R8185" s="4" t="s">
        <v>39</v>
      </c>
      <c r="S8185" s="4" t="s">
        <v>39</v>
      </c>
      <c r="T8185" s="4" t="s">
        <v>39</v>
      </c>
    </row>
    <row r="8186" ht="12.75" customHeight="1">
      <c r="A8186" s="8" t="str">
        <f t="shared" si="1"/>
        <v>New Zealand1886</v>
      </c>
      <c r="B8186" s="4" t="s">
        <v>137</v>
      </c>
      <c r="C8186" s="4">
        <v>1886.0</v>
      </c>
      <c r="D8186" s="4">
        <v>2.3622100353241</v>
      </c>
      <c r="E8186" s="4" t="s">
        <v>39</v>
      </c>
      <c r="F8186" s="4" t="s">
        <v>39</v>
      </c>
      <c r="G8186" s="4" t="s">
        <v>39</v>
      </c>
      <c r="H8186" s="4">
        <v>14.1059999465942</v>
      </c>
      <c r="I8186" s="4">
        <v>14.6328001022339</v>
      </c>
      <c r="J8186" s="4" t="str">
        <f t="shared" si="2"/>
        <v>#VALUE!</v>
      </c>
      <c r="K8186" s="5" t="str">
        <f t="shared" si="3"/>
        <v>#VALUE!</v>
      </c>
      <c r="L8186" s="5" t="str">
        <f t="shared" si="4"/>
        <v>#VALUE!</v>
      </c>
      <c r="M8186" s="5" t="str">
        <f t="shared" si="5"/>
        <v>#VALUE!</v>
      </c>
      <c r="N8186" s="4" t="b">
        <v>0</v>
      </c>
      <c r="O8186" s="4" t="s">
        <v>39</v>
      </c>
      <c r="P8186" s="4" t="b">
        <v>1</v>
      </c>
      <c r="Q8186" s="4" t="s">
        <v>39</v>
      </c>
      <c r="R8186" s="4" t="s">
        <v>39</v>
      </c>
      <c r="S8186" s="4" t="s">
        <v>39</v>
      </c>
      <c r="T8186" s="4" t="s">
        <v>39</v>
      </c>
    </row>
    <row r="8187" ht="12.75" customHeight="1">
      <c r="A8187" s="8" t="str">
        <f t="shared" si="1"/>
        <v>New Zealand1885</v>
      </c>
      <c r="B8187" s="4" t="s">
        <v>137</v>
      </c>
      <c r="C8187" s="4">
        <v>1885.0</v>
      </c>
      <c r="D8187" s="4">
        <v>-0.522193014621735</v>
      </c>
      <c r="E8187" s="4" t="s">
        <v>39</v>
      </c>
      <c r="F8187" s="4" t="s">
        <v>39</v>
      </c>
      <c r="G8187" s="4" t="s">
        <v>39</v>
      </c>
      <c r="H8187" s="4">
        <v>12.8706998825073</v>
      </c>
      <c r="I8187" s="4">
        <v>13.3424997329712</v>
      </c>
      <c r="J8187" s="4" t="str">
        <f t="shared" si="2"/>
        <v>#VALUE!</v>
      </c>
      <c r="K8187" s="5" t="str">
        <f t="shared" si="3"/>
        <v>#VALUE!</v>
      </c>
      <c r="L8187" s="5" t="str">
        <f t="shared" si="4"/>
        <v>#VALUE!</v>
      </c>
      <c r="M8187" s="5" t="str">
        <f t="shared" si="5"/>
        <v>#VALUE!</v>
      </c>
      <c r="N8187" s="4" t="b">
        <v>1</v>
      </c>
      <c r="O8187" s="4" t="b">
        <v>1</v>
      </c>
      <c r="P8187" s="4" t="b">
        <v>0</v>
      </c>
      <c r="Q8187" s="4" t="s">
        <v>39</v>
      </c>
      <c r="R8187" s="4" t="s">
        <v>39</v>
      </c>
      <c r="S8187" s="4" t="s">
        <v>39</v>
      </c>
      <c r="T8187" s="4" t="s">
        <v>39</v>
      </c>
    </row>
    <row r="8188" ht="12.75" customHeight="1">
      <c r="A8188" s="8" t="str">
        <f t="shared" si="1"/>
        <v>New Zealand1884</v>
      </c>
      <c r="B8188" s="4" t="s">
        <v>137</v>
      </c>
      <c r="C8188" s="4">
        <v>1884.0</v>
      </c>
      <c r="D8188" s="4">
        <v>10.3746004104614</v>
      </c>
      <c r="E8188" s="4" t="s">
        <v>39</v>
      </c>
      <c r="F8188" s="4" t="s">
        <v>39</v>
      </c>
      <c r="G8188" s="4" t="s">
        <v>39</v>
      </c>
      <c r="H8188" s="4">
        <v>12.9106998443604</v>
      </c>
      <c r="I8188" s="4">
        <v>13.007399559021</v>
      </c>
      <c r="J8188" s="4" t="str">
        <f t="shared" si="2"/>
        <v>#VALUE!</v>
      </c>
      <c r="K8188" s="5" t="str">
        <f t="shared" si="3"/>
        <v>#VALUE!</v>
      </c>
      <c r="L8188" s="5" t="str">
        <f t="shared" si="4"/>
        <v>#VALUE!</v>
      </c>
      <c r="M8188" s="5" t="str">
        <f t="shared" si="5"/>
        <v>#VALUE!</v>
      </c>
      <c r="N8188" s="4" t="b">
        <v>1</v>
      </c>
      <c r="O8188" s="4" t="b">
        <v>1</v>
      </c>
      <c r="P8188" s="4" t="b">
        <v>0</v>
      </c>
      <c r="Q8188" s="4" t="b">
        <v>0</v>
      </c>
      <c r="R8188" s="4" t="s">
        <v>39</v>
      </c>
      <c r="S8188" s="4" t="s">
        <v>39</v>
      </c>
      <c r="T8188" s="4" t="s">
        <v>39</v>
      </c>
    </row>
    <row r="8189" ht="12.75" customHeight="1">
      <c r="A8189" s="8" t="str">
        <f t="shared" si="1"/>
        <v>New Zealand1883</v>
      </c>
      <c r="B8189" s="4" t="s">
        <v>137</v>
      </c>
      <c r="C8189" s="4">
        <v>1883.0</v>
      </c>
      <c r="D8189" s="4">
        <v>-0.857142984867096</v>
      </c>
      <c r="E8189" s="4" t="s">
        <v>39</v>
      </c>
      <c r="F8189" s="4" t="s">
        <v>39</v>
      </c>
      <c r="G8189" s="4" t="s">
        <v>39</v>
      </c>
      <c r="H8189" s="4">
        <v>12.7271003723145</v>
      </c>
      <c r="I8189" s="4">
        <v>12.3468999862671</v>
      </c>
      <c r="J8189" s="4" t="str">
        <f t="shared" si="2"/>
        <v>#VALUE!</v>
      </c>
      <c r="K8189" s="5" t="str">
        <f t="shared" si="3"/>
        <v>#VALUE!</v>
      </c>
      <c r="L8189" s="5" t="str">
        <f t="shared" si="4"/>
        <v>#VALUE!</v>
      </c>
      <c r="M8189" s="5" t="str">
        <f t="shared" si="5"/>
        <v>#VALUE!</v>
      </c>
      <c r="N8189" s="4" t="b">
        <v>1</v>
      </c>
      <c r="O8189" s="4" t="b">
        <v>1</v>
      </c>
      <c r="P8189" s="4" t="b">
        <v>0</v>
      </c>
      <c r="Q8189" s="4" t="b">
        <v>0</v>
      </c>
      <c r="R8189" s="4" t="s">
        <v>39</v>
      </c>
      <c r="S8189" s="4" t="s">
        <v>39</v>
      </c>
      <c r="T8189" s="4" t="s">
        <v>39</v>
      </c>
    </row>
    <row r="8190" ht="12.75" customHeight="1">
      <c r="A8190" s="8" t="str">
        <f t="shared" si="1"/>
        <v>New Zealand1882</v>
      </c>
      <c r="B8190" s="4" t="s">
        <v>137</v>
      </c>
      <c r="C8190" s="4">
        <v>1882.0</v>
      </c>
      <c r="D8190" s="4">
        <v>-0.284900009632111</v>
      </c>
      <c r="E8190" s="4" t="s">
        <v>39</v>
      </c>
      <c r="F8190" s="4" t="s">
        <v>39</v>
      </c>
      <c r="G8190" s="4" t="s">
        <v>39</v>
      </c>
      <c r="H8190" s="4">
        <v>12.1312999725342</v>
      </c>
      <c r="I8190" s="4">
        <v>11.9472999572754</v>
      </c>
      <c r="J8190" s="4" t="str">
        <f t="shared" si="2"/>
        <v>#VALUE!</v>
      </c>
      <c r="K8190" s="5" t="str">
        <f t="shared" si="3"/>
        <v>#VALUE!</v>
      </c>
      <c r="L8190" s="5" t="str">
        <f t="shared" si="4"/>
        <v>#VALUE!</v>
      </c>
      <c r="M8190" s="5" t="str">
        <f t="shared" si="5"/>
        <v>#VALUE!</v>
      </c>
      <c r="N8190" s="4" t="b">
        <v>1</v>
      </c>
      <c r="O8190" s="4" t="b">
        <v>1</v>
      </c>
      <c r="P8190" s="4" t="b">
        <v>0</v>
      </c>
      <c r="Q8190" s="4" t="b">
        <v>0</v>
      </c>
      <c r="R8190" s="4" t="s">
        <v>39</v>
      </c>
      <c r="S8190" s="4" t="s">
        <v>39</v>
      </c>
      <c r="T8190" s="4" t="s">
        <v>39</v>
      </c>
    </row>
    <row r="8191" ht="12.75" customHeight="1">
      <c r="A8191" s="8" t="str">
        <f t="shared" si="1"/>
        <v>New Zealand1881</v>
      </c>
      <c r="B8191" s="4" t="s">
        <v>137</v>
      </c>
      <c r="C8191" s="4">
        <v>1881.0</v>
      </c>
      <c r="D8191" s="4">
        <v>4.15430021286011</v>
      </c>
      <c r="E8191" s="4" t="s">
        <v>39</v>
      </c>
      <c r="F8191" s="4" t="s">
        <v>39</v>
      </c>
      <c r="G8191" s="4" t="s">
        <v>39</v>
      </c>
      <c r="H8191" s="4">
        <v>10.7070999145508</v>
      </c>
      <c r="I8191" s="4">
        <v>13.0375003814697</v>
      </c>
      <c r="J8191" s="4" t="str">
        <f t="shared" si="2"/>
        <v>#VALUE!</v>
      </c>
      <c r="K8191" s="5" t="str">
        <f t="shared" si="3"/>
        <v>#VALUE!</v>
      </c>
      <c r="L8191" s="5" t="str">
        <f t="shared" si="4"/>
        <v>#VALUE!</v>
      </c>
      <c r="M8191" s="5" t="str">
        <f t="shared" si="5"/>
        <v>#VALUE!</v>
      </c>
      <c r="N8191" s="4" t="b">
        <v>1</v>
      </c>
      <c r="O8191" s="4" t="b">
        <v>1</v>
      </c>
      <c r="P8191" s="4" t="b">
        <v>1</v>
      </c>
      <c r="Q8191" s="4" t="b">
        <v>0</v>
      </c>
      <c r="R8191" s="4" t="s">
        <v>39</v>
      </c>
      <c r="S8191" s="4" t="s">
        <v>39</v>
      </c>
      <c r="T8191" s="4" t="s">
        <v>39</v>
      </c>
    </row>
    <row r="8192" ht="12.75" customHeight="1">
      <c r="A8192" s="8" t="str">
        <f t="shared" si="1"/>
        <v>New Zealand1880</v>
      </c>
      <c r="B8192" s="4" t="s">
        <v>137</v>
      </c>
      <c r="C8192" s="4">
        <v>1880.0</v>
      </c>
      <c r="D8192" s="4">
        <v>10.4918003082275</v>
      </c>
      <c r="E8192" s="4" t="s">
        <v>39</v>
      </c>
      <c r="F8192" s="4" t="s">
        <v>39</v>
      </c>
      <c r="G8192" s="4" t="s">
        <v>39</v>
      </c>
      <c r="H8192" s="4">
        <v>10.4896001815796</v>
      </c>
      <c r="I8192" s="4">
        <v>12.8819999694824</v>
      </c>
      <c r="J8192" s="4" t="str">
        <f t="shared" si="2"/>
        <v>#VALUE!</v>
      </c>
      <c r="K8192" s="5" t="str">
        <f t="shared" si="3"/>
        <v>#VALUE!</v>
      </c>
      <c r="L8192" s="5" t="str">
        <f t="shared" si="4"/>
        <v>#VALUE!</v>
      </c>
      <c r="M8192" s="5" t="str">
        <f t="shared" si="5"/>
        <v>#VALUE!</v>
      </c>
      <c r="N8192" s="4" t="b">
        <v>0</v>
      </c>
      <c r="O8192" s="4" t="b">
        <v>0</v>
      </c>
      <c r="P8192" s="4" t="b">
        <v>1</v>
      </c>
      <c r="Q8192" s="4" t="b">
        <v>1</v>
      </c>
      <c r="R8192" s="4" t="s">
        <v>39</v>
      </c>
      <c r="S8192" s="4" t="s">
        <v>39</v>
      </c>
      <c r="T8192" s="4" t="s">
        <v>39</v>
      </c>
    </row>
    <row r="8193" ht="12.75" customHeight="1">
      <c r="A8193" s="8" t="str">
        <f t="shared" si="1"/>
        <v>New Zealand1879</v>
      </c>
      <c r="B8193" s="4" t="s">
        <v>137</v>
      </c>
      <c r="C8193" s="4">
        <v>1879.0</v>
      </c>
      <c r="D8193" s="4">
        <v>-11.5942001342773</v>
      </c>
      <c r="E8193" s="4" t="s">
        <v>39</v>
      </c>
      <c r="F8193" s="4" t="s">
        <v>39</v>
      </c>
      <c r="G8193" s="4" t="s">
        <v>39</v>
      </c>
      <c r="H8193" s="4">
        <v>12.5333003997803</v>
      </c>
      <c r="I8193" s="4">
        <v>13.0805997848511</v>
      </c>
      <c r="J8193" s="4" t="str">
        <f t="shared" si="2"/>
        <v>#VALUE!</v>
      </c>
      <c r="K8193" s="5" t="str">
        <f t="shared" si="3"/>
        <v>#VALUE!</v>
      </c>
      <c r="L8193" s="5" t="str">
        <f t="shared" si="4"/>
        <v>#VALUE!</v>
      </c>
      <c r="M8193" s="5" t="str">
        <f t="shared" si="5"/>
        <v>#VALUE!</v>
      </c>
      <c r="N8193" s="4" t="b">
        <v>1</v>
      </c>
      <c r="O8193" s="4" t="b">
        <v>1</v>
      </c>
      <c r="P8193" s="4" t="b">
        <v>0</v>
      </c>
      <c r="Q8193" s="4" t="b">
        <v>1</v>
      </c>
      <c r="R8193" s="4" t="s">
        <v>39</v>
      </c>
      <c r="S8193" s="4" t="s">
        <v>39</v>
      </c>
      <c r="T8193" s="4" t="s">
        <v>39</v>
      </c>
    </row>
    <row r="8194" ht="12.75" customHeight="1">
      <c r="A8194" s="8" t="str">
        <f t="shared" si="1"/>
        <v>New Zealand1878</v>
      </c>
      <c r="B8194" s="4" t="s">
        <v>137</v>
      </c>
      <c r="C8194" s="4">
        <v>1878.0</v>
      </c>
      <c r="D8194" s="4">
        <v>11.2903003692627</v>
      </c>
      <c r="E8194" s="4" t="s">
        <v>39</v>
      </c>
      <c r="F8194" s="4" t="s">
        <v>39</v>
      </c>
      <c r="G8194" s="4" t="s">
        <v>39</v>
      </c>
      <c r="H8194" s="4">
        <v>11.7585000991821</v>
      </c>
      <c r="I8194" s="4">
        <v>12.6113004684448</v>
      </c>
      <c r="J8194" s="4" t="str">
        <f t="shared" si="2"/>
        <v>#VALUE!</v>
      </c>
      <c r="K8194" s="5" t="str">
        <f t="shared" si="3"/>
        <v>#VALUE!</v>
      </c>
      <c r="L8194" s="5" t="str">
        <f t="shared" si="4"/>
        <v>#VALUE!</v>
      </c>
      <c r="M8194" s="5" t="str">
        <f t="shared" si="5"/>
        <v>#VALUE!</v>
      </c>
      <c r="N8194" s="4" t="b">
        <v>1</v>
      </c>
      <c r="O8194" s="4" t="b">
        <v>1</v>
      </c>
      <c r="P8194" s="4" t="b">
        <v>1</v>
      </c>
      <c r="Q8194" s="4" t="b">
        <v>0</v>
      </c>
      <c r="R8194" s="4" t="s">
        <v>39</v>
      </c>
      <c r="S8194" s="4" t="s">
        <v>39</v>
      </c>
      <c r="T8194" s="4" t="s">
        <v>39</v>
      </c>
    </row>
    <row r="8195" ht="12.75" customHeight="1">
      <c r="A8195" s="8" t="str">
        <f t="shared" si="1"/>
        <v>New Zealand1877</v>
      </c>
      <c r="B8195" s="4" t="s">
        <v>137</v>
      </c>
      <c r="C8195" s="4">
        <v>1877.0</v>
      </c>
      <c r="D8195" s="4">
        <v>13.9706001281738</v>
      </c>
      <c r="E8195" s="4" t="s">
        <v>39</v>
      </c>
      <c r="F8195" s="4" t="s">
        <v>39</v>
      </c>
      <c r="G8195" s="4" t="s">
        <v>39</v>
      </c>
      <c r="H8195" s="4">
        <v>12.3669996261597</v>
      </c>
      <c r="I8195" s="4">
        <v>14.8921003341675</v>
      </c>
      <c r="J8195" s="4" t="str">
        <f t="shared" si="2"/>
        <v>#VALUE!</v>
      </c>
      <c r="K8195" s="5" t="str">
        <f t="shared" si="3"/>
        <v>#VALUE!</v>
      </c>
      <c r="L8195" s="5" t="str">
        <f t="shared" si="4"/>
        <v>#VALUE!</v>
      </c>
      <c r="M8195" s="5" t="str">
        <f t="shared" si="5"/>
        <v>#VALUE!</v>
      </c>
      <c r="N8195" s="4" t="b">
        <v>0</v>
      </c>
      <c r="O8195" s="4" t="b">
        <v>0</v>
      </c>
      <c r="P8195" s="4" t="b">
        <v>1</v>
      </c>
      <c r="Q8195" s="4" t="b">
        <v>1</v>
      </c>
      <c r="R8195" s="4" t="s">
        <v>39</v>
      </c>
      <c r="S8195" s="4" t="s">
        <v>39</v>
      </c>
      <c r="T8195" s="4" t="s">
        <v>39</v>
      </c>
    </row>
    <row r="8196" ht="12.75" customHeight="1">
      <c r="A8196" s="8" t="str">
        <f t="shared" si="1"/>
        <v>New Zealand1876</v>
      </c>
      <c r="B8196" s="4" t="s">
        <v>137</v>
      </c>
      <c r="C8196" s="4">
        <v>1876.0</v>
      </c>
      <c r="D8196" s="4">
        <v>5.01930999755859</v>
      </c>
      <c r="E8196" s="4" t="s">
        <v>39</v>
      </c>
      <c r="F8196" s="4" t="s">
        <v>39</v>
      </c>
      <c r="G8196" s="4" t="s">
        <v>39</v>
      </c>
      <c r="H8196" s="4">
        <v>10.1072998046875</v>
      </c>
      <c r="I8196" s="4">
        <v>15.3837003707886</v>
      </c>
      <c r="J8196" s="4" t="str">
        <f t="shared" si="2"/>
        <v>#VALUE!</v>
      </c>
      <c r="K8196" s="5" t="str">
        <f t="shared" si="3"/>
        <v>#VALUE!</v>
      </c>
      <c r="L8196" s="5" t="str">
        <f t="shared" si="4"/>
        <v>#VALUE!</v>
      </c>
      <c r="M8196" s="5" t="str">
        <f t="shared" si="5"/>
        <v>#VALUE!</v>
      </c>
      <c r="N8196" s="4" t="b">
        <v>0</v>
      </c>
      <c r="O8196" s="4" t="b">
        <v>1</v>
      </c>
      <c r="P8196" s="4" t="b">
        <v>1</v>
      </c>
      <c r="Q8196" s="4" t="b">
        <v>1</v>
      </c>
      <c r="R8196" s="4" t="s">
        <v>39</v>
      </c>
      <c r="S8196" s="4" t="s">
        <v>39</v>
      </c>
      <c r="T8196" s="4" t="s">
        <v>39</v>
      </c>
    </row>
    <row r="8197" ht="12.75" customHeight="1">
      <c r="A8197" s="8" t="str">
        <f t="shared" si="1"/>
        <v>New Zealand1875</v>
      </c>
      <c r="B8197" s="4" t="s">
        <v>137</v>
      </c>
      <c r="C8197" s="4">
        <v>1875.0</v>
      </c>
      <c r="D8197" s="4">
        <v>6.14754009246826</v>
      </c>
      <c r="E8197" s="4" t="s">
        <v>39</v>
      </c>
      <c r="F8197" s="4" t="s">
        <v>39</v>
      </c>
      <c r="G8197" s="4" t="s">
        <v>39</v>
      </c>
      <c r="H8197" s="4" t="s">
        <v>39</v>
      </c>
      <c r="I8197" s="4" t="s">
        <v>39</v>
      </c>
      <c r="J8197" s="4" t="str">
        <f t="shared" si="2"/>
        <v>#VALUE!</v>
      </c>
      <c r="K8197" s="5" t="str">
        <f t="shared" si="3"/>
        <v>#VALUE!</v>
      </c>
      <c r="L8197" s="5" t="str">
        <f t="shared" si="4"/>
        <v>#VALUE!</v>
      </c>
      <c r="M8197" s="5" t="str">
        <f t="shared" si="5"/>
        <v>#VALUE!</v>
      </c>
      <c r="N8197" s="4" t="b">
        <v>0</v>
      </c>
      <c r="O8197" s="4" t="b">
        <v>1</v>
      </c>
      <c r="P8197" s="4" t="b">
        <v>1</v>
      </c>
      <c r="Q8197" s="4" t="b">
        <v>0</v>
      </c>
      <c r="R8197" s="4" t="s">
        <v>39</v>
      </c>
      <c r="S8197" s="4" t="s">
        <v>39</v>
      </c>
      <c r="T8197" s="4" t="s">
        <v>39</v>
      </c>
    </row>
    <row r="8198" ht="12.75" customHeight="1">
      <c r="A8198" s="8" t="str">
        <f t="shared" si="1"/>
        <v>New Zealand1874</v>
      </c>
      <c r="B8198" s="4" t="s">
        <v>137</v>
      </c>
      <c r="C8198" s="4">
        <v>1874.0</v>
      </c>
      <c r="D8198" s="4">
        <v>9.90991020202637</v>
      </c>
      <c r="E8198" s="4" t="s">
        <v>39</v>
      </c>
      <c r="F8198" s="4" t="s">
        <v>39</v>
      </c>
      <c r="G8198" s="4" t="s">
        <v>39</v>
      </c>
      <c r="H8198" s="4" t="s">
        <v>39</v>
      </c>
      <c r="I8198" s="4" t="s">
        <v>39</v>
      </c>
      <c r="J8198" s="4" t="str">
        <f t="shared" si="2"/>
        <v>#VALUE!</v>
      </c>
      <c r="K8198" s="5" t="str">
        <f t="shared" si="3"/>
        <v>#VALUE!</v>
      </c>
      <c r="L8198" s="5" t="str">
        <f t="shared" si="4"/>
        <v>#VALUE!</v>
      </c>
      <c r="M8198" s="5" t="str">
        <f t="shared" si="5"/>
        <v>#VALUE!</v>
      </c>
      <c r="N8198" s="4" t="b">
        <v>0</v>
      </c>
      <c r="O8198" s="4" t="b">
        <v>1</v>
      </c>
      <c r="P8198" s="4" t="b">
        <v>1</v>
      </c>
      <c r="Q8198" s="4" t="b">
        <v>0</v>
      </c>
      <c r="R8198" s="4" t="s">
        <v>39</v>
      </c>
      <c r="S8198" s="4" t="s">
        <v>39</v>
      </c>
      <c r="T8198" s="4" t="s">
        <v>39</v>
      </c>
    </row>
    <row r="8199" ht="12.75" customHeight="1">
      <c r="A8199" s="8" t="str">
        <f t="shared" si="1"/>
        <v>New Zealand1873</v>
      </c>
      <c r="B8199" s="4" t="s">
        <v>137</v>
      </c>
      <c r="C8199" s="4">
        <v>1873.0</v>
      </c>
      <c r="D8199" s="4">
        <v>13.8461999893188</v>
      </c>
      <c r="E8199" s="4" t="s">
        <v>39</v>
      </c>
      <c r="F8199" s="4" t="s">
        <v>39</v>
      </c>
      <c r="G8199" s="4" t="s">
        <v>39</v>
      </c>
      <c r="H8199" s="4" t="s">
        <v>39</v>
      </c>
      <c r="I8199" s="4" t="s">
        <v>39</v>
      </c>
      <c r="J8199" s="4" t="str">
        <f t="shared" si="2"/>
        <v>#VALUE!</v>
      </c>
      <c r="K8199" s="5" t="str">
        <f t="shared" si="3"/>
        <v>#VALUE!</v>
      </c>
      <c r="L8199" s="5" t="str">
        <f t="shared" si="4"/>
        <v>#VALUE!</v>
      </c>
      <c r="M8199" s="5" t="str">
        <f t="shared" si="5"/>
        <v>#VALUE!</v>
      </c>
      <c r="N8199" s="4" t="b">
        <v>0</v>
      </c>
      <c r="O8199" s="4" t="b">
        <v>0</v>
      </c>
      <c r="P8199" s="4" t="b">
        <v>1</v>
      </c>
      <c r="Q8199" s="4" t="b">
        <v>1</v>
      </c>
      <c r="R8199" s="4" t="s">
        <v>39</v>
      </c>
      <c r="S8199" s="4" t="s">
        <v>39</v>
      </c>
      <c r="T8199" s="4" t="s">
        <v>39</v>
      </c>
    </row>
    <row r="8200" ht="12.75" customHeight="1">
      <c r="A8200" s="8" t="str">
        <f t="shared" si="1"/>
        <v>New Zealand1872</v>
      </c>
      <c r="B8200" s="4" t="s">
        <v>137</v>
      </c>
      <c r="C8200" s="4">
        <v>1872.0</v>
      </c>
      <c r="D8200" s="4">
        <v>16.7665004730225</v>
      </c>
      <c r="E8200" s="4" t="s">
        <v>39</v>
      </c>
      <c r="F8200" s="4" t="s">
        <v>39</v>
      </c>
      <c r="G8200" s="4" t="s">
        <v>39</v>
      </c>
      <c r="H8200" s="4" t="s">
        <v>39</v>
      </c>
      <c r="I8200" s="4" t="s">
        <v>39</v>
      </c>
      <c r="J8200" s="4" t="str">
        <f t="shared" si="2"/>
        <v>#VALUE!</v>
      </c>
      <c r="K8200" s="5" t="str">
        <f t="shared" si="3"/>
        <v>#VALUE!</v>
      </c>
      <c r="L8200" s="5" t="str">
        <f t="shared" si="4"/>
        <v>#VALUE!</v>
      </c>
      <c r="M8200" s="5" t="str">
        <f t="shared" si="5"/>
        <v>#VALUE!</v>
      </c>
      <c r="N8200" s="4" t="b">
        <v>0</v>
      </c>
      <c r="O8200" s="4" t="b">
        <v>0</v>
      </c>
      <c r="P8200" s="4" t="b">
        <v>1</v>
      </c>
      <c r="Q8200" s="4" t="b">
        <v>1</v>
      </c>
      <c r="R8200" s="4" t="s">
        <v>39</v>
      </c>
      <c r="S8200" s="4" t="s">
        <v>39</v>
      </c>
      <c r="T8200" s="4" t="s">
        <v>39</v>
      </c>
    </row>
    <row r="8201" ht="12.75" customHeight="1">
      <c r="A8201" s="8" t="str">
        <f t="shared" si="1"/>
        <v>New Zealand1871</v>
      </c>
      <c r="B8201" s="4" t="s">
        <v>137</v>
      </c>
      <c r="C8201" s="4">
        <v>1871.0</v>
      </c>
      <c r="D8201" s="4">
        <v>7.03181982040405</v>
      </c>
      <c r="E8201" s="4" t="s">
        <v>39</v>
      </c>
      <c r="F8201" s="4" t="s">
        <v>39</v>
      </c>
      <c r="G8201" s="4" t="s">
        <v>39</v>
      </c>
      <c r="H8201" s="4" t="s">
        <v>39</v>
      </c>
      <c r="I8201" s="4" t="s">
        <v>39</v>
      </c>
      <c r="J8201" s="4" t="str">
        <f t="shared" si="2"/>
        <v>#VALUE!</v>
      </c>
      <c r="K8201" s="5" t="str">
        <f t="shared" si="3"/>
        <v>#VALUE!</v>
      </c>
      <c r="L8201" s="5" t="str">
        <f t="shared" si="4"/>
        <v>#VALUE!</v>
      </c>
      <c r="M8201" s="5" t="str">
        <f t="shared" si="5"/>
        <v>#VALUE!</v>
      </c>
      <c r="N8201" s="4" t="b">
        <v>0</v>
      </c>
      <c r="O8201" s="4" t="b">
        <v>1</v>
      </c>
      <c r="P8201" s="4" t="b">
        <v>1</v>
      </c>
      <c r="Q8201" s="4" t="b">
        <v>1</v>
      </c>
      <c r="R8201" s="4" t="s">
        <v>39</v>
      </c>
      <c r="S8201" s="4" t="s">
        <v>39</v>
      </c>
      <c r="T8201" s="4" t="s">
        <v>39</v>
      </c>
    </row>
    <row r="8202" ht="12.75" customHeight="1">
      <c r="A8202" s="8" t="str">
        <f t="shared" si="1"/>
        <v>New Zealand1870</v>
      </c>
      <c r="B8202" s="4" t="s">
        <v>137</v>
      </c>
      <c r="C8202" s="4">
        <v>1870.0</v>
      </c>
      <c r="D8202" s="4" t="s">
        <v>39</v>
      </c>
      <c r="E8202" s="4" t="s">
        <v>39</v>
      </c>
      <c r="F8202" s="4" t="s">
        <v>39</v>
      </c>
      <c r="G8202" s="4" t="s">
        <v>39</v>
      </c>
      <c r="H8202" s="4" t="s">
        <v>39</v>
      </c>
      <c r="I8202" s="4" t="s">
        <v>39</v>
      </c>
      <c r="J8202" s="4" t="str">
        <f t="shared" si="2"/>
        <v>#VALUE!</v>
      </c>
      <c r="K8202" s="5" t="str">
        <f t="shared" si="3"/>
        <v>#VALUE!</v>
      </c>
      <c r="L8202" s="5" t="str">
        <f t="shared" si="4"/>
        <v>#VALUE!</v>
      </c>
      <c r="M8202" s="5" t="str">
        <f t="shared" si="5"/>
        <v>#VALUE!</v>
      </c>
      <c r="N8202" s="4" t="s">
        <v>39</v>
      </c>
      <c r="O8202" s="4" t="b">
        <v>1</v>
      </c>
      <c r="P8202" s="4" t="s">
        <v>39</v>
      </c>
      <c r="Q8202" s="4" t="b">
        <v>0</v>
      </c>
      <c r="R8202" s="4" t="s">
        <v>39</v>
      </c>
      <c r="S8202" s="4" t="s">
        <v>39</v>
      </c>
      <c r="T8202" s="4" t="s">
        <v>39</v>
      </c>
    </row>
    <row r="8203" ht="12.75" customHeight="1">
      <c r="A8203" s="8" t="str">
        <f t="shared" si="1"/>
        <v>Nicaragua2022</v>
      </c>
      <c r="B8203" s="4" t="s">
        <v>138</v>
      </c>
      <c r="C8203" s="4">
        <v>2022.0</v>
      </c>
      <c r="D8203" s="4" t="s">
        <v>39</v>
      </c>
      <c r="E8203" s="4" t="s">
        <v>39</v>
      </c>
      <c r="F8203" s="4">
        <v>-2.15894864264298E8</v>
      </c>
      <c r="G8203" s="4">
        <v>1.56715838779712E10</v>
      </c>
      <c r="H8203" s="4" t="s">
        <v>39</v>
      </c>
      <c r="I8203" s="4" t="s">
        <v>39</v>
      </c>
      <c r="J8203" s="4" t="str">
        <f t="shared" si="2"/>
        <v>#VALUE!</v>
      </c>
      <c r="K8203" s="5" t="str">
        <f t="shared" si="3"/>
        <v>#VALUE!</v>
      </c>
      <c r="L8203" s="5" t="str">
        <f t="shared" si="4"/>
        <v>#VALUE!</v>
      </c>
      <c r="M8203" s="5" t="str">
        <f t="shared" si="5"/>
        <v>#VALUE!</v>
      </c>
      <c r="N8203" s="4" t="s">
        <v>39</v>
      </c>
      <c r="O8203" s="4" t="s">
        <v>39</v>
      </c>
      <c r="P8203" s="4" t="s">
        <v>39</v>
      </c>
      <c r="Q8203" s="4" t="s">
        <v>39</v>
      </c>
      <c r="R8203" s="4" t="s">
        <v>39</v>
      </c>
      <c r="S8203" s="4">
        <v>3.75110256640487</v>
      </c>
      <c r="T8203" s="4" t="s">
        <v>39</v>
      </c>
    </row>
    <row r="8204" ht="12.75" customHeight="1">
      <c r="A8204" s="8" t="str">
        <f t="shared" si="1"/>
        <v>Nicaragua2021</v>
      </c>
      <c r="B8204" s="4" t="s">
        <v>138</v>
      </c>
      <c r="C8204" s="4">
        <v>2021.0</v>
      </c>
      <c r="D8204" s="4">
        <v>10.344651222229</v>
      </c>
      <c r="E8204" s="4">
        <v>-6.6473805880894E7</v>
      </c>
      <c r="F8204" s="4">
        <v>-4.3847885814E8</v>
      </c>
      <c r="G8204" s="4">
        <v>1.41458521007591E10</v>
      </c>
      <c r="H8204" s="4">
        <v>28.9355010986328</v>
      </c>
      <c r="I8204" s="4">
        <v>30.6352005004883</v>
      </c>
      <c r="J8204" s="4">
        <f t="shared" si="2"/>
        <v>409317319003</v>
      </c>
      <c r="K8204" s="5">
        <f t="shared" si="3"/>
        <v>433361015357</v>
      </c>
      <c r="L8204" s="5">
        <f t="shared" si="4"/>
        <v>24043696354</v>
      </c>
      <c r="M8204" s="5">
        <f t="shared" si="5"/>
        <v>1.699699402</v>
      </c>
      <c r="N8204" s="4" t="s">
        <v>39</v>
      </c>
      <c r="O8204" s="4" t="s">
        <v>39</v>
      </c>
      <c r="P8204" s="4" t="s">
        <v>39</v>
      </c>
      <c r="Q8204" s="4" t="s">
        <v>39</v>
      </c>
      <c r="R8204" s="4" t="s">
        <v>39</v>
      </c>
      <c r="S8204" s="4">
        <v>10.3468976209071</v>
      </c>
      <c r="T8204" s="4">
        <v>-1.5257317772121E9</v>
      </c>
    </row>
    <row r="8205" ht="12.75" customHeight="1">
      <c r="A8205" s="8" t="str">
        <f t="shared" si="1"/>
        <v>Nicaragua2020</v>
      </c>
      <c r="B8205" s="4" t="s">
        <v>138</v>
      </c>
      <c r="C8205" s="4">
        <v>2020.0</v>
      </c>
      <c r="D8205" s="4">
        <v>-1.78948199748993</v>
      </c>
      <c r="E8205" s="4">
        <v>-1.2917042553594E8</v>
      </c>
      <c r="F8205" s="4">
        <v>4.561E8</v>
      </c>
      <c r="G8205" s="4">
        <v>1.26781623594021E10</v>
      </c>
      <c r="H8205" s="4">
        <v>26.9253387451172</v>
      </c>
      <c r="I8205" s="4">
        <v>29.1311054229736</v>
      </c>
      <c r="J8205" s="4">
        <f t="shared" si="2"/>
        <v>341363816192</v>
      </c>
      <c r="K8205" s="5">
        <f t="shared" si="3"/>
        <v>369328884261</v>
      </c>
      <c r="L8205" s="5">
        <f t="shared" si="4"/>
        <v>27965068069</v>
      </c>
      <c r="M8205" s="5">
        <f t="shared" si="5"/>
        <v>2.205766678</v>
      </c>
      <c r="N8205" s="4" t="b">
        <v>1</v>
      </c>
      <c r="O8205" s="4" t="b">
        <v>1</v>
      </c>
      <c r="P8205" s="4" t="b">
        <v>0</v>
      </c>
      <c r="Q8205" s="4" t="s">
        <v>39</v>
      </c>
      <c r="R8205" s="4" t="s">
        <v>39</v>
      </c>
      <c r="S8205" s="4">
        <v>-1.7662584519904</v>
      </c>
      <c r="T8205" s="4">
        <v>-1.467689741357E9</v>
      </c>
    </row>
    <row r="8206" ht="12.75" customHeight="1">
      <c r="A8206" s="8" t="str">
        <f t="shared" si="1"/>
        <v>Nicaragua2019</v>
      </c>
      <c r="B8206" s="4" t="s">
        <v>138</v>
      </c>
      <c r="C8206" s="4">
        <v>2019.0</v>
      </c>
      <c r="D8206" s="4">
        <v>-3.77978205680847</v>
      </c>
      <c r="E8206" s="4">
        <v>1.23302554129996E8</v>
      </c>
      <c r="F8206" s="4">
        <v>7.541E8</v>
      </c>
      <c r="G8206" s="4">
        <v>1.2699028889666E10</v>
      </c>
      <c r="H8206" s="4">
        <v>27.5676193237305</v>
      </c>
      <c r="I8206" s="4">
        <v>27.8300170898438</v>
      </c>
      <c r="J8206" s="4">
        <f t="shared" si="2"/>
        <v>350081994211</v>
      </c>
      <c r="K8206" s="5">
        <f t="shared" si="3"/>
        <v>353414191024</v>
      </c>
      <c r="L8206" s="5">
        <f t="shared" si="4"/>
        <v>3332196812</v>
      </c>
      <c r="M8206" s="5">
        <f t="shared" si="5"/>
        <v>0.2623977661</v>
      </c>
      <c r="N8206" s="4" t="b">
        <v>1</v>
      </c>
      <c r="O8206" s="4" t="b">
        <v>1</v>
      </c>
      <c r="P8206" s="4" t="b">
        <v>0</v>
      </c>
      <c r="Q8206" s="4" t="b">
        <v>0</v>
      </c>
      <c r="R8206" s="4" t="s">
        <v>39</v>
      </c>
      <c r="S8206" s="4">
        <v>-2.89648807769926</v>
      </c>
      <c r="T8206" s="4">
        <v>2.08665302639007E7</v>
      </c>
    </row>
    <row r="8207" ht="12.75" customHeight="1">
      <c r="A8207" s="8" t="str">
        <f t="shared" si="1"/>
        <v>Nicaragua2018</v>
      </c>
      <c r="B8207" s="4" t="s">
        <v>138</v>
      </c>
      <c r="C8207" s="4">
        <v>2018.0</v>
      </c>
      <c r="D8207" s="4">
        <v>-3.363356590271</v>
      </c>
      <c r="E8207" s="4">
        <v>-2.50663131765783E8</v>
      </c>
      <c r="F8207" s="4">
        <v>-2.341E8</v>
      </c>
      <c r="G8207" s="4">
        <v>1.30252665133167E10</v>
      </c>
      <c r="H8207" s="4">
        <v>24.601879119873</v>
      </c>
      <c r="I8207" s="4">
        <v>27.6252384185791</v>
      </c>
      <c r="J8207" s="4">
        <f t="shared" si="2"/>
        <v>320446032265</v>
      </c>
      <c r="K8207" s="5">
        <f t="shared" si="3"/>
        <v>359826092896</v>
      </c>
      <c r="L8207" s="5">
        <f t="shared" si="4"/>
        <v>39380060631</v>
      </c>
      <c r="M8207" s="5">
        <f t="shared" si="5"/>
        <v>3.023359299</v>
      </c>
      <c r="N8207" s="4" t="b">
        <v>1</v>
      </c>
      <c r="O8207" s="4" t="b">
        <v>1</v>
      </c>
      <c r="P8207" s="4" t="b">
        <v>0</v>
      </c>
      <c r="Q8207" s="4" t="b">
        <v>0</v>
      </c>
      <c r="R8207" s="4" t="s">
        <v>39</v>
      </c>
      <c r="S8207" s="4">
        <v>-3.36318653865784</v>
      </c>
      <c r="T8207" s="4">
        <v>3.26237623650699E8</v>
      </c>
    </row>
    <row r="8208" ht="12.75" customHeight="1">
      <c r="A8208" s="8" t="str">
        <f t="shared" si="1"/>
        <v>Nicaragua2017</v>
      </c>
      <c r="B8208" s="4" t="s">
        <v>138</v>
      </c>
      <c r="C8208" s="4">
        <v>2017.0</v>
      </c>
      <c r="D8208" s="4">
        <v>4.63120746612549</v>
      </c>
      <c r="E8208" s="4">
        <v>-1.03535942270229E8</v>
      </c>
      <c r="F8208" s="4">
        <v>-9.871E8</v>
      </c>
      <c r="G8208" s="4">
        <v>1.37858909394447E10</v>
      </c>
      <c r="H8208" s="4">
        <v>25.4785003662109</v>
      </c>
      <c r="I8208" s="4">
        <v>27.2580966949463</v>
      </c>
      <c r="J8208" s="4">
        <f t="shared" si="2"/>
        <v>351243827349</v>
      </c>
      <c r="K8208" s="5">
        <f t="shared" si="3"/>
        <v>375777148253</v>
      </c>
      <c r="L8208" s="5">
        <f t="shared" si="4"/>
        <v>24533320904</v>
      </c>
      <c r="M8208" s="5">
        <f t="shared" si="5"/>
        <v>1.779596329</v>
      </c>
      <c r="N8208" s="4" t="b">
        <v>1</v>
      </c>
      <c r="O8208" s="4" t="b">
        <v>1</v>
      </c>
      <c r="P8208" s="4" t="b">
        <v>1</v>
      </c>
      <c r="Q8208" s="4" t="b">
        <v>0</v>
      </c>
      <c r="R8208" s="4" t="s">
        <v>39</v>
      </c>
      <c r="S8208" s="4">
        <v>4.63140971589824</v>
      </c>
      <c r="T8208" s="4">
        <v>7.60624426128E8</v>
      </c>
    </row>
    <row r="8209" ht="12.75" customHeight="1">
      <c r="A8209" s="8" t="str">
        <f t="shared" si="1"/>
        <v>Nicaragua2016</v>
      </c>
      <c r="B8209" s="4" t="s">
        <v>138</v>
      </c>
      <c r="C8209" s="4">
        <v>2016.0</v>
      </c>
      <c r="D8209" s="4">
        <v>4.56314754486084</v>
      </c>
      <c r="E8209" s="4">
        <v>-1.2381543537243E8</v>
      </c>
      <c r="F8209" s="4">
        <v>-1.1271E9</v>
      </c>
      <c r="G8209" s="4">
        <v>1.32860661549603E10</v>
      </c>
      <c r="H8209" s="4">
        <v>24.9159049987793</v>
      </c>
      <c r="I8209" s="4">
        <v>26.75071144104</v>
      </c>
      <c r="J8209" s="4">
        <f t="shared" si="2"/>
        <v>331034362124</v>
      </c>
      <c r="K8209" s="5">
        <f t="shared" si="3"/>
        <v>355411721898</v>
      </c>
      <c r="L8209" s="5">
        <f t="shared" si="4"/>
        <v>24377359773</v>
      </c>
      <c r="M8209" s="5">
        <f t="shared" si="5"/>
        <v>1.834806442</v>
      </c>
      <c r="N8209" s="4" t="b">
        <v>0</v>
      </c>
      <c r="O8209" s="4" t="b">
        <v>0</v>
      </c>
      <c r="P8209" s="4" t="b">
        <v>1</v>
      </c>
      <c r="Q8209" s="4" t="b">
        <v>1</v>
      </c>
      <c r="R8209" s="4" t="s">
        <v>39</v>
      </c>
      <c r="S8209" s="4">
        <v>4.56233983024946</v>
      </c>
      <c r="T8209" s="4">
        <v>-4.99824784484399E8</v>
      </c>
    </row>
    <row r="8210" ht="12.75" customHeight="1">
      <c r="A8210" s="8" t="str">
        <f t="shared" si="1"/>
        <v>Nicaragua2015</v>
      </c>
      <c r="B8210" s="4" t="s">
        <v>138</v>
      </c>
      <c r="C8210" s="4">
        <v>2015.0</v>
      </c>
      <c r="D8210" s="4">
        <v>4.79226779937744</v>
      </c>
      <c r="E8210" s="4">
        <v>-1.03081459054373E8</v>
      </c>
      <c r="F8210" s="4">
        <v>-1.2595E9</v>
      </c>
      <c r="G8210" s="4">
        <v>1.27567222383709E10</v>
      </c>
      <c r="H8210" s="4">
        <v>23.7877540588379</v>
      </c>
      <c r="I8210" s="4">
        <v>25.3374748229981</v>
      </c>
      <c r="J8210" s="4">
        <f t="shared" si="2"/>
        <v>303453771203</v>
      </c>
      <c r="K8210" s="5">
        <f t="shared" si="3"/>
        <v>323223128539</v>
      </c>
      <c r="L8210" s="5">
        <f t="shared" si="4"/>
        <v>19769357335</v>
      </c>
      <c r="M8210" s="5">
        <f t="shared" si="5"/>
        <v>1.549720764</v>
      </c>
      <c r="N8210" s="4" t="b">
        <v>0</v>
      </c>
      <c r="O8210" s="4" t="b">
        <v>0</v>
      </c>
      <c r="P8210" s="4" t="b">
        <v>1</v>
      </c>
      <c r="Q8210" s="4" t="b">
        <v>1</v>
      </c>
      <c r="R8210" s="4" t="s">
        <v>39</v>
      </c>
      <c r="S8210" s="4">
        <v>4.79205676554646</v>
      </c>
      <c r="T8210" s="4">
        <v>-5.29343916589401E8</v>
      </c>
    </row>
    <row r="8211" ht="12.75" customHeight="1">
      <c r="A8211" s="8" t="str">
        <f t="shared" si="1"/>
        <v>Nicaragua2014</v>
      </c>
      <c r="B8211" s="4" t="s">
        <v>138</v>
      </c>
      <c r="C8211" s="4">
        <v>2014.0</v>
      </c>
      <c r="D8211" s="4">
        <v>4.78545999526978</v>
      </c>
      <c r="E8211" s="4">
        <v>-6.47413137884991E7</v>
      </c>
      <c r="F8211" s="4">
        <v>-9.538E8</v>
      </c>
      <c r="G8211" s="4">
        <v>1.18804339029361E10</v>
      </c>
      <c r="H8211" s="4">
        <v>23.3460388183594</v>
      </c>
      <c r="I8211" s="4">
        <v>24.5871505737305</v>
      </c>
      <c r="J8211" s="4">
        <f t="shared" si="2"/>
        <v>277361071077</v>
      </c>
      <c r="K8211" s="5">
        <f t="shared" si="3"/>
        <v>292106017253</v>
      </c>
      <c r="L8211" s="5">
        <f t="shared" si="4"/>
        <v>14744946176</v>
      </c>
      <c r="M8211" s="5">
        <f t="shared" si="5"/>
        <v>1.241111755</v>
      </c>
      <c r="N8211" s="4" t="b">
        <v>0</v>
      </c>
      <c r="O8211" s="4" t="b">
        <v>0</v>
      </c>
      <c r="P8211" s="4" t="b">
        <v>1</v>
      </c>
      <c r="Q8211" s="4" t="b">
        <v>1</v>
      </c>
      <c r="R8211" s="4" t="s">
        <v>39</v>
      </c>
      <c r="S8211" s="4">
        <v>4.78581617044347</v>
      </c>
      <c r="T8211" s="4">
        <v>-8.76288335434799E8</v>
      </c>
    </row>
    <row r="8212" ht="12.75" customHeight="1">
      <c r="A8212" s="8" t="str">
        <f t="shared" si="1"/>
        <v>Nicaragua2013</v>
      </c>
      <c r="B8212" s="4" t="s">
        <v>138</v>
      </c>
      <c r="C8212" s="4">
        <v>2013.0</v>
      </c>
      <c r="D8212" s="4">
        <v>4.92709398269653</v>
      </c>
      <c r="E8212" s="4">
        <v>-5107685.75195942</v>
      </c>
      <c r="F8212" s="4">
        <v>-1.3804E9</v>
      </c>
      <c r="G8212" s="4">
        <v>1.09829547444415E10</v>
      </c>
      <c r="H8212" s="4">
        <v>23.4799766540527</v>
      </c>
      <c r="I8212" s="4">
        <v>24.2027854919434</v>
      </c>
      <c r="J8212" s="4">
        <f t="shared" si="2"/>
        <v>257879520992</v>
      </c>
      <c r="K8212" s="5">
        <f t="shared" si="3"/>
        <v>265818097747</v>
      </c>
      <c r="L8212" s="5">
        <f t="shared" si="4"/>
        <v>7938576755</v>
      </c>
      <c r="M8212" s="5">
        <f t="shared" si="5"/>
        <v>0.7228088379</v>
      </c>
      <c r="N8212" s="4" t="b">
        <v>0</v>
      </c>
      <c r="O8212" s="4" t="b">
        <v>0</v>
      </c>
      <c r="P8212" s="4" t="b">
        <v>1</v>
      </c>
      <c r="Q8212" s="4" t="b">
        <v>1</v>
      </c>
      <c r="R8212" s="4" t="s">
        <v>39</v>
      </c>
      <c r="S8212" s="4">
        <v>4.92679226883017</v>
      </c>
      <c r="T8212" s="4">
        <v>-8.974791584946E8</v>
      </c>
    </row>
    <row r="8213" ht="12.75" customHeight="1">
      <c r="A8213" s="8" t="str">
        <f t="shared" si="1"/>
        <v>Nicaragua2012</v>
      </c>
      <c r="B8213" s="4" t="s">
        <v>138</v>
      </c>
      <c r="C8213" s="4">
        <v>2012.0</v>
      </c>
      <c r="D8213" s="4">
        <v>6.49613666534424</v>
      </c>
      <c r="E8213" s="4">
        <v>8.9081905674625E7</v>
      </c>
      <c r="F8213" s="4">
        <v>-1.2348E9</v>
      </c>
      <c r="G8213" s="4">
        <v>1.05319804511847E10</v>
      </c>
      <c r="H8213" s="4">
        <v>23.9351654052734</v>
      </c>
      <c r="I8213" s="4">
        <v>24.0848369598389</v>
      </c>
      <c r="J8213" s="4">
        <f t="shared" si="2"/>
        <v>252084694144</v>
      </c>
      <c r="K8213" s="5">
        <f t="shared" si="3"/>
        <v>253661032031</v>
      </c>
      <c r="L8213" s="5">
        <f t="shared" si="4"/>
        <v>1576337887</v>
      </c>
      <c r="M8213" s="5">
        <f t="shared" si="5"/>
        <v>0.1496715546</v>
      </c>
      <c r="N8213" s="4" t="b">
        <v>0</v>
      </c>
      <c r="O8213" s="4" t="b">
        <v>0</v>
      </c>
      <c r="P8213" s="4" t="b">
        <v>1</v>
      </c>
      <c r="Q8213" s="4" t="b">
        <v>1</v>
      </c>
      <c r="R8213" s="4" t="s">
        <v>39</v>
      </c>
      <c r="S8213" s="4">
        <v>6.49597922902167</v>
      </c>
      <c r="T8213" s="4">
        <v>-4.50974293256799E8</v>
      </c>
    </row>
    <row r="8214" ht="12.75" customHeight="1">
      <c r="A8214" s="8" t="str">
        <f t="shared" si="1"/>
        <v>Nicaragua2011</v>
      </c>
      <c r="B8214" s="4" t="s">
        <v>138</v>
      </c>
      <c r="C8214" s="4">
        <v>2011.0</v>
      </c>
      <c r="D8214" s="4">
        <v>6.31668567657471</v>
      </c>
      <c r="E8214" s="4">
        <v>9.50076504842713E7</v>
      </c>
      <c r="F8214" s="4">
        <v>-1.1639E9</v>
      </c>
      <c r="G8214" s="4">
        <v>9.77432014400049E9</v>
      </c>
      <c r="H8214" s="4">
        <v>23.4743976593018</v>
      </c>
      <c r="I8214" s="4">
        <v>23.5349159240723</v>
      </c>
      <c r="J8214" s="4">
        <f t="shared" si="2"/>
        <v>229446277910</v>
      </c>
      <c r="K8214" s="5">
        <f t="shared" si="3"/>
        <v>230037802804</v>
      </c>
      <c r="L8214" s="5">
        <f t="shared" si="4"/>
        <v>591524894.4</v>
      </c>
      <c r="M8214" s="5">
        <f t="shared" si="5"/>
        <v>0.06051826477</v>
      </c>
      <c r="N8214" s="4" t="b">
        <v>0</v>
      </c>
      <c r="O8214" s="4" t="b">
        <v>0</v>
      </c>
      <c r="P8214" s="4" t="b">
        <v>1</v>
      </c>
      <c r="Q8214" s="4" t="b">
        <v>1</v>
      </c>
      <c r="R8214" s="4" t="s">
        <v>39</v>
      </c>
      <c r="S8214" s="4">
        <v>6.31747638326586</v>
      </c>
      <c r="T8214" s="4">
        <v>-7.57660307184209E8</v>
      </c>
    </row>
    <row r="8215" ht="12.75" customHeight="1">
      <c r="A8215" s="8" t="str">
        <f t="shared" si="1"/>
        <v>Nicaragua2010</v>
      </c>
      <c r="B8215" s="4" t="s">
        <v>138</v>
      </c>
      <c r="C8215" s="4">
        <v>2010.0</v>
      </c>
      <c r="D8215" s="4">
        <v>4.41009902954102</v>
      </c>
      <c r="E8215" s="4">
        <v>8.18449086808339E7</v>
      </c>
      <c r="F8215" s="4">
        <v>-7.773E8</v>
      </c>
      <c r="G8215" s="4">
        <v>8.75861913058043E9</v>
      </c>
      <c r="H8215" s="4">
        <v>22.4589977264404</v>
      </c>
      <c r="I8215" s="4">
        <v>22.5887622833252</v>
      </c>
      <c r="J8215" s="4">
        <f t="shared" si="2"/>
        <v>196709807140</v>
      </c>
      <c r="K8215" s="5">
        <f t="shared" si="3"/>
        <v>197846365471</v>
      </c>
      <c r="L8215" s="5">
        <f t="shared" si="4"/>
        <v>1136558330</v>
      </c>
      <c r="M8215" s="5">
        <f t="shared" si="5"/>
        <v>0.1297645569</v>
      </c>
      <c r="N8215" s="4" t="b">
        <v>0</v>
      </c>
      <c r="O8215" s="4" t="b">
        <v>1</v>
      </c>
      <c r="P8215" s="4" t="b">
        <v>1</v>
      </c>
      <c r="Q8215" s="4" t="b">
        <v>1</v>
      </c>
      <c r="R8215" s="4" t="s">
        <v>39</v>
      </c>
      <c r="S8215" s="4">
        <v>4.41048139816023</v>
      </c>
      <c r="T8215" s="4">
        <v>-1.01570101342006E9</v>
      </c>
    </row>
    <row r="8216" ht="12.75" customHeight="1">
      <c r="A8216" s="8" t="str">
        <f t="shared" si="1"/>
        <v>Nicaragua2009</v>
      </c>
      <c r="B8216" s="4" t="s">
        <v>138</v>
      </c>
      <c r="C8216" s="4">
        <v>2009.0</v>
      </c>
      <c r="D8216" s="4">
        <v>-3.2926652431488</v>
      </c>
      <c r="E8216" s="4">
        <v>-3.83275006585228E7</v>
      </c>
      <c r="F8216" s="4">
        <v>-7.015E8</v>
      </c>
      <c r="G8216" s="4">
        <v>8.29873647112441E9</v>
      </c>
      <c r="H8216" s="4">
        <v>21.2638874053955</v>
      </c>
      <c r="I8216" s="4">
        <v>22.7395648956299</v>
      </c>
      <c r="J8216" s="4">
        <f t="shared" si="2"/>
        <v>176463397929</v>
      </c>
      <c r="K8216" s="5">
        <f t="shared" si="3"/>
        <v>188709656537</v>
      </c>
      <c r="L8216" s="5">
        <f t="shared" si="4"/>
        <v>12246258608</v>
      </c>
      <c r="M8216" s="5">
        <f t="shared" si="5"/>
        <v>1.47567749</v>
      </c>
      <c r="N8216" s="4" t="b">
        <v>1</v>
      </c>
      <c r="O8216" s="4" t="b">
        <v>1</v>
      </c>
      <c r="P8216" s="4" t="b">
        <v>0</v>
      </c>
      <c r="Q8216" s="4" t="b">
        <v>0</v>
      </c>
      <c r="R8216" s="4" t="s">
        <v>39</v>
      </c>
      <c r="S8216" s="4">
        <v>-3.29356384667199</v>
      </c>
      <c r="T8216" s="4">
        <v>-4.59882659456019E8</v>
      </c>
    </row>
    <row r="8217" ht="12.75" customHeight="1">
      <c r="A8217" s="8" t="str">
        <f t="shared" si="1"/>
        <v>Nicaragua2008</v>
      </c>
      <c r="B8217" s="4" t="s">
        <v>138</v>
      </c>
      <c r="C8217" s="4">
        <v>2008.0</v>
      </c>
      <c r="D8217" s="4">
        <v>3.4357168674469</v>
      </c>
      <c r="E8217" s="4">
        <v>4.03371885949266E7</v>
      </c>
      <c r="F8217" s="4">
        <v>-1.4503E9</v>
      </c>
      <c r="G8217" s="4">
        <v>8.49694818442042E9</v>
      </c>
      <c r="H8217" s="4">
        <v>21.4737682342529</v>
      </c>
      <c r="I8217" s="4">
        <v>21.8783855438232</v>
      </c>
      <c r="J8217" s="4">
        <f t="shared" si="2"/>
        <v>182461496011</v>
      </c>
      <c r="K8217" s="5">
        <f t="shared" si="3"/>
        <v>185899508325</v>
      </c>
      <c r="L8217" s="5">
        <f t="shared" si="4"/>
        <v>3438012314</v>
      </c>
      <c r="M8217" s="5">
        <f t="shared" si="5"/>
        <v>0.4046173096</v>
      </c>
      <c r="N8217" s="4" t="b">
        <v>1</v>
      </c>
      <c r="O8217" s="4" t="b">
        <v>1</v>
      </c>
      <c r="P8217" s="4" t="b">
        <v>1</v>
      </c>
      <c r="Q8217" s="4" t="b">
        <v>0</v>
      </c>
      <c r="R8217" s="4" t="s">
        <v>39</v>
      </c>
      <c r="S8217" s="4">
        <v>3.43637382878192</v>
      </c>
      <c r="T8217" s="4">
        <v>1.9821171329601E8</v>
      </c>
    </row>
    <row r="8218" ht="12.75" customHeight="1">
      <c r="A8218" s="8" t="str">
        <f t="shared" si="1"/>
        <v>Nicaragua2007</v>
      </c>
      <c r="B8218" s="4" t="s">
        <v>138</v>
      </c>
      <c r="C8218" s="4">
        <v>2007.0</v>
      </c>
      <c r="D8218" s="4">
        <v>5.0763521194458</v>
      </c>
      <c r="E8218" s="4">
        <v>1.83906473804646E8</v>
      </c>
      <c r="F8218" s="4">
        <v>-1.207E9</v>
      </c>
      <c r="G8218" s="4">
        <v>7.42336527489468E9</v>
      </c>
      <c r="H8218" s="4">
        <v>22.8047580718994</v>
      </c>
      <c r="I8218" s="4">
        <v>21.4809131622314</v>
      </c>
      <c r="J8218" s="4">
        <f t="shared" si="2"/>
        <v>169288049173</v>
      </c>
      <c r="K8218" s="5">
        <f t="shared" si="3"/>
        <v>159460664842</v>
      </c>
      <c r="L8218" s="5">
        <f t="shared" si="4"/>
        <v>-9827384332</v>
      </c>
      <c r="M8218" s="5">
        <f t="shared" si="5"/>
        <v>-1.32384491</v>
      </c>
      <c r="N8218" s="4" t="b">
        <v>0</v>
      </c>
      <c r="O8218" s="4" t="b">
        <v>0</v>
      </c>
      <c r="P8218" s="4" t="b">
        <v>1</v>
      </c>
      <c r="Q8218" s="4" t="b">
        <v>1</v>
      </c>
      <c r="R8218" s="4" t="s">
        <v>39</v>
      </c>
      <c r="S8218" s="4">
        <v>5.07670170064878</v>
      </c>
      <c r="T8218" s="4">
        <v>-1.07358290952573E9</v>
      </c>
    </row>
    <row r="8219" ht="12.75" customHeight="1">
      <c r="A8219" s="8" t="str">
        <f t="shared" si="1"/>
        <v>Nicaragua2006</v>
      </c>
      <c r="B8219" s="4" t="s">
        <v>138</v>
      </c>
      <c r="C8219" s="4">
        <v>2006.0</v>
      </c>
      <c r="D8219" s="4">
        <v>3.80486464500427</v>
      </c>
      <c r="E8219" s="4">
        <v>1.64883847694509E8</v>
      </c>
      <c r="F8219" s="4">
        <v>-8.847E8</v>
      </c>
      <c r="G8219" s="4">
        <v>6.76341864581377E9</v>
      </c>
      <c r="H8219" s="4">
        <v>22.390266418457</v>
      </c>
      <c r="I8219" s="4">
        <v>21.3527145385742</v>
      </c>
      <c r="J8219" s="4">
        <f t="shared" si="2"/>
        <v>151434745379</v>
      </c>
      <c r="K8219" s="5">
        <f t="shared" si="3"/>
        <v>144417347649</v>
      </c>
      <c r="L8219" s="5">
        <f t="shared" si="4"/>
        <v>-7017397730</v>
      </c>
      <c r="M8219" s="5">
        <f t="shared" si="5"/>
        <v>-1.03755188</v>
      </c>
      <c r="N8219" s="4" t="b">
        <v>0</v>
      </c>
      <c r="O8219" s="4" t="b">
        <v>0</v>
      </c>
      <c r="P8219" s="4" t="b">
        <v>1</v>
      </c>
      <c r="Q8219" s="4" t="b">
        <v>1</v>
      </c>
      <c r="R8219" s="4" t="s">
        <v>39</v>
      </c>
      <c r="S8219" s="4">
        <v>4.15319956587842</v>
      </c>
      <c r="T8219" s="4">
        <v>-6.59946629080909E8</v>
      </c>
    </row>
    <row r="8220" ht="12.75" customHeight="1">
      <c r="A8220" s="8" t="str">
        <f t="shared" si="1"/>
        <v>Nicaragua2005</v>
      </c>
      <c r="B8220" s="4" t="s">
        <v>138</v>
      </c>
      <c r="C8220" s="4">
        <v>2005.0</v>
      </c>
      <c r="D8220" s="4">
        <v>4.28239822387695</v>
      </c>
      <c r="E8220" s="4">
        <v>2.02133210723817E8</v>
      </c>
      <c r="F8220" s="4">
        <v>-7.8357E8</v>
      </c>
      <c r="G8220" s="4">
        <v>6.32132445516941E9</v>
      </c>
      <c r="H8220" s="4">
        <v>22.9827346801758</v>
      </c>
      <c r="I8220" s="4">
        <v>21.2670631408691</v>
      </c>
      <c r="J8220" s="4">
        <f t="shared" si="2"/>
        <v>145281322780</v>
      </c>
      <c r="K8220" s="5">
        <f t="shared" si="3"/>
        <v>134436006322</v>
      </c>
      <c r="L8220" s="5">
        <f t="shared" si="4"/>
        <v>-10845316458</v>
      </c>
      <c r="M8220" s="5">
        <f t="shared" si="5"/>
        <v>-1.715671539</v>
      </c>
      <c r="N8220" s="4" t="b">
        <v>0</v>
      </c>
      <c r="O8220" s="4" t="b">
        <v>0</v>
      </c>
      <c r="P8220" s="4" t="b">
        <v>1</v>
      </c>
      <c r="Q8220" s="4" t="b">
        <v>0</v>
      </c>
      <c r="R8220" s="4" t="s">
        <v>39</v>
      </c>
      <c r="S8220" s="4">
        <v>4.28239836333562</v>
      </c>
      <c r="T8220" s="4">
        <v>-4.4209419064436E8</v>
      </c>
    </row>
    <row r="8221" ht="12.75" customHeight="1">
      <c r="A8221" s="8" t="str">
        <f t="shared" si="1"/>
        <v>Nicaragua2004</v>
      </c>
      <c r="B8221" s="4" t="s">
        <v>138</v>
      </c>
      <c r="C8221" s="4">
        <v>2004.0</v>
      </c>
      <c r="D8221" s="4">
        <v>5.31217050552368</v>
      </c>
      <c r="E8221" s="4">
        <v>1.91420272138261E8</v>
      </c>
      <c r="F8221" s="4">
        <v>-6.874E8</v>
      </c>
      <c r="G8221" s="4">
        <v>5.79556820464532E9</v>
      </c>
      <c r="H8221" s="4">
        <v>22.5147247314453</v>
      </c>
      <c r="I8221" s="4">
        <v>20.8198871612549</v>
      </c>
      <c r="J8221" s="4">
        <f t="shared" si="2"/>
        <v>130485622790</v>
      </c>
      <c r="K8221" s="5">
        <f t="shared" si="3"/>
        <v>120663076056</v>
      </c>
      <c r="L8221" s="5">
        <f t="shared" si="4"/>
        <v>-9822546734</v>
      </c>
      <c r="M8221" s="5">
        <f t="shared" si="5"/>
        <v>-1.69483757</v>
      </c>
      <c r="N8221" s="4" t="b">
        <v>0</v>
      </c>
      <c r="O8221" s="4" t="b">
        <v>0</v>
      </c>
      <c r="P8221" s="4" t="b">
        <v>1</v>
      </c>
      <c r="Q8221" s="4" t="b">
        <v>0</v>
      </c>
      <c r="R8221" s="4" t="s">
        <v>39</v>
      </c>
      <c r="S8221" s="4">
        <v>5.31217061215412</v>
      </c>
      <c r="T8221" s="4">
        <v>-5.25756250524089E8</v>
      </c>
    </row>
    <row r="8222" ht="12.75" customHeight="1">
      <c r="A8222" s="8" t="str">
        <f t="shared" si="1"/>
        <v>Nicaragua2003</v>
      </c>
      <c r="B8222" s="4" t="s">
        <v>138</v>
      </c>
      <c r="C8222" s="4">
        <v>2003.0</v>
      </c>
      <c r="D8222" s="4">
        <v>2.52073287963867</v>
      </c>
      <c r="E8222" s="4">
        <v>2.31994704985657E8</v>
      </c>
      <c r="F8222" s="4">
        <v>-7.055E8</v>
      </c>
      <c r="G8222" s="4">
        <v>5.32245492584746E9</v>
      </c>
      <c r="H8222" s="4">
        <v>22.1800022125244</v>
      </c>
      <c r="I8222" s="4">
        <v>20.8839492797852</v>
      </c>
      <c r="J8222" s="4">
        <f t="shared" si="2"/>
        <v>118052062031</v>
      </c>
      <c r="K8222" s="5">
        <f t="shared" si="3"/>
        <v>111153878715</v>
      </c>
      <c r="L8222" s="5">
        <f t="shared" si="4"/>
        <v>-6898183316</v>
      </c>
      <c r="M8222" s="5">
        <f t="shared" si="5"/>
        <v>-1.296052933</v>
      </c>
      <c r="N8222" s="4" t="b">
        <v>0</v>
      </c>
      <c r="O8222" s="4" t="b">
        <v>1</v>
      </c>
      <c r="P8222" s="4" t="b">
        <v>1</v>
      </c>
      <c r="Q8222" s="4" t="b">
        <v>0</v>
      </c>
      <c r="R8222" s="4" t="s">
        <v>39</v>
      </c>
      <c r="S8222" s="4">
        <v>2.52073289236674</v>
      </c>
      <c r="T8222" s="4">
        <v>-4.7311327879786E8</v>
      </c>
    </row>
    <row r="8223" ht="12.75" customHeight="1">
      <c r="A8223" s="8" t="str">
        <f t="shared" si="1"/>
        <v>Nicaragua2002</v>
      </c>
      <c r="B8223" s="4" t="s">
        <v>138</v>
      </c>
      <c r="C8223" s="4">
        <v>2002.0</v>
      </c>
      <c r="D8223" s="4">
        <v>0.753938913345337</v>
      </c>
      <c r="E8223" s="4">
        <v>2.88727279384582E8</v>
      </c>
      <c r="F8223" s="4">
        <v>-7.841E8</v>
      </c>
      <c r="G8223" s="4">
        <v>5.22421301754386E9</v>
      </c>
      <c r="H8223" s="4">
        <v>20.7965393066406</v>
      </c>
      <c r="I8223" s="4">
        <v>18.7277565002441</v>
      </c>
      <c r="J8223" s="4">
        <f t="shared" si="2"/>
        <v>108645551366</v>
      </c>
      <c r="K8223" s="5">
        <f t="shared" si="3"/>
        <v>97837789298</v>
      </c>
      <c r="L8223" s="5">
        <f t="shared" si="4"/>
        <v>-10807762068</v>
      </c>
      <c r="M8223" s="5">
        <f t="shared" si="5"/>
        <v>-2.068782806</v>
      </c>
      <c r="N8223" s="4" t="b">
        <v>0</v>
      </c>
      <c r="O8223" s="4" t="b">
        <v>1</v>
      </c>
      <c r="P8223" s="4" t="b">
        <v>0</v>
      </c>
      <c r="Q8223" s="4" t="b">
        <v>0</v>
      </c>
      <c r="R8223" s="4" t="s">
        <v>39</v>
      </c>
      <c r="S8223" s="4">
        <v>0.753938857526009</v>
      </c>
      <c r="T8223" s="4">
        <v>-9.82419083035993E7</v>
      </c>
    </row>
    <row r="8224" ht="12.75" customHeight="1">
      <c r="A8224" s="8" t="str">
        <f t="shared" si="1"/>
        <v>Nicaragua2001</v>
      </c>
      <c r="B8224" s="4" t="s">
        <v>138</v>
      </c>
      <c r="C8224" s="4">
        <v>2001.0</v>
      </c>
      <c r="D8224" s="4">
        <v>2.96084356307983</v>
      </c>
      <c r="E8224" s="4">
        <v>1.59242508036438E8</v>
      </c>
      <c r="F8224" s="4">
        <v>-8.203E8</v>
      </c>
      <c r="G8224" s="4">
        <v>5.32314656570315E9</v>
      </c>
      <c r="H8224" s="4">
        <v>19.5669364929199</v>
      </c>
      <c r="I8224" s="4">
        <v>19.2264080047607</v>
      </c>
      <c r="J8224" s="4">
        <f t="shared" si="2"/>
        <v>104157670794</v>
      </c>
      <c r="K8224" s="5">
        <f t="shared" si="3"/>
        <v>102344987741</v>
      </c>
      <c r="L8224" s="5">
        <f t="shared" si="4"/>
        <v>-1812683052</v>
      </c>
      <c r="M8224" s="5">
        <f t="shared" si="5"/>
        <v>-0.3405284882</v>
      </c>
      <c r="N8224" s="4" t="b">
        <v>0</v>
      </c>
      <c r="O8224" s="4" t="b">
        <v>1</v>
      </c>
      <c r="P8224" s="4" t="b">
        <v>1</v>
      </c>
      <c r="Q8224" s="4" t="b">
        <v>0</v>
      </c>
      <c r="R8224" s="4" t="s">
        <v>39</v>
      </c>
      <c r="S8224" s="4">
        <v>2.96084342724237</v>
      </c>
      <c r="T8224" s="4">
        <v>9.89335481592893E7</v>
      </c>
    </row>
    <row r="8225" ht="12.75" customHeight="1">
      <c r="A8225" s="8" t="str">
        <f t="shared" si="1"/>
        <v>Nicaragua2000</v>
      </c>
      <c r="B8225" s="4" t="s">
        <v>138</v>
      </c>
      <c r="C8225" s="4">
        <v>2000.0</v>
      </c>
      <c r="D8225" s="4">
        <v>4.10159015655518</v>
      </c>
      <c r="E8225" s="4">
        <v>2.17811027033385E8</v>
      </c>
      <c r="F8225" s="4">
        <v>-9.357E8</v>
      </c>
      <c r="G8225" s="4">
        <v>5.1073290070922E9</v>
      </c>
      <c r="H8225" s="4">
        <v>22.7175750732422</v>
      </c>
      <c r="I8225" s="4">
        <v>20.563648223877</v>
      </c>
      <c r="J8225" s="4">
        <f t="shared" si="2"/>
        <v>116026130142</v>
      </c>
      <c r="K8225" s="5">
        <f t="shared" si="3"/>
        <v>105025317065</v>
      </c>
      <c r="L8225" s="5">
        <f t="shared" si="4"/>
        <v>-11000813077</v>
      </c>
      <c r="M8225" s="5">
        <f t="shared" si="5"/>
        <v>-2.153926849</v>
      </c>
      <c r="N8225" s="4" t="b">
        <v>0</v>
      </c>
      <c r="O8225" s="4" t="b">
        <v>0</v>
      </c>
      <c r="P8225" s="4" t="b">
        <v>1</v>
      </c>
      <c r="Q8225" s="4" t="b">
        <v>1</v>
      </c>
      <c r="R8225" s="4" t="s">
        <v>39</v>
      </c>
      <c r="S8225" s="4">
        <v>4.10159023598223</v>
      </c>
      <c r="T8225" s="4">
        <v>-2.15817558610949E8</v>
      </c>
    </row>
    <row r="8226" ht="12.75" customHeight="1">
      <c r="A8226" s="8" t="str">
        <f t="shared" si="1"/>
        <v>Nicaragua1999</v>
      </c>
      <c r="B8226" s="4" t="s">
        <v>138</v>
      </c>
      <c r="C8226" s="4">
        <v>1999.0</v>
      </c>
      <c r="D8226" s="4">
        <v>7.03597068786621</v>
      </c>
      <c r="E8226" s="4">
        <v>-1.1959289577524E8</v>
      </c>
      <c r="F8226" s="4">
        <v>-9.28378E8</v>
      </c>
      <c r="G8226" s="4">
        <v>4.85571787468247E9</v>
      </c>
      <c r="H8226" s="4">
        <v>15.2349004745483</v>
      </c>
      <c r="I8226" s="4">
        <v>22.0960998535156</v>
      </c>
      <c r="J8226" s="4">
        <f t="shared" si="2"/>
        <v>73976378553</v>
      </c>
      <c r="K8226" s="5">
        <f t="shared" si="3"/>
        <v>107292427019</v>
      </c>
      <c r="L8226" s="5">
        <f t="shared" si="4"/>
        <v>33316048466</v>
      </c>
      <c r="M8226" s="5">
        <f t="shared" si="5"/>
        <v>6.861199379</v>
      </c>
      <c r="N8226" s="4" t="b">
        <v>0</v>
      </c>
      <c r="O8226" s="4" t="b">
        <v>0</v>
      </c>
      <c r="P8226" s="4" t="b">
        <v>1</v>
      </c>
      <c r="Q8226" s="4" t="b">
        <v>1</v>
      </c>
      <c r="R8226" s="4" t="s">
        <v>39</v>
      </c>
      <c r="S8226" s="4">
        <v>7.03597046846845</v>
      </c>
      <c r="T8226" s="4">
        <v>-2.51611132409729E8</v>
      </c>
    </row>
    <row r="8227" ht="12.75" customHeight="1">
      <c r="A8227" s="8" t="str">
        <f t="shared" si="1"/>
        <v>Nicaragua1998</v>
      </c>
      <c r="B8227" s="4" t="s">
        <v>138</v>
      </c>
      <c r="C8227" s="4">
        <v>1998.0</v>
      </c>
      <c r="D8227" s="4">
        <v>3.7116813659668</v>
      </c>
      <c r="E8227" s="4">
        <v>7.92496549883697E7</v>
      </c>
      <c r="F8227" s="4">
        <v>-6.86636E8</v>
      </c>
      <c r="G8227" s="4">
        <v>4.63526722484195E9</v>
      </c>
      <c r="H8227" s="4">
        <v>15.6097002029419</v>
      </c>
      <c r="I8227" s="4">
        <v>18.4878997802734</v>
      </c>
      <c r="J8227" s="4">
        <f t="shared" si="2"/>
        <v>72355131740</v>
      </c>
      <c r="K8227" s="5">
        <f t="shared" si="3"/>
        <v>85696355908</v>
      </c>
      <c r="L8227" s="5">
        <f t="shared" si="4"/>
        <v>13341224167</v>
      </c>
      <c r="M8227" s="5">
        <f t="shared" si="5"/>
        <v>2.878199577</v>
      </c>
      <c r="N8227" s="4" t="b">
        <v>0</v>
      </c>
      <c r="O8227" s="4" t="b">
        <v>1</v>
      </c>
      <c r="P8227" s="4" t="b">
        <v>1</v>
      </c>
      <c r="Q8227" s="4" t="b">
        <v>1</v>
      </c>
      <c r="R8227" s="4" t="s">
        <v>39</v>
      </c>
      <c r="S8227" s="4">
        <v>3.71168146537495</v>
      </c>
      <c r="T8227" s="4">
        <v>-2.20450649840519E8</v>
      </c>
    </row>
    <row r="8228" ht="12.75" customHeight="1">
      <c r="A8228" s="8" t="str">
        <f t="shared" si="1"/>
        <v>Nicaragua1997</v>
      </c>
      <c r="B8228" s="4" t="s">
        <v>138</v>
      </c>
      <c r="C8228" s="4">
        <v>1997.0</v>
      </c>
      <c r="D8228" s="4">
        <v>3.96665096282959</v>
      </c>
      <c r="E8228" s="4">
        <v>1.07663671518649E8</v>
      </c>
      <c r="F8228" s="4">
        <v>-8.40766E8</v>
      </c>
      <c r="G8228" s="4">
        <v>4.38997333497976E9</v>
      </c>
      <c r="H8228" s="4">
        <v>14.5656003952026</v>
      </c>
      <c r="I8228" s="4">
        <v>17.8756999969482</v>
      </c>
      <c r="J8228" s="4">
        <f t="shared" si="2"/>
        <v>63942597343</v>
      </c>
      <c r="K8228" s="5">
        <f t="shared" si="3"/>
        <v>78473846331</v>
      </c>
      <c r="L8228" s="5">
        <f t="shared" si="4"/>
        <v>14531248988</v>
      </c>
      <c r="M8228" s="5">
        <f t="shared" si="5"/>
        <v>3.310099602</v>
      </c>
      <c r="N8228" s="4" t="b">
        <v>0</v>
      </c>
      <c r="O8228" s="4" t="b">
        <v>1</v>
      </c>
      <c r="P8228" s="4" t="b">
        <v>1</v>
      </c>
      <c r="Q8228" s="4" t="b">
        <v>0</v>
      </c>
      <c r="R8228" s="4" t="s">
        <v>39</v>
      </c>
      <c r="S8228" s="4">
        <v>3.96665097658926</v>
      </c>
      <c r="T8228" s="4">
        <v>-2.4529388986219E8</v>
      </c>
    </row>
    <row r="8229" ht="12.75" customHeight="1">
      <c r="A8229" s="8" t="str">
        <f t="shared" si="1"/>
        <v>Nicaragua1996</v>
      </c>
      <c r="B8229" s="4" t="s">
        <v>138</v>
      </c>
      <c r="C8229" s="4">
        <v>1996.0</v>
      </c>
      <c r="D8229" s="4">
        <v>6.34426832199097</v>
      </c>
      <c r="E8229" s="4">
        <v>-5.99343020485166E7</v>
      </c>
      <c r="F8229" s="4">
        <v>-8.24772E8</v>
      </c>
      <c r="G8229" s="4">
        <v>4.30835190278601E9</v>
      </c>
      <c r="H8229" s="4">
        <v>13.0353002548218</v>
      </c>
      <c r="I8229" s="4">
        <v>18.0331993103027</v>
      </c>
      <c r="J8229" s="4">
        <f t="shared" si="2"/>
        <v>56160660656</v>
      </c>
      <c r="K8229" s="5">
        <f t="shared" si="3"/>
        <v>77693368562</v>
      </c>
      <c r="L8229" s="5">
        <f t="shared" si="4"/>
        <v>21532707906</v>
      </c>
      <c r="M8229" s="5">
        <f t="shared" si="5"/>
        <v>4.997899055</v>
      </c>
      <c r="N8229" s="4" t="b">
        <v>0</v>
      </c>
      <c r="O8229" s="4" t="b">
        <v>1</v>
      </c>
      <c r="P8229" s="4" t="b">
        <v>1</v>
      </c>
      <c r="Q8229" s="4" t="b">
        <v>0</v>
      </c>
      <c r="R8229" s="4" t="s">
        <v>39</v>
      </c>
      <c r="S8229" s="4">
        <v>6.3442683853954</v>
      </c>
      <c r="T8229" s="4">
        <v>-8.16214321937503E7</v>
      </c>
    </row>
    <row r="8230" ht="12.75" customHeight="1">
      <c r="A8230" s="8" t="str">
        <f t="shared" si="1"/>
        <v>Nicaragua1995</v>
      </c>
      <c r="B8230" s="4" t="s">
        <v>138</v>
      </c>
      <c r="C8230" s="4">
        <v>1995.0</v>
      </c>
      <c r="D8230" s="4">
        <v>5.91190767288208</v>
      </c>
      <c r="E8230" s="4">
        <v>1.80781298624515E7</v>
      </c>
      <c r="F8230" s="4">
        <v>-7.22479494E8</v>
      </c>
      <c r="G8230" s="4">
        <v>4.14047E9</v>
      </c>
      <c r="H8230" s="4">
        <v>13.039999961853</v>
      </c>
      <c r="I8230" s="4">
        <v>17.6555995941162</v>
      </c>
      <c r="J8230" s="4">
        <f t="shared" si="2"/>
        <v>53991728642</v>
      </c>
      <c r="K8230" s="5">
        <f t="shared" si="3"/>
        <v>73102480451</v>
      </c>
      <c r="L8230" s="5">
        <f t="shared" si="4"/>
        <v>19110751809</v>
      </c>
      <c r="M8230" s="5">
        <f t="shared" si="5"/>
        <v>4.615599632</v>
      </c>
      <c r="N8230" s="4" t="b">
        <v>0</v>
      </c>
      <c r="O8230" s="4" t="b">
        <v>0</v>
      </c>
      <c r="P8230" s="4" t="b">
        <v>1</v>
      </c>
      <c r="Q8230" s="4" t="b">
        <v>1</v>
      </c>
      <c r="R8230" s="4" t="s">
        <v>39</v>
      </c>
      <c r="S8230" s="4">
        <v>5.91190795714505</v>
      </c>
      <c r="T8230" s="4">
        <v>-1.67881902786009E8</v>
      </c>
    </row>
    <row r="8231" ht="12.75" customHeight="1">
      <c r="A8231" s="8" t="str">
        <f t="shared" si="1"/>
        <v>Nicaragua1994</v>
      </c>
      <c r="B8231" s="4" t="s">
        <v>138</v>
      </c>
      <c r="C8231" s="4">
        <v>1994.0</v>
      </c>
      <c r="D8231" s="4">
        <v>5.0</v>
      </c>
      <c r="E8231" s="4">
        <v>-2.9992575341077E7</v>
      </c>
      <c r="F8231" s="4">
        <v>-9.10908E8</v>
      </c>
      <c r="G8231" s="4">
        <v>3.86318511904762E9</v>
      </c>
      <c r="H8231" s="4">
        <v>12.6343002319336</v>
      </c>
      <c r="I8231" s="4">
        <v>18.4221992492676</v>
      </c>
      <c r="J8231" s="4">
        <f t="shared" si="2"/>
        <v>48808640646</v>
      </c>
      <c r="K8231" s="5">
        <f t="shared" si="3"/>
        <v>71168366000</v>
      </c>
      <c r="L8231" s="5">
        <f t="shared" si="4"/>
        <v>22359725354</v>
      </c>
      <c r="M8231" s="5">
        <f t="shared" si="5"/>
        <v>5.787899017</v>
      </c>
      <c r="N8231" s="4" t="b">
        <v>0</v>
      </c>
      <c r="O8231" s="4" t="b">
        <v>0</v>
      </c>
      <c r="P8231" s="4" t="b">
        <v>1</v>
      </c>
      <c r="Q8231" s="4" t="b">
        <v>1</v>
      </c>
      <c r="R8231" s="4" t="s">
        <v>39</v>
      </c>
      <c r="S8231" s="4">
        <v>3.33772599709673</v>
      </c>
      <c r="T8231" s="4">
        <v>-2.7728488095238E8</v>
      </c>
    </row>
    <row r="8232" ht="12.75" customHeight="1">
      <c r="A8232" s="8" t="str">
        <f t="shared" si="1"/>
        <v>Nicaragua1993</v>
      </c>
      <c r="B8232" s="4" t="s">
        <v>138</v>
      </c>
      <c r="C8232" s="4">
        <v>1993.0</v>
      </c>
      <c r="D8232" s="4">
        <v>-0.400000005960465</v>
      </c>
      <c r="E8232" s="4">
        <v>-1.20230922823637E7</v>
      </c>
      <c r="F8232" s="4">
        <v>-6.043E8</v>
      </c>
      <c r="G8232" s="4">
        <v>1.75645424836601E9</v>
      </c>
      <c r="H8232" s="4">
        <v>13.7774000167847</v>
      </c>
      <c r="I8232" s="4">
        <v>18.4326992034912</v>
      </c>
      <c r="J8232" s="4">
        <f t="shared" si="2"/>
        <v>24199372791</v>
      </c>
      <c r="K8232" s="5">
        <f t="shared" si="3"/>
        <v>32376192825</v>
      </c>
      <c r="L8232" s="5">
        <f t="shared" si="4"/>
        <v>8176820034</v>
      </c>
      <c r="M8232" s="5">
        <f t="shared" si="5"/>
        <v>4.655299187</v>
      </c>
      <c r="N8232" s="4" t="b">
        <v>1</v>
      </c>
      <c r="O8232" s="4" t="b">
        <v>1</v>
      </c>
      <c r="P8232" s="4" t="b">
        <v>0</v>
      </c>
      <c r="Q8232" s="4" t="b">
        <v>0</v>
      </c>
      <c r="R8232" s="4" t="s">
        <v>39</v>
      </c>
      <c r="S8232" s="4">
        <v>-0.392935931324203</v>
      </c>
      <c r="T8232" s="4">
        <v>-2.1067308706816E9</v>
      </c>
    </row>
    <row r="8233" ht="12.75" customHeight="1">
      <c r="A8233" s="8" t="str">
        <f t="shared" si="1"/>
        <v>Nicaragua1992</v>
      </c>
      <c r="B8233" s="4" t="s">
        <v>138</v>
      </c>
      <c r="C8233" s="4">
        <v>1992.0</v>
      </c>
      <c r="D8233" s="4">
        <v>0.400000005960465</v>
      </c>
      <c r="E8233" s="4">
        <v>-1.457026571846E7</v>
      </c>
      <c r="F8233" s="4">
        <v>-7.69E8</v>
      </c>
      <c r="G8233" s="4">
        <v>1.7928E9</v>
      </c>
      <c r="H8233" s="4">
        <v>14.5886001586914</v>
      </c>
      <c r="I8233" s="4">
        <v>18.3906002044678</v>
      </c>
      <c r="J8233" s="4">
        <f t="shared" si="2"/>
        <v>26154442365</v>
      </c>
      <c r="K8233" s="5">
        <f t="shared" si="3"/>
        <v>32970668047</v>
      </c>
      <c r="L8233" s="5">
        <f t="shared" si="4"/>
        <v>6816225682</v>
      </c>
      <c r="M8233" s="5">
        <f t="shared" si="5"/>
        <v>3.802000046</v>
      </c>
      <c r="N8233" s="4" t="b">
        <v>1</v>
      </c>
      <c r="O8233" s="4" t="b">
        <v>1</v>
      </c>
      <c r="P8233" s="4" t="b">
        <v>0</v>
      </c>
      <c r="Q8233" s="4" t="b">
        <v>0</v>
      </c>
      <c r="R8233" s="4" t="s">
        <v>39</v>
      </c>
      <c r="S8233" s="4">
        <v>0.386346537381371</v>
      </c>
      <c r="T8233" s="4">
        <v>3.634575163399E7</v>
      </c>
    </row>
    <row r="8234" ht="12.75" customHeight="1">
      <c r="A8234" s="8" t="str">
        <f t="shared" si="1"/>
        <v>Nicaragua1991</v>
      </c>
      <c r="B8234" s="4" t="s">
        <v>138</v>
      </c>
      <c r="C8234" s="4">
        <v>1991.0</v>
      </c>
      <c r="D8234" s="4">
        <v>-0.154388383030891</v>
      </c>
      <c r="E8234" s="4">
        <v>-3.37761903946424E7</v>
      </c>
      <c r="F8234" s="4">
        <v>-2.642E8</v>
      </c>
      <c r="G8234" s="4">
        <v>1.48880412371134E9</v>
      </c>
      <c r="H8234" s="4">
        <v>13.3471002578735</v>
      </c>
      <c r="I8234" s="4">
        <v>16.797399520874</v>
      </c>
      <c r="J8234" s="4">
        <f t="shared" si="2"/>
        <v>19871217904</v>
      </c>
      <c r="K8234" s="5">
        <f t="shared" si="3"/>
        <v>25008037674</v>
      </c>
      <c r="L8234" s="5">
        <f t="shared" si="4"/>
        <v>5136819771</v>
      </c>
      <c r="M8234" s="5">
        <f t="shared" si="5"/>
        <v>3.450299263</v>
      </c>
      <c r="N8234" s="4" t="b">
        <v>1</v>
      </c>
      <c r="O8234" s="4" t="b">
        <v>1</v>
      </c>
      <c r="P8234" s="4" t="b">
        <v>0</v>
      </c>
      <c r="Q8234" s="4" t="b">
        <v>0</v>
      </c>
      <c r="R8234" s="4" t="s">
        <v>39</v>
      </c>
      <c r="S8234" s="4">
        <v>-0.189281499518145</v>
      </c>
      <c r="T8234" s="4">
        <v>-3.0399587628866E8</v>
      </c>
    </row>
    <row r="8235" ht="12.75" customHeight="1">
      <c r="A8235" s="8" t="str">
        <f t="shared" si="1"/>
        <v>Nicaragua1990</v>
      </c>
      <c r="B8235" s="4" t="s">
        <v>138</v>
      </c>
      <c r="C8235" s="4">
        <v>1990.0</v>
      </c>
      <c r="D8235" s="4">
        <v>-0.132159516215324</v>
      </c>
      <c r="E8235" s="4">
        <v>-1.53746845127623E8</v>
      </c>
      <c r="F8235" s="4">
        <v>-3.052E8</v>
      </c>
      <c r="G8235" s="4">
        <v>1.00945547610732E9</v>
      </c>
      <c r="H8235" s="4">
        <v>12.9839000701904</v>
      </c>
      <c r="I8235" s="4">
        <v>28.2150993347168</v>
      </c>
      <c r="J8235" s="4">
        <f t="shared" si="2"/>
        <v>13106669027</v>
      </c>
      <c r="K8235" s="5">
        <f t="shared" si="3"/>
        <v>28481886532</v>
      </c>
      <c r="L8235" s="5">
        <f t="shared" si="4"/>
        <v>15375217505</v>
      </c>
      <c r="M8235" s="5">
        <f t="shared" si="5"/>
        <v>15.23119926</v>
      </c>
      <c r="N8235" s="4" t="b">
        <v>1</v>
      </c>
      <c r="O8235" s="4" t="b">
        <v>1</v>
      </c>
      <c r="P8235" s="4" t="b">
        <v>0</v>
      </c>
      <c r="Q8235" s="4" t="b">
        <v>0</v>
      </c>
      <c r="R8235" s="4" t="s">
        <v>39</v>
      </c>
      <c r="S8235" s="4">
        <v>-0.0524997212687737</v>
      </c>
      <c r="T8235" s="4">
        <v>-4.7934864760402E8</v>
      </c>
    </row>
    <row r="8236" ht="12.75" customHeight="1">
      <c r="A8236" s="8" t="str">
        <f t="shared" si="1"/>
        <v>Nicaragua1989</v>
      </c>
      <c r="B8236" s="4" t="s">
        <v>138</v>
      </c>
      <c r="C8236" s="4">
        <v>1989.0</v>
      </c>
      <c r="D8236" s="4">
        <v>-1.6943633556366</v>
      </c>
      <c r="E8236" s="4" t="s">
        <v>39</v>
      </c>
      <c r="F8236" s="4">
        <v>-3.617E8</v>
      </c>
      <c r="G8236" s="4">
        <v>1.01318475557026E9</v>
      </c>
      <c r="H8236" s="4">
        <v>15.5960998535156</v>
      </c>
      <c r="I8236" s="4" t="s">
        <v>39</v>
      </c>
      <c r="J8236" s="4">
        <f t="shared" si="2"/>
        <v>15801730618</v>
      </c>
      <c r="K8236" s="5" t="str">
        <f t="shared" si="3"/>
        <v>#VALUE!</v>
      </c>
      <c r="L8236" s="5" t="str">
        <f t="shared" si="4"/>
        <v>#VALUE!</v>
      </c>
      <c r="M8236" s="5" t="str">
        <f t="shared" si="5"/>
        <v>#VALUE!</v>
      </c>
      <c r="N8236" s="4" t="b">
        <v>1</v>
      </c>
      <c r="O8236" s="4" t="b">
        <v>1</v>
      </c>
      <c r="P8236" s="4" t="b">
        <v>0</v>
      </c>
      <c r="Q8236" s="4" t="b">
        <v>0</v>
      </c>
      <c r="R8236" s="4" t="s">
        <v>39</v>
      </c>
      <c r="S8236" s="4">
        <v>-1.73821633052124</v>
      </c>
      <c r="T8236" s="4">
        <v>3729279.46294009</v>
      </c>
    </row>
    <row r="8237" ht="12.75" customHeight="1">
      <c r="A8237" s="8" t="str">
        <f t="shared" si="1"/>
        <v>Nicaragua1988</v>
      </c>
      <c r="B8237" s="4" t="s">
        <v>138</v>
      </c>
      <c r="C8237" s="4">
        <v>1988.0</v>
      </c>
      <c r="D8237" s="4">
        <v>-12.3999996185303</v>
      </c>
      <c r="E8237" s="4">
        <v>-5.88378792121787E8</v>
      </c>
      <c r="F8237" s="4">
        <v>-7.154E8</v>
      </c>
      <c r="G8237" s="4">
        <v>2.63090009560219E9</v>
      </c>
      <c r="H8237" s="4">
        <v>2.4040699005127</v>
      </c>
      <c r="I8237" s="4">
        <v>24.8421001434326</v>
      </c>
      <c r="J8237" s="4">
        <f t="shared" si="2"/>
        <v>6324867731</v>
      </c>
      <c r="K8237" s="5">
        <f t="shared" si="3"/>
        <v>65357083642</v>
      </c>
      <c r="L8237" s="5">
        <f t="shared" si="4"/>
        <v>59032215911</v>
      </c>
      <c r="M8237" s="5">
        <f t="shared" si="5"/>
        <v>22.43803024</v>
      </c>
      <c r="N8237" s="4" t="b">
        <v>1</v>
      </c>
      <c r="O8237" s="4" t="b">
        <v>1</v>
      </c>
      <c r="P8237" s="4" t="b">
        <v>0</v>
      </c>
      <c r="Q8237" s="4" t="b">
        <v>0</v>
      </c>
      <c r="R8237" s="4" t="s">
        <v>39</v>
      </c>
      <c r="S8237" s="4">
        <v>-12.4498220367124</v>
      </c>
      <c r="T8237" s="4">
        <v>1.61771534003193E9</v>
      </c>
    </row>
    <row r="8238" ht="12.75" customHeight="1">
      <c r="A8238" s="8" t="str">
        <f t="shared" si="1"/>
        <v>Nicaragua1987</v>
      </c>
      <c r="B8238" s="4" t="s">
        <v>138</v>
      </c>
      <c r="C8238" s="4">
        <v>1987.0</v>
      </c>
      <c r="D8238" s="4">
        <v>-0.705880582332611</v>
      </c>
      <c r="E8238" s="4" t="s">
        <v>39</v>
      </c>
      <c r="F8238" s="4">
        <v>-6.904E8</v>
      </c>
      <c r="G8238" s="4">
        <v>3.85120011777355E9</v>
      </c>
      <c r="H8238" s="4" t="s">
        <v>39</v>
      </c>
      <c r="I8238" s="4" t="s">
        <v>39</v>
      </c>
      <c r="J8238" s="4" t="str">
        <f t="shared" si="2"/>
        <v>#VALUE!</v>
      </c>
      <c r="K8238" s="5" t="str">
        <f t="shared" si="3"/>
        <v>#VALUE!</v>
      </c>
      <c r="L8238" s="5" t="str">
        <f t="shared" si="4"/>
        <v>#VALUE!</v>
      </c>
      <c r="M8238" s="5" t="str">
        <f t="shared" si="5"/>
        <v>#VALUE!</v>
      </c>
      <c r="N8238" s="4" t="b">
        <v>1</v>
      </c>
      <c r="O8238" s="4" t="b">
        <v>1</v>
      </c>
      <c r="P8238" s="4" t="b">
        <v>0</v>
      </c>
      <c r="Q8238" s="4" t="b">
        <v>0</v>
      </c>
      <c r="R8238" s="4" t="s">
        <v>39</v>
      </c>
      <c r="S8238" s="4">
        <v>-0.7063529415</v>
      </c>
      <c r="T8238" s="4">
        <v>1.22030002217136E9</v>
      </c>
    </row>
    <row r="8239" ht="12.75" customHeight="1">
      <c r="A8239" s="8" t="str">
        <f t="shared" si="1"/>
        <v>Nicaragua1986</v>
      </c>
      <c r="B8239" s="4" t="s">
        <v>138</v>
      </c>
      <c r="C8239" s="4">
        <v>1986.0</v>
      </c>
      <c r="D8239" s="4">
        <v>-1.01546680927277</v>
      </c>
      <c r="E8239" s="4" t="s">
        <v>39</v>
      </c>
      <c r="F8239" s="4">
        <v>-6.905E8</v>
      </c>
      <c r="G8239" s="4">
        <v>2.88579999391571E9</v>
      </c>
      <c r="H8239" s="4">
        <v>18.7952003479004</v>
      </c>
      <c r="I8239" s="4">
        <v>26.1298999786377</v>
      </c>
      <c r="J8239" s="4">
        <f t="shared" si="2"/>
        <v>54239189050</v>
      </c>
      <c r="K8239" s="5">
        <f t="shared" si="3"/>
        <v>75405665199</v>
      </c>
      <c r="L8239" s="5">
        <f t="shared" si="4"/>
        <v>21166476150</v>
      </c>
      <c r="M8239" s="5">
        <f t="shared" si="5"/>
        <v>7.334699631</v>
      </c>
      <c r="N8239" s="4" t="b">
        <v>1</v>
      </c>
      <c r="O8239" s="4" t="b">
        <v>1</v>
      </c>
      <c r="P8239" s="4" t="b">
        <v>0</v>
      </c>
      <c r="Q8239" s="4" t="b">
        <v>0</v>
      </c>
      <c r="R8239" s="4" t="s">
        <v>39</v>
      </c>
      <c r="S8239" s="4">
        <v>-1.01730916120097</v>
      </c>
      <c r="T8239" s="4">
        <v>-9.6540012385784E8</v>
      </c>
    </row>
    <row r="8240" ht="12.75" customHeight="1">
      <c r="A8240" s="8" t="str">
        <f t="shared" si="1"/>
        <v>Nicaragua1985</v>
      </c>
      <c r="B8240" s="4" t="s">
        <v>138</v>
      </c>
      <c r="C8240" s="4">
        <v>1985.0</v>
      </c>
      <c r="D8240" s="4">
        <v>-4.08363676071167</v>
      </c>
      <c r="E8240" s="4" t="s">
        <v>39</v>
      </c>
      <c r="F8240" s="4">
        <v>-7.709E8</v>
      </c>
      <c r="G8240" s="4">
        <v>2.68369993536479E9</v>
      </c>
      <c r="H8240" s="4">
        <v>18.6072006225586</v>
      </c>
      <c r="I8240" s="4">
        <v>29.8579998016357</v>
      </c>
      <c r="J8240" s="4">
        <f t="shared" si="2"/>
        <v>49936143108</v>
      </c>
      <c r="K8240" s="5">
        <f t="shared" si="3"/>
        <v>80129912138</v>
      </c>
      <c r="L8240" s="5">
        <f t="shared" si="4"/>
        <v>30193769030</v>
      </c>
      <c r="M8240" s="5">
        <f t="shared" si="5"/>
        <v>11.25079918</v>
      </c>
      <c r="N8240" s="4" t="b">
        <v>1</v>
      </c>
      <c r="O8240" s="4" t="b">
        <v>1</v>
      </c>
      <c r="P8240" s="4" t="b">
        <v>0</v>
      </c>
      <c r="Q8240" s="4" t="b">
        <v>0</v>
      </c>
      <c r="R8240" s="4" t="s">
        <v>39</v>
      </c>
      <c r="S8240" s="4">
        <v>-4.08185148731931</v>
      </c>
      <c r="T8240" s="4">
        <v>-2.0210005855092E8</v>
      </c>
    </row>
    <row r="8241" ht="12.75" customHeight="1">
      <c r="A8241" s="8" t="str">
        <f t="shared" si="1"/>
        <v>Nicaragua1984</v>
      </c>
      <c r="B8241" s="4" t="s">
        <v>138</v>
      </c>
      <c r="C8241" s="4">
        <v>1984.0</v>
      </c>
      <c r="D8241" s="4">
        <v>-1.56566488742828</v>
      </c>
      <c r="E8241" s="4" t="s">
        <v>39</v>
      </c>
      <c r="F8241" s="4">
        <v>-5.971E8</v>
      </c>
      <c r="G8241" s="4">
        <v>3.11759987208764E9</v>
      </c>
      <c r="H8241" s="4">
        <v>20.1459999084473</v>
      </c>
      <c r="I8241" s="4">
        <v>31.9113998413086</v>
      </c>
      <c r="J8241" s="4">
        <f t="shared" si="2"/>
        <v>62807166738</v>
      </c>
      <c r="K8241" s="5">
        <f t="shared" si="3"/>
        <v>99486976063</v>
      </c>
      <c r="L8241" s="5">
        <f t="shared" si="4"/>
        <v>36679809326</v>
      </c>
      <c r="M8241" s="5">
        <f t="shared" si="5"/>
        <v>11.76539993</v>
      </c>
      <c r="N8241" s="4" t="b">
        <v>1</v>
      </c>
      <c r="O8241" s="4" t="b">
        <v>1</v>
      </c>
      <c r="P8241" s="4" t="b">
        <v>0</v>
      </c>
      <c r="Q8241" s="4" t="b">
        <v>0</v>
      </c>
      <c r="R8241" s="4" t="s">
        <v>39</v>
      </c>
      <c r="S8241" s="4">
        <v>-1.56609391319734</v>
      </c>
      <c r="T8241" s="4">
        <v>4.33899936722849E8</v>
      </c>
    </row>
    <row r="8242" ht="12.75" customHeight="1">
      <c r="A8242" s="8" t="str">
        <f t="shared" si="1"/>
        <v>Nicaragua1983</v>
      </c>
      <c r="B8242" s="4" t="s">
        <v>138</v>
      </c>
      <c r="C8242" s="4">
        <v>1983.0</v>
      </c>
      <c r="D8242" s="4">
        <v>4.61467790603638</v>
      </c>
      <c r="E8242" s="4" t="s">
        <v>39</v>
      </c>
      <c r="F8242" s="4">
        <v>-5.074E8</v>
      </c>
      <c r="G8242" s="4">
        <v>2.75310005778802E9</v>
      </c>
      <c r="H8242" s="4">
        <v>18.1595001220703</v>
      </c>
      <c r="I8242" s="4">
        <v>33.7887001037598</v>
      </c>
      <c r="J8242" s="4">
        <f t="shared" si="2"/>
        <v>49994920835</v>
      </c>
      <c r="K8242" s="5">
        <f t="shared" si="3"/>
        <v>93023672208</v>
      </c>
      <c r="L8242" s="5">
        <f t="shared" si="4"/>
        <v>43028751373</v>
      </c>
      <c r="M8242" s="5">
        <f t="shared" si="5"/>
        <v>15.62919998</v>
      </c>
      <c r="N8242" s="4" t="b">
        <v>1</v>
      </c>
      <c r="O8242" s="4" t="b">
        <v>1</v>
      </c>
      <c r="P8242" s="4" t="b">
        <v>0</v>
      </c>
      <c r="Q8242" s="4" t="b">
        <v>0</v>
      </c>
      <c r="R8242" s="4" t="s">
        <v>39</v>
      </c>
      <c r="S8242" s="4">
        <v>4.61321162700501</v>
      </c>
      <c r="T8242" s="4">
        <v>-3.64499814299619E8</v>
      </c>
    </row>
    <row r="8243" ht="12.75" customHeight="1">
      <c r="A8243" s="8" t="str">
        <f t="shared" si="1"/>
        <v>Nicaragua1982</v>
      </c>
      <c r="B8243" s="4" t="s">
        <v>138</v>
      </c>
      <c r="C8243" s="4">
        <v>1982.0</v>
      </c>
      <c r="D8243" s="4">
        <v>-0.816824615001679</v>
      </c>
      <c r="E8243" s="4" t="s">
        <v>39</v>
      </c>
      <c r="F8243" s="4">
        <v>-5.139E8</v>
      </c>
      <c r="G8243" s="4">
        <v>2.45449987203789E9</v>
      </c>
      <c r="H8243" s="4">
        <v>29.1252002716064</v>
      </c>
      <c r="I8243" s="4">
        <v>49.3580017089844</v>
      </c>
      <c r="J8243" s="4">
        <f t="shared" si="2"/>
        <v>71487800340</v>
      </c>
      <c r="K8243" s="5">
        <f t="shared" si="3"/>
        <v>121149208879</v>
      </c>
      <c r="L8243" s="5">
        <f t="shared" si="4"/>
        <v>49661408539</v>
      </c>
      <c r="M8243" s="5">
        <f t="shared" si="5"/>
        <v>20.23280144</v>
      </c>
      <c r="N8243" s="4" t="b">
        <v>1</v>
      </c>
      <c r="O8243" s="4" t="b">
        <v>1</v>
      </c>
      <c r="P8243" s="4" t="b">
        <v>0</v>
      </c>
      <c r="Q8243" s="4" t="b">
        <v>0</v>
      </c>
      <c r="R8243" s="4" t="s">
        <v>39</v>
      </c>
      <c r="S8243" s="4">
        <v>-0.816361918743496</v>
      </c>
      <c r="T8243" s="4">
        <v>-2.9860018575013E8</v>
      </c>
    </row>
    <row r="8244" ht="12.75" customHeight="1">
      <c r="A8244" s="8" t="str">
        <f t="shared" si="1"/>
        <v>Nicaragua1981</v>
      </c>
      <c r="B8244" s="4" t="s">
        <v>138</v>
      </c>
      <c r="C8244" s="4">
        <v>1981.0</v>
      </c>
      <c r="D8244" s="4">
        <v>5.36083364486694</v>
      </c>
      <c r="E8244" s="4" t="s">
        <v>39</v>
      </c>
      <c r="F8244" s="4">
        <v>-5.916E8</v>
      </c>
      <c r="G8244" s="4">
        <v>2.47470022704662E9</v>
      </c>
      <c r="H8244" s="4">
        <v>28.6641998291016</v>
      </c>
      <c r="I8244" s="4">
        <v>39.2974014282227</v>
      </c>
      <c r="J8244" s="4">
        <f t="shared" si="2"/>
        <v>70935301825</v>
      </c>
      <c r="K8244" s="5">
        <f t="shared" si="3"/>
        <v>97249288237</v>
      </c>
      <c r="L8244" s="5">
        <f t="shared" si="4"/>
        <v>26313986412</v>
      </c>
      <c r="M8244" s="5">
        <f t="shared" si="5"/>
        <v>10.6332016</v>
      </c>
      <c r="N8244" s="4" t="b">
        <v>1</v>
      </c>
      <c r="O8244" s="4" t="b">
        <v>1</v>
      </c>
      <c r="P8244" s="4" t="b">
        <v>1</v>
      </c>
      <c r="Q8244" s="4" t="b">
        <v>0</v>
      </c>
      <c r="R8244" s="4" t="s">
        <v>39</v>
      </c>
      <c r="S8244" s="4">
        <v>5.36329018938129</v>
      </c>
      <c r="T8244" s="4">
        <v>2.02003550087299E7</v>
      </c>
    </row>
    <row r="8245" ht="12.75" customHeight="1">
      <c r="A8245" s="8" t="str">
        <f t="shared" si="1"/>
        <v>Nicaragua1980</v>
      </c>
      <c r="B8245" s="4" t="s">
        <v>138</v>
      </c>
      <c r="C8245" s="4">
        <v>1980.0</v>
      </c>
      <c r="D8245" s="4">
        <v>4.61221122741699</v>
      </c>
      <c r="E8245" s="4" t="s">
        <v>39</v>
      </c>
      <c r="F8245" s="4">
        <v>-4.1142E8</v>
      </c>
      <c r="G8245" s="4">
        <v>2.14430000618028E9</v>
      </c>
      <c r="H8245" s="4">
        <v>23.9134998321533</v>
      </c>
      <c r="I8245" s="4">
        <v>30.4423007965088</v>
      </c>
      <c r="J8245" s="4">
        <f t="shared" si="2"/>
        <v>51277717838</v>
      </c>
      <c r="K8245" s="5">
        <f t="shared" si="3"/>
        <v>65277425786</v>
      </c>
      <c r="L8245" s="5">
        <f t="shared" si="4"/>
        <v>13999707948</v>
      </c>
      <c r="M8245" s="5">
        <f t="shared" si="5"/>
        <v>6.528800964</v>
      </c>
      <c r="N8245" s="4" t="b">
        <v>0</v>
      </c>
      <c r="O8245" s="4" t="b">
        <v>0</v>
      </c>
      <c r="P8245" s="4" t="b">
        <v>1</v>
      </c>
      <c r="Q8245" s="4" t="b">
        <v>1</v>
      </c>
      <c r="R8245" s="4" t="s">
        <v>39</v>
      </c>
      <c r="S8245" s="4">
        <v>4.61173227953383</v>
      </c>
      <c r="T8245" s="4">
        <v>-3.30400220866339E8</v>
      </c>
    </row>
    <row r="8246" ht="12.75" customHeight="1">
      <c r="A8246" s="8" t="str">
        <f t="shared" si="1"/>
        <v>Nicaragua1979</v>
      </c>
      <c r="B8246" s="4" t="s">
        <v>138</v>
      </c>
      <c r="C8246" s="4">
        <v>1979.0</v>
      </c>
      <c r="D8246" s="4">
        <v>-26.477331161499</v>
      </c>
      <c r="E8246" s="4" t="s">
        <v>39</v>
      </c>
      <c r="F8246" s="4">
        <v>1.802E8</v>
      </c>
      <c r="G8246" s="4">
        <v>1.56759998169806E9</v>
      </c>
      <c r="H8246" s="4">
        <v>14.7828998565674</v>
      </c>
      <c r="I8246" s="4">
        <v>20.6685009002686</v>
      </c>
      <c r="J8246" s="4">
        <f t="shared" si="2"/>
        <v>23173673545</v>
      </c>
      <c r="K8246" s="5">
        <f t="shared" si="3"/>
        <v>32399941633</v>
      </c>
      <c r="L8246" s="5">
        <f t="shared" si="4"/>
        <v>9226268088</v>
      </c>
      <c r="M8246" s="5">
        <f t="shared" si="5"/>
        <v>5.885601044</v>
      </c>
      <c r="N8246" s="4" t="b">
        <v>1</v>
      </c>
      <c r="O8246" s="4" t="b">
        <v>1</v>
      </c>
      <c r="P8246" s="4" t="b">
        <v>0</v>
      </c>
      <c r="Q8246" s="4" t="b">
        <v>1</v>
      </c>
      <c r="R8246" s="4" t="s">
        <v>39</v>
      </c>
      <c r="S8246" s="4">
        <v>-26.4787888675211</v>
      </c>
      <c r="T8246" s="4">
        <v>-5.76700024482219E8</v>
      </c>
    </row>
    <row r="8247" ht="12.75" customHeight="1">
      <c r="A8247" s="8" t="str">
        <f t="shared" si="1"/>
        <v>Nicaragua1978</v>
      </c>
      <c r="B8247" s="4" t="s">
        <v>138</v>
      </c>
      <c r="C8247" s="4">
        <v>1978.0</v>
      </c>
      <c r="D8247" s="4">
        <v>-7.84578514099121</v>
      </c>
      <c r="E8247" s="4" t="s">
        <v>39</v>
      </c>
      <c r="F8247" s="4">
        <v>-2.49E7</v>
      </c>
      <c r="G8247" s="4">
        <v>2.12769997878077E9</v>
      </c>
      <c r="H8247" s="4">
        <v>13.2656002044678</v>
      </c>
      <c r="I8247" s="4">
        <v>17.7014999389648</v>
      </c>
      <c r="J8247" s="4">
        <f t="shared" si="2"/>
        <v>28225217274</v>
      </c>
      <c r="K8247" s="5">
        <f t="shared" si="3"/>
        <v>37663481045</v>
      </c>
      <c r="L8247" s="5">
        <f t="shared" si="4"/>
        <v>9438263771</v>
      </c>
      <c r="M8247" s="5">
        <f t="shared" si="5"/>
        <v>4.435899734</v>
      </c>
      <c r="N8247" s="4" t="b">
        <v>1</v>
      </c>
      <c r="O8247" s="4" t="b">
        <v>1</v>
      </c>
      <c r="P8247" s="4" t="b">
        <v>0</v>
      </c>
      <c r="Q8247" s="4" t="b">
        <v>0</v>
      </c>
      <c r="R8247" s="4" t="s">
        <v>39</v>
      </c>
      <c r="S8247" s="4">
        <v>-7.8388003706421</v>
      </c>
      <c r="T8247" s="4">
        <v>5.6009999708271E8</v>
      </c>
    </row>
    <row r="8248" ht="12.75" customHeight="1">
      <c r="A8248" s="8" t="str">
        <f t="shared" si="1"/>
        <v>Nicaragua1977</v>
      </c>
      <c r="B8248" s="4" t="s">
        <v>138</v>
      </c>
      <c r="C8248" s="4">
        <v>1977.0</v>
      </c>
      <c r="D8248" s="4">
        <v>8.40565490722656</v>
      </c>
      <c r="E8248" s="4" t="s">
        <v>39</v>
      </c>
      <c r="F8248" s="4">
        <v>-1.819E8</v>
      </c>
      <c r="G8248" s="4">
        <v>2.22699987371856E9</v>
      </c>
      <c r="H8248" s="4">
        <v>14.0094995498657</v>
      </c>
      <c r="I8248" s="4">
        <v>19.9186000823975</v>
      </c>
      <c r="J8248" s="4">
        <f t="shared" si="2"/>
        <v>31199153728</v>
      </c>
      <c r="K8248" s="5">
        <f t="shared" si="3"/>
        <v>44358719868</v>
      </c>
      <c r="L8248" s="5">
        <f t="shared" si="4"/>
        <v>13159566140</v>
      </c>
      <c r="M8248" s="5">
        <f t="shared" si="5"/>
        <v>5.909100533</v>
      </c>
      <c r="N8248" s="4" t="b">
        <v>1</v>
      </c>
      <c r="O8248" s="4" t="b">
        <v>1</v>
      </c>
      <c r="P8248" s="4" t="b">
        <v>1</v>
      </c>
      <c r="Q8248" s="4" t="b">
        <v>0</v>
      </c>
      <c r="R8248" s="4" t="s">
        <v>39</v>
      </c>
      <c r="S8248" s="4">
        <v>8.36848053029912</v>
      </c>
      <c r="T8248" s="4">
        <v>9.92998949377901E7</v>
      </c>
    </row>
    <row r="8249" ht="12.75" customHeight="1">
      <c r="A8249" s="8" t="str">
        <f t="shared" si="1"/>
        <v>Nicaragua1976</v>
      </c>
      <c r="B8249" s="4" t="s">
        <v>138</v>
      </c>
      <c r="C8249" s="4">
        <v>1976.0</v>
      </c>
      <c r="D8249" s="4">
        <v>5.2106032371521</v>
      </c>
      <c r="E8249" s="4" t="s">
        <v>39</v>
      </c>
      <c r="F8249" s="4" t="s">
        <v>39</v>
      </c>
      <c r="G8249" s="4">
        <v>1.83689999894579E9</v>
      </c>
      <c r="H8249" s="4">
        <v>14.0031995773315</v>
      </c>
      <c r="I8249" s="4">
        <v>16.2033004760742</v>
      </c>
      <c r="J8249" s="4">
        <f t="shared" si="2"/>
        <v>25722477289</v>
      </c>
      <c r="K8249" s="5">
        <f t="shared" si="3"/>
        <v>29763842627</v>
      </c>
      <c r="L8249" s="5">
        <f t="shared" si="4"/>
        <v>4041365339</v>
      </c>
      <c r="M8249" s="5">
        <f t="shared" si="5"/>
        <v>2.200100899</v>
      </c>
      <c r="N8249" s="4" t="b">
        <v>0</v>
      </c>
      <c r="O8249" s="4" t="b">
        <v>0</v>
      </c>
      <c r="P8249" s="4" t="b">
        <v>1</v>
      </c>
      <c r="Q8249" s="4" t="b">
        <v>1</v>
      </c>
      <c r="R8249" s="4" t="s">
        <v>39</v>
      </c>
      <c r="S8249" s="4">
        <v>5.20945449847696</v>
      </c>
      <c r="T8249" s="4">
        <v>-3.9009987477277E8</v>
      </c>
    </row>
    <row r="8250" ht="12.75" customHeight="1">
      <c r="A8250" s="8" t="str">
        <f t="shared" si="1"/>
        <v>Nicaragua1975</v>
      </c>
      <c r="B8250" s="4" t="s">
        <v>138</v>
      </c>
      <c r="C8250" s="4">
        <v>1975.0</v>
      </c>
      <c r="D8250" s="4">
        <v>-0.155195698142052</v>
      </c>
      <c r="E8250" s="4" t="s">
        <v>39</v>
      </c>
      <c r="F8250" s="4" t="s">
        <v>39</v>
      </c>
      <c r="G8250" s="4">
        <v>1.5815999585989E9</v>
      </c>
      <c r="H8250" s="4">
        <v>13.9725999832153</v>
      </c>
      <c r="I8250" s="4">
        <v>17.4976997375488</v>
      </c>
      <c r="J8250" s="4">
        <f t="shared" si="2"/>
        <v>22099063555</v>
      </c>
      <c r="K8250" s="5">
        <f t="shared" si="3"/>
        <v>27674361180</v>
      </c>
      <c r="L8250" s="5">
        <f t="shared" si="4"/>
        <v>5575297626</v>
      </c>
      <c r="M8250" s="5">
        <f t="shared" si="5"/>
        <v>3.525099754</v>
      </c>
      <c r="N8250" s="4" t="b">
        <v>1</v>
      </c>
      <c r="O8250" s="4" t="b">
        <v>1</v>
      </c>
      <c r="P8250" s="4" t="b">
        <v>0</v>
      </c>
      <c r="Q8250" s="4" t="b">
        <v>1</v>
      </c>
      <c r="R8250" s="4" t="s">
        <v>39</v>
      </c>
      <c r="S8250" s="4">
        <v>-0.153246894342701</v>
      </c>
      <c r="T8250" s="4">
        <v>-2.55300040346889E8</v>
      </c>
    </row>
    <row r="8251" ht="12.75" customHeight="1">
      <c r="A8251" s="8" t="str">
        <f t="shared" si="1"/>
        <v>Nicaragua1974</v>
      </c>
      <c r="B8251" s="4" t="s">
        <v>138</v>
      </c>
      <c r="C8251" s="4">
        <v>1974.0</v>
      </c>
      <c r="D8251" s="4">
        <v>14.1945724487305</v>
      </c>
      <c r="E8251" s="4" t="s">
        <v>39</v>
      </c>
      <c r="F8251" s="4" t="s">
        <v>39</v>
      </c>
      <c r="G8251" s="4">
        <v>1.52140001153463E9</v>
      </c>
      <c r="H8251" s="4">
        <v>13.9112997055054</v>
      </c>
      <c r="I8251" s="4">
        <v>15.3203001022339</v>
      </c>
      <c r="J8251" s="4">
        <f t="shared" si="2"/>
        <v>21164651532</v>
      </c>
      <c r="K8251" s="5">
        <f t="shared" si="3"/>
        <v>23308304752</v>
      </c>
      <c r="L8251" s="5">
        <f t="shared" si="4"/>
        <v>2143653220</v>
      </c>
      <c r="M8251" s="5">
        <f t="shared" si="5"/>
        <v>1.409000397</v>
      </c>
      <c r="N8251" s="4" t="b">
        <v>1</v>
      </c>
      <c r="O8251" s="4" t="b">
        <v>1</v>
      </c>
      <c r="P8251" s="4" t="b">
        <v>1</v>
      </c>
      <c r="Q8251" s="4" t="b">
        <v>0</v>
      </c>
      <c r="R8251" s="4" t="s">
        <v>39</v>
      </c>
      <c r="S8251" s="4">
        <v>14.1924250953044</v>
      </c>
      <c r="T8251" s="4">
        <v>-6.019994706427E7</v>
      </c>
    </row>
    <row r="8252" ht="12.75" customHeight="1">
      <c r="A8252" s="8" t="str">
        <f t="shared" si="1"/>
        <v>Nicaragua1973</v>
      </c>
      <c r="B8252" s="4" t="s">
        <v>138</v>
      </c>
      <c r="C8252" s="4">
        <v>1973.0</v>
      </c>
      <c r="D8252" s="4">
        <v>6.41648817062378</v>
      </c>
      <c r="E8252" s="4" t="s">
        <v>39</v>
      </c>
      <c r="F8252" s="4" t="s">
        <v>39</v>
      </c>
      <c r="G8252" s="4">
        <v>1.09290001479168E9</v>
      </c>
      <c r="H8252" s="4">
        <v>14.040599822998</v>
      </c>
      <c r="I8252" s="4">
        <v>12.8266000747681</v>
      </c>
      <c r="J8252" s="4">
        <f t="shared" si="2"/>
        <v>15344971754</v>
      </c>
      <c r="K8252" s="5">
        <f t="shared" si="3"/>
        <v>14018191411</v>
      </c>
      <c r="L8252" s="5">
        <f t="shared" si="4"/>
        <v>-1326780343</v>
      </c>
      <c r="M8252" s="5">
        <f t="shared" si="5"/>
        <v>-1.213999748</v>
      </c>
      <c r="N8252" s="4" t="b">
        <v>0</v>
      </c>
      <c r="O8252" s="4" t="b">
        <v>0</v>
      </c>
      <c r="P8252" s="4" t="b">
        <v>1</v>
      </c>
      <c r="Q8252" s="4" t="b">
        <v>0</v>
      </c>
      <c r="R8252" s="4" t="s">
        <v>39</v>
      </c>
      <c r="S8252" s="4">
        <v>6.41701397366106</v>
      </c>
      <c r="T8252" s="4">
        <v>-4.28499996742949E8</v>
      </c>
    </row>
    <row r="8253" ht="12.75" customHeight="1">
      <c r="A8253" s="8" t="str">
        <f t="shared" si="1"/>
        <v>Nicaragua1972</v>
      </c>
      <c r="B8253" s="4" t="s">
        <v>138</v>
      </c>
      <c r="C8253" s="4">
        <v>1972.0</v>
      </c>
      <c r="D8253" s="4">
        <v>3.1875593662262</v>
      </c>
      <c r="E8253" s="4" t="s">
        <v>39</v>
      </c>
      <c r="F8253" s="4" t="s">
        <v>39</v>
      </c>
      <c r="G8253" s="4">
        <v>8.78570045450998E8</v>
      </c>
      <c r="H8253" s="4">
        <v>12.5412998199463</v>
      </c>
      <c r="I8253" s="4">
        <v>15.1485004425049</v>
      </c>
      <c r="J8253" s="4">
        <f t="shared" si="2"/>
        <v>11018410353</v>
      </c>
      <c r="K8253" s="5">
        <f t="shared" si="3"/>
        <v>13309018722</v>
      </c>
      <c r="L8253" s="5">
        <f t="shared" si="4"/>
        <v>2290608369</v>
      </c>
      <c r="M8253" s="5">
        <f t="shared" si="5"/>
        <v>2.607200623</v>
      </c>
      <c r="N8253" s="4" t="b">
        <v>0</v>
      </c>
      <c r="O8253" s="4" t="b">
        <v>1</v>
      </c>
      <c r="P8253" s="4" t="b">
        <v>1</v>
      </c>
      <c r="Q8253" s="4" t="b">
        <v>0</v>
      </c>
      <c r="R8253" s="4" t="s">
        <v>39</v>
      </c>
      <c r="S8253" s="4">
        <v>2.22072289181065</v>
      </c>
      <c r="T8253" s="4">
        <v>-2.14329969340682E8</v>
      </c>
    </row>
    <row r="8254" ht="12.75" customHeight="1">
      <c r="A8254" s="8" t="str">
        <f t="shared" si="1"/>
        <v>Nicaragua1971</v>
      </c>
      <c r="B8254" s="4" t="s">
        <v>138</v>
      </c>
      <c r="C8254" s="4">
        <v>1971.0</v>
      </c>
      <c r="D8254" s="4">
        <v>4.93139028549194</v>
      </c>
      <c r="E8254" s="4" t="s">
        <v>39</v>
      </c>
      <c r="F8254" s="4" t="s">
        <v>39</v>
      </c>
      <c r="G8254" s="4">
        <v>8.285699534744E8</v>
      </c>
      <c r="H8254" s="4">
        <v>12.7203998565674</v>
      </c>
      <c r="I8254" s="4">
        <v>15.0536003112793</v>
      </c>
      <c r="J8254" s="4">
        <f t="shared" si="2"/>
        <v>10539741117</v>
      </c>
      <c r="K8254" s="5">
        <f t="shared" si="3"/>
        <v>12472960910</v>
      </c>
      <c r="L8254" s="5">
        <f t="shared" si="4"/>
        <v>1933219792</v>
      </c>
      <c r="M8254" s="5">
        <f t="shared" si="5"/>
        <v>2.333200455</v>
      </c>
      <c r="N8254" s="4" t="b">
        <v>0</v>
      </c>
      <c r="O8254" s="4" t="b">
        <v>1</v>
      </c>
      <c r="P8254" s="4" t="b">
        <v>1</v>
      </c>
      <c r="Q8254" s="4" t="b">
        <v>0</v>
      </c>
      <c r="R8254" s="4" t="s">
        <v>39</v>
      </c>
      <c r="S8254" s="4">
        <v>3.30475650020486</v>
      </c>
      <c r="T8254" s="4">
        <v>-5.00000919765979E7</v>
      </c>
    </row>
    <row r="8255" ht="12.75" customHeight="1">
      <c r="A8255" s="8" t="str">
        <f t="shared" si="1"/>
        <v>Nicaragua1970</v>
      </c>
      <c r="B8255" s="4" t="s">
        <v>138</v>
      </c>
      <c r="C8255" s="4">
        <v>1970.0</v>
      </c>
      <c r="D8255" s="4">
        <v>1.34725475311279</v>
      </c>
      <c r="E8255" s="4" t="s">
        <v>39</v>
      </c>
      <c r="F8255" s="4" t="s">
        <v>39</v>
      </c>
      <c r="G8255" s="4">
        <v>7.78569938824225E8</v>
      </c>
      <c r="H8255" s="4">
        <v>10.5223999023438</v>
      </c>
      <c r="I8255" s="4">
        <v>13.2082004547119</v>
      </c>
      <c r="J8255" s="4">
        <f t="shared" si="2"/>
        <v>8192424248</v>
      </c>
      <c r="K8255" s="5">
        <f t="shared" si="3"/>
        <v>10283507820</v>
      </c>
      <c r="L8255" s="5">
        <f t="shared" si="4"/>
        <v>2091083572</v>
      </c>
      <c r="M8255" s="5">
        <f t="shared" si="5"/>
        <v>2.685800552</v>
      </c>
      <c r="N8255" s="4" t="b">
        <v>0</v>
      </c>
      <c r="O8255" s="4" t="b">
        <v>1</v>
      </c>
      <c r="P8255" s="4" t="b">
        <v>0</v>
      </c>
      <c r="Q8255" s="4" t="b">
        <v>0</v>
      </c>
      <c r="R8255" s="4" t="s">
        <v>39</v>
      </c>
      <c r="S8255" s="4">
        <v>1.35382659012737</v>
      </c>
      <c r="T8255" s="4">
        <v>-5.0000014650175E7</v>
      </c>
    </row>
    <row r="8256" ht="12.75" customHeight="1">
      <c r="A8256" s="8" t="str">
        <f t="shared" si="1"/>
        <v>Nicaragua1969</v>
      </c>
      <c r="B8256" s="4" t="s">
        <v>138</v>
      </c>
      <c r="C8256" s="4">
        <v>1969.0</v>
      </c>
      <c r="D8256" s="4">
        <v>6.23267269134522</v>
      </c>
      <c r="E8256" s="4" t="s">
        <v>39</v>
      </c>
      <c r="F8256" s="4" t="s">
        <v>39</v>
      </c>
      <c r="G8256" s="4">
        <v>7.50000002894903E8</v>
      </c>
      <c r="H8256" s="4">
        <v>9.53017997741699</v>
      </c>
      <c r="I8256" s="4">
        <v>11.0963001251221</v>
      </c>
      <c r="J8256" s="4">
        <f t="shared" si="2"/>
        <v>7147635011</v>
      </c>
      <c r="K8256" s="5">
        <f t="shared" si="3"/>
        <v>8322225126</v>
      </c>
      <c r="L8256" s="5">
        <f t="shared" si="4"/>
        <v>1174590115</v>
      </c>
      <c r="M8256" s="5">
        <f t="shared" si="5"/>
        <v>1.566120148</v>
      </c>
      <c r="N8256" s="4" t="b">
        <v>0</v>
      </c>
      <c r="O8256" s="4" t="b">
        <v>1</v>
      </c>
      <c r="P8256" s="4" t="b">
        <v>0</v>
      </c>
      <c r="Q8256" s="4" t="b">
        <v>0</v>
      </c>
      <c r="R8256" s="4" t="s">
        <v>39</v>
      </c>
      <c r="S8256" s="4">
        <v>6.23770390833234</v>
      </c>
      <c r="T8256" s="4">
        <v>-2.8569935929322E7</v>
      </c>
    </row>
    <row r="8257" ht="12.75" customHeight="1">
      <c r="A8257" s="8" t="str">
        <f t="shared" si="1"/>
        <v>Nicaragua1968</v>
      </c>
      <c r="B8257" s="4" t="s">
        <v>138</v>
      </c>
      <c r="C8257" s="4">
        <v>1968.0</v>
      </c>
      <c r="D8257" s="4">
        <v>1.35704565048218</v>
      </c>
      <c r="E8257" s="4" t="s">
        <v>39</v>
      </c>
      <c r="F8257" s="4" t="s">
        <v>39</v>
      </c>
      <c r="G8257" s="4">
        <v>6.92859984612158E8</v>
      </c>
      <c r="H8257" s="4">
        <v>9.64894008636475</v>
      </c>
      <c r="I8257" s="4">
        <v>10.8601999282837</v>
      </c>
      <c r="J8257" s="4">
        <f t="shared" si="2"/>
        <v>6685364480</v>
      </c>
      <c r="K8257" s="5">
        <f t="shared" si="3"/>
        <v>7524597955</v>
      </c>
      <c r="L8257" s="5">
        <f t="shared" si="4"/>
        <v>839233475.4</v>
      </c>
      <c r="M8257" s="5">
        <f t="shared" si="5"/>
        <v>1.211259842</v>
      </c>
      <c r="N8257" s="4" t="b">
        <v>0</v>
      </c>
      <c r="O8257" s="4" t="b">
        <v>1</v>
      </c>
      <c r="P8257" s="4" t="b">
        <v>0</v>
      </c>
      <c r="Q8257" s="4" t="b">
        <v>0</v>
      </c>
      <c r="R8257" s="4" t="s">
        <v>39</v>
      </c>
      <c r="S8257" s="4">
        <v>1.34296005265672</v>
      </c>
      <c r="T8257" s="4">
        <v>-5.7140018282745E7</v>
      </c>
    </row>
    <row r="8258" ht="12.75" customHeight="1">
      <c r="A8258" s="8" t="str">
        <f t="shared" si="1"/>
        <v>Nicaragua1967</v>
      </c>
      <c r="B8258" s="4" t="s">
        <v>138</v>
      </c>
      <c r="C8258" s="4">
        <v>1967.0</v>
      </c>
      <c r="D8258" s="4">
        <v>6.95693254470825</v>
      </c>
      <c r="E8258" s="4" t="s">
        <v>39</v>
      </c>
      <c r="F8258" s="4" t="s">
        <v>39</v>
      </c>
      <c r="G8258" s="4">
        <v>6.57140010747554E8</v>
      </c>
      <c r="H8258" s="4">
        <v>10.5651998519897</v>
      </c>
      <c r="I8258" s="4">
        <v>12.6738996505737</v>
      </c>
      <c r="J8258" s="4">
        <f t="shared" si="2"/>
        <v>6942815544</v>
      </c>
      <c r="K8258" s="5">
        <f t="shared" si="3"/>
        <v>8328526553</v>
      </c>
      <c r="L8258" s="5">
        <f t="shared" si="4"/>
        <v>1385711008</v>
      </c>
      <c r="M8258" s="5">
        <f t="shared" si="5"/>
        <v>2.108699799</v>
      </c>
      <c r="N8258" s="4" t="b">
        <v>0</v>
      </c>
      <c r="O8258" s="4" t="b">
        <v>1</v>
      </c>
      <c r="P8258" s="4" t="b">
        <v>1</v>
      </c>
      <c r="Q8258" s="4" t="b">
        <v>0</v>
      </c>
      <c r="R8258" s="4" t="s">
        <v>39</v>
      </c>
      <c r="S8258" s="4">
        <v>6.96951382476811</v>
      </c>
      <c r="T8258" s="4">
        <v>-3.5719973864604E7</v>
      </c>
    </row>
    <row r="8259" ht="12.75" customHeight="1">
      <c r="A8259" s="8" t="str">
        <f t="shared" si="1"/>
        <v>Nicaragua1966</v>
      </c>
      <c r="B8259" s="4" t="s">
        <v>138</v>
      </c>
      <c r="C8259" s="4">
        <v>1966.0</v>
      </c>
      <c r="D8259" s="4">
        <v>3.30922794342041</v>
      </c>
      <c r="E8259" s="4" t="s">
        <v>39</v>
      </c>
      <c r="F8259" s="4" t="s">
        <v>39</v>
      </c>
      <c r="G8259" s="4">
        <v>6.07140010475682E8</v>
      </c>
      <c r="H8259" s="4">
        <v>11.2079000473022</v>
      </c>
      <c r="I8259" s="4">
        <v>12.2439002990723</v>
      </c>
      <c r="J8259" s="4">
        <f t="shared" si="2"/>
        <v>6804764552</v>
      </c>
      <c r="K8259" s="5">
        <f t="shared" si="3"/>
        <v>7433761756</v>
      </c>
      <c r="L8259" s="5">
        <f t="shared" si="4"/>
        <v>628997203.7</v>
      </c>
      <c r="M8259" s="5">
        <f t="shared" si="5"/>
        <v>1.036000252</v>
      </c>
      <c r="N8259" s="4" t="b">
        <v>0</v>
      </c>
      <c r="O8259" s="4" t="b">
        <v>0</v>
      </c>
      <c r="P8259" s="4" t="b">
        <v>1</v>
      </c>
      <c r="Q8259" s="4" t="b">
        <v>0</v>
      </c>
      <c r="R8259" s="4" t="s">
        <v>39</v>
      </c>
      <c r="S8259" s="4">
        <v>3.30113639858882</v>
      </c>
      <c r="T8259" s="4">
        <v>-5.00000002718719E7</v>
      </c>
    </row>
    <row r="8260" ht="12.75" customHeight="1">
      <c r="A8260" s="8" t="str">
        <f t="shared" si="1"/>
        <v>Nicaragua1965</v>
      </c>
      <c r="B8260" s="4" t="s">
        <v>138</v>
      </c>
      <c r="C8260" s="4">
        <v>1965.0</v>
      </c>
      <c r="D8260" s="4">
        <v>9.51300716400146</v>
      </c>
      <c r="E8260" s="4" t="s">
        <v>39</v>
      </c>
      <c r="F8260" s="4" t="s">
        <v>39</v>
      </c>
      <c r="G8260" s="4">
        <v>5.64290020384288E8</v>
      </c>
      <c r="H8260" s="4">
        <v>11.1951999664307</v>
      </c>
      <c r="I8260" s="4">
        <v>10.8926000595093</v>
      </c>
      <c r="J8260" s="4">
        <f t="shared" si="2"/>
        <v>6317339617</v>
      </c>
      <c r="K8260" s="5">
        <f t="shared" si="3"/>
        <v>6146585510</v>
      </c>
      <c r="L8260" s="5">
        <f t="shared" si="4"/>
        <v>-170754107.6</v>
      </c>
      <c r="M8260" s="5">
        <f t="shared" si="5"/>
        <v>-0.3025999069</v>
      </c>
      <c r="N8260" s="4" t="b">
        <v>0</v>
      </c>
      <c r="O8260" s="4" t="b">
        <v>0</v>
      </c>
      <c r="P8260" s="4" t="b">
        <v>1</v>
      </c>
      <c r="Q8260" s="4" t="b">
        <v>0</v>
      </c>
      <c r="R8260" s="4" t="s">
        <v>39</v>
      </c>
      <c r="S8260" s="4">
        <v>9.52515582624798</v>
      </c>
      <c r="T8260" s="4">
        <v>-4.2849990091394E7</v>
      </c>
    </row>
    <row r="8261" ht="12.75" customHeight="1">
      <c r="A8261" s="8" t="str">
        <f t="shared" si="1"/>
        <v>Nicaragua1964</v>
      </c>
      <c r="B8261" s="4" t="s">
        <v>138</v>
      </c>
      <c r="C8261" s="4">
        <v>1964.0</v>
      </c>
      <c r="D8261" s="4">
        <v>11.7014389038086</v>
      </c>
      <c r="E8261" s="4" t="s">
        <v>39</v>
      </c>
      <c r="F8261" s="4" t="s">
        <v>39</v>
      </c>
      <c r="G8261" s="4">
        <v>3.47119918158577E8</v>
      </c>
      <c r="H8261" s="4">
        <v>10.3900003433228</v>
      </c>
      <c r="I8261" s="4">
        <v>10.1949996948242</v>
      </c>
      <c r="J8261" s="4">
        <f t="shared" si="2"/>
        <v>3606576069</v>
      </c>
      <c r="K8261" s="5">
        <f t="shared" si="3"/>
        <v>3538887460</v>
      </c>
      <c r="L8261" s="5">
        <f t="shared" si="4"/>
        <v>-67688609.15</v>
      </c>
      <c r="M8261" s="5">
        <f t="shared" si="5"/>
        <v>-0.1950006485</v>
      </c>
      <c r="N8261" s="4" t="b">
        <v>0</v>
      </c>
      <c r="O8261" s="4" t="b">
        <v>0</v>
      </c>
      <c r="P8261" s="4" t="b">
        <v>1</v>
      </c>
      <c r="Q8261" s="4" t="b">
        <v>1</v>
      </c>
      <c r="R8261" s="4" t="s">
        <v>39</v>
      </c>
      <c r="S8261" s="4">
        <v>11.6984790301545</v>
      </c>
      <c r="T8261" s="4">
        <v>-2.1717010222571E8</v>
      </c>
    </row>
    <row r="8262" ht="12.75" customHeight="1">
      <c r="A8262" s="8" t="str">
        <f t="shared" si="1"/>
        <v>Nicaragua1963</v>
      </c>
      <c r="B8262" s="4" t="s">
        <v>138</v>
      </c>
      <c r="C8262" s="4">
        <v>1963.0</v>
      </c>
      <c r="D8262" s="4">
        <v>8.10688972473145</v>
      </c>
      <c r="E8262" s="4" t="s">
        <v>39</v>
      </c>
      <c r="F8262" s="4" t="s">
        <v>39</v>
      </c>
      <c r="G8262" s="4">
        <v>2.97324163095513E8</v>
      </c>
      <c r="H8262" s="4">
        <v>11.2483997344971</v>
      </c>
      <c r="I8262" s="4">
        <v>10.5006999969482</v>
      </c>
      <c r="J8262" s="4">
        <f t="shared" si="2"/>
        <v>3344421037</v>
      </c>
      <c r="K8262" s="5">
        <f t="shared" si="3"/>
        <v>3122111839</v>
      </c>
      <c r="L8262" s="5">
        <f t="shared" si="4"/>
        <v>-222309198.7</v>
      </c>
      <c r="M8262" s="5">
        <f t="shared" si="5"/>
        <v>-0.7476997375</v>
      </c>
      <c r="N8262" s="4" t="b">
        <v>0</v>
      </c>
      <c r="O8262" s="4" t="b">
        <v>0</v>
      </c>
      <c r="P8262" s="4" t="b">
        <v>1</v>
      </c>
      <c r="Q8262" s="4" t="b">
        <v>1</v>
      </c>
      <c r="R8262" s="4" t="s">
        <v>39</v>
      </c>
      <c r="S8262" s="4">
        <v>10.8654792457821</v>
      </c>
      <c r="T8262" s="4">
        <v>-4.9795755063064E7</v>
      </c>
    </row>
    <row r="8263" ht="12.75" customHeight="1">
      <c r="A8263" s="8" t="str">
        <f t="shared" si="1"/>
        <v>Nicaragua1962</v>
      </c>
      <c r="B8263" s="4" t="s">
        <v>138</v>
      </c>
      <c r="C8263" s="4">
        <v>1962.0</v>
      </c>
      <c r="D8263" s="4">
        <v>4.66441011428833</v>
      </c>
      <c r="E8263" s="4" t="s">
        <v>39</v>
      </c>
      <c r="F8263" s="4" t="s">
        <v>39</v>
      </c>
      <c r="G8263" s="4">
        <v>2.69283803686825E8</v>
      </c>
      <c r="H8263" s="4">
        <v>10.34850025177</v>
      </c>
      <c r="I8263" s="4">
        <v>10.6359996795654</v>
      </c>
      <c r="J8263" s="4">
        <f t="shared" si="2"/>
        <v>2786683510</v>
      </c>
      <c r="K8263" s="5">
        <f t="shared" si="3"/>
        <v>2864102450</v>
      </c>
      <c r="L8263" s="5">
        <f t="shared" si="4"/>
        <v>77418939.47</v>
      </c>
      <c r="M8263" s="5">
        <f t="shared" si="5"/>
        <v>0.2874994278</v>
      </c>
      <c r="N8263" s="4" t="b">
        <v>0</v>
      </c>
      <c r="O8263" s="4" t="b">
        <v>1</v>
      </c>
      <c r="P8263" s="4" t="b">
        <v>1</v>
      </c>
      <c r="Q8263" s="4" t="b">
        <v>0</v>
      </c>
      <c r="R8263" s="4" t="s">
        <v>39</v>
      </c>
      <c r="S8263" s="4">
        <v>10.8907983290978</v>
      </c>
      <c r="T8263" s="4">
        <v>-2.8040359408688E7</v>
      </c>
    </row>
    <row r="8264" ht="12.75" customHeight="1">
      <c r="A8264" s="8" t="str">
        <f t="shared" si="1"/>
        <v>Nicaragua1961</v>
      </c>
      <c r="B8264" s="4" t="s">
        <v>138</v>
      </c>
      <c r="C8264" s="4">
        <v>1961.0</v>
      </c>
      <c r="D8264" s="4">
        <v>5.00292015075684</v>
      </c>
      <c r="E8264" s="4" t="s">
        <v>39</v>
      </c>
      <c r="F8264" s="4" t="s">
        <v>39</v>
      </c>
      <c r="G8264" s="4">
        <v>2.4414423665331E8</v>
      </c>
      <c r="H8264" s="4">
        <v>9.97229957580566</v>
      </c>
      <c r="I8264" s="4">
        <v>9.93272972106934</v>
      </c>
      <c r="J8264" s="4">
        <f t="shared" si="2"/>
        <v>2434679468</v>
      </c>
      <c r="K8264" s="5">
        <f t="shared" si="3"/>
        <v>2425018716</v>
      </c>
      <c r="L8264" s="5">
        <f t="shared" si="4"/>
        <v>-9660751.979</v>
      </c>
      <c r="M8264" s="5">
        <f t="shared" si="5"/>
        <v>-0.03956985474</v>
      </c>
      <c r="N8264" s="4" t="b">
        <v>0</v>
      </c>
      <c r="O8264" s="4" t="b">
        <v>1</v>
      </c>
      <c r="P8264" s="4" t="b">
        <v>1</v>
      </c>
      <c r="Q8264" s="4" t="b">
        <v>0</v>
      </c>
      <c r="R8264" s="4" t="s">
        <v>39</v>
      </c>
      <c r="S8264" s="4">
        <v>7.49774339849098</v>
      </c>
      <c r="T8264" s="4">
        <v>-2.51395670335149E7</v>
      </c>
    </row>
    <row r="8265" ht="12.75" customHeight="1">
      <c r="A8265" s="8" t="str">
        <f t="shared" si="1"/>
        <v>Nicaragua1960</v>
      </c>
      <c r="B8265" s="4" t="s">
        <v>138</v>
      </c>
      <c r="C8265" s="4">
        <v>1960.0</v>
      </c>
      <c r="D8265" s="4">
        <v>1.36986005306244</v>
      </c>
      <c r="E8265" s="4" t="s">
        <v>39</v>
      </c>
      <c r="F8265" s="4" t="s">
        <v>39</v>
      </c>
      <c r="G8265" s="4">
        <v>2.27223322141537E8</v>
      </c>
      <c r="H8265" s="4">
        <v>9.92333984375</v>
      </c>
      <c r="I8265" s="4">
        <v>11.201000213623</v>
      </c>
      <c r="J8265" s="4">
        <f t="shared" si="2"/>
        <v>2254814246</v>
      </c>
      <c r="K8265" s="5">
        <f t="shared" si="3"/>
        <v>2545128480</v>
      </c>
      <c r="L8265" s="5">
        <f t="shared" si="4"/>
        <v>290314233.8</v>
      </c>
      <c r="M8265" s="5">
        <f t="shared" si="5"/>
        <v>1.27766037</v>
      </c>
      <c r="N8265" s="4" t="b">
        <v>0</v>
      </c>
      <c r="O8265" s="4" t="b">
        <v>1</v>
      </c>
      <c r="P8265" s="4" t="b">
        <v>0</v>
      </c>
      <c r="Q8265" s="4" t="b">
        <v>0</v>
      </c>
      <c r="R8265" s="4" t="s">
        <v>39</v>
      </c>
      <c r="S8265" s="4" t="s">
        <v>39</v>
      </c>
      <c r="T8265" s="4">
        <v>-1.69209145117729E7</v>
      </c>
    </row>
    <row r="8266" ht="12.75" customHeight="1">
      <c r="A8266" s="8" t="str">
        <f t="shared" si="1"/>
        <v>Nicaragua1959</v>
      </c>
      <c r="B8266" s="4" t="s">
        <v>138</v>
      </c>
      <c r="C8266" s="4">
        <v>1959.0</v>
      </c>
      <c r="D8266" s="4">
        <v>1.49460995197296</v>
      </c>
      <c r="E8266" s="4" t="s">
        <v>39</v>
      </c>
      <c r="F8266" s="4" t="s">
        <v>39</v>
      </c>
      <c r="G8266" s="4" t="s">
        <v>39</v>
      </c>
      <c r="H8266" s="4" t="s">
        <v>39</v>
      </c>
      <c r="I8266" s="4" t="s">
        <v>39</v>
      </c>
      <c r="J8266" s="4" t="str">
        <f t="shared" si="2"/>
        <v>#VALUE!</v>
      </c>
      <c r="K8266" s="5" t="str">
        <f t="shared" si="3"/>
        <v>#VALUE!</v>
      </c>
      <c r="L8266" s="5" t="str">
        <f t="shared" si="4"/>
        <v>#VALUE!</v>
      </c>
      <c r="M8266" s="5" t="str">
        <f t="shared" si="5"/>
        <v>#VALUE!</v>
      </c>
      <c r="N8266" s="4" t="b">
        <v>0</v>
      </c>
      <c r="O8266" s="4" t="b">
        <v>1</v>
      </c>
      <c r="P8266" s="4" t="b">
        <v>0</v>
      </c>
      <c r="Q8266" s="4" t="b">
        <v>0</v>
      </c>
      <c r="R8266" s="4" t="s">
        <v>39</v>
      </c>
      <c r="S8266" s="4" t="s">
        <v>39</v>
      </c>
      <c r="T8266" s="4" t="s">
        <v>39</v>
      </c>
    </row>
    <row r="8267" ht="12.75" customHeight="1">
      <c r="A8267" s="8" t="str">
        <f t="shared" si="1"/>
        <v>Nicaragua1958</v>
      </c>
      <c r="B8267" s="4" t="s">
        <v>138</v>
      </c>
      <c r="C8267" s="4">
        <v>1958.0</v>
      </c>
      <c r="D8267" s="4">
        <v>0.313807010650635</v>
      </c>
      <c r="E8267" s="4" t="s">
        <v>39</v>
      </c>
      <c r="F8267" s="4" t="s">
        <v>39</v>
      </c>
      <c r="G8267" s="4" t="s">
        <v>39</v>
      </c>
      <c r="H8267" s="4" t="s">
        <v>39</v>
      </c>
      <c r="I8267" s="4" t="s">
        <v>39</v>
      </c>
      <c r="J8267" s="4" t="str">
        <f t="shared" si="2"/>
        <v>#VALUE!</v>
      </c>
      <c r="K8267" s="5" t="str">
        <f t="shared" si="3"/>
        <v>#VALUE!</v>
      </c>
      <c r="L8267" s="5" t="str">
        <f t="shared" si="4"/>
        <v>#VALUE!</v>
      </c>
      <c r="M8267" s="5" t="str">
        <f t="shared" si="5"/>
        <v>#VALUE!</v>
      </c>
      <c r="N8267" s="4" t="b">
        <v>0</v>
      </c>
      <c r="O8267" s="4" t="b">
        <v>1</v>
      </c>
      <c r="P8267" s="4" t="b">
        <v>0</v>
      </c>
      <c r="Q8267" s="4" t="b">
        <v>0</v>
      </c>
      <c r="R8267" s="4" t="s">
        <v>39</v>
      </c>
      <c r="S8267" s="4" t="s">
        <v>39</v>
      </c>
      <c r="T8267" s="4" t="s">
        <v>39</v>
      </c>
    </row>
    <row r="8268" ht="12.75" customHeight="1">
      <c r="A8268" s="8" t="str">
        <f t="shared" si="1"/>
        <v>Nicaragua1957</v>
      </c>
      <c r="B8268" s="4" t="s">
        <v>138</v>
      </c>
      <c r="C8268" s="4">
        <v>1957.0</v>
      </c>
      <c r="D8268" s="4">
        <v>8.43099975585938</v>
      </c>
      <c r="E8268" s="4" t="s">
        <v>39</v>
      </c>
      <c r="F8268" s="4" t="s">
        <v>39</v>
      </c>
      <c r="G8268" s="4" t="s">
        <v>39</v>
      </c>
      <c r="H8268" s="4" t="s">
        <v>39</v>
      </c>
      <c r="I8268" s="4" t="s">
        <v>39</v>
      </c>
      <c r="J8268" s="4" t="str">
        <f t="shared" si="2"/>
        <v>#VALUE!</v>
      </c>
      <c r="K8268" s="5" t="str">
        <f t="shared" si="3"/>
        <v>#VALUE!</v>
      </c>
      <c r="L8268" s="5" t="str">
        <f t="shared" si="4"/>
        <v>#VALUE!</v>
      </c>
      <c r="M8268" s="5" t="str">
        <f t="shared" si="5"/>
        <v>#VALUE!</v>
      </c>
      <c r="N8268" s="4" t="b">
        <v>0</v>
      </c>
      <c r="O8268" s="4" t="b">
        <v>1</v>
      </c>
      <c r="P8268" s="4" t="b">
        <v>0</v>
      </c>
      <c r="Q8268" s="4" t="b">
        <v>0</v>
      </c>
      <c r="R8268" s="4" t="s">
        <v>39</v>
      </c>
      <c r="S8268" s="4" t="s">
        <v>39</v>
      </c>
      <c r="T8268" s="4" t="s">
        <v>39</v>
      </c>
    </row>
    <row r="8269" ht="12.75" customHeight="1">
      <c r="A8269" s="8" t="str">
        <f t="shared" si="1"/>
        <v>Nicaragua1956</v>
      </c>
      <c r="B8269" s="4" t="s">
        <v>138</v>
      </c>
      <c r="C8269" s="4">
        <v>1956.0</v>
      </c>
      <c r="D8269" s="4">
        <v>-0.0377929992973804</v>
      </c>
      <c r="E8269" s="4" t="s">
        <v>39</v>
      </c>
      <c r="F8269" s="4" t="s">
        <v>39</v>
      </c>
      <c r="G8269" s="4" t="s">
        <v>39</v>
      </c>
      <c r="H8269" s="4" t="s">
        <v>39</v>
      </c>
      <c r="I8269" s="4" t="s">
        <v>39</v>
      </c>
      <c r="J8269" s="4" t="str">
        <f t="shared" si="2"/>
        <v>#VALUE!</v>
      </c>
      <c r="K8269" s="5" t="str">
        <f t="shared" si="3"/>
        <v>#VALUE!</v>
      </c>
      <c r="L8269" s="5" t="str">
        <f t="shared" si="4"/>
        <v>#VALUE!</v>
      </c>
      <c r="M8269" s="5" t="str">
        <f t="shared" si="5"/>
        <v>#VALUE!</v>
      </c>
      <c r="N8269" s="4" t="b">
        <v>1</v>
      </c>
      <c r="O8269" s="4" t="b">
        <v>1</v>
      </c>
      <c r="P8269" s="4" t="b">
        <v>0</v>
      </c>
      <c r="Q8269" s="4" t="b">
        <v>0</v>
      </c>
      <c r="R8269" s="4" t="s">
        <v>39</v>
      </c>
      <c r="S8269" s="4" t="s">
        <v>39</v>
      </c>
      <c r="T8269" s="4" t="s">
        <v>39</v>
      </c>
    </row>
    <row r="8270" ht="12.75" customHeight="1">
      <c r="A8270" s="8" t="str">
        <f t="shared" si="1"/>
        <v>Nicaragua1955</v>
      </c>
      <c r="B8270" s="4" t="s">
        <v>138</v>
      </c>
      <c r="C8270" s="4">
        <v>1955.0</v>
      </c>
      <c r="D8270" s="4">
        <v>6.69355010986328</v>
      </c>
      <c r="E8270" s="4" t="s">
        <v>39</v>
      </c>
      <c r="F8270" s="4" t="s">
        <v>39</v>
      </c>
      <c r="G8270" s="4" t="s">
        <v>39</v>
      </c>
      <c r="H8270" s="4" t="s">
        <v>39</v>
      </c>
      <c r="I8270" s="4" t="s">
        <v>39</v>
      </c>
      <c r="J8270" s="4" t="str">
        <f t="shared" si="2"/>
        <v>#VALUE!</v>
      </c>
      <c r="K8270" s="5" t="str">
        <f t="shared" si="3"/>
        <v>#VALUE!</v>
      </c>
      <c r="L8270" s="5" t="str">
        <f t="shared" si="4"/>
        <v>#VALUE!</v>
      </c>
      <c r="M8270" s="5" t="str">
        <f t="shared" si="5"/>
        <v>#VALUE!</v>
      </c>
      <c r="N8270" s="4" t="b">
        <v>1</v>
      </c>
      <c r="O8270" s="4" t="b">
        <v>1</v>
      </c>
      <c r="P8270" s="4" t="b">
        <v>1</v>
      </c>
      <c r="Q8270" s="4" t="b">
        <v>0</v>
      </c>
      <c r="R8270" s="4" t="s">
        <v>39</v>
      </c>
      <c r="S8270" s="4" t="s">
        <v>39</v>
      </c>
      <c r="T8270" s="4" t="s">
        <v>39</v>
      </c>
    </row>
    <row r="8271" ht="12.75" customHeight="1">
      <c r="A8271" s="8" t="str">
        <f t="shared" si="1"/>
        <v>Nicaragua1954</v>
      </c>
      <c r="B8271" s="4" t="s">
        <v>138</v>
      </c>
      <c r="C8271" s="4">
        <v>1954.0</v>
      </c>
      <c r="D8271" s="4">
        <v>9.34743976593018</v>
      </c>
      <c r="E8271" s="4" t="s">
        <v>39</v>
      </c>
      <c r="F8271" s="4" t="s">
        <v>39</v>
      </c>
      <c r="G8271" s="4" t="s">
        <v>39</v>
      </c>
      <c r="H8271" s="4" t="s">
        <v>39</v>
      </c>
      <c r="I8271" s="4" t="s">
        <v>39</v>
      </c>
      <c r="J8271" s="4" t="str">
        <f t="shared" si="2"/>
        <v>#VALUE!</v>
      </c>
      <c r="K8271" s="5" t="str">
        <f t="shared" si="3"/>
        <v>#VALUE!</v>
      </c>
      <c r="L8271" s="5" t="str">
        <f t="shared" si="4"/>
        <v>#VALUE!</v>
      </c>
      <c r="M8271" s="5" t="str">
        <f t="shared" si="5"/>
        <v>#VALUE!</v>
      </c>
      <c r="N8271" s="4" t="b">
        <v>0</v>
      </c>
      <c r="O8271" s="4" t="b">
        <v>0</v>
      </c>
      <c r="P8271" s="4" t="b">
        <v>1</v>
      </c>
      <c r="Q8271" s="4" t="b">
        <v>1</v>
      </c>
      <c r="R8271" s="4" t="s">
        <v>39</v>
      </c>
      <c r="S8271" s="4" t="s">
        <v>39</v>
      </c>
      <c r="T8271" s="4" t="s">
        <v>39</v>
      </c>
    </row>
    <row r="8272" ht="12.75" customHeight="1">
      <c r="A8272" s="8" t="str">
        <f t="shared" si="1"/>
        <v>Nicaragua1953</v>
      </c>
      <c r="B8272" s="4" t="s">
        <v>138</v>
      </c>
      <c r="C8272" s="4">
        <v>1953.0</v>
      </c>
      <c r="D8272" s="4">
        <v>2.3927800655365</v>
      </c>
      <c r="E8272" s="4" t="s">
        <v>39</v>
      </c>
      <c r="F8272" s="4" t="s">
        <v>39</v>
      </c>
      <c r="G8272" s="4" t="s">
        <v>39</v>
      </c>
      <c r="H8272" s="4" t="s">
        <v>39</v>
      </c>
      <c r="I8272" s="4" t="s">
        <v>39</v>
      </c>
      <c r="J8272" s="4" t="str">
        <f t="shared" si="2"/>
        <v>#VALUE!</v>
      </c>
      <c r="K8272" s="5" t="str">
        <f t="shared" si="3"/>
        <v>#VALUE!</v>
      </c>
      <c r="L8272" s="5" t="str">
        <f t="shared" si="4"/>
        <v>#VALUE!</v>
      </c>
      <c r="M8272" s="5" t="str">
        <f t="shared" si="5"/>
        <v>#VALUE!</v>
      </c>
      <c r="N8272" s="4" t="b">
        <v>0</v>
      </c>
      <c r="O8272" s="4" t="b">
        <v>1</v>
      </c>
      <c r="P8272" s="4" t="b">
        <v>1</v>
      </c>
      <c r="Q8272" s="4" t="b">
        <v>1</v>
      </c>
      <c r="R8272" s="4" t="s">
        <v>39</v>
      </c>
      <c r="S8272" s="4" t="s">
        <v>39</v>
      </c>
      <c r="T8272" s="4" t="s">
        <v>39</v>
      </c>
    </row>
    <row r="8273" ht="12.75" customHeight="1">
      <c r="A8273" s="8" t="str">
        <f t="shared" si="1"/>
        <v>Nicaragua1952</v>
      </c>
      <c r="B8273" s="4" t="s">
        <v>138</v>
      </c>
      <c r="C8273" s="4">
        <v>1952.0</v>
      </c>
      <c r="D8273" s="4">
        <v>16.948299407959</v>
      </c>
      <c r="E8273" s="4" t="s">
        <v>39</v>
      </c>
      <c r="F8273" s="4" t="s">
        <v>39</v>
      </c>
      <c r="G8273" s="4" t="s">
        <v>39</v>
      </c>
      <c r="H8273" s="4" t="s">
        <v>39</v>
      </c>
      <c r="I8273" s="4" t="s">
        <v>39</v>
      </c>
      <c r="J8273" s="4" t="str">
        <f t="shared" si="2"/>
        <v>#VALUE!</v>
      </c>
      <c r="K8273" s="5" t="str">
        <f t="shared" si="3"/>
        <v>#VALUE!</v>
      </c>
      <c r="L8273" s="5" t="str">
        <f t="shared" si="4"/>
        <v>#VALUE!</v>
      </c>
      <c r="M8273" s="5" t="str">
        <f t="shared" si="5"/>
        <v>#VALUE!</v>
      </c>
      <c r="N8273" s="4" t="b">
        <v>0</v>
      </c>
      <c r="O8273" s="4" t="b">
        <v>1</v>
      </c>
      <c r="P8273" s="4" t="b">
        <v>1</v>
      </c>
      <c r="Q8273" s="4" t="b">
        <v>0</v>
      </c>
      <c r="R8273" s="4" t="s">
        <v>39</v>
      </c>
      <c r="S8273" s="4" t="s">
        <v>39</v>
      </c>
      <c r="T8273" s="4" t="s">
        <v>39</v>
      </c>
    </row>
    <row r="8274" ht="12.75" customHeight="1">
      <c r="A8274" s="8" t="str">
        <f t="shared" si="1"/>
        <v>Nicaragua1951</v>
      </c>
      <c r="B8274" s="4" t="s">
        <v>138</v>
      </c>
      <c r="C8274" s="4">
        <v>1951.0</v>
      </c>
      <c r="D8274" s="4">
        <v>6.76436996459961</v>
      </c>
      <c r="E8274" s="4" t="s">
        <v>39</v>
      </c>
      <c r="F8274" s="4" t="s">
        <v>39</v>
      </c>
      <c r="G8274" s="4" t="s">
        <v>39</v>
      </c>
      <c r="H8274" s="4" t="s">
        <v>39</v>
      </c>
      <c r="I8274" s="4" t="s">
        <v>39</v>
      </c>
      <c r="J8274" s="4" t="str">
        <f t="shared" si="2"/>
        <v>#VALUE!</v>
      </c>
      <c r="K8274" s="5" t="str">
        <f t="shared" si="3"/>
        <v>#VALUE!</v>
      </c>
      <c r="L8274" s="5" t="str">
        <f t="shared" si="4"/>
        <v>#VALUE!</v>
      </c>
      <c r="M8274" s="5" t="str">
        <f t="shared" si="5"/>
        <v>#VALUE!</v>
      </c>
      <c r="N8274" s="4" t="b">
        <v>0</v>
      </c>
      <c r="O8274" s="4" t="b">
        <v>1</v>
      </c>
      <c r="P8274" s="4" t="b">
        <v>1</v>
      </c>
      <c r="Q8274" s="4" t="b">
        <v>0</v>
      </c>
      <c r="R8274" s="4" t="s">
        <v>39</v>
      </c>
      <c r="S8274" s="4" t="s">
        <v>39</v>
      </c>
      <c r="T8274" s="4" t="s">
        <v>39</v>
      </c>
    </row>
    <row r="8275" ht="12.75" customHeight="1">
      <c r="A8275" s="8" t="str">
        <f t="shared" si="1"/>
        <v>Nicaragua1950</v>
      </c>
      <c r="B8275" s="4" t="s">
        <v>138</v>
      </c>
      <c r="C8275" s="4">
        <v>1950.0</v>
      </c>
      <c r="D8275" s="4">
        <v>16.5571994781494</v>
      </c>
      <c r="E8275" s="4" t="s">
        <v>39</v>
      </c>
      <c r="F8275" s="4" t="s">
        <v>39</v>
      </c>
      <c r="G8275" s="4" t="s">
        <v>39</v>
      </c>
      <c r="H8275" s="4" t="s">
        <v>39</v>
      </c>
      <c r="I8275" s="4" t="s">
        <v>39</v>
      </c>
      <c r="J8275" s="4" t="str">
        <f t="shared" si="2"/>
        <v>#VALUE!</v>
      </c>
      <c r="K8275" s="5" t="str">
        <f t="shared" si="3"/>
        <v>#VALUE!</v>
      </c>
      <c r="L8275" s="5" t="str">
        <f t="shared" si="4"/>
        <v>#VALUE!</v>
      </c>
      <c r="M8275" s="5" t="str">
        <f t="shared" si="5"/>
        <v>#VALUE!</v>
      </c>
      <c r="N8275" s="4" t="b">
        <v>0</v>
      </c>
      <c r="O8275" s="4" t="b">
        <v>1</v>
      </c>
      <c r="P8275" s="4" t="b">
        <v>1</v>
      </c>
      <c r="Q8275" s="4" t="b">
        <v>0</v>
      </c>
      <c r="R8275" s="4" t="s">
        <v>39</v>
      </c>
      <c r="S8275" s="4" t="s">
        <v>39</v>
      </c>
      <c r="T8275" s="4" t="s">
        <v>39</v>
      </c>
    </row>
    <row r="8276" ht="12.75" customHeight="1">
      <c r="A8276" s="8" t="str">
        <f t="shared" si="1"/>
        <v>Nicaragua1949</v>
      </c>
      <c r="B8276" s="4" t="s">
        <v>138</v>
      </c>
      <c r="C8276" s="4">
        <v>1949.0</v>
      </c>
      <c r="D8276" s="4">
        <v>-1.80645000934601</v>
      </c>
      <c r="E8276" s="4" t="s">
        <v>39</v>
      </c>
      <c r="F8276" s="4" t="s">
        <v>39</v>
      </c>
      <c r="G8276" s="4" t="s">
        <v>39</v>
      </c>
      <c r="H8276" s="4" t="s">
        <v>39</v>
      </c>
      <c r="I8276" s="4" t="s">
        <v>39</v>
      </c>
      <c r="J8276" s="4" t="str">
        <f t="shared" si="2"/>
        <v>#VALUE!</v>
      </c>
      <c r="K8276" s="5" t="str">
        <f t="shared" si="3"/>
        <v>#VALUE!</v>
      </c>
      <c r="L8276" s="5" t="str">
        <f t="shared" si="4"/>
        <v>#VALUE!</v>
      </c>
      <c r="M8276" s="5" t="str">
        <f t="shared" si="5"/>
        <v>#VALUE!</v>
      </c>
      <c r="N8276" s="4" t="b">
        <v>1</v>
      </c>
      <c r="O8276" s="4" t="b">
        <v>1</v>
      </c>
      <c r="P8276" s="4" t="b">
        <v>0</v>
      </c>
      <c r="Q8276" s="4" t="b">
        <v>0</v>
      </c>
      <c r="R8276" s="4" t="s">
        <v>39</v>
      </c>
      <c r="S8276" s="4" t="s">
        <v>39</v>
      </c>
      <c r="T8276" s="4" t="s">
        <v>39</v>
      </c>
    </row>
    <row r="8277" ht="12.75" customHeight="1">
      <c r="A8277" s="8" t="str">
        <f t="shared" si="1"/>
        <v>Nicaragua1948</v>
      </c>
      <c r="B8277" s="4" t="s">
        <v>138</v>
      </c>
      <c r="C8277" s="4">
        <v>1948.0</v>
      </c>
      <c r="D8277" s="4">
        <v>8.69565010070801</v>
      </c>
      <c r="E8277" s="4" t="s">
        <v>39</v>
      </c>
      <c r="F8277" s="4" t="s">
        <v>39</v>
      </c>
      <c r="G8277" s="4" t="s">
        <v>39</v>
      </c>
      <c r="H8277" s="4" t="s">
        <v>39</v>
      </c>
      <c r="I8277" s="4" t="s">
        <v>39</v>
      </c>
      <c r="J8277" s="4" t="str">
        <f t="shared" si="2"/>
        <v>#VALUE!</v>
      </c>
      <c r="K8277" s="5" t="str">
        <f t="shared" si="3"/>
        <v>#VALUE!</v>
      </c>
      <c r="L8277" s="5" t="str">
        <f t="shared" si="4"/>
        <v>#VALUE!</v>
      </c>
      <c r="M8277" s="5" t="str">
        <f t="shared" si="5"/>
        <v>#VALUE!</v>
      </c>
      <c r="N8277" s="4" t="b">
        <v>1</v>
      </c>
      <c r="O8277" s="4" t="b">
        <v>1</v>
      </c>
      <c r="P8277" s="4" t="b">
        <v>0</v>
      </c>
      <c r="Q8277" s="4" t="b">
        <v>0</v>
      </c>
      <c r="R8277" s="4" t="s">
        <v>39</v>
      </c>
      <c r="S8277" s="4" t="s">
        <v>39</v>
      </c>
      <c r="T8277" s="4" t="s">
        <v>39</v>
      </c>
    </row>
    <row r="8278" ht="12.75" customHeight="1">
      <c r="A8278" s="8" t="str">
        <f t="shared" si="1"/>
        <v>Nicaragua1947</v>
      </c>
      <c r="B8278" s="4" t="s">
        <v>138</v>
      </c>
      <c r="C8278" s="4">
        <v>1947.0</v>
      </c>
      <c r="D8278" s="4">
        <v>0.281293988227844</v>
      </c>
      <c r="E8278" s="4" t="s">
        <v>39</v>
      </c>
      <c r="F8278" s="4" t="s">
        <v>39</v>
      </c>
      <c r="G8278" s="4" t="s">
        <v>39</v>
      </c>
      <c r="H8278" s="4" t="s">
        <v>39</v>
      </c>
      <c r="I8278" s="4" t="s">
        <v>39</v>
      </c>
      <c r="J8278" s="4" t="str">
        <f t="shared" si="2"/>
        <v>#VALUE!</v>
      </c>
      <c r="K8278" s="5" t="str">
        <f t="shared" si="3"/>
        <v>#VALUE!</v>
      </c>
      <c r="L8278" s="5" t="str">
        <f t="shared" si="4"/>
        <v>#VALUE!</v>
      </c>
      <c r="M8278" s="5" t="str">
        <f t="shared" si="5"/>
        <v>#VALUE!</v>
      </c>
      <c r="N8278" s="4" t="b">
        <v>0</v>
      </c>
      <c r="O8278" s="4" t="b">
        <v>1</v>
      </c>
      <c r="P8278" s="4" t="b">
        <v>0</v>
      </c>
      <c r="Q8278" s="4" t="b">
        <v>0</v>
      </c>
      <c r="R8278" s="4" t="s">
        <v>39</v>
      </c>
      <c r="S8278" s="4" t="s">
        <v>39</v>
      </c>
      <c r="T8278" s="4" t="s">
        <v>39</v>
      </c>
    </row>
    <row r="8279" ht="12.75" customHeight="1">
      <c r="A8279" s="8" t="str">
        <f t="shared" si="1"/>
        <v>Nicaragua1946</v>
      </c>
      <c r="B8279" s="4" t="s">
        <v>138</v>
      </c>
      <c r="C8279" s="4">
        <v>1946.0</v>
      </c>
      <c r="D8279" s="4">
        <v>8.63253974914551</v>
      </c>
      <c r="E8279" s="4" t="s">
        <v>39</v>
      </c>
      <c r="F8279" s="4" t="s">
        <v>39</v>
      </c>
      <c r="G8279" s="4" t="s">
        <v>39</v>
      </c>
      <c r="H8279" s="4" t="s">
        <v>39</v>
      </c>
      <c r="I8279" s="4" t="s">
        <v>39</v>
      </c>
      <c r="J8279" s="4" t="str">
        <f t="shared" si="2"/>
        <v>#VALUE!</v>
      </c>
      <c r="K8279" s="5" t="str">
        <f t="shared" si="3"/>
        <v>#VALUE!</v>
      </c>
      <c r="L8279" s="5" t="str">
        <f t="shared" si="4"/>
        <v>#VALUE!</v>
      </c>
      <c r="M8279" s="5" t="str">
        <f t="shared" si="5"/>
        <v>#VALUE!</v>
      </c>
      <c r="N8279" s="4" t="b">
        <v>0</v>
      </c>
      <c r="O8279" s="4" t="b">
        <v>1</v>
      </c>
      <c r="P8279" s="4" t="b">
        <v>0</v>
      </c>
      <c r="Q8279" s="4" t="b">
        <v>0</v>
      </c>
      <c r="R8279" s="4" t="s">
        <v>39</v>
      </c>
      <c r="S8279" s="4" t="s">
        <v>39</v>
      </c>
      <c r="T8279" s="4" t="s">
        <v>39</v>
      </c>
    </row>
    <row r="8280" ht="12.75" customHeight="1">
      <c r="A8280" s="8" t="str">
        <f t="shared" si="1"/>
        <v>Nicaragua1945</v>
      </c>
      <c r="B8280" s="4" t="s">
        <v>138</v>
      </c>
      <c r="C8280" s="4">
        <v>1945.0</v>
      </c>
      <c r="D8280" s="4">
        <v>0.460476011037827</v>
      </c>
      <c r="E8280" s="4" t="s">
        <v>39</v>
      </c>
      <c r="F8280" s="4" t="s">
        <v>39</v>
      </c>
      <c r="G8280" s="4" t="s">
        <v>39</v>
      </c>
      <c r="H8280" s="4" t="s">
        <v>39</v>
      </c>
      <c r="I8280" s="4" t="s">
        <v>39</v>
      </c>
      <c r="J8280" s="4" t="str">
        <f t="shared" si="2"/>
        <v>#VALUE!</v>
      </c>
      <c r="K8280" s="5" t="str">
        <f t="shared" si="3"/>
        <v>#VALUE!</v>
      </c>
      <c r="L8280" s="5" t="str">
        <f t="shared" si="4"/>
        <v>#VALUE!</v>
      </c>
      <c r="M8280" s="5" t="str">
        <f t="shared" si="5"/>
        <v>#VALUE!</v>
      </c>
      <c r="N8280" s="4" t="b">
        <v>0</v>
      </c>
      <c r="O8280" s="4" t="b">
        <v>1</v>
      </c>
      <c r="P8280" s="4" t="b">
        <v>0</v>
      </c>
      <c r="Q8280" s="4" t="b">
        <v>0</v>
      </c>
      <c r="R8280" s="4" t="s">
        <v>39</v>
      </c>
      <c r="S8280" s="4" t="s">
        <v>39</v>
      </c>
      <c r="T8280" s="4" t="s">
        <v>39</v>
      </c>
    </row>
    <row r="8281" ht="12.75" customHeight="1">
      <c r="A8281" s="8" t="str">
        <f t="shared" si="1"/>
        <v>Nicaragua1944</v>
      </c>
      <c r="B8281" s="4" t="s">
        <v>138</v>
      </c>
      <c r="C8281" s="4">
        <v>1944.0</v>
      </c>
      <c r="D8281" s="4">
        <v>-0.98784202337265</v>
      </c>
      <c r="E8281" s="4" t="s">
        <v>39</v>
      </c>
      <c r="F8281" s="4" t="s">
        <v>39</v>
      </c>
      <c r="G8281" s="4" t="s">
        <v>39</v>
      </c>
      <c r="H8281" s="4" t="s">
        <v>39</v>
      </c>
      <c r="I8281" s="4" t="s">
        <v>39</v>
      </c>
      <c r="J8281" s="4" t="str">
        <f t="shared" si="2"/>
        <v>#VALUE!</v>
      </c>
      <c r="K8281" s="5" t="str">
        <f t="shared" si="3"/>
        <v>#VALUE!</v>
      </c>
      <c r="L8281" s="5" t="str">
        <f t="shared" si="4"/>
        <v>#VALUE!</v>
      </c>
      <c r="M8281" s="5" t="str">
        <f t="shared" si="5"/>
        <v>#VALUE!</v>
      </c>
      <c r="N8281" s="4" t="b">
        <v>1</v>
      </c>
      <c r="O8281" s="4" t="b">
        <v>1</v>
      </c>
      <c r="P8281" s="4" t="b">
        <v>0</v>
      </c>
      <c r="Q8281" s="4" t="b">
        <v>0</v>
      </c>
      <c r="R8281" s="4" t="s">
        <v>39</v>
      </c>
      <c r="S8281" s="4" t="s">
        <v>39</v>
      </c>
      <c r="T8281" s="4" t="s">
        <v>39</v>
      </c>
    </row>
    <row r="8282" ht="12.75" customHeight="1">
      <c r="A8282" s="8" t="str">
        <f t="shared" si="1"/>
        <v>Nicaragua1943</v>
      </c>
      <c r="B8282" s="4" t="s">
        <v>138</v>
      </c>
      <c r="C8282" s="4">
        <v>1943.0</v>
      </c>
      <c r="D8282" s="4">
        <v>9.66666984558105</v>
      </c>
      <c r="E8282" s="4" t="s">
        <v>39</v>
      </c>
      <c r="F8282" s="4" t="s">
        <v>39</v>
      </c>
      <c r="G8282" s="4" t="s">
        <v>39</v>
      </c>
      <c r="H8282" s="4" t="s">
        <v>39</v>
      </c>
      <c r="I8282" s="4" t="s">
        <v>39</v>
      </c>
      <c r="J8282" s="4" t="str">
        <f t="shared" si="2"/>
        <v>#VALUE!</v>
      </c>
      <c r="K8282" s="5" t="str">
        <f t="shared" si="3"/>
        <v>#VALUE!</v>
      </c>
      <c r="L8282" s="5" t="str">
        <f t="shared" si="4"/>
        <v>#VALUE!</v>
      </c>
      <c r="M8282" s="5" t="str">
        <f t="shared" si="5"/>
        <v>#VALUE!</v>
      </c>
      <c r="N8282" s="4" t="b">
        <v>1</v>
      </c>
      <c r="O8282" s="4" t="b">
        <v>1</v>
      </c>
      <c r="P8282" s="4" t="b">
        <v>0</v>
      </c>
      <c r="Q8282" s="4" t="b">
        <v>0</v>
      </c>
      <c r="R8282" s="4" t="s">
        <v>39</v>
      </c>
      <c r="S8282" s="4" t="s">
        <v>39</v>
      </c>
      <c r="T8282" s="4" t="s">
        <v>39</v>
      </c>
    </row>
    <row r="8283" ht="12.75" customHeight="1">
      <c r="A8283" s="8" t="str">
        <f t="shared" si="1"/>
        <v>Nicaragua1942</v>
      </c>
      <c r="B8283" s="4" t="s">
        <v>138</v>
      </c>
      <c r="C8283" s="4">
        <v>1942.0</v>
      </c>
      <c r="D8283" s="4">
        <v>-3.69180989265442</v>
      </c>
      <c r="E8283" s="4" t="s">
        <v>39</v>
      </c>
      <c r="F8283" s="4" t="s">
        <v>39</v>
      </c>
      <c r="G8283" s="4" t="s">
        <v>39</v>
      </c>
      <c r="H8283" s="4" t="s">
        <v>39</v>
      </c>
      <c r="I8283" s="4" t="s">
        <v>39</v>
      </c>
      <c r="J8283" s="4" t="str">
        <f t="shared" si="2"/>
        <v>#VALUE!</v>
      </c>
      <c r="K8283" s="5" t="str">
        <f t="shared" si="3"/>
        <v>#VALUE!</v>
      </c>
      <c r="L8283" s="5" t="str">
        <f t="shared" si="4"/>
        <v>#VALUE!</v>
      </c>
      <c r="M8283" s="5" t="str">
        <f t="shared" si="5"/>
        <v>#VALUE!</v>
      </c>
      <c r="N8283" s="4" t="b">
        <v>1</v>
      </c>
      <c r="O8283" s="4" t="b">
        <v>1</v>
      </c>
      <c r="P8283" s="4" t="b">
        <v>0</v>
      </c>
      <c r="Q8283" s="4" t="b">
        <v>0</v>
      </c>
      <c r="R8283" s="4" t="s">
        <v>39</v>
      </c>
      <c r="S8283" s="4" t="s">
        <v>39</v>
      </c>
      <c r="T8283" s="4" t="s">
        <v>39</v>
      </c>
    </row>
    <row r="8284" ht="12.75" customHeight="1">
      <c r="A8284" s="8" t="str">
        <f t="shared" si="1"/>
        <v>Nicaragua1941</v>
      </c>
      <c r="B8284" s="4" t="s">
        <v>138</v>
      </c>
      <c r="C8284" s="4">
        <v>1941.0</v>
      </c>
      <c r="D8284" s="4">
        <v>9.39420986175537</v>
      </c>
      <c r="E8284" s="4" t="s">
        <v>39</v>
      </c>
      <c r="F8284" s="4" t="s">
        <v>39</v>
      </c>
      <c r="G8284" s="4" t="s">
        <v>39</v>
      </c>
      <c r="H8284" s="4" t="s">
        <v>39</v>
      </c>
      <c r="I8284" s="4" t="s">
        <v>39</v>
      </c>
      <c r="J8284" s="4" t="str">
        <f t="shared" si="2"/>
        <v>#VALUE!</v>
      </c>
      <c r="K8284" s="5" t="str">
        <f t="shared" si="3"/>
        <v>#VALUE!</v>
      </c>
      <c r="L8284" s="5" t="str">
        <f t="shared" si="4"/>
        <v>#VALUE!</v>
      </c>
      <c r="M8284" s="5" t="str">
        <f t="shared" si="5"/>
        <v>#VALUE!</v>
      </c>
      <c r="N8284" s="4" t="b">
        <v>1</v>
      </c>
      <c r="O8284" s="4" t="b">
        <v>1</v>
      </c>
      <c r="P8284" s="4" t="b">
        <v>1</v>
      </c>
      <c r="Q8284" s="4" t="b">
        <v>0</v>
      </c>
      <c r="R8284" s="4" t="s">
        <v>39</v>
      </c>
      <c r="S8284" s="4" t="s">
        <v>39</v>
      </c>
      <c r="T8284" s="4" t="s">
        <v>39</v>
      </c>
    </row>
    <row r="8285" ht="12.75" customHeight="1">
      <c r="A8285" s="8" t="str">
        <f t="shared" si="1"/>
        <v>Nicaragua1940</v>
      </c>
      <c r="B8285" s="4" t="s">
        <v>138</v>
      </c>
      <c r="C8285" s="4">
        <v>1940.0</v>
      </c>
      <c r="D8285" s="4">
        <v>9.30902004241943</v>
      </c>
      <c r="E8285" s="4" t="s">
        <v>39</v>
      </c>
      <c r="F8285" s="4" t="s">
        <v>39</v>
      </c>
      <c r="G8285" s="4" t="s">
        <v>39</v>
      </c>
      <c r="H8285" s="4" t="s">
        <v>39</v>
      </c>
      <c r="I8285" s="4" t="s">
        <v>39</v>
      </c>
      <c r="J8285" s="4" t="str">
        <f t="shared" si="2"/>
        <v>#VALUE!</v>
      </c>
      <c r="K8285" s="5" t="str">
        <f t="shared" si="3"/>
        <v>#VALUE!</v>
      </c>
      <c r="L8285" s="5" t="str">
        <f t="shared" si="4"/>
        <v>#VALUE!</v>
      </c>
      <c r="M8285" s="5" t="str">
        <f t="shared" si="5"/>
        <v>#VALUE!</v>
      </c>
      <c r="N8285" s="4" t="b">
        <v>0</v>
      </c>
      <c r="O8285" s="4" t="b">
        <v>0</v>
      </c>
      <c r="P8285" s="4" t="b">
        <v>1</v>
      </c>
      <c r="Q8285" s="4" t="b">
        <v>1</v>
      </c>
      <c r="R8285" s="4" t="s">
        <v>39</v>
      </c>
      <c r="S8285" s="4" t="s">
        <v>39</v>
      </c>
      <c r="T8285" s="4" t="s">
        <v>39</v>
      </c>
    </row>
    <row r="8286" ht="12.75" customHeight="1">
      <c r="A8286" s="8" t="str">
        <f t="shared" si="1"/>
        <v>Nicaragua1939</v>
      </c>
      <c r="B8286" s="4" t="s">
        <v>138</v>
      </c>
      <c r="C8286" s="4">
        <v>1939.0</v>
      </c>
      <c r="D8286" s="4">
        <v>24.195499420166</v>
      </c>
      <c r="E8286" s="4" t="s">
        <v>39</v>
      </c>
      <c r="F8286" s="4" t="s">
        <v>39</v>
      </c>
      <c r="G8286" s="4" t="s">
        <v>39</v>
      </c>
      <c r="H8286" s="4" t="s">
        <v>39</v>
      </c>
      <c r="I8286" s="4" t="s">
        <v>39</v>
      </c>
      <c r="J8286" s="4" t="str">
        <f t="shared" si="2"/>
        <v>#VALUE!</v>
      </c>
      <c r="K8286" s="5" t="str">
        <f t="shared" si="3"/>
        <v>#VALUE!</v>
      </c>
      <c r="L8286" s="5" t="str">
        <f t="shared" si="4"/>
        <v>#VALUE!</v>
      </c>
      <c r="M8286" s="5" t="str">
        <f t="shared" si="5"/>
        <v>#VALUE!</v>
      </c>
      <c r="N8286" s="4" t="b">
        <v>0</v>
      </c>
      <c r="O8286" s="4" t="b">
        <v>0</v>
      </c>
      <c r="P8286" s="4" t="b">
        <v>1</v>
      </c>
      <c r="Q8286" s="4" t="b">
        <v>1</v>
      </c>
      <c r="R8286" s="4" t="s">
        <v>39</v>
      </c>
      <c r="S8286" s="4" t="s">
        <v>39</v>
      </c>
      <c r="T8286" s="4" t="s">
        <v>39</v>
      </c>
    </row>
    <row r="8287" ht="12.75" customHeight="1">
      <c r="A8287" s="8" t="str">
        <f t="shared" si="1"/>
        <v>Nicaragua1938</v>
      </c>
      <c r="B8287" s="4" t="s">
        <v>138</v>
      </c>
      <c r="C8287" s="4">
        <v>1938.0</v>
      </c>
      <c r="D8287" s="4">
        <v>3.45252990722656</v>
      </c>
      <c r="E8287" s="4" t="s">
        <v>39</v>
      </c>
      <c r="F8287" s="4" t="s">
        <v>39</v>
      </c>
      <c r="G8287" s="4" t="s">
        <v>39</v>
      </c>
      <c r="H8287" s="4" t="s">
        <v>39</v>
      </c>
      <c r="I8287" s="4" t="s">
        <v>39</v>
      </c>
      <c r="J8287" s="4" t="str">
        <f t="shared" si="2"/>
        <v>#VALUE!</v>
      </c>
      <c r="K8287" s="5" t="str">
        <f t="shared" si="3"/>
        <v>#VALUE!</v>
      </c>
      <c r="L8287" s="5" t="str">
        <f t="shared" si="4"/>
        <v>#VALUE!</v>
      </c>
      <c r="M8287" s="5" t="str">
        <f t="shared" si="5"/>
        <v>#VALUE!</v>
      </c>
      <c r="N8287" s="4" t="b">
        <v>0</v>
      </c>
      <c r="O8287" s="4" t="b">
        <v>1</v>
      </c>
      <c r="P8287" s="4" t="b">
        <v>1</v>
      </c>
      <c r="Q8287" s="4" t="b">
        <v>1</v>
      </c>
      <c r="R8287" s="4" t="s">
        <v>39</v>
      </c>
      <c r="S8287" s="4" t="s">
        <v>39</v>
      </c>
      <c r="T8287" s="4" t="s">
        <v>39</v>
      </c>
    </row>
    <row r="8288" ht="12.75" customHeight="1">
      <c r="A8288" s="8" t="str">
        <f t="shared" si="1"/>
        <v>Nicaragua1937</v>
      </c>
      <c r="B8288" s="4" t="s">
        <v>138</v>
      </c>
      <c r="C8288" s="4">
        <v>1937.0</v>
      </c>
      <c r="D8288" s="4">
        <v>8.42245960235596</v>
      </c>
      <c r="E8288" s="4" t="s">
        <v>39</v>
      </c>
      <c r="F8288" s="4" t="s">
        <v>39</v>
      </c>
      <c r="G8288" s="4" t="s">
        <v>39</v>
      </c>
      <c r="H8288" s="4" t="s">
        <v>39</v>
      </c>
      <c r="I8288" s="4" t="s">
        <v>39</v>
      </c>
      <c r="J8288" s="4" t="str">
        <f t="shared" si="2"/>
        <v>#VALUE!</v>
      </c>
      <c r="K8288" s="5" t="str">
        <f t="shared" si="3"/>
        <v>#VALUE!</v>
      </c>
      <c r="L8288" s="5" t="str">
        <f t="shared" si="4"/>
        <v>#VALUE!</v>
      </c>
      <c r="M8288" s="5" t="str">
        <f t="shared" si="5"/>
        <v>#VALUE!</v>
      </c>
      <c r="N8288" s="4" t="b">
        <v>0</v>
      </c>
      <c r="O8288" s="4" t="b">
        <v>1</v>
      </c>
      <c r="P8288" s="4" t="b">
        <v>1</v>
      </c>
      <c r="Q8288" s="4" t="b">
        <v>0</v>
      </c>
      <c r="R8288" s="4" t="s">
        <v>39</v>
      </c>
      <c r="S8288" s="4" t="s">
        <v>39</v>
      </c>
      <c r="T8288" s="4" t="s">
        <v>39</v>
      </c>
    </row>
    <row r="8289" ht="12.75" customHeight="1">
      <c r="A8289" s="8" t="str">
        <f t="shared" si="1"/>
        <v>Nicaragua1936</v>
      </c>
      <c r="B8289" s="4" t="s">
        <v>138</v>
      </c>
      <c r="C8289" s="4">
        <v>1936.0</v>
      </c>
      <c r="D8289" s="4">
        <v>-20.425500869751</v>
      </c>
      <c r="E8289" s="4" t="s">
        <v>39</v>
      </c>
      <c r="F8289" s="4" t="s">
        <v>39</v>
      </c>
      <c r="G8289" s="4" t="s">
        <v>39</v>
      </c>
      <c r="H8289" s="4" t="s">
        <v>39</v>
      </c>
      <c r="I8289" s="4" t="s">
        <v>39</v>
      </c>
      <c r="J8289" s="4" t="str">
        <f t="shared" si="2"/>
        <v>#VALUE!</v>
      </c>
      <c r="K8289" s="5" t="str">
        <f t="shared" si="3"/>
        <v>#VALUE!</v>
      </c>
      <c r="L8289" s="5" t="str">
        <f t="shared" si="4"/>
        <v>#VALUE!</v>
      </c>
      <c r="M8289" s="5" t="str">
        <f t="shared" si="5"/>
        <v>#VALUE!</v>
      </c>
      <c r="N8289" s="4" t="b">
        <v>1</v>
      </c>
      <c r="O8289" s="4" t="b">
        <v>1</v>
      </c>
      <c r="P8289" s="4" t="b">
        <v>0</v>
      </c>
      <c r="Q8289" s="4" t="b">
        <v>0</v>
      </c>
      <c r="R8289" s="4" t="s">
        <v>39</v>
      </c>
      <c r="S8289" s="4" t="s">
        <v>39</v>
      </c>
      <c r="T8289" s="4" t="s">
        <v>39</v>
      </c>
    </row>
    <row r="8290" ht="12.75" customHeight="1">
      <c r="A8290" s="8" t="str">
        <f t="shared" si="1"/>
        <v>Nicaragua1935</v>
      </c>
      <c r="B8290" s="4" t="s">
        <v>138</v>
      </c>
      <c r="C8290" s="4">
        <v>1935.0</v>
      </c>
      <c r="D8290" s="4">
        <v>1.62162005901337</v>
      </c>
      <c r="E8290" s="4" t="s">
        <v>39</v>
      </c>
      <c r="F8290" s="4" t="s">
        <v>39</v>
      </c>
      <c r="G8290" s="4" t="s">
        <v>39</v>
      </c>
      <c r="H8290" s="4" t="s">
        <v>39</v>
      </c>
      <c r="I8290" s="4" t="s">
        <v>39</v>
      </c>
      <c r="J8290" s="4" t="str">
        <f t="shared" si="2"/>
        <v>#VALUE!</v>
      </c>
      <c r="K8290" s="5" t="str">
        <f t="shared" si="3"/>
        <v>#VALUE!</v>
      </c>
      <c r="L8290" s="5" t="str">
        <f t="shared" si="4"/>
        <v>#VALUE!</v>
      </c>
      <c r="M8290" s="5" t="str">
        <f t="shared" si="5"/>
        <v>#VALUE!</v>
      </c>
      <c r="N8290" s="4" t="b">
        <v>1</v>
      </c>
      <c r="O8290" s="4" t="b">
        <v>1</v>
      </c>
      <c r="P8290" s="4" t="b">
        <v>0</v>
      </c>
      <c r="Q8290" s="4" t="b">
        <v>0</v>
      </c>
      <c r="R8290" s="4" t="s">
        <v>39</v>
      </c>
      <c r="S8290" s="4" t="s">
        <v>39</v>
      </c>
      <c r="T8290" s="4" t="s">
        <v>39</v>
      </c>
    </row>
    <row r="8291" ht="12.75" customHeight="1">
      <c r="A8291" s="8" t="str">
        <f t="shared" si="1"/>
        <v>Nicaragua1934</v>
      </c>
      <c r="B8291" s="4" t="s">
        <v>138</v>
      </c>
      <c r="C8291" s="4">
        <v>1934.0</v>
      </c>
      <c r="D8291" s="4">
        <v>-9.22472953796387</v>
      </c>
      <c r="E8291" s="4" t="s">
        <v>39</v>
      </c>
      <c r="F8291" s="4" t="s">
        <v>39</v>
      </c>
      <c r="G8291" s="4" t="s">
        <v>39</v>
      </c>
      <c r="H8291" s="4" t="s">
        <v>39</v>
      </c>
      <c r="I8291" s="4" t="s">
        <v>39</v>
      </c>
      <c r="J8291" s="4" t="str">
        <f t="shared" si="2"/>
        <v>#VALUE!</v>
      </c>
      <c r="K8291" s="5" t="str">
        <f t="shared" si="3"/>
        <v>#VALUE!</v>
      </c>
      <c r="L8291" s="5" t="str">
        <f t="shared" si="4"/>
        <v>#VALUE!</v>
      </c>
      <c r="M8291" s="5" t="str">
        <f t="shared" si="5"/>
        <v>#VALUE!</v>
      </c>
      <c r="N8291" s="4" t="b">
        <v>1</v>
      </c>
      <c r="O8291" s="4" t="b">
        <v>1</v>
      </c>
      <c r="P8291" s="4" t="b">
        <v>0</v>
      </c>
      <c r="Q8291" s="4" t="b">
        <v>0</v>
      </c>
      <c r="R8291" s="4" t="s">
        <v>39</v>
      </c>
      <c r="S8291" s="4" t="s">
        <v>39</v>
      </c>
      <c r="T8291" s="4" t="s">
        <v>39</v>
      </c>
    </row>
    <row r="8292" ht="12.75" customHeight="1">
      <c r="A8292" s="8" t="str">
        <f t="shared" si="1"/>
        <v>Nicaragua1933</v>
      </c>
      <c r="B8292" s="4" t="s">
        <v>138</v>
      </c>
      <c r="C8292" s="4">
        <v>1933.0</v>
      </c>
      <c r="D8292" s="4">
        <v>25.8024997711182</v>
      </c>
      <c r="E8292" s="4" t="s">
        <v>39</v>
      </c>
      <c r="F8292" s="4" t="s">
        <v>39</v>
      </c>
      <c r="G8292" s="4" t="s">
        <v>39</v>
      </c>
      <c r="H8292" s="4" t="s">
        <v>39</v>
      </c>
      <c r="I8292" s="4" t="s">
        <v>39</v>
      </c>
      <c r="J8292" s="4" t="str">
        <f t="shared" si="2"/>
        <v>#VALUE!</v>
      </c>
      <c r="K8292" s="5" t="str">
        <f t="shared" si="3"/>
        <v>#VALUE!</v>
      </c>
      <c r="L8292" s="5" t="str">
        <f t="shared" si="4"/>
        <v>#VALUE!</v>
      </c>
      <c r="M8292" s="5" t="str">
        <f t="shared" si="5"/>
        <v>#VALUE!</v>
      </c>
      <c r="N8292" s="4" t="b">
        <v>1</v>
      </c>
      <c r="O8292" s="4" t="b">
        <v>1</v>
      </c>
      <c r="P8292" s="4" t="b">
        <v>0</v>
      </c>
      <c r="Q8292" s="4" t="b">
        <v>0</v>
      </c>
      <c r="R8292" s="4" t="s">
        <v>39</v>
      </c>
      <c r="S8292" s="4" t="s">
        <v>39</v>
      </c>
      <c r="T8292" s="4" t="s">
        <v>39</v>
      </c>
    </row>
    <row r="8293" ht="12.75" customHeight="1">
      <c r="A8293" s="8" t="str">
        <f t="shared" si="1"/>
        <v>Nicaragua1932</v>
      </c>
      <c r="B8293" s="4" t="s">
        <v>138</v>
      </c>
      <c r="C8293" s="4">
        <v>1932.0</v>
      </c>
      <c r="D8293" s="4">
        <v>-10.0</v>
      </c>
      <c r="E8293" s="4" t="s">
        <v>39</v>
      </c>
      <c r="F8293" s="4" t="s">
        <v>39</v>
      </c>
      <c r="G8293" s="4" t="s">
        <v>39</v>
      </c>
      <c r="H8293" s="4" t="s">
        <v>39</v>
      </c>
      <c r="I8293" s="4" t="s">
        <v>39</v>
      </c>
      <c r="J8293" s="4" t="str">
        <f t="shared" si="2"/>
        <v>#VALUE!</v>
      </c>
      <c r="K8293" s="5" t="str">
        <f t="shared" si="3"/>
        <v>#VALUE!</v>
      </c>
      <c r="L8293" s="5" t="str">
        <f t="shared" si="4"/>
        <v>#VALUE!</v>
      </c>
      <c r="M8293" s="5" t="str">
        <f t="shared" si="5"/>
        <v>#VALUE!</v>
      </c>
      <c r="N8293" s="4" t="b">
        <v>1</v>
      </c>
      <c r="O8293" s="4" t="b">
        <v>1</v>
      </c>
      <c r="P8293" s="4" t="b">
        <v>0</v>
      </c>
      <c r="Q8293" s="4" t="b">
        <v>0</v>
      </c>
      <c r="R8293" s="4" t="s">
        <v>39</v>
      </c>
      <c r="S8293" s="4" t="s">
        <v>39</v>
      </c>
      <c r="T8293" s="4" t="s">
        <v>39</v>
      </c>
    </row>
    <row r="8294" ht="12.75" customHeight="1">
      <c r="A8294" s="8" t="str">
        <f t="shared" si="1"/>
        <v>Nicaragua1931</v>
      </c>
      <c r="B8294" s="4" t="s">
        <v>138</v>
      </c>
      <c r="C8294" s="4">
        <v>1931.0</v>
      </c>
      <c r="D8294" s="4">
        <v>-6.44491004943848</v>
      </c>
      <c r="E8294" s="4" t="s">
        <v>39</v>
      </c>
      <c r="F8294" s="4" t="s">
        <v>39</v>
      </c>
      <c r="G8294" s="4" t="s">
        <v>39</v>
      </c>
      <c r="H8294" s="4" t="s">
        <v>39</v>
      </c>
      <c r="I8294" s="4" t="s">
        <v>39</v>
      </c>
      <c r="J8294" s="4" t="str">
        <f t="shared" si="2"/>
        <v>#VALUE!</v>
      </c>
      <c r="K8294" s="5" t="str">
        <f t="shared" si="3"/>
        <v>#VALUE!</v>
      </c>
      <c r="L8294" s="5" t="str">
        <f t="shared" si="4"/>
        <v>#VALUE!</v>
      </c>
      <c r="M8294" s="5" t="str">
        <f t="shared" si="5"/>
        <v>#VALUE!</v>
      </c>
      <c r="N8294" s="4" t="b">
        <v>1</v>
      </c>
      <c r="O8294" s="4" t="b">
        <v>1</v>
      </c>
      <c r="P8294" s="4" t="b">
        <v>0</v>
      </c>
      <c r="Q8294" s="4" t="b">
        <v>0</v>
      </c>
      <c r="R8294" s="4" t="s">
        <v>39</v>
      </c>
      <c r="S8294" s="4" t="s">
        <v>39</v>
      </c>
      <c r="T8294" s="4" t="s">
        <v>39</v>
      </c>
    </row>
    <row r="8295" ht="12.75" customHeight="1">
      <c r="A8295" s="8" t="str">
        <f t="shared" si="1"/>
        <v>Nicaragua1930</v>
      </c>
      <c r="B8295" s="4" t="s">
        <v>138</v>
      </c>
      <c r="C8295" s="4">
        <v>1930.0</v>
      </c>
      <c r="D8295" s="4">
        <v>-19.1597003936768</v>
      </c>
      <c r="E8295" s="4" t="s">
        <v>39</v>
      </c>
      <c r="F8295" s="4" t="s">
        <v>39</v>
      </c>
      <c r="G8295" s="4" t="s">
        <v>39</v>
      </c>
      <c r="H8295" s="4" t="s">
        <v>39</v>
      </c>
      <c r="I8295" s="4" t="s">
        <v>39</v>
      </c>
      <c r="J8295" s="4" t="str">
        <f t="shared" si="2"/>
        <v>#VALUE!</v>
      </c>
      <c r="K8295" s="5" t="str">
        <f t="shared" si="3"/>
        <v>#VALUE!</v>
      </c>
      <c r="L8295" s="5" t="str">
        <f t="shared" si="4"/>
        <v>#VALUE!</v>
      </c>
      <c r="M8295" s="5" t="str">
        <f t="shared" si="5"/>
        <v>#VALUE!</v>
      </c>
      <c r="N8295" s="4" t="b">
        <v>1</v>
      </c>
      <c r="O8295" s="4" t="b">
        <v>1</v>
      </c>
      <c r="P8295" s="4" t="b">
        <v>0</v>
      </c>
      <c r="Q8295" s="4" t="b">
        <v>0</v>
      </c>
      <c r="R8295" s="4" t="s">
        <v>39</v>
      </c>
      <c r="S8295" s="4" t="s">
        <v>39</v>
      </c>
      <c r="T8295" s="4" t="s">
        <v>39</v>
      </c>
    </row>
    <row r="8296" ht="12.75" customHeight="1">
      <c r="A8296" s="8" t="str">
        <f t="shared" si="1"/>
        <v>Nicaragua1929</v>
      </c>
      <c r="B8296" s="4" t="s">
        <v>138</v>
      </c>
      <c r="C8296" s="4">
        <v>1929.0</v>
      </c>
      <c r="D8296" s="4">
        <v>11.737099647522</v>
      </c>
      <c r="E8296" s="4" t="s">
        <v>39</v>
      </c>
      <c r="F8296" s="4" t="s">
        <v>39</v>
      </c>
      <c r="G8296" s="4" t="s">
        <v>39</v>
      </c>
      <c r="H8296" s="4" t="s">
        <v>39</v>
      </c>
      <c r="I8296" s="4" t="s">
        <v>39</v>
      </c>
      <c r="J8296" s="4" t="str">
        <f t="shared" si="2"/>
        <v>#VALUE!</v>
      </c>
      <c r="K8296" s="5" t="str">
        <f t="shared" si="3"/>
        <v>#VALUE!</v>
      </c>
      <c r="L8296" s="5" t="str">
        <f t="shared" si="4"/>
        <v>#VALUE!</v>
      </c>
      <c r="M8296" s="5" t="str">
        <f t="shared" si="5"/>
        <v>#VALUE!</v>
      </c>
      <c r="N8296" s="4" t="b">
        <v>1</v>
      </c>
      <c r="O8296" s="4" t="b">
        <v>1</v>
      </c>
      <c r="P8296" s="4" t="b">
        <v>1</v>
      </c>
      <c r="Q8296" s="4" t="b">
        <v>0</v>
      </c>
      <c r="R8296" s="4" t="s">
        <v>39</v>
      </c>
      <c r="S8296" s="4" t="s">
        <v>39</v>
      </c>
      <c r="T8296" s="4" t="s">
        <v>39</v>
      </c>
    </row>
    <row r="8297" ht="12.75" customHeight="1">
      <c r="A8297" s="8" t="str">
        <f t="shared" si="1"/>
        <v>Nicaragua1928</v>
      </c>
      <c r="B8297" s="4" t="s">
        <v>138</v>
      </c>
      <c r="C8297" s="4">
        <v>1928.0</v>
      </c>
      <c r="D8297" s="4">
        <v>26.6350002288818</v>
      </c>
      <c r="E8297" s="4" t="s">
        <v>39</v>
      </c>
      <c r="F8297" s="4" t="s">
        <v>39</v>
      </c>
      <c r="G8297" s="4" t="s">
        <v>39</v>
      </c>
      <c r="H8297" s="4" t="s">
        <v>39</v>
      </c>
      <c r="I8297" s="4" t="s">
        <v>39</v>
      </c>
      <c r="J8297" s="4" t="str">
        <f t="shared" si="2"/>
        <v>#VALUE!</v>
      </c>
      <c r="K8297" s="5" t="str">
        <f t="shared" si="3"/>
        <v>#VALUE!</v>
      </c>
      <c r="L8297" s="5" t="str">
        <f t="shared" si="4"/>
        <v>#VALUE!</v>
      </c>
      <c r="M8297" s="5" t="str">
        <f t="shared" si="5"/>
        <v>#VALUE!</v>
      </c>
      <c r="N8297" s="4" t="b">
        <v>0</v>
      </c>
      <c r="O8297" s="4" t="b">
        <v>0</v>
      </c>
      <c r="P8297" s="4" t="b">
        <v>1</v>
      </c>
      <c r="Q8297" s="4" t="b">
        <v>1</v>
      </c>
      <c r="R8297" s="4" t="s">
        <v>39</v>
      </c>
      <c r="S8297" s="4" t="s">
        <v>39</v>
      </c>
      <c r="T8297" s="4" t="s">
        <v>39</v>
      </c>
    </row>
    <row r="8298" ht="12.75" customHeight="1">
      <c r="A8298" s="8" t="str">
        <f t="shared" si="1"/>
        <v>Nicaragua1927</v>
      </c>
      <c r="B8298" s="4" t="s">
        <v>138</v>
      </c>
      <c r="C8298" s="4">
        <v>1927.0</v>
      </c>
      <c r="D8298" s="4">
        <v>0.477896988391876</v>
      </c>
      <c r="E8298" s="4" t="s">
        <v>39</v>
      </c>
      <c r="F8298" s="4" t="s">
        <v>39</v>
      </c>
      <c r="G8298" s="4" t="s">
        <v>39</v>
      </c>
      <c r="H8298" s="4" t="s">
        <v>39</v>
      </c>
      <c r="I8298" s="4" t="s">
        <v>39</v>
      </c>
      <c r="J8298" s="4" t="str">
        <f t="shared" si="2"/>
        <v>#VALUE!</v>
      </c>
      <c r="K8298" s="5" t="str">
        <f t="shared" si="3"/>
        <v>#VALUE!</v>
      </c>
      <c r="L8298" s="5" t="str">
        <f t="shared" si="4"/>
        <v>#VALUE!</v>
      </c>
      <c r="M8298" s="5" t="str">
        <f t="shared" si="5"/>
        <v>#VALUE!</v>
      </c>
      <c r="N8298" s="4" t="b">
        <v>0</v>
      </c>
      <c r="O8298" s="4" t="b">
        <v>1</v>
      </c>
      <c r="P8298" s="4" t="b">
        <v>0</v>
      </c>
      <c r="Q8298" s="4" t="b">
        <v>1</v>
      </c>
      <c r="R8298" s="4" t="s">
        <v>39</v>
      </c>
      <c r="S8298" s="4" t="s">
        <v>39</v>
      </c>
      <c r="T8298" s="4" t="s">
        <v>39</v>
      </c>
    </row>
    <row r="8299" ht="12.75" customHeight="1">
      <c r="A8299" s="8" t="str">
        <f t="shared" si="1"/>
        <v>Nicaragua1926</v>
      </c>
      <c r="B8299" s="4" t="s">
        <v>138</v>
      </c>
      <c r="C8299" s="4">
        <v>1926.0</v>
      </c>
      <c r="D8299" s="4">
        <v>-13.0840997695923</v>
      </c>
      <c r="E8299" s="4" t="s">
        <v>39</v>
      </c>
      <c r="F8299" s="4" t="s">
        <v>39</v>
      </c>
      <c r="G8299" s="4" t="s">
        <v>39</v>
      </c>
      <c r="H8299" s="4" t="s">
        <v>39</v>
      </c>
      <c r="I8299" s="4" t="s">
        <v>39</v>
      </c>
      <c r="J8299" s="4" t="str">
        <f t="shared" si="2"/>
        <v>#VALUE!</v>
      </c>
      <c r="K8299" s="5" t="str">
        <f t="shared" si="3"/>
        <v>#VALUE!</v>
      </c>
      <c r="L8299" s="5" t="str">
        <f t="shared" si="4"/>
        <v>#VALUE!</v>
      </c>
      <c r="M8299" s="5" t="str">
        <f t="shared" si="5"/>
        <v>#VALUE!</v>
      </c>
      <c r="N8299" s="4" t="b">
        <v>1</v>
      </c>
      <c r="O8299" s="4" t="b">
        <v>1</v>
      </c>
      <c r="P8299" s="4" t="b">
        <v>0</v>
      </c>
      <c r="Q8299" s="4" t="b">
        <v>0</v>
      </c>
      <c r="R8299" s="4" t="s">
        <v>39</v>
      </c>
      <c r="S8299" s="4" t="s">
        <v>39</v>
      </c>
      <c r="T8299" s="4" t="s">
        <v>39</v>
      </c>
    </row>
    <row r="8300" ht="12.75" customHeight="1">
      <c r="A8300" s="8" t="str">
        <f t="shared" si="1"/>
        <v>Nicaragua1925</v>
      </c>
      <c r="B8300" s="4" t="s">
        <v>138</v>
      </c>
      <c r="C8300" s="4">
        <v>1925.0</v>
      </c>
      <c r="D8300" s="4">
        <v>10.4357995986938</v>
      </c>
      <c r="E8300" s="4" t="s">
        <v>39</v>
      </c>
      <c r="F8300" s="4" t="s">
        <v>39</v>
      </c>
      <c r="G8300" s="4" t="s">
        <v>39</v>
      </c>
      <c r="H8300" s="4" t="s">
        <v>39</v>
      </c>
      <c r="I8300" s="4" t="s">
        <v>39</v>
      </c>
      <c r="J8300" s="4" t="str">
        <f t="shared" si="2"/>
        <v>#VALUE!</v>
      </c>
      <c r="K8300" s="5" t="str">
        <f t="shared" si="3"/>
        <v>#VALUE!</v>
      </c>
      <c r="L8300" s="5" t="str">
        <f t="shared" si="4"/>
        <v>#VALUE!</v>
      </c>
      <c r="M8300" s="5" t="str">
        <f t="shared" si="5"/>
        <v>#VALUE!</v>
      </c>
      <c r="N8300" s="4" t="b">
        <v>1</v>
      </c>
      <c r="O8300" s="4" t="b">
        <v>1</v>
      </c>
      <c r="P8300" s="4" t="b">
        <v>1</v>
      </c>
      <c r="Q8300" s="4" t="b">
        <v>0</v>
      </c>
      <c r="R8300" s="4" t="s">
        <v>39</v>
      </c>
      <c r="S8300" s="4" t="s">
        <v>39</v>
      </c>
      <c r="T8300" s="4" t="s">
        <v>39</v>
      </c>
    </row>
    <row r="8301" ht="12.75" customHeight="1">
      <c r="A8301" s="8" t="str">
        <f t="shared" si="1"/>
        <v>Nicaragua1924</v>
      </c>
      <c r="B8301" s="4" t="s">
        <v>138</v>
      </c>
      <c r="C8301" s="4">
        <v>1924.0</v>
      </c>
      <c r="D8301" s="4">
        <v>5.95382976531982</v>
      </c>
      <c r="E8301" s="4" t="s">
        <v>39</v>
      </c>
      <c r="F8301" s="4" t="s">
        <v>39</v>
      </c>
      <c r="G8301" s="4" t="s">
        <v>39</v>
      </c>
      <c r="H8301" s="4" t="s">
        <v>39</v>
      </c>
      <c r="I8301" s="4" t="s">
        <v>39</v>
      </c>
      <c r="J8301" s="4" t="str">
        <f t="shared" si="2"/>
        <v>#VALUE!</v>
      </c>
      <c r="K8301" s="5" t="str">
        <f t="shared" si="3"/>
        <v>#VALUE!</v>
      </c>
      <c r="L8301" s="5" t="str">
        <f t="shared" si="4"/>
        <v>#VALUE!</v>
      </c>
      <c r="M8301" s="5" t="str">
        <f t="shared" si="5"/>
        <v>#VALUE!</v>
      </c>
      <c r="N8301" s="4" t="b">
        <v>0</v>
      </c>
      <c r="O8301" s="4" t="b">
        <v>0</v>
      </c>
      <c r="P8301" s="4" t="b">
        <v>1</v>
      </c>
      <c r="Q8301" s="4" t="b">
        <v>1</v>
      </c>
      <c r="R8301" s="4" t="s">
        <v>39</v>
      </c>
      <c r="S8301" s="4" t="s">
        <v>39</v>
      </c>
      <c r="T8301" s="4" t="s">
        <v>39</v>
      </c>
    </row>
    <row r="8302" ht="12.75" customHeight="1">
      <c r="A8302" s="8" t="str">
        <f t="shared" si="1"/>
        <v>Nicaragua1923</v>
      </c>
      <c r="B8302" s="4" t="s">
        <v>138</v>
      </c>
      <c r="C8302" s="4">
        <v>1923.0</v>
      </c>
      <c r="D8302" s="4">
        <v>7.02210998535156</v>
      </c>
      <c r="E8302" s="4" t="s">
        <v>39</v>
      </c>
      <c r="F8302" s="4" t="s">
        <v>39</v>
      </c>
      <c r="G8302" s="4" t="s">
        <v>39</v>
      </c>
      <c r="H8302" s="4" t="s">
        <v>39</v>
      </c>
      <c r="I8302" s="4" t="s">
        <v>39</v>
      </c>
      <c r="J8302" s="4" t="str">
        <f t="shared" si="2"/>
        <v>#VALUE!</v>
      </c>
      <c r="K8302" s="5" t="str">
        <f t="shared" si="3"/>
        <v>#VALUE!</v>
      </c>
      <c r="L8302" s="5" t="str">
        <f t="shared" si="4"/>
        <v>#VALUE!</v>
      </c>
      <c r="M8302" s="5" t="str">
        <f t="shared" si="5"/>
        <v>#VALUE!</v>
      </c>
      <c r="N8302" s="4" t="b">
        <v>0</v>
      </c>
      <c r="O8302" s="4" t="b">
        <v>0</v>
      </c>
      <c r="P8302" s="4" t="b">
        <v>1</v>
      </c>
      <c r="Q8302" s="4" t="b">
        <v>1</v>
      </c>
      <c r="R8302" s="4" t="s">
        <v>39</v>
      </c>
      <c r="S8302" s="4" t="s">
        <v>39</v>
      </c>
      <c r="T8302" s="4" t="s">
        <v>39</v>
      </c>
    </row>
    <row r="8303" ht="12.75" customHeight="1">
      <c r="A8303" s="8" t="str">
        <f t="shared" si="1"/>
        <v>Nicaragua1922</v>
      </c>
      <c r="B8303" s="4" t="s">
        <v>138</v>
      </c>
      <c r="C8303" s="4">
        <v>1922.0</v>
      </c>
      <c r="D8303" s="4">
        <v>-8.45238018035889</v>
      </c>
      <c r="E8303" s="4" t="s">
        <v>39</v>
      </c>
      <c r="F8303" s="4" t="s">
        <v>39</v>
      </c>
      <c r="G8303" s="4" t="s">
        <v>39</v>
      </c>
      <c r="H8303" s="4" t="s">
        <v>39</v>
      </c>
      <c r="I8303" s="4" t="s">
        <v>39</v>
      </c>
      <c r="J8303" s="4" t="str">
        <f t="shared" si="2"/>
        <v>#VALUE!</v>
      </c>
      <c r="K8303" s="5" t="str">
        <f t="shared" si="3"/>
        <v>#VALUE!</v>
      </c>
      <c r="L8303" s="5" t="str">
        <f t="shared" si="4"/>
        <v>#VALUE!</v>
      </c>
      <c r="M8303" s="5" t="str">
        <f t="shared" si="5"/>
        <v>#VALUE!</v>
      </c>
      <c r="N8303" s="4" t="b">
        <v>1</v>
      </c>
      <c r="O8303" s="4" t="b">
        <v>1</v>
      </c>
      <c r="P8303" s="4" t="b">
        <v>0</v>
      </c>
      <c r="Q8303" s="4" t="b">
        <v>0</v>
      </c>
      <c r="R8303" s="4" t="s">
        <v>39</v>
      </c>
      <c r="S8303" s="4" t="s">
        <v>39</v>
      </c>
      <c r="T8303" s="4" t="s">
        <v>39</v>
      </c>
    </row>
    <row r="8304" ht="12.75" customHeight="1">
      <c r="A8304" s="8" t="str">
        <f t="shared" si="1"/>
        <v>Nicaragua1921</v>
      </c>
      <c r="B8304" s="4" t="s">
        <v>138</v>
      </c>
      <c r="C8304" s="4">
        <v>1921.0</v>
      </c>
      <c r="D8304" s="4">
        <v>3.83189010620117</v>
      </c>
      <c r="E8304" s="4" t="s">
        <v>39</v>
      </c>
      <c r="F8304" s="4" t="s">
        <v>39</v>
      </c>
      <c r="G8304" s="4" t="s">
        <v>39</v>
      </c>
      <c r="H8304" s="4" t="s">
        <v>39</v>
      </c>
      <c r="I8304" s="4" t="s">
        <v>39</v>
      </c>
      <c r="J8304" s="4" t="str">
        <f t="shared" si="2"/>
        <v>#VALUE!</v>
      </c>
      <c r="K8304" s="5" t="str">
        <f t="shared" si="3"/>
        <v>#VALUE!</v>
      </c>
      <c r="L8304" s="5" t="str">
        <f t="shared" si="4"/>
        <v>#VALUE!</v>
      </c>
      <c r="M8304" s="5" t="str">
        <f t="shared" si="5"/>
        <v>#VALUE!</v>
      </c>
      <c r="N8304" s="4" t="b">
        <v>1</v>
      </c>
      <c r="O8304" s="4" t="b">
        <v>1</v>
      </c>
      <c r="P8304" s="4" t="s">
        <v>39</v>
      </c>
      <c r="Q8304" s="4" t="b">
        <v>0</v>
      </c>
      <c r="R8304" s="4" t="s">
        <v>39</v>
      </c>
      <c r="S8304" s="4" t="s">
        <v>39</v>
      </c>
      <c r="T8304" s="4" t="s">
        <v>39</v>
      </c>
    </row>
    <row r="8305" ht="12.75" customHeight="1">
      <c r="A8305" s="8" t="str">
        <f t="shared" si="1"/>
        <v>Niger2022</v>
      </c>
      <c r="B8305" s="4" t="s">
        <v>139</v>
      </c>
      <c r="C8305" s="4">
        <v>2022.0</v>
      </c>
      <c r="D8305" s="4" t="s">
        <v>39</v>
      </c>
      <c r="E8305" s="4" t="s">
        <v>39</v>
      </c>
      <c r="F8305" s="4" t="s">
        <v>39</v>
      </c>
      <c r="G8305" s="4">
        <v>1.39696055825202E10</v>
      </c>
      <c r="H8305" s="4" t="s">
        <v>39</v>
      </c>
      <c r="I8305" s="4" t="s">
        <v>39</v>
      </c>
      <c r="J8305" s="4" t="str">
        <f t="shared" si="2"/>
        <v>#VALUE!</v>
      </c>
      <c r="K8305" s="5" t="str">
        <f t="shared" si="3"/>
        <v>#VALUE!</v>
      </c>
      <c r="L8305" s="5" t="str">
        <f t="shared" si="4"/>
        <v>#VALUE!</v>
      </c>
      <c r="M8305" s="5" t="str">
        <f t="shared" si="5"/>
        <v>#VALUE!</v>
      </c>
      <c r="N8305" s="4" t="s">
        <v>39</v>
      </c>
      <c r="O8305" s="4" t="s">
        <v>39</v>
      </c>
      <c r="P8305" s="4" t="s">
        <v>39</v>
      </c>
      <c r="Q8305" s="4" t="s">
        <v>39</v>
      </c>
      <c r="R8305" s="4" t="s">
        <v>39</v>
      </c>
      <c r="S8305" s="4">
        <v>11.5000049156546</v>
      </c>
      <c r="T8305" s="4" t="s">
        <v>39</v>
      </c>
    </row>
    <row r="8306" ht="12.75" customHeight="1">
      <c r="A8306" s="8" t="str">
        <f t="shared" si="1"/>
        <v>Niger2021</v>
      </c>
      <c r="B8306" s="4" t="s">
        <v>139</v>
      </c>
      <c r="C8306" s="4">
        <v>2021.0</v>
      </c>
      <c r="D8306" s="4">
        <v>1.34934388820976</v>
      </c>
      <c r="E8306" s="4">
        <v>-7.10481076065953E8</v>
      </c>
      <c r="F8306" s="4">
        <v>-2.09909217363045E9</v>
      </c>
      <c r="G8306" s="4">
        <v>1.49150020984975E10</v>
      </c>
      <c r="H8306" s="4">
        <v>18.3103869546535</v>
      </c>
      <c r="I8306" s="4">
        <v>24.2034374470212</v>
      </c>
      <c r="J8306" s="4">
        <f t="shared" si="2"/>
        <v>273099459853</v>
      </c>
      <c r="K8306" s="5">
        <f t="shared" si="3"/>
        <v>360994320313</v>
      </c>
      <c r="L8306" s="5">
        <f t="shared" si="4"/>
        <v>87894860460</v>
      </c>
      <c r="M8306" s="5">
        <f t="shared" si="5"/>
        <v>5.893050492</v>
      </c>
      <c r="N8306" s="4" t="s">
        <v>39</v>
      </c>
      <c r="O8306" s="4" t="s">
        <v>39</v>
      </c>
      <c r="P8306" s="4" t="b">
        <v>0</v>
      </c>
      <c r="Q8306" s="4" t="s">
        <v>39</v>
      </c>
      <c r="R8306" s="4" t="s">
        <v>39</v>
      </c>
      <c r="S8306" s="4">
        <v>1.38712917730062</v>
      </c>
      <c r="T8306" s="4">
        <v>9.45396515977298E8</v>
      </c>
    </row>
    <row r="8307" ht="12.75" customHeight="1">
      <c r="A8307" s="8" t="str">
        <f t="shared" si="1"/>
        <v>Niger2020</v>
      </c>
      <c r="B8307" s="4" t="s">
        <v>139</v>
      </c>
      <c r="C8307" s="4">
        <v>2020.0</v>
      </c>
      <c r="D8307" s="4">
        <v>3.62299559798772</v>
      </c>
      <c r="E8307" s="4">
        <v>-5.90020552517283E8</v>
      </c>
      <c r="F8307" s="4">
        <v>-1.81573351646726E9</v>
      </c>
      <c r="G8307" s="4">
        <v>1.37441745822532E10</v>
      </c>
      <c r="H8307" s="4">
        <v>17.5578673958625</v>
      </c>
      <c r="I8307" s="4">
        <v>22.8961978599593</v>
      </c>
      <c r="J8307" s="4">
        <f t="shared" si="2"/>
        <v>241318394781</v>
      </c>
      <c r="K8307" s="5">
        <f t="shared" si="3"/>
        <v>314689340657</v>
      </c>
      <c r="L8307" s="5">
        <f t="shared" si="4"/>
        <v>73370945876</v>
      </c>
      <c r="M8307" s="5">
        <f t="shared" si="5"/>
        <v>5.338330464</v>
      </c>
      <c r="N8307" s="4" t="b">
        <v>0</v>
      </c>
      <c r="O8307" s="4" t="s">
        <v>39</v>
      </c>
      <c r="P8307" s="4" t="b">
        <v>1</v>
      </c>
      <c r="Q8307" s="4" t="s">
        <v>39</v>
      </c>
      <c r="R8307" s="4" t="s">
        <v>39</v>
      </c>
      <c r="S8307" s="4">
        <v>3.5502275061626</v>
      </c>
      <c r="T8307" s="4">
        <v>-1.17082751624429E9</v>
      </c>
    </row>
    <row r="8308" ht="12.75" customHeight="1">
      <c r="A8308" s="8" t="str">
        <f t="shared" si="1"/>
        <v>Niger2019</v>
      </c>
      <c r="B8308" s="4" t="s">
        <v>139</v>
      </c>
      <c r="C8308" s="4">
        <v>2019.0</v>
      </c>
      <c r="D8308" s="4">
        <v>5.90652142421751</v>
      </c>
      <c r="E8308" s="4">
        <v>-3.32166610428414E8</v>
      </c>
      <c r="F8308" s="4">
        <v>-1.57244024992645E9</v>
      </c>
      <c r="G8308" s="4">
        <v>1.29164548705458E10</v>
      </c>
      <c r="H8308" s="4">
        <v>18.010620009251</v>
      </c>
      <c r="I8308" s="4">
        <v>21.5701635708692</v>
      </c>
      <c r="J8308" s="4">
        <f t="shared" si="2"/>
        <v>232633360540</v>
      </c>
      <c r="K8308" s="5">
        <f t="shared" si="3"/>
        <v>278610044313</v>
      </c>
      <c r="L8308" s="5">
        <f t="shared" si="4"/>
        <v>45976683773</v>
      </c>
      <c r="M8308" s="5">
        <f t="shared" si="5"/>
        <v>3.559543562</v>
      </c>
      <c r="N8308" s="4" t="b">
        <v>0</v>
      </c>
      <c r="O8308" s="4" t="s">
        <v>39</v>
      </c>
      <c r="P8308" s="4" t="b">
        <v>1</v>
      </c>
      <c r="Q8308" s="4" t="s">
        <v>39</v>
      </c>
      <c r="R8308" s="4" t="s">
        <v>39</v>
      </c>
      <c r="S8308" s="4">
        <v>5.94139686297071</v>
      </c>
      <c r="T8308" s="4">
        <v>-8.27719711707401E8</v>
      </c>
    </row>
    <row r="8309" ht="12.75" customHeight="1">
      <c r="A8309" s="8" t="str">
        <f t="shared" si="1"/>
        <v>Niger2018</v>
      </c>
      <c r="B8309" s="4" t="s">
        <v>139</v>
      </c>
      <c r="C8309" s="4">
        <v>2018.0</v>
      </c>
      <c r="D8309" s="4">
        <v>7.20446874352567</v>
      </c>
      <c r="E8309" s="4">
        <v>-2.62915964120403E8</v>
      </c>
      <c r="F8309" s="4">
        <v>-1.62502361182196E9</v>
      </c>
      <c r="G8309" s="4">
        <v>1.28086614874035E10</v>
      </c>
      <c r="H8309" s="4">
        <v>18.1002875650422</v>
      </c>
      <c r="I8309" s="4">
        <v>21.099940350857</v>
      </c>
      <c r="J8309" s="4">
        <f t="shared" si="2"/>
        <v>231840456245</v>
      </c>
      <c r="K8309" s="5">
        <f t="shared" si="3"/>
        <v>270261993359</v>
      </c>
      <c r="L8309" s="5">
        <f t="shared" si="4"/>
        <v>38421537113</v>
      </c>
      <c r="M8309" s="5">
        <f t="shared" si="5"/>
        <v>2.999652786</v>
      </c>
      <c r="N8309" s="4" t="b">
        <v>0</v>
      </c>
      <c r="O8309" s="4" t="b">
        <v>0</v>
      </c>
      <c r="P8309" s="4" t="b">
        <v>1</v>
      </c>
      <c r="Q8309" s="4" t="b">
        <v>1</v>
      </c>
      <c r="R8309" s="4" t="s">
        <v>39</v>
      </c>
      <c r="S8309" s="4">
        <v>7.21080300824623</v>
      </c>
      <c r="T8309" s="4">
        <v>-1.07793383142299E8</v>
      </c>
    </row>
    <row r="8310" ht="12.75" customHeight="1">
      <c r="A8310" s="8" t="str">
        <f t="shared" si="1"/>
        <v>Niger2017</v>
      </c>
      <c r="B8310" s="4" t="s">
        <v>139</v>
      </c>
      <c r="C8310" s="4">
        <v>2017.0</v>
      </c>
      <c r="D8310" s="4">
        <v>5.00138407273863</v>
      </c>
      <c r="E8310" s="4">
        <v>-3.79385505801839E8</v>
      </c>
      <c r="F8310" s="4">
        <v>-1.27436882551563E9</v>
      </c>
      <c r="G8310" s="4">
        <v>1.11851014443729E10</v>
      </c>
      <c r="H8310" s="4">
        <v>15.3870910088605</v>
      </c>
      <c r="I8310" s="4">
        <v>19.5023316393184</v>
      </c>
      <c r="J8310" s="4">
        <f t="shared" si="2"/>
        <v>172106173868</v>
      </c>
      <c r="K8310" s="5">
        <f t="shared" si="3"/>
        <v>218135557788</v>
      </c>
      <c r="L8310" s="5">
        <f t="shared" si="4"/>
        <v>46029383920</v>
      </c>
      <c r="M8310" s="5">
        <f t="shared" si="5"/>
        <v>4.11524063</v>
      </c>
      <c r="N8310" s="4" t="b">
        <v>0</v>
      </c>
      <c r="O8310" s="4" t="b">
        <v>0</v>
      </c>
      <c r="P8310" s="4" t="b">
        <v>1</v>
      </c>
      <c r="Q8310" s="4" t="b">
        <v>1</v>
      </c>
      <c r="R8310" s="4" t="s">
        <v>39</v>
      </c>
      <c r="S8310" s="4">
        <v>5.00135994506591</v>
      </c>
      <c r="T8310" s="4">
        <v>-1.62356004303059E9</v>
      </c>
    </row>
    <row r="8311" ht="12.75" customHeight="1">
      <c r="A8311" s="8" t="str">
        <f t="shared" si="1"/>
        <v>Niger2016</v>
      </c>
      <c r="B8311" s="4" t="s">
        <v>139</v>
      </c>
      <c r="C8311" s="4">
        <v>2016.0</v>
      </c>
      <c r="D8311" s="4">
        <v>5.74088254483848</v>
      </c>
      <c r="E8311" s="4">
        <v>-3.9308876156589E8</v>
      </c>
      <c r="F8311" s="4">
        <v>-1.18165991377846E9</v>
      </c>
      <c r="G8311" s="4">
        <v>1.03988619806524E10</v>
      </c>
      <c r="H8311" s="4">
        <v>14.8980786849669</v>
      </c>
      <c r="I8311" s="4">
        <v>19.3616047620882</v>
      </c>
      <c r="J8311" s="4">
        <f t="shared" si="2"/>
        <v>154923064022</v>
      </c>
      <c r="K8311" s="5">
        <f t="shared" si="3"/>
        <v>201338655645</v>
      </c>
      <c r="L8311" s="5">
        <f t="shared" si="4"/>
        <v>46415591623</v>
      </c>
      <c r="M8311" s="5">
        <f t="shared" si="5"/>
        <v>4.463526077</v>
      </c>
      <c r="N8311" s="4" t="b">
        <v>0</v>
      </c>
      <c r="O8311" s="4" t="b">
        <v>0</v>
      </c>
      <c r="P8311" s="4" t="b">
        <v>1</v>
      </c>
      <c r="Q8311" s="4" t="b">
        <v>0</v>
      </c>
      <c r="R8311" s="4" t="s">
        <v>39</v>
      </c>
      <c r="S8311" s="4">
        <v>5.74089315058157</v>
      </c>
      <c r="T8311" s="4">
        <v>-7.86239463720501E8</v>
      </c>
    </row>
    <row r="8312" ht="12.75" customHeight="1">
      <c r="A8312" s="8" t="str">
        <f t="shared" si="1"/>
        <v>Niger2015</v>
      </c>
      <c r="B8312" s="4" t="s">
        <v>139</v>
      </c>
      <c r="C8312" s="4">
        <v>2015.0</v>
      </c>
      <c r="D8312" s="4">
        <v>4.39338011051652</v>
      </c>
      <c r="E8312" s="4">
        <v>-6.0843928992191E8</v>
      </c>
      <c r="F8312" s="4">
        <v>-1.48621643143781E9</v>
      </c>
      <c r="G8312" s="4">
        <v>9.68386792672766E9</v>
      </c>
      <c r="H8312" s="4">
        <v>17.4909903823456</v>
      </c>
      <c r="I8312" s="4">
        <v>24.2378420915608</v>
      </c>
      <c r="J8312" s="4">
        <f t="shared" si="2"/>
        <v>169380440770</v>
      </c>
      <c r="K8312" s="5">
        <f t="shared" si="3"/>
        <v>234716061644</v>
      </c>
      <c r="L8312" s="5">
        <f t="shared" si="4"/>
        <v>65335620873</v>
      </c>
      <c r="M8312" s="5">
        <f t="shared" si="5"/>
        <v>6.746851709</v>
      </c>
      <c r="N8312" s="4" t="b">
        <v>0</v>
      </c>
      <c r="O8312" s="4" t="b">
        <v>0</v>
      </c>
      <c r="P8312" s="4" t="b">
        <v>1</v>
      </c>
      <c r="Q8312" s="4" t="b">
        <v>0</v>
      </c>
      <c r="R8312" s="4" t="s">
        <v>39</v>
      </c>
      <c r="S8312" s="4">
        <v>4.39264883207291</v>
      </c>
      <c r="T8312" s="4">
        <v>-7.14994053924739E8</v>
      </c>
    </row>
    <row r="8313" ht="12.75" customHeight="1">
      <c r="A8313" s="8" t="str">
        <f t="shared" si="1"/>
        <v>Niger2014</v>
      </c>
      <c r="B8313" s="4" t="s">
        <v>139</v>
      </c>
      <c r="C8313" s="4">
        <v>2014.0</v>
      </c>
      <c r="D8313" s="4">
        <v>6.64398439284882</v>
      </c>
      <c r="E8313" s="4">
        <v>-6.32746844608521E8</v>
      </c>
      <c r="F8313" s="4">
        <v>-1.30693107920638E9</v>
      </c>
      <c r="G8313" s="4">
        <v>1.08629435462851E10</v>
      </c>
      <c r="H8313" s="4">
        <v>17.5140371644661</v>
      </c>
      <c r="I8313" s="4">
        <v>23.6386801388351</v>
      </c>
      <c r="J8313" s="4">
        <f t="shared" si="2"/>
        <v>190253996985</v>
      </c>
      <c r="K8313" s="5">
        <f t="shared" si="3"/>
        <v>256785647857</v>
      </c>
      <c r="L8313" s="5">
        <f t="shared" si="4"/>
        <v>66531650872</v>
      </c>
      <c r="M8313" s="5">
        <f t="shared" si="5"/>
        <v>6.124642974</v>
      </c>
      <c r="N8313" s="4" t="b">
        <v>0</v>
      </c>
      <c r="O8313" s="4" t="b">
        <v>0</v>
      </c>
      <c r="P8313" s="4" t="b">
        <v>1</v>
      </c>
      <c r="Q8313" s="4" t="b">
        <v>0</v>
      </c>
      <c r="R8313" s="4" t="s">
        <v>39</v>
      </c>
      <c r="S8313" s="4">
        <v>6.64213665495603</v>
      </c>
      <c r="T8313" s="4">
        <v>1.17907561955744E9</v>
      </c>
    </row>
    <row r="8314" ht="12.75" customHeight="1">
      <c r="A8314" s="8" t="str">
        <f t="shared" si="1"/>
        <v>Niger2013</v>
      </c>
      <c r="B8314" s="4" t="s">
        <v>139</v>
      </c>
      <c r="C8314" s="4">
        <v>2013.0</v>
      </c>
      <c r="D8314" s="4">
        <v>5.31068280540351</v>
      </c>
      <c r="E8314" s="4">
        <v>-1.74265675621793E8</v>
      </c>
      <c r="F8314" s="4">
        <v>-1.15060018788355E9</v>
      </c>
      <c r="G8314" s="4">
        <v>1.02248974409239E10</v>
      </c>
      <c r="H8314" s="4">
        <v>18.5158434655178</v>
      </c>
      <c r="I8314" s="4">
        <v>20.4482011320735</v>
      </c>
      <c r="J8314" s="4">
        <f t="shared" si="2"/>
        <v>189322600467</v>
      </c>
      <c r="K8314" s="5">
        <f t="shared" si="3"/>
        <v>209080759427</v>
      </c>
      <c r="L8314" s="5">
        <f t="shared" si="4"/>
        <v>19758158960</v>
      </c>
      <c r="M8314" s="5">
        <f t="shared" si="5"/>
        <v>1.932357667</v>
      </c>
      <c r="N8314" s="4" t="b">
        <v>0</v>
      </c>
      <c r="O8314" s="4" t="b">
        <v>0</v>
      </c>
      <c r="P8314" s="4" t="b">
        <v>1</v>
      </c>
      <c r="Q8314" s="4" t="b">
        <v>0</v>
      </c>
      <c r="R8314" s="4" t="s">
        <v>39</v>
      </c>
      <c r="S8314" s="4">
        <v>5.31513063394726</v>
      </c>
      <c r="T8314" s="4">
        <v>-6.380461053612E8</v>
      </c>
    </row>
    <row r="8315" ht="12.75" customHeight="1">
      <c r="A8315" s="8" t="str">
        <f t="shared" si="1"/>
        <v>Niger2012</v>
      </c>
      <c r="B8315" s="4" t="s">
        <v>139</v>
      </c>
      <c r="C8315" s="4">
        <v>2012.0</v>
      </c>
      <c r="D8315" s="4">
        <v>10.5417692862118</v>
      </c>
      <c r="E8315" s="4">
        <v>-5.69105540065495E7</v>
      </c>
      <c r="F8315" s="4">
        <v>-1.02163030935858E9</v>
      </c>
      <c r="G8315" s="4">
        <v>9.42691263920382E9</v>
      </c>
      <c r="H8315" s="4">
        <v>15.8111522452645</v>
      </c>
      <c r="I8315" s="4">
        <v>16.6413121199901</v>
      </c>
      <c r="J8315" s="4">
        <f t="shared" si="2"/>
        <v>149050350941</v>
      </c>
      <c r="K8315" s="5">
        <f t="shared" si="3"/>
        <v>156876195557</v>
      </c>
      <c r="L8315" s="5">
        <f t="shared" si="4"/>
        <v>7825844616</v>
      </c>
      <c r="M8315" s="5">
        <f t="shared" si="5"/>
        <v>0.8301598747</v>
      </c>
      <c r="N8315" s="4" t="b">
        <v>0</v>
      </c>
      <c r="O8315" s="4" t="b">
        <v>0</v>
      </c>
      <c r="P8315" s="4" t="b">
        <v>1</v>
      </c>
      <c r="Q8315" s="4" t="b">
        <v>0</v>
      </c>
      <c r="R8315" s="4" t="s">
        <v>39</v>
      </c>
      <c r="S8315" s="4">
        <v>10.5489445763446</v>
      </c>
      <c r="T8315" s="4">
        <v>-7.97984801720081E8</v>
      </c>
    </row>
    <row r="8316" ht="12.75" customHeight="1">
      <c r="A8316" s="8" t="str">
        <f t="shared" si="1"/>
        <v>Niger2011</v>
      </c>
      <c r="B8316" s="4" t="s">
        <v>139</v>
      </c>
      <c r="C8316" s="4">
        <v>2011.0</v>
      </c>
      <c r="D8316" s="4">
        <v>2.3560155744282</v>
      </c>
      <c r="E8316" s="4">
        <v>-1.70724883798776E8</v>
      </c>
      <c r="F8316" s="4">
        <v>-1.43293362175818E9</v>
      </c>
      <c r="G8316" s="4">
        <v>8.77295078302414E9</v>
      </c>
      <c r="H8316" s="4">
        <v>13.1356148649477</v>
      </c>
      <c r="I8316" s="4">
        <v>15.3293598371543</v>
      </c>
      <c r="J8316" s="4">
        <f t="shared" si="2"/>
        <v>115238102715</v>
      </c>
      <c r="K8316" s="5">
        <f t="shared" si="3"/>
        <v>134483719387</v>
      </c>
      <c r="L8316" s="5">
        <f t="shared" si="4"/>
        <v>19245616672</v>
      </c>
      <c r="M8316" s="5">
        <f t="shared" si="5"/>
        <v>2.193744972</v>
      </c>
      <c r="N8316" s="4" t="b">
        <v>0</v>
      </c>
      <c r="O8316" s="4" t="b">
        <v>1</v>
      </c>
      <c r="P8316" s="4" t="b">
        <v>1</v>
      </c>
      <c r="Q8316" s="4" t="b">
        <v>0</v>
      </c>
      <c r="R8316" s="4" t="s">
        <v>39</v>
      </c>
      <c r="S8316" s="4">
        <v>2.35775693603874</v>
      </c>
      <c r="T8316" s="4">
        <v>-6.53961856179679E8</v>
      </c>
    </row>
    <row r="8317" ht="12.75" customHeight="1">
      <c r="A8317" s="8" t="str">
        <f t="shared" si="1"/>
        <v>Niger2010</v>
      </c>
      <c r="B8317" s="4" t="s">
        <v>139</v>
      </c>
      <c r="C8317" s="4">
        <v>2010.0</v>
      </c>
      <c r="D8317" s="4">
        <v>8.58079856663759</v>
      </c>
      <c r="E8317" s="4">
        <v>-6.52147096429054E7</v>
      </c>
      <c r="F8317" s="4">
        <v>-1.13708068778391E9</v>
      </c>
      <c r="G8317" s="4">
        <v>7.85119249877154E9</v>
      </c>
      <c r="H8317" s="4">
        <v>13.3093511496479</v>
      </c>
      <c r="I8317" s="4">
        <v>14.2945489534143</v>
      </c>
      <c r="J8317" s="4">
        <f t="shared" si="2"/>
        <v>104494277910</v>
      </c>
      <c r="K8317" s="5">
        <f t="shared" si="3"/>
        <v>112229255516</v>
      </c>
      <c r="L8317" s="5">
        <f t="shared" si="4"/>
        <v>7734977607</v>
      </c>
      <c r="M8317" s="5">
        <f t="shared" si="5"/>
        <v>0.9851978038</v>
      </c>
      <c r="N8317" s="4" t="b">
        <v>0</v>
      </c>
      <c r="O8317" s="4" t="b">
        <v>1</v>
      </c>
      <c r="P8317" s="4" t="b">
        <v>1</v>
      </c>
      <c r="Q8317" s="4" t="b">
        <v>0</v>
      </c>
      <c r="R8317" s="4" t="s">
        <v>39</v>
      </c>
      <c r="S8317" s="4">
        <v>8.57816674262253</v>
      </c>
      <c r="T8317" s="4">
        <v>-9.21758284252599E8</v>
      </c>
    </row>
    <row r="8318" ht="12.75" customHeight="1">
      <c r="A8318" s="8" t="str">
        <f t="shared" si="1"/>
        <v>Niger2009</v>
      </c>
      <c r="B8318" s="4" t="s">
        <v>139</v>
      </c>
      <c r="C8318" s="4">
        <v>2009.0</v>
      </c>
      <c r="D8318" s="4">
        <v>1.96276106611644</v>
      </c>
      <c r="E8318" s="4">
        <v>-2.76396371990814E8</v>
      </c>
      <c r="F8318" s="4">
        <v>-1.32537043697403E9</v>
      </c>
      <c r="G8318" s="4">
        <v>7.35213130439631E9</v>
      </c>
      <c r="H8318" s="4">
        <v>13.7607208341379</v>
      </c>
      <c r="I8318" s="4">
        <v>17.6875070920897</v>
      </c>
      <c r="J8318" s="4">
        <f t="shared" si="2"/>
        <v>101170626416</v>
      </c>
      <c r="K8318" s="5">
        <f t="shared" si="3"/>
        <v>130040874588</v>
      </c>
      <c r="L8318" s="5">
        <f t="shared" si="4"/>
        <v>28870248173</v>
      </c>
      <c r="M8318" s="5">
        <f t="shared" si="5"/>
        <v>3.926786258</v>
      </c>
      <c r="N8318" s="4" t="b">
        <v>0</v>
      </c>
      <c r="O8318" s="4" t="b">
        <v>1</v>
      </c>
      <c r="P8318" s="4" t="b">
        <v>0</v>
      </c>
      <c r="Q8318" s="4" t="b">
        <v>0</v>
      </c>
      <c r="R8318" s="4" t="s">
        <v>39</v>
      </c>
      <c r="S8318" s="4">
        <v>1.96260090694645</v>
      </c>
      <c r="T8318" s="4">
        <v>-4.99061194375229E8</v>
      </c>
    </row>
    <row r="8319" ht="12.75" customHeight="1">
      <c r="A8319" s="8" t="str">
        <f t="shared" si="1"/>
        <v>Niger2008</v>
      </c>
      <c r="B8319" s="4" t="s">
        <v>139</v>
      </c>
      <c r="C8319" s="4">
        <v>2008.0</v>
      </c>
      <c r="D8319" s="4">
        <v>7.73274112258401</v>
      </c>
      <c r="E8319" s="4">
        <v>9.34241470146222E7</v>
      </c>
      <c r="F8319" s="4">
        <v>-6.54078414573336E8</v>
      </c>
      <c r="G8319" s="4">
        <v>7.29760021892394E9</v>
      </c>
      <c r="H8319" s="4">
        <v>17.9853061276976</v>
      </c>
      <c r="I8319" s="4">
        <v>16.8745044577883</v>
      </c>
      <c r="J8319" s="4">
        <f t="shared" si="2"/>
        <v>131249573935</v>
      </c>
      <c r="K8319" s="5">
        <f t="shared" si="3"/>
        <v>123143387425</v>
      </c>
      <c r="L8319" s="5">
        <f t="shared" si="4"/>
        <v>-8106186510</v>
      </c>
      <c r="M8319" s="5">
        <f t="shared" si="5"/>
        <v>-1.11080167</v>
      </c>
      <c r="N8319" s="4" t="b">
        <v>0</v>
      </c>
      <c r="O8319" s="4" t="b">
        <v>1</v>
      </c>
      <c r="P8319" s="4" t="b">
        <v>1</v>
      </c>
      <c r="Q8319" s="4" t="b">
        <v>0</v>
      </c>
      <c r="R8319" s="4" t="s">
        <v>39</v>
      </c>
      <c r="S8319" s="4">
        <v>7.73141422777337</v>
      </c>
      <c r="T8319" s="4">
        <v>-5.45310854723701E7</v>
      </c>
    </row>
    <row r="8320" ht="12.75" customHeight="1">
      <c r="A8320" s="8" t="str">
        <f t="shared" si="1"/>
        <v>Niger2007</v>
      </c>
      <c r="B8320" s="4" t="s">
        <v>139</v>
      </c>
      <c r="C8320" s="4">
        <v>2007.0</v>
      </c>
      <c r="D8320" s="4">
        <v>3.14350510218371</v>
      </c>
      <c r="E8320" s="4">
        <v>-2.79923339948357E7</v>
      </c>
      <c r="F8320" s="4">
        <v>-3.5173033888191E8</v>
      </c>
      <c r="G8320" s="4">
        <v>5.7314850460864E9</v>
      </c>
      <c r="H8320" s="4">
        <v>16.6505158891428</v>
      </c>
      <c r="I8320" s="4">
        <v>17.3971841569583</v>
      </c>
      <c r="J8320" s="4">
        <f t="shared" si="2"/>
        <v>95432182828</v>
      </c>
      <c r="K8320" s="5">
        <f t="shared" si="3"/>
        <v>99711700840</v>
      </c>
      <c r="L8320" s="5">
        <f t="shared" si="4"/>
        <v>4279518011</v>
      </c>
      <c r="M8320" s="5">
        <f t="shared" si="5"/>
        <v>0.7466682678</v>
      </c>
      <c r="N8320" s="4" t="b">
        <v>0</v>
      </c>
      <c r="O8320" s="4" t="b">
        <v>1</v>
      </c>
      <c r="P8320" s="4" t="b">
        <v>1</v>
      </c>
      <c r="Q8320" s="4" t="b">
        <v>0</v>
      </c>
      <c r="R8320" s="4" t="s">
        <v>39</v>
      </c>
      <c r="S8320" s="4">
        <v>3.14272408386731</v>
      </c>
      <c r="T8320" s="4">
        <v>-1.56611517283753E9</v>
      </c>
    </row>
    <row r="8321" ht="12.75" customHeight="1">
      <c r="A8321" s="8" t="str">
        <f t="shared" si="1"/>
        <v>Niger2006</v>
      </c>
      <c r="B8321" s="4" t="s">
        <v>139</v>
      </c>
      <c r="C8321" s="4">
        <v>2006.0</v>
      </c>
      <c r="D8321" s="4">
        <v>5.93260817194622</v>
      </c>
      <c r="E8321" s="4">
        <v>1.48602299404716E9</v>
      </c>
      <c r="F8321" s="4">
        <v>-3.14006419637083E8</v>
      </c>
      <c r="G8321" s="4">
        <v>4.75636125333358E9</v>
      </c>
      <c r="H8321" s="4">
        <v>46.242346649266</v>
      </c>
      <c r="I8321" s="4">
        <v>15.1972549759599</v>
      </c>
      <c r="J8321" s="4">
        <f t="shared" si="2"/>
        <v>219945305866</v>
      </c>
      <c r="K8321" s="5">
        <f t="shared" si="3"/>
        <v>72283634725</v>
      </c>
      <c r="L8321" s="5">
        <f t="shared" si="4"/>
        <v>-147661671141</v>
      </c>
      <c r="M8321" s="5">
        <f t="shared" si="5"/>
        <v>-31.04509167</v>
      </c>
      <c r="N8321" s="4" t="b">
        <v>0</v>
      </c>
      <c r="O8321" s="4" t="b">
        <v>1</v>
      </c>
      <c r="P8321" s="4" t="b">
        <v>1</v>
      </c>
      <c r="Q8321" s="4" t="b">
        <v>0</v>
      </c>
      <c r="R8321" s="4" t="s">
        <v>39</v>
      </c>
      <c r="S8321" s="4">
        <v>5.93104997350342</v>
      </c>
      <c r="T8321" s="4">
        <v>-9.7512379275282E8</v>
      </c>
    </row>
    <row r="8322" ht="12.75" customHeight="1">
      <c r="A8322" s="8" t="str">
        <f t="shared" si="1"/>
        <v>Niger2005</v>
      </c>
      <c r="B8322" s="4" t="s">
        <v>139</v>
      </c>
      <c r="C8322" s="4">
        <v>2005.0</v>
      </c>
      <c r="D8322" s="4">
        <v>7.33460013531943</v>
      </c>
      <c r="E8322" s="4">
        <v>-4.76868764896926E7</v>
      </c>
      <c r="F8322" s="4">
        <v>-3.11634696838727E8</v>
      </c>
      <c r="G8322" s="4">
        <v>4.38331596749998E9</v>
      </c>
      <c r="H8322" s="4">
        <v>14.023667647494</v>
      </c>
      <c r="I8322" s="4">
        <v>15.5512836283744</v>
      </c>
      <c r="J8322" s="4">
        <f t="shared" si="2"/>
        <v>61470166322</v>
      </c>
      <c r="K8322" s="5">
        <f t="shared" si="3"/>
        <v>68166189843</v>
      </c>
      <c r="L8322" s="5">
        <f t="shared" si="4"/>
        <v>6696023521</v>
      </c>
      <c r="M8322" s="5">
        <f t="shared" si="5"/>
        <v>1.527615981</v>
      </c>
      <c r="N8322" s="4" t="b">
        <v>0</v>
      </c>
      <c r="O8322" s="4" t="b">
        <v>0</v>
      </c>
      <c r="P8322" s="4" t="b">
        <v>1</v>
      </c>
      <c r="Q8322" s="4" t="b">
        <v>1</v>
      </c>
      <c r="R8322" s="4" t="s">
        <v>39</v>
      </c>
      <c r="S8322" s="4">
        <v>7.33186884258517</v>
      </c>
      <c r="T8322" s="4">
        <v>-3.730452858336E8</v>
      </c>
    </row>
    <row r="8323" ht="12.75" customHeight="1">
      <c r="A8323" s="8" t="str">
        <f t="shared" si="1"/>
        <v>Niger2004</v>
      </c>
      <c r="B8323" s="4" t="s">
        <v>139</v>
      </c>
      <c r="C8323" s="4">
        <v>2004.0</v>
      </c>
      <c r="D8323" s="4">
        <v>0.361587809331224</v>
      </c>
      <c r="E8323" s="4">
        <v>-8.84614337140152E7</v>
      </c>
      <c r="F8323" s="4">
        <v>-2.31274803886259E8</v>
      </c>
      <c r="G8323" s="4">
        <v>3.76044373545875E9</v>
      </c>
      <c r="H8323" s="4">
        <v>13.3076613178199</v>
      </c>
      <c r="I8323" s="4">
        <v>16.0712527178022</v>
      </c>
      <c r="J8323" s="4">
        <f t="shared" si="2"/>
        <v>50042711636</v>
      </c>
      <c r="K8323" s="5">
        <f t="shared" si="3"/>
        <v>60435041604</v>
      </c>
      <c r="L8323" s="5">
        <f t="shared" si="4"/>
        <v>10392329967</v>
      </c>
      <c r="M8323" s="5">
        <f t="shared" si="5"/>
        <v>2.7635914</v>
      </c>
      <c r="N8323" s="4" t="b">
        <v>0</v>
      </c>
      <c r="O8323" s="4" t="b">
        <v>1</v>
      </c>
      <c r="P8323" s="4" t="b">
        <v>0</v>
      </c>
      <c r="Q8323" s="4" t="b">
        <v>1</v>
      </c>
      <c r="R8323" s="4" t="s">
        <v>39</v>
      </c>
      <c r="S8323" s="4">
        <v>0.363801578722132</v>
      </c>
      <c r="T8323" s="4">
        <v>-6.2287223204123E8</v>
      </c>
    </row>
    <row r="8324" ht="12.75" customHeight="1">
      <c r="A8324" s="8" t="str">
        <f t="shared" si="1"/>
        <v>Niger2003</v>
      </c>
      <c r="B8324" s="4" t="s">
        <v>139</v>
      </c>
      <c r="C8324" s="4">
        <v>2003.0</v>
      </c>
      <c r="D8324" s="4">
        <v>2.18352117437105</v>
      </c>
      <c r="E8324" s="4">
        <v>-4.37707272702975E7</v>
      </c>
      <c r="F8324" s="4">
        <v>-2.1917324385951E8</v>
      </c>
      <c r="G8324" s="4">
        <v>3.39408473148601E9</v>
      </c>
      <c r="H8324" s="4">
        <v>11.8614271192398</v>
      </c>
      <c r="I8324" s="4">
        <v>14.0361920012439</v>
      </c>
      <c r="J8324" s="4">
        <f t="shared" si="2"/>
        <v>40258688679</v>
      </c>
      <c r="K8324" s="5">
        <f t="shared" si="3"/>
        <v>47640024960</v>
      </c>
      <c r="L8324" s="5">
        <f t="shared" si="4"/>
        <v>7381336281</v>
      </c>
      <c r="M8324" s="5">
        <f t="shared" si="5"/>
        <v>2.174764882</v>
      </c>
      <c r="N8324" s="4" t="b">
        <v>0</v>
      </c>
      <c r="O8324" s="4" t="b">
        <v>1</v>
      </c>
      <c r="P8324" s="4" t="b">
        <v>1</v>
      </c>
      <c r="Q8324" s="4" t="b">
        <v>0</v>
      </c>
      <c r="R8324" s="4" t="s">
        <v>39</v>
      </c>
      <c r="S8324" s="4">
        <v>2.1706103837418</v>
      </c>
      <c r="T8324" s="4">
        <v>-3.66359003972739E8</v>
      </c>
    </row>
    <row r="8325" ht="12.75" customHeight="1">
      <c r="A8325" s="8" t="str">
        <f t="shared" si="1"/>
        <v>Niger2002</v>
      </c>
      <c r="B8325" s="4" t="s">
        <v>139</v>
      </c>
      <c r="C8325" s="4">
        <v>2002.0</v>
      </c>
      <c r="D8325" s="4">
        <v>4.91986701733623</v>
      </c>
      <c r="E8325" s="4">
        <v>-2.88612808903106E7</v>
      </c>
      <c r="F8325" s="4">
        <v>-1.65566974382318E8</v>
      </c>
      <c r="G8325" s="4">
        <v>2.78219288069187E9</v>
      </c>
      <c r="H8325" s="4">
        <v>12.2358898372387</v>
      </c>
      <c r="I8325" s="4">
        <v>14.4491123085243</v>
      </c>
      <c r="J8325" s="4">
        <f t="shared" si="2"/>
        <v>34042605594</v>
      </c>
      <c r="K8325" s="5">
        <f t="shared" si="3"/>
        <v>40200217397</v>
      </c>
      <c r="L8325" s="5">
        <f t="shared" si="4"/>
        <v>6157611803</v>
      </c>
      <c r="M8325" s="5">
        <f t="shared" si="5"/>
        <v>2.213222471</v>
      </c>
      <c r="N8325" s="4" t="b">
        <v>0</v>
      </c>
      <c r="O8325" s="4" t="b">
        <v>1</v>
      </c>
      <c r="P8325" s="4" t="b">
        <v>1</v>
      </c>
      <c r="Q8325" s="4" t="b">
        <v>0</v>
      </c>
      <c r="R8325" s="4" t="s">
        <v>39</v>
      </c>
      <c r="S8325" s="4">
        <v>4.91847057594622</v>
      </c>
      <c r="T8325" s="4">
        <v>-6.11891850794139E8</v>
      </c>
    </row>
    <row r="8326" ht="12.75" customHeight="1">
      <c r="A8326" s="8" t="str">
        <f t="shared" si="1"/>
        <v>Niger2001</v>
      </c>
      <c r="B8326" s="4" t="s">
        <v>139</v>
      </c>
      <c r="C8326" s="4">
        <v>2001.0</v>
      </c>
      <c r="D8326" s="4">
        <v>7.26932205970282</v>
      </c>
      <c r="E8326" s="4">
        <v>-2.85890176094679E7</v>
      </c>
      <c r="F8326" s="4">
        <v>-9.23419074395829E7</v>
      </c>
      <c r="G8326" s="4">
        <v>2.44871470309612E9</v>
      </c>
      <c r="H8326" s="4">
        <v>11.1445550721599</v>
      </c>
      <c r="I8326" s="4">
        <v>13.7324978398523</v>
      </c>
      <c r="J8326" s="4">
        <f t="shared" si="2"/>
        <v>27289835865</v>
      </c>
      <c r="K8326" s="5">
        <f t="shared" si="3"/>
        <v>33626969371</v>
      </c>
      <c r="L8326" s="5">
        <f t="shared" si="4"/>
        <v>6337133506</v>
      </c>
      <c r="M8326" s="5">
        <f t="shared" si="5"/>
        <v>2.587942768</v>
      </c>
      <c r="N8326" s="4" t="b">
        <v>0</v>
      </c>
      <c r="O8326" s="4" t="b">
        <v>0</v>
      </c>
      <c r="P8326" s="4" t="b">
        <v>1</v>
      </c>
      <c r="Q8326" s="4" t="b">
        <v>1</v>
      </c>
      <c r="R8326" s="4" t="s">
        <v>39</v>
      </c>
      <c r="S8326" s="4">
        <v>7.26813490213235</v>
      </c>
      <c r="T8326" s="4">
        <v>-3.3347817759575E8</v>
      </c>
    </row>
    <row r="8327" ht="12.75" customHeight="1">
      <c r="A8327" s="8" t="str">
        <f t="shared" si="1"/>
        <v>Niger2000</v>
      </c>
      <c r="B8327" s="4" t="s">
        <v>139</v>
      </c>
      <c r="C8327" s="4">
        <v>2000.0</v>
      </c>
      <c r="D8327" s="4">
        <v>-1.20859997791774</v>
      </c>
      <c r="E8327" s="4">
        <v>-3.29031320211993E7</v>
      </c>
      <c r="F8327" s="4">
        <v>-1.04393364194395E8</v>
      </c>
      <c r="G8327" s="4">
        <v>2.24175319271257E9</v>
      </c>
      <c r="H8327" s="4">
        <v>10.6751182835409</v>
      </c>
      <c r="I8327" s="4">
        <v>13.5033873718627</v>
      </c>
      <c r="J8327" s="4">
        <f t="shared" si="2"/>
        <v>23930980495</v>
      </c>
      <c r="K8327" s="5">
        <f t="shared" si="3"/>
        <v>30271261753</v>
      </c>
      <c r="L8327" s="5">
        <f t="shared" si="4"/>
        <v>6340281259</v>
      </c>
      <c r="M8327" s="5">
        <f t="shared" si="5"/>
        <v>2.828269088</v>
      </c>
      <c r="N8327" s="4" t="b">
        <v>1</v>
      </c>
      <c r="O8327" s="4" t="b">
        <v>1</v>
      </c>
      <c r="P8327" s="4" t="b">
        <v>0</v>
      </c>
      <c r="Q8327" s="4" t="b">
        <v>1</v>
      </c>
      <c r="R8327" s="4" t="s">
        <v>39</v>
      </c>
      <c r="S8327" s="4">
        <v>-1.20847774100575</v>
      </c>
      <c r="T8327" s="4">
        <v>-2.06961510383549E8</v>
      </c>
    </row>
    <row r="8328" ht="12.75" customHeight="1">
      <c r="A8328" s="8" t="str">
        <f t="shared" si="1"/>
        <v>Niger1999</v>
      </c>
      <c r="B8328" s="4" t="s">
        <v>139</v>
      </c>
      <c r="C8328" s="4">
        <v>1999.0</v>
      </c>
      <c r="D8328" s="4">
        <v>-0.222401775544105</v>
      </c>
      <c r="E8328" s="4">
        <v>-7.63041736048569E7</v>
      </c>
      <c r="F8328" s="4">
        <v>-1.37221213710431E8</v>
      </c>
      <c r="G8328" s="4">
        <v>2.53778981937694E9</v>
      </c>
      <c r="H8328" s="4">
        <v>10.6895523600382</v>
      </c>
      <c r="I8328" s="4">
        <v>14.9635747974673</v>
      </c>
      <c r="J8328" s="4">
        <f t="shared" si="2"/>
        <v>27127837153</v>
      </c>
      <c r="K8328" s="5">
        <f t="shared" si="3"/>
        <v>37974407782</v>
      </c>
      <c r="L8328" s="5">
        <f t="shared" si="4"/>
        <v>10846570629</v>
      </c>
      <c r="M8328" s="5">
        <f t="shared" si="5"/>
        <v>4.274022437</v>
      </c>
      <c r="N8328" s="4" t="b">
        <v>1</v>
      </c>
      <c r="O8328" s="4" t="b">
        <v>1</v>
      </c>
      <c r="P8328" s="4" t="b">
        <v>0</v>
      </c>
      <c r="Q8328" s="4" t="b">
        <v>0</v>
      </c>
      <c r="R8328" s="4" t="s">
        <v>39</v>
      </c>
      <c r="S8328" s="4">
        <v>-0.2195625179166</v>
      </c>
      <c r="T8328" s="4">
        <v>2.96036626664369E8</v>
      </c>
    </row>
    <row r="8329" ht="12.75" customHeight="1">
      <c r="A8329" s="8" t="str">
        <f t="shared" si="1"/>
        <v>Niger1998</v>
      </c>
      <c r="B8329" s="4" t="s">
        <v>139</v>
      </c>
      <c r="C8329" s="4">
        <v>1998.0</v>
      </c>
      <c r="D8329" s="4">
        <v>9.97543710311884</v>
      </c>
      <c r="E8329" s="4">
        <v>-2.6302426528485E7</v>
      </c>
      <c r="F8329" s="4">
        <v>-1.52381946924273E8</v>
      </c>
      <c r="G8329" s="4">
        <v>2.64336352093135E9</v>
      </c>
      <c r="H8329" s="4">
        <v>11.4007875803682</v>
      </c>
      <c r="I8329" s="4">
        <v>13.6320616066755</v>
      </c>
      <c r="J8329" s="4">
        <f t="shared" si="2"/>
        <v>30136426000</v>
      </c>
      <c r="K8329" s="5">
        <f t="shared" si="3"/>
        <v>36034494366</v>
      </c>
      <c r="L8329" s="5">
        <f t="shared" si="4"/>
        <v>5898068366</v>
      </c>
      <c r="M8329" s="5">
        <f t="shared" si="5"/>
        <v>2.231274026</v>
      </c>
      <c r="N8329" s="4" t="b">
        <v>1</v>
      </c>
      <c r="O8329" s="4" t="b">
        <v>1</v>
      </c>
      <c r="P8329" s="4" t="b">
        <v>0</v>
      </c>
      <c r="Q8329" s="4" t="b">
        <v>0</v>
      </c>
      <c r="R8329" s="4" t="s">
        <v>39</v>
      </c>
      <c r="S8329" s="4">
        <v>9.97261495642444</v>
      </c>
      <c r="T8329" s="4">
        <v>1.0557370155441E8</v>
      </c>
    </row>
    <row r="8330" ht="12.75" customHeight="1">
      <c r="A8330" s="8" t="str">
        <f t="shared" si="1"/>
        <v>Niger1997</v>
      </c>
      <c r="B8330" s="4" t="s">
        <v>139</v>
      </c>
      <c r="C8330" s="4">
        <v>1997.0</v>
      </c>
      <c r="D8330" s="4">
        <v>1.52652259248566</v>
      </c>
      <c r="E8330" s="4">
        <v>-2.62386885480961E7</v>
      </c>
      <c r="F8330" s="4">
        <v>-1.32922856114892E8</v>
      </c>
      <c r="G8330" s="4">
        <v>2.29031890881986E9</v>
      </c>
      <c r="H8330" s="4">
        <v>10.5119117343401</v>
      </c>
      <c r="I8330" s="4">
        <v>12.899276347624</v>
      </c>
      <c r="J8330" s="4">
        <f t="shared" si="2"/>
        <v>24075630213</v>
      </c>
      <c r="K8330" s="5">
        <f t="shared" si="3"/>
        <v>29543456529</v>
      </c>
      <c r="L8330" s="5">
        <f t="shared" si="4"/>
        <v>5467826316</v>
      </c>
      <c r="M8330" s="5">
        <f t="shared" si="5"/>
        <v>2.387364613</v>
      </c>
      <c r="N8330" s="4" t="b">
        <v>0</v>
      </c>
      <c r="O8330" s="4" t="b">
        <v>1</v>
      </c>
      <c r="P8330" s="4" t="b">
        <v>0</v>
      </c>
      <c r="Q8330" s="4" t="b">
        <v>0</v>
      </c>
      <c r="R8330" s="4" t="s">
        <v>39</v>
      </c>
      <c r="S8330" s="4">
        <v>1.52747571050666</v>
      </c>
      <c r="T8330" s="4">
        <v>-3.5304461211149E8</v>
      </c>
    </row>
    <row r="8331" ht="12.75" customHeight="1">
      <c r="A8331" s="8" t="str">
        <f t="shared" si="1"/>
        <v>Niger1996</v>
      </c>
      <c r="B8331" s="4" t="s">
        <v>139</v>
      </c>
      <c r="C8331" s="4">
        <v>1996.0</v>
      </c>
      <c r="D8331" s="4">
        <v>0.0997528158420223</v>
      </c>
      <c r="E8331" s="4">
        <v>2.43480305186533E7</v>
      </c>
      <c r="F8331" s="4">
        <v>-1.08782593350901E8</v>
      </c>
      <c r="G8331" s="4">
        <v>2.40568693876483E9</v>
      </c>
      <c r="H8331" s="4">
        <v>10.5173897975215</v>
      </c>
      <c r="I8331" s="4">
        <v>10.8778648510655</v>
      </c>
      <c r="J8331" s="4">
        <f t="shared" si="2"/>
        <v>25301547266</v>
      </c>
      <c r="K8331" s="5">
        <f t="shared" si="3"/>
        <v>26168737394</v>
      </c>
      <c r="L8331" s="5">
        <f t="shared" si="4"/>
        <v>867190128.1</v>
      </c>
      <c r="M8331" s="5">
        <f t="shared" si="5"/>
        <v>0.3604750535</v>
      </c>
      <c r="N8331" s="4" t="b">
        <v>0</v>
      </c>
      <c r="O8331" s="4" t="b">
        <v>1</v>
      </c>
      <c r="P8331" s="4" t="b">
        <v>0</v>
      </c>
      <c r="Q8331" s="4" t="b">
        <v>0</v>
      </c>
      <c r="R8331" s="4" t="s">
        <v>39</v>
      </c>
      <c r="S8331" s="4">
        <v>0.100530504281409</v>
      </c>
      <c r="T8331" s="4">
        <v>1.1536802994497E8</v>
      </c>
    </row>
    <row r="8332" ht="12.75" customHeight="1">
      <c r="A8332" s="8" t="str">
        <f t="shared" si="1"/>
        <v>Niger1995</v>
      </c>
      <c r="B8332" s="4" t="s">
        <v>139</v>
      </c>
      <c r="C8332" s="4">
        <v>1995.0</v>
      </c>
      <c r="D8332" s="4">
        <v>2.45422933673335</v>
      </c>
      <c r="E8332" s="4">
        <v>-2.91513129046462E7</v>
      </c>
      <c r="F8332" s="4">
        <v>-1.5166230337861E8</v>
      </c>
      <c r="G8332" s="4">
        <v>2.30253756269931E9</v>
      </c>
      <c r="H8332" s="4">
        <v>9.30312249382859</v>
      </c>
      <c r="I8332" s="4">
        <v>12.4908738216707</v>
      </c>
      <c r="J8332" s="4">
        <f t="shared" si="2"/>
        <v>21420788992</v>
      </c>
      <c r="K8332" s="5">
        <f t="shared" si="3"/>
        <v>28760706165</v>
      </c>
      <c r="L8332" s="5">
        <f t="shared" si="4"/>
        <v>7339917173</v>
      </c>
      <c r="M8332" s="5">
        <f t="shared" si="5"/>
        <v>3.187751328</v>
      </c>
      <c r="N8332" s="4" t="b">
        <v>0</v>
      </c>
      <c r="O8332" s="4" t="b">
        <v>1</v>
      </c>
      <c r="P8332" s="4" t="b">
        <v>0</v>
      </c>
      <c r="Q8332" s="4" t="b">
        <v>0</v>
      </c>
      <c r="R8332" s="4" t="s">
        <v>39</v>
      </c>
      <c r="S8332" s="4">
        <v>2.4572441223155</v>
      </c>
      <c r="T8332" s="4">
        <v>-1.0314937606552E8</v>
      </c>
    </row>
    <row r="8333" ht="12.75" customHeight="1">
      <c r="A8333" s="8" t="str">
        <f t="shared" si="1"/>
        <v>Niger1994</v>
      </c>
      <c r="B8333" s="4" t="s">
        <v>139</v>
      </c>
      <c r="C8333" s="4">
        <v>1994.0</v>
      </c>
      <c r="D8333" s="4">
        <v>1.85801302967356</v>
      </c>
      <c r="E8333" s="4" t="s">
        <v>39</v>
      </c>
      <c r="F8333" s="4">
        <v>-1.2614806853765E8</v>
      </c>
      <c r="G8333" s="4">
        <v>1.93805817641585E9</v>
      </c>
      <c r="H8333" s="4" t="s">
        <v>39</v>
      </c>
      <c r="I8333" s="4" t="s">
        <v>39</v>
      </c>
      <c r="J8333" s="4" t="str">
        <f t="shared" si="2"/>
        <v>#VALUE!</v>
      </c>
      <c r="K8333" s="5" t="str">
        <f t="shared" si="3"/>
        <v>#VALUE!</v>
      </c>
      <c r="L8333" s="5" t="str">
        <f t="shared" si="4"/>
        <v>#VALUE!</v>
      </c>
      <c r="M8333" s="5" t="str">
        <f t="shared" si="5"/>
        <v>#VALUE!</v>
      </c>
      <c r="N8333" s="4" t="b">
        <v>0</v>
      </c>
      <c r="O8333" s="4" t="b">
        <v>0</v>
      </c>
      <c r="P8333" s="4" t="b">
        <v>0</v>
      </c>
      <c r="Q8333" s="4" t="b">
        <v>1</v>
      </c>
      <c r="R8333" s="4" t="s">
        <v>39</v>
      </c>
      <c r="S8333" s="4">
        <v>1.85477879101168</v>
      </c>
      <c r="T8333" s="4">
        <v>-3.64479386283459E8</v>
      </c>
    </row>
    <row r="8334" ht="12.75" customHeight="1">
      <c r="A8334" s="8" t="str">
        <f t="shared" si="1"/>
        <v>Niger1993</v>
      </c>
      <c r="B8334" s="4" t="s">
        <v>139</v>
      </c>
      <c r="C8334" s="4">
        <v>1993.0</v>
      </c>
      <c r="D8334" s="4">
        <v>0.322918904502139</v>
      </c>
      <c r="E8334" s="4" t="s">
        <v>39</v>
      </c>
      <c r="F8334" s="4">
        <v>-9.71809200516139E7</v>
      </c>
      <c r="G8334" s="4">
        <v>3.0526738438613E9</v>
      </c>
      <c r="H8334" s="4" t="s">
        <v>39</v>
      </c>
      <c r="I8334" s="4" t="s">
        <v>39</v>
      </c>
      <c r="J8334" s="4" t="str">
        <f t="shared" si="2"/>
        <v>#VALUE!</v>
      </c>
      <c r="K8334" s="5" t="str">
        <f t="shared" si="3"/>
        <v>#VALUE!</v>
      </c>
      <c r="L8334" s="5" t="str">
        <f t="shared" si="4"/>
        <v>#VALUE!</v>
      </c>
      <c r="M8334" s="5" t="str">
        <f t="shared" si="5"/>
        <v>#VALUE!</v>
      </c>
      <c r="N8334" s="4" t="b">
        <v>0</v>
      </c>
      <c r="O8334" s="4" t="b">
        <v>1</v>
      </c>
      <c r="P8334" s="4" t="b">
        <v>0</v>
      </c>
      <c r="Q8334" s="4" t="b">
        <v>1</v>
      </c>
      <c r="R8334" s="4" t="s">
        <v>39</v>
      </c>
      <c r="S8334" s="4">
        <v>0.321655474432788</v>
      </c>
      <c r="T8334" s="4">
        <v>1.11461566744545E9</v>
      </c>
    </row>
    <row r="8335" ht="12.75" customHeight="1">
      <c r="A8335" s="8" t="str">
        <f t="shared" si="1"/>
        <v>Niger1992</v>
      </c>
      <c r="B8335" s="4" t="s">
        <v>139</v>
      </c>
      <c r="C8335" s="4">
        <v>1992.0</v>
      </c>
      <c r="D8335" s="4">
        <v>2.0006441172349</v>
      </c>
      <c r="E8335" s="4" t="s">
        <v>39</v>
      </c>
      <c r="F8335" s="4">
        <v>-1.59170022949447E8</v>
      </c>
      <c r="G8335" s="4">
        <v>3.3862325824161E9</v>
      </c>
      <c r="H8335" s="4" t="s">
        <v>39</v>
      </c>
      <c r="I8335" s="4" t="s">
        <v>39</v>
      </c>
      <c r="J8335" s="4" t="str">
        <f t="shared" si="2"/>
        <v>#VALUE!</v>
      </c>
      <c r="K8335" s="5" t="str">
        <f t="shared" si="3"/>
        <v>#VALUE!</v>
      </c>
      <c r="L8335" s="5" t="str">
        <f t="shared" si="4"/>
        <v>#VALUE!</v>
      </c>
      <c r="M8335" s="5" t="str">
        <f t="shared" si="5"/>
        <v>#VALUE!</v>
      </c>
      <c r="N8335" s="4" t="b">
        <v>0</v>
      </c>
      <c r="O8335" s="4" t="b">
        <v>1</v>
      </c>
      <c r="P8335" s="4" t="b">
        <v>0</v>
      </c>
      <c r="Q8335" s="4" t="b">
        <v>0</v>
      </c>
      <c r="R8335" s="4" t="s">
        <v>39</v>
      </c>
      <c r="S8335" s="4">
        <v>2.00075236142851</v>
      </c>
      <c r="T8335" s="4">
        <v>3.335587385548E8</v>
      </c>
    </row>
    <row r="8336" ht="12.75" customHeight="1">
      <c r="A8336" s="8" t="str">
        <f t="shared" si="1"/>
        <v>Niger1991</v>
      </c>
      <c r="B8336" s="4" t="s">
        <v>139</v>
      </c>
      <c r="C8336" s="4">
        <v>1991.0</v>
      </c>
      <c r="D8336" s="4">
        <v>-0.440090429336321</v>
      </c>
      <c r="E8336" s="4" t="s">
        <v>39</v>
      </c>
      <c r="F8336" s="4">
        <v>-1.76181434938491E8</v>
      </c>
      <c r="G8336" s="4">
        <v>3.28579687719799E9</v>
      </c>
      <c r="H8336" s="4" t="s">
        <v>39</v>
      </c>
      <c r="I8336" s="4" t="s">
        <v>39</v>
      </c>
      <c r="J8336" s="4" t="str">
        <f t="shared" si="2"/>
        <v>#VALUE!</v>
      </c>
      <c r="K8336" s="5" t="str">
        <f t="shared" si="3"/>
        <v>#VALUE!</v>
      </c>
      <c r="L8336" s="5" t="str">
        <f t="shared" si="4"/>
        <v>#VALUE!</v>
      </c>
      <c r="M8336" s="5" t="str">
        <f t="shared" si="5"/>
        <v>#VALUE!</v>
      </c>
      <c r="N8336" s="4" t="b">
        <v>1</v>
      </c>
      <c r="O8336" s="4" t="b">
        <v>1</v>
      </c>
      <c r="P8336" s="4" t="b">
        <v>0</v>
      </c>
      <c r="Q8336" s="4" t="b">
        <v>0</v>
      </c>
      <c r="R8336" s="4" t="s">
        <v>39</v>
      </c>
      <c r="S8336" s="4">
        <v>-0.43948910045782</v>
      </c>
      <c r="T8336" s="4">
        <v>-1.0043570521811E8</v>
      </c>
    </row>
    <row r="8337" ht="12.75" customHeight="1">
      <c r="A8337" s="8" t="str">
        <f t="shared" si="1"/>
        <v>Niger1990</v>
      </c>
      <c r="B8337" s="4" t="s">
        <v>139</v>
      </c>
      <c r="C8337" s="4">
        <v>1990.0</v>
      </c>
      <c r="D8337" s="4">
        <v>-1.30845871057549</v>
      </c>
      <c r="E8337" s="4" t="s">
        <v>39</v>
      </c>
      <c r="F8337" s="4">
        <v>-2.35884340691011E8</v>
      </c>
      <c r="G8337" s="4">
        <v>3.51235650847435E9</v>
      </c>
      <c r="H8337" s="4" t="s">
        <v>39</v>
      </c>
      <c r="I8337" s="4" t="s">
        <v>39</v>
      </c>
      <c r="J8337" s="4" t="str">
        <f t="shared" si="2"/>
        <v>#VALUE!</v>
      </c>
      <c r="K8337" s="5" t="str">
        <f t="shared" si="3"/>
        <v>#VALUE!</v>
      </c>
      <c r="L8337" s="5" t="str">
        <f t="shared" si="4"/>
        <v>#VALUE!</v>
      </c>
      <c r="M8337" s="5" t="str">
        <f t="shared" si="5"/>
        <v>#VALUE!</v>
      </c>
      <c r="N8337" s="4" t="b">
        <v>1</v>
      </c>
      <c r="O8337" s="4" t="b">
        <v>1</v>
      </c>
      <c r="P8337" s="4" t="b">
        <v>0</v>
      </c>
      <c r="Q8337" s="4" t="b">
        <v>0</v>
      </c>
      <c r="R8337" s="4" t="s">
        <v>39</v>
      </c>
      <c r="S8337" s="4">
        <v>-1.30847828481959</v>
      </c>
      <c r="T8337" s="4">
        <v>2.2655963127636E8</v>
      </c>
    </row>
    <row r="8338" ht="12.75" customHeight="1">
      <c r="A8338" s="8" t="str">
        <f t="shared" si="1"/>
        <v>Niger1989</v>
      </c>
      <c r="B8338" s="4" t="s">
        <v>139</v>
      </c>
      <c r="C8338" s="4">
        <v>1989.0</v>
      </c>
      <c r="D8338" s="4">
        <v>0.957037284842641</v>
      </c>
      <c r="E8338" s="4" t="s">
        <v>39</v>
      </c>
      <c r="F8338" s="4">
        <v>-2.56874194594763E8</v>
      </c>
      <c r="G8338" s="4">
        <v>2.1795671110004E9</v>
      </c>
      <c r="H8338" s="4" t="s">
        <v>39</v>
      </c>
      <c r="I8338" s="4" t="s">
        <v>39</v>
      </c>
      <c r="J8338" s="4" t="str">
        <f t="shared" si="2"/>
        <v>#VALUE!</v>
      </c>
      <c r="K8338" s="5" t="str">
        <f t="shared" si="3"/>
        <v>#VALUE!</v>
      </c>
      <c r="L8338" s="5" t="str">
        <f t="shared" si="4"/>
        <v>#VALUE!</v>
      </c>
      <c r="M8338" s="5" t="str">
        <f t="shared" si="5"/>
        <v>#VALUE!</v>
      </c>
      <c r="N8338" s="4" t="b">
        <v>1</v>
      </c>
      <c r="O8338" s="4" t="b">
        <v>1</v>
      </c>
      <c r="P8338" s="4" t="b">
        <v>0</v>
      </c>
      <c r="Q8338" s="4" t="b">
        <v>0</v>
      </c>
      <c r="R8338" s="4" t="s">
        <v>39</v>
      </c>
      <c r="S8338" s="4">
        <v>0.957045972548471</v>
      </c>
      <c r="T8338" s="4">
        <v>-1.33278939747395E9</v>
      </c>
    </row>
    <row r="8339" ht="12.75" customHeight="1">
      <c r="A8339" s="8" t="str">
        <f t="shared" si="1"/>
        <v>Niger1988</v>
      </c>
      <c r="B8339" s="4" t="s">
        <v>139</v>
      </c>
      <c r="C8339" s="4">
        <v>1988.0</v>
      </c>
      <c r="D8339" s="4">
        <v>6.87114427179842</v>
      </c>
      <c r="E8339" s="4" t="s">
        <v>39</v>
      </c>
      <c r="F8339" s="4">
        <v>-2.30496594111354E8</v>
      </c>
      <c r="G8339" s="4">
        <v>2.28035619414559E9</v>
      </c>
      <c r="H8339" s="4" t="s">
        <v>39</v>
      </c>
      <c r="I8339" s="4" t="s">
        <v>39</v>
      </c>
      <c r="J8339" s="4" t="str">
        <f t="shared" si="2"/>
        <v>#VALUE!</v>
      </c>
      <c r="K8339" s="5" t="str">
        <f t="shared" si="3"/>
        <v>#VALUE!</v>
      </c>
      <c r="L8339" s="5" t="str">
        <f t="shared" si="4"/>
        <v>#VALUE!</v>
      </c>
      <c r="M8339" s="5" t="str">
        <f t="shared" si="5"/>
        <v>#VALUE!</v>
      </c>
      <c r="N8339" s="4" t="b">
        <v>0</v>
      </c>
      <c r="O8339" s="4" t="b">
        <v>0</v>
      </c>
      <c r="P8339" s="4" t="b">
        <v>0</v>
      </c>
      <c r="Q8339" s="4" t="b">
        <v>1</v>
      </c>
      <c r="R8339" s="4" t="s">
        <v>39</v>
      </c>
      <c r="S8339" s="4">
        <v>6.87115013671369</v>
      </c>
      <c r="T8339" s="4">
        <v>1.00789083145189E8</v>
      </c>
    </row>
    <row r="8340" ht="12.75" customHeight="1">
      <c r="A8340" s="8" t="str">
        <f t="shared" si="1"/>
        <v>Niger1987</v>
      </c>
      <c r="B8340" s="4" t="s">
        <v>139</v>
      </c>
      <c r="C8340" s="4">
        <v>1987.0</v>
      </c>
      <c r="D8340" s="4">
        <v>0.0882763384960374</v>
      </c>
      <c r="E8340" s="4" t="s">
        <v>39</v>
      </c>
      <c r="F8340" s="4">
        <v>-1.76770505310534E8</v>
      </c>
      <c r="G8340" s="4">
        <v>2.23300610194475E9</v>
      </c>
      <c r="H8340" s="4" t="s">
        <v>39</v>
      </c>
      <c r="I8340" s="4" t="s">
        <v>39</v>
      </c>
      <c r="J8340" s="4" t="str">
        <f t="shared" si="2"/>
        <v>#VALUE!</v>
      </c>
      <c r="K8340" s="5" t="str">
        <f t="shared" si="3"/>
        <v>#VALUE!</v>
      </c>
      <c r="L8340" s="5" t="str">
        <f t="shared" si="4"/>
        <v>#VALUE!</v>
      </c>
      <c r="M8340" s="5" t="str">
        <f t="shared" si="5"/>
        <v>#VALUE!</v>
      </c>
      <c r="N8340" s="4" t="b">
        <v>0</v>
      </c>
      <c r="O8340" s="4" t="b">
        <v>1</v>
      </c>
      <c r="P8340" s="4" t="b">
        <v>0</v>
      </c>
      <c r="Q8340" s="4" t="b">
        <v>1</v>
      </c>
      <c r="R8340" s="4" t="s">
        <v>39</v>
      </c>
      <c r="S8340" s="4">
        <v>0.0882813597233394</v>
      </c>
      <c r="T8340" s="4">
        <v>-4.735009220084E7</v>
      </c>
    </row>
    <row r="8341" ht="12.75" customHeight="1">
      <c r="A8341" s="8" t="str">
        <f t="shared" si="1"/>
        <v>Niger1986</v>
      </c>
      <c r="B8341" s="4" t="s">
        <v>139</v>
      </c>
      <c r="C8341" s="4">
        <v>1986.0</v>
      </c>
      <c r="D8341" s="4">
        <v>6.35212376786871</v>
      </c>
      <c r="E8341" s="4" t="s">
        <v>39</v>
      </c>
      <c r="F8341" s="4">
        <v>-1.55948828609853E8</v>
      </c>
      <c r="G8341" s="4">
        <v>1.90409700074963E9</v>
      </c>
      <c r="H8341" s="4" t="s">
        <v>39</v>
      </c>
      <c r="I8341" s="4" t="s">
        <v>39</v>
      </c>
      <c r="J8341" s="4" t="str">
        <f t="shared" si="2"/>
        <v>#VALUE!</v>
      </c>
      <c r="K8341" s="5" t="str">
        <f t="shared" si="3"/>
        <v>#VALUE!</v>
      </c>
      <c r="L8341" s="5" t="str">
        <f t="shared" si="4"/>
        <v>#VALUE!</v>
      </c>
      <c r="M8341" s="5" t="str">
        <f t="shared" si="5"/>
        <v>#VALUE!</v>
      </c>
      <c r="N8341" s="4" t="b">
        <v>0</v>
      </c>
      <c r="O8341" s="4" t="b">
        <v>1</v>
      </c>
      <c r="P8341" s="4" t="b">
        <v>1</v>
      </c>
      <c r="Q8341" s="4" t="b">
        <v>0</v>
      </c>
      <c r="R8341" s="4" t="s">
        <v>39</v>
      </c>
      <c r="S8341" s="4">
        <v>6.35213730291468</v>
      </c>
      <c r="T8341" s="4">
        <v>-3.28909101195119E8</v>
      </c>
    </row>
    <row r="8342" ht="12.75" customHeight="1">
      <c r="A8342" s="8" t="str">
        <f t="shared" si="1"/>
        <v>Niger1985</v>
      </c>
      <c r="B8342" s="4" t="s">
        <v>139</v>
      </c>
      <c r="C8342" s="4">
        <v>1985.0</v>
      </c>
      <c r="D8342" s="4">
        <v>7.71815298075078</v>
      </c>
      <c r="E8342" s="4" t="s">
        <v>39</v>
      </c>
      <c r="F8342" s="4">
        <v>-6.39825723146738E7</v>
      </c>
      <c r="G8342" s="4">
        <v>1.44058165332328E9</v>
      </c>
      <c r="H8342" s="4" t="s">
        <v>39</v>
      </c>
      <c r="I8342" s="4" t="s">
        <v>39</v>
      </c>
      <c r="J8342" s="4" t="str">
        <f t="shared" si="2"/>
        <v>#VALUE!</v>
      </c>
      <c r="K8342" s="5" t="str">
        <f t="shared" si="3"/>
        <v>#VALUE!</v>
      </c>
      <c r="L8342" s="5" t="str">
        <f t="shared" si="4"/>
        <v>#VALUE!</v>
      </c>
      <c r="M8342" s="5" t="str">
        <f t="shared" si="5"/>
        <v>#VALUE!</v>
      </c>
      <c r="N8342" s="4" t="b">
        <v>0</v>
      </c>
      <c r="O8342" s="4" t="b">
        <v>0</v>
      </c>
      <c r="P8342" s="4" t="b">
        <v>1</v>
      </c>
      <c r="Q8342" s="4" t="b">
        <v>1</v>
      </c>
      <c r="R8342" s="4" t="s">
        <v>39</v>
      </c>
      <c r="S8342" s="4">
        <v>7.71812745021188</v>
      </c>
      <c r="T8342" s="4">
        <v>-4.63515347426349E8</v>
      </c>
    </row>
    <row r="8343" ht="12.75" customHeight="1">
      <c r="A8343" s="8" t="str">
        <f t="shared" si="1"/>
        <v>Niger1984</v>
      </c>
      <c r="B8343" s="4" t="s">
        <v>139</v>
      </c>
      <c r="C8343" s="4">
        <v>1984.0</v>
      </c>
      <c r="D8343" s="4">
        <v>-16.8198389895802</v>
      </c>
      <c r="E8343" s="4" t="s">
        <v>39</v>
      </c>
      <c r="F8343" s="4">
        <v>1196915.02830566</v>
      </c>
      <c r="G8343" s="4">
        <v>1.46124332683775E9</v>
      </c>
      <c r="H8343" s="4" t="s">
        <v>39</v>
      </c>
      <c r="I8343" s="4" t="s">
        <v>39</v>
      </c>
      <c r="J8343" s="4" t="str">
        <f t="shared" si="2"/>
        <v>#VALUE!</v>
      </c>
      <c r="K8343" s="5" t="str">
        <f t="shared" si="3"/>
        <v>#VALUE!</v>
      </c>
      <c r="L8343" s="5" t="str">
        <f t="shared" si="4"/>
        <v>#VALUE!</v>
      </c>
      <c r="M8343" s="5" t="str">
        <f t="shared" si="5"/>
        <v>#VALUE!</v>
      </c>
      <c r="N8343" s="4" t="b">
        <v>1</v>
      </c>
      <c r="O8343" s="4" t="b">
        <v>1</v>
      </c>
      <c r="P8343" s="4" t="b">
        <v>0</v>
      </c>
      <c r="Q8343" s="4" t="b">
        <v>1</v>
      </c>
      <c r="R8343" s="4" t="s">
        <v>39</v>
      </c>
      <c r="S8343" s="4">
        <v>-16.8198351136637</v>
      </c>
      <c r="T8343" s="4">
        <v>2.06616735144698E7</v>
      </c>
    </row>
    <row r="8344" ht="12.75" customHeight="1">
      <c r="A8344" s="8" t="str">
        <f t="shared" si="1"/>
        <v>Niger1983</v>
      </c>
      <c r="B8344" s="4" t="s">
        <v>139</v>
      </c>
      <c r="C8344" s="4">
        <v>1983.0</v>
      </c>
      <c r="D8344" s="4">
        <v>-3.86364335944137</v>
      </c>
      <c r="E8344" s="4" t="s">
        <v>39</v>
      </c>
      <c r="F8344" s="4">
        <v>-6.1834427034786E7</v>
      </c>
      <c r="G8344" s="4">
        <v>1.80309956108393E9</v>
      </c>
      <c r="H8344" s="4" t="s">
        <v>39</v>
      </c>
      <c r="I8344" s="4" t="s">
        <v>39</v>
      </c>
      <c r="J8344" s="4" t="str">
        <f t="shared" si="2"/>
        <v>#VALUE!</v>
      </c>
      <c r="K8344" s="5" t="str">
        <f t="shared" si="3"/>
        <v>#VALUE!</v>
      </c>
      <c r="L8344" s="5" t="str">
        <f t="shared" si="4"/>
        <v>#VALUE!</v>
      </c>
      <c r="M8344" s="5" t="str">
        <f t="shared" si="5"/>
        <v>#VALUE!</v>
      </c>
      <c r="N8344" s="4" t="b">
        <v>1</v>
      </c>
      <c r="O8344" s="4" t="b">
        <v>1</v>
      </c>
      <c r="P8344" s="4" t="b">
        <v>0</v>
      </c>
      <c r="Q8344" s="4" t="b">
        <v>0</v>
      </c>
      <c r="R8344" s="4" t="s">
        <v>39</v>
      </c>
      <c r="S8344" s="4">
        <v>-3.86362790714153</v>
      </c>
      <c r="T8344" s="4">
        <v>3.4185623424618E8</v>
      </c>
    </row>
    <row r="8345" ht="12.75" customHeight="1">
      <c r="A8345" s="8" t="str">
        <f t="shared" si="1"/>
        <v>Niger1982</v>
      </c>
      <c r="B8345" s="4" t="s">
        <v>139</v>
      </c>
      <c r="C8345" s="4">
        <v>1982.0</v>
      </c>
      <c r="D8345" s="4">
        <v>2.17448257794064</v>
      </c>
      <c r="E8345" s="4" t="s">
        <v>39</v>
      </c>
      <c r="F8345" s="4">
        <v>-2.32813585778233E8</v>
      </c>
      <c r="G8345" s="4">
        <v>2.01761221782752E9</v>
      </c>
      <c r="H8345" s="4" t="s">
        <v>39</v>
      </c>
      <c r="I8345" s="4" t="s">
        <v>39</v>
      </c>
      <c r="J8345" s="4" t="str">
        <f t="shared" si="2"/>
        <v>#VALUE!</v>
      </c>
      <c r="K8345" s="5" t="str">
        <f t="shared" si="3"/>
        <v>#VALUE!</v>
      </c>
      <c r="L8345" s="5" t="str">
        <f t="shared" si="4"/>
        <v>#VALUE!</v>
      </c>
      <c r="M8345" s="5" t="str">
        <f t="shared" si="5"/>
        <v>#VALUE!</v>
      </c>
      <c r="N8345" s="4" t="b">
        <v>1</v>
      </c>
      <c r="O8345" s="4" t="b">
        <v>1</v>
      </c>
      <c r="P8345" s="4" t="b">
        <v>0</v>
      </c>
      <c r="Q8345" s="4" t="b">
        <v>0</v>
      </c>
      <c r="R8345" s="4" t="s">
        <v>39</v>
      </c>
      <c r="S8345" s="4">
        <v>2.17446021973329</v>
      </c>
      <c r="T8345" s="4">
        <v>2.14512656743589E8</v>
      </c>
    </row>
    <row r="8346" ht="12.75" customHeight="1">
      <c r="A8346" s="8" t="str">
        <f t="shared" si="1"/>
        <v>Niger1981</v>
      </c>
      <c r="B8346" s="4" t="s">
        <v>139</v>
      </c>
      <c r="C8346" s="4">
        <v>1981.0</v>
      </c>
      <c r="D8346" s="4">
        <v>-0.177680006768171</v>
      </c>
      <c r="E8346" s="4" t="s">
        <v>39</v>
      </c>
      <c r="F8346" s="4">
        <v>-1.81495368081713E8</v>
      </c>
      <c r="G8346" s="4">
        <v>2.17089341798129E9</v>
      </c>
      <c r="H8346" s="4" t="s">
        <v>39</v>
      </c>
      <c r="I8346" s="4" t="s">
        <v>39</v>
      </c>
      <c r="J8346" s="4" t="str">
        <f t="shared" si="2"/>
        <v>#VALUE!</v>
      </c>
      <c r="K8346" s="5" t="str">
        <f t="shared" si="3"/>
        <v>#VALUE!</v>
      </c>
      <c r="L8346" s="5" t="str">
        <f t="shared" si="4"/>
        <v>#VALUE!</v>
      </c>
      <c r="M8346" s="5" t="str">
        <f t="shared" si="5"/>
        <v>#VALUE!</v>
      </c>
      <c r="N8346" s="4" t="b">
        <v>1</v>
      </c>
      <c r="O8346" s="4" t="b">
        <v>1</v>
      </c>
      <c r="P8346" s="4" t="b">
        <v>0</v>
      </c>
      <c r="Q8346" s="4" t="b">
        <v>0</v>
      </c>
      <c r="R8346" s="4" t="s">
        <v>39</v>
      </c>
      <c r="S8346" s="4">
        <v>-0.177666071226056</v>
      </c>
      <c r="T8346" s="4">
        <v>1.53281200153769E8</v>
      </c>
    </row>
    <row r="8347" ht="12.75" customHeight="1">
      <c r="A8347" s="8" t="str">
        <f t="shared" si="1"/>
        <v>Niger1980</v>
      </c>
      <c r="B8347" s="4" t="s">
        <v>139</v>
      </c>
      <c r="C8347" s="4">
        <v>1980.0</v>
      </c>
      <c r="D8347" s="4">
        <v>4.88587326319382</v>
      </c>
      <c r="E8347" s="4" t="s">
        <v>39</v>
      </c>
      <c r="F8347" s="4">
        <v>-2.75691606249688E8</v>
      </c>
      <c r="G8347" s="4">
        <v>2.50852471579516E9</v>
      </c>
      <c r="H8347" s="4" t="s">
        <v>39</v>
      </c>
      <c r="I8347" s="4" t="s">
        <v>39</v>
      </c>
      <c r="J8347" s="4" t="str">
        <f t="shared" si="2"/>
        <v>#VALUE!</v>
      </c>
      <c r="K8347" s="5" t="str">
        <f t="shared" si="3"/>
        <v>#VALUE!</v>
      </c>
      <c r="L8347" s="5" t="str">
        <f t="shared" si="4"/>
        <v>#VALUE!</v>
      </c>
      <c r="M8347" s="5" t="str">
        <f t="shared" si="5"/>
        <v>#VALUE!</v>
      </c>
      <c r="N8347" s="4" t="b">
        <v>1</v>
      </c>
      <c r="O8347" s="4" t="b">
        <v>1</v>
      </c>
      <c r="P8347" s="4" t="b">
        <v>1</v>
      </c>
      <c r="Q8347" s="4" t="b">
        <v>0</v>
      </c>
      <c r="R8347" s="4" t="s">
        <v>39</v>
      </c>
      <c r="S8347" s="4">
        <v>-2.45503612857507</v>
      </c>
      <c r="T8347" s="4">
        <v>3.37631297813869E8</v>
      </c>
    </row>
    <row r="8348" ht="12.75" customHeight="1">
      <c r="A8348" s="8" t="str">
        <f t="shared" si="1"/>
        <v>Niger1979</v>
      </c>
      <c r="B8348" s="4" t="s">
        <v>139</v>
      </c>
      <c r="C8348" s="4">
        <v>1979.0</v>
      </c>
      <c r="D8348" s="4">
        <v>13.5860433109552</v>
      </c>
      <c r="E8348" s="4" t="s">
        <v>39</v>
      </c>
      <c r="F8348" s="4">
        <v>-1.37564750881232E8</v>
      </c>
      <c r="G8348" s="4">
        <v>2.10927766309748E9</v>
      </c>
      <c r="H8348" s="4" t="s">
        <v>39</v>
      </c>
      <c r="I8348" s="4" t="s">
        <v>39</v>
      </c>
      <c r="J8348" s="4" t="str">
        <f t="shared" si="2"/>
        <v>#VALUE!</v>
      </c>
      <c r="K8348" s="5" t="str">
        <f t="shared" si="3"/>
        <v>#VALUE!</v>
      </c>
      <c r="L8348" s="5" t="str">
        <f t="shared" si="4"/>
        <v>#VALUE!</v>
      </c>
      <c r="M8348" s="5" t="str">
        <f t="shared" si="5"/>
        <v>#VALUE!</v>
      </c>
      <c r="N8348" s="4" t="b">
        <v>0</v>
      </c>
      <c r="O8348" s="4" t="b">
        <v>0</v>
      </c>
      <c r="P8348" s="4" t="b">
        <v>1</v>
      </c>
      <c r="Q8348" s="4" t="b">
        <v>1</v>
      </c>
      <c r="R8348" s="4" t="s">
        <v>39</v>
      </c>
      <c r="S8348" s="4">
        <v>7.14699607024475</v>
      </c>
      <c r="T8348" s="4">
        <v>-3.99247052697679E8</v>
      </c>
    </row>
    <row r="8349" ht="12.75" customHeight="1">
      <c r="A8349" s="8" t="str">
        <f t="shared" si="1"/>
        <v>Niger1978</v>
      </c>
      <c r="B8349" s="4" t="s">
        <v>139</v>
      </c>
      <c r="C8349" s="4">
        <v>1978.0</v>
      </c>
      <c r="D8349" s="4">
        <v>8.32785115678684</v>
      </c>
      <c r="E8349" s="4" t="s">
        <v>39</v>
      </c>
      <c r="F8349" s="4">
        <v>-2.00960878893124E8</v>
      </c>
      <c r="G8349" s="4">
        <v>1.77436558786851E9</v>
      </c>
      <c r="H8349" s="4" t="s">
        <v>39</v>
      </c>
      <c r="I8349" s="4" t="s">
        <v>39</v>
      </c>
      <c r="J8349" s="4" t="str">
        <f t="shared" si="2"/>
        <v>#VALUE!</v>
      </c>
      <c r="K8349" s="5" t="str">
        <f t="shared" si="3"/>
        <v>#VALUE!</v>
      </c>
      <c r="L8349" s="5" t="str">
        <f t="shared" si="4"/>
        <v>#VALUE!</v>
      </c>
      <c r="M8349" s="5" t="str">
        <f t="shared" si="5"/>
        <v>#VALUE!</v>
      </c>
      <c r="N8349" s="4" t="b">
        <v>0</v>
      </c>
      <c r="O8349" s="4" t="b">
        <v>0</v>
      </c>
      <c r="P8349" s="4" t="b">
        <v>1</v>
      </c>
      <c r="Q8349" s="4" t="b">
        <v>1</v>
      </c>
      <c r="R8349" s="4" t="s">
        <v>39</v>
      </c>
      <c r="S8349" s="4">
        <v>13.4726123301411</v>
      </c>
      <c r="T8349" s="4">
        <v>-3.3491207522897E8</v>
      </c>
    </row>
    <row r="8350" ht="12.75" customHeight="1">
      <c r="A8350" s="8" t="str">
        <f t="shared" si="1"/>
        <v>Niger1977</v>
      </c>
      <c r="B8350" s="4" t="s">
        <v>139</v>
      </c>
      <c r="C8350" s="4">
        <v>1977.0</v>
      </c>
      <c r="D8350" s="4">
        <v>3.48024210787595</v>
      </c>
      <c r="E8350" s="4" t="s">
        <v>39</v>
      </c>
      <c r="F8350" s="4">
        <v>-9.5628581786038E7</v>
      </c>
      <c r="G8350" s="4">
        <v>1.2914580437403E9</v>
      </c>
      <c r="H8350" s="4" t="s">
        <v>39</v>
      </c>
      <c r="I8350" s="4" t="s">
        <v>39</v>
      </c>
      <c r="J8350" s="4" t="str">
        <f t="shared" si="2"/>
        <v>#VALUE!</v>
      </c>
      <c r="K8350" s="5" t="str">
        <f t="shared" si="3"/>
        <v>#VALUE!</v>
      </c>
      <c r="L8350" s="5" t="str">
        <f t="shared" si="4"/>
        <v>#VALUE!</v>
      </c>
      <c r="M8350" s="5" t="str">
        <f t="shared" si="5"/>
        <v>#VALUE!</v>
      </c>
      <c r="N8350" s="4" t="b">
        <v>0</v>
      </c>
      <c r="O8350" s="4" t="b">
        <v>1</v>
      </c>
      <c r="P8350" s="4" t="b">
        <v>1</v>
      </c>
      <c r="Q8350" s="4" t="b">
        <v>0</v>
      </c>
      <c r="R8350" s="4" t="s">
        <v>39</v>
      </c>
      <c r="S8350" s="4">
        <v>7.76458111935993</v>
      </c>
      <c r="T8350" s="4">
        <v>-4.8290754412821E8</v>
      </c>
    </row>
    <row r="8351" ht="12.75" customHeight="1">
      <c r="A8351" s="8" t="str">
        <f t="shared" si="1"/>
        <v>Niger1976</v>
      </c>
      <c r="B8351" s="4" t="s">
        <v>139</v>
      </c>
      <c r="C8351" s="4">
        <v>1976.0</v>
      </c>
      <c r="D8351" s="4">
        <v>15.2882855564517</v>
      </c>
      <c r="E8351" s="4" t="s">
        <v>39</v>
      </c>
      <c r="F8351" s="4">
        <v>-1.99748488264918E7</v>
      </c>
      <c r="G8351" s="4">
        <v>1.06451760010051E9</v>
      </c>
      <c r="H8351" s="4" t="s">
        <v>39</v>
      </c>
      <c r="I8351" s="4" t="s">
        <v>39</v>
      </c>
      <c r="J8351" s="4" t="str">
        <f t="shared" si="2"/>
        <v>#VALUE!</v>
      </c>
      <c r="K8351" s="5" t="str">
        <f t="shared" si="3"/>
        <v>#VALUE!</v>
      </c>
      <c r="L8351" s="5" t="str">
        <f t="shared" si="4"/>
        <v>#VALUE!</v>
      </c>
      <c r="M8351" s="5" t="str">
        <f t="shared" si="5"/>
        <v>#VALUE!</v>
      </c>
      <c r="N8351" s="4" t="b">
        <v>0</v>
      </c>
      <c r="O8351" s="4" t="b">
        <v>1</v>
      </c>
      <c r="P8351" s="4" t="b">
        <v>1</v>
      </c>
      <c r="Q8351" s="4" t="b">
        <v>0</v>
      </c>
      <c r="R8351" s="4" t="s">
        <v>39</v>
      </c>
      <c r="S8351" s="4">
        <v>0.678203402307915</v>
      </c>
      <c r="T8351" s="4">
        <v>-2.26940443639789E8</v>
      </c>
    </row>
    <row r="8352" ht="12.75" customHeight="1">
      <c r="A8352" s="8" t="str">
        <f t="shared" si="1"/>
        <v>Niger1975</v>
      </c>
      <c r="B8352" s="4" t="s">
        <v>139</v>
      </c>
      <c r="C8352" s="4">
        <v>1975.0</v>
      </c>
      <c r="D8352" s="4">
        <v>20.4966921479929</v>
      </c>
      <c r="E8352" s="4" t="s">
        <v>39</v>
      </c>
      <c r="F8352" s="4">
        <v>1.2052470923997E7</v>
      </c>
      <c r="G8352" s="4">
        <v>1.0486909315406E9</v>
      </c>
      <c r="H8352" s="4" t="s">
        <v>39</v>
      </c>
      <c r="I8352" s="4" t="s">
        <v>39</v>
      </c>
      <c r="J8352" s="4" t="str">
        <f t="shared" si="2"/>
        <v>#VALUE!</v>
      </c>
      <c r="K8352" s="5" t="str">
        <f t="shared" si="3"/>
        <v>#VALUE!</v>
      </c>
      <c r="L8352" s="5" t="str">
        <f t="shared" si="4"/>
        <v>#VALUE!</v>
      </c>
      <c r="M8352" s="5" t="str">
        <f t="shared" si="5"/>
        <v>#VALUE!</v>
      </c>
      <c r="N8352" s="4" t="b">
        <v>0</v>
      </c>
      <c r="O8352" s="4" t="b">
        <v>0</v>
      </c>
      <c r="P8352" s="4" t="b">
        <v>1</v>
      </c>
      <c r="Q8352" s="4" t="b">
        <v>1</v>
      </c>
      <c r="R8352" s="4" t="s">
        <v>39</v>
      </c>
      <c r="S8352" s="4">
        <v>-2.79319343599114</v>
      </c>
      <c r="T8352" s="4">
        <v>-1.582666855991E7</v>
      </c>
    </row>
    <row r="8353" ht="12.75" customHeight="1">
      <c r="A8353" s="8" t="str">
        <f t="shared" si="1"/>
        <v>Niger1974</v>
      </c>
      <c r="B8353" s="4" t="s">
        <v>139</v>
      </c>
      <c r="C8353" s="4">
        <v>1974.0</v>
      </c>
      <c r="D8353" s="4">
        <v>6.24582161730206</v>
      </c>
      <c r="E8353" s="4" t="s">
        <v>39</v>
      </c>
      <c r="F8353" s="4">
        <v>-2.78017043278493E7</v>
      </c>
      <c r="G8353" s="4">
        <v>1.02613711243707E9</v>
      </c>
      <c r="H8353" s="4" t="s">
        <v>39</v>
      </c>
      <c r="I8353" s="4" t="s">
        <v>39</v>
      </c>
      <c r="J8353" s="4" t="str">
        <f t="shared" si="2"/>
        <v>#VALUE!</v>
      </c>
      <c r="K8353" s="5" t="str">
        <f t="shared" si="3"/>
        <v>#VALUE!</v>
      </c>
      <c r="L8353" s="5" t="str">
        <f t="shared" si="4"/>
        <v>#VALUE!</v>
      </c>
      <c r="M8353" s="5" t="str">
        <f t="shared" si="5"/>
        <v>#VALUE!</v>
      </c>
      <c r="N8353" s="4" t="b">
        <v>0</v>
      </c>
      <c r="O8353" s="4" t="b">
        <v>1</v>
      </c>
      <c r="P8353" s="4" t="b">
        <v>1</v>
      </c>
      <c r="Q8353" s="4" t="b">
        <v>1</v>
      </c>
      <c r="R8353" s="4" t="s">
        <v>39</v>
      </c>
      <c r="S8353" s="4">
        <v>8.77523804936311</v>
      </c>
      <c r="T8353" s="4">
        <v>-2.25538191035299E7</v>
      </c>
    </row>
    <row r="8354" ht="12.75" customHeight="1">
      <c r="A8354" s="8" t="str">
        <f t="shared" si="1"/>
        <v>Niger1973</v>
      </c>
      <c r="B8354" s="4" t="s">
        <v>139</v>
      </c>
      <c r="C8354" s="4">
        <v>1973.0</v>
      </c>
      <c r="D8354" s="4">
        <v>-10.8928568464211</v>
      </c>
      <c r="E8354" s="4" t="s">
        <v>39</v>
      </c>
      <c r="F8354" s="4" t="s">
        <v>39</v>
      </c>
      <c r="G8354" s="4">
        <v>9.46385104967731E8</v>
      </c>
      <c r="H8354" s="4" t="s">
        <v>39</v>
      </c>
      <c r="I8354" s="4" t="s">
        <v>39</v>
      </c>
      <c r="J8354" s="4" t="str">
        <f t="shared" si="2"/>
        <v>#VALUE!</v>
      </c>
      <c r="K8354" s="5" t="str">
        <f t="shared" si="3"/>
        <v>#VALUE!</v>
      </c>
      <c r="L8354" s="5" t="str">
        <f t="shared" si="4"/>
        <v>#VALUE!</v>
      </c>
      <c r="M8354" s="5" t="str">
        <f t="shared" si="5"/>
        <v>#VALUE!</v>
      </c>
      <c r="N8354" s="4" t="b">
        <v>1</v>
      </c>
      <c r="O8354" s="4" t="b">
        <v>1</v>
      </c>
      <c r="P8354" s="4" t="b">
        <v>0</v>
      </c>
      <c r="Q8354" s="4" t="b">
        <v>0</v>
      </c>
      <c r="R8354" s="4" t="s">
        <v>39</v>
      </c>
      <c r="S8354" s="4">
        <v>-17.047583571921</v>
      </c>
      <c r="T8354" s="4">
        <v>-7.9752007469339E7</v>
      </c>
    </row>
    <row r="8355" ht="12.75" customHeight="1">
      <c r="A8355" s="8" t="str">
        <f t="shared" si="1"/>
        <v>Niger1972</v>
      </c>
      <c r="B8355" s="4" t="s">
        <v>139</v>
      </c>
      <c r="C8355" s="4">
        <v>1972.0</v>
      </c>
      <c r="D8355" s="4">
        <v>-7.56531498008502</v>
      </c>
      <c r="E8355" s="4" t="s">
        <v>39</v>
      </c>
      <c r="F8355" s="4" t="s">
        <v>39</v>
      </c>
      <c r="G8355" s="4">
        <v>7.42779659455166E8</v>
      </c>
      <c r="H8355" s="4" t="s">
        <v>39</v>
      </c>
      <c r="I8355" s="4" t="s">
        <v>39</v>
      </c>
      <c r="J8355" s="4" t="str">
        <f t="shared" si="2"/>
        <v>#VALUE!</v>
      </c>
      <c r="K8355" s="5" t="str">
        <f t="shared" si="3"/>
        <v>#VALUE!</v>
      </c>
      <c r="L8355" s="5" t="str">
        <f t="shared" si="4"/>
        <v>#VALUE!</v>
      </c>
      <c r="M8355" s="5" t="str">
        <f t="shared" si="5"/>
        <v>#VALUE!</v>
      </c>
      <c r="N8355" s="4" t="b">
        <v>1</v>
      </c>
      <c r="O8355" s="4" t="b">
        <v>1</v>
      </c>
      <c r="P8355" s="4" t="b">
        <v>0</v>
      </c>
      <c r="Q8355" s="4" t="b">
        <v>0</v>
      </c>
      <c r="R8355" s="4" t="s">
        <v>39</v>
      </c>
      <c r="S8355" s="4">
        <v>-5.16627230276923</v>
      </c>
      <c r="T8355" s="4">
        <v>-2.03605445512565E8</v>
      </c>
    </row>
    <row r="8356" ht="12.75" customHeight="1">
      <c r="A8356" s="8" t="str">
        <f t="shared" si="1"/>
        <v>Niger1971</v>
      </c>
      <c r="B8356" s="4" t="s">
        <v>139</v>
      </c>
      <c r="C8356" s="4">
        <v>1971.0</v>
      </c>
      <c r="D8356" s="4">
        <v>-3.40155256092097</v>
      </c>
      <c r="E8356" s="4" t="s">
        <v>39</v>
      </c>
      <c r="F8356" s="4" t="s">
        <v>39</v>
      </c>
      <c r="G8356" s="4">
        <v>6.93573704422866E8</v>
      </c>
      <c r="H8356" s="4" t="s">
        <v>39</v>
      </c>
      <c r="I8356" s="4" t="s">
        <v>39</v>
      </c>
      <c r="J8356" s="4" t="str">
        <f t="shared" si="2"/>
        <v>#VALUE!</v>
      </c>
      <c r="K8356" s="5" t="str">
        <f t="shared" si="3"/>
        <v>#VALUE!</v>
      </c>
      <c r="L8356" s="5" t="str">
        <f t="shared" si="4"/>
        <v>#VALUE!</v>
      </c>
      <c r="M8356" s="5" t="str">
        <f t="shared" si="5"/>
        <v>#VALUE!</v>
      </c>
      <c r="N8356" s="4" t="b">
        <v>1</v>
      </c>
      <c r="O8356" s="4" t="b">
        <v>1</v>
      </c>
      <c r="P8356" s="4" t="b">
        <v>0</v>
      </c>
      <c r="Q8356" s="4" t="b">
        <v>0</v>
      </c>
      <c r="R8356" s="4" t="s">
        <v>39</v>
      </c>
      <c r="S8356" s="4">
        <v>5.67932064048375</v>
      </c>
      <c r="T8356" s="4">
        <v>-4.92059550322999E7</v>
      </c>
    </row>
    <row r="8357" ht="12.75" customHeight="1">
      <c r="A8357" s="8" t="str">
        <f t="shared" si="1"/>
        <v>Niger1970</v>
      </c>
      <c r="B8357" s="4" t="s">
        <v>139</v>
      </c>
      <c r="C8357" s="4">
        <v>1970.0</v>
      </c>
      <c r="D8357" s="4">
        <v>9.26247237311905</v>
      </c>
      <c r="E8357" s="4" t="s">
        <v>39</v>
      </c>
      <c r="F8357" s="4" t="s">
        <v>39</v>
      </c>
      <c r="G8357" s="4">
        <v>6.49916621179857E8</v>
      </c>
      <c r="H8357" s="4" t="s">
        <v>39</v>
      </c>
      <c r="I8357" s="4" t="s">
        <v>39</v>
      </c>
      <c r="J8357" s="4" t="str">
        <f t="shared" si="2"/>
        <v>#VALUE!</v>
      </c>
      <c r="K8357" s="5" t="str">
        <f t="shared" si="3"/>
        <v>#VALUE!</v>
      </c>
      <c r="L8357" s="5" t="str">
        <f t="shared" si="4"/>
        <v>#VALUE!</v>
      </c>
      <c r="M8357" s="5" t="str">
        <f t="shared" si="5"/>
        <v>#VALUE!</v>
      </c>
      <c r="N8357" s="4" t="b">
        <v>1</v>
      </c>
      <c r="O8357" s="4" t="b">
        <v>1</v>
      </c>
      <c r="P8357" s="4" t="b">
        <v>0</v>
      </c>
      <c r="Q8357" s="4" t="b">
        <v>0</v>
      </c>
      <c r="R8357" s="4" t="s">
        <v>39</v>
      </c>
      <c r="S8357" s="4">
        <v>3.05577892202147</v>
      </c>
      <c r="T8357" s="4">
        <v>-4.36570832430089E7</v>
      </c>
    </row>
    <row r="8358" ht="12.75" customHeight="1">
      <c r="A8358" s="8" t="str">
        <f t="shared" si="1"/>
        <v>Niger1969</v>
      </c>
      <c r="B8358" s="4" t="s">
        <v>139</v>
      </c>
      <c r="C8358" s="4">
        <v>1969.0</v>
      </c>
      <c r="D8358" s="4">
        <v>-1.59998494388952</v>
      </c>
      <c r="E8358" s="4" t="s">
        <v>39</v>
      </c>
      <c r="F8358" s="4" t="s">
        <v>39</v>
      </c>
      <c r="G8358" s="4">
        <v>6.2586798442818E8</v>
      </c>
      <c r="H8358" s="4" t="s">
        <v>39</v>
      </c>
      <c r="I8358" s="4" t="s">
        <v>39</v>
      </c>
      <c r="J8358" s="4" t="str">
        <f t="shared" si="2"/>
        <v>#VALUE!</v>
      </c>
      <c r="K8358" s="5" t="str">
        <f t="shared" si="3"/>
        <v>#VALUE!</v>
      </c>
      <c r="L8358" s="5" t="str">
        <f t="shared" si="4"/>
        <v>#VALUE!</v>
      </c>
      <c r="M8358" s="5" t="str">
        <f t="shared" si="5"/>
        <v>#VALUE!</v>
      </c>
      <c r="N8358" s="4" t="b">
        <v>1</v>
      </c>
      <c r="O8358" s="4" t="b">
        <v>1</v>
      </c>
      <c r="P8358" s="4" t="b">
        <v>0</v>
      </c>
      <c r="Q8358" s="4" t="b">
        <v>0</v>
      </c>
      <c r="R8358" s="4" t="s">
        <v>39</v>
      </c>
      <c r="S8358" s="4">
        <v>-5.48594581331632</v>
      </c>
      <c r="T8358" s="4">
        <v>-2.4048636751677E7</v>
      </c>
    </row>
    <row r="8359" ht="12.75" customHeight="1">
      <c r="A8359" s="8" t="str">
        <f t="shared" si="1"/>
        <v>Niger1968</v>
      </c>
      <c r="B8359" s="4" t="s">
        <v>139</v>
      </c>
      <c r="C8359" s="4">
        <v>1968.0</v>
      </c>
      <c r="D8359" s="4">
        <v>-7.7976924538219</v>
      </c>
      <c r="E8359" s="4" t="s">
        <v>39</v>
      </c>
      <c r="F8359" s="4" t="s">
        <v>39</v>
      </c>
      <c r="G8359" s="4">
        <v>6.41214226839012E8</v>
      </c>
      <c r="H8359" s="4" t="s">
        <v>39</v>
      </c>
      <c r="I8359" s="4" t="s">
        <v>39</v>
      </c>
      <c r="J8359" s="4" t="str">
        <f t="shared" si="2"/>
        <v>#VALUE!</v>
      </c>
      <c r="K8359" s="5" t="str">
        <f t="shared" si="3"/>
        <v>#VALUE!</v>
      </c>
      <c r="L8359" s="5" t="str">
        <f t="shared" si="4"/>
        <v>#VALUE!</v>
      </c>
      <c r="M8359" s="5" t="str">
        <f t="shared" si="5"/>
        <v>#VALUE!</v>
      </c>
      <c r="N8359" s="4" t="b">
        <v>1</v>
      </c>
      <c r="O8359" s="4" t="b">
        <v>1</v>
      </c>
      <c r="P8359" s="4" t="b">
        <v>0</v>
      </c>
      <c r="Q8359" s="4" t="b">
        <v>0</v>
      </c>
      <c r="R8359" s="4" t="s">
        <v>39</v>
      </c>
      <c r="S8359" s="4">
        <v>0.383494663073563</v>
      </c>
      <c r="T8359" s="4">
        <v>1.5346242410832E7</v>
      </c>
    </row>
    <row r="8360" ht="12.75" customHeight="1">
      <c r="A8360" s="8" t="str">
        <f t="shared" si="1"/>
        <v>Niger1967</v>
      </c>
      <c r="B8360" s="4" t="s">
        <v>139</v>
      </c>
      <c r="C8360" s="4">
        <v>1967.0</v>
      </c>
      <c r="D8360" s="4">
        <v>-3.43423282883625</v>
      </c>
      <c r="E8360" s="4" t="s">
        <v>39</v>
      </c>
      <c r="F8360" s="4" t="s">
        <v>39</v>
      </c>
      <c r="G8360" s="4">
        <v>6.65586872839162E8</v>
      </c>
      <c r="H8360" s="4" t="s">
        <v>39</v>
      </c>
      <c r="I8360" s="4" t="s">
        <v>39</v>
      </c>
      <c r="J8360" s="4" t="str">
        <f t="shared" si="2"/>
        <v>#VALUE!</v>
      </c>
      <c r="K8360" s="5" t="str">
        <f t="shared" si="3"/>
        <v>#VALUE!</v>
      </c>
      <c r="L8360" s="5" t="str">
        <f t="shared" si="4"/>
        <v>#VALUE!</v>
      </c>
      <c r="M8360" s="5" t="str">
        <f t="shared" si="5"/>
        <v>#VALUE!</v>
      </c>
      <c r="N8360" s="4" t="b">
        <v>1</v>
      </c>
      <c r="O8360" s="4" t="b">
        <v>1</v>
      </c>
      <c r="P8360" s="4" t="b">
        <v>0</v>
      </c>
      <c r="Q8360" s="4" t="b">
        <v>0</v>
      </c>
      <c r="R8360" s="4" t="s">
        <v>39</v>
      </c>
      <c r="S8360" s="4">
        <v>0.122868671816278</v>
      </c>
      <c r="T8360" s="4">
        <v>2.43726460001499E7</v>
      </c>
    </row>
    <row r="8361" ht="12.75" customHeight="1">
      <c r="A8361" s="8" t="str">
        <f t="shared" si="1"/>
        <v>Niger1966</v>
      </c>
      <c r="B8361" s="4" t="s">
        <v>139</v>
      </c>
      <c r="C8361" s="4">
        <v>1966.0</v>
      </c>
      <c r="D8361" s="4">
        <v>23.344855740995</v>
      </c>
      <c r="E8361" s="4" t="s">
        <v>39</v>
      </c>
      <c r="F8361" s="4" t="s">
        <v>39</v>
      </c>
      <c r="G8361" s="4">
        <v>7.02296079857692E8</v>
      </c>
      <c r="H8361" s="4" t="s">
        <v>39</v>
      </c>
      <c r="I8361" s="4" t="s">
        <v>39</v>
      </c>
      <c r="J8361" s="4" t="str">
        <f t="shared" si="2"/>
        <v>#VALUE!</v>
      </c>
      <c r="K8361" s="5" t="str">
        <f t="shared" si="3"/>
        <v>#VALUE!</v>
      </c>
      <c r="L8361" s="5" t="str">
        <f t="shared" si="4"/>
        <v>#VALUE!</v>
      </c>
      <c r="M8361" s="5" t="str">
        <f t="shared" si="5"/>
        <v>#VALUE!</v>
      </c>
      <c r="N8361" s="4" t="b">
        <v>1</v>
      </c>
      <c r="O8361" s="4" t="b">
        <v>1</v>
      </c>
      <c r="P8361" s="4" t="b">
        <v>1</v>
      </c>
      <c r="Q8361" s="4" t="b">
        <v>0</v>
      </c>
      <c r="R8361" s="4" t="s">
        <v>39</v>
      </c>
      <c r="S8361" s="4">
        <v>-0.382497199220253</v>
      </c>
      <c r="T8361" s="4">
        <v>3.670920701853E7</v>
      </c>
    </row>
    <row r="8362" ht="12.75" customHeight="1">
      <c r="A8362" s="8" t="str">
        <f t="shared" si="1"/>
        <v>Niger1965</v>
      </c>
      <c r="B8362" s="4" t="s">
        <v>139</v>
      </c>
      <c r="C8362" s="4">
        <v>1965.0</v>
      </c>
      <c r="D8362" s="4">
        <v>6.65995656955873</v>
      </c>
      <c r="E8362" s="4" t="s">
        <v>39</v>
      </c>
      <c r="F8362" s="4" t="s">
        <v>39</v>
      </c>
      <c r="G8362" s="4">
        <v>6.73383510242122E8</v>
      </c>
      <c r="H8362" s="4" t="s">
        <v>39</v>
      </c>
      <c r="I8362" s="4" t="s">
        <v>39</v>
      </c>
      <c r="J8362" s="4" t="str">
        <f t="shared" si="2"/>
        <v>#VALUE!</v>
      </c>
      <c r="K8362" s="5" t="str">
        <f t="shared" si="3"/>
        <v>#VALUE!</v>
      </c>
      <c r="L8362" s="5" t="str">
        <f t="shared" si="4"/>
        <v>#VALUE!</v>
      </c>
      <c r="M8362" s="5" t="str">
        <f t="shared" si="5"/>
        <v>#VALUE!</v>
      </c>
      <c r="N8362" s="4" t="b">
        <v>0</v>
      </c>
      <c r="O8362" s="4" t="b">
        <v>1</v>
      </c>
      <c r="P8362" s="4" t="b">
        <v>1</v>
      </c>
      <c r="Q8362" s="4" t="b">
        <v>0</v>
      </c>
      <c r="R8362" s="4" t="s">
        <v>39</v>
      </c>
      <c r="S8362" s="4">
        <v>6.91976181761041</v>
      </c>
      <c r="T8362" s="4">
        <v>-2.89125696155699E7</v>
      </c>
    </row>
    <row r="8363" ht="12.75" customHeight="1">
      <c r="A8363" s="8" t="str">
        <f t="shared" si="1"/>
        <v>Niger1964</v>
      </c>
      <c r="B8363" s="4" t="s">
        <v>139</v>
      </c>
      <c r="C8363" s="4">
        <v>1964.0</v>
      </c>
      <c r="D8363" s="4">
        <v>-5.88976926259697</v>
      </c>
      <c r="E8363" s="4" t="s">
        <v>39</v>
      </c>
      <c r="F8363" s="4" t="s">
        <v>39</v>
      </c>
      <c r="G8363" s="4">
        <v>5.82816396216401E8</v>
      </c>
      <c r="H8363" s="4" t="s">
        <v>39</v>
      </c>
      <c r="I8363" s="4" t="s">
        <v>39</v>
      </c>
      <c r="J8363" s="4" t="str">
        <f t="shared" si="2"/>
        <v>#VALUE!</v>
      </c>
      <c r="K8363" s="5" t="str">
        <f t="shared" si="3"/>
        <v>#VALUE!</v>
      </c>
      <c r="L8363" s="5" t="str">
        <f t="shared" si="4"/>
        <v>#VALUE!</v>
      </c>
      <c r="M8363" s="5" t="str">
        <f t="shared" si="5"/>
        <v>#VALUE!</v>
      </c>
      <c r="N8363" s="4" t="b">
        <v>1</v>
      </c>
      <c r="O8363" s="4" t="b">
        <v>1</v>
      </c>
      <c r="P8363" s="4" t="b">
        <v>0</v>
      </c>
      <c r="Q8363" s="4" t="b">
        <v>0</v>
      </c>
      <c r="R8363" s="4" t="s">
        <v>39</v>
      </c>
      <c r="S8363" s="4">
        <v>0.131039891085265</v>
      </c>
      <c r="T8363" s="4">
        <v>-9.0567114025721E7</v>
      </c>
    </row>
    <row r="8364" ht="12.75" customHeight="1">
      <c r="A8364" s="8" t="str">
        <f t="shared" si="1"/>
        <v>Niger1963</v>
      </c>
      <c r="B8364" s="4" t="s">
        <v>139</v>
      </c>
      <c r="C8364" s="4">
        <v>1963.0</v>
      </c>
      <c r="D8364" s="4">
        <v>4.26929962502775</v>
      </c>
      <c r="E8364" s="4" t="s">
        <v>39</v>
      </c>
      <c r="F8364" s="4" t="s">
        <v>39</v>
      </c>
      <c r="G8364" s="4">
        <v>5.862948794719E8</v>
      </c>
      <c r="H8364" s="4" t="s">
        <v>39</v>
      </c>
      <c r="I8364" s="4" t="s">
        <v>39</v>
      </c>
      <c r="J8364" s="4" t="str">
        <f t="shared" si="2"/>
        <v>#VALUE!</v>
      </c>
      <c r="K8364" s="5" t="str">
        <f t="shared" si="3"/>
        <v>#VALUE!</v>
      </c>
      <c r="L8364" s="5" t="str">
        <f t="shared" si="4"/>
        <v>#VALUE!</v>
      </c>
      <c r="M8364" s="5" t="str">
        <f t="shared" si="5"/>
        <v>#VALUE!</v>
      </c>
      <c r="N8364" s="4" t="b">
        <v>1</v>
      </c>
      <c r="O8364" s="4" t="b">
        <v>1</v>
      </c>
      <c r="P8364" s="4" t="s">
        <v>39</v>
      </c>
      <c r="Q8364" s="4" t="b">
        <v>0</v>
      </c>
      <c r="R8364" s="4" t="s">
        <v>39</v>
      </c>
      <c r="S8364" s="4">
        <v>9.42822932000833</v>
      </c>
      <c r="T8364" s="4">
        <v>3478483.255499</v>
      </c>
    </row>
    <row r="8365" ht="12.75" customHeight="1">
      <c r="A8365" s="8" t="str">
        <f t="shared" si="1"/>
        <v>Niger1962</v>
      </c>
      <c r="B8365" s="4" t="s">
        <v>139</v>
      </c>
      <c r="C8365" s="4">
        <v>1962.0</v>
      </c>
      <c r="D8365" s="4" t="s">
        <v>39</v>
      </c>
      <c r="E8365" s="4" t="s">
        <v>39</v>
      </c>
      <c r="F8365" s="4" t="s">
        <v>39</v>
      </c>
      <c r="G8365" s="4">
        <v>5.31736599930736E8</v>
      </c>
      <c r="H8365" s="4" t="s">
        <v>39</v>
      </c>
      <c r="I8365" s="4" t="s">
        <v>39</v>
      </c>
      <c r="J8365" s="4" t="str">
        <f t="shared" si="2"/>
        <v>#VALUE!</v>
      </c>
      <c r="K8365" s="5" t="str">
        <f t="shared" si="3"/>
        <v>#VALUE!</v>
      </c>
      <c r="L8365" s="5" t="str">
        <f t="shared" si="4"/>
        <v>#VALUE!</v>
      </c>
      <c r="M8365" s="5" t="str">
        <f t="shared" si="5"/>
        <v>#VALUE!</v>
      </c>
      <c r="N8365" s="4" t="s">
        <v>39</v>
      </c>
      <c r="O8365" s="4" t="s">
        <v>39</v>
      </c>
      <c r="P8365" s="4" t="s">
        <v>39</v>
      </c>
      <c r="Q8365" s="4" t="s">
        <v>39</v>
      </c>
      <c r="R8365" s="4" t="s">
        <v>39</v>
      </c>
      <c r="S8365" s="4">
        <v>10.2787134988997</v>
      </c>
      <c r="T8365" s="4">
        <v>-5.45582795411639E7</v>
      </c>
    </row>
    <row r="8366" ht="12.75" customHeight="1">
      <c r="A8366" s="8" t="str">
        <f t="shared" si="1"/>
        <v>Niger1961</v>
      </c>
      <c r="B8366" s="4" t="s">
        <v>139</v>
      </c>
      <c r="C8366" s="4">
        <v>1961.0</v>
      </c>
      <c r="D8366" s="4" t="s">
        <v>39</v>
      </c>
      <c r="E8366" s="4" t="s">
        <v>39</v>
      </c>
      <c r="F8366" s="4" t="s">
        <v>39</v>
      </c>
      <c r="G8366" s="4">
        <v>4.85785231729353E8</v>
      </c>
      <c r="H8366" s="4" t="s">
        <v>39</v>
      </c>
      <c r="I8366" s="4" t="s">
        <v>39</v>
      </c>
      <c r="J8366" s="4" t="str">
        <f t="shared" si="2"/>
        <v>#VALUE!</v>
      </c>
      <c r="K8366" s="5" t="str">
        <f t="shared" si="3"/>
        <v>#VALUE!</v>
      </c>
      <c r="L8366" s="5" t="str">
        <f t="shared" si="4"/>
        <v>#VALUE!</v>
      </c>
      <c r="M8366" s="5" t="str">
        <f t="shared" si="5"/>
        <v>#VALUE!</v>
      </c>
      <c r="N8366" s="4" t="s">
        <v>39</v>
      </c>
      <c r="O8366" s="4" t="s">
        <v>39</v>
      </c>
      <c r="P8366" s="4" t="s">
        <v>39</v>
      </c>
      <c r="Q8366" s="4" t="s">
        <v>39</v>
      </c>
      <c r="R8366" s="4" t="s">
        <v>39</v>
      </c>
      <c r="S8366" s="4">
        <v>4.54639303660171</v>
      </c>
      <c r="T8366" s="4">
        <v>-4.59513682013829E7</v>
      </c>
    </row>
    <row r="8367" ht="12.75" customHeight="1">
      <c r="A8367" s="8" t="str">
        <f t="shared" si="1"/>
        <v>Niger1960</v>
      </c>
      <c r="B8367" s="4" t="s">
        <v>139</v>
      </c>
      <c r="C8367" s="4">
        <v>1960.0</v>
      </c>
      <c r="D8367" s="4" t="s">
        <v>39</v>
      </c>
      <c r="E8367" s="4" t="s">
        <v>39</v>
      </c>
      <c r="F8367" s="4" t="s">
        <v>39</v>
      </c>
      <c r="G8367" s="4">
        <v>4.49526872565561E8</v>
      </c>
      <c r="H8367" s="4" t="s">
        <v>39</v>
      </c>
      <c r="I8367" s="4" t="s">
        <v>39</v>
      </c>
      <c r="J8367" s="4" t="str">
        <f t="shared" si="2"/>
        <v>#VALUE!</v>
      </c>
      <c r="K8367" s="5" t="str">
        <f t="shared" si="3"/>
        <v>#VALUE!</v>
      </c>
      <c r="L8367" s="5" t="str">
        <f t="shared" si="4"/>
        <v>#VALUE!</v>
      </c>
      <c r="M8367" s="5" t="str">
        <f t="shared" si="5"/>
        <v>#VALUE!</v>
      </c>
      <c r="N8367" s="4" t="s">
        <v>39</v>
      </c>
      <c r="O8367" s="4" t="s">
        <v>39</v>
      </c>
      <c r="P8367" s="4" t="s">
        <v>39</v>
      </c>
      <c r="Q8367" s="4" t="s">
        <v>39</v>
      </c>
      <c r="R8367" s="4" t="s">
        <v>39</v>
      </c>
      <c r="S8367" s="4" t="s">
        <v>39</v>
      </c>
      <c r="T8367" s="4">
        <v>-3.6258359163792E7</v>
      </c>
    </row>
    <row r="8368" ht="12.75" customHeight="1">
      <c r="A8368" s="8" t="str">
        <f t="shared" si="1"/>
        <v>Nigeria2022</v>
      </c>
      <c r="B8368" s="4" t="s">
        <v>140</v>
      </c>
      <c r="C8368" s="4">
        <v>2022.0</v>
      </c>
      <c r="D8368" s="4" t="s">
        <v>39</v>
      </c>
      <c r="E8368" s="4" t="s">
        <v>39</v>
      </c>
      <c r="F8368" s="4">
        <v>1.01859884608075E9</v>
      </c>
      <c r="G8368" s="4">
        <v>4.77386120635845E11</v>
      </c>
      <c r="H8368" s="4" t="s">
        <v>39</v>
      </c>
      <c r="I8368" s="4" t="s">
        <v>39</v>
      </c>
      <c r="J8368" s="4" t="str">
        <f t="shared" si="2"/>
        <v>#VALUE!</v>
      </c>
      <c r="K8368" s="5" t="str">
        <f t="shared" si="3"/>
        <v>#VALUE!</v>
      </c>
      <c r="L8368" s="5" t="str">
        <f t="shared" si="4"/>
        <v>#VALUE!</v>
      </c>
      <c r="M8368" s="5" t="str">
        <f t="shared" si="5"/>
        <v>#VALUE!</v>
      </c>
      <c r="N8368" s="4" t="s">
        <v>39</v>
      </c>
      <c r="O8368" s="4" t="s">
        <v>39</v>
      </c>
      <c r="P8368" s="4" t="s">
        <v>39</v>
      </c>
      <c r="Q8368" s="4" t="s">
        <v>39</v>
      </c>
      <c r="R8368" s="4" t="s">
        <v>39</v>
      </c>
      <c r="S8368" s="4">
        <v>3.25168140839833</v>
      </c>
      <c r="T8368" s="4" t="s">
        <v>39</v>
      </c>
    </row>
    <row r="8369" ht="12.75" customHeight="1">
      <c r="A8369" s="8" t="str">
        <f t="shared" si="1"/>
        <v>Nigeria2021</v>
      </c>
      <c r="B8369" s="4" t="s">
        <v>140</v>
      </c>
      <c r="C8369" s="4">
        <v>2021.0</v>
      </c>
      <c r="D8369" s="4">
        <v>3.64718650383711</v>
      </c>
      <c r="E8369" s="4">
        <v>-1.60782151404746E10</v>
      </c>
      <c r="F8369" s="4">
        <v>-3.25416317028253E9</v>
      </c>
      <c r="G8369" s="4">
        <v>4.40833583992485E11</v>
      </c>
      <c r="H8369" s="4">
        <v>7.25167635957826</v>
      </c>
      <c r="I8369" s="4">
        <v>13.2965477764814</v>
      </c>
      <c r="J8369" s="4">
        <f t="shared" si="2"/>
        <v>3196782479546</v>
      </c>
      <c r="K8369" s="5">
        <f t="shared" si="3"/>
        <v>5861564811034</v>
      </c>
      <c r="L8369" s="5">
        <f t="shared" si="4"/>
        <v>2664782331487</v>
      </c>
      <c r="M8369" s="5">
        <f t="shared" si="5"/>
        <v>6.044871417</v>
      </c>
      <c r="N8369" s="4" t="s">
        <v>39</v>
      </c>
      <c r="O8369" s="4" t="s">
        <v>39</v>
      </c>
      <c r="P8369" s="4" t="s">
        <v>39</v>
      </c>
      <c r="Q8369" s="4" t="s">
        <v>39</v>
      </c>
      <c r="R8369" s="4" t="s">
        <v>39</v>
      </c>
      <c r="S8369" s="4">
        <v>3.64718654100696</v>
      </c>
      <c r="T8369" s="4">
        <v>-3.65525366433599E10</v>
      </c>
    </row>
    <row r="8370" ht="12.75" customHeight="1">
      <c r="A8370" s="8" t="str">
        <f t="shared" si="1"/>
        <v>Nigeria2020</v>
      </c>
      <c r="B8370" s="4" t="s">
        <v>140</v>
      </c>
      <c r="C8370" s="4">
        <v>2020.0</v>
      </c>
      <c r="D8370" s="4">
        <v>-1.79425359957322</v>
      </c>
      <c r="E8370" s="4">
        <v>-1.49718357493739E10</v>
      </c>
      <c r="F8370" s="4">
        <v>-1.59859275407668E10</v>
      </c>
      <c r="G8370" s="4">
        <v>4.32198936002177E11</v>
      </c>
      <c r="H8370" s="4">
        <v>6.50560499694975</v>
      </c>
      <c r="I8370" s="4">
        <v>12.0837131199189</v>
      </c>
      <c r="J8370" s="4">
        <f t="shared" si="2"/>
        <v>2811715557732</v>
      </c>
      <c r="K8370" s="5">
        <f t="shared" si="3"/>
        <v>5222567953385</v>
      </c>
      <c r="L8370" s="5">
        <f t="shared" si="4"/>
        <v>2410852395652</v>
      </c>
      <c r="M8370" s="5">
        <f t="shared" si="5"/>
        <v>5.578108123</v>
      </c>
      <c r="N8370" s="4" t="b">
        <v>1</v>
      </c>
      <c r="O8370" s="4" t="b">
        <v>1</v>
      </c>
      <c r="P8370" s="4" t="b">
        <v>0</v>
      </c>
      <c r="Q8370" s="4" t="s">
        <v>39</v>
      </c>
      <c r="R8370" s="4" t="s">
        <v>39</v>
      </c>
      <c r="S8370" s="4">
        <v>-1.79425308233591</v>
      </c>
      <c r="T8370" s="4">
        <v>-8.63464799030798E9</v>
      </c>
    </row>
    <row r="8371" ht="12.75" customHeight="1">
      <c r="A8371" s="8" t="str">
        <f t="shared" si="1"/>
        <v>Nigeria2019</v>
      </c>
      <c r="B8371" s="4" t="s">
        <v>140</v>
      </c>
      <c r="C8371" s="4">
        <v>2019.0</v>
      </c>
      <c r="D8371" s="4">
        <v>2.20842970870157</v>
      </c>
      <c r="E8371" s="4">
        <v>-1.42991536621652E10</v>
      </c>
      <c r="F8371" s="4">
        <v>-1.36852190041987E10</v>
      </c>
      <c r="G8371" s="4">
        <v>4.74517470742749E11</v>
      </c>
      <c r="H8371" s="4">
        <v>7.83221352849279</v>
      </c>
      <c r="I8371" s="4">
        <v>12.5226033545024</v>
      </c>
      <c r="J8371" s="4">
        <f t="shared" si="2"/>
        <v>3716522153858</v>
      </c>
      <c r="K8371" s="5">
        <f t="shared" si="3"/>
        <v>5942194070893</v>
      </c>
      <c r="L8371" s="5">
        <f t="shared" si="4"/>
        <v>2225671917036</v>
      </c>
      <c r="M8371" s="5">
        <f t="shared" si="5"/>
        <v>4.690389826</v>
      </c>
      <c r="N8371" s="4" t="b">
        <v>1</v>
      </c>
      <c r="O8371" s="4" t="b">
        <v>1</v>
      </c>
      <c r="P8371" s="4" t="b">
        <v>0</v>
      </c>
      <c r="Q8371" s="4" t="b">
        <v>0</v>
      </c>
      <c r="R8371" s="4" t="s">
        <v>39</v>
      </c>
      <c r="S8371" s="4">
        <v>2.2084292771582</v>
      </c>
      <c r="T8371" s="4">
        <v>4.2318534740572E10</v>
      </c>
    </row>
    <row r="8372" ht="12.75" customHeight="1">
      <c r="A8372" s="8" t="str">
        <f t="shared" si="1"/>
        <v>Nigeria2018</v>
      </c>
      <c r="B8372" s="4" t="s">
        <v>140</v>
      </c>
      <c r="C8372" s="4">
        <v>2018.0</v>
      </c>
      <c r="D8372" s="4">
        <v>1.92275715725014</v>
      </c>
      <c r="E8372" s="4">
        <v>-1.10557308608963E10</v>
      </c>
      <c r="F8372" s="4">
        <v>7.28315446297248E9</v>
      </c>
      <c r="G8372" s="4">
        <v>4.21739210176152E11</v>
      </c>
      <c r="H8372" s="4">
        <v>8.50472231631728</v>
      </c>
      <c r="I8372" s="4">
        <v>12.819704191413</v>
      </c>
      <c r="J8372" s="4">
        <f t="shared" si="2"/>
        <v>3586774872451</v>
      </c>
      <c r="K8372" s="5">
        <f t="shared" si="3"/>
        <v>5406571920378</v>
      </c>
      <c r="L8372" s="5">
        <f t="shared" si="4"/>
        <v>1819797047927</v>
      </c>
      <c r="M8372" s="5">
        <f t="shared" si="5"/>
        <v>4.314981875</v>
      </c>
      <c r="N8372" s="4" t="b">
        <v>0</v>
      </c>
      <c r="O8372" s="4" t="b">
        <v>0</v>
      </c>
      <c r="P8372" s="4" t="b">
        <v>0</v>
      </c>
      <c r="Q8372" s="4" t="b">
        <v>1</v>
      </c>
      <c r="R8372" s="4" t="s">
        <v>39</v>
      </c>
      <c r="S8372" s="4">
        <v>1.92275734157302</v>
      </c>
      <c r="T8372" s="4">
        <v>-5.2778260566597E10</v>
      </c>
    </row>
    <row r="8373" ht="12.75" customHeight="1">
      <c r="A8373" s="8" t="str">
        <f t="shared" si="1"/>
        <v>Nigeria2017</v>
      </c>
      <c r="B8373" s="4" t="s">
        <v>140</v>
      </c>
      <c r="C8373" s="4">
        <v>2017.0</v>
      </c>
      <c r="D8373" s="4">
        <v>0.805886973453607</v>
      </c>
      <c r="E8373" s="4">
        <v>-1.5254935738507E10</v>
      </c>
      <c r="F8373" s="4">
        <v>1.35637652192942E10</v>
      </c>
      <c r="G8373" s="4">
        <v>3.75745732274676E11</v>
      </c>
      <c r="H8373" s="4">
        <v>6.57567272895634</v>
      </c>
      <c r="I8373" s="4">
        <v>11.9905642333366</v>
      </c>
      <c r="J8373" s="4">
        <f t="shared" si="2"/>
        <v>2470780964740</v>
      </c>
      <c r="K8373" s="5">
        <f t="shared" si="3"/>
        <v>4505403338242</v>
      </c>
      <c r="L8373" s="5">
        <f t="shared" si="4"/>
        <v>2034622373501</v>
      </c>
      <c r="M8373" s="5">
        <f t="shared" si="5"/>
        <v>5.414891504</v>
      </c>
      <c r="N8373" s="4" t="b">
        <v>0</v>
      </c>
      <c r="O8373" s="4" t="b">
        <v>1</v>
      </c>
      <c r="P8373" s="4" t="b">
        <v>0</v>
      </c>
      <c r="Q8373" s="4" t="b">
        <v>1</v>
      </c>
      <c r="R8373" s="4" t="s">
        <v>39</v>
      </c>
      <c r="S8373" s="4">
        <v>0.805886619542704</v>
      </c>
      <c r="T8373" s="4">
        <v>-4.59934779014759E10</v>
      </c>
    </row>
    <row r="8374" ht="12.75" customHeight="1">
      <c r="A8374" s="8" t="str">
        <f t="shared" si="1"/>
        <v>Nigeria2016</v>
      </c>
      <c r="B8374" s="4" t="s">
        <v>140</v>
      </c>
      <c r="C8374" s="4">
        <v>2016.0</v>
      </c>
      <c r="D8374" s="4">
        <v>-1.61686829103737</v>
      </c>
      <c r="E8374" s="4">
        <v>-1.36096994791808E10</v>
      </c>
      <c r="F8374" s="4">
        <v>5.07721747610779E9</v>
      </c>
      <c r="G8374" s="4">
        <v>4.04649048648026E11</v>
      </c>
      <c r="H8374" s="4">
        <v>5.1168917929146</v>
      </c>
      <c r="I8374" s="4">
        <v>9.76070519346725</v>
      </c>
      <c r="J8374" s="4">
        <f t="shared" si="2"/>
        <v>2070545396038</v>
      </c>
      <c r="K8374" s="5">
        <f t="shared" si="3"/>
        <v>3949660070670</v>
      </c>
      <c r="L8374" s="5">
        <f t="shared" si="4"/>
        <v>1879114674633</v>
      </c>
      <c r="M8374" s="5">
        <f t="shared" si="5"/>
        <v>4.643813401</v>
      </c>
      <c r="N8374" s="4" t="b">
        <v>1</v>
      </c>
      <c r="O8374" s="4" t="b">
        <v>1</v>
      </c>
      <c r="P8374" s="4" t="b">
        <v>0</v>
      </c>
      <c r="Q8374" s="4" t="b">
        <v>0</v>
      </c>
      <c r="R8374" s="4" t="s">
        <v>39</v>
      </c>
      <c r="S8374" s="4">
        <v>-1.61686894991816</v>
      </c>
      <c r="T8374" s="4">
        <v>2.89033163733499E10</v>
      </c>
    </row>
    <row r="8375" ht="12.75" customHeight="1">
      <c r="A8375" s="8" t="str">
        <f t="shared" si="1"/>
        <v>Nigeria2015</v>
      </c>
      <c r="B8375" s="4" t="s">
        <v>140</v>
      </c>
      <c r="C8375" s="4">
        <v>2015.0</v>
      </c>
      <c r="D8375" s="4">
        <v>2.65269252094342</v>
      </c>
      <c r="E8375" s="4">
        <v>-1.31646951922162E10</v>
      </c>
      <c r="F8375" s="4">
        <v>-1.54386425339653E10</v>
      </c>
      <c r="G8375" s="4">
        <v>4.93026782401561E11</v>
      </c>
      <c r="H8375" s="4">
        <v>7.25097413048229</v>
      </c>
      <c r="I8375" s="4">
        <v>11.0495445248911</v>
      </c>
      <c r="J8375" s="4">
        <f t="shared" si="2"/>
        <v>3574924444829</v>
      </c>
      <c r="K8375" s="5">
        <f t="shared" si="3"/>
        <v>5447721384110</v>
      </c>
      <c r="L8375" s="5">
        <f t="shared" si="4"/>
        <v>1872796939281</v>
      </c>
      <c r="M8375" s="5">
        <f t="shared" si="5"/>
        <v>3.798570394</v>
      </c>
      <c r="N8375" s="4" t="b">
        <v>1</v>
      </c>
      <c r="O8375" s="4" t="b">
        <v>1</v>
      </c>
      <c r="P8375" s="4" t="b">
        <v>1</v>
      </c>
      <c r="Q8375" s="4" t="b">
        <v>0</v>
      </c>
      <c r="R8375" s="4" t="s">
        <v>39</v>
      </c>
      <c r="S8375" s="4">
        <v>2.65269329541835</v>
      </c>
      <c r="T8375" s="4">
        <v>8.83777337535349E10</v>
      </c>
    </row>
    <row r="8376" ht="12.75" customHeight="1">
      <c r="A8376" s="8" t="str">
        <f t="shared" si="1"/>
        <v>Nigeria2014</v>
      </c>
      <c r="B8376" s="4" t="s">
        <v>140</v>
      </c>
      <c r="C8376" s="4">
        <v>2014.0</v>
      </c>
      <c r="D8376" s="4">
        <v>6.30971714642429</v>
      </c>
      <c r="E8376" s="4">
        <v>-8.37625745890899E9</v>
      </c>
      <c r="F8376" s="4">
        <v>9.06535877208596E8</v>
      </c>
      <c r="G8376" s="4">
        <v>5.74183825592358E11</v>
      </c>
      <c r="H8376" s="4">
        <v>10.9369198796429</v>
      </c>
      <c r="I8376" s="4">
        <v>13.3656808102082</v>
      </c>
      <c r="J8376" s="4">
        <f t="shared" si="2"/>
        <v>6279802496690</v>
      </c>
      <c r="K8376" s="5">
        <f t="shared" si="3"/>
        <v>7674357739252</v>
      </c>
      <c r="L8376" s="5">
        <f t="shared" si="4"/>
        <v>1394555242561</v>
      </c>
      <c r="M8376" s="5">
        <f t="shared" si="5"/>
        <v>2.428760931</v>
      </c>
      <c r="N8376" s="4" t="b">
        <v>0</v>
      </c>
      <c r="O8376" s="4" t="b">
        <v>0</v>
      </c>
      <c r="P8376" s="4" t="b">
        <v>1</v>
      </c>
      <c r="Q8376" s="4" t="b">
        <v>1</v>
      </c>
      <c r="R8376" s="4" t="s">
        <v>39</v>
      </c>
      <c r="S8376" s="4">
        <v>6.30971865572383</v>
      </c>
      <c r="T8376" s="4">
        <v>8.1157043190797E10</v>
      </c>
    </row>
    <row r="8377" ht="12.75" customHeight="1">
      <c r="A8377" s="8" t="str">
        <f t="shared" si="1"/>
        <v>Nigeria2013</v>
      </c>
      <c r="B8377" s="4" t="s">
        <v>140</v>
      </c>
      <c r="C8377" s="4">
        <v>2013.0</v>
      </c>
      <c r="D8377" s="4">
        <v>5.3944168546103</v>
      </c>
      <c r="E8377" s="4">
        <v>-8.71124874894694E9</v>
      </c>
      <c r="F8377" s="4">
        <v>1.90489812383773E10</v>
      </c>
      <c r="G8377" s="4">
        <v>5.20117163617721E11</v>
      </c>
      <c r="H8377" s="4">
        <v>11.4828733874963</v>
      </c>
      <c r="I8377" s="4">
        <v>14.1449181866494</v>
      </c>
      <c r="J8377" s="4">
        <f t="shared" si="2"/>
        <v>5972439536486</v>
      </c>
      <c r="K8377" s="5">
        <f t="shared" si="3"/>
        <v>7357014726845</v>
      </c>
      <c r="L8377" s="5">
        <f t="shared" si="4"/>
        <v>1384575190359</v>
      </c>
      <c r="M8377" s="5">
        <f t="shared" si="5"/>
        <v>2.662044799</v>
      </c>
      <c r="N8377" s="4" t="b">
        <v>0</v>
      </c>
      <c r="O8377" s="4" t="b">
        <v>0</v>
      </c>
      <c r="P8377" s="4" t="b">
        <v>1</v>
      </c>
      <c r="Q8377" s="4" t="b">
        <v>1</v>
      </c>
      <c r="R8377" s="4" t="s">
        <v>39</v>
      </c>
      <c r="S8377" s="4">
        <v>6.67133539288378</v>
      </c>
      <c r="T8377" s="4">
        <v>-5.4066661974637E10</v>
      </c>
    </row>
    <row r="8378" ht="12.75" customHeight="1">
      <c r="A8378" s="8" t="str">
        <f t="shared" si="1"/>
        <v>Nigeria2012</v>
      </c>
      <c r="B8378" s="4" t="s">
        <v>140</v>
      </c>
      <c r="C8378" s="4">
        <v>2012.0</v>
      </c>
      <c r="D8378" s="4">
        <v>4.27927739751033</v>
      </c>
      <c r="E8378" s="4">
        <v>3.91956177416912E9</v>
      </c>
      <c r="F8378" s="4">
        <v>1.73742746748298E10</v>
      </c>
      <c r="G8378" s="4">
        <v>4.63971000388612E11</v>
      </c>
      <c r="H8378" s="4">
        <v>14.7058347674125</v>
      </c>
      <c r="I8378" s="4">
        <v>14.8344415084757</v>
      </c>
      <c r="J8378" s="4">
        <f t="shared" si="2"/>
        <v>6823080868586</v>
      </c>
      <c r="K8378" s="5">
        <f t="shared" si="3"/>
        <v>6882750666894</v>
      </c>
      <c r="L8378" s="5">
        <f t="shared" si="4"/>
        <v>59669798308</v>
      </c>
      <c r="M8378" s="5">
        <f t="shared" si="5"/>
        <v>0.1286067411</v>
      </c>
      <c r="N8378" s="4" t="b">
        <v>0</v>
      </c>
      <c r="O8378" s="4" t="b">
        <v>1</v>
      </c>
      <c r="P8378" s="4" t="b">
        <v>1</v>
      </c>
      <c r="Q8378" s="4" t="b">
        <v>1</v>
      </c>
      <c r="R8378" s="4" t="s">
        <v>39</v>
      </c>
      <c r="S8378" s="4">
        <v>4.23006117510553</v>
      </c>
      <c r="T8378" s="4">
        <v>-5.6146163229109E10</v>
      </c>
    </row>
    <row r="8379" ht="12.75" customHeight="1">
      <c r="A8379" s="8" t="str">
        <f t="shared" si="1"/>
        <v>Nigeria2011</v>
      </c>
      <c r="B8379" s="4" t="s">
        <v>140</v>
      </c>
      <c r="C8379" s="4">
        <v>2011.0</v>
      </c>
      <c r="D8379" s="4">
        <v>4.88738801840707</v>
      </c>
      <c r="E8379" s="4">
        <v>5.28026358652952E9</v>
      </c>
      <c r="F8379" s="4">
        <v>1.06683773743563E10</v>
      </c>
      <c r="G8379" s="4">
        <v>4.14466540786738E11</v>
      </c>
      <c r="H8379" s="4">
        <v>17.7291536534803</v>
      </c>
      <c r="I8379" s="4">
        <v>17.2972166857485</v>
      </c>
      <c r="J8379" s="4">
        <f t="shared" si="2"/>
        <v>7348140985835</v>
      </c>
      <c r="K8379" s="5">
        <f t="shared" si="3"/>
        <v>7169117564981</v>
      </c>
      <c r="L8379" s="5">
        <f t="shared" si="4"/>
        <v>-179023420854</v>
      </c>
      <c r="M8379" s="5">
        <f t="shared" si="5"/>
        <v>-0.4319369677</v>
      </c>
      <c r="N8379" s="4" t="b">
        <v>0</v>
      </c>
      <c r="O8379" s="4" t="b">
        <v>1</v>
      </c>
      <c r="P8379" s="4" t="b">
        <v>1</v>
      </c>
      <c r="Q8379" s="4" t="b">
        <v>0</v>
      </c>
      <c r="R8379" s="4" t="s">
        <v>39</v>
      </c>
      <c r="S8379" s="4">
        <v>5.30792420366642</v>
      </c>
      <c r="T8379" s="4">
        <v>-4.9504459601874E10</v>
      </c>
    </row>
    <row r="8380" ht="12.75" customHeight="1">
      <c r="A8380" s="8" t="str">
        <f t="shared" si="1"/>
        <v>Nigeria2010</v>
      </c>
      <c r="B8380" s="4" t="s">
        <v>140</v>
      </c>
      <c r="C8380" s="4">
        <v>2010.0</v>
      </c>
      <c r="D8380" s="4">
        <v>11.258906580302</v>
      </c>
      <c r="E8380" s="4">
        <v>-1.30038679444904E10</v>
      </c>
      <c r="F8380" s="4">
        <v>1.31112768660477E10</v>
      </c>
      <c r="G8380" s="4">
        <v>3.66990528103078E11</v>
      </c>
      <c r="H8380" s="4">
        <v>12.4205207910868</v>
      </c>
      <c r="I8380" s="4">
        <v>16.5920002670172</v>
      </c>
      <c r="J8380" s="4">
        <f t="shared" si="2"/>
        <v>4558213484436</v>
      </c>
      <c r="K8380" s="5">
        <f t="shared" si="3"/>
        <v>6089106940279</v>
      </c>
      <c r="L8380" s="5">
        <f t="shared" si="4"/>
        <v>1530893455843</v>
      </c>
      <c r="M8380" s="5">
        <f t="shared" si="5"/>
        <v>4.171479476</v>
      </c>
      <c r="N8380" s="4" t="b">
        <v>0</v>
      </c>
      <c r="O8380" s="4" t="b">
        <v>0</v>
      </c>
      <c r="P8380" s="4" t="b">
        <v>1</v>
      </c>
      <c r="Q8380" s="4" t="b">
        <v>1</v>
      </c>
      <c r="R8380" s="4" t="s">
        <v>39</v>
      </c>
      <c r="S8380" s="4">
        <v>8.00565591528178</v>
      </c>
      <c r="T8380" s="4">
        <v>-4.74760126836599E10</v>
      </c>
    </row>
    <row r="8381" ht="12.75" customHeight="1">
      <c r="A8381" s="8" t="str">
        <f t="shared" si="1"/>
        <v>Nigeria2009</v>
      </c>
      <c r="B8381" s="4" t="s">
        <v>140</v>
      </c>
      <c r="C8381" s="4">
        <v>2009.0</v>
      </c>
      <c r="D8381" s="4">
        <v>8.35334418060963</v>
      </c>
      <c r="E8381" s="4">
        <v>-1.37917428362087E10</v>
      </c>
      <c r="F8381" s="4">
        <v>1.38694933179963E10</v>
      </c>
      <c r="G8381" s="4">
        <v>2.95008767295038E11</v>
      </c>
      <c r="H8381" s="4">
        <v>10.1049981295663</v>
      </c>
      <c r="I8381" s="4">
        <v>15.4309414733326</v>
      </c>
      <c r="J8381" s="4">
        <f t="shared" si="2"/>
        <v>2981063041722</v>
      </c>
      <c r="K8381" s="5">
        <f t="shared" si="3"/>
        <v>4552263022250</v>
      </c>
      <c r="L8381" s="5">
        <f t="shared" si="4"/>
        <v>1571199980528</v>
      </c>
      <c r="M8381" s="5">
        <f t="shared" si="5"/>
        <v>5.325943344</v>
      </c>
      <c r="N8381" s="4" t="b">
        <v>0</v>
      </c>
      <c r="O8381" s="4" t="b">
        <v>0</v>
      </c>
      <c r="P8381" s="4" t="b">
        <v>1</v>
      </c>
      <c r="Q8381" s="4" t="b">
        <v>1</v>
      </c>
      <c r="R8381" s="4" t="s">
        <v>39</v>
      </c>
      <c r="S8381" s="4">
        <v>8.03692510189684</v>
      </c>
      <c r="T8381" s="4">
        <v>-7.19817608080399E10</v>
      </c>
    </row>
    <row r="8382" ht="12.75" customHeight="1">
      <c r="A8382" s="8" t="str">
        <f t="shared" si="1"/>
        <v>Nigeria2008</v>
      </c>
      <c r="B8382" s="4" t="s">
        <v>140</v>
      </c>
      <c r="C8382" s="4">
        <v>2008.0</v>
      </c>
      <c r="D8382" s="4">
        <v>7.19928710672407</v>
      </c>
      <c r="E8382" s="4">
        <v>2.14894464805228E10</v>
      </c>
      <c r="F8382" s="4">
        <v>2.91452092827052E10</v>
      </c>
      <c r="G8382" s="4">
        <v>3.39476215683592E11</v>
      </c>
      <c r="H8382" s="4">
        <v>20.076360330834</v>
      </c>
      <c r="I8382" s="4">
        <v>14.3794722100621</v>
      </c>
      <c r="J8382" s="4">
        <f t="shared" si="2"/>
        <v>6815446829812</v>
      </c>
      <c r="K8382" s="5">
        <f t="shared" si="3"/>
        <v>4881488809399</v>
      </c>
      <c r="L8382" s="5">
        <f t="shared" si="4"/>
        <v>-1933958020412</v>
      </c>
      <c r="M8382" s="5">
        <f t="shared" si="5"/>
        <v>-5.696888121</v>
      </c>
      <c r="N8382" s="4" t="b">
        <v>0</v>
      </c>
      <c r="O8382" s="4" t="b">
        <v>1</v>
      </c>
      <c r="P8382" s="4" t="b">
        <v>1</v>
      </c>
      <c r="Q8382" s="4" t="b">
        <v>1</v>
      </c>
      <c r="R8382" s="4" t="s">
        <v>39</v>
      </c>
      <c r="S8382" s="4">
        <v>6.764472777848</v>
      </c>
      <c r="T8382" s="4">
        <v>4.44674483885539E10</v>
      </c>
    </row>
    <row r="8383" ht="12.75" customHeight="1">
      <c r="A8383" s="8" t="str">
        <f t="shared" si="1"/>
        <v>Nigeria2007</v>
      </c>
      <c r="B8383" s="4" t="s">
        <v>140</v>
      </c>
      <c r="C8383" s="4">
        <v>2007.0</v>
      </c>
      <c r="D8383" s="4">
        <v>7.31808090166974</v>
      </c>
      <c r="E8383" s="4">
        <v>-1.35908098022723E9</v>
      </c>
      <c r="F8383" s="4">
        <v>2.76482559739625E10</v>
      </c>
      <c r="G8383" s="4">
        <v>2.7826080884103E11</v>
      </c>
      <c r="H8383" s="4">
        <v>17.0179594562537</v>
      </c>
      <c r="I8383" s="4">
        <v>18.1343441284721</v>
      </c>
      <c r="J8383" s="4">
        <f t="shared" si="2"/>
        <v>4735431163121</v>
      </c>
      <c r="K8383" s="5">
        <f t="shared" si="3"/>
        <v>5046077264990</v>
      </c>
      <c r="L8383" s="5">
        <f t="shared" si="4"/>
        <v>310646101869</v>
      </c>
      <c r="M8383" s="5">
        <f t="shared" si="5"/>
        <v>1.116384672</v>
      </c>
      <c r="N8383" s="4" t="b">
        <v>0</v>
      </c>
      <c r="O8383" s="4" t="b">
        <v>1</v>
      </c>
      <c r="P8383" s="4" t="b">
        <v>1</v>
      </c>
      <c r="Q8383" s="4" t="b">
        <v>0</v>
      </c>
      <c r="R8383" s="4" t="s">
        <v>39</v>
      </c>
      <c r="S8383" s="4">
        <v>6.59113036073542</v>
      </c>
      <c r="T8383" s="4">
        <v>-6.12154068425619E10</v>
      </c>
    </row>
    <row r="8384" ht="12.75" customHeight="1">
      <c r="A8384" s="8" t="str">
        <f t="shared" si="1"/>
        <v>Nigeria2006</v>
      </c>
      <c r="B8384" s="4" t="s">
        <v>140</v>
      </c>
      <c r="C8384" s="4">
        <v>2006.0</v>
      </c>
      <c r="D8384" s="4">
        <v>6.72597414138827</v>
      </c>
      <c r="E8384" s="4">
        <v>2.25004898528141E10</v>
      </c>
      <c r="F8384" s="4">
        <v>3.65175767278671E10</v>
      </c>
      <c r="G8384" s="4">
        <v>2.38454952231572E11</v>
      </c>
      <c r="H8384" s="4">
        <v>21.0756908545116</v>
      </c>
      <c r="I8384" s="4">
        <v>12.3166435362843</v>
      </c>
      <c r="J8384" s="4">
        <f t="shared" si="2"/>
        <v>5025602855960</v>
      </c>
      <c r="K8384" s="5">
        <f t="shared" si="3"/>
        <v>2936964646098</v>
      </c>
      <c r="L8384" s="5">
        <f t="shared" si="4"/>
        <v>-2088638209862</v>
      </c>
      <c r="M8384" s="5">
        <f t="shared" si="5"/>
        <v>-8.759047318</v>
      </c>
      <c r="N8384" s="4" t="b">
        <v>0</v>
      </c>
      <c r="O8384" s="4" t="b">
        <v>0</v>
      </c>
      <c r="P8384" s="4" t="b">
        <v>1</v>
      </c>
      <c r="Q8384" s="4" t="b">
        <v>0</v>
      </c>
      <c r="R8384" s="4" t="s">
        <v>39</v>
      </c>
      <c r="S8384" s="4">
        <v>6.05942803125548</v>
      </c>
      <c r="T8384" s="4">
        <v>-3.9805856609458E10</v>
      </c>
    </row>
    <row r="8385" ht="12.75" customHeight="1">
      <c r="A8385" s="8" t="str">
        <f t="shared" si="1"/>
        <v>Nigeria2005</v>
      </c>
      <c r="B8385" s="4" t="s">
        <v>140</v>
      </c>
      <c r="C8385" s="4">
        <v>2005.0</v>
      </c>
      <c r="D8385" s="4">
        <v>7.00845687597083</v>
      </c>
      <c r="E8385" s="4">
        <v>1.19022239372414E10</v>
      </c>
      <c r="F8385" s="4">
        <v>3.65290170853405E10</v>
      </c>
      <c r="G8385" s="4">
        <v>1.75670536601006E11</v>
      </c>
      <c r="H8385" s="4">
        <v>22.7195574734331</v>
      </c>
      <c r="I8385" s="4">
        <v>17.8118780237432</v>
      </c>
      <c r="J8385" s="4">
        <f t="shared" si="2"/>
        <v>3991156852695</v>
      </c>
      <c r="K8385" s="5">
        <f t="shared" si="3"/>
        <v>3129022170303</v>
      </c>
      <c r="L8385" s="5">
        <f t="shared" si="4"/>
        <v>-862134682393</v>
      </c>
      <c r="M8385" s="5">
        <f t="shared" si="5"/>
        <v>-4.90767945</v>
      </c>
      <c r="N8385" s="4" t="b">
        <v>0</v>
      </c>
      <c r="O8385" s="4" t="b">
        <v>0</v>
      </c>
      <c r="P8385" s="4" t="b">
        <v>1</v>
      </c>
      <c r="Q8385" s="4" t="b">
        <v>0</v>
      </c>
      <c r="R8385" s="4" t="s">
        <v>39</v>
      </c>
      <c r="S8385" s="4">
        <v>6.43851652509105</v>
      </c>
      <c r="T8385" s="4">
        <v>-6.27844156305659E10</v>
      </c>
    </row>
    <row r="8386" ht="12.75" customHeight="1">
      <c r="A8386" s="8" t="str">
        <f t="shared" si="1"/>
        <v>Nigeria2004</v>
      </c>
      <c r="B8386" s="4" t="s">
        <v>140</v>
      </c>
      <c r="C8386" s="4">
        <v>2004.0</v>
      </c>
      <c r="D8386" s="4">
        <v>10.4420037639767</v>
      </c>
      <c r="E8386" s="4">
        <v>9.32342919864945E9</v>
      </c>
      <c r="F8386" s="4">
        <v>1.68405360076651E10</v>
      </c>
      <c r="G8386" s="4">
        <v>1.35764715375206E11</v>
      </c>
      <c r="H8386" s="4">
        <v>23.8280093913366</v>
      </c>
      <c r="I8386" s="4">
        <v>18.3396570719219</v>
      </c>
      <c r="J8386" s="4">
        <f t="shared" si="2"/>
        <v>3235002912973</v>
      </c>
      <c r="K8386" s="5">
        <f t="shared" si="3"/>
        <v>2489878322448</v>
      </c>
      <c r="L8386" s="5">
        <f t="shared" si="4"/>
        <v>-745124590524</v>
      </c>
      <c r="M8386" s="5">
        <f t="shared" si="5"/>
        <v>-5.488352319</v>
      </c>
      <c r="N8386" s="4" t="b">
        <v>0</v>
      </c>
      <c r="O8386" s="4" t="b">
        <v>0</v>
      </c>
      <c r="P8386" s="4" t="b">
        <v>1</v>
      </c>
      <c r="Q8386" s="4" t="b">
        <v>0</v>
      </c>
      <c r="R8386" s="4" t="s">
        <v>39</v>
      </c>
      <c r="S8386" s="4">
        <v>9.25055822849694</v>
      </c>
      <c r="T8386" s="4">
        <v>-3.99058212258E10</v>
      </c>
    </row>
    <row r="8387" ht="12.75" customHeight="1">
      <c r="A8387" s="8" t="str">
        <f t="shared" si="1"/>
        <v>Nigeria2003</v>
      </c>
      <c r="B8387" s="4" t="s">
        <v>140</v>
      </c>
      <c r="C8387" s="4">
        <v>2003.0</v>
      </c>
      <c r="D8387" s="4">
        <v>9.50260613561551</v>
      </c>
      <c r="E8387" s="4">
        <v>1.99761240142555E9</v>
      </c>
      <c r="F8387" s="4">
        <v>3.39060619157599E9</v>
      </c>
      <c r="G8387" s="4">
        <v>1.04738980156958E11</v>
      </c>
      <c r="H8387" s="4">
        <v>21.0108259201901</v>
      </c>
      <c r="I8387" s="4">
        <v>23.205978215178</v>
      </c>
      <c r="J8387" s="4">
        <f t="shared" si="2"/>
        <v>2200652479136</v>
      </c>
      <c r="K8387" s="5">
        <f t="shared" si="3"/>
        <v>2430570491802</v>
      </c>
      <c r="L8387" s="5">
        <f t="shared" si="4"/>
        <v>229918012666</v>
      </c>
      <c r="M8387" s="5">
        <f t="shared" si="5"/>
        <v>2.195152295</v>
      </c>
      <c r="N8387" s="4" t="b">
        <v>0</v>
      </c>
      <c r="O8387" s="4" t="b">
        <v>0</v>
      </c>
      <c r="P8387" s="4" t="b">
        <v>1</v>
      </c>
      <c r="Q8387" s="4" t="b">
        <v>1</v>
      </c>
      <c r="R8387" s="4" t="s">
        <v>39</v>
      </c>
      <c r="S8387" s="4">
        <v>7.34719497034284</v>
      </c>
      <c r="T8387" s="4">
        <v>-3.1025735218248E10</v>
      </c>
    </row>
    <row r="8388" ht="12.75" customHeight="1">
      <c r="A8388" s="8" t="str">
        <f t="shared" si="1"/>
        <v>Nigeria2002</v>
      </c>
      <c r="B8388" s="4" t="s">
        <v>140</v>
      </c>
      <c r="C8388" s="4">
        <v>2002.0</v>
      </c>
      <c r="D8388" s="4">
        <v>14.6043814514254</v>
      </c>
      <c r="E8388" s="4">
        <v>3.06322328835938E9</v>
      </c>
      <c r="F8388" s="4">
        <v>1.08311075409664E9</v>
      </c>
      <c r="G8388" s="4">
        <v>9.50540946553277E10</v>
      </c>
      <c r="H8388" s="4">
        <v>20.7235668551654</v>
      </c>
      <c r="I8388" s="4">
        <v>19.3810895331937</v>
      </c>
      <c r="J8388" s="4">
        <f t="shared" si="2"/>
        <v>1969859885447</v>
      </c>
      <c r="K8388" s="5">
        <f t="shared" si="3"/>
        <v>1842251919012</v>
      </c>
      <c r="L8388" s="5">
        <f t="shared" si="4"/>
        <v>-127607966435</v>
      </c>
      <c r="M8388" s="5">
        <f t="shared" si="5"/>
        <v>-1.342477322</v>
      </c>
      <c r="N8388" s="4" t="b">
        <v>0</v>
      </c>
      <c r="O8388" s="4" t="b">
        <v>0</v>
      </c>
      <c r="P8388" s="4" t="b">
        <v>1</v>
      </c>
      <c r="Q8388" s="4" t="b">
        <v>1</v>
      </c>
      <c r="R8388" s="4" t="s">
        <v>39</v>
      </c>
      <c r="S8388" s="4">
        <v>15.3291557381864</v>
      </c>
      <c r="T8388" s="4">
        <v>-9.68488550163029E9</v>
      </c>
    </row>
    <row r="8389" ht="12.75" customHeight="1">
      <c r="A8389" s="8" t="str">
        <f t="shared" si="1"/>
        <v>Nigeria2001</v>
      </c>
      <c r="B8389" s="4" t="s">
        <v>140</v>
      </c>
      <c r="C8389" s="4">
        <v>2001.0</v>
      </c>
      <c r="D8389" s="4">
        <v>6.66684819665844</v>
      </c>
      <c r="E8389" s="4">
        <v>5.87546123632558E8</v>
      </c>
      <c r="F8389" s="4">
        <v>2.47776276900601E9</v>
      </c>
      <c r="G8389" s="4">
        <v>7.40305622699655E10</v>
      </c>
      <c r="H8389" s="4">
        <v>27.6351694203011</v>
      </c>
      <c r="I8389" s="4">
        <v>30.8571616127958</v>
      </c>
      <c r="J8389" s="4">
        <f t="shared" si="2"/>
        <v>2045847130611</v>
      </c>
      <c r="K8389" s="5">
        <f t="shared" si="3"/>
        <v>2284373024250</v>
      </c>
      <c r="L8389" s="5">
        <f t="shared" si="4"/>
        <v>238525893640</v>
      </c>
      <c r="M8389" s="5">
        <f t="shared" si="5"/>
        <v>3.221992192</v>
      </c>
      <c r="N8389" s="4" t="b">
        <v>0</v>
      </c>
      <c r="O8389" s="4" t="b">
        <v>1</v>
      </c>
      <c r="P8389" s="4" t="b">
        <v>1</v>
      </c>
      <c r="Q8389" s="4" t="b">
        <v>1</v>
      </c>
      <c r="R8389" s="4" t="s">
        <v>39</v>
      </c>
      <c r="S8389" s="4">
        <v>5.91768465163287</v>
      </c>
      <c r="T8389" s="4">
        <v>-2.10235323853621E10</v>
      </c>
    </row>
    <row r="8390" ht="12.75" customHeight="1">
      <c r="A8390" s="8" t="str">
        <f t="shared" si="1"/>
        <v>Nigeria2000</v>
      </c>
      <c r="B8390" s="4" t="s">
        <v>140</v>
      </c>
      <c r="C8390" s="4">
        <v>2000.0</v>
      </c>
      <c r="D8390" s="4">
        <v>5.51849970868633</v>
      </c>
      <c r="E8390" s="4">
        <v>5.64149094839324E9</v>
      </c>
      <c r="F8390" s="4">
        <v>7.42706111599127E9</v>
      </c>
      <c r="G8390" s="4">
        <v>6.94489627608787E10</v>
      </c>
      <c r="H8390" s="4">
        <v>28.8068706347044</v>
      </c>
      <c r="I8390" s="4">
        <v>24.7418149106643</v>
      </c>
      <c r="J8390" s="4">
        <f t="shared" si="2"/>
        <v>2000607285967</v>
      </c>
      <c r="K8390" s="5">
        <f t="shared" si="3"/>
        <v>1718293382367</v>
      </c>
      <c r="L8390" s="5">
        <f t="shared" si="4"/>
        <v>-282313903600</v>
      </c>
      <c r="M8390" s="5">
        <f t="shared" si="5"/>
        <v>-4.065055724</v>
      </c>
      <c r="N8390" s="4" t="b">
        <v>0</v>
      </c>
      <c r="O8390" s="4" t="b">
        <v>1</v>
      </c>
      <c r="P8390" s="4" t="b">
        <v>1</v>
      </c>
      <c r="Q8390" s="4" t="b">
        <v>0</v>
      </c>
      <c r="R8390" s="4" t="s">
        <v>39</v>
      </c>
      <c r="S8390" s="4">
        <v>5.01593475720539</v>
      </c>
      <c r="T8390" s="4">
        <v>-4.5815995090868E9</v>
      </c>
    </row>
    <row r="8391" ht="12.75" customHeight="1">
      <c r="A8391" s="8" t="str">
        <f t="shared" si="1"/>
        <v>Nigeria1999</v>
      </c>
      <c r="B8391" s="4" t="s">
        <v>140</v>
      </c>
      <c r="C8391" s="4">
        <v>1999.0</v>
      </c>
      <c r="D8391" s="4">
        <v>0.521844421147739</v>
      </c>
      <c r="E8391" s="4">
        <v>1.89400735275107E9</v>
      </c>
      <c r="F8391" s="4">
        <v>5.05750064166363E8</v>
      </c>
      <c r="G8391" s="4">
        <v>5.93726794331746E10</v>
      </c>
      <c r="H8391" s="4">
        <v>19.0490132656349</v>
      </c>
      <c r="I8391" s="4">
        <v>21.0074618056881</v>
      </c>
      <c r="J8391" s="4">
        <f t="shared" si="2"/>
        <v>1130990958139</v>
      </c>
      <c r="K8391" s="5">
        <f t="shared" si="3"/>
        <v>1247269295494</v>
      </c>
      <c r="L8391" s="5">
        <f t="shared" si="4"/>
        <v>116278337355</v>
      </c>
      <c r="M8391" s="5">
        <f t="shared" si="5"/>
        <v>1.95844854</v>
      </c>
      <c r="N8391" s="4" t="b">
        <v>0</v>
      </c>
      <c r="O8391" s="4" t="b">
        <v>1</v>
      </c>
      <c r="P8391" s="4" t="b">
        <v>0</v>
      </c>
      <c r="Q8391" s="4" t="b">
        <v>0</v>
      </c>
      <c r="R8391" s="4" t="s">
        <v>39</v>
      </c>
      <c r="S8391" s="4">
        <v>0.584126894585225</v>
      </c>
      <c r="T8391" s="4">
        <v>-1.0076283327704E10</v>
      </c>
    </row>
    <row r="8392" ht="12.75" customHeight="1">
      <c r="A8392" s="8" t="str">
        <f t="shared" si="1"/>
        <v>Nigeria1998</v>
      </c>
      <c r="B8392" s="4" t="s">
        <v>140</v>
      </c>
      <c r="C8392" s="4">
        <v>1998.0</v>
      </c>
      <c r="D8392" s="4">
        <v>2.49560153427628</v>
      </c>
      <c r="E8392" s="4">
        <v>-1.61892026539809E9</v>
      </c>
      <c r="F8392" s="4">
        <v>-1.20915848216009E9</v>
      </c>
      <c r="G8392" s="4">
        <v>5.46040501681818E10</v>
      </c>
      <c r="H8392" s="4">
        <v>10.8279058643547</v>
      </c>
      <c r="I8392" s="4">
        <v>15.7199063349223</v>
      </c>
      <c r="J8392" s="4">
        <f t="shared" si="2"/>
        <v>591247515034</v>
      </c>
      <c r="K8392" s="5">
        <f t="shared" si="3"/>
        <v>858370554151</v>
      </c>
      <c r="L8392" s="5">
        <f t="shared" si="4"/>
        <v>267123039118</v>
      </c>
      <c r="M8392" s="5">
        <f t="shared" si="5"/>
        <v>4.892000471</v>
      </c>
      <c r="N8392" s="4" t="b">
        <v>0</v>
      </c>
      <c r="O8392" s="4" t="b">
        <v>1</v>
      </c>
      <c r="P8392" s="4" t="b">
        <v>1</v>
      </c>
      <c r="Q8392" s="4" t="b">
        <v>0</v>
      </c>
      <c r="R8392" s="4" t="s">
        <v>39</v>
      </c>
      <c r="S8392" s="4">
        <v>2.58125410282553</v>
      </c>
      <c r="T8392" s="4">
        <v>-4.76862926499279E9</v>
      </c>
    </row>
    <row r="8393" ht="12.75" customHeight="1">
      <c r="A8393" s="8" t="str">
        <f t="shared" si="1"/>
        <v>Nigeria1997</v>
      </c>
      <c r="B8393" s="4" t="s">
        <v>140</v>
      </c>
      <c r="C8393" s="4">
        <v>1997.0</v>
      </c>
      <c r="D8393" s="4">
        <v>2.88591563164923</v>
      </c>
      <c r="E8393" s="4">
        <v>1.81993278917822E9</v>
      </c>
      <c r="F8393" s="4">
        <v>1.68239307795429E8</v>
      </c>
      <c r="G8393" s="4">
        <v>5.44578356031357E10</v>
      </c>
      <c r="H8393" s="4">
        <v>15.2312727778449</v>
      </c>
      <c r="I8393" s="4">
        <v>13.6320687971541</v>
      </c>
      <c r="J8393" s="4">
        <f t="shared" si="2"/>
        <v>829462148962</v>
      </c>
      <c r="K8393" s="5">
        <f t="shared" si="3"/>
        <v>742372961486</v>
      </c>
      <c r="L8393" s="5">
        <f t="shared" si="4"/>
        <v>-87089187476</v>
      </c>
      <c r="M8393" s="5">
        <f t="shared" si="5"/>
        <v>-1.599203981</v>
      </c>
      <c r="N8393" s="4" t="b">
        <v>0</v>
      </c>
      <c r="O8393" s="4" t="b">
        <v>0</v>
      </c>
      <c r="P8393" s="4" t="b">
        <v>1</v>
      </c>
      <c r="Q8393" s="4" t="b">
        <v>0</v>
      </c>
      <c r="R8393" s="4" t="s">
        <v>39</v>
      </c>
      <c r="S8393" s="4">
        <v>2.937099419752</v>
      </c>
      <c r="T8393" s="4">
        <v>-1.46214565046104E8</v>
      </c>
    </row>
    <row r="8394" ht="12.75" customHeight="1">
      <c r="A8394" s="8" t="str">
        <f t="shared" si="1"/>
        <v>Nigeria1996</v>
      </c>
      <c r="B8394" s="4" t="s">
        <v>140</v>
      </c>
      <c r="C8394" s="4">
        <v>1996.0</v>
      </c>
      <c r="D8394" s="4">
        <v>4.05203392503015</v>
      </c>
      <c r="E8394" s="4">
        <v>3.30456861525253E9</v>
      </c>
      <c r="F8394" s="4">
        <v>1.09880375471854E9</v>
      </c>
      <c r="G8394" s="4">
        <v>5.10758150925E10</v>
      </c>
      <c r="H8394" s="4">
        <v>15.8251691306546</v>
      </c>
      <c r="I8394" s="4">
        <v>11.0769566479485</v>
      </c>
      <c r="J8394" s="4">
        <f t="shared" si="2"/>
        <v>808283412325</v>
      </c>
      <c r="K8394" s="5">
        <f t="shared" si="3"/>
        <v>565764589538</v>
      </c>
      <c r="L8394" s="5">
        <f t="shared" si="4"/>
        <v>-242518822787</v>
      </c>
      <c r="M8394" s="5">
        <f t="shared" si="5"/>
        <v>-4.748212483</v>
      </c>
      <c r="N8394" s="4" t="b">
        <v>0</v>
      </c>
      <c r="O8394" s="4" t="b">
        <v>0</v>
      </c>
      <c r="P8394" s="4" t="b">
        <v>1</v>
      </c>
      <c r="Q8394" s="4" t="b">
        <v>1</v>
      </c>
      <c r="R8394" s="4" t="s">
        <v>39</v>
      </c>
      <c r="S8394" s="4">
        <v>4.19592404526841</v>
      </c>
      <c r="T8394" s="4">
        <v>-3.38202051063569E9</v>
      </c>
    </row>
    <row r="8395" ht="12.75" customHeight="1">
      <c r="A8395" s="8" t="str">
        <f t="shared" si="1"/>
        <v>Nigeria1995</v>
      </c>
      <c r="B8395" s="4" t="s">
        <v>140</v>
      </c>
      <c r="C8395" s="4">
        <v>1995.0</v>
      </c>
      <c r="D8395" s="4">
        <v>1.87234845974804</v>
      </c>
      <c r="E8395" s="4">
        <v>2.66883390821443E9</v>
      </c>
      <c r="F8395" s="4">
        <v>-8.02326715400964E8</v>
      </c>
      <c r="G8395" s="4">
        <v>4.40624654179421E10</v>
      </c>
      <c r="H8395" s="4">
        <v>16.0472223596911</v>
      </c>
      <c r="I8395" s="4">
        <v>12.4969072038308</v>
      </c>
      <c r="J8395" s="4">
        <f t="shared" si="2"/>
        <v>707080180278</v>
      </c>
      <c r="K8395" s="5">
        <f t="shared" si="3"/>
        <v>550644541500</v>
      </c>
      <c r="L8395" s="5">
        <f t="shared" si="4"/>
        <v>-156435638778</v>
      </c>
      <c r="M8395" s="5">
        <f t="shared" si="5"/>
        <v>-3.550315156</v>
      </c>
      <c r="N8395" s="4" t="b">
        <v>0</v>
      </c>
      <c r="O8395" s="4" t="b">
        <v>1</v>
      </c>
      <c r="P8395" s="4" t="b">
        <v>0</v>
      </c>
      <c r="Q8395" s="4" t="b">
        <v>1</v>
      </c>
      <c r="R8395" s="4" t="s">
        <v>39</v>
      </c>
      <c r="S8395" s="4">
        <v>-0.0726647666765956</v>
      </c>
      <c r="T8395" s="4">
        <v>-7.01334967455789E9</v>
      </c>
    </row>
    <row r="8396" ht="12.75" customHeight="1">
      <c r="A8396" s="8" t="str">
        <f t="shared" si="1"/>
        <v>Nigeria1994</v>
      </c>
      <c r="B8396" s="4" t="s">
        <v>140</v>
      </c>
      <c r="C8396" s="4">
        <v>1994.0</v>
      </c>
      <c r="D8396" s="4">
        <v>0.256574705533885</v>
      </c>
      <c r="E8396" s="4">
        <v>-7.42851393273509E7</v>
      </c>
      <c r="F8396" s="4">
        <v>-2.12793235133661E9</v>
      </c>
      <c r="G8396" s="4">
        <v>3.38330437777372E10</v>
      </c>
      <c r="H8396" s="4">
        <v>12.8197104897388</v>
      </c>
      <c r="I8396" s="4">
        <v>16.9853172282119</v>
      </c>
      <c r="J8396" s="4">
        <f t="shared" si="2"/>
        <v>433729826217</v>
      </c>
      <c r="K8396" s="5">
        <f t="shared" si="3"/>
        <v>574664981361</v>
      </c>
      <c r="L8396" s="5">
        <f t="shared" si="4"/>
        <v>140935155144</v>
      </c>
      <c r="M8396" s="5">
        <f t="shared" si="5"/>
        <v>4.165606738</v>
      </c>
      <c r="N8396" s="4" t="b">
        <v>0</v>
      </c>
      <c r="O8396" s="4" t="b">
        <v>1</v>
      </c>
      <c r="P8396" s="4" t="b">
        <v>0</v>
      </c>
      <c r="Q8396" s="4" t="b">
        <v>0</v>
      </c>
      <c r="R8396" s="4" t="s">
        <v>39</v>
      </c>
      <c r="S8396" s="4">
        <v>-1.81492448346319</v>
      </c>
      <c r="T8396" s="4">
        <v>-1.02294216402048E10</v>
      </c>
    </row>
    <row r="8397" ht="12.75" customHeight="1">
      <c r="A8397" s="8" t="str">
        <f t="shared" si="1"/>
        <v>Nigeria1993</v>
      </c>
      <c r="B8397" s="4" t="s">
        <v>140</v>
      </c>
      <c r="C8397" s="4">
        <v>1993.0</v>
      </c>
      <c r="D8397" s="4">
        <v>1.56880695174744</v>
      </c>
      <c r="E8397" s="4">
        <v>-6.23479336541543E8</v>
      </c>
      <c r="F8397" s="4">
        <v>-7.80390880704054E8</v>
      </c>
      <c r="G8397" s="4">
        <v>2.7752204787489E10</v>
      </c>
      <c r="H8397" s="4">
        <v>19.611515625583</v>
      </c>
      <c r="I8397" s="4">
        <v>28.1662826244056</v>
      </c>
      <c r="J8397" s="4">
        <f t="shared" si="2"/>
        <v>544262797834</v>
      </c>
      <c r="K8397" s="5">
        <f t="shared" si="3"/>
        <v>781676443495</v>
      </c>
      <c r="L8397" s="5">
        <f t="shared" si="4"/>
        <v>237413645661</v>
      </c>
      <c r="M8397" s="5">
        <f t="shared" si="5"/>
        <v>8.554766999</v>
      </c>
      <c r="N8397" s="4" t="b">
        <v>0</v>
      </c>
      <c r="O8397" s="4" t="b">
        <v>1</v>
      </c>
      <c r="P8397" s="4" t="b">
        <v>0</v>
      </c>
      <c r="Q8397" s="4" t="b">
        <v>0</v>
      </c>
      <c r="R8397" s="4" t="s">
        <v>39</v>
      </c>
      <c r="S8397" s="4">
        <v>-2.03511877571265</v>
      </c>
      <c r="T8397" s="4">
        <v>-6.0808389902482E9</v>
      </c>
    </row>
    <row r="8398" ht="12.75" customHeight="1">
      <c r="A8398" s="8" t="str">
        <f t="shared" si="1"/>
        <v>Nigeria1992</v>
      </c>
      <c r="B8398" s="4" t="s">
        <v>140</v>
      </c>
      <c r="C8398" s="4">
        <v>1992.0</v>
      </c>
      <c r="D8398" s="4">
        <v>2.19349287403041</v>
      </c>
      <c r="E8398" s="4">
        <v>3.87363088262718E9</v>
      </c>
      <c r="F8398" s="4">
        <v>2.26777291132048E9</v>
      </c>
      <c r="G8398" s="4">
        <v>4.7794954191501E10</v>
      </c>
      <c r="H8398" s="4">
        <v>23.7838989616338</v>
      </c>
      <c r="I8398" s="4">
        <v>22.457421870878</v>
      </c>
      <c r="J8398" s="4">
        <f t="shared" si="2"/>
        <v>1136750361367</v>
      </c>
      <c r="K8398" s="5">
        <f t="shared" si="3"/>
        <v>1073351449578</v>
      </c>
      <c r="L8398" s="5">
        <f t="shared" si="4"/>
        <v>-63398911789</v>
      </c>
      <c r="M8398" s="5">
        <f t="shared" si="5"/>
        <v>-1.326477091</v>
      </c>
      <c r="N8398" s="4" t="b">
        <v>0</v>
      </c>
      <c r="O8398" s="4" t="b">
        <v>0</v>
      </c>
      <c r="P8398" s="4" t="b">
        <v>0</v>
      </c>
      <c r="Q8398" s="4" t="b">
        <v>1</v>
      </c>
      <c r="R8398" s="4" t="s">
        <v>39</v>
      </c>
      <c r="S8398" s="4">
        <v>4.63119294695356</v>
      </c>
      <c r="T8398" s="4">
        <v>2.0042749404012E10</v>
      </c>
    </row>
    <row r="8399" ht="12.75" customHeight="1">
      <c r="A8399" s="8" t="str">
        <f t="shared" si="1"/>
        <v>Nigeria1991</v>
      </c>
      <c r="B8399" s="4" t="s">
        <v>140</v>
      </c>
      <c r="C8399" s="4">
        <v>1991.0</v>
      </c>
      <c r="D8399" s="4">
        <v>-0.552029757929991</v>
      </c>
      <c r="E8399" s="4">
        <v>1.99013635043475E9</v>
      </c>
      <c r="F8399" s="4">
        <v>1.20256068216835E9</v>
      </c>
      <c r="G8399" s="4">
        <v>4.91184349504188E10</v>
      </c>
      <c r="H8399" s="4">
        <v>17.503888844308</v>
      </c>
      <c r="I8399" s="4">
        <v>19.1665740425368</v>
      </c>
      <c r="J8399" s="4">
        <f t="shared" si="2"/>
        <v>859763625579</v>
      </c>
      <c r="K8399" s="5">
        <f t="shared" si="3"/>
        <v>941432120331</v>
      </c>
      <c r="L8399" s="5">
        <f t="shared" si="4"/>
        <v>81668494752</v>
      </c>
      <c r="M8399" s="5">
        <f t="shared" si="5"/>
        <v>1.662685198</v>
      </c>
      <c r="N8399" s="4" t="b">
        <v>1</v>
      </c>
      <c r="O8399" s="4" t="b">
        <v>1</v>
      </c>
      <c r="P8399" s="4" t="b">
        <v>0</v>
      </c>
      <c r="Q8399" s="4" t="b">
        <v>1</v>
      </c>
      <c r="R8399" s="4" t="s">
        <v>39</v>
      </c>
      <c r="S8399" s="4">
        <v>0.358352602582656</v>
      </c>
      <c r="T8399" s="4">
        <v>1.3234807589178E9</v>
      </c>
    </row>
    <row r="8400" ht="12.75" customHeight="1">
      <c r="A8400" s="8" t="str">
        <f t="shared" si="1"/>
        <v>Nigeria1990</v>
      </c>
      <c r="B8400" s="4" t="s">
        <v>140</v>
      </c>
      <c r="C8400" s="4">
        <v>1990.0</v>
      </c>
      <c r="D8400" s="4" t="s">
        <v>39</v>
      </c>
      <c r="E8400" s="4">
        <v>2.8971752041677E9</v>
      </c>
      <c r="F8400" s="4">
        <v>4.98824513376812E9</v>
      </c>
      <c r="G8400" s="4">
        <v>5.40357953878086E10</v>
      </c>
      <c r="H8400" s="4">
        <v>19.2955907402955</v>
      </c>
      <c r="I8400" s="4">
        <v>19.9667671556853</v>
      </c>
      <c r="J8400" s="4">
        <f t="shared" si="2"/>
        <v>1042652593130</v>
      </c>
      <c r="K8400" s="5">
        <f t="shared" si="3"/>
        <v>1078920144581</v>
      </c>
      <c r="L8400" s="5">
        <f t="shared" si="4"/>
        <v>36267551451</v>
      </c>
      <c r="M8400" s="5">
        <f t="shared" si="5"/>
        <v>0.6711764154</v>
      </c>
      <c r="N8400" s="4" t="b">
        <v>1</v>
      </c>
      <c r="O8400" s="4" t="b">
        <v>1</v>
      </c>
      <c r="P8400" s="4" t="s">
        <v>39</v>
      </c>
      <c r="Q8400" s="4" t="b">
        <v>0</v>
      </c>
      <c r="R8400" s="4" t="s">
        <v>39</v>
      </c>
      <c r="S8400" s="4">
        <v>11.7768859342069</v>
      </c>
      <c r="T8400" s="4">
        <v>4.9173604373898E9</v>
      </c>
    </row>
    <row r="8401" ht="12.75" customHeight="1">
      <c r="A8401" s="8" t="str">
        <f t="shared" si="1"/>
        <v>Nigeria1989</v>
      </c>
      <c r="B8401" s="4" t="s">
        <v>140</v>
      </c>
      <c r="C8401" s="4">
        <v>1989.0</v>
      </c>
      <c r="D8401" s="4" t="s">
        <v>39</v>
      </c>
      <c r="E8401" s="4" t="s">
        <v>39</v>
      </c>
      <c r="F8401" s="4">
        <v>1.08951645918013E9</v>
      </c>
      <c r="G8401" s="4">
        <v>4.40030611084005E10</v>
      </c>
      <c r="H8401" s="4" t="s">
        <v>39</v>
      </c>
      <c r="I8401" s="4" t="s">
        <v>39</v>
      </c>
      <c r="J8401" s="4" t="str">
        <f t="shared" si="2"/>
        <v>#VALUE!</v>
      </c>
      <c r="K8401" s="5" t="str">
        <f t="shared" si="3"/>
        <v>#VALUE!</v>
      </c>
      <c r="L8401" s="5" t="str">
        <f t="shared" si="4"/>
        <v>#VALUE!</v>
      </c>
      <c r="M8401" s="5" t="str">
        <f t="shared" si="5"/>
        <v>#VALUE!</v>
      </c>
      <c r="N8401" s="4" t="s">
        <v>39</v>
      </c>
      <c r="O8401" s="4" t="s">
        <v>39</v>
      </c>
      <c r="P8401" s="4" t="s">
        <v>39</v>
      </c>
      <c r="Q8401" s="4" t="s">
        <v>39</v>
      </c>
      <c r="R8401" s="4" t="s">
        <v>39</v>
      </c>
      <c r="S8401" s="4">
        <v>1.91938129589542</v>
      </c>
      <c r="T8401" s="4">
        <v>-1.00327342794081E10</v>
      </c>
    </row>
    <row r="8402" ht="12.75" customHeight="1">
      <c r="A8402" s="8" t="str">
        <f t="shared" si="1"/>
        <v>Nigeria1988</v>
      </c>
      <c r="B8402" s="4" t="s">
        <v>140</v>
      </c>
      <c r="C8402" s="4">
        <v>1988.0</v>
      </c>
      <c r="D8402" s="4" t="s">
        <v>39</v>
      </c>
      <c r="E8402" s="4" t="s">
        <v>39</v>
      </c>
      <c r="F8402" s="4">
        <v>-2.96453577647327E8</v>
      </c>
      <c r="G8402" s="4">
        <v>4.96484704404593E10</v>
      </c>
      <c r="H8402" s="4" t="s">
        <v>39</v>
      </c>
      <c r="I8402" s="4" t="s">
        <v>39</v>
      </c>
      <c r="J8402" s="4" t="str">
        <f t="shared" si="2"/>
        <v>#VALUE!</v>
      </c>
      <c r="K8402" s="5" t="str">
        <f t="shared" si="3"/>
        <v>#VALUE!</v>
      </c>
      <c r="L8402" s="5" t="str">
        <f t="shared" si="4"/>
        <v>#VALUE!</v>
      </c>
      <c r="M8402" s="5" t="str">
        <f t="shared" si="5"/>
        <v>#VALUE!</v>
      </c>
      <c r="N8402" s="4" t="s">
        <v>39</v>
      </c>
      <c r="O8402" s="4" t="s">
        <v>39</v>
      </c>
      <c r="P8402" s="4" t="s">
        <v>39</v>
      </c>
      <c r="Q8402" s="4" t="s">
        <v>39</v>
      </c>
      <c r="R8402" s="4" t="s">
        <v>39</v>
      </c>
      <c r="S8402" s="4">
        <v>7.3340254875872</v>
      </c>
      <c r="T8402" s="4">
        <v>5.6454093320588E9</v>
      </c>
    </row>
    <row r="8403" ht="12.75" customHeight="1">
      <c r="A8403" s="8" t="str">
        <f t="shared" si="1"/>
        <v>Nigeria1987</v>
      </c>
      <c r="B8403" s="4" t="s">
        <v>140</v>
      </c>
      <c r="C8403" s="4">
        <v>1987.0</v>
      </c>
      <c r="D8403" s="4" t="s">
        <v>39</v>
      </c>
      <c r="E8403" s="4" t="s">
        <v>39</v>
      </c>
      <c r="F8403" s="4">
        <v>-7.32064905757462E7</v>
      </c>
      <c r="G8403" s="4">
        <v>5.26760419311087E10</v>
      </c>
      <c r="H8403" s="4" t="s">
        <v>39</v>
      </c>
      <c r="I8403" s="4" t="s">
        <v>39</v>
      </c>
      <c r="J8403" s="4" t="str">
        <f t="shared" si="2"/>
        <v>#VALUE!</v>
      </c>
      <c r="K8403" s="5" t="str">
        <f t="shared" si="3"/>
        <v>#VALUE!</v>
      </c>
      <c r="L8403" s="5" t="str">
        <f t="shared" si="4"/>
        <v>#VALUE!</v>
      </c>
      <c r="M8403" s="5" t="str">
        <f t="shared" si="5"/>
        <v>#VALUE!</v>
      </c>
      <c r="N8403" s="4" t="s">
        <v>39</v>
      </c>
      <c r="O8403" s="4" t="s">
        <v>39</v>
      </c>
      <c r="P8403" s="4" t="s">
        <v>39</v>
      </c>
      <c r="Q8403" s="4" t="s">
        <v>39</v>
      </c>
      <c r="R8403" s="4" t="s">
        <v>39</v>
      </c>
      <c r="S8403" s="4">
        <v>3.20012546702939</v>
      </c>
      <c r="T8403" s="4">
        <v>3.0275714906494E9</v>
      </c>
    </row>
    <row r="8404" ht="12.75" customHeight="1">
      <c r="A8404" s="8" t="str">
        <f t="shared" si="1"/>
        <v>Nigeria1986</v>
      </c>
      <c r="B8404" s="4" t="s">
        <v>140</v>
      </c>
      <c r="C8404" s="4">
        <v>1986.0</v>
      </c>
      <c r="D8404" s="4" t="s">
        <v>39</v>
      </c>
      <c r="E8404" s="4" t="s">
        <v>39</v>
      </c>
      <c r="F8404" s="4">
        <v>2.10883527397868E8</v>
      </c>
      <c r="G8404" s="4">
        <v>5.48058525809129E10</v>
      </c>
      <c r="H8404" s="4" t="s">
        <v>39</v>
      </c>
      <c r="I8404" s="4" t="s">
        <v>39</v>
      </c>
      <c r="J8404" s="4" t="str">
        <f t="shared" si="2"/>
        <v>#VALUE!</v>
      </c>
      <c r="K8404" s="5" t="str">
        <f t="shared" si="3"/>
        <v>#VALUE!</v>
      </c>
      <c r="L8404" s="5" t="str">
        <f t="shared" si="4"/>
        <v>#VALUE!</v>
      </c>
      <c r="M8404" s="5" t="str">
        <f t="shared" si="5"/>
        <v>#VALUE!</v>
      </c>
      <c r="N8404" s="4" t="s">
        <v>39</v>
      </c>
      <c r="O8404" s="4" t="s">
        <v>39</v>
      </c>
      <c r="P8404" s="4" t="s">
        <v>39</v>
      </c>
      <c r="Q8404" s="4" t="s">
        <v>39</v>
      </c>
      <c r="R8404" s="4" t="s">
        <v>39</v>
      </c>
      <c r="S8404" s="4">
        <v>0.0609452742067873</v>
      </c>
      <c r="T8404" s="4">
        <v>2.12981064980419E9</v>
      </c>
    </row>
    <row r="8405" ht="12.75" customHeight="1">
      <c r="A8405" s="8" t="str">
        <f t="shared" si="1"/>
        <v>Nigeria1985</v>
      </c>
      <c r="B8405" s="4" t="s">
        <v>140</v>
      </c>
      <c r="C8405" s="4">
        <v>1985.0</v>
      </c>
      <c r="D8405" s="4" t="s">
        <v>39</v>
      </c>
      <c r="E8405" s="4" t="s">
        <v>39</v>
      </c>
      <c r="F8405" s="4">
        <v>2.60356620693391E9</v>
      </c>
      <c r="G8405" s="4">
        <v>7.37458211582254E10</v>
      </c>
      <c r="H8405" s="4" t="s">
        <v>39</v>
      </c>
      <c r="I8405" s="4" t="s">
        <v>39</v>
      </c>
      <c r="J8405" s="4" t="str">
        <f t="shared" si="2"/>
        <v>#VALUE!</v>
      </c>
      <c r="K8405" s="5" t="str">
        <f t="shared" si="3"/>
        <v>#VALUE!</v>
      </c>
      <c r="L8405" s="5" t="str">
        <f t="shared" si="4"/>
        <v>#VALUE!</v>
      </c>
      <c r="M8405" s="5" t="str">
        <f t="shared" si="5"/>
        <v>#VALUE!</v>
      </c>
      <c r="N8405" s="4" t="s">
        <v>39</v>
      </c>
      <c r="O8405" s="4" t="s">
        <v>39</v>
      </c>
      <c r="P8405" s="4" t="s">
        <v>39</v>
      </c>
      <c r="Q8405" s="4" t="s">
        <v>39</v>
      </c>
      <c r="R8405" s="4" t="s">
        <v>39</v>
      </c>
      <c r="S8405" s="4">
        <v>5.91302745911383</v>
      </c>
      <c r="T8405" s="4">
        <v>1.89399685773125E10</v>
      </c>
    </row>
    <row r="8406" ht="12.75" customHeight="1">
      <c r="A8406" s="8" t="str">
        <f t="shared" si="1"/>
        <v>Nigeria1984</v>
      </c>
      <c r="B8406" s="4" t="s">
        <v>140</v>
      </c>
      <c r="C8406" s="4">
        <v>1984.0</v>
      </c>
      <c r="D8406" s="4" t="s">
        <v>39</v>
      </c>
      <c r="E8406" s="4" t="s">
        <v>39</v>
      </c>
      <c r="F8406" s="4">
        <v>1.22630963977674E8</v>
      </c>
      <c r="G8406" s="4">
        <v>7.34843595214887E10</v>
      </c>
      <c r="H8406" s="4" t="s">
        <v>39</v>
      </c>
      <c r="I8406" s="4" t="s">
        <v>39</v>
      </c>
      <c r="J8406" s="4" t="str">
        <f t="shared" si="2"/>
        <v>#VALUE!</v>
      </c>
      <c r="K8406" s="5" t="str">
        <f t="shared" si="3"/>
        <v>#VALUE!</v>
      </c>
      <c r="L8406" s="5" t="str">
        <f t="shared" si="4"/>
        <v>#VALUE!</v>
      </c>
      <c r="M8406" s="5" t="str">
        <f t="shared" si="5"/>
        <v>#VALUE!</v>
      </c>
      <c r="N8406" s="4" t="s">
        <v>39</v>
      </c>
      <c r="O8406" s="4" t="s">
        <v>39</v>
      </c>
      <c r="P8406" s="4" t="s">
        <v>39</v>
      </c>
      <c r="Q8406" s="4" t="s">
        <v>39</v>
      </c>
      <c r="R8406" s="4" t="s">
        <v>39</v>
      </c>
      <c r="S8406" s="4">
        <v>-1.11562321716823</v>
      </c>
      <c r="T8406" s="4">
        <v>-2.61461636736709E8</v>
      </c>
    </row>
    <row r="8407" ht="12.75" customHeight="1">
      <c r="A8407" s="8" t="str">
        <f t="shared" si="1"/>
        <v>Nigeria1983</v>
      </c>
      <c r="B8407" s="4" t="s">
        <v>140</v>
      </c>
      <c r="C8407" s="4">
        <v>1983.0</v>
      </c>
      <c r="D8407" s="4" t="s">
        <v>39</v>
      </c>
      <c r="E8407" s="4" t="s">
        <v>39</v>
      </c>
      <c r="F8407" s="4">
        <v>-4.3318019419692E9</v>
      </c>
      <c r="G8407" s="4">
        <v>9.70949117920489E10</v>
      </c>
      <c r="H8407" s="4" t="s">
        <v>39</v>
      </c>
      <c r="I8407" s="4" t="s">
        <v>39</v>
      </c>
      <c r="J8407" s="4" t="str">
        <f t="shared" si="2"/>
        <v>#VALUE!</v>
      </c>
      <c r="K8407" s="5" t="str">
        <f t="shared" si="3"/>
        <v>#VALUE!</v>
      </c>
      <c r="L8407" s="5" t="str">
        <f t="shared" si="4"/>
        <v>#VALUE!</v>
      </c>
      <c r="M8407" s="5" t="str">
        <f t="shared" si="5"/>
        <v>#VALUE!</v>
      </c>
      <c r="N8407" s="4" t="s">
        <v>39</v>
      </c>
      <c r="O8407" s="4" t="s">
        <v>39</v>
      </c>
      <c r="P8407" s="4" t="s">
        <v>39</v>
      </c>
      <c r="Q8407" s="4" t="s">
        <v>39</v>
      </c>
      <c r="R8407" s="4" t="s">
        <v>39</v>
      </c>
      <c r="S8407" s="4">
        <v>-10.9240850339387</v>
      </c>
      <c r="T8407" s="4">
        <v>2.36105522705602E10</v>
      </c>
    </row>
    <row r="8408" ht="12.75" customHeight="1">
      <c r="A8408" s="8" t="str">
        <f t="shared" si="1"/>
        <v>Nigeria1982</v>
      </c>
      <c r="B8408" s="4" t="s">
        <v>140</v>
      </c>
      <c r="C8408" s="4">
        <v>1982.0</v>
      </c>
      <c r="D8408" s="4" t="s">
        <v>39</v>
      </c>
      <c r="E8408" s="4" t="s">
        <v>39</v>
      </c>
      <c r="F8408" s="4">
        <v>-7.28178483327997E9</v>
      </c>
      <c r="G8408" s="4">
        <v>1.42769363314176E11</v>
      </c>
      <c r="H8408" s="4" t="s">
        <v>39</v>
      </c>
      <c r="I8408" s="4" t="s">
        <v>39</v>
      </c>
      <c r="J8408" s="4" t="str">
        <f t="shared" si="2"/>
        <v>#VALUE!</v>
      </c>
      <c r="K8408" s="5" t="str">
        <f t="shared" si="3"/>
        <v>#VALUE!</v>
      </c>
      <c r="L8408" s="5" t="str">
        <f t="shared" si="4"/>
        <v>#VALUE!</v>
      </c>
      <c r="M8408" s="5" t="str">
        <f t="shared" si="5"/>
        <v>#VALUE!</v>
      </c>
      <c r="N8408" s="4" t="s">
        <v>39</v>
      </c>
      <c r="O8408" s="4" t="s">
        <v>39</v>
      </c>
      <c r="P8408" s="4" t="s">
        <v>39</v>
      </c>
      <c r="Q8408" s="4" t="s">
        <v>39</v>
      </c>
      <c r="R8408" s="4" t="s">
        <v>39</v>
      </c>
      <c r="S8408" s="4">
        <v>-6.80338881534813</v>
      </c>
      <c r="T8408" s="4">
        <v>4.5674451522127E10</v>
      </c>
    </row>
    <row r="8409" ht="12.75" customHeight="1">
      <c r="A8409" s="8" t="str">
        <f t="shared" si="1"/>
        <v>Nigeria1981</v>
      </c>
      <c r="B8409" s="4" t="s">
        <v>140</v>
      </c>
      <c r="C8409" s="4">
        <v>1981.0</v>
      </c>
      <c r="D8409" s="4" t="s">
        <v>39</v>
      </c>
      <c r="E8409" s="4" t="s">
        <v>39</v>
      </c>
      <c r="F8409" s="4">
        <v>-6.4739308328136E9</v>
      </c>
      <c r="G8409" s="4">
        <v>1.64475209515939E11</v>
      </c>
      <c r="H8409" s="4" t="s">
        <v>39</v>
      </c>
      <c r="I8409" s="4" t="s">
        <v>39</v>
      </c>
      <c r="J8409" s="4" t="str">
        <f t="shared" si="2"/>
        <v>#VALUE!</v>
      </c>
      <c r="K8409" s="5" t="str">
        <f t="shared" si="3"/>
        <v>#VALUE!</v>
      </c>
      <c r="L8409" s="5" t="str">
        <f t="shared" si="4"/>
        <v>#VALUE!</v>
      </c>
      <c r="M8409" s="5" t="str">
        <f t="shared" si="5"/>
        <v>#VALUE!</v>
      </c>
      <c r="N8409" s="4" t="s">
        <v>39</v>
      </c>
      <c r="O8409" s="4" t="s">
        <v>39</v>
      </c>
      <c r="P8409" s="4" t="s">
        <v>39</v>
      </c>
      <c r="Q8409" s="4" t="s">
        <v>39</v>
      </c>
      <c r="R8409" s="4" t="s">
        <v>39</v>
      </c>
      <c r="S8409" s="4">
        <v>-13.1278804850513</v>
      </c>
      <c r="T8409" s="4">
        <v>2.1705846201763E10</v>
      </c>
    </row>
    <row r="8410" ht="12.75" customHeight="1">
      <c r="A8410" s="8" t="str">
        <f t="shared" si="1"/>
        <v>Nigeria1980</v>
      </c>
      <c r="B8410" s="4" t="s">
        <v>140</v>
      </c>
      <c r="C8410" s="4">
        <v>1980.0</v>
      </c>
      <c r="D8410" s="4" t="s">
        <v>39</v>
      </c>
      <c r="E8410" s="4" t="s">
        <v>39</v>
      </c>
      <c r="F8410" s="4">
        <v>5.1775766890451E9</v>
      </c>
      <c r="G8410" s="4">
        <v>6.42017881226054E10</v>
      </c>
      <c r="H8410" s="4" t="s">
        <v>39</v>
      </c>
      <c r="I8410" s="4" t="s">
        <v>39</v>
      </c>
      <c r="J8410" s="4" t="str">
        <f t="shared" si="2"/>
        <v>#VALUE!</v>
      </c>
      <c r="K8410" s="5" t="str">
        <f t="shared" si="3"/>
        <v>#VALUE!</v>
      </c>
      <c r="L8410" s="5" t="str">
        <f t="shared" si="4"/>
        <v>#VALUE!</v>
      </c>
      <c r="M8410" s="5" t="str">
        <f t="shared" si="5"/>
        <v>#VALUE!</v>
      </c>
      <c r="N8410" s="4" t="s">
        <v>39</v>
      </c>
      <c r="O8410" s="4" t="s">
        <v>39</v>
      </c>
      <c r="P8410" s="4" t="s">
        <v>39</v>
      </c>
      <c r="Q8410" s="4" t="s">
        <v>39</v>
      </c>
      <c r="R8410" s="4" t="s">
        <v>39</v>
      </c>
      <c r="S8410" s="4">
        <v>4.20483104427296</v>
      </c>
      <c r="T8410" s="4">
        <v>-1.00273421393333E11</v>
      </c>
    </row>
    <row r="8411" ht="12.75" customHeight="1">
      <c r="A8411" s="8" t="str">
        <f t="shared" si="1"/>
        <v>Nigeria1979</v>
      </c>
      <c r="B8411" s="4" t="s">
        <v>140</v>
      </c>
      <c r="C8411" s="4">
        <v>1979.0</v>
      </c>
      <c r="D8411" s="4" t="s">
        <v>39</v>
      </c>
      <c r="E8411" s="4" t="s">
        <v>39</v>
      </c>
      <c r="F8411" s="4">
        <v>1.67050940668046E9</v>
      </c>
      <c r="G8411" s="4">
        <v>4.72599118942731E10</v>
      </c>
      <c r="H8411" s="4" t="s">
        <v>39</v>
      </c>
      <c r="I8411" s="4" t="s">
        <v>39</v>
      </c>
      <c r="J8411" s="4" t="str">
        <f t="shared" si="2"/>
        <v>#VALUE!</v>
      </c>
      <c r="K8411" s="5" t="str">
        <f t="shared" si="3"/>
        <v>#VALUE!</v>
      </c>
      <c r="L8411" s="5" t="str">
        <f t="shared" si="4"/>
        <v>#VALUE!</v>
      </c>
      <c r="M8411" s="5" t="str">
        <f t="shared" si="5"/>
        <v>#VALUE!</v>
      </c>
      <c r="N8411" s="4" t="s">
        <v>39</v>
      </c>
      <c r="O8411" s="4" t="s">
        <v>39</v>
      </c>
      <c r="P8411" s="4" t="s">
        <v>39</v>
      </c>
      <c r="Q8411" s="4" t="s">
        <v>39</v>
      </c>
      <c r="R8411" s="4" t="s">
        <v>39</v>
      </c>
      <c r="S8411" s="4">
        <v>6.75943093519176</v>
      </c>
      <c r="T8411" s="4">
        <v>-1.69418762283322E10</v>
      </c>
    </row>
    <row r="8412" ht="12.75" customHeight="1">
      <c r="A8412" s="8" t="str">
        <f t="shared" si="1"/>
        <v>Nigeria1978</v>
      </c>
      <c r="B8412" s="4" t="s">
        <v>140</v>
      </c>
      <c r="C8412" s="4">
        <v>1978.0</v>
      </c>
      <c r="D8412" s="4" t="s">
        <v>39</v>
      </c>
      <c r="E8412" s="4" t="s">
        <v>39</v>
      </c>
      <c r="F8412" s="4">
        <v>-3.7542974057221E9</v>
      </c>
      <c r="G8412" s="4">
        <v>3.65278622087133E10</v>
      </c>
      <c r="H8412" s="4" t="s">
        <v>39</v>
      </c>
      <c r="I8412" s="4" t="s">
        <v>39</v>
      </c>
      <c r="J8412" s="4" t="str">
        <f t="shared" si="2"/>
        <v>#VALUE!</v>
      </c>
      <c r="K8412" s="5" t="str">
        <f t="shared" si="3"/>
        <v>#VALUE!</v>
      </c>
      <c r="L8412" s="5" t="str">
        <f t="shared" si="4"/>
        <v>#VALUE!</v>
      </c>
      <c r="M8412" s="5" t="str">
        <f t="shared" si="5"/>
        <v>#VALUE!</v>
      </c>
      <c r="N8412" s="4" t="s">
        <v>39</v>
      </c>
      <c r="O8412" s="4" t="s">
        <v>39</v>
      </c>
      <c r="P8412" s="4" t="s">
        <v>39</v>
      </c>
      <c r="Q8412" s="4" t="s">
        <v>39</v>
      </c>
      <c r="R8412" s="4" t="s">
        <v>39</v>
      </c>
      <c r="S8412" s="4">
        <v>-5.76415839390285</v>
      </c>
      <c r="T8412" s="4">
        <v>-1.07320496855598E10</v>
      </c>
    </row>
    <row r="8413" ht="12.75" customHeight="1">
      <c r="A8413" s="8" t="str">
        <f t="shared" si="1"/>
        <v>Nigeria1977</v>
      </c>
      <c r="B8413" s="4" t="s">
        <v>140</v>
      </c>
      <c r="C8413" s="4">
        <v>1977.0</v>
      </c>
      <c r="D8413" s="4" t="s">
        <v>39</v>
      </c>
      <c r="E8413" s="4" t="s">
        <v>39</v>
      </c>
      <c r="F8413" s="4">
        <v>-1.0159747493274E9</v>
      </c>
      <c r="G8413" s="4">
        <v>3.60354077253219E10</v>
      </c>
      <c r="H8413" s="4" t="s">
        <v>39</v>
      </c>
      <c r="I8413" s="4" t="s">
        <v>39</v>
      </c>
      <c r="J8413" s="4" t="str">
        <f t="shared" si="2"/>
        <v>#VALUE!</v>
      </c>
      <c r="K8413" s="5" t="str">
        <f t="shared" si="3"/>
        <v>#VALUE!</v>
      </c>
      <c r="L8413" s="5" t="str">
        <f t="shared" si="4"/>
        <v>#VALUE!</v>
      </c>
      <c r="M8413" s="5" t="str">
        <f t="shared" si="5"/>
        <v>#VALUE!</v>
      </c>
      <c r="N8413" s="4" t="s">
        <v>39</v>
      </c>
      <c r="O8413" s="4" t="s">
        <v>39</v>
      </c>
      <c r="P8413" s="4" t="s">
        <v>39</v>
      </c>
      <c r="Q8413" s="4" t="s">
        <v>39</v>
      </c>
      <c r="R8413" s="4" t="s">
        <v>39</v>
      </c>
      <c r="S8413" s="4">
        <v>6.02411784954167</v>
      </c>
      <c r="T8413" s="4">
        <v>-4.92454483391403E8</v>
      </c>
    </row>
    <row r="8414" ht="12.75" customHeight="1">
      <c r="A8414" s="8" t="str">
        <f t="shared" si="1"/>
        <v>Nigeria1976</v>
      </c>
      <c r="B8414" s="4" t="s">
        <v>140</v>
      </c>
      <c r="C8414" s="4">
        <v>1976.0</v>
      </c>
      <c r="D8414" s="4" t="s">
        <v>39</v>
      </c>
      <c r="E8414" s="4" t="s">
        <v>39</v>
      </c>
      <c r="F8414" s="4" t="s">
        <v>39</v>
      </c>
      <c r="G8414" s="4">
        <v>3.6308883248731E10</v>
      </c>
      <c r="H8414" s="4" t="s">
        <v>39</v>
      </c>
      <c r="I8414" s="4" t="s">
        <v>39</v>
      </c>
      <c r="J8414" s="4" t="str">
        <f t="shared" si="2"/>
        <v>#VALUE!</v>
      </c>
      <c r="K8414" s="5" t="str">
        <f t="shared" si="3"/>
        <v>#VALUE!</v>
      </c>
      <c r="L8414" s="5" t="str">
        <f t="shared" si="4"/>
        <v>#VALUE!</v>
      </c>
      <c r="M8414" s="5" t="str">
        <f t="shared" si="5"/>
        <v>#VALUE!</v>
      </c>
      <c r="N8414" s="4" t="s">
        <v>39</v>
      </c>
      <c r="O8414" s="4" t="s">
        <v>39</v>
      </c>
      <c r="P8414" s="4" t="s">
        <v>39</v>
      </c>
      <c r="Q8414" s="4" t="s">
        <v>39</v>
      </c>
      <c r="R8414" s="4" t="s">
        <v>39</v>
      </c>
      <c r="S8414" s="4">
        <v>9.04235172630212</v>
      </c>
      <c r="T8414" s="4">
        <v>2.73475523409103E8</v>
      </c>
    </row>
    <row r="8415" ht="12.75" customHeight="1">
      <c r="A8415" s="8" t="str">
        <f t="shared" si="1"/>
        <v>Nigeria1975</v>
      </c>
      <c r="B8415" s="4" t="s">
        <v>140</v>
      </c>
      <c r="C8415" s="4">
        <v>1975.0</v>
      </c>
      <c r="D8415" s="4" t="s">
        <v>39</v>
      </c>
      <c r="E8415" s="4" t="s">
        <v>39</v>
      </c>
      <c r="F8415" s="4" t="s">
        <v>39</v>
      </c>
      <c r="G8415" s="4">
        <v>2.77789346246973E10</v>
      </c>
      <c r="H8415" s="4" t="s">
        <v>39</v>
      </c>
      <c r="I8415" s="4" t="s">
        <v>39</v>
      </c>
      <c r="J8415" s="4" t="str">
        <f t="shared" si="2"/>
        <v>#VALUE!</v>
      </c>
      <c r="K8415" s="5" t="str">
        <f t="shared" si="3"/>
        <v>#VALUE!</v>
      </c>
      <c r="L8415" s="5" t="str">
        <f t="shared" si="4"/>
        <v>#VALUE!</v>
      </c>
      <c r="M8415" s="5" t="str">
        <f t="shared" si="5"/>
        <v>#VALUE!</v>
      </c>
      <c r="N8415" s="4" t="s">
        <v>39</v>
      </c>
      <c r="O8415" s="4" t="s">
        <v>39</v>
      </c>
      <c r="P8415" s="4" t="s">
        <v>39</v>
      </c>
      <c r="Q8415" s="4" t="s">
        <v>39</v>
      </c>
      <c r="R8415" s="4" t="s">
        <v>39</v>
      </c>
      <c r="S8415" s="4">
        <v>-5.22774755532083</v>
      </c>
      <c r="T8415" s="4">
        <v>-8.5299486240337E9</v>
      </c>
    </row>
    <row r="8416" ht="12.75" customHeight="1">
      <c r="A8416" s="8" t="str">
        <f t="shared" si="1"/>
        <v>Nigeria1974</v>
      </c>
      <c r="B8416" s="4" t="s">
        <v>140</v>
      </c>
      <c r="C8416" s="4">
        <v>1974.0</v>
      </c>
      <c r="D8416" s="4" t="s">
        <v>39</v>
      </c>
      <c r="E8416" s="4" t="s">
        <v>39</v>
      </c>
      <c r="F8416" s="4" t="s">
        <v>39</v>
      </c>
      <c r="G8416" s="4">
        <v>2.48466413181242E10</v>
      </c>
      <c r="H8416" s="4" t="s">
        <v>39</v>
      </c>
      <c r="I8416" s="4" t="s">
        <v>39</v>
      </c>
      <c r="J8416" s="4" t="str">
        <f t="shared" si="2"/>
        <v>#VALUE!</v>
      </c>
      <c r="K8416" s="5" t="str">
        <f t="shared" si="3"/>
        <v>#VALUE!</v>
      </c>
      <c r="L8416" s="5" t="str">
        <f t="shared" si="4"/>
        <v>#VALUE!</v>
      </c>
      <c r="M8416" s="5" t="str">
        <f t="shared" si="5"/>
        <v>#VALUE!</v>
      </c>
      <c r="N8416" s="4" t="s">
        <v>39</v>
      </c>
      <c r="O8416" s="4" t="s">
        <v>39</v>
      </c>
      <c r="P8416" s="4" t="s">
        <v>39</v>
      </c>
      <c r="Q8416" s="4" t="s">
        <v>39</v>
      </c>
      <c r="R8416" s="4" t="s">
        <v>39</v>
      </c>
      <c r="S8416" s="4">
        <v>11.1606745454861</v>
      </c>
      <c r="T8416" s="4">
        <v>-2.9322933065731E9</v>
      </c>
    </row>
    <row r="8417" ht="12.75" customHeight="1">
      <c r="A8417" s="8" t="str">
        <f t="shared" si="1"/>
        <v>Nigeria1973</v>
      </c>
      <c r="B8417" s="4" t="s">
        <v>140</v>
      </c>
      <c r="C8417" s="4">
        <v>1973.0</v>
      </c>
      <c r="D8417" s="4" t="s">
        <v>39</v>
      </c>
      <c r="E8417" s="4" t="s">
        <v>39</v>
      </c>
      <c r="F8417" s="4" t="s">
        <v>39</v>
      </c>
      <c r="G8417" s="4">
        <v>1.51628712871287E10</v>
      </c>
      <c r="H8417" s="4" t="s">
        <v>39</v>
      </c>
      <c r="I8417" s="4" t="s">
        <v>39</v>
      </c>
      <c r="J8417" s="4" t="str">
        <f t="shared" si="2"/>
        <v>#VALUE!</v>
      </c>
      <c r="K8417" s="5" t="str">
        <f t="shared" si="3"/>
        <v>#VALUE!</v>
      </c>
      <c r="L8417" s="5" t="str">
        <f t="shared" si="4"/>
        <v>#VALUE!</v>
      </c>
      <c r="M8417" s="5" t="str">
        <f t="shared" si="5"/>
        <v>#VALUE!</v>
      </c>
      <c r="N8417" s="4" t="s">
        <v>39</v>
      </c>
      <c r="O8417" s="4" t="s">
        <v>39</v>
      </c>
      <c r="P8417" s="4" t="s">
        <v>39</v>
      </c>
      <c r="Q8417" s="4" t="s">
        <v>39</v>
      </c>
      <c r="R8417" s="4" t="s">
        <v>39</v>
      </c>
      <c r="S8417" s="4">
        <v>5.39276048395909</v>
      </c>
      <c r="T8417" s="4">
        <v>-9.68377003099549E9</v>
      </c>
    </row>
    <row r="8418" ht="12.75" customHeight="1">
      <c r="A8418" s="8" t="str">
        <f t="shared" si="1"/>
        <v>Nigeria1972</v>
      </c>
      <c r="B8418" s="4" t="s">
        <v>140</v>
      </c>
      <c r="C8418" s="4">
        <v>1972.0</v>
      </c>
      <c r="D8418" s="4" t="s">
        <v>39</v>
      </c>
      <c r="E8418" s="4" t="s">
        <v>39</v>
      </c>
      <c r="F8418" s="4" t="s">
        <v>39</v>
      </c>
      <c r="G8418" s="4">
        <v>1.22744160177976E10</v>
      </c>
      <c r="H8418" s="4" t="s">
        <v>39</v>
      </c>
      <c r="I8418" s="4" t="s">
        <v>39</v>
      </c>
      <c r="J8418" s="4" t="str">
        <f t="shared" si="2"/>
        <v>#VALUE!</v>
      </c>
      <c r="K8418" s="5" t="str">
        <f t="shared" si="3"/>
        <v>#VALUE!</v>
      </c>
      <c r="L8418" s="5" t="str">
        <f t="shared" si="4"/>
        <v>#VALUE!</v>
      </c>
      <c r="M8418" s="5" t="str">
        <f t="shared" si="5"/>
        <v>#VALUE!</v>
      </c>
      <c r="N8418" s="4" t="s">
        <v>39</v>
      </c>
      <c r="O8418" s="4" t="s">
        <v>39</v>
      </c>
      <c r="P8418" s="4" t="s">
        <v>39</v>
      </c>
      <c r="Q8418" s="4" t="s">
        <v>39</v>
      </c>
      <c r="R8418" s="4" t="s">
        <v>39</v>
      </c>
      <c r="S8418" s="4">
        <v>3.36426203503635</v>
      </c>
      <c r="T8418" s="4">
        <v>-2.8884552693311E9</v>
      </c>
    </row>
    <row r="8419" ht="12.75" customHeight="1">
      <c r="A8419" s="8" t="str">
        <f t="shared" si="1"/>
        <v>Nigeria1971</v>
      </c>
      <c r="B8419" s="4" t="s">
        <v>140</v>
      </c>
      <c r="C8419" s="4">
        <v>1971.0</v>
      </c>
      <c r="D8419" s="4" t="s">
        <v>39</v>
      </c>
      <c r="E8419" s="4" t="s">
        <v>39</v>
      </c>
      <c r="F8419" s="4" t="s">
        <v>39</v>
      </c>
      <c r="G8419" s="4">
        <v>9.18176991150443E9</v>
      </c>
      <c r="H8419" s="4" t="s">
        <v>39</v>
      </c>
      <c r="I8419" s="4" t="s">
        <v>39</v>
      </c>
      <c r="J8419" s="4" t="str">
        <f t="shared" si="2"/>
        <v>#VALUE!</v>
      </c>
      <c r="K8419" s="5" t="str">
        <f t="shared" si="3"/>
        <v>#VALUE!</v>
      </c>
      <c r="L8419" s="5" t="str">
        <f t="shared" si="4"/>
        <v>#VALUE!</v>
      </c>
      <c r="M8419" s="5" t="str">
        <f t="shared" si="5"/>
        <v>#VALUE!</v>
      </c>
      <c r="N8419" s="4" t="s">
        <v>39</v>
      </c>
      <c r="O8419" s="4" t="s">
        <v>39</v>
      </c>
      <c r="P8419" s="4" t="s">
        <v>39</v>
      </c>
      <c r="Q8419" s="4" t="s">
        <v>39</v>
      </c>
      <c r="R8419" s="4" t="s">
        <v>39</v>
      </c>
      <c r="S8419" s="4">
        <v>14.237531556251</v>
      </c>
      <c r="T8419" s="4">
        <v>-3.09264610629316E9</v>
      </c>
    </row>
    <row r="8420" ht="12.75" customHeight="1">
      <c r="A8420" s="8" t="str">
        <f t="shared" si="1"/>
        <v>Nigeria1970</v>
      </c>
      <c r="B8420" s="4" t="s">
        <v>140</v>
      </c>
      <c r="C8420" s="4">
        <v>1970.0</v>
      </c>
      <c r="D8420" s="4" t="s">
        <v>39</v>
      </c>
      <c r="E8420" s="4" t="s">
        <v>39</v>
      </c>
      <c r="F8420" s="4" t="s">
        <v>39</v>
      </c>
      <c r="G8420" s="4">
        <v>1.25460949865804E10</v>
      </c>
      <c r="H8420" s="4" t="s">
        <v>39</v>
      </c>
      <c r="I8420" s="4" t="s">
        <v>39</v>
      </c>
      <c r="J8420" s="4" t="str">
        <f t="shared" si="2"/>
        <v>#VALUE!</v>
      </c>
      <c r="K8420" s="5" t="str">
        <f t="shared" si="3"/>
        <v>#VALUE!</v>
      </c>
      <c r="L8420" s="5" t="str">
        <f t="shared" si="4"/>
        <v>#VALUE!</v>
      </c>
      <c r="M8420" s="5" t="str">
        <f t="shared" si="5"/>
        <v>#VALUE!</v>
      </c>
      <c r="N8420" s="4" t="s">
        <v>39</v>
      </c>
      <c r="O8420" s="4" t="s">
        <v>39</v>
      </c>
      <c r="P8420" s="4" t="s">
        <v>39</v>
      </c>
      <c r="Q8420" s="4" t="s">
        <v>39</v>
      </c>
      <c r="R8420" s="4" t="s">
        <v>39</v>
      </c>
      <c r="S8420" s="4">
        <v>25.0072419293896</v>
      </c>
      <c r="T8420" s="4">
        <v>3.36432507507596E9</v>
      </c>
    </row>
    <row r="8421" ht="12.75" customHeight="1">
      <c r="A8421" s="8" t="str">
        <f t="shared" si="1"/>
        <v>Nigeria1969</v>
      </c>
      <c r="B8421" s="4" t="s">
        <v>140</v>
      </c>
      <c r="C8421" s="4">
        <v>1969.0</v>
      </c>
      <c r="D8421" s="4" t="s">
        <v>39</v>
      </c>
      <c r="E8421" s="4" t="s">
        <v>39</v>
      </c>
      <c r="F8421" s="4" t="s">
        <v>39</v>
      </c>
      <c r="G8421" s="4">
        <v>6.63431734892679E9</v>
      </c>
      <c r="H8421" s="4" t="s">
        <v>39</v>
      </c>
      <c r="I8421" s="4" t="s">
        <v>39</v>
      </c>
      <c r="J8421" s="4" t="str">
        <f t="shared" si="2"/>
        <v>#VALUE!</v>
      </c>
      <c r="K8421" s="5" t="str">
        <f t="shared" si="3"/>
        <v>#VALUE!</v>
      </c>
      <c r="L8421" s="5" t="str">
        <f t="shared" si="4"/>
        <v>#VALUE!</v>
      </c>
      <c r="M8421" s="5" t="str">
        <f t="shared" si="5"/>
        <v>#VALUE!</v>
      </c>
      <c r="N8421" s="4" t="s">
        <v>39</v>
      </c>
      <c r="O8421" s="4" t="s">
        <v>39</v>
      </c>
      <c r="P8421" s="4" t="s">
        <v>39</v>
      </c>
      <c r="Q8421" s="4" t="s">
        <v>39</v>
      </c>
      <c r="R8421" s="4" t="s">
        <v>39</v>
      </c>
      <c r="S8421" s="4">
        <v>24.1973839456806</v>
      </c>
      <c r="T8421" s="4">
        <v>-5.91177763765361E9</v>
      </c>
    </row>
    <row r="8422" ht="12.75" customHeight="1">
      <c r="A8422" s="8" t="str">
        <f t="shared" si="1"/>
        <v>Nigeria1968</v>
      </c>
      <c r="B8422" s="4" t="s">
        <v>140</v>
      </c>
      <c r="C8422" s="4">
        <v>1968.0</v>
      </c>
      <c r="D8422" s="4" t="s">
        <v>39</v>
      </c>
      <c r="E8422" s="4" t="s">
        <v>39</v>
      </c>
      <c r="F8422" s="4" t="s">
        <v>39</v>
      </c>
      <c r="G8422" s="4">
        <v>5.20099792168123E9</v>
      </c>
      <c r="H8422" s="4" t="s">
        <v>39</v>
      </c>
      <c r="I8422" s="4" t="s">
        <v>39</v>
      </c>
      <c r="J8422" s="4" t="str">
        <f t="shared" si="2"/>
        <v>#VALUE!</v>
      </c>
      <c r="K8422" s="5" t="str">
        <f t="shared" si="3"/>
        <v>#VALUE!</v>
      </c>
      <c r="L8422" s="5" t="str">
        <f t="shared" si="4"/>
        <v>#VALUE!</v>
      </c>
      <c r="M8422" s="5" t="str">
        <f t="shared" si="5"/>
        <v>#VALUE!</v>
      </c>
      <c r="N8422" s="4" t="s">
        <v>39</v>
      </c>
      <c r="O8422" s="4" t="s">
        <v>39</v>
      </c>
      <c r="P8422" s="4" t="s">
        <v>39</v>
      </c>
      <c r="Q8422" s="4" t="s">
        <v>39</v>
      </c>
      <c r="R8422" s="4" t="s">
        <v>39</v>
      </c>
      <c r="S8422" s="4">
        <v>-1.24836024581202</v>
      </c>
      <c r="T8422" s="4">
        <v>-1.43331942724556E9</v>
      </c>
    </row>
    <row r="8423" ht="12.75" customHeight="1">
      <c r="A8423" s="8" t="str">
        <f t="shared" si="1"/>
        <v>Nigeria1967</v>
      </c>
      <c r="B8423" s="4" t="s">
        <v>140</v>
      </c>
      <c r="C8423" s="4">
        <v>1967.0</v>
      </c>
      <c r="D8423" s="4" t="s">
        <v>39</v>
      </c>
      <c r="E8423" s="4" t="s">
        <v>39</v>
      </c>
      <c r="F8423" s="4" t="s">
        <v>39</v>
      </c>
      <c r="G8423" s="4">
        <v>5.20323792078613E9</v>
      </c>
      <c r="H8423" s="4" t="s">
        <v>39</v>
      </c>
      <c r="I8423" s="4" t="s">
        <v>39</v>
      </c>
      <c r="J8423" s="4" t="str">
        <f t="shared" si="2"/>
        <v>#VALUE!</v>
      </c>
      <c r="K8423" s="5" t="str">
        <f t="shared" si="3"/>
        <v>#VALUE!</v>
      </c>
      <c r="L8423" s="5" t="str">
        <f t="shared" si="4"/>
        <v>#VALUE!</v>
      </c>
      <c r="M8423" s="5" t="str">
        <f t="shared" si="5"/>
        <v>#VALUE!</v>
      </c>
      <c r="N8423" s="4" t="s">
        <v>39</v>
      </c>
      <c r="O8423" s="4" t="s">
        <v>39</v>
      </c>
      <c r="P8423" s="4" t="s">
        <v>39</v>
      </c>
      <c r="Q8423" s="4" t="s">
        <v>39</v>
      </c>
      <c r="R8423" s="4" t="s">
        <v>39</v>
      </c>
      <c r="S8423" s="4">
        <v>-15.7436282082051</v>
      </c>
      <c r="T8423" s="4">
        <v>2239999.10490036</v>
      </c>
    </row>
    <row r="8424" ht="12.75" customHeight="1">
      <c r="A8424" s="8" t="str">
        <f t="shared" si="1"/>
        <v>Nigeria1966</v>
      </c>
      <c r="B8424" s="4" t="s">
        <v>140</v>
      </c>
      <c r="C8424" s="4">
        <v>1966.0</v>
      </c>
      <c r="D8424" s="4" t="s">
        <v>39</v>
      </c>
      <c r="E8424" s="4" t="s">
        <v>39</v>
      </c>
      <c r="F8424" s="4" t="s">
        <v>39</v>
      </c>
      <c r="G8424" s="4">
        <v>6.36691745577978E9</v>
      </c>
      <c r="H8424" s="4" t="s">
        <v>39</v>
      </c>
      <c r="I8424" s="4" t="s">
        <v>39</v>
      </c>
      <c r="J8424" s="4" t="str">
        <f t="shared" si="2"/>
        <v>#VALUE!</v>
      </c>
      <c r="K8424" s="5" t="str">
        <f t="shared" si="3"/>
        <v>#VALUE!</v>
      </c>
      <c r="L8424" s="5" t="str">
        <f t="shared" si="4"/>
        <v>#VALUE!</v>
      </c>
      <c r="M8424" s="5" t="str">
        <f t="shared" si="5"/>
        <v>#VALUE!</v>
      </c>
      <c r="N8424" s="4" t="s">
        <v>39</v>
      </c>
      <c r="O8424" s="4" t="s">
        <v>39</v>
      </c>
      <c r="P8424" s="4" t="s">
        <v>39</v>
      </c>
      <c r="Q8424" s="4" t="s">
        <v>39</v>
      </c>
      <c r="R8424" s="4" t="s">
        <v>39</v>
      </c>
      <c r="S8424" s="4">
        <v>-4.25051418415495</v>
      </c>
      <c r="T8424" s="4">
        <v>1.16367953499365E9</v>
      </c>
    </row>
    <row r="8425" ht="12.75" customHeight="1">
      <c r="A8425" s="8" t="str">
        <f t="shared" si="1"/>
        <v>Nigeria1965</v>
      </c>
      <c r="B8425" s="4" t="s">
        <v>140</v>
      </c>
      <c r="C8425" s="4">
        <v>1965.0</v>
      </c>
      <c r="D8425" s="4" t="s">
        <v>39</v>
      </c>
      <c r="E8425" s="4" t="s">
        <v>39</v>
      </c>
      <c r="F8425" s="4" t="s">
        <v>39</v>
      </c>
      <c r="G8425" s="4">
        <v>5.87453765253475E9</v>
      </c>
      <c r="H8425" s="4" t="s">
        <v>39</v>
      </c>
      <c r="I8425" s="4" t="s">
        <v>39</v>
      </c>
      <c r="J8425" s="4" t="str">
        <f t="shared" si="2"/>
        <v>#VALUE!</v>
      </c>
      <c r="K8425" s="5" t="str">
        <f t="shared" si="3"/>
        <v>#VALUE!</v>
      </c>
      <c r="L8425" s="5" t="str">
        <f t="shared" si="4"/>
        <v>#VALUE!</v>
      </c>
      <c r="M8425" s="5" t="str">
        <f t="shared" si="5"/>
        <v>#VALUE!</v>
      </c>
      <c r="N8425" s="4" t="s">
        <v>39</v>
      </c>
      <c r="O8425" s="4" t="s">
        <v>39</v>
      </c>
      <c r="P8425" s="4" t="s">
        <v>39</v>
      </c>
      <c r="Q8425" s="4" t="s">
        <v>39</v>
      </c>
      <c r="R8425" s="4" t="s">
        <v>39</v>
      </c>
      <c r="S8425" s="4">
        <v>4.88497683412901</v>
      </c>
      <c r="T8425" s="4">
        <v>-4.9237980324503E8</v>
      </c>
    </row>
    <row r="8426" ht="12.75" customHeight="1">
      <c r="A8426" s="8" t="str">
        <f t="shared" si="1"/>
        <v>Nigeria1964</v>
      </c>
      <c r="B8426" s="4" t="s">
        <v>140</v>
      </c>
      <c r="C8426" s="4">
        <v>1964.0</v>
      </c>
      <c r="D8426" s="4" t="s">
        <v>39</v>
      </c>
      <c r="E8426" s="4" t="s">
        <v>39</v>
      </c>
      <c r="F8426" s="4" t="s">
        <v>39</v>
      </c>
      <c r="G8426" s="4">
        <v>5.55293132104864E9</v>
      </c>
      <c r="H8426" s="4" t="s">
        <v>39</v>
      </c>
      <c r="I8426" s="4" t="s">
        <v>39</v>
      </c>
      <c r="J8426" s="4" t="str">
        <f t="shared" si="2"/>
        <v>#VALUE!</v>
      </c>
      <c r="K8426" s="5" t="str">
        <f t="shared" si="3"/>
        <v>#VALUE!</v>
      </c>
      <c r="L8426" s="5" t="str">
        <f t="shared" si="4"/>
        <v>#VALUE!</v>
      </c>
      <c r="M8426" s="5" t="str">
        <f t="shared" si="5"/>
        <v>#VALUE!</v>
      </c>
      <c r="N8426" s="4" t="s">
        <v>39</v>
      </c>
      <c r="O8426" s="4" t="s">
        <v>39</v>
      </c>
      <c r="P8426" s="4" t="s">
        <v>39</v>
      </c>
      <c r="Q8426" s="4" t="s">
        <v>39</v>
      </c>
      <c r="R8426" s="4" t="s">
        <v>39</v>
      </c>
      <c r="S8426" s="4">
        <v>4.95048866604155</v>
      </c>
      <c r="T8426" s="4">
        <v>-3.21606331486109E8</v>
      </c>
    </row>
    <row r="8427" ht="12.75" customHeight="1">
      <c r="A8427" s="8" t="str">
        <f t="shared" si="1"/>
        <v>Nigeria1963</v>
      </c>
      <c r="B8427" s="4" t="s">
        <v>140</v>
      </c>
      <c r="C8427" s="4">
        <v>1963.0</v>
      </c>
      <c r="D8427" s="4" t="s">
        <v>39</v>
      </c>
      <c r="E8427" s="4" t="s">
        <v>39</v>
      </c>
      <c r="F8427" s="4" t="s">
        <v>39</v>
      </c>
      <c r="G8427" s="4">
        <v>5.16559025583013E9</v>
      </c>
      <c r="H8427" s="4" t="s">
        <v>39</v>
      </c>
      <c r="I8427" s="4" t="s">
        <v>39</v>
      </c>
      <c r="J8427" s="4" t="str">
        <f t="shared" si="2"/>
        <v>#VALUE!</v>
      </c>
      <c r="K8427" s="5" t="str">
        <f t="shared" si="3"/>
        <v>#VALUE!</v>
      </c>
      <c r="L8427" s="5" t="str">
        <f t="shared" si="4"/>
        <v>#VALUE!</v>
      </c>
      <c r="M8427" s="5" t="str">
        <f t="shared" si="5"/>
        <v>#VALUE!</v>
      </c>
      <c r="N8427" s="4" t="s">
        <v>39</v>
      </c>
      <c r="O8427" s="4" t="s">
        <v>39</v>
      </c>
      <c r="P8427" s="4" t="s">
        <v>39</v>
      </c>
      <c r="Q8427" s="4" t="s">
        <v>39</v>
      </c>
      <c r="R8427" s="4" t="s">
        <v>39</v>
      </c>
      <c r="S8427" s="4">
        <v>8.57861891529707</v>
      </c>
      <c r="T8427" s="4">
        <v>-3.8734106521851E8</v>
      </c>
    </row>
    <row r="8428" ht="12.75" customHeight="1">
      <c r="A8428" s="8" t="str">
        <f t="shared" si="1"/>
        <v>Nigeria1962</v>
      </c>
      <c r="B8428" s="4" t="s">
        <v>140</v>
      </c>
      <c r="C8428" s="4">
        <v>1962.0</v>
      </c>
      <c r="D8428" s="4" t="s">
        <v>39</v>
      </c>
      <c r="E8428" s="4" t="s">
        <v>39</v>
      </c>
      <c r="F8428" s="4" t="s">
        <v>39</v>
      </c>
      <c r="G8428" s="4">
        <v>4.90939917820409E9</v>
      </c>
      <c r="H8428" s="4" t="s">
        <v>39</v>
      </c>
      <c r="I8428" s="4" t="s">
        <v>39</v>
      </c>
      <c r="J8428" s="4" t="str">
        <f t="shared" si="2"/>
        <v>#VALUE!</v>
      </c>
      <c r="K8428" s="5" t="str">
        <f t="shared" si="3"/>
        <v>#VALUE!</v>
      </c>
      <c r="L8428" s="5" t="str">
        <f t="shared" si="4"/>
        <v>#VALUE!</v>
      </c>
      <c r="M8428" s="5" t="str">
        <f t="shared" si="5"/>
        <v>#VALUE!</v>
      </c>
      <c r="N8428" s="4" t="s">
        <v>39</v>
      </c>
      <c r="O8428" s="4" t="s">
        <v>39</v>
      </c>
      <c r="P8428" s="4" t="s">
        <v>39</v>
      </c>
      <c r="Q8428" s="4" t="s">
        <v>39</v>
      </c>
      <c r="R8428" s="4" t="s">
        <v>39</v>
      </c>
      <c r="S8428" s="4">
        <v>4.10299258867985</v>
      </c>
      <c r="T8428" s="4">
        <v>-2.56191077626039E8</v>
      </c>
    </row>
    <row r="8429" ht="12.75" customHeight="1">
      <c r="A8429" s="8" t="str">
        <f t="shared" si="1"/>
        <v>Nigeria1961</v>
      </c>
      <c r="B8429" s="4" t="s">
        <v>140</v>
      </c>
      <c r="C8429" s="4">
        <v>1961.0</v>
      </c>
      <c r="D8429" s="4" t="s">
        <v>39</v>
      </c>
      <c r="E8429" s="4" t="s">
        <v>39</v>
      </c>
      <c r="F8429" s="4" t="s">
        <v>39</v>
      </c>
      <c r="G8429" s="4">
        <v>4.46728789487176E9</v>
      </c>
      <c r="H8429" s="4" t="s">
        <v>39</v>
      </c>
      <c r="I8429" s="4" t="s">
        <v>39</v>
      </c>
      <c r="J8429" s="4" t="str">
        <f t="shared" si="2"/>
        <v>#VALUE!</v>
      </c>
      <c r="K8429" s="5" t="str">
        <f t="shared" si="3"/>
        <v>#VALUE!</v>
      </c>
      <c r="L8429" s="5" t="str">
        <f t="shared" si="4"/>
        <v>#VALUE!</v>
      </c>
      <c r="M8429" s="5" t="str">
        <f t="shared" si="5"/>
        <v>#VALUE!</v>
      </c>
      <c r="N8429" s="4" t="s">
        <v>39</v>
      </c>
      <c r="O8429" s="4" t="s">
        <v>39</v>
      </c>
      <c r="P8429" s="4" t="s">
        <v>39</v>
      </c>
      <c r="Q8429" s="4" t="s">
        <v>39</v>
      </c>
      <c r="R8429" s="4" t="s">
        <v>39</v>
      </c>
      <c r="S8429" s="4">
        <v>0.191795489572428</v>
      </c>
      <c r="T8429" s="4">
        <v>-4.42111283332329E8</v>
      </c>
    </row>
    <row r="8430" ht="12.75" customHeight="1">
      <c r="A8430" s="8" t="str">
        <f t="shared" si="1"/>
        <v>Nigeria1960</v>
      </c>
      <c r="B8430" s="4" t="s">
        <v>140</v>
      </c>
      <c r="C8430" s="4">
        <v>1960.0</v>
      </c>
      <c r="D8430" s="4" t="s">
        <v>39</v>
      </c>
      <c r="E8430" s="4" t="s">
        <v>39</v>
      </c>
      <c r="F8430" s="4" t="s">
        <v>39</v>
      </c>
      <c r="G8430" s="4">
        <v>4.19617450320867E9</v>
      </c>
      <c r="H8430" s="4" t="s">
        <v>39</v>
      </c>
      <c r="I8430" s="4" t="s">
        <v>39</v>
      </c>
      <c r="J8430" s="4" t="str">
        <f t="shared" si="2"/>
        <v>#VALUE!</v>
      </c>
      <c r="K8430" s="5" t="str">
        <f t="shared" si="3"/>
        <v>#VALUE!</v>
      </c>
      <c r="L8430" s="5" t="str">
        <f t="shared" si="4"/>
        <v>#VALUE!</v>
      </c>
      <c r="M8430" s="5" t="str">
        <f t="shared" si="5"/>
        <v>#VALUE!</v>
      </c>
      <c r="N8430" s="4" t="s">
        <v>39</v>
      </c>
      <c r="O8430" s="4" t="s">
        <v>39</v>
      </c>
      <c r="P8430" s="4" t="s">
        <v>39</v>
      </c>
      <c r="Q8430" s="4" t="s">
        <v>39</v>
      </c>
      <c r="R8430" s="4" t="s">
        <v>39</v>
      </c>
      <c r="S8430" s="4" t="s">
        <v>39</v>
      </c>
      <c r="T8430" s="4">
        <v>-2.7111339166309E8</v>
      </c>
    </row>
    <row r="8431" ht="12.75" customHeight="1">
      <c r="A8431" s="8" t="str">
        <f t="shared" si="1"/>
        <v>North Macedonia2022</v>
      </c>
      <c r="B8431" s="4" t="s">
        <v>141</v>
      </c>
      <c r="C8431" s="4">
        <v>2022.0</v>
      </c>
      <c r="D8431" s="4" t="s">
        <v>39</v>
      </c>
      <c r="E8431" s="4" t="s">
        <v>39</v>
      </c>
      <c r="F8431" s="4">
        <v>-8.40413756789079E8</v>
      </c>
      <c r="G8431" s="4">
        <v>1.35631320572486E10</v>
      </c>
      <c r="H8431" s="4" t="s">
        <v>39</v>
      </c>
      <c r="I8431" s="4" t="s">
        <v>39</v>
      </c>
      <c r="J8431" s="4" t="str">
        <f t="shared" si="2"/>
        <v>#VALUE!</v>
      </c>
      <c r="K8431" s="5" t="str">
        <f t="shared" si="3"/>
        <v>#VALUE!</v>
      </c>
      <c r="L8431" s="5" t="str">
        <f t="shared" si="4"/>
        <v>#VALUE!</v>
      </c>
      <c r="M8431" s="5" t="str">
        <f t="shared" si="5"/>
        <v>#VALUE!</v>
      </c>
      <c r="N8431" s="4" t="s">
        <v>39</v>
      </c>
      <c r="O8431" s="4" t="s">
        <v>39</v>
      </c>
      <c r="P8431" s="4" t="s">
        <v>39</v>
      </c>
      <c r="Q8431" s="4" t="s">
        <v>39</v>
      </c>
      <c r="R8431" s="4">
        <v>14.37672535929</v>
      </c>
      <c r="S8431" s="4">
        <v>2.14665647284551</v>
      </c>
      <c r="T8431" s="4" t="s">
        <v>39</v>
      </c>
    </row>
    <row r="8432" ht="12.75" customHeight="1">
      <c r="A8432" s="8" t="str">
        <f t="shared" si="1"/>
        <v>North Macedonia2021</v>
      </c>
      <c r="B8432" s="4" t="s">
        <v>141</v>
      </c>
      <c r="C8432" s="4">
        <v>2021.0</v>
      </c>
      <c r="D8432" s="4">
        <v>3.96426994531807</v>
      </c>
      <c r="E8432" s="4">
        <v>-5.67672750677985E8</v>
      </c>
      <c r="F8432" s="4">
        <v>-4.20177671275907E8</v>
      </c>
      <c r="G8432" s="4">
        <v>1.38250498317959E10</v>
      </c>
      <c r="H8432" s="4">
        <v>30.2120463803063</v>
      </c>
      <c r="I8432" s="4">
        <v>35.5744582004817</v>
      </c>
      <c r="J8432" s="4">
        <f t="shared" si="2"/>
        <v>417683046728</v>
      </c>
      <c r="K8432" s="5">
        <f t="shared" si="3"/>
        <v>491818657361</v>
      </c>
      <c r="L8432" s="5">
        <f t="shared" si="4"/>
        <v>74135610633</v>
      </c>
      <c r="M8432" s="5">
        <f t="shared" si="5"/>
        <v>5.36241182</v>
      </c>
      <c r="N8432" s="4" t="s">
        <v>39</v>
      </c>
      <c r="O8432" s="4" t="s">
        <v>39</v>
      </c>
      <c r="P8432" s="4" t="s">
        <v>39</v>
      </c>
      <c r="Q8432" s="4" t="s">
        <v>39</v>
      </c>
      <c r="R8432" s="4">
        <v>15.42675886791</v>
      </c>
      <c r="S8432" s="4">
        <v>5.5060164611849</v>
      </c>
      <c r="T8432" s="4">
        <v>2.619177745473E8</v>
      </c>
    </row>
    <row r="8433" ht="12.75" customHeight="1">
      <c r="A8433" s="8" t="str">
        <f t="shared" si="1"/>
        <v>North Macedonia2020</v>
      </c>
      <c r="B8433" s="4" t="s">
        <v>141</v>
      </c>
      <c r="C8433" s="4">
        <v>2020.0</v>
      </c>
      <c r="D8433" s="4">
        <v>-6.11068711215611</v>
      </c>
      <c r="E8433" s="4">
        <v>-8.63939520783609E8</v>
      </c>
      <c r="F8433" s="4">
        <v>-3.60443556599575E8</v>
      </c>
      <c r="G8433" s="4">
        <v>1.23635805346811E10</v>
      </c>
      <c r="H8433" s="4">
        <v>28.9313967475237</v>
      </c>
      <c r="I8433" s="4">
        <v>37.143541012698</v>
      </c>
      <c r="J8433" s="4">
        <f t="shared" si="2"/>
        <v>357695653669</v>
      </c>
      <c r="K8433" s="5">
        <f t="shared" si="3"/>
        <v>459227160654</v>
      </c>
      <c r="L8433" s="5">
        <f t="shared" si="4"/>
        <v>101531506985</v>
      </c>
      <c r="M8433" s="5">
        <f t="shared" si="5"/>
        <v>8.212144265</v>
      </c>
      <c r="N8433" s="4" t="b">
        <v>1</v>
      </c>
      <c r="O8433" s="4" t="b">
        <v>1</v>
      </c>
      <c r="P8433" s="4" t="b">
        <v>0</v>
      </c>
      <c r="Q8433" s="4" t="s">
        <v>39</v>
      </c>
      <c r="R8433" s="4">
        <v>16.37403705905</v>
      </c>
      <c r="S8433" s="4">
        <v>-6.11088671102702</v>
      </c>
      <c r="T8433" s="4">
        <v>-1.46146929711479E9</v>
      </c>
    </row>
    <row r="8434" ht="12.75" customHeight="1">
      <c r="A8434" s="8" t="str">
        <f t="shared" si="1"/>
        <v>North Macedonia2019</v>
      </c>
      <c r="B8434" s="4" t="s">
        <v>141</v>
      </c>
      <c r="C8434" s="4">
        <v>2019.0</v>
      </c>
      <c r="D8434" s="4">
        <v>3.91019863570494</v>
      </c>
      <c r="E8434" s="4">
        <v>-1.00441878749058E8</v>
      </c>
      <c r="F8434" s="4">
        <v>-3.76486924302537E8</v>
      </c>
      <c r="G8434" s="4">
        <v>1.2606338448547E10</v>
      </c>
      <c r="H8434" s="4">
        <v>29.4378525241705</v>
      </c>
      <c r="I8434" s="4">
        <v>31.4057079501013</v>
      </c>
      <c r="J8434" s="4">
        <f t="shared" si="2"/>
        <v>371103532118</v>
      </c>
      <c r="K8434" s="5">
        <f t="shared" si="3"/>
        <v>395910983635</v>
      </c>
      <c r="L8434" s="5">
        <f t="shared" si="4"/>
        <v>24807451517</v>
      </c>
      <c r="M8434" s="5">
        <f t="shared" si="5"/>
        <v>1.967855426</v>
      </c>
      <c r="N8434" s="4" t="b">
        <v>1</v>
      </c>
      <c r="O8434" s="4" t="b">
        <v>1</v>
      </c>
      <c r="P8434" s="4" t="b">
        <v>1</v>
      </c>
      <c r="Q8434" s="4" t="b">
        <v>0</v>
      </c>
      <c r="R8434" s="4">
        <v>17.24795404445</v>
      </c>
      <c r="S8434" s="4">
        <v>3.91041953840173</v>
      </c>
      <c r="T8434" s="4">
        <v>2.427579138659E8</v>
      </c>
    </row>
    <row r="8435" ht="12.75" customHeight="1">
      <c r="A8435" s="8" t="str">
        <f t="shared" si="1"/>
        <v>North Macedonia2018</v>
      </c>
      <c r="B8435" s="4" t="s">
        <v>141</v>
      </c>
      <c r="C8435" s="4">
        <v>2018.0</v>
      </c>
      <c r="D8435" s="4">
        <v>2.88059670964267</v>
      </c>
      <c r="E8435" s="4">
        <v>-7.48651388944306E7</v>
      </c>
      <c r="F8435" s="4">
        <v>1.81714627568377E7</v>
      </c>
      <c r="G8435" s="4">
        <v>1.26830680331043E10</v>
      </c>
      <c r="H8435" s="4">
        <v>28.5112055647269</v>
      </c>
      <c r="I8435" s="4">
        <v>30.2664489761332</v>
      </c>
      <c r="J8435" s="4">
        <f t="shared" si="2"/>
        <v>361609559883</v>
      </c>
      <c r="K8435" s="5">
        <f t="shared" si="3"/>
        <v>383871431485</v>
      </c>
      <c r="L8435" s="5">
        <f t="shared" si="4"/>
        <v>22261871602</v>
      </c>
      <c r="M8435" s="5">
        <f t="shared" si="5"/>
        <v>1.755243411</v>
      </c>
      <c r="N8435" s="4" t="b">
        <v>0</v>
      </c>
      <c r="O8435" s="4" t="b">
        <v>0</v>
      </c>
      <c r="P8435" s="4" t="b">
        <v>1</v>
      </c>
      <c r="Q8435" s="4" t="b">
        <v>1</v>
      </c>
      <c r="R8435" s="4">
        <v>20.71939651744</v>
      </c>
      <c r="S8435" s="4">
        <v>2.88059670964267</v>
      </c>
      <c r="T8435" s="4">
        <v>7.67295845572986E7</v>
      </c>
    </row>
    <row r="8436" ht="12.75" customHeight="1">
      <c r="A8436" s="8" t="str">
        <f t="shared" si="1"/>
        <v>North Macedonia2017</v>
      </c>
      <c r="B8436" s="4" t="s">
        <v>141</v>
      </c>
      <c r="C8436" s="4">
        <v>2017.0</v>
      </c>
      <c r="D8436" s="4">
        <v>1.08177273813243</v>
      </c>
      <c r="E8436" s="4">
        <v>-1.5525343166884E8</v>
      </c>
      <c r="F8436" s="4">
        <v>-6.62927345249275E7</v>
      </c>
      <c r="G8436" s="4">
        <v>1.13070670007188E10</v>
      </c>
      <c r="H8436" s="4">
        <v>29.0298104208663</v>
      </c>
      <c r="I8436" s="4">
        <v>31.7633221486282</v>
      </c>
      <c r="J8436" s="4">
        <f t="shared" si="2"/>
        <v>328242011447</v>
      </c>
      <c r="K8436" s="5">
        <f t="shared" si="3"/>
        <v>359150011700</v>
      </c>
      <c r="L8436" s="5">
        <f t="shared" si="4"/>
        <v>30908000253</v>
      </c>
      <c r="M8436" s="5">
        <f t="shared" si="5"/>
        <v>2.733511728</v>
      </c>
      <c r="N8436" s="4" t="b">
        <v>0</v>
      </c>
      <c r="O8436" s="4" t="b">
        <v>1</v>
      </c>
      <c r="P8436" s="4" t="b">
        <v>0</v>
      </c>
      <c r="Q8436" s="4" t="b">
        <v>1</v>
      </c>
      <c r="R8436" s="4">
        <v>22.36784911669</v>
      </c>
      <c r="S8436" s="4">
        <v>1.08177273813243</v>
      </c>
      <c r="T8436" s="4">
        <v>-1.3760010323855E9</v>
      </c>
    </row>
    <row r="8437" ht="12.75" customHeight="1">
      <c r="A8437" s="8" t="str">
        <f t="shared" si="1"/>
        <v>North Macedonia2016</v>
      </c>
      <c r="B8437" s="4" t="s">
        <v>141</v>
      </c>
      <c r="C8437" s="4">
        <v>2016.0</v>
      </c>
      <c r="D8437" s="4">
        <v>2.84820519363306</v>
      </c>
      <c r="E8437" s="4">
        <v>-1.66153399494018E8</v>
      </c>
      <c r="F8437" s="4">
        <v>-2.84303767056353E8</v>
      </c>
      <c r="G8437" s="4">
        <v>1.06724670732873E10</v>
      </c>
      <c r="H8437" s="4">
        <v>28.40546474914</v>
      </c>
      <c r="I8437" s="4">
        <v>31.1072404899848</v>
      </c>
      <c r="J8437" s="4">
        <f t="shared" si="2"/>
        <v>303156387237</v>
      </c>
      <c r="K8437" s="5">
        <f t="shared" si="3"/>
        <v>331990999870</v>
      </c>
      <c r="L8437" s="5">
        <f t="shared" si="4"/>
        <v>28834612634</v>
      </c>
      <c r="M8437" s="5">
        <f t="shared" si="5"/>
        <v>2.701775741</v>
      </c>
      <c r="N8437" s="4" t="b">
        <v>0</v>
      </c>
      <c r="O8437" s="4" t="b">
        <v>1</v>
      </c>
      <c r="P8437" s="4" t="b">
        <v>1</v>
      </c>
      <c r="Q8437" s="4" t="b">
        <v>0</v>
      </c>
      <c r="R8437" s="4">
        <v>23.74384525409</v>
      </c>
      <c r="S8437" s="4">
        <v>2.84820519363306</v>
      </c>
      <c r="T8437" s="4">
        <v>-6.34599927431499E8</v>
      </c>
    </row>
    <row r="8438" ht="12.75" customHeight="1">
      <c r="A8438" s="8" t="str">
        <f t="shared" si="1"/>
        <v>North Macedonia2015</v>
      </c>
      <c r="B8438" s="4" t="s">
        <v>141</v>
      </c>
      <c r="C8438" s="4">
        <v>2015.0</v>
      </c>
      <c r="D8438" s="4">
        <v>3.85586514041739</v>
      </c>
      <c r="E8438" s="4">
        <v>-2.33483668342271E8</v>
      </c>
      <c r="F8438" s="4">
        <v>-1.72327422714502E8</v>
      </c>
      <c r="G8438" s="4">
        <v>1.00645199625655E10</v>
      </c>
      <c r="H8438" s="4">
        <v>28.7470883113816</v>
      </c>
      <c r="I8438" s="4">
        <v>32.2223295655814</v>
      </c>
      <c r="J8438" s="4">
        <f t="shared" si="2"/>
        <v>289325644176</v>
      </c>
      <c r="K8438" s="5">
        <f t="shared" si="3"/>
        <v>324302279153</v>
      </c>
      <c r="L8438" s="5">
        <f t="shared" si="4"/>
        <v>34976634978</v>
      </c>
      <c r="M8438" s="5">
        <f t="shared" si="5"/>
        <v>3.475241254</v>
      </c>
      <c r="N8438" s="4" t="b">
        <v>0</v>
      </c>
      <c r="O8438" s="4" t="b">
        <v>0</v>
      </c>
      <c r="P8438" s="4" t="b">
        <v>1</v>
      </c>
      <c r="Q8438" s="4" t="b">
        <v>1</v>
      </c>
      <c r="R8438" s="4">
        <v>26.04535055918</v>
      </c>
      <c r="S8438" s="4">
        <v>3.85586514041738</v>
      </c>
      <c r="T8438" s="4">
        <v>-6.07947110721799E8</v>
      </c>
    </row>
    <row r="8439" ht="12.75" customHeight="1">
      <c r="A8439" s="8" t="str">
        <f t="shared" si="1"/>
        <v>North Macedonia2014</v>
      </c>
      <c r="B8439" s="4" t="s">
        <v>141</v>
      </c>
      <c r="C8439" s="4">
        <v>2014.0</v>
      </c>
      <c r="D8439" s="4">
        <v>3.62912351276372</v>
      </c>
      <c r="E8439" s="4">
        <v>-3.6703387341419E8</v>
      </c>
      <c r="F8439" s="4">
        <v>-5.47335244013342E7</v>
      </c>
      <c r="G8439" s="4">
        <v>1.13622652935581E10</v>
      </c>
      <c r="H8439" s="4">
        <v>27.5194217170712</v>
      </c>
      <c r="I8439" s="4">
        <v>31.7143988886172</v>
      </c>
      <c r="J8439" s="4">
        <f t="shared" si="2"/>
        <v>312682970275</v>
      </c>
      <c r="K8439" s="5">
        <f t="shared" si="3"/>
        <v>360347413798</v>
      </c>
      <c r="L8439" s="5">
        <f t="shared" si="4"/>
        <v>47664443524</v>
      </c>
      <c r="M8439" s="5">
        <f t="shared" si="5"/>
        <v>4.194977172</v>
      </c>
      <c r="N8439" s="4" t="b">
        <v>0</v>
      </c>
      <c r="O8439" s="4" t="b">
        <v>0</v>
      </c>
      <c r="P8439" s="4" t="b">
        <v>1</v>
      </c>
      <c r="Q8439" s="4" t="b">
        <v>1</v>
      </c>
      <c r="R8439" s="4">
        <v>28.02375194015</v>
      </c>
      <c r="S8439" s="4">
        <v>3.62912351276373</v>
      </c>
      <c r="T8439" s="4">
        <v>1.29774533099259E9</v>
      </c>
    </row>
    <row r="8440" ht="12.75" customHeight="1">
      <c r="A8440" s="8" t="str">
        <f t="shared" si="1"/>
        <v>North Macedonia2013</v>
      </c>
      <c r="B8440" s="4" t="s">
        <v>141</v>
      </c>
      <c r="C8440" s="4">
        <v>2013.0</v>
      </c>
      <c r="D8440" s="4">
        <v>2.92525766450485</v>
      </c>
      <c r="E8440" s="4">
        <v>-3.15699798165793E8</v>
      </c>
      <c r="F8440" s="4">
        <v>-1.77155057352859E8</v>
      </c>
      <c r="G8440" s="4">
        <v>1.08177024237886E10</v>
      </c>
      <c r="H8440" s="4">
        <v>27.8369207656643</v>
      </c>
      <c r="I8440" s="4">
        <v>31.6730126660968</v>
      </c>
      <c r="J8440" s="4">
        <f t="shared" si="2"/>
        <v>301131525238</v>
      </c>
      <c r="K8440" s="5">
        <f t="shared" si="3"/>
        <v>342629225887</v>
      </c>
      <c r="L8440" s="5">
        <f t="shared" si="4"/>
        <v>41497700649</v>
      </c>
      <c r="M8440" s="5">
        <f t="shared" si="5"/>
        <v>3.8360919</v>
      </c>
      <c r="N8440" s="4" t="b">
        <v>0</v>
      </c>
      <c r="O8440" s="4" t="b">
        <v>0</v>
      </c>
      <c r="P8440" s="4" t="b">
        <v>1</v>
      </c>
      <c r="Q8440" s="4" t="b">
        <v>1</v>
      </c>
      <c r="R8440" s="4">
        <v>28.99691499519</v>
      </c>
      <c r="S8440" s="4">
        <v>2.92525766450484</v>
      </c>
      <c r="T8440" s="4">
        <v>-5.44562869769498E8</v>
      </c>
    </row>
    <row r="8441" ht="12.75" customHeight="1">
      <c r="A8441" s="8" t="str">
        <f t="shared" si="1"/>
        <v>North Macedonia2012</v>
      </c>
      <c r="B8441" s="4" t="s">
        <v>141</v>
      </c>
      <c r="C8441" s="4">
        <v>2012.0</v>
      </c>
      <c r="D8441" s="4">
        <v>-0.456183223607938</v>
      </c>
      <c r="E8441" s="4">
        <v>-2.82959475049724E8</v>
      </c>
      <c r="F8441" s="4">
        <v>-3.19136280944199E8</v>
      </c>
      <c r="G8441" s="4">
        <v>9.74526130057788E9</v>
      </c>
      <c r="H8441" s="4">
        <v>29.4499928219874</v>
      </c>
      <c r="I8441" s="4">
        <v>33.2569107119517</v>
      </c>
      <c r="J8441" s="4">
        <f t="shared" si="2"/>
        <v>286997875350</v>
      </c>
      <c r="K8441" s="5">
        <f t="shared" si="3"/>
        <v>324097284938</v>
      </c>
      <c r="L8441" s="5">
        <f t="shared" si="4"/>
        <v>37099409588</v>
      </c>
      <c r="M8441" s="5">
        <f t="shared" si="5"/>
        <v>3.80691789</v>
      </c>
      <c r="N8441" s="4" t="b">
        <v>1</v>
      </c>
      <c r="O8441" s="4" t="b">
        <v>1</v>
      </c>
      <c r="P8441" s="4" t="b">
        <v>0</v>
      </c>
      <c r="Q8441" s="4" t="b">
        <v>0</v>
      </c>
      <c r="R8441" s="4">
        <v>30.9963638303</v>
      </c>
      <c r="S8441" s="4">
        <v>-0.456183223607937</v>
      </c>
      <c r="T8441" s="4">
        <v>-1.07244112321072E9</v>
      </c>
    </row>
    <row r="8442" ht="12.75" customHeight="1">
      <c r="A8442" s="8" t="str">
        <f t="shared" si="1"/>
        <v>North Macedonia2011</v>
      </c>
      <c r="B8442" s="4" t="s">
        <v>141</v>
      </c>
      <c r="C8442" s="4">
        <v>2011.0</v>
      </c>
      <c r="D8442" s="4">
        <v>2.33988604520331</v>
      </c>
      <c r="E8442" s="4">
        <v>-1.81140641170499E8</v>
      </c>
      <c r="F8442" s="4">
        <v>-2.61701938563327E8</v>
      </c>
      <c r="G8442" s="4">
        <v>1.04946267676445E10</v>
      </c>
      <c r="H8442" s="4">
        <v>29.3819718819611</v>
      </c>
      <c r="I8442" s="4">
        <v>31.8557647150065</v>
      </c>
      <c r="J8442" s="4">
        <f t="shared" si="2"/>
        <v>308352828599</v>
      </c>
      <c r="K8442" s="5">
        <f t="shared" si="3"/>
        <v>334314361082</v>
      </c>
      <c r="L8442" s="5">
        <f t="shared" si="4"/>
        <v>25961532483</v>
      </c>
      <c r="M8442" s="5">
        <f t="shared" si="5"/>
        <v>2.473792833</v>
      </c>
      <c r="N8442" s="4" t="b">
        <v>1</v>
      </c>
      <c r="O8442" s="4" t="b">
        <v>1</v>
      </c>
      <c r="P8442" s="4" t="b">
        <v>1</v>
      </c>
      <c r="Q8442" s="4" t="b">
        <v>0</v>
      </c>
      <c r="R8442" s="4">
        <v>31.37114040923</v>
      </c>
      <c r="S8442" s="4">
        <v>2.33988604520331</v>
      </c>
      <c r="T8442" s="4">
        <v>7.49365467066619E8</v>
      </c>
    </row>
    <row r="8443" ht="12.75" customHeight="1">
      <c r="A8443" s="8" t="str">
        <f t="shared" si="1"/>
        <v>North Macedonia2010</v>
      </c>
      <c r="B8443" s="4" t="s">
        <v>141</v>
      </c>
      <c r="C8443" s="4">
        <v>2010.0</v>
      </c>
      <c r="D8443" s="4">
        <v>3.35875085773811</v>
      </c>
      <c r="E8443" s="4">
        <v>-1.58501044884651E8</v>
      </c>
      <c r="F8443" s="4">
        <v>-1.98294923284856E8</v>
      </c>
      <c r="G8443" s="4">
        <v>9.40717038883362E9</v>
      </c>
      <c r="H8443" s="4">
        <v>30.0996805374837</v>
      </c>
      <c r="I8443" s="4">
        <v>32.5103991109017</v>
      </c>
      <c r="J8443" s="4">
        <f t="shared" si="2"/>
        <v>283152823466</v>
      </c>
      <c r="K8443" s="5">
        <f t="shared" si="3"/>
        <v>305830863845</v>
      </c>
      <c r="L8443" s="5">
        <f t="shared" si="4"/>
        <v>22678040380</v>
      </c>
      <c r="M8443" s="5">
        <f t="shared" si="5"/>
        <v>2.410718573</v>
      </c>
      <c r="N8443" s="4" t="b">
        <v>0</v>
      </c>
      <c r="O8443" s="4" t="b">
        <v>0</v>
      </c>
      <c r="P8443" s="4" t="b">
        <v>1</v>
      </c>
      <c r="Q8443" s="4" t="b">
        <v>1</v>
      </c>
      <c r="R8443" s="4">
        <v>32.04455497133</v>
      </c>
      <c r="S8443" s="4">
        <v>3.35875085773812</v>
      </c>
      <c r="T8443" s="4">
        <v>-1.08745637881088E9</v>
      </c>
    </row>
    <row r="8444" ht="12.75" customHeight="1">
      <c r="A8444" s="8" t="str">
        <f t="shared" si="1"/>
        <v>North Macedonia2009</v>
      </c>
      <c r="B8444" s="4" t="s">
        <v>141</v>
      </c>
      <c r="C8444" s="4">
        <v>2009.0</v>
      </c>
      <c r="D8444" s="4">
        <v>-0.358614856979672</v>
      </c>
      <c r="E8444" s="4">
        <v>-1.9160747904081E8</v>
      </c>
      <c r="F8444" s="4">
        <v>-6.09565439991045E8</v>
      </c>
      <c r="G8444" s="4">
        <v>9.40173682542688E9</v>
      </c>
      <c r="H8444" s="4">
        <v>30.934441491286</v>
      </c>
      <c r="I8444" s="4">
        <v>33.5621361143403</v>
      </c>
      <c r="J8444" s="4">
        <f t="shared" si="2"/>
        <v>290837477743</v>
      </c>
      <c r="K8444" s="5">
        <f t="shared" si="3"/>
        <v>315542371046</v>
      </c>
      <c r="L8444" s="5">
        <f t="shared" si="4"/>
        <v>24704893304</v>
      </c>
      <c r="M8444" s="5">
        <f t="shared" si="5"/>
        <v>2.627694623</v>
      </c>
      <c r="N8444" s="4" t="b">
        <v>1</v>
      </c>
      <c r="O8444" s="4" t="b">
        <v>1</v>
      </c>
      <c r="P8444" s="4" t="b">
        <v>0</v>
      </c>
      <c r="Q8444" s="4" t="b">
        <v>1</v>
      </c>
      <c r="R8444" s="4">
        <v>32.1729863636</v>
      </c>
      <c r="S8444" s="4">
        <v>-0.358614856979671</v>
      </c>
      <c r="T8444" s="4">
        <v>-5433563.40674018</v>
      </c>
    </row>
    <row r="8445" ht="12.75" customHeight="1">
      <c r="A8445" s="8" t="str">
        <f t="shared" si="1"/>
        <v>North Macedonia2008</v>
      </c>
      <c r="B8445" s="4" t="s">
        <v>141</v>
      </c>
      <c r="C8445" s="4">
        <v>2008.0</v>
      </c>
      <c r="D8445" s="4">
        <v>5.47200139015596</v>
      </c>
      <c r="E8445" s="4">
        <v>-2.93304979457143E7</v>
      </c>
      <c r="F8445" s="4">
        <v>-1.23579587295254E9</v>
      </c>
      <c r="G8445" s="4">
        <v>9.90955235561558E9</v>
      </c>
      <c r="H8445" s="4">
        <v>32.8332811106558</v>
      </c>
      <c r="I8445" s="4">
        <v>33.761719973969</v>
      </c>
      <c r="J8445" s="4">
        <f t="shared" si="2"/>
        <v>325363118173</v>
      </c>
      <c r="K8445" s="5">
        <f t="shared" si="3"/>
        <v>334563531698</v>
      </c>
      <c r="L8445" s="5">
        <f t="shared" si="4"/>
        <v>9200413525</v>
      </c>
      <c r="M8445" s="5">
        <f t="shared" si="5"/>
        <v>0.9284388633</v>
      </c>
      <c r="N8445" s="4" t="b">
        <v>1</v>
      </c>
      <c r="O8445" s="4" t="b">
        <v>1</v>
      </c>
      <c r="P8445" s="4" t="b">
        <v>1</v>
      </c>
      <c r="Q8445" s="4" t="b">
        <v>0</v>
      </c>
      <c r="R8445" s="4">
        <v>33.77550429411</v>
      </c>
      <c r="S8445" s="4">
        <v>5.47200139015595</v>
      </c>
      <c r="T8445" s="4">
        <v>5.07815530188699E8</v>
      </c>
    </row>
    <row r="8446" ht="12.75" customHeight="1">
      <c r="A8446" s="8" t="str">
        <f t="shared" si="1"/>
        <v>North Macedonia2007</v>
      </c>
      <c r="B8446" s="4" t="s">
        <v>141</v>
      </c>
      <c r="C8446" s="4">
        <v>2007.0</v>
      </c>
      <c r="D8446" s="4">
        <v>6.47348685752347</v>
      </c>
      <c r="E8446" s="4">
        <v>1.13295392495466E8</v>
      </c>
      <c r="F8446" s="4">
        <v>-6.05747645966689E8</v>
      </c>
      <c r="G8446" s="4">
        <v>8.33647503585415E9</v>
      </c>
      <c r="H8446" s="4">
        <v>32.0260673110497</v>
      </c>
      <c r="I8446" s="4">
        <v>31.4487689366004</v>
      </c>
      <c r="J8446" s="4">
        <f t="shared" si="2"/>
        <v>266984510635</v>
      </c>
      <c r="K8446" s="5">
        <f t="shared" si="3"/>
        <v>262171877148</v>
      </c>
      <c r="L8446" s="5">
        <f t="shared" si="4"/>
        <v>-4812633487</v>
      </c>
      <c r="M8446" s="5">
        <f t="shared" si="5"/>
        <v>-0.5772983744</v>
      </c>
      <c r="N8446" s="4" t="b">
        <v>0</v>
      </c>
      <c r="O8446" s="4" t="b">
        <v>0</v>
      </c>
      <c r="P8446" s="4" t="b">
        <v>1</v>
      </c>
      <c r="Q8446" s="4" t="b">
        <v>1</v>
      </c>
      <c r="R8446" s="4">
        <v>34.92754995496</v>
      </c>
      <c r="S8446" s="4">
        <v>6.47348685752347</v>
      </c>
      <c r="T8446" s="4">
        <v>-1.57307731976142E9</v>
      </c>
    </row>
    <row r="8447" ht="12.75" customHeight="1">
      <c r="A8447" s="8" t="str">
        <f t="shared" si="1"/>
        <v>North Macedonia2006</v>
      </c>
      <c r="B8447" s="4" t="s">
        <v>141</v>
      </c>
      <c r="C8447" s="4">
        <v>2006.0</v>
      </c>
      <c r="D8447" s="4">
        <v>5.13702516153505</v>
      </c>
      <c r="E8447" s="4">
        <v>2.94397021740474E7</v>
      </c>
      <c r="F8447" s="4">
        <v>-2.85482361418411E7</v>
      </c>
      <c r="G8447" s="4">
        <v>6.86122701842078E9</v>
      </c>
      <c r="H8447" s="4">
        <v>30.9453409505762</v>
      </c>
      <c r="I8447" s="4">
        <v>31.4530532584317</v>
      </c>
      <c r="J8447" s="4">
        <f t="shared" si="2"/>
        <v>212323009424</v>
      </c>
      <c r="K8447" s="5">
        <f t="shared" si="3"/>
        <v>215806538829</v>
      </c>
      <c r="L8447" s="5">
        <f t="shared" si="4"/>
        <v>3483529404</v>
      </c>
      <c r="M8447" s="5">
        <f t="shared" si="5"/>
        <v>0.5077123079</v>
      </c>
      <c r="N8447" s="4" t="b">
        <v>0</v>
      </c>
      <c r="O8447" s="4" t="b">
        <v>0</v>
      </c>
      <c r="P8447" s="4" t="b">
        <v>1</v>
      </c>
      <c r="Q8447" s="4" t="b">
        <v>1</v>
      </c>
      <c r="R8447" s="4">
        <v>36.02997589555</v>
      </c>
      <c r="S8447" s="4">
        <v>5.13702516153505</v>
      </c>
      <c r="T8447" s="4">
        <v>-1.47524801743336E9</v>
      </c>
    </row>
    <row r="8448" ht="12.75" customHeight="1">
      <c r="A8448" s="8" t="str">
        <f t="shared" si="1"/>
        <v>North Macedonia2005</v>
      </c>
      <c r="B8448" s="4" t="s">
        <v>141</v>
      </c>
      <c r="C8448" s="4">
        <v>2005.0</v>
      </c>
      <c r="D8448" s="4">
        <v>4.72408864201974</v>
      </c>
      <c r="E8448" s="4">
        <v>6.63244063637034E7</v>
      </c>
      <c r="F8448" s="4">
        <v>-1.59302403780703E8</v>
      </c>
      <c r="G8448" s="4">
        <v>6.25860283034852E9</v>
      </c>
      <c r="H8448" s="4">
        <v>32.704004915107</v>
      </c>
      <c r="I8448" s="4">
        <v>32.4908295428388</v>
      </c>
      <c r="J8448" s="4">
        <f t="shared" si="2"/>
        <v>204681377725</v>
      </c>
      <c r="K8448" s="5">
        <f t="shared" si="3"/>
        <v>203347197737</v>
      </c>
      <c r="L8448" s="5">
        <f t="shared" si="4"/>
        <v>-1334179988</v>
      </c>
      <c r="M8448" s="5">
        <f t="shared" si="5"/>
        <v>-0.2131753723</v>
      </c>
      <c r="N8448" s="4" t="b">
        <v>0</v>
      </c>
      <c r="O8448" s="4" t="b">
        <v>0</v>
      </c>
      <c r="P8448" s="4" t="b">
        <v>1</v>
      </c>
      <c r="Q8448" s="4" t="b">
        <v>0</v>
      </c>
      <c r="R8448" s="4">
        <v>37.24997756248</v>
      </c>
      <c r="S8448" s="4">
        <v>4.72408864201974</v>
      </c>
      <c r="T8448" s="4">
        <v>-6.02624188072259E8</v>
      </c>
    </row>
    <row r="8449" ht="12.75" customHeight="1">
      <c r="A8449" s="8" t="str">
        <f t="shared" si="1"/>
        <v>North Macedonia2004</v>
      </c>
      <c r="B8449" s="4" t="s">
        <v>141</v>
      </c>
      <c r="C8449" s="4">
        <v>2004.0</v>
      </c>
      <c r="D8449" s="4">
        <v>4.67408957960914</v>
      </c>
      <c r="E8449" s="4">
        <v>7.0133194064012E7</v>
      </c>
      <c r="F8449" s="4">
        <v>-4.51606092691581E8</v>
      </c>
      <c r="G8449" s="4">
        <v>5.68278443335956E9</v>
      </c>
      <c r="H8449" s="4">
        <v>34.4905979509379</v>
      </c>
      <c r="I8449" s="4">
        <v>34.1165405660483</v>
      </c>
      <c r="J8449" s="4">
        <f t="shared" si="2"/>
        <v>196002633133</v>
      </c>
      <c r="K8449" s="5">
        <f t="shared" si="3"/>
        <v>193876945649</v>
      </c>
      <c r="L8449" s="5">
        <f t="shared" si="4"/>
        <v>-2125687484</v>
      </c>
      <c r="M8449" s="5">
        <f t="shared" si="5"/>
        <v>-0.3740573849</v>
      </c>
      <c r="N8449" s="4" t="b">
        <v>0</v>
      </c>
      <c r="O8449" s="4" t="b">
        <v>0</v>
      </c>
      <c r="P8449" s="4" t="b">
        <v>1</v>
      </c>
      <c r="Q8449" s="4" t="b">
        <v>0</v>
      </c>
      <c r="R8449" s="4">
        <v>37.15246150706</v>
      </c>
      <c r="S8449" s="4">
        <v>4.67408957960916</v>
      </c>
      <c r="T8449" s="4">
        <v>-5.7581839698896E8</v>
      </c>
    </row>
    <row r="8450" ht="12.75" customHeight="1">
      <c r="A8450" s="8" t="str">
        <f t="shared" si="1"/>
        <v>North Macedonia2003</v>
      </c>
      <c r="B8450" s="4" t="s">
        <v>141</v>
      </c>
      <c r="C8450" s="4">
        <v>2003.0</v>
      </c>
      <c r="D8450" s="4">
        <v>2.22260165732409</v>
      </c>
      <c r="E8450" s="4">
        <v>4.68636724540429E7</v>
      </c>
      <c r="F8450" s="4">
        <v>-1.85503858632982E8</v>
      </c>
      <c r="G8450" s="4">
        <v>4.94629656873311E9</v>
      </c>
      <c r="H8450" s="4">
        <v>35.9275921142345</v>
      </c>
      <c r="I8450" s="4">
        <v>35.9998198946381</v>
      </c>
      <c r="J8450" s="4">
        <f t="shared" si="2"/>
        <v>177708525597</v>
      </c>
      <c r="K8450" s="5">
        <f t="shared" si="3"/>
        <v>178065785620</v>
      </c>
      <c r="L8450" s="5">
        <f t="shared" si="4"/>
        <v>357260022.4</v>
      </c>
      <c r="M8450" s="5">
        <f t="shared" si="5"/>
        <v>0.0722277804</v>
      </c>
      <c r="N8450" s="4" t="b">
        <v>0</v>
      </c>
      <c r="O8450" s="4" t="b">
        <v>1</v>
      </c>
      <c r="P8450" s="4" t="b">
        <v>1</v>
      </c>
      <c r="Q8450" s="4" t="b">
        <v>0</v>
      </c>
      <c r="R8450" s="4" t="s">
        <v>39</v>
      </c>
      <c r="S8450" s="4">
        <v>2.22260165732409</v>
      </c>
      <c r="T8450" s="4">
        <v>-7.36487864626449E8</v>
      </c>
    </row>
    <row r="8451" ht="12.75" customHeight="1">
      <c r="A8451" s="8" t="str">
        <f t="shared" si="1"/>
        <v>North Macedonia2002</v>
      </c>
      <c r="B8451" s="4" t="s">
        <v>141</v>
      </c>
      <c r="C8451" s="4">
        <v>2002.0</v>
      </c>
      <c r="D8451" s="4">
        <v>1.49366547202926</v>
      </c>
      <c r="E8451" s="4">
        <v>-1.55016423040995E8</v>
      </c>
      <c r="F8451" s="4">
        <v>-3.78756588657756E8</v>
      </c>
      <c r="G8451" s="4">
        <v>4.01836576782494E9</v>
      </c>
      <c r="H8451" s="4">
        <v>32.9506703895491</v>
      </c>
      <c r="I8451" s="4">
        <v>38.1924476548934</v>
      </c>
      <c r="J8451" s="4">
        <f t="shared" si="2"/>
        <v>132407845920</v>
      </c>
      <c r="K8451" s="5">
        <f t="shared" si="3"/>
        <v>153471224246</v>
      </c>
      <c r="L8451" s="5">
        <f t="shared" si="4"/>
        <v>21063378326</v>
      </c>
      <c r="M8451" s="5">
        <f t="shared" si="5"/>
        <v>5.241777265</v>
      </c>
      <c r="N8451" s="4" t="b">
        <v>0</v>
      </c>
      <c r="O8451" s="4" t="b">
        <v>1</v>
      </c>
      <c r="P8451" s="4" t="b">
        <v>0</v>
      </c>
      <c r="Q8451" s="4" t="b">
        <v>0</v>
      </c>
      <c r="R8451" s="4" t="s">
        <v>39</v>
      </c>
      <c r="S8451" s="4">
        <v>1.49366547202928</v>
      </c>
      <c r="T8451" s="4">
        <v>-9.2793080090817E8</v>
      </c>
    </row>
    <row r="8452" ht="12.75" customHeight="1">
      <c r="A8452" s="8" t="str">
        <f t="shared" si="1"/>
        <v>North Macedonia2001</v>
      </c>
      <c r="B8452" s="4" t="s">
        <v>141</v>
      </c>
      <c r="C8452" s="4">
        <v>2001.0</v>
      </c>
      <c r="D8452" s="4">
        <v>-3.06725662451661</v>
      </c>
      <c r="E8452" s="4">
        <v>-1.54140398398233E8</v>
      </c>
      <c r="F8452" s="4">
        <v>-2.35352063805651E8</v>
      </c>
      <c r="G8452" s="4">
        <v>3.70963601249122E9</v>
      </c>
      <c r="H8452" s="4">
        <v>31.4797012371183</v>
      </c>
      <c r="I8452" s="4">
        <v>37.3618494107498</v>
      </c>
      <c r="J8452" s="4">
        <f t="shared" si="2"/>
        <v>116778233372</v>
      </c>
      <c r="K8452" s="5">
        <f t="shared" si="3"/>
        <v>138598862067</v>
      </c>
      <c r="L8452" s="5">
        <f t="shared" si="4"/>
        <v>21820628696</v>
      </c>
      <c r="M8452" s="5">
        <f t="shared" si="5"/>
        <v>5.882148174</v>
      </c>
      <c r="N8452" s="4" t="b">
        <v>1</v>
      </c>
      <c r="O8452" s="4" t="b">
        <v>1</v>
      </c>
      <c r="P8452" s="4" t="b">
        <v>0</v>
      </c>
      <c r="Q8452" s="4" t="b">
        <v>0</v>
      </c>
      <c r="R8452" s="4" t="s">
        <v>39</v>
      </c>
      <c r="S8452" s="4">
        <v>-3.06725662451662</v>
      </c>
      <c r="T8452" s="4">
        <v>-3.0872975533372E8</v>
      </c>
    </row>
    <row r="8453" ht="12.75" customHeight="1">
      <c r="A8453" s="8" t="str">
        <f t="shared" si="1"/>
        <v>North Macedonia2000</v>
      </c>
      <c r="B8453" s="4" t="s">
        <v>141</v>
      </c>
      <c r="C8453" s="4">
        <v>2000.0</v>
      </c>
      <c r="D8453" s="4">
        <v>4.53881765494421</v>
      </c>
      <c r="E8453" s="4">
        <v>1.52737293526683E8</v>
      </c>
      <c r="F8453" s="4">
        <v>-1.03114776914125E8</v>
      </c>
      <c r="G8453" s="4">
        <v>3.77285905328772E9</v>
      </c>
      <c r="H8453" s="4">
        <v>34.3993836588981</v>
      </c>
      <c r="I8453" s="4">
        <v>32.0244719672314</v>
      </c>
      <c r="J8453" s="4">
        <f t="shared" si="2"/>
        <v>129784026065</v>
      </c>
      <c r="K8453" s="5">
        <f t="shared" si="3"/>
        <v>120823818988</v>
      </c>
      <c r="L8453" s="5">
        <f t="shared" si="4"/>
        <v>-8960207077</v>
      </c>
      <c r="M8453" s="5">
        <f t="shared" si="5"/>
        <v>-2.374911692</v>
      </c>
      <c r="N8453" s="4" t="b">
        <v>1</v>
      </c>
      <c r="O8453" s="4" t="b">
        <v>1</v>
      </c>
      <c r="P8453" s="4" t="b">
        <v>1</v>
      </c>
      <c r="Q8453" s="4" t="b">
        <v>0</v>
      </c>
      <c r="R8453" s="4" t="s">
        <v>39</v>
      </c>
      <c r="S8453" s="4">
        <v>4.54913578288874</v>
      </c>
      <c r="T8453" s="4">
        <v>6.32230407965002E7</v>
      </c>
    </row>
    <row r="8454" ht="12.75" customHeight="1">
      <c r="A8454" s="8" t="str">
        <f t="shared" si="1"/>
        <v>North Macedonia1999</v>
      </c>
      <c r="B8454" s="4" t="s">
        <v>141</v>
      </c>
      <c r="C8454" s="4">
        <v>1999.0</v>
      </c>
      <c r="D8454" s="4">
        <v>4.34771304365858</v>
      </c>
      <c r="E8454" s="4">
        <v>5.55716975175722E7</v>
      </c>
      <c r="F8454" s="4">
        <v>-6.55641140691278E7</v>
      </c>
      <c r="G8454" s="4">
        <v>3.86361926214615E9</v>
      </c>
      <c r="H8454" s="4">
        <v>32.5374955424867</v>
      </c>
      <c r="I8454" s="4">
        <v>32.5103325458103</v>
      </c>
      <c r="J8454" s="4">
        <f t="shared" si="2"/>
        <v>125712494520</v>
      </c>
      <c r="K8454" s="5">
        <f t="shared" si="3"/>
        <v>125607547043</v>
      </c>
      <c r="L8454" s="5">
        <f t="shared" si="4"/>
        <v>-104947477.2</v>
      </c>
      <c r="M8454" s="5">
        <f t="shared" si="5"/>
        <v>-0.02716299668</v>
      </c>
      <c r="N8454" s="4" t="b">
        <v>0</v>
      </c>
      <c r="O8454" s="4" t="b">
        <v>0</v>
      </c>
      <c r="P8454" s="4" t="b">
        <v>1</v>
      </c>
      <c r="Q8454" s="4" t="b">
        <v>1</v>
      </c>
      <c r="R8454" s="4" t="s">
        <v>39</v>
      </c>
      <c r="S8454" s="4">
        <v>4.33902791307588</v>
      </c>
      <c r="T8454" s="4">
        <v>9.07602088584299E7</v>
      </c>
    </row>
    <row r="8455" ht="12.75" customHeight="1">
      <c r="A8455" s="8" t="str">
        <f t="shared" si="1"/>
        <v>North Macedonia1998</v>
      </c>
      <c r="B8455" s="4" t="s">
        <v>141</v>
      </c>
      <c r="C8455" s="4">
        <v>1998.0</v>
      </c>
      <c r="D8455" s="4">
        <v>3.38099740798654</v>
      </c>
      <c r="E8455" s="4">
        <v>6551334.13680949</v>
      </c>
      <c r="F8455" s="4">
        <v>-2.80099750138052E8</v>
      </c>
      <c r="G8455" s="4">
        <v>3.76574500015914E9</v>
      </c>
      <c r="H8455" s="4">
        <v>30.5583802464888</v>
      </c>
      <c r="I8455" s="4">
        <v>32.1528002124568</v>
      </c>
      <c r="J8455" s="4">
        <f t="shared" si="2"/>
        <v>115075067626</v>
      </c>
      <c r="K8455" s="5">
        <f t="shared" si="3"/>
        <v>121079246641</v>
      </c>
      <c r="L8455" s="5">
        <f t="shared" si="4"/>
        <v>6004179015</v>
      </c>
      <c r="M8455" s="5">
        <f t="shared" si="5"/>
        <v>1.594419966</v>
      </c>
      <c r="N8455" s="4" t="b">
        <v>0</v>
      </c>
      <c r="O8455" s="4" t="b">
        <v>0</v>
      </c>
      <c r="P8455" s="4" t="b">
        <v>1</v>
      </c>
      <c r="Q8455" s="4" t="b">
        <v>1</v>
      </c>
      <c r="R8455" s="4" t="s">
        <v>39</v>
      </c>
      <c r="S8455" s="4">
        <v>3.37873564718296</v>
      </c>
      <c r="T8455" s="4">
        <v>-9.787426198701E7</v>
      </c>
    </row>
    <row r="8456" ht="12.75" customHeight="1">
      <c r="A8456" s="8" t="str">
        <f t="shared" si="1"/>
        <v>North Macedonia1997</v>
      </c>
      <c r="B8456" s="4" t="s">
        <v>141</v>
      </c>
      <c r="C8456" s="4">
        <v>1997.0</v>
      </c>
      <c r="D8456" s="4">
        <v>1.35071655480478</v>
      </c>
      <c r="E8456" s="4">
        <v>6.501946900084E7</v>
      </c>
      <c r="F8456" s="4">
        <v>-2.7549E8</v>
      </c>
      <c r="G8456" s="4">
        <v>3.91298609097363E9</v>
      </c>
      <c r="H8456" s="4">
        <v>31.9136336979444</v>
      </c>
      <c r="I8456" s="4">
        <v>32.2658584189714</v>
      </c>
      <c r="J8456" s="4">
        <f t="shared" si="2"/>
        <v>124877604772</v>
      </c>
      <c r="K8456" s="5">
        <f t="shared" si="3"/>
        <v>126255855207</v>
      </c>
      <c r="L8456" s="5">
        <f t="shared" si="4"/>
        <v>1378250434</v>
      </c>
      <c r="M8456" s="5">
        <f t="shared" si="5"/>
        <v>0.352224721</v>
      </c>
      <c r="N8456" s="4" t="b">
        <v>0</v>
      </c>
      <c r="O8456" s="4" t="b">
        <v>1</v>
      </c>
      <c r="P8456" s="4" t="b">
        <v>0</v>
      </c>
      <c r="Q8456" s="4" t="b">
        <v>0</v>
      </c>
      <c r="R8456" s="4" t="s">
        <v>39</v>
      </c>
      <c r="S8456" s="4">
        <v>1.43998133659125</v>
      </c>
      <c r="T8456" s="4">
        <v>1.47241090814489E8</v>
      </c>
    </row>
    <row r="8457" ht="12.75" customHeight="1">
      <c r="A8457" s="8" t="str">
        <f t="shared" si="1"/>
        <v>North Macedonia1996</v>
      </c>
      <c r="B8457" s="4" t="s">
        <v>141</v>
      </c>
      <c r="C8457" s="4">
        <v>1996.0</v>
      </c>
      <c r="D8457" s="4">
        <v>1.20000000000001</v>
      </c>
      <c r="E8457" s="4" t="s">
        <v>39</v>
      </c>
      <c r="F8457" s="4">
        <v>-2.8814E8</v>
      </c>
      <c r="G8457" s="4">
        <v>4.64202125630689E9</v>
      </c>
      <c r="H8457" s="4" t="s">
        <v>39</v>
      </c>
      <c r="I8457" s="4" t="s">
        <v>39</v>
      </c>
      <c r="J8457" s="4" t="str">
        <f t="shared" si="2"/>
        <v>#VALUE!</v>
      </c>
      <c r="K8457" s="5" t="str">
        <f t="shared" si="3"/>
        <v>#VALUE!</v>
      </c>
      <c r="L8457" s="5" t="str">
        <f t="shared" si="4"/>
        <v>#VALUE!</v>
      </c>
      <c r="M8457" s="5" t="str">
        <f t="shared" si="5"/>
        <v>#VALUE!</v>
      </c>
      <c r="N8457" s="4" t="b">
        <v>0</v>
      </c>
      <c r="O8457" s="4" t="b">
        <v>1</v>
      </c>
      <c r="P8457" s="4" t="b">
        <v>0</v>
      </c>
      <c r="Q8457" s="4" t="b">
        <v>0</v>
      </c>
      <c r="R8457" s="4" t="s">
        <v>39</v>
      </c>
      <c r="S8457" s="4">
        <v>1.18510388873231</v>
      </c>
      <c r="T8457" s="4">
        <v>7.29035165333259E8</v>
      </c>
    </row>
    <row r="8458" ht="12.75" customHeight="1">
      <c r="A8458" s="8" t="str">
        <f t="shared" si="1"/>
        <v>North Macedonia1995</v>
      </c>
      <c r="B8458" s="4" t="s">
        <v>141</v>
      </c>
      <c r="C8458" s="4">
        <v>1995.0</v>
      </c>
      <c r="D8458" s="4">
        <v>-1.10000000000054</v>
      </c>
      <c r="E8458" s="4" t="s">
        <v>39</v>
      </c>
      <c r="F8458" s="4" t="s">
        <v>39</v>
      </c>
      <c r="G8458" s="4">
        <v>4.70704127382331E9</v>
      </c>
      <c r="H8458" s="4" t="s">
        <v>39</v>
      </c>
      <c r="I8458" s="4" t="s">
        <v>39</v>
      </c>
      <c r="J8458" s="4" t="str">
        <f t="shared" si="2"/>
        <v>#VALUE!</v>
      </c>
      <c r="K8458" s="5" t="str">
        <f t="shared" si="3"/>
        <v>#VALUE!</v>
      </c>
      <c r="L8458" s="5" t="str">
        <f t="shared" si="4"/>
        <v>#VALUE!</v>
      </c>
      <c r="M8458" s="5" t="str">
        <f t="shared" si="5"/>
        <v>#VALUE!</v>
      </c>
      <c r="N8458" s="4" t="b">
        <v>1</v>
      </c>
      <c r="O8458" s="4" t="b">
        <v>1</v>
      </c>
      <c r="P8458" s="4" t="b">
        <v>0</v>
      </c>
      <c r="Q8458" s="4" t="b">
        <v>0</v>
      </c>
      <c r="R8458" s="4" t="s">
        <v>39</v>
      </c>
      <c r="S8458" s="4">
        <v>-1.11472769414412</v>
      </c>
      <c r="T8458" s="4">
        <v>6.50200175164203E7</v>
      </c>
    </row>
    <row r="8459" ht="12.75" customHeight="1">
      <c r="A8459" s="8" t="str">
        <f t="shared" si="1"/>
        <v>North Macedonia1994</v>
      </c>
      <c r="B8459" s="4" t="s">
        <v>141</v>
      </c>
      <c r="C8459" s="4">
        <v>1994.0</v>
      </c>
      <c r="D8459" s="4">
        <v>-1.800004800266</v>
      </c>
      <c r="E8459" s="4" t="s">
        <v>39</v>
      </c>
      <c r="F8459" s="4" t="s">
        <v>39</v>
      </c>
      <c r="G8459" s="4">
        <v>3.55960861255779E9</v>
      </c>
      <c r="H8459" s="4" t="s">
        <v>39</v>
      </c>
      <c r="I8459" s="4" t="s">
        <v>39</v>
      </c>
      <c r="J8459" s="4" t="str">
        <f t="shared" si="2"/>
        <v>#VALUE!</v>
      </c>
      <c r="K8459" s="5" t="str">
        <f t="shared" si="3"/>
        <v>#VALUE!</v>
      </c>
      <c r="L8459" s="5" t="str">
        <f t="shared" si="4"/>
        <v>#VALUE!</v>
      </c>
      <c r="M8459" s="5" t="str">
        <f t="shared" si="5"/>
        <v>#VALUE!</v>
      </c>
      <c r="N8459" s="4" t="b">
        <v>1</v>
      </c>
      <c r="O8459" s="4" t="b">
        <v>1</v>
      </c>
      <c r="P8459" s="4" t="b">
        <v>0</v>
      </c>
      <c r="Q8459" s="4" t="b">
        <v>0</v>
      </c>
      <c r="R8459" s="4" t="s">
        <v>39</v>
      </c>
      <c r="S8459" s="4">
        <v>-1.75816618126913</v>
      </c>
      <c r="T8459" s="4">
        <v>-1.14743266126552E9</v>
      </c>
    </row>
    <row r="8460" ht="12.75" customHeight="1">
      <c r="A8460" s="8" t="str">
        <f t="shared" si="1"/>
        <v>North Macedonia1993</v>
      </c>
      <c r="B8460" s="4" t="s">
        <v>141</v>
      </c>
      <c r="C8460" s="4">
        <v>1993.0</v>
      </c>
      <c r="D8460" s="4">
        <v>-7.49999999999991</v>
      </c>
      <c r="E8460" s="4" t="s">
        <v>39</v>
      </c>
      <c r="F8460" s="4" t="s">
        <v>39</v>
      </c>
      <c r="G8460" s="4">
        <v>2.68245689655172E9</v>
      </c>
      <c r="H8460" s="4" t="s">
        <v>39</v>
      </c>
      <c r="I8460" s="4" t="s">
        <v>39</v>
      </c>
      <c r="J8460" s="4" t="str">
        <f t="shared" si="2"/>
        <v>#VALUE!</v>
      </c>
      <c r="K8460" s="5" t="str">
        <f t="shared" si="3"/>
        <v>#VALUE!</v>
      </c>
      <c r="L8460" s="5" t="str">
        <f t="shared" si="4"/>
        <v>#VALUE!</v>
      </c>
      <c r="M8460" s="5" t="str">
        <f t="shared" si="5"/>
        <v>#VALUE!</v>
      </c>
      <c r="N8460" s="4" t="b">
        <v>1</v>
      </c>
      <c r="O8460" s="4" t="b">
        <v>1</v>
      </c>
      <c r="P8460" s="4" t="b">
        <v>0</v>
      </c>
      <c r="Q8460" s="4" t="b">
        <v>0</v>
      </c>
      <c r="R8460" s="4" t="s">
        <v>39</v>
      </c>
      <c r="S8460" s="4">
        <v>-7.46927131858557</v>
      </c>
      <c r="T8460" s="4">
        <v>-8.77151716006069E8</v>
      </c>
    </row>
    <row r="8461" ht="12.75" customHeight="1">
      <c r="A8461" s="8" t="str">
        <f t="shared" si="1"/>
        <v>North Macedonia1992</v>
      </c>
      <c r="B8461" s="4" t="s">
        <v>141</v>
      </c>
      <c r="C8461" s="4">
        <v>1992.0</v>
      </c>
      <c r="D8461" s="4" t="s">
        <v>39</v>
      </c>
      <c r="E8461" s="4" t="s">
        <v>39</v>
      </c>
      <c r="F8461" s="4" t="s">
        <v>39</v>
      </c>
      <c r="G8461" s="4">
        <v>2.43684934197604E9</v>
      </c>
      <c r="H8461" s="4" t="s">
        <v>39</v>
      </c>
      <c r="I8461" s="4" t="s">
        <v>39</v>
      </c>
      <c r="J8461" s="4" t="str">
        <f t="shared" si="2"/>
        <v>#VALUE!</v>
      </c>
      <c r="K8461" s="5" t="str">
        <f t="shared" si="3"/>
        <v>#VALUE!</v>
      </c>
      <c r="L8461" s="5" t="str">
        <f t="shared" si="4"/>
        <v>#VALUE!</v>
      </c>
      <c r="M8461" s="5" t="str">
        <f t="shared" si="5"/>
        <v>#VALUE!</v>
      </c>
      <c r="N8461" s="4" t="b">
        <v>1</v>
      </c>
      <c r="O8461" s="4" t="b">
        <v>1</v>
      </c>
      <c r="P8461" s="4" t="s">
        <v>39</v>
      </c>
      <c r="Q8461" s="4" t="b">
        <v>0</v>
      </c>
      <c r="R8461" s="4" t="s">
        <v>39</v>
      </c>
      <c r="S8461" s="4">
        <v>-6.56519867685854</v>
      </c>
      <c r="T8461" s="4">
        <v>-2.4560755457568E8</v>
      </c>
    </row>
    <row r="8462" ht="12.75" customHeight="1">
      <c r="A8462" s="8" t="str">
        <f t="shared" si="1"/>
        <v>North Macedonia1991</v>
      </c>
      <c r="B8462" s="4" t="s">
        <v>141</v>
      </c>
      <c r="C8462" s="4">
        <v>1991.0</v>
      </c>
      <c r="D8462" s="4" t="s">
        <v>39</v>
      </c>
      <c r="E8462" s="4" t="s">
        <v>39</v>
      </c>
      <c r="F8462" s="4" t="s">
        <v>39</v>
      </c>
      <c r="G8462" s="4">
        <v>4.93877551020408E9</v>
      </c>
      <c r="H8462" s="4" t="s">
        <v>39</v>
      </c>
      <c r="I8462" s="4" t="s">
        <v>39</v>
      </c>
      <c r="J8462" s="4" t="str">
        <f t="shared" si="2"/>
        <v>#VALUE!</v>
      </c>
      <c r="K8462" s="5" t="str">
        <f t="shared" si="3"/>
        <v>#VALUE!</v>
      </c>
      <c r="L8462" s="5" t="str">
        <f t="shared" si="4"/>
        <v>#VALUE!</v>
      </c>
      <c r="M8462" s="5" t="str">
        <f t="shared" si="5"/>
        <v>#VALUE!</v>
      </c>
      <c r="N8462" s="4" t="s">
        <v>39</v>
      </c>
      <c r="O8462" s="4" t="s">
        <v>39</v>
      </c>
      <c r="P8462" s="4" t="s">
        <v>39</v>
      </c>
      <c r="Q8462" s="4" t="s">
        <v>39</v>
      </c>
      <c r="R8462" s="4" t="s">
        <v>39</v>
      </c>
      <c r="S8462" s="4">
        <v>-6.17076764806545</v>
      </c>
      <c r="T8462" s="4">
        <v>2.50192616822803E9</v>
      </c>
    </row>
    <row r="8463" ht="12.75" customHeight="1">
      <c r="A8463" s="8" t="str">
        <f t="shared" si="1"/>
        <v>North Macedonia1990</v>
      </c>
      <c r="B8463" s="4" t="s">
        <v>141</v>
      </c>
      <c r="C8463" s="4">
        <v>1990.0</v>
      </c>
      <c r="D8463" s="4" t="s">
        <v>39</v>
      </c>
      <c r="E8463" s="4" t="s">
        <v>39</v>
      </c>
      <c r="F8463" s="4" t="s">
        <v>39</v>
      </c>
      <c r="G8463" s="4">
        <v>4.69964664310954E9</v>
      </c>
      <c r="H8463" s="4" t="s">
        <v>39</v>
      </c>
      <c r="I8463" s="4" t="s">
        <v>39</v>
      </c>
      <c r="J8463" s="4" t="str">
        <f t="shared" si="2"/>
        <v>#VALUE!</v>
      </c>
      <c r="K8463" s="5" t="str">
        <f t="shared" si="3"/>
        <v>#VALUE!</v>
      </c>
      <c r="L8463" s="5" t="str">
        <f t="shared" si="4"/>
        <v>#VALUE!</v>
      </c>
      <c r="M8463" s="5" t="str">
        <f t="shared" si="5"/>
        <v>#VALUE!</v>
      </c>
      <c r="N8463" s="4" t="s">
        <v>39</v>
      </c>
      <c r="O8463" s="4" t="s">
        <v>39</v>
      </c>
      <c r="P8463" s="4" t="s">
        <v>39</v>
      </c>
      <c r="Q8463" s="4" t="s">
        <v>39</v>
      </c>
      <c r="R8463" s="4" t="s">
        <v>39</v>
      </c>
      <c r="S8463" s="4" t="s">
        <v>39</v>
      </c>
      <c r="T8463" s="4">
        <v>-2.39128867094539E8</v>
      </c>
    </row>
    <row r="8464" ht="12.75" customHeight="1">
      <c r="A8464" s="8" t="str">
        <f t="shared" si="1"/>
        <v>Norway2022</v>
      </c>
      <c r="B8464" s="4" t="s">
        <v>142</v>
      </c>
      <c r="C8464" s="4">
        <v>2022.0</v>
      </c>
      <c r="D8464" s="4" t="s">
        <v>39</v>
      </c>
      <c r="E8464" s="4" t="s">
        <v>39</v>
      </c>
      <c r="F8464" s="4">
        <v>1.75371625646261E11</v>
      </c>
      <c r="G8464" s="4">
        <v>5.79267365866343E11</v>
      </c>
      <c r="H8464" s="4" t="s">
        <v>39</v>
      </c>
      <c r="I8464" s="4" t="s">
        <v>39</v>
      </c>
      <c r="J8464" s="4" t="str">
        <f t="shared" si="2"/>
        <v>#VALUE!</v>
      </c>
      <c r="K8464" s="5" t="str">
        <f t="shared" si="3"/>
        <v>#VALUE!</v>
      </c>
      <c r="L8464" s="5" t="str">
        <f t="shared" si="4"/>
        <v>#VALUE!</v>
      </c>
      <c r="M8464" s="5" t="str">
        <f t="shared" si="5"/>
        <v>#VALUE!</v>
      </c>
      <c r="N8464" s="4" t="s">
        <v>39</v>
      </c>
      <c r="O8464" s="4" t="s">
        <v>39</v>
      </c>
      <c r="P8464" s="4" t="s">
        <v>39</v>
      </c>
      <c r="Q8464" s="4" t="s">
        <v>39</v>
      </c>
      <c r="R8464" s="4">
        <v>3.24166666667</v>
      </c>
      <c r="S8464" s="4">
        <v>3.28055765442825</v>
      </c>
      <c r="T8464" s="4" t="s">
        <v>39</v>
      </c>
    </row>
    <row r="8465" ht="12.75" customHeight="1">
      <c r="A8465" s="8" t="str">
        <f t="shared" si="1"/>
        <v>Norway2021</v>
      </c>
      <c r="B8465" s="4" t="s">
        <v>142</v>
      </c>
      <c r="C8465" s="4">
        <v>2021.0</v>
      </c>
      <c r="D8465" s="4">
        <v>3.88091560936232</v>
      </c>
      <c r="E8465" s="4">
        <v>4.74660762574573E10</v>
      </c>
      <c r="F8465" s="4">
        <v>6.6253680666851E10</v>
      </c>
      <c r="G8465" s="4">
        <v>4.90293364377183E11</v>
      </c>
      <c r="H8465" s="4">
        <v>57.2966540329922</v>
      </c>
      <c r="I8465" s="4">
        <v>48.1852926440696</v>
      </c>
      <c r="J8465" s="4">
        <f t="shared" si="2"/>
        <v>28092169273391</v>
      </c>
      <c r="K8465" s="5">
        <f t="shared" si="3"/>
        <v>23624929243960</v>
      </c>
      <c r="L8465" s="5">
        <f t="shared" si="4"/>
        <v>-4467240029431</v>
      </c>
      <c r="M8465" s="5">
        <f t="shared" si="5"/>
        <v>-9.111361389</v>
      </c>
      <c r="N8465" s="4" t="s">
        <v>39</v>
      </c>
      <c r="O8465" s="4" t="s">
        <v>39</v>
      </c>
      <c r="P8465" s="4" t="s">
        <v>39</v>
      </c>
      <c r="Q8465" s="4" t="s">
        <v>39</v>
      </c>
      <c r="R8465" s="4">
        <v>4.44166666667</v>
      </c>
      <c r="S8465" s="4">
        <v>3.89839906700269</v>
      </c>
      <c r="T8465" s="4">
        <v>-8.897400148916E10</v>
      </c>
    </row>
    <row r="8466" ht="12.75" customHeight="1">
      <c r="A8466" s="8" t="str">
        <f t="shared" si="1"/>
        <v>Norway2020</v>
      </c>
      <c r="B8466" s="4" t="s">
        <v>142</v>
      </c>
      <c r="C8466" s="4">
        <v>2020.0</v>
      </c>
      <c r="D8466" s="4">
        <v>-0.717163315451957</v>
      </c>
      <c r="E8466" s="4">
        <v>-7.85500815811617E9</v>
      </c>
      <c r="F8466" s="4">
        <v>4.21150892439583E9</v>
      </c>
      <c r="G8466" s="4">
        <v>3.67633418886627E11</v>
      </c>
      <c r="H8466" s="4">
        <v>54.4755906860165</v>
      </c>
      <c r="I8466" s="4">
        <v>57.289689564183</v>
      </c>
      <c r="J8466" s="4">
        <f t="shared" si="2"/>
        <v>20027047649769</v>
      </c>
      <c r="K8466" s="5">
        <f t="shared" si="3"/>
        <v>21061604441434</v>
      </c>
      <c r="L8466" s="5">
        <f t="shared" si="4"/>
        <v>1034556791665</v>
      </c>
      <c r="M8466" s="5">
        <f t="shared" si="5"/>
        <v>2.814098878</v>
      </c>
      <c r="N8466" s="4" t="b">
        <v>1</v>
      </c>
      <c r="O8466" s="4" t="b">
        <v>1</v>
      </c>
      <c r="P8466" s="4" t="b">
        <v>0</v>
      </c>
      <c r="Q8466" s="4" t="s">
        <v>39</v>
      </c>
      <c r="R8466" s="4">
        <v>4.75833333333</v>
      </c>
      <c r="S8466" s="4">
        <v>-1.2781717845226</v>
      </c>
      <c r="T8466" s="4">
        <v>-1.22659945490555E11</v>
      </c>
    </row>
    <row r="8467" ht="12.75" customHeight="1">
      <c r="A8467" s="8" t="str">
        <f t="shared" si="1"/>
        <v>Norway2019</v>
      </c>
      <c r="B8467" s="4" t="s">
        <v>142</v>
      </c>
      <c r="C8467" s="4">
        <v>2019.0</v>
      </c>
      <c r="D8467" s="4">
        <v>0.745807869941059</v>
      </c>
      <c r="E8467" s="4">
        <v>2.98026313283189E10</v>
      </c>
      <c r="F8467" s="4">
        <v>1.19189763882639E10</v>
      </c>
      <c r="G8467" s="4">
        <v>4.08742840909091E11</v>
      </c>
      <c r="H8467" s="4">
        <v>57.2579812340956</v>
      </c>
      <c r="I8467" s="4">
        <v>50.6742558686948</v>
      </c>
      <c r="J8467" s="4">
        <f t="shared" si="2"/>
        <v>23403789914344</v>
      </c>
      <c r="K8467" s="5">
        <f t="shared" si="3"/>
        <v>20712739304725</v>
      </c>
      <c r="L8467" s="5">
        <f t="shared" si="4"/>
        <v>-2691050609619</v>
      </c>
      <c r="M8467" s="5">
        <f t="shared" si="5"/>
        <v>-6.583725365</v>
      </c>
      <c r="N8467" s="4" t="b">
        <v>1</v>
      </c>
      <c r="O8467" s="4" t="b">
        <v>1</v>
      </c>
      <c r="P8467" s="4" t="b">
        <v>0</v>
      </c>
      <c r="Q8467" s="4" t="b">
        <v>0</v>
      </c>
      <c r="R8467" s="4">
        <v>3.86666666667</v>
      </c>
      <c r="S8467" s="4">
        <v>1.12374696436403</v>
      </c>
      <c r="T8467" s="4">
        <v>4.11094220224639E10</v>
      </c>
    </row>
    <row r="8468" ht="12.75" customHeight="1">
      <c r="A8468" s="8" t="str">
        <f t="shared" si="1"/>
        <v>Norway2018</v>
      </c>
      <c r="B8468" s="4" t="s">
        <v>142</v>
      </c>
      <c r="C8468" s="4">
        <v>2018.0</v>
      </c>
      <c r="D8468" s="4">
        <v>1.11887879985111</v>
      </c>
      <c r="E8468" s="4">
        <v>3.74900034795578E10</v>
      </c>
      <c r="F8468" s="4">
        <v>3.49614116072924E10</v>
      </c>
      <c r="G8468" s="4">
        <v>4.397886258838E11</v>
      </c>
      <c r="H8468" s="4">
        <v>55.8620670249585</v>
      </c>
      <c r="I8468" s="4">
        <v>47.9984805425026</v>
      </c>
      <c r="J8468" s="4">
        <f t="shared" si="2"/>
        <v>24567501695935</v>
      </c>
      <c r="K8468" s="5">
        <f t="shared" si="3"/>
        <v>21109185802298</v>
      </c>
      <c r="L8468" s="5">
        <f t="shared" si="4"/>
        <v>-3458315893638</v>
      </c>
      <c r="M8468" s="5">
        <f t="shared" si="5"/>
        <v>-7.863586482</v>
      </c>
      <c r="N8468" s="4" t="b">
        <v>0</v>
      </c>
      <c r="O8468" s="4" t="b">
        <v>1</v>
      </c>
      <c r="P8468" s="4" t="b">
        <v>0</v>
      </c>
      <c r="Q8468" s="4" t="b">
        <v>0</v>
      </c>
      <c r="R8468" s="4">
        <v>4.03333333333</v>
      </c>
      <c r="S8468" s="4">
        <v>0.828931484017275</v>
      </c>
      <c r="T8468" s="4">
        <v>3.10457849747089E10</v>
      </c>
    </row>
    <row r="8469" ht="12.75" customHeight="1">
      <c r="A8469" s="8" t="str">
        <f t="shared" si="1"/>
        <v>Norway2017</v>
      </c>
      <c r="B8469" s="4" t="s">
        <v>142</v>
      </c>
      <c r="C8469" s="4">
        <v>2017.0</v>
      </c>
      <c r="D8469" s="4">
        <v>2.32320992609139</v>
      </c>
      <c r="E8469" s="4">
        <v>2.27294415543096E10</v>
      </c>
      <c r="F8469" s="4">
        <v>2.16499149251117E10</v>
      </c>
      <c r="G8469" s="4">
        <v>4.01745275035261E11</v>
      </c>
      <c r="H8469" s="4">
        <v>54.6361848186341</v>
      </c>
      <c r="I8469" s="4">
        <v>49.6406789865333</v>
      </c>
      <c r="J8469" s="4">
        <f t="shared" si="2"/>
        <v>21949829096840</v>
      </c>
      <c r="K8469" s="5">
        <f t="shared" si="3"/>
        <v>19942908232382</v>
      </c>
      <c r="L8469" s="5">
        <f t="shared" si="4"/>
        <v>-2006920864458</v>
      </c>
      <c r="M8469" s="5">
        <f t="shared" si="5"/>
        <v>-4.995505832</v>
      </c>
      <c r="N8469" s="4" t="b">
        <v>0</v>
      </c>
      <c r="O8469" s="4" t="b">
        <v>0</v>
      </c>
      <c r="P8469" s="4" t="b">
        <v>0</v>
      </c>
      <c r="Q8469" s="4" t="b">
        <v>1</v>
      </c>
      <c r="R8469" s="4">
        <v>4.35</v>
      </c>
      <c r="S8469" s="4">
        <v>2.46374628510146</v>
      </c>
      <c r="T8469" s="4">
        <v>-3.8043350848539E10</v>
      </c>
    </row>
    <row r="8470" ht="12.75" customHeight="1">
      <c r="A8470" s="8" t="str">
        <f t="shared" si="1"/>
        <v>Norway2016</v>
      </c>
      <c r="B8470" s="4" t="s">
        <v>142</v>
      </c>
      <c r="C8470" s="4">
        <v>2016.0</v>
      </c>
      <c r="D8470" s="4">
        <v>1.07154799555214</v>
      </c>
      <c r="E8470" s="4">
        <v>1.7860500963379E10</v>
      </c>
      <c r="F8470" s="4">
        <v>1.47659077074731E10</v>
      </c>
      <c r="G8470" s="4">
        <v>3.70956547619048E11</v>
      </c>
      <c r="H8470" s="4">
        <v>54.7551634073001</v>
      </c>
      <c r="I8470" s="4">
        <v>50.6994824004534</v>
      </c>
      <c r="J8470" s="4">
        <f t="shared" si="2"/>
        <v>20311786381889</v>
      </c>
      <c r="K8470" s="5">
        <f t="shared" si="3"/>
        <v>18807304957345</v>
      </c>
      <c r="L8470" s="5">
        <f t="shared" si="4"/>
        <v>-1504481424544</v>
      </c>
      <c r="M8470" s="5">
        <f t="shared" si="5"/>
        <v>-4.055681007</v>
      </c>
      <c r="N8470" s="4" t="b">
        <v>0</v>
      </c>
      <c r="O8470" s="4" t="b">
        <v>1</v>
      </c>
      <c r="P8470" s="4" t="b">
        <v>0</v>
      </c>
      <c r="Q8470" s="4" t="b">
        <v>1</v>
      </c>
      <c r="R8470" s="4">
        <v>4.90833333333</v>
      </c>
      <c r="S8470" s="4">
        <v>1.16472423497285</v>
      </c>
      <c r="T8470" s="4">
        <v>-3.0788727416213E10</v>
      </c>
    </row>
    <row r="8471" ht="12.75" customHeight="1">
      <c r="A8471" s="8" t="str">
        <f t="shared" si="1"/>
        <v>Norway2015</v>
      </c>
      <c r="B8471" s="4" t="s">
        <v>142</v>
      </c>
      <c r="C8471" s="4">
        <v>2015.0</v>
      </c>
      <c r="D8471" s="4">
        <v>1.96716903056359</v>
      </c>
      <c r="E8471" s="4">
        <v>2.66448195384151E10</v>
      </c>
      <c r="F8471" s="4">
        <v>3.11055781884766E10</v>
      </c>
      <c r="G8471" s="4">
        <v>3.8815951224553E11</v>
      </c>
      <c r="H8471" s="4">
        <v>54.5218708857895</v>
      </c>
      <c r="I8471" s="4">
        <v>48.4977988973916</v>
      </c>
      <c r="J8471" s="4">
        <f t="shared" si="2"/>
        <v>21163182809742</v>
      </c>
      <c r="K8471" s="5">
        <f t="shared" si="3"/>
        <v>18824881964993</v>
      </c>
      <c r="L8471" s="5">
        <f t="shared" si="4"/>
        <v>-2338300844748</v>
      </c>
      <c r="M8471" s="5">
        <f t="shared" si="5"/>
        <v>-6.024071988</v>
      </c>
      <c r="N8471" s="4" t="b">
        <v>0</v>
      </c>
      <c r="O8471" s="4" t="b">
        <v>1</v>
      </c>
      <c r="P8471" s="4" t="b">
        <v>0</v>
      </c>
      <c r="Q8471" s="4" t="b">
        <v>0</v>
      </c>
      <c r="R8471" s="4">
        <v>4.65833333333</v>
      </c>
      <c r="S8471" s="4">
        <v>1.85733972643303</v>
      </c>
      <c r="T8471" s="4">
        <v>1.7202964626482E10</v>
      </c>
    </row>
    <row r="8472" ht="12.75" customHeight="1">
      <c r="A8472" s="8" t="str">
        <f t="shared" si="1"/>
        <v>Norway2014</v>
      </c>
      <c r="B8472" s="4" t="s">
        <v>142</v>
      </c>
      <c r="C8472" s="4">
        <v>2014.0</v>
      </c>
      <c r="D8472" s="4">
        <v>1.96951536482054</v>
      </c>
      <c r="E8472" s="4">
        <v>4.75495745763376E10</v>
      </c>
      <c r="F8472" s="4">
        <v>5.49646621128759E10</v>
      </c>
      <c r="G8472" s="4">
        <v>5.01736471832848E11</v>
      </c>
      <c r="H8472" s="4">
        <v>54.1564065875916</v>
      </c>
      <c r="I8472" s="4">
        <v>45.5272104620013</v>
      </c>
      <c r="J8472" s="4">
        <f t="shared" si="2"/>
        <v>27172244368403</v>
      </c>
      <c r="K8472" s="5">
        <f t="shared" si="3"/>
        <v>22842661949596</v>
      </c>
      <c r="L8472" s="5">
        <f t="shared" si="4"/>
        <v>-4329582418807</v>
      </c>
      <c r="M8472" s="5">
        <f t="shared" si="5"/>
        <v>-8.629196126</v>
      </c>
      <c r="N8472" s="4" t="b">
        <v>0</v>
      </c>
      <c r="O8472" s="4" t="b">
        <v>0</v>
      </c>
      <c r="P8472" s="4" t="b">
        <v>0</v>
      </c>
      <c r="Q8472" s="4" t="b">
        <v>1</v>
      </c>
      <c r="R8472" s="4">
        <v>3.8</v>
      </c>
      <c r="S8472" s="4">
        <v>2.04813199855084</v>
      </c>
      <c r="T8472" s="4">
        <v>1.13576959587318E11</v>
      </c>
    </row>
    <row r="8473" ht="12.75" customHeight="1">
      <c r="A8473" s="8" t="str">
        <f t="shared" si="1"/>
        <v>Norway2013</v>
      </c>
      <c r="B8473" s="4" t="s">
        <v>142</v>
      </c>
      <c r="C8473" s="4">
        <v>2013.0</v>
      </c>
      <c r="D8473" s="4">
        <v>1.03407503022807</v>
      </c>
      <c r="E8473" s="4">
        <v>6.07618007718152E10</v>
      </c>
      <c r="F8473" s="4">
        <v>5.34497864360721E10</v>
      </c>
      <c r="G8473" s="4">
        <v>5.26014468085106E11</v>
      </c>
      <c r="H8473" s="4">
        <v>54.3992232412875</v>
      </c>
      <c r="I8473" s="4">
        <v>43.7248146016051</v>
      </c>
      <c r="J8473" s="4">
        <f t="shared" si="2"/>
        <v>28614778477509</v>
      </c>
      <c r="K8473" s="5">
        <f t="shared" si="3"/>
        <v>22999885094783</v>
      </c>
      <c r="L8473" s="5">
        <f t="shared" si="4"/>
        <v>-5614893382726</v>
      </c>
      <c r="M8473" s="5">
        <f t="shared" si="5"/>
        <v>-10.67440864</v>
      </c>
      <c r="N8473" s="4" t="b">
        <v>0</v>
      </c>
      <c r="O8473" s="4" t="b">
        <v>1</v>
      </c>
      <c r="P8473" s="4" t="b">
        <v>0</v>
      </c>
      <c r="Q8473" s="4" t="b">
        <v>1</v>
      </c>
      <c r="R8473" s="4">
        <v>3.925</v>
      </c>
      <c r="S8473" s="4">
        <v>1.01619082409272</v>
      </c>
      <c r="T8473" s="4">
        <v>2.42779962522579E10</v>
      </c>
    </row>
    <row r="8474" ht="12.75" customHeight="1">
      <c r="A8474" s="8" t="str">
        <f t="shared" si="1"/>
        <v>Norway2012</v>
      </c>
      <c r="B8474" s="4" t="s">
        <v>142</v>
      </c>
      <c r="C8474" s="4">
        <v>2012.0</v>
      </c>
      <c r="D8474" s="4">
        <v>2.70310703718212</v>
      </c>
      <c r="E8474" s="4">
        <v>7.53774357098646E10</v>
      </c>
      <c r="F8474" s="4">
        <v>6.35953599828121E10</v>
      </c>
      <c r="G8474" s="4">
        <v>5.12777309840997E11</v>
      </c>
      <c r="H8474" s="4">
        <v>56.4399489482813</v>
      </c>
      <c r="I8474" s="4">
        <v>42.672583789831</v>
      </c>
      <c r="J8474" s="4">
        <f t="shared" si="2"/>
        <v>28941125189263</v>
      </c>
      <c r="K8474" s="5">
        <f t="shared" si="3"/>
        <v>21881532719714</v>
      </c>
      <c r="L8474" s="5">
        <f t="shared" si="4"/>
        <v>-7059592469549</v>
      </c>
      <c r="M8474" s="5">
        <f t="shared" si="5"/>
        <v>-13.76736516</v>
      </c>
      <c r="N8474" s="4" t="b">
        <v>0</v>
      </c>
      <c r="O8474" s="4" t="b">
        <v>1</v>
      </c>
      <c r="P8474" s="4" t="b">
        <v>0</v>
      </c>
      <c r="Q8474" s="4" t="b">
        <v>0</v>
      </c>
      <c r="R8474" s="4">
        <v>3.48333333333</v>
      </c>
      <c r="S8474" s="4">
        <v>2.71795926678982</v>
      </c>
      <c r="T8474" s="4">
        <v>-1.3237158244109E10</v>
      </c>
    </row>
    <row r="8475" ht="12.75" customHeight="1">
      <c r="A8475" s="8" t="str">
        <f t="shared" si="1"/>
        <v>Norway2011</v>
      </c>
      <c r="B8475" s="4" t="s">
        <v>142</v>
      </c>
      <c r="C8475" s="4">
        <v>2011.0</v>
      </c>
      <c r="D8475" s="4">
        <v>0.981420398907385</v>
      </c>
      <c r="E8475" s="4">
        <v>7.2785420920479E10</v>
      </c>
      <c r="F8475" s="4">
        <v>6.64535579881617E10</v>
      </c>
      <c r="G8475" s="4">
        <v>5.01360549669404E11</v>
      </c>
      <c r="H8475" s="4">
        <v>56.8876238370055</v>
      </c>
      <c r="I8475" s="4">
        <v>43.5327604314561</v>
      </c>
      <c r="J8475" s="4">
        <f t="shared" si="2"/>
        <v>28521210356307</v>
      </c>
      <c r="K8475" s="5">
        <f t="shared" si="3"/>
        <v>21825608698541</v>
      </c>
      <c r="L8475" s="5">
        <f t="shared" si="4"/>
        <v>-6695601657766</v>
      </c>
      <c r="M8475" s="5">
        <f t="shared" si="5"/>
        <v>-13.35486341</v>
      </c>
      <c r="N8475" s="4" t="b">
        <v>0</v>
      </c>
      <c r="O8475" s="4" t="b">
        <v>1</v>
      </c>
      <c r="P8475" s="4" t="b">
        <v>0</v>
      </c>
      <c r="Q8475" s="4" t="b">
        <v>0</v>
      </c>
      <c r="R8475" s="4">
        <v>3.6</v>
      </c>
      <c r="S8475" s="4">
        <v>1.10565602733728</v>
      </c>
      <c r="T8475" s="4">
        <v>-1.1416760171593E10</v>
      </c>
    </row>
    <row r="8476" ht="12.75" customHeight="1">
      <c r="A8476" s="8" t="str">
        <f t="shared" si="1"/>
        <v>Norway2010</v>
      </c>
      <c r="B8476" s="4" t="s">
        <v>142</v>
      </c>
      <c r="C8476" s="4">
        <v>2010.0</v>
      </c>
      <c r="D8476" s="4">
        <v>0.701819488757783</v>
      </c>
      <c r="E8476" s="4">
        <v>5.13589501810135E10</v>
      </c>
      <c r="F8476" s="4">
        <v>5.02581272558711E10</v>
      </c>
      <c r="G8476" s="4">
        <v>4.31052143940438E11</v>
      </c>
      <c r="H8476" s="4">
        <v>56.5224990844727</v>
      </c>
      <c r="I8476" s="4">
        <v>45.9206008911133</v>
      </c>
      <c r="J8476" s="4">
        <f t="shared" si="2"/>
        <v>24364144411233</v>
      </c>
      <c r="K8476" s="5">
        <f t="shared" si="3"/>
        <v>19794173465148</v>
      </c>
      <c r="L8476" s="5">
        <f t="shared" si="4"/>
        <v>-4569970946086</v>
      </c>
      <c r="M8476" s="5">
        <f t="shared" si="5"/>
        <v>-10.60189819</v>
      </c>
      <c r="N8476" s="4" t="b">
        <v>0</v>
      </c>
      <c r="O8476" s="4" t="b">
        <v>1</v>
      </c>
      <c r="P8476" s="4" t="b">
        <v>0</v>
      </c>
      <c r="Q8476" s="4" t="b">
        <v>0</v>
      </c>
      <c r="R8476" s="4">
        <v>3.90833333333</v>
      </c>
      <c r="S8476" s="4">
        <v>0.787051845495441</v>
      </c>
      <c r="T8476" s="4">
        <v>-7.0308405728966E10</v>
      </c>
    </row>
    <row r="8477" ht="12.75" customHeight="1">
      <c r="A8477" s="8" t="str">
        <f t="shared" si="1"/>
        <v>Norway2009</v>
      </c>
      <c r="B8477" s="4" t="s">
        <v>142</v>
      </c>
      <c r="C8477" s="4">
        <v>2009.0</v>
      </c>
      <c r="D8477" s="4">
        <v>-1.72702063518223</v>
      </c>
      <c r="E8477" s="4">
        <v>4.6202270076407E10</v>
      </c>
      <c r="F8477" s="4">
        <v>4.51690023586256E10</v>
      </c>
      <c r="G8477" s="4">
        <v>3.87974344023324E11</v>
      </c>
      <c r="H8477" s="4">
        <v>56.7998008728027</v>
      </c>
      <c r="I8477" s="4">
        <v>46.3160018920898</v>
      </c>
      <c r="J8477" s="4">
        <f t="shared" si="2"/>
        <v>22036865484281</v>
      </c>
      <c r="K8477" s="5">
        <f t="shared" si="3"/>
        <v>17969420451867</v>
      </c>
      <c r="L8477" s="5">
        <f t="shared" si="4"/>
        <v>-4067445032414</v>
      </c>
      <c r="M8477" s="5">
        <f t="shared" si="5"/>
        <v>-10.48379898</v>
      </c>
      <c r="N8477" s="4" t="b">
        <v>1</v>
      </c>
      <c r="O8477" s="4" t="b">
        <v>1</v>
      </c>
      <c r="P8477" s="4" t="b">
        <v>0</v>
      </c>
      <c r="Q8477" s="4" t="b">
        <v>0</v>
      </c>
      <c r="R8477" s="4">
        <v>3.475</v>
      </c>
      <c r="S8477" s="4">
        <v>-1.94036469505112</v>
      </c>
      <c r="T8477" s="4">
        <v>-4.3077799917114E10</v>
      </c>
    </row>
    <row r="8478" ht="12.75" customHeight="1">
      <c r="A8478" s="8" t="str">
        <f t="shared" si="1"/>
        <v>Norway2008</v>
      </c>
      <c r="B8478" s="4" t="s">
        <v>142</v>
      </c>
      <c r="C8478" s="4">
        <v>2008.0</v>
      </c>
      <c r="D8478" s="4">
        <v>0.476370755005849</v>
      </c>
      <c r="E8478" s="4">
        <v>9.56353543592608E10</v>
      </c>
      <c r="F8478" s="4">
        <v>7.29150613870417E10</v>
      </c>
      <c r="G8478" s="4">
        <v>4.64917553191489E11</v>
      </c>
      <c r="H8478" s="4">
        <v>59.6747016906738</v>
      </c>
      <c r="I8478" s="4">
        <v>40.5875015258789</v>
      </c>
      <c r="J8478" s="4">
        <f t="shared" si="2"/>
        <v>27743816297460</v>
      </c>
      <c r="K8478" s="5">
        <f t="shared" si="3"/>
        <v>18869841899567</v>
      </c>
      <c r="L8478" s="5">
        <f t="shared" si="4"/>
        <v>-8873974397893</v>
      </c>
      <c r="M8478" s="5">
        <f t="shared" si="5"/>
        <v>-19.08720016</v>
      </c>
      <c r="N8478" s="4" t="b">
        <v>1</v>
      </c>
      <c r="O8478" s="4" t="b">
        <v>1</v>
      </c>
      <c r="P8478" s="4" t="b">
        <v>0</v>
      </c>
      <c r="Q8478" s="4" t="b">
        <v>0</v>
      </c>
      <c r="R8478" s="4">
        <v>2.89166666667</v>
      </c>
      <c r="S8478" s="4">
        <v>0.481919541231974</v>
      </c>
      <c r="T8478" s="4">
        <v>7.6943209168165E10</v>
      </c>
    </row>
    <row r="8479" ht="12.75" customHeight="1">
      <c r="A8479" s="8" t="str">
        <f t="shared" si="1"/>
        <v>Norway2007</v>
      </c>
      <c r="B8479" s="4" t="s">
        <v>142</v>
      </c>
      <c r="C8479" s="4">
        <v>2007.0</v>
      </c>
      <c r="D8479" s="4">
        <v>2.73104000091553</v>
      </c>
      <c r="E8479" s="4">
        <v>7.56964800594934E10</v>
      </c>
      <c r="F8479" s="4">
        <v>4.97323675584286E10</v>
      </c>
      <c r="G8479" s="4">
        <v>4.02645550184816E11</v>
      </c>
      <c r="H8479" s="4">
        <v>58.6203994750977</v>
      </c>
      <c r="I8479" s="4">
        <v>41.1325988769531</v>
      </c>
      <c r="J8479" s="4">
        <f t="shared" si="2"/>
        <v>23603242998704</v>
      </c>
      <c r="K8479" s="5">
        <f t="shared" si="3"/>
        <v>16561857905342</v>
      </c>
      <c r="L8479" s="5">
        <f t="shared" si="4"/>
        <v>-7041385093362</v>
      </c>
      <c r="M8479" s="5">
        <f t="shared" si="5"/>
        <v>-17.4878006</v>
      </c>
      <c r="N8479" s="4" t="b">
        <v>0</v>
      </c>
      <c r="O8479" s="4" t="b">
        <v>0</v>
      </c>
      <c r="P8479" s="4" t="b">
        <v>1</v>
      </c>
      <c r="Q8479" s="4" t="b">
        <v>1</v>
      </c>
      <c r="R8479" s="4">
        <v>2.725</v>
      </c>
      <c r="S8479" s="4">
        <v>2.91400334463283</v>
      </c>
      <c r="T8479" s="4">
        <v>-6.2272003006673E10</v>
      </c>
    </row>
    <row r="8480" ht="12.75" customHeight="1">
      <c r="A8480" s="8" t="str">
        <f t="shared" si="1"/>
        <v>Norway2006</v>
      </c>
      <c r="B8480" s="4" t="s">
        <v>142</v>
      </c>
      <c r="C8480" s="4">
        <v>2006.0</v>
      </c>
      <c r="D8480" s="4">
        <v>2.28087997436523</v>
      </c>
      <c r="E8480" s="4">
        <v>6.91819432550809E10</v>
      </c>
      <c r="F8480" s="4">
        <v>5.59130716651842E10</v>
      </c>
      <c r="G8480" s="4">
        <v>3.46913357588358E11</v>
      </c>
      <c r="H8480" s="4">
        <v>58.8768005371094</v>
      </c>
      <c r="I8480" s="4">
        <v>40.4676017761231</v>
      </c>
      <c r="J8480" s="4">
        <f t="shared" si="2"/>
        <v>20425148558389</v>
      </c>
      <c r="K8480" s="5">
        <f t="shared" si="3"/>
        <v>14038751605704</v>
      </c>
      <c r="L8480" s="5">
        <f t="shared" si="4"/>
        <v>-6386396952685</v>
      </c>
      <c r="M8480" s="5">
        <f t="shared" si="5"/>
        <v>-18.40919876</v>
      </c>
      <c r="N8480" s="4" t="b">
        <v>0</v>
      </c>
      <c r="O8480" s="4" t="b">
        <v>0</v>
      </c>
      <c r="P8480" s="4" t="b">
        <v>1</v>
      </c>
      <c r="Q8480" s="4" t="b">
        <v>1</v>
      </c>
      <c r="R8480" s="4">
        <v>3.59166666667</v>
      </c>
      <c r="S8480" s="4">
        <v>2.46150961402363</v>
      </c>
      <c r="T8480" s="4">
        <v>-5.5732192596458E10</v>
      </c>
    </row>
    <row r="8481" ht="12.75" customHeight="1">
      <c r="A8481" s="8" t="str">
        <f t="shared" si="1"/>
        <v>Norway2005</v>
      </c>
      <c r="B8481" s="4" t="s">
        <v>142</v>
      </c>
      <c r="C8481" s="4">
        <v>2005.0</v>
      </c>
      <c r="D8481" s="4">
        <v>2.73920011520386</v>
      </c>
      <c r="E8481" s="4">
        <v>5.04357401342947E10</v>
      </c>
      <c r="F8481" s="4">
        <v>4.99674880000407E10</v>
      </c>
      <c r="G8481" s="4">
        <v>3.09978579743888E11</v>
      </c>
      <c r="H8481" s="4">
        <v>57.17919921875</v>
      </c>
      <c r="I8481" s="4">
        <v>42.1141014099121</v>
      </c>
      <c r="J8481" s="4">
        <f t="shared" si="2"/>
        <v>17724326964721</v>
      </c>
      <c r="K8481" s="5">
        <f t="shared" si="3"/>
        <v>13054469342235</v>
      </c>
      <c r="L8481" s="5">
        <f t="shared" si="4"/>
        <v>-4669857622486</v>
      </c>
      <c r="M8481" s="5">
        <f t="shared" si="5"/>
        <v>-15.06509781</v>
      </c>
      <c r="N8481" s="4" t="b">
        <v>0</v>
      </c>
      <c r="O8481" s="4" t="b">
        <v>0</v>
      </c>
      <c r="P8481" s="4" t="b">
        <v>1</v>
      </c>
      <c r="Q8481" s="4" t="b">
        <v>1</v>
      </c>
      <c r="R8481" s="4">
        <v>4.80833333333</v>
      </c>
      <c r="S8481" s="4">
        <v>2.68508442513182</v>
      </c>
      <c r="T8481" s="4">
        <v>-3.69347778444699E10</v>
      </c>
    </row>
    <row r="8482" ht="12.75" customHeight="1">
      <c r="A8482" s="8" t="str">
        <f t="shared" si="1"/>
        <v>Norway2004</v>
      </c>
      <c r="B8482" s="4" t="s">
        <v>142</v>
      </c>
      <c r="C8482" s="4">
        <v>2004.0</v>
      </c>
      <c r="D8482" s="4">
        <v>3.86408996582031</v>
      </c>
      <c r="E8482" s="4">
        <v>3.32808927663126E10</v>
      </c>
      <c r="F8482" s="4">
        <v>3.29999949393527E10</v>
      </c>
      <c r="G8482" s="4">
        <v>2.65267350723204E11</v>
      </c>
      <c r="H8482" s="4">
        <v>56.5699005126953</v>
      </c>
      <c r="I8482" s="4">
        <v>45.432300567627</v>
      </c>
      <c r="J8482" s="4">
        <f t="shared" si="2"/>
        <v>15006147639678</v>
      </c>
      <c r="K8482" s="5">
        <f t="shared" si="3"/>
        <v>12051706008835</v>
      </c>
      <c r="L8482" s="5">
        <f t="shared" si="4"/>
        <v>-2954441630843</v>
      </c>
      <c r="M8482" s="5">
        <f t="shared" si="5"/>
        <v>-11.13759995</v>
      </c>
      <c r="N8482" s="4" t="b">
        <v>0</v>
      </c>
      <c r="O8482" s="4" t="b">
        <v>0</v>
      </c>
      <c r="P8482" s="4" t="b">
        <v>1</v>
      </c>
      <c r="Q8482" s="4" t="b">
        <v>1</v>
      </c>
      <c r="R8482" s="4">
        <v>4.54166666667</v>
      </c>
      <c r="S8482" s="4">
        <v>4.01462698081816</v>
      </c>
      <c r="T8482" s="4">
        <v>-4.47112290206839E10</v>
      </c>
    </row>
    <row r="8483" ht="12.75" customHeight="1">
      <c r="A8483" s="8" t="str">
        <f t="shared" si="1"/>
        <v>Norway2003</v>
      </c>
      <c r="B8483" s="4" t="s">
        <v>142</v>
      </c>
      <c r="C8483" s="4">
        <v>2003.0</v>
      </c>
      <c r="D8483" s="4">
        <v>1.0135600566864</v>
      </c>
      <c r="E8483" s="4">
        <v>2.08724267680302E10</v>
      </c>
      <c r="F8483" s="4">
        <v>2.76977141775359E10</v>
      </c>
      <c r="G8483" s="4">
        <v>2.29384929368922E11</v>
      </c>
      <c r="H8483" s="4">
        <v>55.4681015014648</v>
      </c>
      <c r="I8483" s="4">
        <v>48.1753997802734</v>
      </c>
      <c r="J8483" s="4">
        <f t="shared" si="2"/>
        <v>12723546545142</v>
      </c>
      <c r="K8483" s="5">
        <f t="shared" si="3"/>
        <v>11050710675918</v>
      </c>
      <c r="L8483" s="5">
        <f t="shared" si="4"/>
        <v>-1672835869224</v>
      </c>
      <c r="M8483" s="5">
        <f t="shared" si="5"/>
        <v>-7.292701721</v>
      </c>
      <c r="N8483" s="4" t="b">
        <v>0</v>
      </c>
      <c r="O8483" s="4" t="b">
        <v>1</v>
      </c>
      <c r="P8483" s="4" t="b">
        <v>0</v>
      </c>
      <c r="Q8483" s="4" t="b">
        <v>1</v>
      </c>
      <c r="R8483" s="4">
        <v>4.49166666667</v>
      </c>
      <c r="S8483" s="4">
        <v>0.944909391118713</v>
      </c>
      <c r="T8483" s="4">
        <v>-3.5882421354282E10</v>
      </c>
    </row>
    <row r="8484" ht="12.75" customHeight="1">
      <c r="A8484" s="8" t="str">
        <f t="shared" si="1"/>
        <v>Norway2002</v>
      </c>
      <c r="B8484" s="4" t="s">
        <v>142</v>
      </c>
      <c r="C8484" s="4">
        <v>2002.0</v>
      </c>
      <c r="D8484" s="4">
        <v>1.50211000442505</v>
      </c>
      <c r="E8484" s="4">
        <v>2.15915204784038E10</v>
      </c>
      <c r="F8484" s="4">
        <v>2.42690386025692E10</v>
      </c>
      <c r="G8484" s="4">
        <v>1.95915371987697E11</v>
      </c>
      <c r="H8484" s="4">
        <v>56.2661018371582</v>
      </c>
      <c r="I8484" s="4">
        <v>47.0558013916016</v>
      </c>
      <c r="J8484" s="4">
        <f t="shared" si="2"/>
        <v>11023394271725</v>
      </c>
      <c r="K8484" s="5">
        <f t="shared" si="3"/>
        <v>9218954833815</v>
      </c>
      <c r="L8484" s="5">
        <f t="shared" si="4"/>
        <v>-1804439437910</v>
      </c>
      <c r="M8484" s="5">
        <f t="shared" si="5"/>
        <v>-9.210300446</v>
      </c>
      <c r="N8484" s="4" t="b">
        <v>0</v>
      </c>
      <c r="O8484" s="4" t="b">
        <v>1</v>
      </c>
      <c r="P8484" s="4" t="b">
        <v>0</v>
      </c>
      <c r="Q8484" s="4" t="b">
        <v>0</v>
      </c>
      <c r="R8484" s="4">
        <v>3.90833333333</v>
      </c>
      <c r="S8484" s="4">
        <v>1.37755700146496</v>
      </c>
      <c r="T8484" s="4">
        <v>-3.3469557381225E10</v>
      </c>
    </row>
    <row r="8485" ht="12.75" customHeight="1">
      <c r="A8485" s="8" t="str">
        <f t="shared" si="1"/>
        <v>Norway2001</v>
      </c>
      <c r="B8485" s="4" t="s">
        <v>142</v>
      </c>
      <c r="C8485" s="4">
        <v>2001.0</v>
      </c>
      <c r="D8485" s="4">
        <v>1.99015998840332</v>
      </c>
      <c r="E8485" s="4">
        <v>2.63912158125063E10</v>
      </c>
      <c r="F8485" s="4">
        <v>2.75457274133309E10</v>
      </c>
      <c r="G8485" s="4">
        <v>1.74240242224618E11</v>
      </c>
      <c r="H8485" s="4">
        <v>57.4271011352539</v>
      </c>
      <c r="I8485" s="4">
        <v>44.1097984313965</v>
      </c>
      <c r="J8485" s="4">
        <f t="shared" si="2"/>
        <v>10006112012064</v>
      </c>
      <c r="K8485" s="5">
        <f t="shared" si="3"/>
        <v>7685701963166</v>
      </c>
      <c r="L8485" s="5">
        <f t="shared" si="4"/>
        <v>-2320410048899</v>
      </c>
      <c r="M8485" s="5">
        <f t="shared" si="5"/>
        <v>-13.3173027</v>
      </c>
      <c r="N8485" s="4" t="b">
        <v>0</v>
      </c>
      <c r="O8485" s="4" t="b">
        <v>1</v>
      </c>
      <c r="P8485" s="4" t="b">
        <v>0</v>
      </c>
      <c r="Q8485" s="4" t="b">
        <v>0</v>
      </c>
      <c r="R8485" s="4">
        <v>3.63333333333</v>
      </c>
      <c r="S8485" s="4">
        <v>2.06713046054618</v>
      </c>
      <c r="T8485" s="4">
        <v>-2.16751297630789E10</v>
      </c>
    </row>
    <row r="8486" ht="12.75" customHeight="1">
      <c r="A8486" s="8" t="str">
        <f t="shared" si="1"/>
        <v>Norway2000</v>
      </c>
      <c r="B8486" s="4" t="s">
        <v>142</v>
      </c>
      <c r="C8486" s="4">
        <v>2000.0</v>
      </c>
      <c r="D8486" s="4">
        <v>3.25348997116089</v>
      </c>
      <c r="E8486" s="4">
        <v>2.89595686506656E10</v>
      </c>
      <c r="F8486" s="4">
        <v>2.50788408544451E10</v>
      </c>
      <c r="G8486" s="4">
        <v>1.71456390281958E11</v>
      </c>
      <c r="H8486" s="4">
        <v>57.673999786377</v>
      </c>
      <c r="I8486" s="4">
        <v>42.3004989624023</v>
      </c>
      <c r="J8486" s="4">
        <f t="shared" si="2"/>
        <v>9888575816495</v>
      </c>
      <c r="K8486" s="5">
        <f t="shared" si="3"/>
        <v>7252690859219</v>
      </c>
      <c r="L8486" s="5">
        <f t="shared" si="4"/>
        <v>-2635884957275</v>
      </c>
      <c r="M8486" s="5">
        <f t="shared" si="5"/>
        <v>-15.37350082</v>
      </c>
      <c r="N8486" s="4" t="b">
        <v>0</v>
      </c>
      <c r="O8486" s="4" t="b">
        <v>0</v>
      </c>
      <c r="P8486" s="4" t="b">
        <v>1</v>
      </c>
      <c r="Q8486" s="4" t="b">
        <v>1</v>
      </c>
      <c r="R8486" s="4">
        <v>3.46666666667</v>
      </c>
      <c r="S8486" s="4">
        <v>3.31894567098156</v>
      </c>
      <c r="T8486" s="4">
        <v>-2.78385194266E9</v>
      </c>
    </row>
    <row r="8487" ht="12.75" customHeight="1">
      <c r="A8487" s="8" t="str">
        <f t="shared" si="1"/>
        <v>Norway1999</v>
      </c>
      <c r="B8487" s="4" t="s">
        <v>142</v>
      </c>
      <c r="C8487" s="4">
        <v>1999.0</v>
      </c>
      <c r="D8487" s="4">
        <v>2.02579998970032</v>
      </c>
      <c r="E8487" s="4">
        <v>1.2614693704591E10</v>
      </c>
      <c r="F8487" s="4">
        <v>8.85862938412741E9</v>
      </c>
      <c r="G8487" s="4">
        <v>1.6238429593912E11</v>
      </c>
      <c r="H8487" s="4">
        <v>53.6828002929688</v>
      </c>
      <c r="I8487" s="4">
        <v>47.6907005310059</v>
      </c>
      <c r="J8487" s="4">
        <f t="shared" si="2"/>
        <v>8717243729614</v>
      </c>
      <c r="K8487" s="5">
        <f t="shared" si="3"/>
        <v>7744220828571</v>
      </c>
      <c r="L8487" s="5">
        <f t="shared" si="4"/>
        <v>-973022901043</v>
      </c>
      <c r="M8487" s="5">
        <f t="shared" si="5"/>
        <v>-5.992099762</v>
      </c>
      <c r="N8487" s="4" t="b">
        <v>0</v>
      </c>
      <c r="O8487" s="4" t="b">
        <v>0</v>
      </c>
      <c r="P8487" s="4" t="b">
        <v>1</v>
      </c>
      <c r="Q8487" s="4" t="b">
        <v>1</v>
      </c>
      <c r="R8487" s="4">
        <v>3.24166666667</v>
      </c>
      <c r="S8487" s="4">
        <v>2.07204717075879</v>
      </c>
      <c r="T8487" s="4">
        <v>-9.07209434283801E9</v>
      </c>
    </row>
    <row r="8488" ht="12.75" customHeight="1">
      <c r="A8488" s="8" t="str">
        <f t="shared" si="1"/>
        <v>Norway1998</v>
      </c>
      <c r="B8488" s="4" t="s">
        <v>142</v>
      </c>
      <c r="C8488" s="4">
        <v>1998.0</v>
      </c>
      <c r="D8488" s="4">
        <v>2.68282008171082</v>
      </c>
      <c r="E8488" s="4">
        <v>8.27252538789205E9</v>
      </c>
      <c r="F8488" s="4">
        <v>6108453.83533335</v>
      </c>
      <c r="G8488" s="4">
        <v>1.54230346261264E11</v>
      </c>
      <c r="H8488" s="4">
        <v>52.4031982421875</v>
      </c>
      <c r="I8488" s="4">
        <v>49.0824012756348</v>
      </c>
      <c r="J8488" s="4">
        <f t="shared" si="2"/>
        <v>8082163410090</v>
      </c>
      <c r="K8488" s="5">
        <f t="shared" si="3"/>
        <v>7569995744075</v>
      </c>
      <c r="L8488" s="5">
        <f t="shared" si="4"/>
        <v>-512167666015</v>
      </c>
      <c r="M8488" s="5">
        <f t="shared" si="5"/>
        <v>-3.320796967</v>
      </c>
      <c r="N8488" s="4" t="b">
        <v>0</v>
      </c>
      <c r="O8488" s="4" t="b">
        <v>0</v>
      </c>
      <c r="P8488" s="4" t="b">
        <v>1</v>
      </c>
      <c r="Q8488" s="4" t="b">
        <v>0</v>
      </c>
      <c r="R8488" s="4">
        <v>3.30833333333</v>
      </c>
      <c r="S8488" s="4">
        <v>2.66868662298907</v>
      </c>
      <c r="T8488" s="4">
        <v>-8.15394967785598E9</v>
      </c>
    </row>
    <row r="8489" ht="12.75" customHeight="1">
      <c r="A8489" s="8" t="str">
        <f t="shared" si="1"/>
        <v>Norway1997</v>
      </c>
      <c r="B8489" s="4" t="s">
        <v>142</v>
      </c>
      <c r="C8489" s="4">
        <v>1997.0</v>
      </c>
      <c r="D8489" s="4">
        <v>5.39257001876831</v>
      </c>
      <c r="E8489" s="4">
        <v>1.56423143857485E10</v>
      </c>
      <c r="F8489" s="4">
        <v>1.00359492205033E10</v>
      </c>
      <c r="G8489" s="4">
        <v>1.61356612878694E11</v>
      </c>
      <c r="H8489" s="4">
        <v>54.4654998779297</v>
      </c>
      <c r="I8489" s="4">
        <v>46.8316993713379</v>
      </c>
      <c r="J8489" s="4">
        <f t="shared" si="2"/>
        <v>8788368579048</v>
      </c>
      <c r="K8489" s="5">
        <f t="shared" si="3"/>
        <v>7556604385912</v>
      </c>
      <c r="L8489" s="5">
        <f t="shared" si="4"/>
        <v>-1231764193135</v>
      </c>
      <c r="M8489" s="5">
        <f t="shared" si="5"/>
        <v>-7.633800507</v>
      </c>
      <c r="N8489" s="4" t="b">
        <v>0</v>
      </c>
      <c r="O8489" s="4" t="b">
        <v>0</v>
      </c>
      <c r="P8489" s="4" t="b">
        <v>1</v>
      </c>
      <c r="Q8489" s="4" t="b">
        <v>1</v>
      </c>
      <c r="R8489" s="4">
        <v>4.14166666667</v>
      </c>
      <c r="S8489" s="4">
        <v>5.28455774896193</v>
      </c>
      <c r="T8489" s="4">
        <v>7.12626661742999E9</v>
      </c>
    </row>
    <row r="8490" ht="12.75" customHeight="1">
      <c r="A8490" s="8" t="str">
        <f t="shared" si="1"/>
        <v>Norway1996</v>
      </c>
      <c r="B8490" s="4" t="s">
        <v>142</v>
      </c>
      <c r="C8490" s="4">
        <v>1996.0</v>
      </c>
      <c r="D8490" s="4">
        <v>5.09976005554199</v>
      </c>
      <c r="E8490" s="4">
        <v>1.43070214779948E10</v>
      </c>
      <c r="F8490" s="4">
        <v>1.09689185575801E10</v>
      </c>
      <c r="G8490" s="4">
        <v>1.63519897878102E11</v>
      </c>
      <c r="H8490" s="4">
        <v>54.7953987121582</v>
      </c>
      <c r="I8490" s="4">
        <v>48.5040016174316</v>
      </c>
      <c r="J8490" s="4">
        <f t="shared" si="2"/>
        <v>8960138001602</v>
      </c>
      <c r="K8490" s="5">
        <f t="shared" si="3"/>
        <v>7931369391162</v>
      </c>
      <c r="L8490" s="5">
        <f t="shared" si="4"/>
        <v>-1028768610440</v>
      </c>
      <c r="M8490" s="5">
        <f t="shared" si="5"/>
        <v>-6.291397095</v>
      </c>
      <c r="N8490" s="4" t="b">
        <v>0</v>
      </c>
      <c r="O8490" s="4" t="b">
        <v>0</v>
      </c>
      <c r="P8490" s="4" t="b">
        <v>1</v>
      </c>
      <c r="Q8490" s="4" t="b">
        <v>1</v>
      </c>
      <c r="R8490" s="4">
        <v>5.08333333333</v>
      </c>
      <c r="S8490" s="4">
        <v>5.02796181581016</v>
      </c>
      <c r="T8490" s="4">
        <v>2.16328499940798E9</v>
      </c>
    </row>
    <row r="8491" ht="12.75" customHeight="1">
      <c r="A8491" s="8" t="str">
        <f t="shared" si="1"/>
        <v>Norway1995</v>
      </c>
      <c r="B8491" s="4" t="s">
        <v>142</v>
      </c>
      <c r="C8491" s="4">
        <v>1995.0</v>
      </c>
      <c r="D8491" s="4">
        <v>4.18639993667603</v>
      </c>
      <c r="E8491" s="4">
        <v>9.1223705137053E9</v>
      </c>
      <c r="F8491" s="4">
        <v>5.23252830917372E9</v>
      </c>
      <c r="G8491" s="4">
        <v>1.52030652228016E11</v>
      </c>
      <c r="H8491" s="4">
        <v>54.1590995788574</v>
      </c>
      <c r="I8491" s="4">
        <v>50.9388999938965</v>
      </c>
      <c r="J8491" s="4">
        <f t="shared" si="2"/>
        <v>8233843233056</v>
      </c>
      <c r="K8491" s="5">
        <f t="shared" si="3"/>
        <v>7744274189850</v>
      </c>
      <c r="L8491" s="5">
        <f t="shared" si="4"/>
        <v>-489569043206</v>
      </c>
      <c r="M8491" s="5">
        <f t="shared" si="5"/>
        <v>-3.220199585</v>
      </c>
      <c r="N8491" s="4" t="b">
        <v>0</v>
      </c>
      <c r="O8491" s="4" t="b">
        <v>0</v>
      </c>
      <c r="P8491" s="4" t="b">
        <v>1</v>
      </c>
      <c r="Q8491" s="4" t="b">
        <v>1</v>
      </c>
      <c r="R8491" s="4">
        <v>5.79166666667</v>
      </c>
      <c r="S8491" s="4">
        <v>4.15564299493347</v>
      </c>
      <c r="T8491" s="4">
        <v>-1.14892456500859E10</v>
      </c>
    </row>
    <row r="8492" ht="12.75" customHeight="1">
      <c r="A8492" s="8" t="str">
        <f t="shared" si="1"/>
        <v>Norway1994</v>
      </c>
      <c r="B8492" s="4" t="s">
        <v>142</v>
      </c>
      <c r="C8492" s="4">
        <v>1994.0</v>
      </c>
      <c r="D8492" s="4">
        <v>5.05136013031006</v>
      </c>
      <c r="E8492" s="4">
        <v>4.22259964252614E9</v>
      </c>
      <c r="F8492" s="4">
        <v>3.76021047391144E9</v>
      </c>
      <c r="G8492" s="4">
        <v>1.2713160464139E11</v>
      </c>
      <c r="H8492" s="4">
        <v>54.0060005187988</v>
      </c>
      <c r="I8492" s="4">
        <v>53.7387008666992</v>
      </c>
      <c r="J8492" s="4">
        <f t="shared" si="2"/>
        <v>6865869506219</v>
      </c>
      <c r="K8492" s="5">
        <f t="shared" si="3"/>
        <v>6831887272527</v>
      </c>
      <c r="L8492" s="5">
        <f t="shared" si="4"/>
        <v>-33982233692</v>
      </c>
      <c r="M8492" s="5">
        <f t="shared" si="5"/>
        <v>-0.2672996521</v>
      </c>
      <c r="N8492" s="4" t="b">
        <v>0</v>
      </c>
      <c r="O8492" s="4" t="b">
        <v>0</v>
      </c>
      <c r="P8492" s="4" t="b">
        <v>1</v>
      </c>
      <c r="Q8492" s="4" t="b">
        <v>0</v>
      </c>
      <c r="R8492" s="4">
        <v>6.38333333333</v>
      </c>
      <c r="S8492" s="4">
        <v>5.05527398129418</v>
      </c>
      <c r="T8492" s="4">
        <v>-2.48990475866259E10</v>
      </c>
    </row>
    <row r="8493" ht="12.75" customHeight="1">
      <c r="A8493" s="8" t="str">
        <f t="shared" si="1"/>
        <v>Norway1993</v>
      </c>
      <c r="B8493" s="4" t="s">
        <v>142</v>
      </c>
      <c r="C8493" s="4">
        <v>1993.0</v>
      </c>
      <c r="D8493" s="4">
        <v>2.78660988807678</v>
      </c>
      <c r="E8493" s="4">
        <v>2.23810998050292E9</v>
      </c>
      <c r="F8493" s="4">
        <v>3.52220821089739E9</v>
      </c>
      <c r="G8493" s="4">
        <v>1.20578717965736E11</v>
      </c>
      <c r="H8493" s="4">
        <v>53.176700592041</v>
      </c>
      <c r="I8493" s="4">
        <v>54.6077003479004</v>
      </c>
      <c r="J8493" s="4">
        <f t="shared" si="2"/>
        <v>6411978383036</v>
      </c>
      <c r="K8493" s="5">
        <f t="shared" si="3"/>
        <v>6584526499007</v>
      </c>
      <c r="L8493" s="5">
        <f t="shared" si="4"/>
        <v>172548115971</v>
      </c>
      <c r="M8493" s="5">
        <f t="shared" si="5"/>
        <v>1.430999756</v>
      </c>
      <c r="N8493" s="4" t="b">
        <v>0</v>
      </c>
      <c r="O8493" s="4" t="b">
        <v>1</v>
      </c>
      <c r="P8493" s="4" t="b">
        <v>1</v>
      </c>
      <c r="Q8493" s="4" t="b">
        <v>0</v>
      </c>
      <c r="R8493" s="4">
        <v>7.01666666667</v>
      </c>
      <c r="S8493" s="4">
        <v>2.84518273226813</v>
      </c>
      <c r="T8493" s="4">
        <v>-6.552886675654E9</v>
      </c>
    </row>
    <row r="8494" ht="12.75" customHeight="1">
      <c r="A8494" s="8" t="str">
        <f t="shared" si="1"/>
        <v>Norway1992</v>
      </c>
      <c r="B8494" s="4" t="s">
        <v>142</v>
      </c>
      <c r="C8494" s="4">
        <v>1992.0</v>
      </c>
      <c r="D8494" s="4">
        <v>3.52311992645264</v>
      </c>
      <c r="E8494" s="4">
        <v>1.78598113210554E9</v>
      </c>
      <c r="F8494" s="4">
        <v>4.47099465349926E9</v>
      </c>
      <c r="G8494" s="4">
        <v>1.3083802252286E11</v>
      </c>
      <c r="H8494" s="4">
        <v>53.9300003051758</v>
      </c>
      <c r="I8494" s="4">
        <v>55.782398223877</v>
      </c>
      <c r="J8494" s="4">
        <f t="shared" si="2"/>
        <v>7056094594586</v>
      </c>
      <c r="K8494" s="5">
        <f t="shared" si="3"/>
        <v>7298458675195</v>
      </c>
      <c r="L8494" s="5">
        <f t="shared" si="4"/>
        <v>242364080608</v>
      </c>
      <c r="M8494" s="5">
        <f t="shared" si="5"/>
        <v>1.852397919</v>
      </c>
      <c r="N8494" s="4" t="b">
        <v>0</v>
      </c>
      <c r="O8494" s="4" t="b">
        <v>1</v>
      </c>
      <c r="P8494" s="4" t="b">
        <v>1</v>
      </c>
      <c r="Q8494" s="4" t="b">
        <v>0</v>
      </c>
      <c r="R8494" s="4">
        <v>6.93333333333</v>
      </c>
      <c r="S8494" s="4">
        <v>3.5744589496928</v>
      </c>
      <c r="T8494" s="4">
        <v>1.0259304557124E10</v>
      </c>
    </row>
    <row r="8495" ht="12.75" customHeight="1">
      <c r="A8495" s="8" t="str">
        <f t="shared" si="1"/>
        <v>Norway1991</v>
      </c>
      <c r="B8495" s="4" t="s">
        <v>142</v>
      </c>
      <c r="C8495" s="4">
        <v>1991.0</v>
      </c>
      <c r="D8495" s="4">
        <v>3.10468006134033</v>
      </c>
      <c r="E8495" s="4">
        <v>4.03439081194212E9</v>
      </c>
      <c r="F8495" s="4">
        <v>5.02677074887645E9</v>
      </c>
      <c r="G8495" s="4">
        <v>1.21871665528423E11</v>
      </c>
      <c r="H8495" s="4">
        <v>54.6267013549805</v>
      </c>
      <c r="I8495" s="4">
        <v>54.5185012817383</v>
      </c>
      <c r="J8495" s="4">
        <f t="shared" si="2"/>
        <v>6657447076455</v>
      </c>
      <c r="K8495" s="5">
        <f t="shared" si="3"/>
        <v>6644260553319</v>
      </c>
      <c r="L8495" s="5">
        <f t="shared" si="4"/>
        <v>-13186523136</v>
      </c>
      <c r="M8495" s="5">
        <f t="shared" si="5"/>
        <v>-0.1082000732</v>
      </c>
      <c r="N8495" s="4" t="b">
        <v>0</v>
      </c>
      <c r="O8495" s="4" t="b">
        <v>0</v>
      </c>
      <c r="P8495" s="4" t="b">
        <v>1</v>
      </c>
      <c r="Q8495" s="4" t="b">
        <v>0</v>
      </c>
      <c r="R8495" s="4">
        <v>6.425</v>
      </c>
      <c r="S8495" s="4">
        <v>3.08443858463822</v>
      </c>
      <c r="T8495" s="4">
        <v>-8.96635699443699E9</v>
      </c>
    </row>
    <row r="8496" ht="12.75" customHeight="1">
      <c r="A8496" s="8" t="str">
        <f t="shared" si="1"/>
        <v>Norway1990</v>
      </c>
      <c r="B8496" s="4" t="s">
        <v>142</v>
      </c>
      <c r="C8496" s="4">
        <v>1990.0</v>
      </c>
      <c r="D8496" s="4">
        <v>1.92753994464874</v>
      </c>
      <c r="E8496" s="4">
        <v>6.8284489514267E9</v>
      </c>
      <c r="F8496" s="4">
        <v>3.98525884993306E9</v>
      </c>
      <c r="G8496" s="4">
        <v>1.19791045690118E11</v>
      </c>
      <c r="H8496" s="4">
        <v>55.505298614502</v>
      </c>
      <c r="I8496" s="4">
        <v>53.3107986450195</v>
      </c>
      <c r="J8496" s="4">
        <f t="shared" si="2"/>
        <v>6649037762373</v>
      </c>
      <c r="K8496" s="5">
        <f t="shared" si="3"/>
        <v>6386156316262</v>
      </c>
      <c r="L8496" s="5">
        <f t="shared" si="4"/>
        <v>-262881446111</v>
      </c>
      <c r="M8496" s="5">
        <f t="shared" si="5"/>
        <v>-2.194499969</v>
      </c>
      <c r="N8496" s="4" t="b">
        <v>0</v>
      </c>
      <c r="O8496" s="4" t="b">
        <v>1</v>
      </c>
      <c r="P8496" s="4" t="b">
        <v>0</v>
      </c>
      <c r="Q8496" s="4" t="b">
        <v>0</v>
      </c>
      <c r="R8496" s="4">
        <v>6.14166666667</v>
      </c>
      <c r="S8496" s="4">
        <v>1.93229132787364</v>
      </c>
      <c r="T8496" s="4">
        <v>-2.080619838305E9</v>
      </c>
    </row>
    <row r="8497" ht="12.75" customHeight="1">
      <c r="A8497" s="8" t="str">
        <f t="shared" si="1"/>
        <v>Norway1989</v>
      </c>
      <c r="B8497" s="4" t="s">
        <v>142</v>
      </c>
      <c r="C8497" s="4">
        <v>1989.0</v>
      </c>
      <c r="D8497" s="4">
        <v>0.997493982315063</v>
      </c>
      <c r="E8497" s="4">
        <v>5.56070728176034E9</v>
      </c>
      <c r="F8497" s="4">
        <v>2.23955723212922E8</v>
      </c>
      <c r="G8497" s="4">
        <v>1.02633934390615E11</v>
      </c>
      <c r="H8497" s="4">
        <v>53.9767990112305</v>
      </c>
      <c r="I8497" s="4">
        <v>52.1629981994629</v>
      </c>
      <c r="J8497" s="4">
        <f t="shared" si="2"/>
        <v>5539851248334</v>
      </c>
      <c r="K8497" s="5">
        <f t="shared" si="3"/>
        <v>5353693734821</v>
      </c>
      <c r="L8497" s="5">
        <f t="shared" si="4"/>
        <v>-186157513513</v>
      </c>
      <c r="M8497" s="5">
        <f t="shared" si="5"/>
        <v>-1.813800812</v>
      </c>
      <c r="N8497" s="4" t="b">
        <v>0</v>
      </c>
      <c r="O8497" s="4" t="b">
        <v>1</v>
      </c>
      <c r="P8497" s="4" t="b">
        <v>0</v>
      </c>
      <c r="Q8497" s="4" t="b">
        <v>0</v>
      </c>
      <c r="R8497" s="4" t="s">
        <v>39</v>
      </c>
      <c r="S8497" s="4">
        <v>1.03825235459402</v>
      </c>
      <c r="T8497" s="4">
        <v>-1.71571112995029E10</v>
      </c>
    </row>
    <row r="8498" ht="12.75" customHeight="1">
      <c r="A8498" s="8" t="str">
        <f t="shared" si="1"/>
        <v>Norway1988</v>
      </c>
      <c r="B8498" s="4" t="s">
        <v>142</v>
      </c>
      <c r="C8498" s="4">
        <v>1988.0</v>
      </c>
      <c r="D8498" s="4">
        <v>-0.172915995121002</v>
      </c>
      <c r="E8498" s="4">
        <v>6.2938648977497E9</v>
      </c>
      <c r="F8498" s="4">
        <v>-3.88862134461565E9</v>
      </c>
      <c r="G8498" s="4">
        <v>1.01900521458037E11</v>
      </c>
      <c r="H8498" s="4">
        <v>55.2625007629395</v>
      </c>
      <c r="I8498" s="4">
        <v>52.6146011352539</v>
      </c>
      <c r="J8498" s="4">
        <f t="shared" si="2"/>
        <v>5631277644819</v>
      </c>
      <c r="K8498" s="5">
        <f t="shared" si="3"/>
        <v>5361455291989</v>
      </c>
      <c r="L8498" s="5">
        <f t="shared" si="4"/>
        <v>-269822352830</v>
      </c>
      <c r="M8498" s="5">
        <f t="shared" si="5"/>
        <v>-2.647899628</v>
      </c>
      <c r="N8498" s="4" t="b">
        <v>1</v>
      </c>
      <c r="O8498" s="4" t="b">
        <v>1</v>
      </c>
      <c r="P8498" s="4" t="b">
        <v>0</v>
      </c>
      <c r="Q8498" s="4" t="b">
        <v>0</v>
      </c>
      <c r="R8498" s="4" t="s">
        <v>39</v>
      </c>
      <c r="S8498" s="4">
        <v>-0.255126895859874</v>
      </c>
      <c r="T8498" s="4">
        <v>-7.33412932578002E8</v>
      </c>
    </row>
    <row r="8499" ht="12.75" customHeight="1">
      <c r="A8499" s="8" t="str">
        <f t="shared" si="1"/>
        <v>Norway1987</v>
      </c>
      <c r="B8499" s="4" t="s">
        <v>142</v>
      </c>
      <c r="C8499" s="4">
        <v>1987.0</v>
      </c>
      <c r="D8499" s="4">
        <v>1.78004002571106</v>
      </c>
      <c r="E8499" s="4">
        <v>7.99833941026341E9</v>
      </c>
      <c r="F8499" s="4">
        <v>-4.09925958436155E9</v>
      </c>
      <c r="G8499" s="4">
        <v>9.42306065351134E10</v>
      </c>
      <c r="H8499" s="4">
        <v>55.0377998352051</v>
      </c>
      <c r="I8499" s="4">
        <v>50.4737014770508</v>
      </c>
      <c r="J8499" s="4">
        <f t="shared" si="2"/>
        <v>5186245260830</v>
      </c>
      <c r="K8499" s="5">
        <f t="shared" si="3"/>
        <v>4756167504255</v>
      </c>
      <c r="L8499" s="5">
        <f t="shared" si="4"/>
        <v>-430077756575</v>
      </c>
      <c r="M8499" s="5">
        <f t="shared" si="5"/>
        <v>-4.564098358</v>
      </c>
      <c r="N8499" s="4" t="b">
        <v>1</v>
      </c>
      <c r="O8499" s="4" t="b">
        <v>1</v>
      </c>
      <c r="P8499" s="4" t="b">
        <v>0</v>
      </c>
      <c r="Q8499" s="4" t="b">
        <v>0</v>
      </c>
      <c r="R8499" s="4" t="s">
        <v>39</v>
      </c>
      <c r="S8499" s="4">
        <v>1.75349698815641</v>
      </c>
      <c r="T8499" s="4">
        <v>-7.66991492292359E9</v>
      </c>
    </row>
    <row r="8500" ht="12.75" customHeight="1">
      <c r="A8500" s="8" t="str">
        <f t="shared" si="1"/>
        <v>Norway1986</v>
      </c>
      <c r="B8500" s="4" t="s">
        <v>142</v>
      </c>
      <c r="C8500" s="4">
        <v>1986.0</v>
      </c>
      <c r="D8500" s="4">
        <v>4.03761005401611</v>
      </c>
      <c r="E8500" s="4">
        <v>7.74946664408808E9</v>
      </c>
      <c r="F8500" s="4">
        <v>-4.52105147083378E9</v>
      </c>
      <c r="G8500" s="4">
        <v>7.8692674637045E10</v>
      </c>
      <c r="H8500" s="4">
        <v>54.0045013427734</v>
      </c>
      <c r="I8500" s="4">
        <v>48.1301002502442</v>
      </c>
      <c r="J8500" s="4">
        <f t="shared" si="2"/>
        <v>4249758653103</v>
      </c>
      <c r="K8500" s="5">
        <f t="shared" si="3"/>
        <v>3787486319241</v>
      </c>
      <c r="L8500" s="5">
        <f t="shared" si="4"/>
        <v>-462272333862</v>
      </c>
      <c r="M8500" s="5">
        <f t="shared" si="5"/>
        <v>-5.874401093</v>
      </c>
      <c r="N8500" s="4" t="b">
        <v>0</v>
      </c>
      <c r="O8500" s="4" t="b">
        <v>0</v>
      </c>
      <c r="P8500" s="4" t="b">
        <v>1</v>
      </c>
      <c r="Q8500" s="4" t="b">
        <v>1</v>
      </c>
      <c r="R8500" s="4" t="s">
        <v>39</v>
      </c>
      <c r="S8500" s="4">
        <v>4.0421122334956</v>
      </c>
      <c r="T8500" s="4">
        <v>-1.55379318980684E10</v>
      </c>
    </row>
    <row r="8501" ht="12.75" customHeight="1">
      <c r="A8501" s="8" t="str">
        <f t="shared" si="1"/>
        <v>Norway1985</v>
      </c>
      <c r="B8501" s="4" t="s">
        <v>142</v>
      </c>
      <c r="C8501" s="4">
        <v>1985.0</v>
      </c>
      <c r="D8501" s="4">
        <v>5.35399007797241</v>
      </c>
      <c r="E8501" s="4">
        <v>8.52027279735967E9</v>
      </c>
      <c r="F8501" s="4">
        <v>3.03038709263907E9</v>
      </c>
      <c r="G8501" s="4">
        <v>6.5416626280899E10</v>
      </c>
      <c r="H8501" s="4">
        <v>53.8381996154785</v>
      </c>
      <c r="I8501" s="4">
        <v>44.0013008117676</v>
      </c>
      <c r="J8501" s="4">
        <f t="shared" si="2"/>
        <v>3521913383882</v>
      </c>
      <c r="K8501" s="5">
        <f t="shared" si="3"/>
        <v>2878416651077</v>
      </c>
      <c r="L8501" s="5">
        <f t="shared" si="4"/>
        <v>-643496732805</v>
      </c>
      <c r="M8501" s="5">
        <f t="shared" si="5"/>
        <v>-9.836898804</v>
      </c>
      <c r="N8501" s="4" t="b">
        <v>0</v>
      </c>
      <c r="O8501" s="4" t="b">
        <v>0</v>
      </c>
      <c r="P8501" s="4" t="b">
        <v>1</v>
      </c>
      <c r="Q8501" s="4" t="b">
        <v>1</v>
      </c>
      <c r="R8501" s="4" t="s">
        <v>39</v>
      </c>
      <c r="S8501" s="4">
        <v>5.55340492253016</v>
      </c>
      <c r="T8501" s="4">
        <v>-1.32760483561459E10</v>
      </c>
    </row>
    <row r="8502" ht="12.75" customHeight="1">
      <c r="A8502" s="8" t="str">
        <f t="shared" si="1"/>
        <v>Norway1984</v>
      </c>
      <c r="B8502" s="4" t="s">
        <v>142</v>
      </c>
      <c r="C8502" s="4">
        <v>1984.0</v>
      </c>
      <c r="D8502" s="4">
        <v>5.89408016204834</v>
      </c>
      <c r="E8502" s="4">
        <v>6.21189570210183E9</v>
      </c>
      <c r="F8502" s="4">
        <v>2.88182282543293E9</v>
      </c>
      <c r="G8502" s="4">
        <v>6.20582718627546E10</v>
      </c>
      <c r="H8502" s="4">
        <v>51.4333992004395</v>
      </c>
      <c r="I8502" s="4">
        <v>44.4617004394531</v>
      </c>
      <c r="J8502" s="4">
        <f t="shared" si="2"/>
        <v>3191867870406</v>
      </c>
      <c r="K8502" s="5">
        <f t="shared" si="3"/>
        <v>2759216293352</v>
      </c>
      <c r="L8502" s="5">
        <f t="shared" si="4"/>
        <v>-432651577055</v>
      </c>
      <c r="M8502" s="5">
        <f t="shared" si="5"/>
        <v>-6.971698761</v>
      </c>
      <c r="N8502" s="4" t="b">
        <v>0</v>
      </c>
      <c r="O8502" s="4" t="b">
        <v>0</v>
      </c>
      <c r="P8502" s="4" t="b">
        <v>1</v>
      </c>
      <c r="Q8502" s="4" t="b">
        <v>1</v>
      </c>
      <c r="R8502" s="4" t="s">
        <v>39</v>
      </c>
      <c r="S8502" s="4">
        <v>6.05238136645431</v>
      </c>
      <c r="T8502" s="4">
        <v>-3.3583544181444E9</v>
      </c>
    </row>
    <row r="8503" ht="12.75" customHeight="1">
      <c r="A8503" s="8" t="str">
        <f t="shared" si="1"/>
        <v>Norway1983</v>
      </c>
      <c r="B8503" s="4" t="s">
        <v>142</v>
      </c>
      <c r="C8503" s="4">
        <v>1983.0</v>
      </c>
      <c r="D8503" s="4">
        <v>3.86690998077392</v>
      </c>
      <c r="E8503" s="4">
        <v>5.5996548903894E9</v>
      </c>
      <c r="F8503" s="4">
        <v>1.95638716163934E9</v>
      </c>
      <c r="G8503" s="4">
        <v>6.1627522382596E10</v>
      </c>
      <c r="H8503" s="4">
        <v>52.3917999267578</v>
      </c>
      <c r="I8503" s="4">
        <v>46.3623008728027</v>
      </c>
      <c r="J8503" s="4">
        <f t="shared" si="2"/>
        <v>3228776822651</v>
      </c>
      <c r="K8503" s="5">
        <f t="shared" si="3"/>
        <v>2857193734747</v>
      </c>
      <c r="L8503" s="5">
        <f t="shared" si="4"/>
        <v>-371583087903</v>
      </c>
      <c r="M8503" s="5">
        <f t="shared" si="5"/>
        <v>-6.029499054</v>
      </c>
      <c r="N8503" s="4" t="b">
        <v>0</v>
      </c>
      <c r="O8503" s="4" t="b">
        <v>1</v>
      </c>
      <c r="P8503" s="4" t="b">
        <v>1</v>
      </c>
      <c r="Q8503" s="4" t="b">
        <v>1</v>
      </c>
      <c r="R8503" s="4" t="s">
        <v>39</v>
      </c>
      <c r="S8503" s="4">
        <v>3.97300738250756</v>
      </c>
      <c r="T8503" s="4">
        <v>-4.30749480158599E8</v>
      </c>
    </row>
    <row r="8504" ht="12.75" customHeight="1">
      <c r="A8504" s="8" t="str">
        <f t="shared" si="1"/>
        <v>Norway1982</v>
      </c>
      <c r="B8504" s="4" t="s">
        <v>142</v>
      </c>
      <c r="C8504" s="4">
        <v>1982.0</v>
      </c>
      <c r="D8504" s="4">
        <v>0.125019997358322</v>
      </c>
      <c r="E8504" s="4">
        <v>4.30355654546473E9</v>
      </c>
      <c r="F8504" s="4">
        <v>6.38766859653951E8</v>
      </c>
      <c r="G8504" s="4">
        <v>6.26468719915681E10</v>
      </c>
      <c r="H8504" s="4">
        <v>50.5537986755371</v>
      </c>
      <c r="I8504" s="4">
        <v>46.5950012207031</v>
      </c>
      <c r="J8504" s="4">
        <f t="shared" si="2"/>
        <v>3167037354314</v>
      </c>
      <c r="K8504" s="5">
        <f t="shared" si="3"/>
        <v>2919031076920</v>
      </c>
      <c r="L8504" s="5">
        <f t="shared" si="4"/>
        <v>-248006277394</v>
      </c>
      <c r="M8504" s="5">
        <f t="shared" si="5"/>
        <v>-3.958797455</v>
      </c>
      <c r="N8504" s="4" t="b">
        <v>0</v>
      </c>
      <c r="O8504" s="4" t="b">
        <v>1</v>
      </c>
      <c r="P8504" s="4" t="b">
        <v>0</v>
      </c>
      <c r="Q8504" s="4" t="b">
        <v>0</v>
      </c>
      <c r="R8504" s="4" t="s">
        <v>39</v>
      </c>
      <c r="S8504" s="4">
        <v>0.235322431843414</v>
      </c>
      <c r="T8504" s="4">
        <v>1.01934960897209E9</v>
      </c>
    </row>
    <row r="8505" ht="12.75" customHeight="1">
      <c r="A8505" s="8" t="str">
        <f t="shared" si="1"/>
        <v>Norway1981</v>
      </c>
      <c r="B8505" s="4" t="s">
        <v>142</v>
      </c>
      <c r="C8505" s="4">
        <v>1981.0</v>
      </c>
      <c r="D8505" s="4">
        <v>1.54760003089905</v>
      </c>
      <c r="E8505" s="4">
        <v>4.96904048532519E9</v>
      </c>
      <c r="F8505" s="4">
        <v>2.13676459455817E9</v>
      </c>
      <c r="G8505" s="4">
        <v>6.35965624344008E10</v>
      </c>
      <c r="H8505" s="4">
        <v>50.8969993591309</v>
      </c>
      <c r="I8505" s="4">
        <v>46.0774002075195</v>
      </c>
      <c r="J8505" s="4">
        <f t="shared" si="2"/>
        <v>3236874197467</v>
      </c>
      <c r="K8505" s="5">
        <f t="shared" si="3"/>
        <v>2930364259112</v>
      </c>
      <c r="L8505" s="5">
        <f t="shared" si="4"/>
        <v>-306509938354</v>
      </c>
      <c r="M8505" s="5">
        <f t="shared" si="5"/>
        <v>-4.819599152</v>
      </c>
      <c r="N8505" s="4" t="b">
        <v>0</v>
      </c>
      <c r="O8505" s="4" t="b">
        <v>1</v>
      </c>
      <c r="P8505" s="4" t="b">
        <v>0</v>
      </c>
      <c r="Q8505" s="4" t="b">
        <v>0</v>
      </c>
      <c r="R8505" s="4" t="s">
        <v>39</v>
      </c>
      <c r="S8505" s="4">
        <v>1.59834392279892</v>
      </c>
      <c r="T8505" s="4">
        <v>9.49690442832702E8</v>
      </c>
    </row>
    <row r="8506" ht="12.75" customHeight="1">
      <c r="A8506" s="8" t="str">
        <f t="shared" si="1"/>
        <v>Norway1980</v>
      </c>
      <c r="B8506" s="4" t="s">
        <v>142</v>
      </c>
      <c r="C8506" s="4">
        <v>1980.0</v>
      </c>
      <c r="D8506" s="4">
        <v>4.5042200088501</v>
      </c>
      <c r="E8506" s="4">
        <v>5.45007440241632E9</v>
      </c>
      <c r="F8506" s="4">
        <v>1.07868782263389E9</v>
      </c>
      <c r="G8506" s="4">
        <v>6.44390567476556E10</v>
      </c>
      <c r="H8506" s="4">
        <v>51.5092010498047</v>
      </c>
      <c r="I8506" s="4">
        <v>46.1285018920898</v>
      </c>
      <c r="J8506" s="4">
        <f t="shared" si="2"/>
        <v>3319204329475</v>
      </c>
      <c r="K8506" s="5">
        <f t="shared" si="3"/>
        <v>2972477151109</v>
      </c>
      <c r="L8506" s="5">
        <f t="shared" si="4"/>
        <v>-346727178366</v>
      </c>
      <c r="M8506" s="5">
        <f t="shared" si="5"/>
        <v>-5.380699158</v>
      </c>
      <c r="N8506" s="4" t="b">
        <v>0</v>
      </c>
      <c r="O8506" s="4" t="b">
        <v>0</v>
      </c>
      <c r="P8506" s="4" t="b">
        <v>1</v>
      </c>
      <c r="Q8506" s="4" t="b">
        <v>0</v>
      </c>
      <c r="R8506" s="4" t="s">
        <v>39</v>
      </c>
      <c r="S8506" s="4">
        <v>4.5642429885892</v>
      </c>
      <c r="T8506" s="4">
        <v>8.42494313254798E8</v>
      </c>
    </row>
    <row r="8507" ht="12.75" customHeight="1">
      <c r="A8507" s="8" t="str">
        <f t="shared" si="1"/>
        <v>Norway1979</v>
      </c>
      <c r="B8507" s="4" t="s">
        <v>142</v>
      </c>
      <c r="C8507" s="4">
        <v>1979.0</v>
      </c>
      <c r="D8507" s="4">
        <v>4.35756015777588</v>
      </c>
      <c r="E8507" s="4">
        <v>2.67729469671785E9</v>
      </c>
      <c r="F8507" s="4">
        <v>-1.04742694272591E9</v>
      </c>
      <c r="G8507" s="4">
        <v>5.31325943681229E10</v>
      </c>
      <c r="H8507" s="4">
        <v>49.3384017944336</v>
      </c>
      <c r="I8507" s="4">
        <v>47.1759986877441</v>
      </c>
      <c r="J8507" s="4">
        <f t="shared" si="2"/>
        <v>2621477289315</v>
      </c>
      <c r="K8507" s="5">
        <f t="shared" si="3"/>
        <v>2506583202187</v>
      </c>
      <c r="L8507" s="5">
        <f t="shared" si="4"/>
        <v>-114894087128</v>
      </c>
      <c r="M8507" s="5">
        <f t="shared" si="5"/>
        <v>-2.162403107</v>
      </c>
      <c r="N8507" s="4" t="b">
        <v>0</v>
      </c>
      <c r="O8507" s="4" t="b">
        <v>0</v>
      </c>
      <c r="P8507" s="4" t="b">
        <v>1</v>
      </c>
      <c r="Q8507" s="4" t="b">
        <v>1</v>
      </c>
      <c r="R8507" s="4" t="s">
        <v>39</v>
      </c>
      <c r="S8507" s="4">
        <v>4.37250644905167</v>
      </c>
      <c r="T8507" s="4">
        <v>-1.13064623795327E10</v>
      </c>
    </row>
    <row r="8508" ht="12.75" customHeight="1">
      <c r="A8508" s="8" t="str">
        <f t="shared" si="1"/>
        <v>Norway1978</v>
      </c>
      <c r="B8508" s="4" t="s">
        <v>142</v>
      </c>
      <c r="C8508" s="4">
        <v>1978.0</v>
      </c>
      <c r="D8508" s="4">
        <v>3.85404992103577</v>
      </c>
      <c r="E8508" s="4">
        <v>1.57648902546501E9</v>
      </c>
      <c r="F8508" s="4">
        <v>-2.11811364471154E9</v>
      </c>
      <c r="G8508" s="4">
        <v>4.65229002537054E10</v>
      </c>
      <c r="H8508" s="4">
        <v>48.8695983886719</v>
      </c>
      <c r="I8508" s="4">
        <v>47.9297981262207</v>
      </c>
      <c r="J8508" s="4">
        <f t="shared" si="2"/>
        <v>2273555451275</v>
      </c>
      <c r="K8508" s="5">
        <f t="shared" si="3"/>
        <v>2229833217406</v>
      </c>
      <c r="L8508" s="5">
        <f t="shared" si="4"/>
        <v>-43722233868</v>
      </c>
      <c r="M8508" s="5">
        <f t="shared" si="5"/>
        <v>-0.9398002625</v>
      </c>
      <c r="N8508" s="4" t="b">
        <v>0</v>
      </c>
      <c r="O8508" s="4" t="b">
        <v>0</v>
      </c>
      <c r="P8508" s="4" t="b">
        <v>1</v>
      </c>
      <c r="Q8508" s="4" t="b">
        <v>1</v>
      </c>
      <c r="R8508" s="4" t="s">
        <v>39</v>
      </c>
      <c r="S8508" s="4">
        <v>3.86935442889616</v>
      </c>
      <c r="T8508" s="4">
        <v>-6.6096941144175E9</v>
      </c>
    </row>
    <row r="8509" ht="12.75" customHeight="1">
      <c r="A8509" s="8" t="str">
        <f t="shared" si="1"/>
        <v>Norway1977</v>
      </c>
      <c r="B8509" s="4" t="s">
        <v>142</v>
      </c>
      <c r="C8509" s="4">
        <v>1977.0</v>
      </c>
      <c r="D8509" s="4">
        <v>4.13966989517212</v>
      </c>
      <c r="E8509" s="4">
        <v>1.29255455999075E9</v>
      </c>
      <c r="F8509" s="4">
        <v>-5.05310864983568E9</v>
      </c>
      <c r="G8509" s="4">
        <v>4.15080304389045E10</v>
      </c>
      <c r="H8509" s="4">
        <v>47.548698425293</v>
      </c>
      <c r="I8509" s="4">
        <v>46.5343017578125</v>
      </c>
      <c r="J8509" s="4">
        <f t="shared" si="2"/>
        <v>1973652821567</v>
      </c>
      <c r="K8509" s="5">
        <f t="shared" si="3"/>
        <v>1931547213816</v>
      </c>
      <c r="L8509" s="5">
        <f t="shared" si="4"/>
        <v>-42105607751</v>
      </c>
      <c r="M8509" s="5">
        <f t="shared" si="5"/>
        <v>-1.014396667</v>
      </c>
      <c r="N8509" s="4" t="b">
        <v>0</v>
      </c>
      <c r="O8509" s="4" t="b">
        <v>0</v>
      </c>
      <c r="P8509" s="4" t="b">
        <v>1</v>
      </c>
      <c r="Q8509" s="4" t="b">
        <v>0</v>
      </c>
      <c r="R8509" s="4" t="s">
        <v>39</v>
      </c>
      <c r="S8509" s="4">
        <v>4.16071487447547</v>
      </c>
      <c r="T8509" s="4">
        <v>-5.01486981480089E9</v>
      </c>
    </row>
    <row r="8510" ht="12.75" customHeight="1">
      <c r="A8510" s="8" t="str">
        <f t="shared" si="1"/>
        <v>Norway1976</v>
      </c>
      <c r="B8510" s="4" t="s">
        <v>142</v>
      </c>
      <c r="C8510" s="4">
        <v>1976.0</v>
      </c>
      <c r="D8510" s="4">
        <v>5.79258012771606</v>
      </c>
      <c r="E8510" s="4">
        <v>1.44850909288195E9</v>
      </c>
      <c r="F8510" s="4">
        <v>-3.74627971172673E9</v>
      </c>
      <c r="G8510" s="4">
        <v>3.59421609089942E10</v>
      </c>
      <c r="H8510" s="4">
        <v>47.4449005126953</v>
      </c>
      <c r="I8510" s="4">
        <v>45.2486991882324</v>
      </c>
      <c r="J8510" s="4">
        <f t="shared" si="2"/>
        <v>1705272248539</v>
      </c>
      <c r="K8510" s="5">
        <f t="shared" si="3"/>
        <v>1626336027146</v>
      </c>
      <c r="L8510" s="5">
        <f t="shared" si="4"/>
        <v>-78936221392</v>
      </c>
      <c r="M8510" s="5">
        <f t="shared" si="5"/>
        <v>-2.196201324</v>
      </c>
      <c r="N8510" s="4" t="b">
        <v>0</v>
      </c>
      <c r="O8510" s="4" t="b">
        <v>0</v>
      </c>
      <c r="P8510" s="4" t="b">
        <v>1</v>
      </c>
      <c r="Q8510" s="4" t="b">
        <v>1</v>
      </c>
      <c r="R8510" s="4" t="s">
        <v>39</v>
      </c>
      <c r="S8510" s="4">
        <v>5.82553386110416</v>
      </c>
      <c r="T8510" s="4">
        <v>-5.5658695299103E9</v>
      </c>
    </row>
    <row r="8511" ht="12.75" customHeight="1">
      <c r="A8511" s="8" t="str">
        <f t="shared" si="1"/>
        <v>Norway1975</v>
      </c>
      <c r="B8511" s="4" t="s">
        <v>142</v>
      </c>
      <c r="C8511" s="4">
        <v>1975.0</v>
      </c>
      <c r="D8511" s="4">
        <v>5.02532005310059</v>
      </c>
      <c r="E8511" s="4">
        <v>1.45056431616733E9</v>
      </c>
      <c r="F8511" s="4">
        <v>-2.4782287568954E9</v>
      </c>
      <c r="G8511" s="4">
        <v>3.28775431202524E10</v>
      </c>
      <c r="H8511" s="4">
        <v>46.4216003417969</v>
      </c>
      <c r="I8511" s="4">
        <v>43.5397987365723</v>
      </c>
      <c r="J8511" s="4">
        <f t="shared" si="2"/>
        <v>1526228166949</v>
      </c>
      <c r="K8511" s="5">
        <f t="shared" si="3"/>
        <v>1431481610409</v>
      </c>
      <c r="L8511" s="5">
        <f t="shared" si="4"/>
        <v>-94746556540</v>
      </c>
      <c r="M8511" s="5">
        <f t="shared" si="5"/>
        <v>-2.881801605</v>
      </c>
      <c r="N8511" s="4" t="b">
        <v>0</v>
      </c>
      <c r="O8511" s="4" t="b">
        <v>0</v>
      </c>
      <c r="P8511" s="4" t="b">
        <v>1</v>
      </c>
      <c r="Q8511" s="4" t="b">
        <v>1</v>
      </c>
      <c r="R8511" s="4" t="s">
        <v>39</v>
      </c>
      <c r="S8511" s="4">
        <v>4.95210308007034</v>
      </c>
      <c r="T8511" s="4">
        <v>-3.0646177887418E9</v>
      </c>
    </row>
    <row r="8512" ht="12.75" customHeight="1">
      <c r="A8512" s="8" t="str">
        <f t="shared" si="1"/>
        <v>Norway1974</v>
      </c>
      <c r="B8512" s="4" t="s">
        <v>142</v>
      </c>
      <c r="C8512" s="4">
        <v>1974.0</v>
      </c>
      <c r="D8512" s="4">
        <v>3.81850004196167</v>
      </c>
      <c r="E8512" s="4">
        <v>1.60192705531227E9</v>
      </c>
      <c r="F8512" s="4" t="s">
        <v>39</v>
      </c>
      <c r="G8512" s="4">
        <v>2.71456529800117E10</v>
      </c>
      <c r="H8512" s="4">
        <v>46.2639999389648</v>
      </c>
      <c r="I8512" s="4">
        <v>42.2032012939453</v>
      </c>
      <c r="J8512" s="4">
        <f t="shared" si="2"/>
        <v>1255866487810</v>
      </c>
      <c r="K8512" s="5">
        <f t="shared" si="3"/>
        <v>1145633456971</v>
      </c>
      <c r="L8512" s="5">
        <f t="shared" si="4"/>
        <v>-110233030839</v>
      </c>
      <c r="M8512" s="5">
        <f t="shared" si="5"/>
        <v>-4.060798645</v>
      </c>
      <c r="N8512" s="4" t="b">
        <v>0</v>
      </c>
      <c r="O8512" s="4" t="b">
        <v>1</v>
      </c>
      <c r="P8512" s="4" t="b">
        <v>1</v>
      </c>
      <c r="Q8512" s="4" t="b">
        <v>1</v>
      </c>
      <c r="R8512" s="4" t="s">
        <v>39</v>
      </c>
      <c r="S8512" s="4">
        <v>3.92218170971906</v>
      </c>
      <c r="T8512" s="4">
        <v>-5.7318901402407E9</v>
      </c>
    </row>
    <row r="8513" ht="12.75" customHeight="1">
      <c r="A8513" s="8" t="str">
        <f t="shared" si="1"/>
        <v>Norway1973</v>
      </c>
      <c r="B8513" s="4" t="s">
        <v>142</v>
      </c>
      <c r="C8513" s="4">
        <v>1973.0</v>
      </c>
      <c r="D8513" s="4">
        <v>4.47800016403198</v>
      </c>
      <c r="E8513" s="4">
        <v>1.52751388120783E9</v>
      </c>
      <c r="F8513" s="4" t="s">
        <v>39</v>
      </c>
      <c r="G8513" s="4">
        <v>2.25341234321493E10</v>
      </c>
      <c r="H8513" s="4">
        <v>47.2546997070313</v>
      </c>
      <c r="I8513" s="4">
        <v>42.2644996643066</v>
      </c>
      <c r="J8513" s="4">
        <f t="shared" si="2"/>
        <v>1064843235947</v>
      </c>
      <c r="K8513" s="5">
        <f t="shared" si="3"/>
        <v>952393452234</v>
      </c>
      <c r="L8513" s="5">
        <f t="shared" si="4"/>
        <v>-112449783714</v>
      </c>
      <c r="M8513" s="5">
        <f t="shared" si="5"/>
        <v>-4.990200043</v>
      </c>
      <c r="N8513" s="4" t="b">
        <v>0</v>
      </c>
      <c r="O8513" s="4" t="b">
        <v>1</v>
      </c>
      <c r="P8513" s="4" t="b">
        <v>1</v>
      </c>
      <c r="Q8513" s="4" t="b">
        <v>0</v>
      </c>
      <c r="R8513" s="4" t="s">
        <v>39</v>
      </c>
      <c r="S8513" s="4">
        <v>4.5329339514721</v>
      </c>
      <c r="T8513" s="4">
        <v>-4.6115295478624E9</v>
      </c>
    </row>
    <row r="8514" ht="12.75" customHeight="1">
      <c r="A8514" s="8" t="str">
        <f t="shared" si="1"/>
        <v>Norway1972</v>
      </c>
      <c r="B8514" s="4" t="s">
        <v>142</v>
      </c>
      <c r="C8514" s="4">
        <v>1972.0</v>
      </c>
      <c r="D8514" s="4">
        <v>5.26485013961792</v>
      </c>
      <c r="E8514" s="4">
        <v>9.84437342746057E8</v>
      </c>
      <c r="F8514" s="4" t="s">
        <v>39</v>
      </c>
      <c r="G8514" s="4">
        <v>1.73584812914162E10</v>
      </c>
      <c r="H8514" s="4">
        <v>46.17919921875</v>
      </c>
      <c r="I8514" s="4">
        <v>42.2452011108398</v>
      </c>
      <c r="J8514" s="4">
        <f t="shared" si="2"/>
        <v>801600765691</v>
      </c>
      <c r="K8514" s="5">
        <f t="shared" si="3"/>
        <v>733312533135</v>
      </c>
      <c r="L8514" s="5">
        <f t="shared" si="4"/>
        <v>-68288232557</v>
      </c>
      <c r="M8514" s="5">
        <f t="shared" si="5"/>
        <v>-3.933998108</v>
      </c>
      <c r="N8514" s="4" t="b">
        <v>0</v>
      </c>
      <c r="O8514" s="4" t="b">
        <v>0</v>
      </c>
      <c r="P8514" s="4" t="b">
        <v>1</v>
      </c>
      <c r="Q8514" s="4" t="b">
        <v>1</v>
      </c>
      <c r="R8514" s="4" t="s">
        <v>39</v>
      </c>
      <c r="S8514" s="4">
        <v>5.33060485848208</v>
      </c>
      <c r="T8514" s="4">
        <v>-5.1756421407331E9</v>
      </c>
    </row>
    <row r="8515" ht="12.75" customHeight="1">
      <c r="A8515" s="8" t="str">
        <f t="shared" si="1"/>
        <v>Norway1971</v>
      </c>
      <c r="B8515" s="4" t="s">
        <v>142</v>
      </c>
      <c r="C8515" s="4">
        <v>1971.0</v>
      </c>
      <c r="D8515" s="4">
        <v>5.61542987823486</v>
      </c>
      <c r="E8515" s="4">
        <v>7.77724152651079E8</v>
      </c>
      <c r="F8515" s="4" t="s">
        <v>39</v>
      </c>
      <c r="G8515" s="4">
        <v>1.45831035330351E10</v>
      </c>
      <c r="H8515" s="4">
        <v>44.4556999206543</v>
      </c>
      <c r="I8515" s="4">
        <v>40.7425003051758</v>
      </c>
      <c r="J8515" s="4">
        <f t="shared" si="2"/>
        <v>648302074576</v>
      </c>
      <c r="K8515" s="5">
        <f t="shared" si="3"/>
        <v>594152100145</v>
      </c>
      <c r="L8515" s="5">
        <f t="shared" si="4"/>
        <v>-54149974431</v>
      </c>
      <c r="M8515" s="5">
        <f t="shared" si="5"/>
        <v>-3.713199615</v>
      </c>
      <c r="N8515" s="4" t="b">
        <v>0</v>
      </c>
      <c r="O8515" s="4" t="b">
        <v>0</v>
      </c>
      <c r="P8515" s="4" t="b">
        <v>1</v>
      </c>
      <c r="Q8515" s="4" t="b">
        <v>1</v>
      </c>
      <c r="R8515" s="4" t="s">
        <v>39</v>
      </c>
      <c r="S8515" s="4">
        <v>5.67361118590561</v>
      </c>
      <c r="T8515" s="4">
        <v>-2.77537775838109E9</v>
      </c>
    </row>
    <row r="8516" ht="12.75" customHeight="1">
      <c r="A8516" s="8" t="str">
        <f t="shared" si="1"/>
        <v>Norway1970</v>
      </c>
      <c r="B8516" s="4" t="s">
        <v>142</v>
      </c>
      <c r="C8516" s="4">
        <v>1970.0</v>
      </c>
      <c r="D8516" s="4">
        <v>1.99863994121552</v>
      </c>
      <c r="E8516" s="4">
        <v>5.66533870972474E8</v>
      </c>
      <c r="F8516" s="4" t="s">
        <v>39</v>
      </c>
      <c r="G8516" s="4">
        <v>1.28141948633018E10</v>
      </c>
      <c r="H8516" s="4">
        <v>41.7372016906738</v>
      </c>
      <c r="I8516" s="4">
        <v>38.9091987609863</v>
      </c>
      <c r="J8516" s="4">
        <f t="shared" si="2"/>
        <v>534828635513</v>
      </c>
      <c r="K8516" s="5">
        <f t="shared" si="3"/>
        <v>498590054898</v>
      </c>
      <c r="L8516" s="5">
        <f t="shared" si="4"/>
        <v>-36238580615</v>
      </c>
      <c r="M8516" s="5">
        <f t="shared" si="5"/>
        <v>-2.82800293</v>
      </c>
      <c r="N8516" s="4" t="b">
        <v>0</v>
      </c>
      <c r="O8516" s="4" t="b">
        <v>1</v>
      </c>
      <c r="P8516" s="4" t="b">
        <v>0</v>
      </c>
      <c r="Q8516" s="4" t="b">
        <v>1</v>
      </c>
      <c r="R8516" s="4" t="s">
        <v>39</v>
      </c>
      <c r="S8516" s="4">
        <v>2.34478082801435</v>
      </c>
      <c r="T8516" s="4">
        <v>-1.7689086697333E9</v>
      </c>
    </row>
    <row r="8517" ht="12.75" customHeight="1">
      <c r="A8517" s="8" t="str">
        <f t="shared" si="1"/>
        <v>Norway1969</v>
      </c>
      <c r="B8517" s="4" t="s">
        <v>142</v>
      </c>
      <c r="C8517" s="4">
        <v>1969.0</v>
      </c>
      <c r="D8517" s="4">
        <v>4.50461006164551</v>
      </c>
      <c r="E8517" s="4">
        <v>5.67780915665749E8</v>
      </c>
      <c r="F8517" s="4" t="s">
        <v>39</v>
      </c>
      <c r="G8517" s="4">
        <v>1.10630649745398E10</v>
      </c>
      <c r="H8517" s="4">
        <v>41.5745010375977</v>
      </c>
      <c r="I8517" s="4">
        <v>38.0037002563477</v>
      </c>
      <c r="J8517" s="4">
        <f t="shared" si="2"/>
        <v>459941406263</v>
      </c>
      <c r="K8517" s="5">
        <f t="shared" si="3"/>
        <v>420437405209</v>
      </c>
      <c r="L8517" s="5">
        <f t="shared" si="4"/>
        <v>-39504001054</v>
      </c>
      <c r="M8517" s="5">
        <f t="shared" si="5"/>
        <v>-3.570800781</v>
      </c>
      <c r="N8517" s="4" t="b">
        <v>0</v>
      </c>
      <c r="O8517" s="4" t="b">
        <v>1</v>
      </c>
      <c r="P8517" s="4" t="b">
        <v>1</v>
      </c>
      <c r="Q8517" s="4" t="b">
        <v>0</v>
      </c>
      <c r="R8517" s="4" t="s">
        <v>39</v>
      </c>
      <c r="S8517" s="4">
        <v>4.50461145559137</v>
      </c>
      <c r="T8517" s="4">
        <v>-1.75112988876199E9</v>
      </c>
    </row>
    <row r="8518" ht="12.75" customHeight="1">
      <c r="A8518" s="8" t="str">
        <f t="shared" si="1"/>
        <v>Norway1968</v>
      </c>
      <c r="B8518" s="4" t="s">
        <v>142</v>
      </c>
      <c r="C8518" s="4">
        <v>1968.0</v>
      </c>
      <c r="D8518" s="4">
        <v>2.25988006591797</v>
      </c>
      <c r="E8518" s="4">
        <v>4.98336634721108E8</v>
      </c>
      <c r="F8518" s="4" t="s">
        <v>39</v>
      </c>
      <c r="G8518" s="4">
        <v>1.01599340367288E10</v>
      </c>
      <c r="H8518" s="4">
        <v>39.5834007263184</v>
      </c>
      <c r="I8518" s="4">
        <v>36.2056007385254</v>
      </c>
      <c r="J8518" s="4">
        <f t="shared" si="2"/>
        <v>402164740329</v>
      </c>
      <c r="K8518" s="5">
        <f t="shared" si="3"/>
        <v>367846515264</v>
      </c>
      <c r="L8518" s="5">
        <f t="shared" si="4"/>
        <v>-34318225065</v>
      </c>
      <c r="M8518" s="5">
        <f t="shared" si="5"/>
        <v>-3.377799988</v>
      </c>
      <c r="N8518" s="4" t="b">
        <v>0</v>
      </c>
      <c r="O8518" s="4" t="b">
        <v>1</v>
      </c>
      <c r="P8518" s="4" t="b">
        <v>1</v>
      </c>
      <c r="Q8518" s="4" t="b">
        <v>0</v>
      </c>
      <c r="R8518" s="4" t="s">
        <v>39</v>
      </c>
      <c r="S8518" s="4">
        <v>2.25987552819262</v>
      </c>
      <c r="T8518" s="4">
        <v>-9.03130937811E8</v>
      </c>
    </row>
    <row r="8519" ht="12.75" customHeight="1">
      <c r="A8519" s="8" t="str">
        <f t="shared" si="1"/>
        <v>Norway1967</v>
      </c>
      <c r="B8519" s="4" t="s">
        <v>142</v>
      </c>
      <c r="C8519" s="4">
        <v>1967.0</v>
      </c>
      <c r="D8519" s="4">
        <v>6.25608015060425</v>
      </c>
      <c r="E8519" s="4">
        <v>5.34373004549577E8</v>
      </c>
      <c r="F8519" s="4" t="s">
        <v>39</v>
      </c>
      <c r="G8519" s="4">
        <v>9.51449660969888E9</v>
      </c>
      <c r="H8519" s="4">
        <v>39.092399597168</v>
      </c>
      <c r="I8519" s="4">
        <v>34.9010009765625</v>
      </c>
      <c r="J8519" s="4">
        <f t="shared" si="2"/>
        <v>371944503432</v>
      </c>
      <c r="K8519" s="5">
        <f t="shared" si="3"/>
        <v>332065455467</v>
      </c>
      <c r="L8519" s="5">
        <f t="shared" si="4"/>
        <v>-39879047966</v>
      </c>
      <c r="M8519" s="5">
        <f t="shared" si="5"/>
        <v>-4.191398621</v>
      </c>
      <c r="N8519" s="4" t="b">
        <v>0</v>
      </c>
      <c r="O8519" s="4" t="b">
        <v>1</v>
      </c>
      <c r="P8519" s="4" t="b">
        <v>1</v>
      </c>
      <c r="Q8519" s="4" t="b">
        <v>0</v>
      </c>
      <c r="R8519" s="4" t="s">
        <v>39</v>
      </c>
      <c r="S8519" s="4">
        <v>6.25607900635556</v>
      </c>
      <c r="T8519" s="4">
        <v>-6.4543742702992E8</v>
      </c>
    </row>
    <row r="8520" ht="12.75" customHeight="1">
      <c r="A8520" s="8" t="str">
        <f t="shared" si="1"/>
        <v>Norway1966</v>
      </c>
      <c r="B8520" s="4" t="s">
        <v>142</v>
      </c>
      <c r="C8520" s="4">
        <v>1966.0</v>
      </c>
      <c r="D8520" s="4">
        <v>3.78650999069214</v>
      </c>
      <c r="E8520" s="4">
        <v>4.35717127626895E8</v>
      </c>
      <c r="F8520" s="4" t="s">
        <v>39</v>
      </c>
      <c r="G8520" s="4">
        <v>8.69646011969699E9</v>
      </c>
      <c r="H8520" s="4">
        <v>37.0475006103516</v>
      </c>
      <c r="I8520" s="4">
        <v>33.4543991088867</v>
      </c>
      <c r="J8520" s="4">
        <f t="shared" si="2"/>
        <v>322182111592</v>
      </c>
      <c r="K8520" s="5">
        <f t="shared" si="3"/>
        <v>290934847679</v>
      </c>
      <c r="L8520" s="5">
        <f t="shared" si="4"/>
        <v>-31247263914</v>
      </c>
      <c r="M8520" s="5">
        <f t="shared" si="5"/>
        <v>-3.593101501</v>
      </c>
      <c r="N8520" s="4" t="b">
        <v>0</v>
      </c>
      <c r="O8520" s="4" t="b">
        <v>0</v>
      </c>
      <c r="P8520" s="4" t="b">
        <v>1</v>
      </c>
      <c r="Q8520" s="4" t="b">
        <v>0</v>
      </c>
      <c r="R8520" s="4" t="s">
        <v>39</v>
      </c>
      <c r="S8520" s="4">
        <v>3.78651325489734</v>
      </c>
      <c r="T8520" s="4">
        <v>-8.1803649000189E8</v>
      </c>
    </row>
    <row r="8521" ht="12.75" customHeight="1">
      <c r="A8521" s="8" t="str">
        <f t="shared" si="1"/>
        <v>Norway1965</v>
      </c>
      <c r="B8521" s="4" t="s">
        <v>142</v>
      </c>
      <c r="C8521" s="4">
        <v>1965.0</v>
      </c>
      <c r="D8521" s="4">
        <v>5.28561019897461</v>
      </c>
      <c r="E8521" s="4">
        <v>3.37678806095277E8</v>
      </c>
      <c r="F8521" s="4" t="s">
        <v>39</v>
      </c>
      <c r="G8521" s="4">
        <v>8.05868098079714E9</v>
      </c>
      <c r="H8521" s="4">
        <v>35.7211990356445</v>
      </c>
      <c r="I8521" s="4">
        <v>32.9458999633789</v>
      </c>
      <c r="J8521" s="4">
        <f t="shared" si="2"/>
        <v>287865747280</v>
      </c>
      <c r="K8521" s="5">
        <f t="shared" si="3"/>
        <v>265500497430</v>
      </c>
      <c r="L8521" s="5">
        <f t="shared" si="4"/>
        <v>-22365249850</v>
      </c>
      <c r="M8521" s="5">
        <f t="shared" si="5"/>
        <v>-2.775299072</v>
      </c>
      <c r="N8521" s="4" t="b">
        <v>0</v>
      </c>
      <c r="O8521" s="4" t="b">
        <v>0</v>
      </c>
      <c r="P8521" s="4" t="b">
        <v>1</v>
      </c>
      <c r="Q8521" s="4" t="b">
        <v>0</v>
      </c>
      <c r="R8521" s="4" t="s">
        <v>39</v>
      </c>
      <c r="S8521" s="4">
        <v>5.28560880055218</v>
      </c>
      <c r="T8521" s="4">
        <v>-6.37779138899848E8</v>
      </c>
    </row>
    <row r="8522" ht="12.75" customHeight="1">
      <c r="A8522" s="8" t="str">
        <f t="shared" si="1"/>
        <v>Norway1964</v>
      </c>
      <c r="B8522" s="4" t="s">
        <v>142</v>
      </c>
      <c r="C8522" s="4">
        <v>1964.0</v>
      </c>
      <c r="D8522" s="4">
        <v>5.00965023040772</v>
      </c>
      <c r="E8522" s="4">
        <v>3.22004348639894E8</v>
      </c>
      <c r="F8522" s="4" t="s">
        <v>39</v>
      </c>
      <c r="G8522" s="4">
        <v>7.15920270648027E9</v>
      </c>
      <c r="H8522" s="4">
        <v>35.0383987426758</v>
      </c>
      <c r="I8522" s="4">
        <v>31.9540004730225</v>
      </c>
      <c r="J8522" s="4">
        <f t="shared" si="2"/>
        <v>250846999109</v>
      </c>
      <c r="K8522" s="5">
        <f t="shared" si="3"/>
        <v>228765166669</v>
      </c>
      <c r="L8522" s="5">
        <f t="shared" si="4"/>
        <v>-22081832440</v>
      </c>
      <c r="M8522" s="5">
        <f t="shared" si="5"/>
        <v>-3.08439827</v>
      </c>
      <c r="N8522" s="4" t="b">
        <v>0</v>
      </c>
      <c r="O8522" s="4" t="b">
        <v>0</v>
      </c>
      <c r="P8522" s="4" t="b">
        <v>1</v>
      </c>
      <c r="Q8522" s="4" t="b">
        <v>1</v>
      </c>
      <c r="R8522" s="4" t="s">
        <v>39</v>
      </c>
      <c r="S8522" s="4">
        <v>5.0096509866239</v>
      </c>
      <c r="T8522" s="4">
        <v>-8.99478274316869E8</v>
      </c>
    </row>
    <row r="8523" ht="12.75" customHeight="1">
      <c r="A8523" s="8" t="str">
        <f t="shared" si="1"/>
        <v>Norway1963</v>
      </c>
      <c r="B8523" s="4" t="s">
        <v>142</v>
      </c>
      <c r="C8523" s="4">
        <v>1963.0</v>
      </c>
      <c r="D8523" s="4">
        <v>3.7850399017334</v>
      </c>
      <c r="E8523" s="4">
        <v>2.58143283820295E8</v>
      </c>
      <c r="F8523" s="4" t="s">
        <v>39</v>
      </c>
      <c r="G8523" s="4">
        <v>6.51023950276489E9</v>
      </c>
      <c r="H8523" s="4">
        <v>34.5196990966797</v>
      </c>
      <c r="I8523" s="4">
        <v>31.9230003356934</v>
      </c>
      <c r="J8523" s="4">
        <f t="shared" si="2"/>
        <v>224731508683</v>
      </c>
      <c r="K8523" s="5">
        <f t="shared" si="3"/>
        <v>207826377832</v>
      </c>
      <c r="L8523" s="5">
        <f t="shared" si="4"/>
        <v>-16905130851</v>
      </c>
      <c r="M8523" s="5">
        <f t="shared" si="5"/>
        <v>-2.596698761</v>
      </c>
      <c r="N8523" s="4" t="b">
        <v>0</v>
      </c>
      <c r="O8523" s="4" t="b">
        <v>1</v>
      </c>
      <c r="P8523" s="4" t="b">
        <v>1</v>
      </c>
      <c r="Q8523" s="4" t="b">
        <v>1</v>
      </c>
      <c r="R8523" s="4" t="s">
        <v>39</v>
      </c>
      <c r="S8523" s="4">
        <v>3.78504308366053</v>
      </c>
      <c r="T8523" s="4">
        <v>-6.4896320371538E8</v>
      </c>
    </row>
    <row r="8524" ht="12.75" customHeight="1">
      <c r="A8524" s="8" t="str">
        <f t="shared" si="1"/>
        <v>Norway1962</v>
      </c>
      <c r="B8524" s="4" t="s">
        <v>142</v>
      </c>
      <c r="C8524" s="4">
        <v>1962.0</v>
      </c>
      <c r="D8524" s="4">
        <v>2.8139500617981</v>
      </c>
      <c r="E8524" s="4">
        <v>3.21009211727644E8</v>
      </c>
      <c r="F8524" s="4" t="s">
        <v>39</v>
      </c>
      <c r="G8524" s="4">
        <v>6.06697668267364E9</v>
      </c>
      <c r="H8524" s="4">
        <v>34.5685997009277</v>
      </c>
      <c r="I8524" s="4">
        <v>30.5718994140625</v>
      </c>
      <c r="J8524" s="4">
        <f t="shared" si="2"/>
        <v>209726888338</v>
      </c>
      <c r="K8524" s="5">
        <f t="shared" si="3"/>
        <v>185479000890</v>
      </c>
      <c r="L8524" s="5">
        <f t="shared" si="4"/>
        <v>-24247887448</v>
      </c>
      <c r="M8524" s="5">
        <f t="shared" si="5"/>
        <v>-3.996700287</v>
      </c>
      <c r="N8524" s="4" t="b">
        <v>0</v>
      </c>
      <c r="O8524" s="4" t="b">
        <v>1</v>
      </c>
      <c r="P8524" s="4" t="b">
        <v>1</v>
      </c>
      <c r="Q8524" s="4" t="b">
        <v>0</v>
      </c>
      <c r="R8524" s="4" t="s">
        <v>39</v>
      </c>
      <c r="S8524" s="4">
        <v>2.81394513844542</v>
      </c>
      <c r="T8524" s="4">
        <v>-4.43262820091249E8</v>
      </c>
    </row>
    <row r="8525" ht="12.75" customHeight="1">
      <c r="A8525" s="8" t="str">
        <f t="shared" si="1"/>
        <v>Norway1961</v>
      </c>
      <c r="B8525" s="4" t="s">
        <v>142</v>
      </c>
      <c r="C8525" s="4">
        <v>1961.0</v>
      </c>
      <c r="D8525" s="4">
        <v>6.2733302116394</v>
      </c>
      <c r="E8525" s="4">
        <v>1.52207835677836E7</v>
      </c>
      <c r="F8525" s="4" t="s">
        <v>39</v>
      </c>
      <c r="G8525" s="4">
        <v>5.63246093654576E9</v>
      </c>
      <c r="H8525" s="4">
        <v>19.6502990722656</v>
      </c>
      <c r="I8525" s="4">
        <v>20.353099822998</v>
      </c>
      <c r="J8525" s="4">
        <f t="shared" si="2"/>
        <v>110679541916</v>
      </c>
      <c r="K8525" s="5">
        <f t="shared" si="3"/>
        <v>114638039691</v>
      </c>
      <c r="L8525" s="5">
        <f t="shared" si="4"/>
        <v>3958497775</v>
      </c>
      <c r="M8525" s="5">
        <f t="shared" si="5"/>
        <v>0.7028007507</v>
      </c>
      <c r="N8525" s="4" t="b">
        <v>0</v>
      </c>
      <c r="O8525" s="4" t="b">
        <v>1</v>
      </c>
      <c r="P8525" s="4" t="b">
        <v>1</v>
      </c>
      <c r="Q8525" s="4" t="b">
        <v>0</v>
      </c>
      <c r="R8525" s="4" t="s">
        <v>39</v>
      </c>
      <c r="S8525" s="4">
        <v>6.27333551040729</v>
      </c>
      <c r="T8525" s="4">
        <v>-4.3451574612788E8</v>
      </c>
    </row>
    <row r="8526" ht="12.75" customHeight="1">
      <c r="A8526" s="8" t="str">
        <f t="shared" si="1"/>
        <v>Norway1960</v>
      </c>
      <c r="B8526" s="4" t="s">
        <v>142</v>
      </c>
      <c r="C8526" s="4">
        <v>1960.0</v>
      </c>
      <c r="D8526" s="4">
        <v>5.62664985656738</v>
      </c>
      <c r="E8526" s="4">
        <v>1.24205163180878E8</v>
      </c>
      <c r="F8526" s="4" t="s">
        <v>39</v>
      </c>
      <c r="G8526" s="4">
        <v>5.16327159815702E9</v>
      </c>
      <c r="H8526" s="4">
        <v>19.3938999176025</v>
      </c>
      <c r="I8526" s="4">
        <v>17.9699993133545</v>
      </c>
      <c r="J8526" s="4">
        <f t="shared" si="2"/>
        <v>100135972622</v>
      </c>
      <c r="K8526" s="5">
        <f t="shared" si="3"/>
        <v>92783987074</v>
      </c>
      <c r="L8526" s="5">
        <f t="shared" si="4"/>
        <v>-7351985549</v>
      </c>
      <c r="M8526" s="5">
        <f t="shared" si="5"/>
        <v>-1.423900604</v>
      </c>
      <c r="N8526" s="4" t="b">
        <v>0</v>
      </c>
      <c r="O8526" s="4" t="b">
        <v>0</v>
      </c>
      <c r="P8526" s="4" t="b">
        <v>1</v>
      </c>
      <c r="Q8526" s="4" t="b">
        <v>1</v>
      </c>
      <c r="R8526" s="4" t="s">
        <v>39</v>
      </c>
      <c r="S8526" s="4" t="s">
        <v>39</v>
      </c>
      <c r="T8526" s="4">
        <v>-4.6918933838874E8</v>
      </c>
    </row>
    <row r="8527" ht="12.75" customHeight="1">
      <c r="A8527" s="8" t="str">
        <f t="shared" si="1"/>
        <v>Norway1959</v>
      </c>
      <c r="B8527" s="4" t="s">
        <v>142</v>
      </c>
      <c r="C8527" s="4">
        <v>1959.0</v>
      </c>
      <c r="D8527" s="4">
        <v>4.2153000831604</v>
      </c>
      <c r="E8527" s="4" t="s">
        <v>39</v>
      </c>
      <c r="F8527" s="4" t="s">
        <v>39</v>
      </c>
      <c r="G8527" s="4" t="s">
        <v>39</v>
      </c>
      <c r="H8527" s="4">
        <v>18.7658004760742</v>
      </c>
      <c r="I8527" s="4">
        <v>16.8798007965088</v>
      </c>
      <c r="J8527" s="4" t="str">
        <f t="shared" si="2"/>
        <v>#VALUE!</v>
      </c>
      <c r="K8527" s="5" t="str">
        <f t="shared" si="3"/>
        <v>#VALUE!</v>
      </c>
      <c r="L8527" s="5" t="str">
        <f t="shared" si="4"/>
        <v>#VALUE!</v>
      </c>
      <c r="M8527" s="5" t="str">
        <f t="shared" si="5"/>
        <v>#VALUE!</v>
      </c>
      <c r="N8527" s="4" t="b">
        <v>0</v>
      </c>
      <c r="O8527" s="4" t="b">
        <v>1</v>
      </c>
      <c r="P8527" s="4" t="b">
        <v>1</v>
      </c>
      <c r="Q8527" s="4" t="b">
        <v>1</v>
      </c>
      <c r="R8527" s="4" t="s">
        <v>39</v>
      </c>
      <c r="S8527" s="4" t="s">
        <v>39</v>
      </c>
      <c r="T8527" s="4" t="s">
        <v>39</v>
      </c>
    </row>
    <row r="8528" ht="12.75" customHeight="1">
      <c r="A8528" s="8" t="str">
        <f t="shared" si="1"/>
        <v>Norway1958</v>
      </c>
      <c r="B8528" s="4" t="s">
        <v>142</v>
      </c>
      <c r="C8528" s="4">
        <v>1958.0</v>
      </c>
      <c r="D8528" s="4" t="s">
        <v>39</v>
      </c>
      <c r="E8528" s="4" t="s">
        <v>39</v>
      </c>
      <c r="F8528" s="4" t="s">
        <v>39</v>
      </c>
      <c r="G8528" s="4" t="s">
        <v>39</v>
      </c>
      <c r="H8528" s="4">
        <v>19.3432998657227</v>
      </c>
      <c r="I8528" s="4">
        <v>17.642599105835</v>
      </c>
      <c r="J8528" s="4" t="str">
        <f t="shared" si="2"/>
        <v>#VALUE!</v>
      </c>
      <c r="K8528" s="5" t="str">
        <f t="shared" si="3"/>
        <v>#VALUE!</v>
      </c>
      <c r="L8528" s="5" t="str">
        <f t="shared" si="4"/>
        <v>#VALUE!</v>
      </c>
      <c r="M8528" s="5" t="str">
        <f t="shared" si="5"/>
        <v>#VALUE!</v>
      </c>
      <c r="N8528" s="4" t="s">
        <v>39</v>
      </c>
      <c r="O8528" s="4" t="b">
        <v>1</v>
      </c>
      <c r="P8528" s="4" t="s">
        <v>39</v>
      </c>
      <c r="Q8528" s="4" t="b">
        <v>0</v>
      </c>
      <c r="R8528" s="4" t="s">
        <v>39</v>
      </c>
      <c r="S8528" s="4" t="s">
        <v>39</v>
      </c>
      <c r="T8528" s="4" t="s">
        <v>39</v>
      </c>
    </row>
    <row r="8529" ht="12.75" customHeight="1">
      <c r="A8529" s="8" t="str">
        <f t="shared" si="1"/>
        <v>Norway1957</v>
      </c>
      <c r="B8529" s="4" t="s">
        <v>142</v>
      </c>
      <c r="C8529" s="4">
        <v>1957.0</v>
      </c>
      <c r="D8529" s="4">
        <v>3.01577997207642</v>
      </c>
      <c r="E8529" s="4" t="s">
        <v>39</v>
      </c>
      <c r="F8529" s="4" t="s">
        <v>39</v>
      </c>
      <c r="G8529" s="4" t="s">
        <v>39</v>
      </c>
      <c r="H8529" s="4">
        <v>18.7709999084473</v>
      </c>
      <c r="I8529" s="4">
        <v>17.2175998687744</v>
      </c>
      <c r="J8529" s="4" t="str">
        <f t="shared" si="2"/>
        <v>#VALUE!</v>
      </c>
      <c r="K8529" s="5" t="str">
        <f t="shared" si="3"/>
        <v>#VALUE!</v>
      </c>
      <c r="L8529" s="5" t="str">
        <f t="shared" si="4"/>
        <v>#VALUE!</v>
      </c>
      <c r="M8529" s="5" t="str">
        <f t="shared" si="5"/>
        <v>#VALUE!</v>
      </c>
      <c r="N8529" s="4" t="s">
        <v>39</v>
      </c>
      <c r="O8529" s="4" t="s">
        <v>39</v>
      </c>
      <c r="P8529" s="4" t="b">
        <v>1</v>
      </c>
      <c r="Q8529" s="4" t="s">
        <v>39</v>
      </c>
      <c r="R8529" s="4" t="s">
        <v>39</v>
      </c>
      <c r="S8529" s="4" t="s">
        <v>39</v>
      </c>
      <c r="T8529" s="4" t="s">
        <v>39</v>
      </c>
    </row>
    <row r="8530" ht="12.75" customHeight="1">
      <c r="A8530" s="8" t="str">
        <f t="shared" si="1"/>
        <v>Norway1956</v>
      </c>
      <c r="B8530" s="4" t="s">
        <v>142</v>
      </c>
      <c r="C8530" s="4">
        <v>1956.0</v>
      </c>
      <c r="D8530" s="4">
        <v>5.3367600440979</v>
      </c>
      <c r="E8530" s="4" t="s">
        <v>39</v>
      </c>
      <c r="F8530" s="4" t="s">
        <v>39</v>
      </c>
      <c r="G8530" s="4" t="s">
        <v>39</v>
      </c>
      <c r="H8530" s="4">
        <v>17.8981990814209</v>
      </c>
      <c r="I8530" s="4">
        <v>16.6751003265381</v>
      </c>
      <c r="J8530" s="4" t="str">
        <f t="shared" si="2"/>
        <v>#VALUE!</v>
      </c>
      <c r="K8530" s="5" t="str">
        <f t="shared" si="3"/>
        <v>#VALUE!</v>
      </c>
      <c r="L8530" s="5" t="str">
        <f t="shared" si="4"/>
        <v>#VALUE!</v>
      </c>
      <c r="M8530" s="5" t="str">
        <f t="shared" si="5"/>
        <v>#VALUE!</v>
      </c>
      <c r="N8530" s="4" t="b">
        <v>0</v>
      </c>
      <c r="O8530" s="4" t="s">
        <v>39</v>
      </c>
      <c r="P8530" s="4" t="b">
        <v>1</v>
      </c>
      <c r="Q8530" s="4" t="s">
        <v>39</v>
      </c>
      <c r="R8530" s="4" t="s">
        <v>39</v>
      </c>
      <c r="S8530" s="4" t="s">
        <v>39</v>
      </c>
      <c r="T8530" s="4" t="s">
        <v>39</v>
      </c>
    </row>
    <row r="8531" ht="12.75" customHeight="1">
      <c r="A8531" s="8" t="str">
        <f t="shared" si="1"/>
        <v>Norway1955</v>
      </c>
      <c r="B8531" s="4" t="s">
        <v>142</v>
      </c>
      <c r="C8531" s="4">
        <v>1955.0</v>
      </c>
      <c r="D8531" s="4">
        <v>2.20773005485535</v>
      </c>
      <c r="E8531" s="4" t="s">
        <v>39</v>
      </c>
      <c r="F8531" s="4" t="s">
        <v>39</v>
      </c>
      <c r="G8531" s="4" t="s">
        <v>39</v>
      </c>
      <c r="H8531" s="4">
        <v>18.6380004882813</v>
      </c>
      <c r="I8531" s="4">
        <v>17.8145008087158</v>
      </c>
      <c r="J8531" s="4" t="str">
        <f t="shared" si="2"/>
        <v>#VALUE!</v>
      </c>
      <c r="K8531" s="5" t="str">
        <f t="shared" si="3"/>
        <v>#VALUE!</v>
      </c>
      <c r="L8531" s="5" t="str">
        <f t="shared" si="4"/>
        <v>#VALUE!</v>
      </c>
      <c r="M8531" s="5" t="str">
        <f t="shared" si="5"/>
        <v>#VALUE!</v>
      </c>
      <c r="N8531" s="4" t="b">
        <v>0</v>
      </c>
      <c r="O8531" s="4" t="b">
        <v>1</v>
      </c>
      <c r="P8531" s="4" t="b">
        <v>1</v>
      </c>
      <c r="Q8531" s="4" t="s">
        <v>39</v>
      </c>
      <c r="R8531" s="4" t="s">
        <v>39</v>
      </c>
      <c r="S8531" s="4" t="s">
        <v>39</v>
      </c>
      <c r="T8531" s="4" t="s">
        <v>39</v>
      </c>
    </row>
    <row r="8532" ht="12.75" customHeight="1">
      <c r="A8532" s="8" t="str">
        <f t="shared" si="1"/>
        <v>Norway1954</v>
      </c>
      <c r="B8532" s="4" t="s">
        <v>142</v>
      </c>
      <c r="C8532" s="4">
        <v>1954.0</v>
      </c>
      <c r="D8532" s="4">
        <v>5.04753017425537</v>
      </c>
      <c r="E8532" s="4" t="s">
        <v>39</v>
      </c>
      <c r="F8532" s="4" t="s">
        <v>39</v>
      </c>
      <c r="G8532" s="4" t="s">
        <v>39</v>
      </c>
      <c r="H8532" s="4">
        <v>16.9734001159668</v>
      </c>
      <c r="I8532" s="4">
        <v>17.5100994110107</v>
      </c>
      <c r="J8532" s="4" t="str">
        <f t="shared" si="2"/>
        <v>#VALUE!</v>
      </c>
      <c r="K8532" s="5" t="str">
        <f t="shared" si="3"/>
        <v>#VALUE!</v>
      </c>
      <c r="L8532" s="5" t="str">
        <f t="shared" si="4"/>
        <v>#VALUE!</v>
      </c>
      <c r="M8532" s="5" t="str">
        <f t="shared" si="5"/>
        <v>#VALUE!</v>
      </c>
      <c r="N8532" s="4" t="b">
        <v>0</v>
      </c>
      <c r="O8532" s="4" t="b">
        <v>1</v>
      </c>
      <c r="P8532" s="4" t="b">
        <v>1</v>
      </c>
      <c r="Q8532" s="4" t="b">
        <v>0</v>
      </c>
      <c r="R8532" s="4" t="s">
        <v>39</v>
      </c>
      <c r="S8532" s="4" t="s">
        <v>39</v>
      </c>
      <c r="T8532" s="4" t="s">
        <v>39</v>
      </c>
    </row>
    <row r="8533" ht="12.75" customHeight="1">
      <c r="A8533" s="8" t="str">
        <f t="shared" si="1"/>
        <v>Norway1953</v>
      </c>
      <c r="B8533" s="4" t="s">
        <v>142</v>
      </c>
      <c r="C8533" s="4">
        <v>1953.0</v>
      </c>
      <c r="D8533" s="4">
        <v>3.97164988517761</v>
      </c>
      <c r="E8533" s="4" t="s">
        <v>39</v>
      </c>
      <c r="F8533" s="4" t="s">
        <v>39</v>
      </c>
      <c r="G8533" s="4" t="s">
        <v>39</v>
      </c>
      <c r="H8533" s="4">
        <v>18.5326995849609</v>
      </c>
      <c r="I8533" s="4">
        <v>17.2292995452881</v>
      </c>
      <c r="J8533" s="4" t="str">
        <f t="shared" si="2"/>
        <v>#VALUE!</v>
      </c>
      <c r="K8533" s="5" t="str">
        <f t="shared" si="3"/>
        <v>#VALUE!</v>
      </c>
      <c r="L8533" s="5" t="str">
        <f t="shared" si="4"/>
        <v>#VALUE!</v>
      </c>
      <c r="M8533" s="5" t="str">
        <f t="shared" si="5"/>
        <v>#VALUE!</v>
      </c>
      <c r="N8533" s="4" t="b">
        <v>0</v>
      </c>
      <c r="O8533" s="4" t="b">
        <v>0</v>
      </c>
      <c r="P8533" s="4" t="b">
        <v>1</v>
      </c>
      <c r="Q8533" s="4" t="b">
        <v>1</v>
      </c>
      <c r="R8533" s="4" t="s">
        <v>39</v>
      </c>
      <c r="S8533" s="4" t="s">
        <v>39</v>
      </c>
      <c r="T8533" s="4" t="s">
        <v>39</v>
      </c>
    </row>
    <row r="8534" ht="12.75" customHeight="1">
      <c r="A8534" s="8" t="str">
        <f t="shared" si="1"/>
        <v>Norway1952</v>
      </c>
      <c r="B8534" s="4" t="s">
        <v>142</v>
      </c>
      <c r="C8534" s="4">
        <v>1952.0</v>
      </c>
      <c r="D8534" s="4">
        <v>3.52436995506287</v>
      </c>
      <c r="E8534" s="4" t="s">
        <v>39</v>
      </c>
      <c r="F8534" s="4" t="s">
        <v>39</v>
      </c>
      <c r="G8534" s="4" t="s">
        <v>39</v>
      </c>
      <c r="H8534" s="4">
        <v>16.4428997039795</v>
      </c>
      <c r="I8534" s="4">
        <v>14.2941999435425</v>
      </c>
      <c r="J8534" s="4" t="str">
        <f t="shared" si="2"/>
        <v>#VALUE!</v>
      </c>
      <c r="K8534" s="5" t="str">
        <f t="shared" si="3"/>
        <v>#VALUE!</v>
      </c>
      <c r="L8534" s="5" t="str">
        <f t="shared" si="4"/>
        <v>#VALUE!</v>
      </c>
      <c r="M8534" s="5" t="str">
        <f t="shared" si="5"/>
        <v>#VALUE!</v>
      </c>
      <c r="N8534" s="4" t="b">
        <v>0</v>
      </c>
      <c r="O8534" s="4" t="b">
        <v>0</v>
      </c>
      <c r="P8534" s="4" t="b">
        <v>1</v>
      </c>
      <c r="Q8534" s="4" t="b">
        <v>1</v>
      </c>
      <c r="R8534" s="4" t="s">
        <v>39</v>
      </c>
      <c r="S8534" s="4" t="s">
        <v>39</v>
      </c>
      <c r="T8534" s="4" t="s">
        <v>39</v>
      </c>
    </row>
    <row r="8535" ht="12.75" customHeight="1">
      <c r="A8535" s="8" t="str">
        <f t="shared" si="1"/>
        <v>Norway1951</v>
      </c>
      <c r="B8535" s="4" t="s">
        <v>142</v>
      </c>
      <c r="C8535" s="4">
        <v>1951.0</v>
      </c>
      <c r="D8535" s="4">
        <v>5.41776990890503</v>
      </c>
      <c r="E8535" s="4" t="s">
        <v>39</v>
      </c>
      <c r="F8535" s="4" t="s">
        <v>39</v>
      </c>
      <c r="G8535" s="4" t="s">
        <v>39</v>
      </c>
      <c r="H8535" s="4">
        <v>15.3961000442505</v>
      </c>
      <c r="I8535" s="4">
        <v>13.8049001693726</v>
      </c>
      <c r="J8535" s="4" t="str">
        <f t="shared" si="2"/>
        <v>#VALUE!</v>
      </c>
      <c r="K8535" s="5" t="str">
        <f t="shared" si="3"/>
        <v>#VALUE!</v>
      </c>
      <c r="L8535" s="5" t="str">
        <f t="shared" si="4"/>
        <v>#VALUE!</v>
      </c>
      <c r="M8535" s="5" t="str">
        <f t="shared" si="5"/>
        <v>#VALUE!</v>
      </c>
      <c r="N8535" s="4" t="b">
        <v>0</v>
      </c>
      <c r="O8535" s="4" t="b">
        <v>0</v>
      </c>
      <c r="P8535" s="4" t="b">
        <v>1</v>
      </c>
      <c r="Q8535" s="4" t="b">
        <v>0</v>
      </c>
      <c r="R8535" s="4" t="s">
        <v>39</v>
      </c>
      <c r="S8535" s="4" t="s">
        <v>39</v>
      </c>
      <c r="T8535" s="4" t="s">
        <v>39</v>
      </c>
    </row>
    <row r="8536" ht="12.75" customHeight="1">
      <c r="A8536" s="8" t="str">
        <f t="shared" si="1"/>
        <v>Norway1950</v>
      </c>
      <c r="B8536" s="4" t="s">
        <v>142</v>
      </c>
      <c r="C8536" s="4">
        <v>1950.0</v>
      </c>
      <c r="D8536" s="4">
        <v>4.87009000778198</v>
      </c>
      <c r="E8536" s="4" t="s">
        <v>39</v>
      </c>
      <c r="F8536" s="4" t="s">
        <v>39</v>
      </c>
      <c r="G8536" s="4" t="s">
        <v>39</v>
      </c>
      <c r="H8536" s="4">
        <v>17.1646003723145</v>
      </c>
      <c r="I8536" s="4">
        <v>18.0499992370605</v>
      </c>
      <c r="J8536" s="4" t="str">
        <f t="shared" si="2"/>
        <v>#VALUE!</v>
      </c>
      <c r="K8536" s="5" t="str">
        <f t="shared" si="3"/>
        <v>#VALUE!</v>
      </c>
      <c r="L8536" s="5" t="str">
        <f t="shared" si="4"/>
        <v>#VALUE!</v>
      </c>
      <c r="M8536" s="5" t="str">
        <f t="shared" si="5"/>
        <v>#VALUE!</v>
      </c>
      <c r="N8536" s="4" t="b">
        <v>0</v>
      </c>
      <c r="O8536" s="4" t="b">
        <v>0</v>
      </c>
      <c r="P8536" s="4" t="b">
        <v>1</v>
      </c>
      <c r="Q8536" s="4" t="b">
        <v>1</v>
      </c>
      <c r="R8536" s="4" t="s">
        <v>39</v>
      </c>
      <c r="S8536" s="4" t="s">
        <v>39</v>
      </c>
      <c r="T8536" s="4" t="s">
        <v>39</v>
      </c>
    </row>
    <row r="8537" ht="12.75" customHeight="1">
      <c r="A8537" s="8" t="str">
        <f t="shared" si="1"/>
        <v>Norway1949</v>
      </c>
      <c r="B8537" s="4" t="s">
        <v>142</v>
      </c>
      <c r="C8537" s="4">
        <v>1949.0</v>
      </c>
      <c r="D8537" s="4">
        <v>2.66708993911743</v>
      </c>
      <c r="E8537" s="4" t="s">
        <v>39</v>
      </c>
      <c r="F8537" s="4" t="s">
        <v>39</v>
      </c>
      <c r="G8537" s="4" t="s">
        <v>39</v>
      </c>
      <c r="H8537" s="4">
        <v>18.6725006103516</v>
      </c>
      <c r="I8537" s="4">
        <v>19.3973007202148</v>
      </c>
      <c r="J8537" s="4" t="str">
        <f t="shared" si="2"/>
        <v>#VALUE!</v>
      </c>
      <c r="K8537" s="5" t="str">
        <f t="shared" si="3"/>
        <v>#VALUE!</v>
      </c>
      <c r="L8537" s="5" t="str">
        <f t="shared" si="4"/>
        <v>#VALUE!</v>
      </c>
      <c r="M8537" s="5" t="str">
        <f t="shared" si="5"/>
        <v>#VALUE!</v>
      </c>
      <c r="N8537" s="4" t="b">
        <v>0</v>
      </c>
      <c r="O8537" s="4" t="b">
        <v>1</v>
      </c>
      <c r="P8537" s="4" t="b">
        <v>1</v>
      </c>
      <c r="Q8537" s="4" t="b">
        <v>1</v>
      </c>
      <c r="R8537" s="4" t="s">
        <v>39</v>
      </c>
      <c r="S8537" s="4" t="s">
        <v>39</v>
      </c>
      <c r="T8537" s="4" t="s">
        <v>39</v>
      </c>
    </row>
    <row r="8538" ht="12.75" customHeight="1">
      <c r="A8538" s="8" t="str">
        <f t="shared" si="1"/>
        <v>Norway1948</v>
      </c>
      <c r="B8538" s="4" t="s">
        <v>142</v>
      </c>
      <c r="C8538" s="4">
        <v>1948.0</v>
      </c>
      <c r="D8538" s="4">
        <v>6.95151996612549</v>
      </c>
      <c r="E8538" s="4" t="s">
        <v>39</v>
      </c>
      <c r="F8538" s="4" t="s">
        <v>39</v>
      </c>
      <c r="G8538" s="4" t="s">
        <v>39</v>
      </c>
      <c r="H8538" s="4">
        <v>17.6259002685547</v>
      </c>
      <c r="I8538" s="4">
        <v>17.9776992797852</v>
      </c>
      <c r="J8538" s="4" t="str">
        <f t="shared" si="2"/>
        <v>#VALUE!</v>
      </c>
      <c r="K8538" s="5" t="str">
        <f t="shared" si="3"/>
        <v>#VALUE!</v>
      </c>
      <c r="L8538" s="5" t="str">
        <f t="shared" si="4"/>
        <v>#VALUE!</v>
      </c>
      <c r="M8538" s="5" t="str">
        <f t="shared" si="5"/>
        <v>#VALUE!</v>
      </c>
      <c r="N8538" s="4" t="b">
        <v>0</v>
      </c>
      <c r="O8538" s="4" t="b">
        <v>1</v>
      </c>
      <c r="P8538" s="4" t="b">
        <v>1</v>
      </c>
      <c r="Q8538" s="4" t="b">
        <v>0</v>
      </c>
      <c r="R8538" s="4" t="s">
        <v>39</v>
      </c>
      <c r="S8538" s="4" t="s">
        <v>39</v>
      </c>
      <c r="T8538" s="4" t="s">
        <v>39</v>
      </c>
    </row>
    <row r="8539" ht="12.75" customHeight="1">
      <c r="A8539" s="8" t="str">
        <f t="shared" si="1"/>
        <v>Norway1947</v>
      </c>
      <c r="B8539" s="4" t="s">
        <v>142</v>
      </c>
      <c r="C8539" s="4">
        <v>1947.0</v>
      </c>
      <c r="D8539" s="4">
        <v>13.5629997253418</v>
      </c>
      <c r="E8539" s="4" t="s">
        <v>39</v>
      </c>
      <c r="F8539" s="4" t="s">
        <v>39</v>
      </c>
      <c r="G8539" s="4" t="s">
        <v>39</v>
      </c>
      <c r="H8539" s="4">
        <v>17.8826999664307</v>
      </c>
      <c r="I8539" s="4">
        <v>22.5433006286621</v>
      </c>
      <c r="J8539" s="4" t="str">
        <f t="shared" si="2"/>
        <v>#VALUE!</v>
      </c>
      <c r="K8539" s="5" t="str">
        <f t="shared" si="3"/>
        <v>#VALUE!</v>
      </c>
      <c r="L8539" s="5" t="str">
        <f t="shared" si="4"/>
        <v>#VALUE!</v>
      </c>
      <c r="M8539" s="5" t="str">
        <f t="shared" si="5"/>
        <v>#VALUE!</v>
      </c>
      <c r="N8539" s="4" t="b">
        <v>0</v>
      </c>
      <c r="O8539" s="4" t="b">
        <v>0</v>
      </c>
      <c r="P8539" s="4" t="b">
        <v>1</v>
      </c>
      <c r="Q8539" s="4" t="b">
        <v>1</v>
      </c>
      <c r="R8539" s="4" t="s">
        <v>39</v>
      </c>
      <c r="S8539" s="4" t="s">
        <v>39</v>
      </c>
      <c r="T8539" s="4" t="s">
        <v>39</v>
      </c>
    </row>
    <row r="8540" ht="12.75" customHeight="1">
      <c r="A8540" s="8" t="str">
        <f t="shared" si="1"/>
        <v>Norway1946</v>
      </c>
      <c r="B8540" s="4" t="s">
        <v>142</v>
      </c>
      <c r="C8540" s="4">
        <v>1946.0</v>
      </c>
      <c r="D8540" s="4">
        <v>10.2012996673584</v>
      </c>
      <c r="E8540" s="4" t="s">
        <v>39</v>
      </c>
      <c r="F8540" s="4" t="s">
        <v>39</v>
      </c>
      <c r="G8540" s="4" t="s">
        <v>39</v>
      </c>
      <c r="H8540" s="4">
        <v>14.6416997909546</v>
      </c>
      <c r="I8540" s="4">
        <v>18.4582996368408</v>
      </c>
      <c r="J8540" s="4" t="str">
        <f t="shared" si="2"/>
        <v>#VALUE!</v>
      </c>
      <c r="K8540" s="5" t="str">
        <f t="shared" si="3"/>
        <v>#VALUE!</v>
      </c>
      <c r="L8540" s="5" t="str">
        <f t="shared" si="4"/>
        <v>#VALUE!</v>
      </c>
      <c r="M8540" s="5" t="str">
        <f t="shared" si="5"/>
        <v>#VALUE!</v>
      </c>
      <c r="N8540" s="4" t="b">
        <v>0</v>
      </c>
      <c r="O8540" s="4" t="b">
        <v>0</v>
      </c>
      <c r="P8540" s="4" t="b">
        <v>1</v>
      </c>
      <c r="Q8540" s="4" t="b">
        <v>1</v>
      </c>
      <c r="R8540" s="4" t="s">
        <v>39</v>
      </c>
      <c r="S8540" s="4" t="s">
        <v>39</v>
      </c>
      <c r="T8540" s="4" t="s">
        <v>39</v>
      </c>
    </row>
    <row r="8541" ht="12.75" customHeight="1">
      <c r="A8541" s="8" t="str">
        <f t="shared" si="1"/>
        <v>Norway1945</v>
      </c>
      <c r="B8541" s="4" t="s">
        <v>142</v>
      </c>
      <c r="C8541" s="4">
        <v>1945.0</v>
      </c>
      <c r="D8541" s="4">
        <v>12.0595998764038</v>
      </c>
      <c r="E8541" s="4" t="s">
        <v>39</v>
      </c>
      <c r="F8541" s="4" t="s">
        <v>39</v>
      </c>
      <c r="G8541" s="4" t="s">
        <v>39</v>
      </c>
      <c r="H8541" s="4" t="s">
        <v>39</v>
      </c>
      <c r="I8541" s="4" t="s">
        <v>39</v>
      </c>
      <c r="J8541" s="4" t="str">
        <f t="shared" si="2"/>
        <v>#VALUE!</v>
      </c>
      <c r="K8541" s="5" t="str">
        <f t="shared" si="3"/>
        <v>#VALUE!</v>
      </c>
      <c r="L8541" s="5" t="str">
        <f t="shared" si="4"/>
        <v>#VALUE!</v>
      </c>
      <c r="M8541" s="5" t="str">
        <f t="shared" si="5"/>
        <v>#VALUE!</v>
      </c>
      <c r="N8541" s="4" t="b">
        <v>0</v>
      </c>
      <c r="O8541" s="4" t="b">
        <v>0</v>
      </c>
      <c r="P8541" s="4" t="b">
        <v>1</v>
      </c>
      <c r="Q8541" s="4" t="b">
        <v>0</v>
      </c>
      <c r="R8541" s="4" t="s">
        <v>39</v>
      </c>
      <c r="S8541" s="4" t="s">
        <v>39</v>
      </c>
      <c r="T8541" s="4" t="s">
        <v>39</v>
      </c>
    </row>
    <row r="8542" ht="12.75" customHeight="1">
      <c r="A8542" s="8" t="str">
        <f t="shared" si="1"/>
        <v>Norway1944</v>
      </c>
      <c r="B8542" s="4" t="s">
        <v>142</v>
      </c>
      <c r="C8542" s="4">
        <v>1944.0</v>
      </c>
      <c r="D8542" s="4">
        <v>-5.2223801612854</v>
      </c>
      <c r="E8542" s="4" t="s">
        <v>39</v>
      </c>
      <c r="F8542" s="4" t="s">
        <v>39</v>
      </c>
      <c r="G8542" s="4" t="s">
        <v>39</v>
      </c>
      <c r="H8542" s="4" t="s">
        <v>39</v>
      </c>
      <c r="I8542" s="4" t="s">
        <v>39</v>
      </c>
      <c r="J8542" s="4" t="str">
        <f t="shared" si="2"/>
        <v>#VALUE!</v>
      </c>
      <c r="K8542" s="5" t="str">
        <f t="shared" si="3"/>
        <v>#VALUE!</v>
      </c>
      <c r="L8542" s="5" t="str">
        <f t="shared" si="4"/>
        <v>#VALUE!</v>
      </c>
      <c r="M8542" s="5" t="str">
        <f t="shared" si="5"/>
        <v>#VALUE!</v>
      </c>
      <c r="N8542" s="4" t="b">
        <v>1</v>
      </c>
      <c r="O8542" s="4" t="b">
        <v>1</v>
      </c>
      <c r="P8542" s="4" t="b">
        <v>0</v>
      </c>
      <c r="Q8542" s="4" t="b">
        <v>0</v>
      </c>
      <c r="R8542" s="4" t="s">
        <v>39</v>
      </c>
      <c r="S8542" s="4" t="s">
        <v>39</v>
      </c>
      <c r="T8542" s="4" t="s">
        <v>39</v>
      </c>
    </row>
    <row r="8543" ht="12.75" customHeight="1">
      <c r="A8543" s="8" t="str">
        <f t="shared" si="1"/>
        <v>Norway1943</v>
      </c>
      <c r="B8543" s="4" t="s">
        <v>142</v>
      </c>
      <c r="C8543" s="4">
        <v>1943.0</v>
      </c>
      <c r="D8543" s="4">
        <v>-1.99398005008698</v>
      </c>
      <c r="E8543" s="4" t="s">
        <v>39</v>
      </c>
      <c r="F8543" s="4" t="s">
        <v>39</v>
      </c>
      <c r="G8543" s="4" t="s">
        <v>39</v>
      </c>
      <c r="H8543" s="4" t="s">
        <v>39</v>
      </c>
      <c r="I8543" s="4" t="s">
        <v>39</v>
      </c>
      <c r="J8543" s="4" t="str">
        <f t="shared" si="2"/>
        <v>#VALUE!</v>
      </c>
      <c r="K8543" s="5" t="str">
        <f t="shared" si="3"/>
        <v>#VALUE!</v>
      </c>
      <c r="L8543" s="5" t="str">
        <f t="shared" si="4"/>
        <v>#VALUE!</v>
      </c>
      <c r="M8543" s="5" t="str">
        <f t="shared" si="5"/>
        <v>#VALUE!</v>
      </c>
      <c r="N8543" s="4" t="b">
        <v>1</v>
      </c>
      <c r="O8543" s="4" t="b">
        <v>1</v>
      </c>
      <c r="P8543" s="4" t="b">
        <v>0</v>
      </c>
      <c r="Q8543" s="4" t="b">
        <v>0</v>
      </c>
      <c r="R8543" s="4" t="s">
        <v>39</v>
      </c>
      <c r="S8543" s="4" t="s">
        <v>39</v>
      </c>
      <c r="T8543" s="4" t="s">
        <v>39</v>
      </c>
    </row>
    <row r="8544" ht="12.75" customHeight="1">
      <c r="A8544" s="8" t="str">
        <f t="shared" si="1"/>
        <v>Norway1942</v>
      </c>
      <c r="B8544" s="4" t="s">
        <v>142</v>
      </c>
      <c r="C8544" s="4">
        <v>1942.0</v>
      </c>
      <c r="D8544" s="4">
        <v>-3.88622999191284</v>
      </c>
      <c r="E8544" s="4" t="s">
        <v>39</v>
      </c>
      <c r="F8544" s="4" t="s">
        <v>39</v>
      </c>
      <c r="G8544" s="4" t="s">
        <v>39</v>
      </c>
      <c r="H8544" s="4" t="s">
        <v>39</v>
      </c>
      <c r="I8544" s="4" t="s">
        <v>39</v>
      </c>
      <c r="J8544" s="4" t="str">
        <f t="shared" si="2"/>
        <v>#VALUE!</v>
      </c>
      <c r="K8544" s="5" t="str">
        <f t="shared" si="3"/>
        <v>#VALUE!</v>
      </c>
      <c r="L8544" s="5" t="str">
        <f t="shared" si="4"/>
        <v>#VALUE!</v>
      </c>
      <c r="M8544" s="5" t="str">
        <f t="shared" si="5"/>
        <v>#VALUE!</v>
      </c>
      <c r="N8544" s="4" t="b">
        <v>1</v>
      </c>
      <c r="O8544" s="4" t="b">
        <v>1</v>
      </c>
      <c r="P8544" s="4" t="b">
        <v>0</v>
      </c>
      <c r="Q8544" s="4" t="b">
        <v>0</v>
      </c>
      <c r="R8544" s="4" t="s">
        <v>39</v>
      </c>
      <c r="S8544" s="4" t="s">
        <v>39</v>
      </c>
      <c r="T8544" s="4" t="s">
        <v>39</v>
      </c>
    </row>
    <row r="8545" ht="12.75" customHeight="1">
      <c r="A8545" s="8" t="str">
        <f t="shared" si="1"/>
        <v>Norway1941</v>
      </c>
      <c r="B8545" s="4" t="s">
        <v>142</v>
      </c>
      <c r="C8545" s="4">
        <v>1941.0</v>
      </c>
      <c r="D8545" s="4">
        <v>2.42432999610901</v>
      </c>
      <c r="E8545" s="4" t="s">
        <v>39</v>
      </c>
      <c r="F8545" s="4" t="s">
        <v>39</v>
      </c>
      <c r="G8545" s="4" t="s">
        <v>39</v>
      </c>
      <c r="H8545" s="4" t="s">
        <v>39</v>
      </c>
      <c r="I8545" s="4" t="s">
        <v>39</v>
      </c>
      <c r="J8545" s="4" t="str">
        <f t="shared" si="2"/>
        <v>#VALUE!</v>
      </c>
      <c r="K8545" s="5" t="str">
        <f t="shared" si="3"/>
        <v>#VALUE!</v>
      </c>
      <c r="L8545" s="5" t="str">
        <f t="shared" si="4"/>
        <v>#VALUE!</v>
      </c>
      <c r="M8545" s="5" t="str">
        <f t="shared" si="5"/>
        <v>#VALUE!</v>
      </c>
      <c r="N8545" s="4" t="b">
        <v>1</v>
      </c>
      <c r="O8545" s="4" t="b">
        <v>1</v>
      </c>
      <c r="P8545" s="4" t="b">
        <v>0</v>
      </c>
      <c r="Q8545" s="4" t="b">
        <v>0</v>
      </c>
      <c r="R8545" s="4" t="s">
        <v>39</v>
      </c>
      <c r="S8545" s="4" t="s">
        <v>39</v>
      </c>
      <c r="T8545" s="4" t="s">
        <v>39</v>
      </c>
    </row>
    <row r="8546" ht="12.75" customHeight="1">
      <c r="A8546" s="8" t="str">
        <f t="shared" si="1"/>
        <v>Norway1940</v>
      </c>
      <c r="B8546" s="4" t="s">
        <v>142</v>
      </c>
      <c r="C8546" s="4">
        <v>1940.0</v>
      </c>
      <c r="D8546" s="4">
        <v>-8.48001956939697</v>
      </c>
      <c r="E8546" s="4" t="s">
        <v>39</v>
      </c>
      <c r="F8546" s="4" t="s">
        <v>39</v>
      </c>
      <c r="G8546" s="4" t="s">
        <v>39</v>
      </c>
      <c r="H8546" s="4" t="s">
        <v>39</v>
      </c>
      <c r="I8546" s="4" t="s">
        <v>39</v>
      </c>
      <c r="J8546" s="4" t="str">
        <f t="shared" si="2"/>
        <v>#VALUE!</v>
      </c>
      <c r="K8546" s="5" t="str">
        <f t="shared" si="3"/>
        <v>#VALUE!</v>
      </c>
      <c r="L8546" s="5" t="str">
        <f t="shared" si="4"/>
        <v>#VALUE!</v>
      </c>
      <c r="M8546" s="5" t="str">
        <f t="shared" si="5"/>
        <v>#VALUE!</v>
      </c>
      <c r="N8546" s="4" t="b">
        <v>1</v>
      </c>
      <c r="O8546" s="4" t="b">
        <v>1</v>
      </c>
      <c r="P8546" s="4" t="b">
        <v>0</v>
      </c>
      <c r="Q8546" s="4" t="b">
        <v>0</v>
      </c>
      <c r="R8546" s="4" t="s">
        <v>39</v>
      </c>
      <c r="S8546" s="4" t="s">
        <v>39</v>
      </c>
      <c r="T8546" s="4" t="s">
        <v>39</v>
      </c>
    </row>
    <row r="8547" ht="12.75" customHeight="1">
      <c r="A8547" s="8" t="str">
        <f t="shared" si="1"/>
        <v>Norway1939</v>
      </c>
      <c r="B8547" s="4" t="s">
        <v>142</v>
      </c>
      <c r="C8547" s="4">
        <v>1939.0</v>
      </c>
      <c r="D8547" s="4">
        <v>4.82487010955811</v>
      </c>
      <c r="E8547" s="4" t="s">
        <v>39</v>
      </c>
      <c r="F8547" s="4" t="s">
        <v>39</v>
      </c>
      <c r="G8547" s="4" t="s">
        <v>39</v>
      </c>
      <c r="H8547" s="4">
        <v>8.523908524</v>
      </c>
      <c r="I8547" s="4">
        <v>9.06764984130859</v>
      </c>
      <c r="J8547" s="4" t="str">
        <f t="shared" si="2"/>
        <v>#VALUE!</v>
      </c>
      <c r="K8547" s="5" t="str">
        <f t="shared" si="3"/>
        <v>#VALUE!</v>
      </c>
      <c r="L8547" s="5" t="str">
        <f t="shared" si="4"/>
        <v>#VALUE!</v>
      </c>
      <c r="M8547" s="5" t="str">
        <f t="shared" si="5"/>
        <v>#VALUE!</v>
      </c>
      <c r="N8547" s="4" t="b">
        <v>1</v>
      </c>
      <c r="O8547" s="4" t="b">
        <v>1</v>
      </c>
      <c r="P8547" s="4" t="b">
        <v>1</v>
      </c>
      <c r="Q8547" s="4" t="b">
        <v>0</v>
      </c>
      <c r="R8547" s="4" t="s">
        <v>39</v>
      </c>
      <c r="S8547" s="4" t="s">
        <v>39</v>
      </c>
      <c r="T8547" s="4" t="s">
        <v>39</v>
      </c>
    </row>
    <row r="8548" ht="12.75" customHeight="1">
      <c r="A8548" s="8" t="str">
        <f t="shared" si="1"/>
        <v>Norway1938</v>
      </c>
      <c r="B8548" s="4" t="s">
        <v>142</v>
      </c>
      <c r="C8548" s="4">
        <v>1938.0</v>
      </c>
      <c r="D8548" s="4">
        <v>2.24171996116638</v>
      </c>
      <c r="E8548" s="4" t="s">
        <v>39</v>
      </c>
      <c r="F8548" s="4" t="s">
        <v>39</v>
      </c>
      <c r="G8548" s="4" t="s">
        <v>39</v>
      </c>
      <c r="H8548" s="4">
        <v>8.134546079</v>
      </c>
      <c r="I8548" s="4">
        <v>8.1002197265625</v>
      </c>
      <c r="J8548" s="4" t="str">
        <f t="shared" si="2"/>
        <v>#VALUE!</v>
      </c>
      <c r="K8548" s="5" t="str">
        <f t="shared" si="3"/>
        <v>#VALUE!</v>
      </c>
      <c r="L8548" s="5" t="str">
        <f t="shared" si="4"/>
        <v>#VALUE!</v>
      </c>
      <c r="M8548" s="5" t="str">
        <f t="shared" si="5"/>
        <v>#VALUE!</v>
      </c>
      <c r="N8548" s="4" t="b">
        <v>0</v>
      </c>
      <c r="O8548" s="4" t="b">
        <v>0</v>
      </c>
      <c r="P8548" s="4" t="b">
        <v>1</v>
      </c>
      <c r="Q8548" s="4" t="b">
        <v>1</v>
      </c>
      <c r="R8548" s="4" t="s">
        <v>39</v>
      </c>
      <c r="S8548" s="4" t="s">
        <v>39</v>
      </c>
      <c r="T8548" s="4" t="s">
        <v>39</v>
      </c>
    </row>
    <row r="8549" ht="12.75" customHeight="1">
      <c r="A8549" s="8" t="str">
        <f t="shared" si="1"/>
        <v>Norway1937</v>
      </c>
      <c r="B8549" s="4" t="s">
        <v>142</v>
      </c>
      <c r="C8549" s="4">
        <v>1937.0</v>
      </c>
      <c r="D8549" s="4">
        <v>4.45010995864868</v>
      </c>
      <c r="E8549" s="4" t="s">
        <v>39</v>
      </c>
      <c r="F8549" s="4" t="s">
        <v>39</v>
      </c>
      <c r="G8549" s="4" t="s">
        <v>39</v>
      </c>
      <c r="H8549" s="4">
        <v>7.400107508</v>
      </c>
      <c r="I8549" s="4">
        <v>7.56136989593506</v>
      </c>
      <c r="J8549" s="4" t="str">
        <f t="shared" si="2"/>
        <v>#VALUE!</v>
      </c>
      <c r="K8549" s="5" t="str">
        <f t="shared" si="3"/>
        <v>#VALUE!</v>
      </c>
      <c r="L8549" s="5" t="str">
        <f t="shared" si="4"/>
        <v>#VALUE!</v>
      </c>
      <c r="M8549" s="5" t="str">
        <f t="shared" si="5"/>
        <v>#VALUE!</v>
      </c>
      <c r="N8549" s="4" t="b">
        <v>0</v>
      </c>
      <c r="O8549" s="4" t="b">
        <v>0</v>
      </c>
      <c r="P8549" s="4" t="b">
        <v>1</v>
      </c>
      <c r="Q8549" s="4" t="b">
        <v>1</v>
      </c>
      <c r="R8549" s="4" t="s">
        <v>39</v>
      </c>
      <c r="S8549" s="4" t="s">
        <v>39</v>
      </c>
      <c r="T8549" s="4" t="s">
        <v>39</v>
      </c>
    </row>
    <row r="8550" ht="12.75" customHeight="1">
      <c r="A8550" s="8" t="str">
        <f t="shared" si="1"/>
        <v>Norway1936</v>
      </c>
      <c r="B8550" s="4" t="s">
        <v>142</v>
      </c>
      <c r="C8550" s="4">
        <v>1936.0</v>
      </c>
      <c r="D8550" s="4">
        <v>6.74938011169434</v>
      </c>
      <c r="E8550" s="4" t="s">
        <v>39</v>
      </c>
      <c r="F8550" s="4" t="s">
        <v>39</v>
      </c>
      <c r="G8550" s="4" t="s">
        <v>39</v>
      </c>
      <c r="H8550" s="4">
        <v>7.216494845</v>
      </c>
      <c r="I8550" s="4">
        <v>7.91753005981445</v>
      </c>
      <c r="J8550" s="4" t="str">
        <f t="shared" si="2"/>
        <v>#VALUE!</v>
      </c>
      <c r="K8550" s="5" t="str">
        <f t="shared" si="3"/>
        <v>#VALUE!</v>
      </c>
      <c r="L8550" s="5" t="str">
        <f t="shared" si="4"/>
        <v>#VALUE!</v>
      </c>
      <c r="M8550" s="5" t="str">
        <f t="shared" si="5"/>
        <v>#VALUE!</v>
      </c>
      <c r="N8550" s="4" t="b">
        <v>0</v>
      </c>
      <c r="O8550" s="4" t="b">
        <v>0</v>
      </c>
      <c r="P8550" s="4" t="b">
        <v>1</v>
      </c>
      <c r="Q8550" s="4" t="b">
        <v>1</v>
      </c>
      <c r="R8550" s="4" t="s">
        <v>39</v>
      </c>
      <c r="S8550" s="4" t="s">
        <v>39</v>
      </c>
      <c r="T8550" s="4" t="s">
        <v>39</v>
      </c>
    </row>
    <row r="8551" ht="12.75" customHeight="1">
      <c r="A8551" s="8" t="str">
        <f t="shared" si="1"/>
        <v>Norway1935</v>
      </c>
      <c r="B8551" s="4" t="s">
        <v>142</v>
      </c>
      <c r="C8551" s="4">
        <v>1935.0</v>
      </c>
      <c r="D8551" s="4">
        <v>4.98739004135132</v>
      </c>
      <c r="E8551" s="4" t="s">
        <v>39</v>
      </c>
      <c r="F8551" s="4" t="s">
        <v>39</v>
      </c>
      <c r="G8551" s="4" t="s">
        <v>39</v>
      </c>
      <c r="H8551" s="4">
        <v>6.717102247</v>
      </c>
      <c r="I8551" s="4">
        <v>7.81751012802124</v>
      </c>
      <c r="J8551" s="4" t="str">
        <f t="shared" si="2"/>
        <v>#VALUE!</v>
      </c>
      <c r="K8551" s="5" t="str">
        <f t="shared" si="3"/>
        <v>#VALUE!</v>
      </c>
      <c r="L8551" s="5" t="str">
        <f t="shared" si="4"/>
        <v>#VALUE!</v>
      </c>
      <c r="M8551" s="5" t="str">
        <f t="shared" si="5"/>
        <v>#VALUE!</v>
      </c>
      <c r="N8551" s="4" t="b">
        <v>0</v>
      </c>
      <c r="O8551" s="4" t="b">
        <v>0</v>
      </c>
      <c r="P8551" s="4" t="b">
        <v>1</v>
      </c>
      <c r="Q8551" s="4" t="b">
        <v>1</v>
      </c>
      <c r="R8551" s="4" t="s">
        <v>39</v>
      </c>
      <c r="S8551" s="4" t="s">
        <v>39</v>
      </c>
      <c r="T8551" s="4" t="s">
        <v>39</v>
      </c>
    </row>
    <row r="8552" ht="12.75" customHeight="1">
      <c r="A8552" s="8" t="str">
        <f t="shared" si="1"/>
        <v>Norway1934</v>
      </c>
      <c r="B8552" s="4" t="s">
        <v>142</v>
      </c>
      <c r="C8552" s="4">
        <v>1934.0</v>
      </c>
      <c r="D8552" s="4">
        <v>3.5327000617981</v>
      </c>
      <c r="E8552" s="4" t="s">
        <v>39</v>
      </c>
      <c r="F8552" s="4" t="s">
        <v>39</v>
      </c>
      <c r="G8552" s="4" t="s">
        <v>39</v>
      </c>
      <c r="H8552" s="4">
        <v>6.833824975</v>
      </c>
      <c r="I8552" s="4">
        <v>7.42379999160767</v>
      </c>
      <c r="J8552" s="4" t="str">
        <f t="shared" si="2"/>
        <v>#VALUE!</v>
      </c>
      <c r="K8552" s="5" t="str">
        <f t="shared" si="3"/>
        <v>#VALUE!</v>
      </c>
      <c r="L8552" s="5" t="str">
        <f t="shared" si="4"/>
        <v>#VALUE!</v>
      </c>
      <c r="M8552" s="5" t="str">
        <f t="shared" si="5"/>
        <v>#VALUE!</v>
      </c>
      <c r="N8552" s="4" t="b">
        <v>0</v>
      </c>
      <c r="O8552" s="4" t="b">
        <v>1</v>
      </c>
      <c r="P8552" s="4" t="b">
        <v>1</v>
      </c>
      <c r="Q8552" s="4" t="b">
        <v>0</v>
      </c>
      <c r="R8552" s="4" t="s">
        <v>39</v>
      </c>
      <c r="S8552" s="4" t="s">
        <v>39</v>
      </c>
      <c r="T8552" s="4" t="s">
        <v>39</v>
      </c>
    </row>
    <row r="8553" ht="12.75" customHeight="1">
      <c r="A8553" s="8" t="str">
        <f t="shared" si="1"/>
        <v>Norway1933</v>
      </c>
      <c r="B8553" s="4" t="s">
        <v>142</v>
      </c>
      <c r="C8553" s="4">
        <v>1933.0</v>
      </c>
      <c r="D8553" s="4">
        <v>2.50646996498108</v>
      </c>
      <c r="E8553" s="4" t="s">
        <v>39</v>
      </c>
      <c r="F8553" s="4" t="s">
        <v>39</v>
      </c>
      <c r="G8553" s="4" t="s">
        <v>39</v>
      </c>
      <c r="H8553" s="4">
        <v>6.699430936</v>
      </c>
      <c r="I8553" s="4">
        <v>7.992760181427</v>
      </c>
      <c r="J8553" s="4" t="str">
        <f t="shared" si="2"/>
        <v>#VALUE!</v>
      </c>
      <c r="K8553" s="5" t="str">
        <f t="shared" si="3"/>
        <v>#VALUE!</v>
      </c>
      <c r="L8553" s="5" t="str">
        <f t="shared" si="4"/>
        <v>#VALUE!</v>
      </c>
      <c r="M8553" s="5" t="str">
        <f t="shared" si="5"/>
        <v>#VALUE!</v>
      </c>
      <c r="N8553" s="4" t="b">
        <v>0</v>
      </c>
      <c r="O8553" s="4" t="b">
        <v>1</v>
      </c>
      <c r="P8553" s="4" t="b">
        <v>1</v>
      </c>
      <c r="Q8553" s="4" t="b">
        <v>0</v>
      </c>
      <c r="R8553" s="4" t="s">
        <v>39</v>
      </c>
      <c r="S8553" s="4" t="s">
        <v>39</v>
      </c>
      <c r="T8553" s="4" t="s">
        <v>39</v>
      </c>
    </row>
    <row r="8554" ht="12.75" customHeight="1">
      <c r="A8554" s="8" t="str">
        <f t="shared" si="1"/>
        <v>Norway1932</v>
      </c>
      <c r="B8554" s="4" t="s">
        <v>142</v>
      </c>
      <c r="C8554" s="4">
        <v>1932.0</v>
      </c>
      <c r="D8554" s="4">
        <v>4.97060012817383</v>
      </c>
      <c r="E8554" s="4" t="s">
        <v>39</v>
      </c>
      <c r="F8554" s="4" t="s">
        <v>39</v>
      </c>
      <c r="G8554" s="4" t="s">
        <v>39</v>
      </c>
      <c r="H8554" s="4">
        <v>8.208182289</v>
      </c>
      <c r="I8554" s="4">
        <v>9.34749031066895</v>
      </c>
      <c r="J8554" s="4" t="str">
        <f t="shared" si="2"/>
        <v>#VALUE!</v>
      </c>
      <c r="K8554" s="5" t="str">
        <f t="shared" si="3"/>
        <v>#VALUE!</v>
      </c>
      <c r="L8554" s="5" t="str">
        <f t="shared" si="4"/>
        <v>#VALUE!</v>
      </c>
      <c r="M8554" s="5" t="str">
        <f t="shared" si="5"/>
        <v>#VALUE!</v>
      </c>
      <c r="N8554" s="4" t="b">
        <v>0</v>
      </c>
      <c r="O8554" s="4" t="b">
        <v>1</v>
      </c>
      <c r="P8554" s="4" t="b">
        <v>1</v>
      </c>
      <c r="Q8554" s="4" t="b">
        <v>0</v>
      </c>
      <c r="R8554" s="4" t="s">
        <v>39</v>
      </c>
      <c r="S8554" s="4" t="s">
        <v>39</v>
      </c>
      <c r="T8554" s="4" t="s">
        <v>39</v>
      </c>
    </row>
    <row r="8555" ht="12.75" customHeight="1">
      <c r="A8555" s="8" t="str">
        <f t="shared" si="1"/>
        <v>Norway1931</v>
      </c>
      <c r="B8555" s="4" t="s">
        <v>142</v>
      </c>
      <c r="C8555" s="4">
        <v>1931.0</v>
      </c>
      <c r="D8555" s="4">
        <v>-7.81668996810913</v>
      </c>
      <c r="E8555" s="4" t="s">
        <v>39</v>
      </c>
      <c r="F8555" s="4" t="s">
        <v>39</v>
      </c>
      <c r="G8555" s="4" t="s">
        <v>39</v>
      </c>
      <c r="H8555" s="4">
        <v>8.589276419</v>
      </c>
      <c r="I8555" s="4">
        <v>9.73451042175293</v>
      </c>
      <c r="J8555" s="4" t="str">
        <f t="shared" si="2"/>
        <v>#VALUE!</v>
      </c>
      <c r="K8555" s="5" t="str">
        <f t="shared" si="3"/>
        <v>#VALUE!</v>
      </c>
      <c r="L8555" s="5" t="str">
        <f t="shared" si="4"/>
        <v>#VALUE!</v>
      </c>
      <c r="M8555" s="5" t="str">
        <f t="shared" si="5"/>
        <v>#VALUE!</v>
      </c>
      <c r="N8555" s="4" t="b">
        <v>1</v>
      </c>
      <c r="O8555" s="4" t="b">
        <v>1</v>
      </c>
      <c r="P8555" s="4" t="b">
        <v>0</v>
      </c>
      <c r="Q8555" s="4" t="b">
        <v>0</v>
      </c>
      <c r="R8555" s="4" t="s">
        <v>39</v>
      </c>
      <c r="S8555" s="4" t="s">
        <v>39</v>
      </c>
      <c r="T8555" s="4" t="s">
        <v>39</v>
      </c>
    </row>
    <row r="8556" ht="12.75" customHeight="1">
      <c r="A8556" s="8" t="str">
        <f t="shared" si="1"/>
        <v>Norway1930</v>
      </c>
      <c r="B8556" s="4" t="s">
        <v>142</v>
      </c>
      <c r="C8556" s="4">
        <v>1930.0</v>
      </c>
      <c r="D8556" s="4">
        <v>7.53638982772827</v>
      </c>
      <c r="E8556" s="4" t="s">
        <v>39</v>
      </c>
      <c r="F8556" s="4" t="s">
        <v>39</v>
      </c>
      <c r="G8556" s="4" t="s">
        <v>39</v>
      </c>
      <c r="H8556" s="4">
        <v>8.13342472</v>
      </c>
      <c r="I8556" s="4">
        <v>8.59035968780518</v>
      </c>
      <c r="J8556" s="4" t="str">
        <f t="shared" si="2"/>
        <v>#VALUE!</v>
      </c>
      <c r="K8556" s="5" t="str">
        <f t="shared" si="3"/>
        <v>#VALUE!</v>
      </c>
      <c r="L8556" s="5" t="str">
        <f t="shared" si="4"/>
        <v>#VALUE!</v>
      </c>
      <c r="M8556" s="5" t="str">
        <f t="shared" si="5"/>
        <v>#VALUE!</v>
      </c>
      <c r="N8556" s="4" t="b">
        <v>1</v>
      </c>
      <c r="O8556" s="4" t="b">
        <v>1</v>
      </c>
      <c r="P8556" s="4" t="b">
        <v>1</v>
      </c>
      <c r="Q8556" s="4" t="b">
        <v>0</v>
      </c>
      <c r="R8556" s="4" t="s">
        <v>39</v>
      </c>
      <c r="S8556" s="4" t="s">
        <v>39</v>
      </c>
      <c r="T8556" s="4" t="s">
        <v>39</v>
      </c>
    </row>
    <row r="8557" ht="12.75" customHeight="1">
      <c r="A8557" s="8" t="str">
        <f t="shared" si="1"/>
        <v>Norway1929</v>
      </c>
      <c r="B8557" s="4" t="s">
        <v>142</v>
      </c>
      <c r="C8557" s="4">
        <v>1929.0</v>
      </c>
      <c r="D8557" s="4">
        <v>9.45462989807129</v>
      </c>
      <c r="E8557" s="4" t="s">
        <v>39</v>
      </c>
      <c r="F8557" s="4" t="s">
        <v>39</v>
      </c>
      <c r="G8557" s="4" t="s">
        <v>39</v>
      </c>
      <c r="H8557" s="4">
        <v>8.078250863</v>
      </c>
      <c r="I8557" s="4">
        <v>8.90678977966309</v>
      </c>
      <c r="J8557" s="4" t="str">
        <f t="shared" si="2"/>
        <v>#VALUE!</v>
      </c>
      <c r="K8557" s="5" t="str">
        <f t="shared" si="3"/>
        <v>#VALUE!</v>
      </c>
      <c r="L8557" s="5" t="str">
        <f t="shared" si="4"/>
        <v>#VALUE!</v>
      </c>
      <c r="M8557" s="5" t="str">
        <f t="shared" si="5"/>
        <v>#VALUE!</v>
      </c>
      <c r="N8557" s="4" t="b">
        <v>0</v>
      </c>
      <c r="O8557" s="4" t="b">
        <v>0</v>
      </c>
      <c r="P8557" s="4" t="b">
        <v>1</v>
      </c>
      <c r="Q8557" s="4" t="b">
        <v>1</v>
      </c>
      <c r="R8557" s="4" t="s">
        <v>39</v>
      </c>
      <c r="S8557" s="4" t="s">
        <v>39</v>
      </c>
      <c r="T8557" s="4" t="s">
        <v>39</v>
      </c>
    </row>
    <row r="8558" ht="12.75" customHeight="1">
      <c r="A8558" s="8" t="str">
        <f t="shared" si="1"/>
        <v>Norway1928</v>
      </c>
      <c r="B8558" s="4" t="s">
        <v>142</v>
      </c>
      <c r="C8558" s="4">
        <v>1928.0</v>
      </c>
      <c r="D8558" s="4">
        <v>4.40541982650757</v>
      </c>
      <c r="E8558" s="4" t="s">
        <v>39</v>
      </c>
      <c r="F8558" s="4" t="s">
        <v>39</v>
      </c>
      <c r="G8558" s="4" t="s">
        <v>39</v>
      </c>
      <c r="H8558" s="4">
        <v>8.599857854</v>
      </c>
      <c r="I8558" s="4">
        <v>9.40534973144531</v>
      </c>
      <c r="J8558" s="4" t="str">
        <f t="shared" si="2"/>
        <v>#VALUE!</v>
      </c>
      <c r="K8558" s="5" t="str">
        <f t="shared" si="3"/>
        <v>#VALUE!</v>
      </c>
      <c r="L8558" s="5" t="str">
        <f t="shared" si="4"/>
        <v>#VALUE!</v>
      </c>
      <c r="M8558" s="5" t="str">
        <f t="shared" si="5"/>
        <v>#VALUE!</v>
      </c>
      <c r="N8558" s="4" t="b">
        <v>0</v>
      </c>
      <c r="O8558" s="4" t="b">
        <v>1</v>
      </c>
      <c r="P8558" s="4" t="b">
        <v>1</v>
      </c>
      <c r="Q8558" s="4" t="b">
        <v>1</v>
      </c>
      <c r="R8558" s="4" t="s">
        <v>39</v>
      </c>
      <c r="S8558" s="4" t="s">
        <v>39</v>
      </c>
      <c r="T8558" s="4" t="s">
        <v>39</v>
      </c>
    </row>
    <row r="8559" ht="12.75" customHeight="1">
      <c r="A8559" s="8" t="str">
        <f t="shared" si="1"/>
        <v>Norway1927</v>
      </c>
      <c r="B8559" s="4" t="s">
        <v>142</v>
      </c>
      <c r="C8559" s="4">
        <v>1927.0</v>
      </c>
      <c r="D8559" s="4">
        <v>3.78161001205444</v>
      </c>
      <c r="E8559" s="4" t="s">
        <v>39</v>
      </c>
      <c r="F8559" s="4" t="s">
        <v>39</v>
      </c>
      <c r="G8559" s="4" t="s">
        <v>39</v>
      </c>
      <c r="H8559" s="4">
        <v>8.605974395</v>
      </c>
      <c r="I8559" s="4">
        <v>9.3646297454834</v>
      </c>
      <c r="J8559" s="4" t="str">
        <f t="shared" si="2"/>
        <v>#VALUE!</v>
      </c>
      <c r="K8559" s="5" t="str">
        <f t="shared" si="3"/>
        <v>#VALUE!</v>
      </c>
      <c r="L8559" s="5" t="str">
        <f t="shared" si="4"/>
        <v>#VALUE!</v>
      </c>
      <c r="M8559" s="5" t="str">
        <f t="shared" si="5"/>
        <v>#VALUE!</v>
      </c>
      <c r="N8559" s="4" t="b">
        <v>0</v>
      </c>
      <c r="O8559" s="4" t="b">
        <v>1</v>
      </c>
      <c r="P8559" s="4" t="b">
        <v>1</v>
      </c>
      <c r="Q8559" s="4" t="b">
        <v>0</v>
      </c>
      <c r="R8559" s="4" t="s">
        <v>39</v>
      </c>
      <c r="S8559" s="4" t="s">
        <v>39</v>
      </c>
      <c r="T8559" s="4" t="s">
        <v>39</v>
      </c>
    </row>
    <row r="8560" ht="12.75" customHeight="1">
      <c r="A8560" s="8" t="str">
        <f t="shared" si="1"/>
        <v>Norway1926</v>
      </c>
      <c r="B8560" s="4" t="s">
        <v>142</v>
      </c>
      <c r="C8560" s="4">
        <v>1926.0</v>
      </c>
      <c r="D8560" s="4">
        <v>1.49995994567871</v>
      </c>
      <c r="E8560" s="4" t="s">
        <v>39</v>
      </c>
      <c r="F8560" s="4" t="s">
        <v>39</v>
      </c>
      <c r="G8560" s="4" t="s">
        <v>39</v>
      </c>
      <c r="H8560" s="4">
        <v>7.985363754</v>
      </c>
      <c r="I8560" s="4">
        <v>9.57812976837158</v>
      </c>
      <c r="J8560" s="4" t="str">
        <f t="shared" si="2"/>
        <v>#VALUE!</v>
      </c>
      <c r="K8560" s="5" t="str">
        <f t="shared" si="3"/>
        <v>#VALUE!</v>
      </c>
      <c r="L8560" s="5" t="str">
        <f t="shared" si="4"/>
        <v>#VALUE!</v>
      </c>
      <c r="M8560" s="5" t="str">
        <f t="shared" si="5"/>
        <v>#VALUE!</v>
      </c>
      <c r="N8560" s="4" t="b">
        <v>0</v>
      </c>
      <c r="O8560" s="4" t="b">
        <v>1</v>
      </c>
      <c r="P8560" s="4" t="b">
        <v>0</v>
      </c>
      <c r="Q8560" s="4" t="b">
        <v>0</v>
      </c>
      <c r="R8560" s="4" t="s">
        <v>39</v>
      </c>
      <c r="S8560" s="4" t="s">
        <v>39</v>
      </c>
      <c r="T8560" s="4" t="s">
        <v>39</v>
      </c>
    </row>
    <row r="8561" ht="12.75" customHeight="1">
      <c r="A8561" s="8" t="str">
        <f t="shared" si="1"/>
        <v>Norway1925</v>
      </c>
      <c r="B8561" s="4" t="s">
        <v>142</v>
      </c>
      <c r="C8561" s="4">
        <v>1925.0</v>
      </c>
      <c r="D8561" s="4">
        <v>6.14776992797852</v>
      </c>
      <c r="E8561" s="4" t="s">
        <v>39</v>
      </c>
      <c r="F8561" s="4" t="s">
        <v>39</v>
      </c>
      <c r="G8561" s="4" t="s">
        <v>39</v>
      </c>
      <c r="H8561" s="4">
        <v>6.71045624</v>
      </c>
      <c r="I8561" s="4">
        <v>8.62773036956787</v>
      </c>
      <c r="J8561" s="4" t="str">
        <f t="shared" si="2"/>
        <v>#VALUE!</v>
      </c>
      <c r="K8561" s="5" t="str">
        <f t="shared" si="3"/>
        <v>#VALUE!</v>
      </c>
      <c r="L8561" s="5" t="str">
        <f t="shared" si="4"/>
        <v>#VALUE!</v>
      </c>
      <c r="M8561" s="5" t="str">
        <f t="shared" si="5"/>
        <v>#VALUE!</v>
      </c>
      <c r="N8561" s="4" t="b">
        <v>0</v>
      </c>
      <c r="O8561" s="4" t="b">
        <v>1</v>
      </c>
      <c r="P8561" s="4" t="b">
        <v>0</v>
      </c>
      <c r="Q8561" s="4" t="b">
        <v>0</v>
      </c>
      <c r="R8561" s="4" t="s">
        <v>39</v>
      </c>
      <c r="S8561" s="4" t="s">
        <v>39</v>
      </c>
      <c r="T8561" s="4" t="s">
        <v>39</v>
      </c>
    </row>
    <row r="8562" ht="12.75" customHeight="1">
      <c r="A8562" s="8" t="str">
        <f t="shared" si="1"/>
        <v>Norway1924</v>
      </c>
      <c r="B8562" s="4" t="s">
        <v>142</v>
      </c>
      <c r="C8562" s="4">
        <v>1924.0</v>
      </c>
      <c r="D8562" s="4">
        <v>-0.0362909995019436</v>
      </c>
      <c r="E8562" s="4" t="s">
        <v>39</v>
      </c>
      <c r="F8562" s="4" t="s">
        <v>39</v>
      </c>
      <c r="G8562" s="4" t="s">
        <v>39</v>
      </c>
      <c r="H8562" s="4">
        <v>5.613342898</v>
      </c>
      <c r="I8562" s="4">
        <v>8.57244968414307</v>
      </c>
      <c r="J8562" s="4" t="str">
        <f t="shared" si="2"/>
        <v>#VALUE!</v>
      </c>
      <c r="K8562" s="5" t="str">
        <f t="shared" si="3"/>
        <v>#VALUE!</v>
      </c>
      <c r="L8562" s="5" t="str">
        <f t="shared" si="4"/>
        <v>#VALUE!</v>
      </c>
      <c r="M8562" s="5" t="str">
        <f t="shared" si="5"/>
        <v>#VALUE!</v>
      </c>
      <c r="N8562" s="4" t="b">
        <v>1</v>
      </c>
      <c r="O8562" s="4" t="b">
        <v>1</v>
      </c>
      <c r="P8562" s="4" t="b">
        <v>0</v>
      </c>
      <c r="Q8562" s="4" t="b">
        <v>0</v>
      </c>
      <c r="R8562" s="4" t="s">
        <v>39</v>
      </c>
      <c r="S8562" s="4" t="s">
        <v>39</v>
      </c>
      <c r="T8562" s="4" t="s">
        <v>39</v>
      </c>
    </row>
    <row r="8563" ht="12.75" customHeight="1">
      <c r="A8563" s="8" t="str">
        <f t="shared" si="1"/>
        <v>Norway1923</v>
      </c>
      <c r="B8563" s="4" t="s">
        <v>142</v>
      </c>
      <c r="C8563" s="4">
        <v>1923.0</v>
      </c>
      <c r="D8563" s="4">
        <v>2.69941997528076</v>
      </c>
      <c r="E8563" s="4" t="s">
        <v>39</v>
      </c>
      <c r="F8563" s="4" t="s">
        <v>39</v>
      </c>
      <c r="G8563" s="4" t="s">
        <v>39</v>
      </c>
      <c r="H8563" s="4">
        <v>7.424454673</v>
      </c>
      <c r="I8563" s="4">
        <v>11.0066003799438</v>
      </c>
      <c r="J8563" s="4" t="str">
        <f t="shared" si="2"/>
        <v>#VALUE!</v>
      </c>
      <c r="K8563" s="5" t="str">
        <f t="shared" si="3"/>
        <v>#VALUE!</v>
      </c>
      <c r="L8563" s="5" t="str">
        <f t="shared" si="4"/>
        <v>#VALUE!</v>
      </c>
      <c r="M8563" s="5" t="str">
        <f t="shared" si="5"/>
        <v>#VALUE!</v>
      </c>
      <c r="N8563" s="4" t="b">
        <v>1</v>
      </c>
      <c r="O8563" s="4" t="b">
        <v>1</v>
      </c>
      <c r="P8563" s="4" t="b">
        <v>1</v>
      </c>
      <c r="Q8563" s="4" t="b">
        <v>0</v>
      </c>
      <c r="R8563" s="4" t="s">
        <v>39</v>
      </c>
      <c r="S8563" s="4" t="s">
        <v>39</v>
      </c>
      <c r="T8563" s="4" t="s">
        <v>39</v>
      </c>
    </row>
    <row r="8564" ht="12.75" customHeight="1">
      <c r="A8564" s="8" t="str">
        <f t="shared" si="1"/>
        <v>Norway1922</v>
      </c>
      <c r="B8564" s="4" t="s">
        <v>142</v>
      </c>
      <c r="C8564" s="4">
        <v>1922.0</v>
      </c>
      <c r="D8564" s="4">
        <v>10.736499786377</v>
      </c>
      <c r="E8564" s="4" t="s">
        <v>39</v>
      </c>
      <c r="F8564" s="4" t="s">
        <v>39</v>
      </c>
      <c r="G8564" s="4" t="s">
        <v>39</v>
      </c>
      <c r="H8564" s="4">
        <v>7.469879518</v>
      </c>
      <c r="I8564" s="4">
        <v>11.7469997406006</v>
      </c>
      <c r="J8564" s="4" t="str">
        <f t="shared" si="2"/>
        <v>#VALUE!</v>
      </c>
      <c r="K8564" s="5" t="str">
        <f t="shared" si="3"/>
        <v>#VALUE!</v>
      </c>
      <c r="L8564" s="5" t="str">
        <f t="shared" si="4"/>
        <v>#VALUE!</v>
      </c>
      <c r="M8564" s="5" t="str">
        <f t="shared" si="5"/>
        <v>#VALUE!</v>
      </c>
      <c r="N8564" s="4" t="b">
        <v>0</v>
      </c>
      <c r="O8564" s="4" t="b">
        <v>0</v>
      </c>
      <c r="P8564" s="4" t="b">
        <v>1</v>
      </c>
      <c r="Q8564" s="4" t="b">
        <v>0</v>
      </c>
      <c r="R8564" s="4" t="s">
        <v>39</v>
      </c>
      <c r="S8564" s="4" t="s">
        <v>39</v>
      </c>
      <c r="T8564" s="4" t="s">
        <v>39</v>
      </c>
    </row>
    <row r="8565" ht="12.75" customHeight="1">
      <c r="A8565" s="8" t="str">
        <f t="shared" si="1"/>
        <v>Norway1921</v>
      </c>
      <c r="B8565" s="4" t="s">
        <v>142</v>
      </c>
      <c r="C8565" s="4">
        <v>1921.0</v>
      </c>
      <c r="D8565" s="4">
        <v>-9.69556045532227</v>
      </c>
      <c r="E8565" s="4" t="s">
        <v>39</v>
      </c>
      <c r="F8565" s="4" t="s">
        <v>39</v>
      </c>
      <c r="G8565" s="4" t="s">
        <v>39</v>
      </c>
      <c r="H8565" s="4">
        <v>8.223201175</v>
      </c>
      <c r="I8565" s="4">
        <v>13.6930999755859</v>
      </c>
      <c r="J8565" s="4" t="str">
        <f t="shared" si="2"/>
        <v>#VALUE!</v>
      </c>
      <c r="K8565" s="5" t="str">
        <f t="shared" si="3"/>
        <v>#VALUE!</v>
      </c>
      <c r="L8565" s="5" t="str">
        <f t="shared" si="4"/>
        <v>#VALUE!</v>
      </c>
      <c r="M8565" s="5" t="str">
        <f t="shared" si="5"/>
        <v>#VALUE!</v>
      </c>
      <c r="N8565" s="4" t="b">
        <v>1</v>
      </c>
      <c r="O8565" s="4" t="b">
        <v>1</v>
      </c>
      <c r="P8565" s="4" t="b">
        <v>0</v>
      </c>
      <c r="Q8565" s="4" t="b">
        <v>0</v>
      </c>
      <c r="R8565" s="4" t="s">
        <v>39</v>
      </c>
      <c r="S8565" s="4" t="s">
        <v>39</v>
      </c>
      <c r="T8565" s="4" t="s">
        <v>39</v>
      </c>
    </row>
    <row r="8566" ht="12.75" customHeight="1">
      <c r="A8566" s="8" t="str">
        <f t="shared" si="1"/>
        <v>Norway1920</v>
      </c>
      <c r="B8566" s="4" t="s">
        <v>142</v>
      </c>
      <c r="C8566" s="4">
        <v>1920.0</v>
      </c>
      <c r="D8566" s="4">
        <v>6.56339979171753</v>
      </c>
      <c r="E8566" s="4" t="s">
        <v>39</v>
      </c>
      <c r="F8566" s="4" t="s">
        <v>39</v>
      </c>
      <c r="G8566" s="4" t="s">
        <v>39</v>
      </c>
      <c r="H8566" s="4">
        <v>7.493333333</v>
      </c>
      <c r="I8566" s="4">
        <v>8.64000034332275</v>
      </c>
      <c r="J8566" s="4" t="str">
        <f t="shared" si="2"/>
        <v>#VALUE!</v>
      </c>
      <c r="K8566" s="5" t="str">
        <f t="shared" si="3"/>
        <v>#VALUE!</v>
      </c>
      <c r="L8566" s="5" t="str">
        <f t="shared" si="4"/>
        <v>#VALUE!</v>
      </c>
      <c r="M8566" s="5" t="str">
        <f t="shared" si="5"/>
        <v>#VALUE!</v>
      </c>
      <c r="N8566" s="4" t="b">
        <v>1</v>
      </c>
      <c r="O8566" s="4" t="b">
        <v>1</v>
      </c>
      <c r="P8566" s="4" t="b">
        <v>1</v>
      </c>
      <c r="Q8566" s="4" t="b">
        <v>0</v>
      </c>
      <c r="R8566" s="4" t="s">
        <v>39</v>
      </c>
      <c r="S8566" s="4" t="s">
        <v>39</v>
      </c>
      <c r="T8566" s="4" t="s">
        <v>39</v>
      </c>
    </row>
    <row r="8567" ht="12.75" customHeight="1">
      <c r="A8567" s="8" t="str">
        <f t="shared" si="1"/>
        <v>Norway1919</v>
      </c>
      <c r="B8567" s="4" t="s">
        <v>142</v>
      </c>
      <c r="C8567" s="4">
        <v>1919.0</v>
      </c>
      <c r="D8567" s="4">
        <v>17.13450050354</v>
      </c>
      <c r="E8567" s="4" t="s">
        <v>39</v>
      </c>
      <c r="F8567" s="4" t="s">
        <v>39</v>
      </c>
      <c r="G8567" s="4" t="s">
        <v>39</v>
      </c>
      <c r="H8567" s="4">
        <v>7.87732042</v>
      </c>
      <c r="I8567" s="4">
        <v>9.99193000793457</v>
      </c>
      <c r="J8567" s="4" t="str">
        <f t="shared" si="2"/>
        <v>#VALUE!</v>
      </c>
      <c r="K8567" s="5" t="str">
        <f t="shared" si="3"/>
        <v>#VALUE!</v>
      </c>
      <c r="L8567" s="5" t="str">
        <f t="shared" si="4"/>
        <v>#VALUE!</v>
      </c>
      <c r="M8567" s="5" t="str">
        <f t="shared" si="5"/>
        <v>#VALUE!</v>
      </c>
      <c r="N8567" s="4" t="b">
        <v>0</v>
      </c>
      <c r="O8567" s="4" t="b">
        <v>0</v>
      </c>
      <c r="P8567" s="4" t="b">
        <v>1</v>
      </c>
      <c r="Q8567" s="4" t="b">
        <v>1</v>
      </c>
      <c r="R8567" s="4" t="s">
        <v>39</v>
      </c>
      <c r="S8567" s="4" t="s">
        <v>39</v>
      </c>
      <c r="T8567" s="4" t="s">
        <v>39</v>
      </c>
    </row>
    <row r="8568" ht="12.75" customHeight="1">
      <c r="A8568" s="8" t="str">
        <f t="shared" si="1"/>
        <v>Norway1918</v>
      </c>
      <c r="B8568" s="4" t="s">
        <v>142</v>
      </c>
      <c r="C8568" s="4">
        <v>1918.0</v>
      </c>
      <c r="D8568" s="4">
        <v>-4.01010990142822</v>
      </c>
      <c r="E8568" s="4" t="s">
        <v>39</v>
      </c>
      <c r="F8568" s="4" t="s">
        <v>39</v>
      </c>
      <c r="G8568" s="4" t="s">
        <v>39</v>
      </c>
      <c r="H8568" s="4">
        <v>8.775752773</v>
      </c>
      <c r="I8568" s="4">
        <v>9.94452953338623</v>
      </c>
      <c r="J8568" s="4" t="str">
        <f t="shared" si="2"/>
        <v>#VALUE!</v>
      </c>
      <c r="K8568" s="5" t="str">
        <f t="shared" si="3"/>
        <v>#VALUE!</v>
      </c>
      <c r="L8568" s="5" t="str">
        <f t="shared" si="4"/>
        <v>#VALUE!</v>
      </c>
      <c r="M8568" s="5" t="str">
        <f t="shared" si="5"/>
        <v>#VALUE!</v>
      </c>
      <c r="N8568" s="4" t="b">
        <v>1</v>
      </c>
      <c r="O8568" s="4" t="b">
        <v>1</v>
      </c>
      <c r="P8568" s="4" t="b">
        <v>0</v>
      </c>
      <c r="Q8568" s="4" t="b">
        <v>1</v>
      </c>
      <c r="R8568" s="4" t="s">
        <v>39</v>
      </c>
      <c r="S8568" s="4" t="s">
        <v>39</v>
      </c>
      <c r="T8568" s="4" t="s">
        <v>39</v>
      </c>
    </row>
    <row r="8569" ht="12.75" customHeight="1">
      <c r="A8569" s="8" t="str">
        <f t="shared" si="1"/>
        <v>Norway1917</v>
      </c>
      <c r="B8569" s="4" t="s">
        <v>142</v>
      </c>
      <c r="C8569" s="4">
        <v>1917.0</v>
      </c>
      <c r="D8569" s="4">
        <v>-9.10914993286133</v>
      </c>
      <c r="E8569" s="4" t="s">
        <v>39</v>
      </c>
      <c r="F8569" s="4" t="s">
        <v>39</v>
      </c>
      <c r="G8569" s="4" t="s">
        <v>39</v>
      </c>
      <c r="H8569" s="4">
        <v>5.413232346</v>
      </c>
      <c r="I8569" s="4">
        <v>5.21273994445801</v>
      </c>
      <c r="J8569" s="4" t="str">
        <f t="shared" si="2"/>
        <v>#VALUE!</v>
      </c>
      <c r="K8569" s="5" t="str">
        <f t="shared" si="3"/>
        <v>#VALUE!</v>
      </c>
      <c r="L8569" s="5" t="str">
        <f t="shared" si="4"/>
        <v>#VALUE!</v>
      </c>
      <c r="M8569" s="5" t="str">
        <f t="shared" si="5"/>
        <v>#VALUE!</v>
      </c>
      <c r="N8569" s="4" t="b">
        <v>1</v>
      </c>
      <c r="O8569" s="4" t="b">
        <v>1</v>
      </c>
      <c r="P8569" s="4" t="b">
        <v>0</v>
      </c>
      <c r="Q8569" s="4" t="b">
        <v>0</v>
      </c>
      <c r="R8569" s="4" t="s">
        <v>39</v>
      </c>
      <c r="S8569" s="4" t="s">
        <v>39</v>
      </c>
      <c r="T8569" s="4" t="s">
        <v>39</v>
      </c>
    </row>
    <row r="8570" ht="12.75" customHeight="1">
      <c r="A8570" s="8" t="str">
        <f t="shared" si="1"/>
        <v>Norway1916</v>
      </c>
      <c r="B8570" s="4" t="s">
        <v>142</v>
      </c>
      <c r="C8570" s="4">
        <v>1916.0</v>
      </c>
      <c r="D8570" s="4">
        <v>3.87019991874695</v>
      </c>
      <c r="E8570" s="4" t="s">
        <v>39</v>
      </c>
      <c r="F8570" s="4" t="s">
        <v>39</v>
      </c>
      <c r="G8570" s="4" t="s">
        <v>39</v>
      </c>
      <c r="H8570" s="4">
        <v>3.719969</v>
      </c>
      <c r="I8570" s="4">
        <v>4.08163022994995</v>
      </c>
      <c r="J8570" s="4" t="str">
        <f t="shared" si="2"/>
        <v>#VALUE!</v>
      </c>
      <c r="K8570" s="5" t="str">
        <f t="shared" si="3"/>
        <v>#VALUE!</v>
      </c>
      <c r="L8570" s="5" t="str">
        <f t="shared" si="4"/>
        <v>#VALUE!</v>
      </c>
      <c r="M8570" s="5" t="str">
        <f t="shared" si="5"/>
        <v>#VALUE!</v>
      </c>
      <c r="N8570" s="4" t="b">
        <v>1</v>
      </c>
      <c r="O8570" s="4" t="b">
        <v>1</v>
      </c>
      <c r="P8570" s="4" t="b">
        <v>1</v>
      </c>
      <c r="Q8570" s="4" t="b">
        <v>0</v>
      </c>
      <c r="R8570" s="4" t="s">
        <v>39</v>
      </c>
      <c r="S8570" s="4" t="s">
        <v>39</v>
      </c>
      <c r="T8570" s="4" t="s">
        <v>39</v>
      </c>
    </row>
    <row r="8571" ht="12.75" customHeight="1">
      <c r="A8571" s="8" t="str">
        <f t="shared" si="1"/>
        <v>Norway1915</v>
      </c>
      <c r="B8571" s="4" t="s">
        <v>142</v>
      </c>
      <c r="C8571" s="4">
        <v>1915.0</v>
      </c>
      <c r="D8571" s="4">
        <v>4.40146017074585</v>
      </c>
      <c r="E8571" s="4" t="s">
        <v>39</v>
      </c>
      <c r="F8571" s="4" t="s">
        <v>39</v>
      </c>
      <c r="G8571" s="4" t="s">
        <v>39</v>
      </c>
      <c r="H8571" s="4">
        <v>4.31765613</v>
      </c>
      <c r="I8571" s="4">
        <v>6.36082983016968</v>
      </c>
      <c r="J8571" s="4" t="str">
        <f t="shared" si="2"/>
        <v>#VALUE!</v>
      </c>
      <c r="K8571" s="5" t="str">
        <f t="shared" si="3"/>
        <v>#VALUE!</v>
      </c>
      <c r="L8571" s="5" t="str">
        <f t="shared" si="4"/>
        <v>#VALUE!</v>
      </c>
      <c r="M8571" s="5" t="str">
        <f t="shared" si="5"/>
        <v>#VALUE!</v>
      </c>
      <c r="N8571" s="4" t="b">
        <v>0</v>
      </c>
      <c r="O8571" s="4" t="b">
        <v>0</v>
      </c>
      <c r="P8571" s="4" t="b">
        <v>1</v>
      </c>
      <c r="Q8571" s="4" t="b">
        <v>1</v>
      </c>
      <c r="R8571" s="4" t="s">
        <v>39</v>
      </c>
      <c r="S8571" s="4" t="s">
        <v>39</v>
      </c>
      <c r="T8571" s="4" t="s">
        <v>39</v>
      </c>
    </row>
    <row r="8572" ht="12.75" customHeight="1">
      <c r="A8572" s="8" t="str">
        <f t="shared" si="1"/>
        <v>Norway1914</v>
      </c>
      <c r="B8572" s="4" t="s">
        <v>142</v>
      </c>
      <c r="C8572" s="4">
        <v>1914.0</v>
      </c>
      <c r="D8572" s="4">
        <v>2.06258010864258</v>
      </c>
      <c r="E8572" s="4" t="s">
        <v>39</v>
      </c>
      <c r="F8572" s="4" t="s">
        <v>39</v>
      </c>
      <c r="G8572" s="4" t="s">
        <v>39</v>
      </c>
      <c r="H8572" s="4">
        <v>5.315268369</v>
      </c>
      <c r="I8572" s="4">
        <v>6.40958976745606</v>
      </c>
      <c r="J8572" s="4" t="str">
        <f t="shared" si="2"/>
        <v>#VALUE!</v>
      </c>
      <c r="K8572" s="5" t="str">
        <f t="shared" si="3"/>
        <v>#VALUE!</v>
      </c>
      <c r="L8572" s="5" t="str">
        <f t="shared" si="4"/>
        <v>#VALUE!</v>
      </c>
      <c r="M8572" s="5" t="str">
        <f t="shared" si="5"/>
        <v>#VALUE!</v>
      </c>
      <c r="N8572" s="4" t="b">
        <v>0</v>
      </c>
      <c r="O8572" s="4" t="b">
        <v>1</v>
      </c>
      <c r="P8572" s="4" t="b">
        <v>1</v>
      </c>
      <c r="Q8572" s="4" t="b">
        <v>1</v>
      </c>
      <c r="R8572" s="4" t="s">
        <v>39</v>
      </c>
      <c r="S8572" s="4" t="s">
        <v>39</v>
      </c>
      <c r="T8572" s="4" t="s">
        <v>39</v>
      </c>
    </row>
    <row r="8573" ht="12.75" customHeight="1">
      <c r="A8573" s="8" t="str">
        <f t="shared" si="1"/>
        <v>Norway1913</v>
      </c>
      <c r="B8573" s="4" t="s">
        <v>142</v>
      </c>
      <c r="C8573" s="4">
        <v>1913.0</v>
      </c>
      <c r="D8573" s="4">
        <v>5.41041994094849</v>
      </c>
      <c r="E8573" s="4" t="s">
        <v>39</v>
      </c>
      <c r="F8573" s="4" t="s">
        <v>39</v>
      </c>
      <c r="G8573" s="4" t="s">
        <v>39</v>
      </c>
      <c r="H8573" s="4">
        <v>9.00586986541748</v>
      </c>
      <c r="I8573" s="4">
        <v>9.90485000610352</v>
      </c>
      <c r="J8573" s="4" t="str">
        <f t="shared" si="2"/>
        <v>#VALUE!</v>
      </c>
      <c r="K8573" s="5" t="str">
        <f t="shared" si="3"/>
        <v>#VALUE!</v>
      </c>
      <c r="L8573" s="5" t="str">
        <f t="shared" si="4"/>
        <v>#VALUE!</v>
      </c>
      <c r="M8573" s="5" t="str">
        <f t="shared" si="5"/>
        <v>#VALUE!</v>
      </c>
      <c r="N8573" s="4" t="b">
        <v>0</v>
      </c>
      <c r="O8573" s="4" t="b">
        <v>1</v>
      </c>
      <c r="P8573" s="4" t="b">
        <v>1</v>
      </c>
      <c r="Q8573" s="4" t="b">
        <v>0</v>
      </c>
      <c r="R8573" s="4" t="s">
        <v>39</v>
      </c>
      <c r="S8573" s="4" t="s">
        <v>39</v>
      </c>
      <c r="T8573" s="4" t="s">
        <v>39</v>
      </c>
    </row>
    <row r="8574" ht="12.75" customHeight="1">
      <c r="A8574" s="8" t="str">
        <f t="shared" si="1"/>
        <v>Norway1912</v>
      </c>
      <c r="B8574" s="4" t="s">
        <v>142</v>
      </c>
      <c r="C8574" s="4">
        <v>1912.0</v>
      </c>
      <c r="D8574" s="4">
        <v>4.91554021835327</v>
      </c>
      <c r="E8574" s="4" t="s">
        <v>39</v>
      </c>
      <c r="F8574" s="4" t="s">
        <v>39</v>
      </c>
      <c r="G8574" s="4" t="s">
        <v>39</v>
      </c>
      <c r="H8574" s="4">
        <v>9.00469970703125</v>
      </c>
      <c r="I8574" s="4">
        <v>9.89500045776367</v>
      </c>
      <c r="J8574" s="4" t="str">
        <f t="shared" si="2"/>
        <v>#VALUE!</v>
      </c>
      <c r="K8574" s="5" t="str">
        <f t="shared" si="3"/>
        <v>#VALUE!</v>
      </c>
      <c r="L8574" s="5" t="str">
        <f t="shared" si="4"/>
        <v>#VALUE!</v>
      </c>
      <c r="M8574" s="5" t="str">
        <f t="shared" si="5"/>
        <v>#VALUE!</v>
      </c>
      <c r="N8574" s="4" t="b">
        <v>0</v>
      </c>
      <c r="O8574" s="4" t="b">
        <v>0</v>
      </c>
      <c r="P8574" s="4" t="b">
        <v>1</v>
      </c>
      <c r="Q8574" s="4" t="b">
        <v>1</v>
      </c>
      <c r="R8574" s="4" t="s">
        <v>39</v>
      </c>
      <c r="S8574" s="4" t="s">
        <v>39</v>
      </c>
      <c r="T8574" s="4" t="s">
        <v>39</v>
      </c>
    </row>
    <row r="8575" ht="12.75" customHeight="1">
      <c r="A8575" s="8" t="str">
        <f t="shared" si="1"/>
        <v>Norway1911</v>
      </c>
      <c r="B8575" s="4" t="s">
        <v>142</v>
      </c>
      <c r="C8575" s="4">
        <v>1911.0</v>
      </c>
      <c r="D8575" s="4">
        <v>3.89783000946045</v>
      </c>
      <c r="E8575" s="4" t="s">
        <v>39</v>
      </c>
      <c r="F8575" s="4" t="s">
        <v>39</v>
      </c>
      <c r="G8575" s="4" t="s">
        <v>39</v>
      </c>
      <c r="H8575" s="4">
        <v>9.01587963104248</v>
      </c>
      <c r="I8575" s="4">
        <v>9.06523036956787</v>
      </c>
      <c r="J8575" s="4" t="str">
        <f t="shared" si="2"/>
        <v>#VALUE!</v>
      </c>
      <c r="K8575" s="5" t="str">
        <f t="shared" si="3"/>
        <v>#VALUE!</v>
      </c>
      <c r="L8575" s="5" t="str">
        <f t="shared" si="4"/>
        <v>#VALUE!</v>
      </c>
      <c r="M8575" s="5" t="str">
        <f t="shared" si="5"/>
        <v>#VALUE!</v>
      </c>
      <c r="N8575" s="4" t="b">
        <v>0</v>
      </c>
      <c r="O8575" s="4" t="b">
        <v>0</v>
      </c>
      <c r="P8575" s="4" t="b">
        <v>1</v>
      </c>
      <c r="Q8575" s="4" t="b">
        <v>1</v>
      </c>
      <c r="R8575" s="4" t="s">
        <v>39</v>
      </c>
      <c r="S8575" s="4" t="s">
        <v>39</v>
      </c>
      <c r="T8575" s="4" t="s">
        <v>39</v>
      </c>
    </row>
    <row r="8576" ht="12.75" customHeight="1">
      <c r="A8576" s="8" t="str">
        <f t="shared" si="1"/>
        <v>Norway1910</v>
      </c>
      <c r="B8576" s="4" t="s">
        <v>142</v>
      </c>
      <c r="C8576" s="4">
        <v>1910.0</v>
      </c>
      <c r="D8576" s="4">
        <v>4.11183977127075</v>
      </c>
      <c r="E8576" s="4" t="s">
        <v>39</v>
      </c>
      <c r="F8576" s="4" t="s">
        <v>39</v>
      </c>
      <c r="G8576" s="4" t="s">
        <v>39</v>
      </c>
      <c r="H8576" s="4">
        <v>8.90703964233398</v>
      </c>
      <c r="I8576" s="4">
        <v>8.60941028594971</v>
      </c>
      <c r="J8576" s="4" t="str">
        <f t="shared" si="2"/>
        <v>#VALUE!</v>
      </c>
      <c r="K8576" s="5" t="str">
        <f t="shared" si="3"/>
        <v>#VALUE!</v>
      </c>
      <c r="L8576" s="5" t="str">
        <f t="shared" si="4"/>
        <v>#VALUE!</v>
      </c>
      <c r="M8576" s="5" t="str">
        <f t="shared" si="5"/>
        <v>#VALUE!</v>
      </c>
      <c r="N8576" s="4" t="b">
        <v>0</v>
      </c>
      <c r="O8576" s="4" t="b">
        <v>0</v>
      </c>
      <c r="P8576" s="4" t="b">
        <v>1</v>
      </c>
      <c r="Q8576" s="4" t="b">
        <v>0</v>
      </c>
      <c r="R8576" s="4" t="s">
        <v>39</v>
      </c>
      <c r="S8576" s="4" t="s">
        <v>39</v>
      </c>
      <c r="T8576" s="4" t="s">
        <v>39</v>
      </c>
    </row>
    <row r="8577" ht="12.75" customHeight="1">
      <c r="A8577" s="8" t="str">
        <f t="shared" si="1"/>
        <v>Norway1909</v>
      </c>
      <c r="B8577" s="4" t="s">
        <v>142</v>
      </c>
      <c r="C8577" s="4">
        <v>1909.0</v>
      </c>
      <c r="D8577" s="4">
        <v>2.18396997451782</v>
      </c>
      <c r="E8577" s="4" t="s">
        <v>39</v>
      </c>
      <c r="F8577" s="4" t="s">
        <v>39</v>
      </c>
      <c r="G8577" s="4" t="s">
        <v>39</v>
      </c>
      <c r="H8577" s="4">
        <v>9.1287202835083</v>
      </c>
      <c r="I8577" s="4">
        <v>9.65190029144287</v>
      </c>
      <c r="J8577" s="4" t="str">
        <f t="shared" si="2"/>
        <v>#VALUE!</v>
      </c>
      <c r="K8577" s="5" t="str">
        <f t="shared" si="3"/>
        <v>#VALUE!</v>
      </c>
      <c r="L8577" s="5" t="str">
        <f t="shared" si="4"/>
        <v>#VALUE!</v>
      </c>
      <c r="M8577" s="5" t="str">
        <f t="shared" si="5"/>
        <v>#VALUE!</v>
      </c>
      <c r="N8577" s="4" t="b">
        <v>0</v>
      </c>
      <c r="O8577" s="4" t="b">
        <v>1</v>
      </c>
      <c r="P8577" s="4" t="b">
        <v>1</v>
      </c>
      <c r="Q8577" s="4" t="b">
        <v>0</v>
      </c>
      <c r="R8577" s="4" t="s">
        <v>39</v>
      </c>
      <c r="S8577" s="4" t="s">
        <v>39</v>
      </c>
      <c r="T8577" s="4" t="s">
        <v>39</v>
      </c>
    </row>
    <row r="8578" ht="12.75" customHeight="1">
      <c r="A8578" s="8" t="str">
        <f t="shared" si="1"/>
        <v>Norway1908</v>
      </c>
      <c r="B8578" s="4" t="s">
        <v>142</v>
      </c>
      <c r="C8578" s="4">
        <v>1908.0</v>
      </c>
      <c r="D8578" s="4">
        <v>3.17937994003296</v>
      </c>
      <c r="E8578" s="4" t="s">
        <v>39</v>
      </c>
      <c r="F8578" s="4" t="s">
        <v>39</v>
      </c>
      <c r="G8578" s="4" t="s">
        <v>39</v>
      </c>
      <c r="H8578" s="4">
        <v>10.7430000305176</v>
      </c>
      <c r="I8578" s="4">
        <v>10.7982997894287</v>
      </c>
      <c r="J8578" s="4" t="str">
        <f t="shared" si="2"/>
        <v>#VALUE!</v>
      </c>
      <c r="K8578" s="5" t="str">
        <f t="shared" si="3"/>
        <v>#VALUE!</v>
      </c>
      <c r="L8578" s="5" t="str">
        <f t="shared" si="4"/>
        <v>#VALUE!</v>
      </c>
      <c r="M8578" s="5" t="str">
        <f t="shared" si="5"/>
        <v>#VALUE!</v>
      </c>
      <c r="N8578" s="4" t="b">
        <v>0</v>
      </c>
      <c r="O8578" s="4" t="b">
        <v>1</v>
      </c>
      <c r="P8578" s="4" t="b">
        <v>1</v>
      </c>
      <c r="Q8578" s="4" t="b">
        <v>0</v>
      </c>
      <c r="R8578" s="4" t="s">
        <v>39</v>
      </c>
      <c r="S8578" s="4" t="s">
        <v>39</v>
      </c>
      <c r="T8578" s="4" t="s">
        <v>39</v>
      </c>
    </row>
    <row r="8579" ht="12.75" customHeight="1">
      <c r="A8579" s="8" t="str">
        <f t="shared" si="1"/>
        <v>Norway1907</v>
      </c>
      <c r="B8579" s="4" t="s">
        <v>142</v>
      </c>
      <c r="C8579" s="4">
        <v>1907.0</v>
      </c>
      <c r="D8579" s="4">
        <v>4.34276008605957</v>
      </c>
      <c r="E8579" s="4" t="s">
        <v>39</v>
      </c>
      <c r="F8579" s="4" t="s">
        <v>39</v>
      </c>
      <c r="G8579" s="4" t="s">
        <v>39</v>
      </c>
      <c r="H8579" s="4">
        <v>8.74308013916016</v>
      </c>
      <c r="I8579" s="4">
        <v>8.58158016204834</v>
      </c>
      <c r="J8579" s="4" t="str">
        <f t="shared" si="2"/>
        <v>#VALUE!</v>
      </c>
      <c r="K8579" s="5" t="str">
        <f t="shared" si="3"/>
        <v>#VALUE!</v>
      </c>
      <c r="L8579" s="5" t="str">
        <f t="shared" si="4"/>
        <v>#VALUE!</v>
      </c>
      <c r="M8579" s="5" t="str">
        <f t="shared" si="5"/>
        <v>#VALUE!</v>
      </c>
      <c r="N8579" s="4" t="b">
        <v>0</v>
      </c>
      <c r="O8579" s="4" t="b">
        <v>0</v>
      </c>
      <c r="P8579" s="4" t="b">
        <v>1</v>
      </c>
      <c r="Q8579" s="4" t="b">
        <v>1</v>
      </c>
      <c r="R8579" s="4" t="s">
        <v>39</v>
      </c>
      <c r="S8579" s="4" t="s">
        <v>39</v>
      </c>
      <c r="T8579" s="4" t="s">
        <v>39</v>
      </c>
    </row>
    <row r="8580" ht="12.75" customHeight="1">
      <c r="A8580" s="8" t="str">
        <f t="shared" si="1"/>
        <v>Norway1906</v>
      </c>
      <c r="B8580" s="4" t="s">
        <v>142</v>
      </c>
      <c r="C8580" s="4">
        <v>1906.0</v>
      </c>
      <c r="D8580" s="4">
        <v>4.14635992050171</v>
      </c>
      <c r="E8580" s="4" t="s">
        <v>39</v>
      </c>
      <c r="F8580" s="4" t="s">
        <v>39</v>
      </c>
      <c r="G8580" s="4" t="s">
        <v>39</v>
      </c>
      <c r="H8580" s="4">
        <v>8.6572904586792</v>
      </c>
      <c r="I8580" s="4">
        <v>9.24835968017578</v>
      </c>
      <c r="J8580" s="4" t="str">
        <f t="shared" si="2"/>
        <v>#VALUE!</v>
      </c>
      <c r="K8580" s="5" t="str">
        <f t="shared" si="3"/>
        <v>#VALUE!</v>
      </c>
      <c r="L8580" s="5" t="str">
        <f t="shared" si="4"/>
        <v>#VALUE!</v>
      </c>
      <c r="M8580" s="5" t="str">
        <f t="shared" si="5"/>
        <v>#VALUE!</v>
      </c>
      <c r="N8580" s="4" t="b">
        <v>0</v>
      </c>
      <c r="O8580" s="4" t="b">
        <v>0</v>
      </c>
      <c r="P8580" s="4" t="b">
        <v>1</v>
      </c>
      <c r="Q8580" s="4" t="b">
        <v>1</v>
      </c>
      <c r="R8580" s="4" t="s">
        <v>39</v>
      </c>
      <c r="S8580" s="4" t="s">
        <v>39</v>
      </c>
      <c r="T8580" s="4" t="s">
        <v>39</v>
      </c>
    </row>
    <row r="8581" ht="12.75" customHeight="1">
      <c r="A8581" s="8" t="str">
        <f t="shared" si="1"/>
        <v>Norway1905</v>
      </c>
      <c r="B8581" s="4" t="s">
        <v>142</v>
      </c>
      <c r="C8581" s="4">
        <v>1905.0</v>
      </c>
      <c r="D8581" s="4">
        <v>0.758637011051178</v>
      </c>
      <c r="E8581" s="4" t="s">
        <v>39</v>
      </c>
      <c r="F8581" s="4" t="s">
        <v>39</v>
      </c>
      <c r="G8581" s="4" t="s">
        <v>39</v>
      </c>
      <c r="H8581" s="4">
        <v>8.62234973907471</v>
      </c>
      <c r="I8581" s="4">
        <v>9.14480018615723</v>
      </c>
      <c r="J8581" s="4" t="str">
        <f t="shared" si="2"/>
        <v>#VALUE!</v>
      </c>
      <c r="K8581" s="5" t="str">
        <f t="shared" si="3"/>
        <v>#VALUE!</v>
      </c>
      <c r="L8581" s="5" t="str">
        <f t="shared" si="4"/>
        <v>#VALUE!</v>
      </c>
      <c r="M8581" s="5" t="str">
        <f t="shared" si="5"/>
        <v>#VALUE!</v>
      </c>
      <c r="N8581" s="4" t="b">
        <v>0</v>
      </c>
      <c r="O8581" s="4" t="b">
        <v>1</v>
      </c>
      <c r="P8581" s="4" t="b">
        <v>0</v>
      </c>
      <c r="Q8581" s="4" t="b">
        <v>1</v>
      </c>
      <c r="R8581" s="4" t="s">
        <v>39</v>
      </c>
      <c r="S8581" s="4" t="s">
        <v>39</v>
      </c>
      <c r="T8581" s="4" t="s">
        <v>39</v>
      </c>
    </row>
    <row r="8582" ht="12.75" customHeight="1">
      <c r="A8582" s="8" t="str">
        <f t="shared" si="1"/>
        <v>Norway1904</v>
      </c>
      <c r="B8582" s="4" t="s">
        <v>142</v>
      </c>
      <c r="C8582" s="4">
        <v>1904.0</v>
      </c>
      <c r="D8582" s="4">
        <v>0.190019994974136</v>
      </c>
      <c r="E8582" s="4" t="s">
        <v>39</v>
      </c>
      <c r="F8582" s="4" t="s">
        <v>39</v>
      </c>
      <c r="G8582" s="4" t="s">
        <v>39</v>
      </c>
      <c r="H8582" s="4">
        <v>8.06252956390381</v>
      </c>
      <c r="I8582" s="4">
        <v>8.81655979156494</v>
      </c>
      <c r="J8582" s="4" t="str">
        <f t="shared" si="2"/>
        <v>#VALUE!</v>
      </c>
      <c r="K8582" s="5" t="str">
        <f t="shared" si="3"/>
        <v>#VALUE!</v>
      </c>
      <c r="L8582" s="5" t="str">
        <f t="shared" si="4"/>
        <v>#VALUE!</v>
      </c>
      <c r="M8582" s="5" t="str">
        <f t="shared" si="5"/>
        <v>#VALUE!</v>
      </c>
      <c r="N8582" s="4" t="b">
        <v>0</v>
      </c>
      <c r="O8582" s="4" t="b">
        <v>1</v>
      </c>
      <c r="P8582" s="4" t="b">
        <v>0</v>
      </c>
      <c r="Q8582" s="4" t="b">
        <v>0</v>
      </c>
      <c r="R8582" s="4" t="s">
        <v>39</v>
      </c>
      <c r="S8582" s="4" t="s">
        <v>39</v>
      </c>
      <c r="T8582" s="4" t="s">
        <v>39</v>
      </c>
    </row>
    <row r="8583" ht="12.75" customHeight="1">
      <c r="A8583" s="8" t="str">
        <f t="shared" si="1"/>
        <v>Norway1903</v>
      </c>
      <c r="B8583" s="4" t="s">
        <v>142</v>
      </c>
      <c r="C8583" s="4">
        <v>1903.0</v>
      </c>
      <c r="D8583" s="4">
        <v>-0.629996001720429</v>
      </c>
      <c r="E8583" s="4" t="s">
        <v>39</v>
      </c>
      <c r="F8583" s="4" t="s">
        <v>39</v>
      </c>
      <c r="G8583" s="4" t="s">
        <v>39</v>
      </c>
      <c r="H8583" s="4">
        <v>8.35264015197754</v>
      </c>
      <c r="I8583" s="4">
        <v>9.4740104675293</v>
      </c>
      <c r="J8583" s="4" t="str">
        <f t="shared" si="2"/>
        <v>#VALUE!</v>
      </c>
      <c r="K8583" s="5" t="str">
        <f t="shared" si="3"/>
        <v>#VALUE!</v>
      </c>
      <c r="L8583" s="5" t="str">
        <f t="shared" si="4"/>
        <v>#VALUE!</v>
      </c>
      <c r="M8583" s="5" t="str">
        <f t="shared" si="5"/>
        <v>#VALUE!</v>
      </c>
      <c r="N8583" s="4" t="b">
        <v>1</v>
      </c>
      <c r="O8583" s="4" t="b">
        <v>1</v>
      </c>
      <c r="P8583" s="4" t="b">
        <v>0</v>
      </c>
      <c r="Q8583" s="4" t="b">
        <v>0</v>
      </c>
      <c r="R8583" s="4" t="s">
        <v>39</v>
      </c>
      <c r="S8583" s="4" t="s">
        <v>39</v>
      </c>
      <c r="T8583" s="4" t="s">
        <v>39</v>
      </c>
    </row>
    <row r="8584" ht="12.75" customHeight="1">
      <c r="A8584" s="8" t="str">
        <f t="shared" si="1"/>
        <v>Norway1902</v>
      </c>
      <c r="B8584" s="4" t="s">
        <v>142</v>
      </c>
      <c r="C8584" s="4">
        <v>1902.0</v>
      </c>
      <c r="D8584" s="4">
        <v>1.53557002544403</v>
      </c>
      <c r="E8584" s="4" t="s">
        <v>39</v>
      </c>
      <c r="F8584" s="4" t="s">
        <v>39</v>
      </c>
      <c r="G8584" s="4" t="s">
        <v>39</v>
      </c>
      <c r="H8584" s="4">
        <v>8.05891990661621</v>
      </c>
      <c r="I8584" s="4">
        <v>9.58391952514648</v>
      </c>
      <c r="J8584" s="4" t="str">
        <f t="shared" si="2"/>
        <v>#VALUE!</v>
      </c>
      <c r="K8584" s="5" t="str">
        <f t="shared" si="3"/>
        <v>#VALUE!</v>
      </c>
      <c r="L8584" s="5" t="str">
        <f t="shared" si="4"/>
        <v>#VALUE!</v>
      </c>
      <c r="M8584" s="5" t="str">
        <f t="shared" si="5"/>
        <v>#VALUE!</v>
      </c>
      <c r="N8584" s="4" t="b">
        <v>1</v>
      </c>
      <c r="O8584" s="4" t="b">
        <v>1</v>
      </c>
      <c r="P8584" s="4" t="b">
        <v>0</v>
      </c>
      <c r="Q8584" s="4" t="b">
        <v>0</v>
      </c>
      <c r="R8584" s="4" t="s">
        <v>39</v>
      </c>
      <c r="S8584" s="4" t="s">
        <v>39</v>
      </c>
      <c r="T8584" s="4" t="s">
        <v>39</v>
      </c>
    </row>
    <row r="8585" ht="12.75" customHeight="1">
      <c r="A8585" s="8" t="str">
        <f t="shared" si="1"/>
        <v>Norway1901</v>
      </c>
      <c r="B8585" s="4" t="s">
        <v>142</v>
      </c>
      <c r="C8585" s="4">
        <v>1901.0</v>
      </c>
      <c r="D8585" s="4">
        <v>2.49205994606018</v>
      </c>
      <c r="E8585" s="4" t="s">
        <v>39</v>
      </c>
      <c r="F8585" s="4" t="s">
        <v>39</v>
      </c>
      <c r="G8585" s="4" t="s">
        <v>39</v>
      </c>
      <c r="H8585" s="4">
        <v>8.14914035797119</v>
      </c>
      <c r="I8585" s="4">
        <v>9.55994987487793</v>
      </c>
      <c r="J8585" s="4" t="str">
        <f t="shared" si="2"/>
        <v>#VALUE!</v>
      </c>
      <c r="K8585" s="5" t="str">
        <f t="shared" si="3"/>
        <v>#VALUE!</v>
      </c>
      <c r="L8585" s="5" t="str">
        <f t="shared" si="4"/>
        <v>#VALUE!</v>
      </c>
      <c r="M8585" s="5" t="str">
        <f t="shared" si="5"/>
        <v>#VALUE!</v>
      </c>
      <c r="N8585" s="4" t="b">
        <v>0</v>
      </c>
      <c r="O8585" s="4" t="b">
        <v>0</v>
      </c>
      <c r="P8585" s="4" t="b">
        <v>0</v>
      </c>
      <c r="Q8585" s="4" t="b">
        <v>1</v>
      </c>
      <c r="R8585" s="4" t="s">
        <v>39</v>
      </c>
      <c r="S8585" s="4" t="s">
        <v>39</v>
      </c>
      <c r="T8585" s="4" t="s">
        <v>39</v>
      </c>
    </row>
    <row r="8586" ht="12.75" customHeight="1">
      <c r="A8586" s="8" t="str">
        <f t="shared" si="1"/>
        <v>Norway1900</v>
      </c>
      <c r="B8586" s="4" t="s">
        <v>142</v>
      </c>
      <c r="C8586" s="4">
        <v>1900.0</v>
      </c>
      <c r="D8586" s="4">
        <v>1.26081001758575</v>
      </c>
      <c r="E8586" s="4" t="s">
        <v>39</v>
      </c>
      <c r="F8586" s="4" t="s">
        <v>39</v>
      </c>
      <c r="G8586" s="4" t="s">
        <v>39</v>
      </c>
      <c r="H8586" s="4">
        <v>7.91049003601074</v>
      </c>
      <c r="I8586" s="4">
        <v>9.89964008331299</v>
      </c>
      <c r="J8586" s="4" t="str">
        <f t="shared" si="2"/>
        <v>#VALUE!</v>
      </c>
      <c r="K8586" s="5" t="str">
        <f t="shared" si="3"/>
        <v>#VALUE!</v>
      </c>
      <c r="L8586" s="5" t="str">
        <f t="shared" si="4"/>
        <v>#VALUE!</v>
      </c>
      <c r="M8586" s="5" t="str">
        <f t="shared" si="5"/>
        <v>#VALUE!</v>
      </c>
      <c r="N8586" s="4" t="b">
        <v>0</v>
      </c>
      <c r="O8586" s="4" t="b">
        <v>1</v>
      </c>
      <c r="P8586" s="4" t="b">
        <v>0</v>
      </c>
      <c r="Q8586" s="4" t="b">
        <v>1</v>
      </c>
      <c r="R8586" s="4" t="s">
        <v>39</v>
      </c>
      <c r="S8586" s="4" t="s">
        <v>39</v>
      </c>
      <c r="T8586" s="4" t="s">
        <v>39</v>
      </c>
    </row>
    <row r="8587" ht="12.75" customHeight="1">
      <c r="A8587" s="8" t="str">
        <f t="shared" si="1"/>
        <v>Norway1899</v>
      </c>
      <c r="B8587" s="4" t="s">
        <v>142</v>
      </c>
      <c r="C8587" s="4">
        <v>1899.0</v>
      </c>
      <c r="D8587" s="4">
        <v>3.08043003082275</v>
      </c>
      <c r="E8587" s="4" t="s">
        <v>39</v>
      </c>
      <c r="F8587" s="4" t="s">
        <v>39</v>
      </c>
      <c r="G8587" s="4" t="s">
        <v>39</v>
      </c>
      <c r="H8587" s="4">
        <v>6.24545001983643</v>
      </c>
      <c r="I8587" s="4">
        <v>7.59174013137817</v>
      </c>
      <c r="J8587" s="4" t="str">
        <f t="shared" si="2"/>
        <v>#VALUE!</v>
      </c>
      <c r="K8587" s="5" t="str">
        <f t="shared" si="3"/>
        <v>#VALUE!</v>
      </c>
      <c r="L8587" s="5" t="str">
        <f t="shared" si="4"/>
        <v>#VALUE!</v>
      </c>
      <c r="M8587" s="5" t="str">
        <f t="shared" si="5"/>
        <v>#VALUE!</v>
      </c>
      <c r="N8587" s="4" t="b">
        <v>0</v>
      </c>
      <c r="O8587" s="4" t="b">
        <v>1</v>
      </c>
      <c r="P8587" s="4" t="b">
        <v>0</v>
      </c>
      <c r="Q8587" s="4" t="b">
        <v>0</v>
      </c>
      <c r="R8587" s="4" t="s">
        <v>39</v>
      </c>
      <c r="S8587" s="4" t="s">
        <v>39</v>
      </c>
      <c r="T8587" s="4" t="s">
        <v>39</v>
      </c>
    </row>
    <row r="8588" ht="12.75" customHeight="1">
      <c r="A8588" s="8" t="str">
        <f t="shared" si="1"/>
        <v>Norway1898</v>
      </c>
      <c r="B8588" s="4" t="s">
        <v>142</v>
      </c>
      <c r="C8588" s="4">
        <v>1898.0</v>
      </c>
      <c r="D8588" s="4">
        <v>0.829162001609802</v>
      </c>
      <c r="E8588" s="4" t="s">
        <v>39</v>
      </c>
      <c r="F8588" s="4" t="s">
        <v>39</v>
      </c>
      <c r="G8588" s="4" t="s">
        <v>39</v>
      </c>
      <c r="H8588" s="4">
        <v>8.55912017822266</v>
      </c>
      <c r="I8588" s="4">
        <v>9.94439029693604</v>
      </c>
      <c r="J8588" s="4" t="str">
        <f t="shared" si="2"/>
        <v>#VALUE!</v>
      </c>
      <c r="K8588" s="5" t="str">
        <f t="shared" si="3"/>
        <v>#VALUE!</v>
      </c>
      <c r="L8588" s="5" t="str">
        <f t="shared" si="4"/>
        <v>#VALUE!</v>
      </c>
      <c r="M8588" s="5" t="str">
        <f t="shared" si="5"/>
        <v>#VALUE!</v>
      </c>
      <c r="N8588" s="4" t="b">
        <v>0</v>
      </c>
      <c r="O8588" s="4" t="b">
        <v>1</v>
      </c>
      <c r="P8588" s="4" t="b">
        <v>0</v>
      </c>
      <c r="Q8588" s="4" t="b">
        <v>0</v>
      </c>
      <c r="R8588" s="4" t="s">
        <v>39</v>
      </c>
      <c r="S8588" s="4" t="s">
        <v>39</v>
      </c>
      <c r="T8588" s="4" t="s">
        <v>39</v>
      </c>
    </row>
    <row r="8589" ht="12.75" customHeight="1">
      <c r="A8589" s="8" t="str">
        <f t="shared" si="1"/>
        <v>Norway1897</v>
      </c>
      <c r="B8589" s="4" t="s">
        <v>142</v>
      </c>
      <c r="C8589" s="4">
        <v>1897.0</v>
      </c>
      <c r="D8589" s="4">
        <v>5.3039698600769</v>
      </c>
      <c r="E8589" s="4" t="s">
        <v>39</v>
      </c>
      <c r="F8589" s="4" t="s">
        <v>39</v>
      </c>
      <c r="G8589" s="4" t="s">
        <v>39</v>
      </c>
      <c r="H8589" s="4">
        <v>8.32971000671387</v>
      </c>
      <c r="I8589" s="4">
        <v>8.96137046813965</v>
      </c>
      <c r="J8589" s="4" t="str">
        <f t="shared" si="2"/>
        <v>#VALUE!</v>
      </c>
      <c r="K8589" s="5" t="str">
        <f t="shared" si="3"/>
        <v>#VALUE!</v>
      </c>
      <c r="L8589" s="5" t="str">
        <f t="shared" si="4"/>
        <v>#VALUE!</v>
      </c>
      <c r="M8589" s="5" t="str">
        <f t="shared" si="5"/>
        <v>#VALUE!</v>
      </c>
      <c r="N8589" s="4" t="b">
        <v>0</v>
      </c>
      <c r="O8589" s="4" t="b">
        <v>1</v>
      </c>
      <c r="P8589" s="4" t="b">
        <v>1</v>
      </c>
      <c r="Q8589" s="4" t="b">
        <v>0</v>
      </c>
      <c r="R8589" s="4" t="s">
        <v>39</v>
      </c>
      <c r="S8589" s="4" t="s">
        <v>39</v>
      </c>
      <c r="T8589" s="4" t="s">
        <v>39</v>
      </c>
    </row>
    <row r="8590" ht="12.75" customHeight="1">
      <c r="A8590" s="8" t="str">
        <f t="shared" si="1"/>
        <v>Norway1896</v>
      </c>
      <c r="B8590" s="4" t="s">
        <v>142</v>
      </c>
      <c r="C8590" s="4">
        <v>1896.0</v>
      </c>
      <c r="D8590" s="4">
        <v>2.84033989906311</v>
      </c>
      <c r="E8590" s="4" t="s">
        <v>39</v>
      </c>
      <c r="F8590" s="4" t="s">
        <v>39</v>
      </c>
      <c r="G8590" s="4" t="s">
        <v>39</v>
      </c>
      <c r="H8590" s="4">
        <v>7.51965999603272</v>
      </c>
      <c r="I8590" s="4">
        <v>9.0867395401001</v>
      </c>
      <c r="J8590" s="4" t="str">
        <f t="shared" si="2"/>
        <v>#VALUE!</v>
      </c>
      <c r="K8590" s="5" t="str">
        <f t="shared" si="3"/>
        <v>#VALUE!</v>
      </c>
      <c r="L8590" s="5" t="str">
        <f t="shared" si="4"/>
        <v>#VALUE!</v>
      </c>
      <c r="M8590" s="5" t="str">
        <f t="shared" si="5"/>
        <v>#VALUE!</v>
      </c>
      <c r="N8590" s="4" t="b">
        <v>0</v>
      </c>
      <c r="O8590" s="4" t="b">
        <v>0</v>
      </c>
      <c r="P8590" s="4" t="b">
        <v>1</v>
      </c>
      <c r="Q8590" s="4" t="b">
        <v>0</v>
      </c>
      <c r="R8590" s="4" t="s">
        <v>39</v>
      </c>
      <c r="S8590" s="4" t="s">
        <v>39</v>
      </c>
      <c r="T8590" s="4" t="s">
        <v>39</v>
      </c>
    </row>
    <row r="8591" ht="12.75" customHeight="1">
      <c r="A8591" s="8" t="str">
        <f t="shared" si="1"/>
        <v>Norway1895</v>
      </c>
      <c r="B8591" s="4" t="s">
        <v>142</v>
      </c>
      <c r="C8591" s="4">
        <v>1895.0</v>
      </c>
      <c r="D8591" s="4">
        <v>1.20961999893188</v>
      </c>
      <c r="E8591" s="4" t="s">
        <v>39</v>
      </c>
      <c r="F8591" s="4" t="s">
        <v>39</v>
      </c>
      <c r="G8591" s="4" t="s">
        <v>39</v>
      </c>
      <c r="H8591" s="4">
        <v>7.07248020172119</v>
      </c>
      <c r="I8591" s="4">
        <v>8.73208999633789</v>
      </c>
      <c r="J8591" s="4" t="str">
        <f t="shared" si="2"/>
        <v>#VALUE!</v>
      </c>
      <c r="K8591" s="5" t="str">
        <f t="shared" si="3"/>
        <v>#VALUE!</v>
      </c>
      <c r="L8591" s="5" t="str">
        <f t="shared" si="4"/>
        <v>#VALUE!</v>
      </c>
      <c r="M8591" s="5" t="str">
        <f t="shared" si="5"/>
        <v>#VALUE!</v>
      </c>
      <c r="N8591" s="4" t="b">
        <v>0</v>
      </c>
      <c r="O8591" s="4" t="b">
        <v>1</v>
      </c>
      <c r="P8591" s="4" t="b">
        <v>0</v>
      </c>
      <c r="Q8591" s="4" t="b">
        <v>0</v>
      </c>
      <c r="R8591" s="4" t="s">
        <v>39</v>
      </c>
      <c r="S8591" s="4" t="s">
        <v>39</v>
      </c>
      <c r="T8591" s="4" t="s">
        <v>39</v>
      </c>
    </row>
    <row r="8592" ht="12.75" customHeight="1">
      <c r="A8592" s="8" t="str">
        <f t="shared" si="1"/>
        <v>Norway1894</v>
      </c>
      <c r="B8592" s="4" t="s">
        <v>142</v>
      </c>
      <c r="C8592" s="4">
        <v>1894.0</v>
      </c>
      <c r="D8592" s="4">
        <v>0.609561026096344</v>
      </c>
      <c r="E8592" s="4" t="s">
        <v>39</v>
      </c>
      <c r="F8592" s="4" t="s">
        <v>39</v>
      </c>
      <c r="G8592" s="4" t="s">
        <v>39</v>
      </c>
      <c r="H8592" s="4">
        <v>6.75184011459351</v>
      </c>
      <c r="I8592" s="4">
        <v>7.88419008255005</v>
      </c>
      <c r="J8592" s="4" t="str">
        <f t="shared" si="2"/>
        <v>#VALUE!</v>
      </c>
      <c r="K8592" s="5" t="str">
        <f t="shared" si="3"/>
        <v>#VALUE!</v>
      </c>
      <c r="L8592" s="5" t="str">
        <f t="shared" si="4"/>
        <v>#VALUE!</v>
      </c>
      <c r="M8592" s="5" t="str">
        <f t="shared" si="5"/>
        <v>#VALUE!</v>
      </c>
      <c r="N8592" s="4" t="b">
        <v>0</v>
      </c>
      <c r="O8592" s="4" t="b">
        <v>1</v>
      </c>
      <c r="P8592" s="4" t="b">
        <v>0</v>
      </c>
      <c r="Q8592" s="4" t="b">
        <v>0</v>
      </c>
      <c r="R8592" s="4" t="s">
        <v>39</v>
      </c>
      <c r="S8592" s="4" t="s">
        <v>39</v>
      </c>
      <c r="T8592" s="4" t="s">
        <v>39</v>
      </c>
    </row>
    <row r="8593" ht="12.75" customHeight="1">
      <c r="A8593" s="8" t="str">
        <f t="shared" si="1"/>
        <v>Norway1893</v>
      </c>
      <c r="B8593" s="4" t="s">
        <v>142</v>
      </c>
      <c r="C8593" s="4">
        <v>1893.0</v>
      </c>
      <c r="D8593" s="4">
        <v>2.65616011619568</v>
      </c>
      <c r="E8593" s="4" t="s">
        <v>39</v>
      </c>
      <c r="F8593" s="4" t="s">
        <v>39</v>
      </c>
      <c r="G8593" s="4" t="s">
        <v>39</v>
      </c>
      <c r="H8593" s="4">
        <v>6.67812013626099</v>
      </c>
      <c r="I8593" s="4">
        <v>7.93065977096558</v>
      </c>
      <c r="J8593" s="4" t="str">
        <f t="shared" si="2"/>
        <v>#VALUE!</v>
      </c>
      <c r="K8593" s="5" t="str">
        <f t="shared" si="3"/>
        <v>#VALUE!</v>
      </c>
      <c r="L8593" s="5" t="str">
        <f t="shared" si="4"/>
        <v>#VALUE!</v>
      </c>
      <c r="M8593" s="5" t="str">
        <f t="shared" si="5"/>
        <v>#VALUE!</v>
      </c>
      <c r="N8593" s="4" t="b">
        <v>0</v>
      </c>
      <c r="O8593" s="4" t="b">
        <v>1</v>
      </c>
      <c r="P8593" s="4" t="b">
        <v>0</v>
      </c>
      <c r="Q8593" s="4" t="b">
        <v>0</v>
      </c>
      <c r="R8593" s="4" t="s">
        <v>39</v>
      </c>
      <c r="S8593" s="4" t="s">
        <v>39</v>
      </c>
      <c r="T8593" s="4" t="s">
        <v>39</v>
      </c>
    </row>
    <row r="8594" ht="12.75" customHeight="1">
      <c r="A8594" s="8" t="str">
        <f t="shared" si="1"/>
        <v>Norway1892</v>
      </c>
      <c r="B8594" s="4" t="s">
        <v>142</v>
      </c>
      <c r="C8594" s="4">
        <v>1892.0</v>
      </c>
      <c r="D8594" s="4">
        <v>1.91089999675751</v>
      </c>
      <c r="E8594" s="4" t="s">
        <v>39</v>
      </c>
      <c r="F8594" s="4" t="s">
        <v>39</v>
      </c>
      <c r="G8594" s="4" t="s">
        <v>39</v>
      </c>
      <c r="H8594" s="4">
        <v>6.61314010620117</v>
      </c>
      <c r="I8594" s="4">
        <v>7.55431985855103</v>
      </c>
      <c r="J8594" s="4" t="str">
        <f t="shared" si="2"/>
        <v>#VALUE!</v>
      </c>
      <c r="K8594" s="5" t="str">
        <f t="shared" si="3"/>
        <v>#VALUE!</v>
      </c>
      <c r="L8594" s="5" t="str">
        <f t="shared" si="4"/>
        <v>#VALUE!</v>
      </c>
      <c r="M8594" s="5" t="str">
        <f t="shared" si="5"/>
        <v>#VALUE!</v>
      </c>
      <c r="N8594" s="4" t="b">
        <v>0</v>
      </c>
      <c r="O8594" s="4" t="b">
        <v>0</v>
      </c>
      <c r="P8594" s="4" t="b">
        <v>0</v>
      </c>
      <c r="Q8594" s="4" t="b">
        <v>1</v>
      </c>
      <c r="R8594" s="4" t="s">
        <v>39</v>
      </c>
      <c r="S8594" s="4" t="s">
        <v>39</v>
      </c>
      <c r="T8594" s="4" t="s">
        <v>39</v>
      </c>
    </row>
    <row r="8595" ht="12.75" customHeight="1">
      <c r="A8595" s="8" t="str">
        <f t="shared" si="1"/>
        <v>Norway1891</v>
      </c>
      <c r="B8595" s="4" t="s">
        <v>142</v>
      </c>
      <c r="C8595" s="4">
        <v>1891.0</v>
      </c>
      <c r="D8595" s="4">
        <v>0.965803027153015</v>
      </c>
      <c r="E8595" s="4" t="s">
        <v>39</v>
      </c>
      <c r="F8595" s="4" t="s">
        <v>39</v>
      </c>
      <c r="G8595" s="4" t="s">
        <v>39</v>
      </c>
      <c r="H8595" s="4">
        <v>6.39987993240356</v>
      </c>
      <c r="I8595" s="4">
        <v>6.83541011810303</v>
      </c>
      <c r="J8595" s="4" t="str">
        <f t="shared" si="2"/>
        <v>#VALUE!</v>
      </c>
      <c r="K8595" s="5" t="str">
        <f t="shared" si="3"/>
        <v>#VALUE!</v>
      </c>
      <c r="L8595" s="5" t="str">
        <f t="shared" si="4"/>
        <v>#VALUE!</v>
      </c>
      <c r="M8595" s="5" t="str">
        <f t="shared" si="5"/>
        <v>#VALUE!</v>
      </c>
      <c r="N8595" s="4" t="b">
        <v>0</v>
      </c>
      <c r="O8595" s="4" t="b">
        <v>1</v>
      </c>
      <c r="P8595" s="4" t="b">
        <v>0</v>
      </c>
      <c r="Q8595" s="4" t="b">
        <v>1</v>
      </c>
      <c r="R8595" s="4" t="s">
        <v>39</v>
      </c>
      <c r="S8595" s="4" t="s">
        <v>39</v>
      </c>
      <c r="T8595" s="4" t="s">
        <v>39</v>
      </c>
    </row>
    <row r="8596" ht="12.75" customHeight="1">
      <c r="A8596" s="8" t="str">
        <f t="shared" si="1"/>
        <v>Norway1890</v>
      </c>
      <c r="B8596" s="4" t="s">
        <v>142</v>
      </c>
      <c r="C8596" s="4">
        <v>1890.0</v>
      </c>
      <c r="D8596" s="4">
        <v>2.72427010536194</v>
      </c>
      <c r="E8596" s="4" t="s">
        <v>39</v>
      </c>
      <c r="F8596" s="4" t="s">
        <v>39</v>
      </c>
      <c r="G8596" s="4" t="s">
        <v>39</v>
      </c>
      <c r="H8596" s="4">
        <v>6.63705015182495</v>
      </c>
      <c r="I8596" s="4">
        <v>6.83474016189575</v>
      </c>
      <c r="J8596" s="4" t="str">
        <f t="shared" si="2"/>
        <v>#VALUE!</v>
      </c>
      <c r="K8596" s="5" t="str">
        <f t="shared" si="3"/>
        <v>#VALUE!</v>
      </c>
      <c r="L8596" s="5" t="str">
        <f t="shared" si="4"/>
        <v>#VALUE!</v>
      </c>
      <c r="M8596" s="5" t="str">
        <f t="shared" si="5"/>
        <v>#VALUE!</v>
      </c>
      <c r="N8596" s="4" t="b">
        <v>0</v>
      </c>
      <c r="O8596" s="4" t="b">
        <v>1</v>
      </c>
      <c r="P8596" s="4" t="b">
        <v>1</v>
      </c>
      <c r="Q8596" s="4" t="b">
        <v>0</v>
      </c>
      <c r="R8596" s="4" t="s">
        <v>39</v>
      </c>
      <c r="S8596" s="4" t="s">
        <v>39</v>
      </c>
      <c r="T8596" s="4" t="s">
        <v>39</v>
      </c>
    </row>
    <row r="8597" ht="12.75" customHeight="1">
      <c r="A8597" s="8" t="str">
        <f t="shared" si="1"/>
        <v>Norway1889</v>
      </c>
      <c r="B8597" s="4" t="s">
        <v>142</v>
      </c>
      <c r="C8597" s="4">
        <v>1889.0</v>
      </c>
      <c r="D8597" s="4">
        <v>3.85982990264892</v>
      </c>
      <c r="E8597" s="4" t="s">
        <v>39</v>
      </c>
      <c r="F8597" s="4" t="s">
        <v>39</v>
      </c>
      <c r="G8597" s="4" t="s">
        <v>39</v>
      </c>
      <c r="H8597" s="4">
        <v>6.61545991897583</v>
      </c>
      <c r="I8597" s="4">
        <v>6.68260002136231</v>
      </c>
      <c r="J8597" s="4" t="str">
        <f t="shared" si="2"/>
        <v>#VALUE!</v>
      </c>
      <c r="K8597" s="5" t="str">
        <f t="shared" si="3"/>
        <v>#VALUE!</v>
      </c>
      <c r="L8597" s="5" t="str">
        <f t="shared" si="4"/>
        <v>#VALUE!</v>
      </c>
      <c r="M8597" s="5" t="str">
        <f t="shared" si="5"/>
        <v>#VALUE!</v>
      </c>
      <c r="N8597" s="4" t="b">
        <v>0</v>
      </c>
      <c r="O8597" s="4" t="b">
        <v>0</v>
      </c>
      <c r="P8597" s="4" t="b">
        <v>1</v>
      </c>
      <c r="Q8597" s="4" t="b">
        <v>1</v>
      </c>
      <c r="R8597" s="4" t="s">
        <v>39</v>
      </c>
      <c r="S8597" s="4" t="s">
        <v>39</v>
      </c>
      <c r="T8597" s="4" t="s">
        <v>39</v>
      </c>
    </row>
    <row r="8598" ht="12.75" customHeight="1">
      <c r="A8598" s="8" t="str">
        <f t="shared" si="1"/>
        <v>Norway1888</v>
      </c>
      <c r="B8598" s="4" t="s">
        <v>142</v>
      </c>
      <c r="C8598" s="4">
        <v>1888.0</v>
      </c>
      <c r="D8598" s="4">
        <v>4.66852998733521</v>
      </c>
      <c r="E8598" s="4" t="s">
        <v>39</v>
      </c>
      <c r="F8598" s="4" t="s">
        <v>39</v>
      </c>
      <c r="G8598" s="4" t="s">
        <v>39</v>
      </c>
      <c r="H8598" s="4">
        <v>6.33535003662109</v>
      </c>
      <c r="I8598" s="4">
        <v>6.56774997711182</v>
      </c>
      <c r="J8598" s="4" t="str">
        <f t="shared" si="2"/>
        <v>#VALUE!</v>
      </c>
      <c r="K8598" s="5" t="str">
        <f t="shared" si="3"/>
        <v>#VALUE!</v>
      </c>
      <c r="L8598" s="5" t="str">
        <f t="shared" si="4"/>
        <v>#VALUE!</v>
      </c>
      <c r="M8598" s="5" t="str">
        <f t="shared" si="5"/>
        <v>#VALUE!</v>
      </c>
      <c r="N8598" s="4" t="b">
        <v>0</v>
      </c>
      <c r="O8598" s="4" t="b">
        <v>0</v>
      </c>
      <c r="P8598" s="4" t="b">
        <v>1</v>
      </c>
      <c r="Q8598" s="4" t="b">
        <v>1</v>
      </c>
      <c r="R8598" s="4" t="s">
        <v>39</v>
      </c>
      <c r="S8598" s="4" t="s">
        <v>39</v>
      </c>
      <c r="T8598" s="4" t="s">
        <v>39</v>
      </c>
    </row>
    <row r="8599" ht="12.75" customHeight="1">
      <c r="A8599" s="8" t="str">
        <f t="shared" si="1"/>
        <v>Norway1887</v>
      </c>
      <c r="B8599" s="4" t="s">
        <v>142</v>
      </c>
      <c r="C8599" s="4">
        <v>1887.0</v>
      </c>
      <c r="D8599" s="4">
        <v>1.27042996883392</v>
      </c>
      <c r="E8599" s="4" t="s">
        <v>39</v>
      </c>
      <c r="F8599" s="4" t="s">
        <v>39</v>
      </c>
      <c r="G8599" s="4" t="s">
        <v>39</v>
      </c>
      <c r="H8599" s="4">
        <v>6.75796985626221</v>
      </c>
      <c r="I8599" s="4">
        <v>6.93050003051758</v>
      </c>
      <c r="J8599" s="4" t="str">
        <f t="shared" si="2"/>
        <v>#VALUE!</v>
      </c>
      <c r="K8599" s="5" t="str">
        <f t="shared" si="3"/>
        <v>#VALUE!</v>
      </c>
      <c r="L8599" s="5" t="str">
        <f t="shared" si="4"/>
        <v>#VALUE!</v>
      </c>
      <c r="M8599" s="5" t="str">
        <f t="shared" si="5"/>
        <v>#VALUE!</v>
      </c>
      <c r="N8599" s="4" t="b">
        <v>0</v>
      </c>
      <c r="O8599" s="4" t="b">
        <v>1</v>
      </c>
      <c r="P8599" s="4" t="b">
        <v>0</v>
      </c>
      <c r="Q8599" s="4" t="b">
        <v>1</v>
      </c>
      <c r="R8599" s="4" t="s">
        <v>39</v>
      </c>
      <c r="S8599" s="4" t="s">
        <v>39</v>
      </c>
      <c r="T8599" s="4" t="s">
        <v>39</v>
      </c>
    </row>
    <row r="8600" ht="12.75" customHeight="1">
      <c r="A8600" s="8" t="str">
        <f t="shared" si="1"/>
        <v>Norway1886</v>
      </c>
      <c r="B8600" s="4" t="s">
        <v>142</v>
      </c>
      <c r="C8600" s="4">
        <v>1886.0</v>
      </c>
      <c r="D8600" s="4">
        <v>0.550392985343933</v>
      </c>
      <c r="E8600" s="4" t="s">
        <v>39</v>
      </c>
      <c r="F8600" s="4" t="s">
        <v>39</v>
      </c>
      <c r="G8600" s="4" t="s">
        <v>39</v>
      </c>
      <c r="H8600" s="4">
        <v>6.46597003936768</v>
      </c>
      <c r="I8600" s="4">
        <v>6.66552019119263</v>
      </c>
      <c r="J8600" s="4" t="str">
        <f t="shared" si="2"/>
        <v>#VALUE!</v>
      </c>
      <c r="K8600" s="5" t="str">
        <f t="shared" si="3"/>
        <v>#VALUE!</v>
      </c>
      <c r="L8600" s="5" t="str">
        <f t="shared" si="4"/>
        <v>#VALUE!</v>
      </c>
      <c r="M8600" s="5" t="str">
        <f t="shared" si="5"/>
        <v>#VALUE!</v>
      </c>
      <c r="N8600" s="4" t="b">
        <v>0</v>
      </c>
      <c r="O8600" s="4" t="b">
        <v>1</v>
      </c>
      <c r="P8600" s="4" t="b">
        <v>0</v>
      </c>
      <c r="Q8600" s="4" t="b">
        <v>0</v>
      </c>
      <c r="R8600" s="4" t="s">
        <v>39</v>
      </c>
      <c r="S8600" s="4" t="s">
        <v>39</v>
      </c>
      <c r="T8600" s="4" t="s">
        <v>39</v>
      </c>
    </row>
    <row r="8601" ht="12.75" customHeight="1">
      <c r="A8601" s="8" t="str">
        <f t="shared" si="1"/>
        <v>Norway1885</v>
      </c>
      <c r="B8601" s="4" t="s">
        <v>142</v>
      </c>
      <c r="C8601" s="4">
        <v>1885.0</v>
      </c>
      <c r="D8601" s="4">
        <v>0.922338008880615</v>
      </c>
      <c r="E8601" s="4" t="s">
        <v>39</v>
      </c>
      <c r="F8601" s="4" t="s">
        <v>39</v>
      </c>
      <c r="G8601" s="4" t="s">
        <v>39</v>
      </c>
      <c r="H8601" s="4">
        <v>6.45862007141113</v>
      </c>
      <c r="I8601" s="4">
        <v>6.46362018585205</v>
      </c>
      <c r="J8601" s="4" t="str">
        <f t="shared" si="2"/>
        <v>#VALUE!</v>
      </c>
      <c r="K8601" s="5" t="str">
        <f t="shared" si="3"/>
        <v>#VALUE!</v>
      </c>
      <c r="L8601" s="5" t="str">
        <f t="shared" si="4"/>
        <v>#VALUE!</v>
      </c>
      <c r="M8601" s="5" t="str">
        <f t="shared" si="5"/>
        <v>#VALUE!</v>
      </c>
      <c r="N8601" s="4" t="b">
        <v>0</v>
      </c>
      <c r="O8601" s="4" t="b">
        <v>1</v>
      </c>
      <c r="P8601" s="4" t="b">
        <v>0</v>
      </c>
      <c r="Q8601" s="4" t="b">
        <v>0</v>
      </c>
      <c r="R8601" s="4" t="s">
        <v>39</v>
      </c>
      <c r="S8601" s="4" t="s">
        <v>39</v>
      </c>
      <c r="T8601" s="4" t="s">
        <v>39</v>
      </c>
    </row>
    <row r="8602" ht="12.75" customHeight="1">
      <c r="A8602" s="8" t="str">
        <f t="shared" si="1"/>
        <v>Norway1884</v>
      </c>
      <c r="B8602" s="4" t="s">
        <v>142</v>
      </c>
      <c r="C8602" s="4">
        <v>1884.0</v>
      </c>
      <c r="D8602" s="4">
        <v>1.78289997577667</v>
      </c>
      <c r="E8602" s="4" t="s">
        <v>39</v>
      </c>
      <c r="F8602" s="4" t="s">
        <v>39</v>
      </c>
      <c r="G8602" s="4" t="s">
        <v>39</v>
      </c>
      <c r="H8602" s="4">
        <v>6.27516984939575</v>
      </c>
      <c r="I8602" s="4">
        <v>6.35977983474731</v>
      </c>
      <c r="J8602" s="4" t="str">
        <f t="shared" si="2"/>
        <v>#VALUE!</v>
      </c>
      <c r="K8602" s="5" t="str">
        <f t="shared" si="3"/>
        <v>#VALUE!</v>
      </c>
      <c r="L8602" s="5" t="str">
        <f t="shared" si="4"/>
        <v>#VALUE!</v>
      </c>
      <c r="M8602" s="5" t="str">
        <f t="shared" si="5"/>
        <v>#VALUE!</v>
      </c>
      <c r="N8602" s="4" t="b">
        <v>0</v>
      </c>
      <c r="O8602" s="4" t="b">
        <v>0</v>
      </c>
      <c r="P8602" s="4" t="b">
        <v>0</v>
      </c>
      <c r="Q8602" s="4" t="b">
        <v>1</v>
      </c>
      <c r="R8602" s="4" t="s">
        <v>39</v>
      </c>
      <c r="S8602" s="4" t="s">
        <v>39</v>
      </c>
      <c r="T8602" s="4" t="s">
        <v>39</v>
      </c>
    </row>
    <row r="8603" ht="12.75" customHeight="1">
      <c r="A8603" s="8" t="str">
        <f t="shared" si="1"/>
        <v>Norway1883</v>
      </c>
      <c r="B8603" s="4" t="s">
        <v>142</v>
      </c>
      <c r="C8603" s="4">
        <v>1883.0</v>
      </c>
      <c r="D8603" s="4">
        <v>-0.374630004167557</v>
      </c>
      <c r="E8603" s="4" t="s">
        <v>39</v>
      </c>
      <c r="F8603" s="4" t="s">
        <v>39</v>
      </c>
      <c r="G8603" s="4" t="s">
        <v>39</v>
      </c>
      <c r="H8603" s="4">
        <v>5.48107004165649</v>
      </c>
      <c r="I8603" s="4">
        <v>5.64919996261597</v>
      </c>
      <c r="J8603" s="4" t="str">
        <f t="shared" si="2"/>
        <v>#VALUE!</v>
      </c>
      <c r="K8603" s="5" t="str">
        <f t="shared" si="3"/>
        <v>#VALUE!</v>
      </c>
      <c r="L8603" s="5" t="str">
        <f t="shared" si="4"/>
        <v>#VALUE!</v>
      </c>
      <c r="M8603" s="5" t="str">
        <f t="shared" si="5"/>
        <v>#VALUE!</v>
      </c>
      <c r="N8603" s="4" t="b">
        <v>1</v>
      </c>
      <c r="O8603" s="4" t="b">
        <v>1</v>
      </c>
      <c r="P8603" s="4" t="b">
        <v>0</v>
      </c>
      <c r="Q8603" s="4" t="b">
        <v>1</v>
      </c>
      <c r="R8603" s="4" t="s">
        <v>39</v>
      </c>
      <c r="S8603" s="4" t="s">
        <v>39</v>
      </c>
      <c r="T8603" s="4" t="s">
        <v>39</v>
      </c>
    </row>
    <row r="8604" ht="12.75" customHeight="1">
      <c r="A8604" s="8" t="str">
        <f t="shared" si="1"/>
        <v>Norway1882</v>
      </c>
      <c r="B8604" s="4" t="s">
        <v>142</v>
      </c>
      <c r="C8604" s="4">
        <v>1882.0</v>
      </c>
      <c r="D8604" s="4">
        <v>-0.185660004615784</v>
      </c>
      <c r="E8604" s="4" t="s">
        <v>39</v>
      </c>
      <c r="F8604" s="4" t="s">
        <v>39</v>
      </c>
      <c r="G8604" s="4" t="s">
        <v>39</v>
      </c>
      <c r="H8604" s="4">
        <v>5.70525979995728</v>
      </c>
      <c r="I8604" s="4">
        <v>6.32196998596191</v>
      </c>
      <c r="J8604" s="4" t="str">
        <f t="shared" si="2"/>
        <v>#VALUE!</v>
      </c>
      <c r="K8604" s="5" t="str">
        <f t="shared" si="3"/>
        <v>#VALUE!</v>
      </c>
      <c r="L8604" s="5" t="str">
        <f t="shared" si="4"/>
        <v>#VALUE!</v>
      </c>
      <c r="M8604" s="5" t="str">
        <f t="shared" si="5"/>
        <v>#VALUE!</v>
      </c>
      <c r="N8604" s="4" t="b">
        <v>1</v>
      </c>
      <c r="O8604" s="4" t="b">
        <v>1</v>
      </c>
      <c r="P8604" s="4" t="b">
        <v>0</v>
      </c>
      <c r="Q8604" s="4" t="b">
        <v>0</v>
      </c>
      <c r="R8604" s="4" t="s">
        <v>39</v>
      </c>
      <c r="S8604" s="4" t="s">
        <v>39</v>
      </c>
      <c r="T8604" s="4" t="s">
        <v>39</v>
      </c>
    </row>
    <row r="8605" ht="12.75" customHeight="1">
      <c r="A8605" s="8" t="str">
        <f t="shared" si="1"/>
        <v>Norway1881</v>
      </c>
      <c r="B8605" s="4" t="s">
        <v>142</v>
      </c>
      <c r="C8605" s="4">
        <v>1881.0</v>
      </c>
      <c r="D8605" s="4">
        <v>0.942324995994568</v>
      </c>
      <c r="E8605" s="4" t="s">
        <v>39</v>
      </c>
      <c r="F8605" s="4" t="s">
        <v>39</v>
      </c>
      <c r="G8605" s="4" t="s">
        <v>39</v>
      </c>
      <c r="H8605" s="4">
        <v>5.43910980224609</v>
      </c>
      <c r="I8605" s="4">
        <v>6.57320976257324</v>
      </c>
      <c r="J8605" s="4" t="str">
        <f t="shared" si="2"/>
        <v>#VALUE!</v>
      </c>
      <c r="K8605" s="5" t="str">
        <f t="shared" si="3"/>
        <v>#VALUE!</v>
      </c>
      <c r="L8605" s="5" t="str">
        <f t="shared" si="4"/>
        <v>#VALUE!</v>
      </c>
      <c r="M8605" s="5" t="str">
        <f t="shared" si="5"/>
        <v>#VALUE!</v>
      </c>
      <c r="N8605" s="4" t="b">
        <v>1</v>
      </c>
      <c r="O8605" s="4" t="b">
        <v>1</v>
      </c>
      <c r="P8605" s="4" t="b">
        <v>0</v>
      </c>
      <c r="Q8605" s="4" t="b">
        <v>0</v>
      </c>
      <c r="R8605" s="4" t="s">
        <v>39</v>
      </c>
      <c r="S8605" s="4" t="s">
        <v>39</v>
      </c>
      <c r="T8605" s="4" t="s">
        <v>39</v>
      </c>
    </row>
    <row r="8606" ht="12.75" customHeight="1">
      <c r="A8606" s="8" t="str">
        <f t="shared" si="1"/>
        <v>Norway1880</v>
      </c>
      <c r="B8606" s="4" t="s">
        <v>142</v>
      </c>
      <c r="C8606" s="4">
        <v>1880.0</v>
      </c>
      <c r="D8606" s="4">
        <v>3.20919990539551</v>
      </c>
      <c r="E8606" s="4" t="s">
        <v>39</v>
      </c>
      <c r="F8606" s="4" t="s">
        <v>39</v>
      </c>
      <c r="G8606" s="4" t="s">
        <v>39</v>
      </c>
      <c r="H8606" s="4" t="s">
        <v>39</v>
      </c>
      <c r="I8606" s="4" t="s">
        <v>39</v>
      </c>
      <c r="J8606" s="4" t="str">
        <f t="shared" si="2"/>
        <v>#VALUE!</v>
      </c>
      <c r="K8606" s="5" t="str">
        <f t="shared" si="3"/>
        <v>#VALUE!</v>
      </c>
      <c r="L8606" s="5" t="str">
        <f t="shared" si="4"/>
        <v>#VALUE!</v>
      </c>
      <c r="M8606" s="5" t="str">
        <f t="shared" si="5"/>
        <v>#VALUE!</v>
      </c>
      <c r="N8606" s="4" t="b">
        <v>0</v>
      </c>
      <c r="O8606" s="4" t="b">
        <v>0</v>
      </c>
      <c r="P8606" s="4" t="b">
        <v>0</v>
      </c>
      <c r="Q8606" s="4" t="b">
        <v>1</v>
      </c>
      <c r="R8606" s="4" t="s">
        <v>39</v>
      </c>
      <c r="S8606" s="4" t="s">
        <v>39</v>
      </c>
      <c r="T8606" s="4" t="s">
        <v>39</v>
      </c>
    </row>
    <row r="8607" ht="12.75" customHeight="1">
      <c r="A8607" s="8" t="str">
        <f t="shared" si="1"/>
        <v>Norway1879</v>
      </c>
      <c r="B8607" s="4" t="s">
        <v>142</v>
      </c>
      <c r="C8607" s="4">
        <v>1879.0</v>
      </c>
      <c r="D8607" s="4">
        <v>0.884980022907257</v>
      </c>
      <c r="E8607" s="4" t="s">
        <v>39</v>
      </c>
      <c r="F8607" s="4" t="s">
        <v>39</v>
      </c>
      <c r="G8607" s="4" t="s">
        <v>39</v>
      </c>
      <c r="H8607" s="4" t="s">
        <v>39</v>
      </c>
      <c r="I8607" s="4" t="s">
        <v>39</v>
      </c>
      <c r="J8607" s="4" t="str">
        <f t="shared" si="2"/>
        <v>#VALUE!</v>
      </c>
      <c r="K8607" s="5" t="str">
        <f t="shared" si="3"/>
        <v>#VALUE!</v>
      </c>
      <c r="L8607" s="5" t="str">
        <f t="shared" si="4"/>
        <v>#VALUE!</v>
      </c>
      <c r="M8607" s="5" t="str">
        <f t="shared" si="5"/>
        <v>#VALUE!</v>
      </c>
      <c r="N8607" s="4" t="b">
        <v>0</v>
      </c>
      <c r="O8607" s="4" t="b">
        <v>1</v>
      </c>
      <c r="P8607" s="4" t="b">
        <v>0</v>
      </c>
      <c r="Q8607" s="4" t="b">
        <v>1</v>
      </c>
      <c r="R8607" s="4" t="s">
        <v>39</v>
      </c>
      <c r="S8607" s="4" t="s">
        <v>39</v>
      </c>
      <c r="T8607" s="4" t="s">
        <v>39</v>
      </c>
    </row>
    <row r="8608" ht="12.75" customHeight="1">
      <c r="A8608" s="8" t="str">
        <f t="shared" si="1"/>
        <v>Norway1878</v>
      </c>
      <c r="B8608" s="4" t="s">
        <v>142</v>
      </c>
      <c r="C8608" s="4">
        <v>1878.0</v>
      </c>
      <c r="D8608" s="4">
        <v>-3.50342011451721</v>
      </c>
      <c r="E8608" s="4" t="s">
        <v>39</v>
      </c>
      <c r="F8608" s="4" t="s">
        <v>39</v>
      </c>
      <c r="G8608" s="4" t="s">
        <v>39</v>
      </c>
      <c r="H8608" s="4" t="s">
        <v>39</v>
      </c>
      <c r="I8608" s="4" t="s">
        <v>39</v>
      </c>
      <c r="J8608" s="4" t="str">
        <f t="shared" si="2"/>
        <v>#VALUE!</v>
      </c>
      <c r="K8608" s="5" t="str">
        <f t="shared" si="3"/>
        <v>#VALUE!</v>
      </c>
      <c r="L8608" s="5" t="str">
        <f t="shared" si="4"/>
        <v>#VALUE!</v>
      </c>
      <c r="M8608" s="5" t="str">
        <f t="shared" si="5"/>
        <v>#VALUE!</v>
      </c>
      <c r="N8608" s="4" t="b">
        <v>1</v>
      </c>
      <c r="O8608" s="4" t="b">
        <v>1</v>
      </c>
      <c r="P8608" s="4" t="b">
        <v>0</v>
      </c>
      <c r="Q8608" s="4" t="b">
        <v>0</v>
      </c>
      <c r="R8608" s="4" t="s">
        <v>39</v>
      </c>
      <c r="S8608" s="4" t="s">
        <v>39</v>
      </c>
      <c r="T8608" s="4" t="s">
        <v>39</v>
      </c>
    </row>
    <row r="8609" ht="12.75" customHeight="1">
      <c r="A8609" s="8" t="str">
        <f t="shared" si="1"/>
        <v>Norway1877</v>
      </c>
      <c r="B8609" s="4" t="s">
        <v>142</v>
      </c>
      <c r="C8609" s="4">
        <v>1877.0</v>
      </c>
      <c r="D8609" s="4">
        <v>0.761604011058807</v>
      </c>
      <c r="E8609" s="4" t="s">
        <v>39</v>
      </c>
      <c r="F8609" s="4" t="s">
        <v>39</v>
      </c>
      <c r="G8609" s="4" t="s">
        <v>39</v>
      </c>
      <c r="H8609" s="4" t="s">
        <v>39</v>
      </c>
      <c r="I8609" s="4" t="s">
        <v>39</v>
      </c>
      <c r="J8609" s="4" t="str">
        <f t="shared" si="2"/>
        <v>#VALUE!</v>
      </c>
      <c r="K8609" s="5" t="str">
        <f t="shared" si="3"/>
        <v>#VALUE!</v>
      </c>
      <c r="L8609" s="5" t="str">
        <f t="shared" si="4"/>
        <v>#VALUE!</v>
      </c>
      <c r="M8609" s="5" t="str">
        <f t="shared" si="5"/>
        <v>#VALUE!</v>
      </c>
      <c r="N8609" s="4" t="b">
        <v>1</v>
      </c>
      <c r="O8609" s="4" t="b">
        <v>1</v>
      </c>
      <c r="P8609" s="4" t="b">
        <v>0</v>
      </c>
      <c r="Q8609" s="4" t="b">
        <v>0</v>
      </c>
      <c r="R8609" s="4" t="s">
        <v>39</v>
      </c>
      <c r="S8609" s="4" t="s">
        <v>39</v>
      </c>
      <c r="T8609" s="4" t="s">
        <v>39</v>
      </c>
    </row>
    <row r="8610" ht="12.75" customHeight="1">
      <c r="A8610" s="8" t="str">
        <f t="shared" si="1"/>
        <v>Norway1876</v>
      </c>
      <c r="B8610" s="4" t="s">
        <v>142</v>
      </c>
      <c r="C8610" s="4">
        <v>1876.0</v>
      </c>
      <c r="D8610" s="4">
        <v>2.83036994934082</v>
      </c>
      <c r="E8610" s="4" t="s">
        <v>39</v>
      </c>
      <c r="F8610" s="4" t="s">
        <v>39</v>
      </c>
      <c r="G8610" s="4" t="s">
        <v>39</v>
      </c>
      <c r="H8610" s="4" t="s">
        <v>39</v>
      </c>
      <c r="I8610" s="4" t="s">
        <v>39</v>
      </c>
      <c r="J8610" s="4" t="str">
        <f t="shared" si="2"/>
        <v>#VALUE!</v>
      </c>
      <c r="K8610" s="5" t="str">
        <f t="shared" si="3"/>
        <v>#VALUE!</v>
      </c>
      <c r="L8610" s="5" t="str">
        <f t="shared" si="4"/>
        <v>#VALUE!</v>
      </c>
      <c r="M8610" s="5" t="str">
        <f t="shared" si="5"/>
        <v>#VALUE!</v>
      </c>
      <c r="N8610" s="4" t="b">
        <v>0</v>
      </c>
      <c r="O8610" s="4" t="b">
        <v>0</v>
      </c>
      <c r="P8610" s="4" t="b">
        <v>1</v>
      </c>
      <c r="Q8610" s="4" t="b">
        <v>1</v>
      </c>
      <c r="R8610" s="4" t="s">
        <v>39</v>
      </c>
      <c r="S8610" s="4" t="s">
        <v>39</v>
      </c>
      <c r="T8610" s="4" t="s">
        <v>39</v>
      </c>
    </row>
    <row r="8611" ht="12.75" customHeight="1">
      <c r="A8611" s="8" t="str">
        <f t="shared" si="1"/>
        <v>Norway1875</v>
      </c>
      <c r="B8611" s="4" t="s">
        <v>142</v>
      </c>
      <c r="C8611" s="4">
        <v>1875.0</v>
      </c>
      <c r="D8611" s="4">
        <v>2.94483995437622</v>
      </c>
      <c r="E8611" s="4" t="s">
        <v>39</v>
      </c>
      <c r="F8611" s="4" t="s">
        <v>39</v>
      </c>
      <c r="G8611" s="4" t="s">
        <v>39</v>
      </c>
      <c r="H8611" s="4" t="s">
        <v>39</v>
      </c>
      <c r="I8611" s="4" t="s">
        <v>39</v>
      </c>
      <c r="J8611" s="4" t="str">
        <f t="shared" si="2"/>
        <v>#VALUE!</v>
      </c>
      <c r="K8611" s="5" t="str">
        <f t="shared" si="3"/>
        <v>#VALUE!</v>
      </c>
      <c r="L8611" s="5" t="str">
        <f t="shared" si="4"/>
        <v>#VALUE!</v>
      </c>
      <c r="M8611" s="5" t="str">
        <f t="shared" si="5"/>
        <v>#VALUE!</v>
      </c>
      <c r="N8611" s="4" t="b">
        <v>0</v>
      </c>
      <c r="O8611" s="4" t="b">
        <v>0</v>
      </c>
      <c r="P8611" s="4" t="b">
        <v>1</v>
      </c>
      <c r="Q8611" s="4" t="b">
        <v>1</v>
      </c>
      <c r="R8611" s="4" t="s">
        <v>39</v>
      </c>
      <c r="S8611" s="4" t="s">
        <v>39</v>
      </c>
      <c r="T8611" s="4" t="s">
        <v>39</v>
      </c>
    </row>
    <row r="8612" ht="12.75" customHeight="1">
      <c r="A8612" s="8" t="str">
        <f t="shared" si="1"/>
        <v>Norway1874</v>
      </c>
      <c r="B8612" s="4" t="s">
        <v>142</v>
      </c>
      <c r="C8612" s="4">
        <v>1874.0</v>
      </c>
      <c r="D8612" s="4">
        <v>3.77524995803833</v>
      </c>
      <c r="E8612" s="4" t="s">
        <v>39</v>
      </c>
      <c r="F8612" s="4" t="s">
        <v>39</v>
      </c>
      <c r="G8612" s="4" t="s">
        <v>39</v>
      </c>
      <c r="H8612" s="4" t="s">
        <v>39</v>
      </c>
      <c r="I8612" s="4" t="s">
        <v>39</v>
      </c>
      <c r="J8612" s="4" t="str">
        <f t="shared" si="2"/>
        <v>#VALUE!</v>
      </c>
      <c r="K8612" s="5" t="str">
        <f t="shared" si="3"/>
        <v>#VALUE!</v>
      </c>
      <c r="L8612" s="5" t="str">
        <f t="shared" si="4"/>
        <v>#VALUE!</v>
      </c>
      <c r="M8612" s="5" t="str">
        <f t="shared" si="5"/>
        <v>#VALUE!</v>
      </c>
      <c r="N8612" s="4" t="b">
        <v>0</v>
      </c>
      <c r="O8612" s="4" t="b">
        <v>0</v>
      </c>
      <c r="P8612" s="4" t="b">
        <v>1</v>
      </c>
      <c r="Q8612" s="4" t="b">
        <v>1</v>
      </c>
      <c r="R8612" s="4" t="s">
        <v>39</v>
      </c>
      <c r="S8612" s="4" t="s">
        <v>39</v>
      </c>
      <c r="T8612" s="4" t="s">
        <v>39</v>
      </c>
    </row>
    <row r="8613" ht="12.75" customHeight="1">
      <c r="A8613" s="8" t="str">
        <f t="shared" si="1"/>
        <v>Norway1873</v>
      </c>
      <c r="B8613" s="4" t="s">
        <v>142</v>
      </c>
      <c r="C8613" s="4">
        <v>1873.0</v>
      </c>
      <c r="D8613" s="4">
        <v>2.3588399887085</v>
      </c>
      <c r="E8613" s="4" t="s">
        <v>39</v>
      </c>
      <c r="F8613" s="4" t="s">
        <v>39</v>
      </c>
      <c r="G8613" s="4" t="s">
        <v>39</v>
      </c>
      <c r="H8613" s="4" t="s">
        <v>39</v>
      </c>
      <c r="I8613" s="4" t="s">
        <v>39</v>
      </c>
      <c r="J8613" s="4" t="str">
        <f t="shared" si="2"/>
        <v>#VALUE!</v>
      </c>
      <c r="K8613" s="5" t="str">
        <f t="shared" si="3"/>
        <v>#VALUE!</v>
      </c>
      <c r="L8613" s="5" t="str">
        <f t="shared" si="4"/>
        <v>#VALUE!</v>
      </c>
      <c r="M8613" s="5" t="str">
        <f t="shared" si="5"/>
        <v>#VALUE!</v>
      </c>
      <c r="N8613" s="4" t="b">
        <v>0</v>
      </c>
      <c r="O8613" s="4" t="b">
        <v>1</v>
      </c>
      <c r="P8613" s="4" t="b">
        <v>1</v>
      </c>
      <c r="Q8613" s="4" t="b">
        <v>1</v>
      </c>
      <c r="R8613" s="4" t="s">
        <v>39</v>
      </c>
      <c r="S8613" s="4" t="s">
        <v>39</v>
      </c>
      <c r="T8613" s="4" t="s">
        <v>39</v>
      </c>
    </row>
    <row r="8614" ht="12.75" customHeight="1">
      <c r="A8614" s="8" t="str">
        <f t="shared" si="1"/>
        <v>Norway1872</v>
      </c>
      <c r="B8614" s="4" t="s">
        <v>142</v>
      </c>
      <c r="C8614" s="4">
        <v>1872.0</v>
      </c>
      <c r="D8614" s="4">
        <v>6.51324987411499</v>
      </c>
      <c r="E8614" s="4" t="s">
        <v>39</v>
      </c>
      <c r="F8614" s="4" t="s">
        <v>39</v>
      </c>
      <c r="G8614" s="4" t="s">
        <v>39</v>
      </c>
      <c r="H8614" s="4" t="s">
        <v>39</v>
      </c>
      <c r="I8614" s="4" t="s">
        <v>39</v>
      </c>
      <c r="J8614" s="4" t="str">
        <f t="shared" si="2"/>
        <v>#VALUE!</v>
      </c>
      <c r="K8614" s="5" t="str">
        <f t="shared" si="3"/>
        <v>#VALUE!</v>
      </c>
      <c r="L8614" s="5" t="str">
        <f t="shared" si="4"/>
        <v>#VALUE!</v>
      </c>
      <c r="M8614" s="5" t="str">
        <f t="shared" si="5"/>
        <v>#VALUE!</v>
      </c>
      <c r="N8614" s="4" t="b">
        <v>0</v>
      </c>
      <c r="O8614" s="4" t="b">
        <v>1</v>
      </c>
      <c r="P8614" s="4" t="b">
        <v>1</v>
      </c>
      <c r="Q8614" s="4" t="b">
        <v>0</v>
      </c>
      <c r="R8614" s="4" t="s">
        <v>39</v>
      </c>
      <c r="S8614" s="4" t="s">
        <v>39</v>
      </c>
      <c r="T8614" s="4" t="s">
        <v>39</v>
      </c>
    </row>
    <row r="8615" ht="12.75" customHeight="1">
      <c r="A8615" s="8" t="str">
        <f t="shared" si="1"/>
        <v>Norway1871</v>
      </c>
      <c r="B8615" s="4" t="s">
        <v>142</v>
      </c>
      <c r="C8615" s="4">
        <v>1871.0</v>
      </c>
      <c r="D8615" s="4">
        <v>1.75540995597839</v>
      </c>
      <c r="E8615" s="4" t="s">
        <v>39</v>
      </c>
      <c r="F8615" s="4" t="s">
        <v>39</v>
      </c>
      <c r="G8615" s="4" t="s">
        <v>39</v>
      </c>
      <c r="H8615" s="4" t="s">
        <v>39</v>
      </c>
      <c r="I8615" s="4" t="s">
        <v>39</v>
      </c>
      <c r="J8615" s="4" t="str">
        <f t="shared" si="2"/>
        <v>#VALUE!</v>
      </c>
      <c r="K8615" s="5" t="str">
        <f t="shared" si="3"/>
        <v>#VALUE!</v>
      </c>
      <c r="L8615" s="5" t="str">
        <f t="shared" si="4"/>
        <v>#VALUE!</v>
      </c>
      <c r="M8615" s="5" t="str">
        <f t="shared" si="5"/>
        <v>#VALUE!</v>
      </c>
      <c r="N8615" s="4" t="b">
        <v>0</v>
      </c>
      <c r="O8615" s="4" t="b">
        <v>1</v>
      </c>
      <c r="P8615" s="4" t="b">
        <v>0</v>
      </c>
      <c r="Q8615" s="4" t="b">
        <v>0</v>
      </c>
      <c r="R8615" s="4" t="s">
        <v>39</v>
      </c>
      <c r="S8615" s="4" t="s">
        <v>39</v>
      </c>
      <c r="T8615" s="4" t="s">
        <v>39</v>
      </c>
    </row>
    <row r="8616" ht="12.75" customHeight="1">
      <c r="A8616" s="8" t="str">
        <f t="shared" si="1"/>
        <v>Norway1870</v>
      </c>
      <c r="B8616" s="4" t="s">
        <v>142</v>
      </c>
      <c r="C8616" s="4">
        <v>1870.0</v>
      </c>
      <c r="D8616" s="4">
        <v>-0.240424007177353</v>
      </c>
      <c r="E8616" s="4" t="s">
        <v>39</v>
      </c>
      <c r="F8616" s="4" t="s">
        <v>39</v>
      </c>
      <c r="G8616" s="4" t="s">
        <v>39</v>
      </c>
      <c r="H8616" s="4" t="s">
        <v>39</v>
      </c>
      <c r="I8616" s="4" t="s">
        <v>39</v>
      </c>
      <c r="J8616" s="4" t="str">
        <f t="shared" si="2"/>
        <v>#VALUE!</v>
      </c>
      <c r="K8616" s="5" t="str">
        <f t="shared" si="3"/>
        <v>#VALUE!</v>
      </c>
      <c r="L8616" s="5" t="str">
        <f t="shared" si="4"/>
        <v>#VALUE!</v>
      </c>
      <c r="M8616" s="5" t="str">
        <f t="shared" si="5"/>
        <v>#VALUE!</v>
      </c>
      <c r="N8616" s="4" t="b">
        <v>1</v>
      </c>
      <c r="O8616" s="4" t="b">
        <v>1</v>
      </c>
      <c r="P8616" s="4" t="b">
        <v>0</v>
      </c>
      <c r="Q8616" s="4" t="b">
        <v>0</v>
      </c>
      <c r="R8616" s="4" t="s">
        <v>39</v>
      </c>
      <c r="S8616" s="4" t="s">
        <v>39</v>
      </c>
      <c r="T8616" s="4" t="s">
        <v>39</v>
      </c>
    </row>
    <row r="8617" ht="12.75" customHeight="1">
      <c r="A8617" s="8" t="str">
        <f t="shared" si="1"/>
        <v>Norway1869</v>
      </c>
      <c r="B8617" s="4" t="s">
        <v>142</v>
      </c>
      <c r="C8617" s="4">
        <v>1869.0</v>
      </c>
      <c r="D8617" s="4">
        <v>3.85329008102417</v>
      </c>
      <c r="E8617" s="4" t="s">
        <v>39</v>
      </c>
      <c r="F8617" s="4" t="s">
        <v>39</v>
      </c>
      <c r="G8617" s="4" t="s">
        <v>39</v>
      </c>
      <c r="H8617" s="4" t="s">
        <v>39</v>
      </c>
      <c r="I8617" s="4" t="s">
        <v>39</v>
      </c>
      <c r="J8617" s="4" t="str">
        <f t="shared" si="2"/>
        <v>#VALUE!</v>
      </c>
      <c r="K8617" s="5" t="str">
        <f t="shared" si="3"/>
        <v>#VALUE!</v>
      </c>
      <c r="L8617" s="5" t="str">
        <f t="shared" si="4"/>
        <v>#VALUE!</v>
      </c>
      <c r="M8617" s="5" t="str">
        <f t="shared" si="5"/>
        <v>#VALUE!</v>
      </c>
      <c r="N8617" s="4" t="b">
        <v>1</v>
      </c>
      <c r="O8617" s="4" t="b">
        <v>1</v>
      </c>
      <c r="P8617" s="4" t="b">
        <v>0</v>
      </c>
      <c r="Q8617" s="4" t="b">
        <v>0</v>
      </c>
      <c r="R8617" s="4" t="s">
        <v>39</v>
      </c>
      <c r="S8617" s="4" t="s">
        <v>39</v>
      </c>
      <c r="T8617" s="4" t="s">
        <v>39</v>
      </c>
    </row>
    <row r="8618" ht="12.75" customHeight="1">
      <c r="A8618" s="8" t="str">
        <f t="shared" si="1"/>
        <v>Norway1868</v>
      </c>
      <c r="B8618" s="4" t="s">
        <v>142</v>
      </c>
      <c r="C8618" s="4">
        <v>1868.0</v>
      </c>
      <c r="D8618" s="4">
        <v>-0.11795599758625</v>
      </c>
      <c r="E8618" s="4" t="s">
        <v>39</v>
      </c>
      <c r="F8618" s="4" t="s">
        <v>39</v>
      </c>
      <c r="G8618" s="4" t="s">
        <v>39</v>
      </c>
      <c r="H8618" s="4" t="s">
        <v>39</v>
      </c>
      <c r="I8618" s="4" t="s">
        <v>39</v>
      </c>
      <c r="J8618" s="4" t="str">
        <f t="shared" si="2"/>
        <v>#VALUE!</v>
      </c>
      <c r="K8618" s="5" t="str">
        <f t="shared" si="3"/>
        <v>#VALUE!</v>
      </c>
      <c r="L8618" s="5" t="str">
        <f t="shared" si="4"/>
        <v>#VALUE!</v>
      </c>
      <c r="M8618" s="5" t="str">
        <f t="shared" si="5"/>
        <v>#VALUE!</v>
      </c>
      <c r="N8618" s="4" t="b">
        <v>1</v>
      </c>
      <c r="O8618" s="4" t="b">
        <v>1</v>
      </c>
      <c r="P8618" s="4" t="b">
        <v>0</v>
      </c>
      <c r="Q8618" s="4" t="b">
        <v>0</v>
      </c>
      <c r="R8618" s="4" t="s">
        <v>39</v>
      </c>
      <c r="S8618" s="4" t="s">
        <v>39</v>
      </c>
      <c r="T8618" s="4" t="s">
        <v>39</v>
      </c>
    </row>
    <row r="8619" ht="12.75" customHeight="1">
      <c r="A8619" s="8" t="str">
        <f t="shared" si="1"/>
        <v>Norway1867</v>
      </c>
      <c r="B8619" s="4" t="s">
        <v>142</v>
      </c>
      <c r="C8619" s="4">
        <v>1867.0</v>
      </c>
      <c r="D8619" s="4">
        <v>2.4656400680542</v>
      </c>
      <c r="E8619" s="4" t="s">
        <v>39</v>
      </c>
      <c r="F8619" s="4" t="s">
        <v>39</v>
      </c>
      <c r="G8619" s="4" t="s">
        <v>39</v>
      </c>
      <c r="H8619" s="4" t="s">
        <v>39</v>
      </c>
      <c r="I8619" s="4" t="s">
        <v>39</v>
      </c>
      <c r="J8619" s="4" t="str">
        <f t="shared" si="2"/>
        <v>#VALUE!</v>
      </c>
      <c r="K8619" s="5" t="str">
        <f t="shared" si="3"/>
        <v>#VALUE!</v>
      </c>
      <c r="L8619" s="5" t="str">
        <f t="shared" si="4"/>
        <v>#VALUE!</v>
      </c>
      <c r="M8619" s="5" t="str">
        <f t="shared" si="5"/>
        <v>#VALUE!</v>
      </c>
      <c r="N8619" s="4" t="b">
        <v>1</v>
      </c>
      <c r="O8619" s="4" t="b">
        <v>1</v>
      </c>
      <c r="P8619" s="4" t="b">
        <v>0</v>
      </c>
      <c r="Q8619" s="4" t="b">
        <v>0</v>
      </c>
      <c r="R8619" s="4" t="s">
        <v>39</v>
      </c>
      <c r="S8619" s="4" t="s">
        <v>39</v>
      </c>
      <c r="T8619" s="4" t="s">
        <v>39</v>
      </c>
    </row>
    <row r="8620" ht="12.75" customHeight="1">
      <c r="A8620" s="8" t="str">
        <f t="shared" si="1"/>
        <v>Norway1866</v>
      </c>
      <c r="B8620" s="4" t="s">
        <v>142</v>
      </c>
      <c r="C8620" s="4">
        <v>1866.0</v>
      </c>
      <c r="D8620" s="4">
        <v>1.85361003875732</v>
      </c>
      <c r="E8620" s="4" t="s">
        <v>39</v>
      </c>
      <c r="F8620" s="4" t="s">
        <v>39</v>
      </c>
      <c r="G8620" s="4" t="s">
        <v>39</v>
      </c>
      <c r="H8620" s="4" t="s">
        <v>39</v>
      </c>
      <c r="I8620" s="4" t="s">
        <v>39</v>
      </c>
      <c r="J8620" s="4" t="str">
        <f t="shared" si="2"/>
        <v>#VALUE!</v>
      </c>
      <c r="K8620" s="5" t="str">
        <f t="shared" si="3"/>
        <v>#VALUE!</v>
      </c>
      <c r="L8620" s="5" t="str">
        <f t="shared" si="4"/>
        <v>#VALUE!</v>
      </c>
      <c r="M8620" s="5" t="str">
        <f t="shared" si="5"/>
        <v>#VALUE!</v>
      </c>
      <c r="N8620" s="4" t="b">
        <v>0</v>
      </c>
      <c r="O8620" s="4" t="b">
        <v>0</v>
      </c>
      <c r="P8620" s="4" t="b">
        <v>0</v>
      </c>
      <c r="Q8620" s="4" t="b">
        <v>1</v>
      </c>
      <c r="R8620" s="4" t="s">
        <v>39</v>
      </c>
      <c r="S8620" s="4" t="s">
        <v>39</v>
      </c>
      <c r="T8620" s="4" t="s">
        <v>39</v>
      </c>
    </row>
    <row r="8621" ht="12.75" customHeight="1">
      <c r="A8621" s="8" t="str">
        <f t="shared" si="1"/>
        <v>Norway1865</v>
      </c>
      <c r="B8621" s="4" t="s">
        <v>142</v>
      </c>
      <c r="C8621" s="4">
        <v>1865.0</v>
      </c>
      <c r="D8621" s="4">
        <v>5.43758010864258</v>
      </c>
      <c r="E8621" s="4" t="s">
        <v>39</v>
      </c>
      <c r="F8621" s="4" t="s">
        <v>39</v>
      </c>
      <c r="G8621" s="4" t="s">
        <v>39</v>
      </c>
      <c r="H8621" s="4" t="s">
        <v>39</v>
      </c>
      <c r="I8621" s="4" t="s">
        <v>39</v>
      </c>
      <c r="J8621" s="4" t="str">
        <f t="shared" si="2"/>
        <v>#VALUE!</v>
      </c>
      <c r="K8621" s="5" t="str">
        <f t="shared" si="3"/>
        <v>#VALUE!</v>
      </c>
      <c r="L8621" s="5" t="str">
        <f t="shared" si="4"/>
        <v>#VALUE!</v>
      </c>
      <c r="M8621" s="5" t="str">
        <f t="shared" si="5"/>
        <v>#VALUE!</v>
      </c>
      <c r="N8621" s="4" t="b">
        <v>0</v>
      </c>
      <c r="O8621" s="4" t="b">
        <v>0</v>
      </c>
      <c r="P8621" s="4" t="b">
        <v>1</v>
      </c>
      <c r="Q8621" s="4" t="b">
        <v>1</v>
      </c>
      <c r="R8621" s="4" t="s">
        <v>39</v>
      </c>
      <c r="S8621" s="4" t="s">
        <v>39</v>
      </c>
      <c r="T8621" s="4" t="s">
        <v>39</v>
      </c>
    </row>
    <row r="8622" ht="12.75" customHeight="1">
      <c r="A8622" s="8" t="str">
        <f t="shared" si="1"/>
        <v>Norway1864</v>
      </c>
      <c r="B8622" s="4" t="s">
        <v>142</v>
      </c>
      <c r="C8622" s="4">
        <v>1864.0</v>
      </c>
      <c r="D8622" s="4">
        <v>4.97256994247437</v>
      </c>
      <c r="E8622" s="4" t="s">
        <v>39</v>
      </c>
      <c r="F8622" s="4" t="s">
        <v>39</v>
      </c>
      <c r="G8622" s="4" t="s">
        <v>39</v>
      </c>
      <c r="H8622" s="4" t="s">
        <v>39</v>
      </c>
      <c r="I8622" s="4" t="s">
        <v>39</v>
      </c>
      <c r="J8622" s="4" t="str">
        <f t="shared" si="2"/>
        <v>#VALUE!</v>
      </c>
      <c r="K8622" s="5" t="str">
        <f t="shared" si="3"/>
        <v>#VALUE!</v>
      </c>
      <c r="L8622" s="5" t="str">
        <f t="shared" si="4"/>
        <v>#VALUE!</v>
      </c>
      <c r="M8622" s="5" t="str">
        <f t="shared" si="5"/>
        <v>#VALUE!</v>
      </c>
      <c r="N8622" s="4" t="b">
        <v>0</v>
      </c>
      <c r="O8622" s="4" t="b">
        <v>0</v>
      </c>
      <c r="P8622" s="4" t="b">
        <v>1</v>
      </c>
      <c r="Q8622" s="4" t="b">
        <v>1</v>
      </c>
      <c r="R8622" s="4" t="s">
        <v>39</v>
      </c>
      <c r="S8622" s="4" t="s">
        <v>39</v>
      </c>
      <c r="T8622" s="4" t="s">
        <v>39</v>
      </c>
    </row>
    <row r="8623" ht="12.75" customHeight="1">
      <c r="A8623" s="8" t="str">
        <f t="shared" si="1"/>
        <v>Norway1863</v>
      </c>
      <c r="B8623" s="4" t="s">
        <v>142</v>
      </c>
      <c r="C8623" s="4">
        <v>1863.0</v>
      </c>
      <c r="D8623" s="4">
        <v>1.30472004413605</v>
      </c>
      <c r="E8623" s="4" t="s">
        <v>39</v>
      </c>
      <c r="F8623" s="4" t="s">
        <v>39</v>
      </c>
      <c r="G8623" s="4" t="s">
        <v>39</v>
      </c>
      <c r="H8623" s="4" t="s">
        <v>39</v>
      </c>
      <c r="I8623" s="4" t="s">
        <v>39</v>
      </c>
      <c r="J8623" s="4" t="str">
        <f t="shared" si="2"/>
        <v>#VALUE!</v>
      </c>
      <c r="K8623" s="5" t="str">
        <f t="shared" si="3"/>
        <v>#VALUE!</v>
      </c>
      <c r="L8623" s="5" t="str">
        <f t="shared" si="4"/>
        <v>#VALUE!</v>
      </c>
      <c r="M8623" s="5" t="str">
        <f t="shared" si="5"/>
        <v>#VALUE!</v>
      </c>
      <c r="N8623" s="4" t="b">
        <v>0</v>
      </c>
      <c r="O8623" s="4" t="b">
        <v>1</v>
      </c>
      <c r="P8623" s="4" t="b">
        <v>0</v>
      </c>
      <c r="Q8623" s="4" t="b">
        <v>1</v>
      </c>
      <c r="R8623" s="4" t="s">
        <v>39</v>
      </c>
      <c r="S8623" s="4" t="s">
        <v>39</v>
      </c>
      <c r="T8623" s="4" t="s">
        <v>39</v>
      </c>
    </row>
    <row r="8624" ht="12.75" customHeight="1">
      <c r="A8624" s="8" t="str">
        <f t="shared" si="1"/>
        <v>Norway1862</v>
      </c>
      <c r="B8624" s="4" t="s">
        <v>142</v>
      </c>
      <c r="C8624" s="4">
        <v>1862.0</v>
      </c>
      <c r="D8624" s="4">
        <v>9.39109992980957</v>
      </c>
      <c r="E8624" s="4" t="s">
        <v>39</v>
      </c>
      <c r="F8624" s="4" t="s">
        <v>39</v>
      </c>
      <c r="G8624" s="4" t="s">
        <v>39</v>
      </c>
      <c r="H8624" s="4" t="s">
        <v>39</v>
      </c>
      <c r="I8624" s="4" t="s">
        <v>39</v>
      </c>
      <c r="J8624" s="4" t="str">
        <f t="shared" si="2"/>
        <v>#VALUE!</v>
      </c>
      <c r="K8624" s="5" t="str">
        <f t="shared" si="3"/>
        <v>#VALUE!</v>
      </c>
      <c r="L8624" s="5" t="str">
        <f t="shared" si="4"/>
        <v>#VALUE!</v>
      </c>
      <c r="M8624" s="5" t="str">
        <f t="shared" si="5"/>
        <v>#VALUE!</v>
      </c>
      <c r="N8624" s="4" t="b">
        <v>0</v>
      </c>
      <c r="O8624" s="4" t="b">
        <v>1</v>
      </c>
      <c r="P8624" s="4" t="b">
        <v>0</v>
      </c>
      <c r="Q8624" s="4" t="b">
        <v>0</v>
      </c>
      <c r="R8624" s="4" t="s">
        <v>39</v>
      </c>
      <c r="S8624" s="4" t="s">
        <v>39</v>
      </c>
      <c r="T8624" s="4" t="s">
        <v>39</v>
      </c>
    </row>
    <row r="8625" ht="12.75" customHeight="1">
      <c r="A8625" s="8" t="str">
        <f t="shared" si="1"/>
        <v>Norway1861</v>
      </c>
      <c r="B8625" s="4" t="s">
        <v>142</v>
      </c>
      <c r="C8625" s="4">
        <v>1861.0</v>
      </c>
      <c r="D8625" s="4">
        <v>-1.80370998382568</v>
      </c>
      <c r="E8625" s="4" t="s">
        <v>39</v>
      </c>
      <c r="F8625" s="4" t="s">
        <v>39</v>
      </c>
      <c r="G8625" s="4" t="s">
        <v>39</v>
      </c>
      <c r="H8625" s="4" t="s">
        <v>39</v>
      </c>
      <c r="I8625" s="4" t="s">
        <v>39</v>
      </c>
      <c r="J8625" s="4" t="str">
        <f t="shared" si="2"/>
        <v>#VALUE!</v>
      </c>
      <c r="K8625" s="5" t="str">
        <f t="shared" si="3"/>
        <v>#VALUE!</v>
      </c>
      <c r="L8625" s="5" t="str">
        <f t="shared" si="4"/>
        <v>#VALUE!</v>
      </c>
      <c r="M8625" s="5" t="str">
        <f t="shared" si="5"/>
        <v>#VALUE!</v>
      </c>
      <c r="N8625" s="4" t="b">
        <v>1</v>
      </c>
      <c r="O8625" s="4" t="b">
        <v>1</v>
      </c>
      <c r="P8625" s="4" t="b">
        <v>0</v>
      </c>
      <c r="Q8625" s="4" t="b">
        <v>0</v>
      </c>
      <c r="R8625" s="4" t="s">
        <v>39</v>
      </c>
      <c r="S8625" s="4" t="s">
        <v>39</v>
      </c>
      <c r="T8625" s="4" t="s">
        <v>39</v>
      </c>
    </row>
    <row r="8626" ht="12.75" customHeight="1">
      <c r="A8626" s="8" t="str">
        <f t="shared" si="1"/>
        <v>Norway1860</v>
      </c>
      <c r="B8626" s="4" t="s">
        <v>142</v>
      </c>
      <c r="C8626" s="4">
        <v>1860.0</v>
      </c>
      <c r="D8626" s="4">
        <v>5.04834985733032</v>
      </c>
      <c r="E8626" s="4" t="s">
        <v>39</v>
      </c>
      <c r="F8626" s="4" t="s">
        <v>39</v>
      </c>
      <c r="G8626" s="4" t="s">
        <v>39</v>
      </c>
      <c r="H8626" s="4" t="s">
        <v>39</v>
      </c>
      <c r="I8626" s="4" t="s">
        <v>39</v>
      </c>
      <c r="J8626" s="4" t="str">
        <f t="shared" si="2"/>
        <v>#VALUE!</v>
      </c>
      <c r="K8626" s="5" t="str">
        <f t="shared" si="3"/>
        <v>#VALUE!</v>
      </c>
      <c r="L8626" s="5" t="str">
        <f t="shared" si="4"/>
        <v>#VALUE!</v>
      </c>
      <c r="M8626" s="5" t="str">
        <f t="shared" si="5"/>
        <v>#VALUE!</v>
      </c>
      <c r="N8626" s="4" t="b">
        <v>1</v>
      </c>
      <c r="O8626" s="4" t="b">
        <v>1</v>
      </c>
      <c r="P8626" s="4" t="b">
        <v>1</v>
      </c>
      <c r="Q8626" s="4" t="b">
        <v>0</v>
      </c>
      <c r="R8626" s="4" t="s">
        <v>39</v>
      </c>
      <c r="S8626" s="4" t="s">
        <v>39</v>
      </c>
      <c r="T8626" s="4" t="s">
        <v>39</v>
      </c>
    </row>
    <row r="8627" ht="12.75" customHeight="1">
      <c r="A8627" s="8" t="str">
        <f t="shared" si="1"/>
        <v>Norway1859</v>
      </c>
      <c r="B8627" s="4" t="s">
        <v>142</v>
      </c>
      <c r="C8627" s="4">
        <v>1859.0</v>
      </c>
      <c r="D8627" s="4">
        <v>3.71340990066528</v>
      </c>
      <c r="E8627" s="4" t="s">
        <v>39</v>
      </c>
      <c r="F8627" s="4" t="s">
        <v>39</v>
      </c>
      <c r="G8627" s="4" t="s">
        <v>39</v>
      </c>
      <c r="H8627" s="4" t="s">
        <v>39</v>
      </c>
      <c r="I8627" s="4" t="s">
        <v>39</v>
      </c>
      <c r="J8627" s="4" t="str">
        <f t="shared" si="2"/>
        <v>#VALUE!</v>
      </c>
      <c r="K8627" s="5" t="str">
        <f t="shared" si="3"/>
        <v>#VALUE!</v>
      </c>
      <c r="L8627" s="5" t="str">
        <f t="shared" si="4"/>
        <v>#VALUE!</v>
      </c>
      <c r="M8627" s="5" t="str">
        <f t="shared" si="5"/>
        <v>#VALUE!</v>
      </c>
      <c r="N8627" s="4" t="b">
        <v>0</v>
      </c>
      <c r="O8627" s="4" t="b">
        <v>0</v>
      </c>
      <c r="P8627" s="4" t="b">
        <v>1</v>
      </c>
      <c r="Q8627" s="4" t="b">
        <v>1</v>
      </c>
      <c r="R8627" s="4" t="s">
        <v>39</v>
      </c>
      <c r="S8627" s="4" t="s">
        <v>39</v>
      </c>
      <c r="T8627" s="4" t="s">
        <v>39</v>
      </c>
    </row>
    <row r="8628" ht="12.75" customHeight="1">
      <c r="A8628" s="8" t="str">
        <f t="shared" si="1"/>
        <v>Norway1858</v>
      </c>
      <c r="B8628" s="4" t="s">
        <v>142</v>
      </c>
      <c r="C8628" s="4">
        <v>1858.0</v>
      </c>
      <c r="D8628" s="4">
        <v>5.04437017440796</v>
      </c>
      <c r="E8628" s="4" t="s">
        <v>39</v>
      </c>
      <c r="F8628" s="4" t="s">
        <v>39</v>
      </c>
      <c r="G8628" s="4" t="s">
        <v>39</v>
      </c>
      <c r="H8628" s="4" t="s">
        <v>39</v>
      </c>
      <c r="I8628" s="4" t="s">
        <v>39</v>
      </c>
      <c r="J8628" s="4" t="str">
        <f t="shared" si="2"/>
        <v>#VALUE!</v>
      </c>
      <c r="K8628" s="5" t="str">
        <f t="shared" si="3"/>
        <v>#VALUE!</v>
      </c>
      <c r="L8628" s="5" t="str">
        <f t="shared" si="4"/>
        <v>#VALUE!</v>
      </c>
      <c r="M8628" s="5" t="str">
        <f t="shared" si="5"/>
        <v>#VALUE!</v>
      </c>
      <c r="N8628" s="4" t="b">
        <v>0</v>
      </c>
      <c r="O8628" s="4" t="b">
        <v>0</v>
      </c>
      <c r="P8628" s="4" t="b">
        <v>1</v>
      </c>
      <c r="Q8628" s="4" t="b">
        <v>1</v>
      </c>
      <c r="R8628" s="4" t="s">
        <v>39</v>
      </c>
      <c r="S8628" s="4" t="s">
        <v>39</v>
      </c>
      <c r="T8628" s="4" t="s">
        <v>39</v>
      </c>
    </row>
    <row r="8629" ht="12.75" customHeight="1">
      <c r="A8629" s="8" t="str">
        <f t="shared" si="1"/>
        <v>Norway1857</v>
      </c>
      <c r="B8629" s="4" t="s">
        <v>142</v>
      </c>
      <c r="C8629" s="4">
        <v>1857.0</v>
      </c>
      <c r="D8629" s="4">
        <v>-4.38314008712769</v>
      </c>
      <c r="E8629" s="4" t="s">
        <v>39</v>
      </c>
      <c r="F8629" s="4" t="s">
        <v>39</v>
      </c>
      <c r="G8629" s="4" t="s">
        <v>39</v>
      </c>
      <c r="H8629" s="4" t="s">
        <v>39</v>
      </c>
      <c r="I8629" s="4" t="s">
        <v>39</v>
      </c>
      <c r="J8629" s="4" t="str">
        <f t="shared" si="2"/>
        <v>#VALUE!</v>
      </c>
      <c r="K8629" s="5" t="str">
        <f t="shared" si="3"/>
        <v>#VALUE!</v>
      </c>
      <c r="L8629" s="5" t="str">
        <f t="shared" si="4"/>
        <v>#VALUE!</v>
      </c>
      <c r="M8629" s="5" t="str">
        <f t="shared" si="5"/>
        <v>#VALUE!</v>
      </c>
      <c r="N8629" s="4" t="b">
        <v>1</v>
      </c>
      <c r="O8629" s="4" t="b">
        <v>1</v>
      </c>
      <c r="P8629" s="4" t="b">
        <v>0</v>
      </c>
      <c r="Q8629" s="4" t="b">
        <v>1</v>
      </c>
      <c r="R8629" s="4" t="s">
        <v>39</v>
      </c>
      <c r="S8629" s="4" t="s">
        <v>39</v>
      </c>
      <c r="T8629" s="4" t="s">
        <v>39</v>
      </c>
    </row>
    <row r="8630" ht="12.75" customHeight="1">
      <c r="A8630" s="8" t="str">
        <f t="shared" si="1"/>
        <v>Norway1856</v>
      </c>
      <c r="B8630" s="4" t="s">
        <v>142</v>
      </c>
      <c r="C8630" s="4">
        <v>1856.0</v>
      </c>
      <c r="D8630" s="4">
        <v>-0.653623998165131</v>
      </c>
      <c r="E8630" s="4" t="s">
        <v>39</v>
      </c>
      <c r="F8630" s="4" t="s">
        <v>39</v>
      </c>
      <c r="G8630" s="4" t="s">
        <v>39</v>
      </c>
      <c r="H8630" s="4" t="s">
        <v>39</v>
      </c>
      <c r="I8630" s="4" t="s">
        <v>39</v>
      </c>
      <c r="J8630" s="4" t="str">
        <f t="shared" si="2"/>
        <v>#VALUE!</v>
      </c>
      <c r="K8630" s="5" t="str">
        <f t="shared" si="3"/>
        <v>#VALUE!</v>
      </c>
      <c r="L8630" s="5" t="str">
        <f t="shared" si="4"/>
        <v>#VALUE!</v>
      </c>
      <c r="M8630" s="5" t="str">
        <f t="shared" si="5"/>
        <v>#VALUE!</v>
      </c>
      <c r="N8630" s="4" t="b">
        <v>1</v>
      </c>
      <c r="O8630" s="4" t="b">
        <v>1</v>
      </c>
      <c r="P8630" s="4" t="b">
        <v>0</v>
      </c>
      <c r="Q8630" s="4" t="b">
        <v>0</v>
      </c>
      <c r="R8630" s="4" t="s">
        <v>39</v>
      </c>
      <c r="S8630" s="4" t="s">
        <v>39</v>
      </c>
      <c r="T8630" s="4" t="s">
        <v>39</v>
      </c>
    </row>
    <row r="8631" ht="12.75" customHeight="1">
      <c r="A8631" s="8" t="str">
        <f t="shared" si="1"/>
        <v>Norway1855</v>
      </c>
      <c r="B8631" s="4" t="s">
        <v>142</v>
      </c>
      <c r="C8631" s="4">
        <v>1855.0</v>
      </c>
      <c r="D8631" s="4">
        <v>6.49513006210327</v>
      </c>
      <c r="E8631" s="4" t="s">
        <v>39</v>
      </c>
      <c r="F8631" s="4" t="s">
        <v>39</v>
      </c>
      <c r="G8631" s="4" t="s">
        <v>39</v>
      </c>
      <c r="H8631" s="4" t="s">
        <v>39</v>
      </c>
      <c r="I8631" s="4" t="s">
        <v>39</v>
      </c>
      <c r="J8631" s="4" t="str">
        <f t="shared" si="2"/>
        <v>#VALUE!</v>
      </c>
      <c r="K8631" s="5" t="str">
        <f t="shared" si="3"/>
        <v>#VALUE!</v>
      </c>
      <c r="L8631" s="5" t="str">
        <f t="shared" si="4"/>
        <v>#VALUE!</v>
      </c>
      <c r="M8631" s="5" t="str">
        <f t="shared" si="5"/>
        <v>#VALUE!</v>
      </c>
      <c r="N8631" s="4" t="b">
        <v>1</v>
      </c>
      <c r="O8631" s="4" t="b">
        <v>1</v>
      </c>
      <c r="P8631" s="4" t="b">
        <v>1</v>
      </c>
      <c r="Q8631" s="4" t="b">
        <v>0</v>
      </c>
      <c r="R8631" s="4" t="s">
        <v>39</v>
      </c>
      <c r="S8631" s="4" t="s">
        <v>39</v>
      </c>
      <c r="T8631" s="4" t="s">
        <v>39</v>
      </c>
    </row>
    <row r="8632" ht="12.75" customHeight="1">
      <c r="A8632" s="8" t="str">
        <f t="shared" si="1"/>
        <v>Norway1854</v>
      </c>
      <c r="B8632" s="4" t="s">
        <v>142</v>
      </c>
      <c r="C8632" s="4">
        <v>1854.0</v>
      </c>
      <c r="D8632" s="4">
        <v>3.85382008552551</v>
      </c>
      <c r="E8632" s="4" t="s">
        <v>39</v>
      </c>
      <c r="F8632" s="4" t="s">
        <v>39</v>
      </c>
      <c r="G8632" s="4" t="s">
        <v>39</v>
      </c>
      <c r="H8632" s="4" t="s">
        <v>39</v>
      </c>
      <c r="I8632" s="4" t="s">
        <v>39</v>
      </c>
      <c r="J8632" s="4" t="str">
        <f t="shared" si="2"/>
        <v>#VALUE!</v>
      </c>
      <c r="K8632" s="5" t="str">
        <f t="shared" si="3"/>
        <v>#VALUE!</v>
      </c>
      <c r="L8632" s="5" t="str">
        <f t="shared" si="4"/>
        <v>#VALUE!</v>
      </c>
      <c r="M8632" s="5" t="str">
        <f t="shared" si="5"/>
        <v>#VALUE!</v>
      </c>
      <c r="N8632" s="4" t="b">
        <v>0</v>
      </c>
      <c r="O8632" s="4" t="b">
        <v>0</v>
      </c>
      <c r="P8632" s="4" t="b">
        <v>1</v>
      </c>
      <c r="Q8632" s="4" t="b">
        <v>1</v>
      </c>
      <c r="R8632" s="4" t="s">
        <v>39</v>
      </c>
      <c r="S8632" s="4" t="s">
        <v>39</v>
      </c>
      <c r="T8632" s="4" t="s">
        <v>39</v>
      </c>
    </row>
    <row r="8633" ht="12.75" customHeight="1">
      <c r="A8633" s="8" t="str">
        <f t="shared" si="1"/>
        <v>Norway1853</v>
      </c>
      <c r="B8633" s="4" t="s">
        <v>142</v>
      </c>
      <c r="C8633" s="4">
        <v>1853.0</v>
      </c>
      <c r="D8633" s="4">
        <v>5.60176992416382</v>
      </c>
      <c r="E8633" s="4" t="s">
        <v>39</v>
      </c>
      <c r="F8633" s="4" t="s">
        <v>39</v>
      </c>
      <c r="G8633" s="4" t="s">
        <v>39</v>
      </c>
      <c r="H8633" s="4" t="s">
        <v>39</v>
      </c>
      <c r="I8633" s="4" t="s">
        <v>39</v>
      </c>
      <c r="J8633" s="4" t="str">
        <f t="shared" si="2"/>
        <v>#VALUE!</v>
      </c>
      <c r="K8633" s="5" t="str">
        <f t="shared" si="3"/>
        <v>#VALUE!</v>
      </c>
      <c r="L8633" s="5" t="str">
        <f t="shared" si="4"/>
        <v>#VALUE!</v>
      </c>
      <c r="M8633" s="5" t="str">
        <f t="shared" si="5"/>
        <v>#VALUE!</v>
      </c>
      <c r="N8633" s="4" t="b">
        <v>0</v>
      </c>
      <c r="O8633" s="4" t="b">
        <v>0</v>
      </c>
      <c r="P8633" s="4" t="b">
        <v>1</v>
      </c>
      <c r="Q8633" s="4" t="b">
        <v>1</v>
      </c>
      <c r="R8633" s="4" t="s">
        <v>39</v>
      </c>
      <c r="S8633" s="4" t="s">
        <v>39</v>
      </c>
      <c r="T8633" s="4" t="s">
        <v>39</v>
      </c>
    </row>
    <row r="8634" ht="12.75" customHeight="1">
      <c r="A8634" s="8" t="str">
        <f t="shared" si="1"/>
        <v>Norway1852</v>
      </c>
      <c r="B8634" s="4" t="s">
        <v>142</v>
      </c>
      <c r="C8634" s="4">
        <v>1852.0</v>
      </c>
      <c r="D8634" s="4" t="s">
        <v>39</v>
      </c>
      <c r="E8634" s="4" t="s">
        <v>39</v>
      </c>
      <c r="F8634" s="4" t="s">
        <v>39</v>
      </c>
      <c r="G8634" s="4" t="s">
        <v>39</v>
      </c>
      <c r="H8634" s="4" t="s">
        <v>39</v>
      </c>
      <c r="I8634" s="4" t="s">
        <v>39</v>
      </c>
      <c r="J8634" s="4" t="str">
        <f t="shared" si="2"/>
        <v>#VALUE!</v>
      </c>
      <c r="K8634" s="5" t="str">
        <f t="shared" si="3"/>
        <v>#VALUE!</v>
      </c>
      <c r="L8634" s="5" t="str">
        <f t="shared" si="4"/>
        <v>#VALUE!</v>
      </c>
      <c r="M8634" s="5" t="str">
        <f t="shared" si="5"/>
        <v>#VALUE!</v>
      </c>
      <c r="N8634" s="4" t="s">
        <v>39</v>
      </c>
      <c r="O8634" s="4" t="s">
        <v>39</v>
      </c>
      <c r="P8634" s="4" t="s">
        <v>39</v>
      </c>
      <c r="Q8634" s="4" t="b">
        <v>1</v>
      </c>
      <c r="R8634" s="4" t="s">
        <v>39</v>
      </c>
      <c r="S8634" s="4" t="s">
        <v>39</v>
      </c>
      <c r="T8634" s="4" t="s">
        <v>39</v>
      </c>
    </row>
    <row r="8635" ht="12.75" customHeight="1">
      <c r="A8635" s="8" t="str">
        <f t="shared" si="1"/>
        <v>Norway1851</v>
      </c>
      <c r="B8635" s="4" t="s">
        <v>142</v>
      </c>
      <c r="C8635" s="4">
        <v>1851.0</v>
      </c>
      <c r="D8635" s="4">
        <v>7.37747001647949</v>
      </c>
      <c r="E8635" s="4" t="s">
        <v>39</v>
      </c>
      <c r="F8635" s="4" t="s">
        <v>39</v>
      </c>
      <c r="G8635" s="4" t="s">
        <v>39</v>
      </c>
      <c r="H8635" s="4" t="s">
        <v>39</v>
      </c>
      <c r="I8635" s="4" t="s">
        <v>39</v>
      </c>
      <c r="J8635" s="4" t="str">
        <f t="shared" si="2"/>
        <v>#VALUE!</v>
      </c>
      <c r="K8635" s="5" t="str">
        <f t="shared" si="3"/>
        <v>#VALUE!</v>
      </c>
      <c r="L8635" s="5" t="str">
        <f t="shared" si="4"/>
        <v>#VALUE!</v>
      </c>
      <c r="M8635" s="5" t="str">
        <f t="shared" si="5"/>
        <v>#VALUE!</v>
      </c>
      <c r="N8635" s="4" t="s">
        <v>39</v>
      </c>
      <c r="O8635" s="4" t="s">
        <v>39</v>
      </c>
      <c r="P8635" s="4" t="b">
        <v>1</v>
      </c>
      <c r="Q8635" s="4" t="s">
        <v>39</v>
      </c>
      <c r="R8635" s="4" t="s">
        <v>39</v>
      </c>
      <c r="S8635" s="4" t="s">
        <v>39</v>
      </c>
      <c r="T8635" s="4" t="s">
        <v>39</v>
      </c>
    </row>
    <row r="8636" ht="12.75" customHeight="1">
      <c r="A8636" s="8" t="str">
        <f t="shared" si="1"/>
        <v>Norway1850</v>
      </c>
      <c r="B8636" s="4" t="s">
        <v>142</v>
      </c>
      <c r="C8636" s="4">
        <v>1850.0</v>
      </c>
      <c r="D8636" s="4">
        <v>3.39002990722656</v>
      </c>
      <c r="E8636" s="4" t="s">
        <v>39</v>
      </c>
      <c r="F8636" s="4" t="s">
        <v>39</v>
      </c>
      <c r="G8636" s="4" t="s">
        <v>39</v>
      </c>
      <c r="H8636" s="4" t="s">
        <v>39</v>
      </c>
      <c r="I8636" s="4" t="s">
        <v>39</v>
      </c>
      <c r="J8636" s="4" t="str">
        <f t="shared" si="2"/>
        <v>#VALUE!</v>
      </c>
      <c r="K8636" s="5" t="str">
        <f t="shared" si="3"/>
        <v>#VALUE!</v>
      </c>
      <c r="L8636" s="5" t="str">
        <f t="shared" si="4"/>
        <v>#VALUE!</v>
      </c>
      <c r="M8636" s="5" t="str">
        <f t="shared" si="5"/>
        <v>#VALUE!</v>
      </c>
      <c r="N8636" s="4" t="b">
        <v>0</v>
      </c>
      <c r="O8636" s="4" t="s">
        <v>39</v>
      </c>
      <c r="P8636" s="4" t="b">
        <v>1</v>
      </c>
      <c r="Q8636" s="4" t="s">
        <v>39</v>
      </c>
      <c r="R8636" s="4" t="s">
        <v>39</v>
      </c>
      <c r="S8636" s="4" t="s">
        <v>39</v>
      </c>
      <c r="T8636" s="4" t="s">
        <v>39</v>
      </c>
    </row>
    <row r="8637" ht="12.75" customHeight="1">
      <c r="A8637" s="8" t="str">
        <f t="shared" si="1"/>
        <v>Norway1849</v>
      </c>
      <c r="B8637" s="4" t="s">
        <v>142</v>
      </c>
      <c r="C8637" s="4">
        <v>1849.0</v>
      </c>
      <c r="D8637" s="4">
        <v>3.50898003578186</v>
      </c>
      <c r="E8637" s="4" t="s">
        <v>39</v>
      </c>
      <c r="F8637" s="4" t="s">
        <v>39</v>
      </c>
      <c r="G8637" s="4" t="s">
        <v>39</v>
      </c>
      <c r="H8637" s="4" t="s">
        <v>39</v>
      </c>
      <c r="I8637" s="4" t="s">
        <v>39</v>
      </c>
      <c r="J8637" s="4" t="str">
        <f t="shared" si="2"/>
        <v>#VALUE!</v>
      </c>
      <c r="K8637" s="5" t="str">
        <f t="shared" si="3"/>
        <v>#VALUE!</v>
      </c>
      <c r="L8637" s="5" t="str">
        <f t="shared" si="4"/>
        <v>#VALUE!</v>
      </c>
      <c r="M8637" s="5" t="str">
        <f t="shared" si="5"/>
        <v>#VALUE!</v>
      </c>
      <c r="N8637" s="4" t="b">
        <v>0</v>
      </c>
      <c r="O8637" s="4" t="b">
        <v>1</v>
      </c>
      <c r="P8637" s="4" t="b">
        <v>1</v>
      </c>
      <c r="Q8637" s="4" t="s">
        <v>39</v>
      </c>
      <c r="R8637" s="4" t="s">
        <v>39</v>
      </c>
      <c r="S8637" s="4" t="s">
        <v>39</v>
      </c>
      <c r="T8637" s="4" t="s">
        <v>39</v>
      </c>
    </row>
    <row r="8638" ht="12.75" customHeight="1">
      <c r="A8638" s="8" t="str">
        <f t="shared" si="1"/>
        <v>Norway1848</v>
      </c>
      <c r="B8638" s="4" t="s">
        <v>142</v>
      </c>
      <c r="C8638" s="4">
        <v>1848.0</v>
      </c>
      <c r="D8638" s="4">
        <v>-4.73748016357422</v>
      </c>
      <c r="E8638" s="4" t="s">
        <v>39</v>
      </c>
      <c r="F8638" s="4" t="s">
        <v>39</v>
      </c>
      <c r="G8638" s="4" t="s">
        <v>39</v>
      </c>
      <c r="H8638" s="4" t="s">
        <v>39</v>
      </c>
      <c r="I8638" s="4" t="s">
        <v>39</v>
      </c>
      <c r="J8638" s="4" t="str">
        <f t="shared" si="2"/>
        <v>#VALUE!</v>
      </c>
      <c r="K8638" s="5" t="str">
        <f t="shared" si="3"/>
        <v>#VALUE!</v>
      </c>
      <c r="L8638" s="5" t="str">
        <f t="shared" si="4"/>
        <v>#VALUE!</v>
      </c>
      <c r="M8638" s="5" t="str">
        <f t="shared" si="5"/>
        <v>#VALUE!</v>
      </c>
      <c r="N8638" s="4" t="b">
        <v>1</v>
      </c>
      <c r="O8638" s="4" t="b">
        <v>1</v>
      </c>
      <c r="P8638" s="4" t="b">
        <v>0</v>
      </c>
      <c r="Q8638" s="4" t="b">
        <v>0</v>
      </c>
      <c r="R8638" s="4" t="s">
        <v>39</v>
      </c>
      <c r="S8638" s="4" t="s">
        <v>39</v>
      </c>
      <c r="T8638" s="4" t="s">
        <v>39</v>
      </c>
    </row>
    <row r="8639" ht="12.75" customHeight="1">
      <c r="A8639" s="8" t="str">
        <f t="shared" si="1"/>
        <v>Norway1847</v>
      </c>
      <c r="B8639" s="4" t="s">
        <v>142</v>
      </c>
      <c r="C8639" s="4">
        <v>1847.0</v>
      </c>
      <c r="D8639" s="4">
        <v>-2.9748899936676</v>
      </c>
      <c r="E8639" s="4" t="s">
        <v>39</v>
      </c>
      <c r="F8639" s="4" t="s">
        <v>39</v>
      </c>
      <c r="G8639" s="4" t="s">
        <v>39</v>
      </c>
      <c r="H8639" s="4" t="s">
        <v>39</v>
      </c>
      <c r="I8639" s="4" t="s">
        <v>39</v>
      </c>
      <c r="J8639" s="4" t="str">
        <f t="shared" si="2"/>
        <v>#VALUE!</v>
      </c>
      <c r="K8639" s="5" t="str">
        <f t="shared" si="3"/>
        <v>#VALUE!</v>
      </c>
      <c r="L8639" s="5" t="str">
        <f t="shared" si="4"/>
        <v>#VALUE!</v>
      </c>
      <c r="M8639" s="5" t="str">
        <f t="shared" si="5"/>
        <v>#VALUE!</v>
      </c>
      <c r="N8639" s="4" t="b">
        <v>1</v>
      </c>
      <c r="O8639" s="4" t="b">
        <v>1</v>
      </c>
      <c r="P8639" s="4" t="b">
        <v>0</v>
      </c>
      <c r="Q8639" s="4" t="b">
        <v>0</v>
      </c>
      <c r="R8639" s="4" t="s">
        <v>39</v>
      </c>
      <c r="S8639" s="4" t="s">
        <v>39</v>
      </c>
      <c r="T8639" s="4" t="s">
        <v>39</v>
      </c>
    </row>
    <row r="8640" ht="12.75" customHeight="1">
      <c r="A8640" s="8" t="str">
        <f t="shared" si="1"/>
        <v>Norway1846</v>
      </c>
      <c r="B8640" s="4" t="s">
        <v>142</v>
      </c>
      <c r="C8640" s="4">
        <v>1846.0</v>
      </c>
      <c r="D8640" s="4">
        <v>3.06610989570618</v>
      </c>
      <c r="E8640" s="4" t="s">
        <v>39</v>
      </c>
      <c r="F8640" s="4" t="s">
        <v>39</v>
      </c>
      <c r="G8640" s="4" t="s">
        <v>39</v>
      </c>
      <c r="H8640" s="4" t="s">
        <v>39</v>
      </c>
      <c r="I8640" s="4" t="s">
        <v>39</v>
      </c>
      <c r="J8640" s="4" t="str">
        <f t="shared" si="2"/>
        <v>#VALUE!</v>
      </c>
      <c r="K8640" s="5" t="str">
        <f t="shared" si="3"/>
        <v>#VALUE!</v>
      </c>
      <c r="L8640" s="5" t="str">
        <f t="shared" si="4"/>
        <v>#VALUE!</v>
      </c>
      <c r="M8640" s="5" t="str">
        <f t="shared" si="5"/>
        <v>#VALUE!</v>
      </c>
      <c r="N8640" s="4" t="b">
        <v>1</v>
      </c>
      <c r="O8640" s="4" t="b">
        <v>1</v>
      </c>
      <c r="P8640" s="4" t="b">
        <v>1</v>
      </c>
      <c r="Q8640" s="4" t="b">
        <v>0</v>
      </c>
      <c r="R8640" s="4" t="s">
        <v>39</v>
      </c>
      <c r="S8640" s="4" t="s">
        <v>39</v>
      </c>
      <c r="T8640" s="4" t="s">
        <v>39</v>
      </c>
    </row>
    <row r="8641" ht="12.75" customHeight="1">
      <c r="A8641" s="8" t="str">
        <f t="shared" si="1"/>
        <v>Norway1845</v>
      </c>
      <c r="B8641" s="4" t="s">
        <v>142</v>
      </c>
      <c r="C8641" s="4">
        <v>1845.0</v>
      </c>
      <c r="D8641" s="4">
        <v>5.58631992340088</v>
      </c>
      <c r="E8641" s="4" t="s">
        <v>39</v>
      </c>
      <c r="F8641" s="4" t="s">
        <v>39</v>
      </c>
      <c r="G8641" s="4" t="s">
        <v>39</v>
      </c>
      <c r="H8641" s="4" t="s">
        <v>39</v>
      </c>
      <c r="I8641" s="4" t="s">
        <v>39</v>
      </c>
      <c r="J8641" s="4" t="str">
        <f t="shared" si="2"/>
        <v>#VALUE!</v>
      </c>
      <c r="K8641" s="5" t="str">
        <f t="shared" si="3"/>
        <v>#VALUE!</v>
      </c>
      <c r="L8641" s="5" t="str">
        <f t="shared" si="4"/>
        <v>#VALUE!</v>
      </c>
      <c r="M8641" s="5" t="str">
        <f t="shared" si="5"/>
        <v>#VALUE!</v>
      </c>
      <c r="N8641" s="4" t="b">
        <v>0</v>
      </c>
      <c r="O8641" s="4" t="b">
        <v>0</v>
      </c>
      <c r="P8641" s="4" t="b">
        <v>1</v>
      </c>
      <c r="Q8641" s="4" t="b">
        <v>1</v>
      </c>
      <c r="R8641" s="4" t="s">
        <v>39</v>
      </c>
      <c r="S8641" s="4" t="s">
        <v>39</v>
      </c>
      <c r="T8641" s="4" t="s">
        <v>39</v>
      </c>
    </row>
    <row r="8642" ht="12.75" customHeight="1">
      <c r="A8642" s="8" t="str">
        <f t="shared" si="1"/>
        <v>Norway1844</v>
      </c>
      <c r="B8642" s="4" t="s">
        <v>142</v>
      </c>
      <c r="C8642" s="4">
        <v>1844.0</v>
      </c>
      <c r="D8642" s="4">
        <v>3.03467011451721</v>
      </c>
      <c r="E8642" s="4" t="s">
        <v>39</v>
      </c>
      <c r="F8642" s="4" t="s">
        <v>39</v>
      </c>
      <c r="G8642" s="4" t="s">
        <v>39</v>
      </c>
      <c r="H8642" s="4" t="s">
        <v>39</v>
      </c>
      <c r="I8642" s="4" t="s">
        <v>39</v>
      </c>
      <c r="J8642" s="4" t="str">
        <f t="shared" si="2"/>
        <v>#VALUE!</v>
      </c>
      <c r="K8642" s="5" t="str">
        <f t="shared" si="3"/>
        <v>#VALUE!</v>
      </c>
      <c r="L8642" s="5" t="str">
        <f t="shared" si="4"/>
        <v>#VALUE!</v>
      </c>
      <c r="M8642" s="5" t="str">
        <f t="shared" si="5"/>
        <v>#VALUE!</v>
      </c>
      <c r="N8642" s="4" t="b">
        <v>0</v>
      </c>
      <c r="O8642" s="4" t="b">
        <v>1</v>
      </c>
      <c r="P8642" s="4" t="b">
        <v>1</v>
      </c>
      <c r="Q8642" s="4" t="b">
        <v>1</v>
      </c>
      <c r="R8642" s="4" t="s">
        <v>39</v>
      </c>
      <c r="S8642" s="4" t="s">
        <v>39</v>
      </c>
      <c r="T8642" s="4" t="s">
        <v>39</v>
      </c>
    </row>
    <row r="8643" ht="12.75" customHeight="1">
      <c r="A8643" s="8" t="str">
        <f t="shared" si="1"/>
        <v>Norway1843</v>
      </c>
      <c r="B8643" s="4" t="s">
        <v>142</v>
      </c>
      <c r="C8643" s="4">
        <v>1843.0</v>
      </c>
      <c r="D8643" s="4">
        <v>-1.20176005363464</v>
      </c>
      <c r="E8643" s="4" t="s">
        <v>39</v>
      </c>
      <c r="F8643" s="4" t="s">
        <v>39</v>
      </c>
      <c r="G8643" s="4" t="s">
        <v>39</v>
      </c>
      <c r="H8643" s="4" t="s">
        <v>39</v>
      </c>
      <c r="I8643" s="4" t="s">
        <v>39</v>
      </c>
      <c r="J8643" s="4" t="str">
        <f t="shared" si="2"/>
        <v>#VALUE!</v>
      </c>
      <c r="K8643" s="5" t="str">
        <f t="shared" si="3"/>
        <v>#VALUE!</v>
      </c>
      <c r="L8643" s="5" t="str">
        <f t="shared" si="4"/>
        <v>#VALUE!</v>
      </c>
      <c r="M8643" s="5" t="str">
        <f t="shared" si="5"/>
        <v>#VALUE!</v>
      </c>
      <c r="N8643" s="4" t="b">
        <v>1</v>
      </c>
      <c r="O8643" s="4" t="b">
        <v>1</v>
      </c>
      <c r="P8643" s="4" t="b">
        <v>0</v>
      </c>
      <c r="Q8643" s="4" t="b">
        <v>0</v>
      </c>
      <c r="R8643" s="4" t="s">
        <v>39</v>
      </c>
      <c r="S8643" s="4" t="s">
        <v>39</v>
      </c>
      <c r="T8643" s="4" t="s">
        <v>39</v>
      </c>
    </row>
    <row r="8644" ht="12.75" customHeight="1">
      <c r="A8644" s="8" t="str">
        <f t="shared" si="1"/>
        <v>Norway1842</v>
      </c>
      <c r="B8644" s="4" t="s">
        <v>142</v>
      </c>
      <c r="C8644" s="4">
        <v>1842.0</v>
      </c>
      <c r="D8644" s="4">
        <v>1.82931005954742</v>
      </c>
      <c r="E8644" s="4" t="s">
        <v>39</v>
      </c>
      <c r="F8644" s="4" t="s">
        <v>39</v>
      </c>
      <c r="G8644" s="4" t="s">
        <v>39</v>
      </c>
      <c r="H8644" s="4" t="s">
        <v>39</v>
      </c>
      <c r="I8644" s="4" t="s">
        <v>39</v>
      </c>
      <c r="J8644" s="4" t="str">
        <f t="shared" si="2"/>
        <v>#VALUE!</v>
      </c>
      <c r="K8644" s="5" t="str">
        <f t="shared" si="3"/>
        <v>#VALUE!</v>
      </c>
      <c r="L8644" s="5" t="str">
        <f t="shared" si="4"/>
        <v>#VALUE!</v>
      </c>
      <c r="M8644" s="5" t="str">
        <f t="shared" si="5"/>
        <v>#VALUE!</v>
      </c>
      <c r="N8644" s="4" t="b">
        <v>1</v>
      </c>
      <c r="O8644" s="4" t="b">
        <v>1</v>
      </c>
      <c r="P8644" s="4" t="b">
        <v>0</v>
      </c>
      <c r="Q8644" s="4" t="b">
        <v>0</v>
      </c>
      <c r="R8644" s="4" t="s">
        <v>39</v>
      </c>
      <c r="S8644" s="4" t="s">
        <v>39</v>
      </c>
      <c r="T8644" s="4" t="s">
        <v>39</v>
      </c>
    </row>
    <row r="8645" ht="12.75" customHeight="1">
      <c r="A8645" s="8" t="str">
        <f t="shared" si="1"/>
        <v>Norway1841</v>
      </c>
      <c r="B8645" s="4" t="s">
        <v>142</v>
      </c>
      <c r="C8645" s="4">
        <v>1841.0</v>
      </c>
      <c r="D8645" s="4">
        <v>2.82137989997864</v>
      </c>
      <c r="E8645" s="4" t="s">
        <v>39</v>
      </c>
      <c r="F8645" s="4" t="s">
        <v>39</v>
      </c>
      <c r="G8645" s="4" t="s">
        <v>39</v>
      </c>
      <c r="H8645" s="4" t="s">
        <v>39</v>
      </c>
      <c r="I8645" s="4" t="s">
        <v>39</v>
      </c>
      <c r="J8645" s="4" t="str">
        <f t="shared" si="2"/>
        <v>#VALUE!</v>
      </c>
      <c r="K8645" s="5" t="str">
        <f t="shared" si="3"/>
        <v>#VALUE!</v>
      </c>
      <c r="L8645" s="5" t="str">
        <f t="shared" si="4"/>
        <v>#VALUE!</v>
      </c>
      <c r="M8645" s="5" t="str">
        <f t="shared" si="5"/>
        <v>#VALUE!</v>
      </c>
      <c r="N8645" s="4" t="b">
        <v>0</v>
      </c>
      <c r="O8645" s="4" t="b">
        <v>0</v>
      </c>
      <c r="P8645" s="4" t="b">
        <v>1</v>
      </c>
      <c r="Q8645" s="4" t="b">
        <v>1</v>
      </c>
      <c r="R8645" s="4" t="s">
        <v>39</v>
      </c>
      <c r="S8645" s="4" t="s">
        <v>39</v>
      </c>
      <c r="T8645" s="4" t="s">
        <v>39</v>
      </c>
    </row>
    <row r="8646" ht="12.75" customHeight="1">
      <c r="A8646" s="8" t="str">
        <f t="shared" si="1"/>
        <v>Norway1840</v>
      </c>
      <c r="B8646" s="4" t="s">
        <v>142</v>
      </c>
      <c r="C8646" s="4">
        <v>1840.0</v>
      </c>
      <c r="D8646" s="4">
        <v>9.62742042541504</v>
      </c>
      <c r="E8646" s="4" t="s">
        <v>39</v>
      </c>
      <c r="F8646" s="4" t="s">
        <v>39</v>
      </c>
      <c r="G8646" s="4" t="s">
        <v>39</v>
      </c>
      <c r="H8646" s="4" t="s">
        <v>39</v>
      </c>
      <c r="I8646" s="4" t="s">
        <v>39</v>
      </c>
      <c r="J8646" s="4" t="str">
        <f t="shared" si="2"/>
        <v>#VALUE!</v>
      </c>
      <c r="K8646" s="5" t="str">
        <f t="shared" si="3"/>
        <v>#VALUE!</v>
      </c>
      <c r="L8646" s="5" t="str">
        <f t="shared" si="4"/>
        <v>#VALUE!</v>
      </c>
      <c r="M8646" s="5" t="str">
        <f t="shared" si="5"/>
        <v>#VALUE!</v>
      </c>
      <c r="N8646" s="4" t="b">
        <v>0</v>
      </c>
      <c r="O8646" s="4" t="b">
        <v>0</v>
      </c>
      <c r="P8646" s="4" t="b">
        <v>1</v>
      </c>
      <c r="Q8646" s="4" t="b">
        <v>1</v>
      </c>
      <c r="R8646" s="4" t="s">
        <v>39</v>
      </c>
      <c r="S8646" s="4" t="s">
        <v>39</v>
      </c>
      <c r="T8646" s="4" t="s">
        <v>39</v>
      </c>
    </row>
    <row r="8647" ht="12.75" customHeight="1">
      <c r="A8647" s="8" t="str">
        <f t="shared" si="1"/>
        <v>Norway1839</v>
      </c>
      <c r="B8647" s="4" t="s">
        <v>142</v>
      </c>
      <c r="C8647" s="4">
        <v>1839.0</v>
      </c>
      <c r="D8647" s="4">
        <v>0.687285006046295</v>
      </c>
      <c r="E8647" s="4" t="s">
        <v>39</v>
      </c>
      <c r="F8647" s="4" t="s">
        <v>39</v>
      </c>
      <c r="G8647" s="4" t="s">
        <v>39</v>
      </c>
      <c r="H8647" s="4" t="s">
        <v>39</v>
      </c>
      <c r="I8647" s="4" t="s">
        <v>39</v>
      </c>
      <c r="J8647" s="4" t="str">
        <f t="shared" si="2"/>
        <v>#VALUE!</v>
      </c>
      <c r="K8647" s="5" t="str">
        <f t="shared" si="3"/>
        <v>#VALUE!</v>
      </c>
      <c r="L8647" s="5" t="str">
        <f t="shared" si="4"/>
        <v>#VALUE!</v>
      </c>
      <c r="M8647" s="5" t="str">
        <f t="shared" si="5"/>
        <v>#VALUE!</v>
      </c>
      <c r="N8647" s="4" t="b">
        <v>0</v>
      </c>
      <c r="O8647" s="4" t="b">
        <v>1</v>
      </c>
      <c r="P8647" s="4" t="b">
        <v>0</v>
      </c>
      <c r="Q8647" s="4" t="b">
        <v>1</v>
      </c>
      <c r="R8647" s="4" t="s">
        <v>39</v>
      </c>
      <c r="S8647" s="4" t="s">
        <v>39</v>
      </c>
      <c r="T8647" s="4" t="s">
        <v>39</v>
      </c>
    </row>
    <row r="8648" ht="12.75" customHeight="1">
      <c r="A8648" s="8" t="str">
        <f t="shared" si="1"/>
        <v>Norway1838</v>
      </c>
      <c r="B8648" s="4" t="s">
        <v>142</v>
      </c>
      <c r="C8648" s="4">
        <v>1838.0</v>
      </c>
      <c r="D8648" s="4">
        <v>1.04897999763489</v>
      </c>
      <c r="E8648" s="4" t="s">
        <v>39</v>
      </c>
      <c r="F8648" s="4" t="s">
        <v>39</v>
      </c>
      <c r="G8648" s="4" t="s">
        <v>39</v>
      </c>
      <c r="H8648" s="4" t="s">
        <v>39</v>
      </c>
      <c r="I8648" s="4" t="s">
        <v>39</v>
      </c>
      <c r="J8648" s="4" t="str">
        <f t="shared" si="2"/>
        <v>#VALUE!</v>
      </c>
      <c r="K8648" s="5" t="str">
        <f t="shared" si="3"/>
        <v>#VALUE!</v>
      </c>
      <c r="L8648" s="5" t="str">
        <f t="shared" si="4"/>
        <v>#VALUE!</v>
      </c>
      <c r="M8648" s="5" t="str">
        <f t="shared" si="5"/>
        <v>#VALUE!</v>
      </c>
      <c r="N8648" s="4" t="b">
        <v>0</v>
      </c>
      <c r="O8648" s="4" t="b">
        <v>1</v>
      </c>
      <c r="P8648" s="4" t="b">
        <v>0</v>
      </c>
      <c r="Q8648" s="4" t="b">
        <v>0</v>
      </c>
      <c r="R8648" s="4" t="s">
        <v>39</v>
      </c>
      <c r="S8648" s="4" t="s">
        <v>39</v>
      </c>
      <c r="T8648" s="4" t="s">
        <v>39</v>
      </c>
    </row>
    <row r="8649" ht="12.75" customHeight="1">
      <c r="A8649" s="8" t="str">
        <f t="shared" si="1"/>
        <v>Norway1837</v>
      </c>
      <c r="B8649" s="4" t="s">
        <v>142</v>
      </c>
      <c r="C8649" s="4">
        <v>1837.0</v>
      </c>
      <c r="D8649" s="4">
        <v>1.06009995937347</v>
      </c>
      <c r="E8649" s="4" t="s">
        <v>39</v>
      </c>
      <c r="F8649" s="4" t="s">
        <v>39</v>
      </c>
      <c r="G8649" s="4" t="s">
        <v>39</v>
      </c>
      <c r="H8649" s="4" t="s">
        <v>39</v>
      </c>
      <c r="I8649" s="4" t="s">
        <v>39</v>
      </c>
      <c r="J8649" s="4" t="str">
        <f t="shared" si="2"/>
        <v>#VALUE!</v>
      </c>
      <c r="K8649" s="5" t="str">
        <f t="shared" si="3"/>
        <v>#VALUE!</v>
      </c>
      <c r="L8649" s="5" t="str">
        <f t="shared" si="4"/>
        <v>#VALUE!</v>
      </c>
      <c r="M8649" s="5" t="str">
        <f t="shared" si="5"/>
        <v>#VALUE!</v>
      </c>
      <c r="N8649" s="4" t="b">
        <v>0</v>
      </c>
      <c r="O8649" s="4" t="b">
        <v>1</v>
      </c>
      <c r="P8649" s="4" t="b">
        <v>0</v>
      </c>
      <c r="Q8649" s="4" t="b">
        <v>0</v>
      </c>
      <c r="R8649" s="4" t="s">
        <v>39</v>
      </c>
      <c r="S8649" s="4" t="s">
        <v>39</v>
      </c>
      <c r="T8649" s="4" t="s">
        <v>39</v>
      </c>
    </row>
    <row r="8650" ht="12.75" customHeight="1">
      <c r="A8650" s="8" t="str">
        <f t="shared" si="1"/>
        <v>Norway1836</v>
      </c>
      <c r="B8650" s="4" t="s">
        <v>142</v>
      </c>
      <c r="C8650" s="4">
        <v>1836.0</v>
      </c>
      <c r="D8650" s="4">
        <v>-1.73851001262665</v>
      </c>
      <c r="E8650" s="4" t="s">
        <v>39</v>
      </c>
      <c r="F8650" s="4" t="s">
        <v>39</v>
      </c>
      <c r="G8650" s="4" t="s">
        <v>39</v>
      </c>
      <c r="H8650" s="4" t="s">
        <v>39</v>
      </c>
      <c r="I8650" s="4" t="s">
        <v>39</v>
      </c>
      <c r="J8650" s="4" t="str">
        <f t="shared" si="2"/>
        <v>#VALUE!</v>
      </c>
      <c r="K8650" s="5" t="str">
        <f t="shared" si="3"/>
        <v>#VALUE!</v>
      </c>
      <c r="L8650" s="5" t="str">
        <f t="shared" si="4"/>
        <v>#VALUE!</v>
      </c>
      <c r="M8650" s="5" t="str">
        <f t="shared" si="5"/>
        <v>#VALUE!</v>
      </c>
      <c r="N8650" s="4" t="b">
        <v>1</v>
      </c>
      <c r="O8650" s="4" t="b">
        <v>1</v>
      </c>
      <c r="P8650" s="4" t="b">
        <v>0</v>
      </c>
      <c r="Q8650" s="4" t="b">
        <v>0</v>
      </c>
      <c r="R8650" s="4" t="s">
        <v>39</v>
      </c>
      <c r="S8650" s="4" t="s">
        <v>39</v>
      </c>
      <c r="T8650" s="4" t="s">
        <v>39</v>
      </c>
    </row>
    <row r="8651" ht="12.75" customHeight="1">
      <c r="A8651" s="8" t="str">
        <f t="shared" si="1"/>
        <v>Norway1835</v>
      </c>
      <c r="B8651" s="4" t="s">
        <v>142</v>
      </c>
      <c r="C8651" s="4">
        <v>1835.0</v>
      </c>
      <c r="D8651" s="4">
        <v>-1.02389001846313</v>
      </c>
      <c r="E8651" s="4" t="s">
        <v>39</v>
      </c>
      <c r="F8651" s="4" t="s">
        <v>39</v>
      </c>
      <c r="G8651" s="4" t="s">
        <v>39</v>
      </c>
      <c r="H8651" s="4" t="s">
        <v>39</v>
      </c>
      <c r="I8651" s="4" t="s">
        <v>39</v>
      </c>
      <c r="J8651" s="4" t="str">
        <f t="shared" si="2"/>
        <v>#VALUE!</v>
      </c>
      <c r="K8651" s="5" t="str">
        <f t="shared" si="3"/>
        <v>#VALUE!</v>
      </c>
      <c r="L8651" s="5" t="str">
        <f t="shared" si="4"/>
        <v>#VALUE!</v>
      </c>
      <c r="M8651" s="5" t="str">
        <f t="shared" si="5"/>
        <v>#VALUE!</v>
      </c>
      <c r="N8651" s="4" t="b">
        <v>1</v>
      </c>
      <c r="O8651" s="4" t="b">
        <v>1</v>
      </c>
      <c r="P8651" s="4" t="b">
        <v>0</v>
      </c>
      <c r="Q8651" s="4" t="b">
        <v>0</v>
      </c>
      <c r="R8651" s="4" t="s">
        <v>39</v>
      </c>
      <c r="S8651" s="4" t="s">
        <v>39</v>
      </c>
      <c r="T8651" s="4" t="s">
        <v>39</v>
      </c>
    </row>
    <row r="8652" ht="12.75" customHeight="1">
      <c r="A8652" s="8" t="str">
        <f t="shared" si="1"/>
        <v>Norway1834</v>
      </c>
      <c r="B8652" s="4" t="s">
        <v>142</v>
      </c>
      <c r="C8652" s="4">
        <v>1834.0</v>
      </c>
      <c r="D8652" s="4">
        <v>5.42728996276856</v>
      </c>
      <c r="E8652" s="4" t="s">
        <v>39</v>
      </c>
      <c r="F8652" s="4" t="s">
        <v>39</v>
      </c>
      <c r="G8652" s="4" t="s">
        <v>39</v>
      </c>
      <c r="H8652" s="4" t="s">
        <v>39</v>
      </c>
      <c r="I8652" s="4" t="s">
        <v>39</v>
      </c>
      <c r="J8652" s="4" t="str">
        <f t="shared" si="2"/>
        <v>#VALUE!</v>
      </c>
      <c r="K8652" s="5" t="str">
        <f t="shared" si="3"/>
        <v>#VALUE!</v>
      </c>
      <c r="L8652" s="5" t="str">
        <f t="shared" si="4"/>
        <v>#VALUE!</v>
      </c>
      <c r="M8652" s="5" t="str">
        <f t="shared" si="5"/>
        <v>#VALUE!</v>
      </c>
      <c r="N8652" s="4" t="b">
        <v>1</v>
      </c>
      <c r="O8652" s="4" t="b">
        <v>1</v>
      </c>
      <c r="P8652" s="4" t="b">
        <v>1</v>
      </c>
      <c r="Q8652" s="4" t="b">
        <v>0</v>
      </c>
      <c r="R8652" s="4" t="s">
        <v>39</v>
      </c>
      <c r="S8652" s="4" t="s">
        <v>39</v>
      </c>
      <c r="T8652" s="4" t="s">
        <v>39</v>
      </c>
    </row>
    <row r="8653" ht="12.75" customHeight="1">
      <c r="A8653" s="8" t="str">
        <f t="shared" si="1"/>
        <v>Norway1833</v>
      </c>
      <c r="B8653" s="4" t="s">
        <v>142</v>
      </c>
      <c r="C8653" s="4">
        <v>1833.0</v>
      </c>
      <c r="D8653" s="4">
        <v>12.1950998306274</v>
      </c>
      <c r="E8653" s="4" t="s">
        <v>39</v>
      </c>
      <c r="F8653" s="4" t="s">
        <v>39</v>
      </c>
      <c r="G8653" s="4" t="s">
        <v>39</v>
      </c>
      <c r="H8653" s="4" t="s">
        <v>39</v>
      </c>
      <c r="I8653" s="4" t="s">
        <v>39</v>
      </c>
      <c r="J8653" s="4" t="str">
        <f t="shared" si="2"/>
        <v>#VALUE!</v>
      </c>
      <c r="K8653" s="5" t="str">
        <f t="shared" si="3"/>
        <v>#VALUE!</v>
      </c>
      <c r="L8653" s="5" t="str">
        <f t="shared" si="4"/>
        <v>#VALUE!</v>
      </c>
      <c r="M8653" s="5" t="str">
        <f t="shared" si="5"/>
        <v>#VALUE!</v>
      </c>
      <c r="N8653" s="4" t="b">
        <v>0</v>
      </c>
      <c r="O8653" s="4" t="b">
        <v>0</v>
      </c>
      <c r="P8653" s="4" t="b">
        <v>1</v>
      </c>
      <c r="Q8653" s="4" t="b">
        <v>1</v>
      </c>
      <c r="R8653" s="4" t="s">
        <v>39</v>
      </c>
      <c r="S8653" s="4" t="s">
        <v>39</v>
      </c>
      <c r="T8653" s="4" t="s">
        <v>39</v>
      </c>
    </row>
    <row r="8654" ht="12.75" customHeight="1">
      <c r="A8654" s="8" t="str">
        <f t="shared" si="1"/>
        <v>Norway1832</v>
      </c>
      <c r="B8654" s="4" t="s">
        <v>142</v>
      </c>
      <c r="C8654" s="4">
        <v>1832.0</v>
      </c>
      <c r="D8654" s="4">
        <v>2.5</v>
      </c>
      <c r="E8654" s="4" t="s">
        <v>39</v>
      </c>
      <c r="F8654" s="4" t="s">
        <v>39</v>
      </c>
      <c r="G8654" s="4" t="s">
        <v>39</v>
      </c>
      <c r="H8654" s="4" t="s">
        <v>39</v>
      </c>
      <c r="I8654" s="4" t="s">
        <v>39</v>
      </c>
      <c r="J8654" s="4" t="str">
        <f t="shared" si="2"/>
        <v>#VALUE!</v>
      </c>
      <c r="K8654" s="5" t="str">
        <f t="shared" si="3"/>
        <v>#VALUE!</v>
      </c>
      <c r="L8654" s="5" t="str">
        <f t="shared" si="4"/>
        <v>#VALUE!</v>
      </c>
      <c r="M8654" s="5" t="str">
        <f t="shared" si="5"/>
        <v>#VALUE!</v>
      </c>
      <c r="N8654" s="4" t="b">
        <v>0</v>
      </c>
      <c r="O8654" s="4" t="b">
        <v>1</v>
      </c>
      <c r="P8654" s="4" t="b">
        <v>1</v>
      </c>
      <c r="Q8654" s="4" t="b">
        <v>1</v>
      </c>
      <c r="R8654" s="4" t="s">
        <v>39</v>
      </c>
      <c r="S8654" s="4" t="s">
        <v>39</v>
      </c>
      <c r="T8654" s="4" t="s">
        <v>39</v>
      </c>
    </row>
    <row r="8655" ht="12.75" customHeight="1">
      <c r="A8655" s="8" t="str">
        <f t="shared" si="1"/>
        <v>Norway1831</v>
      </c>
      <c r="B8655" s="4" t="s">
        <v>142</v>
      </c>
      <c r="C8655" s="4">
        <v>1831.0</v>
      </c>
      <c r="D8655" s="4">
        <v>-6.97673988342285</v>
      </c>
      <c r="E8655" s="4" t="s">
        <v>39</v>
      </c>
      <c r="F8655" s="4" t="s">
        <v>39</v>
      </c>
      <c r="G8655" s="4" t="s">
        <v>39</v>
      </c>
      <c r="H8655" s="4" t="s">
        <v>39</v>
      </c>
      <c r="I8655" s="4" t="s">
        <v>39</v>
      </c>
      <c r="J8655" s="4" t="str">
        <f t="shared" si="2"/>
        <v>#VALUE!</v>
      </c>
      <c r="K8655" s="5" t="str">
        <f t="shared" si="3"/>
        <v>#VALUE!</v>
      </c>
      <c r="L8655" s="5" t="str">
        <f t="shared" si="4"/>
        <v>#VALUE!</v>
      </c>
      <c r="M8655" s="5" t="str">
        <f t="shared" si="5"/>
        <v>#VALUE!</v>
      </c>
      <c r="N8655" s="4" t="b">
        <v>1</v>
      </c>
      <c r="O8655" s="4" t="b">
        <v>1</v>
      </c>
      <c r="P8655" s="4" t="b">
        <v>0</v>
      </c>
      <c r="Q8655" s="4" t="b">
        <v>0</v>
      </c>
      <c r="R8655" s="4" t="s">
        <v>39</v>
      </c>
      <c r="S8655" s="4" t="s">
        <v>39</v>
      </c>
      <c r="T8655" s="4" t="s">
        <v>39</v>
      </c>
    </row>
    <row r="8656" ht="12.75" customHeight="1">
      <c r="A8656" s="8" t="str">
        <f t="shared" si="1"/>
        <v>Norway1830</v>
      </c>
      <c r="B8656" s="4" t="s">
        <v>142</v>
      </c>
      <c r="C8656" s="4">
        <v>1830.0</v>
      </c>
      <c r="D8656" s="4" t="s">
        <v>39</v>
      </c>
      <c r="E8656" s="4" t="s">
        <v>39</v>
      </c>
      <c r="F8656" s="4" t="s">
        <v>39</v>
      </c>
      <c r="G8656" s="4" t="s">
        <v>39</v>
      </c>
      <c r="H8656" s="4" t="s">
        <v>39</v>
      </c>
      <c r="I8656" s="4" t="s">
        <v>39</v>
      </c>
      <c r="J8656" s="4" t="str">
        <f t="shared" si="2"/>
        <v>#VALUE!</v>
      </c>
      <c r="K8656" s="5" t="str">
        <f t="shared" si="3"/>
        <v>#VALUE!</v>
      </c>
      <c r="L8656" s="5" t="str">
        <f t="shared" si="4"/>
        <v>#VALUE!</v>
      </c>
      <c r="M8656" s="5" t="str">
        <f t="shared" si="5"/>
        <v>#VALUE!</v>
      </c>
      <c r="N8656" s="4" t="b">
        <v>1</v>
      </c>
      <c r="O8656" s="4" t="b">
        <v>1</v>
      </c>
      <c r="P8656" s="4" t="s">
        <v>39</v>
      </c>
      <c r="Q8656" s="4" t="b">
        <v>0</v>
      </c>
      <c r="R8656" s="4" t="s">
        <v>39</v>
      </c>
      <c r="S8656" s="4" t="s">
        <v>39</v>
      </c>
      <c r="T8656" s="4" t="s">
        <v>39</v>
      </c>
    </row>
    <row r="8657" ht="12.75" customHeight="1">
      <c r="A8657" s="8" t="str">
        <f t="shared" si="1"/>
        <v>Oman2022</v>
      </c>
      <c r="B8657" s="4" t="s">
        <v>143</v>
      </c>
      <c r="C8657" s="4">
        <v>2022.0</v>
      </c>
      <c r="D8657" s="4" t="s">
        <v>39</v>
      </c>
      <c r="E8657" s="4" t="s">
        <v>39</v>
      </c>
      <c r="F8657" s="4" t="s">
        <v>39</v>
      </c>
      <c r="G8657" s="4">
        <v>1.14667360208062E11</v>
      </c>
      <c r="H8657" s="4" t="s">
        <v>39</v>
      </c>
      <c r="I8657" s="4" t="s">
        <v>39</v>
      </c>
      <c r="J8657" s="4" t="str">
        <f t="shared" si="2"/>
        <v>#VALUE!</v>
      </c>
      <c r="K8657" s="5" t="str">
        <f t="shared" si="3"/>
        <v>#VALUE!</v>
      </c>
      <c r="L8657" s="5" t="str">
        <f t="shared" si="4"/>
        <v>#VALUE!</v>
      </c>
      <c r="M8657" s="5" t="str">
        <f t="shared" si="5"/>
        <v>#VALUE!</v>
      </c>
      <c r="N8657" s="4" t="s">
        <v>39</v>
      </c>
      <c r="O8657" s="4" t="s">
        <v>39</v>
      </c>
      <c r="P8657" s="4" t="s">
        <v>39</v>
      </c>
      <c r="Q8657" s="4" t="s">
        <v>39</v>
      </c>
      <c r="R8657" s="4" t="s">
        <v>39</v>
      </c>
      <c r="S8657" s="4">
        <v>4.31125350906991</v>
      </c>
      <c r="T8657" s="4" t="s">
        <v>39</v>
      </c>
    </row>
    <row r="8658" ht="12.75" customHeight="1">
      <c r="A8658" s="8" t="str">
        <f t="shared" si="1"/>
        <v>Oman2021</v>
      </c>
      <c r="B8658" s="4" t="s">
        <v>143</v>
      </c>
      <c r="C8658" s="4">
        <v>2021.0</v>
      </c>
      <c r="D8658" s="4">
        <v>2.95197962699527</v>
      </c>
      <c r="E8658" s="4">
        <v>-4.3800498216343E7</v>
      </c>
      <c r="F8658" s="4">
        <v>-4.28821968021776E9</v>
      </c>
      <c r="G8658" s="4">
        <v>8.8191977373212E10</v>
      </c>
      <c r="H8658" s="4">
        <v>33.8920280920146</v>
      </c>
      <c r="I8658" s="4">
        <v>37.1340362606576</v>
      </c>
      <c r="J8658" s="4">
        <f t="shared" si="2"/>
        <v>2989004974623</v>
      </c>
      <c r="K8658" s="5">
        <f t="shared" si="3"/>
        <v>3274924085676</v>
      </c>
      <c r="L8658" s="5">
        <f t="shared" si="4"/>
        <v>285919111053</v>
      </c>
      <c r="M8658" s="5">
        <f t="shared" si="5"/>
        <v>3.242008169</v>
      </c>
      <c r="N8658" s="4" t="s">
        <v>39</v>
      </c>
      <c r="O8658" s="4" t="s">
        <v>39</v>
      </c>
      <c r="P8658" s="4" t="s">
        <v>39</v>
      </c>
      <c r="Q8658" s="4" t="s">
        <v>39</v>
      </c>
      <c r="R8658" s="4" t="s">
        <v>39</v>
      </c>
      <c r="S8658" s="4">
        <v>3.09227668737446</v>
      </c>
      <c r="T8658" s="4">
        <v>-2.64753828348499E10</v>
      </c>
    </row>
    <row r="8659" ht="12.75" customHeight="1">
      <c r="A8659" s="8" t="str">
        <f t="shared" si="1"/>
        <v>Oman2020</v>
      </c>
      <c r="B8659" s="4" t="s">
        <v>143</v>
      </c>
      <c r="C8659" s="4">
        <v>2020.0</v>
      </c>
      <c r="D8659" s="4">
        <v>-3.20030697915195</v>
      </c>
      <c r="E8659" s="4">
        <v>-9.82873505415304E9</v>
      </c>
      <c r="F8659" s="4">
        <v>-1.23065801826432E10</v>
      </c>
      <c r="G8659" s="4">
        <v>7.59093976592978E10</v>
      </c>
      <c r="H8659" s="4">
        <v>29.6210975954149</v>
      </c>
      <c r="I8659" s="4">
        <v>45.7049491501369</v>
      </c>
      <c r="J8659" s="4">
        <f t="shared" si="2"/>
        <v>2248519676475</v>
      </c>
      <c r="K8659" s="5">
        <f t="shared" si="3"/>
        <v>3469435160036</v>
      </c>
      <c r="L8659" s="5">
        <f t="shared" si="4"/>
        <v>1220915483561</v>
      </c>
      <c r="M8659" s="5">
        <f t="shared" si="5"/>
        <v>16.08385155</v>
      </c>
      <c r="N8659" s="4" t="b">
        <v>1</v>
      </c>
      <c r="O8659" s="4" t="b">
        <v>1</v>
      </c>
      <c r="P8659" s="4" t="b">
        <v>0</v>
      </c>
      <c r="Q8659" s="4" t="s">
        <v>39</v>
      </c>
      <c r="R8659" s="4" t="s">
        <v>39</v>
      </c>
      <c r="S8659" s="4">
        <v>-3.37971439992238</v>
      </c>
      <c r="T8659" s="4">
        <v>-1.22825797139142E10</v>
      </c>
    </row>
    <row r="8660" ht="12.75" customHeight="1">
      <c r="A8660" s="8" t="str">
        <f t="shared" si="1"/>
        <v>Oman2019</v>
      </c>
      <c r="B8660" s="4" t="s">
        <v>143</v>
      </c>
      <c r="C8660" s="4">
        <v>2019.0</v>
      </c>
      <c r="D8660" s="4">
        <v>-1.12966666250861</v>
      </c>
      <c r="E8660" s="4">
        <v>-2.47522991552032E9</v>
      </c>
      <c r="F8660" s="4">
        <v>-4.02027576015103E9</v>
      </c>
      <c r="G8660" s="4">
        <v>8.80608582574772E10</v>
      </c>
      <c r="H8660" s="4">
        <v>33.9485259836747</v>
      </c>
      <c r="I8660" s="4">
        <v>38.7785798171676</v>
      </c>
      <c r="J8660" s="4">
        <f t="shared" si="2"/>
        <v>2989536334699</v>
      </c>
      <c r="K8660" s="5">
        <f t="shared" si="3"/>
        <v>3414875020706</v>
      </c>
      <c r="L8660" s="5">
        <f t="shared" si="4"/>
        <v>425338686007</v>
      </c>
      <c r="M8660" s="5">
        <f t="shared" si="5"/>
        <v>4.830053833</v>
      </c>
      <c r="N8660" s="4" t="b">
        <v>1</v>
      </c>
      <c r="O8660" s="4" t="b">
        <v>1</v>
      </c>
      <c r="P8660" s="4" t="b">
        <v>0</v>
      </c>
      <c r="Q8660" s="4" t="b">
        <v>0</v>
      </c>
      <c r="R8660" s="4" t="s">
        <v>39</v>
      </c>
      <c r="S8660" s="4">
        <v>-1.1287110618463</v>
      </c>
      <c r="T8660" s="4">
        <v>1.21514605981793E10</v>
      </c>
    </row>
    <row r="8661" ht="12.75" customHeight="1">
      <c r="A8661" s="8" t="str">
        <f t="shared" si="1"/>
        <v>Oman2018</v>
      </c>
      <c r="B8661" s="4" t="s">
        <v>143</v>
      </c>
      <c r="C8661" s="4">
        <v>2018.0</v>
      </c>
      <c r="D8661" s="4">
        <v>1.28720050917114</v>
      </c>
      <c r="E8661" s="4">
        <v>-4.54033213797473E9</v>
      </c>
      <c r="F8661" s="4">
        <v>-4.00188901332375E9</v>
      </c>
      <c r="G8661" s="4">
        <v>9.15058517555267E10</v>
      </c>
      <c r="H8661" s="4">
        <v>31.6016618854676</v>
      </c>
      <c r="I8661" s="4">
        <v>38.3209592928465</v>
      </c>
      <c r="J8661" s="4">
        <f t="shared" si="2"/>
        <v>2891736987720</v>
      </c>
      <c r="K8661" s="5">
        <f t="shared" si="3"/>
        <v>3506592020181</v>
      </c>
      <c r="L8661" s="5">
        <f t="shared" si="4"/>
        <v>614855032461</v>
      </c>
      <c r="M8661" s="5">
        <f t="shared" si="5"/>
        <v>6.719297407</v>
      </c>
      <c r="N8661" s="4" t="b">
        <v>1</v>
      </c>
      <c r="O8661" s="4" t="b">
        <v>1</v>
      </c>
      <c r="P8661" s="4" t="b">
        <v>0</v>
      </c>
      <c r="Q8661" s="4" t="b">
        <v>0</v>
      </c>
      <c r="R8661" s="4" t="s">
        <v>39</v>
      </c>
      <c r="S8661" s="4">
        <v>1.28710391543288</v>
      </c>
      <c r="T8661" s="4">
        <v>3.44499349804949E9</v>
      </c>
    </row>
    <row r="8662" ht="12.75" customHeight="1">
      <c r="A8662" s="8" t="str">
        <f t="shared" si="1"/>
        <v>Oman2017</v>
      </c>
      <c r="B8662" s="4" t="s">
        <v>143</v>
      </c>
      <c r="C8662" s="4">
        <v>2017.0</v>
      </c>
      <c r="D8662" s="4">
        <v>0.304109018102835</v>
      </c>
      <c r="E8662" s="4">
        <v>-7.49113122020071E9</v>
      </c>
      <c r="F8662" s="4">
        <v>-1.08488308230984E10</v>
      </c>
      <c r="G8662" s="4">
        <v>8.08566970091027E10</v>
      </c>
      <c r="H8662" s="4">
        <v>28.9692609867499</v>
      </c>
      <c r="I8662" s="4">
        <v>39.4284996264801</v>
      </c>
      <c r="J8662" s="4">
        <f t="shared" si="2"/>
        <v>2342358758183</v>
      </c>
      <c r="K8662" s="5">
        <f t="shared" si="3"/>
        <v>3188058247822</v>
      </c>
      <c r="L8662" s="5">
        <f t="shared" si="4"/>
        <v>845699489639</v>
      </c>
      <c r="M8662" s="5">
        <f t="shared" si="5"/>
        <v>10.45923864</v>
      </c>
      <c r="N8662" s="4" t="b">
        <v>0</v>
      </c>
      <c r="O8662" s="4" t="b">
        <v>0</v>
      </c>
      <c r="P8662" s="4" t="b">
        <v>0</v>
      </c>
      <c r="Q8662" s="4" t="b">
        <v>1</v>
      </c>
      <c r="R8662" s="4" t="s">
        <v>39</v>
      </c>
      <c r="S8662" s="4">
        <v>0.304057565922449</v>
      </c>
      <c r="T8662" s="4">
        <v>-1.06491547464239E10</v>
      </c>
    </row>
    <row r="8663" ht="12.75" customHeight="1">
      <c r="A8663" s="8" t="str">
        <f t="shared" si="1"/>
        <v>Oman2016</v>
      </c>
      <c r="B8663" s="4" t="s">
        <v>143</v>
      </c>
      <c r="C8663" s="4">
        <v>2016.0</v>
      </c>
      <c r="D8663" s="4">
        <v>5.04620702013023</v>
      </c>
      <c r="E8663" s="4">
        <v>-1.43785777059959E10</v>
      </c>
      <c r="F8663" s="4">
        <v>-1.25046137166824E10</v>
      </c>
      <c r="G8663" s="4">
        <v>7.51287386215865E10</v>
      </c>
      <c r="H8663" s="4">
        <v>24.9963179243982</v>
      </c>
      <c r="I8663" s="4">
        <v>44.6140215993527</v>
      </c>
      <c r="J8663" s="4">
        <f t="shared" si="2"/>
        <v>1877941835844</v>
      </c>
      <c r="K8663" s="5">
        <f t="shared" si="3"/>
        <v>3351795167596</v>
      </c>
      <c r="L8663" s="5">
        <f t="shared" si="4"/>
        <v>1473853331751</v>
      </c>
      <c r="M8663" s="5">
        <f t="shared" si="5"/>
        <v>19.61770367</v>
      </c>
      <c r="N8663" s="4" t="b">
        <v>0</v>
      </c>
      <c r="O8663" s="4" t="b">
        <v>0</v>
      </c>
      <c r="P8663" s="4" t="b">
        <v>1</v>
      </c>
      <c r="Q8663" s="4" t="b">
        <v>1</v>
      </c>
      <c r="R8663" s="4" t="s">
        <v>39</v>
      </c>
      <c r="S8663" s="4">
        <v>5.04642394571691</v>
      </c>
      <c r="T8663" s="4">
        <v>-5.7279583875162E9</v>
      </c>
    </row>
    <row r="8664" ht="12.75" customHeight="1">
      <c r="A8664" s="8" t="str">
        <f t="shared" si="1"/>
        <v>Oman2015</v>
      </c>
      <c r="B8664" s="4" t="s">
        <v>143</v>
      </c>
      <c r="C8664" s="4">
        <v>2015.0</v>
      </c>
      <c r="D8664" s="4">
        <v>5.01731812444755</v>
      </c>
      <c r="E8664" s="4">
        <v>-1.05067604805527E10</v>
      </c>
      <c r="F8664" s="4">
        <v>-1.09539983890632E10</v>
      </c>
      <c r="G8664" s="4">
        <v>7.87107932379714E10</v>
      </c>
      <c r="H8664" s="4">
        <v>31.0694383922012</v>
      </c>
      <c r="I8664" s="4">
        <v>44.5413338114233</v>
      </c>
      <c r="J8664" s="4">
        <f t="shared" si="2"/>
        <v>2445500141308</v>
      </c>
      <c r="K8664" s="5">
        <f t="shared" si="3"/>
        <v>3505883716174</v>
      </c>
      <c r="L8664" s="5">
        <f t="shared" si="4"/>
        <v>1060383574866</v>
      </c>
      <c r="M8664" s="5">
        <f t="shared" si="5"/>
        <v>13.47189542</v>
      </c>
      <c r="N8664" s="4" t="b">
        <v>0</v>
      </c>
      <c r="O8664" s="4" t="b">
        <v>0</v>
      </c>
      <c r="P8664" s="4" t="b">
        <v>1</v>
      </c>
      <c r="Q8664" s="4" t="b">
        <v>1</v>
      </c>
      <c r="R8664" s="4" t="s">
        <v>39</v>
      </c>
      <c r="S8664" s="4">
        <v>5.01705799719045</v>
      </c>
      <c r="T8664" s="4">
        <v>3.5820546163849E9</v>
      </c>
    </row>
    <row r="8665" ht="12.75" customHeight="1">
      <c r="A8665" s="8" t="str">
        <f t="shared" si="1"/>
        <v>Oman2014</v>
      </c>
      <c r="B8665" s="4" t="s">
        <v>143</v>
      </c>
      <c r="C8665" s="4">
        <v>2014.0</v>
      </c>
      <c r="D8665" s="4">
        <v>1.29219560945292</v>
      </c>
      <c r="E8665" s="4">
        <v>-1.3242018453384E9</v>
      </c>
      <c r="F8665" s="4">
        <v>4.20546418398876E9</v>
      </c>
      <c r="G8665" s="4">
        <v>9.26990897269181E10</v>
      </c>
      <c r="H8665" s="4">
        <v>39.8384759906149</v>
      </c>
      <c r="I8665" s="4">
        <v>41.415330705952</v>
      </c>
      <c r="J8665" s="4">
        <f t="shared" si="2"/>
        <v>3692990460438</v>
      </c>
      <c r="K8665" s="5">
        <f t="shared" si="3"/>
        <v>3839163457181</v>
      </c>
      <c r="L8665" s="5">
        <f t="shared" si="4"/>
        <v>146172996743</v>
      </c>
      <c r="M8665" s="5">
        <f t="shared" si="5"/>
        <v>1.576854715</v>
      </c>
      <c r="N8665" s="4" t="b">
        <v>0</v>
      </c>
      <c r="O8665" s="4" t="b">
        <v>1</v>
      </c>
      <c r="P8665" s="4" t="b">
        <v>0</v>
      </c>
      <c r="Q8665" s="4" t="b">
        <v>1</v>
      </c>
      <c r="R8665" s="4" t="s">
        <v>39</v>
      </c>
      <c r="S8665" s="4">
        <v>1.29225229411081</v>
      </c>
      <c r="T8665" s="4">
        <v>1.39882964889467E10</v>
      </c>
    </row>
    <row r="8666" ht="12.75" customHeight="1">
      <c r="A8666" s="8" t="str">
        <f t="shared" si="1"/>
        <v>Oman2013</v>
      </c>
      <c r="B8666" s="4" t="s">
        <v>143</v>
      </c>
      <c r="C8666" s="4">
        <v>2013.0</v>
      </c>
      <c r="D8666" s="4">
        <v>5.22744439617314</v>
      </c>
      <c r="E8666" s="4">
        <v>2.63757022817177E9</v>
      </c>
      <c r="F8666" s="4">
        <v>5.20364549775365E9</v>
      </c>
      <c r="G8666" s="4">
        <v>8.99360208062419E10</v>
      </c>
      <c r="H8666" s="4">
        <v>42.0706009983112</v>
      </c>
      <c r="I8666" s="4">
        <v>39.29288350906</v>
      </c>
      <c r="J8666" s="4">
        <f t="shared" si="2"/>
        <v>3783662446715</v>
      </c>
      <c r="K8666" s="5">
        <f t="shared" si="3"/>
        <v>3533845588808</v>
      </c>
      <c r="L8666" s="5">
        <f t="shared" si="4"/>
        <v>-249816857907</v>
      </c>
      <c r="M8666" s="5">
        <f t="shared" si="5"/>
        <v>-2.777717489</v>
      </c>
      <c r="N8666" s="4" t="b">
        <v>0</v>
      </c>
      <c r="O8666" s="4" t="b">
        <v>1</v>
      </c>
      <c r="P8666" s="4" t="b">
        <v>1</v>
      </c>
      <c r="Q8666" s="4" t="b">
        <v>0</v>
      </c>
      <c r="R8666" s="4" t="s">
        <v>39</v>
      </c>
      <c r="S8666" s="4">
        <v>5.22770408145942</v>
      </c>
      <c r="T8666" s="4">
        <v>-2.7630689206762E9</v>
      </c>
    </row>
    <row r="8667" ht="12.75" customHeight="1">
      <c r="A8667" s="8" t="str">
        <f t="shared" si="1"/>
        <v>Oman2012</v>
      </c>
      <c r="B8667" s="4" t="s">
        <v>143</v>
      </c>
      <c r="C8667" s="4">
        <v>2012.0</v>
      </c>
      <c r="D8667" s="4">
        <v>8.86341557460262</v>
      </c>
      <c r="E8667" s="4">
        <v>3.67828555129305E9</v>
      </c>
      <c r="F8667" s="4">
        <v>7.81921521430442E9</v>
      </c>
      <c r="G8667" s="4">
        <v>8.74088426527958E10</v>
      </c>
      <c r="H8667" s="4">
        <v>42.702359989995</v>
      </c>
      <c r="I8667" s="4">
        <v>38.6290076466278</v>
      </c>
      <c r="J8667" s="4">
        <f t="shared" si="2"/>
        <v>3732563865269</v>
      </c>
      <c r="K8667" s="5">
        <f t="shared" si="3"/>
        <v>3376516851218</v>
      </c>
      <c r="L8667" s="5">
        <f t="shared" si="4"/>
        <v>-356047014051</v>
      </c>
      <c r="M8667" s="5">
        <f t="shared" si="5"/>
        <v>-4.073352343</v>
      </c>
      <c r="N8667" s="4" t="b">
        <v>0</v>
      </c>
      <c r="O8667" s="4" t="b">
        <v>0</v>
      </c>
      <c r="P8667" s="4" t="b">
        <v>1</v>
      </c>
      <c r="Q8667" s="4" t="b">
        <v>1</v>
      </c>
      <c r="R8667" s="4" t="s">
        <v>39</v>
      </c>
      <c r="S8667" s="4">
        <v>8.86312225557018</v>
      </c>
      <c r="T8667" s="4">
        <v>-2.52717815344609E9</v>
      </c>
    </row>
    <row r="8668" ht="12.75" customHeight="1">
      <c r="A8668" s="8" t="str">
        <f t="shared" si="1"/>
        <v>Oman2011</v>
      </c>
      <c r="B8668" s="4" t="s">
        <v>143</v>
      </c>
      <c r="C8668" s="4">
        <v>2011.0</v>
      </c>
      <c r="D8668" s="4">
        <v>2.89441948690049</v>
      </c>
      <c r="E8668" s="4">
        <v>6.48384710061428E9</v>
      </c>
      <c r="F8668" s="4">
        <v>8.84512441506975E9</v>
      </c>
      <c r="G8668" s="4">
        <v>7.74975292587776E10</v>
      </c>
      <c r="H8668" s="4">
        <v>42.7335388869504</v>
      </c>
      <c r="I8668" s="4">
        <v>34.4948798131765</v>
      </c>
      <c r="J8668" s="4">
        <f t="shared" si="2"/>
        <v>3311743680223</v>
      </c>
      <c r="K8668" s="5">
        <f t="shared" si="3"/>
        <v>2673267957600</v>
      </c>
      <c r="L8668" s="5">
        <f t="shared" si="4"/>
        <v>-638475722623</v>
      </c>
      <c r="M8668" s="5">
        <f t="shared" si="5"/>
        <v>-8.238659074</v>
      </c>
      <c r="N8668" s="4" t="b">
        <v>0</v>
      </c>
      <c r="O8668" s="4" t="b">
        <v>1</v>
      </c>
      <c r="P8668" s="4" t="b">
        <v>1</v>
      </c>
      <c r="Q8668" s="4" t="b">
        <v>1</v>
      </c>
      <c r="R8668" s="4" t="s">
        <v>39</v>
      </c>
      <c r="S8668" s="4">
        <v>2.89460973541192</v>
      </c>
      <c r="T8668" s="4">
        <v>-9.9113133940182E9</v>
      </c>
    </row>
    <row r="8669" ht="12.75" customHeight="1">
      <c r="A8669" s="8" t="str">
        <f t="shared" si="1"/>
        <v>Oman2010</v>
      </c>
      <c r="B8669" s="4" t="s">
        <v>143</v>
      </c>
      <c r="C8669" s="4">
        <v>2010.0</v>
      </c>
      <c r="D8669" s="4">
        <v>2.47215291591118</v>
      </c>
      <c r="E8669" s="4">
        <v>3.31161251742483E9</v>
      </c>
      <c r="F8669" s="4">
        <v>4.63401372691808E9</v>
      </c>
      <c r="G8669" s="4">
        <v>6.49934980494148E10</v>
      </c>
      <c r="H8669" s="4">
        <v>35.5310488875631</v>
      </c>
      <c r="I8669" s="4">
        <v>30.5854104644274</v>
      </c>
      <c r="J8669" s="4">
        <f t="shared" si="2"/>
        <v>2309287156567</v>
      </c>
      <c r="K8669" s="5">
        <f t="shared" si="3"/>
        <v>1987852815360</v>
      </c>
      <c r="L8669" s="5">
        <f t="shared" si="4"/>
        <v>-321434341207</v>
      </c>
      <c r="M8669" s="5">
        <f t="shared" si="5"/>
        <v>-4.945638423</v>
      </c>
      <c r="N8669" s="4" t="b">
        <v>0</v>
      </c>
      <c r="O8669" s="4" t="b">
        <v>1</v>
      </c>
      <c r="P8669" s="4" t="b">
        <v>1</v>
      </c>
      <c r="Q8669" s="4" t="b">
        <v>0</v>
      </c>
      <c r="R8669" s="4" t="s">
        <v>39</v>
      </c>
      <c r="S8669" s="4">
        <v>1.71398531148034</v>
      </c>
      <c r="T8669" s="4">
        <v>-1.25040312093628E10</v>
      </c>
    </row>
    <row r="8670" ht="12.75" customHeight="1">
      <c r="A8670" s="8" t="str">
        <f t="shared" si="1"/>
        <v>Oman2009</v>
      </c>
      <c r="B8670" s="4" t="s">
        <v>143</v>
      </c>
      <c r="C8670" s="4">
        <v>2009.0</v>
      </c>
      <c r="D8670" s="4">
        <v>5.9818706190966</v>
      </c>
      <c r="E8670" s="4">
        <v>-2.88417885099622E7</v>
      </c>
      <c r="F8670" s="4">
        <v>-5.01061529258778E8</v>
      </c>
      <c r="G8670" s="4">
        <v>4.83883635890767E10</v>
      </c>
      <c r="H8670" s="4">
        <v>33.1008134435155</v>
      </c>
      <c r="I8670" s="4">
        <v>33.3714668027623</v>
      </c>
      <c r="J8670" s="4">
        <f t="shared" si="2"/>
        <v>1601694195999</v>
      </c>
      <c r="K8670" s="5">
        <f t="shared" si="3"/>
        <v>1614790669153</v>
      </c>
      <c r="L8670" s="5">
        <f t="shared" si="4"/>
        <v>13096473154</v>
      </c>
      <c r="M8670" s="5">
        <f t="shared" si="5"/>
        <v>0.2706533592</v>
      </c>
      <c r="N8670" s="4" t="b">
        <v>0</v>
      </c>
      <c r="O8670" s="4" t="b">
        <v>1</v>
      </c>
      <c r="P8670" s="4" t="b">
        <v>1</v>
      </c>
      <c r="Q8670" s="4" t="b">
        <v>0</v>
      </c>
      <c r="R8670" s="4" t="s">
        <v>39</v>
      </c>
      <c r="S8670" s="4">
        <v>6.1123956079346</v>
      </c>
      <c r="T8670" s="4">
        <v>-1.66051344603381E10</v>
      </c>
    </row>
    <row r="8671" ht="12.75" customHeight="1">
      <c r="A8671" s="8" t="str">
        <f t="shared" si="1"/>
        <v>Oman2008</v>
      </c>
      <c r="B8671" s="4" t="s">
        <v>143</v>
      </c>
      <c r="C8671" s="4">
        <v>2008.0</v>
      </c>
      <c r="D8671" s="4">
        <v>8.95022292141141</v>
      </c>
      <c r="E8671" s="4">
        <v>9.04145715665472E9</v>
      </c>
      <c r="F8671" s="4">
        <v>5.01898569570871E9</v>
      </c>
      <c r="G8671" s="4">
        <v>6.09054525357607E10</v>
      </c>
      <c r="H8671" s="4">
        <v>40.2423458325729</v>
      </c>
      <c r="I8671" s="4">
        <v>25.5865462244803</v>
      </c>
      <c r="J8671" s="4">
        <f t="shared" si="2"/>
        <v>2450978284033</v>
      </c>
      <c r="K8671" s="5">
        <f t="shared" si="3"/>
        <v>1558360176629</v>
      </c>
      <c r="L8671" s="5">
        <f t="shared" si="4"/>
        <v>-892618107404</v>
      </c>
      <c r="M8671" s="5">
        <f t="shared" si="5"/>
        <v>-14.65579961</v>
      </c>
      <c r="N8671" s="4" t="b">
        <v>0</v>
      </c>
      <c r="O8671" s="4" t="b">
        <v>0</v>
      </c>
      <c r="P8671" s="4" t="b">
        <v>1</v>
      </c>
      <c r="Q8671" s="4" t="b">
        <v>1</v>
      </c>
      <c r="R8671" s="4" t="s">
        <v>39</v>
      </c>
      <c r="S8671" s="4">
        <v>8.20007815759141</v>
      </c>
      <c r="T8671" s="4">
        <v>1.25170889466839E10</v>
      </c>
    </row>
    <row r="8672" ht="12.75" customHeight="1">
      <c r="A8672" s="8" t="str">
        <f t="shared" si="1"/>
        <v>Oman2007</v>
      </c>
      <c r="B8672" s="4" t="s">
        <v>143</v>
      </c>
      <c r="C8672" s="4">
        <v>2007.0</v>
      </c>
      <c r="D8672" s="4">
        <v>4.98042500122925</v>
      </c>
      <c r="E8672" s="4">
        <v>4.59050270947248E9</v>
      </c>
      <c r="F8672" s="4">
        <v>2.46215864759428E9</v>
      </c>
      <c r="G8672" s="4">
        <v>4.20853794538362E10</v>
      </c>
      <c r="H8672" s="4">
        <v>41.2121534307682</v>
      </c>
      <c r="I8672" s="4">
        <v>30.7229423455236</v>
      </c>
      <c r="J8672" s="4">
        <f t="shared" si="2"/>
        <v>1734429115244</v>
      </c>
      <c r="K8672" s="5">
        <f t="shared" si="3"/>
        <v>1292986686550</v>
      </c>
      <c r="L8672" s="5">
        <f t="shared" si="4"/>
        <v>-441442428694</v>
      </c>
      <c r="M8672" s="5">
        <f t="shared" si="5"/>
        <v>-10.48921109</v>
      </c>
      <c r="N8672" s="4" t="b">
        <v>0</v>
      </c>
      <c r="O8672" s="4" t="b">
        <v>1</v>
      </c>
      <c r="P8672" s="4" t="b">
        <v>1</v>
      </c>
      <c r="Q8672" s="4" t="b">
        <v>1</v>
      </c>
      <c r="R8672" s="4" t="s">
        <v>39</v>
      </c>
      <c r="S8672" s="4">
        <v>4.45268356538111</v>
      </c>
      <c r="T8672" s="4">
        <v>-1.88200730819245E10</v>
      </c>
    </row>
    <row r="8673" ht="12.75" customHeight="1">
      <c r="A8673" s="8" t="str">
        <f t="shared" si="1"/>
        <v>Oman2006</v>
      </c>
      <c r="B8673" s="4" t="s">
        <v>143</v>
      </c>
      <c r="C8673" s="4">
        <v>2006.0</v>
      </c>
      <c r="D8673" s="4">
        <v>4.66984774168401</v>
      </c>
      <c r="E8673" s="4">
        <v>4.67746025545621E9</v>
      </c>
      <c r="F8673" s="4">
        <v>5.66439531859558E9</v>
      </c>
      <c r="G8673" s="4">
        <v>3.72157797139142E10</v>
      </c>
      <c r="H8673" s="4">
        <v>42.2818155468124</v>
      </c>
      <c r="I8673" s="4">
        <v>30.0553951483005</v>
      </c>
      <c r="J8673" s="4">
        <f t="shared" si="2"/>
        <v>1573550733295</v>
      </c>
      <c r="K8673" s="5">
        <f t="shared" si="3"/>
        <v>1118534965054</v>
      </c>
      <c r="L8673" s="5">
        <f t="shared" si="4"/>
        <v>-455015768241</v>
      </c>
      <c r="M8673" s="5">
        <f t="shared" si="5"/>
        <v>-12.2264204</v>
      </c>
      <c r="N8673" s="4" t="b">
        <v>0</v>
      </c>
      <c r="O8673" s="4" t="b">
        <v>1</v>
      </c>
      <c r="P8673" s="4" t="b">
        <v>1</v>
      </c>
      <c r="Q8673" s="4" t="b">
        <v>0</v>
      </c>
      <c r="R8673" s="4" t="s">
        <v>39</v>
      </c>
      <c r="S8673" s="4">
        <v>5.3718888740982</v>
      </c>
      <c r="T8673" s="4">
        <v>-4.86959973992199E9</v>
      </c>
    </row>
    <row r="8674" ht="12.75" customHeight="1">
      <c r="A8674" s="8" t="str">
        <f t="shared" si="1"/>
        <v>Oman2005</v>
      </c>
      <c r="B8674" s="4" t="s">
        <v>143</v>
      </c>
      <c r="C8674" s="4">
        <v>2005.0</v>
      </c>
      <c r="D8674" s="4">
        <v>2.77965164611664</v>
      </c>
      <c r="E8674" s="4">
        <v>3.63663455575549E9</v>
      </c>
      <c r="F8674" s="4">
        <v>5.17752925877763E9</v>
      </c>
      <c r="G8674" s="4">
        <v>3.10819916775033E10</v>
      </c>
      <c r="H8674" s="4">
        <v>41.8362495816838</v>
      </c>
      <c r="I8674" s="4">
        <v>30.6268725423817</v>
      </c>
      <c r="J8674" s="4">
        <f t="shared" si="2"/>
        <v>1300353961316</v>
      </c>
      <c r="K8674" s="5">
        <f t="shared" si="3"/>
        <v>951944197470</v>
      </c>
      <c r="L8674" s="5">
        <f t="shared" si="4"/>
        <v>-348409763846</v>
      </c>
      <c r="M8674" s="5">
        <f t="shared" si="5"/>
        <v>-11.20937704</v>
      </c>
      <c r="N8674" s="4" t="b">
        <v>0</v>
      </c>
      <c r="O8674" s="4" t="b">
        <v>1</v>
      </c>
      <c r="P8674" s="4" t="b">
        <v>1</v>
      </c>
      <c r="Q8674" s="4" t="b">
        <v>0</v>
      </c>
      <c r="R8674" s="4" t="s">
        <v>39</v>
      </c>
      <c r="S8674" s="4">
        <v>2.49022114266498</v>
      </c>
      <c r="T8674" s="4">
        <v>-6.1337880364109E9</v>
      </c>
    </row>
    <row r="8675" ht="12.75" customHeight="1">
      <c r="A8675" s="8" t="str">
        <f t="shared" si="1"/>
        <v>Oman2004</v>
      </c>
      <c r="B8675" s="4" t="s">
        <v>143</v>
      </c>
      <c r="C8675" s="4">
        <v>2004.0</v>
      </c>
      <c r="D8675" s="4">
        <v>1.99245072536592</v>
      </c>
      <c r="E8675" s="4">
        <v>1.51352040238979E9</v>
      </c>
      <c r="F8675" s="4">
        <v>8.76566970091027E8</v>
      </c>
      <c r="G8675" s="4">
        <v>2.47637128738622E10</v>
      </c>
      <c r="H8675" s="4">
        <v>39.5072344389094</v>
      </c>
      <c r="I8675" s="4">
        <v>34.0772245472165</v>
      </c>
      <c r="J8675" s="4">
        <f t="shared" si="2"/>
        <v>978345810086</v>
      </c>
      <c r="K8675" s="5">
        <f t="shared" si="3"/>
        <v>843878604225</v>
      </c>
      <c r="L8675" s="5">
        <f t="shared" si="4"/>
        <v>-134467205860</v>
      </c>
      <c r="M8675" s="5">
        <f t="shared" si="5"/>
        <v>-5.430009892</v>
      </c>
      <c r="N8675" s="4" t="b">
        <v>0</v>
      </c>
      <c r="O8675" s="4" t="b">
        <v>1</v>
      </c>
      <c r="P8675" s="4" t="b">
        <v>0</v>
      </c>
      <c r="Q8675" s="4" t="b">
        <v>0</v>
      </c>
      <c r="R8675" s="4" t="s">
        <v>39</v>
      </c>
      <c r="S8675" s="4">
        <v>1.29220568072958</v>
      </c>
      <c r="T8675" s="4">
        <v>-6.31827880364109E9</v>
      </c>
    </row>
    <row r="8676" ht="12.75" customHeight="1">
      <c r="A8676" s="8" t="str">
        <f t="shared" si="1"/>
        <v>Oman2003</v>
      </c>
      <c r="B8676" s="4" t="s">
        <v>143</v>
      </c>
      <c r="C8676" s="4">
        <v>2003.0</v>
      </c>
      <c r="D8676" s="4">
        <v>-2.1946578391586</v>
      </c>
      <c r="E8676" s="4">
        <v>1.44828564338295E9</v>
      </c>
      <c r="F8676" s="4">
        <v>1.45383615084525E9</v>
      </c>
      <c r="G8676" s="4">
        <v>2.16337081924577E10</v>
      </c>
      <c r="H8676" s="4">
        <v>39.8764200731174</v>
      </c>
      <c r="I8676" s="4">
        <v>33.9568042614128</v>
      </c>
      <c r="J8676" s="4">
        <f t="shared" si="2"/>
        <v>862674835622</v>
      </c>
      <c r="K8676" s="5">
        <f t="shared" si="3"/>
        <v>734611594540</v>
      </c>
      <c r="L8676" s="5">
        <f t="shared" si="4"/>
        <v>-128063241082</v>
      </c>
      <c r="M8676" s="5">
        <f t="shared" si="5"/>
        <v>-5.919615812</v>
      </c>
      <c r="N8676" s="4" t="b">
        <v>1</v>
      </c>
      <c r="O8676" s="4" t="b">
        <v>1</v>
      </c>
      <c r="P8676" s="4" t="b">
        <v>0</v>
      </c>
      <c r="Q8676" s="4" t="b">
        <v>0</v>
      </c>
      <c r="R8676" s="4" t="s">
        <v>39</v>
      </c>
      <c r="S8676" s="4">
        <v>-2.66859110888825</v>
      </c>
      <c r="T8676" s="4">
        <v>-3.1300046814045E9</v>
      </c>
    </row>
    <row r="8677" ht="12.75" customHeight="1">
      <c r="A8677" s="8" t="str">
        <f t="shared" si="1"/>
        <v>Oman2002</v>
      </c>
      <c r="B8677" s="4" t="s">
        <v>143</v>
      </c>
      <c r="C8677" s="4">
        <v>2002.0</v>
      </c>
      <c r="D8677" s="4">
        <v>-0.784080579807267</v>
      </c>
      <c r="E8677" s="4">
        <v>1.38418733755686E9</v>
      </c>
      <c r="F8677" s="4">
        <v>1.94122236671001E9</v>
      </c>
      <c r="G8677" s="4">
        <v>2.0142756046814E10</v>
      </c>
      <c r="H8677" s="4">
        <v>39.4511144684527</v>
      </c>
      <c r="I8677" s="4">
        <v>34.1375144688183</v>
      </c>
      <c r="J8677" s="4">
        <f t="shared" si="2"/>
        <v>794654174513</v>
      </c>
      <c r="K8677" s="5">
        <f t="shared" si="3"/>
        <v>687623625990</v>
      </c>
      <c r="L8677" s="5">
        <f t="shared" si="4"/>
        <v>-107030548523</v>
      </c>
      <c r="M8677" s="5">
        <f t="shared" si="5"/>
        <v>-5.3136</v>
      </c>
      <c r="N8677" s="4" t="b">
        <v>1</v>
      </c>
      <c r="O8677" s="4" t="b">
        <v>1</v>
      </c>
      <c r="P8677" s="4" t="b">
        <v>0</v>
      </c>
      <c r="Q8677" s="4" t="b">
        <v>0</v>
      </c>
      <c r="R8677" s="4" t="s">
        <v>39</v>
      </c>
      <c r="S8677" s="4">
        <v>-1.10090529291352</v>
      </c>
      <c r="T8677" s="4">
        <v>-1.49095214564369E9</v>
      </c>
    </row>
    <row r="8678" ht="12.75" customHeight="1">
      <c r="A8678" s="8" t="str">
        <f t="shared" si="1"/>
        <v>Oman2001</v>
      </c>
      <c r="B8678" s="4" t="s">
        <v>143</v>
      </c>
      <c r="C8678" s="4">
        <v>2001.0</v>
      </c>
      <c r="D8678" s="4">
        <v>4.61268931117244</v>
      </c>
      <c r="E8678" s="4">
        <v>1.82786678902129E9</v>
      </c>
      <c r="F8678" s="4">
        <v>2.08244473342003E9</v>
      </c>
      <c r="G8678" s="4">
        <v>1.9452000520156E10</v>
      </c>
      <c r="H8678" s="4">
        <v>40.8238034871793</v>
      </c>
      <c r="I8678" s="4">
        <v>33.2787025382696</v>
      </c>
      <c r="J8678" s="4">
        <f t="shared" si="2"/>
        <v>794104646667</v>
      </c>
      <c r="K8678" s="5">
        <f t="shared" si="3"/>
        <v>647337339085</v>
      </c>
      <c r="L8678" s="5">
        <f t="shared" si="4"/>
        <v>-146767307583</v>
      </c>
      <c r="M8678" s="5">
        <f t="shared" si="5"/>
        <v>-7.545100949</v>
      </c>
      <c r="N8678" s="4" t="b">
        <v>1</v>
      </c>
      <c r="O8678" s="4" t="b">
        <v>1</v>
      </c>
      <c r="P8678" s="4" t="b">
        <v>1</v>
      </c>
      <c r="Q8678" s="4" t="b">
        <v>0</v>
      </c>
      <c r="R8678" s="4" t="s">
        <v>39</v>
      </c>
      <c r="S8678" s="4">
        <v>4.4828025314312</v>
      </c>
      <c r="T8678" s="4">
        <v>-6.90755526658001E8</v>
      </c>
    </row>
    <row r="8679" ht="12.75" customHeight="1">
      <c r="A8679" s="8" t="str">
        <f t="shared" si="1"/>
        <v>Oman2000</v>
      </c>
      <c r="B8679" s="4" t="s">
        <v>143</v>
      </c>
      <c r="C8679" s="4">
        <v>2000.0</v>
      </c>
      <c r="D8679" s="4">
        <v>6.19254452024737</v>
      </c>
      <c r="E8679" s="4">
        <v>2.67664863788191E9</v>
      </c>
      <c r="F8679" s="4">
        <v>3.12940130039012E9</v>
      </c>
      <c r="G8679" s="4">
        <v>1.95074525357607E10</v>
      </c>
      <c r="H8679" s="4">
        <v>43.3819946852982</v>
      </c>
      <c r="I8679" s="4">
        <v>31.2218061053174</v>
      </c>
      <c r="J8679" s="4">
        <f t="shared" si="2"/>
        <v>846272202230</v>
      </c>
      <c r="K8679" s="5">
        <f t="shared" si="3"/>
        <v>609057900680</v>
      </c>
      <c r="L8679" s="5">
        <f t="shared" si="4"/>
        <v>-237214301550</v>
      </c>
      <c r="M8679" s="5">
        <f t="shared" si="5"/>
        <v>-12.16018858</v>
      </c>
      <c r="N8679" s="4" t="b">
        <v>0</v>
      </c>
      <c r="O8679" s="4" t="b">
        <v>0</v>
      </c>
      <c r="P8679" s="4" t="b">
        <v>1</v>
      </c>
      <c r="Q8679" s="4" t="b">
        <v>1</v>
      </c>
      <c r="R8679" s="4" t="s">
        <v>39</v>
      </c>
      <c r="S8679" s="4">
        <v>6.55106688508485</v>
      </c>
      <c r="T8679" s="4">
        <v>5.54520156047019E7</v>
      </c>
    </row>
    <row r="8680" ht="12.75" customHeight="1">
      <c r="A8680" s="8" t="str">
        <f t="shared" si="1"/>
        <v>Oman1999</v>
      </c>
      <c r="B8680" s="4" t="s">
        <v>143</v>
      </c>
      <c r="C8680" s="4">
        <v>1999.0</v>
      </c>
      <c r="D8680" s="4">
        <v>0.297735433872724</v>
      </c>
      <c r="E8680" s="4">
        <v>2.71963425315423E8</v>
      </c>
      <c r="F8680" s="4">
        <v>-4.59499997012354E8</v>
      </c>
      <c r="G8680" s="4">
        <v>1.55934561768531E10</v>
      </c>
      <c r="H8680" s="4">
        <v>34.4748728882039</v>
      </c>
      <c r="I8680" s="4">
        <v>34.1717225031031</v>
      </c>
      <c r="J8680" s="4">
        <f t="shared" si="2"/>
        <v>537582419585</v>
      </c>
      <c r="K8680" s="5">
        <f t="shared" si="3"/>
        <v>532855257340</v>
      </c>
      <c r="L8680" s="5">
        <f t="shared" si="4"/>
        <v>-4727162245</v>
      </c>
      <c r="M8680" s="5">
        <f t="shared" si="5"/>
        <v>-0.3031503851</v>
      </c>
      <c r="N8680" s="4" t="b">
        <v>0</v>
      </c>
      <c r="O8680" s="4" t="b">
        <v>1</v>
      </c>
      <c r="P8680" s="4" t="b">
        <v>0</v>
      </c>
      <c r="Q8680" s="4" t="b">
        <v>1</v>
      </c>
      <c r="R8680" s="4" t="s">
        <v>39</v>
      </c>
      <c r="S8680" s="4">
        <v>0.331495569608137</v>
      </c>
      <c r="T8680" s="4">
        <v>-3.9139963589076E9</v>
      </c>
    </row>
    <row r="8681" ht="12.75" customHeight="1">
      <c r="A8681" s="8" t="str">
        <f t="shared" si="1"/>
        <v>Oman1998</v>
      </c>
      <c r="B8681" s="4" t="s">
        <v>143</v>
      </c>
      <c r="C8681" s="4">
        <v>1998.0</v>
      </c>
      <c r="D8681" s="4">
        <v>2.70428600317888</v>
      </c>
      <c r="E8681" s="4">
        <v>-3.81216239875375E8</v>
      </c>
      <c r="F8681" s="4">
        <v>-3.16359997943043E9</v>
      </c>
      <c r="G8681" s="4">
        <v>1.39969146944083E10</v>
      </c>
      <c r="H8681" s="4">
        <v>31.7585638755389</v>
      </c>
      <c r="I8681" s="4">
        <v>36.1290839935836</v>
      </c>
      <c r="J8681" s="4">
        <f t="shared" si="2"/>
        <v>444521909383</v>
      </c>
      <c r="K8681" s="5">
        <f t="shared" si="3"/>
        <v>505695706645</v>
      </c>
      <c r="L8681" s="5">
        <f t="shared" si="4"/>
        <v>61173797262</v>
      </c>
      <c r="M8681" s="5">
        <f t="shared" si="5"/>
        <v>4.370520118</v>
      </c>
      <c r="N8681" s="4" t="b">
        <v>0</v>
      </c>
      <c r="O8681" s="4" t="b">
        <v>1</v>
      </c>
      <c r="P8681" s="4" t="b">
        <v>1</v>
      </c>
      <c r="Q8681" s="4" t="b">
        <v>0</v>
      </c>
      <c r="R8681" s="4" t="s">
        <v>39</v>
      </c>
      <c r="S8681" s="4">
        <v>2.6423380320232</v>
      </c>
      <c r="T8681" s="4">
        <v>-1.59654148244479E9</v>
      </c>
    </row>
    <row r="8682" ht="12.75" customHeight="1">
      <c r="A8682" s="8" t="str">
        <f t="shared" si="1"/>
        <v>Oman1997</v>
      </c>
      <c r="B8682" s="4" t="s">
        <v>143</v>
      </c>
      <c r="C8682" s="4">
        <v>1997.0</v>
      </c>
      <c r="D8682" s="4">
        <v>6.17762970787734</v>
      </c>
      <c r="E8682" s="4">
        <v>9.96400686922096E8</v>
      </c>
      <c r="F8682" s="4">
        <v>-1.65899997842655E8</v>
      </c>
      <c r="G8682" s="4">
        <v>1.58374512353706E10</v>
      </c>
      <c r="H8682" s="4">
        <v>36.8607974657336</v>
      </c>
      <c r="I8682" s="4">
        <v>32.0879604733356</v>
      </c>
      <c r="J8682" s="4">
        <f t="shared" si="2"/>
        <v>583781082360</v>
      </c>
      <c r="K8682" s="5">
        <f t="shared" si="3"/>
        <v>508191509239</v>
      </c>
      <c r="L8682" s="5">
        <f t="shared" si="4"/>
        <v>-75589573121</v>
      </c>
      <c r="M8682" s="5">
        <f t="shared" si="5"/>
        <v>-4.772836992</v>
      </c>
      <c r="N8682" s="4" t="b">
        <v>0</v>
      </c>
      <c r="O8682" s="4" t="b">
        <v>0</v>
      </c>
      <c r="P8682" s="4" t="b">
        <v>1</v>
      </c>
      <c r="Q8682" s="4" t="b">
        <v>0</v>
      </c>
      <c r="R8682" s="4" t="s">
        <v>39</v>
      </c>
      <c r="S8682" s="4">
        <v>6.03351250709945</v>
      </c>
      <c r="T8682" s="4">
        <v>1.84053654096229E9</v>
      </c>
    </row>
    <row r="8683" ht="12.75" customHeight="1">
      <c r="A8683" s="8" t="str">
        <f t="shared" si="1"/>
        <v>Oman1996</v>
      </c>
      <c r="B8683" s="4" t="s">
        <v>143</v>
      </c>
      <c r="C8683" s="4">
        <v>1996.0</v>
      </c>
      <c r="D8683" s="4">
        <v>2.88855446869025</v>
      </c>
      <c r="E8683" s="4">
        <v>6.1388938006307E8</v>
      </c>
      <c r="F8683" s="4">
        <v>2.42699996843953E8</v>
      </c>
      <c r="G8683" s="4">
        <v>1.52777633289987E10</v>
      </c>
      <c r="H8683" s="4">
        <v>35.7011019384132</v>
      </c>
      <c r="I8683" s="4">
        <v>33.4829267311156</v>
      </c>
      <c r="J8683" s="4">
        <f t="shared" si="2"/>
        <v>545432986000</v>
      </c>
      <c r="K8683" s="5">
        <f t="shared" si="3"/>
        <v>511544230160</v>
      </c>
      <c r="L8683" s="5">
        <f t="shared" si="4"/>
        <v>-33888755839</v>
      </c>
      <c r="M8683" s="5">
        <f t="shared" si="5"/>
        <v>-2.218175207</v>
      </c>
      <c r="N8683" s="4" t="b">
        <v>0</v>
      </c>
      <c r="O8683" s="4" t="b">
        <v>1</v>
      </c>
      <c r="P8683" s="4" t="b">
        <v>1</v>
      </c>
      <c r="Q8683" s="4" t="b">
        <v>0</v>
      </c>
      <c r="R8683" s="4" t="s">
        <v>39</v>
      </c>
      <c r="S8683" s="4">
        <v>3.04593990978547</v>
      </c>
      <c r="T8683" s="4">
        <v>-5.596879063719E8</v>
      </c>
    </row>
    <row r="8684" ht="12.75" customHeight="1">
      <c r="A8684" s="8" t="str">
        <f t="shared" si="1"/>
        <v>Oman1995</v>
      </c>
      <c r="B8684" s="4" t="s">
        <v>143</v>
      </c>
      <c r="C8684" s="4">
        <v>1995.0</v>
      </c>
      <c r="D8684" s="4">
        <v>4.83139420232687</v>
      </c>
      <c r="E8684" s="4">
        <v>-2.75741200633136E8</v>
      </c>
      <c r="F8684" s="4">
        <v>-8.00520156046814E8</v>
      </c>
      <c r="G8684" s="4">
        <v>1.38026007802341E10</v>
      </c>
      <c r="H8684" s="4">
        <v>34.3457173983814</v>
      </c>
      <c r="I8684" s="4">
        <v>38.2453783193375</v>
      </c>
      <c r="J8684" s="4">
        <f t="shared" si="2"/>
        <v>474060225761</v>
      </c>
      <c r="K8684" s="5">
        <f t="shared" si="3"/>
        <v>527885688631</v>
      </c>
      <c r="L8684" s="5">
        <f t="shared" si="4"/>
        <v>53825462870</v>
      </c>
      <c r="M8684" s="5">
        <f t="shared" si="5"/>
        <v>3.899660921</v>
      </c>
      <c r="N8684" s="4" t="b">
        <v>0</v>
      </c>
      <c r="O8684" s="4" t="b">
        <v>1</v>
      </c>
      <c r="P8684" s="4" t="b">
        <v>1</v>
      </c>
      <c r="Q8684" s="4" t="b">
        <v>0</v>
      </c>
      <c r="R8684" s="4" t="s">
        <v>39</v>
      </c>
      <c r="S8684" s="4">
        <v>4.99681952030654</v>
      </c>
      <c r="T8684" s="4">
        <v>-1.47516254876459E9</v>
      </c>
    </row>
    <row r="8685" ht="12.75" customHeight="1">
      <c r="A8685" s="8" t="str">
        <f t="shared" si="1"/>
        <v>Oman1994</v>
      </c>
      <c r="B8685" s="4" t="s">
        <v>143</v>
      </c>
      <c r="C8685" s="4">
        <v>1994.0</v>
      </c>
      <c r="D8685" s="4">
        <v>3.845366219937</v>
      </c>
      <c r="E8685" s="4">
        <v>-7.35941828878491E8</v>
      </c>
      <c r="F8685" s="4">
        <v>-8.04941482444733E8</v>
      </c>
      <c r="G8685" s="4">
        <v>1.2918855656697E10</v>
      </c>
      <c r="H8685" s="4">
        <v>32.2801899511364</v>
      </c>
      <c r="I8685" s="4">
        <v>39.7454497403744</v>
      </c>
      <c r="J8685" s="4">
        <f t="shared" si="2"/>
        <v>417023114549</v>
      </c>
      <c r="K8685" s="5">
        <f t="shared" si="3"/>
        <v>513465728206</v>
      </c>
      <c r="L8685" s="5">
        <f t="shared" si="4"/>
        <v>96442613657</v>
      </c>
      <c r="M8685" s="5">
        <f t="shared" si="5"/>
        <v>7.465259789</v>
      </c>
      <c r="N8685" s="4" t="b">
        <v>0</v>
      </c>
      <c r="O8685" s="4" t="b">
        <v>0</v>
      </c>
      <c r="P8685" s="4" t="b">
        <v>1</v>
      </c>
      <c r="Q8685" s="4" t="b">
        <v>0</v>
      </c>
      <c r="R8685" s="4" t="s">
        <v>39</v>
      </c>
      <c r="S8685" s="4">
        <v>3.87577416657888</v>
      </c>
      <c r="T8685" s="4">
        <v>-8.83745123537099E8</v>
      </c>
    </row>
    <row r="8686" ht="12.75" customHeight="1">
      <c r="A8686" s="8" t="str">
        <f t="shared" si="1"/>
        <v>Oman1993</v>
      </c>
      <c r="B8686" s="4" t="s">
        <v>143</v>
      </c>
      <c r="C8686" s="4">
        <v>1993.0</v>
      </c>
      <c r="D8686" s="4">
        <v>6.14418548484452</v>
      </c>
      <c r="E8686" s="4">
        <v>-6.26473443717335E8</v>
      </c>
      <c r="F8686" s="4">
        <v>-1.19011703511053E9</v>
      </c>
      <c r="G8686" s="4">
        <v>1.24931079323797E10</v>
      </c>
      <c r="H8686" s="4">
        <v>33.2189057639077</v>
      </c>
      <c r="I8686" s="4">
        <v>40.0549638186325</v>
      </c>
      <c r="J8686" s="4">
        <f t="shared" si="2"/>
        <v>415007375104</v>
      </c>
      <c r="K8686" s="5">
        <f t="shared" si="3"/>
        <v>500410986214</v>
      </c>
      <c r="L8686" s="5">
        <f t="shared" si="4"/>
        <v>85403611110</v>
      </c>
      <c r="M8686" s="5">
        <f t="shared" si="5"/>
        <v>6.836058055</v>
      </c>
      <c r="N8686" s="4" t="b">
        <v>0</v>
      </c>
      <c r="O8686" s="4" t="b">
        <v>0</v>
      </c>
      <c r="P8686" s="4" t="b">
        <v>1</v>
      </c>
      <c r="Q8686" s="4" t="b">
        <v>0</v>
      </c>
      <c r="R8686" s="4" t="s">
        <v>39</v>
      </c>
      <c r="S8686" s="4">
        <v>6.04296067461487</v>
      </c>
      <c r="T8686" s="4">
        <v>-4.257477243173E8</v>
      </c>
    </row>
    <row r="8687" ht="12.75" customHeight="1">
      <c r="A8687" s="8" t="str">
        <f t="shared" si="1"/>
        <v>Oman1992</v>
      </c>
      <c r="B8687" s="4" t="s">
        <v>143</v>
      </c>
      <c r="C8687" s="4">
        <v>1992.0</v>
      </c>
      <c r="D8687" s="4">
        <v>8.49229640498943</v>
      </c>
      <c r="E8687" s="4">
        <v>-3.80476571014321E8</v>
      </c>
      <c r="F8687" s="4">
        <v>-5.98439531859558E8</v>
      </c>
      <c r="G8687" s="4">
        <v>1.24522756827048E10</v>
      </c>
      <c r="H8687" s="4">
        <v>35.2903716366512</v>
      </c>
      <c r="I8687" s="4">
        <v>40.1406069031807</v>
      </c>
      <c r="J8687" s="4">
        <f t="shared" si="2"/>
        <v>439445436565</v>
      </c>
      <c r="K8687" s="5">
        <f t="shared" si="3"/>
        <v>499841903229</v>
      </c>
      <c r="L8687" s="5">
        <f t="shared" si="4"/>
        <v>60396466665</v>
      </c>
      <c r="M8687" s="5">
        <f t="shared" si="5"/>
        <v>4.850235267</v>
      </c>
      <c r="N8687" s="4" t="b">
        <v>0</v>
      </c>
      <c r="O8687" s="4" t="b">
        <v>0</v>
      </c>
      <c r="P8687" s="4" t="b">
        <v>1</v>
      </c>
      <c r="Q8687" s="4" t="b">
        <v>1</v>
      </c>
      <c r="R8687" s="4" t="s">
        <v>39</v>
      </c>
      <c r="S8687" s="4">
        <v>8.41388425937097</v>
      </c>
      <c r="T8687" s="4">
        <v>-4.08322496749E7</v>
      </c>
    </row>
    <row r="8688" ht="12.75" customHeight="1">
      <c r="A8688" s="8" t="str">
        <f t="shared" si="1"/>
        <v>Oman1991</v>
      </c>
      <c r="B8688" s="4" t="s">
        <v>143</v>
      </c>
      <c r="C8688" s="4">
        <v>1991.0</v>
      </c>
      <c r="D8688" s="4">
        <v>6.04351329572878</v>
      </c>
      <c r="E8688" s="4">
        <v>1.70647341733057E8</v>
      </c>
      <c r="F8688" s="4">
        <v>-2.50715214564369E8</v>
      </c>
      <c r="G8688" s="4">
        <v>1.13414824447334E10</v>
      </c>
      <c r="H8688" s="4">
        <v>37.5644547955401</v>
      </c>
      <c r="I8688" s="4">
        <v>37.448203121658</v>
      </c>
      <c r="J8688" s="4">
        <f t="shared" si="2"/>
        <v>426036604610</v>
      </c>
      <c r="K8688" s="5">
        <f t="shared" si="3"/>
        <v>424718138291</v>
      </c>
      <c r="L8688" s="5">
        <f t="shared" si="4"/>
        <v>-1318466319</v>
      </c>
      <c r="M8688" s="5">
        <f t="shared" si="5"/>
        <v>-0.1162516739</v>
      </c>
      <c r="N8688" s="4" t="b">
        <v>0</v>
      </c>
      <c r="O8688" s="4" t="b">
        <v>0</v>
      </c>
      <c r="P8688" s="4" t="b">
        <v>1</v>
      </c>
      <c r="Q8688" s="4" t="b">
        <v>1</v>
      </c>
      <c r="R8688" s="4" t="s">
        <v>39</v>
      </c>
      <c r="S8688" s="4">
        <v>6.07407790816865</v>
      </c>
      <c r="T8688" s="4">
        <v>-1.11079323797139E9</v>
      </c>
    </row>
    <row r="8689" ht="12.75" customHeight="1">
      <c r="A8689" s="8" t="str">
        <f t="shared" si="1"/>
        <v>Oman1990</v>
      </c>
      <c r="B8689" s="4" t="s">
        <v>143</v>
      </c>
      <c r="C8689" s="4">
        <v>1990.0</v>
      </c>
      <c r="D8689" s="4">
        <v>8.37775395721951</v>
      </c>
      <c r="E8689" s="4">
        <v>7.678028506599E8</v>
      </c>
      <c r="F8689" s="4">
        <v>1.10637191157347E9</v>
      </c>
      <c r="G8689" s="4">
        <v>1.16850455136541E10</v>
      </c>
      <c r="H8689" s="4">
        <v>41.285374757274</v>
      </c>
      <c r="I8689" s="4">
        <v>36.5086328448369</v>
      </c>
      <c r="J8689" s="4">
        <f t="shared" si="2"/>
        <v>482421483087</v>
      </c>
      <c r="K8689" s="5">
        <f t="shared" si="3"/>
        <v>426605036433</v>
      </c>
      <c r="L8689" s="5">
        <f t="shared" si="4"/>
        <v>-55816446654</v>
      </c>
      <c r="M8689" s="5">
        <f t="shared" si="5"/>
        <v>-4.776741912</v>
      </c>
      <c r="N8689" s="4" t="b">
        <v>0</v>
      </c>
      <c r="O8689" s="4" t="b">
        <v>0</v>
      </c>
      <c r="P8689" s="4" t="b">
        <v>1</v>
      </c>
      <c r="Q8689" s="4" t="b">
        <v>0</v>
      </c>
      <c r="R8689" s="4" t="s">
        <v>39</v>
      </c>
      <c r="S8689" s="4">
        <v>-0.130425738129333</v>
      </c>
      <c r="T8689" s="4">
        <v>3.435630689207E8</v>
      </c>
    </row>
    <row r="8690" ht="12.75" customHeight="1">
      <c r="A8690" s="8" t="str">
        <f t="shared" si="1"/>
        <v>Oman1989</v>
      </c>
      <c r="B8690" s="4" t="s">
        <v>143</v>
      </c>
      <c r="C8690" s="4">
        <v>1989.0</v>
      </c>
      <c r="D8690" s="4">
        <v>2.98340800381054</v>
      </c>
      <c r="E8690" s="4" t="s">
        <v>39</v>
      </c>
      <c r="F8690" s="4">
        <v>3.05331599479844E8</v>
      </c>
      <c r="G8690" s="4">
        <v>9.37217165149545E9</v>
      </c>
      <c r="H8690" s="4" t="s">
        <v>39</v>
      </c>
      <c r="I8690" s="4" t="s">
        <v>39</v>
      </c>
      <c r="J8690" s="4" t="str">
        <f t="shared" si="2"/>
        <v>#VALUE!</v>
      </c>
      <c r="K8690" s="5" t="str">
        <f t="shared" si="3"/>
        <v>#VALUE!</v>
      </c>
      <c r="L8690" s="5" t="str">
        <f t="shared" si="4"/>
        <v>#VALUE!</v>
      </c>
      <c r="M8690" s="5" t="str">
        <f t="shared" si="5"/>
        <v>#VALUE!</v>
      </c>
      <c r="N8690" s="4" t="b">
        <v>0</v>
      </c>
      <c r="O8690" s="4" t="b">
        <v>1</v>
      </c>
      <c r="P8690" s="4" t="b">
        <v>1</v>
      </c>
      <c r="Q8690" s="4" t="b">
        <v>0</v>
      </c>
      <c r="R8690" s="4" t="s">
        <v>39</v>
      </c>
      <c r="S8690" s="4">
        <v>11.7568618360793</v>
      </c>
      <c r="T8690" s="4">
        <v>-2.31287386215865E9</v>
      </c>
    </row>
    <row r="8691" ht="12.75" customHeight="1">
      <c r="A8691" s="8" t="str">
        <f t="shared" si="1"/>
        <v>Oman1988</v>
      </c>
      <c r="B8691" s="4" t="s">
        <v>143</v>
      </c>
      <c r="C8691" s="4">
        <v>1988.0</v>
      </c>
      <c r="D8691" s="4">
        <v>5.24511519349146</v>
      </c>
      <c r="E8691" s="4" t="s">
        <v>39</v>
      </c>
      <c r="F8691" s="4">
        <v>-3.09492847854356E8</v>
      </c>
      <c r="G8691" s="4">
        <v>8.38621586475943E9</v>
      </c>
      <c r="H8691" s="4" t="s">
        <v>39</v>
      </c>
      <c r="I8691" s="4" t="s">
        <v>39</v>
      </c>
      <c r="J8691" s="4" t="str">
        <f t="shared" si="2"/>
        <v>#VALUE!</v>
      </c>
      <c r="K8691" s="5" t="str">
        <f t="shared" si="3"/>
        <v>#VALUE!</v>
      </c>
      <c r="L8691" s="5" t="str">
        <f t="shared" si="4"/>
        <v>#VALUE!</v>
      </c>
      <c r="M8691" s="5" t="str">
        <f t="shared" si="5"/>
        <v>#VALUE!</v>
      </c>
      <c r="N8691" s="4" t="b">
        <v>0</v>
      </c>
      <c r="O8691" s="4" t="b">
        <v>1</v>
      </c>
      <c r="P8691" s="4" t="b">
        <v>1</v>
      </c>
      <c r="Q8691" s="4" t="b">
        <v>0</v>
      </c>
      <c r="R8691" s="4" t="s">
        <v>39</v>
      </c>
      <c r="S8691" s="4">
        <v>5.96402764822645</v>
      </c>
      <c r="T8691" s="4">
        <v>-9.85955786736019E8</v>
      </c>
    </row>
    <row r="8692" ht="12.75" customHeight="1">
      <c r="A8692" s="8" t="str">
        <f t="shared" si="1"/>
        <v>Oman1987</v>
      </c>
      <c r="B8692" s="4" t="s">
        <v>143</v>
      </c>
      <c r="C8692" s="4">
        <v>1987.0</v>
      </c>
      <c r="D8692" s="4">
        <v>-3.99222614381632</v>
      </c>
      <c r="E8692" s="4" t="s">
        <v>39</v>
      </c>
      <c r="F8692" s="4">
        <v>7.84395318595579E8</v>
      </c>
      <c r="G8692" s="4">
        <v>7.81118309492848E9</v>
      </c>
      <c r="H8692" s="4" t="s">
        <v>39</v>
      </c>
      <c r="I8692" s="4" t="s">
        <v>39</v>
      </c>
      <c r="J8692" s="4" t="str">
        <f t="shared" si="2"/>
        <v>#VALUE!</v>
      </c>
      <c r="K8692" s="5" t="str">
        <f t="shared" si="3"/>
        <v>#VALUE!</v>
      </c>
      <c r="L8692" s="5" t="str">
        <f t="shared" si="4"/>
        <v>#VALUE!</v>
      </c>
      <c r="M8692" s="5" t="str">
        <f t="shared" si="5"/>
        <v>#VALUE!</v>
      </c>
      <c r="N8692" s="4" t="b">
        <v>1</v>
      </c>
      <c r="O8692" s="4" t="b">
        <v>1</v>
      </c>
      <c r="P8692" s="4" t="b">
        <v>0</v>
      </c>
      <c r="Q8692" s="4" t="b">
        <v>0</v>
      </c>
      <c r="R8692" s="4" t="s">
        <v>39</v>
      </c>
      <c r="S8692" s="4">
        <v>-3.4407841670407</v>
      </c>
      <c r="T8692" s="4">
        <v>-5.75032769830949E8</v>
      </c>
    </row>
    <row r="8693" ht="12.75" customHeight="1">
      <c r="A8693" s="8" t="str">
        <f t="shared" si="1"/>
        <v>Oman1986</v>
      </c>
      <c r="B8693" s="4" t="s">
        <v>143</v>
      </c>
      <c r="C8693" s="4">
        <v>1986.0</v>
      </c>
      <c r="D8693" s="4">
        <v>2.14454612367583</v>
      </c>
      <c r="E8693" s="4" t="s">
        <v>39</v>
      </c>
      <c r="F8693" s="4">
        <v>-1.0398398004443E9</v>
      </c>
      <c r="G8693" s="4">
        <v>7.32416896698643E9</v>
      </c>
      <c r="H8693" s="4" t="s">
        <v>39</v>
      </c>
      <c r="I8693" s="4" t="s">
        <v>39</v>
      </c>
      <c r="J8693" s="4" t="str">
        <f t="shared" si="2"/>
        <v>#VALUE!</v>
      </c>
      <c r="K8693" s="5" t="str">
        <f t="shared" si="3"/>
        <v>#VALUE!</v>
      </c>
      <c r="L8693" s="5" t="str">
        <f t="shared" si="4"/>
        <v>#VALUE!</v>
      </c>
      <c r="M8693" s="5" t="str">
        <f t="shared" si="5"/>
        <v>#VALUE!</v>
      </c>
      <c r="N8693" s="4" t="b">
        <v>1</v>
      </c>
      <c r="O8693" s="4" t="b">
        <v>1</v>
      </c>
      <c r="P8693" s="4" t="b">
        <v>1</v>
      </c>
      <c r="Q8693" s="4" t="b">
        <v>0</v>
      </c>
      <c r="R8693" s="4" t="s">
        <v>39</v>
      </c>
      <c r="S8693" s="4">
        <v>2.00215978258038</v>
      </c>
      <c r="T8693" s="4">
        <v>-4.8701412794205E8</v>
      </c>
    </row>
    <row r="8694" ht="12.75" customHeight="1">
      <c r="A8694" s="8" t="str">
        <f t="shared" si="1"/>
        <v>Oman1985</v>
      </c>
      <c r="B8694" s="4" t="s">
        <v>143</v>
      </c>
      <c r="C8694" s="4">
        <v>1985.0</v>
      </c>
      <c r="D8694" s="4">
        <v>14.5234573978016</v>
      </c>
      <c r="E8694" s="4" t="s">
        <v>39</v>
      </c>
      <c r="F8694" s="4">
        <v>-1.01333256127043E7</v>
      </c>
      <c r="G8694" s="4">
        <v>1.00056454204606E10</v>
      </c>
      <c r="H8694" s="4" t="s">
        <v>39</v>
      </c>
      <c r="I8694" s="4" t="s">
        <v>39</v>
      </c>
      <c r="J8694" s="4" t="str">
        <f t="shared" si="2"/>
        <v>#VALUE!</v>
      </c>
      <c r="K8694" s="5" t="str">
        <f t="shared" si="3"/>
        <v>#VALUE!</v>
      </c>
      <c r="L8694" s="5" t="str">
        <f t="shared" si="4"/>
        <v>#VALUE!</v>
      </c>
      <c r="M8694" s="5" t="str">
        <f t="shared" si="5"/>
        <v>#VALUE!</v>
      </c>
      <c r="N8694" s="4" t="b">
        <v>0</v>
      </c>
      <c r="O8694" s="4" t="b">
        <v>0</v>
      </c>
      <c r="P8694" s="4" t="b">
        <v>1</v>
      </c>
      <c r="Q8694" s="4" t="b">
        <v>1</v>
      </c>
      <c r="R8694" s="4" t="s">
        <v>39</v>
      </c>
      <c r="S8694" s="4">
        <v>14.0071971083238</v>
      </c>
      <c r="T8694" s="4">
        <v>2.68147645347416E9</v>
      </c>
    </row>
    <row r="8695" ht="12.75" customHeight="1">
      <c r="A8695" s="8" t="str">
        <f t="shared" si="1"/>
        <v>Oman1984</v>
      </c>
      <c r="B8695" s="4" t="s">
        <v>143</v>
      </c>
      <c r="C8695" s="4">
        <v>1984.0</v>
      </c>
      <c r="D8695" s="4">
        <v>13.9039630141639</v>
      </c>
      <c r="E8695" s="4" t="s">
        <v>39</v>
      </c>
      <c r="F8695" s="4">
        <v>3.02839482411376E8</v>
      </c>
      <c r="G8695" s="4">
        <v>8.82143039157955E9</v>
      </c>
      <c r="H8695" s="4" t="s">
        <v>39</v>
      </c>
      <c r="I8695" s="4" t="s">
        <v>39</v>
      </c>
      <c r="J8695" s="4" t="str">
        <f t="shared" si="2"/>
        <v>#VALUE!</v>
      </c>
      <c r="K8695" s="5" t="str">
        <f t="shared" si="3"/>
        <v>#VALUE!</v>
      </c>
      <c r="L8695" s="5" t="str">
        <f t="shared" si="4"/>
        <v>#VALUE!</v>
      </c>
      <c r="M8695" s="5" t="str">
        <f t="shared" si="5"/>
        <v>#VALUE!</v>
      </c>
      <c r="N8695" s="4" t="b">
        <v>0</v>
      </c>
      <c r="O8695" s="4" t="b">
        <v>0</v>
      </c>
      <c r="P8695" s="4" t="b">
        <v>1</v>
      </c>
      <c r="Q8695" s="4" t="b">
        <v>1</v>
      </c>
      <c r="R8695" s="4" t="s">
        <v>39</v>
      </c>
      <c r="S8695" s="4">
        <v>16.7115939855646</v>
      </c>
      <c r="T8695" s="4">
        <v>-1.18421502888105E9</v>
      </c>
    </row>
    <row r="8696" ht="12.75" customHeight="1">
      <c r="A8696" s="8" t="str">
        <f t="shared" si="1"/>
        <v>Oman1983</v>
      </c>
      <c r="B8696" s="4" t="s">
        <v>143</v>
      </c>
      <c r="C8696" s="4">
        <v>1983.0</v>
      </c>
      <c r="D8696" s="4">
        <v>15.947343665686</v>
      </c>
      <c r="E8696" s="4" t="s">
        <v>39</v>
      </c>
      <c r="F8696" s="4">
        <v>4.94499132873478E8</v>
      </c>
      <c r="G8696" s="4">
        <v>7.93254171375953E9</v>
      </c>
      <c r="H8696" s="4" t="s">
        <v>39</v>
      </c>
      <c r="I8696" s="4" t="s">
        <v>39</v>
      </c>
      <c r="J8696" s="4" t="str">
        <f t="shared" si="2"/>
        <v>#VALUE!</v>
      </c>
      <c r="K8696" s="5" t="str">
        <f t="shared" si="3"/>
        <v>#VALUE!</v>
      </c>
      <c r="L8696" s="5" t="str">
        <f t="shared" si="4"/>
        <v>#VALUE!</v>
      </c>
      <c r="M8696" s="5" t="str">
        <f t="shared" si="5"/>
        <v>#VALUE!</v>
      </c>
      <c r="N8696" s="4" t="b">
        <v>0</v>
      </c>
      <c r="O8696" s="4" t="b">
        <v>0</v>
      </c>
      <c r="P8696" s="4" t="b">
        <v>1</v>
      </c>
      <c r="Q8696" s="4" t="b">
        <v>1</v>
      </c>
      <c r="R8696" s="4" t="s">
        <v>39</v>
      </c>
      <c r="S8696" s="4">
        <v>16.6666707299764</v>
      </c>
      <c r="T8696" s="4">
        <v>-8.88888677820019E8</v>
      </c>
    </row>
    <row r="8697" ht="12.75" customHeight="1">
      <c r="A8697" s="8" t="str">
        <f t="shared" si="1"/>
        <v>Oman1982</v>
      </c>
      <c r="B8697" s="4" t="s">
        <v>143</v>
      </c>
      <c r="C8697" s="4">
        <v>1982.0</v>
      </c>
      <c r="D8697" s="4">
        <v>11.5008172352998</v>
      </c>
      <c r="E8697" s="4" t="s">
        <v>39</v>
      </c>
      <c r="F8697" s="4">
        <v>4.8870874490072E8</v>
      </c>
      <c r="G8697" s="4">
        <v>7.55471947757591E9</v>
      </c>
      <c r="H8697" s="4" t="s">
        <v>39</v>
      </c>
      <c r="I8697" s="4" t="s">
        <v>39</v>
      </c>
      <c r="J8697" s="4" t="str">
        <f t="shared" si="2"/>
        <v>#VALUE!</v>
      </c>
      <c r="K8697" s="5" t="str">
        <f t="shared" si="3"/>
        <v>#VALUE!</v>
      </c>
      <c r="L8697" s="5" t="str">
        <f t="shared" si="4"/>
        <v>#VALUE!</v>
      </c>
      <c r="M8697" s="5" t="str">
        <f t="shared" si="5"/>
        <v>#VALUE!</v>
      </c>
      <c r="N8697" s="4" t="b">
        <v>0</v>
      </c>
      <c r="O8697" s="4" t="b">
        <v>0</v>
      </c>
      <c r="P8697" s="4" t="b">
        <v>1</v>
      </c>
      <c r="Q8697" s="4" t="b">
        <v>1</v>
      </c>
      <c r="R8697" s="4" t="s">
        <v>39</v>
      </c>
      <c r="S8697" s="4">
        <v>11.5698374009814</v>
      </c>
      <c r="T8697" s="4">
        <v>-3.7782223618362E8</v>
      </c>
    </row>
    <row r="8698" ht="12.75" customHeight="1">
      <c r="A8698" s="8" t="str">
        <f t="shared" si="1"/>
        <v>Oman1981</v>
      </c>
      <c r="B8698" s="4" t="s">
        <v>143</v>
      </c>
      <c r="C8698" s="4">
        <v>1981.0</v>
      </c>
      <c r="D8698" s="4">
        <v>17.0964493106245</v>
      </c>
      <c r="E8698" s="4" t="s">
        <v>39</v>
      </c>
      <c r="F8698" s="4">
        <v>1.23653735158233E9</v>
      </c>
      <c r="G8698" s="4">
        <v>7.25912017156665E9</v>
      </c>
      <c r="H8698" s="4" t="s">
        <v>39</v>
      </c>
      <c r="I8698" s="4" t="s">
        <v>39</v>
      </c>
      <c r="J8698" s="4" t="str">
        <f t="shared" si="2"/>
        <v>#VALUE!</v>
      </c>
      <c r="K8698" s="5" t="str">
        <f t="shared" si="3"/>
        <v>#VALUE!</v>
      </c>
      <c r="L8698" s="5" t="str">
        <f t="shared" si="4"/>
        <v>#VALUE!</v>
      </c>
      <c r="M8698" s="5" t="str">
        <f t="shared" si="5"/>
        <v>#VALUE!</v>
      </c>
      <c r="N8698" s="4" t="b">
        <v>0</v>
      </c>
      <c r="O8698" s="4" t="b">
        <v>0</v>
      </c>
      <c r="P8698" s="4" t="b">
        <v>1</v>
      </c>
      <c r="Q8698" s="4" t="b">
        <v>0</v>
      </c>
      <c r="R8698" s="4" t="s">
        <v>39</v>
      </c>
      <c r="S8698" s="4">
        <v>17.0470783903043</v>
      </c>
      <c r="T8698" s="4">
        <v>-2.95599306009259E8</v>
      </c>
    </row>
    <row r="8699" ht="12.75" customHeight="1">
      <c r="A8699" s="8" t="str">
        <f t="shared" si="1"/>
        <v>Oman1980</v>
      </c>
      <c r="B8699" s="4" t="s">
        <v>143</v>
      </c>
      <c r="C8699" s="4">
        <v>1980.0</v>
      </c>
      <c r="D8699" s="4">
        <v>6.079028035889</v>
      </c>
      <c r="E8699" s="4" t="s">
        <v>39</v>
      </c>
      <c r="F8699" s="4">
        <v>9.42385642566258E8</v>
      </c>
      <c r="G8699" s="4">
        <v>5.98176029525698E9</v>
      </c>
      <c r="H8699" s="4" t="s">
        <v>39</v>
      </c>
      <c r="I8699" s="4" t="s">
        <v>39</v>
      </c>
      <c r="J8699" s="4" t="str">
        <f t="shared" si="2"/>
        <v>#VALUE!</v>
      </c>
      <c r="K8699" s="5" t="str">
        <f t="shared" si="3"/>
        <v>#VALUE!</v>
      </c>
      <c r="L8699" s="5" t="str">
        <f t="shared" si="4"/>
        <v>#VALUE!</v>
      </c>
      <c r="M8699" s="5" t="str">
        <f t="shared" si="5"/>
        <v>#VALUE!</v>
      </c>
      <c r="N8699" s="4" t="b">
        <v>0</v>
      </c>
      <c r="O8699" s="4" t="b">
        <v>1</v>
      </c>
      <c r="P8699" s="4" t="b">
        <v>1</v>
      </c>
      <c r="Q8699" s="4" t="b">
        <v>0</v>
      </c>
      <c r="R8699" s="4" t="s">
        <v>39</v>
      </c>
      <c r="S8699" s="4">
        <v>6.03544411565213</v>
      </c>
      <c r="T8699" s="4">
        <v>-1.27735987630967E9</v>
      </c>
    </row>
    <row r="8700" ht="12.75" customHeight="1">
      <c r="A8700" s="8" t="str">
        <f t="shared" si="1"/>
        <v>Oman1979</v>
      </c>
      <c r="B8700" s="4" t="s">
        <v>143</v>
      </c>
      <c r="C8700" s="4">
        <v>1979.0</v>
      </c>
      <c r="D8700" s="4">
        <v>4.1139262627984</v>
      </c>
      <c r="E8700" s="4" t="s">
        <v>39</v>
      </c>
      <c r="F8700" s="4">
        <v>5.48639260418759E8</v>
      </c>
      <c r="G8700" s="4">
        <v>3.7333526454353E9</v>
      </c>
      <c r="H8700" s="4" t="s">
        <v>39</v>
      </c>
      <c r="I8700" s="4" t="s">
        <v>39</v>
      </c>
      <c r="J8700" s="4" t="str">
        <f t="shared" si="2"/>
        <v>#VALUE!</v>
      </c>
      <c r="K8700" s="5" t="str">
        <f t="shared" si="3"/>
        <v>#VALUE!</v>
      </c>
      <c r="L8700" s="5" t="str">
        <f t="shared" si="4"/>
        <v>#VALUE!</v>
      </c>
      <c r="M8700" s="5" t="str">
        <f t="shared" si="5"/>
        <v>#VALUE!</v>
      </c>
      <c r="N8700" s="4" t="b">
        <v>0</v>
      </c>
      <c r="O8700" s="4" t="b">
        <v>1</v>
      </c>
      <c r="P8700" s="4" t="b">
        <v>1</v>
      </c>
      <c r="Q8700" s="4" t="b">
        <v>0</v>
      </c>
      <c r="R8700" s="4" t="s">
        <v>39</v>
      </c>
      <c r="S8700" s="4">
        <v>4.33174153986546</v>
      </c>
      <c r="T8700" s="4">
        <v>-2.24840764982168E9</v>
      </c>
    </row>
    <row r="8701" ht="12.75" customHeight="1">
      <c r="A8701" s="8" t="str">
        <f t="shared" si="1"/>
        <v>Oman1978</v>
      </c>
      <c r="B8701" s="4" t="s">
        <v>143</v>
      </c>
      <c r="C8701" s="4">
        <v>1978.0</v>
      </c>
      <c r="D8701" s="4">
        <v>-6.36131736531603</v>
      </c>
      <c r="E8701" s="4" t="s">
        <v>39</v>
      </c>
      <c r="F8701" s="4">
        <v>-4.95078171670753E7</v>
      </c>
      <c r="G8701" s="4">
        <v>2.74030139762681E9</v>
      </c>
      <c r="H8701" s="4" t="s">
        <v>39</v>
      </c>
      <c r="I8701" s="4" t="s">
        <v>39</v>
      </c>
      <c r="J8701" s="4" t="str">
        <f t="shared" si="2"/>
        <v>#VALUE!</v>
      </c>
      <c r="K8701" s="5" t="str">
        <f t="shared" si="3"/>
        <v>#VALUE!</v>
      </c>
      <c r="L8701" s="5" t="str">
        <f t="shared" si="4"/>
        <v>#VALUE!</v>
      </c>
      <c r="M8701" s="5" t="str">
        <f t="shared" si="5"/>
        <v>#VALUE!</v>
      </c>
      <c r="N8701" s="4" t="b">
        <v>1</v>
      </c>
      <c r="O8701" s="4" t="b">
        <v>1</v>
      </c>
      <c r="P8701" s="4" t="b">
        <v>0</v>
      </c>
      <c r="Q8701" s="4" t="b">
        <v>0</v>
      </c>
      <c r="R8701" s="4" t="s">
        <v>39</v>
      </c>
      <c r="S8701" s="4">
        <v>-3.6935310903542</v>
      </c>
      <c r="T8701" s="4">
        <v>-9.93051247808489E8</v>
      </c>
    </row>
    <row r="8702" ht="12.75" customHeight="1">
      <c r="A8702" s="8" t="str">
        <f t="shared" si="1"/>
        <v>Oman1977</v>
      </c>
      <c r="B8702" s="4" t="s">
        <v>143</v>
      </c>
      <c r="C8702" s="4">
        <v>1977.0</v>
      </c>
      <c r="D8702" s="4">
        <v>-2.36024798406997</v>
      </c>
      <c r="E8702" s="4" t="s">
        <v>39</v>
      </c>
      <c r="F8702" s="4">
        <v>2.76780545097801E8</v>
      </c>
      <c r="G8702" s="4">
        <v>2.74116995582273E9</v>
      </c>
      <c r="H8702" s="4" t="s">
        <v>39</v>
      </c>
      <c r="I8702" s="4" t="s">
        <v>39</v>
      </c>
      <c r="J8702" s="4" t="str">
        <f t="shared" si="2"/>
        <v>#VALUE!</v>
      </c>
      <c r="K8702" s="5" t="str">
        <f t="shared" si="3"/>
        <v>#VALUE!</v>
      </c>
      <c r="L8702" s="5" t="str">
        <f t="shared" si="4"/>
        <v>#VALUE!</v>
      </c>
      <c r="M8702" s="5" t="str">
        <f t="shared" si="5"/>
        <v>#VALUE!</v>
      </c>
      <c r="N8702" s="4" t="b">
        <v>1</v>
      </c>
      <c r="O8702" s="4" t="b">
        <v>1</v>
      </c>
      <c r="P8702" s="4" t="b">
        <v>0</v>
      </c>
      <c r="Q8702" s="4" t="b">
        <v>0</v>
      </c>
      <c r="R8702" s="4" t="s">
        <v>39</v>
      </c>
      <c r="S8702" s="4">
        <v>1.00721832933655</v>
      </c>
      <c r="T8702" s="4">
        <v>868558.19591999</v>
      </c>
    </row>
    <row r="8703" ht="12.75" customHeight="1">
      <c r="A8703" s="8" t="str">
        <f t="shared" si="1"/>
        <v>Oman1976</v>
      </c>
      <c r="B8703" s="4" t="s">
        <v>143</v>
      </c>
      <c r="C8703" s="4">
        <v>1976.0</v>
      </c>
      <c r="D8703" s="4">
        <v>15.9739655235555</v>
      </c>
      <c r="E8703" s="4" t="s">
        <v>39</v>
      </c>
      <c r="F8703" s="4">
        <v>3.64794442283713E7</v>
      </c>
      <c r="G8703" s="4">
        <v>2.56022004215466E9</v>
      </c>
      <c r="H8703" s="4" t="s">
        <v>39</v>
      </c>
      <c r="I8703" s="4" t="s">
        <v>39</v>
      </c>
      <c r="J8703" s="4" t="str">
        <f t="shared" si="2"/>
        <v>#VALUE!</v>
      </c>
      <c r="K8703" s="5" t="str">
        <f t="shared" si="3"/>
        <v>#VALUE!</v>
      </c>
      <c r="L8703" s="5" t="str">
        <f t="shared" si="4"/>
        <v>#VALUE!</v>
      </c>
      <c r="M8703" s="5" t="str">
        <f t="shared" si="5"/>
        <v>#VALUE!</v>
      </c>
      <c r="N8703" s="4" t="b">
        <v>1</v>
      </c>
      <c r="O8703" s="4" t="b">
        <v>1</v>
      </c>
      <c r="P8703" s="4" t="b">
        <v>1</v>
      </c>
      <c r="Q8703" s="4" t="b">
        <v>0</v>
      </c>
      <c r="R8703" s="4" t="s">
        <v>39</v>
      </c>
      <c r="S8703" s="4">
        <v>20.5401229170306</v>
      </c>
      <c r="T8703" s="4">
        <v>-1.80949913668069E8</v>
      </c>
    </row>
    <row r="8704" ht="12.75" customHeight="1">
      <c r="A8704" s="8" t="str">
        <f t="shared" si="1"/>
        <v>Oman1975</v>
      </c>
      <c r="B8704" s="4" t="s">
        <v>143</v>
      </c>
      <c r="C8704" s="4">
        <v>1975.0</v>
      </c>
      <c r="D8704" s="4">
        <v>28.5898250250708</v>
      </c>
      <c r="E8704" s="4" t="s">
        <v>39</v>
      </c>
      <c r="F8704" s="4">
        <v>5.73248409302977E7</v>
      </c>
      <c r="G8704" s="4">
        <v>2.09669919541604E9</v>
      </c>
      <c r="H8704" s="4" t="s">
        <v>39</v>
      </c>
      <c r="I8704" s="4" t="s">
        <v>39</v>
      </c>
      <c r="J8704" s="4" t="str">
        <f t="shared" si="2"/>
        <v>#VALUE!</v>
      </c>
      <c r="K8704" s="5" t="str">
        <f t="shared" si="3"/>
        <v>#VALUE!</v>
      </c>
      <c r="L8704" s="5" t="str">
        <f t="shared" si="4"/>
        <v>#VALUE!</v>
      </c>
      <c r="M8704" s="5" t="str">
        <f t="shared" si="5"/>
        <v>#VALUE!</v>
      </c>
      <c r="N8704" s="4" t="b">
        <v>0</v>
      </c>
      <c r="O8704" s="4" t="b">
        <v>0</v>
      </c>
      <c r="P8704" s="4" t="b">
        <v>1</v>
      </c>
      <c r="Q8704" s="4" t="b">
        <v>1</v>
      </c>
      <c r="R8704" s="4" t="s">
        <v>39</v>
      </c>
      <c r="S8704" s="4">
        <v>24.4335027384364</v>
      </c>
      <c r="T8704" s="4">
        <v>-4.6352084673862E8</v>
      </c>
    </row>
    <row r="8705" ht="12.75" customHeight="1">
      <c r="A8705" s="8" t="str">
        <f t="shared" si="1"/>
        <v>Oman1974</v>
      </c>
      <c r="B8705" s="4" t="s">
        <v>143</v>
      </c>
      <c r="C8705" s="4">
        <v>1974.0</v>
      </c>
      <c r="D8705" s="4">
        <v>28.2410777447432</v>
      </c>
      <c r="E8705" s="4" t="s">
        <v>39</v>
      </c>
      <c r="F8705" s="4">
        <v>1.7921250775684E8</v>
      </c>
      <c r="G8705" s="4">
        <v>1.64591778125628E9</v>
      </c>
      <c r="H8705" s="4" t="s">
        <v>39</v>
      </c>
      <c r="I8705" s="4" t="s">
        <v>39</v>
      </c>
      <c r="J8705" s="4" t="str">
        <f t="shared" si="2"/>
        <v>#VALUE!</v>
      </c>
      <c r="K8705" s="5" t="str">
        <f t="shared" si="3"/>
        <v>#VALUE!</v>
      </c>
      <c r="L8705" s="5" t="str">
        <f t="shared" si="4"/>
        <v>#VALUE!</v>
      </c>
      <c r="M8705" s="5" t="str">
        <f t="shared" si="5"/>
        <v>#VALUE!</v>
      </c>
      <c r="N8705" s="4" t="b">
        <v>0</v>
      </c>
      <c r="O8705" s="4" t="b">
        <v>0</v>
      </c>
      <c r="P8705" s="4" t="b">
        <v>1</v>
      </c>
      <c r="Q8705" s="4" t="b">
        <v>1</v>
      </c>
      <c r="R8705" s="4" t="s">
        <v>39</v>
      </c>
      <c r="S8705" s="4">
        <v>11.4988064770326</v>
      </c>
      <c r="T8705" s="4">
        <v>-4.5078141415976E8</v>
      </c>
    </row>
    <row r="8706" ht="12.75" customHeight="1">
      <c r="A8706" s="8" t="str">
        <f t="shared" si="1"/>
        <v>Oman1973</v>
      </c>
      <c r="B8706" s="4" t="s">
        <v>143</v>
      </c>
      <c r="C8706" s="4">
        <v>1973.0</v>
      </c>
      <c r="D8706" s="4">
        <v>-13.991468406201</v>
      </c>
      <c r="E8706" s="4" t="s">
        <v>39</v>
      </c>
      <c r="F8706" s="4" t="s">
        <v>39</v>
      </c>
      <c r="G8706" s="4">
        <v>4.83066762401589E8</v>
      </c>
      <c r="H8706" s="4" t="s">
        <v>39</v>
      </c>
      <c r="I8706" s="4" t="s">
        <v>39</v>
      </c>
      <c r="J8706" s="4" t="str">
        <f t="shared" si="2"/>
        <v>#VALUE!</v>
      </c>
      <c r="K8706" s="5" t="str">
        <f t="shared" si="3"/>
        <v>#VALUE!</v>
      </c>
      <c r="L8706" s="5" t="str">
        <f t="shared" si="4"/>
        <v>#VALUE!</v>
      </c>
      <c r="M8706" s="5" t="str">
        <f t="shared" si="5"/>
        <v>#VALUE!</v>
      </c>
      <c r="N8706" s="4" t="b">
        <v>1</v>
      </c>
      <c r="O8706" s="4" t="b">
        <v>1</v>
      </c>
      <c r="P8706" s="4" t="b">
        <v>0</v>
      </c>
      <c r="Q8706" s="4" t="b">
        <v>1</v>
      </c>
      <c r="R8706" s="4" t="s">
        <v>39</v>
      </c>
      <c r="S8706" s="4">
        <v>-14.2520578584742</v>
      </c>
      <c r="T8706" s="4">
        <v>-1.16285101885469E9</v>
      </c>
    </row>
    <row r="8707" ht="12.75" customHeight="1">
      <c r="A8707" s="8" t="str">
        <f t="shared" si="1"/>
        <v>Oman1972</v>
      </c>
      <c r="B8707" s="4" t="s">
        <v>143</v>
      </c>
      <c r="C8707" s="4">
        <v>1972.0</v>
      </c>
      <c r="D8707" s="4">
        <v>9.23195974450441</v>
      </c>
      <c r="E8707" s="4" t="s">
        <v>39</v>
      </c>
      <c r="F8707" s="4" t="s">
        <v>39</v>
      </c>
      <c r="G8707" s="4">
        <v>3.66883549303582E8</v>
      </c>
      <c r="H8707" s="4" t="s">
        <v>39</v>
      </c>
      <c r="I8707" s="4" t="s">
        <v>39</v>
      </c>
      <c r="J8707" s="4" t="str">
        <f t="shared" si="2"/>
        <v>#VALUE!</v>
      </c>
      <c r="K8707" s="5" t="str">
        <f t="shared" si="3"/>
        <v>#VALUE!</v>
      </c>
      <c r="L8707" s="5" t="str">
        <f t="shared" si="4"/>
        <v>#VALUE!</v>
      </c>
      <c r="M8707" s="5" t="str">
        <f t="shared" si="5"/>
        <v>#VALUE!</v>
      </c>
      <c r="N8707" s="4" t="b">
        <v>1</v>
      </c>
      <c r="O8707" s="4" t="b">
        <v>1</v>
      </c>
      <c r="P8707" s="4" t="b">
        <v>0</v>
      </c>
      <c r="Q8707" s="4" t="b">
        <v>0</v>
      </c>
      <c r="R8707" s="4" t="s">
        <v>39</v>
      </c>
      <c r="S8707" s="4">
        <v>9.82522416977052</v>
      </c>
      <c r="T8707" s="4">
        <v>-1.16183213098006E8</v>
      </c>
    </row>
    <row r="8708" ht="12.75" customHeight="1">
      <c r="A8708" s="8" t="str">
        <f t="shared" si="1"/>
        <v>Oman1971</v>
      </c>
      <c r="B8708" s="4" t="s">
        <v>143</v>
      </c>
      <c r="C8708" s="4">
        <v>1971.0</v>
      </c>
      <c r="D8708" s="4">
        <v>1.01884361101673</v>
      </c>
      <c r="E8708" s="4" t="s">
        <v>39</v>
      </c>
      <c r="F8708" s="4" t="s">
        <v>39</v>
      </c>
      <c r="G8708" s="4">
        <v>3.01010587102984E8</v>
      </c>
      <c r="H8708" s="4" t="s">
        <v>39</v>
      </c>
      <c r="I8708" s="4" t="s">
        <v>39</v>
      </c>
      <c r="J8708" s="4" t="str">
        <f t="shared" si="2"/>
        <v>#VALUE!</v>
      </c>
      <c r="K8708" s="5" t="str">
        <f t="shared" si="3"/>
        <v>#VALUE!</v>
      </c>
      <c r="L8708" s="5" t="str">
        <f t="shared" si="4"/>
        <v>#VALUE!</v>
      </c>
      <c r="M8708" s="5" t="str">
        <f t="shared" si="5"/>
        <v>#VALUE!</v>
      </c>
      <c r="N8708" s="4" t="b">
        <v>0</v>
      </c>
      <c r="O8708" s="4" t="b">
        <v>0</v>
      </c>
      <c r="P8708" s="4" t="b">
        <v>0</v>
      </c>
      <c r="Q8708" s="4" t="b">
        <v>1</v>
      </c>
      <c r="R8708" s="4" t="s">
        <v>39</v>
      </c>
      <c r="S8708" s="4">
        <v>0.898225086976879</v>
      </c>
      <c r="T8708" s="4">
        <v>-6.5872962200598E7</v>
      </c>
    </row>
    <row r="8709" ht="12.75" customHeight="1">
      <c r="A8709" s="8" t="str">
        <f t="shared" si="1"/>
        <v>Oman1970</v>
      </c>
      <c r="B8709" s="4" t="s">
        <v>143</v>
      </c>
      <c r="C8709" s="4">
        <v>1970.0</v>
      </c>
      <c r="D8709" s="4">
        <v>3.31982888900928</v>
      </c>
      <c r="E8709" s="4" t="s">
        <v>39</v>
      </c>
      <c r="F8709" s="4" t="s">
        <v>39</v>
      </c>
      <c r="G8709" s="4">
        <v>2.56319795303011E8</v>
      </c>
      <c r="H8709" s="4" t="s">
        <v>39</v>
      </c>
      <c r="I8709" s="4" t="s">
        <v>39</v>
      </c>
      <c r="J8709" s="4" t="str">
        <f t="shared" si="2"/>
        <v>#VALUE!</v>
      </c>
      <c r="K8709" s="5" t="str">
        <f t="shared" si="3"/>
        <v>#VALUE!</v>
      </c>
      <c r="L8709" s="5" t="str">
        <f t="shared" si="4"/>
        <v>#VALUE!</v>
      </c>
      <c r="M8709" s="5" t="str">
        <f t="shared" si="5"/>
        <v>#VALUE!</v>
      </c>
      <c r="N8709" s="4" t="b">
        <v>0</v>
      </c>
      <c r="O8709" s="4" t="b">
        <v>1</v>
      </c>
      <c r="P8709" s="4" t="b">
        <v>1</v>
      </c>
      <c r="Q8709" s="4" t="b">
        <v>1</v>
      </c>
      <c r="R8709" s="4" t="s">
        <v>39</v>
      </c>
      <c r="S8709" s="4">
        <v>13.8950964410611</v>
      </c>
      <c r="T8709" s="4">
        <v>-4.4690791799973E7</v>
      </c>
    </row>
    <row r="8710" ht="12.75" customHeight="1">
      <c r="A8710" s="8" t="str">
        <f t="shared" si="1"/>
        <v>Oman1969</v>
      </c>
      <c r="B8710" s="4" t="s">
        <v>143</v>
      </c>
      <c r="C8710" s="4">
        <v>1969.0</v>
      </c>
      <c r="D8710" s="4">
        <v>9.99998587416366</v>
      </c>
      <c r="E8710" s="4" t="s">
        <v>39</v>
      </c>
      <c r="F8710" s="4" t="s">
        <v>39</v>
      </c>
      <c r="G8710" s="4">
        <v>2.39999808336153E8</v>
      </c>
      <c r="H8710" s="4" t="s">
        <v>39</v>
      </c>
      <c r="I8710" s="4" t="s">
        <v>39</v>
      </c>
      <c r="J8710" s="4" t="str">
        <f t="shared" si="2"/>
        <v>#VALUE!</v>
      </c>
      <c r="K8710" s="5" t="str">
        <f t="shared" si="3"/>
        <v>#VALUE!</v>
      </c>
      <c r="L8710" s="5" t="str">
        <f t="shared" si="4"/>
        <v>#VALUE!</v>
      </c>
      <c r="M8710" s="5" t="str">
        <f t="shared" si="5"/>
        <v>#VALUE!</v>
      </c>
      <c r="N8710" s="4" t="b">
        <v>0</v>
      </c>
      <c r="O8710" s="4" t="b">
        <v>1</v>
      </c>
      <c r="P8710" s="4" t="b">
        <v>1</v>
      </c>
      <c r="Q8710" s="4" t="b">
        <v>0</v>
      </c>
      <c r="R8710" s="4" t="s">
        <v>39</v>
      </c>
      <c r="S8710" s="4">
        <v>25.6661688230561</v>
      </c>
      <c r="T8710" s="4">
        <v>-1.6319986966858E7</v>
      </c>
    </row>
    <row r="8711" ht="12.75" customHeight="1">
      <c r="A8711" s="8" t="str">
        <f t="shared" si="1"/>
        <v>Oman1968</v>
      </c>
      <c r="B8711" s="4" t="s">
        <v>143</v>
      </c>
      <c r="C8711" s="4">
        <v>1968.0</v>
      </c>
      <c r="D8711" s="4">
        <v>15.0000072198723</v>
      </c>
      <c r="E8711" s="4" t="s">
        <v>39</v>
      </c>
      <c r="F8711" s="4" t="s">
        <v>39</v>
      </c>
      <c r="G8711" s="4">
        <v>1.88879849160552E8</v>
      </c>
      <c r="H8711" s="4" t="s">
        <v>39</v>
      </c>
      <c r="I8711" s="4" t="s">
        <v>39</v>
      </c>
      <c r="J8711" s="4" t="str">
        <f t="shared" si="2"/>
        <v>#VALUE!</v>
      </c>
      <c r="K8711" s="5" t="str">
        <f t="shared" si="3"/>
        <v>#VALUE!</v>
      </c>
      <c r="L8711" s="5" t="str">
        <f t="shared" si="4"/>
        <v>#VALUE!</v>
      </c>
      <c r="M8711" s="5" t="str">
        <f t="shared" si="5"/>
        <v>#VALUE!</v>
      </c>
      <c r="N8711" s="4" t="b">
        <v>0</v>
      </c>
      <c r="O8711" s="4" t="b">
        <v>0</v>
      </c>
      <c r="P8711" s="4" t="b">
        <v>1</v>
      </c>
      <c r="Q8711" s="4" t="b">
        <v>1</v>
      </c>
      <c r="R8711" s="4" t="s">
        <v>39</v>
      </c>
      <c r="S8711" s="4">
        <v>81.887796710685</v>
      </c>
      <c r="T8711" s="4">
        <v>-5.1119959175601E7</v>
      </c>
    </row>
    <row r="8712" ht="12.75" customHeight="1">
      <c r="A8712" s="8" t="str">
        <f t="shared" si="1"/>
        <v>Oman1967</v>
      </c>
      <c r="B8712" s="4" t="s">
        <v>143</v>
      </c>
      <c r="C8712" s="4">
        <v>1967.0</v>
      </c>
      <c r="D8712" s="4">
        <v>7.99999103291898</v>
      </c>
      <c r="E8712" s="4" t="s">
        <v>39</v>
      </c>
      <c r="F8712" s="4" t="s">
        <v>39</v>
      </c>
      <c r="G8712" s="4">
        <v>1.07151734048865E8</v>
      </c>
      <c r="H8712" s="4" t="s">
        <v>39</v>
      </c>
      <c r="I8712" s="4" t="s">
        <v>39</v>
      </c>
      <c r="J8712" s="4" t="str">
        <f t="shared" si="2"/>
        <v>#VALUE!</v>
      </c>
      <c r="K8712" s="5" t="str">
        <f t="shared" si="3"/>
        <v>#VALUE!</v>
      </c>
      <c r="L8712" s="5" t="str">
        <f t="shared" si="4"/>
        <v>#VALUE!</v>
      </c>
      <c r="M8712" s="5" t="str">
        <f t="shared" si="5"/>
        <v>#VALUE!</v>
      </c>
      <c r="N8712" s="4" t="b">
        <v>0</v>
      </c>
      <c r="O8712" s="4" t="b">
        <v>1</v>
      </c>
      <c r="P8712" s="4" t="b">
        <v>1</v>
      </c>
      <c r="Q8712" s="4" t="b">
        <v>1</v>
      </c>
      <c r="R8712" s="4" t="s">
        <v>39</v>
      </c>
      <c r="S8712" s="4">
        <v>66.2190837766085</v>
      </c>
      <c r="T8712" s="4">
        <v>-8.17281151116869E7</v>
      </c>
    </row>
    <row r="8713" ht="12.75" customHeight="1">
      <c r="A8713" s="8" t="str">
        <f t="shared" si="1"/>
        <v>Oman1966</v>
      </c>
      <c r="B8713" s="4" t="s">
        <v>143</v>
      </c>
      <c r="C8713" s="4">
        <v>1966.0</v>
      </c>
      <c r="D8713" s="4">
        <v>10.0000064329062</v>
      </c>
      <c r="E8713" s="4" t="s">
        <v>39</v>
      </c>
      <c r="F8713" s="4" t="s">
        <v>39</v>
      </c>
      <c r="G8713" s="4">
        <v>6.77599730179787E7</v>
      </c>
      <c r="H8713" s="4" t="s">
        <v>39</v>
      </c>
      <c r="I8713" s="4" t="s">
        <v>39</v>
      </c>
      <c r="J8713" s="4" t="str">
        <f t="shared" si="2"/>
        <v>#VALUE!</v>
      </c>
      <c r="K8713" s="5" t="str">
        <f t="shared" si="3"/>
        <v>#VALUE!</v>
      </c>
      <c r="L8713" s="5" t="str">
        <f t="shared" si="4"/>
        <v>#VALUE!</v>
      </c>
      <c r="M8713" s="5" t="str">
        <f t="shared" si="5"/>
        <v>#VALUE!</v>
      </c>
      <c r="N8713" s="4" t="b">
        <v>0</v>
      </c>
      <c r="O8713" s="4" t="b">
        <v>1</v>
      </c>
      <c r="P8713" s="4" t="b">
        <v>1</v>
      </c>
      <c r="Q8713" s="4" t="b">
        <v>0</v>
      </c>
      <c r="R8713" s="4" t="s">
        <v>39</v>
      </c>
      <c r="S8713" s="4">
        <v>5.20446359928451</v>
      </c>
      <c r="T8713" s="4">
        <v>-3.93917610308863E7</v>
      </c>
    </row>
    <row r="8714" ht="12.75" customHeight="1">
      <c r="A8714" s="8" t="str">
        <f t="shared" si="1"/>
        <v>Oman1965</v>
      </c>
      <c r="B8714" s="4" t="s">
        <v>143</v>
      </c>
      <c r="C8714" s="4">
        <v>1965.0</v>
      </c>
      <c r="D8714" s="4">
        <v>11.1111058165383</v>
      </c>
      <c r="E8714" s="4" t="s">
        <v>39</v>
      </c>
      <c r="F8714" s="4" t="s">
        <v>39</v>
      </c>
      <c r="G8714" s="4">
        <v>6.3279974801914E7</v>
      </c>
      <c r="H8714" s="4" t="s">
        <v>39</v>
      </c>
      <c r="I8714" s="4" t="s">
        <v>39</v>
      </c>
      <c r="J8714" s="4" t="str">
        <f t="shared" si="2"/>
        <v>#VALUE!</v>
      </c>
      <c r="K8714" s="5" t="str">
        <f t="shared" si="3"/>
        <v>#VALUE!</v>
      </c>
      <c r="L8714" s="5" t="str">
        <f t="shared" si="4"/>
        <v>#VALUE!</v>
      </c>
      <c r="M8714" s="5" t="str">
        <f t="shared" si="5"/>
        <v>#VALUE!</v>
      </c>
      <c r="N8714" s="4" t="b">
        <v>0</v>
      </c>
      <c r="O8714" s="4" t="b">
        <v>0</v>
      </c>
      <c r="P8714" s="4" t="b">
        <v>1</v>
      </c>
      <c r="Q8714" s="4" t="b">
        <v>0</v>
      </c>
      <c r="R8714" s="4" t="s">
        <v>39</v>
      </c>
      <c r="S8714" s="4" t="s">
        <v>39</v>
      </c>
      <c r="T8714" s="4">
        <v>-4479998.21606469</v>
      </c>
    </row>
    <row r="8715" ht="12.75" customHeight="1">
      <c r="A8715" s="8" t="str">
        <f t="shared" si="1"/>
        <v>Oman1964</v>
      </c>
      <c r="B8715" s="4" t="s">
        <v>143</v>
      </c>
      <c r="C8715" s="4">
        <v>1964.0</v>
      </c>
      <c r="D8715" s="4">
        <v>12.4999857604963</v>
      </c>
      <c r="E8715" s="4" t="s">
        <v>39</v>
      </c>
      <c r="F8715" s="4" t="s">
        <v>39</v>
      </c>
      <c r="G8715" s="4" t="s">
        <v>39</v>
      </c>
      <c r="H8715" s="4" t="s">
        <v>39</v>
      </c>
      <c r="I8715" s="4" t="s">
        <v>39</v>
      </c>
      <c r="J8715" s="4" t="str">
        <f t="shared" si="2"/>
        <v>#VALUE!</v>
      </c>
      <c r="K8715" s="5" t="str">
        <f t="shared" si="3"/>
        <v>#VALUE!</v>
      </c>
      <c r="L8715" s="5" t="str">
        <f t="shared" si="4"/>
        <v>#VALUE!</v>
      </c>
      <c r="M8715" s="5" t="str">
        <f t="shared" si="5"/>
        <v>#VALUE!</v>
      </c>
      <c r="N8715" s="4" t="b">
        <v>0</v>
      </c>
      <c r="O8715" s="4" t="b">
        <v>0</v>
      </c>
      <c r="P8715" s="4" t="b">
        <v>1</v>
      </c>
      <c r="Q8715" s="4" t="b">
        <v>1</v>
      </c>
      <c r="R8715" s="4" t="s">
        <v>39</v>
      </c>
      <c r="S8715" s="4" t="s">
        <v>39</v>
      </c>
      <c r="T8715" s="4" t="s">
        <v>39</v>
      </c>
    </row>
    <row r="8716" ht="12.75" customHeight="1">
      <c r="A8716" s="8" t="str">
        <f t="shared" si="1"/>
        <v>Oman1963</v>
      </c>
      <c r="B8716" s="4" t="s">
        <v>143</v>
      </c>
      <c r="C8716" s="4">
        <v>1963.0</v>
      </c>
      <c r="D8716" s="4">
        <v>12.4999962307199</v>
      </c>
      <c r="E8716" s="4" t="s">
        <v>39</v>
      </c>
      <c r="F8716" s="4" t="s">
        <v>39</v>
      </c>
      <c r="G8716" s="4" t="s">
        <v>39</v>
      </c>
      <c r="H8716" s="4" t="s">
        <v>39</v>
      </c>
      <c r="I8716" s="4" t="s">
        <v>39</v>
      </c>
      <c r="J8716" s="4" t="str">
        <f t="shared" si="2"/>
        <v>#VALUE!</v>
      </c>
      <c r="K8716" s="5" t="str">
        <f t="shared" si="3"/>
        <v>#VALUE!</v>
      </c>
      <c r="L8716" s="5" t="str">
        <f t="shared" si="4"/>
        <v>#VALUE!</v>
      </c>
      <c r="M8716" s="5" t="str">
        <f t="shared" si="5"/>
        <v>#VALUE!</v>
      </c>
      <c r="N8716" s="4" t="b">
        <v>0</v>
      </c>
      <c r="O8716" s="4" t="b">
        <v>0</v>
      </c>
      <c r="P8716" s="4" t="b">
        <v>1</v>
      </c>
      <c r="Q8716" s="4" t="b">
        <v>1</v>
      </c>
      <c r="R8716" s="4" t="s">
        <v>39</v>
      </c>
      <c r="S8716" s="4" t="s">
        <v>39</v>
      </c>
      <c r="T8716" s="4" t="s">
        <v>39</v>
      </c>
    </row>
    <row r="8717" ht="12.75" customHeight="1">
      <c r="A8717" s="8" t="str">
        <f t="shared" si="1"/>
        <v>Oman1962</v>
      </c>
      <c r="B8717" s="4" t="s">
        <v>143</v>
      </c>
      <c r="C8717" s="4">
        <v>1962.0</v>
      </c>
      <c r="D8717" s="4" t="s">
        <v>39</v>
      </c>
      <c r="E8717" s="4" t="s">
        <v>39</v>
      </c>
      <c r="F8717" s="4" t="s">
        <v>39</v>
      </c>
      <c r="G8717" s="4" t="s">
        <v>39</v>
      </c>
      <c r="H8717" s="4" t="s">
        <v>39</v>
      </c>
      <c r="I8717" s="4" t="s">
        <v>39</v>
      </c>
      <c r="J8717" s="4" t="str">
        <f t="shared" si="2"/>
        <v>#VALUE!</v>
      </c>
      <c r="K8717" s="5" t="str">
        <f t="shared" si="3"/>
        <v>#VALUE!</v>
      </c>
      <c r="L8717" s="5" t="str">
        <f t="shared" si="4"/>
        <v>#VALUE!</v>
      </c>
      <c r="M8717" s="5" t="str">
        <f t="shared" si="5"/>
        <v>#VALUE!</v>
      </c>
      <c r="N8717" s="4" t="s">
        <v>39</v>
      </c>
      <c r="O8717" s="4" t="s">
        <v>39</v>
      </c>
      <c r="P8717" s="4" t="s">
        <v>39</v>
      </c>
      <c r="Q8717" s="4" t="b">
        <v>1</v>
      </c>
      <c r="R8717" s="4" t="s">
        <v>39</v>
      </c>
      <c r="S8717" s="4" t="s">
        <v>39</v>
      </c>
      <c r="T8717" s="4" t="s">
        <v>39</v>
      </c>
    </row>
    <row r="8718" ht="12.75" customHeight="1">
      <c r="A8718" s="8" t="str">
        <f t="shared" si="1"/>
        <v>Pakistan2022</v>
      </c>
      <c r="B8718" s="4" t="s">
        <v>144</v>
      </c>
      <c r="C8718" s="4">
        <v>2022.0</v>
      </c>
      <c r="D8718" s="4" t="s">
        <v>39</v>
      </c>
      <c r="E8718" s="4" t="s">
        <v>39</v>
      </c>
      <c r="F8718" s="4">
        <v>-1.2129108E10</v>
      </c>
      <c r="G8718" s="4">
        <v>3.76532751806989E11</v>
      </c>
      <c r="H8718" s="4" t="s">
        <v>39</v>
      </c>
      <c r="I8718" s="4" t="s">
        <v>39</v>
      </c>
      <c r="J8718" s="4" t="str">
        <f t="shared" si="2"/>
        <v>#VALUE!</v>
      </c>
      <c r="K8718" s="5" t="str">
        <f t="shared" si="3"/>
        <v>#VALUE!</v>
      </c>
      <c r="L8718" s="5" t="str">
        <f t="shared" si="4"/>
        <v>#VALUE!</v>
      </c>
      <c r="M8718" s="5" t="str">
        <f t="shared" si="5"/>
        <v>#VALUE!</v>
      </c>
      <c r="N8718" s="4" t="s">
        <v>39</v>
      </c>
      <c r="O8718" s="4" t="s">
        <v>39</v>
      </c>
      <c r="P8718" s="4" t="s">
        <v>39</v>
      </c>
      <c r="Q8718" s="4" t="s">
        <v>39</v>
      </c>
      <c r="R8718" s="4" t="s">
        <v>39</v>
      </c>
      <c r="S8718" s="4">
        <v>6.18815547351159</v>
      </c>
      <c r="T8718" s="4" t="s">
        <v>39</v>
      </c>
    </row>
    <row r="8719" ht="12.75" customHeight="1">
      <c r="A8719" s="8" t="str">
        <f t="shared" si="1"/>
        <v>Pakistan2021</v>
      </c>
      <c r="B8719" s="4" t="s">
        <v>144</v>
      </c>
      <c r="C8719" s="4">
        <v>2021.0</v>
      </c>
      <c r="D8719" s="4">
        <v>5.74203670692158</v>
      </c>
      <c r="E8719" s="4">
        <v>-3.89155380600219E9</v>
      </c>
      <c r="F8719" s="4">
        <v>-1.2283106E10</v>
      </c>
      <c r="G8719" s="4">
        <v>3.48262544719247E11</v>
      </c>
      <c r="H8719" s="4">
        <v>12.4261421370517</v>
      </c>
      <c r="I8719" s="4">
        <v>18.4717355866327</v>
      </c>
      <c r="J8719" s="4">
        <f t="shared" si="2"/>
        <v>4327559881693</v>
      </c>
      <c r="K8719" s="5">
        <f t="shared" si="3"/>
        <v>6433013640782</v>
      </c>
      <c r="L8719" s="5">
        <f t="shared" si="4"/>
        <v>2105453759089</v>
      </c>
      <c r="M8719" s="5">
        <f t="shared" si="5"/>
        <v>6.04559345</v>
      </c>
      <c r="N8719" s="4" t="s">
        <v>39</v>
      </c>
      <c r="O8719" s="4" t="s">
        <v>39</v>
      </c>
      <c r="P8719" s="4" t="s">
        <v>39</v>
      </c>
      <c r="Q8719" s="4" t="s">
        <v>39</v>
      </c>
      <c r="R8719" s="4">
        <v>6.3</v>
      </c>
      <c r="S8719" s="4">
        <v>6.48708677384843</v>
      </c>
      <c r="T8719" s="4">
        <v>-2.8270207087742E10</v>
      </c>
    </row>
    <row r="8720" ht="12.75" customHeight="1">
      <c r="A8720" s="8" t="str">
        <f t="shared" si="1"/>
        <v>Pakistan2020</v>
      </c>
      <c r="B8720" s="4" t="s">
        <v>144</v>
      </c>
      <c r="C8720" s="4">
        <v>2020.0</v>
      </c>
      <c r="D8720" s="4">
        <v>-0.943337189917952</v>
      </c>
      <c r="E8720" s="4">
        <v>-4.56793398458682E9</v>
      </c>
      <c r="F8720" s="4">
        <v>-6.50874000000002E8</v>
      </c>
      <c r="G8720" s="4">
        <v>3.0042560920618E11</v>
      </c>
      <c r="H8720" s="4">
        <v>13.2648290846635</v>
      </c>
      <c r="I8720" s="4">
        <v>20.2964177274958</v>
      </c>
      <c r="J8720" s="4">
        <f t="shared" si="2"/>
        <v>3985094358776</v>
      </c>
      <c r="K8720" s="5">
        <f t="shared" si="3"/>
        <v>6097563660486</v>
      </c>
      <c r="L8720" s="5">
        <f t="shared" si="4"/>
        <v>2112469301710</v>
      </c>
      <c r="M8720" s="5">
        <f t="shared" si="5"/>
        <v>7.031588643</v>
      </c>
      <c r="N8720" s="4" t="b">
        <v>1</v>
      </c>
      <c r="O8720" s="4" t="b">
        <v>1</v>
      </c>
      <c r="P8720" s="4" t="b">
        <v>0</v>
      </c>
      <c r="Q8720" s="4" t="s">
        <v>39</v>
      </c>
      <c r="R8720" s="4" t="s">
        <v>39</v>
      </c>
      <c r="S8720" s="4">
        <v>-1.27408744338709</v>
      </c>
      <c r="T8720" s="4">
        <v>-4.7836935513067E10</v>
      </c>
    </row>
    <row r="8721" ht="12.75" customHeight="1">
      <c r="A8721" s="8" t="str">
        <f t="shared" si="1"/>
        <v>Pakistan2019</v>
      </c>
      <c r="B8721" s="4" t="s">
        <v>144</v>
      </c>
      <c r="C8721" s="4">
        <v>2019.0</v>
      </c>
      <c r="D8721" s="4">
        <v>3.12000252808508</v>
      </c>
      <c r="E8721" s="4">
        <v>-9.6744476595824E9</v>
      </c>
      <c r="F8721" s="4">
        <v>-8.557928E9</v>
      </c>
      <c r="G8721" s="4">
        <v>3.20909472926461E11</v>
      </c>
      <c r="H8721" s="4">
        <v>11.2646189983054</v>
      </c>
      <c r="I8721" s="4">
        <v>19.0537503869148</v>
      </c>
      <c r="J8721" s="4">
        <f t="shared" si="2"/>
        <v>3614922945464</v>
      </c>
      <c r="K8721" s="5">
        <f t="shared" si="3"/>
        <v>6114528993937</v>
      </c>
      <c r="L8721" s="5">
        <f t="shared" si="4"/>
        <v>2499606048474</v>
      </c>
      <c r="M8721" s="5">
        <f t="shared" si="5"/>
        <v>7.789131389</v>
      </c>
      <c r="N8721" s="4" t="b">
        <v>1</v>
      </c>
      <c r="O8721" s="4" t="b">
        <v>1</v>
      </c>
      <c r="P8721" s="4" t="b">
        <v>1</v>
      </c>
      <c r="Q8721" s="4" t="b">
        <v>0</v>
      </c>
      <c r="R8721" s="4">
        <v>6.9</v>
      </c>
      <c r="S8721" s="4">
        <v>2.49763692943365</v>
      </c>
      <c r="T8721" s="4">
        <v>2.0483863720281E10</v>
      </c>
    </row>
    <row r="8722" ht="12.75" customHeight="1">
      <c r="A8722" s="8" t="str">
        <f t="shared" si="1"/>
        <v>Pakistan2018</v>
      </c>
      <c r="B8722" s="4" t="s">
        <v>144</v>
      </c>
      <c r="C8722" s="4">
        <v>2018.0</v>
      </c>
      <c r="D8722" s="4">
        <v>6.09575854414932</v>
      </c>
      <c r="E8722" s="4">
        <v>-6.57400881732955E9</v>
      </c>
      <c r="F8722" s="4">
        <v>-1.8858987E10</v>
      </c>
      <c r="G8722" s="4">
        <v>3.56128167702894E11</v>
      </c>
      <c r="H8722" s="4">
        <v>13.4345356611834</v>
      </c>
      <c r="I8722" s="4">
        <v>19.1078293056282</v>
      </c>
      <c r="J8722" s="4">
        <f t="shared" si="2"/>
        <v>4784416568956</v>
      </c>
      <c r="K8722" s="5">
        <f t="shared" si="3"/>
        <v>6804836239393</v>
      </c>
      <c r="L8722" s="5">
        <f t="shared" si="4"/>
        <v>2020419670437</v>
      </c>
      <c r="M8722" s="5">
        <f t="shared" si="5"/>
        <v>5.673293644</v>
      </c>
      <c r="N8722" s="4" t="b">
        <v>0</v>
      </c>
      <c r="O8722" s="4" t="b">
        <v>0</v>
      </c>
      <c r="P8722" s="4" t="b">
        <v>1</v>
      </c>
      <c r="Q8722" s="4" t="b">
        <v>1</v>
      </c>
      <c r="R8722" s="4">
        <v>5.8</v>
      </c>
      <c r="S8722" s="4">
        <v>6.15170261099519</v>
      </c>
      <c r="T8722" s="4">
        <v>3.52186947764329E10</v>
      </c>
    </row>
    <row r="8723" ht="12.75" customHeight="1">
      <c r="A8723" s="8" t="str">
        <f t="shared" si="1"/>
        <v>Pakistan2017</v>
      </c>
      <c r="B8723" s="4" t="s">
        <v>144</v>
      </c>
      <c r="C8723" s="4">
        <v>2017.0</v>
      </c>
      <c r="D8723" s="4">
        <v>4.60860283323781</v>
      </c>
      <c r="E8723" s="4">
        <v>-4.67595204178241E9</v>
      </c>
      <c r="F8723" s="4">
        <v>-1.6179621E10</v>
      </c>
      <c r="G8723" s="4">
        <v>3.39205536454445E11</v>
      </c>
      <c r="H8723" s="4">
        <v>13.9566738716275</v>
      </c>
      <c r="I8723" s="4">
        <v>19.1279403188816</v>
      </c>
      <c r="J8723" s="4">
        <f t="shared" si="2"/>
        <v>4734181047745</v>
      </c>
      <c r="K8723" s="5">
        <f t="shared" si="3"/>
        <v>6488303257135</v>
      </c>
      <c r="L8723" s="5">
        <f t="shared" si="4"/>
        <v>1754122209390</v>
      </c>
      <c r="M8723" s="5">
        <f t="shared" si="5"/>
        <v>5.171266447</v>
      </c>
      <c r="N8723" s="4" t="b">
        <v>0</v>
      </c>
      <c r="O8723" s="4" t="b">
        <v>0</v>
      </c>
      <c r="P8723" s="4" t="b">
        <v>1</v>
      </c>
      <c r="Q8723" s="4" t="b">
        <v>1</v>
      </c>
      <c r="R8723" s="4" t="s">
        <v>39</v>
      </c>
      <c r="S8723" s="4">
        <v>4.43262590683975</v>
      </c>
      <c r="T8723" s="4">
        <v>-1.69226312484489E10</v>
      </c>
    </row>
    <row r="8724" ht="12.75" customHeight="1">
      <c r="A8724" s="8" t="str">
        <f t="shared" si="1"/>
        <v>Pakistan2016</v>
      </c>
      <c r="B8724" s="4" t="s">
        <v>144</v>
      </c>
      <c r="C8724" s="4">
        <v>2016.0</v>
      </c>
      <c r="D8724" s="4">
        <v>4.56329022901355</v>
      </c>
      <c r="E8724" s="4">
        <v>-1.96496447375429E8</v>
      </c>
      <c r="F8724" s="4">
        <v>-7.190898E9</v>
      </c>
      <c r="G8724" s="4">
        <v>3.13629998960445E11</v>
      </c>
      <c r="H8724" s="4">
        <v>13.7887524629833</v>
      </c>
      <c r="I8724" s="4">
        <v>17.7120132043194</v>
      </c>
      <c r="J8724" s="4">
        <f t="shared" si="2"/>
        <v>4324566420631</v>
      </c>
      <c r="K8724" s="5">
        <f t="shared" si="3"/>
        <v>5555018682858</v>
      </c>
      <c r="L8724" s="5">
        <f t="shared" si="4"/>
        <v>1230452262227</v>
      </c>
      <c r="M8724" s="5">
        <f t="shared" si="5"/>
        <v>3.923260741</v>
      </c>
      <c r="N8724" s="4" t="b">
        <v>0</v>
      </c>
      <c r="O8724" s="4" t="b">
        <v>0</v>
      </c>
      <c r="P8724" s="4" t="b">
        <v>1</v>
      </c>
      <c r="Q8724" s="4" t="b">
        <v>1</v>
      </c>
      <c r="R8724" s="4" t="s">
        <v>39</v>
      </c>
      <c r="S8724" s="4">
        <v>5.52673584476604</v>
      </c>
      <c r="T8724" s="4">
        <v>-2.5575537494E10</v>
      </c>
    </row>
    <row r="8725" ht="12.75" customHeight="1">
      <c r="A8725" s="8" t="str">
        <f t="shared" si="1"/>
        <v>Pakistan2015</v>
      </c>
      <c r="B8725" s="4" t="s">
        <v>144</v>
      </c>
      <c r="C8725" s="4">
        <v>2015.0</v>
      </c>
      <c r="D8725" s="4">
        <v>4.05785189001603</v>
      </c>
      <c r="E8725" s="4">
        <v>-1.20988311564325E9</v>
      </c>
      <c r="F8725" s="4">
        <v>-2.803E9</v>
      </c>
      <c r="G8725" s="4">
        <v>2.70556104886456E11</v>
      </c>
      <c r="H8725" s="4">
        <v>12.8984610404393</v>
      </c>
      <c r="I8725" s="4">
        <v>17.566404286044</v>
      </c>
      <c r="J8725" s="4">
        <f t="shared" si="2"/>
        <v>3489757378131</v>
      </c>
      <c r="K8725" s="5">
        <f t="shared" si="3"/>
        <v>4752697920493</v>
      </c>
      <c r="L8725" s="5">
        <f t="shared" si="4"/>
        <v>1262940542362</v>
      </c>
      <c r="M8725" s="5">
        <f t="shared" si="5"/>
        <v>4.667943246</v>
      </c>
      <c r="N8725" s="4" t="b">
        <v>0</v>
      </c>
      <c r="O8725" s="4" t="b">
        <v>0</v>
      </c>
      <c r="P8725" s="4" t="b">
        <v>1</v>
      </c>
      <c r="Q8725" s="4" t="b">
        <v>0</v>
      </c>
      <c r="R8725" s="4">
        <v>5.9</v>
      </c>
      <c r="S8725" s="4">
        <v>4.73114747532071</v>
      </c>
      <c r="T8725" s="4">
        <v>-4.3073894073989E10</v>
      </c>
    </row>
    <row r="8726" ht="12.75" customHeight="1">
      <c r="A8726" s="8" t="str">
        <f t="shared" si="1"/>
        <v>Pakistan2014</v>
      </c>
      <c r="B8726" s="4" t="s">
        <v>144</v>
      </c>
      <c r="C8726" s="4">
        <v>2014.0</v>
      </c>
      <c r="D8726" s="4">
        <v>4.05335340315312</v>
      </c>
      <c r="E8726" s="4">
        <v>-6.33784189771299E8</v>
      </c>
      <c r="F8726" s="4">
        <v>-3.658E9</v>
      </c>
      <c r="G8726" s="4">
        <v>2.44360858682762E11</v>
      </c>
      <c r="H8726" s="4">
        <v>13.5432623287263</v>
      </c>
      <c r="I8726" s="4">
        <v>17.8543165303253</v>
      </c>
      <c r="J8726" s="4">
        <f t="shared" si="2"/>
        <v>3309443212013</v>
      </c>
      <c r="K8726" s="5">
        <f t="shared" si="3"/>
        <v>4362896118544</v>
      </c>
      <c r="L8726" s="5">
        <f t="shared" si="4"/>
        <v>1053452906531</v>
      </c>
      <c r="M8726" s="5">
        <f t="shared" si="5"/>
        <v>4.311054202</v>
      </c>
      <c r="N8726" s="4" t="b">
        <v>0</v>
      </c>
      <c r="O8726" s="4" t="b">
        <v>0</v>
      </c>
      <c r="P8726" s="4" t="b">
        <v>1</v>
      </c>
      <c r="Q8726" s="4" t="b">
        <v>0</v>
      </c>
      <c r="R8726" s="4">
        <v>6.0</v>
      </c>
      <c r="S8726" s="4">
        <v>4.67470798154832</v>
      </c>
      <c r="T8726" s="4">
        <v>-2.6195246203694E10</v>
      </c>
    </row>
    <row r="8727" ht="12.75" customHeight="1">
      <c r="A8727" s="8" t="str">
        <f t="shared" si="1"/>
        <v>Pakistan2013</v>
      </c>
      <c r="B8727" s="4" t="s">
        <v>144</v>
      </c>
      <c r="C8727" s="4">
        <v>2013.0</v>
      </c>
      <c r="D8727" s="4">
        <v>3.68311096163753</v>
      </c>
      <c r="E8727" s="4">
        <v>-8.09820399237894E9</v>
      </c>
      <c r="F8727" s="4">
        <v>-4.416E9</v>
      </c>
      <c r="G8727" s="4">
        <v>2.31218467669571E11</v>
      </c>
      <c r="H8727" s="4">
        <v>11.9521184707734</v>
      </c>
      <c r="I8727" s="4">
        <v>19.3876514640801</v>
      </c>
      <c r="J8727" s="4">
        <f t="shared" si="2"/>
        <v>2763550518217</v>
      </c>
      <c r="K8727" s="5">
        <f t="shared" si="3"/>
        <v>4482783063236</v>
      </c>
      <c r="L8727" s="5">
        <f t="shared" si="4"/>
        <v>1719232545019</v>
      </c>
      <c r="M8727" s="5">
        <f t="shared" si="5"/>
        <v>7.435532993</v>
      </c>
      <c r="N8727" s="4" t="b">
        <v>0</v>
      </c>
      <c r="O8727" s="4" t="b">
        <v>0</v>
      </c>
      <c r="P8727" s="4" t="b">
        <v>1</v>
      </c>
      <c r="Q8727" s="4" t="b">
        <v>0</v>
      </c>
      <c r="R8727" s="4">
        <v>6.24</v>
      </c>
      <c r="S8727" s="4">
        <v>4.39645663353076</v>
      </c>
      <c r="T8727" s="4">
        <v>-1.31423910131909E10</v>
      </c>
    </row>
    <row r="8728" ht="12.75" customHeight="1">
      <c r="A8728" s="8" t="str">
        <f t="shared" si="1"/>
        <v>Pakistan2012</v>
      </c>
      <c r="B8728" s="4" t="s">
        <v>144</v>
      </c>
      <c r="C8728" s="4">
        <v>2012.0</v>
      </c>
      <c r="D8728" s="4">
        <v>3.83668978862148</v>
      </c>
      <c r="E8728" s="4">
        <v>-8.36512019674382E9</v>
      </c>
      <c r="F8728" s="4">
        <v>-2.342E9</v>
      </c>
      <c r="G8728" s="4">
        <v>2.24383544087452E11</v>
      </c>
      <c r="H8728" s="4">
        <v>11.5723664190647</v>
      </c>
      <c r="I8728" s="4">
        <v>19.2407505748327</v>
      </c>
      <c r="J8728" s="4">
        <f t="shared" si="2"/>
        <v>2596648590588</v>
      </c>
      <c r="K8728" s="5">
        <f t="shared" si="3"/>
        <v>4317307804884</v>
      </c>
      <c r="L8728" s="5">
        <f t="shared" si="4"/>
        <v>1720659214295</v>
      </c>
      <c r="M8728" s="5">
        <f t="shared" si="5"/>
        <v>7.668384156</v>
      </c>
      <c r="N8728" s="4" t="b">
        <v>0</v>
      </c>
      <c r="O8728" s="4" t="b">
        <v>0</v>
      </c>
      <c r="P8728" s="4" t="b">
        <v>1</v>
      </c>
      <c r="Q8728" s="4" t="b">
        <v>0</v>
      </c>
      <c r="R8728" s="4">
        <v>5.95</v>
      </c>
      <c r="S8728" s="4">
        <v>3.50703341999964</v>
      </c>
      <c r="T8728" s="4">
        <v>-6.83492358211901E9</v>
      </c>
    </row>
    <row r="8729" ht="12.75" customHeight="1">
      <c r="A8729" s="8" t="str">
        <f t="shared" si="1"/>
        <v>Pakistan2011</v>
      </c>
      <c r="B8729" s="4" t="s">
        <v>144</v>
      </c>
      <c r="C8729" s="4">
        <v>2011.0</v>
      </c>
      <c r="D8729" s="4">
        <v>3.62377040354434</v>
      </c>
      <c r="E8729" s="4">
        <v>-5.52298342608233E9</v>
      </c>
      <c r="F8729" s="4">
        <v>-2.207E9</v>
      </c>
      <c r="G8729" s="4">
        <v>2.13587517187669E11</v>
      </c>
      <c r="H8729" s="4">
        <v>11.2120183619815</v>
      </c>
      <c r="I8729" s="4">
        <v>17.1914986511528</v>
      </c>
      <c r="J8729" s="4">
        <f t="shared" si="2"/>
        <v>2394747164598</v>
      </c>
      <c r="K8729" s="5">
        <f t="shared" si="3"/>
        <v>3671889513635</v>
      </c>
      <c r="L8729" s="5">
        <f t="shared" si="4"/>
        <v>1277142349037</v>
      </c>
      <c r="M8729" s="5">
        <f t="shared" si="5"/>
        <v>5.979480289</v>
      </c>
      <c r="N8729" s="4" t="b">
        <v>0</v>
      </c>
      <c r="O8729" s="4" t="b">
        <v>0</v>
      </c>
      <c r="P8729" s="4" t="b">
        <v>1</v>
      </c>
      <c r="Q8729" s="4" t="b">
        <v>0</v>
      </c>
      <c r="R8729" s="4">
        <v>5.95</v>
      </c>
      <c r="S8729" s="4">
        <v>2.74840591749019</v>
      </c>
      <c r="T8729" s="4">
        <v>-1.07960268997829E10</v>
      </c>
    </row>
    <row r="8730" ht="12.75" customHeight="1">
      <c r="A8730" s="8" t="str">
        <f t="shared" si="1"/>
        <v>Pakistan2010</v>
      </c>
      <c r="B8730" s="4" t="s">
        <v>144</v>
      </c>
      <c r="C8730" s="4">
        <v>2010.0</v>
      </c>
      <c r="D8730" s="4">
        <v>2.58050157884844</v>
      </c>
      <c r="E8730" s="4">
        <v>-2.66499723355707E9</v>
      </c>
      <c r="F8730" s="4">
        <v>-1.354E9</v>
      </c>
      <c r="G8730" s="4">
        <v>1.77165547828889E11</v>
      </c>
      <c r="H8730" s="4">
        <v>12.727086291603</v>
      </c>
      <c r="I8730" s="4">
        <v>18.069200003027</v>
      </c>
      <c r="J8730" s="4">
        <f t="shared" si="2"/>
        <v>2254801215117</v>
      </c>
      <c r="K8730" s="5">
        <f t="shared" si="3"/>
        <v>3201239717366</v>
      </c>
      <c r="L8730" s="5">
        <f t="shared" si="4"/>
        <v>946438502249</v>
      </c>
      <c r="M8730" s="5">
        <f t="shared" si="5"/>
        <v>5.342113711</v>
      </c>
      <c r="N8730" s="4" t="b">
        <v>0</v>
      </c>
      <c r="O8730" s="4" t="b">
        <v>1</v>
      </c>
      <c r="P8730" s="4" t="b">
        <v>1</v>
      </c>
      <c r="Q8730" s="4" t="b">
        <v>0</v>
      </c>
      <c r="R8730" s="4">
        <v>5.55</v>
      </c>
      <c r="S8730" s="4">
        <v>1.60668862898785</v>
      </c>
      <c r="T8730" s="4">
        <v>-3.642196935878E10</v>
      </c>
    </row>
    <row r="8731" ht="12.75" customHeight="1">
      <c r="A8731" s="8" t="str">
        <f t="shared" si="1"/>
        <v>Pakistan2009</v>
      </c>
      <c r="B8731" s="4" t="s">
        <v>144</v>
      </c>
      <c r="C8731" s="4">
        <v>2009.0</v>
      </c>
      <c r="D8731" s="4">
        <v>0.36072600450932</v>
      </c>
      <c r="E8731" s="4">
        <v>-3.22543106020714E8</v>
      </c>
      <c r="F8731" s="4">
        <v>-3.99343E9</v>
      </c>
      <c r="G8731" s="4">
        <v>1.68152775283032E11</v>
      </c>
      <c r="H8731" s="4">
        <v>12.6403776769021</v>
      </c>
      <c r="I8731" s="4">
        <v>17.1252070173509</v>
      </c>
      <c r="J8731" s="4">
        <f t="shared" si="2"/>
        <v>2125514586997</v>
      </c>
      <c r="K8731" s="5">
        <f t="shared" si="3"/>
        <v>2879651087264</v>
      </c>
      <c r="L8731" s="5">
        <f t="shared" si="4"/>
        <v>754136500267</v>
      </c>
      <c r="M8731" s="5">
        <f t="shared" si="5"/>
        <v>4.48482934</v>
      </c>
      <c r="N8731" s="4" t="b">
        <v>0</v>
      </c>
      <c r="O8731" s="4" t="b">
        <v>1</v>
      </c>
      <c r="P8731" s="4" t="b">
        <v>0</v>
      </c>
      <c r="Q8731" s="4" t="b">
        <v>0</v>
      </c>
      <c r="R8731" s="4">
        <v>5.46</v>
      </c>
      <c r="S8731" s="4">
        <v>2.83165851919782</v>
      </c>
      <c r="T8731" s="4">
        <v>-9.01277254585699E9</v>
      </c>
    </row>
    <row r="8732" ht="12.75" customHeight="1">
      <c r="A8732" s="8" t="str">
        <f t="shared" si="1"/>
        <v>Pakistan2008</v>
      </c>
      <c r="B8732" s="4" t="s">
        <v>144</v>
      </c>
      <c r="C8732" s="4">
        <v>2008.0</v>
      </c>
      <c r="D8732" s="4">
        <v>4.98809463722633</v>
      </c>
      <c r="E8732" s="4">
        <v>-3.71164975118987E9</v>
      </c>
      <c r="F8732" s="4">
        <v>-1.56545E10</v>
      </c>
      <c r="G8732" s="4">
        <v>1.70077814106305E11</v>
      </c>
      <c r="H8732" s="4">
        <v>12.7788035472862</v>
      </c>
      <c r="I8732" s="4">
        <v>19.0510163286456</v>
      </c>
      <c r="J8732" s="4">
        <f t="shared" si="2"/>
        <v>2173390974216</v>
      </c>
      <c r="K8732" s="5">
        <f t="shared" si="3"/>
        <v>3240155213680</v>
      </c>
      <c r="L8732" s="5">
        <f t="shared" si="4"/>
        <v>1066764239463</v>
      </c>
      <c r="M8732" s="5">
        <f t="shared" si="5"/>
        <v>6.272212781</v>
      </c>
      <c r="N8732" s="4" t="b">
        <v>0</v>
      </c>
      <c r="O8732" s="4" t="b">
        <v>1</v>
      </c>
      <c r="P8732" s="4" t="b">
        <v>1</v>
      </c>
      <c r="Q8732" s="4" t="b">
        <v>0</v>
      </c>
      <c r="R8732" s="4">
        <v>5.2</v>
      </c>
      <c r="S8732" s="4">
        <v>1.70140546555248</v>
      </c>
      <c r="T8732" s="4">
        <v>1.92503882327297E9</v>
      </c>
    </row>
    <row r="8733" ht="12.75" customHeight="1">
      <c r="A8733" s="8" t="str">
        <f t="shared" si="1"/>
        <v>Pakistan2007</v>
      </c>
      <c r="B8733" s="4" t="s">
        <v>144</v>
      </c>
      <c r="C8733" s="4">
        <v>2007.0</v>
      </c>
      <c r="D8733" s="4">
        <v>6.38204002380371</v>
      </c>
      <c r="E8733" s="4">
        <v>-1.52367928811282E9</v>
      </c>
      <c r="F8733" s="4">
        <v>-8.301E9</v>
      </c>
      <c r="G8733" s="4">
        <v>1.52385716311916E11</v>
      </c>
      <c r="H8733" s="4">
        <v>12.7623561300873</v>
      </c>
      <c r="I8733" s="4">
        <v>17.3085301574985</v>
      </c>
      <c r="J8733" s="4">
        <f t="shared" si="2"/>
        <v>1944800780711</v>
      </c>
      <c r="K8733" s="5">
        <f t="shared" si="3"/>
        <v>2637572766357</v>
      </c>
      <c r="L8733" s="5">
        <f t="shared" si="4"/>
        <v>692771985646</v>
      </c>
      <c r="M8733" s="5">
        <f t="shared" si="5"/>
        <v>4.546174027</v>
      </c>
      <c r="N8733" s="4" t="b">
        <v>0</v>
      </c>
      <c r="O8733" s="4" t="b">
        <v>0</v>
      </c>
      <c r="P8733" s="4" t="b">
        <v>1</v>
      </c>
      <c r="Q8733" s="4" t="b">
        <v>1</v>
      </c>
      <c r="R8733" s="4">
        <v>5.2</v>
      </c>
      <c r="S8733" s="4">
        <v>4.83281727691724</v>
      </c>
      <c r="T8733" s="4">
        <v>-1.7692097794389E10</v>
      </c>
    </row>
    <row r="8734" ht="12.75" customHeight="1">
      <c r="A8734" s="8" t="str">
        <f t="shared" si="1"/>
        <v>Pakistan2006</v>
      </c>
      <c r="B8734" s="4" t="s">
        <v>144</v>
      </c>
      <c r="C8734" s="4">
        <v>2006.0</v>
      </c>
      <c r="D8734" s="4">
        <v>7.01964998245239</v>
      </c>
      <c r="E8734" s="4">
        <v>-4.87535332161863E8</v>
      </c>
      <c r="F8734" s="4">
        <v>-6.747E9</v>
      </c>
      <c r="G8734" s="4">
        <v>1.37264061106043E11</v>
      </c>
      <c r="H8734" s="4">
        <v>12.2396893380104</v>
      </c>
      <c r="I8734" s="4">
        <v>15.1590371447475</v>
      </c>
      <c r="J8734" s="4">
        <f t="shared" si="2"/>
        <v>1680069465212</v>
      </c>
      <c r="K8734" s="5">
        <f t="shared" si="3"/>
        <v>2080791000945</v>
      </c>
      <c r="L8734" s="5">
        <f t="shared" si="4"/>
        <v>400721535734</v>
      </c>
      <c r="M8734" s="5">
        <f t="shared" si="5"/>
        <v>2.919347807</v>
      </c>
      <c r="N8734" s="4" t="b">
        <v>0</v>
      </c>
      <c r="O8734" s="4" t="b">
        <v>0</v>
      </c>
      <c r="P8734" s="4" t="b">
        <v>1</v>
      </c>
      <c r="Q8734" s="4" t="b">
        <v>1</v>
      </c>
      <c r="R8734" s="4">
        <v>6.2</v>
      </c>
      <c r="S8734" s="4">
        <v>5.89898444157643</v>
      </c>
      <c r="T8734" s="4">
        <v>-1.51216552058729E10</v>
      </c>
    </row>
    <row r="8735" ht="12.75" customHeight="1">
      <c r="A8735" s="8" t="str">
        <f t="shared" si="1"/>
        <v>Pakistan2005</v>
      </c>
      <c r="B8735" s="4" t="s">
        <v>144</v>
      </c>
      <c r="C8735" s="4">
        <v>2005.0</v>
      </c>
      <c r="D8735" s="4">
        <v>7.08208990097046</v>
      </c>
      <c r="E8735" s="4">
        <v>1.98690605080585E8</v>
      </c>
      <c r="F8735" s="4">
        <v>-3.6062E9</v>
      </c>
      <c r="G8735" s="4">
        <v>1.20055291992938E11</v>
      </c>
      <c r="H8735" s="4">
        <v>11.6605628283977</v>
      </c>
      <c r="I8735" s="4">
        <v>14.1609598080649</v>
      </c>
      <c r="J8735" s="4">
        <f t="shared" si="2"/>
        <v>1399912275165</v>
      </c>
      <c r="K8735" s="5">
        <f t="shared" si="3"/>
        <v>1700098164657</v>
      </c>
      <c r="L8735" s="5">
        <f t="shared" si="4"/>
        <v>300185889492</v>
      </c>
      <c r="M8735" s="5">
        <f t="shared" si="5"/>
        <v>2.50039698</v>
      </c>
      <c r="N8735" s="4" t="b">
        <v>0</v>
      </c>
      <c r="O8735" s="4" t="b">
        <v>0</v>
      </c>
      <c r="P8735" s="4" t="b">
        <v>1</v>
      </c>
      <c r="Q8735" s="4" t="b">
        <v>1</v>
      </c>
      <c r="R8735" s="4">
        <v>7.69</v>
      </c>
      <c r="S8735" s="4">
        <v>6.51877807393943</v>
      </c>
      <c r="T8735" s="4">
        <v>-1.72087691131049E10</v>
      </c>
    </row>
    <row r="8736" ht="12.75" customHeight="1">
      <c r="A8736" s="8" t="str">
        <f t="shared" si="1"/>
        <v>Pakistan2004</v>
      </c>
      <c r="B8736" s="4" t="s">
        <v>144</v>
      </c>
      <c r="C8736" s="4">
        <v>2004.0</v>
      </c>
      <c r="D8736" s="4">
        <v>8.46656036376953</v>
      </c>
      <c r="E8736" s="4">
        <v>1.54288789323273E9</v>
      </c>
      <c r="F8736" s="4">
        <v>-8.17E8</v>
      </c>
      <c r="G8736" s="4">
        <v>1.07759683863123E11</v>
      </c>
      <c r="H8736" s="4">
        <v>12.0521648612681</v>
      </c>
      <c r="I8736" s="4">
        <v>13.4887005201557</v>
      </c>
      <c r="J8736" s="4">
        <f t="shared" si="2"/>
        <v>1298737475316</v>
      </c>
      <c r="K8736" s="5">
        <f t="shared" si="3"/>
        <v>1453538103776</v>
      </c>
      <c r="L8736" s="5">
        <f t="shared" si="4"/>
        <v>154800628460</v>
      </c>
      <c r="M8736" s="5">
        <f t="shared" si="5"/>
        <v>1.436535659</v>
      </c>
      <c r="N8736" s="4" t="b">
        <v>0</v>
      </c>
      <c r="O8736" s="4" t="b">
        <v>0</v>
      </c>
      <c r="P8736" s="4" t="b">
        <v>1</v>
      </c>
      <c r="Q8736" s="4" t="b">
        <v>1</v>
      </c>
      <c r="R8736" s="4">
        <v>7.69</v>
      </c>
      <c r="S8736" s="4">
        <v>7.54686001519235</v>
      </c>
      <c r="T8736" s="4">
        <v>-1.2295608129815E10</v>
      </c>
    </row>
    <row r="8737" ht="12.75" customHeight="1">
      <c r="A8737" s="8" t="str">
        <f t="shared" si="1"/>
        <v>Pakistan2003</v>
      </c>
      <c r="B8737" s="4" t="s">
        <v>144</v>
      </c>
      <c r="C8737" s="4">
        <v>2003.0</v>
      </c>
      <c r="D8737" s="4">
        <v>3.00588989257813</v>
      </c>
      <c r="E8737" s="4">
        <v>3.09395705869926E9</v>
      </c>
      <c r="F8737" s="4">
        <v>3.573E9</v>
      </c>
      <c r="G8737" s="4">
        <v>9.17605429400717E10</v>
      </c>
      <c r="H8737" s="4">
        <v>14.1723953449091</v>
      </c>
      <c r="I8737" s="4">
        <v>14.3035654948528</v>
      </c>
      <c r="J8737" s="4">
        <f t="shared" si="2"/>
        <v>1300466691610</v>
      </c>
      <c r="K8737" s="5">
        <f t="shared" si="3"/>
        <v>1312502935787</v>
      </c>
      <c r="L8737" s="5">
        <f t="shared" si="4"/>
        <v>12036244176</v>
      </c>
      <c r="M8737" s="5">
        <f t="shared" si="5"/>
        <v>0.1311701499</v>
      </c>
      <c r="N8737" s="4" t="b">
        <v>0</v>
      </c>
      <c r="O8737" s="4" t="b">
        <v>1</v>
      </c>
      <c r="P8737" s="4" t="b">
        <v>1</v>
      </c>
      <c r="Q8737" s="4" t="b">
        <v>1</v>
      </c>
      <c r="R8737" s="4">
        <v>8.27</v>
      </c>
      <c r="S8737" s="4">
        <v>5.77703399200348</v>
      </c>
      <c r="T8737" s="4">
        <v>-1.59991409230513E10</v>
      </c>
    </row>
    <row r="8738" ht="12.75" customHeight="1">
      <c r="A8738" s="8" t="str">
        <f t="shared" si="1"/>
        <v>Pakistan2002</v>
      </c>
      <c r="B8738" s="4" t="s">
        <v>144</v>
      </c>
      <c r="C8738" s="4">
        <v>2002.0</v>
      </c>
      <c r="D8738" s="4">
        <v>1.840980052948</v>
      </c>
      <c r="E8738" s="4">
        <v>1.27597358964956E9</v>
      </c>
      <c r="F8738" s="4">
        <v>3.854E9</v>
      </c>
      <c r="G8738" s="4">
        <v>7.99049853848652E10</v>
      </c>
      <c r="H8738" s="4">
        <v>13.0932369592574</v>
      </c>
      <c r="I8738" s="4">
        <v>16.0371556002954</v>
      </c>
      <c r="J8738" s="4">
        <f t="shared" si="2"/>
        <v>1046214907870</v>
      </c>
      <c r="K8738" s="5">
        <f t="shared" si="3"/>
        <v>1281448683856</v>
      </c>
      <c r="L8738" s="5">
        <f t="shared" si="4"/>
        <v>235233775986</v>
      </c>
      <c r="M8738" s="5">
        <f t="shared" si="5"/>
        <v>2.943918641</v>
      </c>
      <c r="N8738" s="4" t="b">
        <v>0</v>
      </c>
      <c r="O8738" s="4" t="b">
        <v>1</v>
      </c>
      <c r="P8738" s="4" t="b">
        <v>0</v>
      </c>
      <c r="Q8738" s="4" t="b">
        <v>0</v>
      </c>
      <c r="R8738" s="4">
        <v>8.27</v>
      </c>
      <c r="S8738" s="4">
        <v>2.50833772398214</v>
      </c>
      <c r="T8738" s="4">
        <v>-1.18555575552064E10</v>
      </c>
    </row>
    <row r="8739" ht="12.75" customHeight="1">
      <c r="A8739" s="8" t="str">
        <f t="shared" si="1"/>
        <v>Pakistan2001</v>
      </c>
      <c r="B8739" s="4" t="s">
        <v>144</v>
      </c>
      <c r="C8739" s="4">
        <v>2001.0</v>
      </c>
      <c r="D8739" s="4">
        <v>0.497240990400314</v>
      </c>
      <c r="E8739" s="4">
        <v>1.48843271925926E9</v>
      </c>
      <c r="F8739" s="4">
        <v>1.878E9</v>
      </c>
      <c r="G8739" s="4">
        <v>7.94844039848849E10</v>
      </c>
      <c r="H8739" s="4">
        <v>11.6218081751463</v>
      </c>
      <c r="I8739" s="4">
        <v>14.3405005307908</v>
      </c>
      <c r="J8739" s="4">
        <f t="shared" si="2"/>
        <v>923752496028</v>
      </c>
      <c r="K8739" s="5">
        <f t="shared" si="3"/>
        <v>1139846137535</v>
      </c>
      <c r="L8739" s="5">
        <f t="shared" si="4"/>
        <v>216093641507</v>
      </c>
      <c r="M8739" s="5">
        <f t="shared" si="5"/>
        <v>2.718692356</v>
      </c>
      <c r="N8739" s="4" t="b">
        <v>0</v>
      </c>
      <c r="O8739" s="4" t="b">
        <v>1</v>
      </c>
      <c r="P8739" s="4" t="b">
        <v>0</v>
      </c>
      <c r="Q8739" s="4" t="b">
        <v>0</v>
      </c>
      <c r="R8739" s="4">
        <v>7.82</v>
      </c>
      <c r="S8739" s="4">
        <v>3.55441821580422</v>
      </c>
      <c r="T8739" s="4">
        <v>-4.205813999803E8</v>
      </c>
    </row>
    <row r="8740" ht="12.75" customHeight="1">
      <c r="A8740" s="8" t="str">
        <f t="shared" si="1"/>
        <v>Pakistan2000</v>
      </c>
      <c r="B8740" s="4" t="s">
        <v>144</v>
      </c>
      <c r="C8740" s="4">
        <v>2000.0</v>
      </c>
      <c r="D8740" s="4">
        <v>7.95137977600098</v>
      </c>
      <c r="E8740" s="4">
        <v>1.40914227799019E9</v>
      </c>
      <c r="F8740" s="4">
        <v>-8.5E7</v>
      </c>
      <c r="G8740" s="4">
        <v>8.20177434162841E10</v>
      </c>
      <c r="H8740" s="4">
        <v>11.763782322377</v>
      </c>
      <c r="I8740" s="4">
        <v>15.3260564065731</v>
      </c>
      <c r="J8740" s="4">
        <f t="shared" si="2"/>
        <v>964838880122</v>
      </c>
      <c r="K8740" s="5">
        <f t="shared" si="3"/>
        <v>1257008561938</v>
      </c>
      <c r="L8740" s="5">
        <f t="shared" si="4"/>
        <v>292169681816</v>
      </c>
      <c r="M8740" s="5">
        <f t="shared" si="5"/>
        <v>3.562274084</v>
      </c>
      <c r="N8740" s="4" t="b">
        <v>0</v>
      </c>
      <c r="O8740" s="4" t="b">
        <v>1</v>
      </c>
      <c r="P8740" s="4" t="b">
        <v>1</v>
      </c>
      <c r="Q8740" s="4" t="b">
        <v>0</v>
      </c>
      <c r="R8740" s="4">
        <v>7.82</v>
      </c>
      <c r="S8740" s="4">
        <v>4.26008801168791</v>
      </c>
      <c r="T8740" s="4">
        <v>2.5333394313992E9</v>
      </c>
    </row>
    <row r="8741" ht="12.75" customHeight="1">
      <c r="A8741" s="8" t="str">
        <f t="shared" si="1"/>
        <v>Pakistan1999</v>
      </c>
      <c r="B8741" s="4" t="s">
        <v>144</v>
      </c>
      <c r="C8741" s="4">
        <v>1999.0</v>
      </c>
      <c r="D8741" s="4">
        <v>2.55588006973267</v>
      </c>
      <c r="E8741" s="4">
        <v>9.56046879916108E8</v>
      </c>
      <c r="F8741" s="4">
        <v>-9.2E8</v>
      </c>
      <c r="G8741" s="4">
        <v>6.29738568435739E10</v>
      </c>
      <c r="H8741" s="4">
        <v>11.27532062108</v>
      </c>
      <c r="I8741" s="4">
        <v>14.678449215085</v>
      </c>
      <c r="J8741" s="4">
        <f t="shared" si="2"/>
        <v>710050426657</v>
      </c>
      <c r="K8741" s="5">
        <f t="shared" si="3"/>
        <v>924358559556</v>
      </c>
      <c r="L8741" s="5">
        <f t="shared" si="4"/>
        <v>214308132899</v>
      </c>
      <c r="M8741" s="5">
        <f t="shared" si="5"/>
        <v>3.403128594</v>
      </c>
      <c r="N8741" s="4" t="b">
        <v>0</v>
      </c>
      <c r="O8741" s="4" t="b">
        <v>1</v>
      </c>
      <c r="P8741" s="4" t="b">
        <v>1</v>
      </c>
      <c r="Q8741" s="4" t="b">
        <v>0</v>
      </c>
      <c r="R8741" s="4">
        <v>5.89</v>
      </c>
      <c r="S8741" s="4">
        <v>3.66013274348722</v>
      </c>
      <c r="T8741" s="4">
        <v>-1.90438865727102E10</v>
      </c>
    </row>
    <row r="8742" ht="12.75" customHeight="1">
      <c r="A8742" s="8" t="str">
        <f t="shared" si="1"/>
        <v>Pakistan1998</v>
      </c>
      <c r="B8742" s="4" t="s">
        <v>144</v>
      </c>
      <c r="C8742" s="4">
        <v>1998.0</v>
      </c>
      <c r="D8742" s="4">
        <v>-6.02647018432617</v>
      </c>
      <c r="E8742" s="4">
        <v>1.32164225517874E7</v>
      </c>
      <c r="F8742" s="4">
        <v>-2.248E9</v>
      </c>
      <c r="G8742" s="4">
        <v>6.21919558143478E10</v>
      </c>
      <c r="H8742" s="4">
        <v>10.7120469056499</v>
      </c>
      <c r="I8742" s="4">
        <v>15.6605716078589</v>
      </c>
      <c r="J8742" s="4">
        <f t="shared" si="2"/>
        <v>666203147837</v>
      </c>
      <c r="K8742" s="5">
        <f t="shared" si="3"/>
        <v>973961577463</v>
      </c>
      <c r="L8742" s="5">
        <f t="shared" si="4"/>
        <v>307758429626</v>
      </c>
      <c r="M8742" s="5">
        <f t="shared" si="5"/>
        <v>4.948524702</v>
      </c>
      <c r="N8742" s="4" t="b">
        <v>1</v>
      </c>
      <c r="O8742" s="4" t="b">
        <v>1</v>
      </c>
      <c r="P8742" s="4" t="b">
        <v>0</v>
      </c>
      <c r="Q8742" s="4" t="b">
        <v>0</v>
      </c>
      <c r="R8742" s="4">
        <v>5.89</v>
      </c>
      <c r="S8742" s="4">
        <v>2.55023429543455</v>
      </c>
      <c r="T8742" s="4">
        <v>-7.81901029226097E8</v>
      </c>
    </row>
    <row r="8743" ht="12.75" customHeight="1">
      <c r="A8743" s="8" t="str">
        <f t="shared" si="1"/>
        <v>Pakistan1997</v>
      </c>
      <c r="B8743" s="4" t="s">
        <v>144</v>
      </c>
      <c r="C8743" s="4">
        <v>1997.0</v>
      </c>
      <c r="D8743" s="4">
        <v>5.05635023117065</v>
      </c>
      <c r="E8743" s="4">
        <v>7.39192644218118E7</v>
      </c>
      <c r="F8743" s="4">
        <v>-1.71162749940942E9</v>
      </c>
      <c r="G8743" s="4">
        <v>6.24333404680228E10</v>
      </c>
      <c r="H8743" s="4">
        <v>10.9371554846952</v>
      </c>
      <c r="I8743" s="4">
        <v>15.2237168981524</v>
      </c>
      <c r="J8743" s="4">
        <f t="shared" si="2"/>
        <v>682843152128</v>
      </c>
      <c r="K8743" s="5">
        <f t="shared" si="3"/>
        <v>950467500291</v>
      </c>
      <c r="L8743" s="5">
        <f t="shared" si="4"/>
        <v>267624348163</v>
      </c>
      <c r="M8743" s="5">
        <f t="shared" si="5"/>
        <v>4.286561413</v>
      </c>
      <c r="N8743" s="4" t="b">
        <v>1</v>
      </c>
      <c r="O8743" s="4" t="b">
        <v>1</v>
      </c>
      <c r="P8743" s="4" t="b">
        <v>1</v>
      </c>
      <c r="Q8743" s="4" t="b">
        <v>0</v>
      </c>
      <c r="R8743" s="4">
        <v>6.12</v>
      </c>
      <c r="S8743" s="4">
        <v>1.01439601402073</v>
      </c>
      <c r="T8743" s="4">
        <v>2.41384653674995E8</v>
      </c>
    </row>
    <row r="8744" ht="12.75" customHeight="1">
      <c r="A8744" s="8" t="str">
        <f t="shared" si="1"/>
        <v>Pakistan1996</v>
      </c>
      <c r="B8744" s="4" t="s">
        <v>144</v>
      </c>
      <c r="C8744" s="4">
        <v>1996.0</v>
      </c>
      <c r="D8744" s="4">
        <v>4.19284009933472</v>
      </c>
      <c r="E8744" s="4">
        <v>-3.90058097444389E8</v>
      </c>
      <c r="F8744" s="4">
        <v>-4.43605263256066E9</v>
      </c>
      <c r="G8744" s="4">
        <v>6.33201700844076E10</v>
      </c>
      <c r="H8744" s="4">
        <v>11.8519333123943</v>
      </c>
      <c r="I8744" s="4">
        <v>16.6575153762828</v>
      </c>
      <c r="J8744" s="4">
        <f t="shared" si="2"/>
        <v>750466433170</v>
      </c>
      <c r="K8744" s="5">
        <f t="shared" si="3"/>
        <v>1054756706810</v>
      </c>
      <c r="L8744" s="5">
        <f t="shared" si="4"/>
        <v>304290273640</v>
      </c>
      <c r="M8744" s="5">
        <f t="shared" si="5"/>
        <v>4.805582064</v>
      </c>
      <c r="N8744" s="4" t="b">
        <v>0</v>
      </c>
      <c r="O8744" s="4" t="b">
        <v>0</v>
      </c>
      <c r="P8744" s="4" t="b">
        <v>1</v>
      </c>
      <c r="Q8744" s="4" t="b">
        <v>1</v>
      </c>
      <c r="R8744" s="4">
        <v>5.37</v>
      </c>
      <c r="S8744" s="4">
        <v>4.84658128434863</v>
      </c>
      <c r="T8744" s="4">
        <v>8.86829616384803E8</v>
      </c>
    </row>
    <row r="8745" ht="12.75" customHeight="1">
      <c r="A8745" s="8" t="str">
        <f t="shared" si="1"/>
        <v>Pakistan1995</v>
      </c>
      <c r="B8745" s="4" t="s">
        <v>144</v>
      </c>
      <c r="C8745" s="4">
        <v>1995.0</v>
      </c>
      <c r="D8745" s="4">
        <v>2.2931399345398</v>
      </c>
      <c r="E8745" s="4">
        <v>-4.96475399220749E8</v>
      </c>
      <c r="F8745" s="4">
        <v>-3.34875366741658E9</v>
      </c>
      <c r="G8745" s="4">
        <v>6.06360716841918E10</v>
      </c>
      <c r="H8745" s="4">
        <v>11.1721482878894</v>
      </c>
      <c r="I8745" s="4">
        <v>15.494440681229</v>
      </c>
      <c r="J8745" s="4">
        <f t="shared" si="2"/>
        <v>677435184451</v>
      </c>
      <c r="K8745" s="5">
        <f t="shared" si="3"/>
        <v>939522015853</v>
      </c>
      <c r="L8745" s="5">
        <f t="shared" si="4"/>
        <v>262086831403</v>
      </c>
      <c r="M8745" s="5">
        <f t="shared" si="5"/>
        <v>4.322292393</v>
      </c>
      <c r="N8745" s="4" t="b">
        <v>0</v>
      </c>
      <c r="O8745" s="4" t="b">
        <v>1</v>
      </c>
      <c r="P8745" s="4" t="b">
        <v>1</v>
      </c>
      <c r="Q8745" s="4" t="b">
        <v>1</v>
      </c>
      <c r="R8745" s="4">
        <v>5.37</v>
      </c>
      <c r="S8745" s="4">
        <v>4.96260914841646</v>
      </c>
      <c r="T8745" s="4">
        <v>-2.68409840021579E9</v>
      </c>
    </row>
    <row r="8746" ht="12.75" customHeight="1">
      <c r="A8746" s="8" t="str">
        <f t="shared" si="1"/>
        <v>Pakistan1994</v>
      </c>
      <c r="B8746" s="4" t="s">
        <v>144</v>
      </c>
      <c r="C8746" s="4">
        <v>1994.0</v>
      </c>
      <c r="D8746" s="4">
        <v>6.01328992843628</v>
      </c>
      <c r="E8746" s="4">
        <v>3.24130054901275E7</v>
      </c>
      <c r="F8746" s="4">
        <v>-1.81213008218639E9</v>
      </c>
      <c r="G8746" s="4">
        <v>5.22934713925867E10</v>
      </c>
      <c r="H8746" s="4">
        <v>12.0704622339338</v>
      </c>
      <c r="I8746" s="4">
        <v>16.092661049749</v>
      </c>
      <c r="J8746" s="4">
        <f t="shared" si="2"/>
        <v>631206371526</v>
      </c>
      <c r="K8746" s="5">
        <f t="shared" si="3"/>
        <v>841541110236</v>
      </c>
      <c r="L8746" s="5">
        <f t="shared" si="4"/>
        <v>210334738710</v>
      </c>
      <c r="M8746" s="5">
        <f t="shared" si="5"/>
        <v>4.022198816</v>
      </c>
      <c r="N8746" s="4" t="b">
        <v>0</v>
      </c>
      <c r="O8746" s="4" t="b">
        <v>1</v>
      </c>
      <c r="P8746" s="4" t="b">
        <v>1</v>
      </c>
      <c r="Q8746" s="4" t="b">
        <v>0</v>
      </c>
      <c r="R8746" s="4">
        <v>4.84</v>
      </c>
      <c r="S8746" s="4">
        <v>3.7374155532444</v>
      </c>
      <c r="T8746" s="4">
        <v>-8.3426002916051E9</v>
      </c>
    </row>
    <row r="8747" ht="12.75" customHeight="1">
      <c r="A8747" s="8" t="str">
        <f t="shared" si="1"/>
        <v>Pakistan1993</v>
      </c>
      <c r="B8747" s="4" t="s">
        <v>144</v>
      </c>
      <c r="C8747" s="4">
        <v>1993.0</v>
      </c>
      <c r="D8747" s="4">
        <v>6.04324007034302</v>
      </c>
      <c r="E8747" s="4">
        <v>-9.95283770619446E8</v>
      </c>
      <c r="F8747" s="4">
        <v>-2.90057042899427E9</v>
      </c>
      <c r="G8747" s="4">
        <v>5.18099993531614E10</v>
      </c>
      <c r="H8747" s="4">
        <v>12.7203388872696</v>
      </c>
      <c r="I8747" s="4">
        <v>18.8486980333043</v>
      </c>
      <c r="J8747" s="4">
        <f t="shared" si="2"/>
        <v>659040749521</v>
      </c>
      <c r="K8747" s="5">
        <f t="shared" si="3"/>
        <v>976551032913</v>
      </c>
      <c r="L8747" s="5">
        <f t="shared" si="4"/>
        <v>317510283392</v>
      </c>
      <c r="M8747" s="5">
        <f t="shared" si="5"/>
        <v>6.128359146</v>
      </c>
      <c r="N8747" s="4" t="b">
        <v>0</v>
      </c>
      <c r="O8747" s="4" t="b">
        <v>0</v>
      </c>
      <c r="P8747" s="4" t="b">
        <v>1</v>
      </c>
      <c r="Q8747" s="4" t="b">
        <v>1</v>
      </c>
      <c r="R8747" s="4">
        <v>4.73</v>
      </c>
      <c r="S8747" s="4">
        <v>1.75774769830849</v>
      </c>
      <c r="T8747" s="4">
        <v>-4.834720394253E8</v>
      </c>
    </row>
    <row r="8748" ht="12.75" customHeight="1">
      <c r="A8748" s="8" t="str">
        <f t="shared" si="1"/>
        <v>Pakistan1992</v>
      </c>
      <c r="B8748" s="4" t="s">
        <v>144</v>
      </c>
      <c r="C8748" s="4">
        <v>1992.0</v>
      </c>
      <c r="D8748" s="4">
        <v>6.09300994873047</v>
      </c>
      <c r="E8748" s="4">
        <v>-8.5010927525063E8</v>
      </c>
      <c r="F8748" s="4">
        <v>-1.87609223298054E9</v>
      </c>
      <c r="G8748" s="4">
        <v>4.88846726050356E10</v>
      </c>
      <c r="H8748" s="4">
        <v>16.4188995361328</v>
      </c>
      <c r="I8748" s="4">
        <v>22.6350994110107</v>
      </c>
      <c r="J8748" s="4">
        <f t="shared" si="2"/>
        <v>802632528359</v>
      </c>
      <c r="K8748" s="5">
        <f t="shared" si="3"/>
        <v>1106509424090</v>
      </c>
      <c r="L8748" s="5">
        <f t="shared" si="4"/>
        <v>303876895731</v>
      </c>
      <c r="M8748" s="5">
        <f t="shared" si="5"/>
        <v>6.216199875</v>
      </c>
      <c r="N8748" s="4" t="b">
        <v>0</v>
      </c>
      <c r="O8748" s="4" t="b">
        <v>0</v>
      </c>
      <c r="P8748" s="4" t="b">
        <v>1</v>
      </c>
      <c r="Q8748" s="4" t="b">
        <v>1</v>
      </c>
      <c r="R8748" s="4">
        <v>5.85</v>
      </c>
      <c r="S8748" s="4">
        <v>7.70589782263585</v>
      </c>
      <c r="T8748" s="4">
        <v>-2.9253267481258E9</v>
      </c>
    </row>
    <row r="8749" ht="12.75" customHeight="1">
      <c r="A8749" s="8" t="str">
        <f t="shared" si="1"/>
        <v>Pakistan1991</v>
      </c>
      <c r="B8749" s="4" t="s">
        <v>144</v>
      </c>
      <c r="C8749" s="4">
        <v>1991.0</v>
      </c>
      <c r="D8749" s="4">
        <v>5.6943998336792</v>
      </c>
      <c r="E8749" s="4">
        <v>-5.07512991527545E8</v>
      </c>
      <c r="F8749" s="4">
        <v>-1.26642009189181E9</v>
      </c>
      <c r="G8749" s="4">
        <v>4.56253366802047E10</v>
      </c>
      <c r="H8749" s="4">
        <v>16.1338005065918</v>
      </c>
      <c r="I8749" s="4">
        <v>21.4125995635986</v>
      </c>
      <c r="J8749" s="4">
        <f t="shared" si="2"/>
        <v>736110080045</v>
      </c>
      <c r="K8749" s="5">
        <f t="shared" si="3"/>
        <v>976957064288</v>
      </c>
      <c r="L8749" s="5">
        <f t="shared" si="4"/>
        <v>240846984243</v>
      </c>
      <c r="M8749" s="5">
        <f t="shared" si="5"/>
        <v>5.278799057</v>
      </c>
      <c r="N8749" s="4" t="b">
        <v>0</v>
      </c>
      <c r="O8749" s="4" t="b">
        <v>0</v>
      </c>
      <c r="P8749" s="4" t="b">
        <v>1</v>
      </c>
      <c r="Q8749" s="4" t="b">
        <v>1</v>
      </c>
      <c r="R8749" s="4">
        <v>6.28</v>
      </c>
      <c r="S8749" s="4">
        <v>5.06156775458133</v>
      </c>
      <c r="T8749" s="4">
        <v>-3.2593359248309E9</v>
      </c>
    </row>
    <row r="8750" ht="12.75" customHeight="1">
      <c r="A8750" s="8" t="str">
        <f t="shared" si="1"/>
        <v>Pakistan1990</v>
      </c>
      <c r="B8750" s="4" t="s">
        <v>144</v>
      </c>
      <c r="C8750" s="4">
        <v>1990.0</v>
      </c>
      <c r="D8750" s="4">
        <v>3.89846992492676</v>
      </c>
      <c r="E8750" s="4">
        <v>-2.07178114275775E8</v>
      </c>
      <c r="F8750" s="4">
        <v>-1.66140965456822E9</v>
      </c>
      <c r="G8750" s="4">
        <v>4.00104239704576E10</v>
      </c>
      <c r="H8750" s="4">
        <v>18.0391998291016</v>
      </c>
      <c r="I8750" s="4">
        <v>23.9216003417969</v>
      </c>
      <c r="J8750" s="4">
        <f t="shared" si="2"/>
        <v>721756033250</v>
      </c>
      <c r="K8750" s="5">
        <f t="shared" si="3"/>
        <v>957113371727</v>
      </c>
      <c r="L8750" s="5">
        <f t="shared" si="4"/>
        <v>235357338477</v>
      </c>
      <c r="M8750" s="5">
        <f t="shared" si="5"/>
        <v>5.882400513</v>
      </c>
      <c r="N8750" s="4" t="b">
        <v>0</v>
      </c>
      <c r="O8750" s="4" t="b">
        <v>1</v>
      </c>
      <c r="P8750" s="4" t="b">
        <v>1</v>
      </c>
      <c r="Q8750" s="4" t="b">
        <v>0</v>
      </c>
      <c r="R8750" s="4">
        <v>3.13</v>
      </c>
      <c r="S8750" s="4">
        <v>4.45858681509861</v>
      </c>
      <c r="T8750" s="4">
        <v>-5.61491270974709E9</v>
      </c>
    </row>
    <row r="8751" ht="12.75" customHeight="1">
      <c r="A8751" s="8" t="str">
        <f t="shared" si="1"/>
        <v>Pakistan1989</v>
      </c>
      <c r="B8751" s="4" t="s">
        <v>144</v>
      </c>
      <c r="C8751" s="4">
        <v>1989.0</v>
      </c>
      <c r="D8751" s="4">
        <v>2.22214007377625</v>
      </c>
      <c r="E8751" s="4">
        <v>-9.32073347379075E8</v>
      </c>
      <c r="F8751" s="4">
        <v>-1.33803046172278E9</v>
      </c>
      <c r="G8751" s="4">
        <v>4.01711055801973E10</v>
      </c>
      <c r="H8751" s="4">
        <v>19.0421009063721</v>
      </c>
      <c r="I8751" s="4">
        <v>26.051399230957</v>
      </c>
      <c r="J8751" s="4">
        <f t="shared" si="2"/>
        <v>764942245979</v>
      </c>
      <c r="K8751" s="5">
        <f t="shared" si="3"/>
        <v>1046513509019</v>
      </c>
      <c r="L8751" s="5">
        <f t="shared" si="4"/>
        <v>281571263040</v>
      </c>
      <c r="M8751" s="5">
        <f t="shared" si="5"/>
        <v>7.009298325</v>
      </c>
      <c r="N8751" s="4" t="b">
        <v>0</v>
      </c>
      <c r="O8751" s="4" t="b">
        <v>1</v>
      </c>
      <c r="P8751" s="4" t="b">
        <v>1</v>
      </c>
      <c r="Q8751" s="4" t="b">
        <v>0</v>
      </c>
      <c r="R8751" s="4" t="s">
        <v>39</v>
      </c>
      <c r="S8751" s="4">
        <v>4.95976889440861</v>
      </c>
      <c r="T8751" s="4">
        <v>1.606816097397E8</v>
      </c>
    </row>
    <row r="8752" ht="12.75" customHeight="1">
      <c r="A8752" s="8" t="str">
        <f t="shared" si="1"/>
        <v>Pakistan1988</v>
      </c>
      <c r="B8752" s="4" t="s">
        <v>144</v>
      </c>
      <c r="C8752" s="4">
        <v>1988.0</v>
      </c>
      <c r="D8752" s="4">
        <v>8.44484043121338</v>
      </c>
      <c r="E8752" s="4">
        <v>-1.97101645732462E9</v>
      </c>
      <c r="F8752" s="4">
        <v>-1.42230578678278E9</v>
      </c>
      <c r="G8752" s="4">
        <v>3.84727428083167E10</v>
      </c>
      <c r="H8752" s="4">
        <v>18.5713996887207</v>
      </c>
      <c r="I8752" s="4">
        <v>27.9221000671387</v>
      </c>
      <c r="J8752" s="4">
        <f t="shared" si="2"/>
        <v>714492683815</v>
      </c>
      <c r="K8752" s="5">
        <f t="shared" si="3"/>
        <v>1074239774551</v>
      </c>
      <c r="L8752" s="5">
        <f t="shared" si="4"/>
        <v>359747090737</v>
      </c>
      <c r="M8752" s="5">
        <f t="shared" si="5"/>
        <v>9.350700378</v>
      </c>
      <c r="N8752" s="4" t="b">
        <v>0</v>
      </c>
      <c r="O8752" s="4" t="b">
        <v>1</v>
      </c>
      <c r="P8752" s="4" t="b">
        <v>1</v>
      </c>
      <c r="Q8752" s="4" t="b">
        <v>0</v>
      </c>
      <c r="R8752" s="4" t="s">
        <v>39</v>
      </c>
      <c r="S8752" s="4">
        <v>7.62527877959033</v>
      </c>
      <c r="T8752" s="4">
        <v>-1.6983627718806E9</v>
      </c>
    </row>
    <row r="8753" ht="12.75" customHeight="1">
      <c r="A8753" s="8" t="str">
        <f t="shared" si="1"/>
        <v>Pakistan1987</v>
      </c>
      <c r="B8753" s="4" t="s">
        <v>144</v>
      </c>
      <c r="C8753" s="4">
        <v>1987.0</v>
      </c>
      <c r="D8753" s="4">
        <v>13.4111003875732</v>
      </c>
      <c r="E8753" s="4">
        <v>-2.5444952595686E9</v>
      </c>
      <c r="F8753" s="4">
        <v>-5.5630962681066E8</v>
      </c>
      <c r="G8753" s="4">
        <v>3.33515292746869E10</v>
      </c>
      <c r="H8753" s="4">
        <v>17.7777996063232</v>
      </c>
      <c r="I8753" s="4">
        <v>29.4815006256104</v>
      </c>
      <c r="J8753" s="4">
        <f t="shared" si="2"/>
        <v>592916804010</v>
      </c>
      <c r="K8753" s="5">
        <f t="shared" si="3"/>
        <v>983253131177</v>
      </c>
      <c r="L8753" s="5">
        <f t="shared" si="4"/>
        <v>390336327167</v>
      </c>
      <c r="M8753" s="5">
        <f t="shared" si="5"/>
        <v>11.70370102</v>
      </c>
      <c r="N8753" s="4" t="b">
        <v>0</v>
      </c>
      <c r="O8753" s="4" t="b">
        <v>0</v>
      </c>
      <c r="P8753" s="4" t="b">
        <v>1</v>
      </c>
      <c r="Q8753" s="4" t="b">
        <v>1</v>
      </c>
      <c r="R8753" s="4" t="s">
        <v>39</v>
      </c>
      <c r="S8753" s="4">
        <v>6.45234302467648</v>
      </c>
      <c r="T8753" s="4">
        <v>-5.1212135336298E9</v>
      </c>
    </row>
    <row r="8754" ht="12.75" customHeight="1">
      <c r="A8754" s="8" t="str">
        <f t="shared" si="1"/>
        <v>Pakistan1986</v>
      </c>
      <c r="B8754" s="4" t="s">
        <v>144</v>
      </c>
      <c r="C8754" s="4">
        <v>1986.0</v>
      </c>
      <c r="D8754" s="4">
        <v>11.097900390625</v>
      </c>
      <c r="E8754" s="4">
        <v>-2.00100668580208E9</v>
      </c>
      <c r="F8754" s="4">
        <v>-6.3606243192511E8</v>
      </c>
      <c r="G8754" s="4">
        <v>3.18990700557967E10</v>
      </c>
      <c r="H8754" s="4">
        <v>17.8321990966797</v>
      </c>
      <c r="I8754" s="4">
        <v>27.6224002838135</v>
      </c>
      <c r="J8754" s="4">
        <f t="shared" si="2"/>
        <v>568830568234</v>
      </c>
      <c r="K8754" s="5">
        <f t="shared" si="3"/>
        <v>881128881763</v>
      </c>
      <c r="L8754" s="5">
        <f t="shared" si="4"/>
        <v>312298313529</v>
      </c>
      <c r="M8754" s="5">
        <f t="shared" si="5"/>
        <v>9.790201187</v>
      </c>
      <c r="N8754" s="4" t="b">
        <v>0</v>
      </c>
      <c r="O8754" s="4" t="b">
        <v>0</v>
      </c>
      <c r="P8754" s="4" t="b">
        <v>1</v>
      </c>
      <c r="Q8754" s="4" t="b">
        <v>1</v>
      </c>
      <c r="R8754" s="4" t="s">
        <v>39</v>
      </c>
      <c r="S8754" s="4">
        <v>5.50165366386082</v>
      </c>
      <c r="T8754" s="4">
        <v>-1.4524592188902E9</v>
      </c>
    </row>
    <row r="8755" ht="12.75" customHeight="1">
      <c r="A8755" s="8" t="str">
        <f t="shared" si="1"/>
        <v>Pakistan1985</v>
      </c>
      <c r="B8755" s="4" t="s">
        <v>144</v>
      </c>
      <c r="C8755" s="4">
        <v>1985.0</v>
      </c>
      <c r="D8755" s="4">
        <v>0.671374976634979</v>
      </c>
      <c r="E8755" s="4">
        <v>-2.30249421193653E9</v>
      </c>
      <c r="F8755" s="4">
        <v>-1.06717340632862E9</v>
      </c>
      <c r="G8755" s="4">
        <v>3.11449208443272E10</v>
      </c>
      <c r="H8755" s="4">
        <v>17.7476005554199</v>
      </c>
      <c r="I8755" s="4">
        <v>28.3495006561279</v>
      </c>
      <c r="J8755" s="4">
        <f t="shared" si="2"/>
        <v>552747614475</v>
      </c>
      <c r="K8755" s="5">
        <f t="shared" si="3"/>
        <v>882942953911</v>
      </c>
      <c r="L8755" s="5">
        <f t="shared" si="4"/>
        <v>330195339436</v>
      </c>
      <c r="M8755" s="5">
        <f t="shared" si="5"/>
        <v>10.6019001</v>
      </c>
      <c r="N8755" s="4" t="b">
        <v>0</v>
      </c>
      <c r="O8755" s="4" t="b">
        <v>1</v>
      </c>
      <c r="P8755" s="4" t="b">
        <v>0</v>
      </c>
      <c r="Q8755" s="4" t="b">
        <v>1</v>
      </c>
      <c r="R8755" s="4" t="s">
        <v>39</v>
      </c>
      <c r="S8755" s="4">
        <v>7.59211469875606</v>
      </c>
      <c r="T8755" s="4">
        <v>-7.54149211469497E8</v>
      </c>
    </row>
    <row r="8756" ht="12.75" customHeight="1">
      <c r="A8756" s="8" t="str">
        <f t="shared" si="1"/>
        <v>Pakistan1984</v>
      </c>
      <c r="B8756" s="4" t="s">
        <v>144</v>
      </c>
      <c r="C8756" s="4">
        <v>1984.0</v>
      </c>
      <c r="D8756" s="4">
        <v>9.92249011993408</v>
      </c>
      <c r="E8756" s="4">
        <v>-1.81239770726656E9</v>
      </c>
      <c r="F8756" s="4">
        <v>-1.18392088156645E9</v>
      </c>
      <c r="G8756" s="4">
        <v>3.11518254674978E10</v>
      </c>
      <c r="H8756" s="4">
        <v>16.5254001617432</v>
      </c>
      <c r="I8756" s="4">
        <v>25.4237003326416</v>
      </c>
      <c r="J8756" s="4">
        <f t="shared" si="2"/>
        <v>514796381619</v>
      </c>
      <c r="K8756" s="5">
        <f t="shared" si="3"/>
        <v>791994675500</v>
      </c>
      <c r="L8756" s="5">
        <f t="shared" si="4"/>
        <v>277198293881</v>
      </c>
      <c r="M8756" s="5">
        <f t="shared" si="5"/>
        <v>8.898300171</v>
      </c>
      <c r="N8756" s="4" t="b">
        <v>0</v>
      </c>
      <c r="O8756" s="4" t="b">
        <v>1</v>
      </c>
      <c r="P8756" s="4" t="b">
        <v>1</v>
      </c>
      <c r="Q8756" s="4" t="b">
        <v>0</v>
      </c>
      <c r="R8756" s="4" t="s">
        <v>39</v>
      </c>
      <c r="S8756" s="4">
        <v>5.06520560475876</v>
      </c>
      <c r="T8756" s="4">
        <v>6904623.17059707</v>
      </c>
    </row>
    <row r="8757" ht="12.75" customHeight="1">
      <c r="A8757" s="8" t="str">
        <f t="shared" si="1"/>
        <v>Pakistan1983</v>
      </c>
      <c r="B8757" s="4" t="s">
        <v>144</v>
      </c>
      <c r="C8757" s="4">
        <v>1983.0</v>
      </c>
      <c r="D8757" s="4">
        <v>5.9664101600647</v>
      </c>
      <c r="E8757" s="4">
        <v>-1.36937777481642E9</v>
      </c>
      <c r="F8757" s="4">
        <v>4.32563354840112E7</v>
      </c>
      <c r="G8757" s="4">
        <v>2.86918897637795E10</v>
      </c>
      <c r="H8757" s="4">
        <v>17.2143001556397</v>
      </c>
      <c r="I8757" s="4">
        <v>24.7618999481201</v>
      </c>
      <c r="J8757" s="4">
        <f t="shared" si="2"/>
        <v>493910802426</v>
      </c>
      <c r="K8757" s="5">
        <f t="shared" si="3"/>
        <v>710465703653</v>
      </c>
      <c r="L8757" s="5">
        <f t="shared" si="4"/>
        <v>216554901227</v>
      </c>
      <c r="M8757" s="5">
        <f t="shared" si="5"/>
        <v>7.547599792</v>
      </c>
      <c r="N8757" s="4" t="b">
        <v>0</v>
      </c>
      <c r="O8757" s="4" t="b">
        <v>0</v>
      </c>
      <c r="P8757" s="4" t="b">
        <v>1</v>
      </c>
      <c r="Q8757" s="4" t="b">
        <v>1</v>
      </c>
      <c r="R8757" s="4" t="s">
        <v>39</v>
      </c>
      <c r="S8757" s="4">
        <v>6.77837833870637</v>
      </c>
      <c r="T8757" s="4">
        <v>-2.4599357037183E9</v>
      </c>
    </row>
    <row r="8758" ht="12.75" customHeight="1">
      <c r="A8758" s="8" t="str">
        <f t="shared" si="1"/>
        <v>Pakistan1982</v>
      </c>
      <c r="B8758" s="4" t="s">
        <v>144</v>
      </c>
      <c r="C8758" s="4">
        <v>1982.0</v>
      </c>
      <c r="D8758" s="4">
        <v>2.92033004760742</v>
      </c>
      <c r="E8758" s="4">
        <v>-1.87739712136006E9</v>
      </c>
      <c r="F8758" s="4">
        <v>-7.9467375245472E8</v>
      </c>
      <c r="G8758" s="4">
        <v>3.0725971563981E10</v>
      </c>
      <c r="H8758" s="4">
        <v>16.2362995147705</v>
      </c>
      <c r="I8758" s="4">
        <v>24.4780006408691</v>
      </c>
      <c r="J8758" s="4">
        <f t="shared" si="2"/>
        <v>498876077195</v>
      </c>
      <c r="K8758" s="5">
        <f t="shared" si="3"/>
        <v>752110351634</v>
      </c>
      <c r="L8758" s="5">
        <f t="shared" si="4"/>
        <v>253234274439</v>
      </c>
      <c r="M8758" s="5">
        <f t="shared" si="5"/>
        <v>8.241701126</v>
      </c>
      <c r="N8758" s="4" t="b">
        <v>0</v>
      </c>
      <c r="O8758" s="4" t="b">
        <v>1</v>
      </c>
      <c r="P8758" s="4" t="b">
        <v>1</v>
      </c>
      <c r="Q8758" s="4" t="b">
        <v>1</v>
      </c>
      <c r="R8758" s="4" t="s">
        <v>39</v>
      </c>
      <c r="S8758" s="4">
        <v>6.53748679998547</v>
      </c>
      <c r="T8758" s="4">
        <v>2.0340818002015E9</v>
      </c>
    </row>
    <row r="8759" ht="12.75" customHeight="1">
      <c r="A8759" s="8" t="str">
        <f t="shared" si="1"/>
        <v>Pakistan1981</v>
      </c>
      <c r="B8759" s="4" t="s">
        <v>144</v>
      </c>
      <c r="C8759" s="4">
        <v>1981.0</v>
      </c>
      <c r="D8759" s="4">
        <v>9.31694030761719</v>
      </c>
      <c r="E8759" s="4">
        <v>-1.09785123573939E9</v>
      </c>
      <c r="F8759" s="4">
        <v>-9.12377360608943E8</v>
      </c>
      <c r="G8759" s="4">
        <v>2.81006060606061E10</v>
      </c>
      <c r="H8759" s="4">
        <v>15.8024997711182</v>
      </c>
      <c r="I8759" s="4">
        <v>21.635799407959</v>
      </c>
      <c r="J8759" s="4">
        <f t="shared" si="2"/>
        <v>444059820841</v>
      </c>
      <c r="K8759" s="5">
        <f t="shared" si="3"/>
        <v>607979075969</v>
      </c>
      <c r="L8759" s="5">
        <f t="shared" si="4"/>
        <v>163919255128</v>
      </c>
      <c r="M8759" s="5">
        <f t="shared" si="5"/>
        <v>5.833299637</v>
      </c>
      <c r="N8759" s="4" t="b">
        <v>0</v>
      </c>
      <c r="O8759" s="4" t="b">
        <v>1</v>
      </c>
      <c r="P8759" s="4" t="b">
        <v>1</v>
      </c>
      <c r="Q8759" s="4" t="b">
        <v>0</v>
      </c>
      <c r="R8759" s="4" t="s">
        <v>39</v>
      </c>
      <c r="S8759" s="4">
        <v>7.92076357199763</v>
      </c>
      <c r="T8759" s="4">
        <v>-2.6253655033749E9</v>
      </c>
    </row>
    <row r="8760" ht="12.75" customHeight="1">
      <c r="A8760" s="8" t="str">
        <f t="shared" si="1"/>
        <v>Pakistan1980</v>
      </c>
      <c r="B8760" s="4" t="s">
        <v>144</v>
      </c>
      <c r="C8760" s="4">
        <v>1980.0</v>
      </c>
      <c r="D8760" s="4">
        <v>10.3052997589111</v>
      </c>
      <c r="E8760" s="4">
        <v>-7.9110869784355E8</v>
      </c>
      <c r="F8760" s="4">
        <v>-8.6609882040156E8</v>
      </c>
      <c r="G8760" s="4">
        <v>2.36544444444444E10</v>
      </c>
      <c r="H8760" s="4">
        <v>16.6546993255615</v>
      </c>
      <c r="I8760" s="4">
        <v>21.9783992767334</v>
      </c>
      <c r="J8760" s="4">
        <f t="shared" si="2"/>
        <v>393957659935</v>
      </c>
      <c r="K8760" s="5">
        <f t="shared" si="3"/>
        <v>519886824669</v>
      </c>
      <c r="L8760" s="5">
        <f t="shared" si="4"/>
        <v>125929164734</v>
      </c>
      <c r="M8760" s="5">
        <f t="shared" si="5"/>
        <v>5.323699951</v>
      </c>
      <c r="N8760" s="4" t="b">
        <v>0</v>
      </c>
      <c r="O8760" s="4" t="b">
        <v>0</v>
      </c>
      <c r="P8760" s="4" t="b">
        <v>1</v>
      </c>
      <c r="Q8760" s="4" t="b">
        <v>1</v>
      </c>
      <c r="R8760" s="4" t="s">
        <v>39</v>
      </c>
      <c r="S8760" s="4">
        <v>10.2157040372709</v>
      </c>
      <c r="T8760" s="4">
        <v>-4.44616161616169E9</v>
      </c>
    </row>
    <row r="8761" ht="12.75" customHeight="1">
      <c r="A8761" s="8" t="str">
        <f t="shared" si="1"/>
        <v>Pakistan1979</v>
      </c>
      <c r="B8761" s="4" t="s">
        <v>144</v>
      </c>
      <c r="C8761" s="4">
        <v>1979.0</v>
      </c>
      <c r="D8761" s="4">
        <v>11.6393003463745</v>
      </c>
      <c r="E8761" s="4">
        <v>-1.92006817293828E9</v>
      </c>
      <c r="F8761" s="4">
        <v>-1.11109091701496E9</v>
      </c>
      <c r="G8761" s="4">
        <v>1.96883838383838E10</v>
      </c>
      <c r="H8761" s="4">
        <v>13.6324996948242</v>
      </c>
      <c r="I8761" s="4">
        <v>25.2563991546631</v>
      </c>
      <c r="J8761" s="4">
        <f t="shared" si="2"/>
        <v>268401886668</v>
      </c>
      <c r="K8761" s="5">
        <f t="shared" si="3"/>
        <v>497257680932</v>
      </c>
      <c r="L8761" s="5">
        <f t="shared" si="4"/>
        <v>228855794264</v>
      </c>
      <c r="M8761" s="5">
        <f t="shared" si="5"/>
        <v>11.62389946</v>
      </c>
      <c r="N8761" s="4" t="b">
        <v>0</v>
      </c>
      <c r="O8761" s="4" t="b">
        <v>0</v>
      </c>
      <c r="P8761" s="4" t="b">
        <v>1</v>
      </c>
      <c r="Q8761" s="4" t="b">
        <v>1</v>
      </c>
      <c r="R8761" s="4" t="s">
        <v>39</v>
      </c>
      <c r="S8761" s="4">
        <v>3.75843556853248</v>
      </c>
      <c r="T8761" s="4">
        <v>-3.9660606060606E9</v>
      </c>
    </row>
    <row r="8762" ht="12.75" customHeight="1">
      <c r="A8762" s="8" t="str">
        <f t="shared" si="1"/>
        <v>Pakistan1978</v>
      </c>
      <c r="B8762" s="4" t="s">
        <v>144</v>
      </c>
      <c r="C8762" s="4">
        <v>1978.0</v>
      </c>
      <c r="D8762" s="4">
        <v>8.46590995788574</v>
      </c>
      <c r="E8762" s="4">
        <v>-1.76159806325219E9</v>
      </c>
      <c r="F8762" s="4">
        <v>-7.14881660525874E8</v>
      </c>
      <c r="G8762" s="4">
        <v>1.78115151515152E10</v>
      </c>
      <c r="H8762" s="4">
        <v>13.1794996261597</v>
      </c>
      <c r="I8762" s="4">
        <v>25.5384998321533</v>
      </c>
      <c r="J8762" s="4">
        <f t="shared" si="2"/>
        <v>234746857281</v>
      </c>
      <c r="K8762" s="5">
        <f t="shared" si="3"/>
        <v>454879376707</v>
      </c>
      <c r="L8762" s="5">
        <f t="shared" si="4"/>
        <v>220132519427</v>
      </c>
      <c r="M8762" s="5">
        <f t="shared" si="5"/>
        <v>12.35900021</v>
      </c>
      <c r="N8762" s="4" t="b">
        <v>0</v>
      </c>
      <c r="O8762" s="4" t="b">
        <v>0</v>
      </c>
      <c r="P8762" s="4" t="b">
        <v>1</v>
      </c>
      <c r="Q8762" s="4" t="b">
        <v>1</v>
      </c>
      <c r="R8762" s="4" t="s">
        <v>39</v>
      </c>
      <c r="S8762" s="4">
        <v>8.04853361937394</v>
      </c>
      <c r="T8762" s="4">
        <v>-1.87686868686859E9</v>
      </c>
    </row>
    <row r="8763" ht="12.75" customHeight="1">
      <c r="A8763" s="8" t="str">
        <f t="shared" si="1"/>
        <v>Pakistan1977</v>
      </c>
      <c r="B8763" s="4" t="s">
        <v>144</v>
      </c>
      <c r="C8763" s="4">
        <v>1977.0</v>
      </c>
      <c r="D8763" s="4">
        <v>11.6429996490479</v>
      </c>
      <c r="E8763" s="4">
        <v>-1.07564456229209E9</v>
      </c>
      <c r="F8763" s="4">
        <v>-7.30510816647933E8</v>
      </c>
      <c r="G8763" s="4">
        <v>1.51260606060606E10</v>
      </c>
      <c r="H8763" s="4">
        <v>11.6352996826172</v>
      </c>
      <c r="I8763" s="4">
        <v>20.3719005584717</v>
      </c>
      <c r="J8763" s="4">
        <f t="shared" si="2"/>
        <v>175996248169</v>
      </c>
      <c r="K8763" s="5">
        <f t="shared" si="3"/>
        <v>308146602508</v>
      </c>
      <c r="L8763" s="5">
        <f t="shared" si="4"/>
        <v>132150354339</v>
      </c>
      <c r="M8763" s="5">
        <f t="shared" si="5"/>
        <v>8.736600876</v>
      </c>
      <c r="N8763" s="4" t="b">
        <v>0</v>
      </c>
      <c r="O8763" s="4" t="b">
        <v>0</v>
      </c>
      <c r="P8763" s="4" t="b">
        <v>1</v>
      </c>
      <c r="Q8763" s="4" t="b">
        <v>0</v>
      </c>
      <c r="R8763" s="4" t="s">
        <v>39</v>
      </c>
      <c r="S8763" s="4">
        <v>3.94769828741468</v>
      </c>
      <c r="T8763" s="4">
        <v>-2.6854545454546E9</v>
      </c>
    </row>
    <row r="8764" ht="12.75" customHeight="1">
      <c r="A8764" s="8" t="str">
        <f t="shared" si="1"/>
        <v>Pakistan1976</v>
      </c>
      <c r="B8764" s="4" t="s">
        <v>144</v>
      </c>
      <c r="C8764" s="4">
        <v>1976.0</v>
      </c>
      <c r="D8764" s="4">
        <v>16.4620990753174</v>
      </c>
      <c r="E8764" s="4">
        <v>-9.86035188520314E8</v>
      </c>
      <c r="F8764" s="4">
        <v>-7.49996517786833E8</v>
      </c>
      <c r="G8764" s="4">
        <v>1.31680808080808E10</v>
      </c>
      <c r="H8764" s="4">
        <v>11.9825000762939</v>
      </c>
      <c r="I8764" s="4">
        <v>21.0363006591797</v>
      </c>
      <c r="J8764" s="4">
        <f t="shared" si="2"/>
        <v>157786529287</v>
      </c>
      <c r="K8764" s="5">
        <f t="shared" si="3"/>
        <v>277007706983</v>
      </c>
      <c r="L8764" s="5">
        <f t="shared" si="4"/>
        <v>119221177696</v>
      </c>
      <c r="M8764" s="5">
        <f t="shared" si="5"/>
        <v>9.053800583</v>
      </c>
      <c r="N8764" s="4" t="b">
        <v>0</v>
      </c>
      <c r="O8764" s="4" t="b">
        <v>0</v>
      </c>
      <c r="P8764" s="4" t="b">
        <v>1</v>
      </c>
      <c r="Q8764" s="4" t="b">
        <v>1</v>
      </c>
      <c r="R8764" s="4" t="s">
        <v>39</v>
      </c>
      <c r="S8764" s="4">
        <v>5.15618958985205</v>
      </c>
      <c r="T8764" s="4">
        <v>-1.9579797979798E9</v>
      </c>
    </row>
    <row r="8765" ht="12.75" customHeight="1">
      <c r="A8765" s="8" t="str">
        <f t="shared" si="1"/>
        <v>Pakistan1975</v>
      </c>
      <c r="B8765" s="4" t="s">
        <v>144</v>
      </c>
      <c r="C8765" s="4">
        <v>1975.0</v>
      </c>
      <c r="D8765" s="4">
        <v>0.532503008842468</v>
      </c>
      <c r="E8765" s="4">
        <v>-8.62063570276537E8</v>
      </c>
      <c r="F8765" s="4" t="s">
        <v>39</v>
      </c>
      <c r="G8765" s="4">
        <v>1.12306060606061E10</v>
      </c>
      <c r="H8765" s="4">
        <v>11.479100227356</v>
      </c>
      <c r="I8765" s="4">
        <v>20.4482002258301</v>
      </c>
      <c r="J8765" s="4">
        <f t="shared" si="2"/>
        <v>128917252584</v>
      </c>
      <c r="K8765" s="5">
        <f t="shared" si="3"/>
        <v>229645681385</v>
      </c>
      <c r="L8765" s="5">
        <f t="shared" si="4"/>
        <v>100728428801</v>
      </c>
      <c r="M8765" s="5">
        <f t="shared" si="5"/>
        <v>8.969099998</v>
      </c>
      <c r="N8765" s="4" t="b">
        <v>0</v>
      </c>
      <c r="O8765" s="4" t="b">
        <v>1</v>
      </c>
      <c r="P8765" s="4" t="b">
        <v>0</v>
      </c>
      <c r="Q8765" s="4" t="b">
        <v>1</v>
      </c>
      <c r="R8765" s="4" t="s">
        <v>39</v>
      </c>
      <c r="S8765" s="4">
        <v>4.21141563147394</v>
      </c>
      <c r="T8765" s="4">
        <v>-1.93747474747469E9</v>
      </c>
    </row>
    <row r="8766" ht="12.75" customHeight="1">
      <c r="A8766" s="8" t="str">
        <f t="shared" si="1"/>
        <v>Pakistan1974</v>
      </c>
      <c r="B8766" s="4" t="s">
        <v>144</v>
      </c>
      <c r="C8766" s="4">
        <v>1974.0</v>
      </c>
      <c r="D8766" s="4">
        <v>2.16722011566162</v>
      </c>
      <c r="E8766" s="4">
        <v>-2.74949430598875E8</v>
      </c>
      <c r="F8766" s="4" t="s">
        <v>39</v>
      </c>
      <c r="G8766" s="4">
        <v>8.89919191919192E9</v>
      </c>
      <c r="H8766" s="4">
        <v>10.8415002822876</v>
      </c>
      <c r="I8766" s="4">
        <v>15.2902002334595</v>
      </c>
      <c r="J8766" s="4">
        <f t="shared" si="2"/>
        <v>96480591704</v>
      </c>
      <c r="K8766" s="5">
        <f t="shared" si="3"/>
        <v>136070426360</v>
      </c>
      <c r="L8766" s="5">
        <f t="shared" si="4"/>
        <v>39589834656</v>
      </c>
      <c r="M8766" s="5">
        <f t="shared" si="5"/>
        <v>4.448699951</v>
      </c>
      <c r="N8766" s="4" t="b">
        <v>0</v>
      </c>
      <c r="O8766" s="4" t="b">
        <v>1</v>
      </c>
      <c r="P8766" s="4" t="b">
        <v>1</v>
      </c>
      <c r="Q8766" s="4" t="b">
        <v>0</v>
      </c>
      <c r="R8766" s="4" t="s">
        <v>39</v>
      </c>
      <c r="S8766" s="4">
        <v>3.54019171279742</v>
      </c>
      <c r="T8766" s="4">
        <v>-2.33141414141418E9</v>
      </c>
    </row>
    <row r="8767" ht="12.75" customHeight="1">
      <c r="A8767" s="8" t="str">
        <f t="shared" si="1"/>
        <v>Pakistan1973</v>
      </c>
      <c r="B8767" s="4" t="s">
        <v>144</v>
      </c>
      <c r="C8767" s="4">
        <v>1973.0</v>
      </c>
      <c r="D8767" s="4">
        <v>17.3983001708984</v>
      </c>
      <c r="E8767" s="4">
        <v>-1.6874464021865E8</v>
      </c>
      <c r="F8767" s="4" t="s">
        <v>39</v>
      </c>
      <c r="G8767" s="4">
        <v>6.38342949021091E9</v>
      </c>
      <c r="H8767" s="4">
        <v>9.88918018341064</v>
      </c>
      <c r="I8767" s="4">
        <v>13.8802995681763</v>
      </c>
      <c r="J8767" s="4">
        <f t="shared" si="2"/>
        <v>63126884417</v>
      </c>
      <c r="K8767" s="5">
        <f t="shared" si="3"/>
        <v>88603913596</v>
      </c>
      <c r="L8767" s="5">
        <f t="shared" si="4"/>
        <v>25477029180</v>
      </c>
      <c r="M8767" s="5">
        <f t="shared" si="5"/>
        <v>3.991119385</v>
      </c>
      <c r="N8767" s="4" t="b">
        <v>0</v>
      </c>
      <c r="O8767" s="4" t="b">
        <v>1</v>
      </c>
      <c r="P8767" s="4" t="b">
        <v>1</v>
      </c>
      <c r="Q8767" s="4" t="b">
        <v>0</v>
      </c>
      <c r="R8767" s="4" t="s">
        <v>39</v>
      </c>
      <c r="S8767" s="4">
        <v>7.06426385694019</v>
      </c>
      <c r="T8767" s="4">
        <v>-2.515762428981E9</v>
      </c>
    </row>
    <row r="8768" ht="12.75" customHeight="1">
      <c r="A8768" s="8" t="str">
        <f t="shared" si="1"/>
        <v>Pakistan1972</v>
      </c>
      <c r="B8768" s="4" t="s">
        <v>144</v>
      </c>
      <c r="C8768" s="4">
        <v>1972.0</v>
      </c>
      <c r="D8768" s="4">
        <v>11.002799987793</v>
      </c>
      <c r="E8768" s="4">
        <v>-1.56790120421002E8</v>
      </c>
      <c r="F8768" s="4" t="s">
        <v>39</v>
      </c>
      <c r="G8768" s="4">
        <v>9.41501635956604E9</v>
      </c>
      <c r="H8768" s="4">
        <v>10.335599899292</v>
      </c>
      <c r="I8768" s="4">
        <v>13.4926996231079</v>
      </c>
      <c r="J8768" s="4">
        <f t="shared" si="2"/>
        <v>97309842138</v>
      </c>
      <c r="K8768" s="5">
        <f t="shared" si="3"/>
        <v>127033987686</v>
      </c>
      <c r="L8768" s="5">
        <f t="shared" si="4"/>
        <v>29724145549</v>
      </c>
      <c r="M8768" s="5">
        <f t="shared" si="5"/>
        <v>3.157099724</v>
      </c>
      <c r="N8768" s="4" t="b">
        <v>0</v>
      </c>
      <c r="O8768" s="4" t="b">
        <v>0</v>
      </c>
      <c r="P8768" s="4" t="b">
        <v>1</v>
      </c>
      <c r="Q8768" s="4" t="b">
        <v>1</v>
      </c>
      <c r="R8768" s="4" t="s">
        <v>39</v>
      </c>
      <c r="S8768" s="4">
        <v>0.81340640458356</v>
      </c>
      <c r="T8768" s="4">
        <v>3.03158686935513E9</v>
      </c>
    </row>
    <row r="8769" ht="12.75" customHeight="1">
      <c r="A8769" s="8" t="str">
        <f t="shared" si="1"/>
        <v>Pakistan1971</v>
      </c>
      <c r="B8769" s="4" t="s">
        <v>144</v>
      </c>
      <c r="C8769" s="4">
        <v>1971.0</v>
      </c>
      <c r="D8769" s="4">
        <v>7.40757989883423</v>
      </c>
      <c r="E8769" s="4">
        <v>-6.30495255232761E8</v>
      </c>
      <c r="F8769" s="4" t="s">
        <v>39</v>
      </c>
      <c r="G8769" s="4">
        <v>1.06658966820664E10</v>
      </c>
      <c r="H8769" s="4">
        <v>14.6056995391846</v>
      </c>
      <c r="I8769" s="4">
        <v>22.051399230957</v>
      </c>
      <c r="J8769" s="4">
        <f t="shared" si="2"/>
        <v>155782882254</v>
      </c>
      <c r="K8769" s="5">
        <f t="shared" si="3"/>
        <v>235197945892</v>
      </c>
      <c r="L8769" s="5">
        <f t="shared" si="4"/>
        <v>79415063638</v>
      </c>
      <c r="M8769" s="5">
        <f t="shared" si="5"/>
        <v>7.445699692</v>
      </c>
      <c r="N8769" s="4" t="b">
        <v>0</v>
      </c>
      <c r="O8769" s="4" t="b">
        <v>1</v>
      </c>
      <c r="P8769" s="4" t="b">
        <v>1</v>
      </c>
      <c r="Q8769" s="4" t="b">
        <v>1</v>
      </c>
      <c r="R8769" s="4" t="s">
        <v>39</v>
      </c>
      <c r="S8769" s="4">
        <v>0.46837254850405</v>
      </c>
      <c r="T8769" s="4">
        <v>1.25088032250036E9</v>
      </c>
    </row>
    <row r="8770" ht="12.75" customHeight="1">
      <c r="A8770" s="8" t="str">
        <f t="shared" si="1"/>
        <v>Pakistan1970</v>
      </c>
      <c r="B8770" s="4" t="s">
        <v>144</v>
      </c>
      <c r="C8770" s="4">
        <v>1970.0</v>
      </c>
      <c r="D8770" s="4">
        <v>9.50963020324707</v>
      </c>
      <c r="E8770" s="4" t="s">
        <v>39</v>
      </c>
      <c r="F8770" s="4" t="s">
        <v>39</v>
      </c>
      <c r="G8770" s="4">
        <v>1.0027509449811E10</v>
      </c>
      <c r="H8770" s="4">
        <v>12.7920999526978</v>
      </c>
      <c r="I8770" s="4">
        <v>23.5643997192383</v>
      </c>
      <c r="J8770" s="4">
        <f t="shared" si="2"/>
        <v>128272903159</v>
      </c>
      <c r="K8770" s="5">
        <f t="shared" si="3"/>
        <v>236292240864</v>
      </c>
      <c r="L8770" s="5">
        <f t="shared" si="4"/>
        <v>108019337705</v>
      </c>
      <c r="M8770" s="5">
        <f t="shared" si="5"/>
        <v>10.77229977</v>
      </c>
      <c r="N8770" s="4" t="b">
        <v>0</v>
      </c>
      <c r="O8770" s="4" t="b">
        <v>1</v>
      </c>
      <c r="P8770" s="4" t="b">
        <v>1</v>
      </c>
      <c r="Q8770" s="4" t="b">
        <v>0</v>
      </c>
      <c r="R8770" s="4" t="s">
        <v>39</v>
      </c>
      <c r="S8770" s="4">
        <v>11.3534617181886</v>
      </c>
      <c r="T8770" s="4">
        <v>-6.38387232255399E8</v>
      </c>
    </row>
    <row r="8771" ht="12.75" customHeight="1">
      <c r="A8771" s="8" t="str">
        <f t="shared" si="1"/>
        <v>Pakistan1969</v>
      </c>
      <c r="B8771" s="4" t="s">
        <v>144</v>
      </c>
      <c r="C8771" s="4">
        <v>1969.0</v>
      </c>
      <c r="D8771" s="4">
        <v>11.9700002670288</v>
      </c>
      <c r="E8771" s="4" t="s">
        <v>39</v>
      </c>
      <c r="F8771" s="4" t="s">
        <v>39</v>
      </c>
      <c r="G8771" s="4">
        <v>8.68311633767325E9</v>
      </c>
      <c r="H8771" s="4">
        <v>8.55685043334961</v>
      </c>
      <c r="I8771" s="4">
        <v>15.6330995559692</v>
      </c>
      <c r="J8771" s="4">
        <f t="shared" si="2"/>
        <v>74300127797</v>
      </c>
      <c r="K8771" s="5">
        <f t="shared" si="3"/>
        <v>135744022163</v>
      </c>
      <c r="L8771" s="5">
        <f t="shared" si="4"/>
        <v>61443894366</v>
      </c>
      <c r="M8771" s="5">
        <f t="shared" si="5"/>
        <v>7.076249123</v>
      </c>
      <c r="N8771" s="4" t="b">
        <v>0</v>
      </c>
      <c r="O8771" s="4" t="b">
        <v>0</v>
      </c>
      <c r="P8771" s="4" t="b">
        <v>1</v>
      </c>
      <c r="Q8771" s="4" t="b">
        <v>1</v>
      </c>
      <c r="R8771" s="4" t="s">
        <v>39</v>
      </c>
      <c r="S8771" s="4">
        <v>5.50789963428736</v>
      </c>
      <c r="T8771" s="4">
        <v>-1.34439311213775E9</v>
      </c>
    </row>
    <row r="8772" ht="12.75" customHeight="1">
      <c r="A8772" s="8" t="str">
        <f t="shared" si="1"/>
        <v>Pakistan1968</v>
      </c>
      <c r="B8772" s="4" t="s">
        <v>144</v>
      </c>
      <c r="C8772" s="4">
        <v>1968.0</v>
      </c>
      <c r="D8772" s="4">
        <v>3.23813009262085</v>
      </c>
      <c r="E8772" s="4" t="s">
        <v>39</v>
      </c>
      <c r="F8772" s="4" t="s">
        <v>39</v>
      </c>
      <c r="G8772" s="4">
        <v>8.0419991600168E9</v>
      </c>
      <c r="H8772" s="4">
        <v>8.09817981719971</v>
      </c>
      <c r="I8772" s="4">
        <v>13.6605997085571</v>
      </c>
      <c r="J8772" s="4">
        <f t="shared" si="2"/>
        <v>65125555288</v>
      </c>
      <c r="K8772" s="5">
        <f t="shared" si="3"/>
        <v>109858531382</v>
      </c>
      <c r="L8772" s="5">
        <f t="shared" si="4"/>
        <v>44732976094</v>
      </c>
      <c r="M8772" s="5">
        <f t="shared" si="5"/>
        <v>5.562419891</v>
      </c>
      <c r="N8772" s="4" t="b">
        <v>0</v>
      </c>
      <c r="O8772" s="4" t="b">
        <v>1</v>
      </c>
      <c r="P8772" s="4" t="b">
        <v>1</v>
      </c>
      <c r="Q8772" s="4" t="b">
        <v>1</v>
      </c>
      <c r="R8772" s="4" t="s">
        <v>39</v>
      </c>
      <c r="S8772" s="4">
        <v>7.23322092500223</v>
      </c>
      <c r="T8772" s="4">
        <v>-6.4111717765645E8</v>
      </c>
    </row>
    <row r="8773" ht="12.75" customHeight="1">
      <c r="A8773" s="8" t="str">
        <f t="shared" si="1"/>
        <v>Pakistan1967</v>
      </c>
      <c r="B8773" s="4" t="s">
        <v>144</v>
      </c>
      <c r="C8773" s="4">
        <v>1967.0</v>
      </c>
      <c r="D8773" s="4">
        <v>1.95552003383636</v>
      </c>
      <c r="E8773" s="4">
        <v>-2.64044027547533E8</v>
      </c>
      <c r="F8773" s="4" t="s">
        <v>39</v>
      </c>
      <c r="G8773" s="4">
        <v>7.4645107097858E9</v>
      </c>
      <c r="H8773" s="4">
        <v>8.67549991607666</v>
      </c>
      <c r="I8773" s="4">
        <v>12.9482002258301</v>
      </c>
      <c r="J8773" s="4">
        <f t="shared" si="2"/>
        <v>64758362036</v>
      </c>
      <c r="K8773" s="5">
        <f t="shared" si="3"/>
        <v>96651979258</v>
      </c>
      <c r="L8773" s="5">
        <f t="shared" si="4"/>
        <v>31893617222</v>
      </c>
      <c r="M8773" s="5">
        <f t="shared" si="5"/>
        <v>4.27270031</v>
      </c>
      <c r="N8773" s="4" t="b">
        <v>0</v>
      </c>
      <c r="O8773" s="4" t="b">
        <v>1</v>
      </c>
      <c r="P8773" s="4" t="b">
        <v>0</v>
      </c>
      <c r="Q8773" s="4" t="b">
        <v>0</v>
      </c>
      <c r="R8773" s="4" t="s">
        <v>39</v>
      </c>
      <c r="S8773" s="4">
        <v>5.40061259720824</v>
      </c>
      <c r="T8773" s="4">
        <v>-5.77488450231E8</v>
      </c>
    </row>
    <row r="8774" ht="12.75" customHeight="1">
      <c r="A8774" s="8" t="str">
        <f t="shared" si="1"/>
        <v>Pakistan1966</v>
      </c>
      <c r="B8774" s="4" t="s">
        <v>144</v>
      </c>
      <c r="C8774" s="4">
        <v>1966.0</v>
      </c>
      <c r="D8774" s="4">
        <v>6.85386991500855</v>
      </c>
      <c r="E8774" s="4">
        <v>-2.50339400098885E8</v>
      </c>
      <c r="F8774" s="4" t="s">
        <v>39</v>
      </c>
      <c r="G8774" s="4">
        <v>6.56110877782444E9</v>
      </c>
      <c r="H8774" s="4">
        <v>7.74829006195068</v>
      </c>
      <c r="I8774" s="4">
        <v>12.2327995300293</v>
      </c>
      <c r="J8774" s="4">
        <f t="shared" si="2"/>
        <v>50837373939</v>
      </c>
      <c r="K8774" s="5">
        <f t="shared" si="3"/>
        <v>80260728374</v>
      </c>
      <c r="L8774" s="5">
        <f t="shared" si="4"/>
        <v>29423354435</v>
      </c>
      <c r="M8774" s="5">
        <f t="shared" si="5"/>
        <v>4.484509468</v>
      </c>
      <c r="N8774" s="4" t="b">
        <v>0</v>
      </c>
      <c r="O8774" s="4" t="b">
        <v>1</v>
      </c>
      <c r="P8774" s="4" t="b">
        <v>1</v>
      </c>
      <c r="Q8774" s="4" t="b">
        <v>0</v>
      </c>
      <c r="R8774" s="4" t="s">
        <v>39</v>
      </c>
      <c r="S8774" s="4">
        <v>5.78995180143444</v>
      </c>
      <c r="T8774" s="4">
        <v>-9.0340193196136E8</v>
      </c>
    </row>
    <row r="8775" ht="12.75" customHeight="1">
      <c r="A8775" s="8" t="str">
        <f t="shared" si="1"/>
        <v>Pakistan1965</v>
      </c>
      <c r="B8775" s="4" t="s">
        <v>144</v>
      </c>
      <c r="C8775" s="4">
        <v>1965.0</v>
      </c>
      <c r="D8775" s="4">
        <v>17.3731994628906</v>
      </c>
      <c r="E8775" s="4">
        <v>-1.52800005676865E8</v>
      </c>
      <c r="F8775" s="4" t="s">
        <v>39</v>
      </c>
      <c r="G8775" s="4">
        <v>5.92923141537169E9</v>
      </c>
      <c r="H8775" s="4">
        <v>7.86833000183106</v>
      </c>
      <c r="I8775" s="4">
        <v>11.1527996063232</v>
      </c>
      <c r="J8775" s="4">
        <f t="shared" si="2"/>
        <v>46653149433</v>
      </c>
      <c r="K8775" s="5">
        <f t="shared" si="3"/>
        <v>66127529795</v>
      </c>
      <c r="L8775" s="5">
        <f t="shared" si="4"/>
        <v>19474380362</v>
      </c>
      <c r="M8775" s="5">
        <f t="shared" si="5"/>
        <v>3.284469604</v>
      </c>
      <c r="N8775" s="4" t="b">
        <v>0</v>
      </c>
      <c r="O8775" s="4" t="b">
        <v>0</v>
      </c>
      <c r="P8775" s="4" t="b">
        <v>1</v>
      </c>
      <c r="Q8775" s="4" t="b">
        <v>1</v>
      </c>
      <c r="R8775" s="4" t="s">
        <v>39</v>
      </c>
      <c r="S8775" s="4">
        <v>10.4193658220131</v>
      </c>
      <c r="T8775" s="4">
        <v>-6.3187736245275E8</v>
      </c>
    </row>
    <row r="8776" ht="12.75" customHeight="1">
      <c r="A8776" s="8" t="str">
        <f t="shared" si="1"/>
        <v>Pakistan1964</v>
      </c>
      <c r="B8776" s="4" t="s">
        <v>144</v>
      </c>
      <c r="C8776" s="4">
        <v>1964.0</v>
      </c>
      <c r="D8776" s="4">
        <v>11.6014003753662</v>
      </c>
      <c r="E8776" s="4">
        <v>-2.23602194206797E8</v>
      </c>
      <c r="F8776" s="4" t="s">
        <v>39</v>
      </c>
      <c r="G8776" s="4">
        <v>5.20495590088198E9</v>
      </c>
      <c r="H8776" s="4">
        <v>7.18599987030029</v>
      </c>
      <c r="I8776" s="4">
        <v>12.0784997940063</v>
      </c>
      <c r="J8776" s="4">
        <f t="shared" si="2"/>
        <v>37402812429</v>
      </c>
      <c r="K8776" s="5">
        <f t="shared" si="3"/>
        <v>62868058777</v>
      </c>
      <c r="L8776" s="5">
        <f t="shared" si="4"/>
        <v>25465246348</v>
      </c>
      <c r="M8776" s="5">
        <f t="shared" si="5"/>
        <v>4.892499924</v>
      </c>
      <c r="N8776" s="4" t="b">
        <v>0</v>
      </c>
      <c r="O8776" s="4" t="b">
        <v>0</v>
      </c>
      <c r="P8776" s="4" t="b">
        <v>1</v>
      </c>
      <c r="Q8776" s="4" t="b">
        <v>1</v>
      </c>
      <c r="R8776" s="4" t="s">
        <v>39</v>
      </c>
      <c r="S8776" s="4">
        <v>7.56975744905695</v>
      </c>
      <c r="T8776" s="4">
        <v>-7.24275514489709E8</v>
      </c>
    </row>
    <row r="8777" ht="12.75" customHeight="1">
      <c r="A8777" s="8" t="str">
        <f t="shared" si="1"/>
        <v>Pakistan1963</v>
      </c>
      <c r="B8777" s="4" t="s">
        <v>144</v>
      </c>
      <c r="C8777" s="4">
        <v>1963.0</v>
      </c>
      <c r="D8777" s="4">
        <v>11.6716003417969</v>
      </c>
      <c r="E8777" s="4">
        <v>-2.72198969138264E8</v>
      </c>
      <c r="F8777" s="4" t="s">
        <v>39</v>
      </c>
      <c r="G8777" s="4">
        <v>4.63082738345233E9</v>
      </c>
      <c r="H8777" s="4">
        <v>8.1695499420166</v>
      </c>
      <c r="I8777" s="4">
        <v>14.7239999771118</v>
      </c>
      <c r="J8777" s="4">
        <f t="shared" si="2"/>
        <v>37831775582</v>
      </c>
      <c r="K8777" s="5">
        <f t="shared" si="3"/>
        <v>68184302288</v>
      </c>
      <c r="L8777" s="5">
        <f t="shared" si="4"/>
        <v>30352526706</v>
      </c>
      <c r="M8777" s="5">
        <f t="shared" si="5"/>
        <v>6.554450035</v>
      </c>
      <c r="N8777" s="4" t="b">
        <v>0</v>
      </c>
      <c r="O8777" s="4" t="b">
        <v>0</v>
      </c>
      <c r="P8777" s="4" t="b">
        <v>1</v>
      </c>
      <c r="Q8777" s="4" t="b">
        <v>0</v>
      </c>
      <c r="R8777" s="4" t="s">
        <v>39</v>
      </c>
      <c r="S8777" s="4">
        <v>8.68883151825341</v>
      </c>
      <c r="T8777" s="4">
        <v>-5.7412851742965E8</v>
      </c>
    </row>
    <row r="8778" ht="12.75" customHeight="1">
      <c r="A8778" s="8" t="str">
        <f t="shared" si="1"/>
        <v>Pakistan1962</v>
      </c>
      <c r="B8778" s="4" t="s">
        <v>144</v>
      </c>
      <c r="C8778" s="4">
        <v>1962.0</v>
      </c>
      <c r="D8778" s="4">
        <v>14.5935001373291</v>
      </c>
      <c r="E8778" s="4">
        <v>-1.21874499901759E8</v>
      </c>
      <c r="F8778" s="4" t="s">
        <v>39</v>
      </c>
      <c r="G8778" s="4">
        <v>4.31016379672407E9</v>
      </c>
      <c r="H8778" s="4">
        <v>8.38895988464356</v>
      </c>
      <c r="I8778" s="4">
        <v>11.7753000259399</v>
      </c>
      <c r="J8778" s="4">
        <f t="shared" si="2"/>
        <v>36157791187</v>
      </c>
      <c r="K8778" s="5">
        <f t="shared" si="3"/>
        <v>50753471867</v>
      </c>
      <c r="L8778" s="5">
        <f t="shared" si="4"/>
        <v>14595680680</v>
      </c>
      <c r="M8778" s="5">
        <f t="shared" si="5"/>
        <v>3.386340141</v>
      </c>
      <c r="N8778" s="4" t="b">
        <v>0</v>
      </c>
      <c r="O8778" s="4" t="b">
        <v>0</v>
      </c>
      <c r="P8778" s="4" t="b">
        <v>1</v>
      </c>
      <c r="Q8778" s="4" t="b">
        <v>0</v>
      </c>
      <c r="R8778" s="4" t="s">
        <v>39</v>
      </c>
      <c r="S8778" s="4">
        <v>4.48285862746636</v>
      </c>
      <c r="T8778" s="4">
        <v>-3.2066358672826E8</v>
      </c>
    </row>
    <row r="8779" ht="12.75" customHeight="1">
      <c r="A8779" s="8" t="str">
        <f t="shared" si="1"/>
        <v>Pakistan1961</v>
      </c>
      <c r="B8779" s="4" t="s">
        <v>144</v>
      </c>
      <c r="C8779" s="4">
        <v>1961.0</v>
      </c>
      <c r="D8779" s="4">
        <v>14.9273996353149</v>
      </c>
      <c r="E8779" s="4">
        <v>-1.69618997638814E8</v>
      </c>
      <c r="F8779" s="4" t="s">
        <v>39</v>
      </c>
      <c r="G8779" s="4">
        <v>4.11864762704746E9</v>
      </c>
      <c r="H8779" s="4">
        <v>6.01370000839233</v>
      </c>
      <c r="I8779" s="4">
        <v>10.6100997924805</v>
      </c>
      <c r="J8779" s="4">
        <f t="shared" si="2"/>
        <v>24768311269</v>
      </c>
      <c r="K8779" s="5">
        <f t="shared" si="3"/>
        <v>43699262333</v>
      </c>
      <c r="L8779" s="5">
        <f t="shared" si="4"/>
        <v>18930951064</v>
      </c>
      <c r="M8779" s="5">
        <f t="shared" si="5"/>
        <v>4.596399784</v>
      </c>
      <c r="N8779" s="4" t="b">
        <v>0</v>
      </c>
      <c r="O8779" s="4" t="b">
        <v>0</v>
      </c>
      <c r="P8779" s="4" t="b">
        <v>1</v>
      </c>
      <c r="Q8779" s="4" t="b">
        <v>1</v>
      </c>
      <c r="R8779" s="4" t="s">
        <v>39</v>
      </c>
      <c r="S8779" s="4">
        <v>5.98734641929065</v>
      </c>
      <c r="T8779" s="4">
        <v>-1.91516169676609E8</v>
      </c>
    </row>
    <row r="8780" ht="12.75" customHeight="1">
      <c r="A8780" s="8" t="str">
        <f t="shared" si="1"/>
        <v>Pakistan1960</v>
      </c>
      <c r="B8780" s="4" t="s">
        <v>144</v>
      </c>
      <c r="C8780" s="4">
        <v>1960.0</v>
      </c>
      <c r="D8780" s="4">
        <v>4.90753984451294</v>
      </c>
      <c r="E8780" s="4">
        <v>-1.23844010400852E8</v>
      </c>
      <c r="F8780" s="4" t="s">
        <v>39</v>
      </c>
      <c r="G8780" s="4">
        <v>3.74926501469971E9</v>
      </c>
      <c r="H8780" s="4">
        <v>6.17327976226807</v>
      </c>
      <c r="I8780" s="4">
        <v>9.99971008300781</v>
      </c>
      <c r="J8780" s="4">
        <f t="shared" si="2"/>
        <v>23145261839</v>
      </c>
      <c r="K8780" s="5">
        <f t="shared" si="3"/>
        <v>37491563171</v>
      </c>
      <c r="L8780" s="5">
        <f t="shared" si="4"/>
        <v>14346301333</v>
      </c>
      <c r="M8780" s="5">
        <f t="shared" si="5"/>
        <v>3.826430321</v>
      </c>
      <c r="N8780" s="4" t="b">
        <v>0</v>
      </c>
      <c r="O8780" s="4" t="b">
        <v>1</v>
      </c>
      <c r="P8780" s="4" t="b">
        <v>1</v>
      </c>
      <c r="Q8780" s="4" t="b">
        <v>1</v>
      </c>
      <c r="R8780" s="4" t="s">
        <v>39</v>
      </c>
      <c r="S8780" s="4" t="s">
        <v>39</v>
      </c>
      <c r="T8780" s="4">
        <v>-3.6938261234775E8</v>
      </c>
    </row>
    <row r="8781" ht="12.75" customHeight="1">
      <c r="A8781" s="8" t="str">
        <f t="shared" si="1"/>
        <v>Pakistan1959</v>
      </c>
      <c r="B8781" s="4" t="s">
        <v>144</v>
      </c>
      <c r="C8781" s="4">
        <v>1959.0</v>
      </c>
      <c r="D8781" s="4">
        <v>1.08249998092651</v>
      </c>
      <c r="E8781" s="4" t="s">
        <v>39</v>
      </c>
      <c r="F8781" s="4" t="s">
        <v>39</v>
      </c>
      <c r="G8781" s="4" t="s">
        <v>39</v>
      </c>
      <c r="H8781" s="4">
        <v>7.96984004974365</v>
      </c>
      <c r="I8781" s="4">
        <v>11.6784000396729</v>
      </c>
      <c r="J8781" s="4" t="str">
        <f t="shared" si="2"/>
        <v>#VALUE!</v>
      </c>
      <c r="K8781" s="5" t="str">
        <f t="shared" si="3"/>
        <v>#VALUE!</v>
      </c>
      <c r="L8781" s="5" t="str">
        <f t="shared" si="4"/>
        <v>#VALUE!</v>
      </c>
      <c r="M8781" s="5" t="str">
        <f t="shared" si="5"/>
        <v>#VALUE!</v>
      </c>
      <c r="N8781" s="4" t="b">
        <v>0</v>
      </c>
      <c r="O8781" s="4" t="b">
        <v>1</v>
      </c>
      <c r="P8781" s="4" t="b">
        <v>0</v>
      </c>
      <c r="Q8781" s="4" t="b">
        <v>0</v>
      </c>
      <c r="R8781" s="4" t="s">
        <v>39</v>
      </c>
      <c r="S8781" s="4" t="s">
        <v>39</v>
      </c>
      <c r="T8781" s="4" t="s">
        <v>39</v>
      </c>
    </row>
    <row r="8782" ht="12.75" customHeight="1">
      <c r="A8782" s="8" t="str">
        <f t="shared" si="1"/>
        <v>Pakistan1958</v>
      </c>
      <c r="B8782" s="4" t="s">
        <v>144</v>
      </c>
      <c r="C8782" s="4">
        <v>1958.0</v>
      </c>
      <c r="D8782" s="4">
        <v>1.39425003528595</v>
      </c>
      <c r="E8782" s="4" t="s">
        <v>39</v>
      </c>
      <c r="F8782" s="4" t="s">
        <v>39</v>
      </c>
      <c r="G8782" s="4" t="s">
        <v>39</v>
      </c>
      <c r="H8782" s="4">
        <v>6.45857000350952</v>
      </c>
      <c r="I8782" s="4">
        <v>10.6575002670288</v>
      </c>
      <c r="J8782" s="4" t="str">
        <f t="shared" si="2"/>
        <v>#VALUE!</v>
      </c>
      <c r="K8782" s="5" t="str">
        <f t="shared" si="3"/>
        <v>#VALUE!</v>
      </c>
      <c r="L8782" s="5" t="str">
        <f t="shared" si="4"/>
        <v>#VALUE!</v>
      </c>
      <c r="M8782" s="5" t="str">
        <f t="shared" si="5"/>
        <v>#VALUE!</v>
      </c>
      <c r="N8782" s="4" t="b">
        <v>0</v>
      </c>
      <c r="O8782" s="4" t="b">
        <v>1</v>
      </c>
      <c r="P8782" s="4" t="b">
        <v>0</v>
      </c>
      <c r="Q8782" s="4" t="b">
        <v>0</v>
      </c>
      <c r="R8782" s="4" t="s">
        <v>39</v>
      </c>
      <c r="S8782" s="4" t="s">
        <v>39</v>
      </c>
      <c r="T8782" s="4" t="s">
        <v>39</v>
      </c>
    </row>
    <row r="8783" ht="12.75" customHeight="1">
      <c r="A8783" s="8" t="str">
        <f t="shared" si="1"/>
        <v>Pakistan1957</v>
      </c>
      <c r="B8783" s="4" t="s">
        <v>144</v>
      </c>
      <c r="C8783" s="4">
        <v>1957.0</v>
      </c>
      <c r="D8783" s="4">
        <v>4.36891984939575</v>
      </c>
      <c r="E8783" s="4" t="s">
        <v>39</v>
      </c>
      <c r="F8783" s="4" t="s">
        <v>39</v>
      </c>
      <c r="G8783" s="4" t="s">
        <v>39</v>
      </c>
      <c r="H8783" s="4">
        <v>5.71478986740112</v>
      </c>
      <c r="I8783" s="4">
        <v>7.92148017883301</v>
      </c>
      <c r="J8783" s="4" t="str">
        <f t="shared" si="2"/>
        <v>#VALUE!</v>
      </c>
      <c r="K8783" s="5" t="str">
        <f t="shared" si="3"/>
        <v>#VALUE!</v>
      </c>
      <c r="L8783" s="5" t="str">
        <f t="shared" si="4"/>
        <v>#VALUE!</v>
      </c>
      <c r="M8783" s="5" t="str">
        <f t="shared" si="5"/>
        <v>#VALUE!</v>
      </c>
      <c r="N8783" s="4" t="b">
        <v>0</v>
      </c>
      <c r="O8783" s="4" t="b">
        <v>1</v>
      </c>
      <c r="P8783" s="4" t="b">
        <v>1</v>
      </c>
      <c r="Q8783" s="4" t="b">
        <v>0</v>
      </c>
      <c r="R8783" s="4" t="s">
        <v>39</v>
      </c>
      <c r="S8783" s="4" t="s">
        <v>39</v>
      </c>
      <c r="T8783" s="4" t="s">
        <v>39</v>
      </c>
    </row>
    <row r="8784" ht="12.75" customHeight="1">
      <c r="A8784" s="8" t="str">
        <f t="shared" si="1"/>
        <v>Pakistan1956</v>
      </c>
      <c r="B8784" s="4" t="s">
        <v>144</v>
      </c>
      <c r="C8784" s="4">
        <v>1956.0</v>
      </c>
      <c r="D8784" s="4">
        <v>2.94284009933472</v>
      </c>
      <c r="E8784" s="4" t="s">
        <v>39</v>
      </c>
      <c r="F8784" s="4" t="s">
        <v>39</v>
      </c>
      <c r="G8784" s="4" t="s">
        <v>39</v>
      </c>
      <c r="H8784" s="4">
        <v>5.90639019012451</v>
      </c>
      <c r="I8784" s="4">
        <v>8.26992988586426</v>
      </c>
      <c r="J8784" s="4" t="str">
        <f t="shared" si="2"/>
        <v>#VALUE!</v>
      </c>
      <c r="K8784" s="5" t="str">
        <f t="shared" si="3"/>
        <v>#VALUE!</v>
      </c>
      <c r="L8784" s="5" t="str">
        <f t="shared" si="4"/>
        <v>#VALUE!</v>
      </c>
      <c r="M8784" s="5" t="str">
        <f t="shared" si="5"/>
        <v>#VALUE!</v>
      </c>
      <c r="N8784" s="4" t="b">
        <v>0</v>
      </c>
      <c r="O8784" s="4" t="b">
        <v>0</v>
      </c>
      <c r="P8784" s="4" t="b">
        <v>1</v>
      </c>
      <c r="Q8784" s="4" t="b">
        <v>1</v>
      </c>
      <c r="R8784" s="4" t="s">
        <v>39</v>
      </c>
      <c r="S8784" s="4" t="s">
        <v>39</v>
      </c>
      <c r="T8784" s="4" t="s">
        <v>39</v>
      </c>
    </row>
    <row r="8785" ht="12.75" customHeight="1">
      <c r="A8785" s="8" t="str">
        <f t="shared" si="1"/>
        <v>Pakistan1955</v>
      </c>
      <c r="B8785" s="4" t="s">
        <v>144</v>
      </c>
      <c r="C8785" s="4">
        <v>1955.0</v>
      </c>
      <c r="D8785" s="4">
        <v>2.30047011375427</v>
      </c>
      <c r="E8785" s="4" t="s">
        <v>39</v>
      </c>
      <c r="F8785" s="4" t="s">
        <v>39</v>
      </c>
      <c r="G8785" s="4" t="s">
        <v>39</v>
      </c>
      <c r="H8785" s="4">
        <v>6.16828012466431</v>
      </c>
      <c r="I8785" s="4">
        <v>8.16431999206543</v>
      </c>
      <c r="J8785" s="4" t="str">
        <f t="shared" si="2"/>
        <v>#VALUE!</v>
      </c>
      <c r="K8785" s="5" t="str">
        <f t="shared" si="3"/>
        <v>#VALUE!</v>
      </c>
      <c r="L8785" s="5" t="str">
        <f t="shared" si="4"/>
        <v>#VALUE!</v>
      </c>
      <c r="M8785" s="5" t="str">
        <f t="shared" si="5"/>
        <v>#VALUE!</v>
      </c>
      <c r="N8785" s="4" t="b">
        <v>0</v>
      </c>
      <c r="O8785" s="4" t="b">
        <v>1</v>
      </c>
      <c r="P8785" s="4" t="b">
        <v>1</v>
      </c>
      <c r="Q8785" s="4" t="b">
        <v>1</v>
      </c>
      <c r="R8785" s="4" t="s">
        <v>39</v>
      </c>
      <c r="S8785" s="4" t="s">
        <v>39</v>
      </c>
      <c r="T8785" s="4" t="s">
        <v>39</v>
      </c>
    </row>
    <row r="8786" ht="12.75" customHeight="1">
      <c r="A8786" s="8" t="str">
        <f t="shared" si="1"/>
        <v>Pakistan1954</v>
      </c>
      <c r="B8786" s="4" t="s">
        <v>144</v>
      </c>
      <c r="C8786" s="4">
        <v>1954.0</v>
      </c>
      <c r="D8786" s="4">
        <v>2.29773998260498</v>
      </c>
      <c r="E8786" s="4" t="s">
        <v>39</v>
      </c>
      <c r="F8786" s="4" t="s">
        <v>39</v>
      </c>
      <c r="G8786" s="4" t="s">
        <v>39</v>
      </c>
      <c r="H8786" s="4">
        <v>6.21792984008789</v>
      </c>
      <c r="I8786" s="4">
        <v>9.39669990539551</v>
      </c>
      <c r="J8786" s="4" t="str">
        <f t="shared" si="2"/>
        <v>#VALUE!</v>
      </c>
      <c r="K8786" s="5" t="str">
        <f t="shared" si="3"/>
        <v>#VALUE!</v>
      </c>
      <c r="L8786" s="5" t="str">
        <f t="shared" si="4"/>
        <v>#VALUE!</v>
      </c>
      <c r="M8786" s="5" t="str">
        <f t="shared" si="5"/>
        <v>#VALUE!</v>
      </c>
      <c r="N8786" s="4" t="b">
        <v>0</v>
      </c>
      <c r="O8786" s="4" t="b">
        <v>1</v>
      </c>
      <c r="P8786" s="4" t="b">
        <v>1</v>
      </c>
      <c r="Q8786" s="4" t="b">
        <v>0</v>
      </c>
      <c r="R8786" s="4" t="s">
        <v>39</v>
      </c>
      <c r="S8786" s="4" t="s">
        <v>39</v>
      </c>
      <c r="T8786" s="4" t="s">
        <v>39</v>
      </c>
    </row>
    <row r="8787" ht="12.75" customHeight="1">
      <c r="A8787" s="8" t="str">
        <f t="shared" si="1"/>
        <v>Pakistan1953</v>
      </c>
      <c r="B8787" s="4" t="s">
        <v>144</v>
      </c>
      <c r="C8787" s="4">
        <v>1953.0</v>
      </c>
      <c r="D8787" s="4">
        <v>9.57563018798828</v>
      </c>
      <c r="E8787" s="4" t="s">
        <v>39</v>
      </c>
      <c r="F8787" s="4" t="s">
        <v>39</v>
      </c>
      <c r="G8787" s="4" t="s">
        <v>39</v>
      </c>
      <c r="H8787" s="4">
        <v>5.8059401512146</v>
      </c>
      <c r="I8787" s="4">
        <v>8.4698600769043</v>
      </c>
      <c r="J8787" s="4" t="str">
        <f t="shared" si="2"/>
        <v>#VALUE!</v>
      </c>
      <c r="K8787" s="5" t="str">
        <f t="shared" si="3"/>
        <v>#VALUE!</v>
      </c>
      <c r="L8787" s="5" t="str">
        <f t="shared" si="4"/>
        <v>#VALUE!</v>
      </c>
      <c r="M8787" s="5" t="str">
        <f t="shared" si="5"/>
        <v>#VALUE!</v>
      </c>
      <c r="N8787" s="4" t="b">
        <v>0</v>
      </c>
      <c r="O8787" s="4" t="b">
        <v>0</v>
      </c>
      <c r="P8787" s="4" t="b">
        <v>1</v>
      </c>
      <c r="Q8787" s="4" t="b">
        <v>0</v>
      </c>
      <c r="R8787" s="4" t="s">
        <v>39</v>
      </c>
      <c r="S8787" s="4" t="s">
        <v>39</v>
      </c>
      <c r="T8787" s="4" t="s">
        <v>39</v>
      </c>
    </row>
    <row r="8788" ht="12.75" customHeight="1">
      <c r="A8788" s="8" t="str">
        <f t="shared" si="1"/>
        <v>Pakistan1952</v>
      </c>
      <c r="B8788" s="4" t="s">
        <v>144</v>
      </c>
      <c r="C8788" s="4">
        <v>1952.0</v>
      </c>
      <c r="D8788" s="4">
        <v>0.37091401219368</v>
      </c>
      <c r="E8788" s="4" t="s">
        <v>39</v>
      </c>
      <c r="F8788" s="4" t="s">
        <v>39</v>
      </c>
      <c r="G8788" s="4" t="s">
        <v>39</v>
      </c>
      <c r="H8788" s="4">
        <v>6.81193017959595</v>
      </c>
      <c r="I8788" s="4">
        <v>7.54679012298584</v>
      </c>
      <c r="J8788" s="4" t="str">
        <f t="shared" si="2"/>
        <v>#VALUE!</v>
      </c>
      <c r="K8788" s="5" t="str">
        <f t="shared" si="3"/>
        <v>#VALUE!</v>
      </c>
      <c r="L8788" s="5" t="str">
        <f t="shared" si="4"/>
        <v>#VALUE!</v>
      </c>
      <c r="M8788" s="5" t="str">
        <f t="shared" si="5"/>
        <v>#VALUE!</v>
      </c>
      <c r="N8788" s="4" t="b">
        <v>0</v>
      </c>
      <c r="O8788" s="4" t="b">
        <v>1</v>
      </c>
      <c r="P8788" s="4" t="b">
        <v>0</v>
      </c>
      <c r="Q8788" s="4" t="b">
        <v>0</v>
      </c>
      <c r="R8788" s="4" t="s">
        <v>39</v>
      </c>
      <c r="S8788" s="4" t="s">
        <v>39</v>
      </c>
      <c r="T8788" s="4" t="s">
        <v>39</v>
      </c>
    </row>
    <row r="8789" ht="12.75" customHeight="1">
      <c r="A8789" s="8" t="str">
        <f t="shared" si="1"/>
        <v>Pakistan1951</v>
      </c>
      <c r="B8789" s="4" t="s">
        <v>144</v>
      </c>
      <c r="C8789" s="4">
        <v>1951.0</v>
      </c>
      <c r="D8789" s="4">
        <v>-3.27997994422913</v>
      </c>
      <c r="E8789" s="4" t="s">
        <v>39</v>
      </c>
      <c r="F8789" s="4" t="s">
        <v>39</v>
      </c>
      <c r="G8789" s="4" t="s">
        <v>39</v>
      </c>
      <c r="H8789" s="4">
        <v>5.7266697883606</v>
      </c>
      <c r="I8789" s="4">
        <v>5.09378004074097</v>
      </c>
      <c r="J8789" s="4" t="str">
        <f t="shared" si="2"/>
        <v>#VALUE!</v>
      </c>
      <c r="K8789" s="5" t="str">
        <f t="shared" si="3"/>
        <v>#VALUE!</v>
      </c>
      <c r="L8789" s="5" t="str">
        <f t="shared" si="4"/>
        <v>#VALUE!</v>
      </c>
      <c r="M8789" s="5" t="str">
        <f t="shared" si="5"/>
        <v>#VALUE!</v>
      </c>
      <c r="N8789" s="4" t="b">
        <v>1</v>
      </c>
      <c r="O8789" s="4" t="b">
        <v>1</v>
      </c>
      <c r="P8789" s="4" t="b">
        <v>0</v>
      </c>
      <c r="Q8789" s="4" t="b">
        <v>0</v>
      </c>
      <c r="R8789" s="4" t="s">
        <v>39</v>
      </c>
      <c r="S8789" s="4" t="s">
        <v>39</v>
      </c>
      <c r="T8789" s="4" t="s">
        <v>39</v>
      </c>
    </row>
    <row r="8790" ht="12.75" customHeight="1">
      <c r="A8790" s="8" t="str">
        <f t="shared" si="1"/>
        <v>Pakistan1950</v>
      </c>
      <c r="B8790" s="4" t="s">
        <v>144</v>
      </c>
      <c r="C8790" s="4">
        <v>1950.0</v>
      </c>
      <c r="D8790" s="4">
        <v>6.74129009246826</v>
      </c>
      <c r="E8790" s="4" t="s">
        <v>39</v>
      </c>
      <c r="F8790" s="4" t="s">
        <v>39</v>
      </c>
      <c r="G8790" s="4" t="s">
        <v>39</v>
      </c>
      <c r="H8790" s="4">
        <v>4.31874990463257</v>
      </c>
      <c r="I8790" s="4">
        <v>5.5538501739502</v>
      </c>
      <c r="J8790" s="4" t="str">
        <f t="shared" si="2"/>
        <v>#VALUE!</v>
      </c>
      <c r="K8790" s="5" t="str">
        <f t="shared" si="3"/>
        <v>#VALUE!</v>
      </c>
      <c r="L8790" s="5" t="str">
        <f t="shared" si="4"/>
        <v>#VALUE!</v>
      </c>
      <c r="M8790" s="5" t="str">
        <f t="shared" si="5"/>
        <v>#VALUE!</v>
      </c>
      <c r="N8790" s="4" t="b">
        <v>1</v>
      </c>
      <c r="O8790" s="4" t="b">
        <v>1</v>
      </c>
      <c r="P8790" s="4" t="b">
        <v>0</v>
      </c>
      <c r="Q8790" s="4" t="b">
        <v>0</v>
      </c>
      <c r="R8790" s="4" t="s">
        <v>39</v>
      </c>
      <c r="S8790" s="4" t="s">
        <v>39</v>
      </c>
      <c r="T8790" s="4" t="s">
        <v>39</v>
      </c>
    </row>
    <row r="8791" ht="12.75" customHeight="1">
      <c r="A8791" s="8" t="str">
        <f t="shared" si="1"/>
        <v>Pakistan1949</v>
      </c>
      <c r="B8791" s="4" t="s">
        <v>144</v>
      </c>
      <c r="C8791" s="4">
        <v>1949.0</v>
      </c>
      <c r="D8791" s="4">
        <v>1.22247004508972</v>
      </c>
      <c r="E8791" s="4" t="s">
        <v>39</v>
      </c>
      <c r="F8791" s="4" t="s">
        <v>39</v>
      </c>
      <c r="G8791" s="4" t="s">
        <v>39</v>
      </c>
      <c r="H8791" s="4" t="s">
        <v>39</v>
      </c>
      <c r="I8791" s="4" t="s">
        <v>39</v>
      </c>
      <c r="J8791" s="4" t="str">
        <f t="shared" si="2"/>
        <v>#VALUE!</v>
      </c>
      <c r="K8791" s="5" t="str">
        <f t="shared" si="3"/>
        <v>#VALUE!</v>
      </c>
      <c r="L8791" s="5" t="str">
        <f t="shared" si="4"/>
        <v>#VALUE!</v>
      </c>
      <c r="M8791" s="5" t="str">
        <f t="shared" si="5"/>
        <v>#VALUE!</v>
      </c>
      <c r="N8791" s="4" t="b">
        <v>0</v>
      </c>
      <c r="O8791" s="4" t="b">
        <v>1</v>
      </c>
      <c r="P8791" s="4" t="b">
        <v>0</v>
      </c>
      <c r="Q8791" s="4" t="b">
        <v>0</v>
      </c>
      <c r="R8791" s="4" t="s">
        <v>39</v>
      </c>
      <c r="S8791" s="4" t="s">
        <v>39</v>
      </c>
      <c r="T8791" s="4" t="s">
        <v>39</v>
      </c>
    </row>
    <row r="8792" ht="12.75" customHeight="1">
      <c r="A8792" s="8" t="str">
        <f t="shared" si="1"/>
        <v>Pakistan1948</v>
      </c>
      <c r="B8792" s="4" t="s">
        <v>144</v>
      </c>
      <c r="C8792" s="4">
        <v>1948.0</v>
      </c>
      <c r="D8792" s="4" t="s">
        <v>39</v>
      </c>
      <c r="E8792" s="4" t="s">
        <v>39</v>
      </c>
      <c r="F8792" s="4" t="s">
        <v>39</v>
      </c>
      <c r="G8792" s="4" t="s">
        <v>39</v>
      </c>
      <c r="H8792" s="4" t="s">
        <v>39</v>
      </c>
      <c r="I8792" s="4" t="s">
        <v>39</v>
      </c>
      <c r="J8792" s="4" t="str">
        <f t="shared" si="2"/>
        <v>#VALUE!</v>
      </c>
      <c r="K8792" s="5" t="str">
        <f t="shared" si="3"/>
        <v>#VALUE!</v>
      </c>
      <c r="L8792" s="5" t="str">
        <f t="shared" si="4"/>
        <v>#VALUE!</v>
      </c>
      <c r="M8792" s="5" t="str">
        <f t="shared" si="5"/>
        <v>#VALUE!</v>
      </c>
      <c r="N8792" s="4" t="s">
        <v>39</v>
      </c>
      <c r="O8792" s="4" t="b">
        <v>1</v>
      </c>
      <c r="P8792" s="4" t="s">
        <v>39</v>
      </c>
      <c r="Q8792" s="4" t="b">
        <v>0</v>
      </c>
      <c r="R8792" s="4" t="s">
        <v>39</v>
      </c>
      <c r="S8792" s="4" t="s">
        <v>39</v>
      </c>
      <c r="T8792" s="4" t="s">
        <v>39</v>
      </c>
    </row>
    <row r="8793" ht="12.75" customHeight="1">
      <c r="A8793" s="8" t="str">
        <f t="shared" si="1"/>
        <v>Panama2022</v>
      </c>
      <c r="B8793" s="4" t="s">
        <v>145</v>
      </c>
      <c r="C8793" s="4">
        <v>2022.0</v>
      </c>
      <c r="D8793" s="4" t="s">
        <v>39</v>
      </c>
      <c r="E8793" s="4" t="s">
        <v>39</v>
      </c>
      <c r="F8793" s="4" t="s">
        <v>39</v>
      </c>
      <c r="G8793" s="4">
        <v>7.65225117806222E10</v>
      </c>
      <c r="H8793" s="4" t="s">
        <v>39</v>
      </c>
      <c r="I8793" s="4" t="s">
        <v>39</v>
      </c>
      <c r="J8793" s="4" t="str">
        <f t="shared" si="2"/>
        <v>#VALUE!</v>
      </c>
      <c r="K8793" s="5" t="str">
        <f t="shared" si="3"/>
        <v>#VALUE!</v>
      </c>
      <c r="L8793" s="5" t="str">
        <f t="shared" si="4"/>
        <v>#VALUE!</v>
      </c>
      <c r="M8793" s="5" t="str">
        <f t="shared" si="5"/>
        <v>#VALUE!</v>
      </c>
      <c r="N8793" s="4" t="s">
        <v>39</v>
      </c>
      <c r="O8793" s="4" t="s">
        <v>39</v>
      </c>
      <c r="P8793" s="4" t="s">
        <v>39</v>
      </c>
      <c r="Q8793" s="4" t="s">
        <v>39</v>
      </c>
      <c r="R8793" s="4" t="s">
        <v>39</v>
      </c>
      <c r="S8793" s="4">
        <v>10.8093662044575</v>
      </c>
      <c r="T8793" s="4" t="s">
        <v>39</v>
      </c>
    </row>
    <row r="8794" ht="12.75" customHeight="1">
      <c r="A8794" s="8" t="str">
        <f t="shared" si="1"/>
        <v>Panama2021</v>
      </c>
      <c r="B8794" s="4" t="s">
        <v>145</v>
      </c>
      <c r="C8794" s="4">
        <v>2021.0</v>
      </c>
      <c r="D8794" s="4">
        <v>15.3358178636312</v>
      </c>
      <c r="E8794" s="4">
        <v>-2.85854505092947E9</v>
      </c>
      <c r="F8794" s="4">
        <v>-2.05066647275E9</v>
      </c>
      <c r="G8794" s="4">
        <v>6.74067380517437E10</v>
      </c>
      <c r="H8794" s="4">
        <v>18.1670855297408</v>
      </c>
      <c r="I8794" s="4">
        <v>24.8288862169311</v>
      </c>
      <c r="J8794" s="4">
        <f t="shared" si="2"/>
        <v>1224583975467</v>
      </c>
      <c r="K8794" s="5">
        <f t="shared" si="3"/>
        <v>1673634229341</v>
      </c>
      <c r="L8794" s="5">
        <f t="shared" si="4"/>
        <v>449050253874</v>
      </c>
      <c r="M8794" s="5">
        <f t="shared" si="5"/>
        <v>6.661800687</v>
      </c>
      <c r="N8794" s="4" t="s">
        <v>39</v>
      </c>
      <c r="O8794" s="4" t="s">
        <v>39</v>
      </c>
      <c r="P8794" s="4" t="s">
        <v>39</v>
      </c>
      <c r="Q8794" s="4" t="s">
        <v>39</v>
      </c>
      <c r="R8794" s="4" t="s">
        <v>39</v>
      </c>
      <c r="S8794" s="4">
        <v>15.8357649568554</v>
      </c>
      <c r="T8794" s="4">
        <v>-9.11577372887849E9</v>
      </c>
    </row>
    <row r="8795" ht="12.75" customHeight="1">
      <c r="A8795" s="8" t="str">
        <f t="shared" si="1"/>
        <v>Panama2020</v>
      </c>
      <c r="B8795" s="4" t="s">
        <v>145</v>
      </c>
      <c r="C8795" s="4">
        <v>2020.0</v>
      </c>
      <c r="D8795" s="4">
        <v>-17.9448572562761</v>
      </c>
      <c r="E8795" s="4">
        <v>-4.41539969924996E9</v>
      </c>
      <c r="F8795" s="4">
        <v>-1.8925424911E8</v>
      </c>
      <c r="G8795" s="4">
        <v>5.70868369424052E10</v>
      </c>
      <c r="H8795" s="4">
        <v>18.2690671430729</v>
      </c>
      <c r="I8795" s="4">
        <v>28.6271721993678</v>
      </c>
      <c r="J8795" s="4">
        <f t="shared" si="2"/>
        <v>1042923257086</v>
      </c>
      <c r="K8795" s="5">
        <f t="shared" si="3"/>
        <v>1634234711467</v>
      </c>
      <c r="L8795" s="5">
        <f t="shared" si="4"/>
        <v>591311454381</v>
      </c>
      <c r="M8795" s="5">
        <f t="shared" si="5"/>
        <v>10.35810506</v>
      </c>
      <c r="N8795" s="4" t="b">
        <v>1</v>
      </c>
      <c r="O8795" s="4" t="b">
        <v>1</v>
      </c>
      <c r="P8795" s="4" t="b">
        <v>0</v>
      </c>
      <c r="Q8795" s="4" t="s">
        <v>39</v>
      </c>
      <c r="R8795" s="4" t="s">
        <v>39</v>
      </c>
      <c r="S8795" s="4">
        <v>-17.6683327053971</v>
      </c>
      <c r="T8795" s="4">
        <v>-1.03199011093385E10</v>
      </c>
    </row>
    <row r="8796" ht="12.75" customHeight="1">
      <c r="A8796" s="8" t="str">
        <f t="shared" si="1"/>
        <v>Panama2019</v>
      </c>
      <c r="B8796" s="4" t="s">
        <v>145</v>
      </c>
      <c r="C8796" s="4">
        <v>2019.0</v>
      </c>
      <c r="D8796" s="4">
        <v>2.97971579494883</v>
      </c>
      <c r="E8796" s="4">
        <v>-1.05638885892512E9</v>
      </c>
      <c r="F8796" s="4">
        <v>-4.02526014751E9</v>
      </c>
      <c r="G8796" s="4">
        <v>6.97217875329789E10</v>
      </c>
      <c r="H8796" s="4">
        <v>18.5050860234534</v>
      </c>
      <c r="I8796" s="4">
        <v>21.9000095715767</v>
      </c>
      <c r="J8796" s="4">
        <f t="shared" si="2"/>
        <v>1290207676007</v>
      </c>
      <c r="K8796" s="5">
        <f t="shared" si="3"/>
        <v>1526907814320</v>
      </c>
      <c r="L8796" s="5">
        <f t="shared" si="4"/>
        <v>236700138313</v>
      </c>
      <c r="M8796" s="5">
        <f t="shared" si="5"/>
        <v>3.394923548</v>
      </c>
      <c r="N8796" s="4" t="b">
        <v>1</v>
      </c>
      <c r="O8796" s="4" t="b">
        <v>1</v>
      </c>
      <c r="P8796" s="4" t="b">
        <v>1</v>
      </c>
      <c r="Q8796" s="4" t="b">
        <v>0</v>
      </c>
      <c r="R8796" s="4" t="s">
        <v>39</v>
      </c>
      <c r="S8796" s="4">
        <v>3.28187493392326</v>
      </c>
      <c r="T8796" s="4">
        <v>1.26349505905737E10</v>
      </c>
    </row>
    <row r="8797" ht="12.75" customHeight="1">
      <c r="A8797" s="8" t="str">
        <f t="shared" si="1"/>
        <v>Panama2018</v>
      </c>
      <c r="B8797" s="4" t="s">
        <v>145</v>
      </c>
      <c r="C8797" s="4">
        <v>2018.0</v>
      </c>
      <c r="D8797" s="4">
        <v>3.68533651942034</v>
      </c>
      <c r="E8797" s="4">
        <v>-9.5231763746082E8</v>
      </c>
      <c r="F8797" s="4">
        <v>-5.30597270203E9</v>
      </c>
      <c r="G8797" s="4">
        <v>6.72941692346291E10</v>
      </c>
      <c r="H8797" s="4">
        <v>19.7741937037398</v>
      </c>
      <c r="I8797" s="4">
        <v>22.9680341814141</v>
      </c>
      <c r="J8797" s="4">
        <f t="shared" si="2"/>
        <v>1330687937578</v>
      </c>
      <c r="K8797" s="5">
        <f t="shared" si="3"/>
        <v>1545614779191</v>
      </c>
      <c r="L8797" s="5">
        <f t="shared" si="4"/>
        <v>214926841613</v>
      </c>
      <c r="M8797" s="5">
        <f t="shared" si="5"/>
        <v>3.193840478</v>
      </c>
      <c r="N8797" s="4" t="b">
        <v>0</v>
      </c>
      <c r="O8797" s="4" t="b">
        <v>0</v>
      </c>
      <c r="P8797" s="4" t="b">
        <v>1</v>
      </c>
      <c r="Q8797" s="4" t="b">
        <v>1</v>
      </c>
      <c r="R8797" s="4" t="s">
        <v>39</v>
      </c>
      <c r="S8797" s="4">
        <v>3.68542993788567</v>
      </c>
      <c r="T8797" s="4">
        <v>-2.4276182983498E9</v>
      </c>
    </row>
    <row r="8798" ht="12.75" customHeight="1">
      <c r="A8798" s="8" t="str">
        <f t="shared" si="1"/>
        <v>Panama2017</v>
      </c>
      <c r="B8798" s="4" t="s">
        <v>145</v>
      </c>
      <c r="C8798" s="4">
        <v>2017.0</v>
      </c>
      <c r="D8798" s="4">
        <v>5.5913282902188</v>
      </c>
      <c r="E8798" s="4">
        <v>-2.67405799612732E8</v>
      </c>
      <c r="F8798" s="4">
        <v>-3.74544492075E9</v>
      </c>
      <c r="G8798" s="4">
        <v>6.22027E10</v>
      </c>
      <c r="H8798" s="4">
        <v>20.0023763761977</v>
      </c>
      <c r="I8798" s="4">
        <v>22.1662112656997</v>
      </c>
      <c r="J8798" s="4">
        <f t="shared" si="2"/>
        <v>1244201817016</v>
      </c>
      <c r="K8798" s="5">
        <f t="shared" si="3"/>
        <v>1378798189497</v>
      </c>
      <c r="L8798" s="5">
        <f t="shared" si="4"/>
        <v>134596372481</v>
      </c>
      <c r="M8798" s="5">
        <f t="shared" si="5"/>
        <v>2.16383489</v>
      </c>
      <c r="N8798" s="4" t="b">
        <v>0</v>
      </c>
      <c r="O8798" s="4" t="b">
        <v>0</v>
      </c>
      <c r="P8798" s="4" t="b">
        <v>1</v>
      </c>
      <c r="Q8798" s="4" t="b">
        <v>1</v>
      </c>
      <c r="R8798" s="4" t="s">
        <v>39</v>
      </c>
      <c r="S8798" s="4">
        <v>5.59114887553636</v>
      </c>
      <c r="T8798" s="4">
        <v>-5.09146923462909E9</v>
      </c>
    </row>
    <row r="8799" ht="12.75" customHeight="1">
      <c r="A8799" s="8" t="str">
        <f t="shared" si="1"/>
        <v>Panama2016</v>
      </c>
      <c r="B8799" s="4" t="s">
        <v>145</v>
      </c>
      <c r="C8799" s="4">
        <v>2016.0</v>
      </c>
      <c r="D8799" s="4">
        <v>4.95344273284049</v>
      </c>
      <c r="E8799" s="4">
        <v>-1.45752353307903E8</v>
      </c>
      <c r="F8799" s="4">
        <v>-4.50766958252E9</v>
      </c>
      <c r="G8799" s="4">
        <v>5.79077E10</v>
      </c>
      <c r="H8799" s="4">
        <v>20.1121137537622</v>
      </c>
      <c r="I8799" s="4">
        <v>22.0870724049327</v>
      </c>
      <c r="J8799" s="4">
        <f t="shared" si="2"/>
        <v>1164646249619</v>
      </c>
      <c r="K8799" s="5">
        <f t="shared" si="3"/>
        <v>1279011562703</v>
      </c>
      <c r="L8799" s="5">
        <f t="shared" si="4"/>
        <v>114365313084</v>
      </c>
      <c r="M8799" s="5">
        <f t="shared" si="5"/>
        <v>1.974958651</v>
      </c>
      <c r="N8799" s="4" t="b">
        <v>0</v>
      </c>
      <c r="O8799" s="4" t="b">
        <v>0</v>
      </c>
      <c r="P8799" s="4" t="b">
        <v>1</v>
      </c>
      <c r="Q8799" s="4" t="b">
        <v>1</v>
      </c>
      <c r="R8799" s="4" t="s">
        <v>39</v>
      </c>
      <c r="S8799" s="4">
        <v>4.95321142279064</v>
      </c>
      <c r="T8799" s="4">
        <v>-4.295E9</v>
      </c>
    </row>
    <row r="8800" ht="12.75" customHeight="1">
      <c r="A8800" s="8" t="str">
        <f t="shared" si="1"/>
        <v>Panama2015</v>
      </c>
      <c r="B8800" s="4" t="s">
        <v>145</v>
      </c>
      <c r="C8800" s="4">
        <v>2015.0</v>
      </c>
      <c r="D8800" s="4">
        <v>5.73269079953811</v>
      </c>
      <c r="E8800" s="4">
        <v>-3.7561845460821E8</v>
      </c>
      <c r="F8800" s="4">
        <v>-4.8484E9</v>
      </c>
      <c r="G8800" s="4">
        <v>5.40918E10</v>
      </c>
      <c r="H8800" s="4">
        <v>19.6977902660518</v>
      </c>
      <c r="I8800" s="4">
        <v>22.1189584472463</v>
      </c>
      <c r="J8800" s="4">
        <f t="shared" si="2"/>
        <v>1065488931513</v>
      </c>
      <c r="K8800" s="5">
        <f t="shared" si="3"/>
        <v>1196454276537</v>
      </c>
      <c r="L8800" s="5">
        <f t="shared" si="4"/>
        <v>130965345024</v>
      </c>
      <c r="M8800" s="5">
        <f t="shared" si="5"/>
        <v>2.421168181</v>
      </c>
      <c r="N8800" s="4" t="b">
        <v>0</v>
      </c>
      <c r="O8800" s="4" t="b">
        <v>0</v>
      </c>
      <c r="P8800" s="4" t="b">
        <v>1</v>
      </c>
      <c r="Q8800" s="4" t="b">
        <v>1</v>
      </c>
      <c r="R8800" s="4" t="s">
        <v>39</v>
      </c>
      <c r="S8800" s="4">
        <v>5.73305429601191</v>
      </c>
      <c r="T8800" s="4">
        <v>-3.8159E9</v>
      </c>
    </row>
    <row r="8801" ht="12.75" customHeight="1">
      <c r="A8801" s="8" t="str">
        <f t="shared" si="1"/>
        <v>Panama2014</v>
      </c>
      <c r="B8801" s="4" t="s">
        <v>145</v>
      </c>
      <c r="C8801" s="4">
        <v>2014.0</v>
      </c>
      <c r="D8801" s="4">
        <v>5.06661150903856</v>
      </c>
      <c r="E8801" s="4">
        <v>-7.22930836939262E8</v>
      </c>
      <c r="F8801" s="4">
        <v>-6.6772E9</v>
      </c>
      <c r="G8801" s="4">
        <v>4.99214E10</v>
      </c>
      <c r="H8801" s="4">
        <v>20.138170646301</v>
      </c>
      <c r="I8801" s="4">
        <v>23.2646722927898</v>
      </c>
      <c r="J8801" s="4">
        <f t="shared" si="2"/>
        <v>1005325672102</v>
      </c>
      <c r="K8801" s="5">
        <f t="shared" si="3"/>
        <v>1161405011397</v>
      </c>
      <c r="L8801" s="5">
        <f t="shared" si="4"/>
        <v>156079339295</v>
      </c>
      <c r="M8801" s="5">
        <f t="shared" si="5"/>
        <v>3.126501646</v>
      </c>
      <c r="N8801" s="4" t="b">
        <v>0</v>
      </c>
      <c r="O8801" s="4" t="b">
        <v>0</v>
      </c>
      <c r="P8801" s="4" t="b">
        <v>1</v>
      </c>
      <c r="Q8801" s="4" t="b">
        <v>1</v>
      </c>
      <c r="R8801" s="4" t="s">
        <v>39</v>
      </c>
      <c r="S8801" s="4">
        <v>5.06642235455794</v>
      </c>
      <c r="T8801" s="4">
        <v>-4.1704E9</v>
      </c>
    </row>
    <row r="8802" ht="12.75" customHeight="1">
      <c r="A8802" s="8" t="str">
        <f t="shared" si="1"/>
        <v>Panama2013</v>
      </c>
      <c r="B8802" s="4" t="s">
        <v>145</v>
      </c>
      <c r="C8802" s="4">
        <v>2013.0</v>
      </c>
      <c r="D8802" s="4">
        <v>6.9034376053692</v>
      </c>
      <c r="E8802" s="4">
        <v>-2.0539939983555E8</v>
      </c>
      <c r="F8802" s="4">
        <v>-4.084E9</v>
      </c>
      <c r="G8802" s="4">
        <v>4.55999E10</v>
      </c>
      <c r="H8802" s="4">
        <v>21.8131910010616</v>
      </c>
      <c r="I8802" s="4">
        <v>24.0397349459835</v>
      </c>
      <c r="J8802" s="4">
        <f t="shared" si="2"/>
        <v>994679328329</v>
      </c>
      <c r="K8802" s="5">
        <f t="shared" si="3"/>
        <v>1096209509563</v>
      </c>
      <c r="L8802" s="5">
        <f t="shared" si="4"/>
        <v>101530181234</v>
      </c>
      <c r="M8802" s="5">
        <f t="shared" si="5"/>
        <v>2.226543945</v>
      </c>
      <c r="N8802" s="4" t="b">
        <v>0</v>
      </c>
      <c r="O8802" s="4" t="b">
        <v>0</v>
      </c>
      <c r="P8802" s="4" t="b">
        <v>1</v>
      </c>
      <c r="Q8802" s="4" t="b">
        <v>0</v>
      </c>
      <c r="R8802" s="4" t="s">
        <v>39</v>
      </c>
      <c r="S8802" s="4">
        <v>6.90394805143934</v>
      </c>
      <c r="T8802" s="4">
        <v>-4.3215E9</v>
      </c>
    </row>
    <row r="8803" ht="12.75" customHeight="1">
      <c r="A8803" s="8" t="str">
        <f t="shared" si="1"/>
        <v>Panama2012</v>
      </c>
      <c r="B8803" s="4" t="s">
        <v>145</v>
      </c>
      <c r="C8803" s="4">
        <v>2012.0</v>
      </c>
      <c r="D8803" s="4">
        <v>9.77882806024189</v>
      </c>
      <c r="E8803" s="4">
        <v>1.42958905458455E8</v>
      </c>
      <c r="F8803" s="4">
        <v>-3.7351E9</v>
      </c>
      <c r="G8803" s="4">
        <v>4.04297E10</v>
      </c>
      <c r="H8803" s="4">
        <v>22.1731816763735</v>
      </c>
      <c r="I8803" s="4">
        <v>23.5791507622224</v>
      </c>
      <c r="J8803" s="4">
        <f t="shared" si="2"/>
        <v>896455083221</v>
      </c>
      <c r="K8803" s="5">
        <f t="shared" si="3"/>
        <v>953297991571</v>
      </c>
      <c r="L8803" s="5">
        <f t="shared" si="4"/>
        <v>56842908350</v>
      </c>
      <c r="M8803" s="5">
        <f t="shared" si="5"/>
        <v>1.405969086</v>
      </c>
      <c r="N8803" s="4" t="b">
        <v>0</v>
      </c>
      <c r="O8803" s="4" t="b">
        <v>0</v>
      </c>
      <c r="P8803" s="4" t="b">
        <v>1</v>
      </c>
      <c r="Q8803" s="4" t="b">
        <v>1</v>
      </c>
      <c r="R8803" s="4" t="s">
        <v>39</v>
      </c>
      <c r="S8803" s="4">
        <v>9.7784900714035</v>
      </c>
      <c r="T8803" s="4">
        <v>-5.1702E9</v>
      </c>
    </row>
    <row r="8804" ht="12.75" customHeight="1">
      <c r="A8804" s="8" t="str">
        <f t="shared" si="1"/>
        <v>Panama2011</v>
      </c>
      <c r="B8804" s="4" t="s">
        <v>145</v>
      </c>
      <c r="C8804" s="4">
        <v>2011.0</v>
      </c>
      <c r="D8804" s="4">
        <v>11.3136241930565</v>
      </c>
      <c r="E8804" s="4">
        <v>9.47600681492008E7</v>
      </c>
      <c r="F8804" s="4">
        <v>-4.5174E9</v>
      </c>
      <c r="G8804" s="4">
        <v>3.46862243E10</v>
      </c>
      <c r="H8804" s="4">
        <v>22.3997559854681</v>
      </c>
      <c r="I8804" s="4">
        <v>24.2640653036871</v>
      </c>
      <c r="J8804" s="4">
        <f t="shared" si="2"/>
        <v>776962960377</v>
      </c>
      <c r="K8804" s="5">
        <f t="shared" si="3"/>
        <v>841628811554</v>
      </c>
      <c r="L8804" s="5">
        <f t="shared" si="4"/>
        <v>64665851176</v>
      </c>
      <c r="M8804" s="5">
        <f t="shared" si="5"/>
        <v>1.864309318</v>
      </c>
      <c r="N8804" s="4" t="b">
        <v>0</v>
      </c>
      <c r="O8804" s="4" t="b">
        <v>0</v>
      </c>
      <c r="P8804" s="4" t="b">
        <v>1</v>
      </c>
      <c r="Q8804" s="4" t="b">
        <v>1</v>
      </c>
      <c r="R8804" s="4" t="s">
        <v>39</v>
      </c>
      <c r="S8804" s="4">
        <v>11.3136259097045</v>
      </c>
      <c r="T8804" s="4">
        <v>-5.7434757E9</v>
      </c>
    </row>
    <row r="8805" ht="12.75" customHeight="1">
      <c r="A8805" s="8" t="str">
        <f t="shared" si="1"/>
        <v>Panama2010</v>
      </c>
      <c r="B8805" s="4" t="s">
        <v>145</v>
      </c>
      <c r="C8805" s="4">
        <v>2010.0</v>
      </c>
      <c r="D8805" s="4">
        <v>5.82799162935784</v>
      </c>
      <c r="E8805" s="4">
        <v>2.04080218536658E8</v>
      </c>
      <c r="F8805" s="4">
        <v>-3.1214E9</v>
      </c>
      <c r="G8805" s="4">
        <v>2.94402876E10</v>
      </c>
      <c r="H8805" s="4">
        <v>23.157381369456</v>
      </c>
      <c r="I8805" s="4">
        <v>24.8704072563912</v>
      </c>
      <c r="J8805" s="4">
        <f t="shared" si="2"/>
        <v>681759967580</v>
      </c>
      <c r="K8805" s="5">
        <f t="shared" si="3"/>
        <v>732191942357</v>
      </c>
      <c r="L8805" s="5">
        <f t="shared" si="4"/>
        <v>50431974778</v>
      </c>
      <c r="M8805" s="5">
        <f t="shared" si="5"/>
        <v>1.713025887</v>
      </c>
      <c r="N8805" s="4" t="b">
        <v>0</v>
      </c>
      <c r="O8805" s="4" t="b">
        <v>1</v>
      </c>
      <c r="P8805" s="4" t="b">
        <v>1</v>
      </c>
      <c r="Q8805" s="4" t="b">
        <v>1</v>
      </c>
      <c r="R8805" s="4" t="s">
        <v>39</v>
      </c>
      <c r="S8805" s="4">
        <v>5.82799349428569</v>
      </c>
      <c r="T8805" s="4">
        <v>-5.2459367E9</v>
      </c>
    </row>
    <row r="8806" ht="12.75" customHeight="1">
      <c r="A8806" s="8" t="str">
        <f t="shared" si="1"/>
        <v>Panama2009</v>
      </c>
      <c r="B8806" s="4" t="s">
        <v>145</v>
      </c>
      <c r="C8806" s="4">
        <v>2009.0</v>
      </c>
      <c r="D8806" s="4">
        <v>1.24298761056016</v>
      </c>
      <c r="E8806" s="4">
        <v>4.66417185320247E8</v>
      </c>
      <c r="F8806" s="4">
        <v>-2.12299999999999E8</v>
      </c>
      <c r="G8806" s="4">
        <v>2.71166356E10</v>
      </c>
      <c r="H8806" s="4">
        <v>22.6107210573878</v>
      </c>
      <c r="I8806" s="4">
        <v>23.4925849944139</v>
      </c>
      <c r="J8806" s="4">
        <f t="shared" si="2"/>
        <v>613126683566</v>
      </c>
      <c r="K8806" s="5">
        <f t="shared" si="3"/>
        <v>637039866596</v>
      </c>
      <c r="L8806" s="5">
        <f t="shared" si="4"/>
        <v>23913183029</v>
      </c>
      <c r="M8806" s="5">
        <f t="shared" si="5"/>
        <v>0.881863937</v>
      </c>
      <c r="N8806" s="4" t="b">
        <v>0</v>
      </c>
      <c r="O8806" s="4" t="b">
        <v>1</v>
      </c>
      <c r="P8806" s="4" t="b">
        <v>0</v>
      </c>
      <c r="Q8806" s="4" t="b">
        <v>0</v>
      </c>
      <c r="R8806" s="4" t="s">
        <v>39</v>
      </c>
      <c r="S8806" s="4">
        <v>1.24299231776412</v>
      </c>
      <c r="T8806" s="4">
        <v>-2.323652E9</v>
      </c>
    </row>
    <row r="8807" ht="12.75" customHeight="1">
      <c r="A8807" s="8" t="str">
        <f t="shared" si="1"/>
        <v>Panama2008</v>
      </c>
      <c r="B8807" s="4" t="s">
        <v>145</v>
      </c>
      <c r="C8807" s="4">
        <v>2008.0</v>
      </c>
      <c r="D8807" s="4">
        <v>9.85565635285977</v>
      </c>
      <c r="E8807" s="4">
        <v>8.15302861446006E8</v>
      </c>
      <c r="F8807" s="4">
        <v>-2.2872E9</v>
      </c>
      <c r="G8807" s="4">
        <v>2.51558886E10</v>
      </c>
      <c r="H8807" s="4">
        <v>23.9084969014014</v>
      </c>
      <c r="I8807" s="4">
        <v>23.5226912323668</v>
      </c>
      <c r="J8807" s="4">
        <f t="shared" si="2"/>
        <v>601439484645</v>
      </c>
      <c r="K8807" s="5">
        <f t="shared" si="3"/>
        <v>591734200214</v>
      </c>
      <c r="L8807" s="5">
        <f t="shared" si="4"/>
        <v>-9705284431</v>
      </c>
      <c r="M8807" s="5">
        <f t="shared" si="5"/>
        <v>-0.385805669</v>
      </c>
      <c r="N8807" s="4" t="b">
        <v>0</v>
      </c>
      <c r="O8807" s="4" t="b">
        <v>1</v>
      </c>
      <c r="P8807" s="4" t="b">
        <v>1</v>
      </c>
      <c r="Q8807" s="4" t="b">
        <v>0</v>
      </c>
      <c r="R8807" s="4" t="s">
        <v>39</v>
      </c>
      <c r="S8807" s="4">
        <v>9.85565485158462</v>
      </c>
      <c r="T8807" s="4">
        <v>-1.960747E9</v>
      </c>
    </row>
    <row r="8808" ht="12.75" customHeight="1">
      <c r="A8808" s="8" t="str">
        <f t="shared" si="1"/>
        <v>Panama2007</v>
      </c>
      <c r="B8808" s="4" t="s">
        <v>145</v>
      </c>
      <c r="C8808" s="4">
        <v>2007.0</v>
      </c>
      <c r="D8808" s="4">
        <v>12.1127004623413</v>
      </c>
      <c r="E8808" s="4">
        <v>1.35961513461249E9</v>
      </c>
      <c r="F8808" s="4">
        <v>-1.1796E9</v>
      </c>
      <c r="G8808" s="4">
        <v>2.12959842E10</v>
      </c>
      <c r="H8808" s="4">
        <v>25.8228608559652</v>
      </c>
      <c r="I8808" s="4">
        <v>22.6225152414894</v>
      </c>
      <c r="J8808" s="4">
        <f t="shared" si="2"/>
        <v>549923236787</v>
      </c>
      <c r="K8808" s="5">
        <f t="shared" si="3"/>
        <v>481768727147</v>
      </c>
      <c r="L8808" s="5">
        <f t="shared" si="4"/>
        <v>-68154509640</v>
      </c>
      <c r="M8808" s="5">
        <f t="shared" si="5"/>
        <v>-3.200345614</v>
      </c>
      <c r="N8808" s="4" t="b">
        <v>0</v>
      </c>
      <c r="O8808" s="4" t="b">
        <v>0</v>
      </c>
      <c r="P8808" s="4" t="b">
        <v>1</v>
      </c>
      <c r="Q8808" s="4" t="b">
        <v>1</v>
      </c>
      <c r="R8808" s="4" t="s">
        <v>39</v>
      </c>
      <c r="S8808" s="4">
        <v>11.9839853947871</v>
      </c>
      <c r="T8808" s="4">
        <v>-3.8599044E9</v>
      </c>
    </row>
    <row r="8809" ht="12.75" customHeight="1">
      <c r="A8809" s="8" t="str">
        <f t="shared" si="1"/>
        <v>Panama2006</v>
      </c>
      <c r="B8809" s="4" t="s">
        <v>145</v>
      </c>
      <c r="C8809" s="4">
        <v>2006.0</v>
      </c>
      <c r="D8809" s="4">
        <v>8.52775955200195</v>
      </c>
      <c r="E8809" s="4">
        <v>8.0825337186145E8</v>
      </c>
      <c r="F8809" s="4">
        <v>-4.62799999999999E8</v>
      </c>
      <c r="G8809" s="4">
        <v>1.81416663E10</v>
      </c>
      <c r="H8809" s="4">
        <v>23.1761199771815</v>
      </c>
      <c r="I8809" s="4">
        <v>22.7008719848854</v>
      </c>
      <c r="J8809" s="4">
        <f t="shared" si="2"/>
        <v>420453434755</v>
      </c>
      <c r="K8809" s="5">
        <f t="shared" si="3"/>
        <v>411831644269</v>
      </c>
      <c r="L8809" s="5">
        <f t="shared" si="4"/>
        <v>-8621790486</v>
      </c>
      <c r="M8809" s="5">
        <f t="shared" si="5"/>
        <v>-0.4752479923</v>
      </c>
      <c r="N8809" s="4" t="b">
        <v>0</v>
      </c>
      <c r="O8809" s="4" t="b">
        <v>0</v>
      </c>
      <c r="P8809" s="4" t="b">
        <v>1</v>
      </c>
      <c r="Q8809" s="4" t="b">
        <v>1</v>
      </c>
      <c r="R8809" s="4" t="s">
        <v>39</v>
      </c>
      <c r="S8809" s="4">
        <v>8.65246561056689</v>
      </c>
      <c r="T8809" s="4">
        <v>-3.1543179E9</v>
      </c>
    </row>
    <row r="8810" ht="12.75" customHeight="1">
      <c r="A8810" s="8" t="str">
        <f t="shared" si="1"/>
        <v>Panama2005</v>
      </c>
      <c r="B8810" s="4" t="s">
        <v>145</v>
      </c>
      <c r="C8810" s="4">
        <v>2005.0</v>
      </c>
      <c r="D8810" s="4">
        <v>7.19127988815308</v>
      </c>
      <c r="E8810" s="4">
        <v>2.77459204956446E8</v>
      </c>
      <c r="F8810" s="4">
        <v>-1.0641E9</v>
      </c>
      <c r="G8810" s="4">
        <v>1.63743939E10</v>
      </c>
      <c r="H8810" s="4">
        <v>20.7435899476032</v>
      </c>
      <c r="I8810" s="4">
        <v>23.1778674798983</v>
      </c>
      <c r="J8810" s="4">
        <f t="shared" si="2"/>
        <v>339663712702</v>
      </c>
      <c r="K8810" s="5">
        <f t="shared" si="3"/>
        <v>379523531878</v>
      </c>
      <c r="L8810" s="5">
        <f t="shared" si="4"/>
        <v>39859819176</v>
      </c>
      <c r="M8810" s="5">
        <f t="shared" si="5"/>
        <v>2.434277532</v>
      </c>
      <c r="N8810" s="4" t="b">
        <v>0</v>
      </c>
      <c r="O8810" s="4" t="b">
        <v>1</v>
      </c>
      <c r="P8810" s="4" t="b">
        <v>1</v>
      </c>
      <c r="Q8810" s="4" t="b">
        <v>0</v>
      </c>
      <c r="R8810" s="4" t="s">
        <v>39</v>
      </c>
      <c r="S8810" s="4">
        <v>7.19127940233516</v>
      </c>
      <c r="T8810" s="4">
        <v>-1.7672724E9</v>
      </c>
    </row>
    <row r="8811" ht="12.75" customHeight="1">
      <c r="A8811" s="8" t="str">
        <f t="shared" si="1"/>
        <v>Panama2004</v>
      </c>
      <c r="B8811" s="4" t="s">
        <v>145</v>
      </c>
      <c r="C8811" s="4">
        <v>2004.0</v>
      </c>
      <c r="D8811" s="4">
        <v>7.5220799446106</v>
      </c>
      <c r="E8811" s="4">
        <v>-9.43114271632903E7</v>
      </c>
      <c r="F8811" s="4">
        <v>-1.0454E9</v>
      </c>
      <c r="G8811" s="4">
        <v>1.50133817E10</v>
      </c>
      <c r="H8811" s="4">
        <v>19.6243289895033</v>
      </c>
      <c r="I8811" s="4">
        <v>24.1744088083214</v>
      </c>
      <c r="J8811" s="4">
        <f t="shared" si="2"/>
        <v>294627541726</v>
      </c>
      <c r="K8811" s="5">
        <f t="shared" si="3"/>
        <v>362939626811</v>
      </c>
      <c r="L8811" s="5">
        <f t="shared" si="4"/>
        <v>68312085085</v>
      </c>
      <c r="M8811" s="5">
        <f t="shared" si="5"/>
        <v>4.550079819</v>
      </c>
      <c r="N8811" s="4" t="b">
        <v>0</v>
      </c>
      <c r="O8811" s="4" t="b">
        <v>1</v>
      </c>
      <c r="P8811" s="4" t="b">
        <v>1</v>
      </c>
      <c r="Q8811" s="4" t="b">
        <v>0</v>
      </c>
      <c r="R8811" s="4" t="s">
        <v>39</v>
      </c>
      <c r="S8811" s="4">
        <v>7.52207965784608</v>
      </c>
      <c r="T8811" s="4">
        <v>-1.3610122E9</v>
      </c>
    </row>
    <row r="8812" ht="12.75" customHeight="1">
      <c r="A8812" s="8" t="str">
        <f t="shared" si="1"/>
        <v>Panama2003</v>
      </c>
      <c r="B8812" s="4" t="s">
        <v>145</v>
      </c>
      <c r="C8812" s="4">
        <v>2003.0</v>
      </c>
      <c r="D8812" s="4">
        <v>4.20576000213623</v>
      </c>
      <c r="E8812" s="4">
        <v>-4.34828636952712E7</v>
      </c>
      <c r="F8812" s="4">
        <v>-5.752E8</v>
      </c>
      <c r="G8812" s="4">
        <v>1.36939812E10</v>
      </c>
      <c r="H8812" s="4">
        <v>20.7294810090685</v>
      </c>
      <c r="I8812" s="4">
        <v>25.1027224041181</v>
      </c>
      <c r="J8812" s="4">
        <f t="shared" si="2"/>
        <v>283869123224</v>
      </c>
      <c r="K8812" s="5">
        <f t="shared" si="3"/>
        <v>343756208671</v>
      </c>
      <c r="L8812" s="5">
        <f t="shared" si="4"/>
        <v>59887085447</v>
      </c>
      <c r="M8812" s="5">
        <f t="shared" si="5"/>
        <v>4.373241395</v>
      </c>
      <c r="N8812" s="4" t="b">
        <v>0</v>
      </c>
      <c r="O8812" s="4" t="b">
        <v>1</v>
      </c>
      <c r="P8812" s="4" t="b">
        <v>1</v>
      </c>
      <c r="Q8812" s="4" t="b">
        <v>0</v>
      </c>
      <c r="R8812" s="4" t="s">
        <v>39</v>
      </c>
      <c r="S8812" s="4">
        <v>4.20549594481572</v>
      </c>
      <c r="T8812" s="4">
        <v>-1.3194005E9</v>
      </c>
    </row>
    <row r="8813" ht="12.75" customHeight="1">
      <c r="A8813" s="8" t="str">
        <f t="shared" si="1"/>
        <v>Panama2002</v>
      </c>
      <c r="B8813" s="4" t="s">
        <v>145</v>
      </c>
      <c r="C8813" s="4">
        <v>2002.0</v>
      </c>
      <c r="D8813" s="4">
        <v>2.22888994216919</v>
      </c>
      <c r="E8813" s="4">
        <v>1.14390216675383E8</v>
      </c>
      <c r="F8813" s="4">
        <v>-1.131E8</v>
      </c>
      <c r="G8813" s="4">
        <v>1.29943104E10</v>
      </c>
      <c r="H8813" s="4">
        <v>21.2704298995521</v>
      </c>
      <c r="I8813" s="4">
        <v>24.3288071486175</v>
      </c>
      <c r="J8813" s="4">
        <f t="shared" si="2"/>
        <v>276394568456</v>
      </c>
      <c r="K8813" s="5">
        <f t="shared" si="3"/>
        <v>316136071751</v>
      </c>
      <c r="L8813" s="5">
        <f t="shared" si="4"/>
        <v>39741503295</v>
      </c>
      <c r="M8813" s="5">
        <f t="shared" si="5"/>
        <v>3.058377249</v>
      </c>
      <c r="N8813" s="4" t="b">
        <v>0</v>
      </c>
      <c r="O8813" s="4" t="b">
        <v>1</v>
      </c>
      <c r="P8813" s="4" t="b">
        <v>1</v>
      </c>
      <c r="Q8813" s="4" t="b">
        <v>0</v>
      </c>
      <c r="R8813" s="4" t="s">
        <v>39</v>
      </c>
      <c r="S8813" s="4">
        <v>2.22914941663726</v>
      </c>
      <c r="T8813" s="4">
        <v>-6.996708E8</v>
      </c>
    </row>
    <row r="8814" ht="12.75" customHeight="1">
      <c r="A8814" s="8" t="str">
        <f t="shared" si="1"/>
        <v>Panama2001</v>
      </c>
      <c r="B8814" s="4" t="s">
        <v>145</v>
      </c>
      <c r="C8814" s="4">
        <v>2001.0</v>
      </c>
      <c r="D8814" s="4">
        <v>0.574272990226746</v>
      </c>
      <c r="E8814" s="4">
        <v>2.3569027118474E8</v>
      </c>
      <c r="F8814" s="4">
        <v>-1.91E8</v>
      </c>
      <c r="G8814" s="4">
        <v>1.25020134E10</v>
      </c>
      <c r="H8814" s="4">
        <v>22.1251103446411</v>
      </c>
      <c r="I8814" s="4">
        <v>24.2878438008512</v>
      </c>
      <c r="J8814" s="4">
        <f t="shared" si="2"/>
        <v>276608426005</v>
      </c>
      <c r="K8814" s="5">
        <f t="shared" si="3"/>
        <v>303646948655</v>
      </c>
      <c r="L8814" s="5">
        <f t="shared" si="4"/>
        <v>27038522650</v>
      </c>
      <c r="M8814" s="5">
        <f t="shared" si="5"/>
        <v>2.162733456</v>
      </c>
      <c r="N8814" s="4" t="b">
        <v>0</v>
      </c>
      <c r="O8814" s="4" t="b">
        <v>1</v>
      </c>
      <c r="P8814" s="4" t="b">
        <v>0</v>
      </c>
      <c r="Q8814" s="4" t="b">
        <v>0</v>
      </c>
      <c r="R8814" s="4" t="s">
        <v>39</v>
      </c>
      <c r="S8814" s="4">
        <v>0.574272790634694</v>
      </c>
      <c r="T8814" s="4">
        <v>-4.92297E8</v>
      </c>
    </row>
    <row r="8815" ht="12.75" customHeight="1">
      <c r="A8815" s="8" t="str">
        <f t="shared" si="1"/>
        <v>Panama2000</v>
      </c>
      <c r="B8815" s="4" t="s">
        <v>145</v>
      </c>
      <c r="C8815" s="4">
        <v>2000.0</v>
      </c>
      <c r="D8815" s="4">
        <v>2.71536993980408</v>
      </c>
      <c r="E8815" s="4">
        <v>4.16918726914234E8</v>
      </c>
      <c r="F8815" s="4">
        <v>-6.989E8</v>
      </c>
      <c r="G8815" s="4">
        <v>1.2304115E10</v>
      </c>
      <c r="H8815" s="4">
        <v>23.0576174087865</v>
      </c>
      <c r="I8815" s="4">
        <v>23.6218434299357</v>
      </c>
      <c r="J8815" s="4">
        <f t="shared" si="2"/>
        <v>283703576224</v>
      </c>
      <c r="K8815" s="5">
        <f t="shared" si="3"/>
        <v>290645878074</v>
      </c>
      <c r="L8815" s="5">
        <f t="shared" si="4"/>
        <v>6942301850</v>
      </c>
      <c r="M8815" s="5">
        <f t="shared" si="5"/>
        <v>0.5642260211</v>
      </c>
      <c r="N8815" s="4" t="b">
        <v>0</v>
      </c>
      <c r="O8815" s="4" t="b">
        <v>1</v>
      </c>
      <c r="P8815" s="4" t="b">
        <v>1</v>
      </c>
      <c r="Q8815" s="4" t="b">
        <v>0</v>
      </c>
      <c r="R8815" s="4" t="s">
        <v>39</v>
      </c>
      <c r="S8815" s="4">
        <v>2.71537415482833</v>
      </c>
      <c r="T8815" s="4">
        <v>-1.978984E8</v>
      </c>
    </row>
    <row r="8816" ht="12.75" customHeight="1">
      <c r="A8816" s="8" t="str">
        <f t="shared" si="1"/>
        <v>Panama1999</v>
      </c>
      <c r="B8816" s="4" t="s">
        <v>145</v>
      </c>
      <c r="C8816" s="4">
        <v>1999.0</v>
      </c>
      <c r="D8816" s="4">
        <v>3.9172101020813</v>
      </c>
      <c r="E8816" s="4">
        <v>2.91708411435106E8</v>
      </c>
      <c r="F8816" s="4">
        <v>-1.1588E9</v>
      </c>
      <c r="G8816" s="4">
        <v>1.21302522E10</v>
      </c>
      <c r="H8816" s="4">
        <v>22.7320984520366</v>
      </c>
      <c r="I8816" s="4">
        <v>23.6891712441829</v>
      </c>
      <c r="J8816" s="4">
        <f t="shared" si="2"/>
        <v>275746087258</v>
      </c>
      <c r="K8816" s="5">
        <f t="shared" si="3"/>
        <v>287355621601</v>
      </c>
      <c r="L8816" s="5">
        <f t="shared" si="4"/>
        <v>11609534342</v>
      </c>
      <c r="M8816" s="5">
        <f t="shared" si="5"/>
        <v>0.9570727921</v>
      </c>
      <c r="N8816" s="4" t="b">
        <v>0</v>
      </c>
      <c r="O8816" s="4" t="b">
        <v>0</v>
      </c>
      <c r="P8816" s="4" t="b">
        <v>1</v>
      </c>
      <c r="Q8816" s="4" t="b">
        <v>1</v>
      </c>
      <c r="R8816" s="4" t="s">
        <v>39</v>
      </c>
      <c r="S8816" s="4">
        <v>3.91720658872828</v>
      </c>
      <c r="T8816" s="4">
        <v>-1.738628E8</v>
      </c>
    </row>
    <row r="8817" ht="12.75" customHeight="1">
      <c r="A8817" s="8" t="str">
        <f t="shared" si="1"/>
        <v>Panama1998</v>
      </c>
      <c r="B8817" s="4" t="s">
        <v>145</v>
      </c>
      <c r="C8817" s="4">
        <v>1998.0</v>
      </c>
      <c r="D8817" s="4">
        <v>7.34149980545044</v>
      </c>
      <c r="E8817" s="4">
        <v>3.1435636799728E7</v>
      </c>
      <c r="F8817" s="4">
        <v>-1.016E9</v>
      </c>
      <c r="G8817" s="4">
        <v>1.15754864E10</v>
      </c>
      <c r="H8817" s="4">
        <v>20.9263421183073</v>
      </c>
      <c r="I8817" s="4">
        <v>23.5256040537038</v>
      </c>
      <c r="J8817" s="4">
        <f t="shared" si="2"/>
        <v>242232588592</v>
      </c>
      <c r="K8817" s="5">
        <f t="shared" si="3"/>
        <v>272320309775</v>
      </c>
      <c r="L8817" s="5">
        <f t="shared" si="4"/>
        <v>30087721183</v>
      </c>
      <c r="M8817" s="5">
        <f t="shared" si="5"/>
        <v>2.599261935</v>
      </c>
      <c r="N8817" s="4" t="b">
        <v>0</v>
      </c>
      <c r="O8817" s="4" t="b">
        <v>0</v>
      </c>
      <c r="P8817" s="4" t="b">
        <v>1</v>
      </c>
      <c r="Q8817" s="4" t="b">
        <v>1</v>
      </c>
      <c r="R8817" s="4" t="s">
        <v>39</v>
      </c>
      <c r="S8817" s="4">
        <v>7.34150070288595</v>
      </c>
      <c r="T8817" s="4">
        <v>-5.547658E8</v>
      </c>
    </row>
    <row r="8818" ht="12.75" customHeight="1">
      <c r="A8818" s="8" t="str">
        <f t="shared" si="1"/>
        <v>Panama1997</v>
      </c>
      <c r="B8818" s="4" t="s">
        <v>145</v>
      </c>
      <c r="C8818" s="4">
        <v>1997.0</v>
      </c>
      <c r="D8818" s="4">
        <v>6.4609899520874</v>
      </c>
      <c r="E8818" s="4">
        <v>2.31815964892911E8</v>
      </c>
      <c r="F8818" s="4">
        <v>-5.067E8</v>
      </c>
      <c r="G8818" s="4">
        <v>1.06772861E10</v>
      </c>
      <c r="H8818" s="4">
        <v>21.039523237342</v>
      </c>
      <c r="I8818" s="4">
        <v>21.8184511864344</v>
      </c>
      <c r="J8818" s="4">
        <f t="shared" si="2"/>
        <v>224645009013</v>
      </c>
      <c r="K8818" s="5">
        <f t="shared" si="3"/>
        <v>232961845576</v>
      </c>
      <c r="L8818" s="5">
        <f t="shared" si="4"/>
        <v>8316836564</v>
      </c>
      <c r="M8818" s="5">
        <f t="shared" si="5"/>
        <v>0.7789279491</v>
      </c>
      <c r="N8818" s="4" t="b">
        <v>0</v>
      </c>
      <c r="O8818" s="4" t="b">
        <v>0</v>
      </c>
      <c r="P8818" s="4" t="b">
        <v>1</v>
      </c>
      <c r="Q8818" s="4" t="b">
        <v>1</v>
      </c>
      <c r="R8818" s="4" t="s">
        <v>39</v>
      </c>
      <c r="S8818" s="4">
        <v>6.46099044002877</v>
      </c>
      <c r="T8818" s="4">
        <v>-8.982003E8</v>
      </c>
    </row>
    <row r="8819" ht="12.75" customHeight="1">
      <c r="A8819" s="8" t="str">
        <f t="shared" si="1"/>
        <v>Panama1996</v>
      </c>
      <c r="B8819" s="4" t="s">
        <v>145</v>
      </c>
      <c r="C8819" s="4">
        <v>1996.0</v>
      </c>
      <c r="D8819" s="4">
        <v>2.8105800151825</v>
      </c>
      <c r="E8819" s="4">
        <v>4.38639484500237E8</v>
      </c>
      <c r="F8819" s="4">
        <v>-2.006E8</v>
      </c>
      <c r="G8819" s="4">
        <v>9.870494E9</v>
      </c>
      <c r="H8819" s="4">
        <v>20.1006142621933</v>
      </c>
      <c r="I8819" s="4">
        <v>18.4714261219925</v>
      </c>
      <c r="J8819" s="4">
        <f t="shared" si="2"/>
        <v>198402992471</v>
      </c>
      <c r="K8819" s="5">
        <f t="shared" si="3"/>
        <v>182322100709</v>
      </c>
      <c r="L8819" s="5">
        <f t="shared" si="4"/>
        <v>-16080891763</v>
      </c>
      <c r="M8819" s="5">
        <f t="shared" si="5"/>
        <v>-1.62918814</v>
      </c>
      <c r="N8819" s="4" t="b">
        <v>0</v>
      </c>
      <c r="O8819" s="4" t="b">
        <v>1</v>
      </c>
      <c r="P8819" s="4" t="b">
        <v>1</v>
      </c>
      <c r="Q8819" s="4" t="b">
        <v>1</v>
      </c>
      <c r="R8819" s="4" t="s">
        <v>39</v>
      </c>
      <c r="S8819" s="4">
        <v>4.07970320578686</v>
      </c>
      <c r="T8819" s="4">
        <v>-8.067921E8</v>
      </c>
    </row>
    <row r="8820" ht="12.75" customHeight="1">
      <c r="A8820" s="8" t="str">
        <f t="shared" si="1"/>
        <v>Panama1995</v>
      </c>
      <c r="B8820" s="4" t="s">
        <v>145</v>
      </c>
      <c r="C8820" s="4">
        <v>1995.0</v>
      </c>
      <c r="D8820" s="4">
        <v>1.75168001651764</v>
      </c>
      <c r="E8820" s="4">
        <v>2.22823425486076E8</v>
      </c>
      <c r="F8820" s="4">
        <v>-4.706E8</v>
      </c>
      <c r="G8820" s="4">
        <v>9.5738137E9</v>
      </c>
      <c r="H8820" s="4">
        <v>23.470411762789</v>
      </c>
      <c r="I8820" s="4">
        <v>26.1361204466167</v>
      </c>
      <c r="J8820" s="4">
        <f t="shared" si="2"/>
        <v>224701349679</v>
      </c>
      <c r="K8820" s="5">
        <f t="shared" si="3"/>
        <v>250222347997</v>
      </c>
      <c r="L8820" s="5">
        <f t="shared" si="4"/>
        <v>25520998317</v>
      </c>
      <c r="M8820" s="5">
        <f t="shared" si="5"/>
        <v>2.665708684</v>
      </c>
      <c r="N8820" s="4" t="b">
        <v>0</v>
      </c>
      <c r="O8820" s="4" t="b">
        <v>1</v>
      </c>
      <c r="P8820" s="4" t="b">
        <v>0</v>
      </c>
      <c r="Q8820" s="4" t="b">
        <v>0</v>
      </c>
      <c r="R8820" s="4" t="s">
        <v>39</v>
      </c>
      <c r="S8820" s="4">
        <v>1.75167875711506</v>
      </c>
      <c r="T8820" s="4">
        <v>-2.966803E8</v>
      </c>
    </row>
    <row r="8821" ht="12.75" customHeight="1">
      <c r="A8821" s="8" t="str">
        <f t="shared" si="1"/>
        <v>Panama1994</v>
      </c>
      <c r="B8821" s="4" t="s">
        <v>145</v>
      </c>
      <c r="C8821" s="4">
        <v>1994.0</v>
      </c>
      <c r="D8821" s="4">
        <v>2.8501501083374</v>
      </c>
      <c r="E8821" s="4">
        <v>9.64825202137883E7</v>
      </c>
      <c r="F8821" s="4">
        <v>1.59E7</v>
      </c>
      <c r="G8821" s="4">
        <v>9.3652898E9</v>
      </c>
      <c r="H8821" s="4">
        <v>21.6323436493837</v>
      </c>
      <c r="I8821" s="4">
        <v>24.9311051039089</v>
      </c>
      <c r="J8821" s="4">
        <f t="shared" si="2"/>
        <v>202593167330</v>
      </c>
      <c r="K8821" s="5">
        <f t="shared" si="3"/>
        <v>233487024332</v>
      </c>
      <c r="L8821" s="5">
        <f t="shared" si="4"/>
        <v>30893857003</v>
      </c>
      <c r="M8821" s="5">
        <f t="shared" si="5"/>
        <v>3.298761455</v>
      </c>
      <c r="N8821" s="4" t="b">
        <v>0</v>
      </c>
      <c r="O8821" s="4" t="b">
        <v>1</v>
      </c>
      <c r="P8821" s="4" t="b">
        <v>1</v>
      </c>
      <c r="Q8821" s="4" t="b">
        <v>0</v>
      </c>
      <c r="R8821" s="4" t="s">
        <v>39</v>
      </c>
      <c r="S8821" s="4">
        <v>2.85014681398583</v>
      </c>
      <c r="T8821" s="4">
        <v>-2.085239E8</v>
      </c>
    </row>
    <row r="8822" ht="12.75" customHeight="1">
      <c r="A8822" s="8" t="str">
        <f t="shared" si="1"/>
        <v>Panama1993</v>
      </c>
      <c r="B8822" s="4" t="s">
        <v>145</v>
      </c>
      <c r="C8822" s="4">
        <v>1993.0</v>
      </c>
      <c r="D8822" s="4">
        <v>5.45573997497559</v>
      </c>
      <c r="E8822" s="4">
        <v>-4.79543132713607E8</v>
      </c>
      <c r="F8822" s="4">
        <v>-9.57E7</v>
      </c>
      <c r="G8822" s="4">
        <v>8.7825854E9</v>
      </c>
      <c r="H8822" s="4">
        <v>24.4472007751465</v>
      </c>
      <c r="I8822" s="4">
        <v>33.8460998535156</v>
      </c>
      <c r="J8822" s="4">
        <f t="shared" si="2"/>
        <v>214709628599</v>
      </c>
      <c r="K8822" s="5">
        <f t="shared" si="3"/>
        <v>297256262420</v>
      </c>
      <c r="L8822" s="5">
        <f t="shared" si="4"/>
        <v>82546633822</v>
      </c>
      <c r="M8822" s="5">
        <f t="shared" si="5"/>
        <v>9.398899078</v>
      </c>
      <c r="N8822" s="4" t="b">
        <v>0</v>
      </c>
      <c r="O8822" s="4" t="b">
        <v>0</v>
      </c>
      <c r="P8822" s="4" t="b">
        <v>1</v>
      </c>
      <c r="Q8822" s="4" t="b">
        <v>1</v>
      </c>
      <c r="R8822" s="4" t="s">
        <v>39</v>
      </c>
      <c r="S8822" s="4">
        <v>5.45574443557597</v>
      </c>
      <c r="T8822" s="4">
        <v>-5.827044E8</v>
      </c>
    </row>
    <row r="8823" ht="12.75" customHeight="1">
      <c r="A8823" s="8" t="str">
        <f t="shared" si="1"/>
        <v>Panama1992</v>
      </c>
      <c r="B8823" s="4" t="s">
        <v>145</v>
      </c>
      <c r="C8823" s="4">
        <v>1992.0</v>
      </c>
      <c r="D8823" s="4">
        <v>8.20168018341065</v>
      </c>
      <c r="E8823" s="4">
        <v>7.35309565476333E7</v>
      </c>
      <c r="F8823" s="4">
        <v>-2.642E8</v>
      </c>
      <c r="G8823" s="4">
        <v>8.0423377E9</v>
      </c>
      <c r="H8823" s="4">
        <v>25.1439990997315</v>
      </c>
      <c r="I8823" s="4">
        <v>27.7660007476807</v>
      </c>
      <c r="J8823" s="4">
        <f t="shared" si="2"/>
        <v>202216531889</v>
      </c>
      <c r="K8823" s="5">
        <f t="shared" si="3"/>
        <v>223303554591</v>
      </c>
      <c r="L8823" s="5">
        <f t="shared" si="4"/>
        <v>21087022703</v>
      </c>
      <c r="M8823" s="5">
        <f t="shared" si="5"/>
        <v>2.622001648</v>
      </c>
      <c r="N8823" s="4" t="b">
        <v>0</v>
      </c>
      <c r="O8823" s="4" t="b">
        <v>0</v>
      </c>
      <c r="P8823" s="4" t="b">
        <v>1</v>
      </c>
      <c r="Q8823" s="4" t="b">
        <v>1</v>
      </c>
      <c r="R8823" s="4" t="s">
        <v>39</v>
      </c>
      <c r="S8823" s="4">
        <v>8.20168033396389</v>
      </c>
      <c r="T8823" s="4">
        <v>-7.402477E8</v>
      </c>
    </row>
    <row r="8824" ht="12.75" customHeight="1">
      <c r="A8824" s="8" t="str">
        <f t="shared" si="1"/>
        <v>Panama1991</v>
      </c>
      <c r="B8824" s="4" t="s">
        <v>145</v>
      </c>
      <c r="C8824" s="4">
        <v>1991.0</v>
      </c>
      <c r="D8824" s="4">
        <v>9.41901016235352</v>
      </c>
      <c r="E8824" s="4">
        <v>1.68187662351014E8</v>
      </c>
      <c r="F8824" s="4">
        <v>-2.411E8</v>
      </c>
      <c r="G8824" s="4">
        <v>7.0746755E9</v>
      </c>
      <c r="H8824" s="4">
        <v>20.3141002655029</v>
      </c>
      <c r="I8824" s="4">
        <v>20.913200378418</v>
      </c>
      <c r="J8824" s="4">
        <f t="shared" si="2"/>
        <v>143715667453</v>
      </c>
      <c r="K8824" s="5">
        <f t="shared" si="3"/>
        <v>147954106344</v>
      </c>
      <c r="L8824" s="5">
        <f t="shared" si="4"/>
        <v>4238438891</v>
      </c>
      <c r="M8824" s="5">
        <f t="shared" si="5"/>
        <v>0.5991001129</v>
      </c>
      <c r="N8824" s="4" t="b">
        <v>0</v>
      </c>
      <c r="O8824" s="4" t="b">
        <v>0</v>
      </c>
      <c r="P8824" s="4" t="b">
        <v>1</v>
      </c>
      <c r="Q8824" s="4" t="b">
        <v>1</v>
      </c>
      <c r="R8824" s="4" t="s">
        <v>39</v>
      </c>
      <c r="S8824" s="4">
        <v>9.41900556242763</v>
      </c>
      <c r="T8824" s="4">
        <v>-9.676622E8</v>
      </c>
    </row>
    <row r="8825" ht="12.75" customHeight="1">
      <c r="A8825" s="8" t="str">
        <f t="shared" si="1"/>
        <v>Panama1990</v>
      </c>
      <c r="B8825" s="4" t="s">
        <v>145</v>
      </c>
      <c r="C8825" s="4">
        <v>1990.0</v>
      </c>
      <c r="D8825" s="4">
        <v>8.09899044036865</v>
      </c>
      <c r="E8825" s="4">
        <v>3.65727424634437E8</v>
      </c>
      <c r="F8825" s="4">
        <v>2.091E8</v>
      </c>
      <c r="G8825" s="4">
        <v>6.433967E9</v>
      </c>
      <c r="H8825" s="4">
        <v>37.8058013916016</v>
      </c>
      <c r="I8825" s="4">
        <v>41.4604988098145</v>
      </c>
      <c r="J8825" s="4">
        <f t="shared" si="2"/>
        <v>243241278562</v>
      </c>
      <c r="K8825" s="5">
        <f t="shared" si="3"/>
        <v>266755481146</v>
      </c>
      <c r="L8825" s="5">
        <f t="shared" si="4"/>
        <v>23514202584</v>
      </c>
      <c r="M8825" s="5">
        <f t="shared" si="5"/>
        <v>3.654697418</v>
      </c>
      <c r="N8825" s="4" t="b">
        <v>0</v>
      </c>
      <c r="O8825" s="4" t="b">
        <v>0</v>
      </c>
      <c r="P8825" s="4" t="b">
        <v>1</v>
      </c>
      <c r="Q8825" s="4" t="b">
        <v>1</v>
      </c>
      <c r="R8825" s="4" t="s">
        <v>39</v>
      </c>
      <c r="S8825" s="4">
        <v>8.09899300573215</v>
      </c>
      <c r="T8825" s="4">
        <v>-6.407085E8</v>
      </c>
    </row>
    <row r="8826" ht="12.75" customHeight="1">
      <c r="A8826" s="8" t="str">
        <f t="shared" si="1"/>
        <v>Panama1989</v>
      </c>
      <c r="B8826" s="4" t="s">
        <v>145</v>
      </c>
      <c r="C8826" s="4">
        <v>1989.0</v>
      </c>
      <c r="D8826" s="4">
        <v>1.56225001811981</v>
      </c>
      <c r="E8826" s="4">
        <v>-1.74145054130878E8</v>
      </c>
      <c r="F8826" s="4">
        <v>1.115E8</v>
      </c>
      <c r="G8826" s="4">
        <v>5.9184698E9</v>
      </c>
      <c r="H8826" s="4">
        <v>29.4333000183106</v>
      </c>
      <c r="I8826" s="4">
        <v>43.0223999023438</v>
      </c>
      <c r="J8826" s="4">
        <f t="shared" si="2"/>
        <v>174200097273</v>
      </c>
      <c r="K8826" s="5">
        <f t="shared" si="3"/>
        <v>254626774546</v>
      </c>
      <c r="L8826" s="5">
        <f t="shared" si="4"/>
        <v>80426677273</v>
      </c>
      <c r="M8826" s="5">
        <f t="shared" si="5"/>
        <v>13.58909988</v>
      </c>
      <c r="N8826" s="4" t="b">
        <v>0</v>
      </c>
      <c r="O8826" s="4" t="b">
        <v>1</v>
      </c>
      <c r="P8826" s="4" t="b">
        <v>0</v>
      </c>
      <c r="Q8826" s="4" t="b">
        <v>0</v>
      </c>
      <c r="R8826" s="4" t="s">
        <v>39</v>
      </c>
      <c r="S8826" s="4">
        <v>1.56224700549524</v>
      </c>
      <c r="T8826" s="4">
        <v>-5.154972E8</v>
      </c>
    </row>
    <row r="8827" ht="12.75" customHeight="1">
      <c r="A8827" s="8" t="str">
        <f t="shared" si="1"/>
        <v>Panama1988</v>
      </c>
      <c r="B8827" s="4" t="s">
        <v>145</v>
      </c>
      <c r="C8827" s="4">
        <v>1988.0</v>
      </c>
      <c r="D8827" s="4">
        <v>-13.3797998428345</v>
      </c>
      <c r="E8827" s="4">
        <v>-2.59194246774419E8</v>
      </c>
      <c r="F8827" s="4">
        <v>7.214E8</v>
      </c>
      <c r="G8827" s="4">
        <v>5.9027834E9</v>
      </c>
      <c r="H8827" s="4">
        <v>28.326099395752</v>
      </c>
      <c r="I8827" s="4">
        <v>41.8474006652832</v>
      </c>
      <c r="J8827" s="4">
        <f t="shared" si="2"/>
        <v>167202829300</v>
      </c>
      <c r="K8827" s="5">
        <f t="shared" si="3"/>
        <v>247016141980</v>
      </c>
      <c r="L8827" s="5">
        <f t="shared" si="4"/>
        <v>79813312680</v>
      </c>
      <c r="M8827" s="5">
        <f t="shared" si="5"/>
        <v>13.52130127</v>
      </c>
      <c r="N8827" s="4" t="b">
        <v>1</v>
      </c>
      <c r="O8827" s="4" t="b">
        <v>1</v>
      </c>
      <c r="P8827" s="4" t="b">
        <v>0</v>
      </c>
      <c r="Q8827" s="4" t="b">
        <v>0</v>
      </c>
      <c r="R8827" s="4" t="s">
        <v>39</v>
      </c>
      <c r="S8827" s="4">
        <v>-13.3798437826625</v>
      </c>
      <c r="T8827" s="4">
        <v>-1.56864E7</v>
      </c>
    </row>
    <row r="8828" ht="12.75" customHeight="1">
      <c r="A8828" s="8" t="str">
        <f t="shared" si="1"/>
        <v>Panama1987</v>
      </c>
      <c r="B8828" s="4" t="s">
        <v>145</v>
      </c>
      <c r="C8828" s="4">
        <v>1987.0</v>
      </c>
      <c r="D8828" s="4">
        <v>-1.80904996395111</v>
      </c>
      <c r="E8828" s="4">
        <v>2.67313414410377E8</v>
      </c>
      <c r="F8828" s="4">
        <v>5.449E8</v>
      </c>
      <c r="G8828" s="4">
        <v>6.8276653E9</v>
      </c>
      <c r="H8828" s="4">
        <v>38.3731002807617</v>
      </c>
      <c r="I8828" s="4">
        <v>40.0709991455078</v>
      </c>
      <c r="J8828" s="4">
        <f t="shared" si="2"/>
        <v>261998685240</v>
      </c>
      <c r="K8828" s="5">
        <f t="shared" si="3"/>
        <v>273591370402</v>
      </c>
      <c r="L8828" s="5">
        <f t="shared" si="4"/>
        <v>11592685162</v>
      </c>
      <c r="M8828" s="5">
        <f t="shared" si="5"/>
        <v>1.697898865</v>
      </c>
      <c r="N8828" s="4" t="b">
        <v>1</v>
      </c>
      <c r="O8828" s="4" t="b">
        <v>1</v>
      </c>
      <c r="P8828" s="4" t="b">
        <v>0</v>
      </c>
      <c r="Q8828" s="4" t="b">
        <v>0</v>
      </c>
      <c r="R8828" s="4" t="s">
        <v>39</v>
      </c>
      <c r="S8828" s="4">
        <v>-1.80905548139498</v>
      </c>
      <c r="T8828" s="4">
        <v>9.248819E8</v>
      </c>
    </row>
    <row r="8829" ht="12.75" customHeight="1">
      <c r="A8829" s="8" t="str">
        <f t="shared" si="1"/>
        <v>Panama1986</v>
      </c>
      <c r="B8829" s="4" t="s">
        <v>145</v>
      </c>
      <c r="C8829" s="4">
        <v>1986.0</v>
      </c>
      <c r="D8829" s="4">
        <v>3.56779003143311</v>
      </c>
      <c r="E8829" s="4">
        <v>3.67830825676908E8</v>
      </c>
      <c r="F8829" s="4">
        <v>-9.89E7</v>
      </c>
      <c r="G8829" s="4">
        <v>6.7978342E9</v>
      </c>
      <c r="H8829" s="4">
        <v>37.6467018127441</v>
      </c>
      <c r="I8829" s="4">
        <v>38.6458015441895</v>
      </c>
      <c r="J8829" s="4">
        <f t="shared" si="2"/>
        <v>255916037100</v>
      </c>
      <c r="K8829" s="5">
        <f t="shared" si="3"/>
        <v>262707751424</v>
      </c>
      <c r="L8829" s="5">
        <f t="shared" si="4"/>
        <v>6791714324</v>
      </c>
      <c r="M8829" s="5">
        <f t="shared" si="5"/>
        <v>0.9990997314</v>
      </c>
      <c r="N8829" s="4" t="b">
        <v>1</v>
      </c>
      <c r="O8829" s="4" t="b">
        <v>1</v>
      </c>
      <c r="P8829" s="4" t="b">
        <v>1</v>
      </c>
      <c r="Q8829" s="4" t="b">
        <v>0</v>
      </c>
      <c r="R8829" s="4" t="s">
        <v>39</v>
      </c>
      <c r="S8829" s="4">
        <v>3.56778822819017</v>
      </c>
      <c r="T8829" s="4">
        <v>-2.98311E7</v>
      </c>
    </row>
    <row r="8830" ht="12.75" customHeight="1">
      <c r="A8830" s="8" t="str">
        <f t="shared" si="1"/>
        <v>Panama1985</v>
      </c>
      <c r="B8830" s="4" t="s">
        <v>145</v>
      </c>
      <c r="C8830" s="4">
        <v>1985.0</v>
      </c>
      <c r="D8830" s="4">
        <v>4.94223022460938</v>
      </c>
      <c r="E8830" s="4">
        <v>2.86632339861043E8</v>
      </c>
      <c r="F8830" s="4">
        <v>7.51E7</v>
      </c>
      <c r="G8830" s="4">
        <v>6.5415171E9</v>
      </c>
      <c r="H8830" s="4">
        <v>37.100700378418</v>
      </c>
      <c r="I8830" s="4">
        <v>39.6702995300293</v>
      </c>
      <c r="J8830" s="4">
        <f t="shared" si="2"/>
        <v>242694865947</v>
      </c>
      <c r="K8830" s="5">
        <f t="shared" si="3"/>
        <v>259503942738</v>
      </c>
      <c r="L8830" s="5">
        <f t="shared" si="4"/>
        <v>16809076790</v>
      </c>
      <c r="M8830" s="5">
        <f t="shared" si="5"/>
        <v>2.569599152</v>
      </c>
      <c r="N8830" s="4" t="b">
        <v>0</v>
      </c>
      <c r="O8830" s="4" t="b">
        <v>0</v>
      </c>
      <c r="P8830" s="4" t="b">
        <v>1</v>
      </c>
      <c r="Q8830" s="4" t="b">
        <v>1</v>
      </c>
      <c r="R8830" s="4" t="s">
        <v>39</v>
      </c>
      <c r="S8830" s="4">
        <v>4.94223365153992</v>
      </c>
      <c r="T8830" s="4">
        <v>-2.563171E8</v>
      </c>
    </row>
    <row r="8831" ht="12.75" customHeight="1">
      <c r="A8831" s="8" t="str">
        <f t="shared" si="1"/>
        <v>Panama1984</v>
      </c>
      <c r="B8831" s="4" t="s">
        <v>145</v>
      </c>
      <c r="C8831" s="4">
        <v>1984.0</v>
      </c>
      <c r="D8831" s="4">
        <v>2.70947003364563</v>
      </c>
      <c r="E8831" s="4">
        <v>-3.96424274751372E7</v>
      </c>
      <c r="F8831" s="4">
        <v>-2.023E8</v>
      </c>
      <c r="G8831" s="4">
        <v>6.1833871E9</v>
      </c>
      <c r="H8831" s="4">
        <v>36.4800987243652</v>
      </c>
      <c r="I8831" s="4">
        <v>44.0396003723145</v>
      </c>
      <c r="J8831" s="4">
        <f t="shared" si="2"/>
        <v>225570571859</v>
      </c>
      <c r="K8831" s="5">
        <f t="shared" si="3"/>
        <v>272313896831</v>
      </c>
      <c r="L8831" s="5">
        <f t="shared" si="4"/>
        <v>46743324972</v>
      </c>
      <c r="M8831" s="5">
        <f t="shared" si="5"/>
        <v>7.559501648</v>
      </c>
      <c r="N8831" s="4" t="b">
        <v>0</v>
      </c>
      <c r="O8831" s="4" t="b">
        <v>1</v>
      </c>
      <c r="P8831" s="4" t="b">
        <v>1</v>
      </c>
      <c r="Q8831" s="4" t="b">
        <v>1</v>
      </c>
      <c r="R8831" s="4" t="s">
        <v>39</v>
      </c>
      <c r="S8831" s="4">
        <v>2.70947377305863</v>
      </c>
      <c r="T8831" s="4">
        <v>-3.5813E8</v>
      </c>
    </row>
    <row r="8832" ht="12.75" customHeight="1">
      <c r="A8832" s="8" t="str">
        <f t="shared" si="1"/>
        <v>Panama1983</v>
      </c>
      <c r="B8832" s="4" t="s">
        <v>145</v>
      </c>
      <c r="C8832" s="4">
        <v>1983.0</v>
      </c>
      <c r="D8832" s="4">
        <v>-4.49136018753052</v>
      </c>
      <c r="E8832" s="4">
        <v>-3.82661300971827E7</v>
      </c>
      <c r="F8832" s="4">
        <v>1.987E8</v>
      </c>
      <c r="G8832" s="4">
        <v>5.9237559E9</v>
      </c>
      <c r="H8832" s="4">
        <v>37.0339012145996</v>
      </c>
      <c r="I8832" s="4">
        <v>44.6493988037109</v>
      </c>
      <c r="J8832" s="4">
        <f t="shared" si="2"/>
        <v>219379790820</v>
      </c>
      <c r="K8832" s="5">
        <f t="shared" si="3"/>
        <v>264492139595</v>
      </c>
      <c r="L8832" s="5">
        <f t="shared" si="4"/>
        <v>45112348775</v>
      </c>
      <c r="M8832" s="5">
        <f t="shared" si="5"/>
        <v>7.615497589</v>
      </c>
      <c r="N8832" s="4" t="b">
        <v>1</v>
      </c>
      <c r="O8832" s="4" t="b">
        <v>1</v>
      </c>
      <c r="P8832" s="4" t="b">
        <v>0</v>
      </c>
      <c r="Q8832" s="4" t="b">
        <v>0</v>
      </c>
      <c r="R8832" s="4" t="s">
        <v>39</v>
      </c>
      <c r="S8832" s="4">
        <v>-4.49136434642897</v>
      </c>
      <c r="T8832" s="4">
        <v>-2.596312E8</v>
      </c>
    </row>
    <row r="8833" ht="12.75" customHeight="1">
      <c r="A8833" s="8" t="str">
        <f t="shared" si="1"/>
        <v>Panama1982</v>
      </c>
      <c r="B8833" s="4" t="s">
        <v>145</v>
      </c>
      <c r="C8833" s="4">
        <v>1982.0</v>
      </c>
      <c r="D8833" s="4">
        <v>5.34846019744873</v>
      </c>
      <c r="E8833" s="4">
        <v>-3.75164661965616E8</v>
      </c>
      <c r="F8833" s="4">
        <v>-1.941E8</v>
      </c>
      <c r="G8833" s="4">
        <v>5.7697679E9</v>
      </c>
      <c r="H8833" s="4">
        <v>34.7019004821777</v>
      </c>
      <c r="I8833" s="4">
        <v>47.9608993530273</v>
      </c>
      <c r="J8833" s="4">
        <f t="shared" si="2"/>
        <v>200221911471</v>
      </c>
      <c r="K8833" s="5">
        <f t="shared" si="3"/>
        <v>276723257542</v>
      </c>
      <c r="L8833" s="5">
        <f t="shared" si="4"/>
        <v>76501346071</v>
      </c>
      <c r="M8833" s="5">
        <f t="shared" si="5"/>
        <v>13.25899887</v>
      </c>
      <c r="N8833" s="4" t="b">
        <v>1</v>
      </c>
      <c r="O8833" s="4" t="b">
        <v>1</v>
      </c>
      <c r="P8833" s="4" t="b">
        <v>1</v>
      </c>
      <c r="Q8833" s="4" t="b">
        <v>0</v>
      </c>
      <c r="R8833" s="4" t="s">
        <v>39</v>
      </c>
      <c r="S8833" s="4">
        <v>5.34845643837664</v>
      </c>
      <c r="T8833" s="4">
        <v>-1.53988E8</v>
      </c>
    </row>
    <row r="8834" ht="12.75" customHeight="1">
      <c r="A8834" s="8" t="str">
        <f t="shared" si="1"/>
        <v>Panama1981</v>
      </c>
      <c r="B8834" s="4" t="s">
        <v>145</v>
      </c>
      <c r="C8834" s="4">
        <v>1981.0</v>
      </c>
      <c r="D8834" s="4">
        <v>9.20680999755859</v>
      </c>
      <c r="E8834" s="4" t="s">
        <v>39</v>
      </c>
      <c r="F8834" s="4">
        <v>-5.35E8</v>
      </c>
      <c r="G8834" s="4">
        <v>5.2224215E9</v>
      </c>
      <c r="H8834" s="4">
        <v>23.8829002380371</v>
      </c>
      <c r="I8834" s="4">
        <v>30.6536998748779</v>
      </c>
      <c r="J8834" s="4">
        <f t="shared" si="2"/>
        <v>124726571685</v>
      </c>
      <c r="K8834" s="5">
        <f t="shared" si="3"/>
        <v>160086541281</v>
      </c>
      <c r="L8834" s="5">
        <f t="shared" si="4"/>
        <v>35359969596</v>
      </c>
      <c r="M8834" s="5">
        <f t="shared" si="5"/>
        <v>6.770799637</v>
      </c>
      <c r="N8834" s="4" t="b">
        <v>0</v>
      </c>
      <c r="O8834" s="4" t="b">
        <v>0</v>
      </c>
      <c r="P8834" s="4" t="b">
        <v>1</v>
      </c>
      <c r="Q8834" s="4" t="b">
        <v>1</v>
      </c>
      <c r="R8834" s="4" t="s">
        <v>39</v>
      </c>
      <c r="S8834" s="4">
        <v>9.20680945357934</v>
      </c>
      <c r="T8834" s="4">
        <v>-5.473464E8</v>
      </c>
    </row>
    <row r="8835" ht="12.75" customHeight="1">
      <c r="A8835" s="8" t="str">
        <f t="shared" si="1"/>
        <v>Panama1980</v>
      </c>
      <c r="B8835" s="4" t="s">
        <v>145</v>
      </c>
      <c r="C8835" s="4">
        <v>1980.0</v>
      </c>
      <c r="D8835" s="4">
        <v>1.09850001335144</v>
      </c>
      <c r="E8835" s="4" t="s">
        <v>39</v>
      </c>
      <c r="F8835" s="4">
        <v>-3.287E8</v>
      </c>
      <c r="G8835" s="4">
        <v>4.6140864E9</v>
      </c>
      <c r="H8835" s="4">
        <v>25.3523006439209</v>
      </c>
      <c r="I8835" s="4">
        <v>30.5224990844727</v>
      </c>
      <c r="J8835" s="4">
        <f t="shared" si="2"/>
        <v>116977705610</v>
      </c>
      <c r="K8835" s="5">
        <f t="shared" si="3"/>
        <v>140833447920</v>
      </c>
      <c r="L8835" s="5">
        <f t="shared" si="4"/>
        <v>23855742310</v>
      </c>
      <c r="M8835" s="5">
        <f t="shared" si="5"/>
        <v>5.170198441</v>
      </c>
      <c r="N8835" s="4" t="b">
        <v>0</v>
      </c>
      <c r="O8835" s="4" t="b">
        <v>1</v>
      </c>
      <c r="P8835" s="4" t="b">
        <v>0</v>
      </c>
      <c r="Q8835" s="4" t="b">
        <v>1</v>
      </c>
      <c r="R8835" s="4" t="s">
        <v>39</v>
      </c>
      <c r="S8835" s="4">
        <v>13.0844817290491</v>
      </c>
      <c r="T8835" s="4">
        <v>-6.083351E8</v>
      </c>
    </row>
    <row r="8836" ht="12.75" customHeight="1">
      <c r="A8836" s="8" t="str">
        <f t="shared" si="1"/>
        <v>Panama1979</v>
      </c>
      <c r="B8836" s="4" t="s">
        <v>145</v>
      </c>
      <c r="C8836" s="4">
        <v>1979.0</v>
      </c>
      <c r="D8836" s="4">
        <v>4.50788021087647</v>
      </c>
      <c r="E8836" s="4" t="s">
        <v>39</v>
      </c>
      <c r="F8836" s="4">
        <v>-3.11E8</v>
      </c>
      <c r="G8836" s="4">
        <v>3.7045516E9</v>
      </c>
      <c r="H8836" s="4">
        <v>22.8509006500244</v>
      </c>
      <c r="I8836" s="4">
        <v>34.9986000061035</v>
      </c>
      <c r="J8836" s="4">
        <f t="shared" si="2"/>
        <v>84652340564</v>
      </c>
      <c r="K8836" s="5">
        <f t="shared" si="3"/>
        <v>129654119650</v>
      </c>
      <c r="L8836" s="5">
        <f t="shared" si="4"/>
        <v>45001779086</v>
      </c>
      <c r="M8836" s="5">
        <f t="shared" si="5"/>
        <v>12.14769936</v>
      </c>
      <c r="N8836" s="4" t="b">
        <v>0</v>
      </c>
      <c r="O8836" s="4" t="b">
        <v>1</v>
      </c>
      <c r="P8836" s="4" t="b">
        <v>1</v>
      </c>
      <c r="Q8836" s="4" t="b">
        <v>0</v>
      </c>
      <c r="R8836" s="4" t="s">
        <v>39</v>
      </c>
      <c r="S8836" s="4">
        <v>4.51475107985119</v>
      </c>
      <c r="T8836" s="4">
        <v>-9.095348E8</v>
      </c>
    </row>
    <row r="8837" ht="12.75" customHeight="1">
      <c r="A8837" s="8" t="str">
        <f t="shared" si="1"/>
        <v>Panama1978</v>
      </c>
      <c r="B8837" s="4" t="s">
        <v>145</v>
      </c>
      <c r="C8837" s="4">
        <v>1978.0</v>
      </c>
      <c r="D8837" s="4">
        <v>9.73991966247559</v>
      </c>
      <c r="E8837" s="4" t="s">
        <v>39</v>
      </c>
      <c r="F8837" s="4">
        <v>-2.077E8</v>
      </c>
      <c r="G8837" s="4">
        <v>3.2445586E9</v>
      </c>
      <c r="H8837" s="4">
        <v>22.4169006347656</v>
      </c>
      <c r="I8837" s="4">
        <v>27.6275005340576</v>
      </c>
      <c r="J8837" s="4">
        <f t="shared" si="2"/>
        <v>72732947740</v>
      </c>
      <c r="K8837" s="5">
        <f t="shared" si="3"/>
        <v>89639044454</v>
      </c>
      <c r="L8837" s="5">
        <f t="shared" si="4"/>
        <v>16906096714</v>
      </c>
      <c r="M8837" s="5">
        <f t="shared" si="5"/>
        <v>5.210599899</v>
      </c>
      <c r="N8837" s="4" t="b">
        <v>0</v>
      </c>
      <c r="O8837" s="4" t="b">
        <v>0</v>
      </c>
      <c r="P8837" s="4" t="b">
        <v>1</v>
      </c>
      <c r="Q8837" s="4" t="b">
        <v>0</v>
      </c>
      <c r="R8837" s="4" t="s">
        <v>39</v>
      </c>
      <c r="S8837" s="4">
        <v>9.79264391816656</v>
      </c>
      <c r="T8837" s="4">
        <v>-4.59993E8</v>
      </c>
    </row>
    <row r="8838" ht="12.75" customHeight="1">
      <c r="A8838" s="8" t="str">
        <f t="shared" si="1"/>
        <v>Panama1977</v>
      </c>
      <c r="B8838" s="4" t="s">
        <v>145</v>
      </c>
      <c r="C8838" s="4">
        <v>1977.0</v>
      </c>
      <c r="D8838" s="4">
        <v>1.15544998645782</v>
      </c>
      <c r="E8838" s="4">
        <v>3.2840825064235E7</v>
      </c>
      <c r="F8838" s="4">
        <v>-1.554E8</v>
      </c>
      <c r="G8838" s="4">
        <v>2.7382619E9</v>
      </c>
      <c r="H8838" s="4">
        <v>15.2397003173828</v>
      </c>
      <c r="I8838" s="4">
        <v>16.8519992828369</v>
      </c>
      <c r="J8838" s="4">
        <f t="shared" si="2"/>
        <v>41730290747</v>
      </c>
      <c r="K8838" s="5">
        <f t="shared" si="3"/>
        <v>46145187575</v>
      </c>
      <c r="L8838" s="5">
        <f t="shared" si="4"/>
        <v>4414896829</v>
      </c>
      <c r="M8838" s="5">
        <f t="shared" si="5"/>
        <v>1.612298965</v>
      </c>
      <c r="N8838" s="4" t="b">
        <v>0</v>
      </c>
      <c r="O8838" s="4" t="b">
        <v>1</v>
      </c>
      <c r="P8838" s="4" t="b">
        <v>0</v>
      </c>
      <c r="Q8838" s="4" t="b">
        <v>0</v>
      </c>
      <c r="R8838" s="4" t="s">
        <v>39</v>
      </c>
      <c r="S8838" s="4">
        <v>1.09402589059884</v>
      </c>
      <c r="T8838" s="4">
        <v>-5.062967E8</v>
      </c>
    </row>
    <row r="8839" ht="12.75" customHeight="1">
      <c r="A8839" s="8" t="str">
        <f t="shared" si="1"/>
        <v>Panama1976</v>
      </c>
      <c r="B8839" s="4" t="s">
        <v>145</v>
      </c>
      <c r="C8839" s="4">
        <v>1976.0</v>
      </c>
      <c r="D8839" s="4">
        <v>1.64364004135132</v>
      </c>
      <c r="E8839" s="4">
        <v>-5230051.06953621</v>
      </c>
      <c r="F8839" s="4" t="s">
        <v>39</v>
      </c>
      <c r="G8839" s="4">
        <v>2.588106E9</v>
      </c>
      <c r="H8839" s="4">
        <v>13.233699798584</v>
      </c>
      <c r="I8839" s="4">
        <v>15.8842000961304</v>
      </c>
      <c r="J8839" s="4">
        <f t="shared" si="2"/>
        <v>34250217851</v>
      </c>
      <c r="K8839" s="5">
        <f t="shared" si="3"/>
        <v>41109993574</v>
      </c>
      <c r="L8839" s="5">
        <f t="shared" si="4"/>
        <v>6859775723</v>
      </c>
      <c r="M8839" s="5">
        <f t="shared" si="5"/>
        <v>2.650500298</v>
      </c>
      <c r="N8839" s="4" t="b">
        <v>0</v>
      </c>
      <c r="O8839" s="4" t="b">
        <v>1</v>
      </c>
      <c r="P8839" s="4" t="b">
        <v>0</v>
      </c>
      <c r="Q8839" s="4" t="b">
        <v>0</v>
      </c>
      <c r="R8839" s="4" t="s">
        <v>39</v>
      </c>
      <c r="S8839" s="4">
        <v>1.66446135972976</v>
      </c>
      <c r="T8839" s="4">
        <v>-1.501559E8</v>
      </c>
    </row>
    <row r="8840" ht="12.75" customHeight="1">
      <c r="A8840" s="8" t="str">
        <f t="shared" si="1"/>
        <v>Panama1975</v>
      </c>
      <c r="B8840" s="4" t="s">
        <v>145</v>
      </c>
      <c r="C8840" s="4">
        <v>1975.0</v>
      </c>
      <c r="D8840" s="4">
        <v>1.59082996845245</v>
      </c>
      <c r="E8840" s="4">
        <v>3.25950943815389E7</v>
      </c>
      <c r="F8840" s="4" t="s">
        <v>39</v>
      </c>
      <c r="G8840" s="4">
        <v>2.4353041E9</v>
      </c>
      <c r="H8840" s="4">
        <v>14.5534000396729</v>
      </c>
      <c r="I8840" s="4">
        <v>15.2925996780396</v>
      </c>
      <c r="J8840" s="4">
        <f t="shared" si="2"/>
        <v>35441954786</v>
      </c>
      <c r="K8840" s="5">
        <f t="shared" si="3"/>
        <v>37242130696</v>
      </c>
      <c r="L8840" s="5">
        <f t="shared" si="4"/>
        <v>1800175910</v>
      </c>
      <c r="M8840" s="5">
        <f t="shared" si="5"/>
        <v>0.7391996384</v>
      </c>
      <c r="N8840" s="4" t="b">
        <v>0</v>
      </c>
      <c r="O8840" s="4" t="b">
        <v>1</v>
      </c>
      <c r="P8840" s="4" t="b">
        <v>0</v>
      </c>
      <c r="Q8840" s="4" t="b">
        <v>0</v>
      </c>
      <c r="R8840" s="4" t="s">
        <v>39</v>
      </c>
      <c r="S8840" s="4">
        <v>1.74091944012646</v>
      </c>
      <c r="T8840" s="4">
        <v>-1.528019E8</v>
      </c>
    </row>
    <row r="8841" ht="12.75" customHeight="1">
      <c r="A8841" s="8" t="str">
        <f t="shared" si="1"/>
        <v>Panama1974</v>
      </c>
      <c r="B8841" s="4" t="s">
        <v>145</v>
      </c>
      <c r="C8841" s="4">
        <v>1974.0</v>
      </c>
      <c r="D8841" s="4">
        <v>2.44150996208191</v>
      </c>
      <c r="E8841" s="4">
        <v>3.95302524148387E7</v>
      </c>
      <c r="F8841" s="4" t="s">
        <v>39</v>
      </c>
      <c r="G8841" s="4">
        <v>2.1883076E9</v>
      </c>
      <c r="H8841" s="4">
        <v>14.706600189209</v>
      </c>
      <c r="I8841" s="4">
        <v>15.3067998886108</v>
      </c>
      <c r="J8841" s="4">
        <f t="shared" si="2"/>
        <v>32182564964</v>
      </c>
      <c r="K8841" s="5">
        <f t="shared" si="3"/>
        <v>33495986528</v>
      </c>
      <c r="L8841" s="5">
        <f t="shared" si="4"/>
        <v>1313421564</v>
      </c>
      <c r="M8841" s="5">
        <f t="shared" si="5"/>
        <v>0.6001996994</v>
      </c>
      <c r="N8841" s="4" t="b">
        <v>0</v>
      </c>
      <c r="O8841" s="4" t="b">
        <v>0</v>
      </c>
      <c r="P8841" s="4" t="b">
        <v>1</v>
      </c>
      <c r="Q8841" s="4" t="b">
        <v>1</v>
      </c>
      <c r="R8841" s="4" t="s">
        <v>39</v>
      </c>
      <c r="S8841" s="4">
        <v>2.4483195624656</v>
      </c>
      <c r="T8841" s="4">
        <v>-2.469965E8</v>
      </c>
    </row>
    <row r="8842" ht="12.75" customHeight="1">
      <c r="A8842" s="8" t="str">
        <f t="shared" si="1"/>
        <v>Panama1973</v>
      </c>
      <c r="B8842" s="4" t="s">
        <v>145</v>
      </c>
      <c r="C8842" s="4">
        <v>1973.0</v>
      </c>
      <c r="D8842" s="4">
        <v>5.40592002868652</v>
      </c>
      <c r="E8842" s="4">
        <v>3.28395441602585E7</v>
      </c>
      <c r="F8842" s="4" t="s">
        <v>39</v>
      </c>
      <c r="G8842" s="4">
        <v>1.9137934E9</v>
      </c>
      <c r="H8842" s="4">
        <v>14.3628997802734</v>
      </c>
      <c r="I8842" s="4">
        <v>14.375599861145</v>
      </c>
      <c r="J8842" s="4">
        <f t="shared" si="2"/>
        <v>27487622804</v>
      </c>
      <c r="K8842" s="5">
        <f t="shared" si="3"/>
        <v>27511928135</v>
      </c>
      <c r="L8842" s="5">
        <f t="shared" si="4"/>
        <v>24305330.95</v>
      </c>
      <c r="M8842" s="5">
        <f t="shared" si="5"/>
        <v>0.01270008087</v>
      </c>
      <c r="N8842" s="4" t="b">
        <v>0</v>
      </c>
      <c r="O8842" s="4" t="b">
        <v>0</v>
      </c>
      <c r="P8842" s="4" t="b">
        <v>1</v>
      </c>
      <c r="Q8842" s="4" t="b">
        <v>1</v>
      </c>
      <c r="R8842" s="4" t="s">
        <v>39</v>
      </c>
      <c r="S8842" s="4">
        <v>5.36431021720534</v>
      </c>
      <c r="T8842" s="4">
        <v>-2.745142E8</v>
      </c>
    </row>
    <row r="8843" ht="12.75" customHeight="1">
      <c r="A8843" s="8" t="str">
        <f t="shared" si="1"/>
        <v>Panama1972</v>
      </c>
      <c r="B8843" s="4" t="s">
        <v>145</v>
      </c>
      <c r="C8843" s="4">
        <v>1972.0</v>
      </c>
      <c r="D8843" s="4">
        <v>4.58027982711792</v>
      </c>
      <c r="E8843" s="4">
        <v>7540555.1732297</v>
      </c>
      <c r="F8843" s="4" t="s">
        <v>39</v>
      </c>
      <c r="G8843" s="4">
        <v>1.6734117E9</v>
      </c>
      <c r="H8843" s="4">
        <v>14.3837995529175</v>
      </c>
      <c r="I8843" s="4">
        <v>15.5539999008179</v>
      </c>
      <c r="J8843" s="4">
        <f t="shared" si="2"/>
        <v>24070018462</v>
      </c>
      <c r="K8843" s="5">
        <f t="shared" si="3"/>
        <v>26028245416</v>
      </c>
      <c r="L8843" s="5">
        <f t="shared" si="4"/>
        <v>1958226954</v>
      </c>
      <c r="M8843" s="5">
        <f t="shared" si="5"/>
        <v>1.170200348</v>
      </c>
      <c r="N8843" s="4" t="b">
        <v>0</v>
      </c>
      <c r="O8843" s="4" t="b">
        <v>0</v>
      </c>
      <c r="P8843" s="4" t="b">
        <v>1</v>
      </c>
      <c r="Q8843" s="4" t="b">
        <v>1</v>
      </c>
      <c r="R8843" s="4" t="s">
        <v>39</v>
      </c>
      <c r="S8843" s="4">
        <v>4.58281250525245</v>
      </c>
      <c r="T8843" s="4">
        <v>-2.403817E8</v>
      </c>
    </row>
    <row r="8844" ht="12.75" customHeight="1">
      <c r="A8844" s="8" t="str">
        <f t="shared" si="1"/>
        <v>Panama1971</v>
      </c>
      <c r="B8844" s="4" t="s">
        <v>145</v>
      </c>
      <c r="C8844" s="4">
        <v>1971.0</v>
      </c>
      <c r="D8844" s="4">
        <v>9.6458797454834</v>
      </c>
      <c r="E8844" s="4">
        <v>1.56897886143722E7</v>
      </c>
      <c r="F8844" s="4" t="s">
        <v>39</v>
      </c>
      <c r="G8844" s="4">
        <v>1.5239172E9</v>
      </c>
      <c r="H8844" s="4">
        <v>14.4618997573853</v>
      </c>
      <c r="I8844" s="4">
        <v>14.9727001190186</v>
      </c>
      <c r="J8844" s="4">
        <f t="shared" si="2"/>
        <v>22038737785</v>
      </c>
      <c r="K8844" s="5">
        <f t="shared" si="3"/>
        <v>22817155242</v>
      </c>
      <c r="L8844" s="5">
        <f t="shared" si="4"/>
        <v>778417456.9</v>
      </c>
      <c r="M8844" s="5">
        <f t="shared" si="5"/>
        <v>0.5108003616</v>
      </c>
      <c r="N8844" s="4" t="b">
        <v>0</v>
      </c>
      <c r="O8844" s="4" t="b">
        <v>0</v>
      </c>
      <c r="P8844" s="4" t="b">
        <v>1</v>
      </c>
      <c r="Q8844" s="4" t="b">
        <v>1</v>
      </c>
      <c r="R8844" s="4" t="s">
        <v>39</v>
      </c>
      <c r="S8844" s="4">
        <v>9.61613757840468</v>
      </c>
      <c r="T8844" s="4">
        <v>-1.494945E8</v>
      </c>
    </row>
    <row r="8845" ht="12.75" customHeight="1">
      <c r="A8845" s="8" t="str">
        <f t="shared" si="1"/>
        <v>Panama1970</v>
      </c>
      <c r="B8845" s="4" t="s">
        <v>145</v>
      </c>
      <c r="C8845" s="4">
        <v>1970.0</v>
      </c>
      <c r="D8845" s="4">
        <v>6.38675022125244</v>
      </c>
      <c r="E8845" s="4">
        <v>-9.46447624611301E7</v>
      </c>
      <c r="F8845" s="4" t="s">
        <v>39</v>
      </c>
      <c r="G8845" s="4">
        <v>1.3510064E9</v>
      </c>
      <c r="H8845" s="4">
        <v>14.4160995483398</v>
      </c>
      <c r="I8845" s="4">
        <v>22.4391002655029</v>
      </c>
      <c r="J8845" s="4">
        <f t="shared" si="2"/>
        <v>19476242753</v>
      </c>
      <c r="K8845" s="5">
        <f t="shared" si="3"/>
        <v>30315368069</v>
      </c>
      <c r="L8845" s="5">
        <f t="shared" si="4"/>
        <v>10839125316</v>
      </c>
      <c r="M8845" s="5">
        <f t="shared" si="5"/>
        <v>8.023000717</v>
      </c>
      <c r="N8845" s="4" t="b">
        <v>0</v>
      </c>
      <c r="O8845" s="4" t="b">
        <v>0</v>
      </c>
      <c r="P8845" s="4" t="b">
        <v>1</v>
      </c>
      <c r="Q8845" s="4" t="b">
        <v>1</v>
      </c>
      <c r="R8845" s="4" t="s">
        <v>39</v>
      </c>
      <c r="S8845" s="4">
        <v>6.9592261077994</v>
      </c>
      <c r="T8845" s="4">
        <v>-1.729108E8</v>
      </c>
    </row>
    <row r="8846" ht="12.75" customHeight="1">
      <c r="A8846" s="8" t="str">
        <f t="shared" si="1"/>
        <v>Panama1969</v>
      </c>
      <c r="B8846" s="4" t="s">
        <v>145</v>
      </c>
      <c r="C8846" s="4">
        <v>1969.0</v>
      </c>
      <c r="D8846" s="4">
        <v>8.52842998504639</v>
      </c>
      <c r="E8846" s="4">
        <v>-8.07603369613698E7</v>
      </c>
      <c r="F8846" s="4" t="s">
        <v>39</v>
      </c>
      <c r="G8846" s="4">
        <v>1.2213057E9</v>
      </c>
      <c r="H8846" s="4">
        <v>12.9336004257202</v>
      </c>
      <c r="I8846" s="4">
        <v>20.4895000457764</v>
      </c>
      <c r="J8846" s="4">
        <f t="shared" si="2"/>
        <v>15795879921</v>
      </c>
      <c r="K8846" s="5">
        <f t="shared" si="3"/>
        <v>25023943196</v>
      </c>
      <c r="L8846" s="5">
        <f t="shared" si="4"/>
        <v>9228063275</v>
      </c>
      <c r="M8846" s="5">
        <f t="shared" si="5"/>
        <v>7.55589962</v>
      </c>
      <c r="N8846" s="4" t="b">
        <v>0</v>
      </c>
      <c r="O8846" s="4" t="b">
        <v>0</v>
      </c>
      <c r="P8846" s="4" t="b">
        <v>1</v>
      </c>
      <c r="Q8846" s="4" t="b">
        <v>0</v>
      </c>
      <c r="R8846" s="4" t="s">
        <v>39</v>
      </c>
      <c r="S8846" s="4">
        <v>8.44138916877399</v>
      </c>
      <c r="T8846" s="4">
        <v>-1.297007E8</v>
      </c>
    </row>
    <row r="8847" ht="12.75" customHeight="1">
      <c r="A8847" s="8" t="str">
        <f t="shared" si="1"/>
        <v>Panama1968</v>
      </c>
      <c r="B8847" s="4" t="s">
        <v>145</v>
      </c>
      <c r="C8847" s="4">
        <v>1968.0</v>
      </c>
      <c r="D8847" s="4">
        <v>6.92892980575562</v>
      </c>
      <c r="E8847" s="4">
        <v>-8432775.20633643</v>
      </c>
      <c r="F8847" s="4" t="s">
        <v>39</v>
      </c>
      <c r="G8847" s="4">
        <v>1.1127911E9</v>
      </c>
      <c r="H8847" s="4">
        <v>12.7433004379272</v>
      </c>
      <c r="I8847" s="4">
        <v>14.2482004165649</v>
      </c>
      <c r="J8847" s="4">
        <f t="shared" si="2"/>
        <v>14180631312</v>
      </c>
      <c r="K8847" s="5">
        <f t="shared" si="3"/>
        <v>15855270615</v>
      </c>
      <c r="L8847" s="5">
        <f t="shared" si="4"/>
        <v>1674639303</v>
      </c>
      <c r="M8847" s="5">
        <f t="shared" si="5"/>
        <v>1.504899979</v>
      </c>
      <c r="N8847" s="4" t="b">
        <v>0</v>
      </c>
      <c r="O8847" s="4" t="b">
        <v>0</v>
      </c>
      <c r="P8847" s="4" t="b">
        <v>1</v>
      </c>
      <c r="Q8847" s="4" t="b">
        <v>0</v>
      </c>
      <c r="R8847" s="4" t="s">
        <v>39</v>
      </c>
      <c r="S8847" s="4">
        <v>6.9773886237351</v>
      </c>
      <c r="T8847" s="4">
        <v>-1.085146E8</v>
      </c>
    </row>
    <row r="8848" ht="12.75" customHeight="1">
      <c r="A8848" s="8" t="str">
        <f t="shared" si="1"/>
        <v>Panama1967</v>
      </c>
      <c r="B8848" s="4" t="s">
        <v>145</v>
      </c>
      <c r="C8848" s="4">
        <v>1967.0</v>
      </c>
      <c r="D8848" s="4">
        <v>8.56587982177734</v>
      </c>
      <c r="E8848" s="4">
        <v>-1.28268802958064E7</v>
      </c>
      <c r="F8848" s="4" t="s">
        <v>39</v>
      </c>
      <c r="G8848" s="4">
        <v>1.0343764E9</v>
      </c>
      <c r="H8848" s="4">
        <v>12.9400997161865</v>
      </c>
      <c r="I8848" s="4">
        <v>14.914999961853</v>
      </c>
      <c r="J8848" s="4">
        <f t="shared" si="2"/>
        <v>13384933760</v>
      </c>
      <c r="K8848" s="5">
        <f t="shared" si="3"/>
        <v>15427723967</v>
      </c>
      <c r="L8848" s="5">
        <f t="shared" si="4"/>
        <v>2042790206</v>
      </c>
      <c r="M8848" s="5">
        <f t="shared" si="5"/>
        <v>1.974900246</v>
      </c>
      <c r="N8848" s="4" t="b">
        <v>0</v>
      </c>
      <c r="O8848" s="4" t="b">
        <v>0</v>
      </c>
      <c r="P8848" s="4" t="b">
        <v>1</v>
      </c>
      <c r="Q8848" s="4" t="b">
        <v>0</v>
      </c>
      <c r="R8848" s="4" t="s">
        <v>39</v>
      </c>
      <c r="S8848" s="4">
        <v>8.55293117898972</v>
      </c>
      <c r="T8848" s="4">
        <v>-7.84147E7</v>
      </c>
    </row>
    <row r="8849" ht="12.75" customHeight="1">
      <c r="A8849" s="8" t="str">
        <f t="shared" si="1"/>
        <v>Panama1966</v>
      </c>
      <c r="B8849" s="4" t="s">
        <v>145</v>
      </c>
      <c r="C8849" s="4">
        <v>1966.0</v>
      </c>
      <c r="D8849" s="4">
        <v>7.51930999755859</v>
      </c>
      <c r="E8849" s="4">
        <v>-3800832.91941404</v>
      </c>
      <c r="F8849" s="4" t="s">
        <v>39</v>
      </c>
      <c r="G8849" s="4">
        <v>9.28833E8</v>
      </c>
      <c r="H8849" s="4">
        <v>12.8248996734619</v>
      </c>
      <c r="I8849" s="4">
        <v>14.0012998580933</v>
      </c>
      <c r="J8849" s="4">
        <f t="shared" si="2"/>
        <v>11912190038</v>
      </c>
      <c r="K8849" s="5">
        <f t="shared" si="3"/>
        <v>13004869351</v>
      </c>
      <c r="L8849" s="5">
        <f t="shared" si="4"/>
        <v>1092679313</v>
      </c>
      <c r="M8849" s="5">
        <f t="shared" si="5"/>
        <v>1.176400185</v>
      </c>
      <c r="N8849" s="4" t="b">
        <v>0</v>
      </c>
      <c r="O8849" s="4" t="b">
        <v>0</v>
      </c>
      <c r="P8849" s="4" t="b">
        <v>1</v>
      </c>
      <c r="Q8849" s="4" t="b">
        <v>0</v>
      </c>
      <c r="R8849" s="4" t="s">
        <v>39</v>
      </c>
      <c r="S8849" s="4">
        <v>7.58140188284895</v>
      </c>
      <c r="T8849" s="4">
        <v>-1.055434E8</v>
      </c>
    </row>
    <row r="8850" ht="12.75" customHeight="1">
      <c r="A8850" s="8" t="str">
        <f t="shared" si="1"/>
        <v>Panama1965</v>
      </c>
      <c r="B8850" s="4" t="s">
        <v>145</v>
      </c>
      <c r="C8850" s="4">
        <v>1965.0</v>
      </c>
      <c r="D8850" s="4">
        <v>9.13440036773682</v>
      </c>
      <c r="E8850" s="4">
        <v>-3563273.57235252</v>
      </c>
      <c r="F8850" s="4" t="s">
        <v>39</v>
      </c>
      <c r="G8850" s="4">
        <v>8.524853E8</v>
      </c>
      <c r="H8850" s="4">
        <v>12.0509004592896</v>
      </c>
      <c r="I8850" s="4">
        <v>13.2211999893188</v>
      </c>
      <c r="J8850" s="4">
        <f t="shared" si="2"/>
        <v>10273215493</v>
      </c>
      <c r="K8850" s="5">
        <f t="shared" si="3"/>
        <v>11270878639</v>
      </c>
      <c r="L8850" s="5">
        <f t="shared" si="4"/>
        <v>997663145.9</v>
      </c>
      <c r="M8850" s="5">
        <f t="shared" si="5"/>
        <v>1.17029953</v>
      </c>
      <c r="N8850" s="4" t="b">
        <v>0</v>
      </c>
      <c r="O8850" s="4" t="b">
        <v>0</v>
      </c>
      <c r="P8850" s="4" t="b">
        <v>1</v>
      </c>
      <c r="Q8850" s="4" t="b">
        <v>0</v>
      </c>
      <c r="R8850" s="4" t="s">
        <v>39</v>
      </c>
      <c r="S8850" s="4">
        <v>9.16003626205395</v>
      </c>
      <c r="T8850" s="4">
        <v>-7.63477E7</v>
      </c>
    </row>
    <row r="8851" ht="12.75" customHeight="1">
      <c r="A8851" s="8" t="str">
        <f t="shared" si="1"/>
        <v>Panama1964</v>
      </c>
      <c r="B8851" s="4" t="s">
        <v>145</v>
      </c>
      <c r="C8851" s="4">
        <v>1964.0</v>
      </c>
      <c r="D8851" s="4">
        <v>4.53002977371216</v>
      </c>
      <c r="E8851" s="4">
        <v>-1.34208817962705E7</v>
      </c>
      <c r="F8851" s="4" t="s">
        <v>39</v>
      </c>
      <c r="G8851" s="4">
        <v>7.761375E8</v>
      </c>
      <c r="H8851" s="4">
        <v>11.5684003829956</v>
      </c>
      <c r="I8851" s="4">
        <v>14.0780000686646</v>
      </c>
      <c r="J8851" s="4">
        <f t="shared" si="2"/>
        <v>8978669352</v>
      </c>
      <c r="K8851" s="5">
        <f t="shared" si="3"/>
        <v>10926463778</v>
      </c>
      <c r="L8851" s="5">
        <f t="shared" si="4"/>
        <v>1947794426</v>
      </c>
      <c r="M8851" s="5">
        <f t="shared" si="5"/>
        <v>2.509599686</v>
      </c>
      <c r="N8851" s="4" t="b">
        <v>0</v>
      </c>
      <c r="O8851" s="4" t="b">
        <v>1</v>
      </c>
      <c r="P8851" s="4" t="b">
        <v>1</v>
      </c>
      <c r="Q8851" s="4" t="b">
        <v>0</v>
      </c>
      <c r="R8851" s="4" t="s">
        <v>39</v>
      </c>
      <c r="S8851" s="4">
        <v>4.43213036829087</v>
      </c>
      <c r="T8851" s="4">
        <v>-7.63478E7</v>
      </c>
    </row>
    <row r="8852" ht="12.75" customHeight="1">
      <c r="A8852" s="8" t="str">
        <f t="shared" si="1"/>
        <v>Panama1963</v>
      </c>
      <c r="B8852" s="4" t="s">
        <v>145</v>
      </c>
      <c r="C8852" s="4">
        <v>1963.0</v>
      </c>
      <c r="D8852" s="4">
        <v>8.42261981964111</v>
      </c>
      <c r="E8852" s="4">
        <v>-4.38324907835611E7</v>
      </c>
      <c r="F8852" s="4" t="s">
        <v>39</v>
      </c>
      <c r="G8852" s="4">
        <v>7.227845E8</v>
      </c>
      <c r="H8852" s="4">
        <v>12.3613996505737</v>
      </c>
      <c r="I8852" s="4">
        <v>19.0697994232178</v>
      </c>
      <c r="J8852" s="4">
        <f t="shared" si="2"/>
        <v>8934628066</v>
      </c>
      <c r="K8852" s="5">
        <f t="shared" si="3"/>
        <v>13783355441</v>
      </c>
      <c r="L8852" s="5">
        <f t="shared" si="4"/>
        <v>4848727375</v>
      </c>
      <c r="M8852" s="5">
        <f t="shared" si="5"/>
        <v>6.708399773</v>
      </c>
      <c r="N8852" s="4" t="b">
        <v>0</v>
      </c>
      <c r="O8852" s="4" t="b">
        <v>1</v>
      </c>
      <c r="P8852" s="4" t="b">
        <v>1</v>
      </c>
      <c r="Q8852" s="4" t="b">
        <v>0</v>
      </c>
      <c r="R8852" s="4" t="s">
        <v>39</v>
      </c>
      <c r="S8852" s="4">
        <v>8.53878879939801</v>
      </c>
      <c r="T8852" s="4">
        <v>-5.3353E7</v>
      </c>
    </row>
    <row r="8853" ht="12.75" customHeight="1">
      <c r="A8853" s="8" t="str">
        <f t="shared" si="1"/>
        <v>Panama1962</v>
      </c>
      <c r="B8853" s="4" t="s">
        <v>145</v>
      </c>
      <c r="C8853" s="4">
        <v>1962.0</v>
      </c>
      <c r="D8853" s="4">
        <v>8.3648099899292</v>
      </c>
      <c r="E8853" s="4">
        <v>-1.51085398984541E7</v>
      </c>
      <c r="F8853" s="4" t="s">
        <v>39</v>
      </c>
      <c r="G8853" s="4">
        <v>6.521209E8</v>
      </c>
      <c r="H8853" s="4">
        <v>13.4257001876831</v>
      </c>
      <c r="I8853" s="4">
        <v>16.4356002807617</v>
      </c>
      <c r="J8853" s="4">
        <f t="shared" si="2"/>
        <v>8755179690</v>
      </c>
      <c r="K8853" s="5">
        <f t="shared" si="3"/>
        <v>10717998447</v>
      </c>
      <c r="L8853" s="5">
        <f t="shared" si="4"/>
        <v>1962818758</v>
      </c>
      <c r="M8853" s="5">
        <f t="shared" si="5"/>
        <v>3.009900093</v>
      </c>
      <c r="N8853" s="4" t="b">
        <v>0</v>
      </c>
      <c r="O8853" s="4" t="b">
        <v>0</v>
      </c>
      <c r="P8853" s="4" t="b">
        <v>1</v>
      </c>
      <c r="Q8853" s="4" t="b">
        <v>1</v>
      </c>
      <c r="R8853" s="4" t="s">
        <v>39</v>
      </c>
      <c r="S8853" s="4">
        <v>8.24473681997459</v>
      </c>
      <c r="T8853" s="4">
        <v>-7.06636E7</v>
      </c>
    </row>
    <row r="8854" ht="12.75" customHeight="1">
      <c r="A8854" s="8" t="str">
        <f t="shared" si="1"/>
        <v>Panama1961</v>
      </c>
      <c r="B8854" s="4" t="s">
        <v>145</v>
      </c>
      <c r="C8854" s="4">
        <v>1961.0</v>
      </c>
      <c r="D8854" s="4">
        <v>10.7513999938965</v>
      </c>
      <c r="E8854" s="4">
        <v>-2.64656980684517E7</v>
      </c>
      <c r="F8854" s="4" t="s">
        <v>39</v>
      </c>
      <c r="G8854" s="4">
        <v>5.990263E8</v>
      </c>
      <c r="H8854" s="4">
        <v>13.4697999954224</v>
      </c>
      <c r="I8854" s="4">
        <v>18.922399520874</v>
      </c>
      <c r="J8854" s="4">
        <f t="shared" si="2"/>
        <v>8068764453</v>
      </c>
      <c r="K8854" s="5">
        <f t="shared" si="3"/>
        <v>11335014972</v>
      </c>
      <c r="L8854" s="5">
        <f t="shared" si="4"/>
        <v>3266250519</v>
      </c>
      <c r="M8854" s="5">
        <f t="shared" si="5"/>
        <v>5.452599525</v>
      </c>
      <c r="N8854" s="4" t="b">
        <v>0</v>
      </c>
      <c r="O8854" s="4" t="b">
        <v>0</v>
      </c>
      <c r="P8854" s="4" t="b">
        <v>1</v>
      </c>
      <c r="Q8854" s="4" t="b">
        <v>1</v>
      </c>
      <c r="R8854" s="4" t="s">
        <v>39</v>
      </c>
      <c r="S8854" s="4">
        <v>10.926594841623</v>
      </c>
      <c r="T8854" s="4">
        <v>-5.30946E7</v>
      </c>
    </row>
    <row r="8855" ht="12.75" customHeight="1">
      <c r="A8855" s="8" t="str">
        <f t="shared" si="1"/>
        <v>Panama1960</v>
      </c>
      <c r="B8855" s="4" t="s">
        <v>145</v>
      </c>
      <c r="C8855" s="4">
        <v>1960.0</v>
      </c>
      <c r="D8855" s="4">
        <v>5.98686981201172</v>
      </c>
      <c r="E8855" s="4">
        <v>-1.26540324763327E7</v>
      </c>
      <c r="F8855" s="4" t="s">
        <v>39</v>
      </c>
      <c r="G8855" s="4">
        <v>5.371471E8</v>
      </c>
      <c r="H8855" s="4">
        <v>13.5095996856689</v>
      </c>
      <c r="I8855" s="4">
        <v>16.5625</v>
      </c>
      <c r="J8855" s="4">
        <f t="shared" si="2"/>
        <v>7256642293</v>
      </c>
      <c r="K8855" s="5">
        <f t="shared" si="3"/>
        <v>8896498844</v>
      </c>
      <c r="L8855" s="5">
        <f t="shared" si="4"/>
        <v>1639856550</v>
      </c>
      <c r="M8855" s="5">
        <f t="shared" si="5"/>
        <v>3.052900314</v>
      </c>
      <c r="N8855" s="4" t="b">
        <v>0</v>
      </c>
      <c r="O8855" s="4" t="b">
        <v>1</v>
      </c>
      <c r="P8855" s="4" t="b">
        <v>1</v>
      </c>
      <c r="Q8855" s="4" t="b">
        <v>1</v>
      </c>
      <c r="R8855" s="4" t="s">
        <v>39</v>
      </c>
      <c r="S8855" s="4" t="s">
        <v>39</v>
      </c>
      <c r="T8855" s="4">
        <v>-6.18792E7</v>
      </c>
    </row>
    <row r="8856" ht="12.75" customHeight="1">
      <c r="A8856" s="8" t="str">
        <f t="shared" si="1"/>
        <v>Panama1959</v>
      </c>
      <c r="B8856" s="4" t="s">
        <v>145</v>
      </c>
      <c r="C8856" s="4">
        <v>1959.0</v>
      </c>
      <c r="D8856" s="4">
        <v>6.45558977127075</v>
      </c>
      <c r="E8856" s="4" t="s">
        <v>39</v>
      </c>
      <c r="F8856" s="4" t="s">
        <v>39</v>
      </c>
      <c r="G8856" s="4" t="s">
        <v>39</v>
      </c>
      <c r="H8856" s="4">
        <v>12.7228002548218</v>
      </c>
      <c r="I8856" s="4">
        <v>16.5098991394043</v>
      </c>
      <c r="J8856" s="4" t="str">
        <f t="shared" si="2"/>
        <v>#VALUE!</v>
      </c>
      <c r="K8856" s="5" t="str">
        <f t="shared" si="3"/>
        <v>#VALUE!</v>
      </c>
      <c r="L8856" s="5" t="str">
        <f t="shared" si="4"/>
        <v>#VALUE!</v>
      </c>
      <c r="M8856" s="5" t="str">
        <f t="shared" si="5"/>
        <v>#VALUE!</v>
      </c>
      <c r="N8856" s="4" t="b">
        <v>0</v>
      </c>
      <c r="O8856" s="4" t="b">
        <v>1</v>
      </c>
      <c r="P8856" s="4" t="b">
        <v>1</v>
      </c>
      <c r="Q8856" s="4" t="b">
        <v>0</v>
      </c>
      <c r="R8856" s="4" t="s">
        <v>39</v>
      </c>
      <c r="S8856" s="4" t="s">
        <v>39</v>
      </c>
      <c r="T8856" s="4" t="s">
        <v>39</v>
      </c>
    </row>
    <row r="8857" ht="12.75" customHeight="1">
      <c r="A8857" s="8" t="str">
        <f t="shared" si="1"/>
        <v>Panama1958</v>
      </c>
      <c r="B8857" s="4" t="s">
        <v>145</v>
      </c>
      <c r="C8857" s="4">
        <v>1958.0</v>
      </c>
      <c r="D8857" s="4">
        <v>0.745649993419647</v>
      </c>
      <c r="E8857" s="4" t="s">
        <v>39</v>
      </c>
      <c r="F8857" s="4" t="s">
        <v>39</v>
      </c>
      <c r="G8857" s="4" t="s">
        <v>39</v>
      </c>
      <c r="H8857" s="4">
        <v>13.8481998443604</v>
      </c>
      <c r="I8857" s="4">
        <v>15.4711999893188</v>
      </c>
      <c r="J8857" s="4" t="str">
        <f t="shared" si="2"/>
        <v>#VALUE!</v>
      </c>
      <c r="K8857" s="5" t="str">
        <f t="shared" si="3"/>
        <v>#VALUE!</v>
      </c>
      <c r="L8857" s="5" t="str">
        <f t="shared" si="4"/>
        <v>#VALUE!</v>
      </c>
      <c r="M8857" s="5" t="str">
        <f t="shared" si="5"/>
        <v>#VALUE!</v>
      </c>
      <c r="N8857" s="4" t="b">
        <v>0</v>
      </c>
      <c r="O8857" s="4" t="b">
        <v>1</v>
      </c>
      <c r="P8857" s="4" t="b">
        <v>0</v>
      </c>
      <c r="Q8857" s="4" t="b">
        <v>0</v>
      </c>
      <c r="R8857" s="4" t="s">
        <v>39</v>
      </c>
      <c r="S8857" s="4" t="s">
        <v>39</v>
      </c>
      <c r="T8857" s="4" t="s">
        <v>39</v>
      </c>
    </row>
    <row r="8858" ht="12.75" customHeight="1">
      <c r="A8858" s="8" t="str">
        <f t="shared" si="1"/>
        <v>Panama1957</v>
      </c>
      <c r="B8858" s="4" t="s">
        <v>145</v>
      </c>
      <c r="C8858" s="4">
        <v>1957.0</v>
      </c>
      <c r="D8858" s="4">
        <v>10.4805002212524</v>
      </c>
      <c r="E8858" s="4" t="s">
        <v>39</v>
      </c>
      <c r="F8858" s="4" t="s">
        <v>39</v>
      </c>
      <c r="G8858" s="4" t="s">
        <v>39</v>
      </c>
      <c r="H8858" s="4">
        <v>12.6371002197266</v>
      </c>
      <c r="I8858" s="4">
        <v>13.5248003005981</v>
      </c>
      <c r="J8858" s="4" t="str">
        <f t="shared" si="2"/>
        <v>#VALUE!</v>
      </c>
      <c r="K8858" s="5" t="str">
        <f t="shared" si="3"/>
        <v>#VALUE!</v>
      </c>
      <c r="L8858" s="5" t="str">
        <f t="shared" si="4"/>
        <v>#VALUE!</v>
      </c>
      <c r="M8858" s="5" t="str">
        <f t="shared" si="5"/>
        <v>#VALUE!</v>
      </c>
      <c r="N8858" s="4" t="b">
        <v>0</v>
      </c>
      <c r="O8858" s="4" t="b">
        <v>1</v>
      </c>
      <c r="P8858" s="4" t="b">
        <v>1</v>
      </c>
      <c r="Q8858" s="4" t="b">
        <v>0</v>
      </c>
      <c r="R8858" s="4" t="s">
        <v>39</v>
      </c>
      <c r="S8858" s="4" t="s">
        <v>39</v>
      </c>
      <c r="T8858" s="4" t="s">
        <v>39</v>
      </c>
    </row>
    <row r="8859" ht="12.75" customHeight="1">
      <c r="A8859" s="8" t="str">
        <f t="shared" si="1"/>
        <v>Panama1956</v>
      </c>
      <c r="B8859" s="4" t="s">
        <v>145</v>
      </c>
      <c r="C8859" s="4">
        <v>1956.0</v>
      </c>
      <c r="D8859" s="4">
        <v>5.19981002807617</v>
      </c>
      <c r="E8859" s="4" t="s">
        <v>39</v>
      </c>
      <c r="F8859" s="4" t="s">
        <v>39</v>
      </c>
      <c r="G8859" s="4" t="s">
        <v>39</v>
      </c>
      <c r="H8859" s="4">
        <v>13.4870004653931</v>
      </c>
      <c r="I8859" s="4">
        <v>17.1758003234863</v>
      </c>
      <c r="J8859" s="4" t="str">
        <f t="shared" si="2"/>
        <v>#VALUE!</v>
      </c>
      <c r="K8859" s="5" t="str">
        <f t="shared" si="3"/>
        <v>#VALUE!</v>
      </c>
      <c r="L8859" s="5" t="str">
        <f t="shared" si="4"/>
        <v>#VALUE!</v>
      </c>
      <c r="M8859" s="5" t="str">
        <f t="shared" si="5"/>
        <v>#VALUE!</v>
      </c>
      <c r="N8859" s="4" t="b">
        <v>0</v>
      </c>
      <c r="O8859" s="4" t="b">
        <v>0</v>
      </c>
      <c r="P8859" s="4" t="b">
        <v>1</v>
      </c>
      <c r="Q8859" s="4" t="b">
        <v>0</v>
      </c>
      <c r="R8859" s="4" t="s">
        <v>39</v>
      </c>
      <c r="S8859" s="4" t="s">
        <v>39</v>
      </c>
      <c r="T8859" s="4" t="s">
        <v>39</v>
      </c>
    </row>
    <row r="8860" ht="12.75" customHeight="1">
      <c r="A8860" s="8" t="str">
        <f t="shared" si="1"/>
        <v>Panama1955</v>
      </c>
      <c r="B8860" s="4" t="s">
        <v>145</v>
      </c>
      <c r="C8860" s="4">
        <v>1955.0</v>
      </c>
      <c r="D8860" s="4">
        <v>5.80743980407715</v>
      </c>
      <c r="E8860" s="4" t="s">
        <v>39</v>
      </c>
      <c r="F8860" s="4" t="s">
        <v>39</v>
      </c>
      <c r="G8860" s="4" t="s">
        <v>39</v>
      </c>
      <c r="H8860" s="4">
        <v>13.6445999145508</v>
      </c>
      <c r="I8860" s="4">
        <v>14.9699001312256</v>
      </c>
      <c r="J8860" s="4" t="str">
        <f t="shared" si="2"/>
        <v>#VALUE!</v>
      </c>
      <c r="K8860" s="5" t="str">
        <f t="shared" si="3"/>
        <v>#VALUE!</v>
      </c>
      <c r="L8860" s="5" t="str">
        <f t="shared" si="4"/>
        <v>#VALUE!</v>
      </c>
      <c r="M8860" s="5" t="str">
        <f t="shared" si="5"/>
        <v>#VALUE!</v>
      </c>
      <c r="N8860" s="4" t="b">
        <v>0</v>
      </c>
      <c r="O8860" s="4" t="b">
        <v>1</v>
      </c>
      <c r="P8860" s="4" t="b">
        <v>1</v>
      </c>
      <c r="Q8860" s="4" t="b">
        <v>0</v>
      </c>
      <c r="R8860" s="4" t="s">
        <v>39</v>
      </c>
      <c r="S8860" s="4" t="s">
        <v>39</v>
      </c>
      <c r="T8860" s="4" t="s">
        <v>39</v>
      </c>
    </row>
    <row r="8861" ht="12.75" customHeight="1">
      <c r="A8861" s="8" t="str">
        <f t="shared" si="1"/>
        <v>Panama1954</v>
      </c>
      <c r="B8861" s="4" t="s">
        <v>145</v>
      </c>
      <c r="C8861" s="4">
        <v>1954.0</v>
      </c>
      <c r="D8861" s="4">
        <v>3.58839011192322</v>
      </c>
      <c r="E8861" s="4" t="s">
        <v>39</v>
      </c>
      <c r="F8861" s="4" t="s">
        <v>39</v>
      </c>
      <c r="G8861" s="4" t="s">
        <v>39</v>
      </c>
      <c r="H8861" s="4">
        <v>13.9088001251221</v>
      </c>
      <c r="I8861" s="4">
        <v>14.1042003631592</v>
      </c>
      <c r="J8861" s="4" t="str">
        <f t="shared" si="2"/>
        <v>#VALUE!</v>
      </c>
      <c r="K8861" s="5" t="str">
        <f t="shared" si="3"/>
        <v>#VALUE!</v>
      </c>
      <c r="L8861" s="5" t="str">
        <f t="shared" si="4"/>
        <v>#VALUE!</v>
      </c>
      <c r="M8861" s="5" t="str">
        <f t="shared" si="5"/>
        <v>#VALUE!</v>
      </c>
      <c r="N8861" s="4" t="b">
        <v>0</v>
      </c>
      <c r="O8861" s="4" t="b">
        <v>1</v>
      </c>
      <c r="P8861" s="4" t="b">
        <v>1</v>
      </c>
      <c r="Q8861" s="4" t="b">
        <v>0</v>
      </c>
      <c r="R8861" s="4" t="s">
        <v>39</v>
      </c>
      <c r="S8861" s="4" t="s">
        <v>39</v>
      </c>
      <c r="T8861" s="4" t="s">
        <v>39</v>
      </c>
    </row>
    <row r="8862" ht="12.75" customHeight="1">
      <c r="A8862" s="8" t="str">
        <f t="shared" si="1"/>
        <v>Panama1953</v>
      </c>
      <c r="B8862" s="4" t="s">
        <v>145</v>
      </c>
      <c r="C8862" s="4">
        <v>1953.0</v>
      </c>
      <c r="D8862" s="4">
        <v>6.04365015029907</v>
      </c>
      <c r="E8862" s="4" t="s">
        <v>39</v>
      </c>
      <c r="F8862" s="4" t="s">
        <v>39</v>
      </c>
      <c r="G8862" s="4" t="s">
        <v>39</v>
      </c>
      <c r="H8862" s="4">
        <v>13.5153999328613</v>
      </c>
      <c r="I8862" s="4">
        <v>14.0614004135132</v>
      </c>
      <c r="J8862" s="4" t="str">
        <f t="shared" si="2"/>
        <v>#VALUE!</v>
      </c>
      <c r="K8862" s="5" t="str">
        <f t="shared" si="3"/>
        <v>#VALUE!</v>
      </c>
      <c r="L8862" s="5" t="str">
        <f t="shared" si="4"/>
        <v>#VALUE!</v>
      </c>
      <c r="M8862" s="5" t="str">
        <f t="shared" si="5"/>
        <v>#VALUE!</v>
      </c>
      <c r="N8862" s="4" t="b">
        <v>0</v>
      </c>
      <c r="O8862" s="4" t="b">
        <v>1</v>
      </c>
      <c r="P8862" s="4" t="b">
        <v>1</v>
      </c>
      <c r="Q8862" s="4" t="b">
        <v>0</v>
      </c>
      <c r="R8862" s="4" t="s">
        <v>39</v>
      </c>
      <c r="S8862" s="4" t="s">
        <v>39</v>
      </c>
      <c r="T8862" s="4" t="s">
        <v>39</v>
      </c>
    </row>
    <row r="8863" ht="12.75" customHeight="1">
      <c r="A8863" s="8" t="str">
        <f t="shared" si="1"/>
        <v>Panama1952</v>
      </c>
      <c r="B8863" s="4" t="s">
        <v>145</v>
      </c>
      <c r="C8863" s="4">
        <v>1952.0</v>
      </c>
      <c r="D8863" s="4">
        <v>5.42773008346558</v>
      </c>
      <c r="E8863" s="4" t="s">
        <v>39</v>
      </c>
      <c r="F8863" s="4" t="s">
        <v>39</v>
      </c>
      <c r="G8863" s="4" t="s">
        <v>39</v>
      </c>
      <c r="H8863" s="4">
        <v>11.9565000534058</v>
      </c>
      <c r="I8863" s="4">
        <v>15.7971000671387</v>
      </c>
      <c r="J8863" s="4" t="str">
        <f t="shared" si="2"/>
        <v>#VALUE!</v>
      </c>
      <c r="K8863" s="5" t="str">
        <f t="shared" si="3"/>
        <v>#VALUE!</v>
      </c>
      <c r="L8863" s="5" t="str">
        <f t="shared" si="4"/>
        <v>#VALUE!</v>
      </c>
      <c r="M8863" s="5" t="str">
        <f t="shared" si="5"/>
        <v>#VALUE!</v>
      </c>
      <c r="N8863" s="4" t="b">
        <v>0</v>
      </c>
      <c r="O8863" s="4" t="b">
        <v>0</v>
      </c>
      <c r="P8863" s="4" t="b">
        <v>1</v>
      </c>
      <c r="Q8863" s="4" t="b">
        <v>1</v>
      </c>
      <c r="R8863" s="4" t="s">
        <v>39</v>
      </c>
      <c r="S8863" s="4" t="s">
        <v>39</v>
      </c>
      <c r="T8863" s="4" t="s">
        <v>39</v>
      </c>
    </row>
    <row r="8864" ht="12.75" customHeight="1">
      <c r="A8864" s="8" t="str">
        <f t="shared" si="1"/>
        <v>Panama1951</v>
      </c>
      <c r="B8864" s="4" t="s">
        <v>145</v>
      </c>
      <c r="C8864" s="4">
        <v>1951.0</v>
      </c>
      <c r="D8864" s="4">
        <v>-0.877192974090576</v>
      </c>
      <c r="E8864" s="4" t="s">
        <v>39</v>
      </c>
      <c r="F8864" s="4" t="s">
        <v>39</v>
      </c>
      <c r="G8864" s="4" t="s">
        <v>39</v>
      </c>
      <c r="H8864" s="4">
        <v>12.1211996078491</v>
      </c>
      <c r="I8864" s="4">
        <v>14.6590995788574</v>
      </c>
      <c r="J8864" s="4" t="str">
        <f t="shared" si="2"/>
        <v>#VALUE!</v>
      </c>
      <c r="K8864" s="5" t="str">
        <f t="shared" si="3"/>
        <v>#VALUE!</v>
      </c>
      <c r="L8864" s="5" t="str">
        <f t="shared" si="4"/>
        <v>#VALUE!</v>
      </c>
      <c r="M8864" s="5" t="str">
        <f t="shared" si="5"/>
        <v>#VALUE!</v>
      </c>
      <c r="N8864" s="4" t="b">
        <v>1</v>
      </c>
      <c r="O8864" s="4" t="b">
        <v>1</v>
      </c>
      <c r="P8864" s="4" t="b">
        <v>0</v>
      </c>
      <c r="Q8864" s="4" t="b">
        <v>1</v>
      </c>
      <c r="R8864" s="4" t="s">
        <v>39</v>
      </c>
      <c r="S8864" s="4" t="s">
        <v>39</v>
      </c>
      <c r="T8864" s="4" t="s">
        <v>39</v>
      </c>
    </row>
    <row r="8865" ht="12.75" customHeight="1">
      <c r="A8865" s="8" t="str">
        <f t="shared" si="1"/>
        <v>Panama1950</v>
      </c>
      <c r="B8865" s="4" t="s">
        <v>145</v>
      </c>
      <c r="C8865" s="4">
        <v>1950.0</v>
      </c>
      <c r="D8865" s="4">
        <v>0.47003498673439</v>
      </c>
      <c r="E8865" s="4" t="s">
        <v>39</v>
      </c>
      <c r="F8865" s="4" t="s">
        <v>39</v>
      </c>
      <c r="G8865" s="4" t="s">
        <v>39</v>
      </c>
      <c r="H8865" s="4">
        <v>12.1789999008179</v>
      </c>
      <c r="I8865" s="4">
        <v>16.0699996948242</v>
      </c>
      <c r="J8865" s="4" t="str">
        <f t="shared" si="2"/>
        <v>#VALUE!</v>
      </c>
      <c r="K8865" s="5" t="str">
        <f t="shared" si="3"/>
        <v>#VALUE!</v>
      </c>
      <c r="L8865" s="5" t="str">
        <f t="shared" si="4"/>
        <v>#VALUE!</v>
      </c>
      <c r="M8865" s="5" t="str">
        <f t="shared" si="5"/>
        <v>#VALUE!</v>
      </c>
      <c r="N8865" s="4" t="b">
        <v>1</v>
      </c>
      <c r="O8865" s="4" t="b">
        <v>1</v>
      </c>
      <c r="P8865" s="4" t="b">
        <v>0</v>
      </c>
      <c r="Q8865" s="4" t="b">
        <v>0</v>
      </c>
      <c r="R8865" s="4" t="s">
        <v>39</v>
      </c>
      <c r="S8865" s="4" t="s">
        <v>39</v>
      </c>
      <c r="T8865" s="4" t="s">
        <v>39</v>
      </c>
    </row>
    <row r="8866" ht="12.75" customHeight="1">
      <c r="A8866" s="8" t="str">
        <f t="shared" si="1"/>
        <v>Panama1949</v>
      </c>
      <c r="B8866" s="4" t="s">
        <v>145</v>
      </c>
      <c r="C8866" s="4">
        <v>1949.0</v>
      </c>
      <c r="D8866" s="4">
        <v>2.28364992141724</v>
      </c>
      <c r="E8866" s="4" t="s">
        <v>39</v>
      </c>
      <c r="F8866" s="4" t="s">
        <v>39</v>
      </c>
      <c r="G8866" s="4" t="s">
        <v>39</v>
      </c>
      <c r="H8866" s="4">
        <v>12.2692003250122</v>
      </c>
      <c r="I8866" s="4">
        <v>13.2692003250122</v>
      </c>
      <c r="J8866" s="4" t="str">
        <f t="shared" si="2"/>
        <v>#VALUE!</v>
      </c>
      <c r="K8866" s="5" t="str">
        <f t="shared" si="3"/>
        <v>#VALUE!</v>
      </c>
      <c r="L8866" s="5" t="str">
        <f t="shared" si="4"/>
        <v>#VALUE!</v>
      </c>
      <c r="M8866" s="5" t="str">
        <f t="shared" si="5"/>
        <v>#VALUE!</v>
      </c>
      <c r="N8866" s="4" t="b">
        <v>0</v>
      </c>
      <c r="O8866" s="4" t="b">
        <v>1</v>
      </c>
      <c r="P8866" s="4" t="b">
        <v>0</v>
      </c>
      <c r="Q8866" s="4" t="b">
        <v>0</v>
      </c>
      <c r="R8866" s="4" t="s">
        <v>39</v>
      </c>
      <c r="S8866" s="4" t="s">
        <v>39</v>
      </c>
      <c r="T8866" s="4" t="s">
        <v>39</v>
      </c>
    </row>
    <row r="8867" ht="12.75" customHeight="1">
      <c r="A8867" s="8" t="str">
        <f t="shared" si="1"/>
        <v>Panama1948</v>
      </c>
      <c r="B8867" s="4" t="s">
        <v>145</v>
      </c>
      <c r="C8867" s="4">
        <v>1948.0</v>
      </c>
      <c r="D8867" s="4">
        <v>-5.93556022644043</v>
      </c>
      <c r="E8867" s="4" t="s">
        <v>39</v>
      </c>
      <c r="F8867" s="4" t="s">
        <v>39</v>
      </c>
      <c r="G8867" s="4" t="s">
        <v>39</v>
      </c>
      <c r="H8867" s="4">
        <v>12.4513998031616</v>
      </c>
      <c r="I8867" s="4">
        <v>13.657600402832</v>
      </c>
      <c r="J8867" s="4" t="str">
        <f t="shared" si="2"/>
        <v>#VALUE!</v>
      </c>
      <c r="K8867" s="5" t="str">
        <f t="shared" si="3"/>
        <v>#VALUE!</v>
      </c>
      <c r="L8867" s="5" t="str">
        <f t="shared" si="4"/>
        <v>#VALUE!</v>
      </c>
      <c r="M8867" s="5" t="str">
        <f t="shared" si="5"/>
        <v>#VALUE!</v>
      </c>
      <c r="N8867" s="4" t="b">
        <v>1</v>
      </c>
      <c r="O8867" s="4" t="b">
        <v>1</v>
      </c>
      <c r="P8867" s="4" t="b">
        <v>0</v>
      </c>
      <c r="Q8867" s="4" t="b">
        <v>0</v>
      </c>
      <c r="R8867" s="4" t="s">
        <v>39</v>
      </c>
      <c r="S8867" s="4" t="s">
        <v>39</v>
      </c>
      <c r="T8867" s="4" t="s">
        <v>39</v>
      </c>
    </row>
    <row r="8868" ht="12.75" customHeight="1">
      <c r="A8868" s="8" t="str">
        <f t="shared" si="1"/>
        <v>Panama1947</v>
      </c>
      <c r="B8868" s="4" t="s">
        <v>145</v>
      </c>
      <c r="C8868" s="4">
        <v>1947.0</v>
      </c>
      <c r="D8868" s="4">
        <v>4.18138980865479</v>
      </c>
      <c r="E8868" s="4" t="s">
        <v>39</v>
      </c>
      <c r="F8868" s="4" t="s">
        <v>39</v>
      </c>
      <c r="G8868" s="4" t="s">
        <v>39</v>
      </c>
      <c r="H8868" s="4">
        <v>13.0233001708984</v>
      </c>
      <c r="I8868" s="4">
        <v>14.961199760437</v>
      </c>
      <c r="J8868" s="4" t="str">
        <f t="shared" si="2"/>
        <v>#VALUE!</v>
      </c>
      <c r="K8868" s="5" t="str">
        <f t="shared" si="3"/>
        <v>#VALUE!</v>
      </c>
      <c r="L8868" s="5" t="str">
        <f t="shared" si="4"/>
        <v>#VALUE!</v>
      </c>
      <c r="M8868" s="5" t="str">
        <f t="shared" si="5"/>
        <v>#VALUE!</v>
      </c>
      <c r="N8868" s="4" t="b">
        <v>1</v>
      </c>
      <c r="O8868" s="4" t="b">
        <v>1</v>
      </c>
      <c r="P8868" s="4" t="b">
        <v>0</v>
      </c>
      <c r="Q8868" s="4" t="b">
        <v>0</v>
      </c>
      <c r="R8868" s="4" t="s">
        <v>39</v>
      </c>
      <c r="S8868" s="4" t="s">
        <v>39</v>
      </c>
      <c r="T8868" s="4" t="s">
        <v>39</v>
      </c>
    </row>
    <row r="8869" ht="12.75" customHeight="1">
      <c r="A8869" s="8" t="str">
        <f t="shared" si="1"/>
        <v>Panama1946</v>
      </c>
      <c r="B8869" s="4" t="s">
        <v>145</v>
      </c>
      <c r="C8869" s="4">
        <v>1946.0</v>
      </c>
      <c r="D8869" s="4">
        <v>1.61580002307892</v>
      </c>
      <c r="E8869" s="4" t="s">
        <v>39</v>
      </c>
      <c r="F8869" s="4" t="s">
        <v>39</v>
      </c>
      <c r="G8869" s="4" t="s">
        <v>39</v>
      </c>
      <c r="H8869" s="4">
        <v>13.6681003570557</v>
      </c>
      <c r="I8869" s="4">
        <v>16.855899810791</v>
      </c>
      <c r="J8869" s="4" t="str">
        <f t="shared" si="2"/>
        <v>#VALUE!</v>
      </c>
      <c r="K8869" s="5" t="str">
        <f t="shared" si="3"/>
        <v>#VALUE!</v>
      </c>
      <c r="L8869" s="5" t="str">
        <f t="shared" si="4"/>
        <v>#VALUE!</v>
      </c>
      <c r="M8869" s="5" t="str">
        <f t="shared" si="5"/>
        <v>#VALUE!</v>
      </c>
      <c r="N8869" s="4" t="b">
        <v>0</v>
      </c>
      <c r="O8869" s="4" t="b">
        <v>0</v>
      </c>
      <c r="P8869" s="4" t="b">
        <v>0</v>
      </c>
      <c r="Q8869" s="4" t="b">
        <v>1</v>
      </c>
      <c r="R8869" s="4" t="s">
        <v>39</v>
      </c>
      <c r="S8869" s="4" t="s">
        <v>39</v>
      </c>
      <c r="T8869" s="4" t="s">
        <v>39</v>
      </c>
    </row>
    <row r="8870" ht="12.75" customHeight="1">
      <c r="A8870" s="8" t="str">
        <f t="shared" si="1"/>
        <v>Panama1945</v>
      </c>
      <c r="B8870" s="4" t="s">
        <v>145</v>
      </c>
      <c r="C8870" s="4">
        <v>1945.0</v>
      </c>
      <c r="D8870" s="4" t="s">
        <v>39</v>
      </c>
      <c r="E8870" s="4" t="s">
        <v>39</v>
      </c>
      <c r="F8870" s="4" t="s">
        <v>39</v>
      </c>
      <c r="G8870" s="4" t="s">
        <v>39</v>
      </c>
      <c r="H8870" s="4" t="s">
        <v>39</v>
      </c>
      <c r="I8870" s="4" t="s">
        <v>39</v>
      </c>
      <c r="J8870" s="4" t="str">
        <f t="shared" si="2"/>
        <v>#VALUE!</v>
      </c>
      <c r="K8870" s="5" t="str">
        <f t="shared" si="3"/>
        <v>#VALUE!</v>
      </c>
      <c r="L8870" s="5" t="str">
        <f t="shared" si="4"/>
        <v>#VALUE!</v>
      </c>
      <c r="M8870" s="5" t="str">
        <f t="shared" si="5"/>
        <v>#VALUE!</v>
      </c>
      <c r="N8870" s="4" t="s">
        <v>39</v>
      </c>
      <c r="O8870" s="4" t="s">
        <v>39</v>
      </c>
      <c r="P8870" s="4" t="s">
        <v>39</v>
      </c>
      <c r="Q8870" s="4" t="b">
        <v>1</v>
      </c>
      <c r="R8870" s="4" t="s">
        <v>39</v>
      </c>
      <c r="S8870" s="4" t="s">
        <v>39</v>
      </c>
      <c r="T8870" s="4" t="s">
        <v>39</v>
      </c>
    </row>
    <row r="8871" ht="12.75" customHeight="1">
      <c r="A8871" s="8" t="str">
        <f t="shared" si="1"/>
        <v>Papua New Guinea2022</v>
      </c>
      <c r="B8871" s="4" t="s">
        <v>146</v>
      </c>
      <c r="C8871" s="4">
        <v>2022.0</v>
      </c>
      <c r="D8871" s="4" t="s">
        <v>39</v>
      </c>
      <c r="E8871" s="4" t="s">
        <v>39</v>
      </c>
      <c r="F8871" s="4" t="s">
        <v>39</v>
      </c>
      <c r="G8871" s="4">
        <v>3.0633444294631E10</v>
      </c>
      <c r="H8871" s="4" t="s">
        <v>39</v>
      </c>
      <c r="I8871" s="4" t="s">
        <v>39</v>
      </c>
      <c r="J8871" s="4" t="str">
        <f t="shared" si="2"/>
        <v>#VALUE!</v>
      </c>
      <c r="K8871" s="5" t="str">
        <f t="shared" si="3"/>
        <v>#VALUE!</v>
      </c>
      <c r="L8871" s="5" t="str">
        <f t="shared" si="4"/>
        <v>#VALUE!</v>
      </c>
      <c r="M8871" s="5" t="str">
        <f t="shared" si="5"/>
        <v>#VALUE!</v>
      </c>
      <c r="N8871" s="4" t="s">
        <v>39</v>
      </c>
      <c r="O8871" s="4" t="s">
        <v>39</v>
      </c>
      <c r="P8871" s="4" t="s">
        <v>39</v>
      </c>
      <c r="Q8871" s="4" t="s">
        <v>39</v>
      </c>
      <c r="R8871" s="4" t="s">
        <v>39</v>
      </c>
      <c r="S8871" s="4">
        <v>4.59999997896274</v>
      </c>
      <c r="T8871" s="4" t="s">
        <v>39</v>
      </c>
    </row>
    <row r="8872" ht="12.75" customHeight="1">
      <c r="A8872" s="8" t="str">
        <f t="shared" si="1"/>
        <v>Papua New Guinea2021</v>
      </c>
      <c r="B8872" s="4" t="s">
        <v>146</v>
      </c>
      <c r="C8872" s="4">
        <v>2021.0</v>
      </c>
      <c r="D8872" s="4">
        <v>1.20730799206458</v>
      </c>
      <c r="E8872" s="4">
        <v>-1.11851765676838E9</v>
      </c>
      <c r="F8872" s="4">
        <v>4.4988721071384E9</v>
      </c>
      <c r="G8872" s="4">
        <v>2.6311656E10</v>
      </c>
      <c r="H8872" s="4">
        <v>14.6525079251759</v>
      </c>
      <c r="I8872" s="4">
        <v>21.2811799740944</v>
      </c>
      <c r="J8872" s="4">
        <f t="shared" si="2"/>
        <v>385531748065</v>
      </c>
      <c r="K8872" s="5">
        <f t="shared" si="3"/>
        <v>559943086752</v>
      </c>
      <c r="L8872" s="5">
        <f t="shared" si="4"/>
        <v>174411338688</v>
      </c>
      <c r="M8872" s="5">
        <f t="shared" si="5"/>
        <v>6.628672049</v>
      </c>
      <c r="N8872" s="4" t="s">
        <v>39</v>
      </c>
      <c r="O8872" s="4" t="s">
        <v>39</v>
      </c>
      <c r="P8872" s="4" t="b">
        <v>0</v>
      </c>
      <c r="Q8872" s="4" t="s">
        <v>39</v>
      </c>
      <c r="R8872" s="4" t="s">
        <v>39</v>
      </c>
      <c r="S8872" s="4">
        <v>0.0999999999999943</v>
      </c>
      <c r="T8872" s="4">
        <v>-4.321788294631E9</v>
      </c>
    </row>
    <row r="8873" ht="12.75" customHeight="1">
      <c r="A8873" s="8" t="str">
        <f t="shared" si="1"/>
        <v>Papua New Guinea2020</v>
      </c>
      <c r="B8873" s="4" t="s">
        <v>146</v>
      </c>
      <c r="C8873" s="4">
        <v>2020.0</v>
      </c>
      <c r="D8873" s="4">
        <v>-3.49662948942986</v>
      </c>
      <c r="E8873" s="4">
        <v>-1.43735304296926E9</v>
      </c>
      <c r="F8873" s="4">
        <v>3.41920807536567E9</v>
      </c>
      <c r="G8873" s="4">
        <v>2.3848442440267E10</v>
      </c>
      <c r="H8873" s="4">
        <v>14.1677699504561</v>
      </c>
      <c r="I8873" s="4">
        <v>22.7253457453744</v>
      </c>
      <c r="J8873" s="4">
        <f t="shared" si="2"/>
        <v>337879246170</v>
      </c>
      <c r="K8873" s="5">
        <f t="shared" si="3"/>
        <v>541964099944</v>
      </c>
      <c r="L8873" s="5">
        <f t="shared" si="4"/>
        <v>204084853773</v>
      </c>
      <c r="M8873" s="5">
        <f t="shared" si="5"/>
        <v>8.557575795</v>
      </c>
      <c r="N8873" s="4" t="b">
        <v>1</v>
      </c>
      <c r="O8873" s="4" t="b">
        <v>1</v>
      </c>
      <c r="P8873" s="4" t="b">
        <v>0</v>
      </c>
      <c r="Q8873" s="4" t="s">
        <v>39</v>
      </c>
      <c r="R8873" s="4" t="s">
        <v>39</v>
      </c>
      <c r="S8873" s="4">
        <v>-3.16738117629639</v>
      </c>
      <c r="T8873" s="4">
        <v>-2.463213559733E9</v>
      </c>
    </row>
    <row r="8874" ht="12.75" customHeight="1">
      <c r="A8874" s="8" t="str">
        <f t="shared" si="1"/>
        <v>Papua New Guinea2019</v>
      </c>
      <c r="B8874" s="4" t="s">
        <v>146</v>
      </c>
      <c r="C8874" s="4">
        <v>2019.0</v>
      </c>
      <c r="D8874" s="4">
        <v>4.48046415939824</v>
      </c>
      <c r="E8874" s="4">
        <v>-4.68270522377657E8</v>
      </c>
      <c r="F8874" s="4">
        <v>3.55912099227802E9</v>
      </c>
      <c r="G8874" s="4">
        <v>2.47510692379977E10</v>
      </c>
      <c r="H8874" s="4">
        <v>16.3162180635158</v>
      </c>
      <c r="I8874" s="4">
        <v>20.7474359717199</v>
      </c>
      <c r="J8874" s="4">
        <f t="shared" si="2"/>
        <v>403843842992</v>
      </c>
      <c r="K8874" s="5">
        <f t="shared" si="3"/>
        <v>513521224247</v>
      </c>
      <c r="L8874" s="5">
        <f t="shared" si="4"/>
        <v>109677381255</v>
      </c>
      <c r="M8874" s="5">
        <f t="shared" si="5"/>
        <v>4.431217908</v>
      </c>
      <c r="N8874" s="4" t="b">
        <v>1</v>
      </c>
      <c r="O8874" s="4" t="b">
        <v>1</v>
      </c>
      <c r="P8874" s="4" t="b">
        <v>0</v>
      </c>
      <c r="Q8874" s="4" t="b">
        <v>0</v>
      </c>
      <c r="R8874" s="4" t="s">
        <v>39</v>
      </c>
      <c r="S8874" s="4">
        <v>4.48043062171888</v>
      </c>
      <c r="T8874" s="4">
        <v>9.02626797730701E8</v>
      </c>
    </row>
    <row r="8875" ht="12.75" customHeight="1">
      <c r="A8875" s="8" t="str">
        <f t="shared" si="1"/>
        <v>Papua New Guinea2018</v>
      </c>
      <c r="B8875" s="4" t="s">
        <v>146</v>
      </c>
      <c r="C8875" s="4">
        <v>2018.0</v>
      </c>
      <c r="D8875" s="4">
        <v>-0.279252336784451</v>
      </c>
      <c r="E8875" s="4">
        <v>-5.92385568500212E7</v>
      </c>
      <c r="F8875" s="4">
        <v>3.28622813836178E9</v>
      </c>
      <c r="G8875" s="4">
        <v>2.41097801132307E10</v>
      </c>
      <c r="H8875" s="4">
        <v>17.7392587536875</v>
      </c>
      <c r="I8875" s="4">
        <v>20.3189558692971</v>
      </c>
      <c r="J8875" s="4">
        <f t="shared" si="2"/>
        <v>427689627923</v>
      </c>
      <c r="K8875" s="5">
        <f t="shared" si="3"/>
        <v>489885558139</v>
      </c>
      <c r="L8875" s="5">
        <f t="shared" si="4"/>
        <v>62195930216</v>
      </c>
      <c r="M8875" s="5">
        <f t="shared" si="5"/>
        <v>2.579697116</v>
      </c>
      <c r="N8875" s="4" t="b">
        <v>1</v>
      </c>
      <c r="O8875" s="4" t="b">
        <v>1</v>
      </c>
      <c r="P8875" s="4" t="b">
        <v>0</v>
      </c>
      <c r="Q8875" s="4" t="b">
        <v>0</v>
      </c>
      <c r="R8875" s="4" t="s">
        <v>39</v>
      </c>
      <c r="S8875" s="4">
        <v>-0.279252284959952</v>
      </c>
      <c r="T8875" s="4">
        <v>-6.41289124766998E8</v>
      </c>
    </row>
    <row r="8876" ht="12.75" customHeight="1">
      <c r="A8876" s="8" t="str">
        <f t="shared" si="1"/>
        <v>Papua New Guinea2017</v>
      </c>
      <c r="B8876" s="4" t="s">
        <v>146</v>
      </c>
      <c r="C8876" s="4">
        <v>2017.0</v>
      </c>
      <c r="D8876" s="4">
        <v>3.53461088359531</v>
      </c>
      <c r="E8876" s="4">
        <v>-8.46089384601423E7</v>
      </c>
      <c r="F8876" s="4">
        <v>3.61664892785228E9</v>
      </c>
      <c r="G8876" s="4">
        <v>2.27426964075093E10</v>
      </c>
      <c r="H8876" s="4">
        <v>15.8919448495188</v>
      </c>
      <c r="I8876" s="4">
        <v>18.3666542595396</v>
      </c>
      <c r="J8876" s="4">
        <f t="shared" si="2"/>
        <v>361425677037</v>
      </c>
      <c r="K8876" s="5">
        <f t="shared" si="3"/>
        <v>417707241846</v>
      </c>
      <c r="L8876" s="5">
        <f t="shared" si="4"/>
        <v>56281564809</v>
      </c>
      <c r="M8876" s="5">
        <f t="shared" si="5"/>
        <v>2.47470941</v>
      </c>
      <c r="N8876" s="4" t="b">
        <v>1</v>
      </c>
      <c r="O8876" s="4" t="b">
        <v>1</v>
      </c>
      <c r="P8876" s="4" t="b">
        <v>1</v>
      </c>
      <c r="Q8876" s="4" t="b">
        <v>0</v>
      </c>
      <c r="R8876" s="4" t="s">
        <v>39</v>
      </c>
      <c r="S8876" s="4">
        <v>3.53461081750459</v>
      </c>
      <c r="T8876" s="4">
        <v>-1.3670837057214E9</v>
      </c>
    </row>
    <row r="8877" ht="12.75" customHeight="1">
      <c r="A8877" s="8" t="str">
        <f t="shared" si="1"/>
        <v>Papua New Guinea2016</v>
      </c>
      <c r="B8877" s="4" t="s">
        <v>146</v>
      </c>
      <c r="C8877" s="4">
        <v>2016.0</v>
      </c>
      <c r="D8877" s="4">
        <v>5.49235706252707</v>
      </c>
      <c r="E8877" s="4">
        <v>-5.86895159800112E8</v>
      </c>
      <c r="F8877" s="4">
        <v>2.82917777716472E9</v>
      </c>
      <c r="G8877" s="4">
        <v>2.07588749525805E10</v>
      </c>
      <c r="H8877" s="4">
        <v>16.1221346084989</v>
      </c>
      <c r="I8877" s="4">
        <v>20.8683629251761</v>
      </c>
      <c r="J8877" s="4">
        <f t="shared" si="2"/>
        <v>334677376306</v>
      </c>
      <c r="K8877" s="5">
        <f t="shared" si="3"/>
        <v>433203736429</v>
      </c>
      <c r="L8877" s="5">
        <f t="shared" si="4"/>
        <v>98526360122</v>
      </c>
      <c r="M8877" s="5">
        <f t="shared" si="5"/>
        <v>4.746228317</v>
      </c>
      <c r="N8877" s="4" t="b">
        <v>0</v>
      </c>
      <c r="O8877" s="4" t="b">
        <v>0</v>
      </c>
      <c r="P8877" s="4" t="b">
        <v>1</v>
      </c>
      <c r="Q8877" s="4" t="b">
        <v>1</v>
      </c>
      <c r="R8877" s="4" t="s">
        <v>39</v>
      </c>
      <c r="S8877" s="4">
        <v>5.48957315278187</v>
      </c>
      <c r="T8877" s="4">
        <v>-1.98382145492879E9</v>
      </c>
    </row>
    <row r="8878" ht="12.75" customHeight="1">
      <c r="A8878" s="8" t="str">
        <f t="shared" si="1"/>
        <v>Papua New Guinea2015</v>
      </c>
      <c r="B8878" s="4" t="s">
        <v>146</v>
      </c>
      <c r="C8878" s="4">
        <v>2015.0</v>
      </c>
      <c r="D8878" s="4">
        <v>6.57554375313886</v>
      </c>
      <c r="E8878" s="4">
        <v>-6.12431680723659E8</v>
      </c>
      <c r="F8878" s="4">
        <v>1.89229356325929E9</v>
      </c>
      <c r="G8878" s="4">
        <v>2.172343962573E10</v>
      </c>
      <c r="H8878" s="4">
        <v>18.2960465995422</v>
      </c>
      <c r="I8878" s="4">
        <v>22.845746016641</v>
      </c>
      <c r="J8878" s="4">
        <f t="shared" si="2"/>
        <v>397453063695</v>
      </c>
      <c r="K8878" s="5">
        <f t="shared" si="3"/>
        <v>496288184297</v>
      </c>
      <c r="L8878" s="5">
        <f t="shared" si="4"/>
        <v>98835120603</v>
      </c>
      <c r="M8878" s="5">
        <f t="shared" si="5"/>
        <v>4.549699417</v>
      </c>
      <c r="N8878" s="4" t="b">
        <v>0</v>
      </c>
      <c r="O8878" s="4" t="b">
        <v>0</v>
      </c>
      <c r="P8878" s="4" t="b">
        <v>1</v>
      </c>
      <c r="Q8878" s="4" t="b">
        <v>1</v>
      </c>
      <c r="R8878" s="4" t="s">
        <v>39</v>
      </c>
      <c r="S8878" s="4">
        <v>6.57835632304275</v>
      </c>
      <c r="T8878" s="4">
        <v>9.64564673149498E8</v>
      </c>
    </row>
    <row r="8879" ht="12.75" customHeight="1">
      <c r="A8879" s="8" t="str">
        <f t="shared" si="1"/>
        <v>Papua New Guinea2014</v>
      </c>
      <c r="B8879" s="4" t="s">
        <v>146</v>
      </c>
      <c r="C8879" s="4">
        <v>2014.0</v>
      </c>
      <c r="D8879" s="4">
        <v>13.5437706227545</v>
      </c>
      <c r="E8879" s="4">
        <v>-1.07506822665186E9</v>
      </c>
      <c r="F8879" s="4">
        <v>2.81763567017551E9</v>
      </c>
      <c r="G8879" s="4">
        <v>2.3210823987308E10</v>
      </c>
      <c r="H8879" s="4">
        <v>20.7854051688439</v>
      </c>
      <c r="I8879" s="4">
        <v>27.0504293519927</v>
      </c>
      <c r="J8879" s="4">
        <f t="shared" si="2"/>
        <v>482446380879</v>
      </c>
      <c r="K8879" s="5">
        <f t="shared" si="3"/>
        <v>627862754470</v>
      </c>
      <c r="L8879" s="5">
        <f t="shared" si="4"/>
        <v>145416373591</v>
      </c>
      <c r="M8879" s="5">
        <f t="shared" si="5"/>
        <v>6.265024183</v>
      </c>
      <c r="N8879" s="4" t="b">
        <v>0</v>
      </c>
      <c r="O8879" s="4" t="b">
        <v>0</v>
      </c>
      <c r="P8879" s="4" t="b">
        <v>1</v>
      </c>
      <c r="Q8879" s="4" t="b">
        <v>1</v>
      </c>
      <c r="R8879" s="4" t="s">
        <v>39</v>
      </c>
      <c r="S8879" s="4">
        <v>13.5437706216546</v>
      </c>
      <c r="T8879" s="4">
        <v>1.48738436157799E9</v>
      </c>
    </row>
    <row r="8880" ht="12.75" customHeight="1">
      <c r="A8880" s="8" t="str">
        <f t="shared" si="1"/>
        <v>Papua New Guinea2013</v>
      </c>
      <c r="B8880" s="4" t="s">
        <v>146</v>
      </c>
      <c r="C8880" s="4">
        <v>2013.0</v>
      </c>
      <c r="D8880" s="4">
        <v>3.82494626617895</v>
      </c>
      <c r="E8880" s="4">
        <v>-1.22843307528553E9</v>
      </c>
      <c r="F8880" s="4">
        <v>-3.44979709265286E9</v>
      </c>
      <c r="G8880" s="4">
        <v>2.12613380648783E10</v>
      </c>
      <c r="H8880" s="4">
        <v>20.7400621299466</v>
      </c>
      <c r="I8880" s="4">
        <v>27.6098064387856</v>
      </c>
      <c r="J8880" s="4">
        <f t="shared" si="2"/>
        <v>440961472431</v>
      </c>
      <c r="K8880" s="5">
        <f t="shared" si="3"/>
        <v>587021428601</v>
      </c>
      <c r="L8880" s="5">
        <f t="shared" si="4"/>
        <v>146059956170</v>
      </c>
      <c r="M8880" s="5">
        <f t="shared" si="5"/>
        <v>6.869744309</v>
      </c>
      <c r="N8880" s="4" t="b">
        <v>0</v>
      </c>
      <c r="O8880" s="4" t="b">
        <v>1</v>
      </c>
      <c r="P8880" s="4" t="b">
        <v>1</v>
      </c>
      <c r="Q8880" s="4" t="b">
        <v>1</v>
      </c>
      <c r="R8880" s="4" t="s">
        <v>39</v>
      </c>
      <c r="S8880" s="4">
        <v>3.82494632800675</v>
      </c>
      <c r="T8880" s="4">
        <v>-1.94948592242969E9</v>
      </c>
    </row>
    <row r="8881" ht="12.75" customHeight="1">
      <c r="A8881" s="8" t="str">
        <f t="shared" si="1"/>
        <v>Papua New Guinea2012</v>
      </c>
      <c r="B8881" s="4" t="s">
        <v>146</v>
      </c>
      <c r="C8881" s="4">
        <v>2012.0</v>
      </c>
      <c r="D8881" s="4">
        <v>4.65711963516679</v>
      </c>
      <c r="E8881" s="4">
        <v>-3.63332330950817E7</v>
      </c>
      <c r="F8881" s="4">
        <v>-2.29735687409645E9</v>
      </c>
      <c r="G8881" s="4">
        <v>2.12951652008383E10</v>
      </c>
      <c r="H8881" s="4">
        <v>21.2270980634553</v>
      </c>
      <c r="I8881" s="4">
        <v>22.4170602398112</v>
      </c>
      <c r="J8881" s="4">
        <f t="shared" si="2"/>
        <v>452034559996</v>
      </c>
      <c r="K8881" s="5">
        <f t="shared" si="3"/>
        <v>477375001124</v>
      </c>
      <c r="L8881" s="5">
        <f t="shared" si="4"/>
        <v>25340441128</v>
      </c>
      <c r="M8881" s="5">
        <f t="shared" si="5"/>
        <v>1.189962176</v>
      </c>
      <c r="N8881" s="4" t="b">
        <v>0</v>
      </c>
      <c r="O8881" s="4" t="b">
        <v>1</v>
      </c>
      <c r="P8881" s="4" t="b">
        <v>1</v>
      </c>
      <c r="Q8881" s="4" t="b">
        <v>0</v>
      </c>
      <c r="R8881" s="4" t="s">
        <v>39</v>
      </c>
      <c r="S8881" s="4">
        <v>4.65711959686239</v>
      </c>
      <c r="T8881" s="4">
        <v>3.3827135959999E7</v>
      </c>
    </row>
    <row r="8882" ht="12.75" customHeight="1">
      <c r="A8882" s="8" t="str">
        <f t="shared" si="1"/>
        <v>Papua New Guinea2011</v>
      </c>
      <c r="B8882" s="4" t="s">
        <v>146</v>
      </c>
      <c r="C8882" s="4">
        <v>2011.0</v>
      </c>
      <c r="D8882" s="4">
        <v>1.1075435967649</v>
      </c>
      <c r="E8882" s="4">
        <v>5.81679915065533E8</v>
      </c>
      <c r="F8882" s="4">
        <v>-1.97869761442591E8</v>
      </c>
      <c r="G8882" s="4">
        <v>1.79851384496522E10</v>
      </c>
      <c r="H8882" s="4">
        <v>21.9034116645373</v>
      </c>
      <c r="I8882" s="4">
        <v>19.6880222102243</v>
      </c>
      <c r="J8882" s="4">
        <f t="shared" si="2"/>
        <v>393935891306</v>
      </c>
      <c r="K8882" s="5">
        <f t="shared" si="3"/>
        <v>354091805251</v>
      </c>
      <c r="L8882" s="5">
        <f t="shared" si="4"/>
        <v>-39844086056</v>
      </c>
      <c r="M8882" s="5">
        <f t="shared" si="5"/>
        <v>-2.215389454</v>
      </c>
      <c r="N8882" s="4" t="b">
        <v>0</v>
      </c>
      <c r="O8882" s="4" t="b">
        <v>1</v>
      </c>
      <c r="P8882" s="4" t="b">
        <v>0</v>
      </c>
      <c r="Q8882" s="4" t="b">
        <v>0</v>
      </c>
      <c r="R8882" s="4" t="s">
        <v>39</v>
      </c>
      <c r="S8882" s="4">
        <v>1.10754362619616</v>
      </c>
      <c r="T8882" s="4">
        <v>-3.3100267511861E9</v>
      </c>
    </row>
    <row r="8883" ht="12.75" customHeight="1">
      <c r="A8883" s="8" t="str">
        <f t="shared" si="1"/>
        <v>Papua New Guinea2010</v>
      </c>
      <c r="B8883" s="4" t="s">
        <v>146</v>
      </c>
      <c r="C8883" s="4">
        <v>2010.0</v>
      </c>
      <c r="D8883" s="4">
        <v>10.1284541028235</v>
      </c>
      <c r="E8883" s="4">
        <v>5.71922926525998E8</v>
      </c>
      <c r="F8883" s="4">
        <v>-6.42495510094012E8</v>
      </c>
      <c r="G8883" s="4">
        <v>1.425078580134E10</v>
      </c>
      <c r="H8883" s="4">
        <v>21.4560625168599</v>
      </c>
      <c r="I8883" s="4">
        <v>18.3937017504267</v>
      </c>
      <c r="J8883" s="4">
        <f t="shared" si="2"/>
        <v>305765751068</v>
      </c>
      <c r="K8883" s="5">
        <f t="shared" si="3"/>
        <v>262124703739</v>
      </c>
      <c r="L8883" s="5">
        <f t="shared" si="4"/>
        <v>-43641047329</v>
      </c>
      <c r="M8883" s="5">
        <f t="shared" si="5"/>
        <v>-3.062360766</v>
      </c>
      <c r="N8883" s="4" t="b">
        <v>0</v>
      </c>
      <c r="O8883" s="4" t="b">
        <v>1</v>
      </c>
      <c r="P8883" s="4" t="b">
        <v>1</v>
      </c>
      <c r="Q8883" s="4" t="b">
        <v>0</v>
      </c>
      <c r="R8883" s="4" t="s">
        <v>39</v>
      </c>
      <c r="S8883" s="4">
        <v>10.1284540720232</v>
      </c>
      <c r="T8883" s="4">
        <v>-3.73435264831219E9</v>
      </c>
    </row>
    <row r="8884" ht="12.75" customHeight="1">
      <c r="A8884" s="8" t="str">
        <f t="shared" si="1"/>
        <v>Papua New Guinea2009</v>
      </c>
      <c r="B8884" s="4" t="s">
        <v>146</v>
      </c>
      <c r="C8884" s="4">
        <v>2009.0</v>
      </c>
      <c r="D8884" s="4">
        <v>6.80042128060472</v>
      </c>
      <c r="E8884" s="4">
        <v>-4.66890169911203E8</v>
      </c>
      <c r="F8884" s="4">
        <v>-5.91624751303488E8</v>
      </c>
      <c r="G8884" s="4">
        <v>1.16194550434763E10</v>
      </c>
      <c r="H8884" s="4">
        <v>19.1685673296927</v>
      </c>
      <c r="I8884" s="4">
        <v>24.6511021625546</v>
      </c>
      <c r="J8884" s="4">
        <f t="shared" si="2"/>
        <v>222728306335</v>
      </c>
      <c r="K8884" s="5">
        <f t="shared" si="3"/>
        <v>286432373350</v>
      </c>
      <c r="L8884" s="5">
        <f t="shared" si="4"/>
        <v>63704067015</v>
      </c>
      <c r="M8884" s="5">
        <f t="shared" si="5"/>
        <v>5.482534833</v>
      </c>
      <c r="N8884" s="4" t="b">
        <v>0</v>
      </c>
      <c r="O8884" s="4" t="b">
        <v>0</v>
      </c>
      <c r="P8884" s="4" t="b">
        <v>1</v>
      </c>
      <c r="Q8884" s="4" t="b">
        <v>1</v>
      </c>
      <c r="R8884" s="4" t="s">
        <v>39</v>
      </c>
      <c r="S8884" s="4">
        <v>6.80042148322096</v>
      </c>
      <c r="T8884" s="4">
        <v>-2.6313307578637E9</v>
      </c>
    </row>
    <row r="8885" ht="12.75" customHeight="1">
      <c r="A8885" s="8" t="str">
        <f t="shared" si="1"/>
        <v>Papua New Guinea2008</v>
      </c>
      <c r="B8885" s="4" t="s">
        <v>146</v>
      </c>
      <c r="C8885" s="4">
        <v>2008.0</v>
      </c>
      <c r="D8885" s="4">
        <v>-0.29645769617001</v>
      </c>
      <c r="E8885" s="4">
        <v>4.66397248459922E8</v>
      </c>
      <c r="F8885" s="4">
        <v>7.95136955207818E8</v>
      </c>
      <c r="G8885" s="4">
        <v>1.16708913597271E10</v>
      </c>
      <c r="H8885" s="4">
        <v>22.488034836948</v>
      </c>
      <c r="I8885" s="4">
        <v>19.7538937537554</v>
      </c>
      <c r="J8885" s="4">
        <f t="shared" si="2"/>
        <v>262455411476</v>
      </c>
      <c r="K8885" s="5">
        <f t="shared" si="3"/>
        <v>230545547932</v>
      </c>
      <c r="L8885" s="5">
        <f t="shared" si="4"/>
        <v>-31909863544</v>
      </c>
      <c r="M8885" s="5">
        <f t="shared" si="5"/>
        <v>-2.734141083</v>
      </c>
      <c r="N8885" s="4" t="b">
        <v>1</v>
      </c>
      <c r="O8885" s="4" t="b">
        <v>1</v>
      </c>
      <c r="P8885" s="4" t="b">
        <v>0</v>
      </c>
      <c r="Q8885" s="4" t="b">
        <v>1</v>
      </c>
      <c r="R8885" s="4" t="s">
        <v>39</v>
      </c>
      <c r="S8885" s="4">
        <v>-0.296457845880582</v>
      </c>
      <c r="T8885" s="4">
        <v>5.1436316250801E7</v>
      </c>
    </row>
    <row r="8886" ht="12.75" customHeight="1">
      <c r="A8886" s="8" t="str">
        <f t="shared" si="1"/>
        <v>Papua New Guinea2007</v>
      </c>
      <c r="B8886" s="4" t="s">
        <v>146</v>
      </c>
      <c r="C8886" s="4">
        <v>2007.0</v>
      </c>
      <c r="D8886" s="4">
        <v>7.81518934870351</v>
      </c>
      <c r="E8886" s="4">
        <v>7.88794554782681E8</v>
      </c>
      <c r="F8886" s="4">
        <v>1.80828354683814E8</v>
      </c>
      <c r="G8886" s="4">
        <v>9.54502948082223E9</v>
      </c>
      <c r="H8886" s="4">
        <v>24.9206366660197</v>
      </c>
      <c r="I8886" s="4">
        <v>18.0213028168865</v>
      </c>
      <c r="J8886" s="4">
        <f t="shared" si="2"/>
        <v>237868211658</v>
      </c>
      <c r="K8886" s="5">
        <f t="shared" si="3"/>
        <v>172013866670</v>
      </c>
      <c r="L8886" s="5">
        <f t="shared" si="4"/>
        <v>-65854344988</v>
      </c>
      <c r="M8886" s="5">
        <f t="shared" si="5"/>
        <v>-6.899333849</v>
      </c>
      <c r="N8886" s="4" t="b">
        <v>1</v>
      </c>
      <c r="O8886" s="4" t="b">
        <v>1</v>
      </c>
      <c r="P8886" s="4" t="b">
        <v>1</v>
      </c>
      <c r="Q8886" s="4" t="b">
        <v>0</v>
      </c>
      <c r="R8886" s="4" t="s">
        <v>39</v>
      </c>
      <c r="S8886" s="4">
        <v>7.81518922862388</v>
      </c>
      <c r="T8886" s="4">
        <v>-2.12586187890487E9</v>
      </c>
    </row>
    <row r="8887" ht="12.75" customHeight="1">
      <c r="A8887" s="8" t="str">
        <f t="shared" si="1"/>
        <v>Papua New Guinea2006</v>
      </c>
      <c r="B8887" s="4" t="s">
        <v>146</v>
      </c>
      <c r="C8887" s="4">
        <v>2006.0</v>
      </c>
      <c r="D8887" s="4">
        <v>2.53724385064432</v>
      </c>
      <c r="E8887" s="4">
        <v>5.50746465232466E8</v>
      </c>
      <c r="F8887" s="4">
        <v>4.40836928974732E8</v>
      </c>
      <c r="G8887" s="4">
        <v>8.35491162197941E9</v>
      </c>
      <c r="H8887" s="4">
        <v>24.7824586558279</v>
      </c>
      <c r="I8887" s="4">
        <v>19.4450867428558</v>
      </c>
      <c r="J8887" s="4">
        <f t="shared" si="2"/>
        <v>207055251845</v>
      </c>
      <c r="K8887" s="5">
        <f t="shared" si="3"/>
        <v>162461981218</v>
      </c>
      <c r="L8887" s="5">
        <f t="shared" si="4"/>
        <v>-44593270627</v>
      </c>
      <c r="M8887" s="5">
        <f t="shared" si="5"/>
        <v>-5.337371913</v>
      </c>
      <c r="N8887" s="4" t="b">
        <v>0</v>
      </c>
      <c r="O8887" s="4" t="b">
        <v>1</v>
      </c>
      <c r="P8887" s="4" t="b">
        <v>1</v>
      </c>
      <c r="Q8887" s="4" t="b">
        <v>0</v>
      </c>
      <c r="R8887" s="4" t="s">
        <v>39</v>
      </c>
      <c r="S8887" s="4">
        <v>5.40994409107307</v>
      </c>
      <c r="T8887" s="4">
        <v>-1.19011785884281E9</v>
      </c>
    </row>
    <row r="8888" ht="12.75" customHeight="1">
      <c r="A8888" s="8" t="str">
        <f t="shared" si="1"/>
        <v>Papua New Guinea2005</v>
      </c>
      <c r="B8888" s="4" t="s">
        <v>146</v>
      </c>
      <c r="C8888" s="4">
        <v>2005.0</v>
      </c>
      <c r="D8888" s="4">
        <v>4.25190533493794</v>
      </c>
      <c r="E8888" s="4">
        <v>2.12869243991448E8</v>
      </c>
      <c r="F8888" s="4">
        <v>6.4969780597791E8</v>
      </c>
      <c r="G8888" s="4">
        <v>4.86589297227595E9</v>
      </c>
      <c r="H8888" s="4">
        <v>23.4609064627376</v>
      </c>
      <c r="I8888" s="4">
        <v>20.6117541150268</v>
      </c>
      <c r="J8888" s="4">
        <f t="shared" si="2"/>
        <v>114158259880</v>
      </c>
      <c r="K8888" s="5">
        <f t="shared" si="3"/>
        <v>100294589495</v>
      </c>
      <c r="L8888" s="5">
        <f t="shared" si="4"/>
        <v>-13863670386</v>
      </c>
      <c r="M8888" s="5">
        <f t="shared" si="5"/>
        <v>-2.849152348</v>
      </c>
      <c r="N8888" s="4" t="b">
        <v>0</v>
      </c>
      <c r="O8888" s="4" t="b">
        <v>1</v>
      </c>
      <c r="P8888" s="4" t="b">
        <v>1</v>
      </c>
      <c r="Q8888" s="4" t="b">
        <v>0</v>
      </c>
      <c r="R8888" s="4" t="s">
        <v>39</v>
      </c>
      <c r="S8888" s="4">
        <v>6.34479592309654</v>
      </c>
      <c r="T8888" s="4">
        <v>-3.48901864970345E9</v>
      </c>
    </row>
    <row r="8889" ht="12.75" customHeight="1">
      <c r="A8889" s="8" t="str">
        <f t="shared" si="1"/>
        <v>Papua New Guinea2004</v>
      </c>
      <c r="B8889" s="4" t="s">
        <v>146</v>
      </c>
      <c r="C8889" s="4">
        <v>2004.0</v>
      </c>
      <c r="D8889" s="4">
        <v>0.577870068228971</v>
      </c>
      <c r="E8889" s="4">
        <v>1.548555653575E8</v>
      </c>
      <c r="F8889" s="4">
        <v>1.8816620315886E8</v>
      </c>
      <c r="G8889" s="4">
        <v>3.92715786696465E9</v>
      </c>
      <c r="H8889" s="4">
        <v>21.4621871357225</v>
      </c>
      <c r="I8889" s="4">
        <v>19.4371273303492</v>
      </c>
      <c r="J8889" s="4">
        <f t="shared" si="2"/>
        <v>84285397052</v>
      </c>
      <c r="K8889" s="5">
        <f t="shared" si="3"/>
        <v>76332667507</v>
      </c>
      <c r="L8889" s="5">
        <f t="shared" si="4"/>
        <v>-7952729546</v>
      </c>
      <c r="M8889" s="5">
        <f t="shared" si="5"/>
        <v>-2.025059805</v>
      </c>
      <c r="N8889" s="4" t="b">
        <v>0</v>
      </c>
      <c r="O8889" s="4" t="b">
        <v>1</v>
      </c>
      <c r="P8889" s="4" t="b">
        <v>0</v>
      </c>
      <c r="Q8889" s="4" t="b">
        <v>0</v>
      </c>
      <c r="R8889" s="4" t="s">
        <v>39</v>
      </c>
      <c r="S8889" s="4">
        <v>2.72117574098235</v>
      </c>
      <c r="T8889" s="4">
        <v>-9.387351053113E8</v>
      </c>
    </row>
    <row r="8890" ht="12.75" customHeight="1">
      <c r="A8890" s="8" t="str">
        <f t="shared" si="1"/>
        <v>Papua New Guinea2003</v>
      </c>
      <c r="B8890" s="4" t="s">
        <v>146</v>
      </c>
      <c r="C8890" s="4">
        <v>2003.0</v>
      </c>
      <c r="D8890" s="4">
        <v>9.04585683970801</v>
      </c>
      <c r="E8890" s="4">
        <v>1.36754572766528E8</v>
      </c>
      <c r="F8890" s="4">
        <v>1.4211473728369E8</v>
      </c>
      <c r="G8890" s="4">
        <v>3.5364118242958E9</v>
      </c>
      <c r="H8890" s="4">
        <v>18.8566596059792</v>
      </c>
      <c r="I8890" s="4">
        <v>18.6687766041405</v>
      </c>
      <c r="J8890" s="4">
        <f t="shared" si="2"/>
        <v>66684913997</v>
      </c>
      <c r="K8890" s="5">
        <f t="shared" si="3"/>
        <v>66020482328</v>
      </c>
      <c r="L8890" s="5">
        <f t="shared" si="4"/>
        <v>-664431669.3</v>
      </c>
      <c r="M8890" s="5">
        <f t="shared" si="5"/>
        <v>-0.1878830018</v>
      </c>
      <c r="N8890" s="4" t="b">
        <v>0</v>
      </c>
      <c r="O8890" s="4" t="b">
        <v>1</v>
      </c>
      <c r="P8890" s="4" t="b">
        <v>0</v>
      </c>
      <c r="Q8890" s="4" t="b">
        <v>0</v>
      </c>
      <c r="R8890" s="4" t="s">
        <v>39</v>
      </c>
      <c r="S8890" s="4">
        <v>2.16410250222083</v>
      </c>
      <c r="T8890" s="4">
        <v>-3.90746042668849E8</v>
      </c>
    </row>
    <row r="8891" ht="12.75" customHeight="1">
      <c r="A8891" s="8" t="str">
        <f t="shared" si="1"/>
        <v>Papua New Guinea2002</v>
      </c>
      <c r="B8891" s="4" t="s">
        <v>146</v>
      </c>
      <c r="C8891" s="4">
        <v>2002.0</v>
      </c>
      <c r="D8891" s="4">
        <v>-0.158900357848928</v>
      </c>
      <c r="E8891" s="4">
        <v>2.75227730429349E7</v>
      </c>
      <c r="F8891" s="4">
        <v>-2.51273557064341E7</v>
      </c>
      <c r="G8891" s="4">
        <v>2.99951104019764E9</v>
      </c>
      <c r="H8891" s="4">
        <v>19.0671177894925</v>
      </c>
      <c r="I8891" s="4">
        <v>20.8171090744766</v>
      </c>
      <c r="J8891" s="4">
        <f t="shared" si="2"/>
        <v>57192030314</v>
      </c>
      <c r="K8891" s="5">
        <f t="shared" si="3"/>
        <v>62441148494</v>
      </c>
      <c r="L8891" s="5">
        <f t="shared" si="4"/>
        <v>5249118180</v>
      </c>
      <c r="M8891" s="5">
        <f t="shared" si="5"/>
        <v>1.749991285</v>
      </c>
      <c r="N8891" s="4" t="b">
        <v>1</v>
      </c>
      <c r="O8891" s="4" t="b">
        <v>1</v>
      </c>
      <c r="P8891" s="4" t="b">
        <v>0</v>
      </c>
      <c r="Q8891" s="4" t="b">
        <v>0</v>
      </c>
      <c r="R8891" s="4" t="s">
        <v>39</v>
      </c>
      <c r="S8891" s="4">
        <v>-0.158900533082658</v>
      </c>
      <c r="T8891" s="4">
        <v>-5.3690078409816E8</v>
      </c>
    </row>
    <row r="8892" ht="12.75" customHeight="1">
      <c r="A8892" s="8" t="str">
        <f t="shared" si="1"/>
        <v>Papua New Guinea2001</v>
      </c>
      <c r="B8892" s="4" t="s">
        <v>146</v>
      </c>
      <c r="C8892" s="4">
        <v>2001.0</v>
      </c>
      <c r="D8892" s="4">
        <v>-0.122577481871329</v>
      </c>
      <c r="E8892" s="4">
        <v>4.65704341619191E7</v>
      </c>
      <c r="F8892" s="4">
        <v>2.861475905019E8</v>
      </c>
      <c r="G8892" s="4">
        <v>3.08102421242924E9</v>
      </c>
      <c r="H8892" s="4">
        <v>20.2355729705641</v>
      </c>
      <c r="I8892" s="4">
        <v>21.5646841255155</v>
      </c>
      <c r="J8892" s="4">
        <f t="shared" si="2"/>
        <v>62346290275</v>
      </c>
      <c r="K8892" s="5">
        <f t="shared" si="3"/>
        <v>66441313924</v>
      </c>
      <c r="L8892" s="5">
        <f t="shared" si="4"/>
        <v>4095023649</v>
      </c>
      <c r="M8892" s="5">
        <f t="shared" si="5"/>
        <v>1.329111155</v>
      </c>
      <c r="N8892" s="4" t="b">
        <v>1</v>
      </c>
      <c r="O8892" s="4" t="b">
        <v>1</v>
      </c>
      <c r="P8892" s="4" t="b">
        <v>0</v>
      </c>
      <c r="Q8892" s="4" t="b">
        <v>0</v>
      </c>
      <c r="R8892" s="4" t="s">
        <v>39</v>
      </c>
      <c r="S8892" s="4">
        <v>-0.121288605564772</v>
      </c>
      <c r="T8892" s="4">
        <v>8.15131722316002E7</v>
      </c>
    </row>
    <row r="8893" ht="12.75" customHeight="1">
      <c r="A8893" s="8" t="str">
        <f t="shared" si="1"/>
        <v>Papua New Guinea2000</v>
      </c>
      <c r="B8893" s="4" t="s">
        <v>146</v>
      </c>
      <c r="C8893" s="4">
        <v>2000.0</v>
      </c>
      <c r="D8893" s="4">
        <v>-2.49358361431213</v>
      </c>
      <c r="E8893" s="4">
        <v>1.18459173766038E8</v>
      </c>
      <c r="F8893" s="4">
        <v>3.50697873501981E8</v>
      </c>
      <c r="G8893" s="4">
        <v>3.52133969907407E9</v>
      </c>
      <c r="H8893" s="4">
        <v>20.760492777444</v>
      </c>
      <c r="I8893" s="4">
        <v>20.4569715528643</v>
      </c>
      <c r="J8893" s="4">
        <f t="shared" si="2"/>
        <v>73104747390</v>
      </c>
      <c r="K8893" s="5">
        <f t="shared" si="3"/>
        <v>72035946052</v>
      </c>
      <c r="L8893" s="5">
        <f t="shared" si="4"/>
        <v>-1068801338</v>
      </c>
      <c r="M8893" s="5">
        <f t="shared" si="5"/>
        <v>-0.3035212246</v>
      </c>
      <c r="N8893" s="4" t="b">
        <v>1</v>
      </c>
      <c r="O8893" s="4" t="b">
        <v>1</v>
      </c>
      <c r="P8893" s="4" t="b">
        <v>0</v>
      </c>
      <c r="Q8893" s="4" t="b">
        <v>0</v>
      </c>
      <c r="R8893" s="4" t="s">
        <v>39</v>
      </c>
      <c r="S8893" s="4">
        <v>-2.49484199260023</v>
      </c>
      <c r="T8893" s="4">
        <v>4.40315486644829E8</v>
      </c>
    </row>
    <row r="8894" ht="12.75" customHeight="1">
      <c r="A8894" s="8" t="str">
        <f t="shared" si="1"/>
        <v>Papua New Guinea1999</v>
      </c>
      <c r="B8894" s="4" t="s">
        <v>146</v>
      </c>
      <c r="C8894" s="4">
        <v>1999.0</v>
      </c>
      <c r="D8894" s="4">
        <v>1.8555538469424</v>
      </c>
      <c r="E8894" s="4">
        <v>4.0850412827136E7</v>
      </c>
      <c r="F8894" s="4">
        <v>1.19988846098211E8</v>
      </c>
      <c r="G8894" s="4">
        <v>3.47703820401733E9</v>
      </c>
      <c r="H8894" s="4">
        <v>19.5088825095263</v>
      </c>
      <c r="I8894" s="4">
        <v>21.4453814321044</v>
      </c>
      <c r="J8894" s="4">
        <f t="shared" si="2"/>
        <v>67833129803</v>
      </c>
      <c r="K8894" s="5">
        <f t="shared" si="3"/>
        <v>74566410539</v>
      </c>
      <c r="L8894" s="5">
        <f t="shared" si="4"/>
        <v>6733280736</v>
      </c>
      <c r="M8894" s="5">
        <f t="shared" si="5"/>
        <v>1.936498923</v>
      </c>
      <c r="N8894" s="4" t="b">
        <v>1</v>
      </c>
      <c r="O8894" s="4" t="b">
        <v>1</v>
      </c>
      <c r="P8894" s="4" t="b">
        <v>0</v>
      </c>
      <c r="Q8894" s="4" t="b">
        <v>0</v>
      </c>
      <c r="R8894" s="4" t="s">
        <v>39</v>
      </c>
      <c r="S8894" s="4">
        <v>1.85555399408817</v>
      </c>
      <c r="T8894" s="4">
        <v>-4.43014950567398E7</v>
      </c>
    </row>
    <row r="8895" ht="12.75" customHeight="1">
      <c r="A8895" s="8" t="str">
        <f t="shared" si="1"/>
        <v>Papua New Guinea1998</v>
      </c>
      <c r="B8895" s="4" t="s">
        <v>146</v>
      </c>
      <c r="C8895" s="4">
        <v>1998.0</v>
      </c>
      <c r="D8895" s="4">
        <v>4.68167306092872</v>
      </c>
      <c r="E8895" s="4">
        <v>1.07459286627625E8</v>
      </c>
      <c r="F8895" s="4">
        <v>4.72731863777118E7</v>
      </c>
      <c r="G8895" s="4">
        <v>3.78944301461662E9</v>
      </c>
      <c r="H8895" s="4">
        <v>19.8644431873871</v>
      </c>
      <c r="I8895" s="4">
        <v>20.0291797086381</v>
      </c>
      <c r="J8895" s="4">
        <f t="shared" si="2"/>
        <v>75275175476</v>
      </c>
      <c r="K8895" s="5">
        <f t="shared" si="3"/>
        <v>75899435135</v>
      </c>
      <c r="L8895" s="5">
        <f t="shared" si="4"/>
        <v>624259659.7</v>
      </c>
      <c r="M8895" s="5">
        <f t="shared" si="5"/>
        <v>0.1647365213</v>
      </c>
      <c r="N8895" s="4" t="b">
        <v>0</v>
      </c>
      <c r="O8895" s="4" t="b">
        <v>0</v>
      </c>
      <c r="P8895" s="4" t="b">
        <v>0</v>
      </c>
      <c r="Q8895" s="4" t="b">
        <v>1</v>
      </c>
      <c r="R8895" s="4" t="s">
        <v>39</v>
      </c>
      <c r="S8895" s="4">
        <v>-3.76911321783457</v>
      </c>
      <c r="T8895" s="4">
        <v>3.12404810599289E8</v>
      </c>
    </row>
    <row r="8896" ht="12.75" customHeight="1">
      <c r="A8896" s="8" t="str">
        <f t="shared" si="1"/>
        <v>Papua New Guinea1997</v>
      </c>
      <c r="B8896" s="4" t="s">
        <v>146</v>
      </c>
      <c r="C8896" s="4">
        <v>1997.0</v>
      </c>
      <c r="D8896" s="4">
        <v>-6.3433632765876</v>
      </c>
      <c r="E8896" s="4">
        <v>1.67285901941756E8</v>
      </c>
      <c r="F8896" s="4">
        <v>-9.90192340741581E7</v>
      </c>
      <c r="G8896" s="4">
        <v>4.93661529879367E9</v>
      </c>
      <c r="H8896" s="4">
        <v>21.2358668725338</v>
      </c>
      <c r="I8896" s="4">
        <v>20.5629616017494</v>
      </c>
      <c r="J8896" s="4">
        <f t="shared" si="2"/>
        <v>104833305286</v>
      </c>
      <c r="K8896" s="5">
        <f t="shared" si="3"/>
        <v>101511430832</v>
      </c>
      <c r="L8896" s="5">
        <f t="shared" si="4"/>
        <v>-3321874454</v>
      </c>
      <c r="M8896" s="5">
        <f t="shared" si="5"/>
        <v>-0.6729052708</v>
      </c>
      <c r="N8896" s="4" t="b">
        <v>1</v>
      </c>
      <c r="O8896" s="4" t="b">
        <v>1</v>
      </c>
      <c r="P8896" s="4" t="b">
        <v>0</v>
      </c>
      <c r="Q8896" s="4" t="b">
        <v>1</v>
      </c>
      <c r="R8896" s="4" t="s">
        <v>39</v>
      </c>
      <c r="S8896" s="4">
        <v>-3.90438965639359</v>
      </c>
      <c r="T8896" s="4">
        <v>1.14717228417704E9</v>
      </c>
    </row>
    <row r="8897" ht="12.75" customHeight="1">
      <c r="A8897" s="8" t="str">
        <f t="shared" si="1"/>
        <v>Papua New Guinea1996</v>
      </c>
      <c r="B8897" s="4" t="s">
        <v>146</v>
      </c>
      <c r="C8897" s="4">
        <v>1996.0</v>
      </c>
      <c r="D8897" s="4">
        <v>6.59854288316255</v>
      </c>
      <c r="E8897" s="4">
        <v>2.41150302695087E8</v>
      </c>
      <c r="F8897" s="4">
        <v>3.13272366337258E8</v>
      </c>
      <c r="G8897" s="4">
        <v>5.15531107738998E9</v>
      </c>
      <c r="H8897" s="4">
        <v>19.6215139254098</v>
      </c>
      <c r="I8897" s="4">
        <v>17.5669784552468</v>
      </c>
      <c r="J8897" s="4">
        <f t="shared" si="2"/>
        <v>101155008095</v>
      </c>
      <c r="K8897" s="5">
        <f t="shared" si="3"/>
        <v>90563238627</v>
      </c>
      <c r="L8897" s="5">
        <f t="shared" si="4"/>
        <v>-10591769468</v>
      </c>
      <c r="M8897" s="5">
        <f t="shared" si="5"/>
        <v>-2.05453547</v>
      </c>
      <c r="N8897" s="4" t="b">
        <v>1</v>
      </c>
      <c r="O8897" s="4" t="b">
        <v>1</v>
      </c>
      <c r="P8897" s="4" t="b">
        <v>0</v>
      </c>
      <c r="Q8897" s="4" t="b">
        <v>0</v>
      </c>
      <c r="R8897" s="4" t="s">
        <v>39</v>
      </c>
      <c r="S8897" s="4">
        <v>7.73369579796399</v>
      </c>
      <c r="T8897" s="4">
        <v>2.1869577859631E8</v>
      </c>
    </row>
    <row r="8898" ht="12.75" customHeight="1">
      <c r="A8898" s="8" t="str">
        <f t="shared" si="1"/>
        <v>Papua New Guinea1995</v>
      </c>
      <c r="B8898" s="4" t="s">
        <v>146</v>
      </c>
      <c r="C8898" s="4">
        <v>1995.0</v>
      </c>
      <c r="D8898" s="4">
        <v>-3.44613554368764</v>
      </c>
      <c r="E8898" s="4">
        <v>1.89078299168076E8</v>
      </c>
      <c r="F8898" s="4">
        <v>6.73764983300239E8</v>
      </c>
      <c r="G8898" s="4">
        <v>4.63605747642568E9</v>
      </c>
      <c r="H8898" s="4">
        <v>18.1722186724725</v>
      </c>
      <c r="I8898" s="4">
        <v>17.0947398308739</v>
      </c>
      <c r="J8898" s="4">
        <f t="shared" si="2"/>
        <v>84247450240</v>
      </c>
      <c r="K8898" s="5">
        <f t="shared" si="3"/>
        <v>79252196400</v>
      </c>
      <c r="L8898" s="5">
        <f t="shared" si="4"/>
        <v>-4995253839</v>
      </c>
      <c r="M8898" s="5">
        <f t="shared" si="5"/>
        <v>-1.077478842</v>
      </c>
      <c r="N8898" s="4" t="b">
        <v>1</v>
      </c>
      <c r="O8898" s="4" t="b">
        <v>1</v>
      </c>
      <c r="P8898" s="4" t="b">
        <v>0</v>
      </c>
      <c r="Q8898" s="4" t="b">
        <v>0</v>
      </c>
      <c r="R8898" s="4" t="s">
        <v>39</v>
      </c>
      <c r="S8898" s="4">
        <v>-3.31244877829666</v>
      </c>
      <c r="T8898" s="4">
        <v>-5.192536009643E8</v>
      </c>
    </row>
    <row r="8899" ht="12.75" customHeight="1">
      <c r="A8899" s="8" t="str">
        <f t="shared" si="1"/>
        <v>Papua New Guinea1994</v>
      </c>
      <c r="B8899" s="4" t="s">
        <v>146</v>
      </c>
      <c r="C8899" s="4">
        <v>1994.0</v>
      </c>
      <c r="D8899" s="4">
        <v>10.492415121599</v>
      </c>
      <c r="E8899" s="4">
        <v>7.41352008503874E7</v>
      </c>
      <c r="F8899" s="4">
        <v>5.68876111304181E8</v>
      </c>
      <c r="G8899" s="4">
        <v>5.50278606965174E9</v>
      </c>
      <c r="H8899" s="4">
        <v>18.2822972338238</v>
      </c>
      <c r="I8899" s="4">
        <v>19.2915155237091</v>
      </c>
      <c r="J8899" s="4">
        <f t="shared" si="2"/>
        <v>100603570540</v>
      </c>
      <c r="K8899" s="5">
        <f t="shared" si="3"/>
        <v>106157082886</v>
      </c>
      <c r="L8899" s="5">
        <f t="shared" si="4"/>
        <v>5553512347</v>
      </c>
      <c r="M8899" s="5">
        <f t="shared" si="5"/>
        <v>1.00921829</v>
      </c>
      <c r="N8899" s="4" t="b">
        <v>1</v>
      </c>
      <c r="O8899" s="4" t="b">
        <v>1</v>
      </c>
      <c r="P8899" s="4" t="b">
        <v>1</v>
      </c>
      <c r="Q8899" s="4" t="b">
        <v>0</v>
      </c>
      <c r="R8899" s="4" t="s">
        <v>39</v>
      </c>
      <c r="S8899" s="4">
        <v>5.94210905967769</v>
      </c>
      <c r="T8899" s="4">
        <v>8.66728593226059E8</v>
      </c>
    </row>
    <row r="8900" ht="12.75" customHeight="1">
      <c r="A8900" s="8" t="str">
        <f t="shared" si="1"/>
        <v>Papua New Guinea1993</v>
      </c>
      <c r="B8900" s="4" t="s">
        <v>146</v>
      </c>
      <c r="C8900" s="4">
        <v>1993.0</v>
      </c>
      <c r="D8900" s="4">
        <v>13.3344704076409</v>
      </c>
      <c r="E8900" s="4">
        <v>-1.33696836731218E8</v>
      </c>
      <c r="F8900" s="4">
        <v>6.45825235406074E8</v>
      </c>
      <c r="G8900" s="4">
        <v>4.97455028618152E9</v>
      </c>
      <c r="H8900" s="4">
        <v>18.6438418464991</v>
      </c>
      <c r="I8900" s="4">
        <v>23.5484185578487</v>
      </c>
      <c r="J8900" s="4">
        <f t="shared" si="2"/>
        <v>92744728793</v>
      </c>
      <c r="K8900" s="5">
        <f t="shared" si="3"/>
        <v>117142792276</v>
      </c>
      <c r="L8900" s="5">
        <f t="shared" si="4"/>
        <v>24398063483</v>
      </c>
      <c r="M8900" s="5">
        <f t="shared" si="5"/>
        <v>4.904576711</v>
      </c>
      <c r="N8900" s="4" t="b">
        <v>0</v>
      </c>
      <c r="O8900" s="4" t="b">
        <v>0</v>
      </c>
      <c r="P8900" s="4" t="b">
        <v>1</v>
      </c>
      <c r="Q8900" s="4" t="b">
        <v>1</v>
      </c>
      <c r="R8900" s="4" t="s">
        <v>39</v>
      </c>
      <c r="S8900" s="4">
        <v>18.2022859527298</v>
      </c>
      <c r="T8900" s="4">
        <v>-5.28235783470219E8</v>
      </c>
    </row>
    <row r="8901" ht="12.75" customHeight="1">
      <c r="A8901" s="8" t="str">
        <f t="shared" si="1"/>
        <v>Papua New Guinea1992</v>
      </c>
      <c r="B8901" s="4" t="s">
        <v>146</v>
      </c>
      <c r="C8901" s="4">
        <v>1992.0</v>
      </c>
      <c r="D8901" s="4">
        <v>13.8269783334628</v>
      </c>
      <c r="E8901" s="4">
        <v>-9.00911300883667E7</v>
      </c>
      <c r="F8901" s="4">
        <v>9.50428696178839E7</v>
      </c>
      <c r="G8901" s="4">
        <v>4.37798051005598E9</v>
      </c>
      <c r="H8901" s="4">
        <v>18.459434416612</v>
      </c>
      <c r="I8901" s="4">
        <v>22.7923901475498</v>
      </c>
      <c r="J8901" s="4">
        <f t="shared" si="2"/>
        <v>80815044103</v>
      </c>
      <c r="K8901" s="5">
        <f t="shared" si="3"/>
        <v>99784639844</v>
      </c>
      <c r="L8901" s="5">
        <f t="shared" si="4"/>
        <v>18969595741</v>
      </c>
      <c r="M8901" s="5">
        <f t="shared" si="5"/>
        <v>4.332955731</v>
      </c>
      <c r="N8901" s="4" t="b">
        <v>0</v>
      </c>
      <c r="O8901" s="4" t="b">
        <v>0</v>
      </c>
      <c r="P8901" s="4" t="b">
        <v>1</v>
      </c>
      <c r="Q8901" s="4" t="b">
        <v>1</v>
      </c>
      <c r="R8901" s="4" t="s">
        <v>39</v>
      </c>
      <c r="S8901" s="4">
        <v>13.8490852689481</v>
      </c>
      <c r="T8901" s="4">
        <v>-5.9656977612554E8</v>
      </c>
    </row>
    <row r="8902" ht="12.75" customHeight="1">
      <c r="A8902" s="8" t="str">
        <f t="shared" si="1"/>
        <v>Papua New Guinea1991</v>
      </c>
      <c r="B8902" s="4" t="s">
        <v>146</v>
      </c>
      <c r="C8902" s="4">
        <v>1991.0</v>
      </c>
      <c r="D8902" s="4">
        <v>9.56817698362039</v>
      </c>
      <c r="E8902" s="4" t="s">
        <v>39</v>
      </c>
      <c r="F8902" s="4">
        <v>-1.51078831584807E8</v>
      </c>
      <c r="G8902" s="4">
        <v>3.78739495798319E9</v>
      </c>
      <c r="H8902" s="4" t="s">
        <v>39</v>
      </c>
      <c r="I8902" s="4" t="s">
        <v>39</v>
      </c>
      <c r="J8902" s="4" t="str">
        <f t="shared" si="2"/>
        <v>#VALUE!</v>
      </c>
      <c r="K8902" s="5" t="str">
        <f t="shared" si="3"/>
        <v>#VALUE!</v>
      </c>
      <c r="L8902" s="5" t="str">
        <f t="shared" si="4"/>
        <v>#VALUE!</v>
      </c>
      <c r="M8902" s="5" t="str">
        <f t="shared" si="5"/>
        <v>#VALUE!</v>
      </c>
      <c r="N8902" s="4" t="b">
        <v>0</v>
      </c>
      <c r="O8902" s="4" t="b">
        <v>1</v>
      </c>
      <c r="P8902" s="4" t="b">
        <v>1</v>
      </c>
      <c r="Q8902" s="4" t="b">
        <v>1</v>
      </c>
      <c r="R8902" s="4" t="s">
        <v>39</v>
      </c>
      <c r="S8902" s="4">
        <v>9.54689771039914</v>
      </c>
      <c r="T8902" s="4">
        <v>-5.90585552072789E8</v>
      </c>
    </row>
    <row r="8903" ht="12.75" customHeight="1">
      <c r="A8903" s="8" t="str">
        <f t="shared" si="1"/>
        <v>Papua New Guinea1990</v>
      </c>
      <c r="B8903" s="4" t="s">
        <v>146</v>
      </c>
      <c r="C8903" s="4">
        <v>1990.0</v>
      </c>
      <c r="D8903" s="4">
        <v>-3.13208324747577</v>
      </c>
      <c r="E8903" s="4" t="s">
        <v>39</v>
      </c>
      <c r="F8903" s="4">
        <v>-7.5672233998097E7</v>
      </c>
      <c r="G8903" s="4">
        <v>3.21973036499623E9</v>
      </c>
      <c r="H8903" s="4" t="s">
        <v>39</v>
      </c>
      <c r="I8903" s="4" t="s">
        <v>39</v>
      </c>
      <c r="J8903" s="4" t="str">
        <f t="shared" si="2"/>
        <v>#VALUE!</v>
      </c>
      <c r="K8903" s="5" t="str">
        <f t="shared" si="3"/>
        <v>#VALUE!</v>
      </c>
      <c r="L8903" s="5" t="str">
        <f t="shared" si="4"/>
        <v>#VALUE!</v>
      </c>
      <c r="M8903" s="5" t="str">
        <f t="shared" si="5"/>
        <v>#VALUE!</v>
      </c>
      <c r="N8903" s="4" t="b">
        <v>1</v>
      </c>
      <c r="O8903" s="4" t="b">
        <v>1</v>
      </c>
      <c r="P8903" s="4" t="b">
        <v>0</v>
      </c>
      <c r="Q8903" s="4" t="b">
        <v>0</v>
      </c>
      <c r="R8903" s="4" t="s">
        <v>39</v>
      </c>
      <c r="S8903" s="4">
        <v>-3.01216922181256</v>
      </c>
      <c r="T8903" s="4">
        <v>-5.67664592986959E8</v>
      </c>
    </row>
    <row r="8904" ht="12.75" customHeight="1">
      <c r="A8904" s="8" t="str">
        <f t="shared" si="1"/>
        <v>Papua New Guinea1989</v>
      </c>
      <c r="B8904" s="4" t="s">
        <v>146</v>
      </c>
      <c r="C8904" s="4">
        <v>1989.0</v>
      </c>
      <c r="D8904" s="4">
        <v>-1.42369020501123</v>
      </c>
      <c r="E8904" s="4" t="s">
        <v>39</v>
      </c>
      <c r="F8904" s="4">
        <v>-3.12694224388002E8</v>
      </c>
      <c r="G8904" s="4">
        <v>3.54647050090388E9</v>
      </c>
      <c r="H8904" s="4" t="s">
        <v>39</v>
      </c>
      <c r="I8904" s="4" t="s">
        <v>39</v>
      </c>
      <c r="J8904" s="4" t="str">
        <f t="shared" si="2"/>
        <v>#VALUE!</v>
      </c>
      <c r="K8904" s="5" t="str">
        <f t="shared" si="3"/>
        <v>#VALUE!</v>
      </c>
      <c r="L8904" s="5" t="str">
        <f t="shared" si="4"/>
        <v>#VALUE!</v>
      </c>
      <c r="M8904" s="5" t="str">
        <f t="shared" si="5"/>
        <v>#VALUE!</v>
      </c>
      <c r="N8904" s="4" t="b">
        <v>1</v>
      </c>
      <c r="O8904" s="4" t="b">
        <v>1</v>
      </c>
      <c r="P8904" s="4" t="b">
        <v>0</v>
      </c>
      <c r="Q8904" s="4" t="b">
        <v>0</v>
      </c>
      <c r="R8904" s="4" t="s">
        <v>39</v>
      </c>
      <c r="S8904" s="4">
        <v>-1.41957988360637</v>
      </c>
      <c r="T8904" s="4">
        <v>3.2674013590765E8</v>
      </c>
    </row>
    <row r="8905" ht="12.75" customHeight="1">
      <c r="A8905" s="8" t="str">
        <f t="shared" si="1"/>
        <v>Papua New Guinea1988</v>
      </c>
      <c r="B8905" s="4" t="s">
        <v>146</v>
      </c>
      <c r="C8905" s="4">
        <v>1988.0</v>
      </c>
      <c r="D8905" s="4">
        <v>2.90928879400563</v>
      </c>
      <c r="E8905" s="4" t="s">
        <v>39</v>
      </c>
      <c r="F8905" s="4">
        <v>-2.96365062746454E8</v>
      </c>
      <c r="G8905" s="4">
        <v>3.65617998910101E9</v>
      </c>
      <c r="H8905" s="4" t="s">
        <v>39</v>
      </c>
      <c r="I8905" s="4" t="s">
        <v>39</v>
      </c>
      <c r="J8905" s="4" t="str">
        <f t="shared" si="2"/>
        <v>#VALUE!</v>
      </c>
      <c r="K8905" s="5" t="str">
        <f t="shared" si="3"/>
        <v>#VALUE!</v>
      </c>
      <c r="L8905" s="5" t="str">
        <f t="shared" si="4"/>
        <v>#VALUE!</v>
      </c>
      <c r="M8905" s="5" t="str">
        <f t="shared" si="5"/>
        <v>#VALUE!</v>
      </c>
      <c r="N8905" s="4" t="b">
        <v>1</v>
      </c>
      <c r="O8905" s="4" t="b">
        <v>1</v>
      </c>
      <c r="P8905" s="4" t="b">
        <v>1</v>
      </c>
      <c r="Q8905" s="4" t="b">
        <v>0</v>
      </c>
      <c r="R8905" s="4" t="s">
        <v>39</v>
      </c>
      <c r="S8905" s="4">
        <v>2.90924048446031</v>
      </c>
      <c r="T8905" s="4">
        <v>1.09709488197129E8</v>
      </c>
    </row>
    <row r="8906" ht="12.75" customHeight="1">
      <c r="A8906" s="8" t="str">
        <f t="shared" si="1"/>
        <v>Papua New Guinea1987</v>
      </c>
      <c r="B8906" s="4" t="s">
        <v>146</v>
      </c>
      <c r="C8906" s="4">
        <v>1987.0</v>
      </c>
      <c r="D8906" s="4">
        <v>2.76164666408557</v>
      </c>
      <c r="E8906" s="4" t="s">
        <v>39</v>
      </c>
      <c r="F8906" s="4">
        <v>-1.97883735446239E8</v>
      </c>
      <c r="G8906" s="4">
        <v>3.14385121695783E9</v>
      </c>
      <c r="H8906" s="4" t="s">
        <v>39</v>
      </c>
      <c r="I8906" s="4" t="s">
        <v>39</v>
      </c>
      <c r="J8906" s="4" t="str">
        <f t="shared" si="2"/>
        <v>#VALUE!</v>
      </c>
      <c r="K8906" s="5" t="str">
        <f t="shared" si="3"/>
        <v>#VALUE!</v>
      </c>
      <c r="L8906" s="5" t="str">
        <f t="shared" si="4"/>
        <v>#VALUE!</v>
      </c>
      <c r="M8906" s="5" t="str">
        <f t="shared" si="5"/>
        <v>#VALUE!</v>
      </c>
      <c r="N8906" s="4" t="b">
        <v>0</v>
      </c>
      <c r="O8906" s="4" t="b">
        <v>0</v>
      </c>
      <c r="P8906" s="4" t="b">
        <v>1</v>
      </c>
      <c r="Q8906" s="4" t="b">
        <v>1</v>
      </c>
      <c r="R8906" s="4" t="s">
        <v>39</v>
      </c>
      <c r="S8906" s="4">
        <v>2.7704948317036</v>
      </c>
      <c r="T8906" s="4">
        <v>-5.12328772143179E8</v>
      </c>
    </row>
    <row r="8907" ht="12.75" customHeight="1">
      <c r="A8907" s="8" t="str">
        <f t="shared" si="1"/>
        <v>Papua New Guinea1986</v>
      </c>
      <c r="B8907" s="4" t="s">
        <v>146</v>
      </c>
      <c r="C8907" s="4">
        <v>1986.0</v>
      </c>
      <c r="D8907" s="4">
        <v>5.65377448529753</v>
      </c>
      <c r="E8907" s="4" t="s">
        <v>39</v>
      </c>
      <c r="F8907" s="4">
        <v>-9.80979602002192E7</v>
      </c>
      <c r="G8907" s="4">
        <v>2.64799514796727E9</v>
      </c>
      <c r="H8907" s="4" t="s">
        <v>39</v>
      </c>
      <c r="I8907" s="4" t="s">
        <v>39</v>
      </c>
      <c r="J8907" s="4" t="str">
        <f t="shared" si="2"/>
        <v>#VALUE!</v>
      </c>
      <c r="K8907" s="5" t="str">
        <f t="shared" si="3"/>
        <v>#VALUE!</v>
      </c>
      <c r="L8907" s="5" t="str">
        <f t="shared" si="4"/>
        <v>#VALUE!</v>
      </c>
      <c r="M8907" s="5" t="str">
        <f t="shared" si="5"/>
        <v>#VALUE!</v>
      </c>
      <c r="N8907" s="4" t="b">
        <v>0</v>
      </c>
      <c r="O8907" s="4" t="b">
        <v>0</v>
      </c>
      <c r="P8907" s="4" t="b">
        <v>1</v>
      </c>
      <c r="Q8907" s="4" t="b">
        <v>1</v>
      </c>
      <c r="R8907" s="4" t="s">
        <v>39</v>
      </c>
      <c r="S8907" s="4">
        <v>4.69305706882692</v>
      </c>
      <c r="T8907" s="4">
        <v>-4.9585606899056E8</v>
      </c>
    </row>
    <row r="8908" ht="12.75" customHeight="1">
      <c r="A8908" s="8" t="str">
        <f t="shared" si="1"/>
        <v>Papua New Guinea1985</v>
      </c>
      <c r="B8908" s="4" t="s">
        <v>146</v>
      </c>
      <c r="C8908" s="4">
        <v>1985.0</v>
      </c>
      <c r="D8908" s="4">
        <v>3.57764910794148</v>
      </c>
      <c r="E8908" s="4" t="s">
        <v>39</v>
      </c>
      <c r="F8908" s="4">
        <v>-1.21752923888199E8</v>
      </c>
      <c r="G8908" s="4">
        <v>2.42333876834277E9</v>
      </c>
      <c r="H8908" s="4" t="s">
        <v>39</v>
      </c>
      <c r="I8908" s="4" t="s">
        <v>39</v>
      </c>
      <c r="J8908" s="4" t="str">
        <f t="shared" si="2"/>
        <v>#VALUE!</v>
      </c>
      <c r="K8908" s="5" t="str">
        <f t="shared" si="3"/>
        <v>#VALUE!</v>
      </c>
      <c r="L8908" s="5" t="str">
        <f t="shared" si="4"/>
        <v>#VALUE!</v>
      </c>
      <c r="M8908" s="5" t="str">
        <f t="shared" si="5"/>
        <v>#VALUE!</v>
      </c>
      <c r="N8908" s="4" t="b">
        <v>0</v>
      </c>
      <c r="O8908" s="4" t="b">
        <v>0</v>
      </c>
      <c r="P8908" s="4" t="b">
        <v>1</v>
      </c>
      <c r="Q8908" s="4" t="b">
        <v>1</v>
      </c>
      <c r="R8908" s="4" t="s">
        <v>39</v>
      </c>
      <c r="S8908" s="4">
        <v>4.00019034409902</v>
      </c>
      <c r="T8908" s="4">
        <v>-2.24656379624499E8</v>
      </c>
    </row>
    <row r="8909" ht="12.75" customHeight="1">
      <c r="A8909" s="8" t="str">
        <f t="shared" si="1"/>
        <v>Papua New Guinea1984</v>
      </c>
      <c r="B8909" s="4" t="s">
        <v>146</v>
      </c>
      <c r="C8909" s="4">
        <v>1984.0</v>
      </c>
      <c r="D8909" s="4">
        <v>-0.983499580497765</v>
      </c>
      <c r="E8909" s="4" t="s">
        <v>39</v>
      </c>
      <c r="F8909" s="4">
        <v>-2.89547843231191E8</v>
      </c>
      <c r="G8909" s="4">
        <v>2.55266356532673E9</v>
      </c>
      <c r="H8909" s="4" t="s">
        <v>39</v>
      </c>
      <c r="I8909" s="4" t="s">
        <v>39</v>
      </c>
      <c r="J8909" s="4" t="str">
        <f t="shared" si="2"/>
        <v>#VALUE!</v>
      </c>
      <c r="K8909" s="5" t="str">
        <f t="shared" si="3"/>
        <v>#VALUE!</v>
      </c>
      <c r="L8909" s="5" t="str">
        <f t="shared" si="4"/>
        <v>#VALUE!</v>
      </c>
      <c r="M8909" s="5" t="str">
        <f t="shared" si="5"/>
        <v>#VALUE!</v>
      </c>
      <c r="N8909" s="4" t="b">
        <v>1</v>
      </c>
      <c r="O8909" s="4" t="b">
        <v>1</v>
      </c>
      <c r="P8909" s="4" t="b">
        <v>0</v>
      </c>
      <c r="Q8909" s="4" t="b">
        <v>0</v>
      </c>
      <c r="R8909" s="4" t="s">
        <v>39</v>
      </c>
      <c r="S8909" s="4">
        <v>-0.354726452176862</v>
      </c>
      <c r="T8909" s="4">
        <v>1.29324796983959E8</v>
      </c>
    </row>
    <row r="8910" ht="12.75" customHeight="1">
      <c r="A8910" s="8" t="str">
        <f t="shared" si="1"/>
        <v>Papua New Guinea1983</v>
      </c>
      <c r="B8910" s="4" t="s">
        <v>146</v>
      </c>
      <c r="C8910" s="4">
        <v>1983.0</v>
      </c>
      <c r="D8910" s="4">
        <v>3.43797523354347</v>
      </c>
      <c r="E8910" s="4" t="s">
        <v>39</v>
      </c>
      <c r="F8910" s="4">
        <v>-3.3737205446588E8</v>
      </c>
      <c r="G8910" s="4">
        <v>2.56235206485594E9</v>
      </c>
      <c r="H8910" s="4" t="s">
        <v>39</v>
      </c>
      <c r="I8910" s="4" t="s">
        <v>39</v>
      </c>
      <c r="J8910" s="4" t="str">
        <f t="shared" si="2"/>
        <v>#VALUE!</v>
      </c>
      <c r="K8910" s="5" t="str">
        <f t="shared" si="3"/>
        <v>#VALUE!</v>
      </c>
      <c r="L8910" s="5" t="str">
        <f t="shared" si="4"/>
        <v>#VALUE!</v>
      </c>
      <c r="M8910" s="5" t="str">
        <f t="shared" si="5"/>
        <v>#VALUE!</v>
      </c>
      <c r="N8910" s="4" t="b">
        <v>1</v>
      </c>
      <c r="O8910" s="4" t="b">
        <v>1</v>
      </c>
      <c r="P8910" s="4" t="b">
        <v>0</v>
      </c>
      <c r="Q8910" s="4" t="b">
        <v>0</v>
      </c>
      <c r="R8910" s="4" t="s">
        <v>39</v>
      </c>
      <c r="S8910" s="4">
        <v>3.22316306354293</v>
      </c>
      <c r="T8910" s="4">
        <v>9688499.52921009</v>
      </c>
    </row>
    <row r="8911" ht="12.75" customHeight="1">
      <c r="A8911" s="8" t="str">
        <f t="shared" si="1"/>
        <v>Papua New Guinea1982</v>
      </c>
      <c r="B8911" s="4" t="s">
        <v>146</v>
      </c>
      <c r="C8911" s="4">
        <v>1982.0</v>
      </c>
      <c r="D8911" s="4">
        <v>0.83242059145658</v>
      </c>
      <c r="E8911" s="4" t="s">
        <v>39</v>
      </c>
      <c r="F8911" s="4">
        <v>-4.44766585185345E8</v>
      </c>
      <c r="G8911" s="4">
        <v>2.36871861743775E9</v>
      </c>
      <c r="H8911" s="4" t="s">
        <v>39</v>
      </c>
      <c r="I8911" s="4" t="s">
        <v>39</v>
      </c>
      <c r="J8911" s="4" t="str">
        <f t="shared" si="2"/>
        <v>#VALUE!</v>
      </c>
      <c r="K8911" s="5" t="str">
        <f t="shared" si="3"/>
        <v>#VALUE!</v>
      </c>
      <c r="L8911" s="5" t="str">
        <f t="shared" si="4"/>
        <v>#VALUE!</v>
      </c>
      <c r="M8911" s="5" t="str">
        <f t="shared" si="5"/>
        <v>#VALUE!</v>
      </c>
      <c r="N8911" s="4" t="b">
        <v>0</v>
      </c>
      <c r="O8911" s="4" t="b">
        <v>1</v>
      </c>
      <c r="P8911" s="4" t="b">
        <v>0</v>
      </c>
      <c r="Q8911" s="4" t="b">
        <v>0</v>
      </c>
      <c r="R8911" s="4" t="s">
        <v>39</v>
      </c>
      <c r="S8911" s="4">
        <v>0.352944288679396</v>
      </c>
      <c r="T8911" s="4">
        <v>-1.9363344741819E8</v>
      </c>
    </row>
    <row r="8912" ht="12.75" customHeight="1">
      <c r="A8912" s="8" t="str">
        <f t="shared" si="1"/>
        <v>Papua New Guinea1981</v>
      </c>
      <c r="B8912" s="4" t="s">
        <v>146</v>
      </c>
      <c r="C8912" s="4">
        <v>1981.0</v>
      </c>
      <c r="D8912" s="4">
        <v>1.14912338301917</v>
      </c>
      <c r="E8912" s="4" t="s">
        <v>39</v>
      </c>
      <c r="F8912" s="4">
        <v>-4.84330220132433E8</v>
      </c>
      <c r="G8912" s="4">
        <v>2.49818899500821E9</v>
      </c>
      <c r="H8912" s="4" t="s">
        <v>39</v>
      </c>
      <c r="I8912" s="4" t="s">
        <v>39</v>
      </c>
      <c r="J8912" s="4" t="str">
        <f t="shared" si="2"/>
        <v>#VALUE!</v>
      </c>
      <c r="K8912" s="5" t="str">
        <f t="shared" si="3"/>
        <v>#VALUE!</v>
      </c>
      <c r="L8912" s="5" t="str">
        <f t="shared" si="4"/>
        <v>#VALUE!</v>
      </c>
      <c r="M8912" s="5" t="str">
        <f t="shared" si="5"/>
        <v>#VALUE!</v>
      </c>
      <c r="N8912" s="4" t="b">
        <v>0</v>
      </c>
      <c r="O8912" s="4" t="b">
        <v>1</v>
      </c>
      <c r="P8912" s="4" t="b">
        <v>0</v>
      </c>
      <c r="Q8912" s="4" t="b">
        <v>0</v>
      </c>
      <c r="R8912" s="4" t="s">
        <v>39</v>
      </c>
      <c r="S8912" s="4">
        <v>-0.274829571650017</v>
      </c>
      <c r="T8912" s="4">
        <v>1.2947037757046E8</v>
      </c>
    </row>
    <row r="8913" ht="12.75" customHeight="1">
      <c r="A8913" s="8" t="str">
        <f t="shared" si="1"/>
        <v>Papua New Guinea1980</v>
      </c>
      <c r="B8913" s="4" t="s">
        <v>146</v>
      </c>
      <c r="C8913" s="4">
        <v>1980.0</v>
      </c>
      <c r="D8913" s="4">
        <v>-2.30932067483489</v>
      </c>
      <c r="E8913" s="4" t="s">
        <v>39</v>
      </c>
      <c r="F8913" s="4">
        <v>-2.88721780261015E8</v>
      </c>
      <c r="G8913" s="4">
        <v>2.54580909171129E9</v>
      </c>
      <c r="H8913" s="4" t="s">
        <v>39</v>
      </c>
      <c r="I8913" s="4" t="s">
        <v>39</v>
      </c>
      <c r="J8913" s="4" t="str">
        <f t="shared" si="2"/>
        <v>#VALUE!</v>
      </c>
      <c r="K8913" s="5" t="str">
        <f t="shared" si="3"/>
        <v>#VALUE!</v>
      </c>
      <c r="L8913" s="5" t="str">
        <f t="shared" si="4"/>
        <v>#VALUE!</v>
      </c>
      <c r="M8913" s="5" t="str">
        <f t="shared" si="5"/>
        <v>#VALUE!</v>
      </c>
      <c r="N8913" s="4" t="b">
        <v>1</v>
      </c>
      <c r="O8913" s="4" t="b">
        <v>1</v>
      </c>
      <c r="P8913" s="4" t="b">
        <v>0</v>
      </c>
      <c r="Q8913" s="4" t="b">
        <v>0</v>
      </c>
      <c r="R8913" s="4" t="s">
        <v>39</v>
      </c>
      <c r="S8913" s="4">
        <v>-2.30345120118429</v>
      </c>
      <c r="T8913" s="4">
        <v>4.76200967030797E7</v>
      </c>
    </row>
    <row r="8914" ht="12.75" customHeight="1">
      <c r="A8914" s="8" t="str">
        <f t="shared" si="1"/>
        <v>Papua New Guinea1979</v>
      </c>
      <c r="B8914" s="4" t="s">
        <v>146</v>
      </c>
      <c r="C8914" s="4">
        <v>1979.0</v>
      </c>
      <c r="D8914" s="4">
        <v>1.81907235010834</v>
      </c>
      <c r="E8914" s="4" t="s">
        <v>39</v>
      </c>
      <c r="F8914" s="4">
        <v>1.06973113022354E8</v>
      </c>
      <c r="G8914" s="4">
        <v>2.29375890284789E9</v>
      </c>
      <c r="H8914" s="4" t="s">
        <v>39</v>
      </c>
      <c r="I8914" s="4" t="s">
        <v>39</v>
      </c>
      <c r="J8914" s="4" t="str">
        <f t="shared" si="2"/>
        <v>#VALUE!</v>
      </c>
      <c r="K8914" s="5" t="str">
        <f t="shared" si="3"/>
        <v>#VALUE!</v>
      </c>
      <c r="L8914" s="5" t="str">
        <f t="shared" si="4"/>
        <v>#VALUE!</v>
      </c>
      <c r="M8914" s="5" t="str">
        <f t="shared" si="5"/>
        <v>#VALUE!</v>
      </c>
      <c r="N8914" s="4" t="b">
        <v>1</v>
      </c>
      <c r="O8914" s="4" t="b">
        <v>1</v>
      </c>
      <c r="P8914" s="4" t="b">
        <v>0</v>
      </c>
      <c r="Q8914" s="4" t="b">
        <v>0</v>
      </c>
      <c r="R8914" s="4" t="s">
        <v>39</v>
      </c>
      <c r="S8914" s="4">
        <v>1.83239551493573</v>
      </c>
      <c r="T8914" s="4">
        <v>-2.52050188863399E8</v>
      </c>
    </row>
    <row r="8915" ht="12.75" customHeight="1">
      <c r="A8915" s="8" t="str">
        <f t="shared" si="1"/>
        <v>Papua New Guinea1978</v>
      </c>
      <c r="B8915" s="4" t="s">
        <v>146</v>
      </c>
      <c r="C8915" s="4">
        <v>1978.0</v>
      </c>
      <c r="D8915" s="4">
        <v>6.04796265256707</v>
      </c>
      <c r="E8915" s="4" t="s">
        <v>39</v>
      </c>
      <c r="F8915" s="4">
        <v>-3.21778359389369E7</v>
      </c>
      <c r="G8915" s="4">
        <v>1.94787883337148E9</v>
      </c>
      <c r="H8915" s="4" t="s">
        <v>39</v>
      </c>
      <c r="I8915" s="4" t="s">
        <v>39</v>
      </c>
      <c r="J8915" s="4" t="str">
        <f t="shared" si="2"/>
        <v>#VALUE!</v>
      </c>
      <c r="K8915" s="5" t="str">
        <f t="shared" si="3"/>
        <v>#VALUE!</v>
      </c>
      <c r="L8915" s="5" t="str">
        <f t="shared" si="4"/>
        <v>#VALUE!</v>
      </c>
      <c r="M8915" s="5" t="str">
        <f t="shared" si="5"/>
        <v>#VALUE!</v>
      </c>
      <c r="N8915" s="4" t="b">
        <v>0</v>
      </c>
      <c r="O8915" s="4" t="b">
        <v>0</v>
      </c>
      <c r="P8915" s="4" t="b">
        <v>0</v>
      </c>
      <c r="Q8915" s="4" t="b">
        <v>1</v>
      </c>
      <c r="R8915" s="4" t="s">
        <v>39</v>
      </c>
      <c r="S8915" s="4">
        <v>8.549859334011</v>
      </c>
      <c r="T8915" s="4">
        <v>-3.45880069476409E8</v>
      </c>
    </row>
    <row r="8916" ht="12.75" customHeight="1">
      <c r="A8916" s="8" t="str">
        <f t="shared" si="1"/>
        <v>Papua New Guinea1977</v>
      </c>
      <c r="B8916" s="4" t="s">
        <v>146</v>
      </c>
      <c r="C8916" s="4">
        <v>1977.0</v>
      </c>
      <c r="D8916" s="4">
        <v>-4.30759264486516</v>
      </c>
      <c r="E8916" s="4" t="s">
        <v>39</v>
      </c>
      <c r="F8916" s="4">
        <v>1.1429164896254E8</v>
      </c>
      <c r="G8916" s="4">
        <v>1.64074592969168E9</v>
      </c>
      <c r="H8916" s="4" t="s">
        <v>39</v>
      </c>
      <c r="I8916" s="4" t="s">
        <v>39</v>
      </c>
      <c r="J8916" s="4" t="str">
        <f t="shared" si="2"/>
        <v>#VALUE!</v>
      </c>
      <c r="K8916" s="5" t="str">
        <f t="shared" si="3"/>
        <v>#VALUE!</v>
      </c>
      <c r="L8916" s="5" t="str">
        <f t="shared" si="4"/>
        <v>#VALUE!</v>
      </c>
      <c r="M8916" s="5" t="str">
        <f t="shared" si="5"/>
        <v>#VALUE!</v>
      </c>
      <c r="N8916" s="4" t="b">
        <v>1</v>
      </c>
      <c r="O8916" s="4" t="b">
        <v>1</v>
      </c>
      <c r="P8916" s="4" t="b">
        <v>0</v>
      </c>
      <c r="Q8916" s="4" t="b">
        <v>1</v>
      </c>
      <c r="R8916" s="4" t="s">
        <v>39</v>
      </c>
      <c r="S8916" s="4">
        <v>0.834815601092103</v>
      </c>
      <c r="T8916" s="4">
        <v>-3.071329036798E8</v>
      </c>
    </row>
    <row r="8917" ht="12.75" customHeight="1">
      <c r="A8917" s="8" t="str">
        <f t="shared" si="1"/>
        <v>Papua New Guinea1976</v>
      </c>
      <c r="B8917" s="4" t="s">
        <v>146</v>
      </c>
      <c r="C8917" s="4">
        <v>1976.0</v>
      </c>
      <c r="D8917" s="4">
        <v>-1.62700062065262</v>
      </c>
      <c r="E8917" s="4" t="s">
        <v>39</v>
      </c>
      <c r="F8917" s="4">
        <v>5.07836078521055E7</v>
      </c>
      <c r="G8917" s="4">
        <v>1.5118422839237E9</v>
      </c>
      <c r="H8917" s="4" t="s">
        <v>39</v>
      </c>
      <c r="I8917" s="4" t="s">
        <v>39</v>
      </c>
      <c r="J8917" s="4" t="str">
        <f t="shared" si="2"/>
        <v>#VALUE!</v>
      </c>
      <c r="K8917" s="5" t="str">
        <f t="shared" si="3"/>
        <v>#VALUE!</v>
      </c>
      <c r="L8917" s="5" t="str">
        <f t="shared" si="4"/>
        <v>#VALUE!</v>
      </c>
      <c r="M8917" s="5" t="str">
        <f t="shared" si="5"/>
        <v>#VALUE!</v>
      </c>
      <c r="N8917" s="4" t="b">
        <v>1</v>
      </c>
      <c r="O8917" s="4" t="b">
        <v>1</v>
      </c>
      <c r="P8917" s="4" t="b">
        <v>0</v>
      </c>
      <c r="Q8917" s="4" t="b">
        <v>0</v>
      </c>
      <c r="R8917" s="4" t="s">
        <v>39</v>
      </c>
      <c r="S8917" s="4">
        <v>-3.38844861433063</v>
      </c>
      <c r="T8917" s="4">
        <v>-1.28903645767979E8</v>
      </c>
    </row>
    <row r="8918" ht="12.75" customHeight="1">
      <c r="A8918" s="8" t="str">
        <f t="shared" si="1"/>
        <v>Papua New Guinea1975</v>
      </c>
      <c r="B8918" s="4" t="s">
        <v>146</v>
      </c>
      <c r="C8918" s="4">
        <v>1975.0</v>
      </c>
      <c r="D8918" s="4">
        <v>0.881923906572709</v>
      </c>
      <c r="E8918" s="4" t="s">
        <v>39</v>
      </c>
      <c r="F8918" s="4" t="s">
        <v>39</v>
      </c>
      <c r="G8918" s="4">
        <v>1.35660301790381E9</v>
      </c>
      <c r="H8918" s="4" t="s">
        <v>39</v>
      </c>
      <c r="I8918" s="4" t="s">
        <v>39</v>
      </c>
      <c r="J8918" s="4" t="str">
        <f t="shared" si="2"/>
        <v>#VALUE!</v>
      </c>
      <c r="K8918" s="5" t="str">
        <f t="shared" si="3"/>
        <v>#VALUE!</v>
      </c>
      <c r="L8918" s="5" t="str">
        <f t="shared" si="4"/>
        <v>#VALUE!</v>
      </c>
      <c r="M8918" s="5" t="str">
        <f t="shared" si="5"/>
        <v>#VALUE!</v>
      </c>
      <c r="N8918" s="4" t="b">
        <v>1</v>
      </c>
      <c r="O8918" s="4" t="b">
        <v>1</v>
      </c>
      <c r="P8918" s="4" t="b">
        <v>0</v>
      </c>
      <c r="Q8918" s="4" t="b">
        <v>0</v>
      </c>
      <c r="R8918" s="4" t="s">
        <v>39</v>
      </c>
      <c r="S8918" s="4">
        <v>-0.87988416462035</v>
      </c>
      <c r="T8918" s="4">
        <v>-1.5523926601989E8</v>
      </c>
    </row>
    <row r="8919" ht="12.75" customHeight="1">
      <c r="A8919" s="8" t="str">
        <f t="shared" si="1"/>
        <v>Papua New Guinea1974</v>
      </c>
      <c r="B8919" s="4" t="s">
        <v>146</v>
      </c>
      <c r="C8919" s="4">
        <v>1974.0</v>
      </c>
      <c r="D8919" s="4">
        <v>3.841254321949</v>
      </c>
      <c r="E8919" s="4" t="s">
        <v>39</v>
      </c>
      <c r="F8919" s="4" t="s">
        <v>39</v>
      </c>
      <c r="G8919" s="4">
        <v>1.46741794886332E9</v>
      </c>
      <c r="H8919" s="4" t="s">
        <v>39</v>
      </c>
      <c r="I8919" s="4" t="s">
        <v>39</v>
      </c>
      <c r="J8919" s="4" t="str">
        <f t="shared" si="2"/>
        <v>#VALUE!</v>
      </c>
      <c r="K8919" s="5" t="str">
        <f t="shared" si="3"/>
        <v>#VALUE!</v>
      </c>
      <c r="L8919" s="5" t="str">
        <f t="shared" si="4"/>
        <v>#VALUE!</v>
      </c>
      <c r="M8919" s="5" t="str">
        <f t="shared" si="5"/>
        <v>#VALUE!</v>
      </c>
      <c r="N8919" s="4" t="b">
        <v>0</v>
      </c>
      <c r="O8919" s="4" t="b">
        <v>0</v>
      </c>
      <c r="P8919" s="4" t="b">
        <v>1</v>
      </c>
      <c r="Q8919" s="4" t="b">
        <v>1</v>
      </c>
      <c r="R8919" s="4" t="s">
        <v>39</v>
      </c>
      <c r="S8919" s="4">
        <v>2.61053259341438</v>
      </c>
      <c r="T8919" s="4">
        <v>1.1081493095951E8</v>
      </c>
    </row>
    <row r="8920" ht="12.75" customHeight="1">
      <c r="A8920" s="8" t="str">
        <f t="shared" si="1"/>
        <v>Papua New Guinea1973</v>
      </c>
      <c r="B8920" s="4" t="s">
        <v>146</v>
      </c>
      <c r="C8920" s="4">
        <v>1973.0</v>
      </c>
      <c r="D8920" s="4">
        <v>8.67550686087763</v>
      </c>
      <c r="E8920" s="4" t="s">
        <v>39</v>
      </c>
      <c r="F8920" s="4" t="s">
        <v>39</v>
      </c>
      <c r="G8920" s="4">
        <v>1.29907958023649E9</v>
      </c>
      <c r="H8920" s="4" t="s">
        <v>39</v>
      </c>
      <c r="I8920" s="4" t="s">
        <v>39</v>
      </c>
      <c r="J8920" s="4" t="str">
        <f t="shared" si="2"/>
        <v>#VALUE!</v>
      </c>
      <c r="K8920" s="5" t="str">
        <f t="shared" si="3"/>
        <v>#VALUE!</v>
      </c>
      <c r="L8920" s="5" t="str">
        <f t="shared" si="4"/>
        <v>#VALUE!</v>
      </c>
      <c r="M8920" s="5" t="str">
        <f t="shared" si="5"/>
        <v>#VALUE!</v>
      </c>
      <c r="N8920" s="4" t="b">
        <v>0</v>
      </c>
      <c r="O8920" s="4" t="b">
        <v>0</v>
      </c>
      <c r="P8920" s="4" t="b">
        <v>1</v>
      </c>
      <c r="Q8920" s="4" t="b">
        <v>1</v>
      </c>
      <c r="R8920" s="4" t="s">
        <v>39</v>
      </c>
      <c r="S8920" s="4">
        <v>6.52926483244623</v>
      </c>
      <c r="T8920" s="4">
        <v>-1.6833836862683E8</v>
      </c>
    </row>
    <row r="8921" ht="12.75" customHeight="1">
      <c r="A8921" s="8" t="str">
        <f t="shared" si="1"/>
        <v>Papua New Guinea1972</v>
      </c>
      <c r="B8921" s="4" t="s">
        <v>146</v>
      </c>
      <c r="C8921" s="4">
        <v>1972.0</v>
      </c>
      <c r="D8921" s="4">
        <v>2.46765102246892</v>
      </c>
      <c r="E8921" s="4" t="s">
        <v>39</v>
      </c>
      <c r="F8921" s="4" t="s">
        <v>39</v>
      </c>
      <c r="G8921" s="4">
        <v>8.58761953084019E8</v>
      </c>
      <c r="H8921" s="4" t="s">
        <v>39</v>
      </c>
      <c r="I8921" s="4" t="s">
        <v>39</v>
      </c>
      <c r="J8921" s="4" t="str">
        <f t="shared" si="2"/>
        <v>#VALUE!</v>
      </c>
      <c r="K8921" s="5" t="str">
        <f t="shared" si="3"/>
        <v>#VALUE!</v>
      </c>
      <c r="L8921" s="5" t="str">
        <f t="shared" si="4"/>
        <v>#VALUE!</v>
      </c>
      <c r="M8921" s="5" t="str">
        <f t="shared" si="5"/>
        <v>#VALUE!</v>
      </c>
      <c r="N8921" s="4" t="b">
        <v>0</v>
      </c>
      <c r="O8921" s="4" t="b">
        <v>1</v>
      </c>
      <c r="P8921" s="4" t="b">
        <v>1</v>
      </c>
      <c r="Q8921" s="4" t="b">
        <v>1</v>
      </c>
      <c r="R8921" s="4" t="s">
        <v>39</v>
      </c>
      <c r="S8921" s="4">
        <v>5.6435533711489</v>
      </c>
      <c r="T8921" s="4">
        <v>-4.40317627152471E8</v>
      </c>
    </row>
    <row r="8922" ht="12.75" customHeight="1">
      <c r="A8922" s="8" t="str">
        <f t="shared" si="1"/>
        <v>Papua New Guinea1971</v>
      </c>
      <c r="B8922" s="4" t="s">
        <v>146</v>
      </c>
      <c r="C8922" s="4">
        <v>1971.0</v>
      </c>
      <c r="D8922" s="4">
        <v>10.6353370363442</v>
      </c>
      <c r="E8922" s="4" t="s">
        <v>39</v>
      </c>
      <c r="F8922" s="4" t="s">
        <v>39</v>
      </c>
      <c r="G8922" s="4">
        <v>7.17750057559415E8</v>
      </c>
      <c r="H8922" s="4" t="s">
        <v>39</v>
      </c>
      <c r="I8922" s="4" t="s">
        <v>39</v>
      </c>
      <c r="J8922" s="4" t="str">
        <f t="shared" si="2"/>
        <v>#VALUE!</v>
      </c>
      <c r="K8922" s="5" t="str">
        <f t="shared" si="3"/>
        <v>#VALUE!</v>
      </c>
      <c r="L8922" s="5" t="str">
        <f t="shared" si="4"/>
        <v>#VALUE!</v>
      </c>
      <c r="M8922" s="5" t="str">
        <f t="shared" si="5"/>
        <v>#VALUE!</v>
      </c>
      <c r="N8922" s="4" t="b">
        <v>0</v>
      </c>
      <c r="O8922" s="4" t="b">
        <v>1</v>
      </c>
      <c r="P8922" s="4" t="b">
        <v>1</v>
      </c>
      <c r="Q8922" s="4" t="b">
        <v>0</v>
      </c>
      <c r="R8922" s="4" t="s">
        <v>39</v>
      </c>
      <c r="S8922" s="4">
        <v>6.29519256737012</v>
      </c>
      <c r="T8922" s="4">
        <v>-1.41011895524603E8</v>
      </c>
    </row>
    <row r="8923" ht="12.75" customHeight="1">
      <c r="A8923" s="8" t="str">
        <f t="shared" si="1"/>
        <v>Papua New Guinea1970</v>
      </c>
      <c r="B8923" s="4" t="s">
        <v>146</v>
      </c>
      <c r="C8923" s="4">
        <v>1970.0</v>
      </c>
      <c r="D8923" s="4">
        <v>11.1604043882312</v>
      </c>
      <c r="E8923" s="4" t="s">
        <v>39</v>
      </c>
      <c r="F8923" s="4" t="s">
        <v>39</v>
      </c>
      <c r="G8923" s="4">
        <v>6.45568215368383E8</v>
      </c>
      <c r="H8923" s="4" t="s">
        <v>39</v>
      </c>
      <c r="I8923" s="4" t="s">
        <v>39</v>
      </c>
      <c r="J8923" s="4" t="str">
        <f t="shared" si="2"/>
        <v>#VALUE!</v>
      </c>
      <c r="K8923" s="5" t="str">
        <f t="shared" si="3"/>
        <v>#VALUE!</v>
      </c>
      <c r="L8923" s="5" t="str">
        <f t="shared" si="4"/>
        <v>#VALUE!</v>
      </c>
      <c r="M8923" s="5" t="str">
        <f t="shared" si="5"/>
        <v>#VALUE!</v>
      </c>
      <c r="N8923" s="4" t="b">
        <v>0</v>
      </c>
      <c r="O8923" s="4" t="b">
        <v>0</v>
      </c>
      <c r="P8923" s="4" t="b">
        <v>1</v>
      </c>
      <c r="Q8923" s="4" t="b">
        <v>1</v>
      </c>
      <c r="R8923" s="4" t="s">
        <v>39</v>
      </c>
      <c r="S8923" s="4">
        <v>10.8428057776823</v>
      </c>
      <c r="T8923" s="4">
        <v>-7.21818421910319E7</v>
      </c>
    </row>
    <row r="8924" ht="12.75" customHeight="1">
      <c r="A8924" s="8" t="str">
        <f t="shared" si="1"/>
        <v>Papua New Guinea1969</v>
      </c>
      <c r="B8924" s="4" t="s">
        <v>146</v>
      </c>
      <c r="C8924" s="4">
        <v>1969.0</v>
      </c>
      <c r="D8924" s="4">
        <v>5.21558704167404</v>
      </c>
      <c r="E8924" s="4" t="s">
        <v>39</v>
      </c>
      <c r="F8924" s="4" t="s">
        <v>39</v>
      </c>
      <c r="G8924" s="4">
        <v>5.5126386426837E8</v>
      </c>
      <c r="H8924" s="4" t="s">
        <v>39</v>
      </c>
      <c r="I8924" s="4" t="s">
        <v>39</v>
      </c>
      <c r="J8924" s="4" t="str">
        <f t="shared" si="2"/>
        <v>#VALUE!</v>
      </c>
      <c r="K8924" s="5" t="str">
        <f t="shared" si="3"/>
        <v>#VALUE!</v>
      </c>
      <c r="L8924" s="5" t="str">
        <f t="shared" si="4"/>
        <v>#VALUE!</v>
      </c>
      <c r="M8924" s="5" t="str">
        <f t="shared" si="5"/>
        <v>#VALUE!</v>
      </c>
      <c r="N8924" s="4" t="b">
        <v>0</v>
      </c>
      <c r="O8924" s="4" t="b">
        <v>1</v>
      </c>
      <c r="P8924" s="4" t="b">
        <v>1</v>
      </c>
      <c r="Q8924" s="4" t="b">
        <v>1</v>
      </c>
      <c r="R8924" s="4" t="s">
        <v>39</v>
      </c>
      <c r="S8924" s="4">
        <v>8.27345794779133</v>
      </c>
      <c r="T8924" s="4">
        <v>-9.4304351100013E7</v>
      </c>
    </row>
    <row r="8925" ht="12.75" customHeight="1">
      <c r="A8925" s="8" t="str">
        <f t="shared" si="1"/>
        <v>Papua New Guinea1968</v>
      </c>
      <c r="B8925" s="4" t="s">
        <v>146</v>
      </c>
      <c r="C8925" s="4">
        <v>1968.0</v>
      </c>
      <c r="D8925" s="4">
        <v>3.54403455203711</v>
      </c>
      <c r="E8925" s="4" t="s">
        <v>39</v>
      </c>
      <c r="F8925" s="4" t="s">
        <v>39</v>
      </c>
      <c r="G8925" s="4">
        <v>4.85184189687693E8</v>
      </c>
      <c r="H8925" s="4" t="s">
        <v>39</v>
      </c>
      <c r="I8925" s="4" t="s">
        <v>39</v>
      </c>
      <c r="J8925" s="4" t="str">
        <f t="shared" si="2"/>
        <v>#VALUE!</v>
      </c>
      <c r="K8925" s="5" t="str">
        <f t="shared" si="3"/>
        <v>#VALUE!</v>
      </c>
      <c r="L8925" s="5" t="str">
        <f t="shared" si="4"/>
        <v>#VALUE!</v>
      </c>
      <c r="M8925" s="5" t="str">
        <f t="shared" si="5"/>
        <v>#VALUE!</v>
      </c>
      <c r="N8925" s="4" t="b">
        <v>0</v>
      </c>
      <c r="O8925" s="4" t="b">
        <v>1</v>
      </c>
      <c r="P8925" s="4" t="b">
        <v>1</v>
      </c>
      <c r="Q8925" s="4" t="b">
        <v>0</v>
      </c>
      <c r="R8925" s="4" t="s">
        <v>39</v>
      </c>
      <c r="S8925" s="4">
        <v>4.35959025088704</v>
      </c>
      <c r="T8925" s="4">
        <v>-6.6079674580677E7</v>
      </c>
    </row>
    <row r="8926" ht="12.75" customHeight="1">
      <c r="A8926" s="8" t="str">
        <f t="shared" si="1"/>
        <v>Papua New Guinea1967</v>
      </c>
      <c r="B8926" s="4" t="s">
        <v>146</v>
      </c>
      <c r="C8926" s="4">
        <v>1967.0</v>
      </c>
      <c r="D8926" s="4">
        <v>4.63118320970026</v>
      </c>
      <c r="E8926" s="4" t="s">
        <v>39</v>
      </c>
      <c r="F8926" s="4" t="s">
        <v>39</v>
      </c>
      <c r="G8926" s="4">
        <v>4.41728182729517E8</v>
      </c>
      <c r="H8926" s="4" t="s">
        <v>39</v>
      </c>
      <c r="I8926" s="4" t="s">
        <v>39</v>
      </c>
      <c r="J8926" s="4" t="str">
        <f t="shared" si="2"/>
        <v>#VALUE!</v>
      </c>
      <c r="K8926" s="5" t="str">
        <f t="shared" si="3"/>
        <v>#VALUE!</v>
      </c>
      <c r="L8926" s="5" t="str">
        <f t="shared" si="4"/>
        <v>#VALUE!</v>
      </c>
      <c r="M8926" s="5" t="str">
        <f t="shared" si="5"/>
        <v>#VALUE!</v>
      </c>
      <c r="N8926" s="4" t="b">
        <v>0</v>
      </c>
      <c r="O8926" s="4" t="b">
        <v>1</v>
      </c>
      <c r="P8926" s="4" t="b">
        <v>1</v>
      </c>
      <c r="Q8926" s="4" t="b">
        <v>0</v>
      </c>
      <c r="R8926" s="4" t="s">
        <v>39</v>
      </c>
      <c r="S8926" s="4">
        <v>4.07046147460628</v>
      </c>
      <c r="T8926" s="4">
        <v>-4.3456006958176E7</v>
      </c>
    </row>
    <row r="8927" ht="12.75" customHeight="1">
      <c r="A8927" s="8" t="str">
        <f t="shared" si="1"/>
        <v>Papua New Guinea1966</v>
      </c>
      <c r="B8927" s="4" t="s">
        <v>146</v>
      </c>
      <c r="C8927" s="4">
        <v>1966.0</v>
      </c>
      <c r="D8927" s="4">
        <v>2.915910489648</v>
      </c>
      <c r="E8927" s="4" t="s">
        <v>39</v>
      </c>
      <c r="F8927" s="4" t="s">
        <v>39</v>
      </c>
      <c r="G8927" s="4">
        <v>3.90992062605649E8</v>
      </c>
      <c r="H8927" s="4" t="s">
        <v>39</v>
      </c>
      <c r="I8927" s="4" t="s">
        <v>39</v>
      </c>
      <c r="J8927" s="4" t="str">
        <f t="shared" si="2"/>
        <v>#VALUE!</v>
      </c>
      <c r="K8927" s="5" t="str">
        <f t="shared" si="3"/>
        <v>#VALUE!</v>
      </c>
      <c r="L8927" s="5" t="str">
        <f t="shared" si="4"/>
        <v>#VALUE!</v>
      </c>
      <c r="M8927" s="5" t="str">
        <f t="shared" si="5"/>
        <v>#VALUE!</v>
      </c>
      <c r="N8927" s="4" t="b">
        <v>0</v>
      </c>
      <c r="O8927" s="4" t="b">
        <v>1</v>
      </c>
      <c r="P8927" s="4" t="b">
        <v>1</v>
      </c>
      <c r="Q8927" s="4" t="b">
        <v>0</v>
      </c>
      <c r="R8927" s="4" t="s">
        <v>39</v>
      </c>
      <c r="S8927" s="4">
        <v>5.813757981235</v>
      </c>
      <c r="T8927" s="4">
        <v>-5.07361201238679E7</v>
      </c>
    </row>
    <row r="8928" ht="12.75" customHeight="1">
      <c r="A8928" s="8" t="str">
        <f t="shared" si="1"/>
        <v>Papua New Guinea1965</v>
      </c>
      <c r="B8928" s="4" t="s">
        <v>146</v>
      </c>
      <c r="C8928" s="4">
        <v>1965.0</v>
      </c>
      <c r="D8928" s="4">
        <v>2.92467113057884</v>
      </c>
      <c r="E8928" s="4" t="s">
        <v>39</v>
      </c>
      <c r="F8928" s="4" t="s">
        <v>39</v>
      </c>
      <c r="G8928" s="4">
        <v>3.4417605510947E8</v>
      </c>
      <c r="H8928" s="4" t="s">
        <v>39</v>
      </c>
      <c r="I8928" s="4" t="s">
        <v>39</v>
      </c>
      <c r="J8928" s="4" t="str">
        <f t="shared" si="2"/>
        <v>#VALUE!</v>
      </c>
      <c r="K8928" s="5" t="str">
        <f t="shared" si="3"/>
        <v>#VALUE!</v>
      </c>
      <c r="L8928" s="5" t="str">
        <f t="shared" si="4"/>
        <v>#VALUE!</v>
      </c>
      <c r="M8928" s="5" t="str">
        <f t="shared" si="5"/>
        <v>#VALUE!</v>
      </c>
      <c r="N8928" s="4" t="b">
        <v>0</v>
      </c>
      <c r="O8928" s="4" t="b">
        <v>1</v>
      </c>
      <c r="P8928" s="4" t="b">
        <v>1</v>
      </c>
      <c r="Q8928" s="4" t="b">
        <v>0</v>
      </c>
      <c r="R8928" s="4" t="s">
        <v>39</v>
      </c>
      <c r="S8928" s="4">
        <v>10.2685198086545</v>
      </c>
      <c r="T8928" s="4">
        <v>-4.68160074961789E7</v>
      </c>
    </row>
    <row r="8929" ht="12.75" customHeight="1">
      <c r="A8929" s="8" t="str">
        <f t="shared" si="1"/>
        <v>Papua New Guinea1964</v>
      </c>
      <c r="B8929" s="4" t="s">
        <v>146</v>
      </c>
      <c r="C8929" s="4">
        <v>1964.0</v>
      </c>
      <c r="D8929" s="4">
        <v>2.91364414804879</v>
      </c>
      <c r="E8929" s="4" t="s">
        <v>39</v>
      </c>
      <c r="F8929" s="4" t="s">
        <v>39</v>
      </c>
      <c r="G8929" s="4">
        <v>3.05312048886565E8</v>
      </c>
      <c r="H8929" s="4" t="s">
        <v>39</v>
      </c>
      <c r="I8929" s="4" t="s">
        <v>39</v>
      </c>
      <c r="J8929" s="4" t="str">
        <f t="shared" si="2"/>
        <v>#VALUE!</v>
      </c>
      <c r="K8929" s="5" t="str">
        <f t="shared" si="3"/>
        <v>#VALUE!</v>
      </c>
      <c r="L8929" s="5" t="str">
        <f t="shared" si="4"/>
        <v>#VALUE!</v>
      </c>
      <c r="M8929" s="5" t="str">
        <f t="shared" si="5"/>
        <v>#VALUE!</v>
      </c>
      <c r="N8929" s="4" t="b">
        <v>0</v>
      </c>
      <c r="O8929" s="4" t="b">
        <v>0</v>
      </c>
      <c r="P8929" s="4" t="b">
        <v>1</v>
      </c>
      <c r="Q8929" s="4" t="b">
        <v>0</v>
      </c>
      <c r="R8929" s="4" t="s">
        <v>39</v>
      </c>
      <c r="S8929" s="4">
        <v>8.57028152886213</v>
      </c>
      <c r="T8929" s="4">
        <v>-3.88640062229049E7</v>
      </c>
    </row>
    <row r="8930" ht="12.75" customHeight="1">
      <c r="A8930" s="8" t="str">
        <f t="shared" si="1"/>
        <v>Papua New Guinea1963</v>
      </c>
      <c r="B8930" s="4" t="s">
        <v>146</v>
      </c>
      <c r="C8930" s="4">
        <v>1963.0</v>
      </c>
      <c r="D8930" s="4" t="s">
        <v>39</v>
      </c>
      <c r="E8930" s="4" t="s">
        <v>39</v>
      </c>
      <c r="F8930" s="4" t="s">
        <v>39</v>
      </c>
      <c r="G8930" s="4">
        <v>2.75968044188003E8</v>
      </c>
      <c r="H8930" s="4" t="s">
        <v>39</v>
      </c>
      <c r="I8930" s="4" t="s">
        <v>39</v>
      </c>
      <c r="J8930" s="4" t="str">
        <f t="shared" si="2"/>
        <v>#VALUE!</v>
      </c>
      <c r="K8930" s="5" t="str">
        <f t="shared" si="3"/>
        <v>#VALUE!</v>
      </c>
      <c r="L8930" s="5" t="str">
        <f t="shared" si="4"/>
        <v>#VALUE!</v>
      </c>
      <c r="M8930" s="5" t="str">
        <f t="shared" si="5"/>
        <v>#VALUE!</v>
      </c>
      <c r="N8930" s="4" t="s">
        <v>39</v>
      </c>
      <c r="O8930" s="4" t="s">
        <v>39</v>
      </c>
      <c r="P8930" s="4" t="s">
        <v>39</v>
      </c>
      <c r="Q8930" s="4" t="b">
        <v>0</v>
      </c>
      <c r="R8930" s="4" t="s">
        <v>39</v>
      </c>
      <c r="S8930" s="4">
        <v>4.07252177058631</v>
      </c>
      <c r="T8930" s="4">
        <v>-2.9344004698562E7</v>
      </c>
    </row>
    <row r="8931" ht="12.75" customHeight="1">
      <c r="A8931" s="8" t="str">
        <f t="shared" si="1"/>
        <v>Papua New Guinea1962</v>
      </c>
      <c r="B8931" s="4" t="s">
        <v>146</v>
      </c>
      <c r="C8931" s="4">
        <v>1962.0</v>
      </c>
      <c r="D8931" s="4" t="s">
        <v>39</v>
      </c>
      <c r="E8931" s="4" t="s">
        <v>39</v>
      </c>
      <c r="F8931" s="4" t="s">
        <v>39</v>
      </c>
      <c r="G8931" s="4">
        <v>2.61184041820789E8</v>
      </c>
      <c r="H8931" s="4" t="s">
        <v>39</v>
      </c>
      <c r="I8931" s="4" t="s">
        <v>39</v>
      </c>
      <c r="J8931" s="4" t="str">
        <f t="shared" si="2"/>
        <v>#VALUE!</v>
      </c>
      <c r="K8931" s="5" t="str">
        <f t="shared" si="3"/>
        <v>#VALUE!</v>
      </c>
      <c r="L8931" s="5" t="str">
        <f t="shared" si="4"/>
        <v>#VALUE!</v>
      </c>
      <c r="M8931" s="5" t="str">
        <f t="shared" si="5"/>
        <v>#VALUE!</v>
      </c>
      <c r="N8931" s="4" t="s">
        <v>39</v>
      </c>
      <c r="O8931" s="4" t="s">
        <v>39</v>
      </c>
      <c r="P8931" s="4" t="s">
        <v>39</v>
      </c>
      <c r="Q8931" s="4" t="s">
        <v>39</v>
      </c>
      <c r="R8931" s="4" t="s">
        <v>39</v>
      </c>
      <c r="S8931" s="4">
        <v>6.37409931623623</v>
      </c>
      <c r="T8931" s="4">
        <v>-1.47840023672139E7</v>
      </c>
    </row>
    <row r="8932" ht="12.75" customHeight="1">
      <c r="A8932" s="8" t="str">
        <f t="shared" si="1"/>
        <v>Papua New Guinea1961</v>
      </c>
      <c r="B8932" s="4" t="s">
        <v>146</v>
      </c>
      <c r="C8932" s="4">
        <v>1961.0</v>
      </c>
      <c r="D8932" s="4" t="s">
        <v>39</v>
      </c>
      <c r="E8932" s="4" t="s">
        <v>39</v>
      </c>
      <c r="F8932" s="4" t="s">
        <v>39</v>
      </c>
      <c r="G8932" s="4">
        <v>2.44832039202506E8</v>
      </c>
      <c r="H8932" s="4" t="s">
        <v>39</v>
      </c>
      <c r="I8932" s="4" t="s">
        <v>39</v>
      </c>
      <c r="J8932" s="4" t="str">
        <f t="shared" si="2"/>
        <v>#VALUE!</v>
      </c>
      <c r="K8932" s="5" t="str">
        <f t="shared" si="3"/>
        <v>#VALUE!</v>
      </c>
      <c r="L8932" s="5" t="str">
        <f t="shared" si="4"/>
        <v>#VALUE!</v>
      </c>
      <c r="M8932" s="5" t="str">
        <f t="shared" si="5"/>
        <v>#VALUE!</v>
      </c>
      <c r="N8932" s="4" t="s">
        <v>39</v>
      </c>
      <c r="O8932" s="4" t="s">
        <v>39</v>
      </c>
      <c r="P8932" s="4" t="s">
        <v>39</v>
      </c>
      <c r="Q8932" s="4" t="s">
        <v>39</v>
      </c>
      <c r="R8932" s="4" t="s">
        <v>39</v>
      </c>
      <c r="S8932" s="4">
        <v>6.18111172052933</v>
      </c>
      <c r="T8932" s="4">
        <v>-1.6352002618283E7</v>
      </c>
    </row>
    <row r="8933" ht="12.75" customHeight="1">
      <c r="A8933" s="8" t="str">
        <f t="shared" si="1"/>
        <v>Papua New Guinea1960</v>
      </c>
      <c r="B8933" s="4" t="s">
        <v>146</v>
      </c>
      <c r="C8933" s="4">
        <v>1960.0</v>
      </c>
      <c r="D8933" s="4" t="s">
        <v>39</v>
      </c>
      <c r="E8933" s="4" t="s">
        <v>39</v>
      </c>
      <c r="F8933" s="4" t="s">
        <v>39</v>
      </c>
      <c r="G8933" s="4">
        <v>2.30496036907025E8</v>
      </c>
      <c r="H8933" s="4" t="s">
        <v>39</v>
      </c>
      <c r="I8933" s="4" t="s">
        <v>39</v>
      </c>
      <c r="J8933" s="4" t="str">
        <f t="shared" si="2"/>
        <v>#VALUE!</v>
      </c>
      <c r="K8933" s="5" t="str">
        <f t="shared" si="3"/>
        <v>#VALUE!</v>
      </c>
      <c r="L8933" s="5" t="str">
        <f t="shared" si="4"/>
        <v>#VALUE!</v>
      </c>
      <c r="M8933" s="5" t="str">
        <f t="shared" si="5"/>
        <v>#VALUE!</v>
      </c>
      <c r="N8933" s="4" t="s">
        <v>39</v>
      </c>
      <c r="O8933" s="4" t="s">
        <v>39</v>
      </c>
      <c r="P8933" s="4" t="s">
        <v>39</v>
      </c>
      <c r="Q8933" s="4" t="s">
        <v>39</v>
      </c>
      <c r="R8933" s="4" t="s">
        <v>39</v>
      </c>
      <c r="S8933" s="4" t="s">
        <v>39</v>
      </c>
      <c r="T8933" s="4">
        <v>-1.43360022954809E7</v>
      </c>
    </row>
    <row r="8934" ht="12.75" customHeight="1">
      <c r="A8934" s="8" t="str">
        <f t="shared" si="1"/>
        <v>Paraguay2022</v>
      </c>
      <c r="B8934" s="4" t="s">
        <v>147</v>
      </c>
      <c r="C8934" s="4">
        <v>2022.0</v>
      </c>
      <c r="D8934" s="4" t="s">
        <v>39</v>
      </c>
      <c r="E8934" s="4" t="s">
        <v>39</v>
      </c>
      <c r="F8934" s="4">
        <v>-2.71300187553715E9</v>
      </c>
      <c r="G8934" s="4">
        <v>4.17222953620667E10</v>
      </c>
      <c r="H8934" s="4" t="s">
        <v>39</v>
      </c>
      <c r="I8934" s="4" t="s">
        <v>39</v>
      </c>
      <c r="J8934" s="4" t="str">
        <f t="shared" si="2"/>
        <v>#VALUE!</v>
      </c>
      <c r="K8934" s="5" t="str">
        <f t="shared" si="3"/>
        <v>#VALUE!</v>
      </c>
      <c r="L8934" s="5" t="str">
        <f t="shared" si="4"/>
        <v>#VALUE!</v>
      </c>
      <c r="M8934" s="5" t="str">
        <f t="shared" si="5"/>
        <v>#VALUE!</v>
      </c>
      <c r="N8934" s="4" t="s">
        <v>39</v>
      </c>
      <c r="O8934" s="4" t="s">
        <v>39</v>
      </c>
      <c r="P8934" s="4" t="s">
        <v>39</v>
      </c>
      <c r="Q8934" s="4" t="s">
        <v>39</v>
      </c>
      <c r="R8934" s="4" t="s">
        <v>39</v>
      </c>
      <c r="S8934" s="4">
        <v>0.0754394653709198</v>
      </c>
      <c r="T8934" s="4" t="s">
        <v>39</v>
      </c>
    </row>
    <row r="8935" ht="12.75" customHeight="1">
      <c r="A8935" s="8" t="str">
        <f t="shared" si="1"/>
        <v>Paraguay2021</v>
      </c>
      <c r="B8935" s="4" t="s">
        <v>147</v>
      </c>
      <c r="C8935" s="4">
        <v>2021.0</v>
      </c>
      <c r="D8935" s="4">
        <v>4.19988166614141</v>
      </c>
      <c r="E8935" s="4">
        <v>-1.81192351973479E9</v>
      </c>
      <c r="F8935" s="4">
        <v>-3.05236506011565E8</v>
      </c>
      <c r="G8935" s="4">
        <v>3.9950899733227E10</v>
      </c>
      <c r="H8935" s="4">
        <v>19.1550722261882</v>
      </c>
      <c r="I8935" s="4">
        <v>25.3089574159425</v>
      </c>
      <c r="J8935" s="4">
        <f t="shared" si="2"/>
        <v>765262369891</v>
      </c>
      <c r="K8935" s="5">
        <f t="shared" si="3"/>
        <v>1011115620077</v>
      </c>
      <c r="L8935" s="5">
        <f t="shared" si="4"/>
        <v>245853250186</v>
      </c>
      <c r="M8935" s="5">
        <f t="shared" si="5"/>
        <v>6.15388519</v>
      </c>
      <c r="N8935" s="4" t="s">
        <v>39</v>
      </c>
      <c r="O8935" s="4" t="s">
        <v>39</v>
      </c>
      <c r="P8935" s="4" t="s">
        <v>39</v>
      </c>
      <c r="Q8935" s="4" t="s">
        <v>39</v>
      </c>
      <c r="R8935" s="4" t="s">
        <v>39</v>
      </c>
      <c r="S8935" s="4">
        <v>4.01673731778618</v>
      </c>
      <c r="T8935" s="4">
        <v>-1.7713956288397E9</v>
      </c>
    </row>
    <row r="8936" ht="12.75" customHeight="1">
      <c r="A8936" s="8" t="str">
        <f t="shared" si="1"/>
        <v>Paraguay2020</v>
      </c>
      <c r="B8936" s="4" t="s">
        <v>147</v>
      </c>
      <c r="C8936" s="4">
        <v>2020.0</v>
      </c>
      <c r="D8936" s="4">
        <v>-0.819785390945569</v>
      </c>
      <c r="E8936" s="4">
        <v>-2.03597250421037E9</v>
      </c>
      <c r="F8936" s="4">
        <v>6.91692843744942E8</v>
      </c>
      <c r="G8936" s="4">
        <v>3.54321779363317E10</v>
      </c>
      <c r="H8936" s="4">
        <v>18.6948262370868</v>
      </c>
      <c r="I8936" s="4">
        <v>25.8535925228239</v>
      </c>
      <c r="J8936" s="4">
        <f t="shared" si="2"/>
        <v>662398409721</v>
      </c>
      <c r="K8936" s="5">
        <f t="shared" si="3"/>
        <v>916049090562</v>
      </c>
      <c r="L8936" s="5">
        <f t="shared" si="4"/>
        <v>253650680841</v>
      </c>
      <c r="M8936" s="5">
        <f t="shared" si="5"/>
        <v>7.158766286</v>
      </c>
      <c r="N8936" s="4" t="b">
        <v>1</v>
      </c>
      <c r="O8936" s="4" t="b">
        <v>1</v>
      </c>
      <c r="P8936" s="4" t="b">
        <v>0</v>
      </c>
      <c r="Q8936" s="4" t="s">
        <v>39</v>
      </c>
      <c r="R8936" s="4" t="s">
        <v>39</v>
      </c>
      <c r="S8936" s="4">
        <v>-0.819785390971916</v>
      </c>
      <c r="T8936" s="4">
        <v>-4.51872179689529E9</v>
      </c>
    </row>
    <row r="8937" ht="12.75" customHeight="1">
      <c r="A8937" s="8" t="str">
        <f t="shared" si="1"/>
        <v>Paraguay2019</v>
      </c>
      <c r="B8937" s="4" t="s">
        <v>147</v>
      </c>
      <c r="C8937" s="4">
        <v>2019.0</v>
      </c>
      <c r="D8937" s="4">
        <v>-0.401855100701937</v>
      </c>
      <c r="E8937" s="4">
        <v>-9.47263716113556E8</v>
      </c>
      <c r="F8937" s="4">
        <v>-2.18896300169503E8</v>
      </c>
      <c r="G8937" s="4">
        <v>3.79253384601556E10</v>
      </c>
      <c r="H8937" s="4">
        <v>19.2214210717022</v>
      </c>
      <c r="I8937" s="4">
        <v>22.9763959976843</v>
      </c>
      <c r="J8937" s="4">
        <f t="shared" si="2"/>
        <v>728978899829</v>
      </c>
      <c r="K8937" s="5">
        <f t="shared" si="3"/>
        <v>871387594807</v>
      </c>
      <c r="L8937" s="5">
        <f t="shared" si="4"/>
        <v>142408694977</v>
      </c>
      <c r="M8937" s="5">
        <f t="shared" si="5"/>
        <v>3.754974926</v>
      </c>
      <c r="N8937" s="4" t="b">
        <v>1</v>
      </c>
      <c r="O8937" s="4" t="b">
        <v>1</v>
      </c>
      <c r="P8937" s="4" t="b">
        <v>0</v>
      </c>
      <c r="Q8937" s="4" t="b">
        <v>0</v>
      </c>
      <c r="R8937" s="4" t="s">
        <v>39</v>
      </c>
      <c r="S8937" s="4">
        <v>-0.40185510068001</v>
      </c>
      <c r="T8937" s="4">
        <v>2.49316052382389E9</v>
      </c>
    </row>
    <row r="8938" ht="12.75" customHeight="1">
      <c r="A8938" s="8" t="str">
        <f t="shared" si="1"/>
        <v>Paraguay2018</v>
      </c>
      <c r="B8938" s="4" t="s">
        <v>147</v>
      </c>
      <c r="C8938" s="4">
        <v>2018.0</v>
      </c>
      <c r="D8938" s="4">
        <v>3.20425034080198</v>
      </c>
      <c r="E8938" s="4">
        <v>-1.77183045091797E8</v>
      </c>
      <c r="F8938" s="4">
        <v>-9.7323405956258E7</v>
      </c>
      <c r="G8938" s="4">
        <v>4.02254486513062E10</v>
      </c>
      <c r="H8938" s="4">
        <v>19.0558876448019</v>
      </c>
      <c r="I8938" s="4">
        <v>20.5964392867938</v>
      </c>
      <c r="J8938" s="4">
        <f t="shared" si="2"/>
        <v>766531629961</v>
      </c>
      <c r="K8938" s="5">
        <f t="shared" si="3"/>
        <v>828501010931</v>
      </c>
      <c r="L8938" s="5">
        <f t="shared" si="4"/>
        <v>61969380970</v>
      </c>
      <c r="M8938" s="5">
        <f t="shared" si="5"/>
        <v>1.540551642</v>
      </c>
      <c r="N8938" s="4" t="b">
        <v>1</v>
      </c>
      <c r="O8938" s="4" t="b">
        <v>1</v>
      </c>
      <c r="P8938" s="4" t="b">
        <v>1</v>
      </c>
      <c r="Q8938" s="4" t="b">
        <v>0</v>
      </c>
      <c r="R8938" s="4" t="s">
        <v>39</v>
      </c>
      <c r="S8938" s="4">
        <v>3.20425034076639</v>
      </c>
      <c r="T8938" s="4">
        <v>2.30011019115059E9</v>
      </c>
    </row>
    <row r="8939" ht="12.75" customHeight="1">
      <c r="A8939" s="8" t="str">
        <f t="shared" si="1"/>
        <v>Paraguay2017</v>
      </c>
      <c r="B8939" s="4" t="s">
        <v>147</v>
      </c>
      <c r="C8939" s="4">
        <v>2017.0</v>
      </c>
      <c r="D8939" s="4">
        <v>4.81007885552179</v>
      </c>
      <c r="E8939" s="4">
        <v>4.28021955559035E7</v>
      </c>
      <c r="F8939" s="4">
        <v>1.33067508838794E9</v>
      </c>
      <c r="G8939" s="4">
        <v>3.89971298091697E10</v>
      </c>
      <c r="H8939" s="4">
        <v>18.5889279350843</v>
      </c>
      <c r="I8939" s="4">
        <v>19.4707814399</v>
      </c>
      <c r="J8939" s="4">
        <f t="shared" si="2"/>
        <v>724914835698</v>
      </c>
      <c r="K8939" s="5">
        <f t="shared" si="3"/>
        <v>759304591298</v>
      </c>
      <c r="L8939" s="5">
        <f t="shared" si="4"/>
        <v>34389755600</v>
      </c>
      <c r="M8939" s="5">
        <f t="shared" si="5"/>
        <v>0.8818535048</v>
      </c>
      <c r="N8939" s="4" t="b">
        <v>0</v>
      </c>
      <c r="O8939" s="4" t="b">
        <v>0</v>
      </c>
      <c r="P8939" s="4" t="b">
        <v>1</v>
      </c>
      <c r="Q8939" s="4" t="b">
        <v>1</v>
      </c>
      <c r="R8939" s="4" t="s">
        <v>39</v>
      </c>
      <c r="S8939" s="4">
        <v>4.81007885554041</v>
      </c>
      <c r="T8939" s="4">
        <v>-1.22831884213649E9</v>
      </c>
    </row>
    <row r="8940" ht="12.75" customHeight="1">
      <c r="A8940" s="8" t="str">
        <f t="shared" si="1"/>
        <v>Paraguay2016</v>
      </c>
      <c r="B8940" s="4" t="s">
        <v>147</v>
      </c>
      <c r="C8940" s="4">
        <v>2016.0</v>
      </c>
      <c r="D8940" s="4">
        <v>4.26802583314357</v>
      </c>
      <c r="E8940" s="4">
        <v>1.77782544504273E8</v>
      </c>
      <c r="F8940" s="4">
        <v>1.66655435677738E9</v>
      </c>
      <c r="G8940" s="4">
        <v>3.6089550671834E10</v>
      </c>
      <c r="H8940" s="4">
        <v>19.0596527184054</v>
      </c>
      <c r="I8940" s="4">
        <v>19.4563885058407</v>
      </c>
      <c r="J8940" s="4">
        <f t="shared" si="2"/>
        <v>687854302568</v>
      </c>
      <c r="K8940" s="5">
        <f t="shared" si="3"/>
        <v>702172318872</v>
      </c>
      <c r="L8940" s="5">
        <f t="shared" si="4"/>
        <v>14318016304</v>
      </c>
      <c r="M8940" s="5">
        <f t="shared" si="5"/>
        <v>0.3967357874</v>
      </c>
      <c r="N8940" s="4" t="b">
        <v>0</v>
      </c>
      <c r="O8940" s="4" t="b">
        <v>0</v>
      </c>
      <c r="P8940" s="4" t="b">
        <v>1</v>
      </c>
      <c r="Q8940" s="4" t="b">
        <v>1</v>
      </c>
      <c r="R8940" s="4" t="s">
        <v>39</v>
      </c>
      <c r="S8940" s="4">
        <v>4.26802583314583</v>
      </c>
      <c r="T8940" s="4">
        <v>-2.9075791373357E9</v>
      </c>
    </row>
    <row r="8941" ht="12.75" customHeight="1">
      <c r="A8941" s="8" t="str">
        <f t="shared" si="1"/>
        <v>Paraguay2015</v>
      </c>
      <c r="B8941" s="4" t="s">
        <v>147</v>
      </c>
      <c r="C8941" s="4">
        <v>2015.0</v>
      </c>
      <c r="D8941" s="4">
        <v>2.95715173487956</v>
      </c>
      <c r="E8941" s="4">
        <v>-3.5836278796346E8</v>
      </c>
      <c r="F8941" s="4">
        <v>-2.51482355725151E7</v>
      </c>
      <c r="G8941" s="4">
        <v>3.621137264638E10</v>
      </c>
      <c r="H8941" s="4">
        <v>18.6424339789511</v>
      </c>
      <c r="I8941" s="4">
        <v>20.4561372413495</v>
      </c>
      <c r="J8941" s="4">
        <f t="shared" si="2"/>
        <v>675068123847</v>
      </c>
      <c r="K8941" s="5">
        <f t="shared" si="3"/>
        <v>740744808552</v>
      </c>
      <c r="L8941" s="5">
        <f t="shared" si="4"/>
        <v>65676684705</v>
      </c>
      <c r="M8941" s="5">
        <f t="shared" si="5"/>
        <v>1.813703262</v>
      </c>
      <c r="N8941" s="4" t="b">
        <v>0</v>
      </c>
      <c r="O8941" s="4" t="b">
        <v>1</v>
      </c>
      <c r="P8941" s="4" t="b">
        <v>1</v>
      </c>
      <c r="Q8941" s="4" t="b">
        <v>1</v>
      </c>
      <c r="R8941" s="4" t="s">
        <v>39</v>
      </c>
      <c r="S8941" s="4">
        <v>2.95715173487106</v>
      </c>
      <c r="T8941" s="4">
        <v>1.21821974545997E8</v>
      </c>
    </row>
    <row r="8942" ht="12.75" customHeight="1">
      <c r="A8942" s="8" t="str">
        <f t="shared" si="1"/>
        <v>Paraguay2014</v>
      </c>
      <c r="B8942" s="4" t="s">
        <v>147</v>
      </c>
      <c r="C8942" s="4">
        <v>2014.0</v>
      </c>
      <c r="D8942" s="4">
        <v>5.30123859235829</v>
      </c>
      <c r="E8942" s="4">
        <v>2.83802295098093E7</v>
      </c>
      <c r="F8942" s="4">
        <v>-2.90041228876148E8</v>
      </c>
      <c r="G8942" s="4">
        <v>4.03779873146435E10</v>
      </c>
      <c r="H8942" s="4">
        <v>17.4116457081961</v>
      </c>
      <c r="I8942" s="4">
        <v>17.9630854570377</v>
      </c>
      <c r="J8942" s="4">
        <f t="shared" si="2"/>
        <v>703047209533</v>
      </c>
      <c r="K8942" s="5">
        <f t="shared" si="3"/>
        <v>725313236716</v>
      </c>
      <c r="L8942" s="5">
        <f t="shared" si="4"/>
        <v>22266027184</v>
      </c>
      <c r="M8942" s="5">
        <f t="shared" si="5"/>
        <v>0.5514397488</v>
      </c>
      <c r="N8942" s="4" t="b">
        <v>0</v>
      </c>
      <c r="O8942" s="4" t="b">
        <v>1</v>
      </c>
      <c r="P8942" s="4" t="b">
        <v>1</v>
      </c>
      <c r="Q8942" s="4" t="b">
        <v>0</v>
      </c>
      <c r="R8942" s="4" t="s">
        <v>39</v>
      </c>
      <c r="S8942" s="4">
        <v>5.30123859237025</v>
      </c>
      <c r="T8942" s="4">
        <v>4.1666146682635E9</v>
      </c>
    </row>
    <row r="8943" ht="12.75" customHeight="1">
      <c r="A8943" s="8" t="str">
        <f t="shared" si="1"/>
        <v>Paraguay2013</v>
      </c>
      <c r="B8943" s="4" t="s">
        <v>147</v>
      </c>
      <c r="C8943" s="4">
        <v>2013.0</v>
      </c>
      <c r="D8943" s="4">
        <v>8.29307648937819</v>
      </c>
      <c r="E8943" s="4">
        <v>-1.92031374695171E8</v>
      </c>
      <c r="F8943" s="4">
        <v>3.50946700206262E8</v>
      </c>
      <c r="G8943" s="4">
        <v>3.86513345930289E10</v>
      </c>
      <c r="H8943" s="4">
        <v>16.5959022653218</v>
      </c>
      <c r="I8943" s="4">
        <v>17.6641302345373</v>
      </c>
      <c r="J8943" s="4">
        <f t="shared" si="2"/>
        <v>641453771330</v>
      </c>
      <c r="K8943" s="5">
        <f t="shared" si="3"/>
        <v>682742207990</v>
      </c>
      <c r="L8943" s="5">
        <f t="shared" si="4"/>
        <v>41288436660</v>
      </c>
      <c r="M8943" s="5">
        <f t="shared" si="5"/>
        <v>1.068227969</v>
      </c>
      <c r="N8943" s="4" t="b">
        <v>0</v>
      </c>
      <c r="O8943" s="4" t="b">
        <v>0</v>
      </c>
      <c r="P8943" s="4" t="b">
        <v>1</v>
      </c>
      <c r="Q8943" s="4" t="b">
        <v>1</v>
      </c>
      <c r="R8943" s="4" t="s">
        <v>39</v>
      </c>
      <c r="S8943" s="4">
        <v>8.29307648940471</v>
      </c>
      <c r="T8943" s="4">
        <v>-1.7266527216146E9</v>
      </c>
    </row>
    <row r="8944" ht="12.75" customHeight="1">
      <c r="A8944" s="8" t="str">
        <f t="shared" si="1"/>
        <v>Paraguay2012</v>
      </c>
      <c r="B8944" s="4" t="s">
        <v>147</v>
      </c>
      <c r="C8944" s="4">
        <v>2012.0</v>
      </c>
      <c r="D8944" s="4">
        <v>-0.708043112304206</v>
      </c>
      <c r="E8944" s="4">
        <v>-2.53033359873845E8</v>
      </c>
      <c r="F8944" s="4">
        <v>-5.47686751272519E8</v>
      </c>
      <c r="G8944" s="4">
        <v>3.32964384088556E10</v>
      </c>
      <c r="H8944" s="4">
        <v>17.4773456424521</v>
      </c>
      <c r="I8944" s="4">
        <v>18.6856669920205</v>
      </c>
      <c r="J8944" s="4">
        <f t="shared" si="2"/>
        <v>581933362734</v>
      </c>
      <c r="K8944" s="5">
        <f t="shared" si="3"/>
        <v>622166160128</v>
      </c>
      <c r="L8944" s="5">
        <f t="shared" si="4"/>
        <v>40232797394</v>
      </c>
      <c r="M8944" s="5">
        <f t="shared" si="5"/>
        <v>1.20832135</v>
      </c>
      <c r="N8944" s="4" t="b">
        <v>1</v>
      </c>
      <c r="O8944" s="4" t="b">
        <v>1</v>
      </c>
      <c r="P8944" s="4" t="b">
        <v>0</v>
      </c>
      <c r="Q8944" s="4" t="b">
        <v>1</v>
      </c>
      <c r="R8944" s="4" t="s">
        <v>39</v>
      </c>
      <c r="S8944" s="4">
        <v>-0.708043112316886</v>
      </c>
      <c r="T8944" s="4">
        <v>-5.3548961841733E9</v>
      </c>
    </row>
    <row r="8945" ht="12.75" customHeight="1">
      <c r="A8945" s="8" t="str">
        <f t="shared" si="1"/>
        <v>Paraguay2011</v>
      </c>
      <c r="B8945" s="4" t="s">
        <v>147</v>
      </c>
      <c r="C8945" s="4">
        <v>2011.0</v>
      </c>
      <c r="D8945" s="4">
        <v>4.28637120706239</v>
      </c>
      <c r="E8945" s="4">
        <v>6.59637654780649E8</v>
      </c>
      <c r="F8945" s="4">
        <v>-2.04986372704615E8</v>
      </c>
      <c r="G8945" s="4">
        <v>3.37370336070615E10</v>
      </c>
      <c r="H8945" s="4">
        <v>17.2971612636666</v>
      </c>
      <c r="I8945" s="4">
        <v>15.8505475762222</v>
      </c>
      <c r="J8945" s="4">
        <f t="shared" si="2"/>
        <v>583554910859</v>
      </c>
      <c r="K8945" s="5">
        <f t="shared" si="3"/>
        <v>534750456269</v>
      </c>
      <c r="L8945" s="5">
        <f t="shared" si="4"/>
        <v>-48804454590</v>
      </c>
      <c r="M8945" s="5">
        <f t="shared" si="5"/>
        <v>-1.446613687</v>
      </c>
      <c r="N8945" s="4" t="b">
        <v>1</v>
      </c>
      <c r="O8945" s="4" t="b">
        <v>1</v>
      </c>
      <c r="P8945" s="4" t="b">
        <v>1</v>
      </c>
      <c r="Q8945" s="4" t="b">
        <v>0</v>
      </c>
      <c r="R8945" s="4" t="s">
        <v>39</v>
      </c>
      <c r="S8945" s="4">
        <v>4.28637120702282</v>
      </c>
      <c r="T8945" s="4">
        <v>4.40595198205902E8</v>
      </c>
    </row>
    <row r="8946" ht="12.75" customHeight="1">
      <c r="A8946" s="8" t="str">
        <f t="shared" si="1"/>
        <v>Paraguay2010</v>
      </c>
      <c r="B8946" s="4" t="s">
        <v>147</v>
      </c>
      <c r="C8946" s="4">
        <v>2010.0</v>
      </c>
      <c r="D8946" s="4">
        <v>11.0952312685449</v>
      </c>
      <c r="E8946" s="4">
        <v>3.02993147969957E8</v>
      </c>
      <c r="F8946" s="4">
        <v>-2.89330636272768E8</v>
      </c>
      <c r="G8946" s="4">
        <v>2.71293010480505E10</v>
      </c>
      <c r="H8946" s="4">
        <v>15.2985667942385</v>
      </c>
      <c r="I8946" s="4">
        <v>14.7674051229687</v>
      </c>
      <c r="J8946" s="4">
        <f t="shared" si="2"/>
        <v>415039424165</v>
      </c>
      <c r="K8946" s="5">
        <f t="shared" si="3"/>
        <v>400629379280</v>
      </c>
      <c r="L8946" s="5">
        <f t="shared" si="4"/>
        <v>-14410044885</v>
      </c>
      <c r="M8946" s="5">
        <f t="shared" si="5"/>
        <v>-0.5311616713</v>
      </c>
      <c r="N8946" s="4" t="b">
        <v>0</v>
      </c>
      <c r="O8946" s="4" t="b">
        <v>0</v>
      </c>
      <c r="P8946" s="4" t="b">
        <v>1</v>
      </c>
      <c r="Q8946" s="4" t="b">
        <v>1</v>
      </c>
      <c r="R8946" s="4" t="s">
        <v>39</v>
      </c>
      <c r="S8946" s="4">
        <v>11.0952312685521</v>
      </c>
      <c r="T8946" s="4">
        <v>-6.607732559011E9</v>
      </c>
    </row>
    <row r="8947" ht="12.75" customHeight="1">
      <c r="A8947" s="8" t="str">
        <f t="shared" si="1"/>
        <v>Paraguay2009</v>
      </c>
      <c r="B8947" s="4" t="s">
        <v>147</v>
      </c>
      <c r="C8947" s="4">
        <v>2009.0</v>
      </c>
      <c r="D8947" s="4">
        <v>-0.261137328115803</v>
      </c>
      <c r="E8947" s="4">
        <v>2.9080753307935E7</v>
      </c>
      <c r="F8947" s="4">
        <v>4.02326043746916E8</v>
      </c>
      <c r="G8947" s="4">
        <v>2.2355151177738E10</v>
      </c>
      <c r="H8947" s="4">
        <v>14.8161791172826</v>
      </c>
      <c r="I8947" s="4">
        <v>15.2054476681298</v>
      </c>
      <c r="J8947" s="4">
        <f t="shared" si="2"/>
        <v>331217924043</v>
      </c>
      <c r="K8947" s="5">
        <f t="shared" si="3"/>
        <v>339920081346</v>
      </c>
      <c r="L8947" s="5">
        <f t="shared" si="4"/>
        <v>8702157303</v>
      </c>
      <c r="M8947" s="5">
        <f t="shared" si="5"/>
        <v>0.3892685508</v>
      </c>
      <c r="N8947" s="4" t="b">
        <v>1</v>
      </c>
      <c r="O8947" s="4" t="b">
        <v>1</v>
      </c>
      <c r="P8947" s="4" t="b">
        <v>0</v>
      </c>
      <c r="Q8947" s="4" t="b">
        <v>1</v>
      </c>
      <c r="R8947" s="4" t="s">
        <v>39</v>
      </c>
      <c r="S8947" s="4">
        <v>-0.261137328080281</v>
      </c>
      <c r="T8947" s="4">
        <v>-4.7741498703125E9</v>
      </c>
    </row>
    <row r="8948" ht="12.75" customHeight="1">
      <c r="A8948" s="8" t="str">
        <f t="shared" si="1"/>
        <v>Paraguay2008</v>
      </c>
      <c r="B8948" s="4" t="s">
        <v>147</v>
      </c>
      <c r="C8948" s="4">
        <v>2008.0</v>
      </c>
      <c r="D8948" s="4">
        <v>6.49629211970435</v>
      </c>
      <c r="E8948" s="4">
        <v>7.37070251291225E8</v>
      </c>
      <c r="F8948" s="4">
        <v>1.0581755573586E8</v>
      </c>
      <c r="G8948" s="4">
        <v>2.46152676170323E10</v>
      </c>
      <c r="H8948" s="4">
        <v>15.046869488009</v>
      </c>
      <c r="I8948" s="4">
        <v>12.8214820408761</v>
      </c>
      <c r="J8948" s="4">
        <f t="shared" si="2"/>
        <v>370382719246</v>
      </c>
      <c r="K8948" s="5">
        <f t="shared" si="3"/>
        <v>315604211683</v>
      </c>
      <c r="L8948" s="5">
        <f t="shared" si="4"/>
        <v>-54778507563</v>
      </c>
      <c r="M8948" s="5">
        <f t="shared" si="5"/>
        <v>-2.225387447</v>
      </c>
      <c r="N8948" s="4" t="b">
        <v>1</v>
      </c>
      <c r="O8948" s="4" t="b">
        <v>1</v>
      </c>
      <c r="P8948" s="4" t="b">
        <v>1</v>
      </c>
      <c r="Q8948" s="4" t="b">
        <v>0</v>
      </c>
      <c r="R8948" s="4" t="s">
        <v>39</v>
      </c>
      <c r="S8948" s="4">
        <v>6.4962921197091</v>
      </c>
      <c r="T8948" s="4">
        <v>2.2601164392943E9</v>
      </c>
    </row>
    <row r="8949" ht="12.75" customHeight="1">
      <c r="A8949" s="8" t="str">
        <f t="shared" si="1"/>
        <v>Paraguay2007</v>
      </c>
      <c r="B8949" s="4" t="s">
        <v>147</v>
      </c>
      <c r="C8949" s="4">
        <v>2007.0</v>
      </c>
      <c r="D8949" s="4">
        <v>6.7613000869751</v>
      </c>
      <c r="E8949" s="4">
        <v>4.66988622941625E8</v>
      </c>
      <c r="F8949" s="4">
        <v>7.7896460971248E8</v>
      </c>
      <c r="G8949" s="4">
        <v>1.78563932354338E10</v>
      </c>
      <c r="H8949" s="4">
        <v>15.7082981248898</v>
      </c>
      <c r="I8949" s="4">
        <v>14.1031883064028</v>
      </c>
      <c r="J8949" s="4">
        <f t="shared" si="2"/>
        <v>280493548377</v>
      </c>
      <c r="K8949" s="5">
        <f t="shared" si="3"/>
        <v>251832076273</v>
      </c>
      <c r="L8949" s="5">
        <f t="shared" si="4"/>
        <v>-28661472105</v>
      </c>
      <c r="M8949" s="5">
        <f t="shared" si="5"/>
        <v>-1.605109818</v>
      </c>
      <c r="N8949" s="4" t="b">
        <v>0</v>
      </c>
      <c r="O8949" s="4" t="b">
        <v>0</v>
      </c>
      <c r="P8949" s="4" t="b">
        <v>1</v>
      </c>
      <c r="Q8949" s="4" t="b">
        <v>1</v>
      </c>
      <c r="R8949" s="4" t="s">
        <v>39</v>
      </c>
      <c r="S8949" s="4">
        <v>5.42162287218235</v>
      </c>
      <c r="T8949" s="4">
        <v>-6.75887438159849E9</v>
      </c>
    </row>
    <row r="8950" ht="12.75" customHeight="1">
      <c r="A8950" s="8" t="str">
        <f t="shared" si="1"/>
        <v>Paraguay2006</v>
      </c>
      <c r="B8950" s="4" t="s">
        <v>147</v>
      </c>
      <c r="C8950" s="4">
        <v>2006.0</v>
      </c>
      <c r="D8950" s="4">
        <v>4.32258987426758</v>
      </c>
      <c r="E8950" s="4">
        <v>3.75915957776801E8</v>
      </c>
      <c r="F8950" s="4">
        <v>1.67126142174E8</v>
      </c>
      <c r="G8950" s="4">
        <v>1.3429430050261E10</v>
      </c>
      <c r="H8950" s="4">
        <v>16.9018822287407</v>
      </c>
      <c r="I8950" s="4">
        <v>15.232116368431</v>
      </c>
      <c r="J8950" s="4">
        <f t="shared" si="2"/>
        <v>226982645109</v>
      </c>
      <c r="K8950" s="5">
        <f t="shared" si="3"/>
        <v>204558641287</v>
      </c>
      <c r="L8950" s="5">
        <f t="shared" si="4"/>
        <v>-22424003821</v>
      </c>
      <c r="M8950" s="5">
        <f t="shared" si="5"/>
        <v>-1.66976586</v>
      </c>
      <c r="N8950" s="4" t="b">
        <v>0</v>
      </c>
      <c r="O8950" s="4" t="b">
        <v>1</v>
      </c>
      <c r="P8950" s="4" t="b">
        <v>1</v>
      </c>
      <c r="Q8950" s="4" t="b">
        <v>1</v>
      </c>
      <c r="R8950" s="4" t="s">
        <v>39</v>
      </c>
      <c r="S8950" s="4">
        <v>4.80711719268376</v>
      </c>
      <c r="T8950" s="4">
        <v>-4.4269631851728E9</v>
      </c>
    </row>
    <row r="8951" ht="12.75" customHeight="1">
      <c r="A8951" s="8" t="str">
        <f t="shared" si="1"/>
        <v>Paraguay2005</v>
      </c>
      <c r="B8951" s="4" t="s">
        <v>147</v>
      </c>
      <c r="C8951" s="4">
        <v>2005.0</v>
      </c>
      <c r="D8951" s="4">
        <v>2.87617993354797</v>
      </c>
      <c r="E8951" s="4">
        <v>2.21082755496488E8</v>
      </c>
      <c r="F8951" s="4">
        <v>-6.75058378829496E7</v>
      </c>
      <c r="G8951" s="4">
        <v>1.07375001881123E10</v>
      </c>
      <c r="H8951" s="4">
        <v>15.7873413256549</v>
      </c>
      <c r="I8951" s="4">
        <v>14.8296868603411</v>
      </c>
      <c r="J8951" s="4">
        <f t="shared" si="2"/>
        <v>169516580454</v>
      </c>
      <c r="K8951" s="5">
        <f t="shared" si="3"/>
        <v>159233765453</v>
      </c>
      <c r="L8951" s="5">
        <f t="shared" si="4"/>
        <v>-10282815001</v>
      </c>
      <c r="M8951" s="5">
        <f t="shared" si="5"/>
        <v>-0.9576544653</v>
      </c>
      <c r="N8951" s="4" t="b">
        <v>0</v>
      </c>
      <c r="O8951" s="4" t="b">
        <v>1</v>
      </c>
      <c r="P8951" s="4" t="b">
        <v>1</v>
      </c>
      <c r="Q8951" s="4" t="b">
        <v>0</v>
      </c>
      <c r="R8951" s="4" t="s">
        <v>39</v>
      </c>
      <c r="S8951" s="4">
        <v>2.13349066459601</v>
      </c>
      <c r="T8951" s="4">
        <v>-2.69192986214869E9</v>
      </c>
    </row>
    <row r="8952" ht="12.75" customHeight="1">
      <c r="A8952" s="8" t="str">
        <f t="shared" si="1"/>
        <v>Paraguay2004</v>
      </c>
      <c r="B8952" s="4" t="s">
        <v>147</v>
      </c>
      <c r="C8952" s="4">
        <v>2004.0</v>
      </c>
      <c r="D8952" s="4">
        <v>4.1352801322937</v>
      </c>
      <c r="E8952" s="4">
        <v>1.93998535267724E8</v>
      </c>
      <c r="F8952" s="4">
        <v>-9809999.12300986</v>
      </c>
      <c r="G8952" s="4">
        <v>9.62444083629309E9</v>
      </c>
      <c r="H8952" s="4">
        <v>16.6045148764115</v>
      </c>
      <c r="I8952" s="4">
        <v>15.7528759836912</v>
      </c>
      <c r="J8952" s="4">
        <f t="shared" si="2"/>
        <v>159809171043</v>
      </c>
      <c r="K8952" s="5">
        <f t="shared" si="3"/>
        <v>151612622906</v>
      </c>
      <c r="L8952" s="5">
        <f t="shared" si="4"/>
        <v>-8196548137</v>
      </c>
      <c r="M8952" s="5">
        <f t="shared" si="5"/>
        <v>-0.8516388927</v>
      </c>
      <c r="N8952" s="4" t="b">
        <v>0</v>
      </c>
      <c r="O8952" s="4" t="b">
        <v>1</v>
      </c>
      <c r="P8952" s="4" t="b">
        <v>1</v>
      </c>
      <c r="Q8952" s="4" t="b">
        <v>0</v>
      </c>
      <c r="R8952" s="4" t="s">
        <v>39</v>
      </c>
      <c r="S8952" s="4">
        <v>4.05741836363771</v>
      </c>
      <c r="T8952" s="4">
        <v>-1.11305935181921E9</v>
      </c>
    </row>
    <row r="8953" ht="12.75" customHeight="1">
      <c r="A8953" s="8" t="str">
        <f t="shared" si="1"/>
        <v>Paraguay2003</v>
      </c>
      <c r="B8953" s="4" t="s">
        <v>147</v>
      </c>
      <c r="C8953" s="4">
        <v>2003.0</v>
      </c>
      <c r="D8953" s="4">
        <v>3.83961009979248</v>
      </c>
      <c r="E8953" s="4">
        <v>1.10673618031931E8</v>
      </c>
      <c r="F8953" s="4">
        <v>1.70105352068859E7</v>
      </c>
      <c r="G8953" s="4">
        <v>7.69136747117992E9</v>
      </c>
      <c r="H8953" s="4">
        <v>16.1768904880275</v>
      </c>
      <c r="I8953" s="4">
        <v>16.1900870857897</v>
      </c>
      <c r="J8953" s="4">
        <f t="shared" si="2"/>
        <v>124422409284</v>
      </c>
      <c r="K8953" s="5">
        <f t="shared" si="3"/>
        <v>124523909167</v>
      </c>
      <c r="L8953" s="5">
        <f t="shared" si="4"/>
        <v>101499882.8</v>
      </c>
      <c r="M8953" s="5">
        <f t="shared" si="5"/>
        <v>0.01319659776</v>
      </c>
      <c r="N8953" s="4" t="b">
        <v>0</v>
      </c>
      <c r="O8953" s="4" t="b">
        <v>0</v>
      </c>
      <c r="P8953" s="4" t="b">
        <v>1</v>
      </c>
      <c r="Q8953" s="4" t="b">
        <v>1</v>
      </c>
      <c r="R8953" s="4" t="s">
        <v>39</v>
      </c>
      <c r="S8953" s="4">
        <v>4.32074548551591</v>
      </c>
      <c r="T8953" s="4">
        <v>-1.93307336511317E9</v>
      </c>
    </row>
    <row r="8954" ht="12.75" customHeight="1">
      <c r="A8954" s="8" t="str">
        <f t="shared" si="1"/>
        <v>Paraguay2002</v>
      </c>
      <c r="B8954" s="4" t="s">
        <v>147</v>
      </c>
      <c r="C8954" s="4">
        <v>2002.0</v>
      </c>
      <c r="D8954" s="4">
        <v>-0.0485679991543293</v>
      </c>
      <c r="E8954" s="4">
        <v>-2.1860187817756E7</v>
      </c>
      <c r="F8954" s="4">
        <v>6.19819391385086E8</v>
      </c>
      <c r="G8954" s="4">
        <v>7.19626065684556E9</v>
      </c>
      <c r="H8954" s="4">
        <v>16.1373968311944</v>
      </c>
      <c r="I8954" s="4">
        <v>17.9940604129177</v>
      </c>
      <c r="J8954" s="4">
        <f t="shared" si="2"/>
        <v>116128913920</v>
      </c>
      <c r="K8954" s="5">
        <f t="shared" si="3"/>
        <v>129489949006</v>
      </c>
      <c r="L8954" s="5">
        <f t="shared" si="4"/>
        <v>13361035086</v>
      </c>
      <c r="M8954" s="5">
        <f t="shared" si="5"/>
        <v>1.856663582</v>
      </c>
      <c r="N8954" s="4" t="b">
        <v>1</v>
      </c>
      <c r="O8954" s="4" t="b">
        <v>1</v>
      </c>
      <c r="P8954" s="4" t="b">
        <v>0</v>
      </c>
      <c r="Q8954" s="4" t="b">
        <v>1</v>
      </c>
      <c r="R8954" s="4" t="s">
        <v>39</v>
      </c>
      <c r="S8954" s="4">
        <v>-0.0214043949985694</v>
      </c>
      <c r="T8954" s="4">
        <v>-4.9510681433436E8</v>
      </c>
    </row>
    <row r="8955" ht="12.75" customHeight="1">
      <c r="A8955" s="8" t="str">
        <f t="shared" si="1"/>
        <v>Paraguay2001</v>
      </c>
      <c r="B8955" s="4" t="s">
        <v>147</v>
      </c>
      <c r="C8955" s="4">
        <v>2001.0</v>
      </c>
      <c r="D8955" s="4">
        <v>2.06428003311157</v>
      </c>
      <c r="E8955" s="4">
        <v>1.4257043972924E8</v>
      </c>
      <c r="F8955" s="4">
        <v>-3.19212676133269E7</v>
      </c>
      <c r="G8955" s="4">
        <v>8.49580643218467E9</v>
      </c>
      <c r="H8955" s="4">
        <v>19.588735635693</v>
      </c>
      <c r="I8955" s="4">
        <v>19.3022512785768</v>
      </c>
      <c r="J8955" s="4">
        <f t="shared" si="2"/>
        <v>166422106212</v>
      </c>
      <c r="K8955" s="5">
        <f t="shared" si="3"/>
        <v>163988190568</v>
      </c>
      <c r="L8955" s="5">
        <f t="shared" si="4"/>
        <v>-2433915644</v>
      </c>
      <c r="M8955" s="5">
        <f t="shared" si="5"/>
        <v>-0.2864843571</v>
      </c>
      <c r="N8955" s="4" t="b">
        <v>1</v>
      </c>
      <c r="O8955" s="4" t="b">
        <v>1</v>
      </c>
      <c r="P8955" s="4" t="b">
        <v>0</v>
      </c>
      <c r="Q8955" s="4" t="b">
        <v>0</v>
      </c>
      <c r="R8955" s="4" t="s">
        <v>39</v>
      </c>
      <c r="S8955" s="4">
        <v>-0.834054716746095</v>
      </c>
      <c r="T8955" s="4">
        <v>1.29954577533911E9</v>
      </c>
    </row>
    <row r="8956" ht="12.75" customHeight="1">
      <c r="A8956" s="8" t="str">
        <f t="shared" si="1"/>
        <v>Paraguay2000</v>
      </c>
      <c r="B8956" s="4" t="s">
        <v>147</v>
      </c>
      <c r="C8956" s="4">
        <v>2000.0</v>
      </c>
      <c r="D8956" s="4">
        <v>-3.34559011459351</v>
      </c>
      <c r="E8956" s="4">
        <v>7.57226084219688E7</v>
      </c>
      <c r="F8956" s="4">
        <v>-2.4711801079111E8</v>
      </c>
      <c r="G8956" s="4">
        <v>8.85570513955857E9</v>
      </c>
      <c r="H8956" s="4">
        <v>19.4811236151564</v>
      </c>
      <c r="I8956" s="4">
        <v>19.8917831809256</v>
      </c>
      <c r="J8956" s="4">
        <f t="shared" si="2"/>
        <v>172519086523</v>
      </c>
      <c r="K8956" s="5">
        <f t="shared" si="3"/>
        <v>176155766550</v>
      </c>
      <c r="L8956" s="5">
        <f t="shared" si="4"/>
        <v>3636680027</v>
      </c>
      <c r="M8956" s="5">
        <f t="shared" si="5"/>
        <v>0.4106595658</v>
      </c>
      <c r="N8956" s="4" t="b">
        <v>1</v>
      </c>
      <c r="O8956" s="4" t="b">
        <v>1</v>
      </c>
      <c r="P8956" s="4" t="b">
        <v>0</v>
      </c>
      <c r="Q8956" s="4" t="b">
        <v>0</v>
      </c>
      <c r="R8956" s="4" t="s">
        <v>39</v>
      </c>
      <c r="S8956" s="4">
        <v>-2.31414056819045</v>
      </c>
      <c r="T8956" s="4">
        <v>3.598987073739E8</v>
      </c>
    </row>
    <row r="8957" ht="12.75" customHeight="1">
      <c r="A8957" s="8" t="str">
        <f t="shared" si="1"/>
        <v>Paraguay1999</v>
      </c>
      <c r="B8957" s="4" t="s">
        <v>147</v>
      </c>
      <c r="C8957" s="4">
        <v>1999.0</v>
      </c>
      <c r="D8957" s="4">
        <v>-1.48175001144409</v>
      </c>
      <c r="E8957" s="4">
        <v>3.38419873110333E8</v>
      </c>
      <c r="F8957" s="4">
        <v>1.3871716121112E8</v>
      </c>
      <c r="G8957" s="4">
        <v>8.83707023551892E9</v>
      </c>
      <c r="H8957" s="4">
        <v>22.3006304254072</v>
      </c>
      <c r="I8957" s="4">
        <v>19.6044595960734</v>
      </c>
      <c r="J8957" s="4">
        <f t="shared" si="2"/>
        <v>197072237366</v>
      </c>
      <c r="K8957" s="5">
        <f t="shared" si="3"/>
        <v>173245986380</v>
      </c>
      <c r="L8957" s="5">
        <f t="shared" si="4"/>
        <v>-23826250986</v>
      </c>
      <c r="M8957" s="5">
        <f t="shared" si="5"/>
        <v>-2.696170829</v>
      </c>
      <c r="N8957" s="4" t="b">
        <v>1</v>
      </c>
      <c r="O8957" s="4" t="b">
        <v>1</v>
      </c>
      <c r="P8957" s="4" t="b">
        <v>0</v>
      </c>
      <c r="Q8957" s="4" t="b">
        <v>0</v>
      </c>
      <c r="R8957" s="4" t="s">
        <v>39</v>
      </c>
      <c r="S8957" s="4">
        <v>-1.36607971240079</v>
      </c>
      <c r="T8957" s="4">
        <v>-1.86349040396499E7</v>
      </c>
    </row>
    <row r="8958" ht="12.75" customHeight="1">
      <c r="A8958" s="8" t="str">
        <f t="shared" si="1"/>
        <v>Paraguay1998</v>
      </c>
      <c r="B8958" s="4" t="s">
        <v>147</v>
      </c>
      <c r="C8958" s="4">
        <v>1998.0</v>
      </c>
      <c r="D8958" s="4">
        <v>0.579383015632629</v>
      </c>
      <c r="E8958" s="4">
        <v>5.05081070427647E8</v>
      </c>
      <c r="F8958" s="4">
        <v>1.3193262187912E8</v>
      </c>
      <c r="G8958" s="4">
        <v>9.26048157242462E9</v>
      </c>
      <c r="H8958" s="4">
        <v>22.7310094849251</v>
      </c>
      <c r="I8958" s="4">
        <v>18.4738612118549</v>
      </c>
      <c r="J8958" s="4">
        <f t="shared" si="2"/>
        <v>210500094458</v>
      </c>
      <c r="K8958" s="5">
        <f t="shared" si="3"/>
        <v>171076851324</v>
      </c>
      <c r="L8958" s="5">
        <f t="shared" si="4"/>
        <v>-39423243134</v>
      </c>
      <c r="M8958" s="5">
        <f t="shared" si="5"/>
        <v>-4.257148273</v>
      </c>
      <c r="N8958" s="4" t="b">
        <v>1</v>
      </c>
      <c r="O8958" s="4" t="b">
        <v>1</v>
      </c>
      <c r="P8958" s="4" t="b">
        <v>0</v>
      </c>
      <c r="Q8958" s="4" t="b">
        <v>0</v>
      </c>
      <c r="R8958" s="4" t="s">
        <v>39</v>
      </c>
      <c r="S8958" s="4">
        <v>0.0680377558080636</v>
      </c>
      <c r="T8958" s="4">
        <v>4.23411336905698E8</v>
      </c>
    </row>
    <row r="8959" ht="12.75" customHeight="1">
      <c r="A8959" s="8" t="str">
        <f t="shared" si="1"/>
        <v>Paraguay1997</v>
      </c>
      <c r="B8959" s="4" t="s">
        <v>147</v>
      </c>
      <c r="C8959" s="4">
        <v>1997.0</v>
      </c>
      <c r="D8959" s="4">
        <v>2.99196004867554</v>
      </c>
      <c r="E8959" s="4">
        <v>4.0265552659017E8</v>
      </c>
      <c r="F8959" s="4">
        <v>-5.4868295250199E8</v>
      </c>
      <c r="G8959" s="4">
        <v>9.96522567805093E9</v>
      </c>
      <c r="H8959" s="4">
        <v>21.6155613231153</v>
      </c>
      <c r="I8959" s="4">
        <v>18.408052452012</v>
      </c>
      <c r="J8959" s="4">
        <f t="shared" si="2"/>
        <v>215403946743</v>
      </c>
      <c r="K8959" s="5">
        <f t="shared" si="3"/>
        <v>183440396978</v>
      </c>
      <c r="L8959" s="5">
        <f t="shared" si="4"/>
        <v>-31963549765</v>
      </c>
      <c r="M8959" s="5">
        <f t="shared" si="5"/>
        <v>-3.207508871</v>
      </c>
      <c r="N8959" s="4" t="b">
        <v>0</v>
      </c>
      <c r="O8959" s="4" t="b">
        <v>0</v>
      </c>
      <c r="P8959" s="4" t="b">
        <v>0</v>
      </c>
      <c r="Q8959" s="4" t="b">
        <v>1</v>
      </c>
      <c r="R8959" s="4" t="s">
        <v>39</v>
      </c>
      <c r="S8959" s="4">
        <v>4.24251610269859</v>
      </c>
      <c r="T8959" s="4">
        <v>7.0474410562631E8</v>
      </c>
    </row>
    <row r="8960" ht="12.75" customHeight="1">
      <c r="A8960" s="8" t="str">
        <f t="shared" si="1"/>
        <v>Paraguay1996</v>
      </c>
      <c r="B8960" s="4" t="s">
        <v>147</v>
      </c>
      <c r="C8960" s="4">
        <v>1996.0</v>
      </c>
      <c r="D8960" s="4">
        <v>0.402556985616684</v>
      </c>
      <c r="E8960" s="4">
        <v>3.50354437696374E8</v>
      </c>
      <c r="F8960" s="4">
        <v>-6.92091188917904E7</v>
      </c>
      <c r="G8960" s="4">
        <v>9.78839178052421E9</v>
      </c>
      <c r="H8960" s="4">
        <v>19.9385767529259</v>
      </c>
      <c r="I8960" s="4">
        <v>17.2696410229711</v>
      </c>
      <c r="J8960" s="4">
        <f t="shared" si="2"/>
        <v>195166600804</v>
      </c>
      <c r="K8960" s="5">
        <f t="shared" si="3"/>
        <v>169042012242</v>
      </c>
      <c r="L8960" s="5">
        <f t="shared" si="4"/>
        <v>-26124588562</v>
      </c>
      <c r="M8960" s="5">
        <f t="shared" si="5"/>
        <v>-2.66893573</v>
      </c>
      <c r="N8960" s="4" t="b">
        <v>0</v>
      </c>
      <c r="O8960" s="4" t="b">
        <v>1</v>
      </c>
      <c r="P8960" s="4" t="b">
        <v>0</v>
      </c>
      <c r="Q8960" s="4" t="b">
        <v>1</v>
      </c>
      <c r="R8960" s="4" t="s">
        <v>39</v>
      </c>
      <c r="S8960" s="4">
        <v>1.57378513175006</v>
      </c>
      <c r="T8960" s="4">
        <v>-1.7683389752672E8</v>
      </c>
    </row>
    <row r="8961" ht="12.75" customHeight="1">
      <c r="A8961" s="8" t="str">
        <f t="shared" si="1"/>
        <v>Paraguay1995</v>
      </c>
      <c r="B8961" s="4" t="s">
        <v>147</v>
      </c>
      <c r="C8961" s="4">
        <v>1995.0</v>
      </c>
      <c r="D8961" s="4">
        <v>5.45226001739502</v>
      </c>
      <c r="E8961" s="4">
        <v>3.78218381881095E8</v>
      </c>
      <c r="F8961" s="4">
        <v>-2.1739272956642E8</v>
      </c>
      <c r="G8961" s="4">
        <v>9.06213147502318E9</v>
      </c>
      <c r="H8961" s="4">
        <v>19.151222929297</v>
      </c>
      <c r="I8961" s="4">
        <v>16.0011625488525</v>
      </c>
      <c r="J8961" s="4">
        <f t="shared" si="2"/>
        <v>173550900093</v>
      </c>
      <c r="K8961" s="5">
        <f t="shared" si="3"/>
        <v>145004638771</v>
      </c>
      <c r="L8961" s="5">
        <f t="shared" si="4"/>
        <v>-28546261322</v>
      </c>
      <c r="M8961" s="5">
        <f t="shared" si="5"/>
        <v>-3.15006038</v>
      </c>
      <c r="N8961" s="4" t="b">
        <v>0</v>
      </c>
      <c r="O8961" s="4" t="b">
        <v>1</v>
      </c>
      <c r="P8961" s="4" t="b">
        <v>1</v>
      </c>
      <c r="Q8961" s="4" t="b">
        <v>0</v>
      </c>
      <c r="R8961" s="4" t="s">
        <v>39</v>
      </c>
      <c r="S8961" s="4">
        <v>6.82281030358578</v>
      </c>
      <c r="T8961" s="4">
        <v>-7.2626030550103E8</v>
      </c>
    </row>
    <row r="8962" ht="12.75" customHeight="1">
      <c r="A8962" s="8" t="str">
        <f t="shared" si="1"/>
        <v>Paraguay1994</v>
      </c>
      <c r="B8962" s="4" t="s">
        <v>147</v>
      </c>
      <c r="C8962" s="4">
        <v>1994.0</v>
      </c>
      <c r="D8962" s="4">
        <v>3.72706007957459</v>
      </c>
      <c r="E8962" s="4">
        <v>4.49865452865256E8</v>
      </c>
      <c r="F8962" s="4">
        <v>-2.741E8</v>
      </c>
      <c r="G8962" s="4">
        <v>7.8709820048195E9</v>
      </c>
      <c r="H8962" s="4">
        <v>19.4704023471636</v>
      </c>
      <c r="I8962" s="4">
        <v>14.5992579820518</v>
      </c>
      <c r="J8962" s="4">
        <f t="shared" si="2"/>
        <v>153251186501</v>
      </c>
      <c r="K8962" s="5">
        <f t="shared" si="3"/>
        <v>114910496860</v>
      </c>
      <c r="L8962" s="5">
        <f t="shared" si="4"/>
        <v>-38340689641</v>
      </c>
      <c r="M8962" s="5">
        <f t="shared" si="5"/>
        <v>-4.871144365</v>
      </c>
      <c r="N8962" s="4" t="b">
        <v>0</v>
      </c>
      <c r="O8962" s="4" t="b">
        <v>0</v>
      </c>
      <c r="P8962" s="4" t="b">
        <v>1</v>
      </c>
      <c r="Q8962" s="4" t="b">
        <v>1</v>
      </c>
      <c r="R8962" s="4" t="s">
        <v>39</v>
      </c>
      <c r="S8962" s="4">
        <v>5.31791766023942</v>
      </c>
      <c r="T8962" s="4">
        <v>-1.19114947020368E9</v>
      </c>
    </row>
    <row r="8963" ht="12.75" customHeight="1">
      <c r="A8963" s="8" t="str">
        <f t="shared" si="1"/>
        <v>Paraguay1993</v>
      </c>
      <c r="B8963" s="4" t="s">
        <v>147</v>
      </c>
      <c r="C8963" s="4">
        <v>1993.0</v>
      </c>
      <c r="D8963" s="4">
        <v>3.91179990768433</v>
      </c>
      <c r="E8963" s="4">
        <v>3.72976692655856E8</v>
      </c>
      <c r="F8963" s="4">
        <v>5.91E7</v>
      </c>
      <c r="G8963" s="4">
        <v>7.24953362030614E9</v>
      </c>
      <c r="H8963" s="4">
        <v>17.1569630179832</v>
      </c>
      <c r="I8963" s="4">
        <v>12.7577808888838</v>
      </c>
      <c r="J8963" s="4">
        <f t="shared" si="2"/>
        <v>124379980221</v>
      </c>
      <c r="K8963" s="5">
        <f t="shared" si="3"/>
        <v>92487961474</v>
      </c>
      <c r="L8963" s="5">
        <f t="shared" si="4"/>
        <v>-31892018747</v>
      </c>
      <c r="M8963" s="5">
        <f t="shared" si="5"/>
        <v>-4.399182129</v>
      </c>
      <c r="N8963" s="4" t="b">
        <v>0</v>
      </c>
      <c r="O8963" s="4" t="b">
        <v>0</v>
      </c>
      <c r="P8963" s="4" t="b">
        <v>1</v>
      </c>
      <c r="Q8963" s="4" t="b">
        <v>1</v>
      </c>
      <c r="R8963" s="4" t="s">
        <v>39</v>
      </c>
      <c r="S8963" s="4">
        <v>4.93635941475281</v>
      </c>
      <c r="T8963" s="4">
        <v>-6.2144838451336E8</v>
      </c>
    </row>
    <row r="8964" ht="12.75" customHeight="1">
      <c r="A8964" s="8" t="str">
        <f t="shared" si="1"/>
        <v>Paraguay1992</v>
      </c>
      <c r="B8964" s="4" t="s">
        <v>147</v>
      </c>
      <c r="C8964" s="4">
        <v>1992.0</v>
      </c>
      <c r="D8964" s="4">
        <v>3.42287993431091</v>
      </c>
      <c r="E8964" s="4">
        <v>2.74314886356928E8</v>
      </c>
      <c r="F8964" s="4">
        <v>-5.73E7</v>
      </c>
      <c r="G8964" s="4">
        <v>7.15742403106045E9</v>
      </c>
      <c r="H8964" s="4">
        <v>15.8610990563171</v>
      </c>
      <c r="I8964" s="4">
        <v>12.8594115539259</v>
      </c>
      <c r="J8964" s="4">
        <f t="shared" si="2"/>
        <v>113524611545</v>
      </c>
      <c r="K8964" s="5">
        <f t="shared" si="3"/>
        <v>92040261281</v>
      </c>
      <c r="L8964" s="5">
        <f t="shared" si="4"/>
        <v>-21484350263</v>
      </c>
      <c r="M8964" s="5">
        <f t="shared" si="5"/>
        <v>-3.001687502</v>
      </c>
      <c r="N8964" s="4" t="b">
        <v>0</v>
      </c>
      <c r="O8964" s="4" t="b">
        <v>0</v>
      </c>
      <c r="P8964" s="4" t="b">
        <v>1</v>
      </c>
      <c r="Q8964" s="4" t="b">
        <v>0</v>
      </c>
      <c r="R8964" s="4" t="s">
        <v>39</v>
      </c>
      <c r="S8964" s="4">
        <v>1.69642801124701</v>
      </c>
      <c r="T8964" s="4">
        <v>-9.21095892456903E7</v>
      </c>
    </row>
    <row r="8965" ht="12.75" customHeight="1">
      <c r="A8965" s="8" t="str">
        <f t="shared" si="1"/>
        <v>Paraguay1991</v>
      </c>
      <c r="B8965" s="4" t="s">
        <v>147</v>
      </c>
      <c r="C8965" s="4">
        <v>1991.0</v>
      </c>
      <c r="D8965" s="4">
        <v>2.46953010559082</v>
      </c>
      <c r="E8965" s="4">
        <v>2.98829080894286E8</v>
      </c>
      <c r="F8965" s="4">
        <v>8.51E7</v>
      </c>
      <c r="G8965" s="4">
        <v>6.98436776290371E9</v>
      </c>
      <c r="H8965" s="4">
        <v>14.6654735795545</v>
      </c>
      <c r="I8965" s="4">
        <v>11.2549442705969</v>
      </c>
      <c r="J8965" s="4">
        <f t="shared" si="2"/>
        <v>102429060897</v>
      </c>
      <c r="K8965" s="5">
        <f t="shared" si="3"/>
        <v>78608669937</v>
      </c>
      <c r="L8965" s="5">
        <f t="shared" si="4"/>
        <v>-23820390960</v>
      </c>
      <c r="M8965" s="5">
        <f t="shared" si="5"/>
        <v>-3.410529309</v>
      </c>
      <c r="N8965" s="4" t="b">
        <v>0</v>
      </c>
      <c r="O8965" s="4" t="b">
        <v>1</v>
      </c>
      <c r="P8965" s="4" t="b">
        <v>1</v>
      </c>
      <c r="Q8965" s="4" t="b">
        <v>0</v>
      </c>
      <c r="R8965" s="4" t="s">
        <v>39</v>
      </c>
      <c r="S8965" s="4">
        <v>3.49365015491472</v>
      </c>
      <c r="T8965" s="4">
        <v>-1.73056268156739E8</v>
      </c>
    </row>
    <row r="8966" ht="12.75" customHeight="1">
      <c r="A8966" s="8" t="str">
        <f t="shared" si="1"/>
        <v>Paraguay1990</v>
      </c>
      <c r="B8966" s="4" t="s">
        <v>147</v>
      </c>
      <c r="C8966" s="4">
        <v>1990.0</v>
      </c>
      <c r="D8966" s="4">
        <v>3.09060001373291</v>
      </c>
      <c r="E8966" s="4">
        <v>5.69051461260552E8</v>
      </c>
      <c r="F8966" s="4">
        <v>3.901E8</v>
      </c>
      <c r="G8966" s="4">
        <v>5.81211452301187E9</v>
      </c>
      <c r="H8966" s="4">
        <v>18.069588874294</v>
      </c>
      <c r="I8966" s="4">
        <v>9.93377170908804</v>
      </c>
      <c r="J8966" s="4">
        <f t="shared" si="2"/>
        <v>105022519921</v>
      </c>
      <c r="K8966" s="5">
        <f t="shared" si="3"/>
        <v>57736218819</v>
      </c>
      <c r="L8966" s="5">
        <f t="shared" si="4"/>
        <v>-47286301102</v>
      </c>
      <c r="M8966" s="5">
        <f t="shared" si="5"/>
        <v>-8.135817165</v>
      </c>
      <c r="N8966" s="4" t="b">
        <v>0</v>
      </c>
      <c r="O8966" s="4" t="b">
        <v>1</v>
      </c>
      <c r="P8966" s="4" t="b">
        <v>1</v>
      </c>
      <c r="Q8966" s="4" t="b">
        <v>0</v>
      </c>
      <c r="R8966" s="4" t="s">
        <v>39</v>
      </c>
      <c r="S8966" s="4">
        <v>4.12328287941739</v>
      </c>
      <c r="T8966" s="4">
        <v>-1.17225323989184E9</v>
      </c>
    </row>
    <row r="8967" ht="12.75" customHeight="1">
      <c r="A8967" s="8" t="str">
        <f t="shared" si="1"/>
        <v>Paraguay1989</v>
      </c>
      <c r="B8967" s="4" t="s">
        <v>147</v>
      </c>
      <c r="C8967" s="4">
        <v>1989.0</v>
      </c>
      <c r="D8967" s="4">
        <v>5.79863977432251</v>
      </c>
      <c r="E8967" s="4">
        <v>3.80759348960346E8</v>
      </c>
      <c r="F8967" s="4">
        <v>2.556E8</v>
      </c>
      <c r="G8967" s="4">
        <v>4.75773219996213E9</v>
      </c>
      <c r="H8967" s="4">
        <v>17.2845650388355</v>
      </c>
      <c r="I8967" s="4">
        <v>11.153327757045</v>
      </c>
      <c r="J8967" s="4">
        <f t="shared" si="2"/>
        <v>82235331648</v>
      </c>
      <c r="K8967" s="5">
        <f t="shared" si="3"/>
        <v>53064546606</v>
      </c>
      <c r="L8967" s="5">
        <f t="shared" si="4"/>
        <v>-29170785041</v>
      </c>
      <c r="M8967" s="5">
        <f t="shared" si="5"/>
        <v>-6.131237282</v>
      </c>
      <c r="N8967" s="4" t="b">
        <v>0</v>
      </c>
      <c r="O8967" s="4" t="b">
        <v>0</v>
      </c>
      <c r="P8967" s="4" t="b">
        <v>1</v>
      </c>
      <c r="Q8967" s="4" t="b">
        <v>1</v>
      </c>
      <c r="R8967" s="4" t="s">
        <v>39</v>
      </c>
      <c r="S8967" s="4">
        <v>6.93520391103523</v>
      </c>
      <c r="T8967" s="4">
        <v>-1.05438232304974E9</v>
      </c>
    </row>
    <row r="8968" ht="12.75" customHeight="1">
      <c r="A8968" s="8" t="str">
        <f t="shared" si="1"/>
        <v>Paraguay1988</v>
      </c>
      <c r="B8968" s="4" t="s">
        <v>147</v>
      </c>
      <c r="C8968" s="4">
        <v>1988.0</v>
      </c>
      <c r="D8968" s="4">
        <v>6.35476016998291</v>
      </c>
      <c r="E8968" s="4">
        <v>1.8434561960099E8</v>
      </c>
      <c r="F8968" s="4">
        <v>-2.102E8</v>
      </c>
      <c r="G8968" s="4">
        <v>4.25568352833333E9</v>
      </c>
      <c r="H8968" s="4">
        <v>12.7400571742089</v>
      </c>
      <c r="I8968" s="4">
        <v>9.19284998290846</v>
      </c>
      <c r="J8968" s="4">
        <f t="shared" si="2"/>
        <v>54217651466</v>
      </c>
      <c r="K8968" s="5">
        <f t="shared" si="3"/>
        <v>39121860251</v>
      </c>
      <c r="L8968" s="5">
        <f t="shared" si="4"/>
        <v>-15095791216</v>
      </c>
      <c r="M8968" s="5">
        <f t="shared" si="5"/>
        <v>-3.547207191</v>
      </c>
      <c r="N8968" s="4" t="b">
        <v>0</v>
      </c>
      <c r="O8968" s="4" t="b">
        <v>0</v>
      </c>
      <c r="P8968" s="4" t="b">
        <v>1</v>
      </c>
      <c r="Q8968" s="4" t="b">
        <v>1</v>
      </c>
      <c r="R8968" s="4" t="s">
        <v>39</v>
      </c>
      <c r="S8968" s="4">
        <v>5.91537206556045</v>
      </c>
      <c r="T8968" s="4">
        <v>-5.02048671628799E8</v>
      </c>
    </row>
    <row r="8969" ht="12.75" customHeight="1">
      <c r="A8969" s="8" t="str">
        <f t="shared" si="1"/>
        <v>Paraguay1987</v>
      </c>
      <c r="B8969" s="4" t="s">
        <v>147</v>
      </c>
      <c r="C8969" s="4">
        <v>1987.0</v>
      </c>
      <c r="D8969" s="4">
        <v>4.33306980133057</v>
      </c>
      <c r="E8969" s="4">
        <v>1.6325453002628E8</v>
      </c>
      <c r="F8969" s="4">
        <v>-4.898E8</v>
      </c>
      <c r="G8969" s="4">
        <v>3.9710447238024E9</v>
      </c>
      <c r="H8969" s="4">
        <v>12.8074693456693</v>
      </c>
      <c r="I8969" s="4">
        <v>9.56831070710667</v>
      </c>
      <c r="J8969" s="4">
        <f t="shared" si="2"/>
        <v>50859033570</v>
      </c>
      <c r="K8969" s="5">
        <f t="shared" si="3"/>
        <v>37996189749</v>
      </c>
      <c r="L8969" s="5">
        <f t="shared" si="4"/>
        <v>-12862843821</v>
      </c>
      <c r="M8969" s="5">
        <f t="shared" si="5"/>
        <v>-3.239158639</v>
      </c>
      <c r="N8969" s="4" t="b">
        <v>0</v>
      </c>
      <c r="O8969" s="4" t="b">
        <v>1</v>
      </c>
      <c r="P8969" s="4" t="b">
        <v>1</v>
      </c>
      <c r="Q8969" s="4" t="b">
        <v>1</v>
      </c>
      <c r="R8969" s="4" t="s">
        <v>39</v>
      </c>
      <c r="S8969" s="4">
        <v>7.58230437604178</v>
      </c>
      <c r="T8969" s="4">
        <v>-2.8463880453093E8</v>
      </c>
    </row>
    <row r="8970" ht="12.75" customHeight="1">
      <c r="A8970" s="8" t="str">
        <f t="shared" si="1"/>
        <v>Paraguay1986</v>
      </c>
      <c r="B8970" s="4" t="s">
        <v>147</v>
      </c>
      <c r="C8970" s="4">
        <v>1986.0</v>
      </c>
      <c r="D8970" s="4" t="s">
        <v>39</v>
      </c>
      <c r="E8970" s="4">
        <v>1.55251652360513E8</v>
      </c>
      <c r="F8970" s="4">
        <v>-3.649E8</v>
      </c>
      <c r="G8970" s="4">
        <v>3.72399394279088E9</v>
      </c>
      <c r="H8970" s="4">
        <v>12.3107849513843</v>
      </c>
      <c r="I8970" s="4">
        <v>8.72472530103572</v>
      </c>
      <c r="J8970" s="4">
        <f t="shared" si="2"/>
        <v>45845288590</v>
      </c>
      <c r="K8970" s="5">
        <f t="shared" si="3"/>
        <v>32490824174</v>
      </c>
      <c r="L8970" s="5">
        <f t="shared" si="4"/>
        <v>-13354464416</v>
      </c>
      <c r="M8970" s="5">
        <f t="shared" si="5"/>
        <v>-3.58605965</v>
      </c>
      <c r="N8970" s="4" t="s">
        <v>39</v>
      </c>
      <c r="O8970" s="4" t="b">
        <v>1</v>
      </c>
      <c r="P8970" s="4" t="s">
        <v>39</v>
      </c>
      <c r="Q8970" s="4" t="b">
        <v>0</v>
      </c>
      <c r="R8970" s="4" t="s">
        <v>39</v>
      </c>
      <c r="S8970" s="4">
        <v>4.96483566571362</v>
      </c>
      <c r="T8970" s="4">
        <v>-2.47050781011519E8</v>
      </c>
    </row>
    <row r="8971" ht="12.75" customHeight="1">
      <c r="A8971" s="8" t="str">
        <f t="shared" si="1"/>
        <v>Paraguay1985</v>
      </c>
      <c r="B8971" s="4" t="s">
        <v>147</v>
      </c>
      <c r="C8971" s="4">
        <v>1985.0</v>
      </c>
      <c r="D8971" s="4">
        <v>3.97610998153687</v>
      </c>
      <c r="E8971" s="4">
        <v>6.62745915564665E7</v>
      </c>
      <c r="F8971" s="4">
        <v>-2.517E8</v>
      </c>
      <c r="G8971" s="4">
        <v>3.28244923576129E9</v>
      </c>
      <c r="H8971" s="4">
        <v>12.2091692125301</v>
      </c>
      <c r="I8971" s="4">
        <v>10.7277007549625</v>
      </c>
      <c r="J8971" s="4">
        <f t="shared" si="2"/>
        <v>40075978151</v>
      </c>
      <c r="K8971" s="5">
        <f t="shared" si="3"/>
        <v>35213133145</v>
      </c>
      <c r="L8971" s="5">
        <f t="shared" si="4"/>
        <v>-4862845006</v>
      </c>
      <c r="M8971" s="5">
        <f t="shared" si="5"/>
        <v>-1.481468458</v>
      </c>
      <c r="N8971" s="4" t="s">
        <v>39</v>
      </c>
      <c r="O8971" s="4" t="s">
        <v>39</v>
      </c>
      <c r="P8971" s="4" t="b">
        <v>1</v>
      </c>
      <c r="Q8971" s="4" t="s">
        <v>39</v>
      </c>
      <c r="R8971" s="4" t="s">
        <v>39</v>
      </c>
      <c r="S8971" s="4">
        <v>4.5231356783092</v>
      </c>
      <c r="T8971" s="4">
        <v>-4.4154470702959E8</v>
      </c>
    </row>
    <row r="8972" ht="12.75" customHeight="1">
      <c r="A8972" s="8" t="str">
        <f t="shared" si="1"/>
        <v>Paraguay1984</v>
      </c>
      <c r="B8972" s="4" t="s">
        <v>147</v>
      </c>
      <c r="C8972" s="4">
        <v>1984.0</v>
      </c>
      <c r="D8972" s="4">
        <v>3.07735991477966</v>
      </c>
      <c r="E8972" s="4">
        <v>3.6402559318383E7</v>
      </c>
      <c r="F8972" s="4">
        <v>-3.174E8</v>
      </c>
      <c r="G8972" s="4">
        <v>4.50246280713993E9</v>
      </c>
      <c r="H8972" s="4">
        <v>12.5680537571673</v>
      </c>
      <c r="I8972" s="4">
        <v>12.2639986586336</v>
      </c>
      <c r="J8972" s="4">
        <f t="shared" si="2"/>
        <v>56587194600</v>
      </c>
      <c r="K8972" s="5">
        <f t="shared" si="3"/>
        <v>55218197827</v>
      </c>
      <c r="L8972" s="5">
        <f t="shared" si="4"/>
        <v>-1368996772</v>
      </c>
      <c r="M8972" s="5">
        <f t="shared" si="5"/>
        <v>-0.3040550985</v>
      </c>
      <c r="N8972" s="4" t="b">
        <v>0</v>
      </c>
      <c r="O8972" s="4" t="s">
        <v>39</v>
      </c>
      <c r="P8972" s="4" t="b">
        <v>1</v>
      </c>
      <c r="Q8972" s="4" t="s">
        <v>39</v>
      </c>
      <c r="R8972" s="4" t="s">
        <v>39</v>
      </c>
      <c r="S8972" s="4">
        <v>2.81659944601458</v>
      </c>
      <c r="T8972" s="4">
        <v>1.22001357137863E9</v>
      </c>
    </row>
    <row r="8973" ht="12.75" customHeight="1">
      <c r="A8973" s="8" t="str">
        <f t="shared" si="1"/>
        <v>Paraguay1983</v>
      </c>
      <c r="B8973" s="4" t="s">
        <v>147</v>
      </c>
      <c r="C8973" s="4">
        <v>1983.0</v>
      </c>
      <c r="D8973" s="4">
        <v>-3.02496004104614</v>
      </c>
      <c r="E8973" s="4">
        <v>7.76909164183075E7</v>
      </c>
      <c r="F8973" s="4">
        <v>-2.479E8</v>
      </c>
      <c r="G8973" s="4">
        <v>5.67324872616438E9</v>
      </c>
      <c r="H8973" s="4">
        <v>13.2949018955797</v>
      </c>
      <c r="I8973" s="4">
        <v>12.2997578385453</v>
      </c>
      <c r="J8973" s="4">
        <f t="shared" si="2"/>
        <v>75425285244</v>
      </c>
      <c r="K8973" s="5">
        <f t="shared" si="3"/>
        <v>69779585490</v>
      </c>
      <c r="L8973" s="5">
        <f t="shared" si="4"/>
        <v>-5645699754</v>
      </c>
      <c r="M8973" s="5">
        <f t="shared" si="5"/>
        <v>-0.995144057</v>
      </c>
      <c r="N8973" s="4" t="b">
        <v>1</v>
      </c>
      <c r="O8973" s="4" t="b">
        <v>1</v>
      </c>
      <c r="P8973" s="4" t="b">
        <v>0</v>
      </c>
      <c r="Q8973" s="4" t="s">
        <v>39</v>
      </c>
      <c r="R8973" s="4" t="s">
        <v>39</v>
      </c>
      <c r="S8973" s="4">
        <v>-3.0426178847186</v>
      </c>
      <c r="T8973" s="4">
        <v>1.17078591902445E9</v>
      </c>
    </row>
    <row r="8974" ht="12.75" customHeight="1">
      <c r="A8974" s="8" t="str">
        <f t="shared" si="1"/>
        <v>Paraguay1982</v>
      </c>
      <c r="B8974" s="4" t="s">
        <v>147</v>
      </c>
      <c r="C8974" s="4">
        <v>1982.0</v>
      </c>
      <c r="D8974" s="4">
        <v>-3.71655011177063</v>
      </c>
      <c r="E8974" s="4">
        <v>1.43041984951094E8</v>
      </c>
      <c r="F8974" s="4">
        <v>-3.748E8</v>
      </c>
      <c r="G8974" s="4">
        <v>5.41941176470588E9</v>
      </c>
      <c r="H8974" s="4">
        <v>14.6519015571372</v>
      </c>
      <c r="I8974" s="4">
        <v>12.4001750293863</v>
      </c>
      <c r="J8974" s="4">
        <f t="shared" si="2"/>
        <v>79404687674</v>
      </c>
      <c r="K8974" s="5">
        <f t="shared" si="3"/>
        <v>67201654439</v>
      </c>
      <c r="L8974" s="5">
        <f t="shared" si="4"/>
        <v>-12203033235</v>
      </c>
      <c r="M8974" s="5">
        <f t="shared" si="5"/>
        <v>-2.251726528</v>
      </c>
      <c r="N8974" s="4" t="b">
        <v>1</v>
      </c>
      <c r="O8974" s="4" t="b">
        <v>1</v>
      </c>
      <c r="P8974" s="4" t="b">
        <v>0</v>
      </c>
      <c r="Q8974" s="4" t="b">
        <v>0</v>
      </c>
      <c r="R8974" s="4" t="s">
        <v>39</v>
      </c>
      <c r="S8974" s="4">
        <v>-1.39761771803515</v>
      </c>
      <c r="T8974" s="4">
        <v>-2.53836961458499E8</v>
      </c>
    </row>
    <row r="8975" ht="12.75" customHeight="1">
      <c r="A8975" s="8" t="str">
        <f t="shared" si="1"/>
        <v>Paraguay1981</v>
      </c>
      <c r="B8975" s="4" t="s">
        <v>147</v>
      </c>
      <c r="C8975" s="4">
        <v>1981.0</v>
      </c>
      <c r="D8975" s="4">
        <v>8.53625011444092</v>
      </c>
      <c r="E8975" s="4">
        <v>6.95432390037496E7</v>
      </c>
      <c r="F8975" s="4">
        <v>-3.735E8</v>
      </c>
      <c r="G8975" s="4">
        <v>5.62451587301587E9</v>
      </c>
      <c r="H8975" s="4">
        <v>13.4152562279052</v>
      </c>
      <c r="I8975" s="4">
        <v>12.5259658869122</v>
      </c>
      <c r="J8975" s="4">
        <f t="shared" si="2"/>
        <v>75454321594</v>
      </c>
      <c r="K8975" s="5">
        <f t="shared" si="3"/>
        <v>70452493956</v>
      </c>
      <c r="L8975" s="5">
        <f t="shared" si="4"/>
        <v>-5001827639</v>
      </c>
      <c r="M8975" s="5">
        <f t="shared" si="5"/>
        <v>-0.889290341</v>
      </c>
      <c r="N8975" s="4" t="b">
        <v>1</v>
      </c>
      <c r="O8975" s="4" t="b">
        <v>1</v>
      </c>
      <c r="P8975" s="4" t="b">
        <v>1</v>
      </c>
      <c r="Q8975" s="4" t="b">
        <v>0</v>
      </c>
      <c r="R8975" s="4" t="s">
        <v>39</v>
      </c>
      <c r="S8975" s="4">
        <v>9.17045884942912</v>
      </c>
      <c r="T8975" s="4">
        <v>2.05104108309989E8</v>
      </c>
    </row>
    <row r="8976" ht="12.75" customHeight="1">
      <c r="A8976" s="8" t="str">
        <f t="shared" si="1"/>
        <v>Paraguay1980</v>
      </c>
      <c r="B8976" s="4" t="s">
        <v>147</v>
      </c>
      <c r="C8976" s="4">
        <v>1980.0</v>
      </c>
      <c r="D8976" s="4">
        <v>14.8189001083374</v>
      </c>
      <c r="E8976" s="4">
        <v>1.96268145203802E8</v>
      </c>
      <c r="F8976" s="4">
        <v>-2.77E8</v>
      </c>
      <c r="G8976" s="4">
        <v>4.4480873015873E9</v>
      </c>
      <c r="H8976" s="4">
        <v>15.0012013011257</v>
      </c>
      <c r="I8976" s="4">
        <v>10.9554895885169</v>
      </c>
      <c r="J8976" s="4">
        <f t="shared" si="2"/>
        <v>66726653016</v>
      </c>
      <c r="K8976" s="5">
        <f t="shared" si="3"/>
        <v>48730974121</v>
      </c>
      <c r="L8976" s="5">
        <f t="shared" si="4"/>
        <v>-17995678895</v>
      </c>
      <c r="M8976" s="5">
        <f t="shared" si="5"/>
        <v>-4.045711713</v>
      </c>
      <c r="N8976" s="4" t="b">
        <v>0</v>
      </c>
      <c r="O8976" s="4" t="b">
        <v>0</v>
      </c>
      <c r="P8976" s="4" t="b">
        <v>1</v>
      </c>
      <c r="Q8976" s="4" t="b">
        <v>1</v>
      </c>
      <c r="R8976" s="4" t="s">
        <v>39</v>
      </c>
      <c r="S8976" s="4">
        <v>11.712145943448</v>
      </c>
      <c r="T8976" s="4">
        <v>-1.17642857142856E9</v>
      </c>
    </row>
    <row r="8977" ht="12.75" customHeight="1">
      <c r="A8977" s="8" t="str">
        <f t="shared" si="1"/>
        <v>Paraguay1979</v>
      </c>
      <c r="B8977" s="4" t="s">
        <v>147</v>
      </c>
      <c r="C8977" s="4">
        <v>1979.0</v>
      </c>
      <c r="D8977" s="4">
        <v>11.3570003509522</v>
      </c>
      <c r="E8977" s="4">
        <v>1.75693252696957E8</v>
      </c>
      <c r="F8977" s="4">
        <v>-2.059E8</v>
      </c>
      <c r="G8977" s="4">
        <v>3.41677777777778E9</v>
      </c>
      <c r="H8977" s="4">
        <v>15.8486061622919</v>
      </c>
      <c r="I8977" s="4">
        <v>11.0690399955671</v>
      </c>
      <c r="J8977" s="4">
        <f t="shared" si="2"/>
        <v>54151165344</v>
      </c>
      <c r="K8977" s="5">
        <f t="shared" si="3"/>
        <v>37820449878</v>
      </c>
      <c r="L8977" s="5">
        <f t="shared" si="4"/>
        <v>-16330715466</v>
      </c>
      <c r="M8977" s="5">
        <f t="shared" si="5"/>
        <v>-4.779566167</v>
      </c>
      <c r="N8977" s="4" t="b">
        <v>0</v>
      </c>
      <c r="O8977" s="4" t="b">
        <v>0</v>
      </c>
      <c r="P8977" s="4" t="b">
        <v>1</v>
      </c>
      <c r="Q8977" s="4" t="b">
        <v>1</v>
      </c>
      <c r="R8977" s="4" t="s">
        <v>39</v>
      </c>
      <c r="S8977" s="4">
        <v>11.862146971295</v>
      </c>
      <c r="T8977" s="4">
        <v>-1.03130952380952E9</v>
      </c>
    </row>
    <row r="8978" ht="12.75" customHeight="1">
      <c r="A8978" s="8" t="str">
        <f t="shared" si="1"/>
        <v>Paraguay1978</v>
      </c>
      <c r="B8978" s="4" t="s">
        <v>147</v>
      </c>
      <c r="C8978" s="4">
        <v>1978.0</v>
      </c>
      <c r="D8978" s="4">
        <v>11.3500995635986</v>
      </c>
      <c r="E8978" s="4">
        <v>-8.07459172693746E7</v>
      </c>
      <c r="F8978" s="4">
        <v>-1.129E8</v>
      </c>
      <c r="G8978" s="4">
        <v>2.55985714285714E9</v>
      </c>
      <c r="H8978" s="4">
        <v>8.44631004333496</v>
      </c>
      <c r="I8978" s="4">
        <v>11.8620004653931</v>
      </c>
      <c r="J8978" s="4">
        <f t="shared" si="2"/>
        <v>21621347095</v>
      </c>
      <c r="K8978" s="5">
        <f t="shared" si="3"/>
        <v>30365026620</v>
      </c>
      <c r="L8978" s="5">
        <f t="shared" si="4"/>
        <v>8743679525</v>
      </c>
      <c r="M8978" s="5">
        <f t="shared" si="5"/>
        <v>3.415690422</v>
      </c>
      <c r="N8978" s="4" t="b">
        <v>0</v>
      </c>
      <c r="O8978" s="4" t="b">
        <v>0</v>
      </c>
      <c r="P8978" s="4" t="b">
        <v>1</v>
      </c>
      <c r="Q8978" s="4" t="b">
        <v>0</v>
      </c>
      <c r="R8978" s="4" t="s">
        <v>39</v>
      </c>
      <c r="S8978" s="4">
        <v>12.0287299461216</v>
      </c>
      <c r="T8978" s="4">
        <v>-8.5692063492064E8</v>
      </c>
    </row>
    <row r="8979" ht="12.75" customHeight="1">
      <c r="A8979" s="8" t="str">
        <f t="shared" si="1"/>
        <v>Paraguay1977</v>
      </c>
      <c r="B8979" s="4" t="s">
        <v>147</v>
      </c>
      <c r="C8979" s="4">
        <v>1977.0</v>
      </c>
      <c r="D8979" s="4">
        <v>10.9338998794556</v>
      </c>
      <c r="E8979" s="4">
        <v>2025944.7603377</v>
      </c>
      <c r="F8979" s="4">
        <v>-5.86E7</v>
      </c>
      <c r="G8979" s="4">
        <v>2.09215873015873E9</v>
      </c>
      <c r="H8979" s="4">
        <v>11.0246000289917</v>
      </c>
      <c r="I8979" s="4">
        <v>11.2147998809814</v>
      </c>
      <c r="J8979" s="4">
        <f t="shared" si="2"/>
        <v>23065213197</v>
      </c>
      <c r="K8979" s="5">
        <f t="shared" si="3"/>
        <v>23463141478</v>
      </c>
      <c r="L8979" s="5">
        <f t="shared" si="4"/>
        <v>397928280.8</v>
      </c>
      <c r="M8979" s="5">
        <f t="shared" si="5"/>
        <v>0.190199852</v>
      </c>
      <c r="N8979" s="4" t="b">
        <v>0</v>
      </c>
      <c r="O8979" s="4" t="b">
        <v>0</v>
      </c>
      <c r="P8979" s="4" t="b">
        <v>1</v>
      </c>
      <c r="Q8979" s="4" t="b">
        <v>0</v>
      </c>
      <c r="R8979" s="4" t="s">
        <v>39</v>
      </c>
      <c r="S8979" s="4">
        <v>11.4940816019955</v>
      </c>
      <c r="T8979" s="4">
        <v>-4.6769841269841E8</v>
      </c>
    </row>
    <row r="8980" ht="12.75" customHeight="1">
      <c r="A8980" s="8" t="str">
        <f t="shared" si="1"/>
        <v>Paraguay1976</v>
      </c>
      <c r="B8980" s="4" t="s">
        <v>147</v>
      </c>
      <c r="C8980" s="4">
        <v>1976.0</v>
      </c>
      <c r="D8980" s="4">
        <v>7.01807022094727</v>
      </c>
      <c r="E8980" s="4">
        <v>2262396.99417519</v>
      </c>
      <c r="F8980" s="4">
        <v>-6.85E7</v>
      </c>
      <c r="G8980" s="4">
        <v>1.69896031746032E9</v>
      </c>
      <c r="H8980" s="4">
        <v>9.74297046661377</v>
      </c>
      <c r="I8980" s="4">
        <v>9.79798984527588</v>
      </c>
      <c r="J8980" s="4">
        <f t="shared" si="2"/>
        <v>16552920197</v>
      </c>
      <c r="K8980" s="5">
        <f t="shared" si="3"/>
        <v>16646395938</v>
      </c>
      <c r="L8980" s="5">
        <f t="shared" si="4"/>
        <v>93475741.04</v>
      </c>
      <c r="M8980" s="5">
        <f t="shared" si="5"/>
        <v>0.05501937866</v>
      </c>
      <c r="N8980" s="4" t="b">
        <v>0</v>
      </c>
      <c r="O8980" s="4" t="b">
        <v>1</v>
      </c>
      <c r="P8980" s="4" t="b">
        <v>1</v>
      </c>
      <c r="Q8980" s="4" t="b">
        <v>0</v>
      </c>
      <c r="R8980" s="4" t="s">
        <v>39</v>
      </c>
      <c r="S8980" s="4">
        <v>7.52594953142729</v>
      </c>
      <c r="T8980" s="4">
        <v>-3.9319841269841E8</v>
      </c>
    </row>
    <row r="8981" ht="12.75" customHeight="1">
      <c r="A8981" s="8" t="str">
        <f t="shared" si="1"/>
        <v>Paraguay1975</v>
      </c>
      <c r="B8981" s="4" t="s">
        <v>147</v>
      </c>
      <c r="C8981" s="4">
        <v>1975.0</v>
      </c>
      <c r="D8981" s="4">
        <v>6.32012987136841</v>
      </c>
      <c r="E8981" s="4">
        <v>-1.56035649337535E7</v>
      </c>
      <c r="F8981" s="4">
        <v>-7.22E7</v>
      </c>
      <c r="G8981" s="4">
        <v>1.51142063492063E9</v>
      </c>
      <c r="H8981" s="4">
        <v>9.25753021240234</v>
      </c>
      <c r="I8981" s="4">
        <v>10.4954996109009</v>
      </c>
      <c r="J8981" s="4">
        <f t="shared" si="2"/>
        <v>13992022191</v>
      </c>
      <c r="K8981" s="5">
        <f t="shared" si="3"/>
        <v>15863114686</v>
      </c>
      <c r="L8981" s="5">
        <f t="shared" si="4"/>
        <v>1871092494</v>
      </c>
      <c r="M8981" s="5">
        <f t="shared" si="5"/>
        <v>1.237969398</v>
      </c>
      <c r="N8981" s="4" t="b">
        <v>0</v>
      </c>
      <c r="O8981" s="4" t="b">
        <v>1</v>
      </c>
      <c r="P8981" s="4" t="b">
        <v>1</v>
      </c>
      <c r="Q8981" s="4" t="b">
        <v>0</v>
      </c>
      <c r="R8981" s="4" t="s">
        <v>39</v>
      </c>
      <c r="S8981" s="4">
        <v>6.85244471412953</v>
      </c>
      <c r="T8981" s="4">
        <v>-1.8753968253969E8</v>
      </c>
    </row>
    <row r="8982" ht="12.75" customHeight="1">
      <c r="A8982" s="8" t="str">
        <f t="shared" si="1"/>
        <v>Paraguay1974</v>
      </c>
      <c r="B8982" s="4" t="s">
        <v>147</v>
      </c>
      <c r="C8982" s="4">
        <v>1974.0</v>
      </c>
      <c r="D8982" s="4">
        <v>8.23818016052246</v>
      </c>
      <c r="E8982" s="4">
        <v>2.5093050253339E7</v>
      </c>
      <c r="F8982" s="4" t="s">
        <v>39</v>
      </c>
      <c r="G8982" s="4">
        <v>1.3334753968254E9</v>
      </c>
      <c r="H8982" s="4">
        <v>11.1077995300293</v>
      </c>
      <c r="I8982" s="4">
        <v>9.43523025512695</v>
      </c>
      <c r="J8982" s="4">
        <f t="shared" si="2"/>
        <v>14811977386</v>
      </c>
      <c r="K8982" s="5">
        <f t="shared" si="3"/>
        <v>12581647409</v>
      </c>
      <c r="L8982" s="5">
        <f t="shared" si="4"/>
        <v>-2230329978</v>
      </c>
      <c r="M8982" s="5">
        <f t="shared" si="5"/>
        <v>-1.672569275</v>
      </c>
      <c r="N8982" s="4" t="b">
        <v>0</v>
      </c>
      <c r="O8982" s="4" t="b">
        <v>1</v>
      </c>
      <c r="P8982" s="4" t="b">
        <v>1</v>
      </c>
      <c r="Q8982" s="4" t="b">
        <v>0</v>
      </c>
      <c r="R8982" s="4" t="s">
        <v>39</v>
      </c>
      <c r="S8982" s="4">
        <v>8.38152543650033</v>
      </c>
      <c r="T8982" s="4">
        <v>-1.77945238095229E8</v>
      </c>
    </row>
    <row r="8983" ht="12.75" customHeight="1">
      <c r="A8983" s="8" t="str">
        <f t="shared" si="1"/>
        <v>Paraguay1973</v>
      </c>
      <c r="B8983" s="4" t="s">
        <v>147</v>
      </c>
      <c r="C8983" s="4">
        <v>1973.0</v>
      </c>
      <c r="D8983" s="4">
        <v>7.19464015960693</v>
      </c>
      <c r="E8983" s="4">
        <v>-6332110.97942931</v>
      </c>
      <c r="F8983" s="4" t="s">
        <v>39</v>
      </c>
      <c r="G8983" s="4">
        <v>9.95531746031746E8</v>
      </c>
      <c r="H8983" s="4">
        <v>10.2616996765137</v>
      </c>
      <c r="I8983" s="4">
        <v>11.168399810791</v>
      </c>
      <c r="J8983" s="4">
        <f t="shared" si="2"/>
        <v>10215847796</v>
      </c>
      <c r="K8983" s="5">
        <f t="shared" si="3"/>
        <v>11118496564</v>
      </c>
      <c r="L8983" s="5">
        <f t="shared" si="4"/>
        <v>902648767.8</v>
      </c>
      <c r="M8983" s="5">
        <f t="shared" si="5"/>
        <v>0.9067001343</v>
      </c>
      <c r="N8983" s="4" t="b">
        <v>0</v>
      </c>
      <c r="O8983" s="4" t="b">
        <v>0</v>
      </c>
      <c r="P8983" s="4" t="b">
        <v>1</v>
      </c>
      <c r="Q8983" s="4" t="b">
        <v>0</v>
      </c>
      <c r="R8983" s="4" t="s">
        <v>39</v>
      </c>
      <c r="S8983" s="4">
        <v>7.30281290740682</v>
      </c>
      <c r="T8983" s="4">
        <v>-3.37943650793654E8</v>
      </c>
    </row>
    <row r="8984" ht="12.75" customHeight="1">
      <c r="A8984" s="8" t="str">
        <f t="shared" si="1"/>
        <v>Paraguay1972</v>
      </c>
      <c r="B8984" s="4" t="s">
        <v>147</v>
      </c>
      <c r="C8984" s="4">
        <v>1972.0</v>
      </c>
      <c r="D8984" s="4">
        <v>6.44118022918701</v>
      </c>
      <c r="E8984" s="4">
        <v>-1.67221565545906E7</v>
      </c>
      <c r="F8984" s="4" t="s">
        <v>39</v>
      </c>
      <c r="G8984" s="4">
        <v>7.69039682539683E8</v>
      </c>
      <c r="H8984" s="4">
        <v>9.9518404006958</v>
      </c>
      <c r="I8984" s="4">
        <v>12.4584999084473</v>
      </c>
      <c r="J8984" s="4">
        <f t="shared" si="2"/>
        <v>7653360182</v>
      </c>
      <c r="K8984" s="5">
        <f t="shared" si="3"/>
        <v>9581080815</v>
      </c>
      <c r="L8984" s="5">
        <f t="shared" si="4"/>
        <v>1927720632</v>
      </c>
      <c r="M8984" s="5">
        <f t="shared" si="5"/>
        <v>2.506659508</v>
      </c>
      <c r="N8984" s="4" t="b">
        <v>0</v>
      </c>
      <c r="O8984" s="4" t="b">
        <v>0</v>
      </c>
      <c r="P8984" s="4" t="b">
        <v>1</v>
      </c>
      <c r="Q8984" s="4" t="b">
        <v>0</v>
      </c>
      <c r="R8984" s="4" t="s">
        <v>39</v>
      </c>
      <c r="S8984" s="4">
        <v>6.63129747573396</v>
      </c>
      <c r="T8984" s="4">
        <v>-2.26492063492063E8</v>
      </c>
    </row>
    <row r="8985" ht="12.75" customHeight="1">
      <c r="A8985" s="8" t="str">
        <f t="shared" si="1"/>
        <v>Paraguay1971</v>
      </c>
      <c r="B8985" s="4" t="s">
        <v>147</v>
      </c>
      <c r="C8985" s="4">
        <v>1971.0</v>
      </c>
      <c r="D8985" s="4">
        <v>5.44191980361939</v>
      </c>
      <c r="E8985" s="4">
        <v>-5798378.20393698</v>
      </c>
      <c r="F8985" s="4" t="s">
        <v>39</v>
      </c>
      <c r="G8985" s="4">
        <v>6.64571428571429E8</v>
      </c>
      <c r="H8985" s="4">
        <v>11.0841999053955</v>
      </c>
      <c r="I8985" s="4">
        <v>12.3305997848511</v>
      </c>
      <c r="J8985" s="4">
        <f t="shared" si="2"/>
        <v>7366242566</v>
      </c>
      <c r="K8985" s="5">
        <f t="shared" si="3"/>
        <v>8194564314</v>
      </c>
      <c r="L8985" s="5">
        <f t="shared" si="4"/>
        <v>828321748.5</v>
      </c>
      <c r="M8985" s="5">
        <f t="shared" si="5"/>
        <v>1.246399879</v>
      </c>
      <c r="N8985" s="4" t="b">
        <v>0</v>
      </c>
      <c r="O8985" s="4" t="b">
        <v>0</v>
      </c>
      <c r="P8985" s="4" t="b">
        <v>1</v>
      </c>
      <c r="Q8985" s="4" t="b">
        <v>0</v>
      </c>
      <c r="R8985" s="4" t="s">
        <v>39</v>
      </c>
      <c r="S8985" s="4">
        <v>5.538151942856</v>
      </c>
      <c r="T8985" s="4">
        <v>-1.04468253968253E8</v>
      </c>
    </row>
    <row r="8986" ht="12.75" customHeight="1">
      <c r="A8986" s="8" t="str">
        <f t="shared" si="1"/>
        <v>Paraguay1970</v>
      </c>
      <c r="B8986" s="4" t="s">
        <v>147</v>
      </c>
      <c r="C8986" s="4">
        <v>1970.0</v>
      </c>
      <c r="D8986" s="4">
        <v>4.87979984283447</v>
      </c>
      <c r="E8986" s="4">
        <v>-5988747.69114783</v>
      </c>
      <c r="F8986" s="4" t="s">
        <v>39</v>
      </c>
      <c r="G8986" s="4">
        <v>5.94611111111111E8</v>
      </c>
      <c r="H8986" s="4">
        <v>12.0750999450684</v>
      </c>
      <c r="I8986" s="4">
        <v>13.3339004516602</v>
      </c>
      <c r="J8986" s="4">
        <f t="shared" si="2"/>
        <v>7179988595</v>
      </c>
      <c r="K8986" s="5">
        <f t="shared" si="3"/>
        <v>7928485363</v>
      </c>
      <c r="L8986" s="5">
        <f t="shared" si="4"/>
        <v>748496767.9</v>
      </c>
      <c r="M8986" s="5">
        <f t="shared" si="5"/>
        <v>1.258800507</v>
      </c>
      <c r="N8986" s="4" t="b">
        <v>0</v>
      </c>
      <c r="O8986" s="4" t="b">
        <v>0</v>
      </c>
      <c r="P8986" s="4" t="b">
        <v>1</v>
      </c>
      <c r="Q8986" s="4" t="b">
        <v>0</v>
      </c>
      <c r="R8986" s="4" t="s">
        <v>39</v>
      </c>
      <c r="S8986" s="4">
        <v>5.55342573311894</v>
      </c>
      <c r="T8986" s="4">
        <v>-6.99603174603179E7</v>
      </c>
    </row>
    <row r="8987" ht="12.75" customHeight="1">
      <c r="A8987" s="8" t="str">
        <f t="shared" si="1"/>
        <v>Paraguay1969</v>
      </c>
      <c r="B8987" s="4" t="s">
        <v>147</v>
      </c>
      <c r="C8987" s="4">
        <v>1969.0</v>
      </c>
      <c r="D8987" s="4">
        <v>4.12243986129761</v>
      </c>
      <c r="E8987" s="4">
        <v>-7109030.14113743</v>
      </c>
      <c r="F8987" s="4" t="s">
        <v>39</v>
      </c>
      <c r="G8987" s="4">
        <v>5.56293650793651E8</v>
      </c>
      <c r="H8987" s="4">
        <v>12.4111003875732</v>
      </c>
      <c r="I8987" s="4">
        <v>14.0295000076294</v>
      </c>
      <c r="J8987" s="4">
        <f t="shared" si="2"/>
        <v>6904216345</v>
      </c>
      <c r="K8987" s="5">
        <f t="shared" si="3"/>
        <v>7804521778</v>
      </c>
      <c r="L8987" s="5">
        <f t="shared" si="4"/>
        <v>900305433.1</v>
      </c>
      <c r="M8987" s="5">
        <f t="shared" si="5"/>
        <v>1.61839962</v>
      </c>
      <c r="N8987" s="4" t="b">
        <v>0</v>
      </c>
      <c r="O8987" s="4" t="b">
        <v>0</v>
      </c>
      <c r="P8987" s="4" t="b">
        <v>1</v>
      </c>
      <c r="Q8987" s="4" t="b">
        <v>0</v>
      </c>
      <c r="R8987" s="4" t="s">
        <v>39</v>
      </c>
      <c r="S8987" s="4">
        <v>4.70115140770775</v>
      </c>
      <c r="T8987" s="4">
        <v>-3.831746031746E7</v>
      </c>
    </row>
    <row r="8988" ht="12.75" customHeight="1">
      <c r="A8988" s="8" t="str">
        <f t="shared" si="1"/>
        <v>Paraguay1968</v>
      </c>
      <c r="B8988" s="4" t="s">
        <v>147</v>
      </c>
      <c r="C8988" s="4">
        <v>1968.0</v>
      </c>
      <c r="D8988" s="4">
        <v>3.14881992340088</v>
      </c>
      <c r="E8988" s="4">
        <v>-1.07129318890685E7</v>
      </c>
      <c r="F8988" s="4" t="s">
        <v>39</v>
      </c>
      <c r="G8988" s="4">
        <v>5.17650793650794E8</v>
      </c>
      <c r="H8988" s="4">
        <v>11.125</v>
      </c>
      <c r="I8988" s="4">
        <v>13.4688997268677</v>
      </c>
      <c r="J8988" s="4">
        <f t="shared" si="2"/>
        <v>5758865079</v>
      </c>
      <c r="K8988" s="5">
        <f t="shared" si="3"/>
        <v>6972186633</v>
      </c>
      <c r="L8988" s="5">
        <f t="shared" si="4"/>
        <v>1213321554</v>
      </c>
      <c r="M8988" s="5">
        <f t="shared" si="5"/>
        <v>2.343899727</v>
      </c>
      <c r="N8988" s="4" t="b">
        <v>0</v>
      </c>
      <c r="O8988" s="4" t="b">
        <v>1</v>
      </c>
      <c r="P8988" s="4" t="b">
        <v>1</v>
      </c>
      <c r="Q8988" s="4" t="b">
        <v>0</v>
      </c>
      <c r="R8988" s="4" t="s">
        <v>39</v>
      </c>
      <c r="S8988" s="4">
        <v>4.52707384188076</v>
      </c>
      <c r="T8988" s="4">
        <v>-3.86428571428569E7</v>
      </c>
    </row>
    <row r="8989" ht="12.75" customHeight="1">
      <c r="A8989" s="8" t="str">
        <f t="shared" si="1"/>
        <v>Paraguay1967</v>
      </c>
      <c r="B8989" s="4" t="s">
        <v>147</v>
      </c>
      <c r="C8989" s="4">
        <v>1967.0</v>
      </c>
      <c r="D8989" s="4">
        <v>8.51591014862061</v>
      </c>
      <c r="E8989" s="4">
        <v>-7232434.00330937</v>
      </c>
      <c r="F8989" s="4" t="s">
        <v>39</v>
      </c>
      <c r="G8989" s="4">
        <v>4.92674603174603E8</v>
      </c>
      <c r="H8989" s="4">
        <v>10.4778003692627</v>
      </c>
      <c r="I8989" s="4">
        <v>12.177300453186</v>
      </c>
      <c r="J8989" s="4">
        <f t="shared" si="2"/>
        <v>5162146139</v>
      </c>
      <c r="K8989" s="5">
        <f t="shared" si="3"/>
        <v>5999446669</v>
      </c>
      <c r="L8989" s="5">
        <f t="shared" si="4"/>
        <v>837300529.4</v>
      </c>
      <c r="M8989" s="5">
        <f t="shared" si="5"/>
        <v>1.699500084</v>
      </c>
      <c r="N8989" s="4" t="b">
        <v>0</v>
      </c>
      <c r="O8989" s="4" t="b">
        <v>1</v>
      </c>
      <c r="P8989" s="4" t="b">
        <v>1</v>
      </c>
      <c r="Q8989" s="4" t="b">
        <v>0</v>
      </c>
      <c r="R8989" s="4" t="s">
        <v>39</v>
      </c>
      <c r="S8989" s="4">
        <v>9.15036720414034</v>
      </c>
      <c r="T8989" s="4">
        <v>-2.4976190476191E7</v>
      </c>
    </row>
    <row r="8990" ht="12.75" customHeight="1">
      <c r="A8990" s="8" t="str">
        <f t="shared" si="1"/>
        <v>Paraguay1966</v>
      </c>
      <c r="B8990" s="4" t="s">
        <v>147</v>
      </c>
      <c r="C8990" s="4">
        <v>1966.0</v>
      </c>
      <c r="D8990" s="4">
        <v>1.16249001026154</v>
      </c>
      <c r="E8990" s="4" t="s">
        <v>39</v>
      </c>
      <c r="F8990" s="4" t="s">
        <v>39</v>
      </c>
      <c r="G8990" s="4">
        <v>4.65888888888889E8</v>
      </c>
      <c r="H8990" s="4" t="s">
        <v>39</v>
      </c>
      <c r="I8990" s="4" t="s">
        <v>39</v>
      </c>
      <c r="J8990" s="4" t="str">
        <f t="shared" si="2"/>
        <v>#VALUE!</v>
      </c>
      <c r="K8990" s="5" t="str">
        <f t="shared" si="3"/>
        <v>#VALUE!</v>
      </c>
      <c r="L8990" s="5" t="str">
        <f t="shared" si="4"/>
        <v>#VALUE!</v>
      </c>
      <c r="M8990" s="5" t="str">
        <f t="shared" si="5"/>
        <v>#VALUE!</v>
      </c>
      <c r="N8990" s="4" t="b">
        <v>0</v>
      </c>
      <c r="O8990" s="4" t="b">
        <v>1</v>
      </c>
      <c r="P8990" s="4" t="b">
        <v>0</v>
      </c>
      <c r="Q8990" s="4" t="b">
        <v>0</v>
      </c>
      <c r="R8990" s="4" t="s">
        <v>39</v>
      </c>
      <c r="S8990" s="4">
        <v>1.99150333527275</v>
      </c>
      <c r="T8990" s="4">
        <v>-2.67857142857139E7</v>
      </c>
    </row>
    <row r="8991" ht="12.75" customHeight="1">
      <c r="A8991" s="8" t="str">
        <f t="shared" si="1"/>
        <v>Paraguay1965</v>
      </c>
      <c r="B8991" s="4" t="s">
        <v>147</v>
      </c>
      <c r="C8991" s="4">
        <v>1965.0</v>
      </c>
      <c r="D8991" s="4">
        <v>5.36361980438232</v>
      </c>
      <c r="E8991" s="4" t="s">
        <v>39</v>
      </c>
      <c r="F8991" s="4" t="s">
        <v>39</v>
      </c>
      <c r="G8991" s="4">
        <v>4.43587301587302E8</v>
      </c>
      <c r="H8991" s="4" t="s">
        <v>39</v>
      </c>
      <c r="I8991" s="4" t="s">
        <v>39</v>
      </c>
      <c r="J8991" s="4" t="str">
        <f t="shared" si="2"/>
        <v>#VALUE!</v>
      </c>
      <c r="K8991" s="5" t="str">
        <f t="shared" si="3"/>
        <v>#VALUE!</v>
      </c>
      <c r="L8991" s="5" t="str">
        <f t="shared" si="4"/>
        <v>#VALUE!</v>
      </c>
      <c r="M8991" s="5" t="str">
        <f t="shared" si="5"/>
        <v>#VALUE!</v>
      </c>
      <c r="N8991" s="4" t="b">
        <v>0</v>
      </c>
      <c r="O8991" s="4" t="b">
        <v>1</v>
      </c>
      <c r="P8991" s="4" t="b">
        <v>1</v>
      </c>
      <c r="Q8991" s="4" t="b">
        <v>0</v>
      </c>
      <c r="R8991" s="4" t="s">
        <v>39</v>
      </c>
      <c r="S8991" s="4">
        <v>6.16797475642743</v>
      </c>
      <c r="T8991" s="4">
        <v>-2.23015873015869E7</v>
      </c>
    </row>
    <row r="8992" ht="12.75" customHeight="1">
      <c r="A8992" s="8" t="str">
        <f t="shared" si="1"/>
        <v>Paraguay1964</v>
      </c>
      <c r="B8992" s="4" t="s">
        <v>147</v>
      </c>
      <c r="C8992" s="4">
        <v>1964.0</v>
      </c>
      <c r="D8992" s="4">
        <v>3.886470079422</v>
      </c>
      <c r="E8992" s="4" t="s">
        <v>39</v>
      </c>
      <c r="F8992" s="4" t="s">
        <v>39</v>
      </c>
      <c r="G8992" s="4" t="s">
        <v>39</v>
      </c>
      <c r="H8992" s="4" t="s">
        <v>39</v>
      </c>
      <c r="I8992" s="4" t="s">
        <v>39</v>
      </c>
      <c r="J8992" s="4" t="str">
        <f t="shared" si="2"/>
        <v>#VALUE!</v>
      </c>
      <c r="K8992" s="5" t="str">
        <f t="shared" si="3"/>
        <v>#VALUE!</v>
      </c>
      <c r="L8992" s="5" t="str">
        <f t="shared" si="4"/>
        <v>#VALUE!</v>
      </c>
      <c r="M8992" s="5" t="str">
        <f t="shared" si="5"/>
        <v>#VALUE!</v>
      </c>
      <c r="N8992" s="4" t="b">
        <v>0</v>
      </c>
      <c r="O8992" s="4" t="b">
        <v>0</v>
      </c>
      <c r="P8992" s="4" t="b">
        <v>1</v>
      </c>
      <c r="Q8992" s="4" t="b">
        <v>1</v>
      </c>
      <c r="R8992" s="4" t="s">
        <v>39</v>
      </c>
      <c r="S8992" s="4">
        <v>4.21247735945683</v>
      </c>
      <c r="T8992" s="4" t="s">
        <v>39</v>
      </c>
    </row>
    <row r="8993" ht="12.75" customHeight="1">
      <c r="A8993" s="8" t="str">
        <f t="shared" si="1"/>
        <v>Paraguay1963</v>
      </c>
      <c r="B8993" s="4" t="s">
        <v>147</v>
      </c>
      <c r="C8993" s="4">
        <v>1963.0</v>
      </c>
      <c r="D8993" s="4">
        <v>3.87232995033264</v>
      </c>
      <c r="E8993" s="4" t="s">
        <v>39</v>
      </c>
      <c r="F8993" s="4" t="s">
        <v>39</v>
      </c>
      <c r="G8993" s="4" t="s">
        <v>39</v>
      </c>
      <c r="H8993" s="4" t="s">
        <v>39</v>
      </c>
      <c r="I8993" s="4" t="s">
        <v>39</v>
      </c>
      <c r="J8993" s="4" t="str">
        <f t="shared" si="2"/>
        <v>#VALUE!</v>
      </c>
      <c r="K8993" s="5" t="str">
        <f t="shared" si="3"/>
        <v>#VALUE!</v>
      </c>
      <c r="L8993" s="5" t="str">
        <f t="shared" si="4"/>
        <v>#VALUE!</v>
      </c>
      <c r="M8993" s="5" t="str">
        <f t="shared" si="5"/>
        <v>#VALUE!</v>
      </c>
      <c r="N8993" s="4" t="b">
        <v>0</v>
      </c>
      <c r="O8993" s="4" t="b">
        <v>0</v>
      </c>
      <c r="P8993" s="4" t="b">
        <v>1</v>
      </c>
      <c r="Q8993" s="4" t="b">
        <v>1</v>
      </c>
      <c r="R8993" s="4" t="s">
        <v>39</v>
      </c>
      <c r="S8993" s="4">
        <v>4.71029133985073</v>
      </c>
      <c r="T8993" s="4" t="s">
        <v>39</v>
      </c>
    </row>
    <row r="8994" ht="12.75" customHeight="1">
      <c r="A8994" s="8" t="str">
        <f t="shared" si="1"/>
        <v>Paraguay1962</v>
      </c>
      <c r="B8994" s="4" t="s">
        <v>147</v>
      </c>
      <c r="C8994" s="4">
        <v>1962.0</v>
      </c>
      <c r="D8994" s="4">
        <v>1.34566998481751</v>
      </c>
      <c r="E8994" s="4" t="s">
        <v>39</v>
      </c>
      <c r="F8994" s="4" t="s">
        <v>39</v>
      </c>
      <c r="G8994" s="4" t="s">
        <v>39</v>
      </c>
      <c r="H8994" s="4" t="s">
        <v>39</v>
      </c>
      <c r="I8994" s="4" t="s">
        <v>39</v>
      </c>
      <c r="J8994" s="4" t="str">
        <f t="shared" si="2"/>
        <v>#VALUE!</v>
      </c>
      <c r="K8994" s="5" t="str">
        <f t="shared" si="3"/>
        <v>#VALUE!</v>
      </c>
      <c r="L8994" s="5" t="str">
        <f t="shared" si="4"/>
        <v>#VALUE!</v>
      </c>
      <c r="M8994" s="5" t="str">
        <f t="shared" si="5"/>
        <v>#VALUE!</v>
      </c>
      <c r="N8994" s="4" t="b">
        <v>0</v>
      </c>
      <c r="O8994" s="4" t="b">
        <v>1</v>
      </c>
      <c r="P8994" s="4" t="b">
        <v>0</v>
      </c>
      <c r="Q8994" s="4" t="b">
        <v>0</v>
      </c>
      <c r="R8994" s="4" t="s">
        <v>39</v>
      </c>
      <c r="S8994" s="4">
        <v>3.30025851602093</v>
      </c>
      <c r="T8994" s="4" t="s">
        <v>39</v>
      </c>
    </row>
    <row r="8995" ht="12.75" customHeight="1">
      <c r="A8995" s="8" t="str">
        <f t="shared" si="1"/>
        <v>Paraguay1961</v>
      </c>
      <c r="B8995" s="4" t="s">
        <v>147</v>
      </c>
      <c r="C8995" s="4">
        <v>1961.0</v>
      </c>
      <c r="D8995" s="4">
        <v>7.05571985244751</v>
      </c>
      <c r="E8995" s="4" t="s">
        <v>39</v>
      </c>
      <c r="F8995" s="4" t="s">
        <v>39</v>
      </c>
      <c r="G8995" s="4" t="s">
        <v>39</v>
      </c>
      <c r="H8995" s="4" t="s">
        <v>39</v>
      </c>
      <c r="I8995" s="4" t="s">
        <v>39</v>
      </c>
      <c r="J8995" s="4" t="str">
        <f t="shared" si="2"/>
        <v>#VALUE!</v>
      </c>
      <c r="K8995" s="5" t="str">
        <f t="shared" si="3"/>
        <v>#VALUE!</v>
      </c>
      <c r="L8995" s="5" t="str">
        <f t="shared" si="4"/>
        <v>#VALUE!</v>
      </c>
      <c r="M8995" s="5" t="str">
        <f t="shared" si="5"/>
        <v>#VALUE!</v>
      </c>
      <c r="N8995" s="4" t="b">
        <v>0</v>
      </c>
      <c r="O8995" s="4" t="b">
        <v>1</v>
      </c>
      <c r="P8995" s="4" t="b">
        <v>0</v>
      </c>
      <c r="Q8995" s="4" t="b">
        <v>0</v>
      </c>
      <c r="R8995" s="4" t="s">
        <v>39</v>
      </c>
      <c r="S8995" s="4">
        <v>6.90028551422945</v>
      </c>
      <c r="T8995" s="4" t="s">
        <v>39</v>
      </c>
    </row>
    <row r="8996" ht="12.75" customHeight="1">
      <c r="A8996" s="8" t="str">
        <f t="shared" si="1"/>
        <v>Paraguay1960</v>
      </c>
      <c r="B8996" s="4" t="s">
        <v>147</v>
      </c>
      <c r="C8996" s="4">
        <v>1960.0</v>
      </c>
      <c r="D8996" s="4">
        <v>0.883152008056641</v>
      </c>
      <c r="E8996" s="4" t="s">
        <v>39</v>
      </c>
      <c r="F8996" s="4" t="s">
        <v>39</v>
      </c>
      <c r="G8996" s="4" t="s">
        <v>39</v>
      </c>
      <c r="H8996" s="4" t="s">
        <v>39</v>
      </c>
      <c r="I8996" s="4" t="s">
        <v>39</v>
      </c>
      <c r="J8996" s="4" t="str">
        <f t="shared" si="2"/>
        <v>#VALUE!</v>
      </c>
      <c r="K8996" s="5" t="str">
        <f t="shared" si="3"/>
        <v>#VALUE!</v>
      </c>
      <c r="L8996" s="5" t="str">
        <f t="shared" si="4"/>
        <v>#VALUE!</v>
      </c>
      <c r="M8996" s="5" t="str">
        <f t="shared" si="5"/>
        <v>#VALUE!</v>
      </c>
      <c r="N8996" s="4" t="b">
        <v>0</v>
      </c>
      <c r="O8996" s="4" t="b">
        <v>1</v>
      </c>
      <c r="P8996" s="4" t="b">
        <v>0</v>
      </c>
      <c r="Q8996" s="4" t="b">
        <v>0</v>
      </c>
      <c r="R8996" s="4" t="s">
        <v>39</v>
      </c>
      <c r="S8996" s="4" t="s">
        <v>39</v>
      </c>
      <c r="T8996" s="4" t="s">
        <v>39</v>
      </c>
    </row>
    <row r="8997" ht="12.75" customHeight="1">
      <c r="A8997" s="8" t="str">
        <f t="shared" si="1"/>
        <v>Paraguay1959</v>
      </c>
      <c r="B8997" s="4" t="s">
        <v>147</v>
      </c>
      <c r="C8997" s="4">
        <v>1959.0</v>
      </c>
      <c r="D8997" s="4">
        <v>-0.271003007888794</v>
      </c>
      <c r="E8997" s="4" t="s">
        <v>39</v>
      </c>
      <c r="F8997" s="4" t="s">
        <v>39</v>
      </c>
      <c r="G8997" s="4" t="s">
        <v>39</v>
      </c>
      <c r="H8997" s="4" t="s">
        <v>39</v>
      </c>
      <c r="I8997" s="4" t="s">
        <v>39</v>
      </c>
      <c r="J8997" s="4" t="str">
        <f t="shared" si="2"/>
        <v>#VALUE!</v>
      </c>
      <c r="K8997" s="5" t="str">
        <f t="shared" si="3"/>
        <v>#VALUE!</v>
      </c>
      <c r="L8997" s="5" t="str">
        <f t="shared" si="4"/>
        <v>#VALUE!</v>
      </c>
      <c r="M8997" s="5" t="str">
        <f t="shared" si="5"/>
        <v>#VALUE!</v>
      </c>
      <c r="N8997" s="4" t="b">
        <v>1</v>
      </c>
      <c r="O8997" s="4" t="b">
        <v>1</v>
      </c>
      <c r="P8997" s="4" t="b">
        <v>0</v>
      </c>
      <c r="Q8997" s="4" t="b">
        <v>0</v>
      </c>
      <c r="R8997" s="4" t="s">
        <v>39</v>
      </c>
      <c r="S8997" s="4" t="s">
        <v>39</v>
      </c>
      <c r="T8997" s="4" t="s">
        <v>39</v>
      </c>
    </row>
    <row r="8998" ht="12.75" customHeight="1">
      <c r="A8998" s="8" t="str">
        <f t="shared" si="1"/>
        <v>Paraguay1958</v>
      </c>
      <c r="B8998" s="4" t="s">
        <v>147</v>
      </c>
      <c r="C8998" s="4">
        <v>1958.0</v>
      </c>
      <c r="D8998" s="4">
        <v>5.61716985702515</v>
      </c>
      <c r="E8998" s="4" t="s">
        <v>39</v>
      </c>
      <c r="F8998" s="4" t="s">
        <v>39</v>
      </c>
      <c r="G8998" s="4" t="s">
        <v>39</v>
      </c>
      <c r="H8998" s="4" t="s">
        <v>39</v>
      </c>
      <c r="I8998" s="4" t="s">
        <v>39</v>
      </c>
      <c r="J8998" s="4" t="str">
        <f t="shared" si="2"/>
        <v>#VALUE!</v>
      </c>
      <c r="K8998" s="5" t="str">
        <f t="shared" si="3"/>
        <v>#VALUE!</v>
      </c>
      <c r="L8998" s="5" t="str">
        <f t="shared" si="4"/>
        <v>#VALUE!</v>
      </c>
      <c r="M8998" s="5" t="str">
        <f t="shared" si="5"/>
        <v>#VALUE!</v>
      </c>
      <c r="N8998" s="4" t="b">
        <v>1</v>
      </c>
      <c r="O8998" s="4" t="b">
        <v>1</v>
      </c>
      <c r="P8998" s="4" t="b">
        <v>1</v>
      </c>
      <c r="Q8998" s="4" t="b">
        <v>0</v>
      </c>
      <c r="R8998" s="4" t="s">
        <v>39</v>
      </c>
      <c r="S8998" s="4" t="s">
        <v>39</v>
      </c>
      <c r="T8998" s="4" t="s">
        <v>39</v>
      </c>
    </row>
    <row r="8999" ht="12.75" customHeight="1">
      <c r="A8999" s="8" t="str">
        <f t="shared" si="1"/>
        <v>Paraguay1957</v>
      </c>
      <c r="B8999" s="4" t="s">
        <v>147</v>
      </c>
      <c r="C8999" s="4">
        <v>1957.0</v>
      </c>
      <c r="D8999" s="4">
        <v>4.60329008102417</v>
      </c>
      <c r="E8999" s="4" t="s">
        <v>39</v>
      </c>
      <c r="F8999" s="4" t="s">
        <v>39</v>
      </c>
      <c r="G8999" s="4" t="s">
        <v>39</v>
      </c>
      <c r="H8999" s="4" t="s">
        <v>39</v>
      </c>
      <c r="I8999" s="4" t="s">
        <v>39</v>
      </c>
      <c r="J8999" s="4" t="str">
        <f t="shared" si="2"/>
        <v>#VALUE!</v>
      </c>
      <c r="K8999" s="5" t="str">
        <f t="shared" si="3"/>
        <v>#VALUE!</v>
      </c>
      <c r="L8999" s="5" t="str">
        <f t="shared" si="4"/>
        <v>#VALUE!</v>
      </c>
      <c r="M8999" s="5" t="str">
        <f t="shared" si="5"/>
        <v>#VALUE!</v>
      </c>
      <c r="N8999" s="4" t="b">
        <v>0</v>
      </c>
      <c r="O8999" s="4" t="b">
        <v>0</v>
      </c>
      <c r="P8999" s="4" t="b">
        <v>1</v>
      </c>
      <c r="Q8999" s="4" t="b">
        <v>1</v>
      </c>
      <c r="R8999" s="4" t="s">
        <v>39</v>
      </c>
      <c r="S8999" s="4" t="s">
        <v>39</v>
      </c>
      <c r="T8999" s="4" t="s">
        <v>39</v>
      </c>
    </row>
    <row r="9000" ht="12.75" customHeight="1">
      <c r="A9000" s="8" t="str">
        <f t="shared" si="1"/>
        <v>Paraguay1956</v>
      </c>
      <c r="B9000" s="4" t="s">
        <v>147</v>
      </c>
      <c r="C9000" s="4">
        <v>1956.0</v>
      </c>
      <c r="D9000" s="4">
        <v>4.21217012405396</v>
      </c>
      <c r="E9000" s="4" t="s">
        <v>39</v>
      </c>
      <c r="F9000" s="4" t="s">
        <v>39</v>
      </c>
      <c r="G9000" s="4" t="s">
        <v>39</v>
      </c>
      <c r="H9000" s="4" t="s">
        <v>39</v>
      </c>
      <c r="I9000" s="4" t="s">
        <v>39</v>
      </c>
      <c r="J9000" s="4" t="str">
        <f t="shared" si="2"/>
        <v>#VALUE!</v>
      </c>
      <c r="K9000" s="5" t="str">
        <f t="shared" si="3"/>
        <v>#VALUE!</v>
      </c>
      <c r="L9000" s="5" t="str">
        <f t="shared" si="4"/>
        <v>#VALUE!</v>
      </c>
      <c r="M9000" s="5" t="str">
        <f t="shared" si="5"/>
        <v>#VALUE!</v>
      </c>
      <c r="N9000" s="4" t="b">
        <v>0</v>
      </c>
      <c r="O9000" s="4" t="b">
        <v>0</v>
      </c>
      <c r="P9000" s="4" t="b">
        <v>1</v>
      </c>
      <c r="Q9000" s="4" t="b">
        <v>1</v>
      </c>
      <c r="R9000" s="4" t="s">
        <v>39</v>
      </c>
      <c r="S9000" s="4" t="s">
        <v>39</v>
      </c>
      <c r="T9000" s="4" t="s">
        <v>39</v>
      </c>
    </row>
    <row r="9001" ht="12.75" customHeight="1">
      <c r="A9001" s="8" t="str">
        <f t="shared" si="1"/>
        <v>Paraguay1955</v>
      </c>
      <c r="B9001" s="4" t="s">
        <v>147</v>
      </c>
      <c r="C9001" s="4">
        <v>1955.0</v>
      </c>
      <c r="D9001" s="4">
        <v>4.56769990921021</v>
      </c>
      <c r="E9001" s="4" t="s">
        <v>39</v>
      </c>
      <c r="F9001" s="4" t="s">
        <v>39</v>
      </c>
      <c r="G9001" s="4" t="s">
        <v>39</v>
      </c>
      <c r="H9001" s="4" t="s">
        <v>39</v>
      </c>
      <c r="I9001" s="4" t="s">
        <v>39</v>
      </c>
      <c r="J9001" s="4" t="str">
        <f t="shared" si="2"/>
        <v>#VALUE!</v>
      </c>
      <c r="K9001" s="5" t="str">
        <f t="shared" si="3"/>
        <v>#VALUE!</v>
      </c>
      <c r="L9001" s="5" t="str">
        <f t="shared" si="4"/>
        <v>#VALUE!</v>
      </c>
      <c r="M9001" s="5" t="str">
        <f t="shared" si="5"/>
        <v>#VALUE!</v>
      </c>
      <c r="N9001" s="4" t="b">
        <v>0</v>
      </c>
      <c r="O9001" s="4" t="b">
        <v>0</v>
      </c>
      <c r="P9001" s="4" t="b">
        <v>1</v>
      </c>
      <c r="Q9001" s="4" t="b">
        <v>0</v>
      </c>
      <c r="R9001" s="4" t="s">
        <v>39</v>
      </c>
      <c r="S9001" s="4" t="s">
        <v>39</v>
      </c>
      <c r="T9001" s="4" t="s">
        <v>39</v>
      </c>
    </row>
    <row r="9002" ht="12.75" customHeight="1">
      <c r="A9002" s="8" t="str">
        <f t="shared" si="1"/>
        <v>Paraguay1954</v>
      </c>
      <c r="B9002" s="4" t="s">
        <v>147</v>
      </c>
      <c r="C9002" s="4">
        <v>1954.0</v>
      </c>
      <c r="D9002" s="4">
        <v>1.74274003505707</v>
      </c>
      <c r="E9002" s="4" t="s">
        <v>39</v>
      </c>
      <c r="F9002" s="4" t="s">
        <v>39</v>
      </c>
      <c r="G9002" s="4" t="s">
        <v>39</v>
      </c>
      <c r="H9002" s="4" t="s">
        <v>39</v>
      </c>
      <c r="I9002" s="4" t="s">
        <v>39</v>
      </c>
      <c r="J9002" s="4" t="str">
        <f t="shared" si="2"/>
        <v>#VALUE!</v>
      </c>
      <c r="K9002" s="5" t="str">
        <f t="shared" si="3"/>
        <v>#VALUE!</v>
      </c>
      <c r="L9002" s="5" t="str">
        <f t="shared" si="4"/>
        <v>#VALUE!</v>
      </c>
      <c r="M9002" s="5" t="str">
        <f t="shared" si="5"/>
        <v>#VALUE!</v>
      </c>
      <c r="N9002" s="4" t="b">
        <v>0</v>
      </c>
      <c r="O9002" s="4" t="b">
        <v>1</v>
      </c>
      <c r="P9002" s="4" t="b">
        <v>0</v>
      </c>
      <c r="Q9002" s="4" t="b">
        <v>0</v>
      </c>
      <c r="R9002" s="4" t="s">
        <v>39</v>
      </c>
      <c r="S9002" s="4" t="s">
        <v>39</v>
      </c>
      <c r="T9002" s="4" t="s">
        <v>39</v>
      </c>
    </row>
    <row r="9003" ht="12.75" customHeight="1">
      <c r="A9003" s="8" t="str">
        <f t="shared" si="1"/>
        <v>Paraguay1953</v>
      </c>
      <c r="B9003" s="4" t="s">
        <v>147</v>
      </c>
      <c r="C9003" s="4">
        <v>1953.0</v>
      </c>
      <c r="D9003" s="4">
        <v>2.85958003997803</v>
      </c>
      <c r="E9003" s="4" t="s">
        <v>39</v>
      </c>
      <c r="F9003" s="4" t="s">
        <v>39</v>
      </c>
      <c r="G9003" s="4" t="s">
        <v>39</v>
      </c>
      <c r="H9003" s="4" t="s">
        <v>39</v>
      </c>
      <c r="I9003" s="4" t="s">
        <v>39</v>
      </c>
      <c r="J9003" s="4" t="str">
        <f t="shared" si="2"/>
        <v>#VALUE!</v>
      </c>
      <c r="K9003" s="5" t="str">
        <f t="shared" si="3"/>
        <v>#VALUE!</v>
      </c>
      <c r="L9003" s="5" t="str">
        <f t="shared" si="4"/>
        <v>#VALUE!</v>
      </c>
      <c r="M9003" s="5" t="str">
        <f t="shared" si="5"/>
        <v>#VALUE!</v>
      </c>
      <c r="N9003" s="4" t="b">
        <v>0</v>
      </c>
      <c r="O9003" s="4" t="b">
        <v>1</v>
      </c>
      <c r="P9003" s="4" t="b">
        <v>0</v>
      </c>
      <c r="Q9003" s="4" t="b">
        <v>0</v>
      </c>
      <c r="R9003" s="4" t="s">
        <v>39</v>
      </c>
      <c r="S9003" s="4" t="s">
        <v>39</v>
      </c>
      <c r="T9003" s="4" t="s">
        <v>39</v>
      </c>
    </row>
    <row r="9004" ht="12.75" customHeight="1">
      <c r="A9004" s="8" t="str">
        <f t="shared" si="1"/>
        <v>Paraguay1952</v>
      </c>
      <c r="B9004" s="4" t="s">
        <v>147</v>
      </c>
      <c r="C9004" s="4">
        <v>1952.0</v>
      </c>
      <c r="D9004" s="4">
        <v>-1.67856001853943</v>
      </c>
      <c r="E9004" s="4" t="s">
        <v>39</v>
      </c>
      <c r="F9004" s="4" t="s">
        <v>39</v>
      </c>
      <c r="G9004" s="4" t="s">
        <v>39</v>
      </c>
      <c r="H9004" s="4" t="s">
        <v>39</v>
      </c>
      <c r="I9004" s="4" t="s">
        <v>39</v>
      </c>
      <c r="J9004" s="4" t="str">
        <f t="shared" si="2"/>
        <v>#VALUE!</v>
      </c>
      <c r="K9004" s="5" t="str">
        <f t="shared" si="3"/>
        <v>#VALUE!</v>
      </c>
      <c r="L9004" s="5" t="str">
        <f t="shared" si="4"/>
        <v>#VALUE!</v>
      </c>
      <c r="M9004" s="5" t="str">
        <f t="shared" si="5"/>
        <v>#VALUE!</v>
      </c>
      <c r="N9004" s="4" t="b">
        <v>1</v>
      </c>
      <c r="O9004" s="4" t="b">
        <v>1</v>
      </c>
      <c r="P9004" s="4" t="b">
        <v>0</v>
      </c>
      <c r="Q9004" s="4" t="b">
        <v>0</v>
      </c>
      <c r="R9004" s="4" t="s">
        <v>39</v>
      </c>
      <c r="S9004" s="4" t="s">
        <v>39</v>
      </c>
      <c r="T9004" s="4" t="s">
        <v>39</v>
      </c>
    </row>
    <row r="9005" ht="12.75" customHeight="1">
      <c r="A9005" s="8" t="str">
        <f t="shared" si="1"/>
        <v>Paraguay1951</v>
      </c>
      <c r="B9005" s="4" t="s">
        <v>147</v>
      </c>
      <c r="C9005" s="4">
        <v>1951.0</v>
      </c>
      <c r="D9005" s="4">
        <v>1.92472004890442</v>
      </c>
      <c r="E9005" s="4" t="s">
        <v>39</v>
      </c>
      <c r="F9005" s="4" t="s">
        <v>39</v>
      </c>
      <c r="G9005" s="4" t="s">
        <v>39</v>
      </c>
      <c r="H9005" s="4" t="s">
        <v>39</v>
      </c>
      <c r="I9005" s="4" t="s">
        <v>39</v>
      </c>
      <c r="J9005" s="4" t="str">
        <f t="shared" si="2"/>
        <v>#VALUE!</v>
      </c>
      <c r="K9005" s="5" t="str">
        <f t="shared" si="3"/>
        <v>#VALUE!</v>
      </c>
      <c r="L9005" s="5" t="str">
        <f t="shared" si="4"/>
        <v>#VALUE!</v>
      </c>
      <c r="M9005" s="5" t="str">
        <f t="shared" si="5"/>
        <v>#VALUE!</v>
      </c>
      <c r="N9005" s="4" t="b">
        <v>1</v>
      </c>
      <c r="O9005" s="4" t="b">
        <v>1</v>
      </c>
      <c r="P9005" s="4" t="b">
        <v>0</v>
      </c>
      <c r="Q9005" s="4" t="b">
        <v>0</v>
      </c>
      <c r="R9005" s="4" t="s">
        <v>39</v>
      </c>
      <c r="S9005" s="4" t="s">
        <v>39</v>
      </c>
      <c r="T9005" s="4" t="s">
        <v>39</v>
      </c>
    </row>
    <row r="9006" ht="12.75" customHeight="1">
      <c r="A9006" s="8" t="str">
        <f t="shared" si="1"/>
        <v>Paraguay1950</v>
      </c>
      <c r="B9006" s="4" t="s">
        <v>147</v>
      </c>
      <c r="C9006" s="4">
        <v>1950.0</v>
      </c>
      <c r="D9006" s="4">
        <v>-1.64072000980377</v>
      </c>
      <c r="E9006" s="4" t="s">
        <v>39</v>
      </c>
      <c r="F9006" s="4" t="s">
        <v>39</v>
      </c>
      <c r="G9006" s="4" t="s">
        <v>39</v>
      </c>
      <c r="H9006" s="4" t="s">
        <v>39</v>
      </c>
      <c r="I9006" s="4" t="s">
        <v>39</v>
      </c>
      <c r="J9006" s="4" t="str">
        <f t="shared" si="2"/>
        <v>#VALUE!</v>
      </c>
      <c r="K9006" s="5" t="str">
        <f t="shared" si="3"/>
        <v>#VALUE!</v>
      </c>
      <c r="L9006" s="5" t="str">
        <f t="shared" si="4"/>
        <v>#VALUE!</v>
      </c>
      <c r="M9006" s="5" t="str">
        <f t="shared" si="5"/>
        <v>#VALUE!</v>
      </c>
      <c r="N9006" s="4" t="b">
        <v>1</v>
      </c>
      <c r="O9006" s="4" t="b">
        <v>1</v>
      </c>
      <c r="P9006" s="4" t="b">
        <v>0</v>
      </c>
      <c r="Q9006" s="4" t="b">
        <v>0</v>
      </c>
      <c r="R9006" s="4" t="s">
        <v>39</v>
      </c>
      <c r="S9006" s="4" t="s">
        <v>39</v>
      </c>
      <c r="T9006" s="4" t="s">
        <v>39</v>
      </c>
    </row>
    <row r="9007" ht="12.75" customHeight="1">
      <c r="A9007" s="8" t="str">
        <f t="shared" si="1"/>
        <v>Paraguay1949</v>
      </c>
      <c r="B9007" s="4" t="s">
        <v>147</v>
      </c>
      <c r="C9007" s="4">
        <v>1949.0</v>
      </c>
      <c r="D9007" s="4">
        <v>16.8059005737305</v>
      </c>
      <c r="E9007" s="4" t="s">
        <v>39</v>
      </c>
      <c r="F9007" s="4" t="s">
        <v>39</v>
      </c>
      <c r="G9007" s="4" t="s">
        <v>39</v>
      </c>
      <c r="H9007" s="4" t="s">
        <v>39</v>
      </c>
      <c r="I9007" s="4" t="s">
        <v>39</v>
      </c>
      <c r="J9007" s="4" t="str">
        <f t="shared" si="2"/>
        <v>#VALUE!</v>
      </c>
      <c r="K9007" s="5" t="str">
        <f t="shared" si="3"/>
        <v>#VALUE!</v>
      </c>
      <c r="L9007" s="5" t="str">
        <f t="shared" si="4"/>
        <v>#VALUE!</v>
      </c>
      <c r="M9007" s="5" t="str">
        <f t="shared" si="5"/>
        <v>#VALUE!</v>
      </c>
      <c r="N9007" s="4" t="b">
        <v>1</v>
      </c>
      <c r="O9007" s="4" t="b">
        <v>1</v>
      </c>
      <c r="P9007" s="4" t="b">
        <v>0</v>
      </c>
      <c r="Q9007" s="4" t="b">
        <v>0</v>
      </c>
      <c r="R9007" s="4" t="s">
        <v>39</v>
      </c>
      <c r="S9007" s="4" t="s">
        <v>39</v>
      </c>
      <c r="T9007" s="4" t="s">
        <v>39</v>
      </c>
    </row>
    <row r="9008" ht="12.75" customHeight="1">
      <c r="A9008" s="8" t="str">
        <f t="shared" si="1"/>
        <v>Paraguay1948</v>
      </c>
      <c r="B9008" s="4" t="s">
        <v>147</v>
      </c>
      <c r="C9008" s="4">
        <v>1948.0</v>
      </c>
      <c r="D9008" s="4">
        <v>1.14313995838165</v>
      </c>
      <c r="E9008" s="4" t="s">
        <v>39</v>
      </c>
      <c r="F9008" s="4" t="s">
        <v>39</v>
      </c>
      <c r="G9008" s="4" t="s">
        <v>39</v>
      </c>
      <c r="H9008" s="4" t="s">
        <v>39</v>
      </c>
      <c r="I9008" s="4" t="s">
        <v>39</v>
      </c>
      <c r="J9008" s="4" t="str">
        <f t="shared" si="2"/>
        <v>#VALUE!</v>
      </c>
      <c r="K9008" s="5" t="str">
        <f t="shared" si="3"/>
        <v>#VALUE!</v>
      </c>
      <c r="L9008" s="5" t="str">
        <f t="shared" si="4"/>
        <v>#VALUE!</v>
      </c>
      <c r="M9008" s="5" t="str">
        <f t="shared" si="5"/>
        <v>#VALUE!</v>
      </c>
      <c r="N9008" s="4" t="b">
        <v>0</v>
      </c>
      <c r="O9008" s="4" t="b">
        <v>1</v>
      </c>
      <c r="P9008" s="4" t="b">
        <v>0</v>
      </c>
      <c r="Q9008" s="4" t="b">
        <v>0</v>
      </c>
      <c r="R9008" s="4" t="s">
        <v>39</v>
      </c>
      <c r="S9008" s="4" t="s">
        <v>39</v>
      </c>
      <c r="T9008" s="4" t="s">
        <v>39</v>
      </c>
    </row>
    <row r="9009" ht="12.75" customHeight="1">
      <c r="A9009" s="8" t="str">
        <f t="shared" si="1"/>
        <v>Paraguay1947</v>
      </c>
      <c r="B9009" s="4" t="s">
        <v>147</v>
      </c>
      <c r="C9009" s="4">
        <v>1947.0</v>
      </c>
      <c r="D9009" s="4">
        <v>-13.0509996414185</v>
      </c>
      <c r="E9009" s="4" t="s">
        <v>39</v>
      </c>
      <c r="F9009" s="4" t="s">
        <v>39</v>
      </c>
      <c r="G9009" s="4" t="s">
        <v>39</v>
      </c>
      <c r="H9009" s="4" t="s">
        <v>39</v>
      </c>
      <c r="I9009" s="4" t="s">
        <v>39</v>
      </c>
      <c r="J9009" s="4" t="str">
        <f t="shared" si="2"/>
        <v>#VALUE!</v>
      </c>
      <c r="K9009" s="5" t="str">
        <f t="shared" si="3"/>
        <v>#VALUE!</v>
      </c>
      <c r="L9009" s="5" t="str">
        <f t="shared" si="4"/>
        <v>#VALUE!</v>
      </c>
      <c r="M9009" s="5" t="str">
        <f t="shared" si="5"/>
        <v>#VALUE!</v>
      </c>
      <c r="N9009" s="4" t="b">
        <v>1</v>
      </c>
      <c r="O9009" s="4" t="b">
        <v>1</v>
      </c>
      <c r="P9009" s="4" t="b">
        <v>0</v>
      </c>
      <c r="Q9009" s="4" t="b">
        <v>0</v>
      </c>
      <c r="R9009" s="4" t="s">
        <v>39</v>
      </c>
      <c r="S9009" s="4" t="s">
        <v>39</v>
      </c>
      <c r="T9009" s="4" t="s">
        <v>39</v>
      </c>
    </row>
    <row r="9010" ht="12.75" customHeight="1">
      <c r="A9010" s="8" t="str">
        <f t="shared" si="1"/>
        <v>Paraguay1946</v>
      </c>
      <c r="B9010" s="4" t="s">
        <v>147</v>
      </c>
      <c r="C9010" s="4">
        <v>1946.0</v>
      </c>
      <c r="D9010" s="4">
        <v>9.77229976654053</v>
      </c>
      <c r="E9010" s="4" t="s">
        <v>39</v>
      </c>
      <c r="F9010" s="4" t="s">
        <v>39</v>
      </c>
      <c r="G9010" s="4" t="s">
        <v>39</v>
      </c>
      <c r="H9010" s="4" t="s">
        <v>39</v>
      </c>
      <c r="I9010" s="4" t="s">
        <v>39</v>
      </c>
      <c r="J9010" s="4" t="str">
        <f t="shared" si="2"/>
        <v>#VALUE!</v>
      </c>
      <c r="K9010" s="5" t="str">
        <f t="shared" si="3"/>
        <v>#VALUE!</v>
      </c>
      <c r="L9010" s="5" t="str">
        <f t="shared" si="4"/>
        <v>#VALUE!</v>
      </c>
      <c r="M9010" s="5" t="str">
        <f t="shared" si="5"/>
        <v>#VALUE!</v>
      </c>
      <c r="N9010" s="4" t="b">
        <v>1</v>
      </c>
      <c r="O9010" s="4" t="b">
        <v>1</v>
      </c>
      <c r="P9010" s="4" t="b">
        <v>0</v>
      </c>
      <c r="Q9010" s="4" t="b">
        <v>0</v>
      </c>
      <c r="R9010" s="4" t="s">
        <v>39</v>
      </c>
      <c r="S9010" s="4" t="s">
        <v>39</v>
      </c>
      <c r="T9010" s="4" t="s">
        <v>39</v>
      </c>
    </row>
    <row r="9011" ht="12.75" customHeight="1">
      <c r="A9011" s="8" t="str">
        <f t="shared" si="1"/>
        <v>Paraguay1945</v>
      </c>
      <c r="B9011" s="4" t="s">
        <v>147</v>
      </c>
      <c r="C9011" s="4">
        <v>1945.0</v>
      </c>
      <c r="D9011" s="4">
        <v>-3.52402997016907</v>
      </c>
      <c r="E9011" s="4" t="s">
        <v>39</v>
      </c>
      <c r="F9011" s="4" t="s">
        <v>39</v>
      </c>
      <c r="G9011" s="4" t="s">
        <v>39</v>
      </c>
      <c r="H9011" s="4" t="s">
        <v>39</v>
      </c>
      <c r="I9011" s="4" t="s">
        <v>39</v>
      </c>
      <c r="J9011" s="4" t="str">
        <f t="shared" si="2"/>
        <v>#VALUE!</v>
      </c>
      <c r="K9011" s="5" t="str">
        <f t="shared" si="3"/>
        <v>#VALUE!</v>
      </c>
      <c r="L9011" s="5" t="str">
        <f t="shared" si="4"/>
        <v>#VALUE!</v>
      </c>
      <c r="M9011" s="5" t="str">
        <f t="shared" si="5"/>
        <v>#VALUE!</v>
      </c>
      <c r="N9011" s="4" t="b">
        <v>1</v>
      </c>
      <c r="O9011" s="4" t="b">
        <v>1</v>
      </c>
      <c r="P9011" s="4" t="b">
        <v>0</v>
      </c>
      <c r="Q9011" s="4" t="b">
        <v>0</v>
      </c>
      <c r="R9011" s="4" t="s">
        <v>39</v>
      </c>
      <c r="S9011" s="4" t="s">
        <v>39</v>
      </c>
      <c r="T9011" s="4" t="s">
        <v>39</v>
      </c>
    </row>
    <row r="9012" ht="12.75" customHeight="1">
      <c r="A9012" s="8" t="str">
        <f t="shared" si="1"/>
        <v>Paraguay1944</v>
      </c>
      <c r="B9012" s="4" t="s">
        <v>147</v>
      </c>
      <c r="C9012" s="4">
        <v>1944.0</v>
      </c>
      <c r="D9012" s="4">
        <v>2.1505401134491</v>
      </c>
      <c r="E9012" s="4" t="s">
        <v>39</v>
      </c>
      <c r="F9012" s="4" t="s">
        <v>39</v>
      </c>
      <c r="G9012" s="4" t="s">
        <v>39</v>
      </c>
      <c r="H9012" s="4" t="s">
        <v>39</v>
      </c>
      <c r="I9012" s="4" t="s">
        <v>39</v>
      </c>
      <c r="J9012" s="4" t="str">
        <f t="shared" si="2"/>
        <v>#VALUE!</v>
      </c>
      <c r="K9012" s="5" t="str">
        <f t="shared" si="3"/>
        <v>#VALUE!</v>
      </c>
      <c r="L9012" s="5" t="str">
        <f t="shared" si="4"/>
        <v>#VALUE!</v>
      </c>
      <c r="M9012" s="5" t="str">
        <f t="shared" si="5"/>
        <v>#VALUE!</v>
      </c>
      <c r="N9012" s="4" t="b">
        <v>1</v>
      </c>
      <c r="O9012" s="4" t="b">
        <v>1</v>
      </c>
      <c r="P9012" s="4" t="b">
        <v>1</v>
      </c>
      <c r="Q9012" s="4" t="b">
        <v>0</v>
      </c>
      <c r="R9012" s="4" t="s">
        <v>39</v>
      </c>
      <c r="S9012" s="4" t="s">
        <v>39</v>
      </c>
      <c r="T9012" s="4" t="s">
        <v>39</v>
      </c>
    </row>
    <row r="9013" ht="12.75" customHeight="1">
      <c r="A9013" s="8" t="str">
        <f t="shared" si="1"/>
        <v>Paraguay1943</v>
      </c>
      <c r="B9013" s="4" t="s">
        <v>147</v>
      </c>
      <c r="C9013" s="4">
        <v>1943.0</v>
      </c>
      <c r="D9013" s="4">
        <v>2.10023999214172</v>
      </c>
      <c r="E9013" s="4" t="s">
        <v>39</v>
      </c>
      <c r="F9013" s="4" t="s">
        <v>39</v>
      </c>
      <c r="G9013" s="4" t="s">
        <v>39</v>
      </c>
      <c r="H9013" s="4" t="s">
        <v>39</v>
      </c>
      <c r="I9013" s="4" t="s">
        <v>39</v>
      </c>
      <c r="J9013" s="4" t="str">
        <f t="shared" si="2"/>
        <v>#VALUE!</v>
      </c>
      <c r="K9013" s="5" t="str">
        <f t="shared" si="3"/>
        <v>#VALUE!</v>
      </c>
      <c r="L9013" s="5" t="str">
        <f t="shared" si="4"/>
        <v>#VALUE!</v>
      </c>
      <c r="M9013" s="5" t="str">
        <f t="shared" si="5"/>
        <v>#VALUE!</v>
      </c>
      <c r="N9013" s="4" t="b">
        <v>0</v>
      </c>
      <c r="O9013" s="4" t="b">
        <v>1</v>
      </c>
      <c r="P9013" s="4" t="b">
        <v>1</v>
      </c>
      <c r="Q9013" s="4" t="b">
        <v>0</v>
      </c>
      <c r="R9013" s="4" t="s">
        <v>39</v>
      </c>
      <c r="S9013" s="4" t="s">
        <v>39</v>
      </c>
      <c r="T9013" s="4" t="s">
        <v>39</v>
      </c>
    </row>
    <row r="9014" ht="12.75" customHeight="1">
      <c r="A9014" s="8" t="str">
        <f t="shared" si="1"/>
        <v>Paraguay1942</v>
      </c>
      <c r="B9014" s="4" t="s">
        <v>147</v>
      </c>
      <c r="C9014" s="4">
        <v>1942.0</v>
      </c>
      <c r="D9014" s="4">
        <v>5.86154985427856</v>
      </c>
      <c r="E9014" s="4" t="s">
        <v>39</v>
      </c>
      <c r="F9014" s="4" t="s">
        <v>39</v>
      </c>
      <c r="G9014" s="4" t="s">
        <v>39</v>
      </c>
      <c r="H9014" s="4" t="s">
        <v>39</v>
      </c>
      <c r="I9014" s="4" t="s">
        <v>39</v>
      </c>
      <c r="J9014" s="4" t="str">
        <f t="shared" si="2"/>
        <v>#VALUE!</v>
      </c>
      <c r="K9014" s="5" t="str">
        <f t="shared" si="3"/>
        <v>#VALUE!</v>
      </c>
      <c r="L9014" s="5" t="str">
        <f t="shared" si="4"/>
        <v>#VALUE!</v>
      </c>
      <c r="M9014" s="5" t="str">
        <f t="shared" si="5"/>
        <v>#VALUE!</v>
      </c>
      <c r="N9014" s="4" t="b">
        <v>0</v>
      </c>
      <c r="O9014" s="4" t="b">
        <v>0</v>
      </c>
      <c r="P9014" s="4" t="b">
        <v>1</v>
      </c>
      <c r="Q9014" s="4" t="b">
        <v>1</v>
      </c>
      <c r="R9014" s="4" t="s">
        <v>39</v>
      </c>
      <c r="S9014" s="4" t="s">
        <v>39</v>
      </c>
      <c r="T9014" s="4" t="s">
        <v>39</v>
      </c>
    </row>
    <row r="9015" ht="12.75" customHeight="1">
      <c r="A9015" s="8" t="str">
        <f t="shared" si="1"/>
        <v>Paraguay1941</v>
      </c>
      <c r="B9015" s="4" t="s">
        <v>147</v>
      </c>
      <c r="C9015" s="4">
        <v>1941.0</v>
      </c>
      <c r="D9015" s="4">
        <v>1.64355003833771</v>
      </c>
      <c r="E9015" s="4" t="s">
        <v>39</v>
      </c>
      <c r="F9015" s="4" t="s">
        <v>39</v>
      </c>
      <c r="G9015" s="4" t="s">
        <v>39</v>
      </c>
      <c r="H9015" s="4" t="s">
        <v>39</v>
      </c>
      <c r="I9015" s="4" t="s">
        <v>39</v>
      </c>
      <c r="J9015" s="4" t="str">
        <f t="shared" si="2"/>
        <v>#VALUE!</v>
      </c>
      <c r="K9015" s="5" t="str">
        <f t="shared" si="3"/>
        <v>#VALUE!</v>
      </c>
      <c r="L9015" s="5" t="str">
        <f t="shared" si="4"/>
        <v>#VALUE!</v>
      </c>
      <c r="M9015" s="5" t="str">
        <f t="shared" si="5"/>
        <v>#VALUE!</v>
      </c>
      <c r="N9015" s="4" t="b">
        <v>0</v>
      </c>
      <c r="O9015" s="4" t="b">
        <v>1</v>
      </c>
      <c r="P9015" s="4" t="b">
        <v>0</v>
      </c>
      <c r="Q9015" s="4" t="b">
        <v>1</v>
      </c>
      <c r="R9015" s="4" t="s">
        <v>39</v>
      </c>
      <c r="S9015" s="4" t="s">
        <v>39</v>
      </c>
      <c r="T9015" s="4" t="s">
        <v>39</v>
      </c>
    </row>
    <row r="9016" ht="12.75" customHeight="1">
      <c r="A9016" s="8" t="str">
        <f t="shared" si="1"/>
        <v>Paraguay1940</v>
      </c>
      <c r="B9016" s="4" t="s">
        <v>147</v>
      </c>
      <c r="C9016" s="4">
        <v>1940.0</v>
      </c>
      <c r="D9016" s="4">
        <v>-5.34758996963501</v>
      </c>
      <c r="E9016" s="4" t="s">
        <v>39</v>
      </c>
      <c r="F9016" s="4" t="s">
        <v>39</v>
      </c>
      <c r="G9016" s="4" t="s">
        <v>39</v>
      </c>
      <c r="H9016" s="4" t="s">
        <v>39</v>
      </c>
      <c r="I9016" s="4" t="s">
        <v>39</v>
      </c>
      <c r="J9016" s="4" t="str">
        <f t="shared" si="2"/>
        <v>#VALUE!</v>
      </c>
      <c r="K9016" s="5" t="str">
        <f t="shared" si="3"/>
        <v>#VALUE!</v>
      </c>
      <c r="L9016" s="5" t="str">
        <f t="shared" si="4"/>
        <v>#VALUE!</v>
      </c>
      <c r="M9016" s="5" t="str">
        <f t="shared" si="5"/>
        <v>#VALUE!</v>
      </c>
      <c r="N9016" s="4" t="b">
        <v>1</v>
      </c>
      <c r="O9016" s="4" t="b">
        <v>1</v>
      </c>
      <c r="P9016" s="4" t="b">
        <v>0</v>
      </c>
      <c r="Q9016" s="4" t="b">
        <v>0</v>
      </c>
      <c r="R9016" s="4" t="s">
        <v>39</v>
      </c>
      <c r="S9016" s="4" t="s">
        <v>39</v>
      </c>
      <c r="T9016" s="4" t="s">
        <v>39</v>
      </c>
    </row>
    <row r="9017" ht="12.75" customHeight="1">
      <c r="A9017" s="8" t="str">
        <f t="shared" si="1"/>
        <v>Paraguay1939</v>
      </c>
      <c r="B9017" s="4" t="s">
        <v>147</v>
      </c>
      <c r="C9017" s="4">
        <v>1939.0</v>
      </c>
      <c r="D9017" s="4" t="s">
        <v>39</v>
      </c>
      <c r="E9017" s="4" t="s">
        <v>39</v>
      </c>
      <c r="F9017" s="4" t="s">
        <v>39</v>
      </c>
      <c r="G9017" s="4" t="s">
        <v>39</v>
      </c>
      <c r="H9017" s="4" t="s">
        <v>39</v>
      </c>
      <c r="I9017" s="4" t="s">
        <v>39</v>
      </c>
      <c r="J9017" s="4" t="str">
        <f t="shared" si="2"/>
        <v>#VALUE!</v>
      </c>
      <c r="K9017" s="5" t="str">
        <f t="shared" si="3"/>
        <v>#VALUE!</v>
      </c>
      <c r="L9017" s="5" t="str">
        <f t="shared" si="4"/>
        <v>#VALUE!</v>
      </c>
      <c r="M9017" s="5" t="str">
        <f t="shared" si="5"/>
        <v>#VALUE!</v>
      </c>
      <c r="N9017" s="4" t="b">
        <v>1</v>
      </c>
      <c r="O9017" s="4" t="b">
        <v>1</v>
      </c>
      <c r="P9017" s="4" t="s">
        <v>39</v>
      </c>
      <c r="Q9017" s="4" t="b">
        <v>0</v>
      </c>
      <c r="R9017" s="4" t="s">
        <v>39</v>
      </c>
      <c r="S9017" s="4" t="s">
        <v>39</v>
      </c>
      <c r="T9017" s="4" t="s">
        <v>39</v>
      </c>
    </row>
    <row r="9018" ht="12.75" customHeight="1">
      <c r="A9018" s="8" t="str">
        <f t="shared" si="1"/>
        <v>Peru2023</v>
      </c>
      <c r="B9018" s="4" t="s">
        <v>148</v>
      </c>
      <c r="C9018" s="4">
        <v>2023.0</v>
      </c>
      <c r="D9018" s="4" t="s">
        <v>39</v>
      </c>
      <c r="E9018" s="4" t="s">
        <v>39</v>
      </c>
      <c r="F9018" s="4" t="s">
        <v>39</v>
      </c>
      <c r="G9018" s="4" t="s">
        <v>39</v>
      </c>
      <c r="H9018" s="4" t="s">
        <v>39</v>
      </c>
      <c r="I9018" s="4" t="s">
        <v>39</v>
      </c>
      <c r="J9018" s="4" t="str">
        <f t="shared" si="2"/>
        <v>#VALUE!</v>
      </c>
      <c r="K9018" s="5" t="str">
        <f t="shared" si="3"/>
        <v>#VALUE!</v>
      </c>
      <c r="L9018" s="5" t="str">
        <f t="shared" si="4"/>
        <v>#VALUE!</v>
      </c>
      <c r="M9018" s="5" t="str">
        <f t="shared" si="5"/>
        <v>#VALUE!</v>
      </c>
      <c r="N9018" s="4" t="s">
        <v>39</v>
      </c>
      <c r="O9018" s="4" t="s">
        <v>39</v>
      </c>
      <c r="P9018" s="4" t="s">
        <v>39</v>
      </c>
      <c r="Q9018" s="4" t="s">
        <v>39</v>
      </c>
      <c r="R9018" s="4">
        <v>6.78393157011</v>
      </c>
      <c r="S9018" s="4" t="s">
        <v>39</v>
      </c>
      <c r="T9018" s="4" t="s">
        <v>39</v>
      </c>
    </row>
    <row r="9019" ht="12.75" customHeight="1">
      <c r="A9019" s="8" t="str">
        <f t="shared" si="1"/>
        <v>Peru2022</v>
      </c>
      <c r="B9019" s="4" t="s">
        <v>148</v>
      </c>
      <c r="C9019" s="4">
        <v>2022.0</v>
      </c>
      <c r="D9019" s="4" t="s">
        <v>39</v>
      </c>
      <c r="E9019" s="4" t="s">
        <v>39</v>
      </c>
      <c r="F9019" s="4">
        <v>-9.90819777068146E9</v>
      </c>
      <c r="G9019" s="4">
        <v>2.42631549613268E11</v>
      </c>
      <c r="H9019" s="4" t="s">
        <v>39</v>
      </c>
      <c r="I9019" s="4" t="s">
        <v>39</v>
      </c>
      <c r="J9019" s="4" t="str">
        <f t="shared" si="2"/>
        <v>#VALUE!</v>
      </c>
      <c r="K9019" s="5" t="str">
        <f t="shared" si="3"/>
        <v>#VALUE!</v>
      </c>
      <c r="L9019" s="5" t="str">
        <f t="shared" si="4"/>
        <v>#VALUE!</v>
      </c>
      <c r="M9019" s="5" t="str">
        <f t="shared" si="5"/>
        <v>#VALUE!</v>
      </c>
      <c r="N9019" s="4" t="s">
        <v>39</v>
      </c>
      <c r="O9019" s="4" t="s">
        <v>39</v>
      </c>
      <c r="P9019" s="4" t="s">
        <v>39</v>
      </c>
      <c r="Q9019" s="4" t="s">
        <v>39</v>
      </c>
      <c r="R9019" s="4">
        <v>7.71837123398</v>
      </c>
      <c r="S9019" s="4">
        <v>2.68387143477631</v>
      </c>
      <c r="T9019" s="4" t="s">
        <v>39</v>
      </c>
    </row>
    <row r="9020" ht="12.75" customHeight="1">
      <c r="A9020" s="8" t="str">
        <f t="shared" si="1"/>
        <v>Peru2021</v>
      </c>
      <c r="B9020" s="4" t="s">
        <v>148</v>
      </c>
      <c r="C9020" s="4">
        <v>2021.0</v>
      </c>
      <c r="D9020" s="4">
        <v>13.5503143490364</v>
      </c>
      <c r="E9020" s="4">
        <v>-2.59723793631529E9</v>
      </c>
      <c r="F9020" s="4">
        <v>-5.06383585431734E9</v>
      </c>
      <c r="G9020" s="4">
        <v>2.23717791482577E11</v>
      </c>
      <c r="H9020" s="4">
        <v>21.0027940679331</v>
      </c>
      <c r="I9020" s="4">
        <v>23.5506255484245</v>
      </c>
      <c r="J9020" s="4">
        <f t="shared" si="2"/>
        <v>4698698703841</v>
      </c>
      <c r="K9020" s="5">
        <f t="shared" si="3"/>
        <v>5268693935727</v>
      </c>
      <c r="L9020" s="5">
        <f t="shared" si="4"/>
        <v>569995231885</v>
      </c>
      <c r="M9020" s="5">
        <f t="shared" si="5"/>
        <v>2.54783148</v>
      </c>
      <c r="N9020" s="4" t="s">
        <v>39</v>
      </c>
      <c r="O9020" s="4" t="s">
        <v>39</v>
      </c>
      <c r="P9020" s="4" t="s">
        <v>39</v>
      </c>
      <c r="Q9020" s="4" t="s">
        <v>39</v>
      </c>
      <c r="R9020" s="4">
        <v>10.71252820503</v>
      </c>
      <c r="S9020" s="4">
        <v>13.4175302909947</v>
      </c>
      <c r="T9020" s="4">
        <v>-1.8913758130691E10</v>
      </c>
    </row>
    <row r="9021" ht="12.75" customHeight="1">
      <c r="A9021" s="8" t="str">
        <f t="shared" si="1"/>
        <v>Peru2020</v>
      </c>
      <c r="B9021" s="4" t="s">
        <v>148</v>
      </c>
      <c r="C9021" s="4">
        <v>2020.0</v>
      </c>
      <c r="D9021" s="4">
        <v>-11.0141491311841</v>
      </c>
      <c r="E9021" s="4">
        <v>-1.37596794106126E10</v>
      </c>
      <c r="F9021" s="4">
        <v>2.23508893577763E9</v>
      </c>
      <c r="G9021" s="4">
        <v>2.01947603715409E11</v>
      </c>
      <c r="H9021" s="4">
        <v>17.8420010249534</v>
      </c>
      <c r="I9021" s="4">
        <v>26.1652422580797</v>
      </c>
      <c r="J9021" s="4">
        <f t="shared" si="2"/>
        <v>3603149352477</v>
      </c>
      <c r="K9021" s="5">
        <f t="shared" si="3"/>
        <v>5284007974652</v>
      </c>
      <c r="L9021" s="5">
        <f t="shared" si="4"/>
        <v>1680858622175</v>
      </c>
      <c r="M9021" s="5">
        <f t="shared" si="5"/>
        <v>8.323241233</v>
      </c>
      <c r="N9021" s="4" t="b">
        <v>1</v>
      </c>
      <c r="O9021" s="4" t="b">
        <v>1</v>
      </c>
      <c r="P9021" s="4" t="b">
        <v>0</v>
      </c>
      <c r="Q9021" s="4" t="s">
        <v>39</v>
      </c>
      <c r="R9021" s="4">
        <v>14.17031190357</v>
      </c>
      <c r="S9021" s="4">
        <v>-10.8696407826493</v>
      </c>
      <c r="T9021" s="4">
        <v>-2.1770187767168E10</v>
      </c>
    </row>
    <row r="9022" ht="12.75" customHeight="1">
      <c r="A9022" s="8" t="str">
        <f t="shared" si="1"/>
        <v>Peru2019</v>
      </c>
      <c r="B9022" s="4" t="s">
        <v>148</v>
      </c>
      <c r="C9022" s="4">
        <v>2019.0</v>
      </c>
      <c r="D9022" s="4">
        <v>2.23336107656196</v>
      </c>
      <c r="E9022" s="4">
        <v>-1.91585533818505E8</v>
      </c>
      <c r="F9022" s="4">
        <v>-1.28203985342553E9</v>
      </c>
      <c r="G9022" s="4">
        <v>2.28325852220761E11</v>
      </c>
      <c r="H9022" s="4">
        <v>19.792731630926</v>
      </c>
      <c r="I9022" s="4">
        <v>21.1488988057879</v>
      </c>
      <c r="J9022" s="4">
        <f t="shared" si="2"/>
        <v>4519192317408</v>
      </c>
      <c r="K9022" s="5">
        <f t="shared" si="3"/>
        <v>4828840343362</v>
      </c>
      <c r="L9022" s="5">
        <f t="shared" si="4"/>
        <v>309648025954</v>
      </c>
      <c r="M9022" s="5">
        <f t="shared" si="5"/>
        <v>1.356167175</v>
      </c>
      <c r="N9022" s="4" t="b">
        <v>1</v>
      </c>
      <c r="O9022" s="4" t="b">
        <v>1</v>
      </c>
      <c r="P9022" s="4" t="b">
        <v>1</v>
      </c>
      <c r="Q9022" s="4" t="b">
        <v>0</v>
      </c>
      <c r="R9022" s="4">
        <v>6.54806333796</v>
      </c>
      <c r="S9022" s="4">
        <v>2.24063176875049</v>
      </c>
      <c r="T9022" s="4">
        <v>2.63782485053519E10</v>
      </c>
    </row>
    <row r="9023" ht="12.75" customHeight="1">
      <c r="A9023" s="8" t="str">
        <f t="shared" si="1"/>
        <v>Peru2018</v>
      </c>
      <c r="B9023" s="4" t="s">
        <v>148</v>
      </c>
      <c r="C9023" s="4">
        <v>2018.0</v>
      </c>
      <c r="D9023" s="4">
        <v>3.97693571755005</v>
      </c>
      <c r="E9023" s="4">
        <v>-1.6772416381534E9</v>
      </c>
      <c r="F9023" s="4">
        <v>-2.64737977871419E9</v>
      </c>
      <c r="G9023" s="4">
        <v>2.22597030191041E11</v>
      </c>
      <c r="H9023" s="4">
        <v>19.2869855261865</v>
      </c>
      <c r="I9023" s="4">
        <v>21.2743570386906</v>
      </c>
      <c r="J9023" s="4">
        <f t="shared" si="2"/>
        <v>4293225699467</v>
      </c>
      <c r="K9023" s="5">
        <f t="shared" si="3"/>
        <v>4735608696036</v>
      </c>
      <c r="L9023" s="5">
        <f t="shared" si="4"/>
        <v>442382996570</v>
      </c>
      <c r="M9023" s="5">
        <f t="shared" si="5"/>
        <v>1.987371513</v>
      </c>
      <c r="N9023" s="4" t="b">
        <v>0</v>
      </c>
      <c r="O9023" s="4" t="b">
        <v>0</v>
      </c>
      <c r="P9023" s="4" t="b">
        <v>1</v>
      </c>
      <c r="Q9023" s="4" t="b">
        <v>1</v>
      </c>
      <c r="R9023" s="4">
        <v>6.62792971779</v>
      </c>
      <c r="S9023" s="4">
        <v>3.969351341365</v>
      </c>
      <c r="T9023" s="4">
        <v>-5.72882202972E9</v>
      </c>
    </row>
    <row r="9024" ht="12.75" customHeight="1">
      <c r="A9024" s="8" t="str">
        <f t="shared" si="1"/>
        <v>Peru2017</v>
      </c>
      <c r="B9024" s="4" t="s">
        <v>148</v>
      </c>
      <c r="C9024" s="4">
        <v>2017.0</v>
      </c>
      <c r="D9024" s="4">
        <v>2.51883544233135</v>
      </c>
      <c r="E9024" s="4">
        <v>-3.80733064033479E9</v>
      </c>
      <c r="F9024" s="4">
        <v>-1.73279258270951E9</v>
      </c>
      <c r="G9024" s="4">
        <v>2.11007952315888E11</v>
      </c>
      <c r="H9024" s="4">
        <v>18.1743847198085</v>
      </c>
      <c r="I9024" s="4">
        <v>21.0884943614642</v>
      </c>
      <c r="J9024" s="4">
        <f t="shared" si="2"/>
        <v>3834939704328</v>
      </c>
      <c r="K9024" s="5">
        <f t="shared" si="3"/>
        <v>4449840012638</v>
      </c>
      <c r="L9024" s="5">
        <f t="shared" si="4"/>
        <v>614900308310</v>
      </c>
      <c r="M9024" s="5">
        <f t="shared" si="5"/>
        <v>2.914109642</v>
      </c>
      <c r="N9024" s="4" t="b">
        <v>0</v>
      </c>
      <c r="O9024" s="4" t="b">
        <v>0</v>
      </c>
      <c r="P9024" s="4" t="b">
        <v>1</v>
      </c>
      <c r="Q9024" s="4" t="b">
        <v>1</v>
      </c>
      <c r="R9024" s="4">
        <v>6.90182033599</v>
      </c>
      <c r="S9024" s="4">
        <v>2.51883544233135</v>
      </c>
      <c r="T9024" s="4">
        <v>-1.15890778751529E10</v>
      </c>
    </row>
    <row r="9025" ht="12.75" customHeight="1">
      <c r="A9025" s="8" t="str">
        <f t="shared" si="1"/>
        <v>Peru2016</v>
      </c>
      <c r="B9025" s="4" t="s">
        <v>148</v>
      </c>
      <c r="C9025" s="4">
        <v>2016.0</v>
      </c>
      <c r="D9025" s="4">
        <v>3.95310327104063</v>
      </c>
      <c r="E9025" s="4">
        <v>-2.29261250078255E9</v>
      </c>
      <c r="F9025" s="4">
        <v>-4.21317944811544E9</v>
      </c>
      <c r="G9025" s="4">
        <v>1.91898127860843E11</v>
      </c>
      <c r="H9025" s="4">
        <v>18.7044048211548</v>
      </c>
      <c r="I9025" s="4">
        <v>20.9457505630952</v>
      </c>
      <c r="J9025" s="4">
        <f t="shared" si="2"/>
        <v>3589340267931</v>
      </c>
      <c r="K9025" s="5">
        <f t="shared" si="3"/>
        <v>4019450319698</v>
      </c>
      <c r="L9025" s="5">
        <f t="shared" si="4"/>
        <v>430110051767</v>
      </c>
      <c r="M9025" s="5">
        <f t="shared" si="5"/>
        <v>2.241345742</v>
      </c>
      <c r="N9025" s="4" t="b">
        <v>0</v>
      </c>
      <c r="O9025" s="4" t="b">
        <v>0</v>
      </c>
      <c r="P9025" s="4" t="b">
        <v>1</v>
      </c>
      <c r="Q9025" s="4" t="b">
        <v>0</v>
      </c>
      <c r="R9025" s="4">
        <v>6.75364149464</v>
      </c>
      <c r="S9025" s="4">
        <v>3.95331871520767</v>
      </c>
      <c r="T9025" s="4">
        <v>-1.9109824455045E10</v>
      </c>
    </row>
    <row r="9026" ht="12.75" customHeight="1">
      <c r="A9026" s="8" t="str">
        <f t="shared" si="1"/>
        <v>Peru2015</v>
      </c>
      <c r="B9026" s="4" t="s">
        <v>148</v>
      </c>
      <c r="C9026" s="4">
        <v>2015.0</v>
      </c>
      <c r="D9026" s="4">
        <v>3.25245876381316</v>
      </c>
      <c r="E9026" s="4">
        <v>-2.06209479791739E9</v>
      </c>
      <c r="F9026" s="4">
        <v>-8.77593644622815E9</v>
      </c>
      <c r="G9026" s="4">
        <v>1.89802961890097E11</v>
      </c>
      <c r="H9026" s="4">
        <v>20.2019115324084</v>
      </c>
      <c r="I9026" s="4">
        <v>22.319048182282</v>
      </c>
      <c r="J9026" s="4">
        <f t="shared" si="2"/>
        <v>3834382644693</v>
      </c>
      <c r="K9026" s="5">
        <f t="shared" si="3"/>
        <v>4236221451565</v>
      </c>
      <c r="L9026" s="5">
        <f t="shared" si="4"/>
        <v>401838806872</v>
      </c>
      <c r="M9026" s="5">
        <f t="shared" si="5"/>
        <v>2.11713665</v>
      </c>
      <c r="N9026" s="4" t="b">
        <v>0</v>
      </c>
      <c r="O9026" s="4" t="b">
        <v>0</v>
      </c>
      <c r="P9026" s="4" t="b">
        <v>1</v>
      </c>
      <c r="Q9026" s="4" t="b">
        <v>1</v>
      </c>
      <c r="R9026" s="4">
        <v>6.49165594141</v>
      </c>
      <c r="S9026" s="4">
        <v>3.25224477218451</v>
      </c>
      <c r="T9026" s="4">
        <v>-2.095165970746E9</v>
      </c>
    </row>
    <row r="9027" ht="12.75" customHeight="1">
      <c r="A9027" s="8" t="str">
        <f t="shared" si="1"/>
        <v>Peru2014</v>
      </c>
      <c r="B9027" s="4" t="s">
        <v>148</v>
      </c>
      <c r="C9027" s="4">
        <v>2014.0</v>
      </c>
      <c r="D9027" s="4">
        <v>2.38215737180541</v>
      </c>
      <c r="E9027" s="4">
        <v>1.65223964020968E9</v>
      </c>
      <c r="F9027" s="4">
        <v>-8.58486957049331E9</v>
      </c>
      <c r="G9027" s="4">
        <v>2.00786240836818E11</v>
      </c>
      <c r="H9027" s="4">
        <v>22.3264544704197</v>
      </c>
      <c r="I9027" s="4">
        <v>22.5538763017443</v>
      </c>
      <c r="J9027" s="4">
        <f t="shared" si="2"/>
        <v>4482844864330</v>
      </c>
      <c r="K9027" s="5">
        <f t="shared" si="3"/>
        <v>4528508038926</v>
      </c>
      <c r="L9027" s="5">
        <f t="shared" si="4"/>
        <v>45663174596</v>
      </c>
      <c r="M9027" s="5">
        <f t="shared" si="5"/>
        <v>0.2274218313</v>
      </c>
      <c r="N9027" s="4" t="b">
        <v>0</v>
      </c>
      <c r="O9027" s="4" t="b">
        <v>1</v>
      </c>
      <c r="P9027" s="4" t="b">
        <v>1</v>
      </c>
      <c r="Q9027" s="4" t="b">
        <v>1</v>
      </c>
      <c r="R9027" s="4">
        <v>5.93553701864</v>
      </c>
      <c r="S9027" s="4">
        <v>2.38215737180541</v>
      </c>
      <c r="T9027" s="4">
        <v>1.0983278946721E10</v>
      </c>
    </row>
    <row r="9028" ht="12.75" customHeight="1">
      <c r="A9028" s="8" t="str">
        <f t="shared" si="1"/>
        <v>Peru2013</v>
      </c>
      <c r="B9028" s="4" t="s">
        <v>148</v>
      </c>
      <c r="C9028" s="4">
        <v>2013.0</v>
      </c>
      <c r="D9028" s="4">
        <v>5.85251821084928</v>
      </c>
      <c r="E9028" s="4">
        <v>3.66471980942736E9</v>
      </c>
      <c r="F9028" s="4">
        <v>-9.60397706700422E9</v>
      </c>
      <c r="G9028" s="4">
        <v>2.01175541637441E11</v>
      </c>
      <c r="H9028" s="4">
        <v>22.2376481436581</v>
      </c>
      <c r="I9028" s="4">
        <v>21.5042980466081</v>
      </c>
      <c r="J9028" s="4">
        <f t="shared" si="2"/>
        <v>4473670910043</v>
      </c>
      <c r="K9028" s="5">
        <f t="shared" si="3"/>
        <v>4326138807059</v>
      </c>
      <c r="L9028" s="5">
        <f t="shared" si="4"/>
        <v>-147532102984</v>
      </c>
      <c r="M9028" s="5">
        <f t="shared" si="5"/>
        <v>-0.7333500971</v>
      </c>
      <c r="N9028" s="4" t="b">
        <v>0</v>
      </c>
      <c r="O9028" s="4" t="b">
        <v>1</v>
      </c>
      <c r="P9028" s="4" t="b">
        <v>1</v>
      </c>
      <c r="Q9028" s="4" t="b">
        <v>0</v>
      </c>
      <c r="R9028" s="4">
        <v>5.94403204322</v>
      </c>
      <c r="S9028" s="4">
        <v>5.85251821084928</v>
      </c>
      <c r="T9028" s="4">
        <v>3.89300800623016E8</v>
      </c>
    </row>
    <row r="9029" ht="12.75" customHeight="1">
      <c r="A9029" s="8" t="str">
        <f t="shared" si="1"/>
        <v>Peru2012</v>
      </c>
      <c r="B9029" s="4" t="s">
        <v>148</v>
      </c>
      <c r="C9029" s="4">
        <v>2012.0</v>
      </c>
      <c r="D9029" s="4">
        <v>6.13972470560435</v>
      </c>
      <c r="E9029" s="4">
        <v>6.01289044071552E9</v>
      </c>
      <c r="F9029" s="4">
        <v>-5.37333601829962E9</v>
      </c>
      <c r="G9029" s="4">
        <v>1.9264999113609E11</v>
      </c>
      <c r="H9029" s="4">
        <v>22.3437634991321</v>
      </c>
      <c r="I9029" s="4">
        <v>20.2942997964484</v>
      </c>
      <c r="J9029" s="4">
        <f t="shared" si="2"/>
        <v>4304525840055</v>
      </c>
      <c r="K9029" s="5">
        <f t="shared" si="3"/>
        <v>3909696675899</v>
      </c>
      <c r="L9029" s="5">
        <f t="shared" si="4"/>
        <v>-394829164156</v>
      </c>
      <c r="M9029" s="5">
        <f t="shared" si="5"/>
        <v>-2.049463703</v>
      </c>
      <c r="N9029" s="4" t="b">
        <v>0</v>
      </c>
      <c r="O9029" s="4" t="b">
        <v>0</v>
      </c>
      <c r="P9029" s="4" t="b">
        <v>1</v>
      </c>
      <c r="Q9029" s="4" t="b">
        <v>1</v>
      </c>
      <c r="R9029" s="4">
        <v>6.7714861167</v>
      </c>
      <c r="S9029" s="4">
        <v>6.13972470560435</v>
      </c>
      <c r="T9029" s="4">
        <v>-8.52555050135101E9</v>
      </c>
    </row>
    <row r="9030" ht="12.75" customHeight="1">
      <c r="A9030" s="8" t="str">
        <f t="shared" si="1"/>
        <v>Peru2011</v>
      </c>
      <c r="B9030" s="4" t="s">
        <v>148</v>
      </c>
      <c r="C9030" s="4">
        <v>2011.0</v>
      </c>
      <c r="D9030" s="4">
        <v>6.32719240161118</v>
      </c>
      <c r="E9030" s="4">
        <v>5.43728469416577E9</v>
      </c>
      <c r="F9030" s="4">
        <v>-3.37378203511819E9</v>
      </c>
      <c r="G9030" s="4">
        <v>1.71761737046585E11</v>
      </c>
      <c r="H9030" s="4">
        <v>21.7612861989517</v>
      </c>
      <c r="I9030" s="4">
        <v>19.7487230678009</v>
      </c>
      <c r="J9030" s="4">
        <f t="shared" si="2"/>
        <v>3737756317900</v>
      </c>
      <c r="K9030" s="5">
        <f t="shared" si="3"/>
        <v>3392074978577</v>
      </c>
      <c r="L9030" s="5">
        <f t="shared" si="4"/>
        <v>-345681339322</v>
      </c>
      <c r="M9030" s="5">
        <f t="shared" si="5"/>
        <v>-2.012563131</v>
      </c>
      <c r="N9030" s="4" t="b">
        <v>0</v>
      </c>
      <c r="O9030" s="4" t="b">
        <v>0</v>
      </c>
      <c r="P9030" s="4" t="b">
        <v>1</v>
      </c>
      <c r="Q9030" s="4" t="b">
        <v>1</v>
      </c>
      <c r="R9030" s="4">
        <v>7.68837443242</v>
      </c>
      <c r="S9030" s="4">
        <v>6.32719240161117</v>
      </c>
      <c r="T9030" s="4">
        <v>-2.0888254089505E10</v>
      </c>
    </row>
    <row r="9031" ht="12.75" customHeight="1">
      <c r="A9031" s="8" t="str">
        <f t="shared" si="1"/>
        <v>Peru2010</v>
      </c>
      <c r="B9031" s="4" t="s">
        <v>148</v>
      </c>
      <c r="C9031" s="4">
        <v>2010.0</v>
      </c>
      <c r="D9031" s="4">
        <v>8.33245910749575</v>
      </c>
      <c r="E9031" s="4">
        <v>1.92913039870798E9</v>
      </c>
      <c r="F9031" s="4">
        <v>-3.56443346129145E9</v>
      </c>
      <c r="G9031" s="4">
        <v>1.47527631520729E11</v>
      </c>
      <c r="H9031" s="4">
        <v>21.0734561283998</v>
      </c>
      <c r="I9031" s="4">
        <v>20.9513609128918</v>
      </c>
      <c r="J9031" s="4">
        <f t="shared" si="2"/>
        <v>3108917070579</v>
      </c>
      <c r="K9031" s="5">
        <f t="shared" si="3"/>
        <v>3090904652615</v>
      </c>
      <c r="L9031" s="5">
        <f t="shared" si="4"/>
        <v>-18012417964</v>
      </c>
      <c r="M9031" s="5">
        <f t="shared" si="5"/>
        <v>-0.1220952155</v>
      </c>
      <c r="N9031" s="4" t="b">
        <v>0</v>
      </c>
      <c r="O9031" s="4" t="b">
        <v>0</v>
      </c>
      <c r="P9031" s="4" t="b">
        <v>1</v>
      </c>
      <c r="Q9031" s="4" t="b">
        <v>1</v>
      </c>
      <c r="R9031" s="4">
        <v>7.84832894739</v>
      </c>
      <c r="S9031" s="4">
        <v>8.33245910749577</v>
      </c>
      <c r="T9031" s="4">
        <v>-2.42341055258559E10</v>
      </c>
    </row>
    <row r="9032" ht="12.75" customHeight="1">
      <c r="A9032" s="8" t="str">
        <f t="shared" si="1"/>
        <v>Peru2009</v>
      </c>
      <c r="B9032" s="4" t="s">
        <v>148</v>
      </c>
      <c r="C9032" s="4">
        <v>2009.0</v>
      </c>
      <c r="D9032" s="4">
        <v>1.0958236592427</v>
      </c>
      <c r="E9032" s="4">
        <v>-6.02499314698528E7</v>
      </c>
      <c r="F9032" s="4">
        <v>-7.2287031065399E8</v>
      </c>
      <c r="G9032" s="4">
        <v>1.20822986521479E11</v>
      </c>
      <c r="H9032" s="4">
        <v>19.9665107536819</v>
      </c>
      <c r="I9032" s="4">
        <v>21.352119471115</v>
      </c>
      <c r="J9032" s="4">
        <f t="shared" si="2"/>
        <v>2412413459673</v>
      </c>
      <c r="K9032" s="5">
        <f t="shared" si="3"/>
        <v>2579826843064</v>
      </c>
      <c r="L9032" s="5">
        <f t="shared" si="4"/>
        <v>167413383390</v>
      </c>
      <c r="M9032" s="5">
        <f t="shared" si="5"/>
        <v>1.385608717</v>
      </c>
      <c r="N9032" s="4" t="b">
        <v>0</v>
      </c>
      <c r="O9032" s="4" t="b">
        <v>1</v>
      </c>
      <c r="P9032" s="4" t="b">
        <v>0</v>
      </c>
      <c r="Q9032" s="4" t="b">
        <v>1</v>
      </c>
      <c r="R9032" s="4">
        <v>8.39299800905</v>
      </c>
      <c r="S9032" s="4">
        <v>1.0958236592427</v>
      </c>
      <c r="T9032" s="4">
        <v>-2.670464499925E10</v>
      </c>
    </row>
    <row r="9033" ht="12.75" customHeight="1">
      <c r="A9033" s="8" t="str">
        <f t="shared" si="1"/>
        <v>Peru2008</v>
      </c>
      <c r="B9033" s="4" t="s">
        <v>148</v>
      </c>
      <c r="C9033" s="4">
        <v>2008.0</v>
      </c>
      <c r="D9033" s="4">
        <v>9.12656830146422</v>
      </c>
      <c r="E9033" s="4">
        <v>4.94742769450583E9</v>
      </c>
      <c r="F9033" s="4">
        <v>-5.31763255654802E9</v>
      </c>
      <c r="G9033" s="4">
        <v>1.20550599815441E11</v>
      </c>
      <c r="H9033" s="4">
        <v>22.3140118713546</v>
      </c>
      <c r="I9033" s="4">
        <v>19.8309947302014</v>
      </c>
      <c r="J9033" s="4">
        <f t="shared" si="2"/>
        <v>2689967515381</v>
      </c>
      <c r="K9033" s="5">
        <f t="shared" si="3"/>
        <v>2390638309663</v>
      </c>
      <c r="L9033" s="5">
        <f t="shared" si="4"/>
        <v>-299329205718</v>
      </c>
      <c r="M9033" s="5">
        <f t="shared" si="5"/>
        <v>-2.483017141</v>
      </c>
      <c r="N9033" s="4" t="b">
        <v>0</v>
      </c>
      <c r="O9033" s="4" t="b">
        <v>1</v>
      </c>
      <c r="P9033" s="4" t="b">
        <v>1</v>
      </c>
      <c r="Q9033" s="4" t="b">
        <v>0</v>
      </c>
      <c r="R9033" s="4">
        <v>8.37726069607</v>
      </c>
      <c r="S9033" s="4">
        <v>9.1265683014642</v>
      </c>
      <c r="T9033" s="4">
        <v>-2.72386706038009E8</v>
      </c>
    </row>
    <row r="9034" ht="12.75" customHeight="1">
      <c r="A9034" s="8" t="str">
        <f t="shared" si="1"/>
        <v>Peru2007</v>
      </c>
      <c r="B9034" s="4" t="s">
        <v>148</v>
      </c>
      <c r="C9034" s="4">
        <v>2007.0</v>
      </c>
      <c r="D9034" s="4">
        <v>3.15067005157471</v>
      </c>
      <c r="E9034" s="4">
        <v>5.31766010509427E9</v>
      </c>
      <c r="F9034" s="4">
        <v>1.46034478597979E9</v>
      </c>
      <c r="G9034" s="4">
        <v>1.02170981144136E11</v>
      </c>
      <c r="H9034" s="4">
        <v>21.9415076650154</v>
      </c>
      <c r="I9034" s="4">
        <v>18.5931493158707</v>
      </c>
      <c r="J9034" s="4">
        <f t="shared" si="2"/>
        <v>2241785365916</v>
      </c>
      <c r="K9034" s="5">
        <f t="shared" si="3"/>
        <v>1899680308162</v>
      </c>
      <c r="L9034" s="5">
        <f t="shared" si="4"/>
        <v>-342105057754</v>
      </c>
      <c r="M9034" s="5">
        <f t="shared" si="5"/>
        <v>-3.348358349</v>
      </c>
      <c r="N9034" s="4" t="b">
        <v>0</v>
      </c>
      <c r="O9034" s="4" t="b">
        <v>1</v>
      </c>
      <c r="P9034" s="4" t="b">
        <v>1</v>
      </c>
      <c r="Q9034" s="4" t="b">
        <v>0</v>
      </c>
      <c r="R9034" s="4">
        <v>8.39188913282</v>
      </c>
      <c r="S9034" s="4">
        <v>8.5183877690955</v>
      </c>
      <c r="T9034" s="4">
        <v>-1.83796186713049E10</v>
      </c>
    </row>
    <row r="9035" ht="12.75" customHeight="1">
      <c r="A9035" s="8" t="str">
        <f t="shared" si="1"/>
        <v>Peru2006</v>
      </c>
      <c r="B9035" s="4" t="s">
        <v>148</v>
      </c>
      <c r="C9035" s="4">
        <v>2006.0</v>
      </c>
      <c r="D9035" s="4">
        <v>3.90303993225098</v>
      </c>
      <c r="E9035" s="4">
        <v>3.53025544602193E9</v>
      </c>
      <c r="F9035" s="4">
        <v>2.87248902418697E9</v>
      </c>
      <c r="G9035" s="4">
        <v>8.8643193061748E10</v>
      </c>
      <c r="H9035" s="4">
        <v>21.1911923824483</v>
      </c>
      <c r="I9035" s="4">
        <v>19.1620645920588</v>
      </c>
      <c r="J9035" s="4">
        <f t="shared" si="2"/>
        <v>1878454957566</v>
      </c>
      <c r="K9035" s="5">
        <f t="shared" si="3"/>
        <v>1698586591096</v>
      </c>
      <c r="L9035" s="5">
        <f t="shared" si="4"/>
        <v>-179868366470</v>
      </c>
      <c r="M9035" s="5">
        <f t="shared" si="5"/>
        <v>-2.02912779</v>
      </c>
      <c r="N9035" s="4" t="b">
        <v>0</v>
      </c>
      <c r="O9035" s="4" t="b">
        <v>1</v>
      </c>
      <c r="P9035" s="4" t="b">
        <v>1</v>
      </c>
      <c r="Q9035" s="4" t="b">
        <v>0</v>
      </c>
      <c r="R9035" s="4">
        <v>8.54490740055</v>
      </c>
      <c r="S9035" s="4">
        <v>7.5288990440594</v>
      </c>
      <c r="T9035" s="4">
        <v>-1.3527788082388E10</v>
      </c>
    </row>
    <row r="9036" ht="12.75" customHeight="1">
      <c r="A9036" s="8" t="str">
        <f t="shared" si="1"/>
        <v>Peru2005</v>
      </c>
      <c r="B9036" s="4" t="s">
        <v>148</v>
      </c>
      <c r="C9036" s="4">
        <v>2005.0</v>
      </c>
      <c r="D9036" s="4">
        <v>4.28254985809326</v>
      </c>
      <c r="E9036" s="4">
        <v>1.21402430828597E9</v>
      </c>
      <c r="F9036" s="4">
        <v>1.14761022896893E9</v>
      </c>
      <c r="G9036" s="4">
        <v>7.60606060606061E10</v>
      </c>
      <c r="H9036" s="4">
        <v>19.9430617491856</v>
      </c>
      <c r="I9036" s="4">
        <v>20.3787435980233</v>
      </c>
      <c r="J9036" s="4">
        <f t="shared" si="2"/>
        <v>1516881363347</v>
      </c>
      <c r="K9036" s="5">
        <f t="shared" si="3"/>
        <v>1550019588819</v>
      </c>
      <c r="L9036" s="5">
        <f t="shared" si="4"/>
        <v>33138225472</v>
      </c>
      <c r="M9036" s="5">
        <f t="shared" si="5"/>
        <v>0.4356818488</v>
      </c>
      <c r="N9036" s="4" t="b">
        <v>0</v>
      </c>
      <c r="O9036" s="4" t="b">
        <v>1</v>
      </c>
      <c r="P9036" s="4" t="b">
        <v>1</v>
      </c>
      <c r="Q9036" s="4" t="b">
        <v>0</v>
      </c>
      <c r="R9036" s="4">
        <v>9.55838745138</v>
      </c>
      <c r="S9036" s="4">
        <v>6.28506032509601</v>
      </c>
      <c r="T9036" s="4">
        <v>-1.25825870011419E10</v>
      </c>
    </row>
    <row r="9037" ht="12.75" customHeight="1">
      <c r="A9037" s="8" t="str">
        <f t="shared" si="1"/>
        <v>Peru2004</v>
      </c>
      <c r="B9037" s="4" t="s">
        <v>148</v>
      </c>
      <c r="C9037" s="4">
        <v>2004.0</v>
      </c>
      <c r="D9037" s="4">
        <v>5.31229019165039</v>
      </c>
      <c r="E9037" s="4">
        <v>7.30527757005548E8</v>
      </c>
      <c r="F9037" s="4">
        <v>1.92868801631118E7</v>
      </c>
      <c r="G9037" s="4">
        <v>6.67687034975687E10</v>
      </c>
      <c r="H9037" s="4">
        <v>18.5251581801748</v>
      </c>
      <c r="I9037" s="4">
        <v>19.5578930577956</v>
      </c>
      <c r="J9037" s="4">
        <f t="shared" si="2"/>
        <v>1236900793778</v>
      </c>
      <c r="K9037" s="5">
        <f t="shared" si="3"/>
        <v>1305855162613</v>
      </c>
      <c r="L9037" s="5">
        <f t="shared" si="4"/>
        <v>68954368835</v>
      </c>
      <c r="M9037" s="5">
        <f t="shared" si="5"/>
        <v>1.032734878</v>
      </c>
      <c r="N9037" s="4" t="b">
        <v>0</v>
      </c>
      <c r="O9037" s="4" t="b">
        <v>0</v>
      </c>
      <c r="P9037" s="4" t="b">
        <v>1</v>
      </c>
      <c r="Q9037" s="4" t="b">
        <v>1</v>
      </c>
      <c r="R9037" s="4">
        <v>9.44791693008</v>
      </c>
      <c r="S9037" s="4">
        <v>4.95820320611745</v>
      </c>
      <c r="T9037" s="4">
        <v>-9.29190256303739E9</v>
      </c>
    </row>
    <row r="9038" ht="12.75" customHeight="1">
      <c r="A9038" s="8" t="str">
        <f t="shared" si="1"/>
        <v>Peru2003</v>
      </c>
      <c r="B9038" s="4" t="s">
        <v>148</v>
      </c>
      <c r="C9038" s="4">
        <v>2003.0</v>
      </c>
      <c r="D9038" s="4">
        <v>2.52062010765076</v>
      </c>
      <c r="E9038" s="4">
        <v>3.48607651650693E8</v>
      </c>
      <c r="F9038" s="4">
        <v>-9.48531329398338E8</v>
      </c>
      <c r="G9038" s="4">
        <v>5.87310301218671E10</v>
      </c>
      <c r="H9038" s="4">
        <v>18.4910024949414</v>
      </c>
      <c r="I9038" s="4">
        <v>20.1130090564407</v>
      </c>
      <c r="J9038" s="4">
        <f t="shared" si="2"/>
        <v>1085995624514</v>
      </c>
      <c r="K9038" s="5">
        <f t="shared" si="3"/>
        <v>1181257740735</v>
      </c>
      <c r="L9038" s="5">
        <f t="shared" si="4"/>
        <v>95262116221</v>
      </c>
      <c r="M9038" s="5">
        <f t="shared" si="5"/>
        <v>1.622006561</v>
      </c>
      <c r="N9038" s="4" t="b">
        <v>0</v>
      </c>
      <c r="O9038" s="4" t="b">
        <v>1</v>
      </c>
      <c r="P9038" s="4" t="b">
        <v>1</v>
      </c>
      <c r="Q9038" s="4" t="b">
        <v>1</v>
      </c>
      <c r="R9038" s="4">
        <v>9.44785946522</v>
      </c>
      <c r="S9038" s="4">
        <v>4.16502313666112</v>
      </c>
      <c r="T9038" s="4">
        <v>-8.03767337570159E9</v>
      </c>
    </row>
    <row r="9039" ht="12.75" customHeight="1">
      <c r="A9039" s="8" t="str">
        <f t="shared" si="1"/>
        <v>Peru2002</v>
      </c>
      <c r="B9039" s="4" t="s">
        <v>148</v>
      </c>
      <c r="C9039" s="4">
        <v>2002.0</v>
      </c>
      <c r="D9039" s="4">
        <v>0.753910005092621</v>
      </c>
      <c r="E9039" s="4">
        <v>4.40650180304692E8</v>
      </c>
      <c r="F9039" s="4">
        <v>-1.11030779482469E9</v>
      </c>
      <c r="G9039" s="4">
        <v>5.47775535150809E10</v>
      </c>
      <c r="H9039" s="4">
        <v>18.2451961083998</v>
      </c>
      <c r="I9039" s="4">
        <v>19.6489970591646</v>
      </c>
      <c r="J9039" s="4">
        <f t="shared" si="2"/>
        <v>999427206221</v>
      </c>
      <c r="K9039" s="5">
        <f t="shared" si="3"/>
        <v>1076323987926</v>
      </c>
      <c r="L9039" s="5">
        <f t="shared" si="4"/>
        <v>76896781705</v>
      </c>
      <c r="M9039" s="5">
        <f t="shared" si="5"/>
        <v>1.403800951</v>
      </c>
      <c r="N9039" s="4" t="b">
        <v>0</v>
      </c>
      <c r="O9039" s="4" t="b">
        <v>1</v>
      </c>
      <c r="P9039" s="4" t="b">
        <v>0</v>
      </c>
      <c r="Q9039" s="4" t="b">
        <v>0</v>
      </c>
      <c r="R9039" s="4">
        <v>9.4028331346</v>
      </c>
      <c r="S9039" s="4">
        <v>5.45352893818767</v>
      </c>
      <c r="T9039" s="4">
        <v>-3.9534766067862E9</v>
      </c>
    </row>
    <row r="9040" ht="12.75" customHeight="1">
      <c r="A9040" s="8" t="str">
        <f t="shared" si="1"/>
        <v>Peru2001</v>
      </c>
      <c r="B9040" s="4" t="s">
        <v>148</v>
      </c>
      <c r="C9040" s="4">
        <v>2001.0</v>
      </c>
      <c r="D9040" s="4">
        <v>2.9607400894165</v>
      </c>
      <c r="E9040" s="4">
        <v>8.85714479457619E7</v>
      </c>
      <c r="F9040" s="4">
        <v>-1.20281132986012E9</v>
      </c>
      <c r="G9040" s="4">
        <v>5.20301587754055E10</v>
      </c>
      <c r="H9040" s="4">
        <v>18.779885458863</v>
      </c>
      <c r="I9040" s="4">
        <v>20.9336499511105</v>
      </c>
      <c r="J9040" s="4">
        <f t="shared" si="2"/>
        <v>977120422209</v>
      </c>
      <c r="K9040" s="5">
        <f t="shared" si="3"/>
        <v>1089181130705</v>
      </c>
      <c r="L9040" s="5">
        <f t="shared" si="4"/>
        <v>112060708496</v>
      </c>
      <c r="M9040" s="5">
        <f t="shared" si="5"/>
        <v>2.153764492</v>
      </c>
      <c r="N9040" s="4" t="b">
        <v>0</v>
      </c>
      <c r="O9040" s="4" t="b">
        <v>1</v>
      </c>
      <c r="P9040" s="4" t="b">
        <v>1</v>
      </c>
      <c r="Q9040" s="4" t="b">
        <v>0</v>
      </c>
      <c r="R9040" s="4" t="s">
        <v>39</v>
      </c>
      <c r="S9040" s="4">
        <v>0.617892325624297</v>
      </c>
      <c r="T9040" s="4">
        <v>-2.7473947396754E9</v>
      </c>
    </row>
    <row r="9041" ht="12.75" customHeight="1">
      <c r="A9041" s="8" t="str">
        <f t="shared" si="1"/>
        <v>Peru2000</v>
      </c>
      <c r="B9041" s="4" t="s">
        <v>148</v>
      </c>
      <c r="C9041" s="4">
        <v>2000.0</v>
      </c>
      <c r="D9041" s="4">
        <v>4.10191011428833</v>
      </c>
      <c r="E9041" s="4">
        <v>2.28909809759268E8</v>
      </c>
      <c r="F9041" s="4">
        <v>-1.54582852042069E9</v>
      </c>
      <c r="G9041" s="4">
        <v>5.1744749133213E10</v>
      </c>
      <c r="H9041" s="4">
        <v>19.6192469095086</v>
      </c>
      <c r="I9041" s="4">
        <v>21.7349967588223</v>
      </c>
      <c r="J9041" s="4">
        <f t="shared" si="2"/>
        <v>1015193009515</v>
      </c>
      <c r="K9041" s="5">
        <f t="shared" si="3"/>
        <v>1124671954696</v>
      </c>
      <c r="L9041" s="5">
        <f t="shared" si="4"/>
        <v>109478945181</v>
      </c>
      <c r="M9041" s="5">
        <f t="shared" si="5"/>
        <v>2.115749849</v>
      </c>
      <c r="N9041" s="4" t="b">
        <v>0</v>
      </c>
      <c r="O9041" s="4" t="b">
        <v>0</v>
      </c>
      <c r="P9041" s="4" t="b">
        <v>1</v>
      </c>
      <c r="Q9041" s="4" t="b">
        <v>1</v>
      </c>
      <c r="R9041" s="4" t="s">
        <v>39</v>
      </c>
      <c r="S9041" s="4">
        <v>2.69437139806912</v>
      </c>
      <c r="T9041" s="4">
        <v>-2.85409642192504E8</v>
      </c>
    </row>
    <row r="9042" ht="12.75" customHeight="1">
      <c r="A9042" s="8" t="str">
        <f t="shared" si="1"/>
        <v>Peru1999</v>
      </c>
      <c r="B9042" s="4" t="s">
        <v>148</v>
      </c>
      <c r="C9042" s="4">
        <v>1999.0</v>
      </c>
      <c r="D9042" s="4">
        <v>7.03573989868164</v>
      </c>
      <c r="E9042" s="4">
        <v>-4.95786648874075E8</v>
      </c>
      <c r="F9042" s="4">
        <v>-1.37991304779369E9</v>
      </c>
      <c r="G9042" s="4">
        <v>5.0187324567883E10</v>
      </c>
      <c r="H9042" s="4">
        <v>14.9179000854492</v>
      </c>
      <c r="I9042" s="4">
        <v>17.8430423736572</v>
      </c>
      <c r="J9042" s="4">
        <f t="shared" si="2"/>
        <v>748689493460</v>
      </c>
      <c r="K9042" s="5">
        <f t="shared" si="3"/>
        <v>895494558885</v>
      </c>
      <c r="L9042" s="5">
        <f t="shared" si="4"/>
        <v>146805065426</v>
      </c>
      <c r="M9042" s="5">
        <f t="shared" si="5"/>
        <v>2.925142288</v>
      </c>
      <c r="N9042" s="4" t="b">
        <v>0</v>
      </c>
      <c r="O9042" s="4" t="b">
        <v>0</v>
      </c>
      <c r="P9042" s="4" t="b">
        <v>1</v>
      </c>
      <c r="Q9042" s="4" t="b">
        <v>1</v>
      </c>
      <c r="R9042" s="4" t="s">
        <v>39</v>
      </c>
      <c r="S9042" s="4">
        <v>1.49491064308833</v>
      </c>
      <c r="T9042" s="4">
        <v>-1.55742456532999E9</v>
      </c>
    </row>
    <row r="9043" ht="12.75" customHeight="1">
      <c r="A9043" s="8" t="str">
        <f t="shared" si="1"/>
        <v>Peru1998</v>
      </c>
      <c r="B9043" s="4" t="s">
        <v>148</v>
      </c>
      <c r="C9043" s="4">
        <v>1998.0</v>
      </c>
      <c r="D9043" s="4">
        <v>3.711590051651</v>
      </c>
      <c r="E9043" s="4">
        <v>7.01294378973219E8</v>
      </c>
      <c r="F9043" s="4">
        <v>-3.33596950014466E9</v>
      </c>
      <c r="G9043" s="4">
        <v>5.5501467877381E10</v>
      </c>
      <c r="H9043" s="4">
        <v>16.0727005004883</v>
      </c>
      <c r="I9043" s="4">
        <v>16.2682704925537</v>
      </c>
      <c r="J9043" s="4">
        <f t="shared" si="2"/>
        <v>892058470531</v>
      </c>
      <c r="K9043" s="5">
        <f t="shared" si="3"/>
        <v>902912892163</v>
      </c>
      <c r="L9043" s="5">
        <f t="shared" si="4"/>
        <v>10854421632</v>
      </c>
      <c r="M9043" s="5">
        <f t="shared" si="5"/>
        <v>0.1955699921</v>
      </c>
      <c r="N9043" s="4" t="b">
        <v>0</v>
      </c>
      <c r="O9043" s="4" t="b">
        <v>1</v>
      </c>
      <c r="P9043" s="4" t="b">
        <v>1</v>
      </c>
      <c r="Q9043" s="4" t="b">
        <v>1</v>
      </c>
      <c r="R9043" s="4" t="s">
        <v>39</v>
      </c>
      <c r="S9043" s="4">
        <v>-0.391537555833821</v>
      </c>
      <c r="T9043" s="4">
        <v>5.31414330949799E9</v>
      </c>
    </row>
    <row r="9044" ht="12.75" customHeight="1">
      <c r="A9044" s="8" t="str">
        <f t="shared" si="1"/>
        <v>Peru1997</v>
      </c>
      <c r="B9044" s="4" t="s">
        <v>148</v>
      </c>
      <c r="C9044" s="4">
        <v>1997.0</v>
      </c>
      <c r="D9044" s="4">
        <v>3.96677994728088</v>
      </c>
      <c r="E9044" s="4">
        <v>7.91573725882413E8</v>
      </c>
      <c r="F9044" s="4">
        <v>-3.36804374260918E9</v>
      </c>
      <c r="G9044" s="4">
        <v>5.81475225225225E10</v>
      </c>
      <c r="H9044" s="4">
        <v>16.076000213623</v>
      </c>
      <c r="I9044" s="4">
        <v>15.6052894592285</v>
      </c>
      <c r="J9044" s="4">
        <f t="shared" si="2"/>
        <v>934779584494</v>
      </c>
      <c r="K9044" s="5">
        <f t="shared" si="3"/>
        <v>907408920301</v>
      </c>
      <c r="L9044" s="5">
        <f t="shared" si="4"/>
        <v>-27370664193</v>
      </c>
      <c r="M9044" s="5">
        <f t="shared" si="5"/>
        <v>-0.4707107544</v>
      </c>
      <c r="N9044" s="4" t="b">
        <v>0</v>
      </c>
      <c r="O9044" s="4" t="b">
        <v>1</v>
      </c>
      <c r="P9044" s="4" t="b">
        <v>1</v>
      </c>
      <c r="Q9044" s="4" t="b">
        <v>0</v>
      </c>
      <c r="R9044" s="4" t="s">
        <v>39</v>
      </c>
      <c r="S9044" s="4">
        <v>6.47682442079709</v>
      </c>
      <c r="T9044" s="4">
        <v>2.6460546451415E9</v>
      </c>
    </row>
    <row r="9045" ht="12.75" customHeight="1">
      <c r="A9045" s="8" t="str">
        <f t="shared" si="1"/>
        <v>Peru1996</v>
      </c>
      <c r="B9045" s="4" t="s">
        <v>148</v>
      </c>
      <c r="C9045" s="4">
        <v>1996.0</v>
      </c>
      <c r="D9045" s="4">
        <v>6.34417009353638</v>
      </c>
      <c r="E9045" s="4">
        <v>7.12198367828174E8</v>
      </c>
      <c r="F9045" s="4">
        <v>-3.64387911431176E9</v>
      </c>
      <c r="G9045" s="4">
        <v>5.52524141303019E10</v>
      </c>
      <c r="H9045" s="4">
        <v>16.2385997772217</v>
      </c>
      <c r="I9045" s="4">
        <v>16.4850692749023</v>
      </c>
      <c r="J9045" s="4">
        <f t="shared" si="2"/>
        <v>897221839787</v>
      </c>
      <c r="K9045" s="5">
        <f t="shared" si="3"/>
        <v>910839874544</v>
      </c>
      <c r="L9045" s="5">
        <f t="shared" si="4"/>
        <v>13618034756</v>
      </c>
      <c r="M9045" s="5">
        <f t="shared" si="5"/>
        <v>0.2464694977</v>
      </c>
      <c r="N9045" s="4" t="b">
        <v>0</v>
      </c>
      <c r="O9045" s="4" t="b">
        <v>1</v>
      </c>
      <c r="P9045" s="4" t="b">
        <v>1</v>
      </c>
      <c r="Q9045" s="4" t="b">
        <v>0</v>
      </c>
      <c r="R9045" s="4" t="s">
        <v>39</v>
      </c>
      <c r="S9045" s="4">
        <v>2.79897307912609</v>
      </c>
      <c r="T9045" s="4">
        <v>-2.89510839222059E9</v>
      </c>
    </row>
    <row r="9046" ht="12.75" customHeight="1">
      <c r="A9046" s="8" t="str">
        <f t="shared" si="1"/>
        <v>Peru1995</v>
      </c>
      <c r="B9046" s="4" t="s">
        <v>148</v>
      </c>
      <c r="C9046" s="4">
        <v>1995.0</v>
      </c>
      <c r="D9046" s="4">
        <v>5.91181993484497</v>
      </c>
      <c r="E9046" s="4">
        <v>2.04682901926798E8</v>
      </c>
      <c r="F9046" s="4">
        <v>-4.62453994224631E9</v>
      </c>
      <c r="G9046" s="4">
        <v>5.33127936873836E10</v>
      </c>
      <c r="H9046" s="4">
        <v>15.4877996444702</v>
      </c>
      <c r="I9046" s="4">
        <v>17.5371112823486</v>
      </c>
      <c r="J9046" s="4">
        <f t="shared" si="2"/>
        <v>825697867117</v>
      </c>
      <c r="K9046" s="5">
        <f t="shared" si="3"/>
        <v>934952395669</v>
      </c>
      <c r="L9046" s="5">
        <f t="shared" si="4"/>
        <v>109254528551</v>
      </c>
      <c r="M9046" s="5">
        <f t="shared" si="5"/>
        <v>2.049311638</v>
      </c>
      <c r="N9046" s="4" t="b">
        <v>0</v>
      </c>
      <c r="O9046" s="4" t="b">
        <v>0</v>
      </c>
      <c r="P9046" s="4" t="b">
        <v>1</v>
      </c>
      <c r="Q9046" s="4" t="b">
        <v>1</v>
      </c>
      <c r="R9046" s="4" t="s">
        <v>39</v>
      </c>
      <c r="S9046" s="4">
        <v>7.41139504735119</v>
      </c>
      <c r="T9046" s="4">
        <v>-1.9396204429183E9</v>
      </c>
    </row>
    <row r="9047" ht="12.75" customHeight="1">
      <c r="A9047" s="8" t="str">
        <f t="shared" si="1"/>
        <v>Peru1994</v>
      </c>
      <c r="B9047" s="4" t="s">
        <v>148</v>
      </c>
      <c r="C9047" s="4">
        <v>1994.0</v>
      </c>
      <c r="D9047" s="4">
        <v>3.33746004104614</v>
      </c>
      <c r="E9047" s="4">
        <v>2.54056855270368E8</v>
      </c>
      <c r="F9047" s="4">
        <v>-2.70126521790082E9</v>
      </c>
      <c r="G9047" s="4">
        <v>4.48820797668913E10</v>
      </c>
      <c r="H9047" s="4">
        <v>15.0216999053955</v>
      </c>
      <c r="I9047" s="4">
        <v>16.9242858886719</v>
      </c>
      <c r="J9047" s="4">
        <f t="shared" si="2"/>
        <v>674205133388</v>
      </c>
      <c r="K9047" s="5">
        <f t="shared" si="3"/>
        <v>759597149253</v>
      </c>
      <c r="L9047" s="5">
        <f t="shared" si="4"/>
        <v>85392015865</v>
      </c>
      <c r="M9047" s="5">
        <f t="shared" si="5"/>
        <v>1.902585983</v>
      </c>
      <c r="N9047" s="4" t="b">
        <v>0</v>
      </c>
      <c r="O9047" s="4" t="b">
        <v>1</v>
      </c>
      <c r="P9047" s="4" t="b">
        <v>1</v>
      </c>
      <c r="Q9047" s="4" t="b">
        <v>1</v>
      </c>
      <c r="R9047" s="4" t="s">
        <v>39</v>
      </c>
      <c r="S9047" s="4">
        <v>12.3083661848445</v>
      </c>
      <c r="T9047" s="4">
        <v>-8.4307139204923E9</v>
      </c>
    </row>
    <row r="9048" ht="12.75" customHeight="1">
      <c r="A9048" s="8" t="str">
        <f t="shared" si="1"/>
        <v>Peru1993</v>
      </c>
      <c r="B9048" s="4" t="s">
        <v>148</v>
      </c>
      <c r="C9048" s="4">
        <v>1993.0</v>
      </c>
      <c r="D9048" s="4">
        <v>-0.391139000654221</v>
      </c>
      <c r="E9048" s="4">
        <v>2.67041684470146E8</v>
      </c>
      <c r="F9048" s="4">
        <v>-2.46429260841377E9</v>
      </c>
      <c r="G9048" s="4">
        <v>3.48320772208537E10</v>
      </c>
      <c r="H9048" s="4">
        <v>15.3662996292114</v>
      </c>
      <c r="I9048" s="4">
        <v>18.1859951019287</v>
      </c>
      <c r="J9048" s="4">
        <f t="shared" si="2"/>
        <v>535240135283</v>
      </c>
      <c r="K9048" s="5">
        <f t="shared" si="3"/>
        <v>633455985728</v>
      </c>
      <c r="L9048" s="5">
        <f t="shared" si="4"/>
        <v>98215850445</v>
      </c>
      <c r="M9048" s="5">
        <f t="shared" si="5"/>
        <v>2.819695473</v>
      </c>
      <c r="N9048" s="4" t="b">
        <v>1</v>
      </c>
      <c r="O9048" s="4" t="b">
        <v>1</v>
      </c>
      <c r="P9048" s="4" t="b">
        <v>0</v>
      </c>
      <c r="Q9048" s="4" t="b">
        <v>0</v>
      </c>
      <c r="R9048" s="4" t="s">
        <v>39</v>
      </c>
      <c r="S9048" s="4">
        <v>5.24357700773291</v>
      </c>
      <c r="T9048" s="4">
        <v>-1.00500025460375E10</v>
      </c>
    </row>
    <row r="9049" ht="12.75" customHeight="1">
      <c r="A9049" s="8" t="str">
        <f t="shared" si="1"/>
        <v>Peru1992</v>
      </c>
      <c r="B9049" s="4" t="s">
        <v>148</v>
      </c>
      <c r="C9049" s="4">
        <v>1992.0</v>
      </c>
      <c r="D9049" s="4">
        <v>0.385466992855072</v>
      </c>
      <c r="E9049" s="4">
        <v>2.19224191881141E8</v>
      </c>
      <c r="F9049" s="4">
        <v>-1.886E9</v>
      </c>
      <c r="G9049" s="4">
        <v>3.5966302303263E10</v>
      </c>
      <c r="H9049" s="4">
        <v>15.5205001831055</v>
      </c>
      <c r="I9049" s="4">
        <v>19.0752334594727</v>
      </c>
      <c r="J9049" s="4">
        <f t="shared" si="2"/>
        <v>558215001483</v>
      </c>
      <c r="K9049" s="5">
        <f t="shared" si="3"/>
        <v>686065613109</v>
      </c>
      <c r="L9049" s="5">
        <f t="shared" si="4"/>
        <v>127850611625</v>
      </c>
      <c r="M9049" s="5">
        <f t="shared" si="5"/>
        <v>3.554733276</v>
      </c>
      <c r="N9049" s="4" t="b">
        <v>1</v>
      </c>
      <c r="O9049" s="4" t="b">
        <v>1</v>
      </c>
      <c r="P9049" s="4" t="b">
        <v>0</v>
      </c>
      <c r="Q9049" s="4" t="b">
        <v>0</v>
      </c>
      <c r="R9049" s="4" t="s">
        <v>39</v>
      </c>
      <c r="S9049" s="4">
        <v>-0.540509124723926</v>
      </c>
      <c r="T9049" s="4">
        <v>1.1342250824093E9</v>
      </c>
    </row>
    <row r="9050" ht="12.75" customHeight="1">
      <c r="A9050" s="8" t="str">
        <f t="shared" si="1"/>
        <v>Peru1991</v>
      </c>
      <c r="B9050" s="4" t="s">
        <v>148</v>
      </c>
      <c r="C9050" s="4">
        <v>1991.0</v>
      </c>
      <c r="D9050" s="4">
        <v>-0.190712004899979</v>
      </c>
      <c r="E9050" s="4">
        <v>5.72657789187664E8</v>
      </c>
      <c r="F9050" s="4">
        <v>-1.504E9</v>
      </c>
      <c r="G9050" s="4">
        <v>3.43414659982003E10</v>
      </c>
      <c r="H9050" s="4">
        <v>13.7340002059937</v>
      </c>
      <c r="I9050" s="4">
        <v>15.7179298400879</v>
      </c>
      <c r="J9050" s="4">
        <f t="shared" si="2"/>
        <v>471645701093</v>
      </c>
      <c r="K9050" s="5">
        <f t="shared" si="3"/>
        <v>539776753165</v>
      </c>
      <c r="L9050" s="5">
        <f t="shared" si="4"/>
        <v>68131052072</v>
      </c>
      <c r="M9050" s="5">
        <f t="shared" si="5"/>
        <v>1.983929634</v>
      </c>
      <c r="N9050" s="4" t="b">
        <v>1</v>
      </c>
      <c r="O9050" s="4" t="b">
        <v>1</v>
      </c>
      <c r="P9050" s="4" t="b">
        <v>0</v>
      </c>
      <c r="Q9050" s="4" t="b">
        <v>0</v>
      </c>
      <c r="R9050" s="4" t="s">
        <v>39</v>
      </c>
      <c r="S9050" s="4">
        <v>2.2192591027909</v>
      </c>
      <c r="T9050" s="4">
        <v>-1.6248363050627E9</v>
      </c>
    </row>
    <row r="9051" ht="12.75" customHeight="1">
      <c r="A9051" s="8" t="str">
        <f t="shared" si="1"/>
        <v>Peru1990</v>
      </c>
      <c r="B9051" s="4" t="s">
        <v>148</v>
      </c>
      <c r="C9051" s="4">
        <v>1990.0</v>
      </c>
      <c r="D9051" s="4">
        <v>-0.0930650010704994</v>
      </c>
      <c r="E9051" s="4">
        <v>-4.73258087069714E8</v>
      </c>
      <c r="F9051" s="4">
        <v>-1.419E9</v>
      </c>
      <c r="G9051" s="4">
        <v>2.64103866693532E10</v>
      </c>
      <c r="H9051" s="4">
        <v>12.3647003173828</v>
      </c>
      <c r="I9051" s="4">
        <v>20.3569793701172</v>
      </c>
      <c r="J9051" s="4">
        <f t="shared" si="2"/>
        <v>326556516433</v>
      </c>
      <c r="K9051" s="5">
        <f t="shared" si="3"/>
        <v>537635696585</v>
      </c>
      <c r="L9051" s="5">
        <f t="shared" si="4"/>
        <v>211079180152</v>
      </c>
      <c r="M9051" s="5">
        <f t="shared" si="5"/>
        <v>7.992279053</v>
      </c>
      <c r="N9051" s="4" t="b">
        <v>1</v>
      </c>
      <c r="O9051" s="4" t="b">
        <v>1</v>
      </c>
      <c r="P9051" s="4" t="b">
        <v>0</v>
      </c>
      <c r="Q9051" s="4" t="b">
        <v>0</v>
      </c>
      <c r="R9051" s="4" t="s">
        <v>39</v>
      </c>
      <c r="S9051" s="4">
        <v>-4.98256353646605</v>
      </c>
      <c r="T9051" s="4">
        <v>-7.93107932884709E9</v>
      </c>
    </row>
    <row r="9052" ht="12.75" customHeight="1">
      <c r="A9052" s="8" t="str">
        <f t="shared" si="1"/>
        <v>Peru1989</v>
      </c>
      <c r="B9052" s="4" t="s">
        <v>148</v>
      </c>
      <c r="C9052" s="4">
        <v>1989.0</v>
      </c>
      <c r="D9052" s="4">
        <v>-1.69761002063751</v>
      </c>
      <c r="E9052" s="4">
        <v>5.63265461444859E7</v>
      </c>
      <c r="F9052" s="4">
        <v>-5.7045E8</v>
      </c>
      <c r="G9052" s="4">
        <v>2.24995590860587E10</v>
      </c>
      <c r="H9052" s="4">
        <v>10.8198003768921</v>
      </c>
      <c r="I9052" s="4">
        <v>12.124005317688</v>
      </c>
      <c r="J9052" s="4">
        <f t="shared" si="2"/>
        <v>243440737879</v>
      </c>
      <c r="K9052" s="5">
        <f t="shared" si="3"/>
        <v>272784774005</v>
      </c>
      <c r="L9052" s="5">
        <f t="shared" si="4"/>
        <v>29344036126</v>
      </c>
      <c r="M9052" s="5">
        <f t="shared" si="5"/>
        <v>1.304204941</v>
      </c>
      <c r="N9052" s="4" t="b">
        <v>1</v>
      </c>
      <c r="O9052" s="4" t="b">
        <v>1</v>
      </c>
      <c r="P9052" s="4" t="b">
        <v>0</v>
      </c>
      <c r="Q9052" s="4" t="b">
        <v>0</v>
      </c>
      <c r="R9052" s="4" t="s">
        <v>39</v>
      </c>
      <c r="S9052" s="4">
        <v>-12.3120414471296</v>
      </c>
      <c r="T9052" s="4">
        <v>-3.91082758329449E9</v>
      </c>
    </row>
    <row r="9053" ht="12.75" customHeight="1">
      <c r="A9053" s="8" t="str">
        <f t="shared" si="1"/>
        <v>Peru1988</v>
      </c>
      <c r="B9053" s="4" t="s">
        <v>148</v>
      </c>
      <c r="C9053" s="4">
        <v>1988.0</v>
      </c>
      <c r="D9053" s="4">
        <v>-12.4497995376587</v>
      </c>
      <c r="E9053" s="4">
        <v>-2.69970386569744E8</v>
      </c>
      <c r="F9053" s="4">
        <v>-1.81873E9</v>
      </c>
      <c r="G9053" s="4">
        <v>1.54394084472E10</v>
      </c>
      <c r="H9053" s="4">
        <v>9.27493000030518</v>
      </c>
      <c r="I9053" s="4">
        <v>12.8440198898315</v>
      </c>
      <c r="J9053" s="4">
        <f t="shared" si="2"/>
        <v>143199432594</v>
      </c>
      <c r="K9053" s="5">
        <f t="shared" si="3"/>
        <v>198304069183</v>
      </c>
      <c r="L9053" s="5">
        <f t="shared" si="4"/>
        <v>55104636589</v>
      </c>
      <c r="M9053" s="5">
        <f t="shared" si="5"/>
        <v>3.56908989</v>
      </c>
      <c r="N9053" s="4" t="b">
        <v>1</v>
      </c>
      <c r="O9053" s="4" t="b">
        <v>1</v>
      </c>
      <c r="P9053" s="4" t="b">
        <v>0</v>
      </c>
      <c r="Q9053" s="4" t="b">
        <v>0</v>
      </c>
      <c r="R9053" s="4" t="s">
        <v>39</v>
      </c>
      <c r="S9053" s="4">
        <v>-9.44127344629392</v>
      </c>
      <c r="T9053" s="4">
        <v>-7.0601506388587E9</v>
      </c>
    </row>
    <row r="9054" ht="12.75" customHeight="1">
      <c r="A9054" s="8" t="str">
        <f t="shared" si="1"/>
        <v>Peru1987</v>
      </c>
      <c r="B9054" s="4" t="s">
        <v>148</v>
      </c>
      <c r="C9054" s="4">
        <v>1987.0</v>
      </c>
      <c r="D9054" s="4">
        <v>-0.706353008747101</v>
      </c>
      <c r="E9054" s="4">
        <v>-1.80277413428075E9</v>
      </c>
      <c r="F9054" s="4">
        <v>-2.06542E9</v>
      </c>
      <c r="G9054" s="4">
        <v>3.68897065926843E10</v>
      </c>
      <c r="H9054" s="4">
        <v>9.19400978088379</v>
      </c>
      <c r="I9054" s="4">
        <v>15.4583597183228</v>
      </c>
      <c r="J9054" s="4">
        <f t="shared" si="2"/>
        <v>339164323227</v>
      </c>
      <c r="K9054" s="5">
        <f t="shared" si="3"/>
        <v>570254354413</v>
      </c>
      <c r="L9054" s="5">
        <f t="shared" si="4"/>
        <v>231090031186</v>
      </c>
      <c r="M9054" s="5">
        <f t="shared" si="5"/>
        <v>6.264349937</v>
      </c>
      <c r="N9054" s="4" t="b">
        <v>1</v>
      </c>
      <c r="O9054" s="4" t="b">
        <v>1</v>
      </c>
      <c r="P9054" s="4" t="b">
        <v>0</v>
      </c>
      <c r="Q9054" s="4" t="b">
        <v>0</v>
      </c>
      <c r="R9054" s="4" t="s">
        <v>39</v>
      </c>
      <c r="S9054" s="4">
        <v>9.72614643050372</v>
      </c>
      <c r="T9054" s="4">
        <v>2.14502981454843E10</v>
      </c>
    </row>
    <row r="9055" ht="12.75" customHeight="1">
      <c r="A9055" s="8" t="str">
        <f t="shared" si="1"/>
        <v>Peru1986</v>
      </c>
      <c r="B9055" s="4" t="s">
        <v>148</v>
      </c>
      <c r="C9055" s="4">
        <v>1986.0</v>
      </c>
      <c r="D9055" s="4">
        <v>-1.0173100233078</v>
      </c>
      <c r="E9055" s="4">
        <v>-4.54925659176464E8</v>
      </c>
      <c r="F9055" s="4">
        <v>-1.39346E9</v>
      </c>
      <c r="G9055" s="4">
        <v>2.1859448586485E10</v>
      </c>
      <c r="H9055" s="4">
        <v>12.4962997436523</v>
      </c>
      <c r="I9055" s="4">
        <v>16.5746994018555</v>
      </c>
      <c r="J9055" s="4">
        <f t="shared" si="2"/>
        <v>273162221768</v>
      </c>
      <c r="K9055" s="5">
        <f t="shared" si="3"/>
        <v>362313789411</v>
      </c>
      <c r="L9055" s="5">
        <f t="shared" si="4"/>
        <v>89151567644</v>
      </c>
      <c r="M9055" s="5">
        <f t="shared" si="5"/>
        <v>4.078399658</v>
      </c>
      <c r="N9055" s="4" t="b">
        <v>1</v>
      </c>
      <c r="O9055" s="4" t="b">
        <v>1</v>
      </c>
      <c r="P9055" s="4" t="b">
        <v>0</v>
      </c>
      <c r="Q9055" s="4" t="b">
        <v>0</v>
      </c>
      <c r="R9055" s="4" t="s">
        <v>39</v>
      </c>
      <c r="S9055" s="4">
        <v>9.42596236073652</v>
      </c>
      <c r="T9055" s="4">
        <v>-1.50302580061993E10</v>
      </c>
    </row>
    <row r="9056" ht="12.75" customHeight="1">
      <c r="A9056" s="8" t="str">
        <f t="shared" si="1"/>
        <v>Peru1985</v>
      </c>
      <c r="B9056" s="4" t="s">
        <v>148</v>
      </c>
      <c r="C9056" s="4">
        <v>1985.0</v>
      </c>
      <c r="D9056" s="4">
        <v>-4.08185005187988</v>
      </c>
      <c r="E9056" s="4">
        <v>1.21776816940056E8</v>
      </c>
      <c r="F9056" s="4">
        <v>1.02E8</v>
      </c>
      <c r="G9056" s="4">
        <v>1.5078736875387E10</v>
      </c>
      <c r="H9056" s="4">
        <v>14.8077001571655</v>
      </c>
      <c r="I9056" s="4">
        <v>17.220193862915</v>
      </c>
      <c r="J9056" s="4">
        <f t="shared" si="2"/>
        <v>223281414400</v>
      </c>
      <c r="K9056" s="5">
        <f t="shared" si="3"/>
        <v>259658772202</v>
      </c>
      <c r="L9056" s="5">
        <f t="shared" si="4"/>
        <v>36377357803</v>
      </c>
      <c r="M9056" s="5">
        <f t="shared" si="5"/>
        <v>2.412493706</v>
      </c>
      <c r="N9056" s="4" t="b">
        <v>1</v>
      </c>
      <c r="O9056" s="4" t="b">
        <v>1</v>
      </c>
      <c r="P9056" s="4" t="b">
        <v>0</v>
      </c>
      <c r="Q9056" s="4" t="b">
        <v>0</v>
      </c>
      <c r="R9056" s="4" t="s">
        <v>39</v>
      </c>
      <c r="S9056" s="4">
        <v>2.06113206625895</v>
      </c>
      <c r="T9056" s="4">
        <v>-6.780711711098E9</v>
      </c>
    </row>
    <row r="9057" ht="12.75" customHeight="1">
      <c r="A9057" s="8" t="str">
        <f t="shared" si="1"/>
        <v>Peru1984</v>
      </c>
      <c r="B9057" s="4" t="s">
        <v>148</v>
      </c>
      <c r="C9057" s="4">
        <v>1984.0</v>
      </c>
      <c r="D9057" s="4">
        <v>-1.56608998775482</v>
      </c>
      <c r="E9057" s="4">
        <v>-1.16230804946501E8</v>
      </c>
      <c r="F9057" s="4">
        <v>-2.3250890904E8</v>
      </c>
      <c r="G9057" s="4">
        <v>1.76004003845073E10</v>
      </c>
      <c r="H9057" s="4">
        <v>13.8591003417969</v>
      </c>
      <c r="I9057" s="4">
        <v>18.3125877380371</v>
      </c>
      <c r="J9057" s="4">
        <f t="shared" si="2"/>
        <v>243925714985</v>
      </c>
      <c r="K9057" s="5">
        <f t="shared" si="3"/>
        <v>322308876266</v>
      </c>
      <c r="L9057" s="5">
        <f t="shared" si="4"/>
        <v>78383161281</v>
      </c>
      <c r="M9057" s="5">
        <f t="shared" si="5"/>
        <v>4.453487396</v>
      </c>
      <c r="N9057" s="4" t="b">
        <v>1</v>
      </c>
      <c r="O9057" s="4" t="b">
        <v>1</v>
      </c>
      <c r="P9057" s="4" t="b">
        <v>0</v>
      </c>
      <c r="Q9057" s="4" t="b">
        <v>0</v>
      </c>
      <c r="R9057" s="4" t="s">
        <v>39</v>
      </c>
      <c r="S9057" s="4">
        <v>3.60828653816966</v>
      </c>
      <c r="T9057" s="4">
        <v>2.5216635091203E9</v>
      </c>
    </row>
    <row r="9058" ht="12.75" customHeight="1">
      <c r="A9058" s="8" t="str">
        <f t="shared" si="1"/>
        <v>Peru1983</v>
      </c>
      <c r="B9058" s="4" t="s">
        <v>148</v>
      </c>
      <c r="C9058" s="4">
        <v>1983.0</v>
      </c>
      <c r="D9058" s="4">
        <v>4.61321020126343</v>
      </c>
      <c r="E9058" s="4">
        <v>-6.29110921357396E8</v>
      </c>
      <c r="F9058" s="4">
        <v>-8.72002918762852E8</v>
      </c>
      <c r="G9058" s="4">
        <v>1.73452605644824E10</v>
      </c>
      <c r="H9058" s="4">
        <v>11.898099899292</v>
      </c>
      <c r="I9058" s="4">
        <v>19.4173603057861</v>
      </c>
      <c r="J9058" s="4">
        <f t="shared" si="2"/>
        <v>206375642975</v>
      </c>
      <c r="K9058" s="5">
        <f t="shared" si="3"/>
        <v>336799173978</v>
      </c>
      <c r="L9058" s="5">
        <f t="shared" si="4"/>
        <v>130423531003</v>
      </c>
      <c r="M9058" s="5">
        <f t="shared" si="5"/>
        <v>7.519260406</v>
      </c>
      <c r="N9058" s="4" t="b">
        <v>1</v>
      </c>
      <c r="O9058" s="4" t="b">
        <v>1</v>
      </c>
      <c r="P9058" s="4" t="b">
        <v>0</v>
      </c>
      <c r="Q9058" s="4" t="b">
        <v>0</v>
      </c>
      <c r="R9058" s="4" t="s">
        <v>39</v>
      </c>
      <c r="S9058" s="4">
        <v>-10.408085798297</v>
      </c>
      <c r="T9058" s="4">
        <v>-2.55139820024902E8</v>
      </c>
    </row>
    <row r="9059" ht="12.75" customHeight="1">
      <c r="A9059" s="8" t="str">
        <f t="shared" si="1"/>
        <v>Peru1982</v>
      </c>
      <c r="B9059" s="4" t="s">
        <v>148</v>
      </c>
      <c r="C9059" s="4">
        <v>1982.0</v>
      </c>
      <c r="D9059" s="4">
        <v>-0.816362023353577</v>
      </c>
      <c r="E9059" s="4">
        <v>-8.70631708721351E7</v>
      </c>
      <c r="F9059" s="4">
        <v>-1.60882072544293E9</v>
      </c>
      <c r="G9059" s="4">
        <v>2.1794535621216E10</v>
      </c>
      <c r="H9059" s="4">
        <v>14.358699798584</v>
      </c>
      <c r="I9059" s="4">
        <v>17.5764923095703</v>
      </c>
      <c r="J9059" s="4">
        <f t="shared" si="2"/>
        <v>312941194235</v>
      </c>
      <c r="K9059" s="5">
        <f t="shared" si="3"/>
        <v>383071487737</v>
      </c>
      <c r="L9059" s="5">
        <f t="shared" si="4"/>
        <v>70130293502</v>
      </c>
      <c r="M9059" s="5">
        <f t="shared" si="5"/>
        <v>3.217792511</v>
      </c>
      <c r="N9059" s="4" t="b">
        <v>1</v>
      </c>
      <c r="O9059" s="4" t="b">
        <v>1</v>
      </c>
      <c r="P9059" s="4" t="b">
        <v>0</v>
      </c>
      <c r="Q9059" s="4" t="b">
        <v>0</v>
      </c>
      <c r="R9059" s="4" t="s">
        <v>39</v>
      </c>
      <c r="S9059" s="4">
        <v>-0.2227234441863</v>
      </c>
      <c r="T9059" s="4">
        <v>4.4492750567336E9</v>
      </c>
    </row>
    <row r="9060" ht="12.75" customHeight="1">
      <c r="A9060" s="8" t="str">
        <f t="shared" si="1"/>
        <v>Peru1981</v>
      </c>
      <c r="B9060" s="4" t="s">
        <v>148</v>
      </c>
      <c r="C9060" s="4">
        <v>1981.0</v>
      </c>
      <c r="D9060" s="4">
        <v>5.36328983306885</v>
      </c>
      <c r="E9060" s="4">
        <v>-1.75451535603086E8</v>
      </c>
      <c r="F9060" s="4">
        <v>-1.7277625400045E9</v>
      </c>
      <c r="G9060" s="4">
        <v>2.16482148928828E10</v>
      </c>
      <c r="H9060" s="4">
        <v>14.4525995254517</v>
      </c>
      <c r="I9060" s="4">
        <v>18.4374160766602</v>
      </c>
      <c r="J9060" s="4">
        <f t="shared" si="2"/>
        <v>312872980288</v>
      </c>
      <c r="K9060" s="5">
        <f t="shared" si="3"/>
        <v>399137145297</v>
      </c>
      <c r="L9060" s="5">
        <f t="shared" si="4"/>
        <v>86264165009</v>
      </c>
      <c r="M9060" s="5">
        <f t="shared" si="5"/>
        <v>3.984816551</v>
      </c>
      <c r="N9060" s="4" t="b">
        <v>1</v>
      </c>
      <c r="O9060" s="4" t="b">
        <v>1</v>
      </c>
      <c r="P9060" s="4" t="b">
        <v>1</v>
      </c>
      <c r="Q9060" s="4" t="b">
        <v>0</v>
      </c>
      <c r="R9060" s="4" t="s">
        <v>39</v>
      </c>
      <c r="S9060" s="4">
        <v>5.55204181484046</v>
      </c>
      <c r="T9060" s="4">
        <v>-1.46320728333198E8</v>
      </c>
    </row>
    <row r="9061" ht="12.75" customHeight="1">
      <c r="A9061" s="8" t="str">
        <f t="shared" si="1"/>
        <v>Peru1980</v>
      </c>
      <c r="B9061" s="4" t="s">
        <v>148</v>
      </c>
      <c r="C9061" s="4">
        <v>1980.0</v>
      </c>
      <c r="D9061" s="4">
        <v>4.61173009872437</v>
      </c>
      <c r="E9061" s="4">
        <v>1.37108626099109E8</v>
      </c>
      <c r="F9061" s="4">
        <v>-1.011E8</v>
      </c>
      <c r="G9061" s="4">
        <v>1.8136838537725E10</v>
      </c>
      <c r="H9061" s="4">
        <v>16.9584007263184</v>
      </c>
      <c r="I9061" s="4">
        <v>19.3211231231689</v>
      </c>
      <c r="J9061" s="4">
        <f t="shared" si="2"/>
        <v>307571775831</v>
      </c>
      <c r="K9061" s="5">
        <f t="shared" si="3"/>
        <v>350424090452</v>
      </c>
      <c r="L9061" s="5">
        <f t="shared" si="4"/>
        <v>42852314621</v>
      </c>
      <c r="M9061" s="5">
        <f t="shared" si="5"/>
        <v>2.362722397</v>
      </c>
      <c r="N9061" s="4" t="b">
        <v>0</v>
      </c>
      <c r="O9061" s="4" t="b">
        <v>0</v>
      </c>
      <c r="P9061" s="4" t="b">
        <v>1</v>
      </c>
      <c r="Q9061" s="4" t="b">
        <v>1</v>
      </c>
      <c r="R9061" s="4" t="s">
        <v>39</v>
      </c>
      <c r="S9061" s="4">
        <v>5.94333539830841</v>
      </c>
      <c r="T9061" s="4">
        <v>-3.5113763551578E9</v>
      </c>
    </row>
    <row r="9062" ht="12.75" customHeight="1">
      <c r="A9062" s="8" t="str">
        <f t="shared" si="1"/>
        <v>Peru1979</v>
      </c>
      <c r="B9062" s="4" t="s">
        <v>148</v>
      </c>
      <c r="C9062" s="4">
        <v>1979.0</v>
      </c>
      <c r="D9062" s="4">
        <v>-26.4787998199463</v>
      </c>
      <c r="E9062" s="4">
        <v>4.65673645279472E8</v>
      </c>
      <c r="F9062" s="4">
        <v>7.295E8</v>
      </c>
      <c r="G9062" s="4">
        <v>1.59540124391662E10</v>
      </c>
      <c r="H9062" s="4">
        <v>15.8197002410889</v>
      </c>
      <c r="I9062" s="4">
        <v>16.3641204833984</v>
      </c>
      <c r="J9062" s="4">
        <f t="shared" si="2"/>
        <v>252387694430</v>
      </c>
      <c r="K9062" s="5">
        <f t="shared" si="3"/>
        <v>261073381748</v>
      </c>
      <c r="L9062" s="5">
        <f t="shared" si="4"/>
        <v>8685687318</v>
      </c>
      <c r="M9062" s="5">
        <f t="shared" si="5"/>
        <v>0.5444202423</v>
      </c>
      <c r="N9062" s="4" t="b">
        <v>1</v>
      </c>
      <c r="O9062" s="4" t="b">
        <v>1</v>
      </c>
      <c r="P9062" s="4" t="b">
        <v>0</v>
      </c>
      <c r="Q9062" s="4" t="b">
        <v>1</v>
      </c>
      <c r="R9062" s="4" t="s">
        <v>39</v>
      </c>
      <c r="S9062" s="4">
        <v>4.09075057410003</v>
      </c>
      <c r="T9062" s="4">
        <v>-2.18282609855879E9</v>
      </c>
    </row>
    <row r="9063" ht="12.75" customHeight="1">
      <c r="A9063" s="8" t="str">
        <f t="shared" si="1"/>
        <v>Peru1978</v>
      </c>
      <c r="B9063" s="4" t="s">
        <v>148</v>
      </c>
      <c r="C9063" s="4">
        <v>1978.0</v>
      </c>
      <c r="D9063" s="4">
        <v>-7.83879995346069</v>
      </c>
      <c r="E9063" s="4">
        <v>-1.63370021743023E8</v>
      </c>
      <c r="F9063" s="4">
        <v>-1.929E8</v>
      </c>
      <c r="G9063" s="4">
        <v>1.24918767429708E10</v>
      </c>
      <c r="H9063" s="4">
        <v>13.8901996612549</v>
      </c>
      <c r="I9063" s="4">
        <v>18.9572696685791</v>
      </c>
      <c r="J9063" s="4">
        <f t="shared" si="2"/>
        <v>173514662104</v>
      </c>
      <c r="K9063" s="5">
        <f t="shared" si="3"/>
        <v>236811876083</v>
      </c>
      <c r="L9063" s="5">
        <f t="shared" si="4"/>
        <v>63297213979</v>
      </c>
      <c r="M9063" s="5">
        <f t="shared" si="5"/>
        <v>5.067070007</v>
      </c>
      <c r="N9063" s="4" t="b">
        <v>1</v>
      </c>
      <c r="O9063" s="4" t="b">
        <v>1</v>
      </c>
      <c r="P9063" s="4" t="b">
        <v>0</v>
      </c>
      <c r="Q9063" s="4" t="b">
        <v>0</v>
      </c>
      <c r="R9063" s="4" t="s">
        <v>39</v>
      </c>
      <c r="S9063" s="4">
        <v>-2.64250297882154</v>
      </c>
      <c r="T9063" s="4">
        <v>-3.4621356961954E9</v>
      </c>
    </row>
    <row r="9064" ht="12.75" customHeight="1">
      <c r="A9064" s="8" t="str">
        <f t="shared" si="1"/>
        <v>Peru1977</v>
      </c>
      <c r="B9064" s="4" t="s">
        <v>148</v>
      </c>
      <c r="C9064" s="4">
        <v>1977.0</v>
      </c>
      <c r="D9064" s="4">
        <v>8.36847972869873</v>
      </c>
      <c r="E9064" s="4">
        <v>-6.59662802247657E8</v>
      </c>
      <c r="F9064" s="4">
        <v>-9.227E8</v>
      </c>
      <c r="G9064" s="4">
        <v>1.45449139605062E10</v>
      </c>
      <c r="H9064" s="4">
        <v>12.914400100708</v>
      </c>
      <c r="I9064" s="4">
        <v>19.4367504119873</v>
      </c>
      <c r="J9064" s="4">
        <f t="shared" si="2"/>
        <v>187838838316</v>
      </c>
      <c r="K9064" s="5">
        <f t="shared" si="3"/>
        <v>282705862414</v>
      </c>
      <c r="L9064" s="5">
        <f t="shared" si="4"/>
        <v>94867024098</v>
      </c>
      <c r="M9064" s="5">
        <f t="shared" si="5"/>
        <v>6.522350311</v>
      </c>
      <c r="N9064" s="4" t="b">
        <v>1</v>
      </c>
      <c r="O9064" s="4" t="b">
        <v>1</v>
      </c>
      <c r="P9064" s="4" t="b">
        <v>1</v>
      </c>
      <c r="Q9064" s="4" t="b">
        <v>0</v>
      </c>
      <c r="R9064" s="4" t="s">
        <v>39</v>
      </c>
      <c r="S9064" s="4">
        <v>0.349063699303812</v>
      </c>
      <c r="T9064" s="4">
        <v>2.0530372175354E9</v>
      </c>
    </row>
    <row r="9065" ht="12.75" customHeight="1">
      <c r="A9065" s="8" t="str">
        <f t="shared" si="1"/>
        <v>Peru1976</v>
      </c>
      <c r="B9065" s="4" t="s">
        <v>148</v>
      </c>
      <c r="C9065" s="4">
        <v>1976.0</v>
      </c>
      <c r="D9065" s="4">
        <v>5.20945978164673</v>
      </c>
      <c r="E9065" s="4">
        <v>-1.14718568069174E9</v>
      </c>
      <c r="F9065" s="4" t="s">
        <v>39</v>
      </c>
      <c r="G9065" s="4">
        <v>1.61319588506444E10</v>
      </c>
      <c r="H9065" s="4">
        <v>12.6809997558594</v>
      </c>
      <c r="I9065" s="4">
        <v>21.0524806976318</v>
      </c>
      <c r="J9065" s="4">
        <f t="shared" si="2"/>
        <v>204569366247</v>
      </c>
      <c r="K9065" s="5">
        <f t="shared" si="3"/>
        <v>339617752318</v>
      </c>
      <c r="L9065" s="5">
        <f t="shared" si="4"/>
        <v>135048386072</v>
      </c>
      <c r="M9065" s="5">
        <f t="shared" si="5"/>
        <v>8.371480942</v>
      </c>
      <c r="N9065" s="4" t="b">
        <v>0</v>
      </c>
      <c r="O9065" s="4" t="b">
        <v>0</v>
      </c>
      <c r="P9065" s="4" t="b">
        <v>1</v>
      </c>
      <c r="Q9065" s="4" t="b">
        <v>1</v>
      </c>
      <c r="R9065" s="4" t="s">
        <v>39</v>
      </c>
      <c r="S9065" s="4">
        <v>1.44711099517411</v>
      </c>
      <c r="T9065" s="4">
        <v>1.58704489013819E9</v>
      </c>
    </row>
    <row r="9066" ht="12.75" customHeight="1">
      <c r="A9066" s="8" t="str">
        <f t="shared" si="1"/>
        <v>Peru1975</v>
      </c>
      <c r="B9066" s="4" t="s">
        <v>148</v>
      </c>
      <c r="C9066" s="4">
        <v>1975.0</v>
      </c>
      <c r="D9066" s="4">
        <v>-0.153246998786926</v>
      </c>
      <c r="E9066" s="4">
        <v>-8.11341107604581E8</v>
      </c>
      <c r="F9066" s="4" t="s">
        <v>39</v>
      </c>
      <c r="G9066" s="4">
        <v>1.69311623554802E10</v>
      </c>
      <c r="H9066" s="4">
        <v>13.2277002334595</v>
      </c>
      <c r="I9066" s="4">
        <v>19.7707691192627</v>
      </c>
      <c r="J9066" s="4">
        <f t="shared" si="2"/>
        <v>223960340242</v>
      </c>
      <c r="K9066" s="5">
        <f t="shared" si="3"/>
        <v>334742101851</v>
      </c>
      <c r="L9066" s="5">
        <f t="shared" si="4"/>
        <v>110781761609</v>
      </c>
      <c r="M9066" s="5">
        <f t="shared" si="5"/>
        <v>6.543068886</v>
      </c>
      <c r="N9066" s="4" t="b">
        <v>1</v>
      </c>
      <c r="O9066" s="4" t="b">
        <v>1</v>
      </c>
      <c r="P9066" s="4" t="b">
        <v>0</v>
      </c>
      <c r="Q9066" s="4" t="b">
        <v>1</v>
      </c>
      <c r="R9066" s="4" t="s">
        <v>39</v>
      </c>
      <c r="S9066" s="4">
        <v>4.30086316548426</v>
      </c>
      <c r="T9066" s="4">
        <v>7.992035048358E8</v>
      </c>
    </row>
    <row r="9067" ht="12.75" customHeight="1">
      <c r="A9067" s="8" t="str">
        <f t="shared" si="1"/>
        <v>Peru1974</v>
      </c>
      <c r="B9067" s="4" t="s">
        <v>148</v>
      </c>
      <c r="C9067" s="4">
        <v>1974.0</v>
      </c>
      <c r="D9067" s="4">
        <v>14.1923999786377</v>
      </c>
      <c r="E9067" s="4">
        <v>-4.56628742901449E8</v>
      </c>
      <c r="F9067" s="4" t="s">
        <v>39</v>
      </c>
      <c r="G9067" s="4">
        <v>1.38584412114692E10</v>
      </c>
      <c r="H9067" s="4">
        <v>13.2185001373291</v>
      </c>
      <c r="I9067" s="4">
        <v>17.687780380249</v>
      </c>
      <c r="J9067" s="4">
        <f t="shared" si="2"/>
        <v>183187807057</v>
      </c>
      <c r="K9067" s="5">
        <f t="shared" si="3"/>
        <v>245125064561</v>
      </c>
      <c r="L9067" s="5">
        <f t="shared" si="4"/>
        <v>61937257504</v>
      </c>
      <c r="M9067" s="5">
        <f t="shared" si="5"/>
        <v>4.469280243</v>
      </c>
      <c r="N9067" s="4" t="b">
        <v>1</v>
      </c>
      <c r="O9067" s="4" t="b">
        <v>1</v>
      </c>
      <c r="P9067" s="4" t="b">
        <v>1</v>
      </c>
      <c r="Q9067" s="4" t="b">
        <v>0</v>
      </c>
      <c r="R9067" s="4" t="s">
        <v>39</v>
      </c>
      <c r="S9067" s="4">
        <v>9.38683491938303</v>
      </c>
      <c r="T9067" s="4">
        <v>-3.07272114401099E9</v>
      </c>
    </row>
    <row r="9068" ht="12.75" customHeight="1">
      <c r="A9068" s="8" t="str">
        <f t="shared" si="1"/>
        <v>Peru1973</v>
      </c>
      <c r="B9068" s="4" t="s">
        <v>148</v>
      </c>
      <c r="C9068" s="4">
        <v>1973.0</v>
      </c>
      <c r="D9068" s="4">
        <v>6.41700983047485</v>
      </c>
      <c r="E9068" s="4">
        <v>-5.4693096012213E8</v>
      </c>
      <c r="F9068" s="4" t="s">
        <v>39</v>
      </c>
      <c r="G9068" s="4">
        <v>1.09943818951161E10</v>
      </c>
      <c r="H9068" s="4">
        <v>12.7982997894287</v>
      </c>
      <c r="I9068" s="4">
        <v>19.4797801971436</v>
      </c>
      <c r="J9068" s="4">
        <f t="shared" si="2"/>
        <v>140709395493</v>
      </c>
      <c r="K9068" s="5">
        <f t="shared" si="3"/>
        <v>214168142720</v>
      </c>
      <c r="L9068" s="5">
        <f t="shared" si="4"/>
        <v>73458747227</v>
      </c>
      <c r="M9068" s="5">
        <f t="shared" si="5"/>
        <v>6.681480408</v>
      </c>
      <c r="N9068" s="4" t="b">
        <v>0</v>
      </c>
      <c r="O9068" s="4" t="b">
        <v>0</v>
      </c>
      <c r="P9068" s="4" t="b">
        <v>1</v>
      </c>
      <c r="Q9068" s="4" t="b">
        <v>0</v>
      </c>
      <c r="R9068" s="4" t="s">
        <v>39</v>
      </c>
      <c r="S9068" s="4">
        <v>6.27693475562022</v>
      </c>
      <c r="T9068" s="4">
        <v>-2.8640593163531E9</v>
      </c>
    </row>
    <row r="9069" ht="12.75" customHeight="1">
      <c r="A9069" s="8" t="str">
        <f t="shared" si="1"/>
        <v>Peru1972</v>
      </c>
      <c r="B9069" s="4" t="s">
        <v>148</v>
      </c>
      <c r="C9069" s="4">
        <v>1972.0</v>
      </c>
      <c r="D9069" s="4">
        <v>2.22072005271912</v>
      </c>
      <c r="E9069" s="4">
        <v>-1.05160048510985E8</v>
      </c>
      <c r="F9069" s="4" t="s">
        <v>39</v>
      </c>
      <c r="G9069" s="4">
        <v>9.18941340928138E9</v>
      </c>
      <c r="H9069" s="4">
        <v>13.2896995544434</v>
      </c>
      <c r="I9069" s="4">
        <v>15.3256673812866</v>
      </c>
      <c r="J9069" s="4">
        <f t="shared" si="2"/>
        <v>122124543291</v>
      </c>
      <c r="K9069" s="5">
        <f t="shared" si="3"/>
        <v>140833893340</v>
      </c>
      <c r="L9069" s="5">
        <f t="shared" si="4"/>
        <v>18709350049</v>
      </c>
      <c r="M9069" s="5">
        <f t="shared" si="5"/>
        <v>2.035967827</v>
      </c>
      <c r="N9069" s="4" t="b">
        <v>0</v>
      </c>
      <c r="O9069" s="4" t="b">
        <v>1</v>
      </c>
      <c r="P9069" s="4" t="b">
        <v>1</v>
      </c>
      <c r="Q9069" s="4" t="b">
        <v>0</v>
      </c>
      <c r="R9069" s="4" t="s">
        <v>39</v>
      </c>
      <c r="S9069" s="4">
        <v>3.47753512310473</v>
      </c>
      <c r="T9069" s="4">
        <v>-1.80496848583472E9</v>
      </c>
    </row>
    <row r="9070" ht="12.75" customHeight="1">
      <c r="A9070" s="8" t="str">
        <f t="shared" si="1"/>
        <v>Peru1971</v>
      </c>
      <c r="B9070" s="4" t="s">
        <v>148</v>
      </c>
      <c r="C9070" s="4">
        <v>1971.0</v>
      </c>
      <c r="D9070" s="4">
        <v>3.30475997924805</v>
      </c>
      <c r="E9070" s="4">
        <v>-7.43815333095864E7</v>
      </c>
      <c r="F9070" s="4" t="s">
        <v>39</v>
      </c>
      <c r="G9070" s="4">
        <v>8.28958288367673E9</v>
      </c>
      <c r="H9070" s="4">
        <v>13.1309995651245</v>
      </c>
      <c r="I9070" s="4">
        <v>15.0220727920532</v>
      </c>
      <c r="J9070" s="4">
        <f t="shared" si="2"/>
        <v>108850509241</v>
      </c>
      <c r="K9070" s="5">
        <f t="shared" si="3"/>
        <v>124526717494</v>
      </c>
      <c r="L9070" s="5">
        <f t="shared" si="4"/>
        <v>15676208254</v>
      </c>
      <c r="M9070" s="5">
        <f t="shared" si="5"/>
        <v>1.891073227</v>
      </c>
      <c r="N9070" s="4" t="b">
        <v>0</v>
      </c>
      <c r="O9070" s="4" t="b">
        <v>1</v>
      </c>
      <c r="P9070" s="4" t="b">
        <v>1</v>
      </c>
      <c r="Q9070" s="4" t="b">
        <v>0</v>
      </c>
      <c r="R9070" s="4" t="s">
        <v>39</v>
      </c>
      <c r="S9070" s="4">
        <v>4.59053992759885</v>
      </c>
      <c r="T9070" s="4">
        <v>-8.99830525604649E8</v>
      </c>
    </row>
    <row r="9071" ht="12.75" customHeight="1">
      <c r="A9071" s="8" t="str">
        <f t="shared" si="1"/>
        <v>Peru1970</v>
      </c>
      <c r="B9071" s="4" t="s">
        <v>148</v>
      </c>
      <c r="C9071" s="4">
        <v>1970.0</v>
      </c>
      <c r="D9071" s="4">
        <v>1.35382997989655</v>
      </c>
      <c r="E9071" s="4">
        <v>2.32109899931836E7</v>
      </c>
      <c r="F9071" s="4" t="s">
        <v>39</v>
      </c>
      <c r="G9071" s="4">
        <v>7.43222317693623E9</v>
      </c>
      <c r="H9071" s="4">
        <v>13.931300163269</v>
      </c>
      <c r="I9071" s="4">
        <v>14.346755027771</v>
      </c>
      <c r="J9071" s="4">
        <f t="shared" si="2"/>
        <v>103540531958</v>
      </c>
      <c r="K9071" s="5">
        <f t="shared" si="3"/>
        <v>106628285231</v>
      </c>
      <c r="L9071" s="5">
        <f t="shared" si="4"/>
        <v>3087753273</v>
      </c>
      <c r="M9071" s="5">
        <f t="shared" si="5"/>
        <v>0.4154548645</v>
      </c>
      <c r="N9071" s="4" t="b">
        <v>0</v>
      </c>
      <c r="O9071" s="4" t="b">
        <v>1</v>
      </c>
      <c r="P9071" s="4" t="b">
        <v>0</v>
      </c>
      <c r="Q9071" s="4" t="b">
        <v>0</v>
      </c>
      <c r="R9071" s="4" t="s">
        <v>39</v>
      </c>
      <c r="S9071" s="4">
        <v>3.36594600332614</v>
      </c>
      <c r="T9071" s="4">
        <v>-8.573597067405E8</v>
      </c>
    </row>
    <row r="9072" ht="12.75" customHeight="1">
      <c r="A9072" s="8" t="str">
        <f t="shared" si="1"/>
        <v>Peru1969</v>
      </c>
      <c r="B9072" s="4" t="s">
        <v>148</v>
      </c>
      <c r="C9072" s="4">
        <v>1969.0</v>
      </c>
      <c r="D9072" s="4">
        <v>6.23769998550415</v>
      </c>
      <c r="E9072" s="4" t="s">
        <v>39</v>
      </c>
      <c r="F9072" s="4" t="s">
        <v>39</v>
      </c>
      <c r="G9072" s="4">
        <v>6.42090978983E9</v>
      </c>
      <c r="H9072" s="4">
        <v>15.3109998703003</v>
      </c>
      <c r="I9072" s="4">
        <v>16.4115009307861</v>
      </c>
      <c r="J9072" s="4">
        <f t="shared" si="2"/>
        <v>98310548959</v>
      </c>
      <c r="K9072" s="5">
        <f t="shared" si="3"/>
        <v>105376766992</v>
      </c>
      <c r="L9072" s="5">
        <f t="shared" si="4"/>
        <v>7066218033</v>
      </c>
      <c r="M9072" s="5">
        <f t="shared" si="5"/>
        <v>1.10050106</v>
      </c>
      <c r="N9072" s="4" t="b">
        <v>0</v>
      </c>
      <c r="O9072" s="4" t="b">
        <v>1</v>
      </c>
      <c r="P9072" s="4" t="b">
        <v>0</v>
      </c>
      <c r="Q9072" s="4" t="b">
        <v>0</v>
      </c>
      <c r="R9072" s="4" t="s">
        <v>39</v>
      </c>
      <c r="S9072" s="4">
        <v>3.51445891251396</v>
      </c>
      <c r="T9072" s="4">
        <v>-1.01131338710622E9</v>
      </c>
    </row>
    <row r="9073" ht="12.75" customHeight="1">
      <c r="A9073" s="8" t="str">
        <f t="shared" si="1"/>
        <v>Peru1968</v>
      </c>
      <c r="B9073" s="4" t="s">
        <v>148</v>
      </c>
      <c r="C9073" s="4">
        <v>1968.0</v>
      </c>
      <c r="D9073" s="4">
        <v>1.34296000003815</v>
      </c>
      <c r="E9073" s="4" t="s">
        <v>39</v>
      </c>
      <c r="F9073" s="4" t="s">
        <v>39</v>
      </c>
      <c r="G9073" s="4">
        <v>5.73608383529034E9</v>
      </c>
      <c r="H9073" s="4">
        <v>15.0699996948242</v>
      </c>
      <c r="I9073" s="4">
        <v>18.353099822998</v>
      </c>
      <c r="J9073" s="4">
        <f t="shared" si="2"/>
        <v>86442781647</v>
      </c>
      <c r="K9073" s="5">
        <f t="shared" si="3"/>
        <v>105274919222</v>
      </c>
      <c r="L9073" s="5">
        <f t="shared" si="4"/>
        <v>18832137575</v>
      </c>
      <c r="M9073" s="5">
        <f t="shared" si="5"/>
        <v>3.283100128</v>
      </c>
      <c r="N9073" s="4" t="b">
        <v>0</v>
      </c>
      <c r="O9073" s="4" t="b">
        <v>1</v>
      </c>
      <c r="P9073" s="4" t="b">
        <v>0</v>
      </c>
      <c r="Q9073" s="4" t="b">
        <v>0</v>
      </c>
      <c r="R9073" s="4" t="s">
        <v>39</v>
      </c>
      <c r="S9073" s="4">
        <v>0.152237710931757</v>
      </c>
      <c r="T9073" s="4">
        <v>-6.84825954539659E8</v>
      </c>
    </row>
    <row r="9074" ht="12.75" customHeight="1">
      <c r="A9074" s="8" t="str">
        <f t="shared" si="1"/>
        <v>Peru1967</v>
      </c>
      <c r="B9074" s="4" t="s">
        <v>148</v>
      </c>
      <c r="C9074" s="4">
        <v>1967.0</v>
      </c>
      <c r="D9074" s="4">
        <v>6.96951007843018</v>
      </c>
      <c r="E9074" s="4" t="s">
        <v>39</v>
      </c>
      <c r="F9074" s="4" t="s">
        <v>39</v>
      </c>
      <c r="G9074" s="4">
        <v>6.1943400798786E9</v>
      </c>
      <c r="H9074" s="4">
        <v>15.2964000701904</v>
      </c>
      <c r="I9074" s="4">
        <v>19.0566997528076</v>
      </c>
      <c r="J9074" s="4">
        <f t="shared" si="2"/>
        <v>94751104033</v>
      </c>
      <c r="K9074" s="5">
        <f t="shared" si="3"/>
        <v>118043679069</v>
      </c>
      <c r="L9074" s="5">
        <f t="shared" si="4"/>
        <v>23292575036</v>
      </c>
      <c r="M9074" s="5">
        <f t="shared" si="5"/>
        <v>3.760299683</v>
      </c>
      <c r="N9074" s="4" t="b">
        <v>0</v>
      </c>
      <c r="O9074" s="4" t="b">
        <v>1</v>
      </c>
      <c r="P9074" s="4" t="b">
        <v>1</v>
      </c>
      <c r="Q9074" s="4" t="b">
        <v>0</v>
      </c>
      <c r="R9074" s="4" t="s">
        <v>39</v>
      </c>
      <c r="S9074" s="4">
        <v>3.85256440782895</v>
      </c>
      <c r="T9074" s="4">
        <v>4.58256244588259E8</v>
      </c>
    </row>
    <row r="9075" ht="12.75" customHeight="1">
      <c r="A9075" s="8" t="str">
        <f t="shared" si="1"/>
        <v>Peru1966</v>
      </c>
      <c r="B9075" s="4" t="s">
        <v>148</v>
      </c>
      <c r="C9075" s="4">
        <v>1966.0</v>
      </c>
      <c r="D9075" s="4">
        <v>3.30114006996155</v>
      </c>
      <c r="E9075" s="4" t="s">
        <v>39</v>
      </c>
      <c r="F9075" s="4" t="s">
        <v>39</v>
      </c>
      <c r="G9075" s="4">
        <v>6.10904873661853E9</v>
      </c>
      <c r="H9075" s="4">
        <v>13.1578998565674</v>
      </c>
      <c r="I9075" s="4">
        <v>18.5671997070313</v>
      </c>
      <c r="J9075" s="4">
        <f t="shared" si="2"/>
        <v>80382251495</v>
      </c>
      <c r="K9075" s="5">
        <f t="shared" si="3"/>
        <v>113427927913</v>
      </c>
      <c r="L9075" s="5">
        <f t="shared" si="4"/>
        <v>33045676417</v>
      </c>
      <c r="M9075" s="5">
        <f t="shared" si="5"/>
        <v>5.40929985</v>
      </c>
      <c r="N9075" s="4" t="b">
        <v>0</v>
      </c>
      <c r="O9075" s="4" t="b">
        <v>0</v>
      </c>
      <c r="P9075" s="4" t="b">
        <v>1</v>
      </c>
      <c r="Q9075" s="4" t="b">
        <v>0</v>
      </c>
      <c r="R9075" s="4" t="s">
        <v>39</v>
      </c>
      <c r="S9075" s="4">
        <v>8.2389204457594</v>
      </c>
      <c r="T9075" s="4">
        <v>-8.52913432600698E7</v>
      </c>
    </row>
    <row r="9076" ht="12.75" customHeight="1">
      <c r="A9076" s="8" t="str">
        <f t="shared" si="1"/>
        <v>Peru1965</v>
      </c>
      <c r="B9076" s="4" t="s">
        <v>148</v>
      </c>
      <c r="C9076" s="4">
        <v>1965.0</v>
      </c>
      <c r="D9076" s="4">
        <v>9.00386047363281</v>
      </c>
      <c r="E9076" s="4" t="s">
        <v>39</v>
      </c>
      <c r="F9076" s="4" t="s">
        <v>39</v>
      </c>
      <c r="G9076" s="4">
        <v>5.16300807737371E9</v>
      </c>
      <c r="H9076" s="4">
        <v>13.9251003265381</v>
      </c>
      <c r="I9076" s="4">
        <v>18.7119007110596</v>
      </c>
      <c r="J9076" s="4">
        <f t="shared" si="2"/>
        <v>71895405464</v>
      </c>
      <c r="K9076" s="5">
        <f t="shared" si="3"/>
        <v>96609694514</v>
      </c>
      <c r="L9076" s="5">
        <f t="shared" si="4"/>
        <v>24714289050</v>
      </c>
      <c r="M9076" s="5">
        <f t="shared" si="5"/>
        <v>4.786800385</v>
      </c>
      <c r="N9076" s="4" t="b">
        <v>0</v>
      </c>
      <c r="O9076" s="4" t="b">
        <v>0</v>
      </c>
      <c r="P9076" s="4" t="b">
        <v>1</v>
      </c>
      <c r="Q9076" s="4" t="b">
        <v>0</v>
      </c>
      <c r="R9076" s="4" t="s">
        <v>39</v>
      </c>
      <c r="S9076" s="4">
        <v>5.62173344947736</v>
      </c>
      <c r="T9076" s="4">
        <v>-9.4604065924482E8</v>
      </c>
    </row>
    <row r="9077" ht="12.75" customHeight="1">
      <c r="A9077" s="8" t="str">
        <f t="shared" si="1"/>
        <v>Peru1964</v>
      </c>
      <c r="B9077" s="4" t="s">
        <v>148</v>
      </c>
      <c r="C9077" s="4">
        <v>1964.0</v>
      </c>
      <c r="D9077" s="4">
        <v>11.1111001968384</v>
      </c>
      <c r="E9077" s="4" t="s">
        <v>39</v>
      </c>
      <c r="F9077" s="4" t="s">
        <v>39</v>
      </c>
      <c r="G9077" s="4">
        <v>4.35366486667985E9</v>
      </c>
      <c r="H9077" s="4">
        <v>13.524299621582</v>
      </c>
      <c r="I9077" s="4">
        <v>16.8985996246338</v>
      </c>
      <c r="J9077" s="4">
        <f t="shared" si="2"/>
        <v>58880268109</v>
      </c>
      <c r="K9077" s="5">
        <f t="shared" si="3"/>
        <v>73570839482</v>
      </c>
      <c r="L9077" s="5">
        <f t="shared" si="4"/>
        <v>14690571373</v>
      </c>
      <c r="M9077" s="5">
        <f t="shared" si="5"/>
        <v>3.374300003</v>
      </c>
      <c r="N9077" s="4" t="b">
        <v>0</v>
      </c>
      <c r="O9077" s="4" t="b">
        <v>0</v>
      </c>
      <c r="P9077" s="4" t="b">
        <v>1</v>
      </c>
      <c r="Q9077" s="4" t="b">
        <v>1</v>
      </c>
      <c r="R9077" s="4" t="s">
        <v>39</v>
      </c>
      <c r="S9077" s="4">
        <v>6.54786765047102</v>
      </c>
      <c r="T9077" s="4">
        <v>-8.0934321069386E8</v>
      </c>
    </row>
    <row r="9078" ht="12.75" customHeight="1">
      <c r="A9078" s="8" t="str">
        <f t="shared" si="1"/>
        <v>Peru1963</v>
      </c>
      <c r="B9078" s="4" t="s">
        <v>148</v>
      </c>
      <c r="C9078" s="4">
        <v>1963.0</v>
      </c>
      <c r="D9078" s="4">
        <v>9.94318008422852</v>
      </c>
      <c r="E9078" s="4" t="s">
        <v>39</v>
      </c>
      <c r="F9078" s="4" t="s">
        <v>39</v>
      </c>
      <c r="G9078" s="4">
        <v>3.5982724933109E9</v>
      </c>
      <c r="H9078" s="4">
        <v>14.3557996749878</v>
      </c>
      <c r="I9078" s="4">
        <v>16.2147006988525</v>
      </c>
      <c r="J9078" s="4">
        <f t="shared" si="2"/>
        <v>51656079090</v>
      </c>
      <c r="K9078" s="5">
        <f t="shared" si="3"/>
        <v>58344911512</v>
      </c>
      <c r="L9078" s="5">
        <f t="shared" si="4"/>
        <v>6688832422</v>
      </c>
      <c r="M9078" s="5">
        <f t="shared" si="5"/>
        <v>1.858901024</v>
      </c>
      <c r="N9078" s="4" t="b">
        <v>0</v>
      </c>
      <c r="O9078" s="4" t="b">
        <v>0</v>
      </c>
      <c r="P9078" s="4" t="b">
        <v>1</v>
      </c>
      <c r="Q9078" s="4" t="b">
        <v>1</v>
      </c>
      <c r="R9078" s="4" t="s">
        <v>39</v>
      </c>
      <c r="S9078" s="4">
        <v>4.32824981844591</v>
      </c>
      <c r="T9078" s="4">
        <v>-7.55392373368949E8</v>
      </c>
    </row>
    <row r="9079" ht="12.75" customHeight="1">
      <c r="A9079" s="8" t="str">
        <f t="shared" si="1"/>
        <v>Peru1962</v>
      </c>
      <c r="B9079" s="4" t="s">
        <v>148</v>
      </c>
      <c r="C9079" s="4">
        <v>1962.0</v>
      </c>
      <c r="D9079" s="4">
        <v>11.6953001022339</v>
      </c>
      <c r="E9079" s="4" t="s">
        <v>39</v>
      </c>
      <c r="F9079" s="4" t="s">
        <v>39</v>
      </c>
      <c r="G9079" s="4">
        <v>3.28432220127831E9</v>
      </c>
      <c r="H9079" s="4">
        <v>16.7628993988037</v>
      </c>
      <c r="I9079" s="4">
        <v>14.6021995544434</v>
      </c>
      <c r="J9079" s="4">
        <f t="shared" si="2"/>
        <v>55054762653</v>
      </c>
      <c r="K9079" s="5">
        <f t="shared" si="3"/>
        <v>47958328184</v>
      </c>
      <c r="L9079" s="5">
        <f t="shared" si="4"/>
        <v>-7096434469</v>
      </c>
      <c r="M9079" s="5">
        <f t="shared" si="5"/>
        <v>-2.160699844</v>
      </c>
      <c r="N9079" s="4" t="b">
        <v>0</v>
      </c>
      <c r="O9079" s="4" t="b">
        <v>0</v>
      </c>
      <c r="P9079" s="4" t="b">
        <v>1</v>
      </c>
      <c r="Q9079" s="4" t="b">
        <v>0</v>
      </c>
      <c r="R9079" s="4" t="s">
        <v>39</v>
      </c>
      <c r="S9079" s="4">
        <v>10.0352933342212</v>
      </c>
      <c r="T9079" s="4">
        <v>-3.1395029203259E8</v>
      </c>
    </row>
    <row r="9080" ht="12.75" customHeight="1">
      <c r="A9080" s="8" t="str">
        <f t="shared" si="1"/>
        <v>Peru1961</v>
      </c>
      <c r="B9080" s="4" t="s">
        <v>148</v>
      </c>
      <c r="C9080" s="4">
        <v>1961.0</v>
      </c>
      <c r="D9080" s="4">
        <v>7.40020990371704</v>
      </c>
      <c r="E9080" s="4" t="s">
        <v>39</v>
      </c>
      <c r="F9080" s="4" t="s">
        <v>39</v>
      </c>
      <c r="G9080" s="4">
        <v>2.89785269327494E9</v>
      </c>
      <c r="H9080" s="4">
        <v>17.2127990722656</v>
      </c>
      <c r="I9080" s="4">
        <v>14.7526998519897</v>
      </c>
      <c r="J9080" s="4">
        <f t="shared" si="2"/>
        <v>49880156150</v>
      </c>
      <c r="K9080" s="5">
        <f t="shared" si="3"/>
        <v>42751150999</v>
      </c>
      <c r="L9080" s="5">
        <f t="shared" si="4"/>
        <v>-7129005151</v>
      </c>
      <c r="M9080" s="5">
        <f t="shared" si="5"/>
        <v>-2.46009922</v>
      </c>
      <c r="N9080" s="4" t="b">
        <v>0</v>
      </c>
      <c r="O9080" s="4" t="b">
        <v>1</v>
      </c>
      <c r="P9080" s="4" t="b">
        <v>1</v>
      </c>
      <c r="Q9080" s="4" t="b">
        <v>0</v>
      </c>
      <c r="R9080" s="4" t="s">
        <v>39</v>
      </c>
      <c r="S9080" s="4">
        <v>7.34709633145569</v>
      </c>
      <c r="T9080" s="4">
        <v>-3.86469508003369E8</v>
      </c>
    </row>
    <row r="9081" ht="12.75" customHeight="1">
      <c r="A9081" s="8" t="str">
        <f t="shared" si="1"/>
        <v>Peru1960</v>
      </c>
      <c r="B9081" s="4" t="s">
        <v>148</v>
      </c>
      <c r="C9081" s="4">
        <v>1960.0</v>
      </c>
      <c r="D9081" s="4">
        <v>13.8148002624512</v>
      </c>
      <c r="E9081" s="4" t="s">
        <v>39</v>
      </c>
      <c r="F9081" s="4" t="s">
        <v>39</v>
      </c>
      <c r="G9081" s="4">
        <v>2.57198657212719E9</v>
      </c>
      <c r="H9081" s="4">
        <v>16.6422996520996</v>
      </c>
      <c r="I9081" s="4">
        <v>13.3257999420166</v>
      </c>
      <c r="J9081" s="4">
        <f t="shared" si="2"/>
        <v>42803771235</v>
      </c>
      <c r="K9081" s="5">
        <f t="shared" si="3"/>
        <v>34273778514</v>
      </c>
      <c r="L9081" s="5">
        <f t="shared" si="4"/>
        <v>-8529992721</v>
      </c>
      <c r="M9081" s="5">
        <f t="shared" si="5"/>
        <v>-3.31649971</v>
      </c>
      <c r="N9081" s="4" t="b">
        <v>0</v>
      </c>
      <c r="O9081" s="4" t="b">
        <v>1</v>
      </c>
      <c r="P9081" s="4" t="b">
        <v>1</v>
      </c>
      <c r="Q9081" s="4" t="b">
        <v>0</v>
      </c>
      <c r="R9081" s="4" t="s">
        <v>39</v>
      </c>
      <c r="S9081" s="4" t="s">
        <v>39</v>
      </c>
      <c r="T9081" s="4">
        <v>-3.25866121147749E8</v>
      </c>
    </row>
    <row r="9082" ht="12.75" customHeight="1">
      <c r="A9082" s="8" t="str">
        <f t="shared" si="1"/>
        <v>Peru1959</v>
      </c>
      <c r="B9082" s="4" t="s">
        <v>148</v>
      </c>
      <c r="C9082" s="4">
        <v>1959.0</v>
      </c>
      <c r="D9082" s="4">
        <v>0.512124001979828</v>
      </c>
      <c r="E9082" s="4" t="s">
        <v>39</v>
      </c>
      <c r="F9082" s="4" t="s">
        <v>39</v>
      </c>
      <c r="G9082" s="4" t="s">
        <v>39</v>
      </c>
      <c r="H9082" s="4">
        <v>14.7867002487183</v>
      </c>
      <c r="I9082" s="4">
        <v>16.25119972229</v>
      </c>
      <c r="J9082" s="4" t="str">
        <f t="shared" si="2"/>
        <v>#VALUE!</v>
      </c>
      <c r="K9082" s="5" t="str">
        <f t="shared" si="3"/>
        <v>#VALUE!</v>
      </c>
      <c r="L9082" s="5" t="str">
        <f t="shared" si="4"/>
        <v>#VALUE!</v>
      </c>
      <c r="M9082" s="5" t="str">
        <f t="shared" si="5"/>
        <v>#VALUE!</v>
      </c>
      <c r="N9082" s="4" t="b">
        <v>0</v>
      </c>
      <c r="O9082" s="4" t="b">
        <v>1</v>
      </c>
      <c r="P9082" s="4" t="b">
        <v>0</v>
      </c>
      <c r="Q9082" s="4" t="b">
        <v>0</v>
      </c>
      <c r="R9082" s="4" t="s">
        <v>39</v>
      </c>
      <c r="S9082" s="4" t="s">
        <v>39</v>
      </c>
      <c r="T9082" s="4" t="s">
        <v>39</v>
      </c>
    </row>
    <row r="9083" ht="12.75" customHeight="1">
      <c r="A9083" s="8" t="str">
        <f t="shared" si="1"/>
        <v>Peru1958</v>
      </c>
      <c r="B9083" s="4" t="s">
        <v>148</v>
      </c>
      <c r="C9083" s="4">
        <v>1958.0</v>
      </c>
      <c r="D9083" s="4">
        <v>0.307440996170044</v>
      </c>
      <c r="E9083" s="4" t="s">
        <v>39</v>
      </c>
      <c r="F9083" s="4" t="s">
        <v>39</v>
      </c>
      <c r="G9083" s="4" t="s">
        <v>39</v>
      </c>
      <c r="H9083" s="4">
        <v>14.2257995605469</v>
      </c>
      <c r="I9083" s="4">
        <v>16.8544006347656</v>
      </c>
      <c r="J9083" s="4" t="str">
        <f t="shared" si="2"/>
        <v>#VALUE!</v>
      </c>
      <c r="K9083" s="5" t="str">
        <f t="shared" si="3"/>
        <v>#VALUE!</v>
      </c>
      <c r="L9083" s="5" t="str">
        <f t="shared" si="4"/>
        <v>#VALUE!</v>
      </c>
      <c r="M9083" s="5" t="str">
        <f t="shared" si="5"/>
        <v>#VALUE!</v>
      </c>
      <c r="N9083" s="4" t="b">
        <v>0</v>
      </c>
      <c r="O9083" s="4" t="b">
        <v>1</v>
      </c>
      <c r="P9083" s="4" t="b">
        <v>0</v>
      </c>
      <c r="Q9083" s="4" t="b">
        <v>0</v>
      </c>
      <c r="R9083" s="4" t="s">
        <v>39</v>
      </c>
      <c r="S9083" s="4" t="s">
        <v>39</v>
      </c>
      <c r="T9083" s="4" t="s">
        <v>39</v>
      </c>
    </row>
    <row r="9084" ht="12.75" customHeight="1">
      <c r="A9084" s="8" t="str">
        <f t="shared" si="1"/>
        <v>Peru1957</v>
      </c>
      <c r="B9084" s="4" t="s">
        <v>148</v>
      </c>
      <c r="C9084" s="4">
        <v>1957.0</v>
      </c>
      <c r="D9084" s="4">
        <v>4.88162994384766</v>
      </c>
      <c r="E9084" s="4" t="s">
        <v>39</v>
      </c>
      <c r="F9084" s="4" t="s">
        <v>39</v>
      </c>
      <c r="G9084" s="4" t="s">
        <v>39</v>
      </c>
      <c r="H9084" s="4">
        <v>15.6451997756958</v>
      </c>
      <c r="I9084" s="4">
        <v>17.878999710083</v>
      </c>
      <c r="J9084" s="4" t="str">
        <f t="shared" si="2"/>
        <v>#VALUE!</v>
      </c>
      <c r="K9084" s="5" t="str">
        <f t="shared" si="3"/>
        <v>#VALUE!</v>
      </c>
      <c r="L9084" s="5" t="str">
        <f t="shared" si="4"/>
        <v>#VALUE!</v>
      </c>
      <c r="M9084" s="5" t="str">
        <f t="shared" si="5"/>
        <v>#VALUE!</v>
      </c>
      <c r="N9084" s="4" t="b">
        <v>0</v>
      </c>
      <c r="O9084" s="4" t="b">
        <v>1</v>
      </c>
      <c r="P9084" s="4" t="b">
        <v>1</v>
      </c>
      <c r="Q9084" s="4" t="b">
        <v>0</v>
      </c>
      <c r="R9084" s="4" t="s">
        <v>39</v>
      </c>
      <c r="S9084" s="4" t="s">
        <v>39</v>
      </c>
      <c r="T9084" s="4" t="s">
        <v>39</v>
      </c>
    </row>
    <row r="9085" ht="12.75" customHeight="1">
      <c r="A9085" s="8" t="str">
        <f t="shared" si="1"/>
        <v>Peru1956</v>
      </c>
      <c r="B9085" s="4" t="s">
        <v>148</v>
      </c>
      <c r="C9085" s="4">
        <v>1956.0</v>
      </c>
      <c r="D9085" s="4">
        <v>4.52663993835449</v>
      </c>
      <c r="E9085" s="4" t="s">
        <v>39</v>
      </c>
      <c r="F9085" s="4" t="s">
        <v>39</v>
      </c>
      <c r="G9085" s="4" t="s">
        <v>39</v>
      </c>
      <c r="H9085" s="4">
        <v>17.3190002441406</v>
      </c>
      <c r="I9085" s="4">
        <v>18.2516994476318</v>
      </c>
      <c r="J9085" s="4" t="str">
        <f t="shared" si="2"/>
        <v>#VALUE!</v>
      </c>
      <c r="K9085" s="5" t="str">
        <f t="shared" si="3"/>
        <v>#VALUE!</v>
      </c>
      <c r="L9085" s="5" t="str">
        <f t="shared" si="4"/>
        <v>#VALUE!</v>
      </c>
      <c r="M9085" s="5" t="str">
        <f t="shared" si="5"/>
        <v>#VALUE!</v>
      </c>
      <c r="N9085" s="4" t="b">
        <v>0</v>
      </c>
      <c r="O9085" s="4" t="b">
        <v>0</v>
      </c>
      <c r="P9085" s="4" t="b">
        <v>1</v>
      </c>
      <c r="Q9085" s="4" t="b">
        <v>1</v>
      </c>
      <c r="R9085" s="4" t="s">
        <v>39</v>
      </c>
      <c r="S9085" s="4" t="s">
        <v>39</v>
      </c>
      <c r="T9085" s="4" t="s">
        <v>39</v>
      </c>
    </row>
    <row r="9086" ht="12.75" customHeight="1">
      <c r="A9086" s="8" t="str">
        <f t="shared" si="1"/>
        <v>Peru1955</v>
      </c>
      <c r="B9086" s="4" t="s">
        <v>148</v>
      </c>
      <c r="C9086" s="4">
        <v>1955.0</v>
      </c>
      <c r="D9086" s="4">
        <v>7.43456983566284</v>
      </c>
      <c r="E9086" s="4" t="s">
        <v>39</v>
      </c>
      <c r="F9086" s="4" t="s">
        <v>39</v>
      </c>
      <c r="G9086" s="4" t="s">
        <v>39</v>
      </c>
      <c r="H9086" s="4">
        <v>16.7728996276855</v>
      </c>
      <c r="I9086" s="4">
        <v>16.713399887085</v>
      </c>
      <c r="J9086" s="4" t="str">
        <f t="shared" si="2"/>
        <v>#VALUE!</v>
      </c>
      <c r="K9086" s="5" t="str">
        <f t="shared" si="3"/>
        <v>#VALUE!</v>
      </c>
      <c r="L9086" s="5" t="str">
        <f t="shared" si="4"/>
        <v>#VALUE!</v>
      </c>
      <c r="M9086" s="5" t="str">
        <f t="shared" si="5"/>
        <v>#VALUE!</v>
      </c>
      <c r="N9086" s="4" t="b">
        <v>0</v>
      </c>
      <c r="O9086" s="4" t="b">
        <v>0</v>
      </c>
      <c r="P9086" s="4" t="b">
        <v>1</v>
      </c>
      <c r="Q9086" s="4" t="b">
        <v>1</v>
      </c>
      <c r="R9086" s="4" t="s">
        <v>39</v>
      </c>
      <c r="S9086" s="4" t="s">
        <v>39</v>
      </c>
      <c r="T9086" s="4" t="s">
        <v>39</v>
      </c>
    </row>
    <row r="9087" ht="12.75" customHeight="1">
      <c r="A9087" s="8" t="str">
        <f t="shared" si="1"/>
        <v>Peru1954</v>
      </c>
      <c r="B9087" s="4" t="s">
        <v>148</v>
      </c>
      <c r="C9087" s="4">
        <v>1954.0</v>
      </c>
      <c r="D9087" s="4">
        <v>2.77947998046875</v>
      </c>
      <c r="E9087" s="4" t="s">
        <v>39</v>
      </c>
      <c r="F9087" s="4" t="s">
        <v>39</v>
      </c>
      <c r="G9087" s="4" t="s">
        <v>39</v>
      </c>
      <c r="H9087" s="4">
        <v>14.5693998336792</v>
      </c>
      <c r="I9087" s="4">
        <v>15.2272996902466</v>
      </c>
      <c r="J9087" s="4" t="str">
        <f t="shared" si="2"/>
        <v>#VALUE!</v>
      </c>
      <c r="K9087" s="5" t="str">
        <f t="shared" si="3"/>
        <v>#VALUE!</v>
      </c>
      <c r="L9087" s="5" t="str">
        <f t="shared" si="4"/>
        <v>#VALUE!</v>
      </c>
      <c r="M9087" s="5" t="str">
        <f t="shared" si="5"/>
        <v>#VALUE!</v>
      </c>
      <c r="N9087" s="4" t="b">
        <v>0</v>
      </c>
      <c r="O9087" s="4" t="b">
        <v>1</v>
      </c>
      <c r="P9087" s="4" t="b">
        <v>1</v>
      </c>
      <c r="Q9087" s="4" t="b">
        <v>1</v>
      </c>
      <c r="R9087" s="4" t="s">
        <v>39</v>
      </c>
      <c r="S9087" s="4" t="s">
        <v>39</v>
      </c>
      <c r="T9087" s="4" t="s">
        <v>39</v>
      </c>
    </row>
    <row r="9088" ht="12.75" customHeight="1">
      <c r="A9088" s="8" t="str">
        <f t="shared" si="1"/>
        <v>Peru1953</v>
      </c>
      <c r="B9088" s="4" t="s">
        <v>148</v>
      </c>
      <c r="C9088" s="4">
        <v>1953.0</v>
      </c>
      <c r="D9088" s="4">
        <v>6.33170986175537</v>
      </c>
      <c r="E9088" s="4" t="s">
        <v>39</v>
      </c>
      <c r="F9088" s="4" t="s">
        <v>39</v>
      </c>
      <c r="G9088" s="4" t="s">
        <v>39</v>
      </c>
      <c r="H9088" s="4">
        <v>9.53641986846924</v>
      </c>
      <c r="I9088" s="4">
        <v>11.885199546814</v>
      </c>
      <c r="J9088" s="4" t="str">
        <f t="shared" si="2"/>
        <v>#VALUE!</v>
      </c>
      <c r="K9088" s="5" t="str">
        <f t="shared" si="3"/>
        <v>#VALUE!</v>
      </c>
      <c r="L9088" s="5" t="str">
        <f t="shared" si="4"/>
        <v>#VALUE!</v>
      </c>
      <c r="M9088" s="5" t="str">
        <f t="shared" si="5"/>
        <v>#VALUE!</v>
      </c>
      <c r="N9088" s="4" t="b">
        <v>0</v>
      </c>
      <c r="O9088" s="4" t="b">
        <v>1</v>
      </c>
      <c r="P9088" s="4" t="b">
        <v>1</v>
      </c>
      <c r="Q9088" s="4" t="b">
        <v>0</v>
      </c>
      <c r="R9088" s="4" t="s">
        <v>39</v>
      </c>
      <c r="S9088" s="4" t="s">
        <v>39</v>
      </c>
      <c r="T9088" s="4" t="s">
        <v>39</v>
      </c>
    </row>
    <row r="9089" ht="12.75" customHeight="1">
      <c r="A9089" s="8" t="str">
        <f t="shared" si="1"/>
        <v>Peru1952</v>
      </c>
      <c r="B9089" s="4" t="s">
        <v>148</v>
      </c>
      <c r="C9089" s="4">
        <v>1952.0</v>
      </c>
      <c r="D9089" s="4">
        <v>5.15697002410889</v>
      </c>
      <c r="E9089" s="4" t="s">
        <v>39</v>
      </c>
      <c r="F9089" s="4" t="s">
        <v>39</v>
      </c>
      <c r="G9089" s="4" t="s">
        <v>39</v>
      </c>
      <c r="H9089" s="4">
        <v>10.5390996932983</v>
      </c>
      <c r="I9089" s="4">
        <v>10.4961996078491</v>
      </c>
      <c r="J9089" s="4" t="str">
        <f t="shared" si="2"/>
        <v>#VALUE!</v>
      </c>
      <c r="K9089" s="5" t="str">
        <f t="shared" si="3"/>
        <v>#VALUE!</v>
      </c>
      <c r="L9089" s="5" t="str">
        <f t="shared" si="4"/>
        <v>#VALUE!</v>
      </c>
      <c r="M9089" s="5" t="str">
        <f t="shared" si="5"/>
        <v>#VALUE!</v>
      </c>
      <c r="N9089" s="4" t="b">
        <v>0</v>
      </c>
      <c r="O9089" s="4" t="b">
        <v>0</v>
      </c>
      <c r="P9089" s="4" t="b">
        <v>1</v>
      </c>
      <c r="Q9089" s="4" t="b">
        <v>1</v>
      </c>
      <c r="R9089" s="4" t="s">
        <v>39</v>
      </c>
      <c r="S9089" s="4" t="s">
        <v>39</v>
      </c>
      <c r="T9089" s="4" t="s">
        <v>39</v>
      </c>
    </row>
    <row r="9090" ht="12.75" customHeight="1">
      <c r="A9090" s="8" t="str">
        <f t="shared" si="1"/>
        <v>Peru1951</v>
      </c>
      <c r="B9090" s="4" t="s">
        <v>148</v>
      </c>
      <c r="C9090" s="4">
        <v>1951.0</v>
      </c>
      <c r="D9090" s="4">
        <v>7.784019947052</v>
      </c>
      <c r="E9090" s="4" t="s">
        <v>39</v>
      </c>
      <c r="F9090" s="4" t="s">
        <v>39</v>
      </c>
      <c r="G9090" s="4" t="s">
        <v>39</v>
      </c>
      <c r="H9090" s="4">
        <v>11.4965000152588</v>
      </c>
      <c r="I9090" s="4">
        <v>10.8872003555298</v>
      </c>
      <c r="J9090" s="4" t="str">
        <f t="shared" si="2"/>
        <v>#VALUE!</v>
      </c>
      <c r="K9090" s="5" t="str">
        <f t="shared" si="3"/>
        <v>#VALUE!</v>
      </c>
      <c r="L9090" s="5" t="str">
        <f t="shared" si="4"/>
        <v>#VALUE!</v>
      </c>
      <c r="M9090" s="5" t="str">
        <f t="shared" si="5"/>
        <v>#VALUE!</v>
      </c>
      <c r="N9090" s="4" t="b">
        <v>0</v>
      </c>
      <c r="O9090" s="4" t="b">
        <v>0</v>
      </c>
      <c r="P9090" s="4" t="b">
        <v>1</v>
      </c>
      <c r="Q9090" s="4" t="b">
        <v>1</v>
      </c>
      <c r="R9090" s="4" t="s">
        <v>39</v>
      </c>
      <c r="S9090" s="4" t="s">
        <v>39</v>
      </c>
      <c r="T9090" s="4" t="s">
        <v>39</v>
      </c>
    </row>
    <row r="9091" ht="12.75" customHeight="1">
      <c r="A9091" s="8" t="str">
        <f t="shared" si="1"/>
        <v>Peru1950</v>
      </c>
      <c r="B9091" s="4" t="s">
        <v>148</v>
      </c>
      <c r="C9091" s="4">
        <v>1950.0</v>
      </c>
      <c r="D9091" s="4">
        <v>7.86330986022949</v>
      </c>
      <c r="E9091" s="4" t="s">
        <v>39</v>
      </c>
      <c r="F9091" s="4" t="s">
        <v>39</v>
      </c>
      <c r="G9091" s="4" t="s">
        <v>39</v>
      </c>
      <c r="H9091" s="4">
        <v>11.4059000015259</v>
      </c>
      <c r="I9091" s="4">
        <v>11.3267002105713</v>
      </c>
      <c r="J9091" s="4" t="str">
        <f t="shared" si="2"/>
        <v>#VALUE!</v>
      </c>
      <c r="K9091" s="5" t="str">
        <f t="shared" si="3"/>
        <v>#VALUE!</v>
      </c>
      <c r="L9091" s="5" t="str">
        <f t="shared" si="4"/>
        <v>#VALUE!</v>
      </c>
      <c r="M9091" s="5" t="str">
        <f t="shared" si="5"/>
        <v>#VALUE!</v>
      </c>
      <c r="N9091" s="4" t="b">
        <v>0</v>
      </c>
      <c r="O9091" s="4" t="b">
        <v>0</v>
      </c>
      <c r="P9091" s="4" t="b">
        <v>1</v>
      </c>
      <c r="Q9091" s="4" t="b">
        <v>1</v>
      </c>
      <c r="R9091" s="4" t="s">
        <v>39</v>
      </c>
      <c r="S9091" s="4" t="s">
        <v>39</v>
      </c>
      <c r="T9091" s="4" t="s">
        <v>39</v>
      </c>
    </row>
    <row r="9092" ht="12.75" customHeight="1">
      <c r="A9092" s="8" t="str">
        <f t="shared" si="1"/>
        <v>Peru1949</v>
      </c>
      <c r="B9092" s="4" t="s">
        <v>148</v>
      </c>
      <c r="C9092" s="4">
        <v>1949.0</v>
      </c>
      <c r="D9092" s="4">
        <v>7.54083013534546</v>
      </c>
      <c r="E9092" s="4" t="s">
        <v>39</v>
      </c>
      <c r="F9092" s="4" t="s">
        <v>39</v>
      </c>
      <c r="G9092" s="4" t="s">
        <v>39</v>
      </c>
      <c r="H9092" s="4">
        <v>9.6390495300293</v>
      </c>
      <c r="I9092" s="4">
        <v>9.376540184021</v>
      </c>
      <c r="J9092" s="4" t="str">
        <f t="shared" si="2"/>
        <v>#VALUE!</v>
      </c>
      <c r="K9092" s="5" t="str">
        <f t="shared" si="3"/>
        <v>#VALUE!</v>
      </c>
      <c r="L9092" s="5" t="str">
        <f t="shared" si="4"/>
        <v>#VALUE!</v>
      </c>
      <c r="M9092" s="5" t="str">
        <f t="shared" si="5"/>
        <v>#VALUE!</v>
      </c>
      <c r="N9092" s="4" t="b">
        <v>0</v>
      </c>
      <c r="O9092" s="4" t="b">
        <v>0</v>
      </c>
      <c r="P9092" s="4" t="b">
        <v>1</v>
      </c>
      <c r="Q9092" s="4" t="b">
        <v>1</v>
      </c>
      <c r="R9092" s="4" t="s">
        <v>39</v>
      </c>
      <c r="S9092" s="4" t="s">
        <v>39</v>
      </c>
      <c r="T9092" s="4" t="s">
        <v>39</v>
      </c>
    </row>
    <row r="9093" ht="12.75" customHeight="1">
      <c r="A9093" s="8" t="str">
        <f t="shared" si="1"/>
        <v>Peru1948</v>
      </c>
      <c r="B9093" s="4" t="s">
        <v>148</v>
      </c>
      <c r="C9093" s="4">
        <v>1948.0</v>
      </c>
      <c r="D9093" s="4">
        <v>3.30657005310059</v>
      </c>
      <c r="E9093" s="4" t="s">
        <v>39</v>
      </c>
      <c r="F9093" s="4" t="s">
        <v>39</v>
      </c>
      <c r="G9093" s="4" t="s">
        <v>39</v>
      </c>
      <c r="H9093" s="4">
        <v>11.8035001754761</v>
      </c>
      <c r="I9093" s="4">
        <v>12.6473999023438</v>
      </c>
      <c r="J9093" s="4" t="str">
        <f t="shared" si="2"/>
        <v>#VALUE!</v>
      </c>
      <c r="K9093" s="5" t="str">
        <f t="shared" si="3"/>
        <v>#VALUE!</v>
      </c>
      <c r="L9093" s="5" t="str">
        <f t="shared" si="4"/>
        <v>#VALUE!</v>
      </c>
      <c r="M9093" s="5" t="str">
        <f t="shared" si="5"/>
        <v>#VALUE!</v>
      </c>
      <c r="N9093" s="4" t="b">
        <v>0</v>
      </c>
      <c r="O9093" s="4" t="b">
        <v>1</v>
      </c>
      <c r="P9093" s="4" t="b">
        <v>1</v>
      </c>
      <c r="Q9093" s="4" t="b">
        <v>0</v>
      </c>
      <c r="R9093" s="4" t="s">
        <v>39</v>
      </c>
      <c r="S9093" s="4" t="s">
        <v>39</v>
      </c>
      <c r="T9093" s="4" t="s">
        <v>39</v>
      </c>
    </row>
    <row r="9094" ht="12.75" customHeight="1">
      <c r="A9094" s="8" t="str">
        <f t="shared" si="1"/>
        <v>Peru1947</v>
      </c>
      <c r="B9094" s="4" t="s">
        <v>148</v>
      </c>
      <c r="C9094" s="4">
        <v>1947.0</v>
      </c>
      <c r="D9094" s="4">
        <v>2.81198000907898</v>
      </c>
      <c r="E9094" s="4" t="s">
        <v>39</v>
      </c>
      <c r="F9094" s="4" t="s">
        <v>39</v>
      </c>
      <c r="G9094" s="4" t="s">
        <v>39</v>
      </c>
      <c r="H9094" s="4">
        <v>12.5930995941162</v>
      </c>
      <c r="I9094" s="4">
        <v>13.1346998214722</v>
      </c>
      <c r="J9094" s="4" t="str">
        <f t="shared" si="2"/>
        <v>#VALUE!</v>
      </c>
      <c r="K9094" s="5" t="str">
        <f t="shared" si="3"/>
        <v>#VALUE!</v>
      </c>
      <c r="L9094" s="5" t="str">
        <f t="shared" si="4"/>
        <v>#VALUE!</v>
      </c>
      <c r="M9094" s="5" t="str">
        <f t="shared" si="5"/>
        <v>#VALUE!</v>
      </c>
      <c r="N9094" s="4" t="b">
        <v>0</v>
      </c>
      <c r="O9094" s="4" t="b">
        <v>1</v>
      </c>
      <c r="P9094" s="4" t="b">
        <v>1</v>
      </c>
      <c r="Q9094" s="4" t="b">
        <v>0</v>
      </c>
      <c r="R9094" s="4" t="s">
        <v>39</v>
      </c>
      <c r="S9094" s="4" t="s">
        <v>39</v>
      </c>
      <c r="T9094" s="4" t="s">
        <v>39</v>
      </c>
    </row>
    <row r="9095" ht="12.75" customHeight="1">
      <c r="A9095" s="8" t="str">
        <f t="shared" si="1"/>
        <v>Peru1946</v>
      </c>
      <c r="B9095" s="4" t="s">
        <v>148</v>
      </c>
      <c r="C9095" s="4">
        <v>1946.0</v>
      </c>
      <c r="D9095" s="4">
        <v>3.8500599861145</v>
      </c>
      <c r="E9095" s="4" t="s">
        <v>39</v>
      </c>
      <c r="F9095" s="4" t="s">
        <v>39</v>
      </c>
      <c r="G9095" s="4" t="s">
        <v>39</v>
      </c>
      <c r="H9095" s="4">
        <v>9.38656044006348</v>
      </c>
      <c r="I9095" s="4">
        <v>10.773699760437</v>
      </c>
      <c r="J9095" s="4" t="str">
        <f t="shared" si="2"/>
        <v>#VALUE!</v>
      </c>
      <c r="K9095" s="5" t="str">
        <f t="shared" si="3"/>
        <v>#VALUE!</v>
      </c>
      <c r="L9095" s="5" t="str">
        <f t="shared" si="4"/>
        <v>#VALUE!</v>
      </c>
      <c r="M9095" s="5" t="str">
        <f t="shared" si="5"/>
        <v>#VALUE!</v>
      </c>
      <c r="N9095" s="4" t="b">
        <v>0</v>
      </c>
      <c r="O9095" s="4" t="b">
        <v>1</v>
      </c>
      <c r="P9095" s="4" t="b">
        <v>1</v>
      </c>
      <c r="Q9095" s="4" t="b">
        <v>0</v>
      </c>
      <c r="R9095" s="4" t="s">
        <v>39</v>
      </c>
      <c r="S9095" s="4" t="s">
        <v>39</v>
      </c>
      <c r="T9095" s="4" t="s">
        <v>39</v>
      </c>
    </row>
    <row r="9096" ht="12.75" customHeight="1">
      <c r="A9096" s="8" t="str">
        <f t="shared" si="1"/>
        <v>Peru1945</v>
      </c>
      <c r="B9096" s="4" t="s">
        <v>148</v>
      </c>
      <c r="C9096" s="4">
        <v>1945.0</v>
      </c>
      <c r="D9096" s="4">
        <v>3.70649003982544</v>
      </c>
      <c r="E9096" s="4" t="s">
        <v>39</v>
      </c>
      <c r="F9096" s="4" t="s">
        <v>39</v>
      </c>
      <c r="G9096" s="4" t="s">
        <v>39</v>
      </c>
      <c r="H9096" s="4">
        <v>8.81167030334473</v>
      </c>
      <c r="I9096" s="4">
        <v>8.81167030334473</v>
      </c>
      <c r="J9096" s="4" t="str">
        <f t="shared" si="2"/>
        <v>#VALUE!</v>
      </c>
      <c r="K9096" s="5" t="str">
        <f t="shared" si="3"/>
        <v>#VALUE!</v>
      </c>
      <c r="L9096" s="5" t="str">
        <f t="shared" si="4"/>
        <v>#VALUE!</v>
      </c>
      <c r="M9096" s="5" t="str">
        <f t="shared" si="5"/>
        <v>#VALUE!</v>
      </c>
      <c r="N9096" s="4" t="b">
        <v>0</v>
      </c>
      <c r="O9096" s="4" t="b">
        <v>0</v>
      </c>
      <c r="P9096" s="4" t="b">
        <v>1</v>
      </c>
      <c r="Q9096" s="4" t="b">
        <v>1</v>
      </c>
      <c r="R9096" s="4" t="s">
        <v>39</v>
      </c>
      <c r="S9096" s="4" t="s">
        <v>39</v>
      </c>
      <c r="T9096" s="4" t="s">
        <v>39</v>
      </c>
    </row>
    <row r="9097" ht="12.75" customHeight="1">
      <c r="A9097" s="8" t="str">
        <f t="shared" si="1"/>
        <v>Peru1944</v>
      </c>
      <c r="B9097" s="4" t="s">
        <v>148</v>
      </c>
      <c r="C9097" s="4">
        <v>1944.0</v>
      </c>
      <c r="D9097" s="4">
        <v>8.58078002929688</v>
      </c>
      <c r="E9097" s="4" t="s">
        <v>39</v>
      </c>
      <c r="F9097" s="4" t="s">
        <v>39</v>
      </c>
      <c r="G9097" s="4" t="s">
        <v>39</v>
      </c>
      <c r="H9097" s="4">
        <v>8.16341018676758</v>
      </c>
      <c r="I9097" s="4">
        <v>8.16341018676758</v>
      </c>
      <c r="J9097" s="4" t="str">
        <f t="shared" si="2"/>
        <v>#VALUE!</v>
      </c>
      <c r="K9097" s="5" t="str">
        <f t="shared" si="3"/>
        <v>#VALUE!</v>
      </c>
      <c r="L9097" s="5" t="str">
        <f t="shared" si="4"/>
        <v>#VALUE!</v>
      </c>
      <c r="M9097" s="5" t="str">
        <f t="shared" si="5"/>
        <v>#VALUE!</v>
      </c>
      <c r="N9097" s="4" t="b">
        <v>0</v>
      </c>
      <c r="O9097" s="4" t="b">
        <v>0</v>
      </c>
      <c r="P9097" s="4" t="b">
        <v>1</v>
      </c>
      <c r="Q9097" s="4" t="b">
        <v>1</v>
      </c>
      <c r="R9097" s="4" t="s">
        <v>39</v>
      </c>
      <c r="S9097" s="4" t="s">
        <v>39</v>
      </c>
      <c r="T9097" s="4" t="s">
        <v>39</v>
      </c>
    </row>
    <row r="9098" ht="12.75" customHeight="1">
      <c r="A9098" s="8" t="str">
        <f t="shared" si="1"/>
        <v>Peru1943</v>
      </c>
      <c r="B9098" s="4" t="s">
        <v>148</v>
      </c>
      <c r="C9098" s="4">
        <v>1943.0</v>
      </c>
      <c r="D9098" s="4">
        <v>1.57872998714447</v>
      </c>
      <c r="E9098" s="4" t="s">
        <v>39</v>
      </c>
      <c r="F9098" s="4" t="s">
        <v>39</v>
      </c>
      <c r="G9098" s="4" t="s">
        <v>39</v>
      </c>
      <c r="H9098" s="4">
        <v>9.35081958770752</v>
      </c>
      <c r="I9098" s="4">
        <v>9.16810035705566</v>
      </c>
      <c r="J9098" s="4" t="str">
        <f t="shared" si="2"/>
        <v>#VALUE!</v>
      </c>
      <c r="K9098" s="5" t="str">
        <f t="shared" si="3"/>
        <v>#VALUE!</v>
      </c>
      <c r="L9098" s="5" t="str">
        <f t="shared" si="4"/>
        <v>#VALUE!</v>
      </c>
      <c r="M9098" s="5" t="str">
        <f t="shared" si="5"/>
        <v>#VALUE!</v>
      </c>
      <c r="N9098" s="4" t="b">
        <v>0</v>
      </c>
      <c r="O9098" s="4" t="b">
        <v>1</v>
      </c>
      <c r="P9098" s="4" t="b">
        <v>0</v>
      </c>
      <c r="Q9098" s="4" t="b">
        <v>1</v>
      </c>
      <c r="R9098" s="4" t="s">
        <v>39</v>
      </c>
      <c r="S9098" s="4" t="s">
        <v>39</v>
      </c>
      <c r="T9098" s="4" t="s">
        <v>39</v>
      </c>
    </row>
    <row r="9099" ht="12.75" customHeight="1">
      <c r="A9099" s="8" t="str">
        <f t="shared" si="1"/>
        <v>Peru1942</v>
      </c>
      <c r="B9099" s="4" t="s">
        <v>148</v>
      </c>
      <c r="C9099" s="4">
        <v>1942.0</v>
      </c>
      <c r="D9099" s="4">
        <v>-2.2895200252533</v>
      </c>
      <c r="E9099" s="4" t="s">
        <v>39</v>
      </c>
      <c r="F9099" s="4" t="s">
        <v>39</v>
      </c>
      <c r="G9099" s="4" t="s">
        <v>39</v>
      </c>
      <c r="H9099" s="4">
        <v>7.5066499710083</v>
      </c>
      <c r="I9099" s="4">
        <v>9.89116954803467</v>
      </c>
      <c r="J9099" s="4" t="str">
        <f t="shared" si="2"/>
        <v>#VALUE!</v>
      </c>
      <c r="K9099" s="5" t="str">
        <f t="shared" si="3"/>
        <v>#VALUE!</v>
      </c>
      <c r="L9099" s="5" t="str">
        <f t="shared" si="4"/>
        <v>#VALUE!</v>
      </c>
      <c r="M9099" s="5" t="str">
        <f t="shared" si="5"/>
        <v>#VALUE!</v>
      </c>
      <c r="N9099" s="4" t="b">
        <v>1</v>
      </c>
      <c r="O9099" s="4" t="b">
        <v>1</v>
      </c>
      <c r="P9099" s="4" t="b">
        <v>0</v>
      </c>
      <c r="Q9099" s="4" t="b">
        <v>0</v>
      </c>
      <c r="R9099" s="4" t="s">
        <v>39</v>
      </c>
      <c r="S9099" s="4" t="s">
        <v>39</v>
      </c>
      <c r="T9099" s="4" t="s">
        <v>39</v>
      </c>
    </row>
    <row r="9100" ht="12.75" customHeight="1">
      <c r="A9100" s="8" t="str">
        <f t="shared" si="1"/>
        <v>Peru1941</v>
      </c>
      <c r="B9100" s="4" t="s">
        <v>148</v>
      </c>
      <c r="C9100" s="4">
        <v>1941.0</v>
      </c>
      <c r="D9100" s="4">
        <v>0.097520999610424</v>
      </c>
      <c r="E9100" s="4" t="s">
        <v>39</v>
      </c>
      <c r="F9100" s="4" t="s">
        <v>39</v>
      </c>
      <c r="G9100" s="4" t="s">
        <v>39</v>
      </c>
      <c r="H9100" s="4">
        <v>7.74240016937256</v>
      </c>
      <c r="I9100" s="4">
        <v>9.49927997589111</v>
      </c>
      <c r="J9100" s="4" t="str">
        <f t="shared" si="2"/>
        <v>#VALUE!</v>
      </c>
      <c r="K9100" s="5" t="str">
        <f t="shared" si="3"/>
        <v>#VALUE!</v>
      </c>
      <c r="L9100" s="5" t="str">
        <f t="shared" si="4"/>
        <v>#VALUE!</v>
      </c>
      <c r="M9100" s="5" t="str">
        <f t="shared" si="5"/>
        <v>#VALUE!</v>
      </c>
      <c r="N9100" s="4" t="b">
        <v>1</v>
      </c>
      <c r="O9100" s="4" t="b">
        <v>1</v>
      </c>
      <c r="P9100" s="4" t="b">
        <v>0</v>
      </c>
      <c r="Q9100" s="4" t="b">
        <v>0</v>
      </c>
      <c r="R9100" s="4" t="s">
        <v>39</v>
      </c>
      <c r="S9100" s="4" t="s">
        <v>39</v>
      </c>
      <c r="T9100" s="4" t="s">
        <v>39</v>
      </c>
    </row>
    <row r="9101" ht="12.75" customHeight="1">
      <c r="A9101" s="8" t="str">
        <f t="shared" si="1"/>
        <v>Peru1940</v>
      </c>
      <c r="B9101" s="4" t="s">
        <v>148</v>
      </c>
      <c r="C9101" s="4">
        <v>1940.0</v>
      </c>
      <c r="D9101" s="4">
        <v>1.93852996826172</v>
      </c>
      <c r="E9101" s="4" t="s">
        <v>39</v>
      </c>
      <c r="F9101" s="4" t="s">
        <v>39</v>
      </c>
      <c r="G9101" s="4" t="s">
        <v>39</v>
      </c>
      <c r="H9101" s="4">
        <v>6.91651010513306</v>
      </c>
      <c r="I9101" s="4">
        <v>6.64768981933594</v>
      </c>
      <c r="J9101" s="4" t="str">
        <f t="shared" si="2"/>
        <v>#VALUE!</v>
      </c>
      <c r="K9101" s="5" t="str">
        <f t="shared" si="3"/>
        <v>#VALUE!</v>
      </c>
      <c r="L9101" s="5" t="str">
        <f t="shared" si="4"/>
        <v>#VALUE!</v>
      </c>
      <c r="M9101" s="5" t="str">
        <f t="shared" si="5"/>
        <v>#VALUE!</v>
      </c>
      <c r="N9101" s="4" t="b">
        <v>0</v>
      </c>
      <c r="O9101" s="4" t="b">
        <v>0</v>
      </c>
      <c r="P9101" s="4" t="b">
        <v>0</v>
      </c>
      <c r="Q9101" s="4" t="b">
        <v>1</v>
      </c>
      <c r="R9101" s="4" t="s">
        <v>39</v>
      </c>
      <c r="S9101" s="4" t="s">
        <v>39</v>
      </c>
      <c r="T9101" s="4" t="s">
        <v>39</v>
      </c>
    </row>
    <row r="9102" ht="12.75" customHeight="1">
      <c r="A9102" s="8" t="str">
        <f t="shared" si="1"/>
        <v>Peru1939</v>
      </c>
      <c r="B9102" s="4" t="s">
        <v>148</v>
      </c>
      <c r="C9102" s="4">
        <v>1939.0</v>
      </c>
      <c r="D9102" s="4">
        <v>0.541396021842957</v>
      </c>
      <c r="E9102" s="4" t="s">
        <v>39</v>
      </c>
      <c r="F9102" s="4" t="s">
        <v>39</v>
      </c>
      <c r="G9102" s="4" t="s">
        <v>39</v>
      </c>
      <c r="H9102" s="4">
        <v>7.72221994400024</v>
      </c>
      <c r="I9102" s="4">
        <v>8.73332977294922</v>
      </c>
      <c r="J9102" s="4" t="str">
        <f t="shared" si="2"/>
        <v>#VALUE!</v>
      </c>
      <c r="K9102" s="5" t="str">
        <f t="shared" si="3"/>
        <v>#VALUE!</v>
      </c>
      <c r="L9102" s="5" t="str">
        <f t="shared" si="4"/>
        <v>#VALUE!</v>
      </c>
      <c r="M9102" s="5" t="str">
        <f t="shared" si="5"/>
        <v>#VALUE!</v>
      </c>
      <c r="N9102" s="4" t="b">
        <v>0</v>
      </c>
      <c r="O9102" s="4" t="b">
        <v>1</v>
      </c>
      <c r="P9102" s="4" t="b">
        <v>0</v>
      </c>
      <c r="Q9102" s="4" t="b">
        <v>1</v>
      </c>
      <c r="R9102" s="4" t="s">
        <v>39</v>
      </c>
      <c r="S9102" s="4" t="s">
        <v>39</v>
      </c>
      <c r="T9102" s="4" t="s">
        <v>39</v>
      </c>
    </row>
    <row r="9103" ht="12.75" customHeight="1">
      <c r="A9103" s="8" t="str">
        <f t="shared" si="1"/>
        <v>Peru1938</v>
      </c>
      <c r="B9103" s="4" t="s">
        <v>148</v>
      </c>
      <c r="C9103" s="4">
        <v>1938.0</v>
      </c>
      <c r="D9103" s="4">
        <v>1.57360005378723</v>
      </c>
      <c r="E9103" s="4" t="s">
        <v>39</v>
      </c>
      <c r="F9103" s="4" t="s">
        <v>39</v>
      </c>
      <c r="G9103" s="4" t="s">
        <v>39</v>
      </c>
      <c r="H9103" s="4">
        <v>7.9312801361084</v>
      </c>
      <c r="I9103" s="4">
        <v>9.49892997741699</v>
      </c>
      <c r="J9103" s="4" t="str">
        <f t="shared" si="2"/>
        <v>#VALUE!</v>
      </c>
      <c r="K9103" s="5" t="str">
        <f t="shared" si="3"/>
        <v>#VALUE!</v>
      </c>
      <c r="L9103" s="5" t="str">
        <f t="shared" si="4"/>
        <v>#VALUE!</v>
      </c>
      <c r="M9103" s="5" t="str">
        <f t="shared" si="5"/>
        <v>#VALUE!</v>
      </c>
      <c r="N9103" s="4" t="b">
        <v>0</v>
      </c>
      <c r="O9103" s="4" t="b">
        <v>1</v>
      </c>
      <c r="P9103" s="4" t="b">
        <v>0</v>
      </c>
      <c r="Q9103" s="4" t="b">
        <v>0</v>
      </c>
      <c r="R9103" s="4" t="s">
        <v>39</v>
      </c>
      <c r="S9103" s="4" t="s">
        <v>39</v>
      </c>
      <c r="T9103" s="4" t="s">
        <v>39</v>
      </c>
    </row>
    <row r="9104" ht="12.75" customHeight="1">
      <c r="A9104" s="8" t="str">
        <f t="shared" si="1"/>
        <v>Peru1937</v>
      </c>
      <c r="B9104" s="4" t="s">
        <v>148</v>
      </c>
      <c r="C9104" s="4">
        <v>1937.0</v>
      </c>
      <c r="D9104" s="4">
        <v>1.35483002662659</v>
      </c>
      <c r="E9104" s="4" t="s">
        <v>39</v>
      </c>
      <c r="F9104" s="4" t="s">
        <v>39</v>
      </c>
      <c r="G9104" s="4" t="s">
        <v>39</v>
      </c>
      <c r="H9104" s="4">
        <v>6.2827000617981</v>
      </c>
      <c r="I9104" s="4">
        <v>6.10101985931397</v>
      </c>
      <c r="J9104" s="4" t="str">
        <f t="shared" si="2"/>
        <v>#VALUE!</v>
      </c>
      <c r="K9104" s="5" t="str">
        <f t="shared" si="3"/>
        <v>#VALUE!</v>
      </c>
      <c r="L9104" s="5" t="str">
        <f t="shared" si="4"/>
        <v>#VALUE!</v>
      </c>
      <c r="M9104" s="5" t="str">
        <f t="shared" si="5"/>
        <v>#VALUE!</v>
      </c>
      <c r="N9104" s="4" t="b">
        <v>0</v>
      </c>
      <c r="O9104" s="4" t="b">
        <v>0</v>
      </c>
      <c r="P9104" s="4" t="b">
        <v>0</v>
      </c>
      <c r="Q9104" s="4" t="b">
        <v>1</v>
      </c>
      <c r="R9104" s="4" t="s">
        <v>39</v>
      </c>
      <c r="S9104" s="4" t="s">
        <v>39</v>
      </c>
      <c r="T9104" s="4" t="s">
        <v>39</v>
      </c>
    </row>
    <row r="9105" ht="12.75" customHeight="1">
      <c r="A9105" s="8" t="str">
        <f t="shared" si="1"/>
        <v>Peru1936</v>
      </c>
      <c r="B9105" s="4" t="s">
        <v>148</v>
      </c>
      <c r="C9105" s="4">
        <v>1936.0</v>
      </c>
      <c r="D9105" s="4">
        <v>4.79870986938477</v>
      </c>
      <c r="E9105" s="4" t="s">
        <v>39</v>
      </c>
      <c r="F9105" s="4" t="s">
        <v>39</v>
      </c>
      <c r="G9105" s="4" t="s">
        <v>39</v>
      </c>
      <c r="H9105" s="4">
        <v>6.38800001144409</v>
      </c>
      <c r="I9105" s="4">
        <v>6.2039999961853</v>
      </c>
      <c r="J9105" s="4" t="str">
        <f t="shared" si="2"/>
        <v>#VALUE!</v>
      </c>
      <c r="K9105" s="5" t="str">
        <f t="shared" si="3"/>
        <v>#VALUE!</v>
      </c>
      <c r="L9105" s="5" t="str">
        <f t="shared" si="4"/>
        <v>#VALUE!</v>
      </c>
      <c r="M9105" s="5" t="str">
        <f t="shared" si="5"/>
        <v>#VALUE!</v>
      </c>
      <c r="N9105" s="4" t="b">
        <v>0</v>
      </c>
      <c r="O9105" s="4" t="b">
        <v>0</v>
      </c>
      <c r="P9105" s="4" t="b">
        <v>1</v>
      </c>
      <c r="Q9105" s="4" t="b">
        <v>1</v>
      </c>
      <c r="R9105" s="4" t="s">
        <v>39</v>
      </c>
      <c r="S9105" s="4" t="s">
        <v>39</v>
      </c>
      <c r="T9105" s="4" t="s">
        <v>39</v>
      </c>
    </row>
    <row r="9106" ht="12.75" customHeight="1">
      <c r="A9106" s="8" t="str">
        <f t="shared" si="1"/>
        <v>Peru1935</v>
      </c>
      <c r="B9106" s="4" t="s">
        <v>148</v>
      </c>
      <c r="C9106" s="4">
        <v>1935.0</v>
      </c>
      <c r="D9106" s="4">
        <v>9.37683963775635</v>
      </c>
      <c r="E9106" s="4" t="s">
        <v>39</v>
      </c>
      <c r="F9106" s="4" t="s">
        <v>39</v>
      </c>
      <c r="G9106" s="4" t="s">
        <v>39</v>
      </c>
      <c r="H9106" s="4">
        <v>6.2227201461792</v>
      </c>
      <c r="I9106" s="4">
        <v>6.12917995452881</v>
      </c>
      <c r="J9106" s="4" t="str">
        <f t="shared" si="2"/>
        <v>#VALUE!</v>
      </c>
      <c r="K9106" s="5" t="str">
        <f t="shared" si="3"/>
        <v>#VALUE!</v>
      </c>
      <c r="L9106" s="5" t="str">
        <f t="shared" si="4"/>
        <v>#VALUE!</v>
      </c>
      <c r="M9106" s="5" t="str">
        <f t="shared" si="5"/>
        <v>#VALUE!</v>
      </c>
      <c r="N9106" s="4" t="b">
        <v>0</v>
      </c>
      <c r="O9106" s="4" t="b">
        <v>0</v>
      </c>
      <c r="P9106" s="4" t="b">
        <v>1</v>
      </c>
      <c r="Q9106" s="4" t="b">
        <v>1</v>
      </c>
      <c r="R9106" s="4" t="s">
        <v>39</v>
      </c>
      <c r="S9106" s="4" t="s">
        <v>39</v>
      </c>
      <c r="T9106" s="4" t="s">
        <v>39</v>
      </c>
    </row>
    <row r="9107" ht="12.75" customHeight="1">
      <c r="A9107" s="8" t="str">
        <f t="shared" si="1"/>
        <v>Peru1934</v>
      </c>
      <c r="B9107" s="4" t="s">
        <v>148</v>
      </c>
      <c r="C9107" s="4">
        <v>1934.0</v>
      </c>
      <c r="D9107" s="4">
        <v>13.5363998413086</v>
      </c>
      <c r="E9107" s="4" t="s">
        <v>39</v>
      </c>
      <c r="F9107" s="4" t="s">
        <v>39</v>
      </c>
      <c r="G9107" s="4" t="s">
        <v>39</v>
      </c>
      <c r="H9107" s="4">
        <v>5.91378021240234</v>
      </c>
      <c r="I9107" s="4">
        <v>5.80600023269653</v>
      </c>
      <c r="J9107" s="4" t="str">
        <f t="shared" si="2"/>
        <v>#VALUE!</v>
      </c>
      <c r="K9107" s="5" t="str">
        <f t="shared" si="3"/>
        <v>#VALUE!</v>
      </c>
      <c r="L9107" s="5" t="str">
        <f t="shared" si="4"/>
        <v>#VALUE!</v>
      </c>
      <c r="M9107" s="5" t="str">
        <f t="shared" si="5"/>
        <v>#VALUE!</v>
      </c>
      <c r="N9107" s="4" t="b">
        <v>0</v>
      </c>
      <c r="O9107" s="4" t="b">
        <v>0</v>
      </c>
      <c r="P9107" s="4" t="b">
        <v>1</v>
      </c>
      <c r="Q9107" s="4" t="b">
        <v>1</v>
      </c>
      <c r="R9107" s="4" t="s">
        <v>39</v>
      </c>
      <c r="S9107" s="4" t="s">
        <v>39</v>
      </c>
      <c r="T9107" s="4" t="s">
        <v>39</v>
      </c>
    </row>
    <row r="9108" ht="12.75" customHeight="1">
      <c r="A9108" s="8" t="str">
        <f t="shared" si="1"/>
        <v>Peru1933</v>
      </c>
      <c r="B9108" s="4" t="s">
        <v>148</v>
      </c>
      <c r="C9108" s="4">
        <v>1933.0</v>
      </c>
      <c r="D9108" s="4">
        <v>11.2476997375488</v>
      </c>
      <c r="E9108" s="4" t="s">
        <v>39</v>
      </c>
      <c r="F9108" s="4" t="s">
        <v>39</v>
      </c>
      <c r="G9108" s="4" t="s">
        <v>39</v>
      </c>
      <c r="H9108" s="4">
        <v>5.5531702041626</v>
      </c>
      <c r="I9108" s="4">
        <v>5.53169012069702</v>
      </c>
      <c r="J9108" s="4" t="str">
        <f t="shared" si="2"/>
        <v>#VALUE!</v>
      </c>
      <c r="K9108" s="5" t="str">
        <f t="shared" si="3"/>
        <v>#VALUE!</v>
      </c>
      <c r="L9108" s="5" t="str">
        <f t="shared" si="4"/>
        <v>#VALUE!</v>
      </c>
      <c r="M9108" s="5" t="str">
        <f t="shared" si="5"/>
        <v>#VALUE!</v>
      </c>
      <c r="N9108" s="4" t="b">
        <v>0</v>
      </c>
      <c r="O9108" s="4" t="b">
        <v>0</v>
      </c>
      <c r="P9108" s="4" t="b">
        <v>1</v>
      </c>
      <c r="Q9108" s="4" t="b">
        <v>1</v>
      </c>
      <c r="R9108" s="4" t="s">
        <v>39</v>
      </c>
      <c r="S9108" s="4" t="s">
        <v>39</v>
      </c>
      <c r="T9108" s="4" t="s">
        <v>39</v>
      </c>
    </row>
    <row r="9109" ht="12.75" customHeight="1">
      <c r="A9109" s="8" t="str">
        <f t="shared" si="1"/>
        <v>Peru1932</v>
      </c>
      <c r="B9109" s="4" t="s">
        <v>148</v>
      </c>
      <c r="C9109" s="4">
        <v>1932.0</v>
      </c>
      <c r="D9109" s="4">
        <v>-3.83238005638123</v>
      </c>
      <c r="E9109" s="4" t="s">
        <v>39</v>
      </c>
      <c r="F9109" s="4" t="s">
        <v>39</v>
      </c>
      <c r="G9109" s="4" t="s">
        <v>39</v>
      </c>
      <c r="H9109" s="4">
        <v>5.23291015625</v>
      </c>
      <c r="I9109" s="4">
        <v>5.80156993865967</v>
      </c>
      <c r="J9109" s="4" t="str">
        <f t="shared" si="2"/>
        <v>#VALUE!</v>
      </c>
      <c r="K9109" s="5" t="str">
        <f t="shared" si="3"/>
        <v>#VALUE!</v>
      </c>
      <c r="L9109" s="5" t="str">
        <f t="shared" si="4"/>
        <v>#VALUE!</v>
      </c>
      <c r="M9109" s="5" t="str">
        <f t="shared" si="5"/>
        <v>#VALUE!</v>
      </c>
      <c r="N9109" s="4" t="b">
        <v>1</v>
      </c>
      <c r="O9109" s="4" t="b">
        <v>1</v>
      </c>
      <c r="P9109" s="4" t="b">
        <v>0</v>
      </c>
      <c r="Q9109" s="4" t="b">
        <v>0</v>
      </c>
      <c r="R9109" s="4" t="s">
        <v>39</v>
      </c>
      <c r="S9109" s="4" t="s">
        <v>39</v>
      </c>
      <c r="T9109" s="4" t="s">
        <v>39</v>
      </c>
    </row>
    <row r="9110" ht="12.75" customHeight="1">
      <c r="A9110" s="8" t="str">
        <f t="shared" si="1"/>
        <v>Peru1931</v>
      </c>
      <c r="B9110" s="4" t="s">
        <v>148</v>
      </c>
      <c r="C9110" s="4">
        <v>1931.0</v>
      </c>
      <c r="D9110" s="4">
        <v>-8.0873498916626</v>
      </c>
      <c r="E9110" s="4" t="s">
        <v>39</v>
      </c>
      <c r="F9110" s="4" t="s">
        <v>39</v>
      </c>
      <c r="G9110" s="4" t="s">
        <v>39</v>
      </c>
      <c r="H9110" s="4">
        <v>5.52602005004883</v>
      </c>
      <c r="I9110" s="4">
        <v>5.80287981033325</v>
      </c>
      <c r="J9110" s="4" t="str">
        <f t="shared" si="2"/>
        <v>#VALUE!</v>
      </c>
      <c r="K9110" s="5" t="str">
        <f t="shared" si="3"/>
        <v>#VALUE!</v>
      </c>
      <c r="L9110" s="5" t="str">
        <f t="shared" si="4"/>
        <v>#VALUE!</v>
      </c>
      <c r="M9110" s="5" t="str">
        <f t="shared" si="5"/>
        <v>#VALUE!</v>
      </c>
      <c r="N9110" s="4" t="b">
        <v>1</v>
      </c>
      <c r="O9110" s="4" t="b">
        <v>1</v>
      </c>
      <c r="P9110" s="4" t="b">
        <v>0</v>
      </c>
      <c r="Q9110" s="4" t="b">
        <v>0</v>
      </c>
      <c r="R9110" s="4" t="s">
        <v>39</v>
      </c>
      <c r="S9110" s="4" t="s">
        <v>39</v>
      </c>
      <c r="T9110" s="4" t="s">
        <v>39</v>
      </c>
    </row>
    <row r="9111" ht="12.75" customHeight="1">
      <c r="A9111" s="8" t="str">
        <f t="shared" si="1"/>
        <v>Peru1930</v>
      </c>
      <c r="B9111" s="4" t="s">
        <v>148</v>
      </c>
      <c r="C9111" s="4">
        <v>1930.0</v>
      </c>
      <c r="D9111" s="4">
        <v>-11.4640998840332</v>
      </c>
      <c r="E9111" s="4" t="s">
        <v>39</v>
      </c>
      <c r="F9111" s="4" t="s">
        <v>39</v>
      </c>
      <c r="G9111" s="4" t="s">
        <v>39</v>
      </c>
      <c r="H9111" s="4">
        <v>6.36996984481812</v>
      </c>
      <c r="I9111" s="4">
        <v>7.04021978378296</v>
      </c>
      <c r="J9111" s="4" t="str">
        <f t="shared" si="2"/>
        <v>#VALUE!</v>
      </c>
      <c r="K9111" s="5" t="str">
        <f t="shared" si="3"/>
        <v>#VALUE!</v>
      </c>
      <c r="L9111" s="5" t="str">
        <f t="shared" si="4"/>
        <v>#VALUE!</v>
      </c>
      <c r="M9111" s="5" t="str">
        <f t="shared" si="5"/>
        <v>#VALUE!</v>
      </c>
      <c r="N9111" s="4" t="b">
        <v>1</v>
      </c>
      <c r="O9111" s="4" t="b">
        <v>1</v>
      </c>
      <c r="P9111" s="4" t="b">
        <v>0</v>
      </c>
      <c r="Q9111" s="4" t="b">
        <v>0</v>
      </c>
      <c r="R9111" s="4" t="s">
        <v>39</v>
      </c>
      <c r="S9111" s="4" t="s">
        <v>39</v>
      </c>
      <c r="T9111" s="4" t="s">
        <v>39</v>
      </c>
    </row>
    <row r="9112" ht="12.75" customHeight="1">
      <c r="A9112" s="8" t="str">
        <f t="shared" si="1"/>
        <v>Peru1929</v>
      </c>
      <c r="B9112" s="4" t="s">
        <v>148</v>
      </c>
      <c r="C9112" s="4">
        <v>1929.0</v>
      </c>
      <c r="D9112" s="4">
        <v>10.4518003463745</v>
      </c>
      <c r="E9112" s="4" t="s">
        <v>39</v>
      </c>
      <c r="F9112" s="4" t="s">
        <v>39</v>
      </c>
      <c r="G9112" s="4" t="s">
        <v>39</v>
      </c>
      <c r="H9112" s="4">
        <v>5.84270000457764</v>
      </c>
      <c r="I9112" s="4">
        <v>5.83437013626099</v>
      </c>
      <c r="J9112" s="4" t="str">
        <f t="shared" si="2"/>
        <v>#VALUE!</v>
      </c>
      <c r="K9112" s="5" t="str">
        <f t="shared" si="3"/>
        <v>#VALUE!</v>
      </c>
      <c r="L9112" s="5" t="str">
        <f t="shared" si="4"/>
        <v>#VALUE!</v>
      </c>
      <c r="M9112" s="5" t="str">
        <f t="shared" si="5"/>
        <v>#VALUE!</v>
      </c>
      <c r="N9112" s="4" t="b">
        <v>1</v>
      </c>
      <c r="O9112" s="4" t="b">
        <v>1</v>
      </c>
      <c r="P9112" s="4" t="b">
        <v>1</v>
      </c>
      <c r="Q9112" s="4" t="b">
        <v>0</v>
      </c>
      <c r="R9112" s="4" t="s">
        <v>39</v>
      </c>
      <c r="S9112" s="4" t="s">
        <v>39</v>
      </c>
      <c r="T9112" s="4" t="s">
        <v>39</v>
      </c>
    </row>
    <row r="9113" ht="12.75" customHeight="1">
      <c r="A9113" s="8" t="str">
        <f t="shared" si="1"/>
        <v>Peru1928</v>
      </c>
      <c r="B9113" s="4" t="s">
        <v>148</v>
      </c>
      <c r="C9113" s="4">
        <v>1928.0</v>
      </c>
      <c r="D9113" s="4">
        <v>6.45418977737427</v>
      </c>
      <c r="E9113" s="4" t="s">
        <v>39</v>
      </c>
      <c r="F9113" s="4" t="s">
        <v>39</v>
      </c>
      <c r="G9113" s="4" t="s">
        <v>39</v>
      </c>
      <c r="H9113" s="4">
        <v>5.36432981491089</v>
      </c>
      <c r="I9113" s="4">
        <v>7.24183988571167</v>
      </c>
      <c r="J9113" s="4" t="str">
        <f t="shared" si="2"/>
        <v>#VALUE!</v>
      </c>
      <c r="K9113" s="5" t="str">
        <f t="shared" si="3"/>
        <v>#VALUE!</v>
      </c>
      <c r="L9113" s="5" t="str">
        <f t="shared" si="4"/>
        <v>#VALUE!</v>
      </c>
      <c r="M9113" s="5" t="str">
        <f t="shared" si="5"/>
        <v>#VALUE!</v>
      </c>
      <c r="N9113" s="4" t="b">
        <v>0</v>
      </c>
      <c r="O9113" s="4" t="b">
        <v>0</v>
      </c>
      <c r="P9113" s="4" t="b">
        <v>1</v>
      </c>
      <c r="Q9113" s="4" t="b">
        <v>1</v>
      </c>
      <c r="R9113" s="4" t="s">
        <v>39</v>
      </c>
      <c r="S9113" s="4" t="s">
        <v>39</v>
      </c>
      <c r="T9113" s="4" t="s">
        <v>39</v>
      </c>
    </row>
    <row r="9114" ht="12.75" customHeight="1">
      <c r="A9114" s="8" t="str">
        <f t="shared" si="1"/>
        <v>Peru1927</v>
      </c>
      <c r="B9114" s="4" t="s">
        <v>148</v>
      </c>
      <c r="C9114" s="4">
        <v>1927.0</v>
      </c>
      <c r="D9114" s="4">
        <v>1.76703000068665</v>
      </c>
      <c r="E9114" s="4" t="s">
        <v>39</v>
      </c>
      <c r="F9114" s="4" t="s">
        <v>39</v>
      </c>
      <c r="G9114" s="4" t="s">
        <v>39</v>
      </c>
      <c r="H9114" s="4">
        <v>4.79483985900879</v>
      </c>
      <c r="I9114" s="4">
        <v>4.79483985900879</v>
      </c>
      <c r="J9114" s="4" t="str">
        <f t="shared" si="2"/>
        <v>#VALUE!</v>
      </c>
      <c r="K9114" s="5" t="str">
        <f t="shared" si="3"/>
        <v>#VALUE!</v>
      </c>
      <c r="L9114" s="5" t="str">
        <f t="shared" si="4"/>
        <v>#VALUE!</v>
      </c>
      <c r="M9114" s="5" t="str">
        <f t="shared" si="5"/>
        <v>#VALUE!</v>
      </c>
      <c r="N9114" s="4" t="b">
        <v>0</v>
      </c>
      <c r="O9114" s="4" t="b">
        <v>1</v>
      </c>
      <c r="P9114" s="4" t="b">
        <v>0</v>
      </c>
      <c r="Q9114" s="4" t="b">
        <v>1</v>
      </c>
      <c r="R9114" s="4" t="s">
        <v>39</v>
      </c>
      <c r="S9114" s="4" t="s">
        <v>39</v>
      </c>
      <c r="T9114" s="4" t="s">
        <v>39</v>
      </c>
    </row>
    <row r="9115" ht="12.75" customHeight="1">
      <c r="A9115" s="8" t="str">
        <f t="shared" si="1"/>
        <v>Peru1926</v>
      </c>
      <c r="B9115" s="4" t="s">
        <v>148</v>
      </c>
      <c r="C9115" s="4">
        <v>1926.0</v>
      </c>
      <c r="D9115" s="4">
        <v>10.1549997329712</v>
      </c>
      <c r="E9115" s="4" t="s">
        <v>39</v>
      </c>
      <c r="F9115" s="4" t="s">
        <v>39</v>
      </c>
      <c r="G9115" s="4" t="s">
        <v>39</v>
      </c>
      <c r="H9115" s="4">
        <v>4.61469984054565</v>
      </c>
      <c r="I9115" s="4">
        <v>6.45161008834839</v>
      </c>
      <c r="J9115" s="4" t="str">
        <f t="shared" si="2"/>
        <v>#VALUE!</v>
      </c>
      <c r="K9115" s="5" t="str">
        <f t="shared" si="3"/>
        <v>#VALUE!</v>
      </c>
      <c r="L9115" s="5" t="str">
        <f t="shared" si="4"/>
        <v>#VALUE!</v>
      </c>
      <c r="M9115" s="5" t="str">
        <f t="shared" si="5"/>
        <v>#VALUE!</v>
      </c>
      <c r="N9115" s="4" t="b">
        <v>0</v>
      </c>
      <c r="O9115" s="4" t="b">
        <v>1</v>
      </c>
      <c r="P9115" s="4" t="b">
        <v>1</v>
      </c>
      <c r="Q9115" s="4" t="b">
        <v>0</v>
      </c>
      <c r="R9115" s="4" t="s">
        <v>39</v>
      </c>
      <c r="S9115" s="4" t="s">
        <v>39</v>
      </c>
      <c r="T9115" s="4" t="s">
        <v>39</v>
      </c>
    </row>
    <row r="9116" ht="12.75" customHeight="1">
      <c r="A9116" s="8" t="str">
        <f t="shared" si="1"/>
        <v>Peru1925</v>
      </c>
      <c r="B9116" s="4" t="s">
        <v>148</v>
      </c>
      <c r="C9116" s="4">
        <v>1925.0</v>
      </c>
      <c r="D9116" s="4">
        <v>2.64195990562439</v>
      </c>
      <c r="E9116" s="4" t="s">
        <v>39</v>
      </c>
      <c r="F9116" s="4" t="s">
        <v>39</v>
      </c>
      <c r="G9116" s="4" t="s">
        <v>39</v>
      </c>
      <c r="H9116" s="4">
        <v>4.31925010681152</v>
      </c>
      <c r="I9116" s="4">
        <v>6.00938987731934</v>
      </c>
      <c r="J9116" s="4" t="str">
        <f t="shared" si="2"/>
        <v>#VALUE!</v>
      </c>
      <c r="K9116" s="5" t="str">
        <f t="shared" si="3"/>
        <v>#VALUE!</v>
      </c>
      <c r="L9116" s="5" t="str">
        <f t="shared" si="4"/>
        <v>#VALUE!</v>
      </c>
      <c r="M9116" s="5" t="str">
        <f t="shared" si="5"/>
        <v>#VALUE!</v>
      </c>
      <c r="N9116" s="4" t="b">
        <v>0</v>
      </c>
      <c r="O9116" s="4" t="b">
        <v>1</v>
      </c>
      <c r="P9116" s="4" t="b">
        <v>1</v>
      </c>
      <c r="Q9116" s="4" t="b">
        <v>0</v>
      </c>
      <c r="R9116" s="4" t="s">
        <v>39</v>
      </c>
      <c r="S9116" s="4" t="s">
        <v>39</v>
      </c>
      <c r="T9116" s="4" t="s">
        <v>39</v>
      </c>
    </row>
    <row r="9117" ht="12.75" customHeight="1">
      <c r="A9117" s="8" t="str">
        <f t="shared" si="1"/>
        <v>Peru1924</v>
      </c>
      <c r="B9117" s="4" t="s">
        <v>148</v>
      </c>
      <c r="C9117" s="4">
        <v>1924.0</v>
      </c>
      <c r="D9117" s="4">
        <v>9.42039012908936</v>
      </c>
      <c r="E9117" s="4" t="s">
        <v>39</v>
      </c>
      <c r="F9117" s="4" t="s">
        <v>39</v>
      </c>
      <c r="G9117" s="4" t="s">
        <v>39</v>
      </c>
      <c r="H9117" s="4">
        <v>4.627769947052</v>
      </c>
      <c r="I9117" s="4">
        <v>5.93560981750488</v>
      </c>
      <c r="J9117" s="4" t="str">
        <f t="shared" si="2"/>
        <v>#VALUE!</v>
      </c>
      <c r="K9117" s="5" t="str">
        <f t="shared" si="3"/>
        <v>#VALUE!</v>
      </c>
      <c r="L9117" s="5" t="str">
        <f t="shared" si="4"/>
        <v>#VALUE!</v>
      </c>
      <c r="M9117" s="5" t="str">
        <f t="shared" si="5"/>
        <v>#VALUE!</v>
      </c>
      <c r="N9117" s="4" t="b">
        <v>0</v>
      </c>
      <c r="O9117" s="4" t="b">
        <v>1</v>
      </c>
      <c r="P9117" s="4" t="b">
        <v>1</v>
      </c>
      <c r="Q9117" s="4" t="b">
        <v>0</v>
      </c>
      <c r="R9117" s="4" t="s">
        <v>39</v>
      </c>
      <c r="S9117" s="4" t="s">
        <v>39</v>
      </c>
      <c r="T9117" s="4" t="s">
        <v>39</v>
      </c>
    </row>
    <row r="9118" ht="12.75" customHeight="1">
      <c r="A9118" s="8" t="str">
        <f t="shared" si="1"/>
        <v>Peru1923</v>
      </c>
      <c r="B9118" s="4" t="s">
        <v>148</v>
      </c>
      <c r="C9118" s="4">
        <v>1923.0</v>
      </c>
      <c r="D9118" s="4">
        <v>6.88701009750366</v>
      </c>
      <c r="E9118" s="4" t="s">
        <v>39</v>
      </c>
      <c r="F9118" s="4" t="s">
        <v>39</v>
      </c>
      <c r="G9118" s="4" t="s">
        <v>39</v>
      </c>
      <c r="H9118" s="4">
        <v>4.32064008712769</v>
      </c>
      <c r="I9118" s="4">
        <v>5.17338991165161</v>
      </c>
      <c r="J9118" s="4" t="str">
        <f t="shared" si="2"/>
        <v>#VALUE!</v>
      </c>
      <c r="K9118" s="5" t="str">
        <f t="shared" si="3"/>
        <v>#VALUE!</v>
      </c>
      <c r="L9118" s="5" t="str">
        <f t="shared" si="4"/>
        <v>#VALUE!</v>
      </c>
      <c r="M9118" s="5" t="str">
        <f t="shared" si="5"/>
        <v>#VALUE!</v>
      </c>
      <c r="N9118" s="4" t="b">
        <v>0</v>
      </c>
      <c r="O9118" s="4" t="b">
        <v>0</v>
      </c>
      <c r="P9118" s="4" t="b">
        <v>1</v>
      </c>
      <c r="Q9118" s="4" t="b">
        <v>1</v>
      </c>
      <c r="R9118" s="4" t="s">
        <v>39</v>
      </c>
      <c r="S9118" s="4" t="s">
        <v>39</v>
      </c>
      <c r="T9118" s="4" t="s">
        <v>39</v>
      </c>
    </row>
    <row r="9119" ht="12.75" customHeight="1">
      <c r="A9119" s="8" t="str">
        <f t="shared" si="1"/>
        <v>Peru1922</v>
      </c>
      <c r="B9119" s="4" t="s">
        <v>148</v>
      </c>
      <c r="C9119" s="4">
        <v>1922.0</v>
      </c>
      <c r="D9119" s="4">
        <v>8.61579990386963</v>
      </c>
      <c r="E9119" s="4" t="s">
        <v>39</v>
      </c>
      <c r="F9119" s="4" t="s">
        <v>39</v>
      </c>
      <c r="G9119" s="4" t="s">
        <v>39</v>
      </c>
      <c r="H9119" s="4">
        <v>3.73303008079529</v>
      </c>
      <c r="I9119" s="4">
        <v>4.97737979888916</v>
      </c>
      <c r="J9119" s="4" t="str">
        <f t="shared" si="2"/>
        <v>#VALUE!</v>
      </c>
      <c r="K9119" s="5" t="str">
        <f t="shared" si="3"/>
        <v>#VALUE!</v>
      </c>
      <c r="L9119" s="5" t="str">
        <f t="shared" si="4"/>
        <v>#VALUE!</v>
      </c>
      <c r="M9119" s="5" t="str">
        <f t="shared" si="5"/>
        <v>#VALUE!</v>
      </c>
      <c r="N9119" s="4" t="b">
        <v>0</v>
      </c>
      <c r="O9119" s="4" t="b">
        <v>0</v>
      </c>
      <c r="P9119" s="4" t="b">
        <v>1</v>
      </c>
      <c r="Q9119" s="4" t="b">
        <v>1</v>
      </c>
      <c r="R9119" s="4" t="s">
        <v>39</v>
      </c>
      <c r="S9119" s="4" t="s">
        <v>39</v>
      </c>
      <c r="T9119" s="4" t="s">
        <v>39</v>
      </c>
    </row>
    <row r="9120" ht="12.75" customHeight="1">
      <c r="A9120" s="8" t="str">
        <f t="shared" si="1"/>
        <v>Peru1921</v>
      </c>
      <c r="B9120" s="4" t="s">
        <v>148</v>
      </c>
      <c r="C9120" s="4">
        <v>1921.0</v>
      </c>
      <c r="D9120" s="4">
        <v>4.13841009140015</v>
      </c>
      <c r="E9120" s="4" t="s">
        <v>39</v>
      </c>
      <c r="F9120" s="4" t="s">
        <v>39</v>
      </c>
      <c r="G9120" s="4" t="s">
        <v>39</v>
      </c>
      <c r="H9120" s="4">
        <v>3.64277005195618</v>
      </c>
      <c r="I9120" s="4">
        <v>5.17039012908936</v>
      </c>
      <c r="J9120" s="4" t="str">
        <f t="shared" si="2"/>
        <v>#VALUE!</v>
      </c>
      <c r="K9120" s="5" t="str">
        <f t="shared" si="3"/>
        <v>#VALUE!</v>
      </c>
      <c r="L9120" s="5" t="str">
        <f t="shared" si="4"/>
        <v>#VALUE!</v>
      </c>
      <c r="M9120" s="5" t="str">
        <f t="shared" si="5"/>
        <v>#VALUE!</v>
      </c>
      <c r="N9120" s="4" t="b">
        <v>0</v>
      </c>
      <c r="O9120" s="4" t="b">
        <v>1</v>
      </c>
      <c r="P9120" s="4" t="b">
        <v>1</v>
      </c>
      <c r="Q9120" s="4" t="b">
        <v>1</v>
      </c>
      <c r="R9120" s="4" t="s">
        <v>39</v>
      </c>
      <c r="S9120" s="4" t="s">
        <v>39</v>
      </c>
      <c r="T9120" s="4" t="s">
        <v>39</v>
      </c>
    </row>
    <row r="9121" ht="12.75" customHeight="1">
      <c r="A9121" s="8" t="str">
        <f t="shared" si="1"/>
        <v>Peru1920</v>
      </c>
      <c r="B9121" s="4" t="s">
        <v>148</v>
      </c>
      <c r="C9121" s="4">
        <v>1920.0</v>
      </c>
      <c r="D9121" s="4">
        <v>1.00104999542236</v>
      </c>
      <c r="E9121" s="4" t="s">
        <v>39</v>
      </c>
      <c r="F9121" s="4" t="s">
        <v>39</v>
      </c>
      <c r="G9121" s="4" t="s">
        <v>39</v>
      </c>
      <c r="H9121" s="4">
        <v>4.0703501701355</v>
      </c>
      <c r="I9121" s="4">
        <v>4.47236013412476</v>
      </c>
      <c r="J9121" s="4" t="str">
        <f t="shared" si="2"/>
        <v>#VALUE!</v>
      </c>
      <c r="K9121" s="5" t="str">
        <f t="shared" si="3"/>
        <v>#VALUE!</v>
      </c>
      <c r="L9121" s="5" t="str">
        <f t="shared" si="4"/>
        <v>#VALUE!</v>
      </c>
      <c r="M9121" s="5" t="str">
        <f t="shared" si="5"/>
        <v>#VALUE!</v>
      </c>
      <c r="N9121" s="4" t="b">
        <v>0</v>
      </c>
      <c r="O9121" s="4" t="b">
        <v>1</v>
      </c>
      <c r="P9121" s="4" t="b">
        <v>0</v>
      </c>
      <c r="Q9121" s="4" t="b">
        <v>0</v>
      </c>
      <c r="R9121" s="4" t="s">
        <v>39</v>
      </c>
      <c r="S9121" s="4" t="s">
        <v>39</v>
      </c>
      <c r="T9121" s="4" t="s">
        <v>39</v>
      </c>
    </row>
    <row r="9122" ht="12.75" customHeight="1">
      <c r="A9122" s="8" t="str">
        <f t="shared" si="1"/>
        <v>Peru1919</v>
      </c>
      <c r="B9122" s="4" t="s">
        <v>148</v>
      </c>
      <c r="C9122" s="4">
        <v>1919.0</v>
      </c>
      <c r="D9122" s="4">
        <v>3.32063007354736</v>
      </c>
      <c r="E9122" s="4" t="s">
        <v>39</v>
      </c>
      <c r="F9122" s="4" t="s">
        <v>39</v>
      </c>
      <c r="G9122" s="4" t="s">
        <v>39</v>
      </c>
      <c r="H9122" s="4">
        <v>4.01035022735596</v>
      </c>
      <c r="I9122" s="4">
        <v>4.26908016204834</v>
      </c>
      <c r="J9122" s="4" t="str">
        <f t="shared" si="2"/>
        <v>#VALUE!</v>
      </c>
      <c r="K9122" s="5" t="str">
        <f t="shared" si="3"/>
        <v>#VALUE!</v>
      </c>
      <c r="L9122" s="5" t="str">
        <f t="shared" si="4"/>
        <v>#VALUE!</v>
      </c>
      <c r="M9122" s="5" t="str">
        <f t="shared" si="5"/>
        <v>#VALUE!</v>
      </c>
      <c r="N9122" s="4" t="b">
        <v>0</v>
      </c>
      <c r="O9122" s="4" t="b">
        <v>1</v>
      </c>
      <c r="P9122" s="4" t="b">
        <v>0</v>
      </c>
      <c r="Q9122" s="4" t="b">
        <v>0</v>
      </c>
      <c r="R9122" s="4" t="s">
        <v>39</v>
      </c>
      <c r="S9122" s="4" t="s">
        <v>39</v>
      </c>
      <c r="T9122" s="4" t="s">
        <v>39</v>
      </c>
    </row>
    <row r="9123" ht="12.75" customHeight="1">
      <c r="A9123" s="8" t="str">
        <f t="shared" si="1"/>
        <v>Peru1918</v>
      </c>
      <c r="B9123" s="4" t="s">
        <v>148</v>
      </c>
      <c r="C9123" s="4">
        <v>1918.0</v>
      </c>
      <c r="D9123" s="4">
        <v>0.602410018444061</v>
      </c>
      <c r="E9123" s="4" t="s">
        <v>39</v>
      </c>
      <c r="F9123" s="4" t="s">
        <v>39</v>
      </c>
      <c r="G9123" s="4" t="s">
        <v>39</v>
      </c>
      <c r="H9123" s="4">
        <v>3.35386991500855</v>
      </c>
      <c r="I9123" s="4">
        <v>3.69609999656677</v>
      </c>
      <c r="J9123" s="4" t="str">
        <f t="shared" si="2"/>
        <v>#VALUE!</v>
      </c>
      <c r="K9123" s="5" t="str">
        <f t="shared" si="3"/>
        <v>#VALUE!</v>
      </c>
      <c r="L9123" s="5" t="str">
        <f t="shared" si="4"/>
        <v>#VALUE!</v>
      </c>
      <c r="M9123" s="5" t="str">
        <f t="shared" si="5"/>
        <v>#VALUE!</v>
      </c>
      <c r="N9123" s="4" t="b">
        <v>0</v>
      </c>
      <c r="O9123" s="4" t="b">
        <v>1</v>
      </c>
      <c r="P9123" s="4" t="b">
        <v>0</v>
      </c>
      <c r="Q9123" s="4" t="b">
        <v>0</v>
      </c>
      <c r="R9123" s="4" t="s">
        <v>39</v>
      </c>
      <c r="S9123" s="4" t="s">
        <v>39</v>
      </c>
      <c r="T9123" s="4" t="s">
        <v>39</v>
      </c>
    </row>
    <row r="9124" ht="12.75" customHeight="1">
      <c r="A9124" s="8" t="str">
        <f t="shared" si="1"/>
        <v>Peru1917</v>
      </c>
      <c r="B9124" s="4" t="s">
        <v>148</v>
      </c>
      <c r="C9124" s="4">
        <v>1917.0</v>
      </c>
      <c r="D9124" s="4">
        <v>3.69109010696411</v>
      </c>
      <c r="E9124" s="4" t="s">
        <v>39</v>
      </c>
      <c r="F9124" s="4" t="s">
        <v>39</v>
      </c>
      <c r="G9124" s="4" t="s">
        <v>39</v>
      </c>
      <c r="H9124" s="4">
        <v>3.68549990653992</v>
      </c>
      <c r="I9124" s="4">
        <v>3.93120002746582</v>
      </c>
      <c r="J9124" s="4" t="str">
        <f t="shared" si="2"/>
        <v>#VALUE!</v>
      </c>
      <c r="K9124" s="5" t="str">
        <f t="shared" si="3"/>
        <v>#VALUE!</v>
      </c>
      <c r="L9124" s="5" t="str">
        <f t="shared" si="4"/>
        <v>#VALUE!</v>
      </c>
      <c r="M9124" s="5" t="str">
        <f t="shared" si="5"/>
        <v>#VALUE!</v>
      </c>
      <c r="N9124" s="4" t="b">
        <v>0</v>
      </c>
      <c r="O9124" s="4" t="b">
        <v>1</v>
      </c>
      <c r="P9124" s="4" t="b">
        <v>1</v>
      </c>
      <c r="Q9124" s="4" t="b">
        <v>0</v>
      </c>
      <c r="R9124" s="4" t="s">
        <v>39</v>
      </c>
      <c r="S9124" s="4" t="s">
        <v>39</v>
      </c>
      <c r="T9124" s="4" t="s">
        <v>39</v>
      </c>
    </row>
    <row r="9125" ht="12.75" customHeight="1">
      <c r="A9125" s="8" t="str">
        <f t="shared" si="1"/>
        <v>Peru1916</v>
      </c>
      <c r="B9125" s="4" t="s">
        <v>148</v>
      </c>
      <c r="C9125" s="4">
        <v>1916.0</v>
      </c>
      <c r="D9125" s="4">
        <v>10.3613996505737</v>
      </c>
      <c r="E9125" s="4" t="s">
        <v>39</v>
      </c>
      <c r="F9125" s="4" t="s">
        <v>39</v>
      </c>
      <c r="G9125" s="4" t="s">
        <v>39</v>
      </c>
      <c r="H9125" s="4">
        <v>3.57470011711121</v>
      </c>
      <c r="I9125" s="4">
        <v>3.29973006248474</v>
      </c>
      <c r="J9125" s="4" t="str">
        <f t="shared" si="2"/>
        <v>#VALUE!</v>
      </c>
      <c r="K9125" s="5" t="str">
        <f t="shared" si="3"/>
        <v>#VALUE!</v>
      </c>
      <c r="L9125" s="5" t="str">
        <f t="shared" si="4"/>
        <v>#VALUE!</v>
      </c>
      <c r="M9125" s="5" t="str">
        <f t="shared" si="5"/>
        <v>#VALUE!</v>
      </c>
      <c r="N9125" s="4" t="b">
        <v>0</v>
      </c>
      <c r="O9125" s="4" t="b">
        <v>0</v>
      </c>
      <c r="P9125" s="4" t="b">
        <v>1</v>
      </c>
      <c r="Q9125" s="4" t="b">
        <v>1</v>
      </c>
      <c r="R9125" s="4" t="s">
        <v>39</v>
      </c>
      <c r="S9125" s="4" t="s">
        <v>39</v>
      </c>
      <c r="T9125" s="4" t="s">
        <v>39</v>
      </c>
    </row>
    <row r="9126" ht="12.75" customHeight="1">
      <c r="A9126" s="8" t="str">
        <f t="shared" si="1"/>
        <v>Peru1915</v>
      </c>
      <c r="B9126" s="4" t="s">
        <v>148</v>
      </c>
      <c r="C9126" s="4">
        <v>1915.0</v>
      </c>
      <c r="D9126" s="4">
        <v>8.62265014648438</v>
      </c>
      <c r="E9126" s="4" t="s">
        <v>39</v>
      </c>
      <c r="F9126" s="4" t="s">
        <v>39</v>
      </c>
      <c r="G9126" s="4" t="s">
        <v>39</v>
      </c>
      <c r="H9126" s="4">
        <v>3.46534991264343</v>
      </c>
      <c r="I9126" s="4">
        <v>4.20792007446289</v>
      </c>
      <c r="J9126" s="4" t="str">
        <f t="shared" si="2"/>
        <v>#VALUE!</v>
      </c>
      <c r="K9126" s="5" t="str">
        <f t="shared" si="3"/>
        <v>#VALUE!</v>
      </c>
      <c r="L9126" s="5" t="str">
        <f t="shared" si="4"/>
        <v>#VALUE!</v>
      </c>
      <c r="M9126" s="5" t="str">
        <f t="shared" si="5"/>
        <v>#VALUE!</v>
      </c>
      <c r="N9126" s="4" t="b">
        <v>0</v>
      </c>
      <c r="O9126" s="4" t="b">
        <v>0</v>
      </c>
      <c r="P9126" s="4" t="b">
        <v>1</v>
      </c>
      <c r="Q9126" s="4" t="b">
        <v>1</v>
      </c>
      <c r="R9126" s="4" t="s">
        <v>39</v>
      </c>
      <c r="S9126" s="4" t="s">
        <v>39</v>
      </c>
      <c r="T9126" s="4" t="s">
        <v>39</v>
      </c>
    </row>
    <row r="9127" ht="12.75" customHeight="1">
      <c r="A9127" s="8" t="str">
        <f t="shared" si="1"/>
        <v>Peru1914</v>
      </c>
      <c r="B9127" s="4" t="s">
        <v>148</v>
      </c>
      <c r="C9127" s="4">
        <v>1914.0</v>
      </c>
      <c r="D9127" s="4">
        <v>-0.608931005001068</v>
      </c>
      <c r="E9127" s="4" t="s">
        <v>39</v>
      </c>
      <c r="F9127" s="4" t="s">
        <v>39</v>
      </c>
      <c r="G9127" s="4" t="s">
        <v>39</v>
      </c>
      <c r="H9127" s="4">
        <v>4.93630981445313</v>
      </c>
      <c r="I9127" s="4">
        <v>6.52865982055664</v>
      </c>
      <c r="J9127" s="4" t="str">
        <f t="shared" si="2"/>
        <v>#VALUE!</v>
      </c>
      <c r="K9127" s="5" t="str">
        <f t="shared" si="3"/>
        <v>#VALUE!</v>
      </c>
      <c r="L9127" s="5" t="str">
        <f t="shared" si="4"/>
        <v>#VALUE!</v>
      </c>
      <c r="M9127" s="5" t="str">
        <f t="shared" si="5"/>
        <v>#VALUE!</v>
      </c>
      <c r="N9127" s="4" t="b">
        <v>1</v>
      </c>
      <c r="O9127" s="4" t="b">
        <v>1</v>
      </c>
      <c r="P9127" s="4" t="b">
        <v>0</v>
      </c>
      <c r="Q9127" s="4" t="b">
        <v>1</v>
      </c>
      <c r="R9127" s="4" t="s">
        <v>39</v>
      </c>
      <c r="S9127" s="4" t="s">
        <v>39</v>
      </c>
      <c r="T9127" s="4" t="s">
        <v>39</v>
      </c>
    </row>
    <row r="9128" ht="12.75" customHeight="1">
      <c r="A9128" s="8" t="str">
        <f t="shared" si="1"/>
        <v>Peru1913</v>
      </c>
      <c r="B9128" s="4" t="s">
        <v>148</v>
      </c>
      <c r="C9128" s="4">
        <v>1913.0</v>
      </c>
      <c r="D9128" s="4">
        <v>3.33256006240845</v>
      </c>
      <c r="E9128" s="4" t="s">
        <v>39</v>
      </c>
      <c r="F9128" s="4" t="s">
        <v>39</v>
      </c>
      <c r="G9128" s="4" t="s">
        <v>39</v>
      </c>
      <c r="H9128" s="4">
        <v>5.59105014801025</v>
      </c>
      <c r="I9128" s="4">
        <v>8.62619972229004</v>
      </c>
      <c r="J9128" s="4" t="str">
        <f t="shared" si="2"/>
        <v>#VALUE!</v>
      </c>
      <c r="K9128" s="5" t="str">
        <f t="shared" si="3"/>
        <v>#VALUE!</v>
      </c>
      <c r="L9128" s="5" t="str">
        <f t="shared" si="4"/>
        <v>#VALUE!</v>
      </c>
      <c r="M9128" s="5" t="str">
        <f t="shared" si="5"/>
        <v>#VALUE!</v>
      </c>
      <c r="N9128" s="4" t="b">
        <v>1</v>
      </c>
      <c r="O9128" s="4" t="b">
        <v>1</v>
      </c>
      <c r="P9128" s="4" t="b">
        <v>1</v>
      </c>
      <c r="Q9128" s="4" t="b">
        <v>0</v>
      </c>
      <c r="R9128" s="4" t="s">
        <v>39</v>
      </c>
      <c r="S9128" s="4" t="s">
        <v>39</v>
      </c>
      <c r="T9128" s="4" t="s">
        <v>39</v>
      </c>
    </row>
    <row r="9129" ht="12.75" customHeight="1">
      <c r="A9129" s="8" t="str">
        <f t="shared" si="1"/>
        <v>Peru1912</v>
      </c>
      <c r="B9129" s="4" t="s">
        <v>148</v>
      </c>
      <c r="C9129" s="4">
        <v>1912.0</v>
      </c>
      <c r="D9129" s="4">
        <v>3.52232003211975</v>
      </c>
      <c r="E9129" s="4" t="s">
        <v>39</v>
      </c>
      <c r="F9129" s="4" t="s">
        <v>39</v>
      </c>
      <c r="G9129" s="4" t="s">
        <v>39</v>
      </c>
      <c r="H9129" s="4">
        <v>5.12048006057739</v>
      </c>
      <c r="I9129" s="4">
        <v>5.57228994369507</v>
      </c>
      <c r="J9129" s="4" t="str">
        <f t="shared" si="2"/>
        <v>#VALUE!</v>
      </c>
      <c r="K9129" s="5" t="str">
        <f t="shared" si="3"/>
        <v>#VALUE!</v>
      </c>
      <c r="L9129" s="5" t="str">
        <f t="shared" si="4"/>
        <v>#VALUE!</v>
      </c>
      <c r="M9129" s="5" t="str">
        <f t="shared" si="5"/>
        <v>#VALUE!</v>
      </c>
      <c r="N9129" s="4" t="b">
        <v>0</v>
      </c>
      <c r="O9129" s="4" t="b">
        <v>0</v>
      </c>
      <c r="P9129" s="4" t="b">
        <v>1</v>
      </c>
      <c r="Q9129" s="4" t="b">
        <v>0</v>
      </c>
      <c r="R9129" s="4" t="s">
        <v>39</v>
      </c>
      <c r="S9129" s="4" t="s">
        <v>39</v>
      </c>
      <c r="T9129" s="4" t="s">
        <v>39</v>
      </c>
    </row>
    <row r="9130" ht="12.75" customHeight="1">
      <c r="A9130" s="8" t="str">
        <f t="shared" si="1"/>
        <v>Peru1911</v>
      </c>
      <c r="B9130" s="4" t="s">
        <v>148</v>
      </c>
      <c r="C9130" s="4">
        <v>1911.0</v>
      </c>
      <c r="D9130" s="4">
        <v>2.14390993118286</v>
      </c>
      <c r="E9130" s="4" t="s">
        <v>39</v>
      </c>
      <c r="F9130" s="4" t="s">
        <v>39</v>
      </c>
      <c r="G9130" s="4" t="s">
        <v>39</v>
      </c>
      <c r="H9130" s="4">
        <v>5.19480991363525</v>
      </c>
      <c r="I9130" s="4">
        <v>4.87013006210327</v>
      </c>
      <c r="J9130" s="4" t="str">
        <f t="shared" si="2"/>
        <v>#VALUE!</v>
      </c>
      <c r="K9130" s="5" t="str">
        <f t="shared" si="3"/>
        <v>#VALUE!</v>
      </c>
      <c r="L9130" s="5" t="str">
        <f t="shared" si="4"/>
        <v>#VALUE!</v>
      </c>
      <c r="M9130" s="5" t="str">
        <f t="shared" si="5"/>
        <v>#VALUE!</v>
      </c>
      <c r="N9130" s="4" t="b">
        <v>0</v>
      </c>
      <c r="O9130" s="4" t="b">
        <v>1</v>
      </c>
      <c r="P9130" s="4" t="b">
        <v>1</v>
      </c>
      <c r="Q9130" s="4" t="b">
        <v>0</v>
      </c>
      <c r="R9130" s="4" t="s">
        <v>39</v>
      </c>
      <c r="S9130" s="4" t="s">
        <v>39</v>
      </c>
      <c r="T9130" s="4" t="s">
        <v>39</v>
      </c>
    </row>
    <row r="9131" ht="12.75" customHeight="1">
      <c r="A9131" s="8" t="str">
        <f t="shared" si="1"/>
        <v>Peru1910</v>
      </c>
      <c r="B9131" s="4" t="s">
        <v>148</v>
      </c>
      <c r="C9131" s="4">
        <v>1910.0</v>
      </c>
      <c r="D9131" s="4">
        <v>1.72976005077362</v>
      </c>
      <c r="E9131" s="4" t="s">
        <v>39</v>
      </c>
      <c r="F9131" s="4" t="s">
        <v>39</v>
      </c>
      <c r="G9131" s="4" t="s">
        <v>39</v>
      </c>
      <c r="H9131" s="4">
        <v>4.55284976959229</v>
      </c>
      <c r="I9131" s="4">
        <v>4.39024019241333</v>
      </c>
      <c r="J9131" s="4" t="str">
        <f t="shared" si="2"/>
        <v>#VALUE!</v>
      </c>
      <c r="K9131" s="5" t="str">
        <f t="shared" si="3"/>
        <v>#VALUE!</v>
      </c>
      <c r="L9131" s="5" t="str">
        <f t="shared" si="4"/>
        <v>#VALUE!</v>
      </c>
      <c r="M9131" s="5" t="str">
        <f t="shared" si="5"/>
        <v>#VALUE!</v>
      </c>
      <c r="N9131" s="4" t="b">
        <v>0</v>
      </c>
      <c r="O9131" s="4" t="b">
        <v>1</v>
      </c>
      <c r="P9131" s="4" t="b">
        <v>0</v>
      </c>
      <c r="Q9131" s="4" t="b">
        <v>0</v>
      </c>
      <c r="R9131" s="4" t="s">
        <v>39</v>
      </c>
      <c r="S9131" s="4" t="s">
        <v>39</v>
      </c>
      <c r="T9131" s="4" t="s">
        <v>39</v>
      </c>
    </row>
    <row r="9132" ht="12.75" customHeight="1">
      <c r="A9132" s="8" t="str">
        <f t="shared" si="1"/>
        <v>Peru1909</v>
      </c>
      <c r="B9132" s="4" t="s">
        <v>148</v>
      </c>
      <c r="C9132" s="4">
        <v>1909.0</v>
      </c>
      <c r="D9132" s="4">
        <v>1.68238997459412</v>
      </c>
      <c r="E9132" s="4" t="s">
        <v>39</v>
      </c>
      <c r="F9132" s="4" t="s">
        <v>39</v>
      </c>
      <c r="G9132" s="4" t="s">
        <v>39</v>
      </c>
      <c r="H9132" s="4">
        <v>4.17362022399902</v>
      </c>
      <c r="I9132" s="4">
        <v>4.5075101852417</v>
      </c>
      <c r="J9132" s="4" t="str">
        <f t="shared" si="2"/>
        <v>#VALUE!</v>
      </c>
      <c r="K9132" s="5" t="str">
        <f t="shared" si="3"/>
        <v>#VALUE!</v>
      </c>
      <c r="L9132" s="5" t="str">
        <f t="shared" si="4"/>
        <v>#VALUE!</v>
      </c>
      <c r="M9132" s="5" t="str">
        <f t="shared" si="5"/>
        <v>#VALUE!</v>
      </c>
      <c r="N9132" s="4" t="b">
        <v>0</v>
      </c>
      <c r="O9132" s="4" t="b">
        <v>1</v>
      </c>
      <c r="P9132" s="4" t="b">
        <v>0</v>
      </c>
      <c r="Q9132" s="4" t="b">
        <v>0</v>
      </c>
      <c r="R9132" s="4" t="s">
        <v>39</v>
      </c>
      <c r="S9132" s="4" t="s">
        <v>39</v>
      </c>
      <c r="T9132" s="4" t="s">
        <v>39</v>
      </c>
    </row>
    <row r="9133" ht="12.75" customHeight="1">
      <c r="A9133" s="8" t="str">
        <f t="shared" si="1"/>
        <v>Peru1908</v>
      </c>
      <c r="B9133" s="4" t="s">
        <v>148</v>
      </c>
      <c r="C9133" s="4">
        <v>1908.0</v>
      </c>
      <c r="D9133" s="4">
        <v>1.89610004425049</v>
      </c>
      <c r="E9133" s="4" t="s">
        <v>39</v>
      </c>
      <c r="F9133" s="4" t="s">
        <v>39</v>
      </c>
      <c r="G9133" s="4" t="s">
        <v>39</v>
      </c>
      <c r="H9133" s="4">
        <v>5.31135988235474</v>
      </c>
      <c r="I9133" s="4">
        <v>5.49450016021729</v>
      </c>
      <c r="J9133" s="4" t="str">
        <f t="shared" si="2"/>
        <v>#VALUE!</v>
      </c>
      <c r="K9133" s="5" t="str">
        <f t="shared" si="3"/>
        <v>#VALUE!</v>
      </c>
      <c r="L9133" s="5" t="str">
        <f t="shared" si="4"/>
        <v>#VALUE!</v>
      </c>
      <c r="M9133" s="5" t="str">
        <f t="shared" si="5"/>
        <v>#VALUE!</v>
      </c>
      <c r="N9133" s="4" t="b">
        <v>0</v>
      </c>
      <c r="O9133" s="4" t="b">
        <v>0</v>
      </c>
      <c r="P9133" s="4" t="b">
        <v>0</v>
      </c>
      <c r="Q9133" s="4" t="b">
        <v>0</v>
      </c>
      <c r="R9133" s="4" t="s">
        <v>39</v>
      </c>
      <c r="S9133" s="4" t="s">
        <v>39</v>
      </c>
      <c r="T9133" s="4" t="s">
        <v>39</v>
      </c>
    </row>
    <row r="9134" ht="12.75" customHeight="1">
      <c r="A9134" s="8" t="str">
        <f t="shared" si="1"/>
        <v>Peru1907</v>
      </c>
      <c r="B9134" s="4" t="s">
        <v>148</v>
      </c>
      <c r="C9134" s="4">
        <v>1907.0</v>
      </c>
      <c r="D9134" s="4">
        <v>6.26553010940552</v>
      </c>
      <c r="E9134" s="4" t="s">
        <v>39</v>
      </c>
      <c r="F9134" s="4" t="s">
        <v>39</v>
      </c>
      <c r="G9134" s="4" t="s">
        <v>39</v>
      </c>
      <c r="H9134" s="4">
        <v>5.03597021102905</v>
      </c>
      <c r="I9134" s="4">
        <v>4.85611009597778</v>
      </c>
      <c r="J9134" s="4" t="str">
        <f t="shared" si="2"/>
        <v>#VALUE!</v>
      </c>
      <c r="K9134" s="5" t="str">
        <f t="shared" si="3"/>
        <v>#VALUE!</v>
      </c>
      <c r="L9134" s="5" t="str">
        <f t="shared" si="4"/>
        <v>#VALUE!</v>
      </c>
      <c r="M9134" s="5" t="str">
        <f t="shared" si="5"/>
        <v>#VALUE!</v>
      </c>
      <c r="N9134" s="4" t="b">
        <v>0</v>
      </c>
      <c r="O9134" s="4" t="b">
        <v>0</v>
      </c>
      <c r="P9134" s="4" t="b">
        <v>1</v>
      </c>
      <c r="Q9134" s="4" t="b">
        <v>1</v>
      </c>
      <c r="R9134" s="4" t="s">
        <v>39</v>
      </c>
      <c r="S9134" s="4" t="s">
        <v>39</v>
      </c>
      <c r="T9134" s="4" t="s">
        <v>39</v>
      </c>
    </row>
    <row r="9135" ht="12.75" customHeight="1">
      <c r="A9135" s="8" t="str">
        <f t="shared" si="1"/>
        <v>Peru1906</v>
      </c>
      <c r="B9135" s="4" t="s">
        <v>148</v>
      </c>
      <c r="C9135" s="4">
        <v>1906.0</v>
      </c>
      <c r="D9135" s="4">
        <v>7.98808002471924</v>
      </c>
      <c r="E9135" s="4" t="s">
        <v>39</v>
      </c>
      <c r="F9135" s="4" t="s">
        <v>39</v>
      </c>
      <c r="G9135" s="4" t="s">
        <v>39</v>
      </c>
      <c r="H9135" s="4">
        <v>4.91492986679077</v>
      </c>
      <c r="I9135" s="4">
        <v>4.53685998916626</v>
      </c>
      <c r="J9135" s="4" t="str">
        <f t="shared" si="2"/>
        <v>#VALUE!</v>
      </c>
      <c r="K9135" s="5" t="str">
        <f t="shared" si="3"/>
        <v>#VALUE!</v>
      </c>
      <c r="L9135" s="5" t="str">
        <f t="shared" si="4"/>
        <v>#VALUE!</v>
      </c>
      <c r="M9135" s="5" t="str">
        <f t="shared" si="5"/>
        <v>#VALUE!</v>
      </c>
      <c r="N9135" s="4" t="b">
        <v>0</v>
      </c>
      <c r="O9135" s="4" t="b">
        <v>0</v>
      </c>
      <c r="P9135" s="4" t="b">
        <v>1</v>
      </c>
      <c r="Q9135" s="4" t="b">
        <v>1</v>
      </c>
      <c r="R9135" s="4" t="s">
        <v>39</v>
      </c>
      <c r="S9135" s="4" t="s">
        <v>39</v>
      </c>
      <c r="T9135" s="4" t="s">
        <v>39</v>
      </c>
    </row>
    <row r="9136" ht="12.75" customHeight="1">
      <c r="A9136" s="8" t="str">
        <f t="shared" si="1"/>
        <v>Peru1905</v>
      </c>
      <c r="B9136" s="4" t="s">
        <v>148</v>
      </c>
      <c r="C9136" s="4">
        <v>1905.0</v>
      </c>
      <c r="D9136" s="4">
        <v>7.32566022872925</v>
      </c>
      <c r="E9136" s="4" t="s">
        <v>39</v>
      </c>
      <c r="F9136" s="4" t="s">
        <v>39</v>
      </c>
      <c r="G9136" s="4" t="s">
        <v>39</v>
      </c>
      <c r="H9136" s="4">
        <v>4.46247005462647</v>
      </c>
      <c r="I9136" s="4">
        <v>4.25963020324707</v>
      </c>
      <c r="J9136" s="4" t="str">
        <f t="shared" si="2"/>
        <v>#VALUE!</v>
      </c>
      <c r="K9136" s="5" t="str">
        <f t="shared" si="3"/>
        <v>#VALUE!</v>
      </c>
      <c r="L9136" s="5" t="str">
        <f t="shared" si="4"/>
        <v>#VALUE!</v>
      </c>
      <c r="M9136" s="5" t="str">
        <f t="shared" si="5"/>
        <v>#VALUE!</v>
      </c>
      <c r="N9136" s="4" t="b">
        <v>0</v>
      </c>
      <c r="O9136" s="4" t="b">
        <v>0</v>
      </c>
      <c r="P9136" s="4" t="b">
        <v>1</v>
      </c>
      <c r="Q9136" s="4" t="b">
        <v>1</v>
      </c>
      <c r="R9136" s="4" t="s">
        <v>39</v>
      </c>
      <c r="S9136" s="4" t="s">
        <v>39</v>
      </c>
      <c r="T9136" s="4" t="s">
        <v>39</v>
      </c>
    </row>
    <row r="9137" ht="12.75" customHeight="1">
      <c r="A9137" s="8" t="str">
        <f t="shared" si="1"/>
        <v>Peru1904</v>
      </c>
      <c r="B9137" s="4" t="s">
        <v>148</v>
      </c>
      <c r="C9137" s="4">
        <v>1904.0</v>
      </c>
      <c r="D9137" s="4">
        <v>3.37301993370056</v>
      </c>
      <c r="E9137" s="4" t="s">
        <v>39</v>
      </c>
      <c r="F9137" s="4" t="s">
        <v>39</v>
      </c>
      <c r="G9137" s="4" t="s">
        <v>39</v>
      </c>
      <c r="H9137" s="4">
        <v>4.4543399810791</v>
      </c>
      <c r="I9137" s="4">
        <v>4.23162984848022</v>
      </c>
      <c r="J9137" s="4" t="str">
        <f t="shared" si="2"/>
        <v>#VALUE!</v>
      </c>
      <c r="K9137" s="5" t="str">
        <f t="shared" si="3"/>
        <v>#VALUE!</v>
      </c>
      <c r="L9137" s="5" t="str">
        <f t="shared" si="4"/>
        <v>#VALUE!</v>
      </c>
      <c r="M9137" s="5" t="str">
        <f t="shared" si="5"/>
        <v>#VALUE!</v>
      </c>
      <c r="N9137" s="4" t="b">
        <v>0</v>
      </c>
      <c r="O9137" s="4" t="b">
        <v>1</v>
      </c>
      <c r="P9137" s="4" t="b">
        <v>1</v>
      </c>
      <c r="Q9137" s="4" t="b">
        <v>1</v>
      </c>
      <c r="R9137" s="4" t="s">
        <v>39</v>
      </c>
      <c r="S9137" s="4" t="s">
        <v>39</v>
      </c>
      <c r="T9137" s="4" t="s">
        <v>39</v>
      </c>
    </row>
    <row r="9138" ht="12.75" customHeight="1">
      <c r="A9138" s="8" t="str">
        <f t="shared" si="1"/>
        <v>Peru1903</v>
      </c>
      <c r="B9138" s="4" t="s">
        <v>148</v>
      </c>
      <c r="C9138" s="4">
        <v>1903.0</v>
      </c>
      <c r="D9138" s="4">
        <v>6.77966022491455</v>
      </c>
      <c r="E9138" s="4" t="s">
        <v>39</v>
      </c>
      <c r="F9138" s="4" t="s">
        <v>39</v>
      </c>
      <c r="G9138" s="4" t="s">
        <v>39</v>
      </c>
      <c r="H9138" s="4">
        <v>3.78251004219055</v>
      </c>
      <c r="I9138" s="4">
        <v>3.54609990119934</v>
      </c>
      <c r="J9138" s="4" t="str">
        <f t="shared" si="2"/>
        <v>#VALUE!</v>
      </c>
      <c r="K9138" s="5" t="str">
        <f t="shared" si="3"/>
        <v>#VALUE!</v>
      </c>
      <c r="L9138" s="5" t="str">
        <f t="shared" si="4"/>
        <v>#VALUE!</v>
      </c>
      <c r="M9138" s="5" t="str">
        <f t="shared" si="5"/>
        <v>#VALUE!</v>
      </c>
      <c r="N9138" s="4" t="b">
        <v>0</v>
      </c>
      <c r="O9138" s="4" t="b">
        <v>1</v>
      </c>
      <c r="P9138" s="4" t="b">
        <v>1</v>
      </c>
      <c r="Q9138" s="4" t="b">
        <v>0</v>
      </c>
      <c r="R9138" s="4" t="s">
        <v>39</v>
      </c>
      <c r="S9138" s="4" t="s">
        <v>39</v>
      </c>
      <c r="T9138" s="4" t="s">
        <v>39</v>
      </c>
    </row>
    <row r="9139" ht="12.75" customHeight="1">
      <c r="A9139" s="8" t="str">
        <f t="shared" si="1"/>
        <v>Peru1902</v>
      </c>
      <c r="B9139" s="4" t="s">
        <v>148</v>
      </c>
      <c r="C9139" s="4">
        <v>1902.0</v>
      </c>
      <c r="D9139" s="4">
        <v>5.47486019134522</v>
      </c>
      <c r="E9139" s="4" t="s">
        <v>39</v>
      </c>
      <c r="F9139" s="4" t="s">
        <v>39</v>
      </c>
      <c r="G9139" s="4" t="s">
        <v>39</v>
      </c>
      <c r="H9139" s="4">
        <v>3.84614992141724</v>
      </c>
      <c r="I9139" s="4">
        <v>3.58974003791809</v>
      </c>
      <c r="J9139" s="4" t="str">
        <f t="shared" si="2"/>
        <v>#VALUE!</v>
      </c>
      <c r="K9139" s="5" t="str">
        <f t="shared" si="3"/>
        <v>#VALUE!</v>
      </c>
      <c r="L9139" s="5" t="str">
        <f t="shared" si="4"/>
        <v>#VALUE!</v>
      </c>
      <c r="M9139" s="5" t="str">
        <f t="shared" si="5"/>
        <v>#VALUE!</v>
      </c>
      <c r="N9139" s="4" t="b">
        <v>0</v>
      </c>
      <c r="O9139" s="4" t="b">
        <v>0</v>
      </c>
      <c r="P9139" s="4" t="b">
        <v>1</v>
      </c>
      <c r="Q9139" s="4" t="b">
        <v>1</v>
      </c>
      <c r="R9139" s="4" t="s">
        <v>39</v>
      </c>
      <c r="S9139" s="4" t="s">
        <v>39</v>
      </c>
      <c r="T9139" s="4" t="s">
        <v>39</v>
      </c>
    </row>
    <row r="9140" ht="12.75" customHeight="1">
      <c r="A9140" s="8" t="str">
        <f t="shared" si="1"/>
        <v>Peru1901</v>
      </c>
      <c r="B9140" s="4" t="s">
        <v>148</v>
      </c>
      <c r="C9140" s="4">
        <v>1901.0</v>
      </c>
      <c r="D9140" s="4">
        <v>7.31414985656738</v>
      </c>
      <c r="E9140" s="4" t="s">
        <v>39</v>
      </c>
      <c r="F9140" s="4" t="s">
        <v>39</v>
      </c>
      <c r="G9140" s="4" t="s">
        <v>39</v>
      </c>
      <c r="H9140" s="4">
        <v>3.93701004981995</v>
      </c>
      <c r="I9140" s="4">
        <v>3.6745400428772</v>
      </c>
      <c r="J9140" s="4" t="str">
        <f t="shared" si="2"/>
        <v>#VALUE!</v>
      </c>
      <c r="K9140" s="5" t="str">
        <f t="shared" si="3"/>
        <v>#VALUE!</v>
      </c>
      <c r="L9140" s="5" t="str">
        <f t="shared" si="4"/>
        <v>#VALUE!</v>
      </c>
      <c r="M9140" s="5" t="str">
        <f t="shared" si="5"/>
        <v>#VALUE!</v>
      </c>
      <c r="N9140" s="4" t="b">
        <v>0</v>
      </c>
      <c r="O9140" s="4" t="b">
        <v>0</v>
      </c>
      <c r="P9140" s="4" t="b">
        <v>1</v>
      </c>
      <c r="Q9140" s="4" t="b">
        <v>1</v>
      </c>
      <c r="R9140" s="4" t="s">
        <v>39</v>
      </c>
      <c r="S9140" s="4" t="s">
        <v>39</v>
      </c>
      <c r="T9140" s="4" t="s">
        <v>39</v>
      </c>
    </row>
    <row r="9141" ht="12.75" customHeight="1">
      <c r="A9141" s="8" t="str">
        <f t="shared" si="1"/>
        <v>Peru1900</v>
      </c>
      <c r="B9141" s="4" t="s">
        <v>148</v>
      </c>
      <c r="C9141" s="4">
        <v>1900.0</v>
      </c>
      <c r="D9141" s="4">
        <v>5.30303001403809</v>
      </c>
      <c r="E9141" s="4" t="s">
        <v>39</v>
      </c>
      <c r="F9141" s="4" t="s">
        <v>39</v>
      </c>
      <c r="G9141" s="4" t="s">
        <v>39</v>
      </c>
      <c r="H9141" s="4">
        <v>3.59116005897522</v>
      </c>
      <c r="I9141" s="4">
        <v>3.59116005897522</v>
      </c>
      <c r="J9141" s="4" t="str">
        <f t="shared" si="2"/>
        <v>#VALUE!</v>
      </c>
      <c r="K9141" s="5" t="str">
        <f t="shared" si="3"/>
        <v>#VALUE!</v>
      </c>
      <c r="L9141" s="5" t="str">
        <f t="shared" si="4"/>
        <v>#VALUE!</v>
      </c>
      <c r="M9141" s="5" t="str">
        <f t="shared" si="5"/>
        <v>#VALUE!</v>
      </c>
      <c r="N9141" s="4" t="b">
        <v>0</v>
      </c>
      <c r="O9141" s="4" t="b">
        <v>0</v>
      </c>
      <c r="P9141" s="4" t="b">
        <v>1</v>
      </c>
      <c r="Q9141" s="4" t="b">
        <v>1</v>
      </c>
      <c r="R9141" s="4" t="s">
        <v>39</v>
      </c>
      <c r="S9141" s="4" t="s">
        <v>39</v>
      </c>
      <c r="T9141" s="4" t="s">
        <v>39</v>
      </c>
    </row>
    <row r="9142" ht="12.75" customHeight="1">
      <c r="A9142" s="8" t="str">
        <f t="shared" si="1"/>
        <v>Peru1899</v>
      </c>
      <c r="B9142" s="4" t="s">
        <v>148</v>
      </c>
      <c r="C9142" s="4">
        <v>1899.0</v>
      </c>
      <c r="D9142" s="4">
        <v>5.55309009552002</v>
      </c>
      <c r="E9142" s="4" t="s">
        <v>39</v>
      </c>
      <c r="F9142" s="4" t="s">
        <v>39</v>
      </c>
      <c r="G9142" s="4" t="s">
        <v>39</v>
      </c>
      <c r="H9142" s="4" t="s">
        <v>39</v>
      </c>
      <c r="I9142" s="4" t="s">
        <v>39</v>
      </c>
      <c r="J9142" s="4" t="str">
        <f t="shared" si="2"/>
        <v>#VALUE!</v>
      </c>
      <c r="K9142" s="5" t="str">
        <f t="shared" si="3"/>
        <v>#VALUE!</v>
      </c>
      <c r="L9142" s="5" t="str">
        <f t="shared" si="4"/>
        <v>#VALUE!</v>
      </c>
      <c r="M9142" s="5" t="str">
        <f t="shared" si="5"/>
        <v>#VALUE!</v>
      </c>
      <c r="N9142" s="4" t="b">
        <v>0</v>
      </c>
      <c r="O9142" s="4" t="b">
        <v>0</v>
      </c>
      <c r="P9142" s="4" t="b">
        <v>1</v>
      </c>
      <c r="Q9142" s="4" t="b">
        <v>0</v>
      </c>
      <c r="R9142" s="4" t="s">
        <v>39</v>
      </c>
      <c r="S9142" s="4" t="s">
        <v>39</v>
      </c>
      <c r="T9142" s="4" t="s">
        <v>39</v>
      </c>
    </row>
    <row r="9143" ht="12.75" customHeight="1">
      <c r="A9143" s="8" t="str">
        <f t="shared" si="1"/>
        <v>Peru1898</v>
      </c>
      <c r="B9143" s="4" t="s">
        <v>148</v>
      </c>
      <c r="C9143" s="4">
        <v>1898.0</v>
      </c>
      <c r="D9143" s="4">
        <v>6.48060989379883</v>
      </c>
      <c r="E9143" s="4" t="s">
        <v>39</v>
      </c>
      <c r="F9143" s="4" t="s">
        <v>39</v>
      </c>
      <c r="G9143" s="4" t="s">
        <v>39</v>
      </c>
      <c r="H9143" s="4" t="s">
        <v>39</v>
      </c>
      <c r="I9143" s="4" t="s">
        <v>39</v>
      </c>
      <c r="J9143" s="4" t="str">
        <f t="shared" si="2"/>
        <v>#VALUE!</v>
      </c>
      <c r="K9143" s="5" t="str">
        <f t="shared" si="3"/>
        <v>#VALUE!</v>
      </c>
      <c r="L9143" s="5" t="str">
        <f t="shared" si="4"/>
        <v>#VALUE!</v>
      </c>
      <c r="M9143" s="5" t="str">
        <f t="shared" si="5"/>
        <v>#VALUE!</v>
      </c>
      <c r="N9143" s="4" t="b">
        <v>0</v>
      </c>
      <c r="O9143" s="4" t="b">
        <v>0</v>
      </c>
      <c r="P9143" s="4" t="b">
        <v>1</v>
      </c>
      <c r="Q9143" s="4" t="b">
        <v>0</v>
      </c>
      <c r="R9143" s="4" t="s">
        <v>39</v>
      </c>
      <c r="S9143" s="4" t="s">
        <v>39</v>
      </c>
      <c r="T9143" s="4" t="s">
        <v>39</v>
      </c>
    </row>
    <row r="9144" ht="12.75" customHeight="1">
      <c r="A9144" s="8" t="str">
        <f t="shared" si="1"/>
        <v>Peru1897</v>
      </c>
      <c r="B9144" s="4" t="s">
        <v>148</v>
      </c>
      <c r="C9144" s="4">
        <v>1897.0</v>
      </c>
      <c r="D9144" s="4">
        <v>9.3071403503418</v>
      </c>
      <c r="E9144" s="4" t="s">
        <v>39</v>
      </c>
      <c r="F9144" s="4" t="s">
        <v>39</v>
      </c>
      <c r="G9144" s="4" t="s">
        <v>39</v>
      </c>
      <c r="H9144" s="4" t="s">
        <v>39</v>
      </c>
      <c r="I9144" s="4" t="s">
        <v>39</v>
      </c>
      <c r="J9144" s="4" t="str">
        <f t="shared" si="2"/>
        <v>#VALUE!</v>
      </c>
      <c r="K9144" s="5" t="str">
        <f t="shared" si="3"/>
        <v>#VALUE!</v>
      </c>
      <c r="L9144" s="5" t="str">
        <f t="shared" si="4"/>
        <v>#VALUE!</v>
      </c>
      <c r="M9144" s="5" t="str">
        <f t="shared" si="5"/>
        <v>#VALUE!</v>
      </c>
      <c r="N9144" s="4" t="b">
        <v>0</v>
      </c>
      <c r="O9144" s="4" t="b">
        <v>0</v>
      </c>
      <c r="P9144" s="4" t="b">
        <v>1</v>
      </c>
      <c r="Q9144" s="4" t="b">
        <v>1</v>
      </c>
      <c r="R9144" s="4" t="s">
        <v>39</v>
      </c>
      <c r="S9144" s="4" t="s">
        <v>39</v>
      </c>
      <c r="T9144" s="4" t="s">
        <v>39</v>
      </c>
    </row>
    <row r="9145" ht="12.75" customHeight="1">
      <c r="A9145" s="8" t="str">
        <f t="shared" si="1"/>
        <v>Peru1896</v>
      </c>
      <c r="B9145" s="4" t="s">
        <v>148</v>
      </c>
      <c r="C9145" s="4">
        <v>1896.0</v>
      </c>
      <c r="D9145" s="4" t="s">
        <v>39</v>
      </c>
      <c r="E9145" s="4" t="s">
        <v>39</v>
      </c>
      <c r="F9145" s="4" t="s">
        <v>39</v>
      </c>
      <c r="G9145" s="4" t="s">
        <v>39</v>
      </c>
      <c r="H9145" s="4" t="s">
        <v>39</v>
      </c>
      <c r="I9145" s="4" t="s">
        <v>39</v>
      </c>
      <c r="J9145" s="4" t="str">
        <f t="shared" si="2"/>
        <v>#VALUE!</v>
      </c>
      <c r="K9145" s="5" t="str">
        <f t="shared" si="3"/>
        <v>#VALUE!</v>
      </c>
      <c r="L9145" s="5" t="str">
        <f t="shared" si="4"/>
        <v>#VALUE!</v>
      </c>
      <c r="M9145" s="5" t="str">
        <f t="shared" si="5"/>
        <v>#VALUE!</v>
      </c>
      <c r="N9145" s="4" t="s">
        <v>39</v>
      </c>
      <c r="O9145" s="4" t="s">
        <v>39</v>
      </c>
      <c r="P9145" s="4" t="s">
        <v>39</v>
      </c>
      <c r="Q9145" s="4" t="b">
        <v>1</v>
      </c>
      <c r="R9145" s="4" t="s">
        <v>39</v>
      </c>
      <c r="S9145" s="4" t="s">
        <v>39</v>
      </c>
      <c r="T9145" s="4" t="s">
        <v>39</v>
      </c>
    </row>
    <row r="9146" ht="12.75" customHeight="1">
      <c r="A9146" s="8" t="str">
        <f t="shared" si="1"/>
        <v>Philippines2023</v>
      </c>
      <c r="B9146" s="4" t="s">
        <v>149</v>
      </c>
      <c r="C9146" s="4">
        <v>2023.0</v>
      </c>
      <c r="D9146" s="4" t="s">
        <v>39</v>
      </c>
      <c r="E9146" s="4" t="s">
        <v>39</v>
      </c>
      <c r="F9146" s="4" t="s">
        <v>39</v>
      </c>
      <c r="G9146" s="4" t="s">
        <v>39</v>
      </c>
      <c r="H9146" s="4" t="s">
        <v>39</v>
      </c>
      <c r="I9146" s="4" t="s">
        <v>39</v>
      </c>
      <c r="J9146" s="4" t="str">
        <f t="shared" si="2"/>
        <v>#VALUE!</v>
      </c>
      <c r="K9146" s="5" t="str">
        <f t="shared" si="3"/>
        <v>#VALUE!</v>
      </c>
      <c r="L9146" s="5" t="str">
        <f t="shared" si="4"/>
        <v>#VALUE!</v>
      </c>
      <c r="M9146" s="5" t="str">
        <f t="shared" si="5"/>
        <v>#VALUE!</v>
      </c>
      <c r="N9146" s="4" t="s">
        <v>39</v>
      </c>
      <c r="O9146" s="4" t="s">
        <v>39</v>
      </c>
      <c r="P9146" s="4" t="s">
        <v>39</v>
      </c>
      <c r="Q9146" s="4" t="s">
        <v>39</v>
      </c>
      <c r="R9146" s="4">
        <v>4.5</v>
      </c>
      <c r="S9146" s="4" t="s">
        <v>39</v>
      </c>
      <c r="T9146" s="4" t="s">
        <v>39</v>
      </c>
    </row>
    <row r="9147" ht="12.75" customHeight="1">
      <c r="A9147" s="8" t="str">
        <f t="shared" si="1"/>
        <v>Philippines2022</v>
      </c>
      <c r="B9147" s="4" t="s">
        <v>149</v>
      </c>
      <c r="C9147" s="4">
        <v>2022.0</v>
      </c>
      <c r="D9147" s="4" t="s">
        <v>39</v>
      </c>
      <c r="E9147" s="4" t="s">
        <v>39</v>
      </c>
      <c r="F9147" s="4">
        <v>-1.78320253358958E10</v>
      </c>
      <c r="G9147" s="4">
        <v>4.04284327311713E11</v>
      </c>
      <c r="H9147" s="4" t="s">
        <v>39</v>
      </c>
      <c r="I9147" s="4" t="s">
        <v>39</v>
      </c>
      <c r="J9147" s="4" t="str">
        <f t="shared" si="2"/>
        <v>#VALUE!</v>
      </c>
      <c r="K9147" s="5" t="str">
        <f t="shared" si="3"/>
        <v>#VALUE!</v>
      </c>
      <c r="L9147" s="5" t="str">
        <f t="shared" si="4"/>
        <v>#VALUE!</v>
      </c>
      <c r="M9147" s="5" t="str">
        <f t="shared" si="5"/>
        <v>#VALUE!</v>
      </c>
      <c r="N9147" s="4" t="s">
        <v>39</v>
      </c>
      <c r="O9147" s="4" t="s">
        <v>39</v>
      </c>
      <c r="P9147" s="4" t="s">
        <v>39</v>
      </c>
      <c r="Q9147" s="4" t="s">
        <v>39</v>
      </c>
      <c r="R9147" s="4">
        <v>5.45</v>
      </c>
      <c r="S9147" s="4">
        <v>7.57033248818529</v>
      </c>
      <c r="T9147" s="4" t="s">
        <v>39</v>
      </c>
    </row>
    <row r="9148" ht="12.75" customHeight="1">
      <c r="A9148" s="8" t="str">
        <f t="shared" si="1"/>
        <v>Philippines2021</v>
      </c>
      <c r="B9148" s="4" t="s">
        <v>149</v>
      </c>
      <c r="C9148" s="4">
        <v>2021.0</v>
      </c>
      <c r="D9148" s="4">
        <v>5.70315321577193</v>
      </c>
      <c r="E9148" s="4">
        <v>-1.79781550313992E10</v>
      </c>
      <c r="F9148" s="4">
        <v>-5.94274934645914E9</v>
      </c>
      <c r="G9148" s="4">
        <v>3.94087362017318E11</v>
      </c>
      <c r="H9148" s="4">
        <v>20.3573512152254</v>
      </c>
      <c r="I9148" s="4">
        <v>26.8172935632238</v>
      </c>
      <c r="J9148" s="4">
        <f t="shared" si="2"/>
        <v>8022574838068</v>
      </c>
      <c r="K9148" s="5">
        <f t="shared" si="3"/>
        <v>10568356476775</v>
      </c>
      <c r="L9148" s="5">
        <f t="shared" si="4"/>
        <v>2545781638707</v>
      </c>
      <c r="M9148" s="5">
        <f t="shared" si="5"/>
        <v>6.459942348</v>
      </c>
      <c r="N9148" s="4" t="s">
        <v>39</v>
      </c>
      <c r="O9148" s="4" t="s">
        <v>39</v>
      </c>
      <c r="P9148" s="4" t="s">
        <v>39</v>
      </c>
      <c r="Q9148" s="4" t="s">
        <v>39</v>
      </c>
      <c r="R9148" s="4">
        <v>8.025</v>
      </c>
      <c r="S9148" s="4">
        <v>5.7147331320319</v>
      </c>
      <c r="T9148" s="4">
        <v>-1.0196965294395E10</v>
      </c>
    </row>
    <row r="9149" ht="12.75" customHeight="1">
      <c r="A9149" s="8" t="str">
        <f t="shared" si="1"/>
        <v>Philippines2020</v>
      </c>
      <c r="B9149" s="4" t="s">
        <v>149</v>
      </c>
      <c r="C9149" s="4">
        <v>2020.0</v>
      </c>
      <c r="D9149" s="4">
        <v>-9.51830315521259</v>
      </c>
      <c r="E9149" s="4">
        <v>-1.41436657823029E10</v>
      </c>
      <c r="F9149" s="4">
        <v>1.15783883708856E10</v>
      </c>
      <c r="G9149" s="4">
        <v>3.61751145432404E11</v>
      </c>
      <c r="H9149" s="4">
        <v>20.6296247211706</v>
      </c>
      <c r="I9149" s="4">
        <v>26.3589011815327</v>
      </c>
      <c r="J9149" s="4">
        <f t="shared" si="2"/>
        <v>7462790372724</v>
      </c>
      <c r="K9149" s="5">
        <f t="shared" si="3"/>
        <v>9535362694759</v>
      </c>
      <c r="L9149" s="5">
        <f t="shared" si="4"/>
        <v>2072572322035</v>
      </c>
      <c r="M9149" s="5">
        <f t="shared" si="5"/>
        <v>5.72927646</v>
      </c>
      <c r="N9149" s="4" t="b">
        <v>1</v>
      </c>
      <c r="O9149" s="4" t="b">
        <v>1</v>
      </c>
      <c r="P9149" s="4" t="b">
        <v>0</v>
      </c>
      <c r="Q9149" s="4" t="s">
        <v>39</v>
      </c>
      <c r="R9149" s="4">
        <v>10.25</v>
      </c>
      <c r="S9149" s="4">
        <v>-9.51829474045297</v>
      </c>
      <c r="T9149" s="4">
        <v>-3.2336216584914E10</v>
      </c>
    </row>
    <row r="9150" ht="12.75" customHeight="1">
      <c r="A9150" s="8" t="str">
        <f t="shared" si="1"/>
        <v>Philippines2019</v>
      </c>
      <c r="B9150" s="4" t="s">
        <v>149</v>
      </c>
      <c r="C9150" s="4">
        <v>2019.0</v>
      </c>
      <c r="D9150" s="4">
        <v>6.11851767011264</v>
      </c>
      <c r="E9150" s="4">
        <v>-2.61836947772696E8</v>
      </c>
      <c r="F9150" s="4">
        <v>-3.0468352466567E9</v>
      </c>
      <c r="G9150" s="4">
        <v>3.76823404772837E11</v>
      </c>
      <c r="H9150" s="4">
        <v>20.0126527806782</v>
      </c>
      <c r="I9150" s="4">
        <v>21.6705564759851</v>
      </c>
      <c r="J9150" s="4">
        <f t="shared" si="2"/>
        <v>7541235959352</v>
      </c>
      <c r="K9150" s="5">
        <f t="shared" si="3"/>
        <v>8165972874603</v>
      </c>
      <c r="L9150" s="5">
        <f t="shared" si="4"/>
        <v>624736915251</v>
      </c>
      <c r="M9150" s="5">
        <f t="shared" si="5"/>
        <v>1.657903695</v>
      </c>
      <c r="N9150" s="4" t="b">
        <v>1</v>
      </c>
      <c r="O9150" s="4" t="b">
        <v>1</v>
      </c>
      <c r="P9150" s="4" t="b">
        <v>1</v>
      </c>
      <c r="Q9150" s="4" t="b">
        <v>0</v>
      </c>
      <c r="R9150" s="4">
        <v>5.125</v>
      </c>
      <c r="S9150" s="4">
        <v>6.11852566221303</v>
      </c>
      <c r="T9150" s="4">
        <v>1.50722593404329E10</v>
      </c>
    </row>
    <row r="9151" ht="12.75" customHeight="1">
      <c r="A9151" s="8" t="str">
        <f t="shared" si="1"/>
        <v>Philippines2018</v>
      </c>
      <c r="B9151" s="4" t="s">
        <v>149</v>
      </c>
      <c r="C9151" s="4">
        <v>2018.0</v>
      </c>
      <c r="D9151" s="4">
        <v>6.34149005422049</v>
      </c>
      <c r="E9151" s="4">
        <v>3.86095402689491E8</v>
      </c>
      <c r="F9151" s="4">
        <v>-8.87704744126577E9</v>
      </c>
      <c r="G9151" s="4">
        <v>3.46841896890489E11</v>
      </c>
      <c r="H9151" s="4">
        <v>19.2979681417344</v>
      </c>
      <c r="I9151" s="4">
        <v>20.8504483272722</v>
      </c>
      <c r="J9151" s="4">
        <f t="shared" si="2"/>
        <v>6693343876411</v>
      </c>
      <c r="K9151" s="5">
        <f t="shared" si="3"/>
        <v>7231809048848</v>
      </c>
      <c r="L9151" s="5">
        <f t="shared" si="4"/>
        <v>538465172437</v>
      </c>
      <c r="M9151" s="5">
        <f t="shared" si="5"/>
        <v>1.552480186</v>
      </c>
      <c r="N9151" s="4" t="b">
        <v>0</v>
      </c>
      <c r="O9151" s="4" t="b">
        <v>0</v>
      </c>
      <c r="P9151" s="4" t="b">
        <v>1</v>
      </c>
      <c r="Q9151" s="4" t="b">
        <v>1</v>
      </c>
      <c r="R9151" s="4">
        <v>5.3</v>
      </c>
      <c r="S9151" s="4">
        <v>6.34148557153473</v>
      </c>
      <c r="T9151" s="4">
        <v>-2.99815078823479E10</v>
      </c>
    </row>
    <row r="9152" ht="12.75" customHeight="1">
      <c r="A9152" s="8" t="str">
        <f t="shared" si="1"/>
        <v>Philippines2017</v>
      </c>
      <c r="B9152" s="4" t="s">
        <v>149</v>
      </c>
      <c r="C9152" s="4">
        <v>2017.0</v>
      </c>
      <c r="D9152" s="4">
        <v>6.93099331643121</v>
      </c>
      <c r="E9152" s="4">
        <v>4.12422110210581E9</v>
      </c>
      <c r="F9152" s="4">
        <v>-2.14296867737995E9</v>
      </c>
      <c r="G9152" s="4">
        <v>3.284807381471E11</v>
      </c>
      <c r="H9152" s="4">
        <v>18.688809952846</v>
      </c>
      <c r="I9152" s="4">
        <v>19.0607747677517</v>
      </c>
      <c r="J9152" s="4">
        <f t="shared" si="2"/>
        <v>6138914088402</v>
      </c>
      <c r="K9152" s="5">
        <f t="shared" si="3"/>
        <v>6261097365367</v>
      </c>
      <c r="L9152" s="5">
        <f t="shared" si="4"/>
        <v>122183276965</v>
      </c>
      <c r="M9152" s="5">
        <f t="shared" si="5"/>
        <v>0.3719648149</v>
      </c>
      <c r="N9152" s="4" t="b">
        <v>0</v>
      </c>
      <c r="O9152" s="4" t="b">
        <v>0</v>
      </c>
      <c r="P9152" s="4" t="b">
        <v>1</v>
      </c>
      <c r="Q9152" s="4" t="b">
        <v>1</v>
      </c>
      <c r="R9152" s="4">
        <v>5.7</v>
      </c>
      <c r="S9152" s="4">
        <v>6.9309883258402</v>
      </c>
      <c r="T9152" s="4">
        <v>-1.8361158743389E10</v>
      </c>
    </row>
    <row r="9153" ht="12.75" customHeight="1">
      <c r="A9153" s="8" t="str">
        <f t="shared" si="1"/>
        <v>Philippines2016</v>
      </c>
      <c r="B9153" s="4" t="s">
        <v>149</v>
      </c>
      <c r="C9153" s="4">
        <v>2016.0</v>
      </c>
      <c r="D9153" s="4">
        <v>7.14946066972465</v>
      </c>
      <c r="E9153" s="4">
        <v>4.4691518147819E9</v>
      </c>
      <c r="F9153" s="4">
        <v>-1.19887444201674E9</v>
      </c>
      <c r="G9153" s="4">
        <v>3.18627003965989E11</v>
      </c>
      <c r="H9153" s="4">
        <v>18.2991322446135</v>
      </c>
      <c r="I9153" s="4">
        <v>18.6523546356895</v>
      </c>
      <c r="J9153" s="4">
        <f t="shared" si="2"/>
        <v>5830597682279</v>
      </c>
      <c r="K9153" s="5">
        <f t="shared" si="3"/>
        <v>5943143874481</v>
      </c>
      <c r="L9153" s="5">
        <f t="shared" si="4"/>
        <v>112546192202</v>
      </c>
      <c r="M9153" s="5">
        <f t="shared" si="5"/>
        <v>0.3532223911</v>
      </c>
      <c r="N9153" s="4" t="b">
        <v>0</v>
      </c>
      <c r="O9153" s="4" t="b">
        <v>0</v>
      </c>
      <c r="P9153" s="4" t="b">
        <v>1</v>
      </c>
      <c r="Q9153" s="4" t="b">
        <v>1</v>
      </c>
      <c r="R9153" s="4">
        <v>5.45</v>
      </c>
      <c r="S9153" s="4">
        <v>7.14945675000752</v>
      </c>
      <c r="T9153" s="4">
        <v>-9.85373418111096E9</v>
      </c>
    </row>
    <row r="9154" ht="12.75" customHeight="1">
      <c r="A9154" s="8" t="str">
        <f t="shared" si="1"/>
        <v>Philippines2015</v>
      </c>
      <c r="B9154" s="4" t="s">
        <v>149</v>
      </c>
      <c r="C9154" s="4">
        <v>2015.0</v>
      </c>
      <c r="D9154" s="4">
        <v>6.34830459915464</v>
      </c>
      <c r="E9154" s="4">
        <v>7.81144943229829E9</v>
      </c>
      <c r="F9154" s="4">
        <v>7.26567795383482E9</v>
      </c>
      <c r="G9154" s="4">
        <v>3.06445871631969E11</v>
      </c>
      <c r="H9154" s="4">
        <v>18.5127397021805</v>
      </c>
      <c r="I9154" s="4">
        <v>17.9268013691457</v>
      </c>
      <c r="J9154" s="4">
        <f t="shared" si="2"/>
        <v>5673152654330</v>
      </c>
      <c r="K9154" s="5">
        <f t="shared" si="3"/>
        <v>5493594271141</v>
      </c>
      <c r="L9154" s="5">
        <f t="shared" si="4"/>
        <v>-179558383189</v>
      </c>
      <c r="M9154" s="5">
        <f t="shared" si="5"/>
        <v>-0.585938333</v>
      </c>
      <c r="N9154" s="4" t="b">
        <v>0</v>
      </c>
      <c r="O9154" s="4" t="b">
        <v>0</v>
      </c>
      <c r="P9154" s="4" t="b">
        <v>1</v>
      </c>
      <c r="Q9154" s="4" t="b">
        <v>1</v>
      </c>
      <c r="R9154" s="4">
        <v>6.275</v>
      </c>
      <c r="S9154" s="4">
        <v>6.34830971672761</v>
      </c>
      <c r="T9154" s="4">
        <v>-1.218113233402E10</v>
      </c>
    </row>
    <row r="9155" ht="12.75" customHeight="1">
      <c r="A9155" s="8" t="str">
        <f t="shared" si="1"/>
        <v>Philippines2014</v>
      </c>
      <c r="B9155" s="4" t="s">
        <v>149</v>
      </c>
      <c r="C9155" s="4">
        <v>2014.0</v>
      </c>
      <c r="D9155" s="4">
        <v>6.34798641140418</v>
      </c>
      <c r="E9155" s="4">
        <v>8.86435925926213E9</v>
      </c>
      <c r="F9155" s="4">
        <v>1.07559318427773E10</v>
      </c>
      <c r="G9155" s="4">
        <v>2.97483553299593E11</v>
      </c>
      <c r="H9155" s="4">
        <v>18.1335001078441</v>
      </c>
      <c r="I9155" s="4">
        <v>17.3070824652218</v>
      </c>
      <c r="J9155" s="4">
        <f t="shared" si="2"/>
        <v>5394418045840</v>
      </c>
      <c r="K9155" s="5">
        <f t="shared" si="3"/>
        <v>5148572389003</v>
      </c>
      <c r="L9155" s="5">
        <f t="shared" si="4"/>
        <v>-245845656837</v>
      </c>
      <c r="M9155" s="5">
        <f t="shared" si="5"/>
        <v>-0.8264176426</v>
      </c>
      <c r="N9155" s="4" t="b">
        <v>0</v>
      </c>
      <c r="O9155" s="4" t="b">
        <v>0</v>
      </c>
      <c r="P9155" s="4" t="b">
        <v>1</v>
      </c>
      <c r="Q9155" s="4" t="b">
        <v>0</v>
      </c>
      <c r="R9155" s="4">
        <v>6.825</v>
      </c>
      <c r="S9155" s="4">
        <v>6.34798748260867</v>
      </c>
      <c r="T9155" s="4">
        <v>-8.96231833237597E9</v>
      </c>
    </row>
    <row r="9156" ht="12.75" customHeight="1">
      <c r="A9156" s="8" t="str">
        <f t="shared" si="1"/>
        <v>Philippines2013</v>
      </c>
      <c r="B9156" s="4" t="s">
        <v>149</v>
      </c>
      <c r="C9156" s="4">
        <v>2013.0</v>
      </c>
      <c r="D9156" s="4">
        <v>6.75052734405045</v>
      </c>
      <c r="E9156" s="4">
        <v>7.25704664499291E9</v>
      </c>
      <c r="F9156" s="4">
        <v>1.13835085845927E10</v>
      </c>
      <c r="G9156" s="4">
        <v>2.83902829721261E11</v>
      </c>
      <c r="H9156" s="4">
        <v>18.0447648725455</v>
      </c>
      <c r="I9156" s="4">
        <v>17.857342509337</v>
      </c>
      <c r="J9156" s="4">
        <f t="shared" si="2"/>
        <v>5122959808970</v>
      </c>
      <c r="K9156" s="5">
        <f t="shared" si="3"/>
        <v>5069750069703</v>
      </c>
      <c r="L9156" s="5">
        <f t="shared" si="4"/>
        <v>-53209739268</v>
      </c>
      <c r="M9156" s="5">
        <f t="shared" si="5"/>
        <v>-0.1874223632</v>
      </c>
      <c r="N9156" s="4" t="b">
        <v>0</v>
      </c>
      <c r="O9156" s="4" t="b">
        <v>0</v>
      </c>
      <c r="P9156" s="4" t="b">
        <v>1</v>
      </c>
      <c r="Q9156" s="4" t="b">
        <v>0</v>
      </c>
      <c r="R9156" s="4">
        <v>7.075</v>
      </c>
      <c r="S9156" s="4">
        <v>6.75053130142255</v>
      </c>
      <c r="T9156" s="4">
        <v>-1.3580723578332E10</v>
      </c>
    </row>
    <row r="9157" ht="12.75" customHeight="1">
      <c r="A9157" s="8" t="str">
        <f t="shared" si="1"/>
        <v>Philippines2012</v>
      </c>
      <c r="B9157" s="4" t="s">
        <v>149</v>
      </c>
      <c r="C9157" s="4">
        <v>2012.0</v>
      </c>
      <c r="D9157" s="4">
        <v>6.89696229819825</v>
      </c>
      <c r="E9157" s="4">
        <v>5.80546955038122E9</v>
      </c>
      <c r="F9157" s="4">
        <v>6.94948066931383E9</v>
      </c>
      <c r="G9157" s="4">
        <v>2.61920542606621E11</v>
      </c>
      <c r="H9157" s="4">
        <v>17.7746909425002</v>
      </c>
      <c r="I9157" s="4">
        <v>18.0686897726008</v>
      </c>
      <c r="J9157" s="4">
        <f t="shared" si="2"/>
        <v>4655556696325</v>
      </c>
      <c r="K9157" s="5">
        <f t="shared" si="3"/>
        <v>4732561029430</v>
      </c>
      <c r="L9157" s="5">
        <f t="shared" si="4"/>
        <v>77004333106</v>
      </c>
      <c r="M9157" s="5">
        <f t="shared" si="5"/>
        <v>0.2939988301</v>
      </c>
      <c r="N9157" s="4" t="b">
        <v>0</v>
      </c>
      <c r="O9157" s="4" t="b">
        <v>0</v>
      </c>
      <c r="P9157" s="4" t="b">
        <v>1</v>
      </c>
      <c r="Q9157" s="4" t="b">
        <v>1</v>
      </c>
      <c r="R9157" s="4">
        <v>7.0</v>
      </c>
      <c r="S9157" s="4">
        <v>6.89695171050985</v>
      </c>
      <c r="T9157" s="4">
        <v>-2.19822871146399E10</v>
      </c>
    </row>
    <row r="9158" ht="12.75" customHeight="1">
      <c r="A9158" s="8" t="str">
        <f t="shared" si="1"/>
        <v>Philippines2011</v>
      </c>
      <c r="B9158" s="4" t="s">
        <v>149</v>
      </c>
      <c r="C9158" s="4">
        <v>2011.0</v>
      </c>
      <c r="D9158" s="4">
        <v>3.85823856879467</v>
      </c>
      <c r="E9158" s="4">
        <v>5.08026382901627E9</v>
      </c>
      <c r="F9158" s="4">
        <v>5.64272768199825E9</v>
      </c>
      <c r="G9158" s="4">
        <v>2.3421673070365E11</v>
      </c>
      <c r="H9158" s="4">
        <v>16.8408191168612</v>
      </c>
      <c r="I9158" s="4">
        <v>17.1448984697568</v>
      </c>
      <c r="J9158" s="4">
        <f t="shared" si="2"/>
        <v>3944401595923</v>
      </c>
      <c r="K9158" s="5">
        <f t="shared" si="3"/>
        <v>4015622067832</v>
      </c>
      <c r="L9158" s="5">
        <f t="shared" si="4"/>
        <v>71220471910</v>
      </c>
      <c r="M9158" s="5">
        <f t="shared" si="5"/>
        <v>0.3040793529</v>
      </c>
      <c r="N9158" s="4" t="b">
        <v>0</v>
      </c>
      <c r="O9158" s="4" t="b">
        <v>1</v>
      </c>
      <c r="P9158" s="4" t="b">
        <v>1</v>
      </c>
      <c r="Q9158" s="4" t="b">
        <v>1</v>
      </c>
      <c r="R9158" s="4">
        <v>7.05</v>
      </c>
      <c r="S9158" s="4">
        <v>3.85823282795663</v>
      </c>
      <c r="T9158" s="4">
        <v>-2.7703811902971E10</v>
      </c>
    </row>
    <row r="9159" ht="12.75" customHeight="1">
      <c r="A9159" s="8" t="str">
        <f t="shared" si="1"/>
        <v>Philippines2010</v>
      </c>
      <c r="B9159" s="4" t="s">
        <v>149</v>
      </c>
      <c r="C9159" s="4">
        <v>2010.0</v>
      </c>
      <c r="D9159" s="4">
        <v>7.33450087296749</v>
      </c>
      <c r="E9159" s="4">
        <v>1.3600926407032E9</v>
      </c>
      <c r="F9159" s="4">
        <v>7.17916096711621E9</v>
      </c>
      <c r="G9159" s="4">
        <v>2.08368892319281E11</v>
      </c>
      <c r="H9159" s="4">
        <v>16.094578289732</v>
      </c>
      <c r="I9159" s="4">
        <v>18.3482171048618</v>
      </c>
      <c r="J9159" s="4">
        <f t="shared" si="2"/>
        <v>3353609450577</v>
      </c>
      <c r="K9159" s="5">
        <f t="shared" si="3"/>
        <v>3823197674174</v>
      </c>
      <c r="L9159" s="5">
        <f t="shared" si="4"/>
        <v>469588223596</v>
      </c>
      <c r="M9159" s="5">
        <f t="shared" si="5"/>
        <v>2.253638815</v>
      </c>
      <c r="N9159" s="4" t="b">
        <v>0</v>
      </c>
      <c r="O9159" s="4" t="b">
        <v>1</v>
      </c>
      <c r="P9159" s="4" t="b">
        <v>1</v>
      </c>
      <c r="Q9159" s="4" t="b">
        <v>0</v>
      </c>
      <c r="R9159" s="4">
        <v>7.325</v>
      </c>
      <c r="S9159" s="4">
        <v>7.33449996034538</v>
      </c>
      <c r="T9159" s="4">
        <v>-2.58478383843689E10</v>
      </c>
    </row>
    <row r="9160" ht="12.75" customHeight="1">
      <c r="A9160" s="8" t="str">
        <f t="shared" si="1"/>
        <v>Philippines2009</v>
      </c>
      <c r="B9160" s="4" t="s">
        <v>149</v>
      </c>
      <c r="C9160" s="4">
        <v>2009.0</v>
      </c>
      <c r="D9160" s="4">
        <v>1.44830850877598</v>
      </c>
      <c r="E9160" s="4">
        <v>1.05381053668242E9</v>
      </c>
      <c r="F9160" s="4">
        <v>8.44816703924683E9</v>
      </c>
      <c r="G9160" s="4">
        <v>1.75974754207575E11</v>
      </c>
      <c r="H9160" s="4">
        <v>16.6404208446891</v>
      </c>
      <c r="I9160" s="4">
        <v>19.2093103515979</v>
      </c>
      <c r="J9160" s="4">
        <f t="shared" si="2"/>
        <v>2928293968055</v>
      </c>
      <c r="K9160" s="5">
        <f t="shared" si="3"/>
        <v>3380353667619</v>
      </c>
      <c r="L9160" s="5">
        <f t="shared" si="4"/>
        <v>452059699565</v>
      </c>
      <c r="M9160" s="5">
        <f t="shared" si="5"/>
        <v>2.568889507</v>
      </c>
      <c r="N9160" s="4" t="b">
        <v>0</v>
      </c>
      <c r="O9160" s="4" t="b">
        <v>1</v>
      </c>
      <c r="P9160" s="4" t="b">
        <v>0</v>
      </c>
      <c r="Q9160" s="4" t="b">
        <v>0</v>
      </c>
      <c r="R9160" s="4">
        <v>7.475</v>
      </c>
      <c r="S9160" s="4">
        <v>1.44832306275669</v>
      </c>
      <c r="T9160" s="4">
        <v>-3.23941381117059E10</v>
      </c>
    </row>
    <row r="9161" ht="12.75" customHeight="1">
      <c r="A9161" s="8" t="str">
        <f t="shared" si="1"/>
        <v>Philippines2008</v>
      </c>
      <c r="B9161" s="4" t="s">
        <v>149</v>
      </c>
      <c r="C9161" s="4">
        <v>2008.0</v>
      </c>
      <c r="D9161" s="4">
        <v>4.34449473389806</v>
      </c>
      <c r="E9161" s="4">
        <v>5.94223478958375E9</v>
      </c>
      <c r="F9161" s="4">
        <v>1.44020966589955E8</v>
      </c>
      <c r="G9161" s="4">
        <v>1.81624627927891E11</v>
      </c>
      <c r="H9161" s="4">
        <v>17.9006298925033</v>
      </c>
      <c r="I9161" s="4">
        <v>17.8841541681144</v>
      </c>
      <c r="J9161" s="4">
        <f t="shared" si="2"/>
        <v>3251195243901</v>
      </c>
      <c r="K9161" s="5">
        <f t="shared" si="3"/>
        <v>3248202846589</v>
      </c>
      <c r="L9161" s="5">
        <f t="shared" si="4"/>
        <v>-2992397312</v>
      </c>
      <c r="M9161" s="5">
        <f t="shared" si="5"/>
        <v>-0.01647572439</v>
      </c>
      <c r="N9161" s="4" t="b">
        <v>0</v>
      </c>
      <c r="O9161" s="4" t="b">
        <v>1</v>
      </c>
      <c r="P9161" s="4" t="b">
        <v>1</v>
      </c>
      <c r="Q9161" s="4" t="b">
        <v>0</v>
      </c>
      <c r="R9161" s="4">
        <v>7.4</v>
      </c>
      <c r="S9161" s="4">
        <v>4.34448730509183</v>
      </c>
      <c r="T9161" s="4">
        <v>5.64987372031597E9</v>
      </c>
    </row>
    <row r="9162" ht="12.75" customHeight="1">
      <c r="A9162" s="8" t="str">
        <f t="shared" si="1"/>
        <v>Philippines2007</v>
      </c>
      <c r="B9162" s="4" t="s">
        <v>149</v>
      </c>
      <c r="C9162" s="4">
        <v>2007.0</v>
      </c>
      <c r="D9162" s="4">
        <v>7.0465898513794</v>
      </c>
      <c r="E9162" s="4">
        <v>5.10207424755654E9</v>
      </c>
      <c r="F9162" s="4">
        <v>8.07194458737218E9</v>
      </c>
      <c r="G9162" s="4">
        <v>1.55980408072596E11</v>
      </c>
      <c r="H9162" s="4">
        <v>17.8988931249583</v>
      </c>
      <c r="I9162" s="4">
        <v>18.1838174260024</v>
      </c>
      <c r="J9162" s="4">
        <f t="shared" si="2"/>
        <v>2791876653679</v>
      </c>
      <c r="K9162" s="5">
        <f t="shared" si="3"/>
        <v>2836319262425</v>
      </c>
      <c r="L9162" s="5">
        <f t="shared" si="4"/>
        <v>44442608747</v>
      </c>
      <c r="M9162" s="5">
        <f t="shared" si="5"/>
        <v>0.284924301</v>
      </c>
      <c r="N9162" s="4" t="b">
        <v>0</v>
      </c>
      <c r="O9162" s="4" t="b">
        <v>0</v>
      </c>
      <c r="P9162" s="4" t="b">
        <v>1</v>
      </c>
      <c r="Q9162" s="4" t="b">
        <v>0</v>
      </c>
      <c r="R9162" s="4">
        <v>7.325</v>
      </c>
      <c r="S9162" s="4">
        <v>6.51929155018938</v>
      </c>
      <c r="T9162" s="4">
        <v>-2.56442198552949E10</v>
      </c>
    </row>
    <row r="9163" ht="12.75" customHeight="1">
      <c r="A9163" s="8" t="str">
        <f t="shared" si="1"/>
        <v>Philippines2006</v>
      </c>
      <c r="B9163" s="4" t="s">
        <v>149</v>
      </c>
      <c r="C9163" s="4">
        <v>2006.0</v>
      </c>
      <c r="D9163" s="4">
        <v>5.34102010726929</v>
      </c>
      <c r="E9163" s="4">
        <v>5.82425860698555E9</v>
      </c>
      <c r="F9163" s="4">
        <v>6.96285769136552E9</v>
      </c>
      <c r="G9163" s="4">
        <v>1.27652927611904E11</v>
      </c>
      <c r="H9163" s="4">
        <v>18.2359291597834</v>
      </c>
      <c r="I9163" s="4">
        <v>18.282287000541</v>
      </c>
      <c r="J9163" s="4">
        <f t="shared" si="2"/>
        <v>2327869744970</v>
      </c>
      <c r="K9163" s="5">
        <f t="shared" si="3"/>
        <v>2333787459060</v>
      </c>
      <c r="L9163" s="5">
        <f t="shared" si="4"/>
        <v>5917714090</v>
      </c>
      <c r="M9163" s="5">
        <f t="shared" si="5"/>
        <v>0.04635784076</v>
      </c>
      <c r="N9163" s="4" t="b">
        <v>0</v>
      </c>
      <c r="O9163" s="4" t="b">
        <v>0</v>
      </c>
      <c r="P9163" s="4" t="b">
        <v>1</v>
      </c>
      <c r="Q9163" s="4" t="b">
        <v>0</v>
      </c>
      <c r="R9163" s="4">
        <v>7.975</v>
      </c>
      <c r="S9163" s="4">
        <v>5.31641682136939</v>
      </c>
      <c r="T9163" s="4">
        <v>-2.8327480460692E10</v>
      </c>
    </row>
    <row r="9164" ht="12.75" customHeight="1">
      <c r="A9164" s="8" t="str">
        <f t="shared" si="1"/>
        <v>Philippines2005</v>
      </c>
      <c r="B9164" s="4" t="s">
        <v>149</v>
      </c>
      <c r="C9164" s="4">
        <v>2005.0</v>
      </c>
      <c r="D9164" s="4">
        <v>4.95186996459961</v>
      </c>
      <c r="E9164" s="4">
        <v>3.67805900724433E9</v>
      </c>
      <c r="F9164" s="4">
        <v>1.990392913487E9</v>
      </c>
      <c r="G9164" s="4">
        <v>1.07419977968185E11</v>
      </c>
      <c r="H9164" s="4">
        <v>17.1163374050239</v>
      </c>
      <c r="I9164" s="4">
        <v>18.7409755833761</v>
      </c>
      <c r="J9164" s="4">
        <f t="shared" si="2"/>
        <v>1838636586944</v>
      </c>
      <c r="K9164" s="5">
        <f t="shared" si="3"/>
        <v>2013155184269</v>
      </c>
      <c r="L9164" s="5">
        <f t="shared" si="4"/>
        <v>174518597325</v>
      </c>
      <c r="M9164" s="5">
        <f t="shared" si="5"/>
        <v>1.624638178</v>
      </c>
      <c r="N9164" s="4" t="b">
        <v>0</v>
      </c>
      <c r="O9164" s="4" t="b">
        <v>0</v>
      </c>
      <c r="P9164" s="4" t="b">
        <v>1</v>
      </c>
      <c r="Q9164" s="4" t="b">
        <v>0</v>
      </c>
      <c r="R9164" s="4">
        <v>11.35</v>
      </c>
      <c r="S9164" s="4">
        <v>4.94250511877678</v>
      </c>
      <c r="T9164" s="4">
        <v>-2.0232949643719E10</v>
      </c>
    </row>
    <row r="9165" ht="12.75" customHeight="1">
      <c r="A9165" s="8" t="str">
        <f t="shared" si="1"/>
        <v>Philippines2004</v>
      </c>
      <c r="B9165" s="4" t="s">
        <v>149</v>
      </c>
      <c r="C9165" s="4">
        <v>2004.0</v>
      </c>
      <c r="D9165" s="4">
        <v>6.37948989868164</v>
      </c>
      <c r="E9165" s="4">
        <v>2.01538493411643E9</v>
      </c>
      <c r="F9165" s="4">
        <v>1.625E9</v>
      </c>
      <c r="G9165" s="4">
        <v>9.50020002504167E10</v>
      </c>
      <c r="H9165" s="4">
        <v>16.562864394249</v>
      </c>
      <c r="I9165" s="4">
        <v>19.3698836417787</v>
      </c>
      <c r="J9165" s="4">
        <f t="shared" si="2"/>
        <v>1573505247330</v>
      </c>
      <c r="K9165" s="5">
        <f t="shared" si="3"/>
        <v>1840177690587</v>
      </c>
      <c r="L9165" s="5">
        <f t="shared" si="4"/>
        <v>266672443257</v>
      </c>
      <c r="M9165" s="5">
        <f t="shared" si="5"/>
        <v>2.807019248</v>
      </c>
      <c r="N9165" s="4" t="b">
        <v>0</v>
      </c>
      <c r="O9165" s="4" t="b">
        <v>0</v>
      </c>
      <c r="P9165" s="4" t="b">
        <v>1</v>
      </c>
      <c r="Q9165" s="4" t="b">
        <v>0</v>
      </c>
      <c r="R9165" s="4">
        <v>11.8</v>
      </c>
      <c r="S9165" s="4">
        <v>6.56922851180626</v>
      </c>
      <c r="T9165" s="4">
        <v>-1.24179777177682E10</v>
      </c>
    </row>
    <row r="9166" ht="12.75" customHeight="1">
      <c r="A9166" s="8" t="str">
        <f t="shared" si="1"/>
        <v>Philippines2003</v>
      </c>
      <c r="B9166" s="4" t="s">
        <v>149</v>
      </c>
      <c r="C9166" s="4">
        <v>2003.0</v>
      </c>
      <c r="D9166" s="4">
        <v>4.92972993850708</v>
      </c>
      <c r="E9166" s="4">
        <v>1.15773947369453E9</v>
      </c>
      <c r="F9166" s="4">
        <v>2.85E8</v>
      </c>
      <c r="G9166" s="4">
        <v>8.70390924389644E10</v>
      </c>
      <c r="H9166" s="4">
        <v>16.9201623379996</v>
      </c>
      <c r="I9166" s="4">
        <v>20.4112227895522</v>
      </c>
      <c r="J9166" s="4">
        <f t="shared" si="2"/>
        <v>1472715573819</v>
      </c>
      <c r="K9166" s="5">
        <f t="shared" si="3"/>
        <v>1776574307172</v>
      </c>
      <c r="L9166" s="5">
        <f t="shared" si="4"/>
        <v>303858733353</v>
      </c>
      <c r="M9166" s="5">
        <f t="shared" si="5"/>
        <v>3.491060452</v>
      </c>
      <c r="N9166" s="4" t="b">
        <v>0</v>
      </c>
      <c r="O9166" s="4" t="b">
        <v>0</v>
      </c>
      <c r="P9166" s="4" t="b">
        <v>1</v>
      </c>
      <c r="Q9166" s="4" t="b">
        <v>0</v>
      </c>
      <c r="R9166" s="4">
        <v>11.375</v>
      </c>
      <c r="S9166" s="4">
        <v>5.08691113513073</v>
      </c>
      <c r="T9166" s="4">
        <v>-7.9629078114523E9</v>
      </c>
    </row>
    <row r="9167" ht="12.75" customHeight="1">
      <c r="A9167" s="8" t="str">
        <f t="shared" si="1"/>
        <v>Philippines2002</v>
      </c>
      <c r="B9167" s="4" t="s">
        <v>149</v>
      </c>
      <c r="C9167" s="4">
        <v>2002.0</v>
      </c>
      <c r="D9167" s="4">
        <v>4.44940996170044</v>
      </c>
      <c r="E9167" s="4">
        <v>5.21251345790737E8</v>
      </c>
      <c r="F9167" s="4">
        <v>-2.82E8</v>
      </c>
      <c r="G9167" s="4">
        <v>8.43073464321264E10</v>
      </c>
      <c r="H9167" s="4">
        <v>16.8506719205256</v>
      </c>
      <c r="I9167" s="4">
        <v>20.5574961746295</v>
      </c>
      <c r="J9167" s="4">
        <f t="shared" si="2"/>
        <v>1420635435218</v>
      </c>
      <c r="K9167" s="5">
        <f t="shared" si="3"/>
        <v>1733147951772</v>
      </c>
      <c r="L9167" s="5">
        <f t="shared" si="4"/>
        <v>312512516554</v>
      </c>
      <c r="M9167" s="5">
        <f t="shared" si="5"/>
        <v>3.706824254</v>
      </c>
      <c r="N9167" s="4" t="b">
        <v>0</v>
      </c>
      <c r="O9167" s="4" t="b">
        <v>0</v>
      </c>
      <c r="P9167" s="4" t="b">
        <v>1</v>
      </c>
      <c r="Q9167" s="4" t="b">
        <v>0</v>
      </c>
      <c r="R9167" s="4">
        <v>11.4</v>
      </c>
      <c r="S9167" s="4">
        <v>3.71625500158383</v>
      </c>
      <c r="T9167" s="4">
        <v>-2.73174600683799E9</v>
      </c>
    </row>
    <row r="9168" ht="12.75" customHeight="1">
      <c r="A9168" s="8" t="str">
        <f t="shared" si="1"/>
        <v>Philippines2001</v>
      </c>
      <c r="B9168" s="4" t="s">
        <v>149</v>
      </c>
      <c r="C9168" s="4">
        <v>2001.0</v>
      </c>
      <c r="D9168" s="4">
        <v>1.7556699514389</v>
      </c>
      <c r="E9168" s="4">
        <v>9.1941960559851E8</v>
      </c>
      <c r="F9168" s="4">
        <v>-1.75E9</v>
      </c>
      <c r="G9168" s="4">
        <v>7.89212344575487E10</v>
      </c>
      <c r="H9168" s="4">
        <v>17.5224076160714</v>
      </c>
      <c r="I9168" s="4">
        <v>21.016529424642</v>
      </c>
      <c r="J9168" s="4">
        <f t="shared" si="2"/>
        <v>1382890039729</v>
      </c>
      <c r="K9168" s="5">
        <f t="shared" si="3"/>
        <v>1658650446206</v>
      </c>
      <c r="L9168" s="5">
        <f t="shared" si="4"/>
        <v>275760406477</v>
      </c>
      <c r="M9168" s="5">
        <f t="shared" si="5"/>
        <v>3.494121809</v>
      </c>
      <c r="N9168" s="4" t="b">
        <v>0</v>
      </c>
      <c r="O9168" s="4" t="b">
        <v>1</v>
      </c>
      <c r="P9168" s="4" t="b">
        <v>0</v>
      </c>
      <c r="Q9168" s="4" t="b">
        <v>0</v>
      </c>
      <c r="R9168" s="4">
        <v>11.175</v>
      </c>
      <c r="S9168" s="4">
        <v>3.04923150985866</v>
      </c>
      <c r="T9168" s="4">
        <v>-5.38611197457769E9</v>
      </c>
    </row>
    <row r="9169" ht="12.75" customHeight="1">
      <c r="A9169" s="8" t="str">
        <f t="shared" si="1"/>
        <v>Philippines2000</v>
      </c>
      <c r="B9169" s="4" t="s">
        <v>149</v>
      </c>
      <c r="C9169" s="4">
        <v>2000.0</v>
      </c>
      <c r="D9169" s="4">
        <v>5.96846008300781</v>
      </c>
      <c r="E9169" s="4">
        <v>7.14369221878295E8</v>
      </c>
      <c r="F9169" s="4">
        <v>-2.228E9</v>
      </c>
      <c r="G9169" s="4">
        <v>8.36697882547279E10</v>
      </c>
      <c r="H9169" s="4">
        <v>17.5354138883668</v>
      </c>
      <c r="I9169" s="4">
        <v>20.8091833657647</v>
      </c>
      <c r="J9169" s="4">
        <f t="shared" si="2"/>
        <v>1467184366999</v>
      </c>
      <c r="K9169" s="5">
        <f t="shared" si="3"/>
        <v>1741099965967</v>
      </c>
      <c r="L9169" s="5">
        <f t="shared" si="4"/>
        <v>273915598969</v>
      </c>
      <c r="M9169" s="5">
        <f t="shared" si="5"/>
        <v>3.273769477</v>
      </c>
      <c r="N9169" s="4" t="b">
        <v>0</v>
      </c>
      <c r="O9169" s="4" t="b">
        <v>1</v>
      </c>
      <c r="P9169" s="4" t="b">
        <v>1</v>
      </c>
      <c r="Q9169" s="4" t="b">
        <v>0</v>
      </c>
      <c r="R9169" s="4">
        <v>11.2</v>
      </c>
      <c r="S9169" s="4">
        <v>4.38250483347254</v>
      </c>
      <c r="T9169" s="4">
        <v>4.74855379717919E9</v>
      </c>
    </row>
    <row r="9170" ht="12.75" customHeight="1">
      <c r="A9170" s="8" t="str">
        <f t="shared" si="1"/>
        <v>Philippines1999</v>
      </c>
      <c r="B9170" s="4" t="s">
        <v>149</v>
      </c>
      <c r="C9170" s="4">
        <v>1999.0</v>
      </c>
      <c r="D9170" s="4">
        <v>3.396399974823</v>
      </c>
      <c r="E9170" s="4">
        <v>1.16612050492063E9</v>
      </c>
      <c r="F9170" s="4">
        <v>-2.875E9</v>
      </c>
      <c r="G9170" s="4">
        <v>8.56401703148245E10</v>
      </c>
      <c r="H9170" s="4">
        <v>18.461580308234</v>
      </c>
      <c r="I9170" s="4">
        <v>20.7490947957439</v>
      </c>
      <c r="J9170" s="4">
        <f t="shared" si="2"/>
        <v>1581052881878</v>
      </c>
      <c r="K9170" s="5">
        <f t="shared" si="3"/>
        <v>1776956012186</v>
      </c>
      <c r="L9170" s="5">
        <f t="shared" si="4"/>
        <v>195903130308</v>
      </c>
      <c r="M9170" s="5">
        <f t="shared" si="5"/>
        <v>2.287514488</v>
      </c>
      <c r="N9170" s="4" t="b">
        <v>0</v>
      </c>
      <c r="O9170" s="4" t="b">
        <v>0</v>
      </c>
      <c r="P9170" s="4" t="b">
        <v>1</v>
      </c>
      <c r="Q9170" s="4" t="b">
        <v>0</v>
      </c>
      <c r="R9170" s="4">
        <v>9.775</v>
      </c>
      <c r="S9170" s="4">
        <v>3.34645118398267</v>
      </c>
      <c r="T9170" s="4">
        <v>1.97038206009658E9</v>
      </c>
    </row>
    <row r="9171" ht="12.75" customHeight="1">
      <c r="A9171" s="8" t="str">
        <f t="shared" si="1"/>
        <v>Philippines1998</v>
      </c>
      <c r="B9171" s="4" t="s">
        <v>149</v>
      </c>
      <c r="C9171" s="4">
        <v>1998.0</v>
      </c>
      <c r="D9171" s="4">
        <v>-0.576722025871277</v>
      </c>
      <c r="E9171" s="4">
        <v>1.92777755136401E9</v>
      </c>
      <c r="F9171" s="4">
        <v>1.546E9</v>
      </c>
      <c r="G9171" s="4">
        <v>7.44924163299142E10</v>
      </c>
      <c r="H9171" s="4">
        <v>19.0284129345793</v>
      </c>
      <c r="I9171" s="4">
        <v>20.3369288252793</v>
      </c>
      <c r="J9171" s="4">
        <f t="shared" si="2"/>
        <v>1417472458420</v>
      </c>
      <c r="K9171" s="5">
        <f t="shared" si="3"/>
        <v>1514946968925</v>
      </c>
      <c r="L9171" s="5">
        <f t="shared" si="4"/>
        <v>97474510504</v>
      </c>
      <c r="M9171" s="5">
        <f t="shared" si="5"/>
        <v>1.308515891</v>
      </c>
      <c r="N9171" s="4" t="b">
        <v>1</v>
      </c>
      <c r="O9171" s="4" t="b">
        <v>1</v>
      </c>
      <c r="P9171" s="4" t="b">
        <v>0</v>
      </c>
      <c r="Q9171" s="4" t="b">
        <v>0</v>
      </c>
      <c r="R9171" s="4">
        <v>10.05</v>
      </c>
      <c r="S9171" s="4">
        <v>-0.514090599541888</v>
      </c>
      <c r="T9171" s="4">
        <v>-1.11477539849102E10</v>
      </c>
    </row>
    <row r="9172" ht="12.75" customHeight="1">
      <c r="A9172" s="8" t="str">
        <f t="shared" si="1"/>
        <v>Philippines1997</v>
      </c>
      <c r="B9172" s="4" t="s">
        <v>149</v>
      </c>
      <c r="C9172" s="4">
        <v>1997.0</v>
      </c>
      <c r="D9172" s="4">
        <v>5.18535995483398</v>
      </c>
      <c r="E9172" s="4">
        <v>3.79292388386913E9</v>
      </c>
      <c r="F9172" s="4">
        <v>-4.351E9</v>
      </c>
      <c r="G9172" s="4">
        <v>9.41063165006777E10</v>
      </c>
      <c r="H9172" s="4">
        <v>20.6540872505018</v>
      </c>
      <c r="I9172" s="4">
        <v>20.2870295484956</v>
      </c>
      <c r="J9172" s="4">
        <f t="shared" si="2"/>
        <v>1943680071828</v>
      </c>
      <c r="K9172" s="5">
        <f t="shared" si="3"/>
        <v>1909137623549</v>
      </c>
      <c r="L9172" s="5">
        <f t="shared" si="4"/>
        <v>-34542448279</v>
      </c>
      <c r="M9172" s="5">
        <f t="shared" si="5"/>
        <v>-0.367057702</v>
      </c>
      <c r="N9172" s="4" t="b">
        <v>1</v>
      </c>
      <c r="O9172" s="4" t="b">
        <v>1</v>
      </c>
      <c r="P9172" s="4" t="b">
        <v>1</v>
      </c>
      <c r="Q9172" s="4" t="b">
        <v>0</v>
      </c>
      <c r="R9172" s="4">
        <v>8.725</v>
      </c>
      <c r="S9172" s="4">
        <v>5.18641167406165</v>
      </c>
      <c r="T9172" s="4">
        <v>1.96139001707635E10</v>
      </c>
    </row>
    <row r="9173" ht="12.75" customHeight="1">
      <c r="A9173" s="8" t="str">
        <f t="shared" si="1"/>
        <v>Philippines1996</v>
      </c>
      <c r="B9173" s="4" t="s">
        <v>149</v>
      </c>
      <c r="C9173" s="4">
        <v>1996.0</v>
      </c>
      <c r="D9173" s="4">
        <v>5.84587001800537</v>
      </c>
      <c r="E9173" s="4">
        <v>4.27231828498035E9</v>
      </c>
      <c r="F9173" s="4">
        <v>-3.953E9</v>
      </c>
      <c r="G9173" s="4">
        <v>9.46480844290341E10</v>
      </c>
      <c r="H9173" s="4">
        <v>20.1575742350718</v>
      </c>
      <c r="I9173" s="4">
        <v>19.6205380801942</v>
      </c>
      <c r="J9173" s="4">
        <f t="shared" si="2"/>
        <v>1907875788086</v>
      </c>
      <c r="K9173" s="5">
        <f t="shared" si="3"/>
        <v>1857046344757</v>
      </c>
      <c r="L9173" s="5">
        <f t="shared" si="4"/>
        <v>-50829443328</v>
      </c>
      <c r="M9173" s="5">
        <f t="shared" si="5"/>
        <v>-0.5370361549</v>
      </c>
      <c r="N9173" s="4" t="b">
        <v>0</v>
      </c>
      <c r="O9173" s="4" t="b">
        <v>0</v>
      </c>
      <c r="P9173" s="4" t="b">
        <v>1</v>
      </c>
      <c r="Q9173" s="4" t="b">
        <v>1</v>
      </c>
      <c r="R9173" s="4">
        <v>8.55</v>
      </c>
      <c r="S9173" s="4">
        <v>5.8603478716379</v>
      </c>
      <c r="T9173" s="4">
        <v>5.41767928356399E8</v>
      </c>
    </row>
    <row r="9174" ht="12.75" customHeight="1">
      <c r="A9174" s="8" t="str">
        <f t="shared" si="1"/>
        <v>Philippines1995</v>
      </c>
      <c r="B9174" s="4" t="s">
        <v>149</v>
      </c>
      <c r="C9174" s="4">
        <v>1995.0</v>
      </c>
      <c r="D9174" s="4">
        <v>4.67868995666504</v>
      </c>
      <c r="E9174" s="4">
        <v>3.55690956125291E9</v>
      </c>
      <c r="F9174" s="4">
        <v>-1.98E9</v>
      </c>
      <c r="G9174" s="4">
        <v>8.46443298247159E10</v>
      </c>
      <c r="H9174" s="4">
        <v>19.0865613661591</v>
      </c>
      <c r="I9174" s="4">
        <v>19.1025937891669</v>
      </c>
      <c r="J9174" s="4">
        <f t="shared" si="2"/>
        <v>1615569195497</v>
      </c>
      <c r="K9174" s="5">
        <f t="shared" si="3"/>
        <v>1616926249198</v>
      </c>
      <c r="L9174" s="5">
        <f t="shared" si="4"/>
        <v>1357053701</v>
      </c>
      <c r="M9174" s="5">
        <f t="shared" si="5"/>
        <v>0.01603242301</v>
      </c>
      <c r="N9174" s="4" t="b">
        <v>0</v>
      </c>
      <c r="O9174" s="4" t="b">
        <v>0</v>
      </c>
      <c r="P9174" s="4" t="b">
        <v>1</v>
      </c>
      <c r="Q9174" s="4" t="b">
        <v>1</v>
      </c>
      <c r="R9174" s="4">
        <v>9.525</v>
      </c>
      <c r="S9174" s="4">
        <v>4.62522511739661</v>
      </c>
      <c r="T9174" s="4">
        <v>-1.00037546043182E10</v>
      </c>
    </row>
    <row r="9175" ht="12.75" customHeight="1">
      <c r="A9175" s="8" t="str">
        <f t="shared" si="1"/>
        <v>Philippines1994</v>
      </c>
      <c r="B9175" s="4" t="s">
        <v>149</v>
      </c>
      <c r="C9175" s="4">
        <v>1994.0</v>
      </c>
      <c r="D9175" s="4">
        <v>4.387619972229</v>
      </c>
      <c r="E9175" s="4">
        <v>3.29580741597857E9</v>
      </c>
      <c r="F9175" s="4">
        <v>-2.95E9</v>
      </c>
      <c r="G9175" s="4">
        <v>7.31593378384005E10</v>
      </c>
      <c r="H9175" s="4">
        <v>19.2379227292319</v>
      </c>
      <c r="I9175" s="4">
        <v>19.6826034157051</v>
      </c>
      <c r="J9175" s="4">
        <f t="shared" si="2"/>
        <v>1407433688257</v>
      </c>
      <c r="K9175" s="5">
        <f t="shared" si="3"/>
        <v>1439966232829</v>
      </c>
      <c r="L9175" s="5">
        <f t="shared" si="4"/>
        <v>32532544572</v>
      </c>
      <c r="M9175" s="5">
        <f t="shared" si="5"/>
        <v>0.4446806865</v>
      </c>
      <c r="N9175" s="4" t="b">
        <v>0</v>
      </c>
      <c r="O9175" s="4" t="b">
        <v>0</v>
      </c>
      <c r="P9175" s="4" t="b">
        <v>1</v>
      </c>
      <c r="Q9175" s="4" t="b">
        <v>0</v>
      </c>
      <c r="R9175" s="4">
        <v>9.575</v>
      </c>
      <c r="S9175" s="4">
        <v>4.37366591819077</v>
      </c>
      <c r="T9175" s="4">
        <v>-1.14849919863154E10</v>
      </c>
    </row>
    <row r="9176" ht="12.75" customHeight="1">
      <c r="A9176" s="8" t="str">
        <f t="shared" si="1"/>
        <v>Philippines1993</v>
      </c>
      <c r="B9176" s="4" t="s">
        <v>149</v>
      </c>
      <c r="C9176" s="4">
        <v>1993.0</v>
      </c>
      <c r="D9176" s="4">
        <v>2.11630988121033</v>
      </c>
      <c r="E9176" s="4">
        <v>2.76059685664365E9</v>
      </c>
      <c r="F9176" s="4">
        <v>-3.016E9</v>
      </c>
      <c r="G9176" s="4">
        <v>6.20365299096817E10</v>
      </c>
      <c r="H9176" s="4">
        <v>18.2192696006115</v>
      </c>
      <c r="I9176" s="4">
        <v>17.5906520480593</v>
      </c>
      <c r="J9176" s="4">
        <f t="shared" si="2"/>
        <v>1130260263511</v>
      </c>
      <c r="K9176" s="5">
        <f t="shared" si="3"/>
        <v>1091263011910</v>
      </c>
      <c r="L9176" s="5">
        <f t="shared" si="4"/>
        <v>-38997251601</v>
      </c>
      <c r="M9176" s="5">
        <f t="shared" si="5"/>
        <v>-0.6286175526</v>
      </c>
      <c r="N9176" s="4" t="b">
        <v>0</v>
      </c>
      <c r="O9176" s="4" t="b">
        <v>1</v>
      </c>
      <c r="P9176" s="4" t="b">
        <v>1</v>
      </c>
      <c r="Q9176" s="4" t="b">
        <v>0</v>
      </c>
      <c r="R9176" s="4">
        <v>9.325</v>
      </c>
      <c r="S9176" s="4">
        <v>2.181889985613</v>
      </c>
      <c r="T9176" s="4">
        <v>-1.11228079287187E10</v>
      </c>
    </row>
    <row r="9177" ht="12.75" customHeight="1">
      <c r="A9177" s="8" t="str">
        <f t="shared" si="1"/>
        <v>Philippines1992</v>
      </c>
      <c r="B9177" s="4" t="s">
        <v>149</v>
      </c>
      <c r="C9177" s="4">
        <v>1992.0</v>
      </c>
      <c r="D9177" s="4">
        <v>0.337603002786636</v>
      </c>
      <c r="E9177" s="4">
        <v>2.37953893115721E9</v>
      </c>
      <c r="F9177" s="4">
        <v>-1.0E9</v>
      </c>
      <c r="G9177" s="4">
        <v>6.04223290316279E10</v>
      </c>
      <c r="H9177" s="4">
        <v>17.9871880118714</v>
      </c>
      <c r="I9177" s="4">
        <v>18.4213035792478</v>
      </c>
      <c r="J9177" s="4">
        <f t="shared" si="2"/>
        <v>1086827792407</v>
      </c>
      <c r="K9177" s="5">
        <f t="shared" si="3"/>
        <v>1113058066057</v>
      </c>
      <c r="L9177" s="5">
        <f t="shared" si="4"/>
        <v>26230273650</v>
      </c>
      <c r="M9177" s="5">
        <f t="shared" si="5"/>
        <v>0.4341155674</v>
      </c>
      <c r="N9177" s="4" t="b">
        <v>0</v>
      </c>
      <c r="O9177" s="4" t="b">
        <v>1</v>
      </c>
      <c r="P9177" s="4" t="b">
        <v>0</v>
      </c>
      <c r="Q9177" s="4" t="b">
        <v>0</v>
      </c>
      <c r="R9177" s="4">
        <v>9.825</v>
      </c>
      <c r="S9177" s="4">
        <v>0.417629066097945</v>
      </c>
      <c r="T9177" s="4">
        <v>-1.6142008780538E9</v>
      </c>
    </row>
    <row r="9178" ht="12.75" customHeight="1">
      <c r="A9178" s="8" t="str">
        <f t="shared" si="1"/>
        <v>Philippines1991</v>
      </c>
      <c r="B9178" s="4" t="s">
        <v>149</v>
      </c>
      <c r="C9178" s="4">
        <v>1991.0</v>
      </c>
      <c r="D9178" s="4">
        <v>-0.578334987163544</v>
      </c>
      <c r="E9178" s="4">
        <v>2.19312142239771E9</v>
      </c>
      <c r="F9178" s="4">
        <v>-1.034E9</v>
      </c>
      <c r="G9178" s="4">
        <v>5.17841443145523E10</v>
      </c>
      <c r="H9178" s="4">
        <v>17.7804966836688</v>
      </c>
      <c r="I9178" s="4">
        <v>18.0423455927722</v>
      </c>
      <c r="J9178" s="4">
        <f t="shared" si="2"/>
        <v>920747806252</v>
      </c>
      <c r="K9178" s="5">
        <f t="shared" si="3"/>
        <v>934307427949</v>
      </c>
      <c r="L9178" s="5">
        <f t="shared" si="4"/>
        <v>13559621698</v>
      </c>
      <c r="M9178" s="5">
        <f t="shared" si="5"/>
        <v>0.2618489091</v>
      </c>
      <c r="N9178" s="4" t="b">
        <v>1</v>
      </c>
      <c r="O9178" s="4" t="b">
        <v>1</v>
      </c>
      <c r="P9178" s="4" t="b">
        <v>0</v>
      </c>
      <c r="Q9178" s="4" t="b">
        <v>0</v>
      </c>
      <c r="R9178" s="4">
        <v>10.5</v>
      </c>
      <c r="S9178" s="4">
        <v>-0.436390080533428</v>
      </c>
      <c r="T9178" s="4">
        <v>-8.6381847170756E9</v>
      </c>
    </row>
    <row r="9179" ht="12.75" customHeight="1">
      <c r="A9179" s="8" t="str">
        <f t="shared" si="1"/>
        <v>Philippines1990</v>
      </c>
      <c r="B9179" s="4" t="s">
        <v>149</v>
      </c>
      <c r="C9179" s="4">
        <v>1990.0</v>
      </c>
      <c r="D9179" s="4">
        <v>3.03696990013123</v>
      </c>
      <c r="E9179" s="4">
        <v>2.15597970469896E9</v>
      </c>
      <c r="F9179" s="4">
        <v>-2.695E9</v>
      </c>
      <c r="G9179" s="4">
        <v>5.05082866415746E10</v>
      </c>
      <c r="H9179" s="4">
        <v>17.2886178894895</v>
      </c>
      <c r="I9179" s="4">
        <v>18.8105055611976</v>
      </c>
      <c r="J9179" s="4">
        <f t="shared" si="2"/>
        <v>873218467999</v>
      </c>
      <c r="K9179" s="5">
        <f t="shared" si="3"/>
        <v>950086406758</v>
      </c>
      <c r="L9179" s="5">
        <f t="shared" si="4"/>
        <v>76867938759</v>
      </c>
      <c r="M9179" s="5">
        <f t="shared" si="5"/>
        <v>1.521887672</v>
      </c>
      <c r="N9179" s="4" t="b">
        <v>1</v>
      </c>
      <c r="O9179" s="4" t="b">
        <v>1</v>
      </c>
      <c r="P9179" s="4" t="b">
        <v>1</v>
      </c>
      <c r="Q9179" s="4" t="b">
        <v>0</v>
      </c>
      <c r="R9179" s="4" t="s">
        <v>39</v>
      </c>
      <c r="S9179" s="4">
        <v>3.08267252855887</v>
      </c>
      <c r="T9179" s="4">
        <v>-1.27585767297769E9</v>
      </c>
    </row>
    <row r="9180" ht="12.75" customHeight="1">
      <c r="A9180" s="8" t="str">
        <f t="shared" si="1"/>
        <v>Philippines1989</v>
      </c>
      <c r="B9180" s="4" t="s">
        <v>149</v>
      </c>
      <c r="C9180" s="4">
        <v>1989.0</v>
      </c>
      <c r="D9180" s="4">
        <v>6.20530986785889</v>
      </c>
      <c r="E9180" s="4">
        <v>1.71904347328032E9</v>
      </c>
      <c r="F9180" s="4">
        <v>-1.456E9</v>
      </c>
      <c r="G9180" s="4">
        <v>4.85137729767115E10</v>
      </c>
      <c r="H9180" s="4">
        <v>14.0847675546082</v>
      </c>
      <c r="I9180" s="4">
        <v>15.7231931374718</v>
      </c>
      <c r="J9180" s="4">
        <f t="shared" si="2"/>
        <v>683305215574</v>
      </c>
      <c r="K9180" s="5">
        <f t="shared" si="3"/>
        <v>762791422340</v>
      </c>
      <c r="L9180" s="5">
        <f t="shared" si="4"/>
        <v>79486206766</v>
      </c>
      <c r="M9180" s="5">
        <f t="shared" si="5"/>
        <v>1.638425583</v>
      </c>
      <c r="N9180" s="4" t="b">
        <v>0</v>
      </c>
      <c r="O9180" s="4" t="b">
        <v>0</v>
      </c>
      <c r="P9180" s="4" t="b">
        <v>1</v>
      </c>
      <c r="Q9180" s="4" t="b">
        <v>1</v>
      </c>
      <c r="R9180" s="4" t="s">
        <v>39</v>
      </c>
      <c r="S9180" s="4">
        <v>6.18391820283388</v>
      </c>
      <c r="T9180" s="4">
        <v>-1.99451366486309E9</v>
      </c>
    </row>
    <row r="9181" ht="12.75" customHeight="1">
      <c r="A9181" s="8" t="str">
        <f t="shared" si="1"/>
        <v>Philippines1988</v>
      </c>
      <c r="B9181" s="4" t="s">
        <v>149</v>
      </c>
      <c r="C9181" s="4">
        <v>1988.0</v>
      </c>
      <c r="D9181" s="4">
        <v>6.75254011154175</v>
      </c>
      <c r="E9181" s="4">
        <v>1.30898102625391E9</v>
      </c>
      <c r="F9181" s="4">
        <v>-3.9E8</v>
      </c>
      <c r="G9181" s="4">
        <v>4.31521289586116E10</v>
      </c>
      <c r="H9181" s="4">
        <v>13.1414003372192</v>
      </c>
      <c r="I9181" s="4">
        <v>15.8518600463867</v>
      </c>
      <c r="J9181" s="4">
        <f t="shared" si="2"/>
        <v>567079402048</v>
      </c>
      <c r="K9181" s="5">
        <f t="shared" si="3"/>
        <v>684041508956</v>
      </c>
      <c r="L9181" s="5">
        <f t="shared" si="4"/>
        <v>116962106907</v>
      </c>
      <c r="M9181" s="5">
        <f t="shared" si="5"/>
        <v>2.710459709</v>
      </c>
      <c r="N9181" s="4" t="b">
        <v>0</v>
      </c>
      <c r="O9181" s="4" t="b">
        <v>0</v>
      </c>
      <c r="P9181" s="4" t="b">
        <v>1</v>
      </c>
      <c r="Q9181" s="4" t="b">
        <v>1</v>
      </c>
      <c r="R9181" s="4" t="s">
        <v>39</v>
      </c>
      <c r="S9181" s="4">
        <v>6.69693110468185</v>
      </c>
      <c r="T9181" s="4">
        <v>-5.36164401809989E9</v>
      </c>
    </row>
    <row r="9182" ht="12.75" customHeight="1">
      <c r="A9182" s="8" t="str">
        <f t="shared" si="1"/>
        <v>Philippines1987</v>
      </c>
      <c r="B9182" s="4" t="s">
        <v>149</v>
      </c>
      <c r="C9182" s="4">
        <v>1987.0</v>
      </c>
      <c r="D9182" s="4">
        <v>4.3116397857666</v>
      </c>
      <c r="E9182" s="4">
        <v>1.64499544656503E9</v>
      </c>
      <c r="F9182" s="4">
        <v>-4.44E8</v>
      </c>
      <c r="G9182" s="4">
        <v>3.77914886660743E10</v>
      </c>
      <c r="H9182" s="4">
        <v>14.641300201416</v>
      </c>
      <c r="I9182" s="4">
        <v>15.6988401412964</v>
      </c>
      <c r="J9182" s="4">
        <f t="shared" si="2"/>
        <v>553316530618</v>
      </c>
      <c r="K9182" s="5">
        <f t="shared" si="3"/>
        <v>593282539270</v>
      </c>
      <c r="L9182" s="5">
        <f t="shared" si="4"/>
        <v>39966008652</v>
      </c>
      <c r="M9182" s="5">
        <f t="shared" si="5"/>
        <v>1.05753994</v>
      </c>
      <c r="N9182" s="4" t="b">
        <v>0</v>
      </c>
      <c r="O9182" s="4" t="b">
        <v>1</v>
      </c>
      <c r="P9182" s="4" t="b">
        <v>1</v>
      </c>
      <c r="Q9182" s="4" t="b">
        <v>1</v>
      </c>
      <c r="R9182" s="4" t="s">
        <v>39</v>
      </c>
      <c r="S9182" s="4">
        <v>4.36180967277697</v>
      </c>
      <c r="T9182" s="4">
        <v>-5.3606402925373E9</v>
      </c>
    </row>
    <row r="9183" ht="12.75" customHeight="1">
      <c r="A9183" s="8" t="str">
        <f t="shared" si="1"/>
        <v>Philippines1986</v>
      </c>
      <c r="B9183" s="4" t="s">
        <v>149</v>
      </c>
      <c r="C9183" s="4">
        <v>1986.0</v>
      </c>
      <c r="D9183" s="4">
        <v>3.4167799949646</v>
      </c>
      <c r="E9183" s="4">
        <v>9.86230527015314E8</v>
      </c>
      <c r="F9183" s="4">
        <v>9.52E8</v>
      </c>
      <c r="G9183" s="4">
        <v>3.39872067392067E10</v>
      </c>
      <c r="H9183" s="4">
        <v>12.9228000640869</v>
      </c>
      <c r="I9183" s="4">
        <v>13.4712600708008</v>
      </c>
      <c r="J9183" s="4">
        <f t="shared" si="2"/>
        <v>439209877428</v>
      </c>
      <c r="K9183" s="5">
        <f t="shared" si="3"/>
        <v>457850501064</v>
      </c>
      <c r="L9183" s="5">
        <f t="shared" si="4"/>
        <v>18640623636</v>
      </c>
      <c r="M9183" s="5">
        <f t="shared" si="5"/>
        <v>0.5484600067</v>
      </c>
      <c r="N9183" s="4" t="b">
        <v>0</v>
      </c>
      <c r="O9183" s="4" t="b">
        <v>1</v>
      </c>
      <c r="P9183" s="4" t="b">
        <v>1</v>
      </c>
      <c r="Q9183" s="4" t="b">
        <v>0</v>
      </c>
      <c r="R9183" s="4" t="s">
        <v>39</v>
      </c>
      <c r="S9183" s="4">
        <v>3.51068403005506</v>
      </c>
      <c r="T9183" s="4">
        <v>-3.8042819268676E9</v>
      </c>
    </row>
    <row r="9184" ht="12.75" customHeight="1">
      <c r="A9184" s="8" t="str">
        <f t="shared" si="1"/>
        <v>Philippines1985</v>
      </c>
      <c r="B9184" s="4" t="s">
        <v>149</v>
      </c>
      <c r="C9184" s="4">
        <v>1985.0</v>
      </c>
      <c r="D9184" s="4">
        <v>-7.30661010742188</v>
      </c>
      <c r="E9184" s="4">
        <v>1.14507275328626E9</v>
      </c>
      <c r="F9184" s="4">
        <v>-3.6E7</v>
      </c>
      <c r="G9184" s="4">
        <v>3.49614869748541E10</v>
      </c>
      <c r="H9184" s="4">
        <v>11.9930000305176</v>
      </c>
      <c r="I9184" s="4">
        <v>11.2827997207642</v>
      </c>
      <c r="J9184" s="4">
        <f t="shared" si="2"/>
        <v>419293114356</v>
      </c>
      <c r="K9184" s="5">
        <f t="shared" si="3"/>
        <v>394463455477</v>
      </c>
      <c r="L9184" s="5">
        <f t="shared" si="4"/>
        <v>-24829658879</v>
      </c>
      <c r="M9184" s="5">
        <f t="shared" si="5"/>
        <v>-0.7102003098</v>
      </c>
      <c r="N9184" s="4" t="b">
        <v>1</v>
      </c>
      <c r="O9184" s="4" t="b">
        <v>1</v>
      </c>
      <c r="P9184" s="4" t="b">
        <v>0</v>
      </c>
      <c r="Q9184" s="4" t="b">
        <v>0</v>
      </c>
      <c r="R9184" s="4" t="s">
        <v>39</v>
      </c>
      <c r="S9184" s="4">
        <v>-6.85837720864683</v>
      </c>
      <c r="T9184" s="4">
        <v>9.74280235647403E8</v>
      </c>
    </row>
    <row r="9185" ht="12.75" customHeight="1">
      <c r="A9185" s="8" t="str">
        <f t="shared" si="1"/>
        <v>Philippines1984</v>
      </c>
      <c r="B9185" s="4" t="s">
        <v>149</v>
      </c>
      <c r="C9185" s="4">
        <v>1984.0</v>
      </c>
      <c r="D9185" s="4">
        <v>-7.32367992401123</v>
      </c>
      <c r="E9185" s="4">
        <v>9.45402856136085E8</v>
      </c>
      <c r="F9185" s="4">
        <v>-1.294E9</v>
      </c>
      <c r="G9185" s="4">
        <v>3.57301849211822E10</v>
      </c>
      <c r="H9185" s="4">
        <v>10.7824001312256</v>
      </c>
      <c r="I9185" s="4">
        <v>10.1456699371338</v>
      </c>
      <c r="J9185" s="4">
        <f t="shared" si="2"/>
        <v>385257150583</v>
      </c>
      <c r="K9185" s="5">
        <f t="shared" si="3"/>
        <v>362506663003</v>
      </c>
      <c r="L9185" s="5">
        <f t="shared" si="4"/>
        <v>-22750487580</v>
      </c>
      <c r="M9185" s="5">
        <f t="shared" si="5"/>
        <v>-0.6367301941</v>
      </c>
      <c r="N9185" s="4" t="b">
        <v>1</v>
      </c>
      <c r="O9185" s="4" t="b">
        <v>1</v>
      </c>
      <c r="P9185" s="4" t="b">
        <v>0</v>
      </c>
      <c r="Q9185" s="4" t="b">
        <v>0</v>
      </c>
      <c r="R9185" s="4" t="s">
        <v>39</v>
      </c>
      <c r="S9185" s="4">
        <v>-7.0393782012259</v>
      </c>
      <c r="T9185" s="4">
        <v>7.68697946328094E8</v>
      </c>
    </row>
    <row r="9186" ht="12.75" customHeight="1">
      <c r="A9186" s="8" t="str">
        <f t="shared" si="1"/>
        <v>Philippines1983</v>
      </c>
      <c r="B9186" s="4" t="s">
        <v>149</v>
      </c>
      <c r="C9186" s="4">
        <v>1983.0</v>
      </c>
      <c r="D9186" s="4">
        <v>1.87461996078491</v>
      </c>
      <c r="E9186" s="4">
        <v>5.51846397997508E8</v>
      </c>
      <c r="F9186" s="4">
        <v>-2.771E9</v>
      </c>
      <c r="G9186" s="4">
        <v>3.77591810299732E10</v>
      </c>
      <c r="H9186" s="4">
        <v>12.2763996124268</v>
      </c>
      <c r="I9186" s="4">
        <v>12.1785802841187</v>
      </c>
      <c r="J9186" s="4">
        <f t="shared" si="2"/>
        <v>463546795362</v>
      </c>
      <c r="K9186" s="5">
        <f t="shared" si="3"/>
        <v>459853217636</v>
      </c>
      <c r="L9186" s="5">
        <f t="shared" si="4"/>
        <v>-3693577726</v>
      </c>
      <c r="M9186" s="5">
        <f t="shared" si="5"/>
        <v>-0.09781932831</v>
      </c>
      <c r="N9186" s="4" t="b">
        <v>1</v>
      </c>
      <c r="O9186" s="4" t="b">
        <v>1</v>
      </c>
      <c r="P9186" s="4" t="b">
        <v>0</v>
      </c>
      <c r="Q9186" s="4" t="b">
        <v>0</v>
      </c>
      <c r="R9186" s="4" t="s">
        <v>39</v>
      </c>
      <c r="S9186" s="4">
        <v>1.89695178959097</v>
      </c>
      <c r="T9186" s="4">
        <v>2.028996108791E9</v>
      </c>
    </row>
    <row r="9187" ht="12.75" customHeight="1">
      <c r="A9187" s="8" t="str">
        <f t="shared" si="1"/>
        <v>Philippines1982</v>
      </c>
      <c r="B9187" s="4" t="s">
        <v>149</v>
      </c>
      <c r="C9187" s="4">
        <v>1982.0</v>
      </c>
      <c r="D9187" s="4">
        <v>3.61932992935181</v>
      </c>
      <c r="E9187" s="4">
        <v>1.02601525150209E8</v>
      </c>
      <c r="F9187" s="4">
        <v>-3.2E9</v>
      </c>
      <c r="G9187" s="4">
        <v>4.22060112780585E10</v>
      </c>
      <c r="H9187" s="4">
        <v>11.8927001953125</v>
      </c>
      <c r="I9187" s="4">
        <v>12.7748432159424</v>
      </c>
      <c r="J9187" s="4">
        <f t="shared" si="2"/>
        <v>501943438570</v>
      </c>
      <c r="K9187" s="5">
        <f t="shared" si="3"/>
        <v>539175176847</v>
      </c>
      <c r="L9187" s="5">
        <f t="shared" si="4"/>
        <v>37231738278</v>
      </c>
      <c r="M9187" s="5">
        <f t="shared" si="5"/>
        <v>0.8821430206</v>
      </c>
      <c r="N9187" s="4" t="b">
        <v>0</v>
      </c>
      <c r="O9187" s="4" t="b">
        <v>0</v>
      </c>
      <c r="P9187" s="4" t="b">
        <v>1</v>
      </c>
      <c r="Q9187" s="4" t="b">
        <v>1</v>
      </c>
      <c r="R9187" s="4" t="s">
        <v>39</v>
      </c>
      <c r="S9187" s="4">
        <v>3.69840609851109</v>
      </c>
      <c r="T9187" s="4">
        <v>4.4468302480853E9</v>
      </c>
    </row>
    <row r="9188" ht="12.75" customHeight="1">
      <c r="A9188" s="8" t="str">
        <f t="shared" si="1"/>
        <v>Philippines1981</v>
      </c>
      <c r="B9188" s="4" t="s">
        <v>149</v>
      </c>
      <c r="C9188" s="4">
        <v>1981.0</v>
      </c>
      <c r="D9188" s="4">
        <v>3.42326998710632</v>
      </c>
      <c r="E9188" s="4">
        <v>-9.08546479853847E7</v>
      </c>
      <c r="F9188" s="4">
        <v>-2.061E9</v>
      </c>
      <c r="G9188" s="4">
        <v>4.04993888738266E10</v>
      </c>
      <c r="H9188" s="4">
        <v>12.5886001586914</v>
      </c>
      <c r="I9188" s="4">
        <v>13.6783599853516</v>
      </c>
      <c r="J9188" s="4">
        <f t="shared" si="2"/>
        <v>509830613204</v>
      </c>
      <c r="K9188" s="5">
        <f t="shared" si="3"/>
        <v>553965220203</v>
      </c>
      <c r="L9188" s="5">
        <f t="shared" si="4"/>
        <v>44134606999</v>
      </c>
      <c r="M9188" s="5">
        <f t="shared" si="5"/>
        <v>1.089759827</v>
      </c>
      <c r="N9188" s="4" t="b">
        <v>0</v>
      </c>
      <c r="O9188" s="4" t="b">
        <v>0</v>
      </c>
      <c r="P9188" s="4" t="b">
        <v>1</v>
      </c>
      <c r="Q9188" s="4" t="b">
        <v>1</v>
      </c>
      <c r="R9188" s="4" t="s">
        <v>39</v>
      </c>
      <c r="S9188" s="4">
        <v>3.42220873753665</v>
      </c>
      <c r="T9188" s="4">
        <v>-1.7066224042319E9</v>
      </c>
    </row>
    <row r="9189" ht="12.75" customHeight="1">
      <c r="A9189" s="8" t="str">
        <f t="shared" si="1"/>
        <v>Philippines1980</v>
      </c>
      <c r="B9189" s="4" t="s">
        <v>149</v>
      </c>
      <c r="C9189" s="4">
        <v>1980.0</v>
      </c>
      <c r="D9189" s="4">
        <v>5.14891004562378</v>
      </c>
      <c r="E9189" s="4">
        <v>5.51755600364557E8</v>
      </c>
      <c r="F9189" s="4">
        <v>-1.904E9</v>
      </c>
      <c r="G9189" s="4">
        <v>3.68480792685171E10</v>
      </c>
      <c r="H9189" s="4">
        <v>13.9753999710083</v>
      </c>
      <c r="I9189" s="4">
        <v>13.4199724197388</v>
      </c>
      <c r="J9189" s="4">
        <f t="shared" si="2"/>
        <v>514966645941</v>
      </c>
      <c r="K9189" s="5">
        <f t="shared" si="3"/>
        <v>494500207504</v>
      </c>
      <c r="L9189" s="5">
        <f t="shared" si="4"/>
        <v>-20466438437</v>
      </c>
      <c r="M9189" s="5">
        <f t="shared" si="5"/>
        <v>-0.5554275513</v>
      </c>
      <c r="N9189" s="4" t="b">
        <v>0</v>
      </c>
      <c r="O9189" s="4" t="b">
        <v>0</v>
      </c>
      <c r="P9189" s="4" t="b">
        <v>1</v>
      </c>
      <c r="Q9189" s="4" t="b">
        <v>1</v>
      </c>
      <c r="R9189" s="4" t="s">
        <v>39</v>
      </c>
      <c r="S9189" s="4">
        <v>5.20071107911187</v>
      </c>
      <c r="T9189" s="4">
        <v>-3.6513096053095E9</v>
      </c>
    </row>
    <row r="9190" ht="12.75" customHeight="1">
      <c r="A9190" s="8" t="str">
        <f t="shared" si="1"/>
        <v>Philippines1979</v>
      </c>
      <c r="B9190" s="4" t="s">
        <v>149</v>
      </c>
      <c r="C9190" s="4">
        <v>1979.0</v>
      </c>
      <c r="D9190" s="4">
        <v>5.63967990875244</v>
      </c>
      <c r="E9190" s="4">
        <v>7.57483980865501E8</v>
      </c>
      <c r="F9190" s="4">
        <v>-1.496E9</v>
      </c>
      <c r="G9190" s="4">
        <v>3.1218296296361E10</v>
      </c>
      <c r="H9190" s="4">
        <v>13.4100999832153</v>
      </c>
      <c r="I9190" s="4">
        <v>11.8750076293945</v>
      </c>
      <c r="J9190" s="4">
        <f t="shared" si="2"/>
        <v>418640474640</v>
      </c>
      <c r="K9190" s="5">
        <f t="shared" si="3"/>
        <v>370717506696</v>
      </c>
      <c r="L9190" s="5">
        <f t="shared" si="4"/>
        <v>-47922967944</v>
      </c>
      <c r="M9190" s="5">
        <f t="shared" si="5"/>
        <v>-1.535092354</v>
      </c>
      <c r="N9190" s="4" t="b">
        <v>0</v>
      </c>
      <c r="O9190" s="4" t="b">
        <v>0</v>
      </c>
      <c r="P9190" s="4" t="b">
        <v>1</v>
      </c>
      <c r="Q9190" s="4" t="b">
        <v>1</v>
      </c>
      <c r="R9190" s="4" t="s">
        <v>39</v>
      </c>
      <c r="S9190" s="4">
        <v>5.59557107591131</v>
      </c>
      <c r="T9190" s="4">
        <v>-5.62978297215609E9</v>
      </c>
    </row>
    <row r="9191" ht="12.75" customHeight="1">
      <c r="A9191" s="8" t="str">
        <f t="shared" si="1"/>
        <v>Philippines1978</v>
      </c>
      <c r="B9191" s="4" t="s">
        <v>149</v>
      </c>
      <c r="C9191" s="4">
        <v>1978.0</v>
      </c>
      <c r="D9191" s="4">
        <v>5.17210006713867</v>
      </c>
      <c r="E9191" s="4">
        <v>1.78543314964068E8</v>
      </c>
      <c r="F9191" s="4">
        <v>-1.094E9</v>
      </c>
      <c r="G9191" s="4">
        <v>2.57622233996909E10</v>
      </c>
      <c r="H9191" s="4">
        <v>13.3145999908447</v>
      </c>
      <c r="I9191" s="4">
        <v>13.2631988525391</v>
      </c>
      <c r="J9191" s="4">
        <f t="shared" si="2"/>
        <v>343013699442</v>
      </c>
      <c r="K9191" s="5">
        <f t="shared" si="3"/>
        <v>341689491834</v>
      </c>
      <c r="L9191" s="5">
        <f t="shared" si="4"/>
        <v>-1324207608</v>
      </c>
      <c r="M9191" s="5">
        <f t="shared" si="5"/>
        <v>-0.05140113831</v>
      </c>
      <c r="N9191" s="4" t="b">
        <v>0</v>
      </c>
      <c r="O9191" s="4" t="b">
        <v>0</v>
      </c>
      <c r="P9191" s="4" t="b">
        <v>1</v>
      </c>
      <c r="Q9191" s="4" t="b">
        <v>1</v>
      </c>
      <c r="R9191" s="4" t="s">
        <v>39</v>
      </c>
      <c r="S9191" s="4">
        <v>5.19238453027808</v>
      </c>
      <c r="T9191" s="4">
        <v>-5.4560728966701E9</v>
      </c>
    </row>
    <row r="9192" ht="12.75" customHeight="1">
      <c r="A9192" s="8" t="str">
        <f t="shared" si="1"/>
        <v>Philippines1977</v>
      </c>
      <c r="B9192" s="4" t="s">
        <v>149</v>
      </c>
      <c r="C9192" s="4">
        <v>1977.0</v>
      </c>
      <c r="D9192" s="4">
        <v>5.60205984115601</v>
      </c>
      <c r="E9192" s="4">
        <v>3.83442397106296E7</v>
      </c>
      <c r="F9192" s="4">
        <v>-7.54E8</v>
      </c>
      <c r="G9192" s="4">
        <v>2.22831098063622E10</v>
      </c>
      <c r="H9192" s="4">
        <v>12.8570995330811</v>
      </c>
      <c r="I9192" s="4">
        <v>13.2731199264526</v>
      </c>
      <c r="J9192" s="4">
        <f t="shared" si="2"/>
        <v>286496160687</v>
      </c>
      <c r="K9192" s="5">
        <f t="shared" si="3"/>
        <v>295766388794</v>
      </c>
      <c r="L9192" s="5">
        <f t="shared" si="4"/>
        <v>9270228107</v>
      </c>
      <c r="M9192" s="5">
        <f t="shared" si="5"/>
        <v>0.4160203934</v>
      </c>
      <c r="N9192" s="4" t="b">
        <v>0</v>
      </c>
      <c r="O9192" s="4" t="b">
        <v>0</v>
      </c>
      <c r="P9192" s="4" t="b">
        <v>1</v>
      </c>
      <c r="Q9192" s="4" t="b">
        <v>0</v>
      </c>
      <c r="R9192" s="4" t="s">
        <v>39</v>
      </c>
      <c r="S9192" s="4">
        <v>5.56297025151267</v>
      </c>
      <c r="T9192" s="4">
        <v>-3.47911359332869E9</v>
      </c>
    </row>
    <row r="9193" ht="12.75" customHeight="1">
      <c r="A9193" s="8" t="str">
        <f t="shared" si="1"/>
        <v>Philippines1976</v>
      </c>
      <c r="B9193" s="4" t="s">
        <v>149</v>
      </c>
      <c r="C9193" s="4">
        <v>1976.0</v>
      </c>
      <c r="D9193" s="4">
        <v>8.80663013458252</v>
      </c>
      <c r="E9193" s="4">
        <v>350961.572914102</v>
      </c>
      <c r="F9193" s="4" t="s">
        <v>39</v>
      </c>
      <c r="G9193" s="4">
        <v>1.93810543315877E10</v>
      </c>
      <c r="H9193" s="4">
        <v>13.2593002319336</v>
      </c>
      <c r="I9193" s="4">
        <v>13.8082313537598</v>
      </c>
      <c r="J9193" s="4">
        <f t="shared" si="2"/>
        <v>256979218194</v>
      </c>
      <c r="K9193" s="5">
        <f t="shared" si="3"/>
        <v>267618082090</v>
      </c>
      <c r="L9193" s="5">
        <f t="shared" si="4"/>
        <v>10638863896</v>
      </c>
      <c r="M9193" s="5">
        <f t="shared" si="5"/>
        <v>0.5489311218</v>
      </c>
      <c r="N9193" s="4" t="b">
        <v>0</v>
      </c>
      <c r="O9193" s="4" t="b">
        <v>0</v>
      </c>
      <c r="P9193" s="4" t="b">
        <v>1</v>
      </c>
      <c r="Q9193" s="4" t="b">
        <v>1</v>
      </c>
      <c r="R9193" s="4" t="s">
        <v>39</v>
      </c>
      <c r="S9193" s="4">
        <v>8.77840333051334</v>
      </c>
      <c r="T9193" s="4">
        <v>-2.9020554747745E9</v>
      </c>
    </row>
    <row r="9194" ht="12.75" customHeight="1">
      <c r="A9194" s="8" t="str">
        <f t="shared" si="1"/>
        <v>Philippines1975</v>
      </c>
      <c r="B9194" s="4" t="s">
        <v>149</v>
      </c>
      <c r="C9194" s="4">
        <v>1975.0</v>
      </c>
      <c r="D9194" s="4">
        <v>5.56477022171021</v>
      </c>
      <c r="E9194" s="4">
        <v>1.62873738926023E8</v>
      </c>
      <c r="F9194" s="4" t="s">
        <v>39</v>
      </c>
      <c r="G9194" s="4">
        <v>1.68752406858366E10</v>
      </c>
      <c r="H9194" s="4">
        <v>15.1916999816895</v>
      </c>
      <c r="I9194" s="4">
        <v>15.0591640472412</v>
      </c>
      <c r="J9194" s="4">
        <f t="shared" si="2"/>
        <v>256363593618</v>
      </c>
      <c r="K9194" s="5">
        <f t="shared" si="3"/>
        <v>254127017825</v>
      </c>
      <c r="L9194" s="5">
        <f t="shared" si="4"/>
        <v>-2236575793</v>
      </c>
      <c r="M9194" s="5">
        <f t="shared" si="5"/>
        <v>-0.1325359344</v>
      </c>
      <c r="N9194" s="4" t="b">
        <v>0</v>
      </c>
      <c r="O9194" s="4" t="b">
        <v>0</v>
      </c>
      <c r="P9194" s="4" t="b">
        <v>1</v>
      </c>
      <c r="Q9194" s="4" t="b">
        <v>1</v>
      </c>
      <c r="R9194" s="4" t="s">
        <v>39</v>
      </c>
      <c r="S9194" s="4">
        <v>5.45110286965478</v>
      </c>
      <c r="T9194" s="4">
        <v>-2.5058136457511E9</v>
      </c>
    </row>
    <row r="9195" ht="12.75" customHeight="1">
      <c r="A9195" s="8" t="str">
        <f t="shared" si="1"/>
        <v>Philippines1974</v>
      </c>
      <c r="B9195" s="4" t="s">
        <v>149</v>
      </c>
      <c r="C9195" s="4">
        <v>1974.0</v>
      </c>
      <c r="D9195" s="4">
        <v>3.55812001228333</v>
      </c>
      <c r="E9195" s="4">
        <v>9.81692036135272E8</v>
      </c>
      <c r="F9195" s="4" t="s">
        <v>39</v>
      </c>
      <c r="G9195" s="4">
        <v>1.56078825566329E10</v>
      </c>
      <c r="H9195" s="4">
        <v>16.6833992004395</v>
      </c>
      <c r="I9195" s="4">
        <v>10.7414426803589</v>
      </c>
      <c r="J9195" s="4">
        <f t="shared" si="2"/>
        <v>260392535366</v>
      </c>
      <c r="K9195" s="5">
        <f t="shared" si="3"/>
        <v>167651175844</v>
      </c>
      <c r="L9195" s="5">
        <f t="shared" si="4"/>
        <v>-92741359522</v>
      </c>
      <c r="M9195" s="5">
        <f t="shared" si="5"/>
        <v>-5.94195652</v>
      </c>
      <c r="N9195" s="4" t="b">
        <v>0</v>
      </c>
      <c r="O9195" s="4" t="b">
        <v>1</v>
      </c>
      <c r="P9195" s="4" t="b">
        <v>1</v>
      </c>
      <c r="Q9195" s="4" t="b">
        <v>0</v>
      </c>
      <c r="R9195" s="4" t="s">
        <v>39</v>
      </c>
      <c r="S9195" s="4">
        <v>3.39460637850206</v>
      </c>
      <c r="T9195" s="4">
        <v>-1.26735812920369E9</v>
      </c>
    </row>
    <row r="9196" ht="12.75" customHeight="1">
      <c r="A9196" s="8" t="str">
        <f t="shared" si="1"/>
        <v>Philippines1973</v>
      </c>
      <c r="B9196" s="4" t="s">
        <v>149</v>
      </c>
      <c r="C9196" s="4">
        <v>1973.0</v>
      </c>
      <c r="D9196" s="4">
        <v>8.92064952850342</v>
      </c>
      <c r="E9196" s="4">
        <v>3.157256542475E8</v>
      </c>
      <c r="F9196" s="4" t="s">
        <v>39</v>
      </c>
      <c r="G9196" s="4">
        <v>1.14124491739412E10</v>
      </c>
      <c r="H9196" s="4">
        <v>16.4591999053955</v>
      </c>
      <c r="I9196" s="4">
        <v>13.9695997238159</v>
      </c>
      <c r="J9196" s="4">
        <f t="shared" si="2"/>
        <v>187839782364</v>
      </c>
      <c r="K9196" s="5">
        <f t="shared" si="3"/>
        <v>159427346828</v>
      </c>
      <c r="L9196" s="5">
        <f t="shared" si="4"/>
        <v>-28412435536</v>
      </c>
      <c r="M9196" s="5">
        <f t="shared" si="5"/>
        <v>-2.489600182</v>
      </c>
      <c r="N9196" s="4" t="b">
        <v>0</v>
      </c>
      <c r="O9196" s="4" t="b">
        <v>1</v>
      </c>
      <c r="P9196" s="4" t="b">
        <v>1</v>
      </c>
      <c r="Q9196" s="4" t="b">
        <v>0</v>
      </c>
      <c r="R9196" s="4" t="s">
        <v>39</v>
      </c>
      <c r="S9196" s="4">
        <v>8.78200912237088</v>
      </c>
      <c r="T9196" s="4">
        <v>-4.1954333826917E9</v>
      </c>
    </row>
    <row r="9197" ht="12.75" customHeight="1">
      <c r="A9197" s="8" t="str">
        <f t="shared" si="1"/>
        <v>Philippines1972</v>
      </c>
      <c r="B9197" s="4" t="s">
        <v>149</v>
      </c>
      <c r="C9197" s="4">
        <v>1972.0</v>
      </c>
      <c r="D9197" s="4">
        <v>5.44679021835327</v>
      </c>
      <c r="E9197" s="4">
        <v>3.39403801149481E8</v>
      </c>
      <c r="F9197" s="4" t="s">
        <v>39</v>
      </c>
      <c r="G9197" s="4">
        <v>9.06781597540698E9</v>
      </c>
      <c r="H9197" s="4">
        <v>16.7735996246338</v>
      </c>
      <c r="I9197" s="4">
        <v>13.3867998123169</v>
      </c>
      <c r="J9197" s="4">
        <f t="shared" si="2"/>
        <v>152099914641</v>
      </c>
      <c r="K9197" s="5">
        <f t="shared" si="3"/>
        <v>121389037198</v>
      </c>
      <c r="L9197" s="5">
        <f t="shared" si="4"/>
        <v>-30710877444</v>
      </c>
      <c r="M9197" s="5">
        <f t="shared" si="5"/>
        <v>-3.386799812</v>
      </c>
      <c r="N9197" s="4" t="b">
        <v>0</v>
      </c>
      <c r="O9197" s="4" t="b">
        <v>0</v>
      </c>
      <c r="P9197" s="4" t="b">
        <v>1</v>
      </c>
      <c r="Q9197" s="4" t="b">
        <v>0</v>
      </c>
      <c r="R9197" s="4" t="s">
        <v>39</v>
      </c>
      <c r="S9197" s="4">
        <v>5.43038749392343</v>
      </c>
      <c r="T9197" s="4">
        <v>-2.34463319853421E9</v>
      </c>
    </row>
    <row r="9198" ht="12.75" customHeight="1">
      <c r="A9198" s="8" t="str">
        <f t="shared" si="1"/>
        <v>Philippines1971</v>
      </c>
      <c r="B9198" s="4" t="s">
        <v>149</v>
      </c>
      <c r="C9198" s="4">
        <v>1971.0</v>
      </c>
      <c r="D9198" s="4">
        <v>5.42862987518311</v>
      </c>
      <c r="E9198" s="4">
        <v>-4.46850759526396E7</v>
      </c>
      <c r="F9198" s="4" t="s">
        <v>39</v>
      </c>
      <c r="G9198" s="4">
        <v>8.37507519708348E9</v>
      </c>
      <c r="H9198" s="4">
        <v>10.1996002197266</v>
      </c>
      <c r="I9198" s="4">
        <v>11.1576995849609</v>
      </c>
      <c r="J9198" s="4">
        <f t="shared" si="2"/>
        <v>85422418820</v>
      </c>
      <c r="K9198" s="5">
        <f t="shared" si="3"/>
        <v>93446573051</v>
      </c>
      <c r="L9198" s="5">
        <f t="shared" si="4"/>
        <v>8024154230</v>
      </c>
      <c r="M9198" s="5">
        <f t="shared" si="5"/>
        <v>0.9580993652</v>
      </c>
      <c r="N9198" s="4" t="b">
        <v>0</v>
      </c>
      <c r="O9198" s="4" t="b">
        <v>0</v>
      </c>
      <c r="P9198" s="4" t="b">
        <v>1</v>
      </c>
      <c r="Q9198" s="4" t="b">
        <v>0</v>
      </c>
      <c r="R9198" s="4" t="s">
        <v>39</v>
      </c>
      <c r="S9198" s="4">
        <v>5.38900841621259</v>
      </c>
      <c r="T9198" s="4">
        <v>-6.927407783235E8</v>
      </c>
    </row>
    <row r="9199" ht="12.75" customHeight="1">
      <c r="A9199" s="8" t="str">
        <f t="shared" si="1"/>
        <v>Philippines1970</v>
      </c>
      <c r="B9199" s="4" t="s">
        <v>149</v>
      </c>
      <c r="C9199" s="4">
        <v>1970.0</v>
      </c>
      <c r="D9199" s="4">
        <v>3.76461005210876</v>
      </c>
      <c r="E9199" s="4">
        <v>3351967.47885362</v>
      </c>
      <c r="F9199" s="4" t="s">
        <v>39</v>
      </c>
      <c r="G9199" s="4">
        <v>7.55911551755949E9</v>
      </c>
      <c r="H9199" s="4">
        <v>10.1415004730225</v>
      </c>
      <c r="I9199" s="4">
        <v>10.4481000900269</v>
      </c>
      <c r="J9199" s="4">
        <f t="shared" si="2"/>
        <v>76660773597</v>
      </c>
      <c r="K9199" s="5">
        <f t="shared" si="3"/>
        <v>78978395520</v>
      </c>
      <c r="L9199" s="5">
        <f t="shared" si="4"/>
        <v>2317621923</v>
      </c>
      <c r="M9199" s="5">
        <f t="shared" si="5"/>
        <v>0.306599617</v>
      </c>
      <c r="N9199" s="4" t="b">
        <v>0</v>
      </c>
      <c r="O9199" s="4" t="b">
        <v>1</v>
      </c>
      <c r="P9199" s="4" t="b">
        <v>1</v>
      </c>
      <c r="Q9199" s="4" t="b">
        <v>0</v>
      </c>
      <c r="R9199" s="4" t="s">
        <v>39</v>
      </c>
      <c r="S9199" s="4">
        <v>3.69248748654796</v>
      </c>
      <c r="T9199" s="4">
        <v>-8.15959679523989E8</v>
      </c>
    </row>
    <row r="9200" ht="12.75" customHeight="1">
      <c r="A9200" s="8" t="str">
        <f t="shared" si="1"/>
        <v>Philippines1969</v>
      </c>
      <c r="B9200" s="4" t="s">
        <v>149</v>
      </c>
      <c r="C9200" s="4">
        <v>1969.0</v>
      </c>
      <c r="D9200" s="4">
        <v>4.65636014938355</v>
      </c>
      <c r="E9200" s="4">
        <v>-2.27636473998507E8</v>
      </c>
      <c r="F9200" s="4" t="s">
        <v>39</v>
      </c>
      <c r="G9200" s="4">
        <v>9.57180064544661E9</v>
      </c>
      <c r="H9200" s="4">
        <v>8.81019973754883</v>
      </c>
      <c r="I9200" s="4">
        <v>11.4815998077393</v>
      </c>
      <c r="J9200" s="4">
        <f t="shared" si="2"/>
        <v>84329475534</v>
      </c>
      <c r="K9200" s="5">
        <f t="shared" si="3"/>
        <v>109899584450</v>
      </c>
      <c r="L9200" s="5">
        <f t="shared" si="4"/>
        <v>25570108916</v>
      </c>
      <c r="M9200" s="5">
        <f t="shared" si="5"/>
        <v>2.67140007</v>
      </c>
      <c r="N9200" s="4" t="b">
        <v>0</v>
      </c>
      <c r="O9200" s="4" t="b">
        <v>1</v>
      </c>
      <c r="P9200" s="4" t="b">
        <v>1</v>
      </c>
      <c r="Q9200" s="4" t="b">
        <v>0</v>
      </c>
      <c r="R9200" s="4" t="s">
        <v>39</v>
      </c>
      <c r="S9200" s="4">
        <v>4.68947344100819</v>
      </c>
      <c r="T9200" s="4">
        <v>2.01268512788711E9</v>
      </c>
    </row>
    <row r="9201" ht="12.75" customHeight="1">
      <c r="A9201" s="8" t="str">
        <f t="shared" si="1"/>
        <v>Philippines1968</v>
      </c>
      <c r="B9201" s="4" t="s">
        <v>149</v>
      </c>
      <c r="C9201" s="4">
        <v>1968.0</v>
      </c>
      <c r="D9201" s="4">
        <v>4.9454197883606</v>
      </c>
      <c r="E9201" s="4">
        <v>-1.76606291456678E8</v>
      </c>
      <c r="F9201" s="4" t="s">
        <v>39</v>
      </c>
      <c r="G9201" s="4">
        <v>8.63274926306796E9</v>
      </c>
      <c r="H9201" s="4">
        <v>8.91588973999023</v>
      </c>
      <c r="I9201" s="4">
        <v>11.2491998672485</v>
      </c>
      <c r="J9201" s="4">
        <f t="shared" si="2"/>
        <v>76968640582</v>
      </c>
      <c r="K9201" s="5">
        <f t="shared" si="3"/>
        <v>97111521864</v>
      </c>
      <c r="L9201" s="5">
        <f t="shared" si="4"/>
        <v>20142881282</v>
      </c>
      <c r="M9201" s="5">
        <f t="shared" si="5"/>
        <v>2.333310127</v>
      </c>
      <c r="N9201" s="4" t="b">
        <v>0</v>
      </c>
      <c r="O9201" s="4" t="b">
        <v>0</v>
      </c>
      <c r="P9201" s="4" t="b">
        <v>1</v>
      </c>
      <c r="Q9201" s="4" t="b">
        <v>1</v>
      </c>
      <c r="R9201" s="4" t="s">
        <v>39</v>
      </c>
      <c r="S9201" s="4">
        <v>5.03815939692956</v>
      </c>
      <c r="T9201" s="4">
        <v>-9.39051382378648E8</v>
      </c>
    </row>
    <row r="9202" ht="12.75" customHeight="1">
      <c r="A9202" s="8" t="str">
        <f t="shared" si="1"/>
        <v>Philippines1967</v>
      </c>
      <c r="B9202" s="4" t="s">
        <v>149</v>
      </c>
      <c r="C9202" s="4">
        <v>1967.0</v>
      </c>
      <c r="D9202" s="4">
        <v>5.32415008544922</v>
      </c>
      <c r="E9202" s="4">
        <v>-8.37463142968927E7</v>
      </c>
      <c r="F9202" s="4" t="s">
        <v>39</v>
      </c>
      <c r="G9202" s="4">
        <v>7.72487392938407E9</v>
      </c>
      <c r="H9202" s="4">
        <v>8.80344963073731</v>
      </c>
      <c r="I9202" s="4">
        <v>10.1517000198364</v>
      </c>
      <c r="J9202" s="4">
        <f t="shared" si="2"/>
        <v>68005538541</v>
      </c>
      <c r="K9202" s="5">
        <f t="shared" si="3"/>
        <v>78420602822</v>
      </c>
      <c r="L9202" s="5">
        <f t="shared" si="4"/>
        <v>10415064281</v>
      </c>
      <c r="M9202" s="5">
        <f t="shared" si="5"/>
        <v>1.348250389</v>
      </c>
      <c r="N9202" s="4" t="b">
        <v>0</v>
      </c>
      <c r="O9202" s="4" t="b">
        <v>0</v>
      </c>
      <c r="P9202" s="4" t="b">
        <v>1</v>
      </c>
      <c r="Q9202" s="4" t="b">
        <v>1</v>
      </c>
      <c r="R9202" s="4" t="s">
        <v>39</v>
      </c>
      <c r="S9202" s="4">
        <v>5.22268758922664</v>
      </c>
      <c r="T9202" s="4">
        <v>-9.0787533368389E8</v>
      </c>
    </row>
    <row r="9203" ht="12.75" customHeight="1">
      <c r="A9203" s="8" t="str">
        <f t="shared" si="1"/>
        <v>Philippines1966</v>
      </c>
      <c r="B9203" s="4" t="s">
        <v>149</v>
      </c>
      <c r="C9203" s="4">
        <v>1966.0</v>
      </c>
      <c r="D9203" s="4">
        <v>4.42599010467529</v>
      </c>
      <c r="E9203" s="4">
        <v>-3.28915658482109E7</v>
      </c>
      <c r="F9203" s="4" t="s">
        <v>39</v>
      </c>
      <c r="G9203" s="4">
        <v>7.18901788234663E9</v>
      </c>
      <c r="H9203" s="4">
        <v>9.03089046478271</v>
      </c>
      <c r="I9203" s="4">
        <v>9.7721996307373</v>
      </c>
      <c r="J9203" s="4">
        <f t="shared" si="2"/>
        <v>64923233045</v>
      </c>
      <c r="K9203" s="5">
        <f t="shared" si="3"/>
        <v>70252517895</v>
      </c>
      <c r="L9203" s="5">
        <f t="shared" si="4"/>
        <v>5329284850</v>
      </c>
      <c r="M9203" s="5">
        <f t="shared" si="5"/>
        <v>0.741309166</v>
      </c>
      <c r="N9203" s="4" t="b">
        <v>0</v>
      </c>
      <c r="O9203" s="4" t="b">
        <v>0</v>
      </c>
      <c r="P9203" s="4" t="b">
        <v>1</v>
      </c>
      <c r="Q9203" s="4" t="b">
        <v>1</v>
      </c>
      <c r="R9203" s="4" t="s">
        <v>39</v>
      </c>
      <c r="S9203" s="4">
        <v>4.4411585340256</v>
      </c>
      <c r="T9203" s="4">
        <v>-5.3585604703744E8</v>
      </c>
    </row>
    <row r="9204" ht="12.75" customHeight="1">
      <c r="A9204" s="8" t="str">
        <f t="shared" si="1"/>
        <v>Philippines1965</v>
      </c>
      <c r="B9204" s="4" t="s">
        <v>149</v>
      </c>
      <c r="C9204" s="4">
        <v>1965.0</v>
      </c>
      <c r="D9204" s="4">
        <v>5.26581001281738</v>
      </c>
      <c r="E9204" s="4">
        <v>-8.45310886567769E7</v>
      </c>
      <c r="F9204" s="4" t="s">
        <v>39</v>
      </c>
      <c r="G9204" s="4">
        <v>6.51734919260922E9</v>
      </c>
      <c r="H9204" s="4">
        <v>7.94893980026245</v>
      </c>
      <c r="I9204" s="4">
        <v>9.48085021972656</v>
      </c>
      <c r="J9204" s="4">
        <f t="shared" si="2"/>
        <v>51806016389</v>
      </c>
      <c r="K9204" s="5">
        <f t="shared" si="3"/>
        <v>61790011525</v>
      </c>
      <c r="L9204" s="5">
        <f t="shared" si="4"/>
        <v>9983995135</v>
      </c>
      <c r="M9204" s="5">
        <f t="shared" si="5"/>
        <v>1.531910419</v>
      </c>
      <c r="N9204" s="4" t="b">
        <v>0</v>
      </c>
      <c r="O9204" s="4" t="b">
        <v>0</v>
      </c>
      <c r="P9204" s="4" t="b">
        <v>1</v>
      </c>
      <c r="Q9204" s="4" t="b">
        <v>0</v>
      </c>
      <c r="R9204" s="4" t="s">
        <v>39</v>
      </c>
      <c r="S9204" s="4">
        <v>5.34508932932236</v>
      </c>
      <c r="T9204" s="4">
        <v>-6.7166868973741E8</v>
      </c>
    </row>
    <row r="9205" ht="12.75" customHeight="1">
      <c r="A9205" s="8" t="str">
        <f t="shared" si="1"/>
        <v>Philippines1964</v>
      </c>
      <c r="B9205" s="4" t="s">
        <v>149</v>
      </c>
      <c r="C9205" s="4">
        <v>1964.0</v>
      </c>
      <c r="D9205" s="4">
        <v>3.44699001312256</v>
      </c>
      <c r="E9205" s="4">
        <v>-4.18425646251088E7</v>
      </c>
      <c r="F9205" s="4" t="s">
        <v>39</v>
      </c>
      <c r="G9205" s="4">
        <v>5.95375575642287E9</v>
      </c>
      <c r="H9205" s="4">
        <v>8.66977024078369</v>
      </c>
      <c r="I9205" s="4">
        <v>9.6604700088501</v>
      </c>
      <c r="J9205" s="4">
        <f t="shared" si="2"/>
        <v>51617694478</v>
      </c>
      <c r="K9205" s="5">
        <f t="shared" si="3"/>
        <v>57516078925</v>
      </c>
      <c r="L9205" s="5">
        <f t="shared" si="4"/>
        <v>5898384447</v>
      </c>
      <c r="M9205" s="5">
        <f t="shared" si="5"/>
        <v>0.9906997681</v>
      </c>
      <c r="N9205" s="4" t="b">
        <v>0</v>
      </c>
      <c r="O9205" s="4" t="b">
        <v>1</v>
      </c>
      <c r="P9205" s="4" t="b">
        <v>1</v>
      </c>
      <c r="Q9205" s="4" t="b">
        <v>0</v>
      </c>
      <c r="R9205" s="4" t="s">
        <v>39</v>
      </c>
      <c r="S9205" s="4">
        <v>3.40249443571273</v>
      </c>
      <c r="T9205" s="4">
        <v>-5.63593436186349E8</v>
      </c>
    </row>
    <row r="9206" ht="12.75" customHeight="1">
      <c r="A9206" s="8" t="str">
        <f t="shared" si="1"/>
        <v>Philippines1963</v>
      </c>
      <c r="B9206" s="4" t="s">
        <v>149</v>
      </c>
      <c r="C9206" s="4">
        <v>1963.0</v>
      </c>
      <c r="D9206" s="4">
        <v>7.06049013137817</v>
      </c>
      <c r="E9206" s="4">
        <v>-2.39545087588868E7</v>
      </c>
      <c r="F9206" s="4" t="s">
        <v>39</v>
      </c>
      <c r="G9206" s="4">
        <v>5.50502303252477E9</v>
      </c>
      <c r="H9206" s="4">
        <v>9.70351982116699</v>
      </c>
      <c r="I9206" s="4">
        <v>10.3868999481201</v>
      </c>
      <c r="J9206" s="4">
        <f t="shared" si="2"/>
        <v>53418100112</v>
      </c>
      <c r="K9206" s="5">
        <f t="shared" si="3"/>
        <v>57180123451</v>
      </c>
      <c r="L9206" s="5">
        <f t="shared" si="4"/>
        <v>3762023339</v>
      </c>
      <c r="M9206" s="5">
        <f t="shared" si="5"/>
        <v>0.683380127</v>
      </c>
      <c r="N9206" s="4" t="b">
        <v>0</v>
      </c>
      <c r="O9206" s="4" t="b">
        <v>1</v>
      </c>
      <c r="P9206" s="4" t="b">
        <v>1</v>
      </c>
      <c r="Q9206" s="4" t="b">
        <v>0</v>
      </c>
      <c r="R9206" s="4" t="s">
        <v>39</v>
      </c>
      <c r="S9206" s="4">
        <v>7.01626518416583</v>
      </c>
      <c r="T9206" s="4">
        <v>-4.48732723898099E8</v>
      </c>
    </row>
    <row r="9207" ht="12.75" customHeight="1">
      <c r="A9207" s="8" t="str">
        <f t="shared" si="1"/>
        <v>Philippines1962</v>
      </c>
      <c r="B9207" s="4" t="s">
        <v>149</v>
      </c>
      <c r="C9207" s="4">
        <v>1962.0</v>
      </c>
      <c r="D9207" s="4">
        <v>4.77312994003296</v>
      </c>
      <c r="E9207" s="4">
        <v>-8487028.11666769</v>
      </c>
      <c r="F9207" s="4" t="s">
        <v>39</v>
      </c>
      <c r="G9207" s="4">
        <v>4.95459363320422E9</v>
      </c>
      <c r="H9207" s="4">
        <v>10.3977003097534</v>
      </c>
      <c r="I9207" s="4">
        <v>10.8304004669189</v>
      </c>
      <c r="J9207" s="4">
        <f t="shared" si="2"/>
        <v>51516379755</v>
      </c>
      <c r="K9207" s="5">
        <f t="shared" si="3"/>
        <v>53660233198</v>
      </c>
      <c r="L9207" s="5">
        <f t="shared" si="4"/>
        <v>2143853444</v>
      </c>
      <c r="M9207" s="5">
        <f t="shared" si="5"/>
        <v>0.4327001572</v>
      </c>
      <c r="N9207" s="4" t="b">
        <v>0</v>
      </c>
      <c r="O9207" s="4" t="b">
        <v>0</v>
      </c>
      <c r="P9207" s="4" t="b">
        <v>1</v>
      </c>
      <c r="Q9207" s="4" t="b">
        <v>0</v>
      </c>
      <c r="R9207" s="4" t="s">
        <v>39</v>
      </c>
      <c r="S9207" s="4">
        <v>4.84629418915898</v>
      </c>
      <c r="T9207" s="4">
        <v>-5.5042939932055E8</v>
      </c>
    </row>
    <row r="9208" ht="12.75" customHeight="1">
      <c r="A9208" s="8" t="str">
        <f t="shared" si="1"/>
        <v>Philippines1961</v>
      </c>
      <c r="B9208" s="4" t="s">
        <v>149</v>
      </c>
      <c r="C9208" s="4">
        <v>1961.0</v>
      </c>
      <c r="D9208" s="4">
        <v>5.61658000946045</v>
      </c>
      <c r="E9208" s="4">
        <v>-8117985.97481241</v>
      </c>
      <c r="F9208" s="4" t="s">
        <v>39</v>
      </c>
      <c r="G9208" s="4">
        <v>8.17119448933401E9</v>
      </c>
      <c r="H9208" s="4">
        <v>9.30718994140625</v>
      </c>
      <c r="I9208" s="4">
        <v>9.60130977630615</v>
      </c>
      <c r="J9208" s="4">
        <f t="shared" si="2"/>
        <v>76050859160</v>
      </c>
      <c r="K9208" s="5">
        <f t="shared" si="3"/>
        <v>78454169535</v>
      </c>
      <c r="L9208" s="5">
        <f t="shared" si="4"/>
        <v>2403310374</v>
      </c>
      <c r="M9208" s="5">
        <f t="shared" si="5"/>
        <v>0.2941198349</v>
      </c>
      <c r="N9208" s="4" t="b">
        <v>0</v>
      </c>
      <c r="O9208" s="4" t="b">
        <v>0</v>
      </c>
      <c r="P9208" s="4" t="b">
        <v>1</v>
      </c>
      <c r="Q9208" s="4" t="b">
        <v>0</v>
      </c>
      <c r="R9208" s="4" t="s">
        <v>39</v>
      </c>
      <c r="S9208" s="4">
        <v>5.69547095029755</v>
      </c>
      <c r="T9208" s="4">
        <v>3.21660085612979E9</v>
      </c>
    </row>
    <row r="9209" ht="12.75" customHeight="1">
      <c r="A9209" s="8" t="str">
        <f t="shared" si="1"/>
        <v>Philippines1960</v>
      </c>
      <c r="B9209" s="4" t="s">
        <v>149</v>
      </c>
      <c r="C9209" s="4">
        <v>1960.0</v>
      </c>
      <c r="D9209" s="4">
        <v>1.36228001117706</v>
      </c>
      <c r="E9209" s="4">
        <v>-6.35113123930605E7</v>
      </c>
      <c r="F9209" s="4" t="s">
        <v>39</v>
      </c>
      <c r="G9209" s="4">
        <v>7.515892289174E9</v>
      </c>
      <c r="H9209" s="4">
        <v>9.02143001556396</v>
      </c>
      <c r="I9209" s="4">
        <v>10.0785999298096</v>
      </c>
      <c r="J9209" s="4">
        <f t="shared" si="2"/>
        <v>67804096291</v>
      </c>
      <c r="K9209" s="5">
        <f t="shared" si="3"/>
        <v>75749671498</v>
      </c>
      <c r="L9209" s="5">
        <f t="shared" si="4"/>
        <v>7945575207</v>
      </c>
      <c r="M9209" s="5">
        <f t="shared" si="5"/>
        <v>1.057169914</v>
      </c>
      <c r="N9209" s="4" t="b">
        <v>0</v>
      </c>
      <c r="O9209" s="4" t="b">
        <v>1</v>
      </c>
      <c r="P9209" s="4" t="b">
        <v>0</v>
      </c>
      <c r="Q9209" s="4" t="b">
        <v>0</v>
      </c>
      <c r="R9209" s="4" t="s">
        <v>39</v>
      </c>
      <c r="S9209" s="4" t="s">
        <v>39</v>
      </c>
      <c r="T9209" s="4">
        <v>-6.5530220016001E8</v>
      </c>
    </row>
    <row r="9210" ht="12.75" customHeight="1">
      <c r="A9210" s="8" t="str">
        <f t="shared" si="1"/>
        <v>Philippines1959</v>
      </c>
      <c r="B9210" s="4" t="s">
        <v>149</v>
      </c>
      <c r="C9210" s="4">
        <v>1959.0</v>
      </c>
      <c r="D9210" s="4">
        <v>6.80719995498657</v>
      </c>
      <c r="E9210" s="4" t="s">
        <v>39</v>
      </c>
      <c r="F9210" s="4" t="s">
        <v>39</v>
      </c>
      <c r="G9210" s="4" t="s">
        <v>39</v>
      </c>
      <c r="H9210" s="4">
        <v>8.9847297668457</v>
      </c>
      <c r="I9210" s="4">
        <v>9.12977027893066</v>
      </c>
      <c r="J9210" s="4" t="str">
        <f t="shared" si="2"/>
        <v>#VALUE!</v>
      </c>
      <c r="K9210" s="5" t="str">
        <f t="shared" si="3"/>
        <v>#VALUE!</v>
      </c>
      <c r="L9210" s="5" t="str">
        <f t="shared" si="4"/>
        <v>#VALUE!</v>
      </c>
      <c r="M9210" s="5" t="str">
        <f t="shared" si="5"/>
        <v>#VALUE!</v>
      </c>
      <c r="N9210" s="4" t="b">
        <v>0</v>
      </c>
      <c r="O9210" s="4" t="b">
        <v>1</v>
      </c>
      <c r="P9210" s="4" t="b">
        <v>1</v>
      </c>
      <c r="Q9210" s="4" t="b">
        <v>0</v>
      </c>
      <c r="R9210" s="4" t="s">
        <v>39</v>
      </c>
      <c r="S9210" s="4" t="s">
        <v>39</v>
      </c>
      <c r="T9210" s="4" t="s">
        <v>39</v>
      </c>
    </row>
    <row r="9211" ht="12.75" customHeight="1">
      <c r="A9211" s="8" t="str">
        <f t="shared" si="1"/>
        <v>Philippines1958</v>
      </c>
      <c r="B9211" s="4" t="s">
        <v>149</v>
      </c>
      <c r="C9211" s="4">
        <v>1958.0</v>
      </c>
      <c r="D9211" s="4">
        <v>3.46020007133484</v>
      </c>
      <c r="E9211" s="4" t="s">
        <v>39</v>
      </c>
      <c r="F9211" s="4" t="s">
        <v>39</v>
      </c>
      <c r="G9211" s="4" t="s">
        <v>39</v>
      </c>
      <c r="H9211" s="4">
        <v>8.22500038146973</v>
      </c>
      <c r="I9211" s="4">
        <v>8.43332958221436</v>
      </c>
      <c r="J9211" s="4" t="str">
        <f t="shared" si="2"/>
        <v>#VALUE!</v>
      </c>
      <c r="K9211" s="5" t="str">
        <f t="shared" si="3"/>
        <v>#VALUE!</v>
      </c>
      <c r="L9211" s="5" t="str">
        <f t="shared" si="4"/>
        <v>#VALUE!</v>
      </c>
      <c r="M9211" s="5" t="str">
        <f t="shared" si="5"/>
        <v>#VALUE!</v>
      </c>
      <c r="N9211" s="4" t="b">
        <v>0</v>
      </c>
      <c r="O9211" s="4" t="b">
        <v>0</v>
      </c>
      <c r="P9211" s="4" t="b">
        <v>1</v>
      </c>
      <c r="Q9211" s="4" t="b">
        <v>0</v>
      </c>
      <c r="R9211" s="4" t="s">
        <v>39</v>
      </c>
      <c r="S9211" s="4" t="s">
        <v>39</v>
      </c>
      <c r="T9211" s="4" t="s">
        <v>39</v>
      </c>
    </row>
    <row r="9212" ht="12.75" customHeight="1">
      <c r="A9212" s="8" t="str">
        <f t="shared" si="1"/>
        <v>Philippines1957</v>
      </c>
      <c r="B9212" s="4" t="s">
        <v>149</v>
      </c>
      <c r="C9212" s="4">
        <v>1957.0</v>
      </c>
      <c r="D9212" s="4">
        <v>5.40790987014771</v>
      </c>
      <c r="E9212" s="4" t="s">
        <v>39</v>
      </c>
      <c r="F9212" s="4" t="s">
        <v>39</v>
      </c>
      <c r="G9212" s="4" t="s">
        <v>39</v>
      </c>
      <c r="H9212" s="4">
        <v>8.25438976287842</v>
      </c>
      <c r="I9212" s="4">
        <v>8.8157901763916</v>
      </c>
      <c r="J9212" s="4" t="str">
        <f t="shared" si="2"/>
        <v>#VALUE!</v>
      </c>
      <c r="K9212" s="5" t="str">
        <f t="shared" si="3"/>
        <v>#VALUE!</v>
      </c>
      <c r="L9212" s="5" t="str">
        <f t="shared" si="4"/>
        <v>#VALUE!</v>
      </c>
      <c r="M9212" s="5" t="str">
        <f t="shared" si="5"/>
        <v>#VALUE!</v>
      </c>
      <c r="N9212" s="4" t="b">
        <v>0</v>
      </c>
      <c r="O9212" s="4" t="b">
        <v>0</v>
      </c>
      <c r="P9212" s="4" t="b">
        <v>1</v>
      </c>
      <c r="Q9212" s="4" t="b">
        <v>0</v>
      </c>
      <c r="R9212" s="4" t="s">
        <v>39</v>
      </c>
      <c r="S9212" s="4" t="s">
        <v>39</v>
      </c>
      <c r="T9212" s="4" t="s">
        <v>39</v>
      </c>
    </row>
    <row r="9213" ht="12.75" customHeight="1">
      <c r="A9213" s="8" t="str">
        <f t="shared" si="1"/>
        <v>Philippines1956</v>
      </c>
      <c r="B9213" s="4" t="s">
        <v>149</v>
      </c>
      <c r="C9213" s="4">
        <v>1956.0</v>
      </c>
      <c r="D9213" s="4">
        <v>7.01748991012573</v>
      </c>
      <c r="E9213" s="4" t="s">
        <v>39</v>
      </c>
      <c r="F9213" s="4" t="s">
        <v>39</v>
      </c>
      <c r="G9213" s="4" t="s">
        <v>39</v>
      </c>
      <c r="H9213" s="4">
        <v>8.80768966674805</v>
      </c>
      <c r="I9213" s="4">
        <v>9.57691955566406</v>
      </c>
      <c r="J9213" s="4" t="str">
        <f t="shared" si="2"/>
        <v>#VALUE!</v>
      </c>
      <c r="K9213" s="5" t="str">
        <f t="shared" si="3"/>
        <v>#VALUE!</v>
      </c>
      <c r="L9213" s="5" t="str">
        <f t="shared" si="4"/>
        <v>#VALUE!</v>
      </c>
      <c r="M9213" s="5" t="str">
        <f t="shared" si="5"/>
        <v>#VALUE!</v>
      </c>
      <c r="N9213" s="4" t="b">
        <v>0</v>
      </c>
      <c r="O9213" s="4" t="b">
        <v>0</v>
      </c>
      <c r="P9213" s="4" t="b">
        <v>1</v>
      </c>
      <c r="Q9213" s="4" t="b">
        <v>1</v>
      </c>
      <c r="R9213" s="4" t="s">
        <v>39</v>
      </c>
      <c r="S9213" s="4" t="s">
        <v>39</v>
      </c>
      <c r="T9213" s="4" t="s">
        <v>39</v>
      </c>
    </row>
    <row r="9214" ht="12.75" customHeight="1">
      <c r="A9214" s="8" t="str">
        <f t="shared" si="1"/>
        <v>Philippines1955</v>
      </c>
      <c r="B9214" s="4" t="s">
        <v>149</v>
      </c>
      <c r="C9214" s="4">
        <v>1955.0</v>
      </c>
      <c r="D9214" s="4">
        <v>6.93980979919434</v>
      </c>
      <c r="E9214" s="4" t="s">
        <v>39</v>
      </c>
      <c r="F9214" s="4" t="s">
        <v>39</v>
      </c>
      <c r="G9214" s="4" t="s">
        <v>39</v>
      </c>
      <c r="H9214" s="4">
        <v>8.39583015441895</v>
      </c>
      <c r="I9214" s="4">
        <v>9.69791984558105</v>
      </c>
      <c r="J9214" s="4" t="str">
        <f t="shared" si="2"/>
        <v>#VALUE!</v>
      </c>
      <c r="K9214" s="5" t="str">
        <f t="shared" si="3"/>
        <v>#VALUE!</v>
      </c>
      <c r="L9214" s="5" t="str">
        <f t="shared" si="4"/>
        <v>#VALUE!</v>
      </c>
      <c r="M9214" s="5" t="str">
        <f t="shared" si="5"/>
        <v>#VALUE!</v>
      </c>
      <c r="N9214" s="4" t="b">
        <v>0</v>
      </c>
      <c r="O9214" s="4" t="b">
        <v>0</v>
      </c>
      <c r="P9214" s="4" t="b">
        <v>1</v>
      </c>
      <c r="Q9214" s="4" t="b">
        <v>1</v>
      </c>
      <c r="R9214" s="4" t="s">
        <v>39</v>
      </c>
      <c r="S9214" s="4" t="s">
        <v>39</v>
      </c>
      <c r="T9214" s="4" t="s">
        <v>39</v>
      </c>
    </row>
    <row r="9215" ht="12.75" customHeight="1">
      <c r="A9215" s="8" t="str">
        <f t="shared" si="1"/>
        <v>Philippines1954</v>
      </c>
      <c r="B9215" s="4" t="s">
        <v>149</v>
      </c>
      <c r="C9215" s="4">
        <v>1954.0</v>
      </c>
      <c r="D9215" s="4">
        <v>7.52034997940064</v>
      </c>
      <c r="E9215" s="4" t="s">
        <v>39</v>
      </c>
      <c r="F9215" s="4" t="s">
        <v>39</v>
      </c>
      <c r="G9215" s="4" t="s">
        <v>39</v>
      </c>
      <c r="H9215" s="4">
        <v>8.07777976989746</v>
      </c>
      <c r="I9215" s="4">
        <v>8.86666965484619</v>
      </c>
      <c r="J9215" s="4" t="str">
        <f t="shared" si="2"/>
        <v>#VALUE!</v>
      </c>
      <c r="K9215" s="5" t="str">
        <f t="shared" si="3"/>
        <v>#VALUE!</v>
      </c>
      <c r="L9215" s="5" t="str">
        <f t="shared" si="4"/>
        <v>#VALUE!</v>
      </c>
      <c r="M9215" s="5" t="str">
        <f t="shared" si="5"/>
        <v>#VALUE!</v>
      </c>
      <c r="N9215" s="4" t="b">
        <v>0</v>
      </c>
      <c r="O9215" s="4" t="b">
        <v>0</v>
      </c>
      <c r="P9215" s="4" t="b">
        <v>1</v>
      </c>
      <c r="Q9215" s="4" t="b">
        <v>1</v>
      </c>
      <c r="R9215" s="4" t="s">
        <v>39</v>
      </c>
      <c r="S9215" s="4" t="s">
        <v>39</v>
      </c>
      <c r="T9215" s="4" t="s">
        <v>39</v>
      </c>
    </row>
    <row r="9216" ht="12.75" customHeight="1">
      <c r="A9216" s="8" t="str">
        <f t="shared" si="1"/>
        <v>Philippines1953</v>
      </c>
      <c r="B9216" s="4" t="s">
        <v>149</v>
      </c>
      <c r="C9216" s="4">
        <v>1953.0</v>
      </c>
      <c r="D9216" s="4">
        <v>8.94058036804199</v>
      </c>
      <c r="E9216" s="4" t="s">
        <v>39</v>
      </c>
      <c r="F9216" s="4" t="s">
        <v>39</v>
      </c>
      <c r="G9216" s="4" t="s">
        <v>39</v>
      </c>
      <c r="H9216" s="4">
        <v>7.70930004119873</v>
      </c>
      <c r="I9216" s="4">
        <v>8.59302043914795</v>
      </c>
      <c r="J9216" s="4" t="str">
        <f t="shared" si="2"/>
        <v>#VALUE!</v>
      </c>
      <c r="K9216" s="5" t="str">
        <f t="shared" si="3"/>
        <v>#VALUE!</v>
      </c>
      <c r="L9216" s="5" t="str">
        <f t="shared" si="4"/>
        <v>#VALUE!</v>
      </c>
      <c r="M9216" s="5" t="str">
        <f t="shared" si="5"/>
        <v>#VALUE!</v>
      </c>
      <c r="N9216" s="4" t="b">
        <v>0</v>
      </c>
      <c r="O9216" s="4" t="b">
        <v>0</v>
      </c>
      <c r="P9216" s="4" t="b">
        <v>1</v>
      </c>
      <c r="Q9216" s="4" t="b">
        <v>1</v>
      </c>
      <c r="R9216" s="4" t="s">
        <v>39</v>
      </c>
      <c r="S9216" s="4" t="s">
        <v>39</v>
      </c>
      <c r="T9216" s="4" t="s">
        <v>39</v>
      </c>
    </row>
    <row r="9217" ht="12.75" customHeight="1">
      <c r="A9217" s="8" t="str">
        <f t="shared" si="1"/>
        <v>Philippines1952</v>
      </c>
      <c r="B9217" s="4" t="s">
        <v>149</v>
      </c>
      <c r="C9217" s="4">
        <v>1952.0</v>
      </c>
      <c r="D9217" s="4">
        <v>6.20659017562866</v>
      </c>
      <c r="E9217" s="4" t="s">
        <v>39</v>
      </c>
      <c r="F9217" s="4" t="s">
        <v>39</v>
      </c>
      <c r="G9217" s="4" t="s">
        <v>39</v>
      </c>
      <c r="H9217" s="4">
        <v>7.93902015686035</v>
      </c>
      <c r="I9217" s="4">
        <v>7.45122003555298</v>
      </c>
      <c r="J9217" s="4" t="str">
        <f t="shared" si="2"/>
        <v>#VALUE!</v>
      </c>
      <c r="K9217" s="5" t="str">
        <f t="shared" si="3"/>
        <v>#VALUE!</v>
      </c>
      <c r="L9217" s="5" t="str">
        <f t="shared" si="4"/>
        <v>#VALUE!</v>
      </c>
      <c r="M9217" s="5" t="str">
        <f t="shared" si="5"/>
        <v>#VALUE!</v>
      </c>
      <c r="N9217" s="4" t="b">
        <v>0</v>
      </c>
      <c r="O9217" s="4" t="b">
        <v>0</v>
      </c>
      <c r="P9217" s="4" t="b">
        <v>1</v>
      </c>
      <c r="Q9217" s="4" t="b">
        <v>1</v>
      </c>
      <c r="R9217" s="4" t="s">
        <v>39</v>
      </c>
      <c r="S9217" s="4" t="s">
        <v>39</v>
      </c>
      <c r="T9217" s="4" t="s">
        <v>39</v>
      </c>
    </row>
    <row r="9218" ht="12.75" customHeight="1">
      <c r="A9218" s="8" t="str">
        <f t="shared" si="1"/>
        <v>Philippines1951</v>
      </c>
      <c r="B9218" s="4" t="s">
        <v>149</v>
      </c>
      <c r="C9218" s="4">
        <v>1951.0</v>
      </c>
      <c r="D9218" s="4">
        <v>10.7799997329712</v>
      </c>
      <c r="E9218" s="4" t="s">
        <v>39</v>
      </c>
      <c r="F9218" s="4" t="s">
        <v>39</v>
      </c>
      <c r="G9218" s="4" t="s">
        <v>39</v>
      </c>
      <c r="H9218" s="4">
        <v>9.16666984558105</v>
      </c>
      <c r="I9218" s="4">
        <v>7.66666984558106</v>
      </c>
      <c r="J9218" s="4" t="str">
        <f t="shared" si="2"/>
        <v>#VALUE!</v>
      </c>
      <c r="K9218" s="5" t="str">
        <f t="shared" si="3"/>
        <v>#VALUE!</v>
      </c>
      <c r="L9218" s="5" t="str">
        <f t="shared" si="4"/>
        <v>#VALUE!</v>
      </c>
      <c r="M9218" s="5" t="str">
        <f t="shared" si="5"/>
        <v>#VALUE!</v>
      </c>
      <c r="N9218" s="4" t="b">
        <v>0</v>
      </c>
      <c r="O9218" s="4" t="b">
        <v>0</v>
      </c>
      <c r="P9218" s="4" t="b">
        <v>1</v>
      </c>
      <c r="Q9218" s="4" t="b">
        <v>0</v>
      </c>
      <c r="R9218" s="4" t="s">
        <v>39</v>
      </c>
      <c r="S9218" s="4" t="s">
        <v>39</v>
      </c>
      <c r="T9218" s="4" t="s">
        <v>39</v>
      </c>
    </row>
    <row r="9219" ht="12.75" customHeight="1">
      <c r="A9219" s="8" t="str">
        <f t="shared" si="1"/>
        <v>Philippines1950</v>
      </c>
      <c r="B9219" s="4" t="s">
        <v>149</v>
      </c>
      <c r="C9219" s="4">
        <v>1950.0</v>
      </c>
      <c r="D9219" s="4">
        <v>7.58253002166748</v>
      </c>
      <c r="E9219" s="4" t="s">
        <v>39</v>
      </c>
      <c r="F9219" s="4" t="s">
        <v>39</v>
      </c>
      <c r="G9219" s="4" t="s">
        <v>39</v>
      </c>
      <c r="H9219" s="4">
        <v>7.04286003112793</v>
      </c>
      <c r="I9219" s="4">
        <v>7.22856998443604</v>
      </c>
      <c r="J9219" s="4" t="str">
        <f t="shared" si="2"/>
        <v>#VALUE!</v>
      </c>
      <c r="K9219" s="5" t="str">
        <f t="shared" si="3"/>
        <v>#VALUE!</v>
      </c>
      <c r="L9219" s="5" t="str">
        <f t="shared" si="4"/>
        <v>#VALUE!</v>
      </c>
      <c r="M9219" s="5" t="str">
        <f t="shared" si="5"/>
        <v>#VALUE!</v>
      </c>
      <c r="N9219" s="4" t="b">
        <v>0</v>
      </c>
      <c r="O9219" s="4" t="b">
        <v>0</v>
      </c>
      <c r="P9219" s="4" t="b">
        <v>1</v>
      </c>
      <c r="Q9219" s="4" t="b">
        <v>0</v>
      </c>
      <c r="R9219" s="4" t="s">
        <v>39</v>
      </c>
      <c r="S9219" s="4" t="s">
        <v>39</v>
      </c>
      <c r="T9219" s="4" t="s">
        <v>39</v>
      </c>
    </row>
    <row r="9220" ht="12.75" customHeight="1">
      <c r="A9220" s="8" t="str">
        <f t="shared" si="1"/>
        <v>Philippines1949</v>
      </c>
      <c r="B9220" s="4" t="s">
        <v>149</v>
      </c>
      <c r="C9220" s="4">
        <v>1949.0</v>
      </c>
      <c r="D9220" s="4">
        <v>6.32207012176514</v>
      </c>
      <c r="E9220" s="4" t="s">
        <v>39</v>
      </c>
      <c r="F9220" s="4" t="s">
        <v>39</v>
      </c>
      <c r="G9220" s="4" t="s">
        <v>39</v>
      </c>
      <c r="H9220" s="4">
        <v>5.34848022460938</v>
      </c>
      <c r="I9220" s="4">
        <v>7.68181991577148</v>
      </c>
      <c r="J9220" s="4" t="str">
        <f t="shared" si="2"/>
        <v>#VALUE!</v>
      </c>
      <c r="K9220" s="5" t="str">
        <f t="shared" si="3"/>
        <v>#VALUE!</v>
      </c>
      <c r="L9220" s="5" t="str">
        <f t="shared" si="4"/>
        <v>#VALUE!</v>
      </c>
      <c r="M9220" s="5" t="str">
        <f t="shared" si="5"/>
        <v>#VALUE!</v>
      </c>
      <c r="N9220" s="4" t="b">
        <v>0</v>
      </c>
      <c r="O9220" s="4" t="b">
        <v>1</v>
      </c>
      <c r="P9220" s="4" t="b">
        <v>1</v>
      </c>
      <c r="Q9220" s="4" t="b">
        <v>0</v>
      </c>
      <c r="R9220" s="4" t="s">
        <v>39</v>
      </c>
      <c r="S9220" s="4" t="s">
        <v>39</v>
      </c>
      <c r="T9220" s="4" t="s">
        <v>39</v>
      </c>
    </row>
    <row r="9221" ht="12.75" customHeight="1">
      <c r="A9221" s="8" t="str">
        <f t="shared" si="1"/>
        <v>Philippines1948</v>
      </c>
      <c r="B9221" s="4" t="s">
        <v>149</v>
      </c>
      <c r="C9221" s="4">
        <v>1948.0</v>
      </c>
      <c r="D9221" s="4">
        <v>16.8419990539551</v>
      </c>
      <c r="E9221" s="4" t="s">
        <v>39</v>
      </c>
      <c r="F9221" s="4" t="s">
        <v>39</v>
      </c>
      <c r="G9221" s="4" t="s">
        <v>39</v>
      </c>
      <c r="H9221" s="4">
        <v>6.1111102104187</v>
      </c>
      <c r="I9221" s="4">
        <v>6.76190996170044</v>
      </c>
      <c r="J9221" s="4" t="str">
        <f t="shared" si="2"/>
        <v>#VALUE!</v>
      </c>
      <c r="K9221" s="5" t="str">
        <f t="shared" si="3"/>
        <v>#VALUE!</v>
      </c>
      <c r="L9221" s="5" t="str">
        <f t="shared" si="4"/>
        <v>#VALUE!</v>
      </c>
      <c r="M9221" s="5" t="str">
        <f t="shared" si="5"/>
        <v>#VALUE!</v>
      </c>
      <c r="N9221" s="4" t="b">
        <v>0</v>
      </c>
      <c r="O9221" s="4" t="b">
        <v>1</v>
      </c>
      <c r="P9221" s="4" t="b">
        <v>1</v>
      </c>
      <c r="Q9221" s="4" t="b">
        <v>0</v>
      </c>
      <c r="R9221" s="4" t="s">
        <v>39</v>
      </c>
      <c r="S9221" s="4" t="s">
        <v>39</v>
      </c>
      <c r="T9221" s="4" t="s">
        <v>39</v>
      </c>
    </row>
    <row r="9222" ht="12.75" customHeight="1">
      <c r="A9222" s="8" t="str">
        <f t="shared" si="1"/>
        <v>Philippines1947</v>
      </c>
      <c r="B9222" s="4" t="s">
        <v>149</v>
      </c>
      <c r="C9222" s="4">
        <v>1947.0</v>
      </c>
      <c r="D9222" s="4">
        <v>39.4939002990723</v>
      </c>
      <c r="E9222" s="4" t="s">
        <v>39</v>
      </c>
      <c r="F9222" s="4" t="s">
        <v>39</v>
      </c>
      <c r="G9222" s="4" t="s">
        <v>39</v>
      </c>
      <c r="H9222" s="4">
        <v>6.33333015441895</v>
      </c>
      <c r="I9222" s="4">
        <v>6.28070020675659</v>
      </c>
      <c r="J9222" s="4" t="str">
        <f t="shared" si="2"/>
        <v>#VALUE!</v>
      </c>
      <c r="K9222" s="5" t="str">
        <f t="shared" si="3"/>
        <v>#VALUE!</v>
      </c>
      <c r="L9222" s="5" t="str">
        <f t="shared" si="4"/>
        <v>#VALUE!</v>
      </c>
      <c r="M9222" s="5" t="str">
        <f t="shared" si="5"/>
        <v>#VALUE!</v>
      </c>
      <c r="N9222" s="4" t="b">
        <v>0</v>
      </c>
      <c r="O9222" s="4" t="b">
        <v>0</v>
      </c>
      <c r="P9222" s="4" t="b">
        <v>1</v>
      </c>
      <c r="Q9222" s="4" t="b">
        <v>1</v>
      </c>
      <c r="R9222" s="4" t="s">
        <v>39</v>
      </c>
      <c r="S9222" s="4" t="s">
        <v>39</v>
      </c>
      <c r="T9222" s="4" t="s">
        <v>39</v>
      </c>
    </row>
    <row r="9223" ht="12.75" customHeight="1">
      <c r="A9223" s="8" t="str">
        <f t="shared" si="1"/>
        <v>Philippines1946</v>
      </c>
      <c r="B9223" s="4" t="s">
        <v>149</v>
      </c>
      <c r="C9223" s="4">
        <v>1946.0</v>
      </c>
      <c r="D9223" s="4" t="s">
        <v>39</v>
      </c>
      <c r="E9223" s="4" t="s">
        <v>39</v>
      </c>
      <c r="F9223" s="4" t="s">
        <v>39</v>
      </c>
      <c r="G9223" s="4" t="s">
        <v>39</v>
      </c>
      <c r="H9223" s="4">
        <v>5.7391300201416</v>
      </c>
      <c r="I9223" s="4">
        <v>8.2826099395752</v>
      </c>
      <c r="J9223" s="4" t="str">
        <f t="shared" si="2"/>
        <v>#VALUE!</v>
      </c>
      <c r="K9223" s="5" t="str">
        <f t="shared" si="3"/>
        <v>#VALUE!</v>
      </c>
      <c r="L9223" s="5" t="str">
        <f t="shared" si="4"/>
        <v>#VALUE!</v>
      </c>
      <c r="M9223" s="5" t="str">
        <f t="shared" si="5"/>
        <v>#VALUE!</v>
      </c>
      <c r="N9223" s="4" t="s">
        <v>39</v>
      </c>
      <c r="O9223" s="4" t="s">
        <v>39</v>
      </c>
      <c r="P9223" s="4" t="s">
        <v>39</v>
      </c>
      <c r="Q9223" s="4" t="b">
        <v>1</v>
      </c>
      <c r="R9223" s="4" t="s">
        <v>39</v>
      </c>
      <c r="S9223" s="4" t="s">
        <v>39</v>
      </c>
      <c r="T9223" s="4" t="s">
        <v>39</v>
      </c>
    </row>
    <row r="9224" ht="12.75" customHeight="1">
      <c r="A9224" s="8" t="str">
        <f t="shared" si="1"/>
        <v>Philippines1940</v>
      </c>
      <c r="B9224" s="4" t="s">
        <v>149</v>
      </c>
      <c r="C9224" s="4">
        <v>1940.0</v>
      </c>
      <c r="D9224" s="4">
        <v>1.81278002262115</v>
      </c>
      <c r="E9224" s="4" t="s">
        <v>39</v>
      </c>
      <c r="F9224" s="4" t="s">
        <v>39</v>
      </c>
      <c r="G9224" s="4" t="s">
        <v>39</v>
      </c>
      <c r="H9224" s="4" t="s">
        <v>39</v>
      </c>
      <c r="I9224" s="4" t="s">
        <v>39</v>
      </c>
      <c r="J9224" s="4" t="str">
        <f t="shared" si="2"/>
        <v>#VALUE!</v>
      </c>
      <c r="K9224" s="5" t="str">
        <f t="shared" si="3"/>
        <v>#VALUE!</v>
      </c>
      <c r="L9224" s="5" t="str">
        <f t="shared" si="4"/>
        <v>#VALUE!</v>
      </c>
      <c r="M9224" s="5" t="str">
        <f t="shared" si="5"/>
        <v>#VALUE!</v>
      </c>
      <c r="N9224" s="4" t="s">
        <v>39</v>
      </c>
      <c r="O9224" s="4" t="s">
        <v>39</v>
      </c>
      <c r="P9224" s="4" t="b">
        <v>0</v>
      </c>
      <c r="Q9224" s="4" t="s">
        <v>39</v>
      </c>
      <c r="R9224" s="4" t="s">
        <v>39</v>
      </c>
      <c r="S9224" s="4" t="s">
        <v>39</v>
      </c>
      <c r="T9224" s="4" t="s">
        <v>39</v>
      </c>
    </row>
    <row r="9225" ht="12.75" customHeight="1">
      <c r="A9225" s="8" t="str">
        <f t="shared" si="1"/>
        <v>Philippines1939</v>
      </c>
      <c r="B9225" s="4" t="s">
        <v>149</v>
      </c>
      <c r="C9225" s="4">
        <v>1939.0</v>
      </c>
      <c r="D9225" s="4">
        <v>6.97228002548218</v>
      </c>
      <c r="E9225" s="4" t="s">
        <v>39</v>
      </c>
      <c r="F9225" s="4" t="s">
        <v>39</v>
      </c>
      <c r="G9225" s="4" t="s">
        <v>39</v>
      </c>
      <c r="H9225" s="4" t="s">
        <v>39</v>
      </c>
      <c r="I9225" s="4" t="s">
        <v>39</v>
      </c>
      <c r="J9225" s="4" t="str">
        <f t="shared" si="2"/>
        <v>#VALUE!</v>
      </c>
      <c r="K9225" s="5" t="str">
        <f t="shared" si="3"/>
        <v>#VALUE!</v>
      </c>
      <c r="L9225" s="5" t="str">
        <f t="shared" si="4"/>
        <v>#VALUE!</v>
      </c>
      <c r="M9225" s="5" t="str">
        <f t="shared" si="5"/>
        <v>#VALUE!</v>
      </c>
      <c r="N9225" s="4" t="b">
        <v>0</v>
      </c>
      <c r="O9225" s="4" t="s">
        <v>39</v>
      </c>
      <c r="P9225" s="4" t="b">
        <v>1</v>
      </c>
      <c r="Q9225" s="4" t="s">
        <v>39</v>
      </c>
      <c r="R9225" s="4" t="s">
        <v>39</v>
      </c>
      <c r="S9225" s="4" t="s">
        <v>39</v>
      </c>
      <c r="T9225" s="4" t="s">
        <v>39</v>
      </c>
    </row>
    <row r="9226" ht="12.75" customHeight="1">
      <c r="A9226" s="8" t="str">
        <f t="shared" si="1"/>
        <v>Philippines1938</v>
      </c>
      <c r="B9226" s="4" t="s">
        <v>149</v>
      </c>
      <c r="C9226" s="4">
        <v>1938.0</v>
      </c>
      <c r="D9226" s="4">
        <v>3.28098011016846</v>
      </c>
      <c r="E9226" s="4" t="s">
        <v>39</v>
      </c>
      <c r="F9226" s="4" t="s">
        <v>39</v>
      </c>
      <c r="G9226" s="4" t="s">
        <v>39</v>
      </c>
      <c r="H9226" s="4" t="s">
        <v>39</v>
      </c>
      <c r="I9226" s="4" t="s">
        <v>39</v>
      </c>
      <c r="J9226" s="4" t="str">
        <f t="shared" si="2"/>
        <v>#VALUE!</v>
      </c>
      <c r="K9226" s="5" t="str">
        <f t="shared" si="3"/>
        <v>#VALUE!</v>
      </c>
      <c r="L9226" s="5" t="str">
        <f t="shared" si="4"/>
        <v>#VALUE!</v>
      </c>
      <c r="M9226" s="5" t="str">
        <f t="shared" si="5"/>
        <v>#VALUE!</v>
      </c>
      <c r="N9226" s="4" t="b">
        <v>0</v>
      </c>
      <c r="O9226" s="4" t="b">
        <v>1</v>
      </c>
      <c r="P9226" s="4" t="b">
        <v>1</v>
      </c>
      <c r="Q9226" s="4" t="s">
        <v>39</v>
      </c>
      <c r="R9226" s="4" t="s">
        <v>39</v>
      </c>
      <c r="S9226" s="4" t="s">
        <v>39</v>
      </c>
      <c r="T9226" s="4" t="s">
        <v>39</v>
      </c>
    </row>
    <row r="9227" ht="12.75" customHeight="1">
      <c r="A9227" s="8" t="str">
        <f t="shared" si="1"/>
        <v>Philippines1937</v>
      </c>
      <c r="B9227" s="4" t="s">
        <v>149</v>
      </c>
      <c r="C9227" s="4">
        <v>1937.0</v>
      </c>
      <c r="D9227" s="4">
        <v>7.20350980758667</v>
      </c>
      <c r="E9227" s="4" t="s">
        <v>39</v>
      </c>
      <c r="F9227" s="4" t="s">
        <v>39</v>
      </c>
      <c r="G9227" s="4" t="s">
        <v>39</v>
      </c>
      <c r="H9227" s="4" t="s">
        <v>39</v>
      </c>
      <c r="I9227" s="4" t="s">
        <v>39</v>
      </c>
      <c r="J9227" s="4" t="str">
        <f t="shared" si="2"/>
        <v>#VALUE!</v>
      </c>
      <c r="K9227" s="5" t="str">
        <f t="shared" si="3"/>
        <v>#VALUE!</v>
      </c>
      <c r="L9227" s="5" t="str">
        <f t="shared" si="4"/>
        <v>#VALUE!</v>
      </c>
      <c r="M9227" s="5" t="str">
        <f t="shared" si="5"/>
        <v>#VALUE!</v>
      </c>
      <c r="N9227" s="4" t="b">
        <v>0</v>
      </c>
      <c r="O9227" s="4" t="b">
        <v>1</v>
      </c>
      <c r="P9227" s="4" t="b">
        <v>1</v>
      </c>
      <c r="Q9227" s="4" t="b">
        <v>0</v>
      </c>
      <c r="R9227" s="4" t="s">
        <v>39</v>
      </c>
      <c r="S9227" s="4" t="s">
        <v>39</v>
      </c>
      <c r="T9227" s="4" t="s">
        <v>39</v>
      </c>
    </row>
    <row r="9228" ht="12.75" customHeight="1">
      <c r="A9228" s="8" t="str">
        <f t="shared" si="1"/>
        <v>Philippines1936</v>
      </c>
      <c r="B9228" s="4" t="s">
        <v>149</v>
      </c>
      <c r="C9228" s="4">
        <v>1936.0</v>
      </c>
      <c r="D9228" s="4">
        <v>13.7665996551514</v>
      </c>
      <c r="E9228" s="4" t="s">
        <v>39</v>
      </c>
      <c r="F9228" s="4" t="s">
        <v>39</v>
      </c>
      <c r="G9228" s="4" t="s">
        <v>39</v>
      </c>
      <c r="H9228" s="4" t="s">
        <v>39</v>
      </c>
      <c r="I9228" s="4" t="s">
        <v>39</v>
      </c>
      <c r="J9228" s="4" t="str">
        <f t="shared" si="2"/>
        <v>#VALUE!</v>
      </c>
      <c r="K9228" s="5" t="str">
        <f t="shared" si="3"/>
        <v>#VALUE!</v>
      </c>
      <c r="L9228" s="5" t="str">
        <f t="shared" si="4"/>
        <v>#VALUE!</v>
      </c>
      <c r="M9228" s="5" t="str">
        <f t="shared" si="5"/>
        <v>#VALUE!</v>
      </c>
      <c r="N9228" s="4" t="b">
        <v>0</v>
      </c>
      <c r="O9228" s="4" t="b">
        <v>0</v>
      </c>
      <c r="P9228" s="4" t="b">
        <v>1</v>
      </c>
      <c r="Q9228" s="4" t="b">
        <v>1</v>
      </c>
      <c r="R9228" s="4" t="s">
        <v>39</v>
      </c>
      <c r="S9228" s="4" t="s">
        <v>39</v>
      </c>
      <c r="T9228" s="4" t="s">
        <v>39</v>
      </c>
    </row>
    <row r="9229" ht="12.75" customHeight="1">
      <c r="A9229" s="8" t="str">
        <f t="shared" si="1"/>
        <v>Philippines1935</v>
      </c>
      <c r="B9229" s="4" t="s">
        <v>149</v>
      </c>
      <c r="C9229" s="4">
        <v>1935.0</v>
      </c>
      <c r="D9229" s="4">
        <v>-6.78946018218994</v>
      </c>
      <c r="E9229" s="4" t="s">
        <v>39</v>
      </c>
      <c r="F9229" s="4" t="s">
        <v>39</v>
      </c>
      <c r="G9229" s="4" t="s">
        <v>39</v>
      </c>
      <c r="H9229" s="4" t="s">
        <v>39</v>
      </c>
      <c r="I9229" s="4" t="s">
        <v>39</v>
      </c>
      <c r="J9229" s="4" t="str">
        <f t="shared" si="2"/>
        <v>#VALUE!</v>
      </c>
      <c r="K9229" s="5" t="str">
        <f t="shared" si="3"/>
        <v>#VALUE!</v>
      </c>
      <c r="L9229" s="5" t="str">
        <f t="shared" si="4"/>
        <v>#VALUE!</v>
      </c>
      <c r="M9229" s="5" t="str">
        <f t="shared" si="5"/>
        <v>#VALUE!</v>
      </c>
      <c r="N9229" s="4" t="b">
        <v>1</v>
      </c>
      <c r="O9229" s="4" t="b">
        <v>1</v>
      </c>
      <c r="P9229" s="4" t="b">
        <v>0</v>
      </c>
      <c r="Q9229" s="4" t="b">
        <v>1</v>
      </c>
      <c r="R9229" s="4" t="s">
        <v>39</v>
      </c>
      <c r="S9229" s="4" t="s">
        <v>39</v>
      </c>
      <c r="T9229" s="4" t="s">
        <v>39</v>
      </c>
    </row>
    <row r="9230" ht="12.75" customHeight="1">
      <c r="A9230" s="8" t="str">
        <f t="shared" si="1"/>
        <v>Philippines1934</v>
      </c>
      <c r="B9230" s="4" t="s">
        <v>149</v>
      </c>
      <c r="C9230" s="4">
        <v>1934.0</v>
      </c>
      <c r="D9230" s="4">
        <v>0.903459012508392</v>
      </c>
      <c r="E9230" s="4" t="s">
        <v>39</v>
      </c>
      <c r="F9230" s="4" t="s">
        <v>39</v>
      </c>
      <c r="G9230" s="4" t="s">
        <v>39</v>
      </c>
      <c r="H9230" s="4" t="s">
        <v>39</v>
      </c>
      <c r="I9230" s="4" t="s">
        <v>39</v>
      </c>
      <c r="J9230" s="4" t="str">
        <f t="shared" si="2"/>
        <v>#VALUE!</v>
      </c>
      <c r="K9230" s="5" t="str">
        <f t="shared" si="3"/>
        <v>#VALUE!</v>
      </c>
      <c r="L9230" s="5" t="str">
        <f t="shared" si="4"/>
        <v>#VALUE!</v>
      </c>
      <c r="M9230" s="5" t="str">
        <f t="shared" si="5"/>
        <v>#VALUE!</v>
      </c>
      <c r="N9230" s="4" t="b">
        <v>1</v>
      </c>
      <c r="O9230" s="4" t="b">
        <v>1</v>
      </c>
      <c r="P9230" s="4" t="b">
        <v>0</v>
      </c>
      <c r="Q9230" s="4" t="b">
        <v>0</v>
      </c>
      <c r="R9230" s="4" t="s">
        <v>39</v>
      </c>
      <c r="S9230" s="4" t="s">
        <v>39</v>
      </c>
      <c r="T9230" s="4" t="s">
        <v>39</v>
      </c>
    </row>
    <row r="9231" ht="12.75" customHeight="1">
      <c r="A9231" s="8" t="str">
        <f t="shared" si="1"/>
        <v>Philippines1933</v>
      </c>
      <c r="B9231" s="4" t="s">
        <v>149</v>
      </c>
      <c r="C9231" s="4">
        <v>1933.0</v>
      </c>
      <c r="D9231" s="4">
        <v>0.943248987197876</v>
      </c>
      <c r="E9231" s="4" t="s">
        <v>39</v>
      </c>
      <c r="F9231" s="4" t="s">
        <v>39</v>
      </c>
      <c r="G9231" s="4" t="s">
        <v>39</v>
      </c>
      <c r="H9231" s="4" t="s">
        <v>39</v>
      </c>
      <c r="I9231" s="4" t="s">
        <v>39</v>
      </c>
      <c r="J9231" s="4" t="str">
        <f t="shared" si="2"/>
        <v>#VALUE!</v>
      </c>
      <c r="K9231" s="5" t="str">
        <f t="shared" si="3"/>
        <v>#VALUE!</v>
      </c>
      <c r="L9231" s="5" t="str">
        <f t="shared" si="4"/>
        <v>#VALUE!</v>
      </c>
      <c r="M9231" s="5" t="str">
        <f t="shared" si="5"/>
        <v>#VALUE!</v>
      </c>
      <c r="N9231" s="4" t="b">
        <v>0</v>
      </c>
      <c r="O9231" s="4" t="b">
        <v>1</v>
      </c>
      <c r="P9231" s="4" t="b">
        <v>0</v>
      </c>
      <c r="Q9231" s="4" t="b">
        <v>0</v>
      </c>
      <c r="R9231" s="4" t="s">
        <v>39</v>
      </c>
      <c r="S9231" s="4" t="s">
        <v>39</v>
      </c>
      <c r="T9231" s="4" t="s">
        <v>39</v>
      </c>
    </row>
    <row r="9232" ht="12.75" customHeight="1">
      <c r="A9232" s="8" t="str">
        <f t="shared" si="1"/>
        <v>Philippines1932</v>
      </c>
      <c r="B9232" s="4" t="s">
        <v>149</v>
      </c>
      <c r="C9232" s="4">
        <v>1932.0</v>
      </c>
      <c r="D9232" s="4">
        <v>4.44697999954224</v>
      </c>
      <c r="E9232" s="4" t="s">
        <v>39</v>
      </c>
      <c r="F9232" s="4" t="s">
        <v>39</v>
      </c>
      <c r="G9232" s="4" t="s">
        <v>39</v>
      </c>
      <c r="H9232" s="4" t="s">
        <v>39</v>
      </c>
      <c r="I9232" s="4" t="s">
        <v>39</v>
      </c>
      <c r="J9232" s="4" t="str">
        <f t="shared" si="2"/>
        <v>#VALUE!</v>
      </c>
      <c r="K9232" s="5" t="str">
        <f t="shared" si="3"/>
        <v>#VALUE!</v>
      </c>
      <c r="L9232" s="5" t="str">
        <f t="shared" si="4"/>
        <v>#VALUE!</v>
      </c>
      <c r="M9232" s="5" t="str">
        <f t="shared" si="5"/>
        <v>#VALUE!</v>
      </c>
      <c r="N9232" s="4" t="b">
        <v>0</v>
      </c>
      <c r="O9232" s="4" t="b">
        <v>0</v>
      </c>
      <c r="P9232" s="4" t="b">
        <v>0</v>
      </c>
      <c r="Q9232" s="4" t="b">
        <v>1</v>
      </c>
      <c r="R9232" s="4" t="s">
        <v>39</v>
      </c>
      <c r="S9232" s="4" t="s">
        <v>39</v>
      </c>
      <c r="T9232" s="4" t="s">
        <v>39</v>
      </c>
    </row>
    <row r="9233" ht="12.75" customHeight="1">
      <c r="A9233" s="8" t="str">
        <f t="shared" si="1"/>
        <v>Philippines1931</v>
      </c>
      <c r="B9233" s="4" t="s">
        <v>149</v>
      </c>
      <c r="C9233" s="4">
        <v>1931.0</v>
      </c>
      <c r="D9233" s="4">
        <v>0.77893602848053</v>
      </c>
      <c r="E9233" s="4" t="s">
        <v>39</v>
      </c>
      <c r="F9233" s="4" t="s">
        <v>39</v>
      </c>
      <c r="G9233" s="4" t="s">
        <v>39</v>
      </c>
      <c r="H9233" s="4" t="s">
        <v>39</v>
      </c>
      <c r="I9233" s="4" t="s">
        <v>39</v>
      </c>
      <c r="J9233" s="4" t="str">
        <f t="shared" si="2"/>
        <v>#VALUE!</v>
      </c>
      <c r="K9233" s="5" t="str">
        <f t="shared" si="3"/>
        <v>#VALUE!</v>
      </c>
      <c r="L9233" s="5" t="str">
        <f t="shared" si="4"/>
        <v>#VALUE!</v>
      </c>
      <c r="M9233" s="5" t="str">
        <f t="shared" si="5"/>
        <v>#VALUE!</v>
      </c>
      <c r="N9233" s="4" t="b">
        <v>0</v>
      </c>
      <c r="O9233" s="4" t="b">
        <v>1</v>
      </c>
      <c r="P9233" s="4" t="b">
        <v>0</v>
      </c>
      <c r="Q9233" s="4" t="b">
        <v>1</v>
      </c>
      <c r="R9233" s="4" t="s">
        <v>39</v>
      </c>
      <c r="S9233" s="4" t="s">
        <v>39</v>
      </c>
      <c r="T9233" s="4" t="s">
        <v>39</v>
      </c>
    </row>
    <row r="9234" ht="12.75" customHeight="1">
      <c r="A9234" s="8" t="str">
        <f t="shared" si="1"/>
        <v>Philippines1930</v>
      </c>
      <c r="B9234" s="4" t="s">
        <v>149</v>
      </c>
      <c r="C9234" s="4">
        <v>1930.0</v>
      </c>
      <c r="D9234" s="4">
        <v>0.120825998485088</v>
      </c>
      <c r="E9234" s="4" t="s">
        <v>39</v>
      </c>
      <c r="F9234" s="4" t="s">
        <v>39</v>
      </c>
      <c r="G9234" s="4" t="s">
        <v>39</v>
      </c>
      <c r="H9234" s="4" t="s">
        <v>39</v>
      </c>
      <c r="I9234" s="4" t="s">
        <v>39</v>
      </c>
      <c r="J9234" s="4" t="str">
        <f t="shared" si="2"/>
        <v>#VALUE!</v>
      </c>
      <c r="K9234" s="5" t="str">
        <f t="shared" si="3"/>
        <v>#VALUE!</v>
      </c>
      <c r="L9234" s="5" t="str">
        <f t="shared" si="4"/>
        <v>#VALUE!</v>
      </c>
      <c r="M9234" s="5" t="str">
        <f t="shared" si="5"/>
        <v>#VALUE!</v>
      </c>
      <c r="N9234" s="4" t="b">
        <v>0</v>
      </c>
      <c r="O9234" s="4" t="b">
        <v>1</v>
      </c>
      <c r="P9234" s="4" t="b">
        <v>0</v>
      </c>
      <c r="Q9234" s="4" t="b">
        <v>0</v>
      </c>
      <c r="R9234" s="4" t="s">
        <v>39</v>
      </c>
      <c r="S9234" s="4" t="s">
        <v>39</v>
      </c>
      <c r="T9234" s="4" t="s">
        <v>39</v>
      </c>
    </row>
    <row r="9235" ht="12.75" customHeight="1">
      <c r="A9235" s="8" t="str">
        <f t="shared" si="1"/>
        <v>Philippines1929</v>
      </c>
      <c r="B9235" s="4" t="s">
        <v>149</v>
      </c>
      <c r="C9235" s="4">
        <v>1929.0</v>
      </c>
      <c r="D9235" s="4">
        <v>4.29602003097534</v>
      </c>
      <c r="E9235" s="4" t="s">
        <v>39</v>
      </c>
      <c r="F9235" s="4" t="s">
        <v>39</v>
      </c>
      <c r="G9235" s="4" t="s">
        <v>39</v>
      </c>
      <c r="H9235" s="4" t="s">
        <v>39</v>
      </c>
      <c r="I9235" s="4" t="s">
        <v>39</v>
      </c>
      <c r="J9235" s="4" t="str">
        <f t="shared" si="2"/>
        <v>#VALUE!</v>
      </c>
      <c r="K9235" s="5" t="str">
        <f t="shared" si="3"/>
        <v>#VALUE!</v>
      </c>
      <c r="L9235" s="5" t="str">
        <f t="shared" si="4"/>
        <v>#VALUE!</v>
      </c>
      <c r="M9235" s="5" t="str">
        <f t="shared" si="5"/>
        <v>#VALUE!</v>
      </c>
      <c r="N9235" s="4" t="b">
        <v>0</v>
      </c>
      <c r="O9235" s="4" t="b">
        <v>1</v>
      </c>
      <c r="P9235" s="4" t="b">
        <v>1</v>
      </c>
      <c r="Q9235" s="4" t="b">
        <v>0</v>
      </c>
      <c r="R9235" s="4" t="s">
        <v>39</v>
      </c>
      <c r="S9235" s="4" t="s">
        <v>39</v>
      </c>
      <c r="T9235" s="4" t="s">
        <v>39</v>
      </c>
    </row>
    <row r="9236" ht="12.75" customHeight="1">
      <c r="A9236" s="8" t="str">
        <f t="shared" si="1"/>
        <v>Philippines1928</v>
      </c>
      <c r="B9236" s="4" t="s">
        <v>149</v>
      </c>
      <c r="C9236" s="4">
        <v>1928.0</v>
      </c>
      <c r="D9236" s="4">
        <v>3.86720991134644</v>
      </c>
      <c r="E9236" s="4" t="s">
        <v>39</v>
      </c>
      <c r="F9236" s="4" t="s">
        <v>39</v>
      </c>
      <c r="G9236" s="4" t="s">
        <v>39</v>
      </c>
      <c r="H9236" s="4" t="s">
        <v>39</v>
      </c>
      <c r="I9236" s="4" t="s">
        <v>39</v>
      </c>
      <c r="J9236" s="4" t="str">
        <f t="shared" si="2"/>
        <v>#VALUE!</v>
      </c>
      <c r="K9236" s="5" t="str">
        <f t="shared" si="3"/>
        <v>#VALUE!</v>
      </c>
      <c r="L9236" s="5" t="str">
        <f t="shared" si="4"/>
        <v>#VALUE!</v>
      </c>
      <c r="M9236" s="5" t="str">
        <f t="shared" si="5"/>
        <v>#VALUE!</v>
      </c>
      <c r="N9236" s="4" t="b">
        <v>0</v>
      </c>
      <c r="O9236" s="4" t="b">
        <v>0</v>
      </c>
      <c r="P9236" s="4" t="b">
        <v>1</v>
      </c>
      <c r="Q9236" s="4" t="b">
        <v>1</v>
      </c>
      <c r="R9236" s="4" t="s">
        <v>39</v>
      </c>
      <c r="S9236" s="4" t="s">
        <v>39</v>
      </c>
      <c r="T9236" s="4" t="s">
        <v>39</v>
      </c>
    </row>
    <row r="9237" ht="12.75" customHeight="1">
      <c r="A9237" s="8" t="str">
        <f t="shared" si="1"/>
        <v>Philippines1927</v>
      </c>
      <c r="B9237" s="4" t="s">
        <v>149</v>
      </c>
      <c r="C9237" s="4">
        <v>1927.0</v>
      </c>
      <c r="D9237" s="4">
        <v>2.49406003952026</v>
      </c>
      <c r="E9237" s="4" t="s">
        <v>39</v>
      </c>
      <c r="F9237" s="4" t="s">
        <v>39</v>
      </c>
      <c r="G9237" s="4" t="s">
        <v>39</v>
      </c>
      <c r="H9237" s="4" t="s">
        <v>39</v>
      </c>
      <c r="I9237" s="4" t="s">
        <v>39</v>
      </c>
      <c r="J9237" s="4" t="str">
        <f t="shared" si="2"/>
        <v>#VALUE!</v>
      </c>
      <c r="K9237" s="5" t="str">
        <f t="shared" si="3"/>
        <v>#VALUE!</v>
      </c>
      <c r="L9237" s="5" t="str">
        <f t="shared" si="4"/>
        <v>#VALUE!</v>
      </c>
      <c r="M9237" s="5" t="str">
        <f t="shared" si="5"/>
        <v>#VALUE!</v>
      </c>
      <c r="N9237" s="4" t="b">
        <v>0</v>
      </c>
      <c r="O9237" s="4" t="b">
        <v>1</v>
      </c>
      <c r="P9237" s="4" t="b">
        <v>1</v>
      </c>
      <c r="Q9237" s="4" t="b">
        <v>1</v>
      </c>
      <c r="R9237" s="4" t="s">
        <v>39</v>
      </c>
      <c r="S9237" s="4" t="s">
        <v>39</v>
      </c>
      <c r="T9237" s="4" t="s">
        <v>39</v>
      </c>
    </row>
    <row r="9238" ht="12.75" customHeight="1">
      <c r="A9238" s="8" t="str">
        <f t="shared" si="1"/>
        <v>Philippines1926</v>
      </c>
      <c r="B9238" s="4" t="s">
        <v>149</v>
      </c>
      <c r="C9238" s="4">
        <v>1926.0</v>
      </c>
      <c r="D9238" s="4">
        <v>5.00735998153687</v>
      </c>
      <c r="E9238" s="4" t="s">
        <v>39</v>
      </c>
      <c r="F9238" s="4" t="s">
        <v>39</v>
      </c>
      <c r="G9238" s="4" t="s">
        <v>39</v>
      </c>
      <c r="H9238" s="4" t="s">
        <v>39</v>
      </c>
      <c r="I9238" s="4" t="s">
        <v>39</v>
      </c>
      <c r="J9238" s="4" t="str">
        <f t="shared" si="2"/>
        <v>#VALUE!</v>
      </c>
      <c r="K9238" s="5" t="str">
        <f t="shared" si="3"/>
        <v>#VALUE!</v>
      </c>
      <c r="L9238" s="5" t="str">
        <f t="shared" si="4"/>
        <v>#VALUE!</v>
      </c>
      <c r="M9238" s="5" t="str">
        <f t="shared" si="5"/>
        <v>#VALUE!</v>
      </c>
      <c r="N9238" s="4" t="b">
        <v>0</v>
      </c>
      <c r="O9238" s="4" t="b">
        <v>1</v>
      </c>
      <c r="P9238" s="4" t="b">
        <v>1</v>
      </c>
      <c r="Q9238" s="4" t="b">
        <v>0</v>
      </c>
      <c r="R9238" s="4" t="s">
        <v>39</v>
      </c>
      <c r="S9238" s="4" t="s">
        <v>39</v>
      </c>
      <c r="T9238" s="4" t="s">
        <v>39</v>
      </c>
    </row>
    <row r="9239" ht="12.75" customHeight="1">
      <c r="A9239" s="8" t="str">
        <f t="shared" si="1"/>
        <v>Philippines1925</v>
      </c>
      <c r="B9239" s="4" t="s">
        <v>149</v>
      </c>
      <c r="C9239" s="4">
        <v>1925.0</v>
      </c>
      <c r="D9239" s="4">
        <v>0.787351012229919</v>
      </c>
      <c r="E9239" s="4" t="s">
        <v>39</v>
      </c>
      <c r="F9239" s="4" t="s">
        <v>39</v>
      </c>
      <c r="G9239" s="4" t="s">
        <v>39</v>
      </c>
      <c r="H9239" s="4" t="s">
        <v>39</v>
      </c>
      <c r="I9239" s="4" t="s">
        <v>39</v>
      </c>
      <c r="J9239" s="4" t="str">
        <f t="shared" si="2"/>
        <v>#VALUE!</v>
      </c>
      <c r="K9239" s="5" t="str">
        <f t="shared" si="3"/>
        <v>#VALUE!</v>
      </c>
      <c r="L9239" s="5" t="str">
        <f t="shared" si="4"/>
        <v>#VALUE!</v>
      </c>
      <c r="M9239" s="5" t="str">
        <f t="shared" si="5"/>
        <v>#VALUE!</v>
      </c>
      <c r="N9239" s="4" t="b">
        <v>0</v>
      </c>
      <c r="O9239" s="4" t="b">
        <v>1</v>
      </c>
      <c r="P9239" s="4" t="b">
        <v>0</v>
      </c>
      <c r="Q9239" s="4" t="b">
        <v>0</v>
      </c>
      <c r="R9239" s="4" t="s">
        <v>39</v>
      </c>
      <c r="S9239" s="4" t="s">
        <v>39</v>
      </c>
      <c r="T9239" s="4" t="s">
        <v>39</v>
      </c>
    </row>
    <row r="9240" ht="12.75" customHeight="1">
      <c r="A9240" s="8" t="str">
        <f t="shared" si="1"/>
        <v>Philippines1924</v>
      </c>
      <c r="B9240" s="4" t="s">
        <v>149</v>
      </c>
      <c r="C9240" s="4">
        <v>1924.0</v>
      </c>
      <c r="D9240" s="4">
        <v>9.15046977996826</v>
      </c>
      <c r="E9240" s="4" t="s">
        <v>39</v>
      </c>
      <c r="F9240" s="4" t="s">
        <v>39</v>
      </c>
      <c r="G9240" s="4" t="s">
        <v>39</v>
      </c>
      <c r="H9240" s="4" t="s">
        <v>39</v>
      </c>
      <c r="I9240" s="4" t="s">
        <v>39</v>
      </c>
      <c r="J9240" s="4" t="str">
        <f t="shared" si="2"/>
        <v>#VALUE!</v>
      </c>
      <c r="K9240" s="5" t="str">
        <f t="shared" si="3"/>
        <v>#VALUE!</v>
      </c>
      <c r="L9240" s="5" t="str">
        <f t="shared" si="4"/>
        <v>#VALUE!</v>
      </c>
      <c r="M9240" s="5" t="str">
        <f t="shared" si="5"/>
        <v>#VALUE!</v>
      </c>
      <c r="N9240" s="4" t="b">
        <v>0</v>
      </c>
      <c r="O9240" s="4" t="b">
        <v>1</v>
      </c>
      <c r="P9240" s="4" t="b">
        <v>0</v>
      </c>
      <c r="Q9240" s="4" t="b">
        <v>0</v>
      </c>
      <c r="R9240" s="4" t="s">
        <v>39</v>
      </c>
      <c r="S9240" s="4" t="s">
        <v>39</v>
      </c>
      <c r="T9240" s="4" t="s">
        <v>39</v>
      </c>
    </row>
    <row r="9241" ht="12.75" customHeight="1">
      <c r="A9241" s="8" t="str">
        <f t="shared" si="1"/>
        <v>Philippines1923</v>
      </c>
      <c r="B9241" s="4" t="s">
        <v>149</v>
      </c>
      <c r="C9241" s="4">
        <v>1923.0</v>
      </c>
      <c r="D9241" s="4">
        <v>-6.13594007492065</v>
      </c>
      <c r="E9241" s="4" t="s">
        <v>39</v>
      </c>
      <c r="F9241" s="4" t="s">
        <v>39</v>
      </c>
      <c r="G9241" s="4" t="s">
        <v>39</v>
      </c>
      <c r="H9241" s="4" t="s">
        <v>39</v>
      </c>
      <c r="I9241" s="4" t="s">
        <v>39</v>
      </c>
      <c r="J9241" s="4" t="str">
        <f t="shared" si="2"/>
        <v>#VALUE!</v>
      </c>
      <c r="K9241" s="5" t="str">
        <f t="shared" si="3"/>
        <v>#VALUE!</v>
      </c>
      <c r="L9241" s="5" t="str">
        <f t="shared" si="4"/>
        <v>#VALUE!</v>
      </c>
      <c r="M9241" s="5" t="str">
        <f t="shared" si="5"/>
        <v>#VALUE!</v>
      </c>
      <c r="N9241" s="4" t="b">
        <v>1</v>
      </c>
      <c r="O9241" s="4" t="b">
        <v>1</v>
      </c>
      <c r="P9241" s="4" t="b">
        <v>0</v>
      </c>
      <c r="Q9241" s="4" t="b">
        <v>0</v>
      </c>
      <c r="R9241" s="4" t="s">
        <v>39</v>
      </c>
      <c r="S9241" s="4" t="s">
        <v>39</v>
      </c>
      <c r="T9241" s="4" t="s">
        <v>39</v>
      </c>
    </row>
    <row r="9242" ht="12.75" customHeight="1">
      <c r="A9242" s="8" t="str">
        <f t="shared" si="1"/>
        <v>Philippines1922</v>
      </c>
      <c r="B9242" s="4" t="s">
        <v>149</v>
      </c>
      <c r="C9242" s="4">
        <v>1922.0</v>
      </c>
      <c r="D9242" s="4">
        <v>11.9881000518799</v>
      </c>
      <c r="E9242" s="4" t="s">
        <v>39</v>
      </c>
      <c r="F9242" s="4" t="s">
        <v>39</v>
      </c>
      <c r="G9242" s="4" t="s">
        <v>39</v>
      </c>
      <c r="H9242" s="4" t="s">
        <v>39</v>
      </c>
      <c r="I9242" s="4" t="s">
        <v>39</v>
      </c>
      <c r="J9242" s="4" t="str">
        <f t="shared" si="2"/>
        <v>#VALUE!</v>
      </c>
      <c r="K9242" s="5" t="str">
        <f t="shared" si="3"/>
        <v>#VALUE!</v>
      </c>
      <c r="L9242" s="5" t="str">
        <f t="shared" si="4"/>
        <v>#VALUE!</v>
      </c>
      <c r="M9242" s="5" t="str">
        <f t="shared" si="5"/>
        <v>#VALUE!</v>
      </c>
      <c r="N9242" s="4" t="b">
        <v>1</v>
      </c>
      <c r="O9242" s="4" t="b">
        <v>1</v>
      </c>
      <c r="P9242" s="4" t="b">
        <v>0</v>
      </c>
      <c r="Q9242" s="4" t="b">
        <v>0</v>
      </c>
      <c r="R9242" s="4" t="s">
        <v>39</v>
      </c>
      <c r="S9242" s="4" t="s">
        <v>39</v>
      </c>
      <c r="T9242" s="4" t="s">
        <v>39</v>
      </c>
    </row>
    <row r="9243" ht="12.75" customHeight="1">
      <c r="A9243" s="8" t="str">
        <f t="shared" si="1"/>
        <v>Philippines1921</v>
      </c>
      <c r="B9243" s="4" t="s">
        <v>149</v>
      </c>
      <c r="C9243" s="4">
        <v>1921.0</v>
      </c>
      <c r="D9243" s="4">
        <v>-2.32171010971069</v>
      </c>
      <c r="E9243" s="4" t="s">
        <v>39</v>
      </c>
      <c r="F9243" s="4" t="s">
        <v>39</v>
      </c>
      <c r="G9243" s="4" t="s">
        <v>39</v>
      </c>
      <c r="H9243" s="4" t="s">
        <v>39</v>
      </c>
      <c r="I9243" s="4" t="s">
        <v>39</v>
      </c>
      <c r="J9243" s="4" t="str">
        <f t="shared" si="2"/>
        <v>#VALUE!</v>
      </c>
      <c r="K9243" s="5" t="str">
        <f t="shared" si="3"/>
        <v>#VALUE!</v>
      </c>
      <c r="L9243" s="5" t="str">
        <f t="shared" si="4"/>
        <v>#VALUE!</v>
      </c>
      <c r="M9243" s="5" t="str">
        <f t="shared" si="5"/>
        <v>#VALUE!</v>
      </c>
      <c r="N9243" s="4" t="b">
        <v>1</v>
      </c>
      <c r="O9243" s="4" t="b">
        <v>1</v>
      </c>
      <c r="P9243" s="4" t="b">
        <v>0</v>
      </c>
      <c r="Q9243" s="4" t="b">
        <v>0</v>
      </c>
      <c r="R9243" s="4" t="s">
        <v>39</v>
      </c>
      <c r="S9243" s="4" t="s">
        <v>39</v>
      </c>
      <c r="T9243" s="4" t="s">
        <v>39</v>
      </c>
    </row>
    <row r="9244" ht="12.75" customHeight="1">
      <c r="A9244" s="8" t="str">
        <f t="shared" si="1"/>
        <v>Philippines1920</v>
      </c>
      <c r="B9244" s="4" t="s">
        <v>149</v>
      </c>
      <c r="C9244" s="4">
        <v>1920.0</v>
      </c>
      <c r="D9244" s="4">
        <v>8.37971019744873</v>
      </c>
      <c r="E9244" s="4" t="s">
        <v>39</v>
      </c>
      <c r="F9244" s="4" t="s">
        <v>39</v>
      </c>
      <c r="G9244" s="4" t="s">
        <v>39</v>
      </c>
      <c r="H9244" s="4" t="s">
        <v>39</v>
      </c>
      <c r="I9244" s="4" t="s">
        <v>39</v>
      </c>
      <c r="J9244" s="4" t="str">
        <f t="shared" si="2"/>
        <v>#VALUE!</v>
      </c>
      <c r="K9244" s="5" t="str">
        <f t="shared" si="3"/>
        <v>#VALUE!</v>
      </c>
      <c r="L9244" s="5" t="str">
        <f t="shared" si="4"/>
        <v>#VALUE!</v>
      </c>
      <c r="M9244" s="5" t="str">
        <f t="shared" si="5"/>
        <v>#VALUE!</v>
      </c>
      <c r="N9244" s="4" t="b">
        <v>1</v>
      </c>
      <c r="O9244" s="4" t="b">
        <v>1</v>
      </c>
      <c r="P9244" s="4" t="b">
        <v>0</v>
      </c>
      <c r="Q9244" s="4" t="b">
        <v>0</v>
      </c>
      <c r="R9244" s="4" t="s">
        <v>39</v>
      </c>
      <c r="S9244" s="4" t="s">
        <v>39</v>
      </c>
      <c r="T9244" s="4" t="s">
        <v>39</v>
      </c>
    </row>
    <row r="9245" ht="12.75" customHeight="1">
      <c r="A9245" s="8" t="str">
        <f t="shared" si="1"/>
        <v>Philippines1919</v>
      </c>
      <c r="B9245" s="4" t="s">
        <v>149</v>
      </c>
      <c r="C9245" s="4">
        <v>1919.0</v>
      </c>
      <c r="D9245" s="4">
        <v>-3.88035011291504</v>
      </c>
      <c r="E9245" s="4" t="s">
        <v>39</v>
      </c>
      <c r="F9245" s="4" t="s">
        <v>39</v>
      </c>
      <c r="G9245" s="4" t="s">
        <v>39</v>
      </c>
      <c r="H9245" s="4" t="s">
        <v>39</v>
      </c>
      <c r="I9245" s="4" t="s">
        <v>39</v>
      </c>
      <c r="J9245" s="4" t="str">
        <f t="shared" si="2"/>
        <v>#VALUE!</v>
      </c>
      <c r="K9245" s="5" t="str">
        <f t="shared" si="3"/>
        <v>#VALUE!</v>
      </c>
      <c r="L9245" s="5" t="str">
        <f t="shared" si="4"/>
        <v>#VALUE!</v>
      </c>
      <c r="M9245" s="5" t="str">
        <f t="shared" si="5"/>
        <v>#VALUE!</v>
      </c>
      <c r="N9245" s="4" t="b">
        <v>1</v>
      </c>
      <c r="O9245" s="4" t="b">
        <v>1</v>
      </c>
      <c r="P9245" s="4" t="b">
        <v>0</v>
      </c>
      <c r="Q9245" s="4" t="b">
        <v>0</v>
      </c>
      <c r="R9245" s="4" t="s">
        <v>39</v>
      </c>
      <c r="S9245" s="4" t="s">
        <v>39</v>
      </c>
      <c r="T9245" s="4" t="s">
        <v>39</v>
      </c>
    </row>
    <row r="9246" ht="12.75" customHeight="1">
      <c r="A9246" s="8" t="str">
        <f t="shared" si="1"/>
        <v>Philippines1918</v>
      </c>
      <c r="B9246" s="4" t="s">
        <v>149</v>
      </c>
      <c r="C9246" s="4">
        <v>1918.0</v>
      </c>
      <c r="D9246" s="4">
        <v>14.1775999069214</v>
      </c>
      <c r="E9246" s="4" t="s">
        <v>39</v>
      </c>
      <c r="F9246" s="4" t="s">
        <v>39</v>
      </c>
      <c r="G9246" s="4" t="s">
        <v>39</v>
      </c>
      <c r="H9246" s="4" t="s">
        <v>39</v>
      </c>
      <c r="I9246" s="4" t="s">
        <v>39</v>
      </c>
      <c r="J9246" s="4" t="str">
        <f t="shared" si="2"/>
        <v>#VALUE!</v>
      </c>
      <c r="K9246" s="5" t="str">
        <f t="shared" si="3"/>
        <v>#VALUE!</v>
      </c>
      <c r="L9246" s="5" t="str">
        <f t="shared" si="4"/>
        <v>#VALUE!</v>
      </c>
      <c r="M9246" s="5" t="str">
        <f t="shared" si="5"/>
        <v>#VALUE!</v>
      </c>
      <c r="N9246" s="4" t="b">
        <v>1</v>
      </c>
      <c r="O9246" s="4" t="b">
        <v>1</v>
      </c>
      <c r="P9246" s="4" t="b">
        <v>1</v>
      </c>
      <c r="Q9246" s="4" t="b">
        <v>0</v>
      </c>
      <c r="R9246" s="4" t="s">
        <v>39</v>
      </c>
      <c r="S9246" s="4" t="s">
        <v>39</v>
      </c>
      <c r="T9246" s="4" t="s">
        <v>39</v>
      </c>
    </row>
    <row r="9247" ht="12.75" customHeight="1">
      <c r="A9247" s="8" t="str">
        <f t="shared" si="1"/>
        <v>Philippines1917</v>
      </c>
      <c r="B9247" s="4" t="s">
        <v>149</v>
      </c>
      <c r="C9247" s="4">
        <v>1917.0</v>
      </c>
      <c r="D9247" s="4">
        <v>16.6366004943848</v>
      </c>
      <c r="E9247" s="4" t="s">
        <v>39</v>
      </c>
      <c r="F9247" s="4" t="s">
        <v>39</v>
      </c>
      <c r="G9247" s="4" t="s">
        <v>39</v>
      </c>
      <c r="H9247" s="4" t="s">
        <v>39</v>
      </c>
      <c r="I9247" s="4" t="s">
        <v>39</v>
      </c>
      <c r="J9247" s="4" t="str">
        <f t="shared" si="2"/>
        <v>#VALUE!</v>
      </c>
      <c r="K9247" s="5" t="str">
        <f t="shared" si="3"/>
        <v>#VALUE!</v>
      </c>
      <c r="L9247" s="5" t="str">
        <f t="shared" si="4"/>
        <v>#VALUE!</v>
      </c>
      <c r="M9247" s="5" t="str">
        <f t="shared" si="5"/>
        <v>#VALUE!</v>
      </c>
      <c r="N9247" s="4" t="b">
        <v>0</v>
      </c>
      <c r="O9247" s="4" t="b">
        <v>0</v>
      </c>
      <c r="P9247" s="4" t="b">
        <v>1</v>
      </c>
      <c r="Q9247" s="4" t="b">
        <v>1</v>
      </c>
      <c r="R9247" s="4" t="s">
        <v>39</v>
      </c>
      <c r="S9247" s="4" t="s">
        <v>39</v>
      </c>
      <c r="T9247" s="4" t="s">
        <v>39</v>
      </c>
    </row>
    <row r="9248" ht="12.75" customHeight="1">
      <c r="A9248" s="8" t="str">
        <f t="shared" si="1"/>
        <v>Philippines1916</v>
      </c>
      <c r="B9248" s="4" t="s">
        <v>149</v>
      </c>
      <c r="C9248" s="4">
        <v>1916.0</v>
      </c>
      <c r="D9248" s="4">
        <v>16.807300567627</v>
      </c>
      <c r="E9248" s="4" t="s">
        <v>39</v>
      </c>
      <c r="F9248" s="4" t="s">
        <v>39</v>
      </c>
      <c r="G9248" s="4" t="s">
        <v>39</v>
      </c>
      <c r="H9248" s="4" t="s">
        <v>39</v>
      </c>
      <c r="I9248" s="4" t="s">
        <v>39</v>
      </c>
      <c r="J9248" s="4" t="str">
        <f t="shared" si="2"/>
        <v>#VALUE!</v>
      </c>
      <c r="K9248" s="5" t="str">
        <f t="shared" si="3"/>
        <v>#VALUE!</v>
      </c>
      <c r="L9248" s="5" t="str">
        <f t="shared" si="4"/>
        <v>#VALUE!</v>
      </c>
      <c r="M9248" s="5" t="str">
        <f t="shared" si="5"/>
        <v>#VALUE!</v>
      </c>
      <c r="N9248" s="4" t="b">
        <v>0</v>
      </c>
      <c r="O9248" s="4" t="b">
        <v>0</v>
      </c>
      <c r="P9248" s="4" t="b">
        <v>1</v>
      </c>
      <c r="Q9248" s="4" t="b">
        <v>1</v>
      </c>
      <c r="R9248" s="4" t="s">
        <v>39</v>
      </c>
      <c r="S9248" s="4" t="s">
        <v>39</v>
      </c>
      <c r="T9248" s="4" t="s">
        <v>39</v>
      </c>
    </row>
    <row r="9249" ht="12.75" customHeight="1">
      <c r="A9249" s="8" t="str">
        <f t="shared" si="1"/>
        <v>Philippines1915</v>
      </c>
      <c r="B9249" s="4" t="s">
        <v>149</v>
      </c>
      <c r="C9249" s="4">
        <v>1915.0</v>
      </c>
      <c r="D9249" s="4">
        <v>-6.27265977859497</v>
      </c>
      <c r="E9249" s="4" t="s">
        <v>39</v>
      </c>
      <c r="F9249" s="4" t="s">
        <v>39</v>
      </c>
      <c r="G9249" s="4" t="s">
        <v>39</v>
      </c>
      <c r="H9249" s="4" t="s">
        <v>39</v>
      </c>
      <c r="I9249" s="4" t="s">
        <v>39</v>
      </c>
      <c r="J9249" s="4" t="str">
        <f t="shared" si="2"/>
        <v>#VALUE!</v>
      </c>
      <c r="K9249" s="5" t="str">
        <f t="shared" si="3"/>
        <v>#VALUE!</v>
      </c>
      <c r="L9249" s="5" t="str">
        <f t="shared" si="4"/>
        <v>#VALUE!</v>
      </c>
      <c r="M9249" s="5" t="str">
        <f t="shared" si="5"/>
        <v>#VALUE!</v>
      </c>
      <c r="N9249" s="4" t="b">
        <v>1</v>
      </c>
      <c r="O9249" s="4" t="b">
        <v>1</v>
      </c>
      <c r="P9249" s="4" t="b">
        <v>0</v>
      </c>
      <c r="Q9249" s="4" t="b">
        <v>1</v>
      </c>
      <c r="R9249" s="4" t="s">
        <v>39</v>
      </c>
      <c r="S9249" s="4" t="s">
        <v>39</v>
      </c>
      <c r="T9249" s="4" t="s">
        <v>39</v>
      </c>
    </row>
    <row r="9250" ht="12.75" customHeight="1">
      <c r="A9250" s="8" t="str">
        <f t="shared" si="1"/>
        <v>Philippines1914</v>
      </c>
      <c r="B9250" s="4" t="s">
        <v>149</v>
      </c>
      <c r="C9250" s="4">
        <v>1914.0</v>
      </c>
      <c r="D9250" s="4">
        <v>-1.8226900100708</v>
      </c>
      <c r="E9250" s="4" t="s">
        <v>39</v>
      </c>
      <c r="F9250" s="4" t="s">
        <v>39</v>
      </c>
      <c r="G9250" s="4" t="s">
        <v>39</v>
      </c>
      <c r="H9250" s="4" t="s">
        <v>39</v>
      </c>
      <c r="I9250" s="4" t="s">
        <v>39</v>
      </c>
      <c r="J9250" s="4" t="str">
        <f t="shared" si="2"/>
        <v>#VALUE!</v>
      </c>
      <c r="K9250" s="5" t="str">
        <f t="shared" si="3"/>
        <v>#VALUE!</v>
      </c>
      <c r="L9250" s="5" t="str">
        <f t="shared" si="4"/>
        <v>#VALUE!</v>
      </c>
      <c r="M9250" s="5" t="str">
        <f t="shared" si="5"/>
        <v>#VALUE!</v>
      </c>
      <c r="N9250" s="4" t="b">
        <v>1</v>
      </c>
      <c r="O9250" s="4" t="b">
        <v>1</v>
      </c>
      <c r="P9250" s="4" t="b">
        <v>0</v>
      </c>
      <c r="Q9250" s="4" t="b">
        <v>0</v>
      </c>
      <c r="R9250" s="4" t="s">
        <v>39</v>
      </c>
      <c r="S9250" s="4" t="s">
        <v>39</v>
      </c>
      <c r="T9250" s="4" t="s">
        <v>39</v>
      </c>
    </row>
    <row r="9251" ht="12.75" customHeight="1">
      <c r="A9251" s="8" t="str">
        <f t="shared" si="1"/>
        <v>Philippines1913</v>
      </c>
      <c r="B9251" s="4" t="s">
        <v>149</v>
      </c>
      <c r="C9251" s="4">
        <v>1913.0</v>
      </c>
      <c r="D9251" s="4">
        <v>10.5124998092651</v>
      </c>
      <c r="E9251" s="4" t="s">
        <v>39</v>
      </c>
      <c r="F9251" s="4" t="s">
        <v>39</v>
      </c>
      <c r="G9251" s="4" t="s">
        <v>39</v>
      </c>
      <c r="H9251" s="4" t="s">
        <v>39</v>
      </c>
      <c r="I9251" s="4" t="s">
        <v>39</v>
      </c>
      <c r="J9251" s="4" t="str">
        <f t="shared" si="2"/>
        <v>#VALUE!</v>
      </c>
      <c r="K9251" s="5" t="str">
        <f t="shared" si="3"/>
        <v>#VALUE!</v>
      </c>
      <c r="L9251" s="5" t="str">
        <f t="shared" si="4"/>
        <v>#VALUE!</v>
      </c>
      <c r="M9251" s="5" t="str">
        <f t="shared" si="5"/>
        <v>#VALUE!</v>
      </c>
      <c r="N9251" s="4" t="b">
        <v>1</v>
      </c>
      <c r="O9251" s="4" t="b">
        <v>1</v>
      </c>
      <c r="P9251" s="4" t="b">
        <v>0</v>
      </c>
      <c r="Q9251" s="4" t="b">
        <v>0</v>
      </c>
      <c r="R9251" s="4" t="s">
        <v>39</v>
      </c>
      <c r="S9251" s="4" t="s">
        <v>39</v>
      </c>
      <c r="T9251" s="4" t="s">
        <v>39</v>
      </c>
    </row>
    <row r="9252" ht="12.75" customHeight="1">
      <c r="A9252" s="8" t="str">
        <f t="shared" si="1"/>
        <v>Philippines1912</v>
      </c>
      <c r="B9252" s="4" t="s">
        <v>149</v>
      </c>
      <c r="C9252" s="4">
        <v>1912.0</v>
      </c>
      <c r="D9252" s="4">
        <v>1.78332996368408</v>
      </c>
      <c r="E9252" s="4" t="s">
        <v>39</v>
      </c>
      <c r="F9252" s="4" t="s">
        <v>39</v>
      </c>
      <c r="G9252" s="4" t="s">
        <v>39</v>
      </c>
      <c r="H9252" s="4" t="s">
        <v>39</v>
      </c>
      <c r="I9252" s="4" t="s">
        <v>39</v>
      </c>
      <c r="J9252" s="4" t="str">
        <f t="shared" si="2"/>
        <v>#VALUE!</v>
      </c>
      <c r="K9252" s="5" t="str">
        <f t="shared" si="3"/>
        <v>#VALUE!</v>
      </c>
      <c r="L9252" s="5" t="str">
        <f t="shared" si="4"/>
        <v>#VALUE!</v>
      </c>
      <c r="M9252" s="5" t="str">
        <f t="shared" si="5"/>
        <v>#VALUE!</v>
      </c>
      <c r="N9252" s="4" t="b">
        <v>0</v>
      </c>
      <c r="O9252" s="4" t="b">
        <v>1</v>
      </c>
      <c r="P9252" s="4" t="b">
        <v>0</v>
      </c>
      <c r="Q9252" s="4" t="b">
        <v>0</v>
      </c>
      <c r="R9252" s="4" t="s">
        <v>39</v>
      </c>
      <c r="S9252" s="4" t="s">
        <v>39</v>
      </c>
      <c r="T9252" s="4" t="s">
        <v>39</v>
      </c>
    </row>
    <row r="9253" ht="12.75" customHeight="1">
      <c r="A9253" s="8" t="str">
        <f t="shared" si="1"/>
        <v>Philippines1911</v>
      </c>
      <c r="B9253" s="4" t="s">
        <v>149</v>
      </c>
      <c r="C9253" s="4">
        <v>1911.0</v>
      </c>
      <c r="D9253" s="4">
        <v>6.40248012542725</v>
      </c>
      <c r="E9253" s="4" t="s">
        <v>39</v>
      </c>
      <c r="F9253" s="4" t="s">
        <v>39</v>
      </c>
      <c r="G9253" s="4" t="s">
        <v>39</v>
      </c>
      <c r="H9253" s="4" t="s">
        <v>39</v>
      </c>
      <c r="I9253" s="4" t="s">
        <v>39</v>
      </c>
      <c r="J9253" s="4" t="str">
        <f t="shared" si="2"/>
        <v>#VALUE!</v>
      </c>
      <c r="K9253" s="5" t="str">
        <f t="shared" si="3"/>
        <v>#VALUE!</v>
      </c>
      <c r="L9253" s="5" t="str">
        <f t="shared" si="4"/>
        <v>#VALUE!</v>
      </c>
      <c r="M9253" s="5" t="str">
        <f t="shared" si="5"/>
        <v>#VALUE!</v>
      </c>
      <c r="N9253" s="4" t="b">
        <v>0</v>
      </c>
      <c r="O9253" s="4" t="b">
        <v>1</v>
      </c>
      <c r="P9253" s="4" t="b">
        <v>1</v>
      </c>
      <c r="Q9253" s="4" t="b">
        <v>0</v>
      </c>
      <c r="R9253" s="4" t="s">
        <v>39</v>
      </c>
      <c r="S9253" s="4" t="s">
        <v>39</v>
      </c>
      <c r="T9253" s="4" t="s">
        <v>39</v>
      </c>
    </row>
    <row r="9254" ht="12.75" customHeight="1">
      <c r="A9254" s="8" t="str">
        <f t="shared" si="1"/>
        <v>Philippines1910</v>
      </c>
      <c r="B9254" s="4" t="s">
        <v>149</v>
      </c>
      <c r="C9254" s="4">
        <v>1910.0</v>
      </c>
      <c r="D9254" s="4">
        <v>15.0431003570557</v>
      </c>
      <c r="E9254" s="4" t="s">
        <v>39</v>
      </c>
      <c r="F9254" s="4" t="s">
        <v>39</v>
      </c>
      <c r="G9254" s="4" t="s">
        <v>39</v>
      </c>
      <c r="H9254" s="4" t="s">
        <v>39</v>
      </c>
      <c r="I9254" s="4" t="s">
        <v>39</v>
      </c>
      <c r="J9254" s="4" t="str">
        <f t="shared" si="2"/>
        <v>#VALUE!</v>
      </c>
      <c r="K9254" s="5" t="str">
        <f t="shared" si="3"/>
        <v>#VALUE!</v>
      </c>
      <c r="L9254" s="5" t="str">
        <f t="shared" si="4"/>
        <v>#VALUE!</v>
      </c>
      <c r="M9254" s="5" t="str">
        <f t="shared" si="5"/>
        <v>#VALUE!</v>
      </c>
      <c r="N9254" s="4" t="b">
        <v>0</v>
      </c>
      <c r="O9254" s="4" t="b">
        <v>0</v>
      </c>
      <c r="P9254" s="4" t="b">
        <v>1</v>
      </c>
      <c r="Q9254" s="4" t="b">
        <v>1</v>
      </c>
      <c r="R9254" s="4" t="s">
        <v>39</v>
      </c>
      <c r="S9254" s="4" t="s">
        <v>39</v>
      </c>
      <c r="T9254" s="4" t="s">
        <v>39</v>
      </c>
    </row>
    <row r="9255" ht="12.75" customHeight="1">
      <c r="A9255" s="8" t="str">
        <f t="shared" si="1"/>
        <v>Philippines1909</v>
      </c>
      <c r="B9255" s="4" t="s">
        <v>149</v>
      </c>
      <c r="C9255" s="4">
        <v>1909.0</v>
      </c>
      <c r="D9255" s="4">
        <v>1.87594997882843</v>
      </c>
      <c r="E9255" s="4" t="s">
        <v>39</v>
      </c>
      <c r="F9255" s="4" t="s">
        <v>39</v>
      </c>
      <c r="G9255" s="4" t="s">
        <v>39</v>
      </c>
      <c r="H9255" s="4" t="s">
        <v>39</v>
      </c>
      <c r="I9255" s="4" t="s">
        <v>39</v>
      </c>
      <c r="J9255" s="4" t="str">
        <f t="shared" si="2"/>
        <v>#VALUE!</v>
      </c>
      <c r="K9255" s="5" t="str">
        <f t="shared" si="3"/>
        <v>#VALUE!</v>
      </c>
      <c r="L9255" s="5" t="str">
        <f t="shared" si="4"/>
        <v>#VALUE!</v>
      </c>
      <c r="M9255" s="5" t="str">
        <f t="shared" si="5"/>
        <v>#VALUE!</v>
      </c>
      <c r="N9255" s="4" t="b">
        <v>0</v>
      </c>
      <c r="O9255" s="4" t="b">
        <v>1</v>
      </c>
      <c r="P9255" s="4" t="b">
        <v>0</v>
      </c>
      <c r="Q9255" s="4" t="b">
        <v>1</v>
      </c>
      <c r="R9255" s="4" t="s">
        <v>39</v>
      </c>
      <c r="S9255" s="4" t="s">
        <v>39</v>
      </c>
      <c r="T9255" s="4" t="s">
        <v>39</v>
      </c>
    </row>
    <row r="9256" ht="12.75" customHeight="1">
      <c r="A9256" s="8" t="str">
        <f t="shared" si="1"/>
        <v>Philippines1908</v>
      </c>
      <c r="B9256" s="4" t="s">
        <v>149</v>
      </c>
      <c r="C9256" s="4">
        <v>1908.0</v>
      </c>
      <c r="D9256" s="4">
        <v>5.7261700630188</v>
      </c>
      <c r="E9256" s="4" t="s">
        <v>39</v>
      </c>
      <c r="F9256" s="4" t="s">
        <v>39</v>
      </c>
      <c r="G9256" s="4" t="s">
        <v>39</v>
      </c>
      <c r="H9256" s="4" t="s">
        <v>39</v>
      </c>
      <c r="I9256" s="4" t="s">
        <v>39</v>
      </c>
      <c r="J9256" s="4" t="str">
        <f t="shared" si="2"/>
        <v>#VALUE!</v>
      </c>
      <c r="K9256" s="5" t="str">
        <f t="shared" si="3"/>
        <v>#VALUE!</v>
      </c>
      <c r="L9256" s="5" t="str">
        <f t="shared" si="4"/>
        <v>#VALUE!</v>
      </c>
      <c r="M9256" s="5" t="str">
        <f t="shared" si="5"/>
        <v>#VALUE!</v>
      </c>
      <c r="N9256" s="4" t="b">
        <v>0</v>
      </c>
      <c r="O9256" s="4" t="b">
        <v>1</v>
      </c>
      <c r="P9256" s="4" t="b">
        <v>1</v>
      </c>
      <c r="Q9256" s="4" t="b">
        <v>0</v>
      </c>
      <c r="R9256" s="4" t="s">
        <v>39</v>
      </c>
      <c r="S9256" s="4" t="s">
        <v>39</v>
      </c>
      <c r="T9256" s="4" t="s">
        <v>39</v>
      </c>
    </row>
    <row r="9257" ht="12.75" customHeight="1">
      <c r="A9257" s="8" t="str">
        <f t="shared" si="1"/>
        <v>Philippines1907</v>
      </c>
      <c r="B9257" s="4" t="s">
        <v>149</v>
      </c>
      <c r="C9257" s="4">
        <v>1907.0</v>
      </c>
      <c r="D9257" s="4">
        <v>5.39447021484375</v>
      </c>
      <c r="E9257" s="4" t="s">
        <v>39</v>
      </c>
      <c r="F9257" s="4" t="s">
        <v>39</v>
      </c>
      <c r="G9257" s="4" t="s">
        <v>39</v>
      </c>
      <c r="H9257" s="4" t="s">
        <v>39</v>
      </c>
      <c r="I9257" s="4" t="s">
        <v>39</v>
      </c>
      <c r="J9257" s="4" t="str">
        <f t="shared" si="2"/>
        <v>#VALUE!</v>
      </c>
      <c r="K9257" s="5" t="str">
        <f t="shared" si="3"/>
        <v>#VALUE!</v>
      </c>
      <c r="L9257" s="5" t="str">
        <f t="shared" si="4"/>
        <v>#VALUE!</v>
      </c>
      <c r="M9257" s="5" t="str">
        <f t="shared" si="5"/>
        <v>#VALUE!</v>
      </c>
      <c r="N9257" s="4" t="b">
        <v>0</v>
      </c>
      <c r="O9257" s="4" t="b">
        <v>1</v>
      </c>
      <c r="P9257" s="4" t="b">
        <v>1</v>
      </c>
      <c r="Q9257" s="4" t="b">
        <v>0</v>
      </c>
      <c r="R9257" s="4" t="s">
        <v>39</v>
      </c>
      <c r="S9257" s="4" t="s">
        <v>39</v>
      </c>
      <c r="T9257" s="4" t="s">
        <v>39</v>
      </c>
    </row>
    <row r="9258" ht="12.75" customHeight="1">
      <c r="A9258" s="8" t="str">
        <f t="shared" si="1"/>
        <v>Philippines1906</v>
      </c>
      <c r="B9258" s="4" t="s">
        <v>149</v>
      </c>
      <c r="C9258" s="4">
        <v>1906.0</v>
      </c>
      <c r="D9258" s="4">
        <v>3.86971998214722</v>
      </c>
      <c r="E9258" s="4" t="s">
        <v>39</v>
      </c>
      <c r="F9258" s="4" t="s">
        <v>39</v>
      </c>
      <c r="G9258" s="4" t="s">
        <v>39</v>
      </c>
      <c r="H9258" s="4" t="s">
        <v>39</v>
      </c>
      <c r="I9258" s="4" t="s">
        <v>39</v>
      </c>
      <c r="J9258" s="4" t="str">
        <f t="shared" si="2"/>
        <v>#VALUE!</v>
      </c>
      <c r="K9258" s="5" t="str">
        <f t="shared" si="3"/>
        <v>#VALUE!</v>
      </c>
      <c r="L9258" s="5" t="str">
        <f t="shared" si="4"/>
        <v>#VALUE!</v>
      </c>
      <c r="M9258" s="5" t="str">
        <f t="shared" si="5"/>
        <v>#VALUE!</v>
      </c>
      <c r="N9258" s="4" t="b">
        <v>0</v>
      </c>
      <c r="O9258" s="4" t="b">
        <v>1</v>
      </c>
      <c r="P9258" s="4" t="b">
        <v>1</v>
      </c>
      <c r="Q9258" s="4" t="b">
        <v>0</v>
      </c>
      <c r="R9258" s="4" t="s">
        <v>39</v>
      </c>
      <c r="S9258" s="4" t="s">
        <v>39</v>
      </c>
      <c r="T9258" s="4" t="s">
        <v>39</v>
      </c>
    </row>
    <row r="9259" ht="12.75" customHeight="1">
      <c r="A9259" s="8" t="str">
        <f t="shared" si="1"/>
        <v>Philippines1905</v>
      </c>
      <c r="B9259" s="4" t="s">
        <v>149</v>
      </c>
      <c r="C9259" s="4">
        <v>1905.0</v>
      </c>
      <c r="D9259" s="4">
        <v>6.4095401763916</v>
      </c>
      <c r="E9259" s="4" t="s">
        <v>39</v>
      </c>
      <c r="F9259" s="4" t="s">
        <v>39</v>
      </c>
      <c r="G9259" s="4" t="s">
        <v>39</v>
      </c>
      <c r="H9259" s="4" t="s">
        <v>39</v>
      </c>
      <c r="I9259" s="4" t="s">
        <v>39</v>
      </c>
      <c r="J9259" s="4" t="str">
        <f t="shared" si="2"/>
        <v>#VALUE!</v>
      </c>
      <c r="K9259" s="5" t="str">
        <f t="shared" si="3"/>
        <v>#VALUE!</v>
      </c>
      <c r="L9259" s="5" t="str">
        <f t="shared" si="4"/>
        <v>#VALUE!</v>
      </c>
      <c r="M9259" s="5" t="str">
        <f t="shared" si="5"/>
        <v>#VALUE!</v>
      </c>
      <c r="N9259" s="4" t="b">
        <v>0</v>
      </c>
      <c r="O9259" s="4" t="b">
        <v>1</v>
      </c>
      <c r="P9259" s="4" t="b">
        <v>1</v>
      </c>
      <c r="Q9259" s="4" t="b">
        <v>0</v>
      </c>
      <c r="R9259" s="4" t="s">
        <v>39</v>
      </c>
      <c r="S9259" s="4" t="s">
        <v>39</v>
      </c>
      <c r="T9259" s="4" t="s">
        <v>39</v>
      </c>
    </row>
    <row r="9260" ht="12.75" customHeight="1">
      <c r="A9260" s="8" t="str">
        <f t="shared" si="1"/>
        <v>Philippines1904</v>
      </c>
      <c r="B9260" s="4" t="s">
        <v>149</v>
      </c>
      <c r="C9260" s="4">
        <v>1904.0</v>
      </c>
      <c r="D9260" s="4">
        <v>-13.8800001144409</v>
      </c>
      <c r="E9260" s="4" t="s">
        <v>39</v>
      </c>
      <c r="F9260" s="4" t="s">
        <v>39</v>
      </c>
      <c r="G9260" s="4" t="s">
        <v>39</v>
      </c>
      <c r="H9260" s="4" t="s">
        <v>39</v>
      </c>
      <c r="I9260" s="4" t="s">
        <v>39</v>
      </c>
      <c r="J9260" s="4" t="str">
        <f t="shared" si="2"/>
        <v>#VALUE!</v>
      </c>
      <c r="K9260" s="5" t="str">
        <f t="shared" si="3"/>
        <v>#VALUE!</v>
      </c>
      <c r="L9260" s="5" t="str">
        <f t="shared" si="4"/>
        <v>#VALUE!</v>
      </c>
      <c r="M9260" s="5" t="str">
        <f t="shared" si="5"/>
        <v>#VALUE!</v>
      </c>
      <c r="N9260" s="4" t="b">
        <v>1</v>
      </c>
      <c r="O9260" s="4" t="b">
        <v>1</v>
      </c>
      <c r="P9260" s="4" t="b">
        <v>0</v>
      </c>
      <c r="Q9260" s="4" t="b">
        <v>0</v>
      </c>
      <c r="R9260" s="4" t="s">
        <v>39</v>
      </c>
      <c r="S9260" s="4" t="s">
        <v>39</v>
      </c>
      <c r="T9260" s="4" t="s">
        <v>39</v>
      </c>
    </row>
    <row r="9261" ht="12.75" customHeight="1">
      <c r="A9261" s="8" t="str">
        <f t="shared" si="1"/>
        <v>Philippines1903</v>
      </c>
      <c r="B9261" s="4" t="s">
        <v>149</v>
      </c>
      <c r="C9261" s="4">
        <v>1903.0</v>
      </c>
      <c r="D9261" s="4">
        <v>21.7425003051758</v>
      </c>
      <c r="E9261" s="4" t="s">
        <v>39</v>
      </c>
      <c r="F9261" s="4" t="s">
        <v>39</v>
      </c>
      <c r="G9261" s="4" t="s">
        <v>39</v>
      </c>
      <c r="H9261" s="4" t="s">
        <v>39</v>
      </c>
      <c r="I9261" s="4" t="s">
        <v>39</v>
      </c>
      <c r="J9261" s="4" t="str">
        <f t="shared" si="2"/>
        <v>#VALUE!</v>
      </c>
      <c r="K9261" s="5" t="str">
        <f t="shared" si="3"/>
        <v>#VALUE!</v>
      </c>
      <c r="L9261" s="5" t="str">
        <f t="shared" si="4"/>
        <v>#VALUE!</v>
      </c>
      <c r="M9261" s="5" t="str">
        <f t="shared" si="5"/>
        <v>#VALUE!</v>
      </c>
      <c r="N9261" s="4" t="b">
        <v>1</v>
      </c>
      <c r="O9261" s="4" t="b">
        <v>1</v>
      </c>
      <c r="P9261" s="4" t="s">
        <v>39</v>
      </c>
      <c r="Q9261" s="4" t="b">
        <v>0</v>
      </c>
      <c r="R9261" s="4" t="s">
        <v>39</v>
      </c>
      <c r="S9261" s="4" t="s">
        <v>39</v>
      </c>
      <c r="T9261" s="4" t="s">
        <v>39</v>
      </c>
    </row>
    <row r="9262" ht="12.75" customHeight="1">
      <c r="A9262" s="8" t="str">
        <f t="shared" si="1"/>
        <v>Poland2023</v>
      </c>
      <c r="B9262" s="4" t="s">
        <v>150</v>
      </c>
      <c r="C9262" s="4">
        <v>2023.0</v>
      </c>
      <c r="D9262" s="4" t="s">
        <v>39</v>
      </c>
      <c r="E9262" s="4" t="s">
        <v>39</v>
      </c>
      <c r="F9262" s="4" t="s">
        <v>39</v>
      </c>
      <c r="G9262" s="4" t="s">
        <v>39</v>
      </c>
      <c r="H9262" s="4" t="s">
        <v>39</v>
      </c>
      <c r="I9262" s="4" t="s">
        <v>39</v>
      </c>
      <c r="J9262" s="4" t="str">
        <f t="shared" si="2"/>
        <v>#VALUE!</v>
      </c>
      <c r="K9262" s="5" t="str">
        <f t="shared" si="3"/>
        <v>#VALUE!</v>
      </c>
      <c r="L9262" s="5" t="str">
        <f t="shared" si="4"/>
        <v>#VALUE!</v>
      </c>
      <c r="M9262" s="5" t="str">
        <f t="shared" si="5"/>
        <v>#VALUE!</v>
      </c>
      <c r="N9262" s="4" t="s">
        <v>39</v>
      </c>
      <c r="O9262" s="4" t="s">
        <v>39</v>
      </c>
      <c r="P9262" s="4" t="s">
        <v>39</v>
      </c>
      <c r="Q9262" s="4" t="s">
        <v>39</v>
      </c>
      <c r="R9262" s="4">
        <v>5.18</v>
      </c>
      <c r="S9262" s="4" t="s">
        <v>39</v>
      </c>
      <c r="T9262" s="4" t="s">
        <v>39</v>
      </c>
    </row>
    <row r="9263" ht="12.75" customHeight="1">
      <c r="A9263" s="8" t="str">
        <f t="shared" si="1"/>
        <v>Poland2022</v>
      </c>
      <c r="B9263" s="4" t="s">
        <v>150</v>
      </c>
      <c r="C9263" s="4">
        <v>2022.0</v>
      </c>
      <c r="D9263" s="4" t="s">
        <v>39</v>
      </c>
      <c r="E9263" s="4" t="s">
        <v>39</v>
      </c>
      <c r="F9263" s="4">
        <v>-2.0651E10</v>
      </c>
      <c r="G9263" s="4">
        <v>6.88176605954787E11</v>
      </c>
      <c r="H9263" s="4" t="s">
        <v>39</v>
      </c>
      <c r="I9263" s="4" t="s">
        <v>39</v>
      </c>
      <c r="J9263" s="4" t="str">
        <f t="shared" si="2"/>
        <v>#VALUE!</v>
      </c>
      <c r="K9263" s="5" t="str">
        <f t="shared" si="3"/>
        <v>#VALUE!</v>
      </c>
      <c r="L9263" s="5" t="str">
        <f t="shared" si="4"/>
        <v>#VALUE!</v>
      </c>
      <c r="M9263" s="5" t="str">
        <f t="shared" si="5"/>
        <v>#VALUE!</v>
      </c>
      <c r="N9263" s="4" t="s">
        <v>39</v>
      </c>
      <c r="O9263" s="4" t="s">
        <v>39</v>
      </c>
      <c r="P9263" s="4" t="s">
        <v>39</v>
      </c>
      <c r="Q9263" s="4" t="s">
        <v>39</v>
      </c>
      <c r="R9263" s="4">
        <v>5.4</v>
      </c>
      <c r="S9263" s="4">
        <v>4.87402357909336</v>
      </c>
      <c r="T9263" s="4" t="s">
        <v>39</v>
      </c>
    </row>
    <row r="9264" ht="12.75" customHeight="1">
      <c r="A9264" s="8" t="str">
        <f t="shared" si="1"/>
        <v>Poland2021</v>
      </c>
      <c r="B9264" s="4" t="s">
        <v>150</v>
      </c>
      <c r="C9264" s="4">
        <v>2021.0</v>
      </c>
      <c r="D9264" s="4">
        <v>5.87976787716665</v>
      </c>
      <c r="E9264" s="4">
        <v>-5.16178920690025E9</v>
      </c>
      <c r="F9264" s="4">
        <v>-9.562E9</v>
      </c>
      <c r="G9264" s="4">
        <v>6.79441900610663E11</v>
      </c>
      <c r="H9264" s="4">
        <v>42.3305502336564</v>
      </c>
      <c r="I9264" s="4">
        <v>44.1995264863544</v>
      </c>
      <c r="J9264" s="4">
        <f t="shared" si="2"/>
        <v>28761149504651</v>
      </c>
      <c r="K9264" s="5">
        <f t="shared" si="3"/>
        <v>30031010281980</v>
      </c>
      <c r="L9264" s="5">
        <f t="shared" si="4"/>
        <v>1269860777329</v>
      </c>
      <c r="M9264" s="5">
        <f t="shared" si="5"/>
        <v>1.868976253</v>
      </c>
      <c r="N9264" s="4" t="s">
        <v>39</v>
      </c>
      <c r="O9264" s="4" t="s">
        <v>39</v>
      </c>
      <c r="P9264" s="4" t="s">
        <v>39</v>
      </c>
      <c r="Q9264" s="4" t="s">
        <v>39</v>
      </c>
      <c r="R9264" s="4">
        <v>6.41666666667</v>
      </c>
      <c r="S9264" s="4">
        <v>6.84776073865233</v>
      </c>
      <c r="T9264" s="4">
        <v>-8.73470534412402E9</v>
      </c>
    </row>
    <row r="9265" ht="12.75" customHeight="1">
      <c r="A9265" s="8" t="str">
        <f t="shared" si="1"/>
        <v>Poland2020</v>
      </c>
      <c r="B9265" s="4" t="s">
        <v>150</v>
      </c>
      <c r="C9265" s="4">
        <v>2020.0</v>
      </c>
      <c r="D9265" s="4">
        <v>-2.19991926798787</v>
      </c>
      <c r="E9265" s="4">
        <v>-3.36239525007991E10</v>
      </c>
      <c r="F9265" s="4">
        <v>1.4764E10</v>
      </c>
      <c r="G9265" s="4">
        <v>5.99442783603187E11</v>
      </c>
      <c r="H9265" s="4">
        <v>41.3004963967234</v>
      </c>
      <c r="I9265" s="4">
        <v>48.2126498629049</v>
      </c>
      <c r="J9265" s="4">
        <f t="shared" si="2"/>
        <v>24757284524245</v>
      </c>
      <c r="K9265" s="5">
        <f t="shared" si="3"/>
        <v>28900725038706</v>
      </c>
      <c r="L9265" s="5">
        <f t="shared" si="4"/>
        <v>4143440514460</v>
      </c>
      <c r="M9265" s="5">
        <f t="shared" si="5"/>
        <v>6.912153466</v>
      </c>
      <c r="N9265" s="4" t="b">
        <v>1</v>
      </c>
      <c r="O9265" s="4" t="b">
        <v>1</v>
      </c>
      <c r="P9265" s="4" t="b">
        <v>0</v>
      </c>
      <c r="Q9265" s="4" t="s">
        <v>39</v>
      </c>
      <c r="R9265" s="4">
        <v>5.96666666667</v>
      </c>
      <c r="S9265" s="4">
        <v>-2.02011621505449</v>
      </c>
      <c r="T9265" s="4">
        <v>-7.99991170074759E10</v>
      </c>
    </row>
    <row r="9266" ht="12.75" customHeight="1">
      <c r="A9266" s="8" t="str">
        <f t="shared" si="1"/>
        <v>Poland2019</v>
      </c>
      <c r="B9266" s="4" t="s">
        <v>150</v>
      </c>
      <c r="C9266" s="4">
        <v>2019.0</v>
      </c>
      <c r="D9266" s="4">
        <v>4.74495486464478</v>
      </c>
      <c r="E9266" s="4">
        <v>3.77540204254281E9</v>
      </c>
      <c r="F9266" s="4">
        <v>-1.445E9</v>
      </c>
      <c r="G9266" s="4">
        <v>5.96058473058766E11</v>
      </c>
      <c r="H9266" s="4">
        <v>41.0351599182853</v>
      </c>
      <c r="I9266" s="4">
        <v>41.7721215944903</v>
      </c>
      <c r="J9266" s="4">
        <f t="shared" si="2"/>
        <v>24459354762615</v>
      </c>
      <c r="K9266" s="5">
        <f t="shared" si="3"/>
        <v>24898627014037</v>
      </c>
      <c r="L9266" s="5">
        <f t="shared" si="4"/>
        <v>439272251422</v>
      </c>
      <c r="M9266" s="5">
        <f t="shared" si="5"/>
        <v>0.7369616762</v>
      </c>
      <c r="N9266" s="4" t="b">
        <v>1</v>
      </c>
      <c r="O9266" s="4" t="b">
        <v>1</v>
      </c>
      <c r="P9266" s="4" t="b">
        <v>1</v>
      </c>
      <c r="Q9266" s="4" t="b">
        <v>0</v>
      </c>
      <c r="R9266" s="4">
        <v>5.425</v>
      </c>
      <c r="S9266" s="4">
        <v>4.45003636363637</v>
      </c>
      <c r="T9266" s="4">
        <v>-3.38431054442102E9</v>
      </c>
    </row>
    <row r="9267" ht="12.75" customHeight="1">
      <c r="A9267" s="8" t="str">
        <f t="shared" si="1"/>
        <v>Poland2018</v>
      </c>
      <c r="B9267" s="4" t="s">
        <v>150</v>
      </c>
      <c r="C9267" s="4">
        <v>2018.0</v>
      </c>
      <c r="D9267" s="4">
        <v>5.35368366797921</v>
      </c>
      <c r="E9267" s="4">
        <v>7.04630349478799E9</v>
      </c>
      <c r="F9267" s="4">
        <v>-1.1352E10</v>
      </c>
      <c r="G9267" s="4">
        <v>5.88779850763487E11</v>
      </c>
      <c r="H9267" s="4">
        <v>41.2907513592624</v>
      </c>
      <c r="I9267" s="4">
        <v>41.5355246505511</v>
      </c>
      <c r="J9267" s="4">
        <f t="shared" si="2"/>
        <v>24311162423219</v>
      </c>
      <c r="K9267" s="5">
        <f t="shared" si="3"/>
        <v>24455280005135</v>
      </c>
      <c r="L9267" s="5">
        <f t="shared" si="4"/>
        <v>144117581916</v>
      </c>
      <c r="M9267" s="5">
        <f t="shared" si="5"/>
        <v>0.2447732913</v>
      </c>
      <c r="N9267" s="4" t="b">
        <v>0</v>
      </c>
      <c r="O9267" s="4" t="b">
        <v>0</v>
      </c>
      <c r="P9267" s="4" t="b">
        <v>1</v>
      </c>
      <c r="Q9267" s="4" t="b">
        <v>1</v>
      </c>
      <c r="R9267" s="4">
        <v>6.075</v>
      </c>
      <c r="S9267" s="4">
        <v>5.94520847705498</v>
      </c>
      <c r="T9267" s="4">
        <v>-7.27862229527893E9</v>
      </c>
    </row>
    <row r="9268" ht="12.75" customHeight="1">
      <c r="A9268" s="8" t="str">
        <f t="shared" si="1"/>
        <v>Poland2017</v>
      </c>
      <c r="B9268" s="4" t="s">
        <v>150</v>
      </c>
      <c r="C9268" s="4">
        <v>2017.0</v>
      </c>
      <c r="D9268" s="4">
        <v>4.83067956842392</v>
      </c>
      <c r="E9268" s="4">
        <v>4.15265620737979E8</v>
      </c>
      <c r="F9268" s="4">
        <v>-6.016E9</v>
      </c>
      <c r="G9268" s="4">
        <v>5.24641206562004E11</v>
      </c>
      <c r="H9268" s="4">
        <v>39.7846635092183</v>
      </c>
      <c r="I9268" s="4">
        <v>41.271772035726</v>
      </c>
      <c r="J9268" s="4">
        <f t="shared" si="2"/>
        <v>20872673866140</v>
      </c>
      <c r="K9268" s="5">
        <f t="shared" si="3"/>
        <v>21652872277775</v>
      </c>
      <c r="L9268" s="5">
        <f t="shared" si="4"/>
        <v>780198411636</v>
      </c>
      <c r="M9268" s="5">
        <f t="shared" si="5"/>
        <v>1.487108527</v>
      </c>
      <c r="N9268" s="4" t="b">
        <v>0</v>
      </c>
      <c r="O9268" s="4" t="b">
        <v>0</v>
      </c>
      <c r="P9268" s="4" t="b">
        <v>1</v>
      </c>
      <c r="Q9268" s="4" t="b">
        <v>1</v>
      </c>
      <c r="R9268" s="4">
        <v>7.25833333333</v>
      </c>
      <c r="S9268" s="4">
        <v>5.14001757409446</v>
      </c>
      <c r="T9268" s="4">
        <v>-6.4138644201483E10</v>
      </c>
    </row>
    <row r="9269" ht="12.75" customHeight="1">
      <c r="A9269" s="8" t="str">
        <f t="shared" si="1"/>
        <v>Poland2016</v>
      </c>
      <c r="B9269" s="4" t="s">
        <v>150</v>
      </c>
      <c r="C9269" s="4">
        <v>2016.0</v>
      </c>
      <c r="D9269" s="4">
        <v>3.14174892940252</v>
      </c>
      <c r="E9269" s="4">
        <v>-3.19169997751792E9</v>
      </c>
      <c r="F9269" s="4">
        <v>-4.808E9</v>
      </c>
      <c r="G9269" s="4">
        <v>4.70024559638496E11</v>
      </c>
      <c r="H9269" s="4">
        <v>38.721068483018</v>
      </c>
      <c r="I9269" s="4">
        <v>41.1069184927953</v>
      </c>
      <c r="J9269" s="4">
        <f t="shared" si="2"/>
        <v>18199853162463</v>
      </c>
      <c r="K9269" s="5">
        <f t="shared" si="3"/>
        <v>19321261262672</v>
      </c>
      <c r="L9269" s="5">
        <f t="shared" si="4"/>
        <v>1121408100209</v>
      </c>
      <c r="M9269" s="5">
        <f t="shared" si="5"/>
        <v>2.38585001</v>
      </c>
      <c r="N9269" s="4" t="b">
        <v>0</v>
      </c>
      <c r="O9269" s="4" t="b">
        <v>1</v>
      </c>
      <c r="P9269" s="4" t="b">
        <v>1</v>
      </c>
      <c r="Q9269" s="4" t="b">
        <v>0</v>
      </c>
      <c r="R9269" s="4">
        <v>8.925</v>
      </c>
      <c r="S9269" s="4">
        <v>2.95350884167718</v>
      </c>
      <c r="T9269" s="4">
        <v>-5.4616646923508E10</v>
      </c>
    </row>
    <row r="9270" ht="12.75" customHeight="1">
      <c r="A9270" s="8" t="str">
        <f t="shared" si="1"/>
        <v>Poland2015</v>
      </c>
      <c r="B9270" s="4" t="s">
        <v>150</v>
      </c>
      <c r="C9270" s="4">
        <v>2015.0</v>
      </c>
      <c r="D9270" s="4">
        <v>4.23628984771853</v>
      </c>
      <c r="E9270" s="4">
        <v>-3.9992735371586E9</v>
      </c>
      <c r="F9270" s="4">
        <v>-6.17E9</v>
      </c>
      <c r="G9270" s="4">
        <v>4.77111287969227E11</v>
      </c>
      <c r="H9270" s="4">
        <v>39.0792721896655</v>
      </c>
      <c r="I9270" s="4">
        <v>41.6755070381238</v>
      </c>
      <c r="J9270" s="4">
        <f t="shared" si="2"/>
        <v>18645161887311</v>
      </c>
      <c r="K9270" s="5">
        <f t="shared" si="3"/>
        <v>19883854839730</v>
      </c>
      <c r="L9270" s="5">
        <f t="shared" si="4"/>
        <v>1238692952419</v>
      </c>
      <c r="M9270" s="5">
        <f t="shared" si="5"/>
        <v>2.596234848</v>
      </c>
      <c r="N9270" s="4" t="b">
        <v>0</v>
      </c>
      <c r="O9270" s="4" t="b">
        <v>1</v>
      </c>
      <c r="P9270" s="4" t="b">
        <v>1</v>
      </c>
      <c r="Q9270" s="4" t="b">
        <v>0</v>
      </c>
      <c r="R9270" s="4">
        <v>10.475</v>
      </c>
      <c r="S9270" s="4">
        <v>4.38329863507276</v>
      </c>
      <c r="T9270" s="4">
        <v>7.08672833073101E9</v>
      </c>
    </row>
    <row r="9271" ht="12.75" customHeight="1">
      <c r="A9271" s="8" t="str">
        <f t="shared" si="1"/>
        <v>Poland2014</v>
      </c>
      <c r="B9271" s="4" t="s">
        <v>150</v>
      </c>
      <c r="C9271" s="4">
        <v>2014.0</v>
      </c>
      <c r="D9271" s="4">
        <v>3.37856273295147</v>
      </c>
      <c r="E9271" s="4">
        <v>-9.05718217689017E9</v>
      </c>
      <c r="F9271" s="4">
        <v>-1.5923E10</v>
      </c>
      <c r="G9271" s="4">
        <v>5.39080532037142E11</v>
      </c>
      <c r="H9271" s="4">
        <v>38.9935989264419</v>
      </c>
      <c r="I9271" s="4">
        <v>42.6393731531712</v>
      </c>
      <c r="J9271" s="4">
        <f t="shared" si="2"/>
        <v>21020690055309</v>
      </c>
      <c r="K9271" s="5">
        <f t="shared" si="3"/>
        <v>22986055965142</v>
      </c>
      <c r="L9271" s="5">
        <f t="shared" si="4"/>
        <v>1965365909833</v>
      </c>
      <c r="M9271" s="5">
        <f t="shared" si="5"/>
        <v>3.645774227</v>
      </c>
      <c r="N9271" s="4" t="b">
        <v>0</v>
      </c>
      <c r="O9271" s="4" t="b">
        <v>0</v>
      </c>
      <c r="P9271" s="4" t="b">
        <v>1</v>
      </c>
      <c r="Q9271" s="4" t="b">
        <v>0</v>
      </c>
      <c r="R9271" s="4">
        <v>12.31666666667</v>
      </c>
      <c r="S9271" s="4">
        <v>3.83695849351797</v>
      </c>
      <c r="T9271" s="4">
        <v>6.1969244067915E10</v>
      </c>
    </row>
    <row r="9272" ht="12.75" customHeight="1">
      <c r="A9272" s="8" t="str">
        <f t="shared" si="1"/>
        <v>Poland2013</v>
      </c>
      <c r="B9272" s="4" t="s">
        <v>150</v>
      </c>
      <c r="C9272" s="4">
        <v>2013.0</v>
      </c>
      <c r="D9272" s="4">
        <v>1.12574370193413</v>
      </c>
      <c r="E9272" s="4">
        <v>-8.74906591479469E9</v>
      </c>
      <c r="F9272" s="4">
        <v>-1.0095E10</v>
      </c>
      <c r="G9272" s="4">
        <v>5.15762008468811E11</v>
      </c>
      <c r="H9272" s="4">
        <v>38.7522765656101</v>
      </c>
      <c r="I9272" s="4">
        <v>42.9773928707782</v>
      </c>
      <c r="J9272" s="4">
        <f t="shared" si="2"/>
        <v>19986951994218</v>
      </c>
      <c r="K9272" s="5">
        <f t="shared" si="3"/>
        <v>22166106465786</v>
      </c>
      <c r="L9272" s="5">
        <f t="shared" si="4"/>
        <v>2179154471568</v>
      </c>
      <c r="M9272" s="5">
        <f t="shared" si="5"/>
        <v>4.225116305</v>
      </c>
      <c r="N9272" s="4" t="b">
        <v>0</v>
      </c>
      <c r="O9272" s="4" t="b">
        <v>1</v>
      </c>
      <c r="P9272" s="4" t="b">
        <v>0</v>
      </c>
      <c r="Q9272" s="4" t="b">
        <v>0</v>
      </c>
      <c r="R9272" s="4">
        <v>13.525</v>
      </c>
      <c r="S9272" s="4">
        <v>0.85655708060645</v>
      </c>
      <c r="T9272" s="4">
        <v>-2.3318523568331E10</v>
      </c>
    </row>
    <row r="9273" ht="12.75" customHeight="1">
      <c r="A9273" s="8" t="str">
        <f t="shared" si="1"/>
        <v>Poland2012</v>
      </c>
      <c r="B9273" s="4" t="s">
        <v>150</v>
      </c>
      <c r="C9273" s="4">
        <v>2012.0</v>
      </c>
      <c r="D9273" s="4">
        <v>1.3249059017282</v>
      </c>
      <c r="E9273" s="4">
        <v>-5.51285770272773E9</v>
      </c>
      <c r="F9273" s="4">
        <v>-2.0344E10</v>
      </c>
      <c r="G9273" s="4">
        <v>4.95230574356743E11</v>
      </c>
      <c r="H9273" s="4">
        <v>39.3544606202228</v>
      </c>
      <c r="I9273" s="4">
        <v>43.1452326242064</v>
      </c>
      <c r="J9273" s="4">
        <f t="shared" si="2"/>
        <v>19489532136453</v>
      </c>
      <c r="K9273" s="5">
        <f t="shared" si="3"/>
        <v>21366838333241</v>
      </c>
      <c r="L9273" s="5">
        <f t="shared" si="4"/>
        <v>1877306196788</v>
      </c>
      <c r="M9273" s="5">
        <f t="shared" si="5"/>
        <v>3.790772004</v>
      </c>
      <c r="N9273" s="4" t="b">
        <v>0</v>
      </c>
      <c r="O9273" s="4" t="b">
        <v>1</v>
      </c>
      <c r="P9273" s="4" t="b">
        <v>0</v>
      </c>
      <c r="Q9273" s="4" t="b">
        <v>0</v>
      </c>
      <c r="R9273" s="4">
        <v>12.8</v>
      </c>
      <c r="S9273" s="4">
        <v>1.54522157125609</v>
      </c>
      <c r="T9273" s="4">
        <v>-2.05314341120679E10</v>
      </c>
    </row>
    <row r="9274" ht="12.75" customHeight="1">
      <c r="A9274" s="8" t="str">
        <f t="shared" si="1"/>
        <v>Poland2011</v>
      </c>
      <c r="B9274" s="4" t="s">
        <v>150</v>
      </c>
      <c r="C9274" s="4">
        <v>2011.0</v>
      </c>
      <c r="D9274" s="4">
        <v>4.75762724722363</v>
      </c>
      <c r="E9274" s="4">
        <v>-1.27286900101649E10</v>
      </c>
      <c r="F9274" s="4">
        <v>-2.6868E10</v>
      </c>
      <c r="G9274" s="4">
        <v>5.24374222547901E11</v>
      </c>
      <c r="H9274" s="4">
        <v>39.1185747617651</v>
      </c>
      <c r="I9274" s="4">
        <v>44.0858282628483</v>
      </c>
      <c r="J9274" s="4">
        <f t="shared" si="2"/>
        <v>20512772227883</v>
      </c>
      <c r="K9274" s="5">
        <f t="shared" si="3"/>
        <v>23117471920711</v>
      </c>
      <c r="L9274" s="5">
        <f t="shared" si="4"/>
        <v>2604699692829</v>
      </c>
      <c r="M9274" s="5">
        <f t="shared" si="5"/>
        <v>4.967253501</v>
      </c>
      <c r="N9274" s="4" t="b">
        <v>0</v>
      </c>
      <c r="O9274" s="4" t="b">
        <v>1</v>
      </c>
      <c r="P9274" s="4" t="b">
        <v>1</v>
      </c>
      <c r="Q9274" s="4" t="b">
        <v>0</v>
      </c>
      <c r="R9274" s="4">
        <v>12.38333333333</v>
      </c>
      <c r="S9274" s="4">
        <v>5.04218788292943</v>
      </c>
      <c r="T9274" s="4">
        <v>2.9143648191158E10</v>
      </c>
    </row>
    <row r="9275" ht="12.75" customHeight="1">
      <c r="A9275" s="8" t="str">
        <f t="shared" si="1"/>
        <v>Poland2010</v>
      </c>
      <c r="B9275" s="4" t="s">
        <v>150</v>
      </c>
      <c r="C9275" s="4">
        <v>2010.0</v>
      </c>
      <c r="D9275" s="4">
        <v>3.74055273794316</v>
      </c>
      <c r="E9275" s="4">
        <v>-2.33613014860138E10</v>
      </c>
      <c r="F9275" s="4">
        <v>-2.4627E10</v>
      </c>
      <c r="G9275" s="4">
        <v>4.75696613935595E11</v>
      </c>
      <c r="H9275" s="4">
        <v>38.4450011352299</v>
      </c>
      <c r="I9275" s="4">
        <v>45.8458706833185</v>
      </c>
      <c r="J9275" s="4">
        <f t="shared" si="2"/>
        <v>18288156862779</v>
      </c>
      <c r="K9275" s="5">
        <f t="shared" si="3"/>
        <v>21808725446984</v>
      </c>
      <c r="L9275" s="5">
        <f t="shared" si="4"/>
        <v>3520568584205</v>
      </c>
      <c r="M9275" s="5">
        <f t="shared" si="5"/>
        <v>7.400869548</v>
      </c>
      <c r="N9275" s="4" t="b">
        <v>0</v>
      </c>
      <c r="O9275" s="4" t="b">
        <v>0</v>
      </c>
      <c r="P9275" s="4" t="b">
        <v>1</v>
      </c>
      <c r="Q9275" s="4" t="b">
        <v>1</v>
      </c>
      <c r="R9275" s="4">
        <v>12.11666666667</v>
      </c>
      <c r="S9275" s="4">
        <v>2.93463818052832</v>
      </c>
      <c r="T9275" s="4">
        <v>-4.8677608612306E10</v>
      </c>
    </row>
    <row r="9276" ht="12.75" customHeight="1">
      <c r="A9276" s="8" t="str">
        <f t="shared" si="1"/>
        <v>Poland2009</v>
      </c>
      <c r="B9276" s="4" t="s">
        <v>150</v>
      </c>
      <c r="C9276" s="4">
        <v>2009.0</v>
      </c>
      <c r="D9276" s="4">
        <v>2.83225730141896</v>
      </c>
      <c r="E9276" s="4">
        <v>-2.11069659763823E10</v>
      </c>
      <c r="F9276" s="4">
        <v>-1.7394E10</v>
      </c>
      <c r="G9276" s="4">
        <v>4.39731636116949E11</v>
      </c>
      <c r="H9276" s="4">
        <v>37.7616434691946</v>
      </c>
      <c r="I9276" s="4">
        <v>45.0136786915977</v>
      </c>
      <c r="J9276" s="4">
        <f t="shared" si="2"/>
        <v>16604989265174</v>
      </c>
      <c r="K9276" s="5">
        <f t="shared" si="3"/>
        <v>19793938578699</v>
      </c>
      <c r="L9276" s="5">
        <f t="shared" si="4"/>
        <v>3188949313525</v>
      </c>
      <c r="M9276" s="5">
        <f t="shared" si="5"/>
        <v>7.252035222</v>
      </c>
      <c r="N9276" s="4" t="b">
        <v>0</v>
      </c>
      <c r="O9276" s="4" t="b">
        <v>1</v>
      </c>
      <c r="P9276" s="4" t="b">
        <v>1</v>
      </c>
      <c r="Q9276" s="4" t="b">
        <v>1</v>
      </c>
      <c r="R9276" s="4">
        <v>10.96666666667</v>
      </c>
      <c r="S9276" s="4">
        <v>2.83218405318897</v>
      </c>
      <c r="T9276" s="4">
        <v>-3.59649778186459E10</v>
      </c>
    </row>
    <row r="9277" ht="12.75" customHeight="1">
      <c r="A9277" s="8" t="str">
        <f t="shared" si="1"/>
        <v>Poland2008</v>
      </c>
      <c r="B9277" s="4" t="s">
        <v>150</v>
      </c>
      <c r="C9277" s="4">
        <v>2008.0</v>
      </c>
      <c r="D9277" s="4">
        <v>4.19995938911625</v>
      </c>
      <c r="E9277" s="4">
        <v>-7.95652974436937E9</v>
      </c>
      <c r="F9277" s="4">
        <v>-3.6135E10</v>
      </c>
      <c r="G9277" s="4">
        <v>5.3359985334251E11</v>
      </c>
      <c r="H9277" s="4">
        <v>40.5658015879017</v>
      </c>
      <c r="I9277" s="4">
        <v>44.1719195862258</v>
      </c>
      <c r="J9277" s="4">
        <f t="shared" si="2"/>
        <v>21645905778026</v>
      </c>
      <c r="K9277" s="5">
        <f t="shared" si="3"/>
        <v>23570129813067</v>
      </c>
      <c r="L9277" s="5">
        <f t="shared" si="4"/>
        <v>1924224035042</v>
      </c>
      <c r="M9277" s="5">
        <f t="shared" si="5"/>
        <v>3.606117998</v>
      </c>
      <c r="N9277" s="4" t="b">
        <v>0</v>
      </c>
      <c r="O9277" s="4" t="b">
        <v>1</v>
      </c>
      <c r="P9277" s="4" t="b">
        <v>1</v>
      </c>
      <c r="Q9277" s="4" t="b">
        <v>0</v>
      </c>
      <c r="R9277" s="4">
        <v>9.825</v>
      </c>
      <c r="S9277" s="4">
        <v>4.19998126444942</v>
      </c>
      <c r="T9277" s="4">
        <v>9.3868217225561E10</v>
      </c>
    </row>
    <row r="9278" ht="12.75" customHeight="1">
      <c r="A9278" s="8" t="str">
        <f t="shared" si="1"/>
        <v>Poland2007</v>
      </c>
      <c r="B9278" s="4" t="s">
        <v>150</v>
      </c>
      <c r="C9278" s="4">
        <v>2007.0</v>
      </c>
      <c r="D9278" s="4">
        <v>6.45973014831543</v>
      </c>
      <c r="E9278" s="4">
        <v>1.26660514271183E9</v>
      </c>
      <c r="F9278" s="4">
        <v>-2.8722E10</v>
      </c>
      <c r="G9278" s="4">
        <v>4.29020755432721E11</v>
      </c>
      <c r="H9278" s="4">
        <v>41.0178254784115</v>
      </c>
      <c r="I9278" s="4">
        <v>42.9003473744726</v>
      </c>
      <c r="J9278" s="4">
        <f t="shared" si="2"/>
        <v>17597498472956</v>
      </c>
      <c r="K9278" s="5">
        <f t="shared" si="3"/>
        <v>18405139438922</v>
      </c>
      <c r="L9278" s="5">
        <f t="shared" si="4"/>
        <v>807640965967</v>
      </c>
      <c r="M9278" s="5">
        <f t="shared" si="5"/>
        <v>1.882521896</v>
      </c>
      <c r="N9278" s="4" t="b">
        <v>0</v>
      </c>
      <c r="O9278" s="4" t="b">
        <v>0</v>
      </c>
      <c r="P9278" s="4" t="b">
        <v>1</v>
      </c>
      <c r="Q9278" s="4" t="b">
        <v>1</v>
      </c>
      <c r="R9278" s="4">
        <v>12.69166666667</v>
      </c>
      <c r="S9278" s="4">
        <v>7.06153463356746</v>
      </c>
      <c r="T9278" s="4">
        <v>-1.04579097909789E11</v>
      </c>
    </row>
    <row r="9279" ht="12.75" customHeight="1">
      <c r="A9279" s="8" t="str">
        <f t="shared" si="1"/>
        <v>Poland2006</v>
      </c>
      <c r="B9279" s="4" t="s">
        <v>150</v>
      </c>
      <c r="C9279" s="4">
        <v>2006.0</v>
      </c>
      <c r="D9279" s="4">
        <v>6.40000009536743</v>
      </c>
      <c r="E9279" s="4">
        <v>-4.03514547807513E9</v>
      </c>
      <c r="F9279" s="4">
        <v>-1.6081E10</v>
      </c>
      <c r="G9279" s="4">
        <v>3.44626630395377E11</v>
      </c>
      <c r="H9279" s="4">
        <v>40.9120023967877</v>
      </c>
      <c r="I9279" s="4">
        <v>44.4514253088136</v>
      </c>
      <c r="J9279" s="4">
        <f t="shared" si="2"/>
        <v>14099365528733</v>
      </c>
      <c r="K9279" s="5">
        <f t="shared" si="3"/>
        <v>15319144920448</v>
      </c>
      <c r="L9279" s="5">
        <f t="shared" si="4"/>
        <v>1219779391716</v>
      </c>
      <c r="M9279" s="5">
        <f t="shared" si="5"/>
        <v>3.539422912</v>
      </c>
      <c r="N9279" s="4" t="b">
        <v>0</v>
      </c>
      <c r="O9279" s="4" t="b">
        <v>0</v>
      </c>
      <c r="P9279" s="4" t="b">
        <v>1</v>
      </c>
      <c r="Q9279" s="4" t="b">
        <v>1</v>
      </c>
      <c r="R9279" s="4">
        <v>16.19166666667</v>
      </c>
      <c r="S9279" s="4">
        <v>6.13113645855509</v>
      </c>
      <c r="T9279" s="4">
        <v>-8.4394125037344E10</v>
      </c>
    </row>
    <row r="9280" ht="12.75" customHeight="1">
      <c r="A9280" s="8" t="str">
        <f t="shared" si="1"/>
        <v>Poland2005</v>
      </c>
      <c r="B9280" s="4" t="s">
        <v>150</v>
      </c>
      <c r="C9280" s="4">
        <v>2005.0</v>
      </c>
      <c r="D9280" s="4">
        <v>5.90000009536743</v>
      </c>
      <c r="E9280" s="4">
        <v>-4.51827210666402E9</v>
      </c>
      <c r="F9280" s="4">
        <v>-1.0146E10</v>
      </c>
      <c r="G9280" s="4">
        <v>3.06145913284466E11</v>
      </c>
      <c r="H9280" s="4">
        <v>40.29758198234</v>
      </c>
      <c r="I9280" s="4">
        <v>44.2359265298672</v>
      </c>
      <c r="J9280" s="4">
        <f t="shared" si="2"/>
        <v>12336940039139</v>
      </c>
      <c r="K9280" s="5">
        <f t="shared" si="3"/>
        <v>13542648127471</v>
      </c>
      <c r="L9280" s="5">
        <f t="shared" si="4"/>
        <v>1205708088332</v>
      </c>
      <c r="M9280" s="5">
        <f t="shared" si="5"/>
        <v>3.938344548</v>
      </c>
      <c r="N9280" s="4" t="b">
        <v>0</v>
      </c>
      <c r="O9280" s="4" t="b">
        <v>0</v>
      </c>
      <c r="P9280" s="4" t="b">
        <v>1</v>
      </c>
      <c r="Q9280" s="4" t="b">
        <v>1</v>
      </c>
      <c r="R9280" s="4">
        <v>18.18333333333</v>
      </c>
      <c r="S9280" s="4">
        <v>3.50683461435921</v>
      </c>
      <c r="T9280" s="4">
        <v>-3.8480717110911E10</v>
      </c>
    </row>
    <row r="9281" ht="12.75" customHeight="1">
      <c r="A9281" s="8" t="str">
        <f t="shared" si="1"/>
        <v>Poland2004</v>
      </c>
      <c r="B9281" s="4" t="s">
        <v>150</v>
      </c>
      <c r="C9281" s="4">
        <v>2004.0</v>
      </c>
      <c r="D9281" s="4">
        <v>5.59999990463257</v>
      </c>
      <c r="E9281" s="4">
        <v>-5.86947585795094E9</v>
      </c>
      <c r="F9281" s="4">
        <v>-1.5297E10</v>
      </c>
      <c r="G9281" s="4">
        <v>2.55107275407423E11</v>
      </c>
      <c r="H9281" s="4">
        <v>38.4693605177494</v>
      </c>
      <c r="I9281" s="4">
        <v>43.4797002440529</v>
      </c>
      <c r="J9281" s="4">
        <f t="shared" si="2"/>
        <v>9813813748349</v>
      </c>
      <c r="K9281" s="5">
        <f t="shared" si="3"/>
        <v>11091987864792</v>
      </c>
      <c r="L9281" s="5">
        <f t="shared" si="4"/>
        <v>1278174116443</v>
      </c>
      <c r="M9281" s="5">
        <f t="shared" si="5"/>
        <v>5.010339726</v>
      </c>
      <c r="N9281" s="4" t="b">
        <v>0</v>
      </c>
      <c r="O9281" s="4" t="b">
        <v>0</v>
      </c>
      <c r="P9281" s="4" t="b">
        <v>1</v>
      </c>
      <c r="Q9281" s="4" t="b">
        <v>0</v>
      </c>
      <c r="R9281" s="4">
        <v>19.5</v>
      </c>
      <c r="S9281" s="4">
        <v>4.98284456986049</v>
      </c>
      <c r="T9281" s="4">
        <v>-5.1038637877043E10</v>
      </c>
    </row>
    <row r="9282" ht="12.75" customHeight="1">
      <c r="A9282" s="8" t="str">
        <f t="shared" si="1"/>
        <v>Poland2003</v>
      </c>
      <c r="B9282" s="4" t="s">
        <v>150</v>
      </c>
      <c r="C9282" s="4">
        <v>2003.0</v>
      </c>
      <c r="D9282" s="4">
        <v>5.19999980926514</v>
      </c>
      <c r="E9282" s="4">
        <v>-6.67555848196181E9</v>
      </c>
      <c r="F9282" s="4">
        <v>-5.473E9</v>
      </c>
      <c r="G9282" s="4">
        <v>2.17828661056935E11</v>
      </c>
      <c r="H9282" s="4">
        <v>39.4122890649439</v>
      </c>
      <c r="I9282" s="4">
        <v>45.4228706408284</v>
      </c>
      <c r="J9282" s="4">
        <f t="shared" si="2"/>
        <v>8585126156206</v>
      </c>
      <c r="K9282" s="5">
        <f t="shared" si="3"/>
        <v>9894403093054</v>
      </c>
      <c r="L9282" s="5">
        <f t="shared" si="4"/>
        <v>1309276936848</v>
      </c>
      <c r="M9282" s="5">
        <f t="shared" si="5"/>
        <v>6.010581576</v>
      </c>
      <c r="N9282" s="4" t="b">
        <v>0</v>
      </c>
      <c r="O9282" s="4" t="b">
        <v>0</v>
      </c>
      <c r="P9282" s="4" t="b">
        <v>1</v>
      </c>
      <c r="Q9282" s="4" t="b">
        <v>0</v>
      </c>
      <c r="R9282" s="4">
        <v>19.91666666667</v>
      </c>
      <c r="S9282" s="4">
        <v>3.4983912134025</v>
      </c>
      <c r="T9282" s="4">
        <v>-3.7278614350488E10</v>
      </c>
    </row>
    <row r="9283" ht="12.75" customHeight="1">
      <c r="A9283" s="8" t="str">
        <f t="shared" si="1"/>
        <v>Poland2002</v>
      </c>
      <c r="B9283" s="4" t="s">
        <v>150</v>
      </c>
      <c r="C9283" s="4">
        <v>2002.0</v>
      </c>
      <c r="D9283" s="4">
        <v>4.5</v>
      </c>
      <c r="E9283" s="4">
        <v>-3.85091362109384E9</v>
      </c>
      <c r="F9283" s="4">
        <v>-5.544E9</v>
      </c>
      <c r="G9283" s="4">
        <v>1.99070432431108E11</v>
      </c>
      <c r="H9283" s="4">
        <v>40.2416614347076</v>
      </c>
      <c r="I9283" s="4">
        <v>45.0414172226818</v>
      </c>
      <c r="J9283" s="4">
        <f t="shared" si="2"/>
        <v>8010924943553</v>
      </c>
      <c r="K9283" s="5">
        <f t="shared" si="3"/>
        <v>8966414403829</v>
      </c>
      <c r="L9283" s="5">
        <f t="shared" si="4"/>
        <v>955489460276</v>
      </c>
      <c r="M9283" s="5">
        <f t="shared" si="5"/>
        <v>4.799755788</v>
      </c>
      <c r="N9283" s="4" t="b">
        <v>0</v>
      </c>
      <c r="O9283" s="4" t="b">
        <v>0</v>
      </c>
      <c r="P9283" s="4" t="b">
        <v>1</v>
      </c>
      <c r="Q9283" s="4" t="b">
        <v>0</v>
      </c>
      <c r="R9283" s="4">
        <v>19.71666666667</v>
      </c>
      <c r="S9283" s="4">
        <v>2.03586304126273</v>
      </c>
      <c r="T9283" s="4">
        <v>-1.87582286258269E10</v>
      </c>
    </row>
    <row r="9284" ht="12.75" customHeight="1">
      <c r="A9284" s="8" t="str">
        <f t="shared" si="1"/>
        <v>Poland2001</v>
      </c>
      <c r="B9284" s="4" t="s">
        <v>150</v>
      </c>
      <c r="C9284" s="4">
        <v>2001.0</v>
      </c>
      <c r="D9284" s="4">
        <v>4.0</v>
      </c>
      <c r="E9284" s="4">
        <v>-3.09676322284868E9</v>
      </c>
      <c r="F9284" s="4">
        <v>-5.946E9</v>
      </c>
      <c r="G9284" s="4">
        <v>1.90905493539168E11</v>
      </c>
      <c r="H9284" s="4">
        <v>39.9753545011835</v>
      </c>
      <c r="I9284" s="4">
        <v>44.7019424160257</v>
      </c>
      <c r="J9284" s="4">
        <f t="shared" si="2"/>
        <v>7631514780452</v>
      </c>
      <c r="K9284" s="5">
        <f t="shared" si="3"/>
        <v>8533846379091</v>
      </c>
      <c r="L9284" s="5">
        <f t="shared" si="4"/>
        <v>902331598639</v>
      </c>
      <c r="M9284" s="5">
        <f t="shared" si="5"/>
        <v>4.726587915</v>
      </c>
      <c r="N9284" s="4" t="b">
        <v>0</v>
      </c>
      <c r="O9284" s="4" t="b">
        <v>0</v>
      </c>
      <c r="P9284" s="4" t="b">
        <v>1</v>
      </c>
      <c r="Q9284" s="4" t="b">
        <v>0</v>
      </c>
      <c r="R9284" s="4">
        <v>16.21666666667</v>
      </c>
      <c r="S9284" s="4">
        <v>1.2585694606657</v>
      </c>
      <c r="T9284" s="4">
        <v>-8.16493889194E9</v>
      </c>
    </row>
    <row r="9285" ht="12.75" customHeight="1">
      <c r="A9285" s="8" t="str">
        <f t="shared" si="1"/>
        <v>Poland2000</v>
      </c>
      <c r="B9285" s="4" t="s">
        <v>150</v>
      </c>
      <c r="C9285" s="4">
        <v>2000.0</v>
      </c>
      <c r="D9285" s="4">
        <v>3.70000004768372</v>
      </c>
      <c r="E9285" s="4">
        <v>-1.69876455163388E9</v>
      </c>
      <c r="F9285" s="4">
        <v>-1.0343E10</v>
      </c>
      <c r="G9285" s="4">
        <v>1.72220451786957E11</v>
      </c>
      <c r="H9285" s="4">
        <v>39.0249360087591</v>
      </c>
      <c r="I9285" s="4">
        <v>43.0185961398182</v>
      </c>
      <c r="J9285" s="4">
        <f t="shared" si="2"/>
        <v>6720892110386</v>
      </c>
      <c r="K9285" s="5">
        <f t="shared" si="3"/>
        <v>7408682062440</v>
      </c>
      <c r="L9285" s="5">
        <f t="shared" si="4"/>
        <v>687789952055</v>
      </c>
      <c r="M9285" s="5">
        <f t="shared" si="5"/>
        <v>3.993660131</v>
      </c>
      <c r="N9285" s="4" t="b">
        <v>0</v>
      </c>
      <c r="O9285" s="4" t="b">
        <v>0</v>
      </c>
      <c r="P9285" s="4" t="b">
        <v>1</v>
      </c>
      <c r="Q9285" s="4" t="b">
        <v>0</v>
      </c>
      <c r="R9285" s="4">
        <v>14.025</v>
      </c>
      <c r="S9285" s="4">
        <v>4.56098540978283</v>
      </c>
      <c r="T9285" s="4">
        <v>-1.8685041752211E10</v>
      </c>
    </row>
    <row r="9286" ht="12.75" customHeight="1">
      <c r="A9286" s="8" t="str">
        <f t="shared" si="1"/>
        <v>Poland1999</v>
      </c>
      <c r="B9286" s="4" t="s">
        <v>150</v>
      </c>
      <c r="C9286" s="4">
        <v>1999.0</v>
      </c>
      <c r="D9286" s="4">
        <v>4.40000009536743</v>
      </c>
      <c r="E9286" s="4">
        <v>1.08888702104972E9</v>
      </c>
      <c r="F9286" s="4">
        <v>-1.2487E10</v>
      </c>
      <c r="G9286" s="4">
        <v>1.70030647848034E11</v>
      </c>
      <c r="H9286" s="4">
        <v>40.1776773246978</v>
      </c>
      <c r="I9286" s="4">
        <v>42.4759643845166</v>
      </c>
      <c r="J9286" s="4">
        <f t="shared" si="2"/>
        <v>6831436504548</v>
      </c>
      <c r="K9286" s="5">
        <f t="shared" si="3"/>
        <v>7222215742269</v>
      </c>
      <c r="L9286" s="5">
        <f t="shared" si="4"/>
        <v>390779237722</v>
      </c>
      <c r="M9286" s="5">
        <f t="shared" si="5"/>
        <v>2.29828706</v>
      </c>
      <c r="N9286" s="4" t="b">
        <v>0</v>
      </c>
      <c r="O9286" s="4" t="b">
        <v>0</v>
      </c>
      <c r="P9286" s="4" t="b">
        <v>1</v>
      </c>
      <c r="Q9286" s="4" t="b">
        <v>0</v>
      </c>
      <c r="R9286" s="4">
        <v>11.99166666667</v>
      </c>
      <c r="S9286" s="4">
        <v>4.65489185182125</v>
      </c>
      <c r="T9286" s="4">
        <v>-2.189803938923E9</v>
      </c>
    </row>
    <row r="9287" ht="12.75" customHeight="1">
      <c r="A9287" s="8" t="str">
        <f t="shared" si="1"/>
        <v>Poland1998</v>
      </c>
      <c r="B9287" s="4" t="s">
        <v>150</v>
      </c>
      <c r="C9287" s="4">
        <v>1998.0</v>
      </c>
      <c r="D9287" s="4">
        <v>4.70038986206055</v>
      </c>
      <c r="E9287" s="4">
        <v>-4.49544734397471E8</v>
      </c>
      <c r="F9287" s="4">
        <v>-6.901E9</v>
      </c>
      <c r="G9287" s="4">
        <v>1.74685791563561E11</v>
      </c>
      <c r="H9287" s="4">
        <v>39.7666494234018</v>
      </c>
      <c r="I9287" s="4">
        <v>44.0181993441963</v>
      </c>
      <c r="J9287" s="4">
        <f t="shared" si="2"/>
        <v>6946668632358</v>
      </c>
      <c r="K9287" s="5">
        <f t="shared" si="3"/>
        <v>7689353995644</v>
      </c>
      <c r="L9287" s="5">
        <f t="shared" si="4"/>
        <v>742685363286</v>
      </c>
      <c r="M9287" s="5">
        <f t="shared" si="5"/>
        <v>4.251549921</v>
      </c>
      <c r="N9287" s="4" t="b">
        <v>0</v>
      </c>
      <c r="O9287" s="4" t="b">
        <v>0</v>
      </c>
      <c r="P9287" s="4" t="b">
        <v>1</v>
      </c>
      <c r="Q9287" s="4" t="b">
        <v>1</v>
      </c>
      <c r="R9287" s="4">
        <v>10.00833333333</v>
      </c>
      <c r="S9287" s="4">
        <v>4.64051496169573</v>
      </c>
      <c r="T9287" s="4">
        <v>4.655143715527E9</v>
      </c>
    </row>
    <row r="9288" ht="12.75" customHeight="1">
      <c r="A9288" s="8" t="str">
        <f t="shared" si="1"/>
        <v>Poland1997</v>
      </c>
      <c r="B9288" s="4" t="s">
        <v>150</v>
      </c>
      <c r="C9288" s="4">
        <v>1997.0</v>
      </c>
      <c r="D9288" s="4">
        <v>4.19636011123657</v>
      </c>
      <c r="E9288" s="4">
        <v>-1.48319612571351E8</v>
      </c>
      <c r="F9288" s="4">
        <v>-5.744E9</v>
      </c>
      <c r="G9288" s="4">
        <v>1.59358194732094E11</v>
      </c>
      <c r="H9288" s="4">
        <v>41.4826191818227</v>
      </c>
      <c r="I9288" s="4">
        <v>46.0874574580626</v>
      </c>
      <c r="J9288" s="4">
        <f t="shared" si="2"/>
        <v>6610595305574</v>
      </c>
      <c r="K9288" s="5">
        <f t="shared" si="3"/>
        <v>7344414020309</v>
      </c>
      <c r="L9288" s="5">
        <f t="shared" si="4"/>
        <v>733818714735</v>
      </c>
      <c r="M9288" s="5">
        <f t="shared" si="5"/>
        <v>4.604838276</v>
      </c>
      <c r="N9288" s="4" t="b">
        <v>0</v>
      </c>
      <c r="O9288" s="4" t="b">
        <v>0</v>
      </c>
      <c r="P9288" s="4" t="b">
        <v>1</v>
      </c>
      <c r="Q9288" s="4" t="b">
        <v>1</v>
      </c>
      <c r="R9288" s="4">
        <v>11.50833333333</v>
      </c>
      <c r="S9288" s="4">
        <v>6.44900307851657</v>
      </c>
      <c r="T9288" s="4">
        <v>-1.5327596831467E10</v>
      </c>
    </row>
    <row r="9289" ht="12.75" customHeight="1">
      <c r="A9289" s="8" t="str">
        <f t="shared" si="1"/>
        <v>Poland1996</v>
      </c>
      <c r="B9289" s="4" t="s">
        <v>150</v>
      </c>
      <c r="C9289" s="4">
        <v>1996.0</v>
      </c>
      <c r="D9289" s="4">
        <v>4.60245990753174</v>
      </c>
      <c r="E9289" s="4">
        <v>-4.80229890390358E8</v>
      </c>
      <c r="F9289" s="4">
        <v>-3.264E9</v>
      </c>
      <c r="G9289" s="4">
        <v>1.60193242090427E11</v>
      </c>
      <c r="H9289" s="4">
        <v>45.8798157272541</v>
      </c>
      <c r="I9289" s="4">
        <v>50.7172779337329</v>
      </c>
      <c r="J9289" s="4">
        <f t="shared" si="2"/>
        <v>7349636427860</v>
      </c>
      <c r="K9289" s="5">
        <f t="shared" si="3"/>
        <v>8124565182206</v>
      </c>
      <c r="L9289" s="5">
        <f t="shared" si="4"/>
        <v>774928754346</v>
      </c>
      <c r="M9289" s="5">
        <f t="shared" si="5"/>
        <v>4.837462206</v>
      </c>
      <c r="N9289" s="4" t="b">
        <v>0</v>
      </c>
      <c r="O9289" s="4" t="b">
        <v>0</v>
      </c>
      <c r="P9289" s="4" t="b">
        <v>1</v>
      </c>
      <c r="Q9289" s="4" t="b">
        <v>0</v>
      </c>
      <c r="R9289" s="4">
        <v>14.3</v>
      </c>
      <c r="S9289" s="4">
        <v>6.11554281136426</v>
      </c>
      <c r="T9289" s="4">
        <v>8.35047358333007E8</v>
      </c>
    </row>
    <row r="9290" ht="12.75" customHeight="1">
      <c r="A9290" s="8" t="str">
        <f t="shared" si="1"/>
        <v>Poland1995</v>
      </c>
      <c r="B9290" s="4" t="s">
        <v>150</v>
      </c>
      <c r="C9290" s="4">
        <v>1995.0</v>
      </c>
      <c r="D9290" s="4">
        <v>4.11242008209229</v>
      </c>
      <c r="E9290" s="4">
        <v>1.87786220044E9</v>
      </c>
      <c r="F9290" s="4">
        <v>8.54E8</v>
      </c>
      <c r="G9290" s="4">
        <v>1.42293761469151E11</v>
      </c>
      <c r="H9290" s="4">
        <v>43.0552644854812</v>
      </c>
      <c r="I9290" s="4">
        <v>47.4446493169772</v>
      </c>
      <c r="J9290" s="4">
        <f t="shared" si="2"/>
        <v>6126495534688</v>
      </c>
      <c r="K9290" s="5">
        <f t="shared" si="3"/>
        <v>6751077612897</v>
      </c>
      <c r="L9290" s="5">
        <f t="shared" si="4"/>
        <v>624582078209</v>
      </c>
      <c r="M9290" s="5">
        <f t="shared" si="5"/>
        <v>4.389384831</v>
      </c>
      <c r="N9290" s="4" t="b">
        <v>0</v>
      </c>
      <c r="O9290" s="4" t="b">
        <v>0</v>
      </c>
      <c r="P9290" s="4" t="b">
        <v>1</v>
      </c>
      <c r="Q9290" s="4" t="b">
        <v>0</v>
      </c>
      <c r="R9290" s="4">
        <v>15.225</v>
      </c>
      <c r="S9290" s="4">
        <v>7.10286553831325</v>
      </c>
      <c r="T9290" s="4">
        <v>-1.7899480621276E10</v>
      </c>
    </row>
    <row r="9291" ht="12.75" customHeight="1">
      <c r="A9291" s="8" t="str">
        <f t="shared" si="1"/>
        <v>Poland1994</v>
      </c>
      <c r="B9291" s="4" t="s">
        <v>150</v>
      </c>
      <c r="C9291" s="4">
        <v>1994.0</v>
      </c>
      <c r="D9291" s="4">
        <v>3.29999995231628</v>
      </c>
      <c r="E9291" s="4" t="s">
        <v>39</v>
      </c>
      <c r="F9291" s="4">
        <v>6.34E8</v>
      </c>
      <c r="G9291" s="4">
        <v>1.10803635287621E11</v>
      </c>
      <c r="H9291" s="4" t="s">
        <v>39</v>
      </c>
      <c r="I9291" s="4" t="s">
        <v>39</v>
      </c>
      <c r="J9291" s="4" t="str">
        <f t="shared" si="2"/>
        <v>#VALUE!</v>
      </c>
      <c r="K9291" s="5" t="str">
        <f t="shared" si="3"/>
        <v>#VALUE!</v>
      </c>
      <c r="L9291" s="5" t="str">
        <f t="shared" si="4"/>
        <v>#VALUE!</v>
      </c>
      <c r="M9291" s="5" t="str">
        <f t="shared" si="5"/>
        <v>#VALUE!</v>
      </c>
      <c r="N9291" s="4" t="b">
        <v>0</v>
      </c>
      <c r="O9291" s="4" t="b">
        <v>0</v>
      </c>
      <c r="P9291" s="4" t="b">
        <v>1</v>
      </c>
      <c r="Q9291" s="4" t="b">
        <v>0</v>
      </c>
      <c r="R9291" s="4">
        <v>16.50833333333</v>
      </c>
      <c r="S9291" s="4">
        <v>5.292802066626</v>
      </c>
      <c r="T9291" s="4">
        <v>-3.149012618153E10</v>
      </c>
    </row>
    <row r="9292" ht="12.75" customHeight="1">
      <c r="A9292" s="8" t="str">
        <f t="shared" si="1"/>
        <v>Poland1993</v>
      </c>
      <c r="B9292" s="4" t="s">
        <v>150</v>
      </c>
      <c r="C9292" s="4">
        <v>1993.0</v>
      </c>
      <c r="D9292" s="4">
        <v>4.84999990463257</v>
      </c>
      <c r="E9292" s="4" t="s">
        <v>39</v>
      </c>
      <c r="F9292" s="4">
        <v>-5.788E9</v>
      </c>
      <c r="G9292" s="4">
        <v>9.6043157272862E10</v>
      </c>
      <c r="H9292" s="4" t="s">
        <v>39</v>
      </c>
      <c r="I9292" s="4" t="s">
        <v>39</v>
      </c>
      <c r="J9292" s="4" t="str">
        <f t="shared" si="2"/>
        <v>#VALUE!</v>
      </c>
      <c r="K9292" s="5" t="str">
        <f t="shared" si="3"/>
        <v>#VALUE!</v>
      </c>
      <c r="L9292" s="5" t="str">
        <f t="shared" si="4"/>
        <v>#VALUE!</v>
      </c>
      <c r="M9292" s="5" t="str">
        <f t="shared" si="5"/>
        <v>#VALUE!</v>
      </c>
      <c r="N9292" s="4" t="b">
        <v>0</v>
      </c>
      <c r="O9292" s="4" t="b">
        <v>0</v>
      </c>
      <c r="P9292" s="4" t="b">
        <v>1</v>
      </c>
      <c r="Q9292" s="4" t="b">
        <v>0</v>
      </c>
      <c r="R9292" s="4">
        <v>15.03333333333</v>
      </c>
      <c r="S9292" s="4">
        <v>3.73831029461471</v>
      </c>
      <c r="T9292" s="4">
        <v>-1.4760478014759E10</v>
      </c>
    </row>
    <row r="9293" ht="12.75" customHeight="1">
      <c r="A9293" s="8" t="str">
        <f t="shared" si="1"/>
        <v>Poland1992</v>
      </c>
      <c r="B9293" s="4" t="s">
        <v>150</v>
      </c>
      <c r="C9293" s="4">
        <v>1992.0</v>
      </c>
      <c r="D9293" s="4">
        <v>3.87942004203796</v>
      </c>
      <c r="E9293" s="4" t="s">
        <v>39</v>
      </c>
      <c r="F9293" s="4">
        <v>-3.104E9</v>
      </c>
      <c r="G9293" s="4">
        <v>9.43370472328866E10</v>
      </c>
      <c r="H9293" s="4" t="s">
        <v>39</v>
      </c>
      <c r="I9293" s="4" t="s">
        <v>39</v>
      </c>
      <c r="J9293" s="4" t="str">
        <f t="shared" si="2"/>
        <v>#VALUE!</v>
      </c>
      <c r="K9293" s="5" t="str">
        <f t="shared" si="3"/>
        <v>#VALUE!</v>
      </c>
      <c r="L9293" s="5" t="str">
        <f t="shared" si="4"/>
        <v>#VALUE!</v>
      </c>
      <c r="M9293" s="5" t="str">
        <f t="shared" si="5"/>
        <v>#VALUE!</v>
      </c>
      <c r="N9293" s="4" t="b">
        <v>0</v>
      </c>
      <c r="O9293" s="4" t="b">
        <v>0</v>
      </c>
      <c r="P9293" s="4" t="b">
        <v>1</v>
      </c>
      <c r="Q9293" s="4" t="b">
        <v>0</v>
      </c>
      <c r="R9293" s="4">
        <v>12.93333333333</v>
      </c>
      <c r="S9293" s="4">
        <v>2.51497861350261</v>
      </c>
      <c r="T9293" s="4">
        <v>-1.7061100399754E9</v>
      </c>
    </row>
    <row r="9294" ht="12.75" customHeight="1">
      <c r="A9294" s="8" t="str">
        <f t="shared" si="1"/>
        <v>Poland1991</v>
      </c>
      <c r="B9294" s="4" t="s">
        <v>150</v>
      </c>
      <c r="C9294" s="4">
        <v>1991.0</v>
      </c>
      <c r="D9294" s="4">
        <v>5.28182983398438</v>
      </c>
      <c r="E9294" s="4" t="s">
        <v>39</v>
      </c>
      <c r="F9294" s="4">
        <v>-2.146E9</v>
      </c>
      <c r="G9294" s="4">
        <v>8.55009343191735E10</v>
      </c>
      <c r="H9294" s="4" t="s">
        <v>39</v>
      </c>
      <c r="I9294" s="4" t="s">
        <v>39</v>
      </c>
      <c r="J9294" s="4" t="str">
        <f t="shared" si="2"/>
        <v>#VALUE!</v>
      </c>
      <c r="K9294" s="5" t="str">
        <f t="shared" si="3"/>
        <v>#VALUE!</v>
      </c>
      <c r="L9294" s="5" t="str">
        <f t="shared" si="4"/>
        <v>#VALUE!</v>
      </c>
      <c r="M9294" s="5" t="str">
        <f t="shared" si="5"/>
        <v>#VALUE!</v>
      </c>
      <c r="N9294" s="4" t="b">
        <v>0</v>
      </c>
      <c r="O9294" s="4" t="b">
        <v>0</v>
      </c>
      <c r="P9294" s="4" t="b">
        <v>1</v>
      </c>
      <c r="Q9294" s="4" t="b">
        <v>0</v>
      </c>
      <c r="R9294" s="4">
        <v>9.00833333333</v>
      </c>
      <c r="S9294" s="4">
        <v>-7.01557879301123</v>
      </c>
      <c r="T9294" s="4">
        <v>-8.8361129137131E9</v>
      </c>
    </row>
    <row r="9295" ht="12.75" customHeight="1">
      <c r="A9295" s="8" t="str">
        <f t="shared" si="1"/>
        <v>Poland1990</v>
      </c>
      <c r="B9295" s="4" t="s">
        <v>150</v>
      </c>
      <c r="C9295" s="4">
        <v>1990.0</v>
      </c>
      <c r="D9295" s="4">
        <v>3.32881999015808</v>
      </c>
      <c r="E9295" s="4" t="s">
        <v>39</v>
      </c>
      <c r="F9295" s="4">
        <v>3.067E9</v>
      </c>
      <c r="G9295" s="4">
        <v>6.59777482105263E10</v>
      </c>
      <c r="H9295" s="4" t="s">
        <v>39</v>
      </c>
      <c r="I9295" s="4" t="s">
        <v>39</v>
      </c>
      <c r="J9295" s="4" t="str">
        <f t="shared" si="2"/>
        <v>#VALUE!</v>
      </c>
      <c r="K9295" s="5" t="str">
        <f t="shared" si="3"/>
        <v>#VALUE!</v>
      </c>
      <c r="L9295" s="5" t="str">
        <f t="shared" si="4"/>
        <v>#VALUE!</v>
      </c>
      <c r="M9295" s="5" t="str">
        <f t="shared" si="5"/>
        <v>#VALUE!</v>
      </c>
      <c r="N9295" s="4" t="b">
        <v>0</v>
      </c>
      <c r="O9295" s="4" t="b">
        <v>1</v>
      </c>
      <c r="P9295" s="4" t="b">
        <v>1</v>
      </c>
      <c r="Q9295" s="4" t="b">
        <v>0</v>
      </c>
      <c r="R9295" s="4">
        <v>3.44166666667</v>
      </c>
      <c r="S9295" s="4" t="s">
        <v>39</v>
      </c>
      <c r="T9295" s="4">
        <v>-1.95231861086471E10</v>
      </c>
    </row>
    <row r="9296" ht="12.75" customHeight="1">
      <c r="A9296" s="8" t="str">
        <f t="shared" si="1"/>
        <v>Poland1989</v>
      </c>
      <c r="B9296" s="4" t="s">
        <v>150</v>
      </c>
      <c r="C9296" s="4">
        <v>1989.0</v>
      </c>
      <c r="D9296" s="4">
        <v>5.08586978912354</v>
      </c>
      <c r="E9296" s="4" t="s">
        <v>39</v>
      </c>
      <c r="F9296" s="4">
        <v>-1.409E9</v>
      </c>
      <c r="G9296" s="4" t="s">
        <v>39</v>
      </c>
      <c r="H9296" s="4" t="s">
        <v>39</v>
      </c>
      <c r="I9296" s="4" t="s">
        <v>39</v>
      </c>
      <c r="J9296" s="4" t="str">
        <f t="shared" si="2"/>
        <v>#VALUE!</v>
      </c>
      <c r="K9296" s="5" t="str">
        <f t="shared" si="3"/>
        <v>#VALUE!</v>
      </c>
      <c r="L9296" s="5" t="str">
        <f t="shared" si="4"/>
        <v>#VALUE!</v>
      </c>
      <c r="M9296" s="5" t="str">
        <f t="shared" si="5"/>
        <v>#VALUE!</v>
      </c>
      <c r="N9296" s="4" t="b">
        <v>0</v>
      </c>
      <c r="O9296" s="4" t="b">
        <v>1</v>
      </c>
      <c r="P9296" s="4" t="b">
        <v>1</v>
      </c>
      <c r="Q9296" s="4" t="b">
        <v>0</v>
      </c>
      <c r="R9296" s="4" t="s">
        <v>39</v>
      </c>
      <c r="S9296" s="4" t="s">
        <v>39</v>
      </c>
      <c r="T9296" s="4" t="s">
        <v>39</v>
      </c>
    </row>
    <row r="9297" ht="12.75" customHeight="1">
      <c r="A9297" s="8" t="str">
        <f t="shared" si="1"/>
        <v>Poland1988</v>
      </c>
      <c r="B9297" s="4" t="s">
        <v>150</v>
      </c>
      <c r="C9297" s="4">
        <v>1988.0</v>
      </c>
      <c r="D9297" s="4">
        <v>5.62817001342773</v>
      </c>
      <c r="E9297" s="4" t="s">
        <v>39</v>
      </c>
      <c r="F9297" s="4">
        <v>-1.07E8</v>
      </c>
      <c r="G9297" s="4" t="s">
        <v>39</v>
      </c>
      <c r="H9297" s="4" t="s">
        <v>39</v>
      </c>
      <c r="I9297" s="4" t="s">
        <v>39</v>
      </c>
      <c r="J9297" s="4" t="str">
        <f t="shared" si="2"/>
        <v>#VALUE!</v>
      </c>
      <c r="K9297" s="5" t="str">
        <f t="shared" si="3"/>
        <v>#VALUE!</v>
      </c>
      <c r="L9297" s="5" t="str">
        <f t="shared" si="4"/>
        <v>#VALUE!</v>
      </c>
      <c r="M9297" s="5" t="str">
        <f t="shared" si="5"/>
        <v>#VALUE!</v>
      </c>
      <c r="N9297" s="4" t="b">
        <v>0</v>
      </c>
      <c r="O9297" s="4" t="b">
        <v>0</v>
      </c>
      <c r="P9297" s="4" t="b">
        <v>1</v>
      </c>
      <c r="Q9297" s="4" t="b">
        <v>1</v>
      </c>
      <c r="R9297" s="4" t="s">
        <v>39</v>
      </c>
      <c r="S9297" s="4" t="s">
        <v>39</v>
      </c>
      <c r="T9297" s="4" t="s">
        <v>39</v>
      </c>
    </row>
    <row r="9298" ht="12.75" customHeight="1">
      <c r="A9298" s="8" t="str">
        <f t="shared" si="1"/>
        <v>Poland1987</v>
      </c>
      <c r="B9298" s="4" t="s">
        <v>150</v>
      </c>
      <c r="C9298" s="4">
        <v>1987.0</v>
      </c>
      <c r="D9298" s="4">
        <v>4.79489994049072</v>
      </c>
      <c r="E9298" s="4" t="s">
        <v>39</v>
      </c>
      <c r="F9298" s="4">
        <v>-3.79E8</v>
      </c>
      <c r="G9298" s="4" t="s">
        <v>39</v>
      </c>
      <c r="H9298" s="4" t="s">
        <v>39</v>
      </c>
      <c r="I9298" s="4" t="s">
        <v>39</v>
      </c>
      <c r="J9298" s="4" t="str">
        <f t="shared" si="2"/>
        <v>#VALUE!</v>
      </c>
      <c r="K9298" s="5" t="str">
        <f t="shared" si="3"/>
        <v>#VALUE!</v>
      </c>
      <c r="L9298" s="5" t="str">
        <f t="shared" si="4"/>
        <v>#VALUE!</v>
      </c>
      <c r="M9298" s="5" t="str">
        <f t="shared" si="5"/>
        <v>#VALUE!</v>
      </c>
      <c r="N9298" s="4" t="b">
        <v>0</v>
      </c>
      <c r="O9298" s="4" t="b">
        <v>0</v>
      </c>
      <c r="P9298" s="4" t="b">
        <v>1</v>
      </c>
      <c r="Q9298" s="4" t="b">
        <v>1</v>
      </c>
      <c r="R9298" s="4" t="s">
        <v>39</v>
      </c>
      <c r="S9298" s="4" t="s">
        <v>39</v>
      </c>
      <c r="T9298" s="4" t="s">
        <v>39</v>
      </c>
    </row>
    <row r="9299" ht="12.75" customHeight="1">
      <c r="A9299" s="8" t="str">
        <f t="shared" si="1"/>
        <v>Poland1986</v>
      </c>
      <c r="B9299" s="4" t="s">
        <v>150</v>
      </c>
      <c r="C9299" s="4">
        <v>1986.0</v>
      </c>
      <c r="D9299" s="4">
        <v>5.19916009902954</v>
      </c>
      <c r="E9299" s="4" t="s">
        <v>39</v>
      </c>
      <c r="F9299" s="4">
        <v>-1.106E9</v>
      </c>
      <c r="G9299" s="4" t="s">
        <v>39</v>
      </c>
      <c r="H9299" s="4" t="s">
        <v>39</v>
      </c>
      <c r="I9299" s="4" t="s">
        <v>39</v>
      </c>
      <c r="J9299" s="4" t="str">
        <f t="shared" si="2"/>
        <v>#VALUE!</v>
      </c>
      <c r="K9299" s="5" t="str">
        <f t="shared" si="3"/>
        <v>#VALUE!</v>
      </c>
      <c r="L9299" s="5" t="str">
        <f t="shared" si="4"/>
        <v>#VALUE!</v>
      </c>
      <c r="M9299" s="5" t="str">
        <f t="shared" si="5"/>
        <v>#VALUE!</v>
      </c>
      <c r="N9299" s="4" t="b">
        <v>0</v>
      </c>
      <c r="O9299" s="4" t="b">
        <v>0</v>
      </c>
      <c r="P9299" s="4" t="b">
        <v>1</v>
      </c>
      <c r="Q9299" s="4" t="b">
        <v>0</v>
      </c>
      <c r="R9299" s="4" t="s">
        <v>39</v>
      </c>
      <c r="S9299" s="4" t="s">
        <v>39</v>
      </c>
      <c r="T9299" s="4" t="s">
        <v>39</v>
      </c>
    </row>
    <row r="9300" ht="12.75" customHeight="1">
      <c r="A9300" s="8" t="str">
        <f t="shared" si="1"/>
        <v>Poland1985</v>
      </c>
      <c r="B9300" s="4" t="s">
        <v>150</v>
      </c>
      <c r="C9300" s="4">
        <v>1985.0</v>
      </c>
      <c r="D9300" s="4">
        <v>5.09161996841431</v>
      </c>
      <c r="E9300" s="4" t="s">
        <v>39</v>
      </c>
      <c r="F9300" s="4">
        <v>-9.82E8</v>
      </c>
      <c r="G9300" s="4" t="s">
        <v>39</v>
      </c>
      <c r="H9300" s="4" t="s">
        <v>39</v>
      </c>
      <c r="I9300" s="4" t="s">
        <v>39</v>
      </c>
      <c r="J9300" s="4" t="str">
        <f t="shared" si="2"/>
        <v>#VALUE!</v>
      </c>
      <c r="K9300" s="5" t="str">
        <f t="shared" si="3"/>
        <v>#VALUE!</v>
      </c>
      <c r="L9300" s="5" t="str">
        <f t="shared" si="4"/>
        <v>#VALUE!</v>
      </c>
      <c r="M9300" s="5" t="str">
        <f t="shared" si="5"/>
        <v>#VALUE!</v>
      </c>
      <c r="N9300" s="4" t="b">
        <v>0</v>
      </c>
      <c r="O9300" s="4" t="b">
        <v>0</v>
      </c>
      <c r="P9300" s="4" t="b">
        <v>1</v>
      </c>
      <c r="Q9300" s="4" t="b">
        <v>0</v>
      </c>
      <c r="R9300" s="4" t="s">
        <v>39</v>
      </c>
      <c r="S9300" s="4" t="s">
        <v>39</v>
      </c>
      <c r="T9300" s="4" t="s">
        <v>39</v>
      </c>
    </row>
    <row r="9301" ht="12.75" customHeight="1">
      <c r="A9301" s="8" t="str">
        <f t="shared" si="1"/>
        <v>Poland1984</v>
      </c>
      <c r="B9301" s="4" t="s">
        <v>150</v>
      </c>
      <c r="C9301" s="4">
        <v>1984.0</v>
      </c>
      <c r="D9301" s="4">
        <v>8.64756965637207</v>
      </c>
      <c r="E9301" s="4" t="s">
        <v>39</v>
      </c>
      <c r="F9301" s="4">
        <v>-1.083E9</v>
      </c>
      <c r="G9301" s="4" t="s">
        <v>39</v>
      </c>
      <c r="H9301" s="4" t="s">
        <v>39</v>
      </c>
      <c r="I9301" s="4" t="s">
        <v>39</v>
      </c>
      <c r="J9301" s="4" t="str">
        <f t="shared" si="2"/>
        <v>#VALUE!</v>
      </c>
      <c r="K9301" s="5" t="str">
        <f t="shared" si="3"/>
        <v>#VALUE!</v>
      </c>
      <c r="L9301" s="5" t="str">
        <f t="shared" si="4"/>
        <v>#VALUE!</v>
      </c>
      <c r="M9301" s="5" t="str">
        <f t="shared" si="5"/>
        <v>#VALUE!</v>
      </c>
      <c r="N9301" s="4" t="b">
        <v>0</v>
      </c>
      <c r="O9301" s="4" t="b">
        <v>0</v>
      </c>
      <c r="P9301" s="4" t="b">
        <v>1</v>
      </c>
      <c r="Q9301" s="4" t="b">
        <v>1</v>
      </c>
      <c r="R9301" s="4" t="s">
        <v>39</v>
      </c>
      <c r="S9301" s="4" t="s">
        <v>39</v>
      </c>
      <c r="T9301" s="4" t="s">
        <v>39</v>
      </c>
    </row>
    <row r="9302" ht="12.75" customHeight="1">
      <c r="A9302" s="8" t="str">
        <f t="shared" si="1"/>
        <v>Poland1983</v>
      </c>
      <c r="B9302" s="4" t="s">
        <v>150</v>
      </c>
      <c r="C9302" s="4">
        <v>1983.0</v>
      </c>
      <c r="D9302" s="4">
        <v>-4.56373977661133</v>
      </c>
      <c r="E9302" s="4" t="s">
        <v>39</v>
      </c>
      <c r="F9302" s="4">
        <v>-1.581E9</v>
      </c>
      <c r="G9302" s="4" t="s">
        <v>39</v>
      </c>
      <c r="H9302" s="4" t="s">
        <v>39</v>
      </c>
      <c r="I9302" s="4" t="s">
        <v>39</v>
      </c>
      <c r="J9302" s="4" t="str">
        <f t="shared" si="2"/>
        <v>#VALUE!</v>
      </c>
      <c r="K9302" s="5" t="str">
        <f t="shared" si="3"/>
        <v>#VALUE!</v>
      </c>
      <c r="L9302" s="5" t="str">
        <f t="shared" si="4"/>
        <v>#VALUE!</v>
      </c>
      <c r="M9302" s="5" t="str">
        <f t="shared" si="5"/>
        <v>#VALUE!</v>
      </c>
      <c r="N9302" s="4" t="b">
        <v>1</v>
      </c>
      <c r="O9302" s="4" t="b">
        <v>1</v>
      </c>
      <c r="P9302" s="4" t="b">
        <v>0</v>
      </c>
      <c r="Q9302" s="4" t="b">
        <v>1</v>
      </c>
      <c r="R9302" s="4" t="s">
        <v>39</v>
      </c>
      <c r="S9302" s="4" t="s">
        <v>39</v>
      </c>
      <c r="T9302" s="4" t="s">
        <v>39</v>
      </c>
    </row>
    <row r="9303" ht="12.75" customHeight="1">
      <c r="A9303" s="8" t="str">
        <f t="shared" si="1"/>
        <v>Poland1982</v>
      </c>
      <c r="B9303" s="4" t="s">
        <v>150</v>
      </c>
      <c r="C9303" s="4">
        <v>1982.0</v>
      </c>
      <c r="D9303" s="4">
        <v>-6.92364978790283</v>
      </c>
      <c r="E9303" s="4" t="s">
        <v>39</v>
      </c>
      <c r="F9303" s="4">
        <v>-1.941E9</v>
      </c>
      <c r="G9303" s="4" t="s">
        <v>39</v>
      </c>
      <c r="H9303" s="4" t="s">
        <v>39</v>
      </c>
      <c r="I9303" s="4" t="s">
        <v>39</v>
      </c>
      <c r="J9303" s="4" t="str">
        <f t="shared" si="2"/>
        <v>#VALUE!</v>
      </c>
      <c r="K9303" s="5" t="str">
        <f t="shared" si="3"/>
        <v>#VALUE!</v>
      </c>
      <c r="L9303" s="5" t="str">
        <f t="shared" si="4"/>
        <v>#VALUE!</v>
      </c>
      <c r="M9303" s="5" t="str">
        <f t="shared" si="5"/>
        <v>#VALUE!</v>
      </c>
      <c r="N9303" s="4" t="b">
        <v>1</v>
      </c>
      <c r="O9303" s="4" t="b">
        <v>1</v>
      </c>
      <c r="P9303" s="4" t="b">
        <v>0</v>
      </c>
      <c r="Q9303" s="4" t="b">
        <v>0</v>
      </c>
      <c r="R9303" s="4" t="s">
        <v>39</v>
      </c>
      <c r="S9303" s="4" t="s">
        <v>39</v>
      </c>
      <c r="T9303" s="4" t="s">
        <v>39</v>
      </c>
    </row>
    <row r="9304" ht="12.75" customHeight="1">
      <c r="A9304" s="8" t="str">
        <f t="shared" si="1"/>
        <v>Poland1981</v>
      </c>
      <c r="B9304" s="4" t="s">
        <v>150</v>
      </c>
      <c r="C9304" s="4">
        <v>1981.0</v>
      </c>
      <c r="D9304" s="4">
        <v>-3.50307011604309</v>
      </c>
      <c r="E9304" s="4" t="s">
        <v>39</v>
      </c>
      <c r="F9304" s="4">
        <v>-3.986E9</v>
      </c>
      <c r="G9304" s="4" t="s">
        <v>39</v>
      </c>
      <c r="H9304" s="4" t="s">
        <v>39</v>
      </c>
      <c r="I9304" s="4" t="s">
        <v>39</v>
      </c>
      <c r="J9304" s="4" t="str">
        <f t="shared" si="2"/>
        <v>#VALUE!</v>
      </c>
      <c r="K9304" s="5" t="str">
        <f t="shared" si="3"/>
        <v>#VALUE!</v>
      </c>
      <c r="L9304" s="5" t="str">
        <f t="shared" si="4"/>
        <v>#VALUE!</v>
      </c>
      <c r="M9304" s="5" t="str">
        <f t="shared" si="5"/>
        <v>#VALUE!</v>
      </c>
      <c r="N9304" s="4" t="b">
        <v>1</v>
      </c>
      <c r="O9304" s="4" t="b">
        <v>1</v>
      </c>
      <c r="P9304" s="4" t="b">
        <v>0</v>
      </c>
      <c r="Q9304" s="4" t="b">
        <v>0</v>
      </c>
      <c r="R9304" s="4" t="s">
        <v>39</v>
      </c>
      <c r="S9304" s="4" t="s">
        <v>39</v>
      </c>
      <c r="T9304" s="4" t="s">
        <v>39</v>
      </c>
    </row>
    <row r="9305" ht="12.75" customHeight="1">
      <c r="A9305" s="8" t="str">
        <f t="shared" si="1"/>
        <v>Poland1980</v>
      </c>
      <c r="B9305" s="4" t="s">
        <v>150</v>
      </c>
      <c r="C9305" s="4">
        <v>1980.0</v>
      </c>
      <c r="D9305" s="4">
        <v>0.471695989370346</v>
      </c>
      <c r="E9305" s="4" t="s">
        <v>39</v>
      </c>
      <c r="F9305" s="4">
        <v>-3.417E9</v>
      </c>
      <c r="G9305" s="4" t="s">
        <v>39</v>
      </c>
      <c r="H9305" s="4" t="s">
        <v>39</v>
      </c>
      <c r="I9305" s="4" t="s">
        <v>39</v>
      </c>
      <c r="J9305" s="4" t="str">
        <f t="shared" si="2"/>
        <v>#VALUE!</v>
      </c>
      <c r="K9305" s="5" t="str">
        <f t="shared" si="3"/>
        <v>#VALUE!</v>
      </c>
      <c r="L9305" s="5" t="str">
        <f t="shared" si="4"/>
        <v>#VALUE!</v>
      </c>
      <c r="M9305" s="5" t="str">
        <f t="shared" si="5"/>
        <v>#VALUE!</v>
      </c>
      <c r="N9305" s="4" t="b">
        <v>1</v>
      </c>
      <c r="O9305" s="4" t="b">
        <v>1</v>
      </c>
      <c r="P9305" s="4" t="b">
        <v>0</v>
      </c>
      <c r="Q9305" s="4" t="b">
        <v>0</v>
      </c>
      <c r="R9305" s="4" t="s">
        <v>39</v>
      </c>
      <c r="S9305" s="4" t="s">
        <v>39</v>
      </c>
      <c r="T9305" s="4" t="s">
        <v>39</v>
      </c>
    </row>
    <row r="9306" ht="12.75" customHeight="1">
      <c r="A9306" s="8" t="str">
        <f t="shared" si="1"/>
        <v>Poland1979</v>
      </c>
      <c r="B9306" s="4" t="s">
        <v>150</v>
      </c>
      <c r="C9306" s="4">
        <v>1979.0</v>
      </c>
      <c r="D9306" s="4">
        <v>-2.51494002342224</v>
      </c>
      <c r="E9306" s="4" t="s">
        <v>39</v>
      </c>
      <c r="F9306" s="4">
        <v>-3.365E9</v>
      </c>
      <c r="G9306" s="4" t="s">
        <v>39</v>
      </c>
      <c r="H9306" s="4" t="s">
        <v>39</v>
      </c>
      <c r="I9306" s="4">
        <v>35.5741004943848</v>
      </c>
      <c r="J9306" s="4" t="str">
        <f t="shared" si="2"/>
        <v>#VALUE!</v>
      </c>
      <c r="K9306" s="5" t="str">
        <f t="shared" si="3"/>
        <v>#VALUE!</v>
      </c>
      <c r="L9306" s="5" t="str">
        <f t="shared" si="4"/>
        <v>#VALUE!</v>
      </c>
      <c r="M9306" s="5" t="str">
        <f t="shared" si="5"/>
        <v>#VALUE!</v>
      </c>
      <c r="N9306" s="4" t="b">
        <v>1</v>
      </c>
      <c r="O9306" s="4" t="b">
        <v>1</v>
      </c>
      <c r="P9306" s="4" t="b">
        <v>0</v>
      </c>
      <c r="Q9306" s="4" t="b">
        <v>0</v>
      </c>
      <c r="R9306" s="4" t="s">
        <v>39</v>
      </c>
      <c r="S9306" s="4" t="s">
        <v>39</v>
      </c>
      <c r="T9306" s="4" t="s">
        <v>39</v>
      </c>
    </row>
    <row r="9307" ht="12.75" customHeight="1">
      <c r="A9307" s="8" t="str">
        <f t="shared" si="1"/>
        <v>Poland1978</v>
      </c>
      <c r="B9307" s="4" t="s">
        <v>150</v>
      </c>
      <c r="C9307" s="4">
        <v>1978.0</v>
      </c>
      <c r="D9307" s="4">
        <v>8.47593975067139</v>
      </c>
      <c r="E9307" s="4" t="s">
        <v>39</v>
      </c>
      <c r="F9307" s="4">
        <v>-2.545E9</v>
      </c>
      <c r="G9307" s="4" t="s">
        <v>39</v>
      </c>
      <c r="H9307" s="4" t="s">
        <v>39</v>
      </c>
      <c r="I9307" s="4">
        <v>35.8110008239746</v>
      </c>
      <c r="J9307" s="4" t="str">
        <f t="shared" si="2"/>
        <v>#VALUE!</v>
      </c>
      <c r="K9307" s="5" t="str">
        <f t="shared" si="3"/>
        <v>#VALUE!</v>
      </c>
      <c r="L9307" s="5" t="str">
        <f t="shared" si="4"/>
        <v>#VALUE!</v>
      </c>
      <c r="M9307" s="5" t="str">
        <f t="shared" si="5"/>
        <v>#VALUE!</v>
      </c>
      <c r="N9307" s="4" t="b">
        <v>1</v>
      </c>
      <c r="O9307" s="4" t="b">
        <v>1</v>
      </c>
      <c r="P9307" s="4" t="b">
        <v>1</v>
      </c>
      <c r="Q9307" s="4" t="b">
        <v>0</v>
      </c>
      <c r="R9307" s="4" t="s">
        <v>39</v>
      </c>
      <c r="S9307" s="4" t="s">
        <v>39</v>
      </c>
      <c r="T9307" s="4" t="s">
        <v>39</v>
      </c>
    </row>
    <row r="9308" ht="12.75" customHeight="1">
      <c r="A9308" s="8" t="str">
        <f t="shared" si="1"/>
        <v>Poland1977</v>
      </c>
      <c r="B9308" s="4" t="s">
        <v>150</v>
      </c>
      <c r="C9308" s="4">
        <v>1977.0</v>
      </c>
      <c r="D9308" s="4">
        <v>2.27411007881165</v>
      </c>
      <c r="E9308" s="4" t="s">
        <v>39</v>
      </c>
      <c r="F9308" s="4">
        <v>-2.392E9</v>
      </c>
      <c r="G9308" s="4" t="s">
        <v>39</v>
      </c>
      <c r="H9308" s="4" t="s">
        <v>39</v>
      </c>
      <c r="I9308" s="4">
        <v>35.6267013549805</v>
      </c>
      <c r="J9308" s="4" t="str">
        <f t="shared" si="2"/>
        <v>#VALUE!</v>
      </c>
      <c r="K9308" s="5" t="str">
        <f t="shared" si="3"/>
        <v>#VALUE!</v>
      </c>
      <c r="L9308" s="5" t="str">
        <f t="shared" si="4"/>
        <v>#VALUE!</v>
      </c>
      <c r="M9308" s="5" t="str">
        <f t="shared" si="5"/>
        <v>#VALUE!</v>
      </c>
      <c r="N9308" s="4" t="b">
        <v>0</v>
      </c>
      <c r="O9308" s="4" t="b">
        <v>0</v>
      </c>
      <c r="P9308" s="4" t="b">
        <v>1</v>
      </c>
      <c r="Q9308" s="4" t="b">
        <v>0</v>
      </c>
      <c r="R9308" s="4" t="s">
        <v>39</v>
      </c>
      <c r="S9308" s="4" t="s">
        <v>39</v>
      </c>
      <c r="T9308" s="4" t="s">
        <v>39</v>
      </c>
    </row>
    <row r="9309" ht="12.75" customHeight="1">
      <c r="A9309" s="8" t="str">
        <f t="shared" si="1"/>
        <v>Poland1976</v>
      </c>
      <c r="B9309" s="4" t="s">
        <v>150</v>
      </c>
      <c r="C9309" s="4">
        <v>1976.0</v>
      </c>
      <c r="D9309" s="4">
        <v>-3.53017997741699</v>
      </c>
      <c r="E9309" s="4" t="s">
        <v>39</v>
      </c>
      <c r="F9309" s="4">
        <v>-2.793E9</v>
      </c>
      <c r="G9309" s="4" t="s">
        <v>39</v>
      </c>
      <c r="H9309" s="4" t="s">
        <v>39</v>
      </c>
      <c r="I9309" s="4">
        <v>34.7644004821777</v>
      </c>
      <c r="J9309" s="4" t="str">
        <f t="shared" si="2"/>
        <v>#VALUE!</v>
      </c>
      <c r="K9309" s="5" t="str">
        <f t="shared" si="3"/>
        <v>#VALUE!</v>
      </c>
      <c r="L9309" s="5" t="str">
        <f t="shared" si="4"/>
        <v>#VALUE!</v>
      </c>
      <c r="M9309" s="5" t="str">
        <f t="shared" si="5"/>
        <v>#VALUE!</v>
      </c>
      <c r="N9309" s="4" t="b">
        <v>1</v>
      </c>
      <c r="O9309" s="4" t="b">
        <v>1</v>
      </c>
      <c r="P9309" s="4" t="b">
        <v>0</v>
      </c>
      <c r="Q9309" s="4" t="b">
        <v>0</v>
      </c>
      <c r="R9309" s="4" t="s">
        <v>39</v>
      </c>
      <c r="S9309" s="4" t="s">
        <v>39</v>
      </c>
      <c r="T9309" s="4" t="s">
        <v>39</v>
      </c>
    </row>
    <row r="9310" ht="12.75" customHeight="1">
      <c r="A9310" s="8" t="str">
        <f t="shared" si="1"/>
        <v>Poland1975</v>
      </c>
      <c r="B9310" s="4" t="s">
        <v>150</v>
      </c>
      <c r="C9310" s="4">
        <v>1975.0</v>
      </c>
      <c r="D9310" s="4">
        <v>-12.4315996170044</v>
      </c>
      <c r="E9310" s="4" t="s">
        <v>39</v>
      </c>
      <c r="F9310" s="4" t="s">
        <v>39</v>
      </c>
      <c r="G9310" s="4" t="s">
        <v>39</v>
      </c>
      <c r="H9310" s="4" t="s">
        <v>39</v>
      </c>
      <c r="I9310" s="4">
        <v>34.1231002807617</v>
      </c>
      <c r="J9310" s="4" t="str">
        <f t="shared" si="2"/>
        <v>#VALUE!</v>
      </c>
      <c r="K9310" s="5" t="str">
        <f t="shared" si="3"/>
        <v>#VALUE!</v>
      </c>
      <c r="L9310" s="5" t="str">
        <f t="shared" si="4"/>
        <v>#VALUE!</v>
      </c>
      <c r="M9310" s="5" t="str">
        <f t="shared" si="5"/>
        <v>#VALUE!</v>
      </c>
      <c r="N9310" s="4" t="b">
        <v>1</v>
      </c>
      <c r="O9310" s="4" t="b">
        <v>1</v>
      </c>
      <c r="P9310" s="4" t="b">
        <v>0</v>
      </c>
      <c r="Q9310" s="4" t="b">
        <v>0</v>
      </c>
      <c r="R9310" s="4" t="s">
        <v>39</v>
      </c>
      <c r="S9310" s="4" t="s">
        <v>39</v>
      </c>
      <c r="T9310" s="4" t="s">
        <v>39</v>
      </c>
    </row>
    <row r="9311" ht="12.75" customHeight="1">
      <c r="A9311" s="8" t="str">
        <f t="shared" si="1"/>
        <v>Poland1974</v>
      </c>
      <c r="B9311" s="4" t="s">
        <v>150</v>
      </c>
      <c r="C9311" s="4">
        <v>1974.0</v>
      </c>
      <c r="D9311" s="4">
        <v>6.85251998901367</v>
      </c>
      <c r="E9311" s="4" t="s">
        <v>39</v>
      </c>
      <c r="F9311" s="4" t="s">
        <v>39</v>
      </c>
      <c r="G9311" s="4" t="s">
        <v>39</v>
      </c>
      <c r="H9311" s="4" t="s">
        <v>39</v>
      </c>
      <c r="I9311" s="4">
        <v>28.6266002655029</v>
      </c>
      <c r="J9311" s="4" t="str">
        <f t="shared" si="2"/>
        <v>#VALUE!</v>
      </c>
      <c r="K9311" s="5" t="str">
        <f t="shared" si="3"/>
        <v>#VALUE!</v>
      </c>
      <c r="L9311" s="5" t="str">
        <f t="shared" si="4"/>
        <v>#VALUE!</v>
      </c>
      <c r="M9311" s="5" t="str">
        <f t="shared" si="5"/>
        <v>#VALUE!</v>
      </c>
      <c r="N9311" s="4" t="b">
        <v>1</v>
      </c>
      <c r="O9311" s="4" t="b">
        <v>1</v>
      </c>
      <c r="P9311" s="4" t="b">
        <v>1</v>
      </c>
      <c r="Q9311" s="4" t="b">
        <v>0</v>
      </c>
      <c r="R9311" s="4" t="s">
        <v>39</v>
      </c>
      <c r="S9311" s="4" t="s">
        <v>39</v>
      </c>
      <c r="T9311" s="4" t="s">
        <v>39</v>
      </c>
    </row>
    <row r="9312" ht="12.75" customHeight="1">
      <c r="A9312" s="8" t="str">
        <f t="shared" si="1"/>
        <v>Poland1973</v>
      </c>
      <c r="B9312" s="4" t="s">
        <v>150</v>
      </c>
      <c r="C9312" s="4">
        <v>1973.0</v>
      </c>
      <c r="D9312" s="4">
        <v>2.88457989692688</v>
      </c>
      <c r="E9312" s="4" t="s">
        <v>39</v>
      </c>
      <c r="F9312" s="4" t="s">
        <v>39</v>
      </c>
      <c r="G9312" s="4" t="s">
        <v>39</v>
      </c>
      <c r="H9312" s="4" t="s">
        <v>39</v>
      </c>
      <c r="I9312" s="4">
        <v>24.4570007324219</v>
      </c>
      <c r="J9312" s="4" t="str">
        <f t="shared" si="2"/>
        <v>#VALUE!</v>
      </c>
      <c r="K9312" s="5" t="str">
        <f t="shared" si="3"/>
        <v>#VALUE!</v>
      </c>
      <c r="L9312" s="5" t="str">
        <f t="shared" si="4"/>
        <v>#VALUE!</v>
      </c>
      <c r="M9312" s="5" t="str">
        <f t="shared" si="5"/>
        <v>#VALUE!</v>
      </c>
      <c r="N9312" s="4" t="b">
        <v>0</v>
      </c>
      <c r="O9312" s="4" t="b">
        <v>0</v>
      </c>
      <c r="P9312" s="4" t="b">
        <v>1</v>
      </c>
      <c r="Q9312" s="4" t="b">
        <v>1</v>
      </c>
      <c r="R9312" s="4" t="s">
        <v>39</v>
      </c>
      <c r="S9312" s="4" t="s">
        <v>39</v>
      </c>
      <c r="T9312" s="4" t="s">
        <v>39</v>
      </c>
    </row>
    <row r="9313" ht="12.75" customHeight="1">
      <c r="A9313" s="8" t="str">
        <f t="shared" si="1"/>
        <v>Poland1972</v>
      </c>
      <c r="B9313" s="4" t="s">
        <v>150</v>
      </c>
      <c r="C9313" s="4">
        <v>1972.0</v>
      </c>
      <c r="D9313" s="4">
        <v>-2.48764991760254</v>
      </c>
      <c r="E9313" s="4" t="s">
        <v>39</v>
      </c>
      <c r="F9313" s="4" t="s">
        <v>39</v>
      </c>
      <c r="G9313" s="4" t="s">
        <v>39</v>
      </c>
      <c r="H9313" s="4" t="s">
        <v>39</v>
      </c>
      <c r="I9313" s="4">
        <v>24.1224002838135</v>
      </c>
      <c r="J9313" s="4" t="str">
        <f t="shared" si="2"/>
        <v>#VALUE!</v>
      </c>
      <c r="K9313" s="5" t="str">
        <f t="shared" si="3"/>
        <v>#VALUE!</v>
      </c>
      <c r="L9313" s="5" t="str">
        <f t="shared" si="4"/>
        <v>#VALUE!</v>
      </c>
      <c r="M9313" s="5" t="str">
        <f t="shared" si="5"/>
        <v>#VALUE!</v>
      </c>
      <c r="N9313" s="4" t="b">
        <v>1</v>
      </c>
      <c r="O9313" s="4" t="b">
        <v>1</v>
      </c>
      <c r="P9313" s="4" t="b">
        <v>0</v>
      </c>
      <c r="Q9313" s="4" t="b">
        <v>1</v>
      </c>
      <c r="R9313" s="4" t="s">
        <v>39</v>
      </c>
      <c r="S9313" s="4" t="s">
        <v>39</v>
      </c>
      <c r="T9313" s="4" t="s">
        <v>39</v>
      </c>
    </row>
    <row r="9314" ht="12.75" customHeight="1">
      <c r="A9314" s="8" t="str">
        <f t="shared" si="1"/>
        <v>Poland1971</v>
      </c>
      <c r="B9314" s="4" t="s">
        <v>150</v>
      </c>
      <c r="C9314" s="4">
        <v>1971.0</v>
      </c>
      <c r="D9314" s="4">
        <v>5.21612977981567</v>
      </c>
      <c r="E9314" s="4" t="s">
        <v>39</v>
      </c>
      <c r="F9314" s="4" t="s">
        <v>39</v>
      </c>
      <c r="G9314" s="4" t="s">
        <v>39</v>
      </c>
      <c r="H9314" s="4" t="s">
        <v>39</v>
      </c>
      <c r="I9314" s="4">
        <v>24.1263999938965</v>
      </c>
      <c r="J9314" s="4" t="str">
        <f t="shared" si="2"/>
        <v>#VALUE!</v>
      </c>
      <c r="K9314" s="5" t="str">
        <f t="shared" si="3"/>
        <v>#VALUE!</v>
      </c>
      <c r="L9314" s="5" t="str">
        <f t="shared" si="4"/>
        <v>#VALUE!</v>
      </c>
      <c r="M9314" s="5" t="str">
        <f t="shared" si="5"/>
        <v>#VALUE!</v>
      </c>
      <c r="N9314" s="4" t="b">
        <v>1</v>
      </c>
      <c r="O9314" s="4" t="b">
        <v>1</v>
      </c>
      <c r="P9314" s="4" t="b">
        <v>1</v>
      </c>
      <c r="Q9314" s="4" t="b">
        <v>0</v>
      </c>
      <c r="R9314" s="4" t="s">
        <v>39</v>
      </c>
      <c r="S9314" s="4" t="s">
        <v>39</v>
      </c>
      <c r="T9314" s="4" t="s">
        <v>39</v>
      </c>
    </row>
    <row r="9315" ht="12.75" customHeight="1">
      <c r="A9315" s="8" t="str">
        <f t="shared" si="1"/>
        <v>Poland1970</v>
      </c>
      <c r="B9315" s="4" t="s">
        <v>150</v>
      </c>
      <c r="C9315" s="4">
        <v>1970.0</v>
      </c>
      <c r="D9315" s="4">
        <v>9.72346973419189</v>
      </c>
      <c r="E9315" s="4" t="s">
        <v>39</v>
      </c>
      <c r="F9315" s="4" t="s">
        <v>39</v>
      </c>
      <c r="G9315" s="4" t="s">
        <v>39</v>
      </c>
      <c r="H9315" s="4" t="s">
        <v>39</v>
      </c>
      <c r="I9315" s="4">
        <v>25.828800201416</v>
      </c>
      <c r="J9315" s="4" t="str">
        <f t="shared" si="2"/>
        <v>#VALUE!</v>
      </c>
      <c r="K9315" s="5" t="str">
        <f t="shared" si="3"/>
        <v>#VALUE!</v>
      </c>
      <c r="L9315" s="5" t="str">
        <f t="shared" si="4"/>
        <v>#VALUE!</v>
      </c>
      <c r="M9315" s="5" t="str">
        <f t="shared" si="5"/>
        <v>#VALUE!</v>
      </c>
      <c r="N9315" s="4" t="b">
        <v>0</v>
      </c>
      <c r="O9315" s="4" t="b">
        <v>0</v>
      </c>
      <c r="P9315" s="4" t="b">
        <v>1</v>
      </c>
      <c r="Q9315" s="4" t="b">
        <v>1</v>
      </c>
      <c r="R9315" s="4" t="s">
        <v>39</v>
      </c>
      <c r="S9315" s="4" t="s">
        <v>39</v>
      </c>
      <c r="T9315" s="4" t="s">
        <v>39</v>
      </c>
    </row>
    <row r="9316" ht="12.75" customHeight="1">
      <c r="A9316" s="8" t="str">
        <f t="shared" si="1"/>
        <v>Poland1969</v>
      </c>
      <c r="B9316" s="4" t="s">
        <v>150</v>
      </c>
      <c r="C9316" s="4">
        <v>1969.0</v>
      </c>
      <c r="D9316" s="4">
        <v>6.00616979598999</v>
      </c>
      <c r="E9316" s="4" t="s">
        <v>39</v>
      </c>
      <c r="F9316" s="4" t="s">
        <v>39</v>
      </c>
      <c r="G9316" s="4" t="s">
        <v>39</v>
      </c>
      <c r="H9316" s="4" t="s">
        <v>39</v>
      </c>
      <c r="I9316" s="4">
        <v>26.2560005187988</v>
      </c>
      <c r="J9316" s="4" t="str">
        <f t="shared" si="2"/>
        <v>#VALUE!</v>
      </c>
      <c r="K9316" s="5" t="str">
        <f t="shared" si="3"/>
        <v>#VALUE!</v>
      </c>
      <c r="L9316" s="5" t="str">
        <f t="shared" si="4"/>
        <v>#VALUE!</v>
      </c>
      <c r="M9316" s="5" t="str">
        <f t="shared" si="5"/>
        <v>#VALUE!</v>
      </c>
      <c r="N9316" s="4" t="b">
        <v>0</v>
      </c>
      <c r="O9316" s="4" t="b">
        <v>0</v>
      </c>
      <c r="P9316" s="4" t="b">
        <v>1</v>
      </c>
      <c r="Q9316" s="4" t="b">
        <v>1</v>
      </c>
      <c r="R9316" s="4" t="s">
        <v>39</v>
      </c>
      <c r="S9316" s="4" t="s">
        <v>39</v>
      </c>
      <c r="T9316" s="4" t="s">
        <v>39</v>
      </c>
    </row>
    <row r="9317" ht="12.75" customHeight="1">
      <c r="A9317" s="8" t="str">
        <f t="shared" si="1"/>
        <v>Poland1968</v>
      </c>
      <c r="B9317" s="4" t="s">
        <v>150</v>
      </c>
      <c r="C9317" s="4">
        <v>1968.0</v>
      </c>
      <c r="D9317" s="4">
        <v>0.368860989809036</v>
      </c>
      <c r="E9317" s="4" t="s">
        <v>39</v>
      </c>
      <c r="F9317" s="4" t="s">
        <v>39</v>
      </c>
      <c r="G9317" s="4" t="s">
        <v>39</v>
      </c>
      <c r="H9317" s="4" t="s">
        <v>39</v>
      </c>
      <c r="I9317" s="4">
        <v>27.3325004577637</v>
      </c>
      <c r="J9317" s="4" t="str">
        <f t="shared" si="2"/>
        <v>#VALUE!</v>
      </c>
      <c r="K9317" s="5" t="str">
        <f t="shared" si="3"/>
        <v>#VALUE!</v>
      </c>
      <c r="L9317" s="5" t="str">
        <f t="shared" si="4"/>
        <v>#VALUE!</v>
      </c>
      <c r="M9317" s="5" t="str">
        <f t="shared" si="5"/>
        <v>#VALUE!</v>
      </c>
      <c r="N9317" s="4" t="b">
        <v>0</v>
      </c>
      <c r="O9317" s="4" t="b">
        <v>1</v>
      </c>
      <c r="P9317" s="4" t="b">
        <v>0</v>
      </c>
      <c r="Q9317" s="4" t="b">
        <v>0</v>
      </c>
      <c r="R9317" s="4" t="s">
        <v>39</v>
      </c>
      <c r="S9317" s="4" t="s">
        <v>39</v>
      </c>
      <c r="T9317" s="4" t="s">
        <v>39</v>
      </c>
    </row>
    <row r="9318" ht="12.75" customHeight="1">
      <c r="A9318" s="8" t="str">
        <f t="shared" si="1"/>
        <v>Poland1967</v>
      </c>
      <c r="B9318" s="4" t="s">
        <v>150</v>
      </c>
      <c r="C9318" s="4">
        <v>1967.0</v>
      </c>
      <c r="D9318" s="4">
        <v>3.07536005973816</v>
      </c>
      <c r="E9318" s="4" t="s">
        <v>39</v>
      </c>
      <c r="F9318" s="4" t="s">
        <v>39</v>
      </c>
      <c r="G9318" s="4" t="s">
        <v>39</v>
      </c>
      <c r="H9318" s="4" t="s">
        <v>39</v>
      </c>
      <c r="I9318" s="4">
        <v>29.6042995452881</v>
      </c>
      <c r="J9318" s="4" t="str">
        <f t="shared" si="2"/>
        <v>#VALUE!</v>
      </c>
      <c r="K9318" s="5" t="str">
        <f t="shared" si="3"/>
        <v>#VALUE!</v>
      </c>
      <c r="L9318" s="5" t="str">
        <f t="shared" si="4"/>
        <v>#VALUE!</v>
      </c>
      <c r="M9318" s="5" t="str">
        <f t="shared" si="5"/>
        <v>#VALUE!</v>
      </c>
      <c r="N9318" s="4" t="b">
        <v>0</v>
      </c>
      <c r="O9318" s="4" t="b">
        <v>1</v>
      </c>
      <c r="P9318" s="4" t="b">
        <v>0</v>
      </c>
      <c r="Q9318" s="4" t="b">
        <v>0</v>
      </c>
      <c r="R9318" s="4" t="s">
        <v>39</v>
      </c>
      <c r="S9318" s="4" t="s">
        <v>39</v>
      </c>
      <c r="T9318" s="4" t="s">
        <v>39</v>
      </c>
    </row>
    <row r="9319" ht="12.75" customHeight="1">
      <c r="A9319" s="8" t="str">
        <f t="shared" si="1"/>
        <v>Poland1966</v>
      </c>
      <c r="B9319" s="4" t="s">
        <v>150</v>
      </c>
      <c r="C9319" s="4">
        <v>1966.0</v>
      </c>
      <c r="D9319" s="4">
        <v>-4.25828981399536</v>
      </c>
      <c r="E9319" s="4" t="s">
        <v>39</v>
      </c>
      <c r="F9319" s="4" t="s">
        <v>39</v>
      </c>
      <c r="G9319" s="4" t="s">
        <v>39</v>
      </c>
      <c r="H9319" s="4" t="s">
        <v>39</v>
      </c>
      <c r="I9319" s="4">
        <v>31.7322006225586</v>
      </c>
      <c r="J9319" s="4" t="str">
        <f t="shared" si="2"/>
        <v>#VALUE!</v>
      </c>
      <c r="K9319" s="5" t="str">
        <f t="shared" si="3"/>
        <v>#VALUE!</v>
      </c>
      <c r="L9319" s="5" t="str">
        <f t="shared" si="4"/>
        <v>#VALUE!</v>
      </c>
      <c r="M9319" s="5" t="str">
        <f t="shared" si="5"/>
        <v>#VALUE!</v>
      </c>
      <c r="N9319" s="4" t="b">
        <v>1</v>
      </c>
      <c r="O9319" s="4" t="b">
        <v>1</v>
      </c>
      <c r="P9319" s="4" t="b">
        <v>0</v>
      </c>
      <c r="Q9319" s="4" t="b">
        <v>0</v>
      </c>
      <c r="R9319" s="4" t="s">
        <v>39</v>
      </c>
      <c r="S9319" s="4" t="s">
        <v>39</v>
      </c>
      <c r="T9319" s="4" t="s">
        <v>39</v>
      </c>
    </row>
    <row r="9320" ht="12.75" customHeight="1">
      <c r="A9320" s="8" t="str">
        <f t="shared" si="1"/>
        <v>Poland1965</v>
      </c>
      <c r="B9320" s="4" t="s">
        <v>150</v>
      </c>
      <c r="C9320" s="4">
        <v>1965.0</v>
      </c>
      <c r="D9320" s="4">
        <v>1.36899995803833</v>
      </c>
      <c r="E9320" s="4" t="s">
        <v>39</v>
      </c>
      <c r="F9320" s="4" t="s">
        <v>39</v>
      </c>
      <c r="G9320" s="4" t="s">
        <v>39</v>
      </c>
      <c r="H9320" s="4" t="s">
        <v>39</v>
      </c>
      <c r="I9320" s="4">
        <v>31.7504005432129</v>
      </c>
      <c r="J9320" s="4" t="str">
        <f t="shared" si="2"/>
        <v>#VALUE!</v>
      </c>
      <c r="K9320" s="5" t="str">
        <f t="shared" si="3"/>
        <v>#VALUE!</v>
      </c>
      <c r="L9320" s="5" t="str">
        <f t="shared" si="4"/>
        <v>#VALUE!</v>
      </c>
      <c r="M9320" s="5" t="str">
        <f t="shared" si="5"/>
        <v>#VALUE!</v>
      </c>
      <c r="N9320" s="4" t="b">
        <v>1</v>
      </c>
      <c r="O9320" s="4" t="b">
        <v>1</v>
      </c>
      <c r="P9320" s="4" t="b">
        <v>0</v>
      </c>
      <c r="Q9320" s="4" t="b">
        <v>0</v>
      </c>
      <c r="R9320" s="4" t="s">
        <v>39</v>
      </c>
      <c r="S9320" s="4" t="s">
        <v>39</v>
      </c>
      <c r="T9320" s="4" t="s">
        <v>39</v>
      </c>
    </row>
    <row r="9321" ht="12.75" customHeight="1">
      <c r="A9321" s="8" t="str">
        <f t="shared" si="1"/>
        <v>Poland1964</v>
      </c>
      <c r="B9321" s="4" t="s">
        <v>150</v>
      </c>
      <c r="C9321" s="4">
        <v>1964.0</v>
      </c>
      <c r="D9321" s="4">
        <v>2.2093300819397</v>
      </c>
      <c r="E9321" s="4" t="s">
        <v>39</v>
      </c>
      <c r="F9321" s="4" t="s">
        <v>39</v>
      </c>
      <c r="G9321" s="4" t="s">
        <v>39</v>
      </c>
      <c r="H9321" s="4" t="s">
        <v>39</v>
      </c>
      <c r="I9321" s="4">
        <v>33.5488014221191</v>
      </c>
      <c r="J9321" s="4" t="str">
        <f t="shared" si="2"/>
        <v>#VALUE!</v>
      </c>
      <c r="K9321" s="5" t="str">
        <f t="shared" si="3"/>
        <v>#VALUE!</v>
      </c>
      <c r="L9321" s="5" t="str">
        <f t="shared" si="4"/>
        <v>#VALUE!</v>
      </c>
      <c r="M9321" s="5" t="str">
        <f t="shared" si="5"/>
        <v>#VALUE!</v>
      </c>
      <c r="N9321" s="4" t="b">
        <v>0</v>
      </c>
      <c r="O9321" s="4" t="b">
        <v>0</v>
      </c>
      <c r="P9321" s="4" t="b">
        <v>1</v>
      </c>
      <c r="Q9321" s="4" t="b">
        <v>1</v>
      </c>
      <c r="R9321" s="4" t="s">
        <v>39</v>
      </c>
      <c r="S9321" s="4" t="s">
        <v>39</v>
      </c>
      <c r="T9321" s="4" t="s">
        <v>39</v>
      </c>
    </row>
    <row r="9322" ht="12.75" customHeight="1">
      <c r="A9322" s="8" t="str">
        <f t="shared" si="1"/>
        <v>Poland1963</v>
      </c>
      <c r="B9322" s="4" t="s">
        <v>150</v>
      </c>
      <c r="C9322" s="4">
        <v>1963.0</v>
      </c>
      <c r="D9322" s="4">
        <v>4.40597009658814</v>
      </c>
      <c r="E9322" s="4" t="s">
        <v>39</v>
      </c>
      <c r="F9322" s="4" t="s">
        <v>39</v>
      </c>
      <c r="G9322" s="4" t="s">
        <v>39</v>
      </c>
      <c r="H9322" s="4" t="s">
        <v>39</v>
      </c>
      <c r="I9322" s="4">
        <v>33.3059997558594</v>
      </c>
      <c r="J9322" s="4" t="str">
        <f t="shared" si="2"/>
        <v>#VALUE!</v>
      </c>
      <c r="K9322" s="5" t="str">
        <f t="shared" si="3"/>
        <v>#VALUE!</v>
      </c>
      <c r="L9322" s="5" t="str">
        <f t="shared" si="4"/>
        <v>#VALUE!</v>
      </c>
      <c r="M9322" s="5" t="str">
        <f t="shared" si="5"/>
        <v>#VALUE!</v>
      </c>
      <c r="N9322" s="4" t="b">
        <v>0</v>
      </c>
      <c r="O9322" s="4" t="b">
        <v>0</v>
      </c>
      <c r="P9322" s="4" t="b">
        <v>1</v>
      </c>
      <c r="Q9322" s="4" t="b">
        <v>1</v>
      </c>
      <c r="R9322" s="4" t="s">
        <v>39</v>
      </c>
      <c r="S9322" s="4" t="s">
        <v>39</v>
      </c>
      <c r="T9322" s="4" t="s">
        <v>39</v>
      </c>
    </row>
    <row r="9323" ht="12.75" customHeight="1">
      <c r="A9323" s="8" t="str">
        <f t="shared" si="1"/>
        <v>Poland1962</v>
      </c>
      <c r="B9323" s="4" t="s">
        <v>150</v>
      </c>
      <c r="C9323" s="4">
        <v>1962.0</v>
      </c>
      <c r="D9323" s="4">
        <v>4.10915994644165</v>
      </c>
      <c r="E9323" s="4" t="s">
        <v>39</v>
      </c>
      <c r="F9323" s="4" t="s">
        <v>39</v>
      </c>
      <c r="G9323" s="4" t="s">
        <v>39</v>
      </c>
      <c r="H9323" s="4" t="s">
        <v>39</v>
      </c>
      <c r="I9323" s="4">
        <v>42.9576988220215</v>
      </c>
      <c r="J9323" s="4" t="str">
        <f t="shared" si="2"/>
        <v>#VALUE!</v>
      </c>
      <c r="K9323" s="5" t="str">
        <f t="shared" si="3"/>
        <v>#VALUE!</v>
      </c>
      <c r="L9323" s="5" t="str">
        <f t="shared" si="4"/>
        <v>#VALUE!</v>
      </c>
      <c r="M9323" s="5" t="str">
        <f t="shared" si="5"/>
        <v>#VALUE!</v>
      </c>
      <c r="N9323" s="4" t="b">
        <v>0</v>
      </c>
      <c r="O9323" s="4" t="b">
        <v>0</v>
      </c>
      <c r="P9323" s="4" t="b">
        <v>1</v>
      </c>
      <c r="Q9323" s="4" t="b">
        <v>1</v>
      </c>
      <c r="R9323" s="4" t="s">
        <v>39</v>
      </c>
      <c r="S9323" s="4" t="s">
        <v>39</v>
      </c>
      <c r="T9323" s="4" t="s">
        <v>39</v>
      </c>
    </row>
    <row r="9324" ht="12.75" customHeight="1">
      <c r="A9324" s="8" t="str">
        <f t="shared" si="1"/>
        <v>Poland1961</v>
      </c>
      <c r="B9324" s="4" t="s">
        <v>150</v>
      </c>
      <c r="C9324" s="4">
        <v>1961.0</v>
      </c>
      <c r="D9324" s="4">
        <v>3.42968010902405</v>
      </c>
      <c r="E9324" s="4" t="s">
        <v>39</v>
      </c>
      <c r="F9324" s="4" t="s">
        <v>39</v>
      </c>
      <c r="G9324" s="4" t="s">
        <v>39</v>
      </c>
      <c r="H9324" s="4" t="s">
        <v>39</v>
      </c>
      <c r="I9324" s="4">
        <v>42.8223991394043</v>
      </c>
      <c r="J9324" s="4" t="str">
        <f t="shared" si="2"/>
        <v>#VALUE!</v>
      </c>
      <c r="K9324" s="5" t="str">
        <f t="shared" si="3"/>
        <v>#VALUE!</v>
      </c>
      <c r="L9324" s="5" t="str">
        <f t="shared" si="4"/>
        <v>#VALUE!</v>
      </c>
      <c r="M9324" s="5" t="str">
        <f t="shared" si="5"/>
        <v>#VALUE!</v>
      </c>
      <c r="N9324" s="4" t="b">
        <v>0</v>
      </c>
      <c r="O9324" s="4" t="b">
        <v>0</v>
      </c>
      <c r="P9324" s="4" t="b">
        <v>1</v>
      </c>
      <c r="Q9324" s="4" t="b">
        <v>1</v>
      </c>
      <c r="R9324" s="4" t="s">
        <v>39</v>
      </c>
      <c r="S9324" s="4" t="s">
        <v>39</v>
      </c>
      <c r="T9324" s="4" t="s">
        <v>39</v>
      </c>
    </row>
    <row r="9325" ht="12.75" customHeight="1">
      <c r="A9325" s="8" t="str">
        <f t="shared" si="1"/>
        <v>Poland1960</v>
      </c>
      <c r="B9325" s="4" t="s">
        <v>150</v>
      </c>
      <c r="C9325" s="4">
        <v>1960.0</v>
      </c>
      <c r="D9325" s="4">
        <v>5.38358020782471</v>
      </c>
      <c r="E9325" s="4" t="s">
        <v>39</v>
      </c>
      <c r="F9325" s="4" t="s">
        <v>39</v>
      </c>
      <c r="G9325" s="4" t="s">
        <v>39</v>
      </c>
      <c r="H9325" s="4" t="s">
        <v>39</v>
      </c>
      <c r="I9325" s="4">
        <v>39.2000007629395</v>
      </c>
      <c r="J9325" s="4" t="str">
        <f t="shared" si="2"/>
        <v>#VALUE!</v>
      </c>
      <c r="K9325" s="5" t="str">
        <f t="shared" si="3"/>
        <v>#VALUE!</v>
      </c>
      <c r="L9325" s="5" t="str">
        <f t="shared" si="4"/>
        <v>#VALUE!</v>
      </c>
      <c r="M9325" s="5" t="str">
        <f t="shared" si="5"/>
        <v>#VALUE!</v>
      </c>
      <c r="N9325" s="4" t="b">
        <v>0</v>
      </c>
      <c r="O9325" s="4" t="b">
        <v>0</v>
      </c>
      <c r="P9325" s="4" t="b">
        <v>1</v>
      </c>
      <c r="Q9325" s="4" t="b">
        <v>0</v>
      </c>
      <c r="R9325" s="4" t="s">
        <v>39</v>
      </c>
      <c r="S9325" s="4" t="s">
        <v>39</v>
      </c>
      <c r="T9325" s="4" t="s">
        <v>39</v>
      </c>
    </row>
    <row r="9326" ht="12.75" customHeight="1">
      <c r="A9326" s="8" t="str">
        <f t="shared" si="1"/>
        <v>Poland1959</v>
      </c>
      <c r="B9326" s="4" t="s">
        <v>150</v>
      </c>
      <c r="C9326" s="4">
        <v>1959.0</v>
      </c>
      <c r="D9326" s="4">
        <v>2.90859007835388</v>
      </c>
      <c r="E9326" s="4" t="s">
        <v>39</v>
      </c>
      <c r="F9326" s="4" t="s">
        <v>39</v>
      </c>
      <c r="G9326" s="4" t="s">
        <v>39</v>
      </c>
      <c r="H9326" s="4" t="s">
        <v>39</v>
      </c>
      <c r="I9326" s="4">
        <v>39.4202995300293</v>
      </c>
      <c r="J9326" s="4" t="str">
        <f t="shared" si="2"/>
        <v>#VALUE!</v>
      </c>
      <c r="K9326" s="5" t="str">
        <f t="shared" si="3"/>
        <v>#VALUE!</v>
      </c>
      <c r="L9326" s="5" t="str">
        <f t="shared" si="4"/>
        <v>#VALUE!</v>
      </c>
      <c r="M9326" s="5" t="str">
        <f t="shared" si="5"/>
        <v>#VALUE!</v>
      </c>
      <c r="N9326" s="4" t="b">
        <v>0</v>
      </c>
      <c r="O9326" s="4" t="b">
        <v>1</v>
      </c>
      <c r="P9326" s="4" t="b">
        <v>1</v>
      </c>
      <c r="Q9326" s="4" t="b">
        <v>0</v>
      </c>
      <c r="R9326" s="4" t="s">
        <v>39</v>
      </c>
      <c r="S9326" s="4" t="s">
        <v>39</v>
      </c>
      <c r="T9326" s="4" t="s">
        <v>39</v>
      </c>
    </row>
    <row r="9327" ht="12.75" customHeight="1">
      <c r="A9327" s="8" t="str">
        <f t="shared" si="1"/>
        <v>Poland1958</v>
      </c>
      <c r="B9327" s="4" t="s">
        <v>150</v>
      </c>
      <c r="C9327" s="4">
        <v>1958.0</v>
      </c>
      <c r="D9327" s="4">
        <v>4.86565017700195</v>
      </c>
      <c r="E9327" s="4" t="s">
        <v>39</v>
      </c>
      <c r="F9327" s="4" t="s">
        <v>39</v>
      </c>
      <c r="G9327" s="4" t="s">
        <v>39</v>
      </c>
      <c r="H9327" s="4" t="s">
        <v>39</v>
      </c>
      <c r="I9327" s="4">
        <v>39.8754005432129</v>
      </c>
      <c r="J9327" s="4" t="str">
        <f t="shared" si="2"/>
        <v>#VALUE!</v>
      </c>
      <c r="K9327" s="5" t="str">
        <f t="shared" si="3"/>
        <v>#VALUE!</v>
      </c>
      <c r="L9327" s="5" t="str">
        <f t="shared" si="4"/>
        <v>#VALUE!</v>
      </c>
      <c r="M9327" s="5" t="str">
        <f t="shared" si="5"/>
        <v>#VALUE!</v>
      </c>
      <c r="N9327" s="4" t="b">
        <v>0</v>
      </c>
      <c r="O9327" s="4" t="b">
        <v>1</v>
      </c>
      <c r="P9327" s="4" t="b">
        <v>1</v>
      </c>
      <c r="Q9327" s="4" t="b">
        <v>0</v>
      </c>
      <c r="R9327" s="4" t="s">
        <v>39</v>
      </c>
      <c r="S9327" s="4" t="s">
        <v>39</v>
      </c>
      <c r="T9327" s="4" t="s">
        <v>39</v>
      </c>
    </row>
    <row r="9328" ht="12.75" customHeight="1">
      <c r="A9328" s="8" t="str">
        <f t="shared" si="1"/>
        <v>Poland1957</v>
      </c>
      <c r="B9328" s="4" t="s">
        <v>150</v>
      </c>
      <c r="C9328" s="4">
        <v>1957.0</v>
      </c>
      <c r="D9328" s="4">
        <v>5.27522993087769</v>
      </c>
      <c r="E9328" s="4" t="s">
        <v>39</v>
      </c>
      <c r="F9328" s="4" t="s">
        <v>39</v>
      </c>
      <c r="G9328" s="4" t="s">
        <v>39</v>
      </c>
      <c r="H9328" s="4" t="s">
        <v>39</v>
      </c>
      <c r="I9328" s="4">
        <v>39.8670997619629</v>
      </c>
      <c r="J9328" s="4" t="str">
        <f t="shared" si="2"/>
        <v>#VALUE!</v>
      </c>
      <c r="K9328" s="5" t="str">
        <f t="shared" si="3"/>
        <v>#VALUE!</v>
      </c>
      <c r="L9328" s="5" t="str">
        <f t="shared" si="4"/>
        <v>#VALUE!</v>
      </c>
      <c r="M9328" s="5" t="str">
        <f t="shared" si="5"/>
        <v>#VALUE!</v>
      </c>
      <c r="N9328" s="4" t="b">
        <v>0</v>
      </c>
      <c r="O9328" s="4" t="b">
        <v>0</v>
      </c>
      <c r="P9328" s="4" t="b">
        <v>1</v>
      </c>
      <c r="Q9328" s="4" t="b">
        <v>1</v>
      </c>
      <c r="R9328" s="4" t="s">
        <v>39</v>
      </c>
      <c r="S9328" s="4" t="s">
        <v>39</v>
      </c>
      <c r="T9328" s="4" t="s">
        <v>39</v>
      </c>
    </row>
    <row r="9329" ht="12.75" customHeight="1">
      <c r="A9329" s="8" t="str">
        <f t="shared" si="1"/>
        <v>Poland1956</v>
      </c>
      <c r="B9329" s="4" t="s">
        <v>150</v>
      </c>
      <c r="C9329" s="4">
        <v>1956.0</v>
      </c>
      <c r="D9329" s="4">
        <v>4.47283983230591</v>
      </c>
      <c r="E9329" s="4" t="s">
        <v>39</v>
      </c>
      <c r="F9329" s="4" t="s">
        <v>39</v>
      </c>
      <c r="G9329" s="4" t="s">
        <v>39</v>
      </c>
      <c r="H9329" s="4" t="s">
        <v>39</v>
      </c>
      <c r="I9329" s="4">
        <v>44.0475997924805</v>
      </c>
      <c r="J9329" s="4" t="str">
        <f t="shared" si="2"/>
        <v>#VALUE!</v>
      </c>
      <c r="K9329" s="5" t="str">
        <f t="shared" si="3"/>
        <v>#VALUE!</v>
      </c>
      <c r="L9329" s="5" t="str">
        <f t="shared" si="4"/>
        <v>#VALUE!</v>
      </c>
      <c r="M9329" s="5" t="str">
        <f t="shared" si="5"/>
        <v>#VALUE!</v>
      </c>
      <c r="N9329" s="4" t="b">
        <v>0</v>
      </c>
      <c r="O9329" s="4" t="b">
        <v>0</v>
      </c>
      <c r="P9329" s="4" t="b">
        <v>1</v>
      </c>
      <c r="Q9329" s="4" t="b">
        <v>1</v>
      </c>
      <c r="R9329" s="4" t="s">
        <v>39</v>
      </c>
      <c r="S9329" s="4" t="s">
        <v>39</v>
      </c>
      <c r="T9329" s="4" t="s">
        <v>39</v>
      </c>
    </row>
    <row r="9330" ht="12.75" customHeight="1">
      <c r="A9330" s="8" t="str">
        <f t="shared" si="1"/>
        <v>Poland1955</v>
      </c>
      <c r="B9330" s="4" t="s">
        <v>150</v>
      </c>
      <c r="C9330" s="4">
        <v>1955.0</v>
      </c>
      <c r="D9330" s="4">
        <v>4.85761976242065</v>
      </c>
      <c r="E9330" s="4" t="s">
        <v>39</v>
      </c>
      <c r="F9330" s="4" t="s">
        <v>39</v>
      </c>
      <c r="G9330" s="4" t="s">
        <v>39</v>
      </c>
      <c r="H9330" s="4" t="s">
        <v>39</v>
      </c>
      <c r="I9330" s="4">
        <v>47.0852012634277</v>
      </c>
      <c r="J9330" s="4" t="str">
        <f t="shared" si="2"/>
        <v>#VALUE!</v>
      </c>
      <c r="K9330" s="5" t="str">
        <f t="shared" si="3"/>
        <v>#VALUE!</v>
      </c>
      <c r="L9330" s="5" t="str">
        <f t="shared" si="4"/>
        <v>#VALUE!</v>
      </c>
      <c r="M9330" s="5" t="str">
        <f t="shared" si="5"/>
        <v>#VALUE!</v>
      </c>
      <c r="N9330" s="4" t="b">
        <v>0</v>
      </c>
      <c r="O9330" s="4" t="b">
        <v>0</v>
      </c>
      <c r="P9330" s="4" t="b">
        <v>1</v>
      </c>
      <c r="Q9330" s="4" t="b">
        <v>0</v>
      </c>
      <c r="R9330" s="4" t="s">
        <v>39</v>
      </c>
      <c r="S9330" s="4" t="s">
        <v>39</v>
      </c>
      <c r="T9330" s="4" t="s">
        <v>39</v>
      </c>
    </row>
    <row r="9331" ht="12.75" customHeight="1">
      <c r="A9331" s="8" t="str">
        <f t="shared" si="1"/>
        <v>Poland1954</v>
      </c>
      <c r="B9331" s="4" t="s">
        <v>150</v>
      </c>
      <c r="C9331" s="4">
        <v>1954.0</v>
      </c>
      <c r="D9331" s="4">
        <v>5.66372013092041</v>
      </c>
      <c r="E9331" s="4" t="s">
        <v>39</v>
      </c>
      <c r="F9331" s="4" t="s">
        <v>39</v>
      </c>
      <c r="G9331" s="4" t="s">
        <v>39</v>
      </c>
      <c r="H9331" s="4" t="s">
        <v>39</v>
      </c>
      <c r="I9331" s="4">
        <v>39.2156982421875</v>
      </c>
      <c r="J9331" s="4" t="str">
        <f t="shared" si="2"/>
        <v>#VALUE!</v>
      </c>
      <c r="K9331" s="5" t="str">
        <f t="shared" si="3"/>
        <v>#VALUE!</v>
      </c>
      <c r="L9331" s="5" t="str">
        <f t="shared" si="4"/>
        <v>#VALUE!</v>
      </c>
      <c r="M9331" s="5" t="str">
        <f t="shared" si="5"/>
        <v>#VALUE!</v>
      </c>
      <c r="N9331" s="4" t="b">
        <v>0</v>
      </c>
      <c r="O9331" s="4" t="b">
        <v>0</v>
      </c>
      <c r="P9331" s="4" t="b">
        <v>1</v>
      </c>
      <c r="Q9331" s="4" t="b">
        <v>0</v>
      </c>
      <c r="R9331" s="4" t="s">
        <v>39</v>
      </c>
      <c r="S9331" s="4" t="s">
        <v>39</v>
      </c>
      <c r="T9331" s="4" t="s">
        <v>39</v>
      </c>
    </row>
    <row r="9332" ht="12.75" customHeight="1">
      <c r="A9332" s="8" t="str">
        <f t="shared" si="1"/>
        <v>Poland1953</v>
      </c>
      <c r="B9332" s="4" t="s">
        <v>150</v>
      </c>
      <c r="C9332" s="4">
        <v>1953.0</v>
      </c>
      <c r="D9332" s="4">
        <v>5.80524015426636</v>
      </c>
      <c r="E9332" s="4" t="s">
        <v>39</v>
      </c>
      <c r="F9332" s="4" t="s">
        <v>39</v>
      </c>
      <c r="G9332" s="4" t="s">
        <v>39</v>
      </c>
      <c r="H9332" s="4" t="s">
        <v>39</v>
      </c>
      <c r="I9332" s="4">
        <v>35.7575988769531</v>
      </c>
      <c r="J9332" s="4" t="str">
        <f t="shared" si="2"/>
        <v>#VALUE!</v>
      </c>
      <c r="K9332" s="5" t="str">
        <f t="shared" si="3"/>
        <v>#VALUE!</v>
      </c>
      <c r="L9332" s="5" t="str">
        <f t="shared" si="4"/>
        <v>#VALUE!</v>
      </c>
      <c r="M9332" s="5" t="str">
        <f t="shared" si="5"/>
        <v>#VALUE!</v>
      </c>
      <c r="N9332" s="4" t="b">
        <v>0</v>
      </c>
      <c r="O9332" s="4" t="b">
        <v>0</v>
      </c>
      <c r="P9332" s="4" t="b">
        <v>1</v>
      </c>
      <c r="Q9332" s="4" t="b">
        <v>1</v>
      </c>
      <c r="R9332" s="4" t="s">
        <v>39</v>
      </c>
      <c r="S9332" s="4" t="s">
        <v>39</v>
      </c>
      <c r="T9332" s="4" t="s">
        <v>39</v>
      </c>
    </row>
    <row r="9333" ht="12.75" customHeight="1">
      <c r="A9333" s="8" t="str">
        <f t="shared" si="1"/>
        <v>Poland1952</v>
      </c>
      <c r="B9333" s="4" t="s">
        <v>150</v>
      </c>
      <c r="C9333" s="4">
        <v>1952.0</v>
      </c>
      <c r="D9333" s="4">
        <v>2.29885005950928</v>
      </c>
      <c r="E9333" s="4" t="s">
        <v>39</v>
      </c>
      <c r="F9333" s="4" t="s">
        <v>39</v>
      </c>
      <c r="G9333" s="4" t="s">
        <v>39</v>
      </c>
      <c r="H9333" s="4" t="s">
        <v>39</v>
      </c>
      <c r="I9333" s="4">
        <v>25.1674995422363</v>
      </c>
      <c r="J9333" s="4" t="str">
        <f t="shared" si="2"/>
        <v>#VALUE!</v>
      </c>
      <c r="K9333" s="5" t="str">
        <f t="shared" si="3"/>
        <v>#VALUE!</v>
      </c>
      <c r="L9333" s="5" t="str">
        <f t="shared" si="4"/>
        <v>#VALUE!</v>
      </c>
      <c r="M9333" s="5" t="str">
        <f t="shared" si="5"/>
        <v>#VALUE!</v>
      </c>
      <c r="N9333" s="4" t="b">
        <v>0</v>
      </c>
      <c r="O9333" s="4" t="b">
        <v>1</v>
      </c>
      <c r="P9333" s="4" t="b">
        <v>1</v>
      </c>
      <c r="Q9333" s="4" t="b">
        <v>1</v>
      </c>
      <c r="R9333" s="4" t="s">
        <v>39</v>
      </c>
      <c r="S9333" s="4" t="s">
        <v>39</v>
      </c>
      <c r="T9333" s="4" t="s">
        <v>39</v>
      </c>
    </row>
    <row r="9334" ht="12.75" customHeight="1">
      <c r="A9334" s="8" t="str">
        <f t="shared" si="1"/>
        <v>Poland1951</v>
      </c>
      <c r="B9334" s="4" t="s">
        <v>150</v>
      </c>
      <c r="C9334" s="4">
        <v>1951.0</v>
      </c>
      <c r="D9334" s="4">
        <v>4.40000009536743</v>
      </c>
      <c r="E9334" s="4" t="s">
        <v>39</v>
      </c>
      <c r="F9334" s="4" t="s">
        <v>39</v>
      </c>
      <c r="G9334" s="4" t="s">
        <v>39</v>
      </c>
      <c r="H9334" s="4" t="s">
        <v>39</v>
      </c>
      <c r="I9334" s="4">
        <v>22.2334995269775</v>
      </c>
      <c r="J9334" s="4" t="str">
        <f t="shared" si="2"/>
        <v>#VALUE!</v>
      </c>
      <c r="K9334" s="5" t="str">
        <f t="shared" si="3"/>
        <v>#VALUE!</v>
      </c>
      <c r="L9334" s="5" t="str">
        <f t="shared" si="4"/>
        <v>#VALUE!</v>
      </c>
      <c r="M9334" s="5" t="str">
        <f t="shared" si="5"/>
        <v>#VALUE!</v>
      </c>
      <c r="N9334" s="4" t="b">
        <v>0</v>
      </c>
      <c r="O9334" s="4" t="b">
        <v>1</v>
      </c>
      <c r="P9334" s="4" t="b">
        <v>1</v>
      </c>
      <c r="Q9334" s="4" t="b">
        <v>0</v>
      </c>
      <c r="R9334" s="4" t="s">
        <v>39</v>
      </c>
      <c r="S9334" s="4" t="s">
        <v>39</v>
      </c>
      <c r="T9334" s="4" t="s">
        <v>39</v>
      </c>
    </row>
    <row r="9335" ht="12.75" customHeight="1">
      <c r="A9335" s="8" t="str">
        <f t="shared" si="1"/>
        <v>Poland1950</v>
      </c>
      <c r="B9335" s="4" t="s">
        <v>150</v>
      </c>
      <c r="C9335" s="4">
        <v>1950.0</v>
      </c>
      <c r="D9335" s="4" t="s">
        <v>39</v>
      </c>
      <c r="E9335" s="4" t="s">
        <v>39</v>
      </c>
      <c r="F9335" s="4" t="s">
        <v>39</v>
      </c>
      <c r="G9335" s="4" t="s">
        <v>39</v>
      </c>
      <c r="H9335" s="4" t="s">
        <v>39</v>
      </c>
      <c r="I9335" s="4">
        <v>21.6394004821777</v>
      </c>
      <c r="J9335" s="4" t="str">
        <f t="shared" si="2"/>
        <v>#VALUE!</v>
      </c>
      <c r="K9335" s="5" t="str">
        <f t="shared" si="3"/>
        <v>#VALUE!</v>
      </c>
      <c r="L9335" s="5" t="str">
        <f t="shared" si="4"/>
        <v>#VALUE!</v>
      </c>
      <c r="M9335" s="5" t="str">
        <f t="shared" si="5"/>
        <v>#VALUE!</v>
      </c>
      <c r="N9335" s="4" t="s">
        <v>39</v>
      </c>
      <c r="O9335" s="4" t="s">
        <v>39</v>
      </c>
      <c r="P9335" s="4" t="s">
        <v>39</v>
      </c>
      <c r="Q9335" s="4" t="s">
        <v>39</v>
      </c>
      <c r="R9335" s="4" t="s">
        <v>39</v>
      </c>
      <c r="S9335" s="4" t="s">
        <v>39</v>
      </c>
      <c r="T9335" s="4" t="s">
        <v>39</v>
      </c>
    </row>
    <row r="9336" ht="12.75" customHeight="1">
      <c r="A9336" s="8" t="str">
        <f t="shared" si="1"/>
        <v>Poland1938</v>
      </c>
      <c r="B9336" s="4" t="s">
        <v>150</v>
      </c>
      <c r="C9336" s="4">
        <v>1938.0</v>
      </c>
      <c r="D9336" s="4">
        <v>14.9330997467041</v>
      </c>
      <c r="E9336" s="4" t="s">
        <v>39</v>
      </c>
      <c r="F9336" s="4" t="s">
        <v>39</v>
      </c>
      <c r="G9336" s="4" t="s">
        <v>39</v>
      </c>
      <c r="H9336" s="4" t="s">
        <v>39</v>
      </c>
      <c r="I9336" s="4" t="s">
        <v>39</v>
      </c>
      <c r="J9336" s="4" t="str">
        <f t="shared" si="2"/>
        <v>#VALUE!</v>
      </c>
      <c r="K9336" s="5" t="str">
        <f t="shared" si="3"/>
        <v>#VALUE!</v>
      </c>
      <c r="L9336" s="5" t="str">
        <f t="shared" si="4"/>
        <v>#VALUE!</v>
      </c>
      <c r="M9336" s="5" t="str">
        <f t="shared" si="5"/>
        <v>#VALUE!</v>
      </c>
      <c r="N9336" s="4" t="s">
        <v>39</v>
      </c>
      <c r="O9336" s="4" t="s">
        <v>39</v>
      </c>
      <c r="P9336" s="4" t="b">
        <v>1</v>
      </c>
      <c r="Q9336" s="4" t="s">
        <v>39</v>
      </c>
      <c r="R9336" s="4" t="s">
        <v>39</v>
      </c>
      <c r="S9336" s="4" t="s">
        <v>39</v>
      </c>
      <c r="T9336" s="4" t="s">
        <v>39</v>
      </c>
    </row>
    <row r="9337" ht="12.75" customHeight="1">
      <c r="A9337" s="8" t="str">
        <f t="shared" si="1"/>
        <v>Poland1937</v>
      </c>
      <c r="B9337" s="4" t="s">
        <v>150</v>
      </c>
      <c r="C9337" s="4">
        <v>1937.0</v>
      </c>
      <c r="D9337" s="4">
        <v>19.1410999298096</v>
      </c>
      <c r="E9337" s="4" t="s">
        <v>39</v>
      </c>
      <c r="F9337" s="4" t="s">
        <v>39</v>
      </c>
      <c r="G9337" s="4" t="s">
        <v>39</v>
      </c>
      <c r="H9337" s="4" t="s">
        <v>39</v>
      </c>
      <c r="I9337" s="4" t="s">
        <v>39</v>
      </c>
      <c r="J9337" s="4" t="str">
        <f t="shared" si="2"/>
        <v>#VALUE!</v>
      </c>
      <c r="K9337" s="5" t="str">
        <f t="shared" si="3"/>
        <v>#VALUE!</v>
      </c>
      <c r="L9337" s="5" t="str">
        <f t="shared" si="4"/>
        <v>#VALUE!</v>
      </c>
      <c r="M9337" s="5" t="str">
        <f t="shared" si="5"/>
        <v>#VALUE!</v>
      </c>
      <c r="N9337" s="4" t="b">
        <v>0</v>
      </c>
      <c r="O9337" s="4" t="s">
        <v>39</v>
      </c>
      <c r="P9337" s="4" t="b">
        <v>1</v>
      </c>
      <c r="Q9337" s="4" t="s">
        <v>39</v>
      </c>
      <c r="R9337" s="4" t="s">
        <v>39</v>
      </c>
      <c r="S9337" s="4" t="s">
        <v>39</v>
      </c>
      <c r="T9337" s="4" t="s">
        <v>39</v>
      </c>
    </row>
    <row r="9338" ht="12.75" customHeight="1">
      <c r="A9338" s="8" t="str">
        <f t="shared" si="1"/>
        <v>Poland1936</v>
      </c>
      <c r="B9338" s="4" t="s">
        <v>150</v>
      </c>
      <c r="C9338" s="4">
        <v>1936.0</v>
      </c>
      <c r="D9338" s="4">
        <v>2.90404009819031</v>
      </c>
      <c r="E9338" s="4" t="s">
        <v>39</v>
      </c>
      <c r="F9338" s="4" t="s">
        <v>39</v>
      </c>
      <c r="G9338" s="4" t="s">
        <v>39</v>
      </c>
      <c r="H9338" s="4" t="s">
        <v>39</v>
      </c>
      <c r="I9338" s="4" t="s">
        <v>39</v>
      </c>
      <c r="J9338" s="4" t="str">
        <f t="shared" si="2"/>
        <v>#VALUE!</v>
      </c>
      <c r="K9338" s="5" t="str">
        <f t="shared" si="3"/>
        <v>#VALUE!</v>
      </c>
      <c r="L9338" s="5" t="str">
        <f t="shared" si="4"/>
        <v>#VALUE!</v>
      </c>
      <c r="M9338" s="5" t="str">
        <f t="shared" si="5"/>
        <v>#VALUE!</v>
      </c>
      <c r="N9338" s="4" t="b">
        <v>0</v>
      </c>
      <c r="O9338" s="4" t="b">
        <v>1</v>
      </c>
      <c r="P9338" s="4" t="b">
        <v>1</v>
      </c>
      <c r="Q9338" s="4" t="s">
        <v>39</v>
      </c>
      <c r="R9338" s="4" t="s">
        <v>39</v>
      </c>
      <c r="S9338" s="4" t="s">
        <v>39</v>
      </c>
      <c r="T9338" s="4" t="s">
        <v>39</v>
      </c>
    </row>
    <row r="9339" ht="12.75" customHeight="1">
      <c r="A9339" s="8" t="str">
        <f t="shared" si="1"/>
        <v>Poland1935</v>
      </c>
      <c r="B9339" s="4" t="s">
        <v>150</v>
      </c>
      <c r="C9339" s="4">
        <v>1935.0</v>
      </c>
      <c r="D9339" s="4">
        <v>1.40845000743866</v>
      </c>
      <c r="E9339" s="4" t="s">
        <v>39</v>
      </c>
      <c r="F9339" s="4" t="s">
        <v>39</v>
      </c>
      <c r="G9339" s="4" t="s">
        <v>39</v>
      </c>
      <c r="H9339" s="4" t="s">
        <v>39</v>
      </c>
      <c r="I9339" s="4" t="s">
        <v>39</v>
      </c>
      <c r="J9339" s="4" t="str">
        <f t="shared" si="2"/>
        <v>#VALUE!</v>
      </c>
      <c r="K9339" s="5" t="str">
        <f t="shared" si="3"/>
        <v>#VALUE!</v>
      </c>
      <c r="L9339" s="5" t="str">
        <f t="shared" si="4"/>
        <v>#VALUE!</v>
      </c>
      <c r="M9339" s="5" t="str">
        <f t="shared" si="5"/>
        <v>#VALUE!</v>
      </c>
      <c r="N9339" s="4" t="b">
        <v>0</v>
      </c>
      <c r="O9339" s="4" t="b">
        <v>1</v>
      </c>
      <c r="P9339" s="4" t="b">
        <v>0</v>
      </c>
      <c r="Q9339" s="4" t="b">
        <v>0</v>
      </c>
      <c r="R9339" s="4" t="s">
        <v>39</v>
      </c>
      <c r="S9339" s="4" t="s">
        <v>39</v>
      </c>
      <c r="T9339" s="4" t="s">
        <v>39</v>
      </c>
    </row>
    <row r="9340" ht="12.75" customHeight="1">
      <c r="A9340" s="8" t="str">
        <f t="shared" si="1"/>
        <v>Poland1934</v>
      </c>
      <c r="B9340" s="4" t="s">
        <v>150</v>
      </c>
      <c r="C9340" s="4">
        <v>1934.0</v>
      </c>
      <c r="D9340" s="4">
        <v>1.42857003211975</v>
      </c>
      <c r="E9340" s="4" t="s">
        <v>39</v>
      </c>
      <c r="F9340" s="4" t="s">
        <v>39</v>
      </c>
      <c r="G9340" s="4" t="s">
        <v>39</v>
      </c>
      <c r="H9340" s="4" t="s">
        <v>39</v>
      </c>
      <c r="I9340" s="4" t="s">
        <v>39</v>
      </c>
      <c r="J9340" s="4" t="str">
        <f t="shared" si="2"/>
        <v>#VALUE!</v>
      </c>
      <c r="K9340" s="5" t="str">
        <f t="shared" si="3"/>
        <v>#VALUE!</v>
      </c>
      <c r="L9340" s="5" t="str">
        <f t="shared" si="4"/>
        <v>#VALUE!</v>
      </c>
      <c r="M9340" s="5" t="str">
        <f t="shared" si="5"/>
        <v>#VALUE!</v>
      </c>
      <c r="N9340" s="4" t="b">
        <v>0</v>
      </c>
      <c r="O9340" s="4" t="b">
        <v>1</v>
      </c>
      <c r="P9340" s="4" t="b">
        <v>0</v>
      </c>
      <c r="Q9340" s="4" t="b">
        <v>0</v>
      </c>
      <c r="R9340" s="4" t="s">
        <v>39</v>
      </c>
      <c r="S9340" s="4" t="s">
        <v>39</v>
      </c>
      <c r="T9340" s="4" t="s">
        <v>39</v>
      </c>
    </row>
    <row r="9341" ht="12.75" customHeight="1">
      <c r="A9341" s="8" t="str">
        <f t="shared" si="1"/>
        <v>Poland1933</v>
      </c>
      <c r="B9341" s="4" t="s">
        <v>150</v>
      </c>
      <c r="C9341" s="4">
        <v>1933.0</v>
      </c>
      <c r="D9341" s="4">
        <v>-2.77778005599976</v>
      </c>
      <c r="E9341" s="4" t="s">
        <v>39</v>
      </c>
      <c r="F9341" s="4" t="s">
        <v>39</v>
      </c>
      <c r="G9341" s="4" t="s">
        <v>39</v>
      </c>
      <c r="H9341" s="4" t="s">
        <v>39</v>
      </c>
      <c r="I9341" s="4" t="s">
        <v>39</v>
      </c>
      <c r="J9341" s="4" t="str">
        <f t="shared" si="2"/>
        <v>#VALUE!</v>
      </c>
      <c r="K9341" s="5" t="str">
        <f t="shared" si="3"/>
        <v>#VALUE!</v>
      </c>
      <c r="L9341" s="5" t="str">
        <f t="shared" si="4"/>
        <v>#VALUE!</v>
      </c>
      <c r="M9341" s="5" t="str">
        <f t="shared" si="5"/>
        <v>#VALUE!</v>
      </c>
      <c r="N9341" s="4" t="b">
        <v>1</v>
      </c>
      <c r="O9341" s="4" t="b">
        <v>1</v>
      </c>
      <c r="P9341" s="4" t="b">
        <v>0</v>
      </c>
      <c r="Q9341" s="4" t="b">
        <v>0</v>
      </c>
      <c r="R9341" s="4" t="s">
        <v>39</v>
      </c>
      <c r="S9341" s="4" t="s">
        <v>39</v>
      </c>
      <c r="T9341" s="4" t="s">
        <v>39</v>
      </c>
    </row>
    <row r="9342" ht="12.75" customHeight="1">
      <c r="A9342" s="8" t="str">
        <f t="shared" si="1"/>
        <v>Poland1932</v>
      </c>
      <c r="B9342" s="4" t="s">
        <v>150</v>
      </c>
      <c r="C9342" s="4">
        <v>1932.0</v>
      </c>
      <c r="D9342" s="4">
        <v>-7.79976987838745</v>
      </c>
      <c r="E9342" s="4" t="s">
        <v>39</v>
      </c>
      <c r="F9342" s="4" t="s">
        <v>39</v>
      </c>
      <c r="G9342" s="4" t="s">
        <v>39</v>
      </c>
      <c r="H9342" s="4" t="s">
        <v>39</v>
      </c>
      <c r="I9342" s="4" t="s">
        <v>39</v>
      </c>
      <c r="J9342" s="4" t="str">
        <f t="shared" si="2"/>
        <v>#VALUE!</v>
      </c>
      <c r="K9342" s="5" t="str">
        <f t="shared" si="3"/>
        <v>#VALUE!</v>
      </c>
      <c r="L9342" s="5" t="str">
        <f t="shared" si="4"/>
        <v>#VALUE!</v>
      </c>
      <c r="M9342" s="5" t="str">
        <f t="shared" si="5"/>
        <v>#VALUE!</v>
      </c>
      <c r="N9342" s="4" t="b">
        <v>1</v>
      </c>
      <c r="O9342" s="4" t="b">
        <v>1</v>
      </c>
      <c r="P9342" s="4" t="b">
        <v>0</v>
      </c>
      <c r="Q9342" s="4" t="b">
        <v>0</v>
      </c>
      <c r="R9342" s="4" t="s">
        <v>39</v>
      </c>
      <c r="S9342" s="4" t="s">
        <v>39</v>
      </c>
      <c r="T9342" s="4" t="s">
        <v>39</v>
      </c>
    </row>
    <row r="9343" ht="12.75" customHeight="1">
      <c r="A9343" s="8" t="str">
        <f t="shared" si="1"/>
        <v>Poland1931</v>
      </c>
      <c r="B9343" s="4" t="s">
        <v>150</v>
      </c>
      <c r="C9343" s="4">
        <v>1931.0</v>
      </c>
      <c r="D9343" s="4">
        <v>-7.23542022705078</v>
      </c>
      <c r="E9343" s="4" t="s">
        <v>39</v>
      </c>
      <c r="F9343" s="4" t="s">
        <v>39</v>
      </c>
      <c r="G9343" s="4" t="s">
        <v>39</v>
      </c>
      <c r="H9343" s="4" t="s">
        <v>39</v>
      </c>
      <c r="I9343" s="4" t="s">
        <v>39</v>
      </c>
      <c r="J9343" s="4" t="str">
        <f t="shared" si="2"/>
        <v>#VALUE!</v>
      </c>
      <c r="K9343" s="5" t="str">
        <f t="shared" si="3"/>
        <v>#VALUE!</v>
      </c>
      <c r="L9343" s="5" t="str">
        <f t="shared" si="4"/>
        <v>#VALUE!</v>
      </c>
      <c r="M9343" s="5" t="str">
        <f t="shared" si="5"/>
        <v>#VALUE!</v>
      </c>
      <c r="N9343" s="4" t="b">
        <v>1</v>
      </c>
      <c r="O9343" s="4" t="b">
        <v>1</v>
      </c>
      <c r="P9343" s="4" t="b">
        <v>0</v>
      </c>
      <c r="Q9343" s="4" t="b">
        <v>0</v>
      </c>
      <c r="R9343" s="4" t="s">
        <v>39</v>
      </c>
      <c r="S9343" s="4" t="s">
        <v>39</v>
      </c>
      <c r="T9343" s="4" t="s">
        <v>39</v>
      </c>
    </row>
    <row r="9344" ht="12.75" customHeight="1">
      <c r="A9344" s="8" t="str">
        <f t="shared" si="1"/>
        <v>Poland1930</v>
      </c>
      <c r="B9344" s="4" t="s">
        <v>150</v>
      </c>
      <c r="C9344" s="4">
        <v>1930.0</v>
      </c>
      <c r="D9344" s="4">
        <v>-4.63439989089966</v>
      </c>
      <c r="E9344" s="4" t="s">
        <v>39</v>
      </c>
      <c r="F9344" s="4" t="s">
        <v>39</v>
      </c>
      <c r="G9344" s="4" t="s">
        <v>39</v>
      </c>
      <c r="H9344" s="4" t="s">
        <v>39</v>
      </c>
      <c r="I9344" s="4" t="s">
        <v>39</v>
      </c>
      <c r="J9344" s="4" t="str">
        <f t="shared" si="2"/>
        <v>#VALUE!</v>
      </c>
      <c r="K9344" s="5" t="str">
        <f t="shared" si="3"/>
        <v>#VALUE!</v>
      </c>
      <c r="L9344" s="5" t="str">
        <f t="shared" si="4"/>
        <v>#VALUE!</v>
      </c>
      <c r="M9344" s="5" t="str">
        <f t="shared" si="5"/>
        <v>#VALUE!</v>
      </c>
      <c r="N9344" s="4" t="b">
        <v>1</v>
      </c>
      <c r="O9344" s="4" t="b">
        <v>1</v>
      </c>
      <c r="P9344" s="4" t="b">
        <v>0</v>
      </c>
      <c r="Q9344" s="4" t="b">
        <v>0</v>
      </c>
      <c r="R9344" s="4" t="s">
        <v>39</v>
      </c>
      <c r="S9344" s="4" t="s">
        <v>39</v>
      </c>
      <c r="T9344" s="4" t="s">
        <v>39</v>
      </c>
    </row>
    <row r="9345" ht="12.75" customHeight="1">
      <c r="A9345" s="8" t="str">
        <f t="shared" si="1"/>
        <v>Poland1929</v>
      </c>
      <c r="B9345" s="4" t="s">
        <v>150</v>
      </c>
      <c r="C9345" s="4">
        <v>1929.0</v>
      </c>
      <c r="D9345" s="4" t="s">
        <v>39</v>
      </c>
      <c r="E9345" s="4" t="s">
        <v>39</v>
      </c>
      <c r="F9345" s="4" t="s">
        <v>39</v>
      </c>
      <c r="G9345" s="4" t="s">
        <v>39</v>
      </c>
      <c r="H9345" s="4" t="s">
        <v>39</v>
      </c>
      <c r="I9345" s="4" t="s">
        <v>39</v>
      </c>
      <c r="J9345" s="4" t="str">
        <f t="shared" si="2"/>
        <v>#VALUE!</v>
      </c>
      <c r="K9345" s="5" t="str">
        <f t="shared" si="3"/>
        <v>#VALUE!</v>
      </c>
      <c r="L9345" s="5" t="str">
        <f t="shared" si="4"/>
        <v>#VALUE!</v>
      </c>
      <c r="M9345" s="5" t="str">
        <f t="shared" si="5"/>
        <v>#VALUE!</v>
      </c>
      <c r="N9345" s="4" t="b">
        <v>1</v>
      </c>
      <c r="O9345" s="4" t="b">
        <v>1</v>
      </c>
      <c r="P9345" s="4" t="s">
        <v>39</v>
      </c>
      <c r="Q9345" s="4" t="b">
        <v>0</v>
      </c>
      <c r="R9345" s="4" t="s">
        <v>39</v>
      </c>
      <c r="S9345" s="4" t="s">
        <v>39</v>
      </c>
      <c r="T9345" s="4" t="s">
        <v>39</v>
      </c>
    </row>
    <row r="9346" ht="12.75" customHeight="1">
      <c r="A9346" s="8" t="str">
        <f t="shared" si="1"/>
        <v>Portugal2022</v>
      </c>
      <c r="B9346" s="4" t="s">
        <v>151</v>
      </c>
      <c r="C9346" s="4">
        <v>2022.0</v>
      </c>
      <c r="D9346" s="4" t="s">
        <v>39</v>
      </c>
      <c r="E9346" s="4" t="s">
        <v>39</v>
      </c>
      <c r="F9346" s="4" t="s">
        <v>39</v>
      </c>
      <c r="G9346" s="4">
        <v>2.51945377529388E11</v>
      </c>
      <c r="H9346" s="4" t="s">
        <v>39</v>
      </c>
      <c r="I9346" s="4" t="s">
        <v>39</v>
      </c>
      <c r="J9346" s="4" t="str">
        <f t="shared" si="2"/>
        <v>#VALUE!</v>
      </c>
      <c r="K9346" s="5" t="str">
        <f t="shared" si="3"/>
        <v>#VALUE!</v>
      </c>
      <c r="L9346" s="5" t="str">
        <f t="shared" si="4"/>
        <v>#VALUE!</v>
      </c>
      <c r="M9346" s="5" t="str">
        <f t="shared" si="5"/>
        <v>#VALUE!</v>
      </c>
      <c r="N9346" s="4" t="s">
        <v>39</v>
      </c>
      <c r="O9346" s="4" t="s">
        <v>39</v>
      </c>
      <c r="P9346" s="4" t="s">
        <v>39</v>
      </c>
      <c r="Q9346" s="4" t="s">
        <v>39</v>
      </c>
      <c r="R9346" s="4">
        <v>5.9704599467</v>
      </c>
      <c r="S9346" s="4">
        <v>6.68575118403605</v>
      </c>
      <c r="T9346" s="4" t="s">
        <v>39</v>
      </c>
    </row>
    <row r="9347" ht="12.75" customHeight="1">
      <c r="A9347" s="8" t="str">
        <f t="shared" si="1"/>
        <v>Portugal2021</v>
      </c>
      <c r="B9347" s="4" t="s">
        <v>151</v>
      </c>
      <c r="C9347" s="4">
        <v>2021.0</v>
      </c>
      <c r="D9347" s="4">
        <v>4.88399068817994</v>
      </c>
      <c r="E9347" s="4">
        <v>-9.71660078303772E8</v>
      </c>
      <c r="F9347" s="4">
        <v>-2.98690757770558E9</v>
      </c>
      <c r="G9347" s="4">
        <v>2.53982847571015E11</v>
      </c>
      <c r="H9347" s="4">
        <v>45.3191759549072</v>
      </c>
      <c r="I9347" s="4">
        <v>48.1481917098519</v>
      </c>
      <c r="J9347" s="4">
        <f t="shared" si="2"/>
        <v>11510293358599</v>
      </c>
      <c r="K9347" s="5">
        <f t="shared" si="3"/>
        <v>12228814835863</v>
      </c>
      <c r="L9347" s="5">
        <f t="shared" si="4"/>
        <v>718521477264</v>
      </c>
      <c r="M9347" s="5">
        <f t="shared" si="5"/>
        <v>2.829015755</v>
      </c>
      <c r="N9347" s="4" t="s">
        <v>39</v>
      </c>
      <c r="O9347" s="4" t="s">
        <v>39</v>
      </c>
      <c r="P9347" s="4" t="s">
        <v>39</v>
      </c>
      <c r="Q9347" s="4" t="s">
        <v>39</v>
      </c>
      <c r="R9347" s="4">
        <v>6.55257477537</v>
      </c>
      <c r="S9347" s="4">
        <v>5.5027574751908</v>
      </c>
      <c r="T9347" s="4">
        <v>2.03747004162701E9</v>
      </c>
    </row>
    <row r="9348" ht="12.75" customHeight="1">
      <c r="A9348" s="8" t="str">
        <f t="shared" si="1"/>
        <v>Portugal2020</v>
      </c>
      <c r="B9348" s="4" t="s">
        <v>151</v>
      </c>
      <c r="C9348" s="4">
        <v>2020.0</v>
      </c>
      <c r="D9348" s="4">
        <v>-8.44243059275524</v>
      </c>
      <c r="E9348" s="4">
        <v>-6.7460506785206E9</v>
      </c>
      <c r="F9348" s="4">
        <v>-2.29196544774833E9</v>
      </c>
      <c r="G9348" s="4">
        <v>2.29031860520773E11</v>
      </c>
      <c r="H9348" s="4">
        <v>43.5009528331355</v>
      </c>
      <c r="I9348" s="4">
        <v>49.3408988567502</v>
      </c>
      <c r="J9348" s="4">
        <f t="shared" si="2"/>
        <v>9963104161799</v>
      </c>
      <c r="K9348" s="5">
        <f t="shared" si="3"/>
        <v>11300637864929</v>
      </c>
      <c r="L9348" s="5">
        <f t="shared" si="4"/>
        <v>1337533703129</v>
      </c>
      <c r="M9348" s="5">
        <f t="shared" si="5"/>
        <v>5.839946024</v>
      </c>
      <c r="N9348" s="4" t="b">
        <v>1</v>
      </c>
      <c r="O9348" s="4" t="b">
        <v>1</v>
      </c>
      <c r="P9348" s="4" t="b">
        <v>0</v>
      </c>
      <c r="Q9348" s="4" t="s">
        <v>39</v>
      </c>
      <c r="R9348" s="4">
        <v>6.93570418452</v>
      </c>
      <c r="S9348" s="4">
        <v>-8.30051604221151</v>
      </c>
      <c r="T9348" s="4">
        <v>-2.4950987050242E10</v>
      </c>
    </row>
    <row r="9349" ht="12.75" customHeight="1">
      <c r="A9349" s="8" t="str">
        <f t="shared" si="1"/>
        <v>Portugal2019</v>
      </c>
      <c r="B9349" s="4" t="s">
        <v>151</v>
      </c>
      <c r="C9349" s="4">
        <v>2019.0</v>
      </c>
      <c r="D9349" s="4">
        <v>2.68278591458061</v>
      </c>
      <c r="E9349" s="4">
        <v>7.35651428738144E9</v>
      </c>
      <c r="F9349" s="4">
        <v>1.01278968360385E9</v>
      </c>
      <c r="G9349" s="4">
        <v>2.39986922638897E11</v>
      </c>
      <c r="H9349" s="4">
        <v>42.5663126292422</v>
      </c>
      <c r="I9349" s="4">
        <v>42.4509832550203</v>
      </c>
      <c r="J9349" s="4">
        <f t="shared" si="2"/>
        <v>10215358375977</v>
      </c>
      <c r="K9349" s="5">
        <f t="shared" si="3"/>
        <v>10187680834368</v>
      </c>
      <c r="L9349" s="5">
        <f t="shared" si="4"/>
        <v>-27677541609</v>
      </c>
      <c r="M9349" s="5">
        <f t="shared" si="5"/>
        <v>-0.1153293742</v>
      </c>
      <c r="N9349" s="4" t="b">
        <v>1</v>
      </c>
      <c r="O9349" s="4" t="b">
        <v>1</v>
      </c>
      <c r="P9349" s="4" t="b">
        <v>1</v>
      </c>
      <c r="Q9349" s="4" t="b">
        <v>0</v>
      </c>
      <c r="R9349" s="4">
        <v>6.61671516922</v>
      </c>
      <c r="S9349" s="4">
        <v>2.68275992118076</v>
      </c>
      <c r="T9349" s="4">
        <v>1.09550621181239E10</v>
      </c>
    </row>
    <row r="9350" ht="12.75" customHeight="1">
      <c r="A9350" s="8" t="str">
        <f t="shared" si="1"/>
        <v>Portugal2018</v>
      </c>
      <c r="B9350" s="4" t="s">
        <v>151</v>
      </c>
      <c r="C9350" s="4">
        <v>2018.0</v>
      </c>
      <c r="D9350" s="4">
        <v>2.84926394403322</v>
      </c>
      <c r="E9350" s="4">
        <v>7.30594638778733E9</v>
      </c>
      <c r="F9350" s="4">
        <v>1.32182126703283E9</v>
      </c>
      <c r="G9350" s="4">
        <v>2.42313116577963E11</v>
      </c>
      <c r="H9350" s="4">
        <v>42.8914156158223</v>
      </c>
      <c r="I9350" s="4">
        <v>43.2404000892856</v>
      </c>
      <c r="J9350" s="4">
        <f t="shared" si="2"/>
        <v>10393152592311</v>
      </c>
      <c r="K9350" s="5">
        <f t="shared" si="3"/>
        <v>10477716107713</v>
      </c>
      <c r="L9350" s="5">
        <f t="shared" si="4"/>
        <v>84563515402</v>
      </c>
      <c r="M9350" s="5">
        <f t="shared" si="5"/>
        <v>0.3489844735</v>
      </c>
      <c r="N9350" s="4" t="b">
        <v>0</v>
      </c>
      <c r="O9350" s="4" t="b">
        <v>0</v>
      </c>
      <c r="P9350" s="4" t="b">
        <v>1</v>
      </c>
      <c r="Q9350" s="4" t="b">
        <v>1</v>
      </c>
      <c r="R9350" s="4">
        <v>7.16370345717</v>
      </c>
      <c r="S9350" s="4">
        <v>2.84932593436179</v>
      </c>
      <c r="T9350" s="4">
        <v>2.326193939066E9</v>
      </c>
    </row>
    <row r="9351" ht="12.75" customHeight="1">
      <c r="A9351" s="8" t="str">
        <f t="shared" si="1"/>
        <v>Portugal2017</v>
      </c>
      <c r="B9351" s="4" t="s">
        <v>151</v>
      </c>
      <c r="C9351" s="4">
        <v>2017.0</v>
      </c>
      <c r="D9351" s="4">
        <v>3.5063579884798</v>
      </c>
      <c r="E9351" s="4">
        <v>1.81500215139335E9</v>
      </c>
      <c r="F9351" s="4">
        <v>3.03732642727755E9</v>
      </c>
      <c r="G9351" s="4">
        <v>2.21357874718932E11</v>
      </c>
      <c r="H9351" s="4">
        <v>42.4120280422624</v>
      </c>
      <c r="I9351" s="4">
        <v>45.3680447426882</v>
      </c>
      <c r="J9351" s="4">
        <f t="shared" si="2"/>
        <v>9388236389955</v>
      </c>
      <c r="K9351" s="5">
        <f t="shared" si="3"/>
        <v>10042573964395</v>
      </c>
      <c r="L9351" s="5">
        <f t="shared" si="4"/>
        <v>654337574440</v>
      </c>
      <c r="M9351" s="5">
        <f t="shared" si="5"/>
        <v>2.9560167</v>
      </c>
      <c r="N9351" s="4" t="b">
        <v>0</v>
      </c>
      <c r="O9351" s="4" t="b">
        <v>0</v>
      </c>
      <c r="P9351" s="4" t="b">
        <v>1</v>
      </c>
      <c r="Q9351" s="4" t="b">
        <v>1</v>
      </c>
      <c r="R9351" s="4">
        <v>9.14121525923</v>
      </c>
      <c r="S9351" s="4">
        <v>3.5063452848124</v>
      </c>
      <c r="T9351" s="4">
        <v>-2.0955241859031E10</v>
      </c>
    </row>
    <row r="9352" ht="12.75" customHeight="1">
      <c r="A9352" s="8" t="str">
        <f t="shared" si="1"/>
        <v>Portugal2016</v>
      </c>
      <c r="B9352" s="4" t="s">
        <v>151</v>
      </c>
      <c r="C9352" s="4">
        <v>2016.0</v>
      </c>
      <c r="D9352" s="4">
        <v>2.01949472150163</v>
      </c>
      <c r="E9352" s="4">
        <v>4.57183887592321E9</v>
      </c>
      <c r="F9352" s="4">
        <v>2.41309098218617E9</v>
      </c>
      <c r="G9352" s="4">
        <v>2.06426152308937E11</v>
      </c>
      <c r="H9352" s="4">
        <v>42.9016895294005</v>
      </c>
      <c r="I9352" s="4">
        <v>44.8367127853641</v>
      </c>
      <c r="J9352" s="4">
        <f t="shared" si="2"/>
        <v>8856030697107</v>
      </c>
      <c r="K9352" s="5">
        <f t="shared" si="3"/>
        <v>9255470102464</v>
      </c>
      <c r="L9352" s="5">
        <f t="shared" si="4"/>
        <v>399439405357</v>
      </c>
      <c r="M9352" s="5">
        <f t="shared" si="5"/>
        <v>1.935023256</v>
      </c>
      <c r="N9352" s="4" t="b">
        <v>0</v>
      </c>
      <c r="O9352" s="4" t="b">
        <v>1</v>
      </c>
      <c r="P9352" s="4" t="b">
        <v>1</v>
      </c>
      <c r="Q9352" s="4" t="b">
        <v>1</v>
      </c>
      <c r="R9352" s="4">
        <v>11.41141684214</v>
      </c>
      <c r="S9352" s="4">
        <v>2.01948539561312</v>
      </c>
      <c r="T9352" s="4">
        <v>-1.49317224099949E10</v>
      </c>
    </row>
    <row r="9353" ht="12.75" customHeight="1">
      <c r="A9353" s="8" t="str">
        <f t="shared" si="1"/>
        <v>Portugal2015</v>
      </c>
      <c r="B9353" s="4" t="s">
        <v>151</v>
      </c>
      <c r="C9353" s="4">
        <v>2015.0</v>
      </c>
      <c r="D9353" s="4">
        <v>1.79201370307735</v>
      </c>
      <c r="E9353" s="4">
        <v>3.64979729668509E8</v>
      </c>
      <c r="F9353" s="4">
        <v>4.70642359964579E8</v>
      </c>
      <c r="G9353" s="4">
        <v>1.9939406652544E11</v>
      </c>
      <c r="H9353" s="4">
        <v>43.7988645241418</v>
      </c>
      <c r="I9353" s="4">
        <v>48.2005211637209</v>
      </c>
      <c r="J9353" s="4">
        <f t="shared" si="2"/>
        <v>8733233706665</v>
      </c>
      <c r="K9353" s="5">
        <f t="shared" si="3"/>
        <v>9610897923480</v>
      </c>
      <c r="L9353" s="5">
        <f t="shared" si="4"/>
        <v>877664216814</v>
      </c>
      <c r="M9353" s="5">
        <f t="shared" si="5"/>
        <v>4.40165664</v>
      </c>
      <c r="N9353" s="4" t="b">
        <v>0</v>
      </c>
      <c r="O9353" s="4" t="b">
        <v>1</v>
      </c>
      <c r="P9353" s="4" t="b">
        <v>0</v>
      </c>
      <c r="Q9353" s="4" t="b">
        <v>0</v>
      </c>
      <c r="R9353" s="4">
        <v>12.93534232792</v>
      </c>
      <c r="S9353" s="4">
        <v>1.79204604555983</v>
      </c>
      <c r="T9353" s="4">
        <v>-7.032085783497E9</v>
      </c>
    </row>
    <row r="9354" ht="12.75" customHeight="1">
      <c r="A9354" s="8" t="str">
        <f t="shared" si="1"/>
        <v>Portugal2014</v>
      </c>
      <c r="B9354" s="4" t="s">
        <v>151</v>
      </c>
      <c r="C9354" s="4">
        <v>2014.0</v>
      </c>
      <c r="D9354" s="4">
        <v>0.792227137666233</v>
      </c>
      <c r="E9354" s="4">
        <v>-5.58480444668067E9</v>
      </c>
      <c r="F9354" s="4">
        <v>3.40855577589995E8</v>
      </c>
      <c r="G9354" s="4">
        <v>2.29901964221881E11</v>
      </c>
      <c r="H9354" s="4">
        <v>44.3791568744268</v>
      </c>
      <c r="I9354" s="4">
        <v>51.688104906165</v>
      </c>
      <c r="J9354" s="4">
        <f t="shared" si="2"/>
        <v>10202855335942</v>
      </c>
      <c r="K9354" s="5">
        <f t="shared" si="3"/>
        <v>11883196844834</v>
      </c>
      <c r="L9354" s="5">
        <f t="shared" si="4"/>
        <v>1680341508892</v>
      </c>
      <c r="M9354" s="5">
        <f t="shared" si="5"/>
        <v>7.308948032</v>
      </c>
      <c r="N9354" s="4" t="b">
        <v>0</v>
      </c>
      <c r="O9354" s="4" t="b">
        <v>1</v>
      </c>
      <c r="P9354" s="4" t="b">
        <v>0</v>
      </c>
      <c r="Q9354" s="4" t="b">
        <v>0</v>
      </c>
      <c r="R9354" s="4">
        <v>14.5164967601</v>
      </c>
      <c r="S9354" s="4">
        <v>0.792190301875365</v>
      </c>
      <c r="T9354" s="4">
        <v>3.0507897696441E10</v>
      </c>
    </row>
    <row r="9355" ht="12.75" customHeight="1">
      <c r="A9355" s="8" t="str">
        <f t="shared" si="1"/>
        <v>Portugal2013</v>
      </c>
      <c r="B9355" s="4" t="s">
        <v>151</v>
      </c>
      <c r="C9355" s="4">
        <v>2013.0</v>
      </c>
      <c r="D9355" s="4">
        <v>-0.922715551924924</v>
      </c>
      <c r="E9355" s="4">
        <v>-6.1995077868396E8</v>
      </c>
      <c r="F9355" s="4">
        <v>3.72088213209957E9</v>
      </c>
      <c r="G9355" s="4">
        <v>2.26433858005716E11</v>
      </c>
      <c r="H9355" s="4">
        <v>44.8169565429055</v>
      </c>
      <c r="I9355" s="4">
        <v>49.9214644884256</v>
      </c>
      <c r="J9355" s="4">
        <f t="shared" si="2"/>
        <v>10148076374085</v>
      </c>
      <c r="K9355" s="5">
        <f t="shared" si="3"/>
        <v>11303909801410</v>
      </c>
      <c r="L9355" s="5">
        <f t="shared" si="4"/>
        <v>1155833427325</v>
      </c>
      <c r="M9355" s="5">
        <f t="shared" si="5"/>
        <v>5.104507946</v>
      </c>
      <c r="N9355" s="4" t="b">
        <v>1</v>
      </c>
      <c r="O9355" s="4" t="b">
        <v>1</v>
      </c>
      <c r="P9355" s="4" t="b">
        <v>0</v>
      </c>
      <c r="Q9355" s="4" t="b">
        <v>0</v>
      </c>
      <c r="R9355" s="4">
        <v>17.09645133708</v>
      </c>
      <c r="S9355" s="4">
        <v>-0.922644674527888</v>
      </c>
      <c r="T9355" s="4">
        <v>-3.468106216165E9</v>
      </c>
    </row>
    <row r="9356" ht="12.75" customHeight="1">
      <c r="A9356" s="8" t="str">
        <f t="shared" si="1"/>
        <v>Portugal2012</v>
      </c>
      <c r="B9356" s="4" t="s">
        <v>151</v>
      </c>
      <c r="C9356" s="4">
        <v>2012.0</v>
      </c>
      <c r="D9356" s="4">
        <v>-4.05724727568591</v>
      </c>
      <c r="E9356" s="4">
        <v>-2.82298340224309E9</v>
      </c>
      <c r="F9356" s="4">
        <v>-3.56172836991938E9</v>
      </c>
      <c r="G9356" s="4">
        <v>2.16224240577957E11</v>
      </c>
      <c r="H9356" s="4">
        <v>42.7090779556923</v>
      </c>
      <c r="I9356" s="4">
        <v>48.8888396369246</v>
      </c>
      <c r="J9356" s="4">
        <f t="shared" si="2"/>
        <v>9234737946754</v>
      </c>
      <c r="K9356" s="5">
        <f t="shared" si="3"/>
        <v>10570952223232</v>
      </c>
      <c r="L9356" s="5">
        <f t="shared" si="4"/>
        <v>1336214276477</v>
      </c>
      <c r="M9356" s="5">
        <f t="shared" si="5"/>
        <v>6.179761681</v>
      </c>
      <c r="N9356" s="4" t="b">
        <v>1</v>
      </c>
      <c r="O9356" s="4" t="b">
        <v>1</v>
      </c>
      <c r="P9356" s="4" t="b">
        <v>0</v>
      </c>
      <c r="Q9356" s="4" t="b">
        <v>0</v>
      </c>
      <c r="R9356" s="4">
        <v>16.5128166402</v>
      </c>
      <c r="S9356" s="4">
        <v>-4.05729360769561</v>
      </c>
      <c r="T9356" s="4">
        <v>-1.0209617427759E10</v>
      </c>
    </row>
    <row r="9357" ht="12.75" customHeight="1">
      <c r="A9357" s="8" t="str">
        <f t="shared" si="1"/>
        <v>Portugal2011</v>
      </c>
      <c r="B9357" s="4" t="s">
        <v>151</v>
      </c>
      <c r="C9357" s="4">
        <v>2011.0</v>
      </c>
      <c r="D9357" s="4">
        <v>-1.69620688678562</v>
      </c>
      <c r="E9357" s="4">
        <v>-8.19213693083823E9</v>
      </c>
      <c r="F9357" s="4">
        <v>-1.471931283982E10</v>
      </c>
      <c r="G9357" s="4">
        <v>2.45117990242249E11</v>
      </c>
      <c r="H9357" s="4">
        <v>42.3595807291696</v>
      </c>
      <c r="I9357" s="4">
        <v>50.0228006055781</v>
      </c>
      <c r="J9357" s="4">
        <f t="shared" si="2"/>
        <v>10383095295838</v>
      </c>
      <c r="K9357" s="5">
        <f t="shared" si="3"/>
        <v>12261488350728</v>
      </c>
      <c r="L9357" s="5">
        <f t="shared" si="4"/>
        <v>1878393054890</v>
      </c>
      <c r="M9357" s="5">
        <f t="shared" si="5"/>
        <v>7.663219876</v>
      </c>
      <c r="N9357" s="4" t="b">
        <v>1</v>
      </c>
      <c r="O9357" s="4" t="b">
        <v>1</v>
      </c>
      <c r="P9357" s="4" t="b">
        <v>0</v>
      </c>
      <c r="Q9357" s="4" t="b">
        <v>0</v>
      </c>
      <c r="R9357" s="4">
        <v>13.43263197132</v>
      </c>
      <c r="S9357" s="4">
        <v>-1.69616478061504</v>
      </c>
      <c r="T9357" s="4">
        <v>2.88937496642919E10</v>
      </c>
    </row>
    <row r="9358" ht="12.75" customHeight="1">
      <c r="A9358" s="8" t="str">
        <f t="shared" si="1"/>
        <v>Portugal2010</v>
      </c>
      <c r="B9358" s="4" t="s">
        <v>151</v>
      </c>
      <c r="C9358" s="4">
        <v>2010.0</v>
      </c>
      <c r="D9358" s="4">
        <v>1.73768742329652</v>
      </c>
      <c r="E9358" s="4">
        <v>-1.60860522534916E10</v>
      </c>
      <c r="F9358" s="4">
        <v>-2.44065449353534E10</v>
      </c>
      <c r="G9358" s="4">
        <v>2.38113003233289E11</v>
      </c>
      <c r="H9358" s="4">
        <v>41.5610008239746</v>
      </c>
      <c r="I9358" s="4">
        <v>51.3466987609863</v>
      </c>
      <c r="J9358" s="4">
        <f t="shared" si="2"/>
        <v>9896214723578</v>
      </c>
      <c r="K9358" s="5">
        <f t="shared" si="3"/>
        <v>12226316648093</v>
      </c>
      <c r="L9358" s="5">
        <f t="shared" si="4"/>
        <v>2330101924516</v>
      </c>
      <c r="M9358" s="5">
        <f t="shared" si="5"/>
        <v>9.785697937</v>
      </c>
      <c r="N9358" s="4" t="b">
        <v>1</v>
      </c>
      <c r="O9358" s="4" t="b">
        <v>1</v>
      </c>
      <c r="P9358" s="4" t="b">
        <v>0</v>
      </c>
      <c r="Q9358" s="4" t="b">
        <v>0</v>
      </c>
      <c r="R9358" s="4">
        <v>11.5098807818</v>
      </c>
      <c r="S9358" s="4">
        <v>1.73762547590566</v>
      </c>
      <c r="T9358" s="4">
        <v>-7.00498700895999E9</v>
      </c>
    </row>
    <row r="9359" ht="12.75" customHeight="1">
      <c r="A9359" s="8" t="str">
        <f t="shared" si="1"/>
        <v>Portugal2009</v>
      </c>
      <c r="B9359" s="4" t="s">
        <v>151</v>
      </c>
      <c r="C9359" s="4">
        <v>2009.0</v>
      </c>
      <c r="D9359" s="4">
        <v>-3.12205349610441</v>
      </c>
      <c r="E9359" s="4">
        <v>-1.77570584744918E10</v>
      </c>
      <c r="F9359" s="4">
        <v>-2.5121217594479E10</v>
      </c>
      <c r="G9359" s="4">
        <v>2.44667762835543E11</v>
      </c>
      <c r="H9359" s="4">
        <v>39.722599029541</v>
      </c>
      <c r="I9359" s="4">
        <v>49.8889999389649</v>
      </c>
      <c r="J9359" s="4">
        <f t="shared" si="2"/>
        <v>9718839438571</v>
      </c>
      <c r="K9359" s="5">
        <f t="shared" si="3"/>
        <v>12206230005169</v>
      </c>
      <c r="L9359" s="5">
        <f t="shared" si="4"/>
        <v>2487390566598</v>
      </c>
      <c r="M9359" s="5">
        <f t="shared" si="5"/>
        <v>10.16640091</v>
      </c>
      <c r="N9359" s="4" t="b">
        <v>1</v>
      </c>
      <c r="O9359" s="4" t="b">
        <v>1</v>
      </c>
      <c r="P9359" s="4" t="b">
        <v>0</v>
      </c>
      <c r="Q9359" s="4" t="b">
        <v>0</v>
      </c>
      <c r="R9359" s="4">
        <v>10.18814798871</v>
      </c>
      <c r="S9359" s="4">
        <v>-3.12207942033321</v>
      </c>
      <c r="T9359" s="4">
        <v>6.55475960225399E9</v>
      </c>
    </row>
    <row r="9360" ht="12.75" customHeight="1">
      <c r="A9360" s="8" t="str">
        <f t="shared" si="1"/>
        <v>Portugal2008</v>
      </c>
      <c r="B9360" s="4" t="s">
        <v>151</v>
      </c>
      <c r="C9360" s="4">
        <v>2008.0</v>
      </c>
      <c r="D9360" s="4">
        <v>0.319238308597032</v>
      </c>
      <c r="E9360" s="4">
        <v>-1.63453036144007E9</v>
      </c>
      <c r="F9360" s="4">
        <v>-3.12305917855069E10</v>
      </c>
      <c r="G9360" s="4">
        <v>2.63416394624084E11</v>
      </c>
      <c r="H9360" s="4">
        <v>41.1069984436035</v>
      </c>
      <c r="I9360" s="4">
        <v>44.8157005310059</v>
      </c>
      <c r="J9360" s="4">
        <f t="shared" si="2"/>
        <v>10828257323832</v>
      </c>
      <c r="K9360" s="5">
        <f t="shared" si="3"/>
        <v>11805190256430</v>
      </c>
      <c r="L9360" s="5">
        <f t="shared" si="4"/>
        <v>976932932598</v>
      </c>
      <c r="M9360" s="5">
        <f t="shared" si="5"/>
        <v>3.708702087</v>
      </c>
      <c r="N9360" s="4" t="b">
        <v>1</v>
      </c>
      <c r="O9360" s="4" t="b">
        <v>1</v>
      </c>
      <c r="P9360" s="4" t="b">
        <v>0</v>
      </c>
      <c r="Q9360" s="4" t="b">
        <v>0</v>
      </c>
      <c r="R9360" s="4">
        <v>8.30692534659</v>
      </c>
      <c r="S9360" s="4">
        <v>0.319247925063081</v>
      </c>
      <c r="T9360" s="4">
        <v>1.8748631788541E10</v>
      </c>
    </row>
    <row r="9361" ht="12.75" customHeight="1">
      <c r="A9361" s="8" t="str">
        <f t="shared" si="1"/>
        <v>Portugal2007</v>
      </c>
      <c r="B9361" s="4" t="s">
        <v>151</v>
      </c>
      <c r="C9361" s="4">
        <v>2007.0</v>
      </c>
      <c r="D9361" s="4">
        <v>2.38611006736755</v>
      </c>
      <c r="E9361" s="4">
        <v>-5.0429487719961E8</v>
      </c>
      <c r="F9361" s="4">
        <v>-2.32269354762676E10</v>
      </c>
      <c r="G9361" s="4">
        <v>2.40496147317381E11</v>
      </c>
      <c r="H9361" s="4">
        <v>41.149299621582</v>
      </c>
      <c r="I9361" s="4">
        <v>44.3615989685059</v>
      </c>
      <c r="J9361" s="4">
        <f t="shared" si="2"/>
        <v>9896248023799</v>
      </c>
      <c r="K9361" s="5">
        <f t="shared" si="3"/>
        <v>10668793640764</v>
      </c>
      <c r="L9361" s="5">
        <f t="shared" si="4"/>
        <v>772545616965</v>
      </c>
      <c r="M9361" s="5">
        <f t="shared" si="5"/>
        <v>3.212299347</v>
      </c>
      <c r="N9361" s="4" t="b">
        <v>0</v>
      </c>
      <c r="O9361" s="4" t="b">
        <v>0</v>
      </c>
      <c r="P9361" s="4" t="b">
        <v>0</v>
      </c>
      <c r="Q9361" s="4" t="b">
        <v>1</v>
      </c>
      <c r="R9361" s="4">
        <v>8.70830655912</v>
      </c>
      <c r="S9361" s="4">
        <v>2.50657964551773</v>
      </c>
      <c r="T9361" s="4">
        <v>-2.2920247306703E10</v>
      </c>
    </row>
    <row r="9362" ht="12.75" customHeight="1">
      <c r="A9362" s="8" t="str">
        <f t="shared" si="1"/>
        <v>Portugal2006</v>
      </c>
      <c r="B9362" s="4" t="s">
        <v>151</v>
      </c>
      <c r="C9362" s="4">
        <v>2006.0</v>
      </c>
      <c r="D9362" s="4">
        <v>1.43949997425079</v>
      </c>
      <c r="E9362" s="4">
        <v>-2.92488544893997E9</v>
      </c>
      <c r="F9362" s="4">
        <v>-2.13562316092248E10</v>
      </c>
      <c r="G9362" s="4">
        <v>2.08756449275848E11</v>
      </c>
      <c r="H9362" s="4">
        <v>40.4536018371582</v>
      </c>
      <c r="I9362" s="4">
        <v>44.5255012512207</v>
      </c>
      <c r="J9362" s="4">
        <f t="shared" si="2"/>
        <v>8444950279944</v>
      </c>
      <c r="K9362" s="5">
        <f t="shared" si="3"/>
        <v>9294985543432</v>
      </c>
      <c r="L9362" s="5">
        <f t="shared" si="4"/>
        <v>850035263488</v>
      </c>
      <c r="M9362" s="5">
        <f t="shared" si="5"/>
        <v>4.071899414</v>
      </c>
      <c r="N9362" s="4" t="b">
        <v>0</v>
      </c>
      <c r="O9362" s="4" t="b">
        <v>0</v>
      </c>
      <c r="P9362" s="4" t="b">
        <v>0</v>
      </c>
      <c r="Q9362" s="4" t="b">
        <v>1</v>
      </c>
      <c r="R9362" s="4">
        <v>8.35272225341</v>
      </c>
      <c r="S9362" s="4">
        <v>1.62503417629674</v>
      </c>
      <c r="T9362" s="4">
        <v>-3.1739698041533E10</v>
      </c>
    </row>
    <row r="9363" ht="12.75" customHeight="1">
      <c r="A9363" s="8" t="str">
        <f t="shared" si="1"/>
        <v>Portugal2005</v>
      </c>
      <c r="B9363" s="4" t="s">
        <v>151</v>
      </c>
      <c r="C9363" s="4">
        <v>2005.0</v>
      </c>
      <c r="D9363" s="4">
        <v>0.757086992263794</v>
      </c>
      <c r="E9363" s="4">
        <v>-6.77268797346168E9</v>
      </c>
      <c r="F9363" s="4">
        <v>-1.89367874397128E10</v>
      </c>
      <c r="G9363" s="4">
        <v>1.97253876704921E11</v>
      </c>
      <c r="H9363" s="4">
        <v>39.8889007568359</v>
      </c>
      <c r="I9363" s="4">
        <v>45.7706985473633</v>
      </c>
      <c r="J9363" s="4">
        <f t="shared" si="2"/>
        <v>7868240311784</v>
      </c>
      <c r="K9363" s="5">
        <f t="shared" si="3"/>
        <v>9028447727960</v>
      </c>
      <c r="L9363" s="5">
        <f t="shared" si="4"/>
        <v>1160207416176</v>
      </c>
      <c r="M9363" s="5">
        <f t="shared" si="5"/>
        <v>5.881797791</v>
      </c>
      <c r="N9363" s="4" t="b">
        <v>0</v>
      </c>
      <c r="O9363" s="4" t="b">
        <v>1</v>
      </c>
      <c r="P9363" s="4" t="b">
        <v>0</v>
      </c>
      <c r="Q9363" s="4" t="b">
        <v>1</v>
      </c>
      <c r="R9363" s="4">
        <v>8.30213451023</v>
      </c>
      <c r="S9363" s="4">
        <v>0.78184821592744</v>
      </c>
      <c r="T9363" s="4">
        <v>-1.1502572570927E10</v>
      </c>
    </row>
    <row r="9364" ht="12.75" customHeight="1">
      <c r="A9364" s="8" t="str">
        <f t="shared" si="1"/>
        <v>Portugal2004</v>
      </c>
      <c r="B9364" s="4" t="s">
        <v>151</v>
      </c>
      <c r="C9364" s="4">
        <v>2004.0</v>
      </c>
      <c r="D9364" s="4">
        <v>1.55809998512268</v>
      </c>
      <c r="E9364" s="4">
        <v>-1.59796945370237E9</v>
      </c>
      <c r="F9364" s="4">
        <v>-1.51191210071068E10</v>
      </c>
      <c r="G9364" s="4">
        <v>1.89382122532169E11</v>
      </c>
      <c r="H9364" s="4">
        <v>41.2634010314941</v>
      </c>
      <c r="I9364" s="4">
        <v>44.6710014343262</v>
      </c>
      <c r="J9364" s="4">
        <f t="shared" si="2"/>
        <v>7814550470240</v>
      </c>
      <c r="K9364" s="5">
        <f t="shared" si="3"/>
        <v>8459889067270</v>
      </c>
      <c r="L9364" s="5">
        <f t="shared" si="4"/>
        <v>645338597030</v>
      </c>
      <c r="M9364" s="5">
        <f t="shared" si="5"/>
        <v>3.407600403</v>
      </c>
      <c r="N9364" s="4" t="b">
        <v>0</v>
      </c>
      <c r="O9364" s="4" t="b">
        <v>1</v>
      </c>
      <c r="P9364" s="4" t="b">
        <v>0</v>
      </c>
      <c r="Q9364" s="4" t="b">
        <v>0</v>
      </c>
      <c r="R9364" s="4">
        <v>7.34809160198</v>
      </c>
      <c r="S9364" s="4">
        <v>1.78873568157121</v>
      </c>
      <c r="T9364" s="4">
        <v>-7.87175417275198E9</v>
      </c>
    </row>
    <row r="9365" ht="12.75" customHeight="1">
      <c r="A9365" s="8" t="str">
        <f t="shared" si="1"/>
        <v>Portugal2003</v>
      </c>
      <c r="B9365" s="4" t="s">
        <v>151</v>
      </c>
      <c r="C9365" s="4">
        <v>2003.0</v>
      </c>
      <c r="D9365" s="4">
        <v>-0.931428015232086</v>
      </c>
      <c r="E9365" s="4">
        <v>-7.13956187214446E8</v>
      </c>
      <c r="F9365" s="4">
        <v>-1.10155023243104E10</v>
      </c>
      <c r="G9365" s="4">
        <v>1.65226175536793E11</v>
      </c>
      <c r="H9365" s="4">
        <v>40.6921005249023</v>
      </c>
      <c r="I9365" s="4">
        <v>43.782299041748</v>
      </c>
      <c r="J9365" s="4">
        <f t="shared" si="2"/>
        <v>6723400144288</v>
      </c>
      <c r="K9365" s="5">
        <f t="shared" si="3"/>
        <v>7233981826876</v>
      </c>
      <c r="L9365" s="5">
        <f t="shared" si="4"/>
        <v>510581682588</v>
      </c>
      <c r="M9365" s="5">
        <f t="shared" si="5"/>
        <v>3.090198517</v>
      </c>
      <c r="N9365" s="4" t="b">
        <v>1</v>
      </c>
      <c r="O9365" s="4" t="b">
        <v>1</v>
      </c>
      <c r="P9365" s="4" t="b">
        <v>0</v>
      </c>
      <c r="Q9365" s="4" t="b">
        <v>0</v>
      </c>
      <c r="R9365" s="4">
        <v>6.94585115826</v>
      </c>
      <c r="S9365" s="4">
        <v>-0.930521192623061</v>
      </c>
      <c r="T9365" s="4">
        <v>-2.4155946995376E10</v>
      </c>
    </row>
    <row r="9366" ht="12.75" customHeight="1">
      <c r="A9366" s="8" t="str">
        <f t="shared" si="1"/>
        <v>Portugal2002</v>
      </c>
      <c r="B9366" s="4" t="s">
        <v>151</v>
      </c>
      <c r="C9366" s="4">
        <v>2002.0</v>
      </c>
      <c r="D9366" s="4">
        <v>0.710464000701904</v>
      </c>
      <c r="E9366" s="4">
        <v>-2.23220896581382E8</v>
      </c>
      <c r="F9366" s="4">
        <v>-1.12117006158869E10</v>
      </c>
      <c r="G9366" s="4">
        <v>1.34795565549419E11</v>
      </c>
      <c r="H9366" s="4">
        <v>39.3628005981445</v>
      </c>
      <c r="I9366" s="4">
        <v>42.3064002990723</v>
      </c>
      <c r="J9366" s="4">
        <f t="shared" si="2"/>
        <v>5305930968236</v>
      </c>
      <c r="K9366" s="5">
        <f t="shared" si="3"/>
        <v>5702715154674</v>
      </c>
      <c r="L9366" s="5">
        <f t="shared" si="4"/>
        <v>396784186438</v>
      </c>
      <c r="M9366" s="5">
        <f t="shared" si="5"/>
        <v>2.943599701</v>
      </c>
      <c r="N9366" s="4" t="b">
        <v>1</v>
      </c>
      <c r="O9366" s="4" t="b">
        <v>1</v>
      </c>
      <c r="P9366" s="4" t="b">
        <v>0</v>
      </c>
      <c r="Q9366" s="4" t="b">
        <v>0</v>
      </c>
      <c r="R9366" s="4">
        <v>5.7674189377</v>
      </c>
      <c r="S9366" s="4">
        <v>0.770924024291219</v>
      </c>
      <c r="T9366" s="4">
        <v>-3.04306099873739E10</v>
      </c>
    </row>
    <row r="9367" ht="12.75" customHeight="1">
      <c r="A9367" s="8" t="str">
        <f t="shared" si="1"/>
        <v>Portugal2001</v>
      </c>
      <c r="B9367" s="4" t="s">
        <v>151</v>
      </c>
      <c r="C9367" s="4">
        <v>2001.0</v>
      </c>
      <c r="D9367" s="4">
        <v>1.96668994426727</v>
      </c>
      <c r="E9367" s="4">
        <v>-1.72514699650352E9</v>
      </c>
      <c r="F9367" s="4">
        <v>-1.26886730864864E10</v>
      </c>
      <c r="G9367" s="4">
        <v>1.21604107164997E11</v>
      </c>
      <c r="H9367" s="4">
        <v>38.1567001342773</v>
      </c>
      <c r="I9367" s="4">
        <v>42.4800987243652</v>
      </c>
      <c r="J9367" s="4">
        <f t="shared" si="2"/>
        <v>4640011452191</v>
      </c>
      <c r="K9367" s="5">
        <f t="shared" si="3"/>
        <v>5165754477657</v>
      </c>
      <c r="L9367" s="5">
        <f t="shared" si="4"/>
        <v>525743025466</v>
      </c>
      <c r="M9367" s="5">
        <f t="shared" si="5"/>
        <v>4.32339859</v>
      </c>
      <c r="N9367" s="4" t="b">
        <v>0</v>
      </c>
      <c r="O9367" s="4" t="b">
        <v>0</v>
      </c>
      <c r="P9367" s="4" t="b">
        <v>0</v>
      </c>
      <c r="Q9367" s="4" t="b">
        <v>1</v>
      </c>
      <c r="R9367" s="4">
        <v>4.77222455965</v>
      </c>
      <c r="S9367" s="4">
        <v>1.94367229584959</v>
      </c>
      <c r="T9367" s="4">
        <v>-1.3191458384422E10</v>
      </c>
    </row>
    <row r="9368" ht="12.75" customHeight="1">
      <c r="A9368" s="8" t="str">
        <f t="shared" si="1"/>
        <v>Portugal2000</v>
      </c>
      <c r="B9368" s="4" t="s">
        <v>151</v>
      </c>
      <c r="C9368" s="4">
        <v>2000.0</v>
      </c>
      <c r="D9368" s="4">
        <v>3.9261999130249</v>
      </c>
      <c r="E9368" s="4">
        <v>-1.54622362769497E7</v>
      </c>
      <c r="F9368" s="4">
        <v>-1.2837031422133E10</v>
      </c>
      <c r="G9368" s="4">
        <v>1.18605192877388E11</v>
      </c>
      <c r="H9368" s="4">
        <v>38.1943016052246</v>
      </c>
      <c r="I9368" s="4">
        <v>41.1293983459473</v>
      </c>
      <c r="J9368" s="4">
        <f t="shared" si="2"/>
        <v>4530042508705</v>
      </c>
      <c r="K9368" s="5">
        <f t="shared" si="3"/>
        <v>4878160223752</v>
      </c>
      <c r="L9368" s="5">
        <f t="shared" si="4"/>
        <v>348117715047</v>
      </c>
      <c r="M9368" s="5">
        <f t="shared" si="5"/>
        <v>2.935096741</v>
      </c>
      <c r="N9368" s="4" t="b">
        <v>0</v>
      </c>
      <c r="O9368" s="4" t="b">
        <v>0</v>
      </c>
      <c r="P9368" s="4" t="b">
        <v>1</v>
      </c>
      <c r="Q9368" s="4" t="b">
        <v>1</v>
      </c>
      <c r="R9368" s="4">
        <v>4.69761852225</v>
      </c>
      <c r="S9368" s="4">
        <v>3.81617806346979</v>
      </c>
      <c r="T9368" s="4">
        <v>-2.99891428760899E9</v>
      </c>
    </row>
    <row r="9369" ht="12.75" customHeight="1">
      <c r="A9369" s="8" t="str">
        <f t="shared" si="1"/>
        <v>Portugal1999</v>
      </c>
      <c r="B9369" s="4" t="s">
        <v>151</v>
      </c>
      <c r="C9369" s="4">
        <v>1999.0</v>
      </c>
      <c r="D9369" s="4">
        <v>4.0771598815918</v>
      </c>
      <c r="E9369" s="4">
        <v>2.41300301036647E8</v>
      </c>
      <c r="F9369" s="4">
        <v>-1.12858234106961E10</v>
      </c>
      <c r="G9369" s="4">
        <v>1.27470385557184E11</v>
      </c>
      <c r="H9369" s="4">
        <v>38.2812995910645</v>
      </c>
      <c r="I9369" s="4">
        <v>40.9976005554199</v>
      </c>
      <c r="J9369" s="4">
        <f t="shared" si="2"/>
        <v>4879732018503</v>
      </c>
      <c r="K9369" s="5">
        <f t="shared" si="3"/>
        <v>5225979949719</v>
      </c>
      <c r="L9369" s="5">
        <f t="shared" si="4"/>
        <v>346247931216</v>
      </c>
      <c r="M9369" s="5">
        <f t="shared" si="5"/>
        <v>2.716300964</v>
      </c>
      <c r="N9369" s="4" t="b">
        <v>0</v>
      </c>
      <c r="O9369" s="4" t="b">
        <v>0</v>
      </c>
      <c r="P9369" s="4" t="b">
        <v>1</v>
      </c>
      <c r="Q9369" s="4" t="b">
        <v>1</v>
      </c>
      <c r="R9369" s="4">
        <v>5.07825964406</v>
      </c>
      <c r="S9369" s="4">
        <v>3.90657744002579</v>
      </c>
      <c r="T9369" s="4">
        <v>8.865192679796E9</v>
      </c>
    </row>
    <row r="9370" ht="12.75" customHeight="1">
      <c r="A9370" s="8" t="str">
        <f t="shared" si="1"/>
        <v>Portugal1998</v>
      </c>
      <c r="B9370" s="4" t="s">
        <v>151</v>
      </c>
      <c r="C9370" s="4">
        <v>1998.0</v>
      </c>
      <c r="D9370" s="4">
        <v>5.04966020584106</v>
      </c>
      <c r="E9370" s="4">
        <v>-4.86068434738732E8</v>
      </c>
      <c r="F9370" s="4">
        <v>-8.37925857070608E9</v>
      </c>
      <c r="G9370" s="4">
        <v>1.23946327916296E11</v>
      </c>
      <c r="H9370" s="4">
        <v>37.3386001586914</v>
      </c>
      <c r="I9370" s="4">
        <v>40.8171005249023</v>
      </c>
      <c r="J9370" s="4">
        <f t="shared" si="2"/>
        <v>4627982379205</v>
      </c>
      <c r="K9370" s="5">
        <f t="shared" si="3"/>
        <v>5059129726252</v>
      </c>
      <c r="L9370" s="5">
        <f t="shared" si="4"/>
        <v>431147347047</v>
      </c>
      <c r="M9370" s="5">
        <f t="shared" si="5"/>
        <v>3.478500366</v>
      </c>
      <c r="N9370" s="4" t="b">
        <v>0</v>
      </c>
      <c r="O9370" s="4" t="b">
        <v>0</v>
      </c>
      <c r="P9370" s="4" t="b">
        <v>1</v>
      </c>
      <c r="Q9370" s="4" t="b">
        <v>1</v>
      </c>
      <c r="R9370" s="4">
        <v>5.69378473151</v>
      </c>
      <c r="S9370" s="4">
        <v>4.80796297573329</v>
      </c>
      <c r="T9370" s="4">
        <v>-3.524057640888E9</v>
      </c>
    </row>
    <row r="9371" ht="12.75" customHeight="1">
      <c r="A9371" s="8" t="str">
        <f t="shared" si="1"/>
        <v>Portugal1997</v>
      </c>
      <c r="B9371" s="4" t="s">
        <v>151</v>
      </c>
      <c r="C9371" s="4">
        <v>1997.0</v>
      </c>
      <c r="D9371" s="4">
        <v>4.3827600479126</v>
      </c>
      <c r="E9371" s="4">
        <v>4.16722203115001E8</v>
      </c>
      <c r="F9371" s="4">
        <v>-6.63165944404526E9</v>
      </c>
      <c r="G9371" s="4">
        <v>1.1701653516295E11</v>
      </c>
      <c r="H9371" s="4">
        <v>37.753101348877</v>
      </c>
      <c r="I9371" s="4">
        <v>41.1395988464356</v>
      </c>
      <c r="J9371" s="4">
        <f t="shared" si="2"/>
        <v>4417737111501</v>
      </c>
      <c r="K9371" s="5">
        <f t="shared" si="3"/>
        <v>4814013315004</v>
      </c>
      <c r="L9371" s="5">
        <f t="shared" si="4"/>
        <v>396276203502</v>
      </c>
      <c r="M9371" s="5">
        <f t="shared" si="5"/>
        <v>3.386497498</v>
      </c>
      <c r="N9371" s="4" t="b">
        <v>0</v>
      </c>
      <c r="O9371" s="4" t="b">
        <v>0</v>
      </c>
      <c r="P9371" s="4" t="b">
        <v>1</v>
      </c>
      <c r="Q9371" s="4" t="b">
        <v>1</v>
      </c>
      <c r="R9371" s="4">
        <v>7.45202162938</v>
      </c>
      <c r="S9371" s="4">
        <v>4.40086775381248</v>
      </c>
      <c r="T9371" s="4">
        <v>-6.929792753346E9</v>
      </c>
    </row>
    <row r="9372" ht="12.75" customHeight="1">
      <c r="A9372" s="8" t="str">
        <f t="shared" si="1"/>
        <v>Portugal1996</v>
      </c>
      <c r="B9372" s="4" t="s">
        <v>151</v>
      </c>
      <c r="C9372" s="4">
        <v>1996.0</v>
      </c>
      <c r="D9372" s="4">
        <v>3.6596999168396</v>
      </c>
      <c r="E9372" s="4">
        <v>3.43145813450733E8</v>
      </c>
      <c r="F9372" s="4">
        <v>-4.90583367445579E9</v>
      </c>
      <c r="G9372" s="4">
        <v>1.2263008968027E11</v>
      </c>
      <c r="H9372" s="4">
        <v>37.5321006774902</v>
      </c>
      <c r="I9372" s="4">
        <v>42.0691986083984</v>
      </c>
      <c r="J9372" s="4">
        <f t="shared" si="2"/>
        <v>4602564871970</v>
      </c>
      <c r="K9372" s="5">
        <f t="shared" si="3"/>
        <v>5158949598125</v>
      </c>
      <c r="L9372" s="5">
        <f t="shared" si="4"/>
        <v>556384726155</v>
      </c>
      <c r="M9372" s="5">
        <f t="shared" si="5"/>
        <v>4.537097931</v>
      </c>
      <c r="N9372" s="4" t="b">
        <v>0</v>
      </c>
      <c r="O9372" s="4" t="b">
        <v>0</v>
      </c>
      <c r="P9372" s="4" t="b">
        <v>1</v>
      </c>
      <c r="Q9372" s="4" t="b">
        <v>0</v>
      </c>
      <c r="R9372" s="4">
        <v>7.95456050627</v>
      </c>
      <c r="S9372" s="4">
        <v>3.50424706916527</v>
      </c>
      <c r="T9372" s="4">
        <v>5.61355451732E9</v>
      </c>
    </row>
    <row r="9373" ht="12.75" customHeight="1">
      <c r="A9373" s="8" t="str">
        <f t="shared" si="1"/>
        <v>Portugal1995</v>
      </c>
      <c r="B9373" s="4" t="s">
        <v>151</v>
      </c>
      <c r="C9373" s="4">
        <v>1995.0</v>
      </c>
      <c r="D9373" s="4">
        <v>4.28278017044067</v>
      </c>
      <c r="E9373" s="4">
        <v>6.54631805598566E8</v>
      </c>
      <c r="F9373" s="4">
        <v>-1.31802964082643E8</v>
      </c>
      <c r="G9373" s="4">
        <v>1.18122007430012E11</v>
      </c>
      <c r="H9373" s="4">
        <v>36.5033988952637</v>
      </c>
      <c r="I9373" s="4">
        <v>41.5373992919922</v>
      </c>
      <c r="J9373" s="4">
        <f t="shared" si="2"/>
        <v>4311854755527</v>
      </c>
      <c r="K9373" s="5">
        <f t="shared" si="3"/>
        <v>4906480987792</v>
      </c>
      <c r="L9373" s="5">
        <f t="shared" si="4"/>
        <v>594626232265</v>
      </c>
      <c r="M9373" s="5">
        <f t="shared" si="5"/>
        <v>5.034000397</v>
      </c>
      <c r="N9373" s="4" t="b">
        <v>0</v>
      </c>
      <c r="O9373" s="4" t="b">
        <v>0</v>
      </c>
      <c r="P9373" s="4" t="b">
        <v>1</v>
      </c>
      <c r="Q9373" s="4" t="b">
        <v>0</v>
      </c>
      <c r="R9373" s="4">
        <v>7.85072112003</v>
      </c>
      <c r="S9373" s="4">
        <v>4.28278045950353</v>
      </c>
      <c r="T9373" s="4">
        <v>-4.50808225025801E9</v>
      </c>
    </row>
    <row r="9374" ht="12.75" customHeight="1">
      <c r="A9374" s="8" t="str">
        <f t="shared" si="1"/>
        <v>Portugal1994</v>
      </c>
      <c r="B9374" s="4" t="s">
        <v>151</v>
      </c>
      <c r="C9374" s="4">
        <v>1994.0</v>
      </c>
      <c r="D9374" s="4">
        <v>0.964838027954102</v>
      </c>
      <c r="E9374" s="4">
        <v>-1.02686309140506E9</v>
      </c>
      <c r="F9374" s="4">
        <v>-2.19575740918239E9</v>
      </c>
      <c r="G9374" s="4">
        <v>9.96886413043478E10</v>
      </c>
      <c r="H9374" s="4">
        <v>35.3273010253906</v>
      </c>
      <c r="I9374" s="4">
        <v>42.4532012939453</v>
      </c>
      <c r="J9374" s="4">
        <f t="shared" si="2"/>
        <v>3521730640171</v>
      </c>
      <c r="K9374" s="5">
        <f t="shared" si="3"/>
        <v>4232101956013</v>
      </c>
      <c r="L9374" s="5">
        <f t="shared" si="4"/>
        <v>710371315843</v>
      </c>
      <c r="M9374" s="5">
        <f t="shared" si="5"/>
        <v>7.125900269</v>
      </c>
      <c r="N9374" s="4" t="b">
        <v>0</v>
      </c>
      <c r="O9374" s="4" t="b">
        <v>1</v>
      </c>
      <c r="P9374" s="4" t="b">
        <v>0</v>
      </c>
      <c r="Q9374" s="4" t="b">
        <v>0</v>
      </c>
      <c r="R9374" s="4" t="s">
        <v>39</v>
      </c>
      <c r="S9374" s="4">
        <v>0.964837925343673</v>
      </c>
      <c r="T9374" s="4">
        <v>-1.84333661256642E10</v>
      </c>
    </row>
    <row r="9375" ht="12.75" customHeight="1">
      <c r="A9375" s="8" t="str">
        <f t="shared" si="1"/>
        <v>Portugal1993</v>
      </c>
      <c r="B9375" s="4" t="s">
        <v>151</v>
      </c>
      <c r="C9375" s="4">
        <v>1993.0</v>
      </c>
      <c r="D9375" s="4">
        <v>-2.04327988624573</v>
      </c>
      <c r="E9375" s="4">
        <v>-2.82881565742043E8</v>
      </c>
      <c r="F9375" s="4">
        <v>2.32902407917312E8</v>
      </c>
      <c r="G9375" s="4">
        <v>9.50097519012592E10</v>
      </c>
      <c r="H9375" s="4">
        <v>36.6892013549805</v>
      </c>
      <c r="I9375" s="4">
        <v>44.1459007263184</v>
      </c>
      <c r="J9375" s="4">
        <f t="shared" si="2"/>
        <v>3485831918192</v>
      </c>
      <c r="K9375" s="5">
        <f t="shared" si="3"/>
        <v>4194291075465</v>
      </c>
      <c r="L9375" s="5">
        <f t="shared" si="4"/>
        <v>708459157273</v>
      </c>
      <c r="M9375" s="5">
        <f t="shared" si="5"/>
        <v>7.456699371</v>
      </c>
      <c r="N9375" s="4" t="b">
        <v>1</v>
      </c>
      <c r="O9375" s="4" t="b">
        <v>1</v>
      </c>
      <c r="P9375" s="4" t="b">
        <v>0</v>
      </c>
      <c r="Q9375" s="4" t="b">
        <v>0</v>
      </c>
      <c r="R9375" s="4" t="s">
        <v>39</v>
      </c>
      <c r="S9375" s="4">
        <v>-2.04327653157694</v>
      </c>
      <c r="T9375" s="4">
        <v>-4.67888940308859E9</v>
      </c>
    </row>
    <row r="9376" ht="12.75" customHeight="1">
      <c r="A9376" s="8" t="str">
        <f t="shared" si="1"/>
        <v>Portugal1992</v>
      </c>
      <c r="B9376" s="4" t="s">
        <v>151</v>
      </c>
      <c r="C9376" s="4">
        <v>1992.0</v>
      </c>
      <c r="D9376" s="4">
        <v>1.08948004245758</v>
      </c>
      <c r="E9376" s="4">
        <v>3.72883746828679E9</v>
      </c>
      <c r="F9376" s="4">
        <v>-1.84237319126513E8</v>
      </c>
      <c r="G9376" s="4">
        <v>1.07592098307098E11</v>
      </c>
      <c r="H9376" s="4">
        <v>38.1060981750488</v>
      </c>
      <c r="I9376" s="4">
        <v>42.4770011901856</v>
      </c>
      <c r="J9376" s="4">
        <f t="shared" si="2"/>
        <v>4099915060950</v>
      </c>
      <c r="K9376" s="5">
        <f t="shared" si="3"/>
        <v>4570189687845</v>
      </c>
      <c r="L9376" s="5">
        <f t="shared" si="4"/>
        <v>470274626895</v>
      </c>
      <c r="M9376" s="5">
        <f t="shared" si="5"/>
        <v>4.370903015</v>
      </c>
      <c r="N9376" s="4" t="b">
        <v>1</v>
      </c>
      <c r="O9376" s="4" t="b">
        <v>1</v>
      </c>
      <c r="P9376" s="4" t="b">
        <v>0</v>
      </c>
      <c r="Q9376" s="4" t="b">
        <v>0</v>
      </c>
      <c r="R9376" s="4" t="s">
        <v>39</v>
      </c>
      <c r="S9376" s="4">
        <v>1.08947640831229</v>
      </c>
      <c r="T9376" s="4">
        <v>1.25823464058388E10</v>
      </c>
    </row>
    <row r="9377" ht="12.75" customHeight="1">
      <c r="A9377" s="8" t="str">
        <f t="shared" si="1"/>
        <v>Portugal1991</v>
      </c>
      <c r="B9377" s="4" t="s">
        <v>151</v>
      </c>
      <c r="C9377" s="4">
        <v>1991.0</v>
      </c>
      <c r="D9377" s="4">
        <v>4.36820983886719</v>
      </c>
      <c r="E9377" s="4">
        <v>9.81792893916938E8</v>
      </c>
      <c r="F9377" s="4">
        <v>-7.16355678478581E8</v>
      </c>
      <c r="G9377" s="4">
        <v>8.92335992784792E10</v>
      </c>
      <c r="H9377" s="4">
        <v>34.4169998168945</v>
      </c>
      <c r="I9377" s="4">
        <v>41.3736000061035</v>
      </c>
      <c r="J9377" s="4">
        <f t="shared" si="2"/>
        <v>3071152770028</v>
      </c>
      <c r="K9377" s="5">
        <f t="shared" si="3"/>
        <v>3691915243653</v>
      </c>
      <c r="L9377" s="5">
        <f t="shared" si="4"/>
        <v>620762473624</v>
      </c>
      <c r="M9377" s="5">
        <f t="shared" si="5"/>
        <v>6.956600189</v>
      </c>
      <c r="N9377" s="4" t="b">
        <v>0</v>
      </c>
      <c r="O9377" s="4" t="b">
        <v>0</v>
      </c>
      <c r="P9377" s="4" t="b">
        <v>1</v>
      </c>
      <c r="Q9377" s="4" t="b">
        <v>1</v>
      </c>
      <c r="R9377" s="4" t="s">
        <v>39</v>
      </c>
      <c r="S9377" s="4">
        <v>4.36820646267402</v>
      </c>
      <c r="T9377" s="4">
        <v>-1.83584990286188E10</v>
      </c>
    </row>
    <row r="9378" ht="12.75" customHeight="1">
      <c r="A9378" s="8" t="str">
        <f t="shared" si="1"/>
        <v>Portugal1990</v>
      </c>
      <c r="B9378" s="4" t="s">
        <v>151</v>
      </c>
      <c r="C9378" s="4">
        <v>1990.0</v>
      </c>
      <c r="D9378" s="4">
        <v>3.95052003860474</v>
      </c>
      <c r="E9378" s="4">
        <v>1.41925216574857E9</v>
      </c>
      <c r="F9378" s="4">
        <v>-1.81400582047332E8</v>
      </c>
      <c r="G9378" s="4">
        <v>7.87138602165659E10</v>
      </c>
      <c r="H9378" s="4">
        <v>32.4467010498047</v>
      </c>
      <c r="I9378" s="4">
        <v>38.5038986206055</v>
      </c>
      <c r="J9378" s="4">
        <f t="shared" si="2"/>
        <v>2554005090923</v>
      </c>
      <c r="K9378" s="5">
        <f t="shared" si="3"/>
        <v>3030790493815</v>
      </c>
      <c r="L9378" s="5">
        <f t="shared" si="4"/>
        <v>476785402892</v>
      </c>
      <c r="M9378" s="5">
        <f t="shared" si="5"/>
        <v>6.057197571</v>
      </c>
      <c r="N9378" s="4" t="b">
        <v>0</v>
      </c>
      <c r="O9378" s="4" t="b">
        <v>0</v>
      </c>
      <c r="P9378" s="4" t="b">
        <v>1</v>
      </c>
      <c r="Q9378" s="4" t="b">
        <v>1</v>
      </c>
      <c r="R9378" s="4" t="s">
        <v>39</v>
      </c>
      <c r="S9378" s="4">
        <v>3.95052276325154</v>
      </c>
      <c r="T9378" s="4">
        <v>-1.05197390619133E10</v>
      </c>
    </row>
    <row r="9379" ht="12.75" customHeight="1">
      <c r="A9379" s="8" t="str">
        <f t="shared" si="1"/>
        <v>Portugal1989</v>
      </c>
      <c r="B9379" s="4" t="s">
        <v>151</v>
      </c>
      <c r="C9379" s="4">
        <v>1989.0</v>
      </c>
      <c r="D9379" s="4">
        <v>6.44063997268677</v>
      </c>
      <c r="E9379" s="4">
        <v>1.74478371641427E9</v>
      </c>
      <c r="F9379" s="4">
        <v>1.52947802673078E8</v>
      </c>
      <c r="G9379" s="4">
        <v>6.05940921823275E10</v>
      </c>
      <c r="H9379" s="4">
        <v>33.3796997070313</v>
      </c>
      <c r="I9379" s="4">
        <v>36.2436981201172</v>
      </c>
      <c r="J9379" s="4">
        <f t="shared" si="2"/>
        <v>2022612601066</v>
      </c>
      <c r="K9379" s="5">
        <f t="shared" si="3"/>
        <v>2196153984919</v>
      </c>
      <c r="L9379" s="5">
        <f t="shared" si="4"/>
        <v>173541383853</v>
      </c>
      <c r="M9379" s="5">
        <f t="shared" si="5"/>
        <v>2.863998413</v>
      </c>
      <c r="N9379" s="4" t="b">
        <v>0</v>
      </c>
      <c r="O9379" s="4" t="b">
        <v>0</v>
      </c>
      <c r="P9379" s="4" t="b">
        <v>1</v>
      </c>
      <c r="Q9379" s="4" t="b">
        <v>1</v>
      </c>
      <c r="R9379" s="4" t="s">
        <v>39</v>
      </c>
      <c r="S9379" s="4">
        <v>6.44063924027603</v>
      </c>
      <c r="T9379" s="4">
        <v>-1.81197680342384E10</v>
      </c>
    </row>
    <row r="9380" ht="12.75" customHeight="1">
      <c r="A9380" s="8" t="str">
        <f t="shared" si="1"/>
        <v>Portugal1988</v>
      </c>
      <c r="B9380" s="4" t="s">
        <v>151</v>
      </c>
      <c r="C9380" s="4">
        <v>1988.0</v>
      </c>
      <c r="D9380" s="4">
        <v>7.48910999298096</v>
      </c>
      <c r="E9380" s="4">
        <v>1.51791070435348E9</v>
      </c>
      <c r="F9380" s="4">
        <v>-1.06578616460207E9</v>
      </c>
      <c r="G9380" s="4">
        <v>5.63472506963788E10</v>
      </c>
      <c r="H9380" s="4">
        <v>32.6381988525391</v>
      </c>
      <c r="I9380" s="4">
        <v>36.1624984741211</v>
      </c>
      <c r="J9380" s="4">
        <f t="shared" si="2"/>
        <v>1839072773022</v>
      </c>
      <c r="K9380" s="5">
        <f t="shared" si="3"/>
        <v>2037657367329</v>
      </c>
      <c r="L9380" s="5">
        <f t="shared" si="4"/>
        <v>198584594306</v>
      </c>
      <c r="M9380" s="5">
        <f t="shared" si="5"/>
        <v>3.524299622</v>
      </c>
      <c r="N9380" s="4" t="b">
        <v>0</v>
      </c>
      <c r="O9380" s="4" t="b">
        <v>0</v>
      </c>
      <c r="P9380" s="4" t="b">
        <v>1</v>
      </c>
      <c r="Q9380" s="4" t="b">
        <v>1</v>
      </c>
      <c r="R9380" s="4" t="s">
        <v>39</v>
      </c>
      <c r="S9380" s="4">
        <v>7.4891082892814</v>
      </c>
      <c r="T9380" s="4">
        <v>-4.2468414859487E9</v>
      </c>
    </row>
    <row r="9381" ht="12.75" customHeight="1">
      <c r="A9381" s="8" t="str">
        <f t="shared" si="1"/>
        <v>Portugal1987</v>
      </c>
      <c r="B9381" s="4" t="s">
        <v>151</v>
      </c>
      <c r="C9381" s="4">
        <v>1987.0</v>
      </c>
      <c r="D9381" s="4">
        <v>6.38139009475708</v>
      </c>
      <c r="E9381" s="4">
        <v>1.15845460706675E8</v>
      </c>
      <c r="F9381" s="4">
        <v>4.35179063851372E8</v>
      </c>
      <c r="G9381" s="4">
        <v>4.81829258574071E10</v>
      </c>
      <c r="H9381" s="4">
        <v>30.7131996154785</v>
      </c>
      <c r="I9381" s="4">
        <v>37.4989013671875</v>
      </c>
      <c r="J9381" s="4">
        <f t="shared" si="2"/>
        <v>1479851819916</v>
      </c>
      <c r="K9381" s="5">
        <f t="shared" si="3"/>
        <v>1806806784309</v>
      </c>
      <c r="L9381" s="5">
        <f t="shared" si="4"/>
        <v>326954964393</v>
      </c>
      <c r="M9381" s="5">
        <f t="shared" si="5"/>
        <v>6.785701752</v>
      </c>
      <c r="N9381" s="4" t="b">
        <v>0</v>
      </c>
      <c r="O9381" s="4" t="b">
        <v>0</v>
      </c>
      <c r="P9381" s="4" t="b">
        <v>1</v>
      </c>
      <c r="Q9381" s="4" t="b">
        <v>1</v>
      </c>
      <c r="R9381" s="4" t="s">
        <v>39</v>
      </c>
      <c r="S9381" s="4">
        <v>6.38139413490335</v>
      </c>
      <c r="T9381" s="4">
        <v>-8.1643248389717E9</v>
      </c>
    </row>
    <row r="9382" ht="12.75" customHeight="1">
      <c r="A9382" s="8" t="str">
        <f t="shared" si="1"/>
        <v>Portugal1986</v>
      </c>
      <c r="B9382" s="4" t="s">
        <v>151</v>
      </c>
      <c r="C9382" s="4">
        <v>1986.0</v>
      </c>
      <c r="D9382" s="4">
        <v>4.14095020294189</v>
      </c>
      <c r="E9382" s="4">
        <v>1.51139632854012E8</v>
      </c>
      <c r="F9382" s="4">
        <v>1.16553804572258E9</v>
      </c>
      <c r="G9382" s="4">
        <v>3.87459013537059E10</v>
      </c>
      <c r="H9382" s="4">
        <v>31.4664993286133</v>
      </c>
      <c r="I9382" s="4">
        <v>38.9137001037598</v>
      </c>
      <c r="J9382" s="4">
        <f t="shared" si="2"/>
        <v>1219197878933</v>
      </c>
      <c r="K9382" s="5">
        <f t="shared" si="3"/>
        <v>1507746385528</v>
      </c>
      <c r="L9382" s="5">
        <f t="shared" si="4"/>
        <v>288548506595</v>
      </c>
      <c r="M9382" s="5">
        <f t="shared" si="5"/>
        <v>7.447200775</v>
      </c>
      <c r="N9382" s="4" t="b">
        <v>0</v>
      </c>
      <c r="O9382" s="4" t="b">
        <v>1</v>
      </c>
      <c r="P9382" s="4" t="b">
        <v>1</v>
      </c>
      <c r="Q9382" s="4" t="b">
        <v>0</v>
      </c>
      <c r="R9382" s="4" t="s">
        <v>39</v>
      </c>
      <c r="S9382" s="4">
        <v>4.14095567971992</v>
      </c>
      <c r="T9382" s="4">
        <v>-9.43702450370119E9</v>
      </c>
    </row>
    <row r="9383" ht="12.75" customHeight="1">
      <c r="A9383" s="8" t="str">
        <f t="shared" si="1"/>
        <v>Portugal1985</v>
      </c>
      <c r="B9383" s="4" t="s">
        <v>151</v>
      </c>
      <c r="C9383" s="4">
        <v>1985.0</v>
      </c>
      <c r="D9383" s="4">
        <v>2.80744004249573</v>
      </c>
      <c r="E9383" s="4">
        <v>-5.50150077034689E8</v>
      </c>
      <c r="F9383" s="4">
        <v>3.79982443031776E8</v>
      </c>
      <c r="G9383" s="4">
        <v>2.71158077420873E10</v>
      </c>
      <c r="H9383" s="4">
        <v>29.1410999298096</v>
      </c>
      <c r="I9383" s="4">
        <v>37.4934005737305</v>
      </c>
      <c r="J9383" s="4">
        <f t="shared" si="2"/>
        <v>790184463090</v>
      </c>
      <c r="K9383" s="5">
        <f t="shared" si="3"/>
        <v>1016663841554</v>
      </c>
      <c r="L9383" s="5">
        <f t="shared" si="4"/>
        <v>226479378465</v>
      </c>
      <c r="M9383" s="5">
        <f t="shared" si="5"/>
        <v>8.352300644</v>
      </c>
      <c r="N9383" s="4" t="b">
        <v>0</v>
      </c>
      <c r="O9383" s="4" t="b">
        <v>1</v>
      </c>
      <c r="P9383" s="4" t="b">
        <v>1</v>
      </c>
      <c r="Q9383" s="4" t="b">
        <v>0</v>
      </c>
      <c r="R9383" s="4" t="s">
        <v>39</v>
      </c>
      <c r="S9383" s="4">
        <v>2.80743885129478</v>
      </c>
      <c r="T9383" s="4">
        <v>-1.16300936116186E10</v>
      </c>
    </row>
    <row r="9384" ht="12.75" customHeight="1">
      <c r="A9384" s="8" t="str">
        <f t="shared" si="1"/>
        <v>Portugal1984</v>
      </c>
      <c r="B9384" s="4" t="s">
        <v>151</v>
      </c>
      <c r="C9384" s="4">
        <v>1984.0</v>
      </c>
      <c r="D9384" s="4">
        <v>-1.87997996807098</v>
      </c>
      <c r="E9384" s="4">
        <v>7.22697975764371E7</v>
      </c>
      <c r="F9384" s="4">
        <v>-6.23192195567505E8</v>
      </c>
      <c r="G9384" s="4">
        <v>2.52179690495755E10</v>
      </c>
      <c r="H9384" s="4">
        <v>29.3635997772217</v>
      </c>
      <c r="I9384" s="4">
        <v>34.5886993408203</v>
      </c>
      <c r="J9384" s="4">
        <f t="shared" si="2"/>
        <v>740490350366</v>
      </c>
      <c r="K9384" s="5">
        <f t="shared" si="3"/>
        <v>872256749442</v>
      </c>
      <c r="L9384" s="5">
        <f t="shared" si="4"/>
        <v>131766399076</v>
      </c>
      <c r="M9384" s="5">
        <f t="shared" si="5"/>
        <v>5.225099564</v>
      </c>
      <c r="N9384" s="4" t="b">
        <v>1</v>
      </c>
      <c r="O9384" s="4" t="b">
        <v>1</v>
      </c>
      <c r="P9384" s="4" t="b">
        <v>0</v>
      </c>
      <c r="Q9384" s="4" t="b">
        <v>0</v>
      </c>
      <c r="R9384" s="4" t="s">
        <v>39</v>
      </c>
      <c r="S9384" s="4">
        <v>-1.87997908934653</v>
      </c>
      <c r="T9384" s="4">
        <v>-1.89783869251179E9</v>
      </c>
    </row>
    <row r="9385" ht="12.75" customHeight="1">
      <c r="A9385" s="8" t="str">
        <f t="shared" si="1"/>
        <v>Portugal1983</v>
      </c>
      <c r="B9385" s="4" t="s">
        <v>151</v>
      </c>
      <c r="C9385" s="4">
        <v>1983.0</v>
      </c>
      <c r="D9385" s="4">
        <v>-0.173113003373146</v>
      </c>
      <c r="E9385" s="4">
        <v>2.27449535421043E7</v>
      </c>
      <c r="F9385" s="4">
        <v>-1.63232005856178E9</v>
      </c>
      <c r="G9385" s="4">
        <v>2.72396507419472E10</v>
      </c>
      <c r="H9385" s="4">
        <v>29.871000289917</v>
      </c>
      <c r="I9385" s="4">
        <v>34.7275009155273</v>
      </c>
      <c r="J9385" s="4">
        <f t="shared" si="2"/>
        <v>813675615210</v>
      </c>
      <c r="K9385" s="5">
        <f t="shared" si="3"/>
        <v>945964996080</v>
      </c>
      <c r="L9385" s="5">
        <f t="shared" si="4"/>
        <v>132289380870</v>
      </c>
      <c r="M9385" s="5">
        <f t="shared" si="5"/>
        <v>4.856500626</v>
      </c>
      <c r="N9385" s="4" t="b">
        <v>1</v>
      </c>
      <c r="O9385" s="4" t="b">
        <v>1</v>
      </c>
      <c r="P9385" s="4" t="b">
        <v>0</v>
      </c>
      <c r="Q9385" s="4" t="b">
        <v>0</v>
      </c>
      <c r="R9385" s="4" t="s">
        <v>39</v>
      </c>
      <c r="S9385" s="4">
        <v>-0.173113548251848</v>
      </c>
      <c r="T9385" s="4">
        <v>2.0216816923717E9</v>
      </c>
    </row>
    <row r="9386" ht="12.75" customHeight="1">
      <c r="A9386" s="8" t="str">
        <f t="shared" si="1"/>
        <v>Portugal1982</v>
      </c>
      <c r="B9386" s="4" t="s">
        <v>151</v>
      </c>
      <c r="C9386" s="4">
        <v>1982.0</v>
      </c>
      <c r="D9386" s="4">
        <v>2.13538002967834</v>
      </c>
      <c r="E9386" s="4">
        <v>-8.20335151882655E8</v>
      </c>
      <c r="F9386" s="4">
        <v>-3.25825812435174E9</v>
      </c>
      <c r="G9386" s="4">
        <v>3.05277547931382E10</v>
      </c>
      <c r="H9386" s="4">
        <v>28.7343006134033</v>
      </c>
      <c r="I9386" s="4">
        <v>35.752498626709</v>
      </c>
      <c r="J9386" s="4">
        <f t="shared" si="2"/>
        <v>877193683278</v>
      </c>
      <c r="K9386" s="5">
        <f t="shared" si="3"/>
        <v>1091443511318</v>
      </c>
      <c r="L9386" s="5">
        <f t="shared" si="4"/>
        <v>214249828040</v>
      </c>
      <c r="M9386" s="5">
        <f t="shared" si="5"/>
        <v>7.018198013</v>
      </c>
      <c r="N9386" s="4" t="b">
        <v>1</v>
      </c>
      <c r="O9386" s="4" t="b">
        <v>1</v>
      </c>
      <c r="P9386" s="4" t="b">
        <v>0</v>
      </c>
      <c r="Q9386" s="4" t="b">
        <v>0</v>
      </c>
      <c r="R9386" s="4" t="s">
        <v>39</v>
      </c>
      <c r="S9386" s="4">
        <v>2.13537507759274</v>
      </c>
      <c r="T9386" s="4">
        <v>3.28810405119099E9</v>
      </c>
    </row>
    <row r="9387" ht="12.75" customHeight="1">
      <c r="A9387" s="8" t="str">
        <f t="shared" si="1"/>
        <v>Portugal1981</v>
      </c>
      <c r="B9387" s="4" t="s">
        <v>151</v>
      </c>
      <c r="C9387" s="4">
        <v>1981.0</v>
      </c>
      <c r="D9387" s="4">
        <v>1.61810004711151</v>
      </c>
      <c r="E9387" s="4">
        <v>-1.40429446349899E9</v>
      </c>
      <c r="F9387" s="4">
        <v>-4.68575019735466E9</v>
      </c>
      <c r="G9387" s="4">
        <v>3.19772768729642E10</v>
      </c>
      <c r="H9387" s="4">
        <v>27.0034999847412</v>
      </c>
      <c r="I9387" s="4">
        <v>35.3387985229492</v>
      </c>
      <c r="J9387" s="4">
        <f t="shared" si="2"/>
        <v>863498395551</v>
      </c>
      <c r="K9387" s="5">
        <f t="shared" si="3"/>
        <v>1130038544726</v>
      </c>
      <c r="L9387" s="5">
        <f t="shared" si="4"/>
        <v>266540149175</v>
      </c>
      <c r="M9387" s="5">
        <f t="shared" si="5"/>
        <v>8.335298538</v>
      </c>
      <c r="N9387" s="4" t="b">
        <v>0</v>
      </c>
      <c r="O9387" s="4" t="b">
        <v>0</v>
      </c>
      <c r="P9387" s="4" t="b">
        <v>0</v>
      </c>
      <c r="Q9387" s="4" t="b">
        <v>1</v>
      </c>
      <c r="R9387" s="4" t="s">
        <v>39</v>
      </c>
      <c r="S9387" s="4">
        <v>1.61810421541844</v>
      </c>
      <c r="T9387" s="4">
        <v>1.449522079826E9</v>
      </c>
    </row>
    <row r="9388" ht="12.75" customHeight="1">
      <c r="A9388" s="8" t="str">
        <f t="shared" si="1"/>
        <v>Portugal1980</v>
      </c>
      <c r="B9388" s="4" t="s">
        <v>151</v>
      </c>
      <c r="C9388" s="4">
        <v>1980.0</v>
      </c>
      <c r="D9388" s="4">
        <v>4.58934020996094</v>
      </c>
      <c r="E9388" s="4">
        <v>-1.49858199020944E9</v>
      </c>
      <c r="F9388" s="4">
        <v>-1.06404880211327E9</v>
      </c>
      <c r="G9388" s="4">
        <v>3.28965198237885E10</v>
      </c>
      <c r="H9388" s="4">
        <v>25.4398994445801</v>
      </c>
      <c r="I9388" s="4">
        <v>32.3566017150879</v>
      </c>
      <c r="J9388" s="4">
        <f t="shared" si="2"/>
        <v>836884156394</v>
      </c>
      <c r="K9388" s="5">
        <f t="shared" si="3"/>
        <v>1064419589751</v>
      </c>
      <c r="L9388" s="5">
        <f t="shared" si="4"/>
        <v>227535433357</v>
      </c>
      <c r="M9388" s="5">
        <f t="shared" si="5"/>
        <v>6.916702271</v>
      </c>
      <c r="N9388" s="4" t="b">
        <v>0</v>
      </c>
      <c r="O9388" s="4" t="b">
        <v>0</v>
      </c>
      <c r="P9388" s="4" t="b">
        <v>1</v>
      </c>
      <c r="Q9388" s="4" t="b">
        <v>1</v>
      </c>
      <c r="R9388" s="4" t="s">
        <v>39</v>
      </c>
      <c r="S9388" s="4">
        <v>4.58933992368382</v>
      </c>
      <c r="T9388" s="4">
        <v>9.19242950824302E8</v>
      </c>
    </row>
    <row r="9389" ht="12.75" customHeight="1">
      <c r="A9389" s="8" t="str">
        <f t="shared" si="1"/>
        <v>Portugal1979</v>
      </c>
      <c r="B9389" s="4" t="s">
        <v>151</v>
      </c>
      <c r="C9389" s="4">
        <v>1979.0</v>
      </c>
      <c r="D9389" s="4">
        <v>5.63893985748291</v>
      </c>
      <c r="E9389" s="4">
        <v>-1.00144106966612E9</v>
      </c>
      <c r="F9389" s="4">
        <v>-5.40447404396184E7</v>
      </c>
      <c r="G9389" s="4">
        <v>2.66228196721311E10</v>
      </c>
      <c r="H9389" s="4">
        <v>24.7327003479004</v>
      </c>
      <c r="I9389" s="4">
        <v>30.8127994537354</v>
      </c>
      <c r="J9389" s="4">
        <f t="shared" si="2"/>
        <v>658454221367</v>
      </c>
      <c r="K9389" s="5">
        <f t="shared" si="3"/>
        <v>820323603450</v>
      </c>
      <c r="L9389" s="5">
        <f t="shared" si="4"/>
        <v>161869382083</v>
      </c>
      <c r="M9389" s="5">
        <f t="shared" si="5"/>
        <v>6.080099106</v>
      </c>
      <c r="N9389" s="4" t="b">
        <v>0</v>
      </c>
      <c r="O9389" s="4" t="b">
        <v>0</v>
      </c>
      <c r="P9389" s="4" t="b">
        <v>1</v>
      </c>
      <c r="Q9389" s="4" t="b">
        <v>1</v>
      </c>
      <c r="R9389" s="4" t="s">
        <v>39</v>
      </c>
      <c r="S9389" s="4">
        <v>5.63893782270115</v>
      </c>
      <c r="T9389" s="4">
        <v>-6.2737001516574E9</v>
      </c>
    </row>
    <row r="9390" ht="12.75" customHeight="1">
      <c r="A9390" s="8" t="str">
        <f t="shared" si="1"/>
        <v>Portugal1978</v>
      </c>
      <c r="B9390" s="4" t="s">
        <v>151</v>
      </c>
      <c r="C9390" s="4">
        <v>1978.0</v>
      </c>
      <c r="D9390" s="4">
        <v>2.81596994400024</v>
      </c>
      <c r="E9390" s="4">
        <v>-1.17725803472993E9</v>
      </c>
      <c r="F9390" s="4">
        <v>-4.62752447102509E8</v>
      </c>
      <c r="G9390" s="4">
        <v>2.34876140510949E10</v>
      </c>
      <c r="H9390" s="4">
        <v>24.5879993438721</v>
      </c>
      <c r="I9390" s="4">
        <v>31.7420997619629</v>
      </c>
      <c r="J9390" s="4">
        <f t="shared" si="2"/>
        <v>577513438877</v>
      </c>
      <c r="K9390" s="5">
        <f t="shared" si="3"/>
        <v>745546188380</v>
      </c>
      <c r="L9390" s="5">
        <f t="shared" si="4"/>
        <v>168032749503</v>
      </c>
      <c r="M9390" s="5">
        <f t="shared" si="5"/>
        <v>7.154100418</v>
      </c>
      <c r="N9390" s="4" t="b">
        <v>0</v>
      </c>
      <c r="O9390" s="4" t="b">
        <v>1</v>
      </c>
      <c r="P9390" s="4" t="b">
        <v>1</v>
      </c>
      <c r="Q9390" s="4" t="b">
        <v>1</v>
      </c>
      <c r="R9390" s="4" t="s">
        <v>39</v>
      </c>
      <c r="S9390" s="4">
        <v>2.81596615285167</v>
      </c>
      <c r="T9390" s="4">
        <v>-3.1352056210362E9</v>
      </c>
    </row>
    <row r="9391" ht="12.75" customHeight="1">
      <c r="A9391" s="8" t="str">
        <f t="shared" si="1"/>
        <v>Portugal1977</v>
      </c>
      <c r="B9391" s="4" t="s">
        <v>151</v>
      </c>
      <c r="C9391" s="4">
        <v>1977.0</v>
      </c>
      <c r="D9391" s="4">
        <v>5.60260009765625</v>
      </c>
      <c r="E9391" s="4">
        <v>-1.26299396774676E9</v>
      </c>
      <c r="F9391" s="4">
        <v>-9.5658294105875E8</v>
      </c>
      <c r="G9391" s="4">
        <v>2.14395233106338E10</v>
      </c>
      <c r="H9391" s="4">
        <v>27.5846996307373</v>
      </c>
      <c r="I9391" s="4">
        <v>35.0848007202148</v>
      </c>
      <c r="J9391" s="4">
        <f t="shared" si="2"/>
        <v>591402810750</v>
      </c>
      <c r="K9391" s="5">
        <f t="shared" si="3"/>
        <v>752201402890</v>
      </c>
      <c r="L9391" s="5">
        <f t="shared" si="4"/>
        <v>160798592140</v>
      </c>
      <c r="M9391" s="5">
        <f t="shared" si="5"/>
        <v>7.500101089</v>
      </c>
      <c r="N9391" s="4" t="b">
        <v>0</v>
      </c>
      <c r="O9391" s="4" t="b">
        <v>1</v>
      </c>
      <c r="P9391" s="4" t="b">
        <v>1</v>
      </c>
      <c r="Q9391" s="4" t="b">
        <v>0</v>
      </c>
      <c r="R9391" s="4" t="s">
        <v>39</v>
      </c>
      <c r="S9391" s="4">
        <v>5.602597312963</v>
      </c>
      <c r="T9391" s="4">
        <v>-2.04809074046109E9</v>
      </c>
    </row>
    <row r="9392" ht="12.75" customHeight="1">
      <c r="A9392" s="8" t="str">
        <f t="shared" si="1"/>
        <v>Portugal1976</v>
      </c>
      <c r="B9392" s="4" t="s">
        <v>151</v>
      </c>
      <c r="C9392" s="4">
        <v>1976.0</v>
      </c>
      <c r="D9392" s="4">
        <v>6.90022993087769</v>
      </c>
      <c r="E9392" s="4">
        <v>-1.85313239489638E9</v>
      </c>
      <c r="F9392" s="4">
        <v>-1.2816616199231E9</v>
      </c>
      <c r="G9392" s="4">
        <v>2.03328315649867E10</v>
      </c>
      <c r="H9392" s="4">
        <v>27.9808006286621</v>
      </c>
      <c r="I9392" s="4">
        <v>38.1808013916016</v>
      </c>
      <c r="J9392" s="4">
        <f t="shared" si="2"/>
        <v>568928906236</v>
      </c>
      <c r="K9392" s="5">
        <f t="shared" si="3"/>
        <v>776323803712</v>
      </c>
      <c r="L9392" s="5">
        <f t="shared" si="4"/>
        <v>207394897476</v>
      </c>
      <c r="M9392" s="5">
        <f t="shared" si="5"/>
        <v>10.20000076</v>
      </c>
      <c r="N9392" s="4" t="b">
        <v>0</v>
      </c>
      <c r="O9392" s="4" t="b">
        <v>0</v>
      </c>
      <c r="P9392" s="4" t="b">
        <v>1</v>
      </c>
      <c r="Q9392" s="4" t="b">
        <v>1</v>
      </c>
      <c r="R9392" s="4" t="s">
        <v>39</v>
      </c>
      <c r="S9392" s="4">
        <v>6.90023041389311</v>
      </c>
      <c r="T9392" s="4">
        <v>-1.1066917456471E9</v>
      </c>
    </row>
    <row r="9393" ht="12.75" customHeight="1">
      <c r="A9393" s="8" t="str">
        <f t="shared" si="1"/>
        <v>Portugal1975</v>
      </c>
      <c r="B9393" s="4" t="s">
        <v>151</v>
      </c>
      <c r="C9393" s="4">
        <v>1975.0</v>
      </c>
      <c r="D9393" s="4">
        <v>-4.3476300239563</v>
      </c>
      <c r="E9393" s="4">
        <v>-1.23476829367768E9</v>
      </c>
      <c r="F9393" s="4">
        <v>-7.54701919942115E8</v>
      </c>
      <c r="G9393" s="4">
        <v>1.93476078431373E10</v>
      </c>
      <c r="H9393" s="4">
        <v>24.7835006713867</v>
      </c>
      <c r="I9393" s="4">
        <v>31.8834991455078</v>
      </c>
      <c r="J9393" s="4">
        <f t="shared" si="2"/>
        <v>479501451970</v>
      </c>
      <c r="K9393" s="5">
        <f t="shared" si="3"/>
        <v>616869438134</v>
      </c>
      <c r="L9393" s="5">
        <f t="shared" si="4"/>
        <v>137367986164</v>
      </c>
      <c r="M9393" s="5">
        <f t="shared" si="5"/>
        <v>7.099998474</v>
      </c>
      <c r="N9393" s="4" t="b">
        <v>1</v>
      </c>
      <c r="O9393" s="4" t="b">
        <v>1</v>
      </c>
      <c r="P9393" s="4" t="b">
        <v>0</v>
      </c>
      <c r="Q9393" s="4" t="b">
        <v>1</v>
      </c>
      <c r="R9393" s="4" t="s">
        <v>39</v>
      </c>
      <c r="S9393" s="4">
        <v>-4.34763054504394</v>
      </c>
      <c r="T9393" s="4">
        <v>-9.85223721849399E8</v>
      </c>
    </row>
    <row r="9394" ht="12.75" customHeight="1">
      <c r="A9394" s="8" t="str">
        <f t="shared" si="1"/>
        <v>Portugal1974</v>
      </c>
      <c r="B9394" s="4" t="s">
        <v>151</v>
      </c>
      <c r="C9394" s="4">
        <v>1974.0</v>
      </c>
      <c r="D9394" s="4">
        <v>1.14286005496979</v>
      </c>
      <c r="E9394" s="4">
        <v>-4.8397888976105E8</v>
      </c>
      <c r="F9394" s="4" t="s">
        <v>39</v>
      </c>
      <c r="G9394" s="4">
        <v>1.75123914759274E10</v>
      </c>
      <c r="H9394" s="4">
        <v>22.6326999664307</v>
      </c>
      <c r="I9394" s="4">
        <v>25.8327007293701</v>
      </c>
      <c r="J9394" s="4">
        <f t="shared" si="2"/>
        <v>396352701969</v>
      </c>
      <c r="K9394" s="5">
        <f t="shared" si="3"/>
        <v>452392368053</v>
      </c>
      <c r="L9394" s="5">
        <f t="shared" si="4"/>
        <v>56039666084</v>
      </c>
      <c r="M9394" s="5">
        <f t="shared" si="5"/>
        <v>3.200000763</v>
      </c>
      <c r="N9394" s="4" t="b">
        <v>1</v>
      </c>
      <c r="O9394" s="4" t="b">
        <v>1</v>
      </c>
      <c r="P9394" s="4" t="b">
        <v>0</v>
      </c>
      <c r="Q9394" s="4" t="b">
        <v>0</v>
      </c>
      <c r="R9394" s="4" t="s">
        <v>39</v>
      </c>
      <c r="S9394" s="4">
        <v>1.14285932449492</v>
      </c>
      <c r="T9394" s="4">
        <v>-1.8352163672099E9</v>
      </c>
    </row>
    <row r="9395" ht="12.75" customHeight="1">
      <c r="A9395" s="8" t="str">
        <f t="shared" si="1"/>
        <v>Portugal1973</v>
      </c>
      <c r="B9395" s="4" t="s">
        <v>151</v>
      </c>
      <c r="C9395" s="4">
        <v>1973.0</v>
      </c>
      <c r="D9395" s="4">
        <v>11.2006998062134</v>
      </c>
      <c r="E9395" s="4">
        <v>-7.57109879554301E8</v>
      </c>
      <c r="F9395" s="4" t="s">
        <v>39</v>
      </c>
      <c r="G9395" s="4">
        <v>1.50905641864268E10</v>
      </c>
      <c r="H9395" s="4">
        <v>20.3274002075195</v>
      </c>
      <c r="I9395" s="4">
        <v>25.7148990631104</v>
      </c>
      <c r="J9395" s="4">
        <f t="shared" si="2"/>
        <v>306751937575</v>
      </c>
      <c r="K9395" s="5">
        <f t="shared" si="3"/>
        <v>388052334859</v>
      </c>
      <c r="L9395" s="5">
        <f t="shared" si="4"/>
        <v>81300397285</v>
      </c>
      <c r="M9395" s="5">
        <f t="shared" si="5"/>
        <v>5.387498856</v>
      </c>
      <c r="N9395" s="4" t="b">
        <v>0</v>
      </c>
      <c r="O9395" s="4" t="b">
        <v>0</v>
      </c>
      <c r="P9395" s="4" t="b">
        <v>1</v>
      </c>
      <c r="Q9395" s="4" t="b">
        <v>0</v>
      </c>
      <c r="R9395" s="4" t="s">
        <v>39</v>
      </c>
      <c r="S9395" s="4">
        <v>11.2006720107906</v>
      </c>
      <c r="T9395" s="4">
        <v>-2.42182728950059E9</v>
      </c>
    </row>
    <row r="9396" ht="12.75" customHeight="1">
      <c r="A9396" s="8" t="str">
        <f t="shared" si="1"/>
        <v>Portugal1972</v>
      </c>
      <c r="B9396" s="4" t="s">
        <v>151</v>
      </c>
      <c r="C9396" s="4">
        <v>1972.0</v>
      </c>
      <c r="D9396" s="4">
        <v>8.015700340271</v>
      </c>
      <c r="E9396" s="4">
        <v>-8.15951846749923E8</v>
      </c>
      <c r="F9396" s="4" t="s">
        <v>39</v>
      </c>
      <c r="G9396" s="4">
        <v>1.12391178650852E10</v>
      </c>
      <c r="H9396" s="4">
        <v>15.1015996932983</v>
      </c>
      <c r="I9396" s="4">
        <v>22.8185005187988</v>
      </c>
      <c r="J9396" s="4">
        <f t="shared" si="2"/>
        <v>169728658904</v>
      </c>
      <c r="K9396" s="5">
        <f t="shared" si="3"/>
        <v>256459816835</v>
      </c>
      <c r="L9396" s="5">
        <f t="shared" si="4"/>
        <v>86731157931</v>
      </c>
      <c r="M9396" s="5">
        <f t="shared" si="5"/>
        <v>7.716900826</v>
      </c>
      <c r="N9396" s="4" t="b">
        <v>0</v>
      </c>
      <c r="O9396" s="4" t="b">
        <v>0</v>
      </c>
      <c r="P9396" s="4" t="b">
        <v>1</v>
      </c>
      <c r="Q9396" s="4" t="b">
        <v>1</v>
      </c>
      <c r="R9396" s="4" t="s">
        <v>39</v>
      </c>
      <c r="S9396" s="4">
        <v>8.01569570155887</v>
      </c>
      <c r="T9396" s="4">
        <v>-3.8514463213416E9</v>
      </c>
    </row>
    <row r="9397" ht="12.75" customHeight="1">
      <c r="A9397" s="8" t="str">
        <f t="shared" si="1"/>
        <v>Portugal1971</v>
      </c>
      <c r="B9397" s="4" t="s">
        <v>151</v>
      </c>
      <c r="C9397" s="4">
        <v>1971.0</v>
      </c>
      <c r="D9397" s="4">
        <v>6.6316499710083</v>
      </c>
      <c r="E9397" s="4">
        <v>2.38214493824357E7</v>
      </c>
      <c r="F9397" s="4" t="s">
        <v>39</v>
      </c>
      <c r="G9397" s="4">
        <v>9.20160424028269E9</v>
      </c>
      <c r="H9397" s="4">
        <v>15.2188997268677</v>
      </c>
      <c r="I9397" s="4">
        <v>15.4530000686646</v>
      </c>
      <c r="J9397" s="4">
        <f t="shared" si="2"/>
        <v>140038292259</v>
      </c>
      <c r="K9397" s="5">
        <f t="shared" si="3"/>
        <v>142192390957</v>
      </c>
      <c r="L9397" s="5">
        <f t="shared" si="4"/>
        <v>2154098698</v>
      </c>
      <c r="M9397" s="5">
        <f t="shared" si="5"/>
        <v>0.2341003418</v>
      </c>
      <c r="N9397" s="4" t="b">
        <v>0</v>
      </c>
      <c r="O9397" s="4" t="b">
        <v>1</v>
      </c>
      <c r="P9397" s="4" t="b">
        <v>1</v>
      </c>
      <c r="Q9397" s="4" t="b">
        <v>1</v>
      </c>
      <c r="R9397" s="4" t="s">
        <v>39</v>
      </c>
      <c r="S9397" s="4">
        <v>6.63165299963858</v>
      </c>
      <c r="T9397" s="4">
        <v>-2.0375136248025E9</v>
      </c>
    </row>
    <row r="9398" ht="12.75" customHeight="1">
      <c r="A9398" s="8" t="str">
        <f t="shared" si="1"/>
        <v>Portugal1970</v>
      </c>
      <c r="B9398" s="4" t="s">
        <v>151</v>
      </c>
      <c r="C9398" s="4">
        <v>1970.0</v>
      </c>
      <c r="D9398" s="4">
        <v>12.6127004623413</v>
      </c>
      <c r="E9398" s="4">
        <v>2.36085035066516E7</v>
      </c>
      <c r="F9398" s="4" t="s">
        <v>39</v>
      </c>
      <c r="G9398" s="4">
        <v>8.10823570432357E9</v>
      </c>
      <c r="H9398" s="4">
        <v>15.2761001586914</v>
      </c>
      <c r="I9398" s="4">
        <v>15.5177001953125</v>
      </c>
      <c r="J9398" s="4">
        <f t="shared" si="2"/>
        <v>123862220730</v>
      </c>
      <c r="K9398" s="5">
        <f t="shared" si="3"/>
        <v>125821170773</v>
      </c>
      <c r="L9398" s="5">
        <f t="shared" si="4"/>
        <v>1958950043</v>
      </c>
      <c r="M9398" s="5">
        <f t="shared" si="5"/>
        <v>0.2416000366</v>
      </c>
      <c r="N9398" s="4" t="b">
        <v>0</v>
      </c>
      <c r="O9398" s="4" t="b">
        <v>1</v>
      </c>
      <c r="P9398" s="4" t="b">
        <v>1</v>
      </c>
      <c r="Q9398" s="4" t="b">
        <v>0</v>
      </c>
      <c r="R9398" s="4" t="s">
        <v>39</v>
      </c>
      <c r="S9398" s="4">
        <v>12.6126054618915</v>
      </c>
      <c r="T9398" s="4">
        <v>-1.09336853595911E9</v>
      </c>
    </row>
    <row r="9399" ht="12.75" customHeight="1">
      <c r="A9399" s="8" t="str">
        <f t="shared" si="1"/>
        <v>Portugal1969</v>
      </c>
      <c r="B9399" s="4" t="s">
        <v>151</v>
      </c>
      <c r="C9399" s="4">
        <v>1969.0</v>
      </c>
      <c r="D9399" s="4">
        <v>2.12073993682861</v>
      </c>
      <c r="E9399" s="4">
        <v>-6.73544496571013E7</v>
      </c>
      <c r="F9399" s="4" t="s">
        <v>39</v>
      </c>
      <c r="G9399" s="4">
        <v>6.96902582562868E9</v>
      </c>
      <c r="H9399" s="4">
        <v>13.3900003433228</v>
      </c>
      <c r="I9399" s="4">
        <v>14.9209003448486</v>
      </c>
      <c r="J9399" s="4">
        <f t="shared" si="2"/>
        <v>93315258198</v>
      </c>
      <c r="K9399" s="5">
        <f t="shared" si="3"/>
        <v>103984139845</v>
      </c>
      <c r="L9399" s="5">
        <f t="shared" si="4"/>
        <v>10668881647</v>
      </c>
      <c r="M9399" s="5">
        <f t="shared" si="5"/>
        <v>1.530900002</v>
      </c>
      <c r="N9399" s="4" t="b">
        <v>0</v>
      </c>
      <c r="O9399" s="4" t="b">
        <v>1</v>
      </c>
      <c r="P9399" s="4" t="b">
        <v>1</v>
      </c>
      <c r="Q9399" s="4" t="b">
        <v>0</v>
      </c>
      <c r="R9399" s="4" t="s">
        <v>39</v>
      </c>
      <c r="S9399" s="4">
        <v>2.12074116169632</v>
      </c>
      <c r="T9399" s="4">
        <v>-1.13920987869489E9</v>
      </c>
    </row>
    <row r="9400" ht="12.75" customHeight="1">
      <c r="A9400" s="8" t="str">
        <f t="shared" si="1"/>
        <v>Portugal1968</v>
      </c>
      <c r="B9400" s="4" t="s">
        <v>151</v>
      </c>
      <c r="C9400" s="4">
        <v>1968.0</v>
      </c>
      <c r="D9400" s="4">
        <v>8.87551021575928</v>
      </c>
      <c r="E9400" s="4">
        <v>-3.9976902351415E7</v>
      </c>
      <c r="F9400" s="4" t="s">
        <v>39</v>
      </c>
      <c r="G9400" s="4">
        <v>6.35426262833537E9</v>
      </c>
      <c r="H9400" s="4">
        <v>13.0201997756958</v>
      </c>
      <c r="I9400" s="4">
        <v>14.2562999725342</v>
      </c>
      <c r="J9400" s="4">
        <f t="shared" si="2"/>
        <v>82733768848</v>
      </c>
      <c r="K9400" s="5">
        <f t="shared" si="3"/>
        <v>90588274134</v>
      </c>
      <c r="L9400" s="5">
        <f t="shared" si="4"/>
        <v>7854505286</v>
      </c>
      <c r="M9400" s="5">
        <f t="shared" si="5"/>
        <v>1.236100197</v>
      </c>
      <c r="N9400" s="4" t="b">
        <v>0</v>
      </c>
      <c r="O9400" s="4" t="b">
        <v>1</v>
      </c>
      <c r="P9400" s="4" t="b">
        <v>1</v>
      </c>
      <c r="Q9400" s="4" t="b">
        <v>0</v>
      </c>
      <c r="R9400" s="4" t="s">
        <v>39</v>
      </c>
      <c r="S9400" s="4">
        <v>8.8755092337672</v>
      </c>
      <c r="T9400" s="4">
        <v>-6.1476319729331E8</v>
      </c>
    </row>
    <row r="9401" ht="12.75" customHeight="1">
      <c r="A9401" s="8" t="str">
        <f t="shared" si="1"/>
        <v>Portugal1967</v>
      </c>
      <c r="B9401" s="4" t="s">
        <v>151</v>
      </c>
      <c r="C9401" s="4">
        <v>1967.0</v>
      </c>
      <c r="D9401" s="4">
        <v>7.54447984695435</v>
      </c>
      <c r="E9401" s="4">
        <v>8866585.95413353</v>
      </c>
      <c r="F9401" s="4" t="s">
        <v>39</v>
      </c>
      <c r="G9401" s="4">
        <v>5.74024116563433E9</v>
      </c>
      <c r="H9401" s="4">
        <v>13.6829996109009</v>
      </c>
      <c r="I9401" s="4">
        <v>14.1403999328613</v>
      </c>
      <c r="J9401" s="4">
        <f t="shared" si="2"/>
        <v>78543717636</v>
      </c>
      <c r="K9401" s="5">
        <f t="shared" si="3"/>
        <v>81169305793</v>
      </c>
      <c r="L9401" s="5">
        <f t="shared" si="4"/>
        <v>2625588157</v>
      </c>
      <c r="M9401" s="5">
        <f t="shared" si="5"/>
        <v>0.457400322</v>
      </c>
      <c r="N9401" s="4" t="b">
        <v>0</v>
      </c>
      <c r="O9401" s="4" t="b">
        <v>0</v>
      </c>
      <c r="P9401" s="4" t="b">
        <v>1</v>
      </c>
      <c r="Q9401" s="4" t="b">
        <v>1</v>
      </c>
      <c r="R9401" s="4" t="s">
        <v>39</v>
      </c>
      <c r="S9401" s="4">
        <v>7.54448252894966</v>
      </c>
      <c r="T9401" s="4">
        <v>-6.1402146270104E8</v>
      </c>
    </row>
    <row r="9402" ht="12.75" customHeight="1">
      <c r="A9402" s="8" t="str">
        <f t="shared" si="1"/>
        <v>Portugal1966</v>
      </c>
      <c r="B9402" s="4" t="s">
        <v>151</v>
      </c>
      <c r="C9402" s="4">
        <v>1966.0</v>
      </c>
      <c r="D9402" s="4">
        <v>4.07790994644165</v>
      </c>
      <c r="E9402" s="4">
        <v>-7.18434356676206E7</v>
      </c>
      <c r="F9402" s="4" t="s">
        <v>39</v>
      </c>
      <c r="G9402" s="4">
        <v>5.13538784597108E9</v>
      </c>
      <c r="H9402" s="4">
        <v>12.4429998397827</v>
      </c>
      <c r="I9402" s="4">
        <v>14.4462003707886</v>
      </c>
      <c r="J9402" s="4">
        <f t="shared" si="2"/>
        <v>63899630145</v>
      </c>
      <c r="K9402" s="5">
        <f t="shared" si="3"/>
        <v>74186841805</v>
      </c>
      <c r="L9402" s="5">
        <f t="shared" si="4"/>
        <v>10287211660</v>
      </c>
      <c r="M9402" s="5">
        <f t="shared" si="5"/>
        <v>2.003200531</v>
      </c>
      <c r="N9402" s="4" t="b">
        <v>0</v>
      </c>
      <c r="O9402" s="4" t="b">
        <v>1</v>
      </c>
      <c r="P9402" s="4" t="b">
        <v>1</v>
      </c>
      <c r="Q9402" s="4" t="b">
        <v>1</v>
      </c>
      <c r="R9402" s="4" t="s">
        <v>39</v>
      </c>
      <c r="S9402" s="4">
        <v>4.0779094339812</v>
      </c>
      <c r="T9402" s="4">
        <v>-6.0485331966325E8</v>
      </c>
    </row>
    <row r="9403" ht="12.75" customHeight="1">
      <c r="A9403" s="8" t="str">
        <f t="shared" si="1"/>
        <v>Portugal1965</v>
      </c>
      <c r="B9403" s="4" t="s">
        <v>151</v>
      </c>
      <c r="C9403" s="4">
        <v>1965.0</v>
      </c>
      <c r="D9403" s="4">
        <v>7.46898984909058</v>
      </c>
      <c r="E9403" s="4">
        <v>2.81748809037243E7</v>
      </c>
      <c r="F9403" s="4" t="s">
        <v>39</v>
      </c>
      <c r="G9403" s="4">
        <v>4.68746405483455E9</v>
      </c>
      <c r="H9403" s="4">
        <v>13.3985996246338</v>
      </c>
      <c r="I9403" s="4">
        <v>13.4254999160767</v>
      </c>
      <c r="J9403" s="4">
        <f t="shared" si="2"/>
        <v>62805454126</v>
      </c>
      <c r="K9403" s="5">
        <f t="shared" si="3"/>
        <v>62931548275</v>
      </c>
      <c r="L9403" s="5">
        <f t="shared" si="4"/>
        <v>126094149.2</v>
      </c>
      <c r="M9403" s="5">
        <f t="shared" si="5"/>
        <v>0.02690029144</v>
      </c>
      <c r="N9403" s="4" t="b">
        <v>0</v>
      </c>
      <c r="O9403" s="4" t="b">
        <v>1</v>
      </c>
      <c r="P9403" s="4" t="b">
        <v>1</v>
      </c>
      <c r="Q9403" s="4" t="b">
        <v>0</v>
      </c>
      <c r="R9403" s="4" t="s">
        <v>39</v>
      </c>
      <c r="S9403" s="4">
        <v>7.46898852994373</v>
      </c>
      <c r="T9403" s="4">
        <v>-4.47923791136529E8</v>
      </c>
    </row>
    <row r="9404" ht="12.75" customHeight="1">
      <c r="A9404" s="8" t="str">
        <f t="shared" si="1"/>
        <v>Portugal1964</v>
      </c>
      <c r="B9404" s="4" t="s">
        <v>151</v>
      </c>
      <c r="C9404" s="4">
        <v>1964.0</v>
      </c>
      <c r="D9404" s="4">
        <v>6.3107500076294</v>
      </c>
      <c r="E9404" s="4">
        <v>-5.4832600951982E7</v>
      </c>
      <c r="F9404" s="4" t="s">
        <v>39</v>
      </c>
      <c r="G9404" s="4">
        <v>4.23560817767102E9</v>
      </c>
      <c r="H9404" s="4">
        <v>11.9327001571655</v>
      </c>
      <c r="I9404" s="4">
        <v>13.8621997833252</v>
      </c>
      <c r="J9404" s="4">
        <f t="shared" si="2"/>
        <v>50542242367</v>
      </c>
      <c r="K9404" s="5">
        <f t="shared" si="3"/>
        <v>58714846763</v>
      </c>
      <c r="L9404" s="5">
        <f t="shared" si="4"/>
        <v>8172604395</v>
      </c>
      <c r="M9404" s="5">
        <f t="shared" si="5"/>
        <v>1.929499626</v>
      </c>
      <c r="N9404" s="4" t="b">
        <v>0</v>
      </c>
      <c r="O9404" s="4" t="b">
        <v>0</v>
      </c>
      <c r="P9404" s="4" t="b">
        <v>1</v>
      </c>
      <c r="Q9404" s="4" t="b">
        <v>1</v>
      </c>
      <c r="R9404" s="4" t="s">
        <v>39</v>
      </c>
      <c r="S9404" s="4">
        <v>6.31074738257507</v>
      </c>
      <c r="T9404" s="4">
        <v>-4.51855877163529E8</v>
      </c>
    </row>
    <row r="9405" ht="12.75" customHeight="1">
      <c r="A9405" s="8" t="str">
        <f t="shared" si="1"/>
        <v>Portugal1963</v>
      </c>
      <c r="B9405" s="4" t="s">
        <v>151</v>
      </c>
      <c r="C9405" s="4">
        <v>1963.0</v>
      </c>
      <c r="D9405" s="4">
        <v>5.87370014190674</v>
      </c>
      <c r="E9405" s="4">
        <v>-1.06298571335174E8</v>
      </c>
      <c r="F9405" s="4" t="s">
        <v>39</v>
      </c>
      <c r="G9405" s="4">
        <v>3.90573445972693E9</v>
      </c>
      <c r="H9405" s="4">
        <v>11.3098001480103</v>
      </c>
      <c r="I9405" s="4">
        <v>14.6416997909546</v>
      </c>
      <c r="J9405" s="4">
        <f t="shared" si="2"/>
        <v>44173076171</v>
      </c>
      <c r="K9405" s="5">
        <f t="shared" si="3"/>
        <v>57186591423</v>
      </c>
      <c r="L9405" s="5">
        <f t="shared" si="4"/>
        <v>13013515252</v>
      </c>
      <c r="M9405" s="5">
        <f t="shared" si="5"/>
        <v>3.331899643</v>
      </c>
      <c r="N9405" s="4" t="b">
        <v>0</v>
      </c>
      <c r="O9405" s="4" t="b">
        <v>0</v>
      </c>
      <c r="P9405" s="4" t="b">
        <v>1</v>
      </c>
      <c r="Q9405" s="4" t="b">
        <v>1</v>
      </c>
      <c r="R9405" s="4" t="s">
        <v>39</v>
      </c>
      <c r="S9405" s="4">
        <v>5.87370211616296</v>
      </c>
      <c r="T9405" s="4">
        <v>-3.29873717944089E8</v>
      </c>
    </row>
    <row r="9406" ht="12.75" customHeight="1">
      <c r="A9406" s="8" t="str">
        <f t="shared" si="1"/>
        <v>Portugal1962</v>
      </c>
      <c r="B9406" s="4" t="s">
        <v>151</v>
      </c>
      <c r="C9406" s="4">
        <v>1962.0</v>
      </c>
      <c r="D9406" s="4">
        <v>6.61444997787476</v>
      </c>
      <c r="E9406" s="4">
        <v>-4.17381023525245E7</v>
      </c>
      <c r="F9406" s="4" t="s">
        <v>39</v>
      </c>
      <c r="G9406" s="4">
        <v>3.66822235765702E9</v>
      </c>
      <c r="H9406" s="4">
        <v>12.8326997756958</v>
      </c>
      <c r="I9406" s="4">
        <v>14.525899887085</v>
      </c>
      <c r="J9406" s="4">
        <f t="shared" si="2"/>
        <v>47073196226</v>
      </c>
      <c r="K9406" s="5">
        <f t="shared" si="3"/>
        <v>53284230731</v>
      </c>
      <c r="L9406" s="5">
        <f t="shared" si="4"/>
        <v>6211034505</v>
      </c>
      <c r="M9406" s="5">
        <f t="shared" si="5"/>
        <v>1.693200111</v>
      </c>
      <c r="N9406" s="4" t="b">
        <v>0</v>
      </c>
      <c r="O9406" s="4" t="b">
        <v>0</v>
      </c>
      <c r="P9406" s="4" t="b">
        <v>1</v>
      </c>
      <c r="Q9406" s="4" t="b">
        <v>0</v>
      </c>
      <c r="R9406" s="4" t="s">
        <v>39</v>
      </c>
      <c r="S9406" s="4">
        <v>6.61444776877377</v>
      </c>
      <c r="T9406" s="4">
        <v>-2.3751210206991E8</v>
      </c>
    </row>
    <row r="9407" ht="12.75" customHeight="1">
      <c r="A9407" s="8" t="str">
        <f t="shared" si="1"/>
        <v>Portugal1961</v>
      </c>
      <c r="B9407" s="4" t="s">
        <v>151</v>
      </c>
      <c r="C9407" s="4">
        <v>1961.0</v>
      </c>
      <c r="D9407" s="4">
        <v>5.53490018844605</v>
      </c>
      <c r="E9407" s="4">
        <v>-9.04745418179432E7</v>
      </c>
      <c r="F9407" s="4" t="s">
        <v>39</v>
      </c>
      <c r="G9407" s="4">
        <v>3.41751663937596E9</v>
      </c>
      <c r="H9407" s="4">
        <v>11.4654998779297</v>
      </c>
      <c r="I9407" s="4">
        <v>14.6380996704102</v>
      </c>
      <c r="J9407" s="4">
        <f t="shared" si="2"/>
        <v>39183536612</v>
      </c>
      <c r="K9407" s="5">
        <f t="shared" si="3"/>
        <v>50025949192</v>
      </c>
      <c r="L9407" s="5">
        <f t="shared" si="4"/>
        <v>10842412581</v>
      </c>
      <c r="M9407" s="5">
        <f t="shared" si="5"/>
        <v>3.172599792</v>
      </c>
      <c r="N9407" s="4" t="b">
        <v>0</v>
      </c>
      <c r="O9407" s="4" t="b">
        <v>0</v>
      </c>
      <c r="P9407" s="4" t="b">
        <v>1</v>
      </c>
      <c r="Q9407" s="4" t="b">
        <v>0</v>
      </c>
      <c r="R9407" s="4" t="s">
        <v>39</v>
      </c>
      <c r="S9407" s="4">
        <v>5.53490347567502</v>
      </c>
      <c r="T9407" s="4">
        <v>-2.5070571828106E8</v>
      </c>
    </row>
    <row r="9408" ht="12.75" customHeight="1">
      <c r="A9408" s="8" t="str">
        <f t="shared" si="1"/>
        <v>Portugal1960</v>
      </c>
      <c r="B9408" s="4" t="s">
        <v>151</v>
      </c>
      <c r="C9408" s="4">
        <v>1960.0</v>
      </c>
      <c r="D9408" s="4">
        <v>6.67757987976074</v>
      </c>
      <c r="E9408" s="4">
        <v>-8.37615910577372E7</v>
      </c>
      <c r="F9408" s="4" t="s">
        <v>39</v>
      </c>
      <c r="G9408" s="4">
        <v>3.19320040437297E9</v>
      </c>
      <c r="H9408" s="4">
        <v>11.1205997467041</v>
      </c>
      <c r="I9408" s="4">
        <v>14.2530002593994</v>
      </c>
      <c r="J9408" s="4">
        <f t="shared" si="2"/>
        <v>35510303608</v>
      </c>
      <c r="K9408" s="5">
        <f t="shared" si="3"/>
        <v>45512686192</v>
      </c>
      <c r="L9408" s="5">
        <f t="shared" si="4"/>
        <v>10002382584</v>
      </c>
      <c r="M9408" s="5">
        <f t="shared" si="5"/>
        <v>3.132400513</v>
      </c>
      <c r="N9408" s="4" t="b">
        <v>0</v>
      </c>
      <c r="O9408" s="4" t="b">
        <v>0</v>
      </c>
      <c r="P9408" s="4" t="b">
        <v>1</v>
      </c>
      <c r="Q9408" s="4" t="b">
        <v>0</v>
      </c>
      <c r="R9408" s="4" t="s">
        <v>39</v>
      </c>
      <c r="S9408" s="4" t="s">
        <v>39</v>
      </c>
      <c r="T9408" s="4">
        <v>-2.24316235002989E8</v>
      </c>
    </row>
    <row r="9409" ht="12.75" customHeight="1">
      <c r="A9409" s="8" t="str">
        <f t="shared" si="1"/>
        <v>Portugal1959</v>
      </c>
      <c r="B9409" s="4" t="s">
        <v>151</v>
      </c>
      <c r="C9409" s="4">
        <v>1959.0</v>
      </c>
      <c r="D9409" s="4">
        <v>5.41405010223389</v>
      </c>
      <c r="E9409" s="4" t="s">
        <v>39</v>
      </c>
      <c r="F9409" s="4" t="s">
        <v>39</v>
      </c>
      <c r="G9409" s="4" t="s">
        <v>39</v>
      </c>
      <c r="H9409" s="4">
        <v>10.1674995422363</v>
      </c>
      <c r="I9409" s="4">
        <v>11.9012002944946</v>
      </c>
      <c r="J9409" s="4" t="str">
        <f t="shared" si="2"/>
        <v>#VALUE!</v>
      </c>
      <c r="K9409" s="5" t="str">
        <f t="shared" si="3"/>
        <v>#VALUE!</v>
      </c>
      <c r="L9409" s="5" t="str">
        <f t="shared" si="4"/>
        <v>#VALUE!</v>
      </c>
      <c r="M9409" s="5" t="str">
        <f t="shared" si="5"/>
        <v>#VALUE!</v>
      </c>
      <c r="N9409" s="4" t="b">
        <v>0</v>
      </c>
      <c r="O9409" s="4" t="b">
        <v>0</v>
      </c>
      <c r="P9409" s="4" t="b">
        <v>1</v>
      </c>
      <c r="Q9409" s="4" t="b">
        <v>0</v>
      </c>
      <c r="R9409" s="4" t="s">
        <v>39</v>
      </c>
      <c r="S9409" s="4" t="s">
        <v>39</v>
      </c>
      <c r="T9409" s="4" t="s">
        <v>39</v>
      </c>
    </row>
    <row r="9410" ht="12.75" customHeight="1">
      <c r="A9410" s="8" t="str">
        <f t="shared" si="1"/>
        <v>Portugal1958</v>
      </c>
      <c r="B9410" s="4" t="s">
        <v>151</v>
      </c>
      <c r="C9410" s="4">
        <v>1958.0</v>
      </c>
      <c r="D9410" s="4">
        <v>1.31370997428894</v>
      </c>
      <c r="E9410" s="4" t="s">
        <v>39</v>
      </c>
      <c r="F9410" s="4" t="s">
        <v>39</v>
      </c>
      <c r="G9410" s="4" t="s">
        <v>39</v>
      </c>
      <c r="H9410" s="4">
        <v>10.3274002075195</v>
      </c>
      <c r="I9410" s="4">
        <v>10.8449001312256</v>
      </c>
      <c r="J9410" s="4" t="str">
        <f t="shared" si="2"/>
        <v>#VALUE!</v>
      </c>
      <c r="K9410" s="5" t="str">
        <f t="shared" si="3"/>
        <v>#VALUE!</v>
      </c>
      <c r="L9410" s="5" t="str">
        <f t="shared" si="4"/>
        <v>#VALUE!</v>
      </c>
      <c r="M9410" s="5" t="str">
        <f t="shared" si="5"/>
        <v>#VALUE!</v>
      </c>
      <c r="N9410" s="4" t="b">
        <v>0</v>
      </c>
      <c r="O9410" s="4" t="b">
        <v>1</v>
      </c>
      <c r="P9410" s="4" t="b">
        <v>0</v>
      </c>
      <c r="Q9410" s="4" t="b">
        <v>0</v>
      </c>
      <c r="R9410" s="4" t="s">
        <v>39</v>
      </c>
      <c r="S9410" s="4" t="s">
        <v>39</v>
      </c>
      <c r="T9410" s="4" t="s">
        <v>39</v>
      </c>
    </row>
    <row r="9411" ht="12.75" customHeight="1">
      <c r="A9411" s="8" t="str">
        <f t="shared" si="1"/>
        <v>Portugal1957</v>
      </c>
      <c r="B9411" s="4" t="s">
        <v>151</v>
      </c>
      <c r="C9411" s="4">
        <v>1957.0</v>
      </c>
      <c r="D9411" s="4">
        <v>4.42742013931274</v>
      </c>
      <c r="E9411" s="4" t="s">
        <v>39</v>
      </c>
      <c r="F9411" s="4" t="s">
        <v>39</v>
      </c>
      <c r="G9411" s="4" t="s">
        <v>39</v>
      </c>
      <c r="H9411" s="4">
        <v>10.3828001022339</v>
      </c>
      <c r="I9411" s="4">
        <v>10.2981996536255</v>
      </c>
      <c r="J9411" s="4" t="str">
        <f t="shared" si="2"/>
        <v>#VALUE!</v>
      </c>
      <c r="K9411" s="5" t="str">
        <f t="shared" si="3"/>
        <v>#VALUE!</v>
      </c>
      <c r="L9411" s="5" t="str">
        <f t="shared" si="4"/>
        <v>#VALUE!</v>
      </c>
      <c r="M9411" s="5" t="str">
        <f t="shared" si="5"/>
        <v>#VALUE!</v>
      </c>
      <c r="N9411" s="4" t="b">
        <v>0</v>
      </c>
      <c r="O9411" s="4" t="b">
        <v>1</v>
      </c>
      <c r="P9411" s="4" t="b">
        <v>1</v>
      </c>
      <c r="Q9411" s="4" t="b">
        <v>0</v>
      </c>
      <c r="R9411" s="4" t="s">
        <v>39</v>
      </c>
      <c r="S9411" s="4" t="s">
        <v>39</v>
      </c>
      <c r="T9411" s="4" t="s">
        <v>39</v>
      </c>
    </row>
    <row r="9412" ht="12.75" customHeight="1">
      <c r="A9412" s="8" t="str">
        <f t="shared" si="1"/>
        <v>Portugal1956</v>
      </c>
      <c r="B9412" s="4" t="s">
        <v>151</v>
      </c>
      <c r="C9412" s="4">
        <v>1956.0</v>
      </c>
      <c r="D9412" s="4">
        <v>4.36500978469849</v>
      </c>
      <c r="E9412" s="4" t="s">
        <v>39</v>
      </c>
      <c r="F9412" s="4" t="s">
        <v>39</v>
      </c>
      <c r="G9412" s="4" t="s">
        <v>39</v>
      </c>
      <c r="H9412" s="4">
        <v>10.1756000518799</v>
      </c>
      <c r="I9412" s="4">
        <v>10.3582000732422</v>
      </c>
      <c r="J9412" s="4" t="str">
        <f t="shared" si="2"/>
        <v>#VALUE!</v>
      </c>
      <c r="K9412" s="5" t="str">
        <f t="shared" si="3"/>
        <v>#VALUE!</v>
      </c>
      <c r="L9412" s="5" t="str">
        <f t="shared" si="4"/>
        <v>#VALUE!</v>
      </c>
      <c r="M9412" s="5" t="str">
        <f t="shared" si="5"/>
        <v>#VALUE!</v>
      </c>
      <c r="N9412" s="4" t="b">
        <v>0</v>
      </c>
      <c r="O9412" s="4" t="b">
        <v>0</v>
      </c>
      <c r="P9412" s="4" t="b">
        <v>1</v>
      </c>
      <c r="Q9412" s="4" t="b">
        <v>1</v>
      </c>
      <c r="R9412" s="4" t="s">
        <v>39</v>
      </c>
      <c r="S9412" s="4" t="s">
        <v>39</v>
      </c>
      <c r="T9412" s="4" t="s">
        <v>39</v>
      </c>
    </row>
    <row r="9413" ht="12.75" customHeight="1">
      <c r="A9413" s="8" t="str">
        <f t="shared" si="1"/>
        <v>Portugal1955</v>
      </c>
      <c r="B9413" s="4" t="s">
        <v>151</v>
      </c>
      <c r="C9413" s="4">
        <v>1955.0</v>
      </c>
      <c r="D9413" s="4">
        <v>4.12390995025635</v>
      </c>
      <c r="E9413" s="4" t="s">
        <v>39</v>
      </c>
      <c r="F9413" s="4" t="s">
        <v>39</v>
      </c>
      <c r="G9413" s="4" t="s">
        <v>39</v>
      </c>
      <c r="H9413" s="4">
        <v>9.90417957305908</v>
      </c>
      <c r="I9413" s="4">
        <v>10.2129001617432</v>
      </c>
      <c r="J9413" s="4" t="str">
        <f t="shared" si="2"/>
        <v>#VALUE!</v>
      </c>
      <c r="K9413" s="5" t="str">
        <f t="shared" si="3"/>
        <v>#VALUE!</v>
      </c>
      <c r="L9413" s="5" t="str">
        <f t="shared" si="4"/>
        <v>#VALUE!</v>
      </c>
      <c r="M9413" s="5" t="str">
        <f t="shared" si="5"/>
        <v>#VALUE!</v>
      </c>
      <c r="N9413" s="4" t="b">
        <v>0</v>
      </c>
      <c r="O9413" s="4" t="b">
        <v>0</v>
      </c>
      <c r="P9413" s="4" t="b">
        <v>1</v>
      </c>
      <c r="Q9413" s="4" t="b">
        <v>1</v>
      </c>
      <c r="R9413" s="4" t="s">
        <v>39</v>
      </c>
      <c r="S9413" s="4" t="s">
        <v>39</v>
      </c>
      <c r="T9413" s="4" t="s">
        <v>39</v>
      </c>
    </row>
    <row r="9414" ht="12.75" customHeight="1">
      <c r="A9414" s="8" t="str">
        <f t="shared" si="1"/>
        <v>Portugal1954</v>
      </c>
      <c r="B9414" s="4" t="s">
        <v>151</v>
      </c>
      <c r="C9414" s="4">
        <v>1954.0</v>
      </c>
      <c r="D9414" s="4">
        <v>4.79862022399902</v>
      </c>
      <c r="E9414" s="4" t="s">
        <v>39</v>
      </c>
      <c r="F9414" s="4" t="s">
        <v>39</v>
      </c>
      <c r="G9414" s="4" t="s">
        <v>39</v>
      </c>
      <c r="H9414" s="4">
        <v>9.7690896987915</v>
      </c>
      <c r="I9414" s="4">
        <v>10.3465995788574</v>
      </c>
      <c r="J9414" s="4" t="str">
        <f t="shared" si="2"/>
        <v>#VALUE!</v>
      </c>
      <c r="K9414" s="5" t="str">
        <f t="shared" si="3"/>
        <v>#VALUE!</v>
      </c>
      <c r="L9414" s="5" t="str">
        <f t="shared" si="4"/>
        <v>#VALUE!</v>
      </c>
      <c r="M9414" s="5" t="str">
        <f t="shared" si="5"/>
        <v>#VALUE!</v>
      </c>
      <c r="N9414" s="4" t="b">
        <v>0</v>
      </c>
      <c r="O9414" s="4" t="b">
        <v>0</v>
      </c>
      <c r="P9414" s="4" t="b">
        <v>1</v>
      </c>
      <c r="Q9414" s="4" t="b">
        <v>0</v>
      </c>
      <c r="R9414" s="4" t="s">
        <v>39</v>
      </c>
      <c r="S9414" s="4" t="s">
        <v>39</v>
      </c>
      <c r="T9414" s="4" t="s">
        <v>39</v>
      </c>
    </row>
    <row r="9415" ht="12.75" customHeight="1">
      <c r="A9415" s="8" t="str">
        <f t="shared" si="1"/>
        <v>Portugal1953</v>
      </c>
      <c r="B9415" s="4" t="s">
        <v>151</v>
      </c>
      <c r="C9415" s="4">
        <v>1953.0</v>
      </c>
      <c r="D9415" s="4">
        <v>6.9785099029541</v>
      </c>
      <c r="E9415" s="4" t="s">
        <v>39</v>
      </c>
      <c r="F9415" s="4" t="s">
        <v>39</v>
      </c>
      <c r="G9415" s="4" t="s">
        <v>39</v>
      </c>
      <c r="H9415" s="4">
        <v>9.65202045440674</v>
      </c>
      <c r="I9415" s="4">
        <v>9.99755954742432</v>
      </c>
      <c r="J9415" s="4" t="str">
        <f t="shared" si="2"/>
        <v>#VALUE!</v>
      </c>
      <c r="K9415" s="5" t="str">
        <f t="shared" si="3"/>
        <v>#VALUE!</v>
      </c>
      <c r="L9415" s="5" t="str">
        <f t="shared" si="4"/>
        <v>#VALUE!</v>
      </c>
      <c r="M9415" s="5" t="str">
        <f t="shared" si="5"/>
        <v>#VALUE!</v>
      </c>
      <c r="N9415" s="4" t="b">
        <v>0</v>
      </c>
      <c r="O9415" s="4" t="b">
        <v>0</v>
      </c>
      <c r="P9415" s="4" t="b">
        <v>1</v>
      </c>
      <c r="Q9415" s="4" t="b">
        <v>1</v>
      </c>
      <c r="R9415" s="4" t="s">
        <v>39</v>
      </c>
      <c r="S9415" s="4" t="s">
        <v>39</v>
      </c>
      <c r="T9415" s="4" t="s">
        <v>39</v>
      </c>
    </row>
    <row r="9416" ht="12.75" customHeight="1">
      <c r="A9416" s="8" t="str">
        <f t="shared" si="1"/>
        <v>Portugal1952</v>
      </c>
      <c r="B9416" s="4" t="s">
        <v>151</v>
      </c>
      <c r="C9416" s="4">
        <v>1952.0</v>
      </c>
      <c r="D9416" s="4">
        <v>0.130406007170677</v>
      </c>
      <c r="E9416" s="4" t="s">
        <v>39</v>
      </c>
      <c r="F9416" s="4" t="s">
        <v>39</v>
      </c>
      <c r="G9416" s="4" t="s">
        <v>39</v>
      </c>
      <c r="H9416" s="4">
        <v>9.27295017242432</v>
      </c>
      <c r="I9416" s="4">
        <v>9.6165599822998</v>
      </c>
      <c r="J9416" s="4" t="str">
        <f t="shared" si="2"/>
        <v>#VALUE!</v>
      </c>
      <c r="K9416" s="5" t="str">
        <f t="shared" si="3"/>
        <v>#VALUE!</v>
      </c>
      <c r="L9416" s="5" t="str">
        <f t="shared" si="4"/>
        <v>#VALUE!</v>
      </c>
      <c r="M9416" s="5" t="str">
        <f t="shared" si="5"/>
        <v>#VALUE!</v>
      </c>
      <c r="N9416" s="4" t="b">
        <v>0</v>
      </c>
      <c r="O9416" s="4" t="b">
        <v>1</v>
      </c>
      <c r="P9416" s="4" t="b">
        <v>0</v>
      </c>
      <c r="Q9416" s="4" t="b">
        <v>1</v>
      </c>
      <c r="R9416" s="4" t="s">
        <v>39</v>
      </c>
      <c r="S9416" s="4" t="s">
        <v>39</v>
      </c>
      <c r="T9416" s="4" t="s">
        <v>39</v>
      </c>
    </row>
    <row r="9417" ht="12.75" customHeight="1">
      <c r="A9417" s="8" t="str">
        <f t="shared" si="1"/>
        <v>Portugal1951</v>
      </c>
      <c r="B9417" s="4" t="s">
        <v>151</v>
      </c>
      <c r="C9417" s="4">
        <v>1951.0</v>
      </c>
      <c r="D9417" s="4">
        <v>4.47913980484009</v>
      </c>
      <c r="E9417" s="4" t="s">
        <v>39</v>
      </c>
      <c r="F9417" s="4" t="s">
        <v>39</v>
      </c>
      <c r="G9417" s="4" t="s">
        <v>39</v>
      </c>
      <c r="H9417" s="4">
        <v>9.92716026306152</v>
      </c>
      <c r="I9417" s="4">
        <v>8.99065971374512</v>
      </c>
      <c r="J9417" s="4" t="str">
        <f t="shared" si="2"/>
        <v>#VALUE!</v>
      </c>
      <c r="K9417" s="5" t="str">
        <f t="shared" si="3"/>
        <v>#VALUE!</v>
      </c>
      <c r="L9417" s="5" t="str">
        <f t="shared" si="4"/>
        <v>#VALUE!</v>
      </c>
      <c r="M9417" s="5" t="str">
        <f t="shared" si="5"/>
        <v>#VALUE!</v>
      </c>
      <c r="N9417" s="4" t="b">
        <v>0</v>
      </c>
      <c r="O9417" s="4" t="b">
        <v>1</v>
      </c>
      <c r="P9417" s="4" t="b">
        <v>1</v>
      </c>
      <c r="Q9417" s="4" t="b">
        <v>0</v>
      </c>
      <c r="R9417" s="4" t="s">
        <v>39</v>
      </c>
      <c r="S9417" s="4" t="s">
        <v>39</v>
      </c>
      <c r="T9417" s="4" t="s">
        <v>39</v>
      </c>
    </row>
    <row r="9418" ht="12.75" customHeight="1">
      <c r="A9418" s="8" t="str">
        <f t="shared" si="1"/>
        <v>Portugal1950</v>
      </c>
      <c r="B9418" s="4" t="s">
        <v>151</v>
      </c>
      <c r="C9418" s="4">
        <v>1950.0</v>
      </c>
      <c r="D9418" s="4">
        <v>2.83729004859924</v>
      </c>
      <c r="E9418" s="4" t="s">
        <v>39</v>
      </c>
      <c r="F9418" s="4" t="s">
        <v>39</v>
      </c>
      <c r="G9418" s="4" t="s">
        <v>39</v>
      </c>
      <c r="H9418" s="4">
        <v>8.98089981079102</v>
      </c>
      <c r="I9418" s="4">
        <v>9.80753993988037</v>
      </c>
      <c r="J9418" s="4" t="str">
        <f t="shared" si="2"/>
        <v>#VALUE!</v>
      </c>
      <c r="K9418" s="5" t="str">
        <f t="shared" si="3"/>
        <v>#VALUE!</v>
      </c>
      <c r="L9418" s="5" t="str">
        <f t="shared" si="4"/>
        <v>#VALUE!</v>
      </c>
      <c r="M9418" s="5" t="str">
        <f t="shared" si="5"/>
        <v>#VALUE!</v>
      </c>
      <c r="N9418" s="4" t="b">
        <v>0</v>
      </c>
      <c r="O9418" s="4" t="b">
        <v>0</v>
      </c>
      <c r="P9418" s="4" t="b">
        <v>1</v>
      </c>
      <c r="Q9418" s="4" t="b">
        <v>1</v>
      </c>
      <c r="R9418" s="4" t="s">
        <v>39</v>
      </c>
      <c r="S9418" s="4" t="s">
        <v>39</v>
      </c>
      <c r="T9418" s="4" t="s">
        <v>39</v>
      </c>
    </row>
    <row r="9419" ht="12.75" customHeight="1">
      <c r="A9419" s="8" t="str">
        <f t="shared" si="1"/>
        <v>Portugal1949</v>
      </c>
      <c r="B9419" s="4" t="s">
        <v>151</v>
      </c>
      <c r="C9419" s="4">
        <v>1949.0</v>
      </c>
      <c r="D9419" s="4">
        <v>1.3910299539566</v>
      </c>
      <c r="E9419" s="4" t="s">
        <v>39</v>
      </c>
      <c r="F9419" s="4" t="s">
        <v>39</v>
      </c>
      <c r="G9419" s="4" t="s">
        <v>39</v>
      </c>
      <c r="H9419" s="4">
        <v>8.8954496383667</v>
      </c>
      <c r="I9419" s="4">
        <v>9.35130023956299</v>
      </c>
      <c r="J9419" s="4" t="str">
        <f t="shared" si="2"/>
        <v>#VALUE!</v>
      </c>
      <c r="K9419" s="5" t="str">
        <f t="shared" si="3"/>
        <v>#VALUE!</v>
      </c>
      <c r="L9419" s="5" t="str">
        <f t="shared" si="4"/>
        <v>#VALUE!</v>
      </c>
      <c r="M9419" s="5" t="str">
        <f t="shared" si="5"/>
        <v>#VALUE!</v>
      </c>
      <c r="N9419" s="4" t="b">
        <v>0</v>
      </c>
      <c r="O9419" s="4" t="b">
        <v>1</v>
      </c>
      <c r="P9419" s="4" t="b">
        <v>0</v>
      </c>
      <c r="Q9419" s="4" t="b">
        <v>1</v>
      </c>
      <c r="R9419" s="4" t="s">
        <v>39</v>
      </c>
      <c r="S9419" s="4" t="s">
        <v>39</v>
      </c>
      <c r="T9419" s="4" t="s">
        <v>39</v>
      </c>
    </row>
    <row r="9420" ht="12.75" customHeight="1">
      <c r="A9420" s="8" t="str">
        <f t="shared" si="1"/>
        <v>Portugal1948</v>
      </c>
      <c r="B9420" s="4" t="s">
        <v>151</v>
      </c>
      <c r="C9420" s="4">
        <v>1948.0</v>
      </c>
      <c r="D9420" s="4">
        <v>-0.289205014705658</v>
      </c>
      <c r="E9420" s="4" t="s">
        <v>39</v>
      </c>
      <c r="F9420" s="4" t="s">
        <v>39</v>
      </c>
      <c r="G9420" s="4" t="s">
        <v>39</v>
      </c>
      <c r="H9420" s="4">
        <v>8.54469966888428</v>
      </c>
      <c r="I9420" s="4">
        <v>10.5853996276855</v>
      </c>
      <c r="J9420" s="4" t="str">
        <f t="shared" si="2"/>
        <v>#VALUE!</v>
      </c>
      <c r="K9420" s="5" t="str">
        <f t="shared" si="3"/>
        <v>#VALUE!</v>
      </c>
      <c r="L9420" s="5" t="str">
        <f t="shared" si="4"/>
        <v>#VALUE!</v>
      </c>
      <c r="M9420" s="5" t="str">
        <f t="shared" si="5"/>
        <v>#VALUE!</v>
      </c>
      <c r="N9420" s="4" t="b">
        <v>1</v>
      </c>
      <c r="O9420" s="4" t="b">
        <v>1</v>
      </c>
      <c r="P9420" s="4" t="b">
        <v>0</v>
      </c>
      <c r="Q9420" s="4" t="b">
        <v>0</v>
      </c>
      <c r="R9420" s="4" t="s">
        <v>39</v>
      </c>
      <c r="S9420" s="4" t="s">
        <v>39</v>
      </c>
      <c r="T9420" s="4" t="s">
        <v>39</v>
      </c>
    </row>
    <row r="9421" ht="12.75" customHeight="1">
      <c r="A9421" s="8" t="str">
        <f t="shared" si="1"/>
        <v>Portugal1947</v>
      </c>
      <c r="B9421" s="4" t="s">
        <v>151</v>
      </c>
      <c r="C9421" s="4">
        <v>1947.0</v>
      </c>
      <c r="D9421" s="4">
        <v>8.3658504486084</v>
      </c>
      <c r="E9421" s="4" t="s">
        <v>39</v>
      </c>
      <c r="F9421" s="4" t="s">
        <v>39</v>
      </c>
      <c r="G9421" s="4" t="s">
        <v>39</v>
      </c>
      <c r="H9421" s="4">
        <v>9.20541000366211</v>
      </c>
      <c r="I9421" s="4">
        <v>10.8538999557495</v>
      </c>
      <c r="J9421" s="4" t="str">
        <f t="shared" si="2"/>
        <v>#VALUE!</v>
      </c>
      <c r="K9421" s="5" t="str">
        <f t="shared" si="3"/>
        <v>#VALUE!</v>
      </c>
      <c r="L9421" s="5" t="str">
        <f t="shared" si="4"/>
        <v>#VALUE!</v>
      </c>
      <c r="M9421" s="5" t="str">
        <f t="shared" si="5"/>
        <v>#VALUE!</v>
      </c>
      <c r="N9421" s="4" t="b">
        <v>1</v>
      </c>
      <c r="O9421" s="4" t="b">
        <v>1</v>
      </c>
      <c r="P9421" s="4" t="b">
        <v>1</v>
      </c>
      <c r="Q9421" s="4" t="b">
        <v>0</v>
      </c>
      <c r="R9421" s="4" t="s">
        <v>39</v>
      </c>
      <c r="S9421" s="4" t="s">
        <v>39</v>
      </c>
      <c r="T9421" s="4" t="s">
        <v>39</v>
      </c>
    </row>
    <row r="9422" ht="12.75" customHeight="1">
      <c r="A9422" s="8" t="str">
        <f t="shared" si="1"/>
        <v>Portugal1946</v>
      </c>
      <c r="B9422" s="4" t="s">
        <v>151</v>
      </c>
      <c r="C9422" s="4">
        <v>1946.0</v>
      </c>
      <c r="D9422" s="4">
        <v>7.84989976882935</v>
      </c>
      <c r="E9422" s="4" t="s">
        <v>39</v>
      </c>
      <c r="F9422" s="4" t="s">
        <v>39</v>
      </c>
      <c r="G9422" s="4" t="s">
        <v>39</v>
      </c>
      <c r="H9422" s="4">
        <v>9.70506000518799</v>
      </c>
      <c r="I9422" s="4">
        <v>12.0221996307373</v>
      </c>
      <c r="J9422" s="4" t="str">
        <f t="shared" si="2"/>
        <v>#VALUE!</v>
      </c>
      <c r="K9422" s="5" t="str">
        <f t="shared" si="3"/>
        <v>#VALUE!</v>
      </c>
      <c r="L9422" s="5" t="str">
        <f t="shared" si="4"/>
        <v>#VALUE!</v>
      </c>
      <c r="M9422" s="5" t="str">
        <f t="shared" si="5"/>
        <v>#VALUE!</v>
      </c>
      <c r="N9422" s="4" t="b">
        <v>0</v>
      </c>
      <c r="O9422" s="4" t="b">
        <v>0</v>
      </c>
      <c r="P9422" s="4" t="b">
        <v>1</v>
      </c>
      <c r="Q9422" s="4" t="b">
        <v>1</v>
      </c>
      <c r="R9422" s="4" t="s">
        <v>39</v>
      </c>
      <c r="S9422" s="4" t="s">
        <v>39</v>
      </c>
      <c r="T9422" s="4" t="s">
        <v>39</v>
      </c>
    </row>
    <row r="9423" ht="12.75" customHeight="1">
      <c r="A9423" s="8" t="str">
        <f t="shared" si="1"/>
        <v>Portugal1945</v>
      </c>
      <c r="B9423" s="4" t="s">
        <v>151</v>
      </c>
      <c r="C9423" s="4">
        <v>1945.0</v>
      </c>
      <c r="D9423" s="4">
        <v>-3.85966992378235</v>
      </c>
      <c r="E9423" s="4" t="s">
        <v>39</v>
      </c>
      <c r="F9423" s="4" t="s">
        <v>39</v>
      </c>
      <c r="G9423" s="4" t="s">
        <v>39</v>
      </c>
      <c r="H9423" s="4">
        <v>8.55848979949951</v>
      </c>
      <c r="I9423" s="4">
        <v>10.9343996047974</v>
      </c>
      <c r="J9423" s="4" t="str">
        <f t="shared" si="2"/>
        <v>#VALUE!</v>
      </c>
      <c r="K9423" s="5" t="str">
        <f t="shared" si="3"/>
        <v>#VALUE!</v>
      </c>
      <c r="L9423" s="5" t="str">
        <f t="shared" si="4"/>
        <v>#VALUE!</v>
      </c>
      <c r="M9423" s="5" t="str">
        <f t="shared" si="5"/>
        <v>#VALUE!</v>
      </c>
      <c r="N9423" s="4" t="b">
        <v>1</v>
      </c>
      <c r="O9423" s="4" t="b">
        <v>1</v>
      </c>
      <c r="P9423" s="4" t="b">
        <v>0</v>
      </c>
      <c r="Q9423" s="4" t="b">
        <v>1</v>
      </c>
      <c r="R9423" s="4" t="s">
        <v>39</v>
      </c>
      <c r="S9423" s="4" t="s">
        <v>39</v>
      </c>
      <c r="T9423" s="4" t="s">
        <v>39</v>
      </c>
    </row>
    <row r="9424" ht="12.75" customHeight="1">
      <c r="A9424" s="8" t="str">
        <f t="shared" si="1"/>
        <v>Portugal1944</v>
      </c>
      <c r="B9424" s="4" t="s">
        <v>151</v>
      </c>
      <c r="C9424" s="4">
        <v>1944.0</v>
      </c>
      <c r="D9424" s="4">
        <v>5.72109985351563</v>
      </c>
      <c r="E9424" s="4" t="s">
        <v>39</v>
      </c>
      <c r="F9424" s="4" t="s">
        <v>39</v>
      </c>
      <c r="G9424" s="4" t="s">
        <v>39</v>
      </c>
      <c r="H9424" s="4">
        <v>8.40958976745606</v>
      </c>
      <c r="I9424" s="4">
        <v>9.84753036499023</v>
      </c>
      <c r="J9424" s="4" t="str">
        <f t="shared" si="2"/>
        <v>#VALUE!</v>
      </c>
      <c r="K9424" s="5" t="str">
        <f t="shared" si="3"/>
        <v>#VALUE!</v>
      </c>
      <c r="L9424" s="5" t="str">
        <f t="shared" si="4"/>
        <v>#VALUE!</v>
      </c>
      <c r="M9424" s="5" t="str">
        <f t="shared" si="5"/>
        <v>#VALUE!</v>
      </c>
      <c r="N9424" s="4" t="b">
        <v>1</v>
      </c>
      <c r="O9424" s="4" t="b">
        <v>1</v>
      </c>
      <c r="P9424" s="4" t="b">
        <v>1</v>
      </c>
      <c r="Q9424" s="4" t="b">
        <v>0</v>
      </c>
      <c r="R9424" s="4" t="s">
        <v>39</v>
      </c>
      <c r="S9424" s="4" t="s">
        <v>39</v>
      </c>
      <c r="T9424" s="4" t="s">
        <v>39</v>
      </c>
    </row>
    <row r="9425" ht="12.75" customHeight="1">
      <c r="A9425" s="8" t="str">
        <f t="shared" si="1"/>
        <v>Portugal1943</v>
      </c>
      <c r="B9425" s="4" t="s">
        <v>151</v>
      </c>
      <c r="C9425" s="4">
        <v>1943.0</v>
      </c>
      <c r="D9425" s="4">
        <v>6.68710994720459</v>
      </c>
      <c r="E9425" s="4" t="s">
        <v>39</v>
      </c>
      <c r="F9425" s="4" t="s">
        <v>39</v>
      </c>
      <c r="G9425" s="4" t="s">
        <v>39</v>
      </c>
      <c r="H9425" s="4">
        <v>8.64251041412354</v>
      </c>
      <c r="I9425" s="4">
        <v>8.616530418396</v>
      </c>
      <c r="J9425" s="4" t="str">
        <f t="shared" si="2"/>
        <v>#VALUE!</v>
      </c>
      <c r="K9425" s="5" t="str">
        <f t="shared" si="3"/>
        <v>#VALUE!</v>
      </c>
      <c r="L9425" s="5" t="str">
        <f t="shared" si="4"/>
        <v>#VALUE!</v>
      </c>
      <c r="M9425" s="5" t="str">
        <f t="shared" si="5"/>
        <v>#VALUE!</v>
      </c>
      <c r="N9425" s="4" t="b">
        <v>0</v>
      </c>
      <c r="O9425" s="4" t="b">
        <v>0</v>
      </c>
      <c r="P9425" s="4" t="b">
        <v>1</v>
      </c>
      <c r="Q9425" s="4" t="b">
        <v>1</v>
      </c>
      <c r="R9425" s="4" t="s">
        <v>39</v>
      </c>
      <c r="S9425" s="4" t="s">
        <v>39</v>
      </c>
      <c r="T9425" s="4" t="s">
        <v>39</v>
      </c>
    </row>
    <row r="9426" ht="12.75" customHeight="1">
      <c r="A9426" s="8" t="str">
        <f t="shared" si="1"/>
        <v>Portugal1942</v>
      </c>
      <c r="B9426" s="4" t="s">
        <v>151</v>
      </c>
      <c r="C9426" s="4">
        <v>1942.0</v>
      </c>
      <c r="D9426" s="4">
        <v>-1.3430700302124</v>
      </c>
      <c r="E9426" s="4" t="s">
        <v>39</v>
      </c>
      <c r="F9426" s="4" t="s">
        <v>39</v>
      </c>
      <c r="G9426" s="4" t="s">
        <v>39</v>
      </c>
      <c r="H9426" s="4">
        <v>9.2424201965332</v>
      </c>
      <c r="I9426" s="4">
        <v>9.59718990325928</v>
      </c>
      <c r="J9426" s="4" t="str">
        <f t="shared" si="2"/>
        <v>#VALUE!</v>
      </c>
      <c r="K9426" s="5" t="str">
        <f t="shared" si="3"/>
        <v>#VALUE!</v>
      </c>
      <c r="L9426" s="5" t="str">
        <f t="shared" si="4"/>
        <v>#VALUE!</v>
      </c>
      <c r="M9426" s="5" t="str">
        <f t="shared" si="5"/>
        <v>#VALUE!</v>
      </c>
      <c r="N9426" s="4" t="b">
        <v>1</v>
      </c>
      <c r="O9426" s="4" t="b">
        <v>1</v>
      </c>
      <c r="P9426" s="4" t="b">
        <v>0</v>
      </c>
      <c r="Q9426" s="4" t="b">
        <v>1</v>
      </c>
      <c r="R9426" s="4" t="s">
        <v>39</v>
      </c>
      <c r="S9426" s="4" t="s">
        <v>39</v>
      </c>
      <c r="T9426" s="4" t="s">
        <v>39</v>
      </c>
    </row>
    <row r="9427" ht="12.75" customHeight="1">
      <c r="A9427" s="8" t="str">
        <f t="shared" si="1"/>
        <v>Portugal1941</v>
      </c>
      <c r="B9427" s="4" t="s">
        <v>151</v>
      </c>
      <c r="C9427" s="4">
        <v>1941.0</v>
      </c>
      <c r="D9427" s="4">
        <v>9.31752014160156</v>
      </c>
      <c r="E9427" s="4" t="s">
        <v>39</v>
      </c>
      <c r="F9427" s="4" t="s">
        <v>39</v>
      </c>
      <c r="G9427" s="4" t="s">
        <v>39</v>
      </c>
      <c r="H9427" s="4">
        <v>9.03697967529297</v>
      </c>
      <c r="I9427" s="4">
        <v>9.12092971801758</v>
      </c>
      <c r="J9427" s="4" t="str">
        <f t="shared" si="2"/>
        <v>#VALUE!</v>
      </c>
      <c r="K9427" s="5" t="str">
        <f t="shared" si="3"/>
        <v>#VALUE!</v>
      </c>
      <c r="L9427" s="5" t="str">
        <f t="shared" si="4"/>
        <v>#VALUE!</v>
      </c>
      <c r="M9427" s="5" t="str">
        <f t="shared" si="5"/>
        <v>#VALUE!</v>
      </c>
      <c r="N9427" s="4" t="b">
        <v>1</v>
      </c>
      <c r="O9427" s="4" t="b">
        <v>1</v>
      </c>
      <c r="P9427" s="4" t="b">
        <v>0</v>
      </c>
      <c r="Q9427" s="4" t="b">
        <v>0</v>
      </c>
      <c r="R9427" s="4" t="s">
        <v>39</v>
      </c>
      <c r="S9427" s="4" t="s">
        <v>39</v>
      </c>
      <c r="T9427" s="4" t="s">
        <v>39</v>
      </c>
    </row>
    <row r="9428" ht="12.75" customHeight="1">
      <c r="A9428" s="8" t="str">
        <f t="shared" si="1"/>
        <v>Portugal1940</v>
      </c>
      <c r="B9428" s="4" t="s">
        <v>151</v>
      </c>
      <c r="C9428" s="4">
        <v>1940.0</v>
      </c>
      <c r="D9428" s="4">
        <v>-6.50879001617432</v>
      </c>
      <c r="E9428" s="4" t="s">
        <v>39</v>
      </c>
      <c r="F9428" s="4" t="s">
        <v>39</v>
      </c>
      <c r="G9428" s="4" t="s">
        <v>39</v>
      </c>
      <c r="H9428" s="4">
        <v>8.56910991668701</v>
      </c>
      <c r="I9428" s="4">
        <v>10.3058004379272</v>
      </c>
      <c r="J9428" s="4" t="str">
        <f t="shared" si="2"/>
        <v>#VALUE!</v>
      </c>
      <c r="K9428" s="5" t="str">
        <f t="shared" si="3"/>
        <v>#VALUE!</v>
      </c>
      <c r="L9428" s="5" t="str">
        <f t="shared" si="4"/>
        <v>#VALUE!</v>
      </c>
      <c r="M9428" s="5" t="str">
        <f t="shared" si="5"/>
        <v>#VALUE!</v>
      </c>
      <c r="N9428" s="4" t="b">
        <v>1</v>
      </c>
      <c r="O9428" s="4" t="b">
        <v>1</v>
      </c>
      <c r="P9428" s="4" t="b">
        <v>0</v>
      </c>
      <c r="Q9428" s="4" t="b">
        <v>0</v>
      </c>
      <c r="R9428" s="4" t="s">
        <v>39</v>
      </c>
      <c r="S9428" s="4" t="s">
        <v>39</v>
      </c>
      <c r="T9428" s="4" t="s">
        <v>39</v>
      </c>
    </row>
    <row r="9429" ht="12.75" customHeight="1">
      <c r="A9429" s="8" t="str">
        <f t="shared" si="1"/>
        <v>Portugal1939</v>
      </c>
      <c r="B9429" s="4" t="s">
        <v>151</v>
      </c>
      <c r="C9429" s="4">
        <v>1939.0</v>
      </c>
      <c r="D9429" s="4">
        <v>1.33750998973846</v>
      </c>
      <c r="E9429" s="4" t="s">
        <v>39</v>
      </c>
      <c r="F9429" s="4" t="s">
        <v>39</v>
      </c>
      <c r="G9429" s="4" t="s">
        <v>39</v>
      </c>
      <c r="H9429" s="4">
        <v>8.47572994232178</v>
      </c>
      <c r="I9429" s="4">
        <v>9.20271015167236</v>
      </c>
      <c r="J9429" s="4" t="str">
        <f t="shared" si="2"/>
        <v>#VALUE!</v>
      </c>
      <c r="K9429" s="5" t="str">
        <f t="shared" si="3"/>
        <v>#VALUE!</v>
      </c>
      <c r="L9429" s="5" t="str">
        <f t="shared" si="4"/>
        <v>#VALUE!</v>
      </c>
      <c r="M9429" s="5" t="str">
        <f t="shared" si="5"/>
        <v>#VALUE!</v>
      </c>
      <c r="N9429" s="4" t="b">
        <v>1</v>
      </c>
      <c r="O9429" s="4" t="b">
        <v>1</v>
      </c>
      <c r="P9429" s="4" t="b">
        <v>0</v>
      </c>
      <c r="Q9429" s="4" t="b">
        <v>0</v>
      </c>
      <c r="R9429" s="4" t="s">
        <v>39</v>
      </c>
      <c r="S9429" s="4" t="s">
        <v>39</v>
      </c>
      <c r="T9429" s="4" t="s">
        <v>39</v>
      </c>
    </row>
    <row r="9430" ht="12.75" customHeight="1">
      <c r="A9430" s="8" t="str">
        <f t="shared" si="1"/>
        <v>Portugal1938</v>
      </c>
      <c r="B9430" s="4" t="s">
        <v>151</v>
      </c>
      <c r="C9430" s="4">
        <v>1938.0</v>
      </c>
      <c r="D9430" s="4">
        <v>0.669385015964508</v>
      </c>
      <c r="E9430" s="4" t="s">
        <v>39</v>
      </c>
      <c r="F9430" s="4" t="s">
        <v>39</v>
      </c>
      <c r="G9430" s="4" t="s">
        <v>39</v>
      </c>
      <c r="H9430" s="4">
        <v>9.1318998336792</v>
      </c>
      <c r="I9430" s="4">
        <v>9.21037006378174</v>
      </c>
      <c r="J9430" s="4" t="str">
        <f t="shared" si="2"/>
        <v>#VALUE!</v>
      </c>
      <c r="K9430" s="5" t="str">
        <f t="shared" si="3"/>
        <v>#VALUE!</v>
      </c>
      <c r="L9430" s="5" t="str">
        <f t="shared" si="4"/>
        <v>#VALUE!</v>
      </c>
      <c r="M9430" s="5" t="str">
        <f t="shared" si="5"/>
        <v>#VALUE!</v>
      </c>
      <c r="N9430" s="4" t="b">
        <v>0</v>
      </c>
      <c r="O9430" s="4" t="b">
        <v>0</v>
      </c>
      <c r="P9430" s="4" t="b">
        <v>0</v>
      </c>
      <c r="Q9430" s="4" t="b">
        <v>0</v>
      </c>
      <c r="R9430" s="4" t="s">
        <v>39</v>
      </c>
      <c r="S9430" s="4" t="s">
        <v>39</v>
      </c>
      <c r="T9430" s="4" t="s">
        <v>39</v>
      </c>
    </row>
    <row r="9431" ht="12.75" customHeight="1">
      <c r="A9431" s="8" t="str">
        <f t="shared" si="1"/>
        <v>Portugal1937</v>
      </c>
      <c r="B9431" s="4" t="s">
        <v>151</v>
      </c>
      <c r="C9431" s="4">
        <v>1937.0</v>
      </c>
      <c r="D9431" s="4">
        <v>16.8374996185303</v>
      </c>
      <c r="E9431" s="4" t="s">
        <v>39</v>
      </c>
      <c r="F9431" s="4" t="s">
        <v>39</v>
      </c>
      <c r="G9431" s="4" t="s">
        <v>39</v>
      </c>
      <c r="H9431" s="4">
        <v>9.07046985626221</v>
      </c>
      <c r="I9431" s="4">
        <v>9.16030979156494</v>
      </c>
      <c r="J9431" s="4" t="str">
        <f t="shared" si="2"/>
        <v>#VALUE!</v>
      </c>
      <c r="K9431" s="5" t="str">
        <f t="shared" si="3"/>
        <v>#VALUE!</v>
      </c>
      <c r="L9431" s="5" t="str">
        <f t="shared" si="4"/>
        <v>#VALUE!</v>
      </c>
      <c r="M9431" s="5" t="str">
        <f t="shared" si="5"/>
        <v>#VALUE!</v>
      </c>
      <c r="N9431" s="4" t="b">
        <v>0</v>
      </c>
      <c r="O9431" s="4" t="b">
        <v>0</v>
      </c>
      <c r="P9431" s="4" t="b">
        <v>0</v>
      </c>
      <c r="Q9431" s="4" t="b">
        <v>1</v>
      </c>
      <c r="R9431" s="4" t="s">
        <v>39</v>
      </c>
      <c r="S9431" s="4" t="s">
        <v>39</v>
      </c>
      <c r="T9431" s="4" t="s">
        <v>39</v>
      </c>
    </row>
    <row r="9432" ht="12.75" customHeight="1">
      <c r="A9432" s="8" t="str">
        <f t="shared" si="1"/>
        <v>Portugal1936</v>
      </c>
      <c r="B9432" s="4" t="s">
        <v>151</v>
      </c>
      <c r="C9432" s="4">
        <v>1936.0</v>
      </c>
      <c r="D9432" s="4">
        <v>-7.61565017700195</v>
      </c>
      <c r="E9432" s="4" t="s">
        <v>39</v>
      </c>
      <c r="F9432" s="4" t="s">
        <v>39</v>
      </c>
      <c r="G9432" s="4" t="s">
        <v>39</v>
      </c>
      <c r="H9432" s="4">
        <v>8.71675968170166</v>
      </c>
      <c r="I9432" s="4">
        <v>8.63348960876465</v>
      </c>
      <c r="J9432" s="4" t="str">
        <f t="shared" si="2"/>
        <v>#VALUE!</v>
      </c>
      <c r="K9432" s="5" t="str">
        <f t="shared" si="3"/>
        <v>#VALUE!</v>
      </c>
      <c r="L9432" s="5" t="str">
        <f t="shared" si="4"/>
        <v>#VALUE!</v>
      </c>
      <c r="M9432" s="5" t="str">
        <f t="shared" si="5"/>
        <v>#VALUE!</v>
      </c>
      <c r="N9432" s="4" t="b">
        <v>1</v>
      </c>
      <c r="O9432" s="4" t="b">
        <v>1</v>
      </c>
      <c r="P9432" s="4" t="b">
        <v>0</v>
      </c>
      <c r="Q9432" s="4" t="b">
        <v>1</v>
      </c>
      <c r="R9432" s="4" t="s">
        <v>39</v>
      </c>
      <c r="S9432" s="4" t="s">
        <v>39</v>
      </c>
      <c r="T9432" s="4" t="s">
        <v>39</v>
      </c>
    </row>
    <row r="9433" ht="12.75" customHeight="1">
      <c r="A9433" s="8" t="str">
        <f t="shared" si="1"/>
        <v>Portugal1935</v>
      </c>
      <c r="B9433" s="4" t="s">
        <v>151</v>
      </c>
      <c r="C9433" s="4">
        <v>1935.0</v>
      </c>
      <c r="D9433" s="4">
        <v>-5.29337978363037</v>
      </c>
      <c r="E9433" s="4" t="s">
        <v>39</v>
      </c>
      <c r="F9433" s="4" t="s">
        <v>39</v>
      </c>
      <c r="G9433" s="4" t="s">
        <v>39</v>
      </c>
      <c r="H9433" s="4">
        <v>9.34434986114502</v>
      </c>
      <c r="I9433" s="4">
        <v>8.59117984771729</v>
      </c>
      <c r="J9433" s="4" t="str">
        <f t="shared" si="2"/>
        <v>#VALUE!</v>
      </c>
      <c r="K9433" s="5" t="str">
        <f t="shared" si="3"/>
        <v>#VALUE!</v>
      </c>
      <c r="L9433" s="5" t="str">
        <f t="shared" si="4"/>
        <v>#VALUE!</v>
      </c>
      <c r="M9433" s="5" t="str">
        <f t="shared" si="5"/>
        <v>#VALUE!</v>
      </c>
      <c r="N9433" s="4" t="b">
        <v>1</v>
      </c>
      <c r="O9433" s="4" t="b">
        <v>1</v>
      </c>
      <c r="P9433" s="4" t="b">
        <v>0</v>
      </c>
      <c r="Q9433" s="4" t="b">
        <v>0</v>
      </c>
      <c r="R9433" s="4" t="s">
        <v>39</v>
      </c>
      <c r="S9433" s="4" t="s">
        <v>39</v>
      </c>
      <c r="T9433" s="4" t="s">
        <v>39</v>
      </c>
    </row>
    <row r="9434" ht="12.75" customHeight="1">
      <c r="A9434" s="8" t="str">
        <f t="shared" si="1"/>
        <v>Portugal1934</v>
      </c>
      <c r="B9434" s="4" t="s">
        <v>151</v>
      </c>
      <c r="C9434" s="4">
        <v>1934.0</v>
      </c>
      <c r="D9434" s="4">
        <v>4.26438999176025</v>
      </c>
      <c r="E9434" s="4" t="s">
        <v>39</v>
      </c>
      <c r="F9434" s="4" t="s">
        <v>39</v>
      </c>
      <c r="G9434" s="4" t="s">
        <v>39</v>
      </c>
      <c r="H9434" s="4">
        <v>9.01766014099121</v>
      </c>
      <c r="I9434" s="4">
        <v>8.42086029052734</v>
      </c>
      <c r="J9434" s="4" t="str">
        <f t="shared" si="2"/>
        <v>#VALUE!</v>
      </c>
      <c r="K9434" s="5" t="str">
        <f t="shared" si="3"/>
        <v>#VALUE!</v>
      </c>
      <c r="L9434" s="5" t="str">
        <f t="shared" si="4"/>
        <v>#VALUE!</v>
      </c>
      <c r="M9434" s="5" t="str">
        <f t="shared" si="5"/>
        <v>#VALUE!</v>
      </c>
      <c r="N9434" s="4" t="b">
        <v>1</v>
      </c>
      <c r="O9434" s="4" t="b">
        <v>1</v>
      </c>
      <c r="P9434" s="4" t="b">
        <v>1</v>
      </c>
      <c r="Q9434" s="4" t="b">
        <v>0</v>
      </c>
      <c r="R9434" s="4" t="s">
        <v>39</v>
      </c>
      <c r="S9434" s="4" t="s">
        <v>39</v>
      </c>
      <c r="T9434" s="4" t="s">
        <v>39</v>
      </c>
    </row>
    <row r="9435" ht="12.75" customHeight="1">
      <c r="A9435" s="8" t="str">
        <f t="shared" si="1"/>
        <v>Portugal1933</v>
      </c>
      <c r="B9435" s="4" t="s">
        <v>151</v>
      </c>
      <c r="C9435" s="4">
        <v>1933.0</v>
      </c>
      <c r="D9435" s="4">
        <v>6.75889015197754</v>
      </c>
      <c r="E9435" s="4" t="s">
        <v>39</v>
      </c>
      <c r="F9435" s="4" t="s">
        <v>39</v>
      </c>
      <c r="G9435" s="4" t="s">
        <v>39</v>
      </c>
      <c r="H9435" s="4">
        <v>8.90303993225098</v>
      </c>
      <c r="I9435" s="4">
        <v>8.97218990325928</v>
      </c>
      <c r="J9435" s="4" t="str">
        <f t="shared" si="2"/>
        <v>#VALUE!</v>
      </c>
      <c r="K9435" s="5" t="str">
        <f t="shared" si="3"/>
        <v>#VALUE!</v>
      </c>
      <c r="L9435" s="5" t="str">
        <f t="shared" si="4"/>
        <v>#VALUE!</v>
      </c>
      <c r="M9435" s="5" t="str">
        <f t="shared" si="5"/>
        <v>#VALUE!</v>
      </c>
      <c r="N9435" s="4" t="b">
        <v>0</v>
      </c>
      <c r="O9435" s="4" t="b">
        <v>0</v>
      </c>
      <c r="P9435" s="4" t="b">
        <v>1</v>
      </c>
      <c r="Q9435" s="4" t="b">
        <v>1</v>
      </c>
      <c r="R9435" s="4" t="s">
        <v>39</v>
      </c>
      <c r="S9435" s="4" t="s">
        <v>39</v>
      </c>
      <c r="T9435" s="4" t="s">
        <v>39</v>
      </c>
    </row>
    <row r="9436" ht="12.75" customHeight="1">
      <c r="A9436" s="8" t="str">
        <f t="shared" si="1"/>
        <v>Portugal1932</v>
      </c>
      <c r="B9436" s="4" t="s">
        <v>151</v>
      </c>
      <c r="C9436" s="4">
        <v>1932.0</v>
      </c>
      <c r="D9436" s="4">
        <v>1.94572997093201</v>
      </c>
      <c r="E9436" s="4" t="s">
        <v>39</v>
      </c>
      <c r="F9436" s="4" t="s">
        <v>39</v>
      </c>
      <c r="G9436" s="4" t="s">
        <v>39</v>
      </c>
      <c r="H9436" s="4">
        <v>8.92755031585693</v>
      </c>
      <c r="I9436" s="4">
        <v>8.95405006408691</v>
      </c>
      <c r="J9436" s="4" t="str">
        <f t="shared" si="2"/>
        <v>#VALUE!</v>
      </c>
      <c r="K9436" s="5" t="str">
        <f t="shared" si="3"/>
        <v>#VALUE!</v>
      </c>
      <c r="L9436" s="5" t="str">
        <f t="shared" si="4"/>
        <v>#VALUE!</v>
      </c>
      <c r="M9436" s="5" t="str">
        <f t="shared" si="5"/>
        <v>#VALUE!</v>
      </c>
      <c r="N9436" s="4" t="b">
        <v>0</v>
      </c>
      <c r="O9436" s="4" t="b">
        <v>1</v>
      </c>
      <c r="P9436" s="4" t="b">
        <v>0</v>
      </c>
      <c r="Q9436" s="4" t="b">
        <v>1</v>
      </c>
      <c r="R9436" s="4" t="s">
        <v>39</v>
      </c>
      <c r="S9436" s="4" t="s">
        <v>39</v>
      </c>
      <c r="T9436" s="4" t="s">
        <v>39</v>
      </c>
    </row>
    <row r="9437" ht="12.75" customHeight="1">
      <c r="A9437" s="8" t="str">
        <f t="shared" si="1"/>
        <v>Portugal1931</v>
      </c>
      <c r="B9437" s="4" t="s">
        <v>151</v>
      </c>
      <c r="C9437" s="4">
        <v>1931.0</v>
      </c>
      <c r="D9437" s="4">
        <v>5.14264011383057</v>
      </c>
      <c r="E9437" s="4" t="s">
        <v>39</v>
      </c>
      <c r="F9437" s="4" t="s">
        <v>39</v>
      </c>
      <c r="G9437" s="4" t="s">
        <v>39</v>
      </c>
      <c r="H9437" s="4">
        <v>8.73775959014893</v>
      </c>
      <c r="I9437" s="4">
        <v>8.6965799331665</v>
      </c>
      <c r="J9437" s="4" t="str">
        <f t="shared" si="2"/>
        <v>#VALUE!</v>
      </c>
      <c r="K9437" s="5" t="str">
        <f t="shared" si="3"/>
        <v>#VALUE!</v>
      </c>
      <c r="L9437" s="5" t="str">
        <f t="shared" si="4"/>
        <v>#VALUE!</v>
      </c>
      <c r="M9437" s="5" t="str">
        <f t="shared" si="5"/>
        <v>#VALUE!</v>
      </c>
      <c r="N9437" s="4" t="b">
        <v>0</v>
      </c>
      <c r="O9437" s="4" t="b">
        <v>1</v>
      </c>
      <c r="P9437" s="4" t="b">
        <v>0</v>
      </c>
      <c r="Q9437" s="4" t="b">
        <v>0</v>
      </c>
      <c r="R9437" s="4" t="s">
        <v>39</v>
      </c>
      <c r="S9437" s="4" t="s">
        <v>39</v>
      </c>
      <c r="T9437" s="4" t="s">
        <v>39</v>
      </c>
    </row>
    <row r="9438" ht="12.75" customHeight="1">
      <c r="A9438" s="8" t="str">
        <f t="shared" si="1"/>
        <v>Portugal1930</v>
      </c>
      <c r="B9438" s="4" t="s">
        <v>151</v>
      </c>
      <c r="C9438" s="4">
        <v>1930.0</v>
      </c>
      <c r="D9438" s="4">
        <v>-1.23274004459381</v>
      </c>
      <c r="E9438" s="4" t="s">
        <v>39</v>
      </c>
      <c r="F9438" s="4" t="s">
        <v>39</v>
      </c>
      <c r="G9438" s="4" t="s">
        <v>39</v>
      </c>
      <c r="H9438" s="4">
        <v>8.66537952423096</v>
      </c>
      <c r="I9438" s="4">
        <v>7.87308979034424</v>
      </c>
      <c r="J9438" s="4" t="str">
        <f t="shared" si="2"/>
        <v>#VALUE!</v>
      </c>
      <c r="K9438" s="5" t="str">
        <f t="shared" si="3"/>
        <v>#VALUE!</v>
      </c>
      <c r="L9438" s="5" t="str">
        <f t="shared" si="4"/>
        <v>#VALUE!</v>
      </c>
      <c r="M9438" s="5" t="str">
        <f t="shared" si="5"/>
        <v>#VALUE!</v>
      </c>
      <c r="N9438" s="4" t="b">
        <v>1</v>
      </c>
      <c r="O9438" s="4" t="b">
        <v>1</v>
      </c>
      <c r="P9438" s="4" t="b">
        <v>0</v>
      </c>
      <c r="Q9438" s="4" t="b">
        <v>0</v>
      </c>
      <c r="R9438" s="4" t="s">
        <v>39</v>
      </c>
      <c r="S9438" s="4" t="s">
        <v>39</v>
      </c>
      <c r="T9438" s="4" t="s">
        <v>39</v>
      </c>
    </row>
    <row r="9439" ht="12.75" customHeight="1">
      <c r="A9439" s="8" t="str">
        <f t="shared" si="1"/>
        <v>Portugal1929</v>
      </c>
      <c r="B9439" s="4" t="s">
        <v>151</v>
      </c>
      <c r="C9439" s="4">
        <v>1929.0</v>
      </c>
      <c r="D9439" s="4">
        <v>10.8611001968384</v>
      </c>
      <c r="E9439" s="4" t="s">
        <v>39</v>
      </c>
      <c r="F9439" s="4" t="s">
        <v>39</v>
      </c>
      <c r="G9439" s="4" t="s">
        <v>39</v>
      </c>
      <c r="H9439" s="4">
        <v>10.1517000198364</v>
      </c>
      <c r="I9439" s="4">
        <v>8.29559993743897</v>
      </c>
      <c r="J9439" s="4" t="str">
        <f t="shared" si="2"/>
        <v>#VALUE!</v>
      </c>
      <c r="K9439" s="5" t="str">
        <f t="shared" si="3"/>
        <v>#VALUE!</v>
      </c>
      <c r="L9439" s="5" t="str">
        <f t="shared" si="4"/>
        <v>#VALUE!</v>
      </c>
      <c r="M9439" s="5" t="str">
        <f t="shared" si="5"/>
        <v>#VALUE!</v>
      </c>
      <c r="N9439" s="4" t="b">
        <v>1</v>
      </c>
      <c r="O9439" s="4" t="b">
        <v>1</v>
      </c>
      <c r="P9439" s="4" t="b">
        <v>0</v>
      </c>
      <c r="Q9439" s="4" t="b">
        <v>0</v>
      </c>
      <c r="R9439" s="4" t="s">
        <v>39</v>
      </c>
      <c r="S9439" s="4" t="s">
        <v>39</v>
      </c>
      <c r="T9439" s="4" t="s">
        <v>39</v>
      </c>
    </row>
    <row r="9440" ht="12.75" customHeight="1">
      <c r="A9440" s="8" t="str">
        <f t="shared" si="1"/>
        <v>Portugal1928</v>
      </c>
      <c r="B9440" s="4" t="s">
        <v>151</v>
      </c>
      <c r="C9440" s="4">
        <v>1928.0</v>
      </c>
      <c r="D9440" s="4">
        <v>-9.65466022491455</v>
      </c>
      <c r="E9440" s="4" t="s">
        <v>39</v>
      </c>
      <c r="F9440" s="4" t="s">
        <v>39</v>
      </c>
      <c r="G9440" s="4" t="s">
        <v>39</v>
      </c>
      <c r="H9440" s="4">
        <v>8.90791034698486</v>
      </c>
      <c r="I9440" s="4">
        <v>8.70928955078125</v>
      </c>
      <c r="J9440" s="4" t="str">
        <f t="shared" si="2"/>
        <v>#VALUE!</v>
      </c>
      <c r="K9440" s="5" t="str">
        <f t="shared" si="3"/>
        <v>#VALUE!</v>
      </c>
      <c r="L9440" s="5" t="str">
        <f t="shared" si="4"/>
        <v>#VALUE!</v>
      </c>
      <c r="M9440" s="5" t="str">
        <f t="shared" si="5"/>
        <v>#VALUE!</v>
      </c>
      <c r="N9440" s="4" t="b">
        <v>1</v>
      </c>
      <c r="O9440" s="4" t="b">
        <v>1</v>
      </c>
      <c r="P9440" s="4" t="b">
        <v>0</v>
      </c>
      <c r="Q9440" s="4" t="b">
        <v>0</v>
      </c>
      <c r="R9440" s="4" t="s">
        <v>39</v>
      </c>
      <c r="S9440" s="4" t="s">
        <v>39</v>
      </c>
      <c r="T9440" s="4" t="s">
        <v>39</v>
      </c>
    </row>
    <row r="9441" ht="12.75" customHeight="1">
      <c r="A9441" s="8" t="str">
        <f t="shared" si="1"/>
        <v>Portugal1927</v>
      </c>
      <c r="B9441" s="4" t="s">
        <v>151</v>
      </c>
      <c r="C9441" s="4">
        <v>1927.0</v>
      </c>
      <c r="D9441" s="4">
        <v>17.559700012207</v>
      </c>
      <c r="E9441" s="4" t="s">
        <v>39</v>
      </c>
      <c r="F9441" s="4" t="s">
        <v>39</v>
      </c>
      <c r="G9441" s="4" t="s">
        <v>39</v>
      </c>
      <c r="H9441" s="4">
        <v>7.5599799156189</v>
      </c>
      <c r="I9441" s="4">
        <v>9.8275899887085</v>
      </c>
      <c r="J9441" s="4" t="str">
        <f t="shared" si="2"/>
        <v>#VALUE!</v>
      </c>
      <c r="K9441" s="5" t="str">
        <f t="shared" si="3"/>
        <v>#VALUE!</v>
      </c>
      <c r="L9441" s="5" t="str">
        <f t="shared" si="4"/>
        <v>#VALUE!</v>
      </c>
      <c r="M9441" s="5" t="str">
        <f t="shared" si="5"/>
        <v>#VALUE!</v>
      </c>
      <c r="N9441" s="4" t="b">
        <v>1</v>
      </c>
      <c r="O9441" s="4" t="b">
        <v>1</v>
      </c>
      <c r="P9441" s="4" t="b">
        <v>0</v>
      </c>
      <c r="Q9441" s="4" t="b">
        <v>0</v>
      </c>
      <c r="R9441" s="4" t="s">
        <v>39</v>
      </c>
      <c r="S9441" s="4" t="s">
        <v>39</v>
      </c>
      <c r="T9441" s="4" t="s">
        <v>39</v>
      </c>
    </row>
    <row r="9442" ht="12.75" customHeight="1">
      <c r="A9442" s="8" t="str">
        <f t="shared" si="1"/>
        <v>Portugal1926</v>
      </c>
      <c r="B9442" s="4" t="s">
        <v>151</v>
      </c>
      <c r="C9442" s="4">
        <v>1926.0</v>
      </c>
      <c r="D9442" s="4">
        <v>-0.650547981262207</v>
      </c>
      <c r="E9442" s="4" t="s">
        <v>39</v>
      </c>
      <c r="F9442" s="4" t="s">
        <v>39</v>
      </c>
      <c r="G9442" s="4" t="s">
        <v>39</v>
      </c>
      <c r="H9442" s="4">
        <v>7.39137983322144</v>
      </c>
      <c r="I9442" s="4">
        <v>11.597900390625</v>
      </c>
      <c r="J9442" s="4" t="str">
        <f t="shared" si="2"/>
        <v>#VALUE!</v>
      </c>
      <c r="K9442" s="5" t="str">
        <f t="shared" si="3"/>
        <v>#VALUE!</v>
      </c>
      <c r="L9442" s="5" t="str">
        <f t="shared" si="4"/>
        <v>#VALUE!</v>
      </c>
      <c r="M9442" s="5" t="str">
        <f t="shared" si="5"/>
        <v>#VALUE!</v>
      </c>
      <c r="N9442" s="4" t="b">
        <v>1</v>
      </c>
      <c r="O9442" s="4" t="b">
        <v>1</v>
      </c>
      <c r="P9442" s="4" t="b">
        <v>0</v>
      </c>
      <c r="Q9442" s="4" t="b">
        <v>0</v>
      </c>
      <c r="R9442" s="4" t="s">
        <v>39</v>
      </c>
      <c r="S9442" s="4" t="s">
        <v>39</v>
      </c>
      <c r="T9442" s="4" t="s">
        <v>39</v>
      </c>
    </row>
    <row r="9443" ht="12.75" customHeight="1">
      <c r="A9443" s="8" t="str">
        <f t="shared" si="1"/>
        <v>Portugal1925</v>
      </c>
      <c r="B9443" s="4" t="s">
        <v>151</v>
      </c>
      <c r="C9443" s="4">
        <v>1925.0</v>
      </c>
      <c r="D9443" s="4">
        <v>4.47440004348755</v>
      </c>
      <c r="E9443" s="4" t="s">
        <v>39</v>
      </c>
      <c r="F9443" s="4" t="s">
        <v>39</v>
      </c>
      <c r="G9443" s="4" t="s">
        <v>39</v>
      </c>
      <c r="H9443" s="4">
        <v>8.66339015960693</v>
      </c>
      <c r="I9443" s="4">
        <v>10.1421003341675</v>
      </c>
      <c r="J9443" s="4" t="str">
        <f t="shared" si="2"/>
        <v>#VALUE!</v>
      </c>
      <c r="K9443" s="5" t="str">
        <f t="shared" si="3"/>
        <v>#VALUE!</v>
      </c>
      <c r="L9443" s="5" t="str">
        <f t="shared" si="4"/>
        <v>#VALUE!</v>
      </c>
      <c r="M9443" s="5" t="str">
        <f t="shared" si="5"/>
        <v>#VALUE!</v>
      </c>
      <c r="N9443" s="4" t="b">
        <v>1</v>
      </c>
      <c r="O9443" s="4" t="b">
        <v>1</v>
      </c>
      <c r="P9443" s="4" t="b">
        <v>0</v>
      </c>
      <c r="Q9443" s="4" t="b">
        <v>0</v>
      </c>
      <c r="R9443" s="4" t="s">
        <v>39</v>
      </c>
      <c r="S9443" s="4" t="s">
        <v>39</v>
      </c>
      <c r="T9443" s="4" t="s">
        <v>39</v>
      </c>
    </row>
    <row r="9444" ht="12.75" customHeight="1">
      <c r="A9444" s="8" t="str">
        <f t="shared" si="1"/>
        <v>Portugal1924</v>
      </c>
      <c r="B9444" s="4" t="s">
        <v>151</v>
      </c>
      <c r="C9444" s="4">
        <v>1924.0</v>
      </c>
      <c r="D9444" s="4">
        <v>-3.71904993057251</v>
      </c>
      <c r="E9444" s="4" t="s">
        <v>39</v>
      </c>
      <c r="F9444" s="4" t="s">
        <v>39</v>
      </c>
      <c r="G9444" s="4" t="s">
        <v>39</v>
      </c>
      <c r="H9444" s="4">
        <v>7.49038982391357</v>
      </c>
      <c r="I9444" s="4">
        <v>10.6465997695923</v>
      </c>
      <c r="J9444" s="4" t="str">
        <f t="shared" si="2"/>
        <v>#VALUE!</v>
      </c>
      <c r="K9444" s="5" t="str">
        <f t="shared" si="3"/>
        <v>#VALUE!</v>
      </c>
      <c r="L9444" s="5" t="str">
        <f t="shared" si="4"/>
        <v>#VALUE!</v>
      </c>
      <c r="M9444" s="5" t="str">
        <f t="shared" si="5"/>
        <v>#VALUE!</v>
      </c>
      <c r="N9444" s="4" t="b">
        <v>1</v>
      </c>
      <c r="O9444" s="4" t="b">
        <v>1</v>
      </c>
      <c r="P9444" s="4" t="b">
        <v>0</v>
      </c>
      <c r="Q9444" s="4" t="b">
        <v>0</v>
      </c>
      <c r="R9444" s="4" t="s">
        <v>39</v>
      </c>
      <c r="S9444" s="4" t="s">
        <v>39</v>
      </c>
      <c r="T9444" s="4" t="s">
        <v>39</v>
      </c>
    </row>
    <row r="9445" ht="12.75" customHeight="1">
      <c r="A9445" s="8" t="str">
        <f t="shared" si="1"/>
        <v>Portugal1923</v>
      </c>
      <c r="B9445" s="4" t="s">
        <v>151</v>
      </c>
      <c r="C9445" s="4">
        <v>1923.0</v>
      </c>
      <c r="D9445" s="4">
        <v>4.33546018600464</v>
      </c>
      <c r="E9445" s="4" t="s">
        <v>39</v>
      </c>
      <c r="F9445" s="4" t="s">
        <v>39</v>
      </c>
      <c r="G9445" s="4" t="s">
        <v>39</v>
      </c>
      <c r="H9445" s="4">
        <v>7.92305994033814</v>
      </c>
      <c r="I9445" s="4">
        <v>11.3912000656128</v>
      </c>
      <c r="J9445" s="4" t="str">
        <f t="shared" si="2"/>
        <v>#VALUE!</v>
      </c>
      <c r="K9445" s="5" t="str">
        <f t="shared" si="3"/>
        <v>#VALUE!</v>
      </c>
      <c r="L9445" s="5" t="str">
        <f t="shared" si="4"/>
        <v>#VALUE!</v>
      </c>
      <c r="M9445" s="5" t="str">
        <f t="shared" si="5"/>
        <v>#VALUE!</v>
      </c>
      <c r="N9445" s="4" t="b">
        <v>1</v>
      </c>
      <c r="O9445" s="4" t="b">
        <v>1</v>
      </c>
      <c r="P9445" s="4" t="b">
        <v>1</v>
      </c>
      <c r="Q9445" s="4" t="b">
        <v>0</v>
      </c>
      <c r="R9445" s="4" t="s">
        <v>39</v>
      </c>
      <c r="S9445" s="4" t="s">
        <v>39</v>
      </c>
      <c r="T9445" s="4" t="s">
        <v>39</v>
      </c>
    </row>
    <row r="9446" ht="12.75" customHeight="1">
      <c r="A9446" s="8" t="str">
        <f t="shared" si="1"/>
        <v>Portugal1922</v>
      </c>
      <c r="B9446" s="4" t="s">
        <v>151</v>
      </c>
      <c r="C9446" s="4">
        <v>1922.0</v>
      </c>
      <c r="D9446" s="4">
        <v>12.2207002639771</v>
      </c>
      <c r="E9446" s="4" t="s">
        <v>39</v>
      </c>
      <c r="F9446" s="4" t="s">
        <v>39</v>
      </c>
      <c r="G9446" s="4" t="s">
        <v>39</v>
      </c>
      <c r="H9446" s="4">
        <v>7.47978019714356</v>
      </c>
      <c r="I9446" s="4">
        <v>17.5132999420166</v>
      </c>
      <c r="J9446" s="4" t="str">
        <f t="shared" si="2"/>
        <v>#VALUE!</v>
      </c>
      <c r="K9446" s="5" t="str">
        <f t="shared" si="3"/>
        <v>#VALUE!</v>
      </c>
      <c r="L9446" s="5" t="str">
        <f t="shared" si="4"/>
        <v>#VALUE!</v>
      </c>
      <c r="M9446" s="5" t="str">
        <f t="shared" si="5"/>
        <v>#VALUE!</v>
      </c>
      <c r="N9446" s="4" t="b">
        <v>0</v>
      </c>
      <c r="O9446" s="4" t="b">
        <v>0</v>
      </c>
      <c r="P9446" s="4" t="b">
        <v>1</v>
      </c>
      <c r="Q9446" s="4" t="b">
        <v>1</v>
      </c>
      <c r="R9446" s="4" t="s">
        <v>39</v>
      </c>
      <c r="S9446" s="4" t="s">
        <v>39</v>
      </c>
      <c r="T9446" s="4" t="s">
        <v>39</v>
      </c>
    </row>
    <row r="9447" ht="12.75" customHeight="1">
      <c r="A9447" s="8" t="str">
        <f t="shared" si="1"/>
        <v>Portugal1921</v>
      </c>
      <c r="B9447" s="4" t="s">
        <v>151</v>
      </c>
      <c r="C9447" s="4">
        <v>1921.0</v>
      </c>
      <c r="D9447" s="4">
        <v>5.66725015640259</v>
      </c>
      <c r="E9447" s="4" t="s">
        <v>39</v>
      </c>
      <c r="F9447" s="4" t="s">
        <v>39</v>
      </c>
      <c r="G9447" s="4" t="s">
        <v>39</v>
      </c>
      <c r="H9447" s="4">
        <v>6.35153007507324</v>
      </c>
      <c r="I9447" s="4">
        <v>12.855899810791</v>
      </c>
      <c r="J9447" s="4" t="str">
        <f t="shared" si="2"/>
        <v>#VALUE!</v>
      </c>
      <c r="K9447" s="5" t="str">
        <f t="shared" si="3"/>
        <v>#VALUE!</v>
      </c>
      <c r="L9447" s="5" t="str">
        <f t="shared" si="4"/>
        <v>#VALUE!</v>
      </c>
      <c r="M9447" s="5" t="str">
        <f t="shared" si="5"/>
        <v>#VALUE!</v>
      </c>
      <c r="N9447" s="4" t="b">
        <v>0</v>
      </c>
      <c r="O9447" s="4" t="b">
        <v>1</v>
      </c>
      <c r="P9447" s="4" t="b">
        <v>1</v>
      </c>
      <c r="Q9447" s="4" t="b">
        <v>1</v>
      </c>
      <c r="R9447" s="4" t="s">
        <v>39</v>
      </c>
      <c r="S9447" s="4" t="s">
        <v>39</v>
      </c>
      <c r="T9447" s="4" t="s">
        <v>39</v>
      </c>
    </row>
    <row r="9448" ht="12.75" customHeight="1">
      <c r="A9448" s="8" t="str">
        <f t="shared" si="1"/>
        <v>Portugal1920</v>
      </c>
      <c r="B9448" s="4" t="s">
        <v>151</v>
      </c>
      <c r="C9448" s="4">
        <v>1920.0</v>
      </c>
      <c r="D9448" s="4">
        <v>4.91223001480103</v>
      </c>
      <c r="E9448" s="4" t="s">
        <v>39</v>
      </c>
      <c r="F9448" s="4" t="s">
        <v>39</v>
      </c>
      <c r="G9448" s="4" t="s">
        <v>39</v>
      </c>
      <c r="H9448" s="4">
        <v>6.45842981338501</v>
      </c>
      <c r="I9448" s="4">
        <v>12.1230001449585</v>
      </c>
      <c r="J9448" s="4" t="str">
        <f t="shared" si="2"/>
        <v>#VALUE!</v>
      </c>
      <c r="K9448" s="5" t="str">
        <f t="shared" si="3"/>
        <v>#VALUE!</v>
      </c>
      <c r="L9448" s="5" t="str">
        <f t="shared" si="4"/>
        <v>#VALUE!</v>
      </c>
      <c r="M9448" s="5" t="str">
        <f t="shared" si="5"/>
        <v>#VALUE!</v>
      </c>
      <c r="N9448" s="4" t="b">
        <v>0</v>
      </c>
      <c r="O9448" s="4" t="b">
        <v>1</v>
      </c>
      <c r="P9448" s="4" t="b">
        <v>1</v>
      </c>
      <c r="Q9448" s="4" t="b">
        <v>0</v>
      </c>
      <c r="R9448" s="4" t="s">
        <v>39</v>
      </c>
      <c r="S9448" s="4" t="s">
        <v>39</v>
      </c>
      <c r="T9448" s="4" t="s">
        <v>39</v>
      </c>
    </row>
    <row r="9449" ht="12.75" customHeight="1">
      <c r="A9449" s="8" t="str">
        <f t="shared" si="1"/>
        <v>Portugal1919</v>
      </c>
      <c r="B9449" s="4" t="s">
        <v>151</v>
      </c>
      <c r="C9449" s="4">
        <v>1919.0</v>
      </c>
      <c r="D9449" s="4">
        <v>2.18428993225098</v>
      </c>
      <c r="E9449" s="4" t="s">
        <v>39</v>
      </c>
      <c r="F9449" s="4" t="s">
        <v>39</v>
      </c>
      <c r="G9449" s="4" t="s">
        <v>39</v>
      </c>
      <c r="H9449" s="4">
        <v>5.25982999801636</v>
      </c>
      <c r="I9449" s="4">
        <v>14.0947999954224</v>
      </c>
      <c r="J9449" s="4" t="str">
        <f t="shared" si="2"/>
        <v>#VALUE!</v>
      </c>
      <c r="K9449" s="5" t="str">
        <f t="shared" si="3"/>
        <v>#VALUE!</v>
      </c>
      <c r="L9449" s="5" t="str">
        <f t="shared" si="4"/>
        <v>#VALUE!</v>
      </c>
      <c r="M9449" s="5" t="str">
        <f t="shared" si="5"/>
        <v>#VALUE!</v>
      </c>
      <c r="N9449" s="4" t="b">
        <v>0</v>
      </c>
      <c r="O9449" s="4" t="b">
        <v>1</v>
      </c>
      <c r="P9449" s="4" t="b">
        <v>1</v>
      </c>
      <c r="Q9449" s="4" t="b">
        <v>0</v>
      </c>
      <c r="R9449" s="4" t="s">
        <v>39</v>
      </c>
      <c r="S9449" s="4" t="s">
        <v>39</v>
      </c>
      <c r="T9449" s="4" t="s">
        <v>39</v>
      </c>
    </row>
    <row r="9450" ht="12.75" customHeight="1">
      <c r="A9450" s="8" t="str">
        <f t="shared" si="1"/>
        <v>Portugal1918</v>
      </c>
      <c r="B9450" s="4" t="s">
        <v>151</v>
      </c>
      <c r="C9450" s="4">
        <v>1918.0</v>
      </c>
      <c r="D9450" s="4">
        <v>-5.05424976348877</v>
      </c>
      <c r="E9450" s="4" t="s">
        <v>39</v>
      </c>
      <c r="F9450" s="4" t="s">
        <v>39</v>
      </c>
      <c r="G9450" s="4" t="s">
        <v>39</v>
      </c>
      <c r="H9450" s="4">
        <v>5.81564998626709</v>
      </c>
      <c r="I9450" s="4">
        <v>14.1129999160767</v>
      </c>
      <c r="J9450" s="4" t="str">
        <f t="shared" si="2"/>
        <v>#VALUE!</v>
      </c>
      <c r="K9450" s="5" t="str">
        <f t="shared" si="3"/>
        <v>#VALUE!</v>
      </c>
      <c r="L9450" s="5" t="str">
        <f t="shared" si="4"/>
        <v>#VALUE!</v>
      </c>
      <c r="M9450" s="5" t="str">
        <f t="shared" si="5"/>
        <v>#VALUE!</v>
      </c>
      <c r="N9450" s="4" t="b">
        <v>1</v>
      </c>
      <c r="O9450" s="4" t="b">
        <v>1</v>
      </c>
      <c r="P9450" s="4" t="b">
        <v>0</v>
      </c>
      <c r="Q9450" s="4" t="b">
        <v>0</v>
      </c>
      <c r="R9450" s="4" t="s">
        <v>39</v>
      </c>
      <c r="S9450" s="4" t="s">
        <v>39</v>
      </c>
      <c r="T9450" s="4" t="s">
        <v>39</v>
      </c>
    </row>
    <row r="9451" ht="12.75" customHeight="1">
      <c r="A9451" s="8" t="str">
        <f t="shared" si="1"/>
        <v>Portugal1917</v>
      </c>
      <c r="B9451" s="4" t="s">
        <v>151</v>
      </c>
      <c r="C9451" s="4">
        <v>1917.0</v>
      </c>
      <c r="D9451" s="4">
        <v>-1.56819999217987</v>
      </c>
      <c r="E9451" s="4" t="s">
        <v>39</v>
      </c>
      <c r="F9451" s="4" t="s">
        <v>39</v>
      </c>
      <c r="G9451" s="4" t="s">
        <v>39</v>
      </c>
      <c r="H9451" s="4">
        <v>5.82126998901367</v>
      </c>
      <c r="I9451" s="4">
        <v>11.3151998519897</v>
      </c>
      <c r="J9451" s="4" t="str">
        <f t="shared" si="2"/>
        <v>#VALUE!</v>
      </c>
      <c r="K9451" s="5" t="str">
        <f t="shared" si="3"/>
        <v>#VALUE!</v>
      </c>
      <c r="L9451" s="5" t="str">
        <f t="shared" si="4"/>
        <v>#VALUE!</v>
      </c>
      <c r="M9451" s="5" t="str">
        <f t="shared" si="5"/>
        <v>#VALUE!</v>
      </c>
      <c r="N9451" s="4" t="b">
        <v>1</v>
      </c>
      <c r="O9451" s="4" t="b">
        <v>1</v>
      </c>
      <c r="P9451" s="4" t="b">
        <v>0</v>
      </c>
      <c r="Q9451" s="4" t="b">
        <v>0</v>
      </c>
      <c r="R9451" s="4" t="s">
        <v>39</v>
      </c>
      <c r="S9451" s="4" t="s">
        <v>39</v>
      </c>
      <c r="T9451" s="4" t="s">
        <v>39</v>
      </c>
    </row>
    <row r="9452" ht="12.75" customHeight="1">
      <c r="A9452" s="8" t="str">
        <f t="shared" si="1"/>
        <v>Portugal1916</v>
      </c>
      <c r="B9452" s="4" t="s">
        <v>151</v>
      </c>
      <c r="C9452" s="4">
        <v>1916.0</v>
      </c>
      <c r="D9452" s="4">
        <v>0.612078011035919</v>
      </c>
      <c r="E9452" s="4" t="s">
        <v>39</v>
      </c>
      <c r="F9452" s="4" t="s">
        <v>39</v>
      </c>
      <c r="G9452" s="4" t="s">
        <v>39</v>
      </c>
      <c r="H9452" s="4" t="s">
        <v>39</v>
      </c>
      <c r="I9452" s="4" t="s">
        <v>39</v>
      </c>
      <c r="J9452" s="4" t="str">
        <f t="shared" si="2"/>
        <v>#VALUE!</v>
      </c>
      <c r="K9452" s="5" t="str">
        <f t="shared" si="3"/>
        <v>#VALUE!</v>
      </c>
      <c r="L9452" s="5" t="str">
        <f t="shared" si="4"/>
        <v>#VALUE!</v>
      </c>
      <c r="M9452" s="5" t="str">
        <f t="shared" si="5"/>
        <v>#VALUE!</v>
      </c>
      <c r="N9452" s="4" t="b">
        <v>1</v>
      </c>
      <c r="O9452" s="4" t="b">
        <v>1</v>
      </c>
      <c r="P9452" s="4" t="b">
        <v>0</v>
      </c>
      <c r="Q9452" s="4" t="b">
        <v>0</v>
      </c>
      <c r="R9452" s="4" t="s">
        <v>39</v>
      </c>
      <c r="S9452" s="4" t="s">
        <v>39</v>
      </c>
      <c r="T9452" s="4" t="s">
        <v>39</v>
      </c>
    </row>
    <row r="9453" ht="12.75" customHeight="1">
      <c r="A9453" s="8" t="str">
        <f t="shared" si="1"/>
        <v>Portugal1915</v>
      </c>
      <c r="B9453" s="4" t="s">
        <v>151</v>
      </c>
      <c r="C9453" s="4">
        <v>1915.0</v>
      </c>
      <c r="D9453" s="4">
        <v>-2.23404002189636</v>
      </c>
      <c r="E9453" s="4" t="s">
        <v>39</v>
      </c>
      <c r="F9453" s="4" t="s">
        <v>39</v>
      </c>
      <c r="G9453" s="4" t="s">
        <v>39</v>
      </c>
      <c r="H9453" s="4" t="s">
        <v>39</v>
      </c>
      <c r="I9453" s="4" t="s">
        <v>39</v>
      </c>
      <c r="J9453" s="4" t="str">
        <f t="shared" si="2"/>
        <v>#VALUE!</v>
      </c>
      <c r="K9453" s="5" t="str">
        <f t="shared" si="3"/>
        <v>#VALUE!</v>
      </c>
      <c r="L9453" s="5" t="str">
        <f t="shared" si="4"/>
        <v>#VALUE!</v>
      </c>
      <c r="M9453" s="5" t="str">
        <f t="shared" si="5"/>
        <v>#VALUE!</v>
      </c>
      <c r="N9453" s="4" t="b">
        <v>1</v>
      </c>
      <c r="O9453" s="4" t="b">
        <v>1</v>
      </c>
      <c r="P9453" s="4" t="b">
        <v>0</v>
      </c>
      <c r="Q9453" s="4" t="b">
        <v>0</v>
      </c>
      <c r="R9453" s="4" t="s">
        <v>39</v>
      </c>
      <c r="S9453" s="4" t="s">
        <v>39</v>
      </c>
      <c r="T9453" s="4" t="s">
        <v>39</v>
      </c>
    </row>
    <row r="9454" ht="12.75" customHeight="1">
      <c r="A9454" s="8" t="str">
        <f t="shared" si="1"/>
        <v>Portugal1914</v>
      </c>
      <c r="B9454" s="4" t="s">
        <v>151</v>
      </c>
      <c r="C9454" s="4">
        <v>1914.0</v>
      </c>
      <c r="D9454" s="4">
        <v>0.709789991378784</v>
      </c>
      <c r="E9454" s="4" t="s">
        <v>39</v>
      </c>
      <c r="F9454" s="4" t="s">
        <v>39</v>
      </c>
      <c r="G9454" s="4" t="s">
        <v>39</v>
      </c>
      <c r="H9454" s="4" t="s">
        <v>39</v>
      </c>
      <c r="I9454" s="4" t="s">
        <v>39</v>
      </c>
      <c r="J9454" s="4" t="str">
        <f t="shared" si="2"/>
        <v>#VALUE!</v>
      </c>
      <c r="K9454" s="5" t="str">
        <f t="shared" si="3"/>
        <v>#VALUE!</v>
      </c>
      <c r="L9454" s="5" t="str">
        <f t="shared" si="4"/>
        <v>#VALUE!</v>
      </c>
      <c r="M9454" s="5" t="str">
        <f t="shared" si="5"/>
        <v>#VALUE!</v>
      </c>
      <c r="N9454" s="4" t="b">
        <v>1</v>
      </c>
      <c r="O9454" s="4" t="b">
        <v>1</v>
      </c>
      <c r="P9454" s="4" t="b">
        <v>0</v>
      </c>
      <c r="Q9454" s="4" t="b">
        <v>0</v>
      </c>
      <c r="R9454" s="4" t="s">
        <v>39</v>
      </c>
      <c r="S9454" s="4" t="s">
        <v>39</v>
      </c>
      <c r="T9454" s="4" t="s">
        <v>39</v>
      </c>
    </row>
    <row r="9455" ht="12.75" customHeight="1">
      <c r="A9455" s="8" t="str">
        <f t="shared" si="1"/>
        <v>Portugal1913</v>
      </c>
      <c r="B9455" s="4" t="s">
        <v>151</v>
      </c>
      <c r="C9455" s="4">
        <v>1913.0</v>
      </c>
      <c r="D9455" s="4">
        <v>-0.360287994146347</v>
      </c>
      <c r="E9455" s="4" t="s">
        <v>39</v>
      </c>
      <c r="F9455" s="4" t="s">
        <v>39</v>
      </c>
      <c r="G9455" s="4" t="s">
        <v>39</v>
      </c>
      <c r="H9455" s="4">
        <v>7.60631990432739</v>
      </c>
      <c r="I9455" s="4">
        <v>7.94463014602661</v>
      </c>
      <c r="J9455" s="4" t="str">
        <f t="shared" si="2"/>
        <v>#VALUE!</v>
      </c>
      <c r="K9455" s="5" t="str">
        <f t="shared" si="3"/>
        <v>#VALUE!</v>
      </c>
      <c r="L9455" s="5" t="str">
        <f t="shared" si="4"/>
        <v>#VALUE!</v>
      </c>
      <c r="M9455" s="5" t="str">
        <f t="shared" si="5"/>
        <v>#VALUE!</v>
      </c>
      <c r="N9455" s="4" t="b">
        <v>1</v>
      </c>
      <c r="O9455" s="4" t="b">
        <v>1</v>
      </c>
      <c r="P9455" s="4" t="b">
        <v>0</v>
      </c>
      <c r="Q9455" s="4" t="b">
        <v>0</v>
      </c>
      <c r="R9455" s="4" t="s">
        <v>39</v>
      </c>
      <c r="S9455" s="4" t="s">
        <v>39</v>
      </c>
      <c r="T9455" s="4" t="s">
        <v>39</v>
      </c>
    </row>
    <row r="9456" ht="12.75" customHeight="1">
      <c r="A9456" s="8" t="str">
        <f t="shared" si="1"/>
        <v>Portugal1912</v>
      </c>
      <c r="B9456" s="4" t="s">
        <v>151</v>
      </c>
      <c r="C9456" s="4">
        <v>1912.0</v>
      </c>
      <c r="D9456" s="4">
        <v>1.69630002975464</v>
      </c>
      <c r="E9456" s="4" t="s">
        <v>39</v>
      </c>
      <c r="F9456" s="4" t="s">
        <v>39</v>
      </c>
      <c r="G9456" s="4" t="s">
        <v>39</v>
      </c>
      <c r="H9456" s="4">
        <v>8.95748043060303</v>
      </c>
      <c r="I9456" s="4">
        <v>8.98215961456299</v>
      </c>
      <c r="J9456" s="4" t="str">
        <f t="shared" si="2"/>
        <v>#VALUE!</v>
      </c>
      <c r="K9456" s="5" t="str">
        <f t="shared" si="3"/>
        <v>#VALUE!</v>
      </c>
      <c r="L9456" s="5" t="str">
        <f t="shared" si="4"/>
        <v>#VALUE!</v>
      </c>
      <c r="M9456" s="5" t="str">
        <f t="shared" si="5"/>
        <v>#VALUE!</v>
      </c>
      <c r="N9456" s="4" t="b">
        <v>1</v>
      </c>
      <c r="O9456" s="4" t="b">
        <v>1</v>
      </c>
      <c r="P9456" s="4" t="b">
        <v>0</v>
      </c>
      <c r="Q9456" s="4" t="b">
        <v>0</v>
      </c>
      <c r="R9456" s="4" t="s">
        <v>39</v>
      </c>
      <c r="S9456" s="4" t="s">
        <v>39</v>
      </c>
      <c r="T9456" s="4" t="s">
        <v>39</v>
      </c>
    </row>
    <row r="9457" ht="12.75" customHeight="1">
      <c r="A9457" s="8" t="str">
        <f t="shared" si="1"/>
        <v>Portugal1911</v>
      </c>
      <c r="B9457" s="4" t="s">
        <v>151</v>
      </c>
      <c r="C9457" s="4">
        <v>1911.0</v>
      </c>
      <c r="D9457" s="4">
        <v>1.99308001995087</v>
      </c>
      <c r="E9457" s="4" t="s">
        <v>39</v>
      </c>
      <c r="F9457" s="4" t="s">
        <v>39</v>
      </c>
      <c r="G9457" s="4" t="s">
        <v>39</v>
      </c>
      <c r="H9457" s="4">
        <v>7.23310995101929</v>
      </c>
      <c r="I9457" s="4">
        <v>7.96611022949219</v>
      </c>
      <c r="J9457" s="4" t="str">
        <f t="shared" si="2"/>
        <v>#VALUE!</v>
      </c>
      <c r="K9457" s="5" t="str">
        <f t="shared" si="3"/>
        <v>#VALUE!</v>
      </c>
      <c r="L9457" s="5" t="str">
        <f t="shared" si="4"/>
        <v>#VALUE!</v>
      </c>
      <c r="M9457" s="5" t="str">
        <f t="shared" si="5"/>
        <v>#VALUE!</v>
      </c>
      <c r="N9457" s="4" t="b">
        <v>0</v>
      </c>
      <c r="O9457" s="4" t="b">
        <v>0</v>
      </c>
      <c r="P9457" s="4" t="b">
        <v>0</v>
      </c>
      <c r="Q9457" s="4" t="b">
        <v>1</v>
      </c>
      <c r="R9457" s="4" t="s">
        <v>39</v>
      </c>
      <c r="S9457" s="4" t="s">
        <v>39</v>
      </c>
      <c r="T9457" s="4" t="s">
        <v>39</v>
      </c>
    </row>
    <row r="9458" ht="12.75" customHeight="1">
      <c r="A9458" s="8" t="str">
        <f t="shared" si="1"/>
        <v>Portugal1910</v>
      </c>
      <c r="B9458" s="4" t="s">
        <v>151</v>
      </c>
      <c r="C9458" s="4">
        <v>1910.0</v>
      </c>
      <c r="D9458" s="4">
        <v>2.51134991645813</v>
      </c>
      <c r="E9458" s="4" t="s">
        <v>39</v>
      </c>
      <c r="F9458" s="4" t="s">
        <v>39</v>
      </c>
      <c r="G9458" s="4" t="s">
        <v>39</v>
      </c>
      <c r="H9458" s="4">
        <v>7.35553979873657</v>
      </c>
      <c r="I9458" s="4">
        <v>7.54847002029419</v>
      </c>
      <c r="J9458" s="4" t="str">
        <f t="shared" si="2"/>
        <v>#VALUE!</v>
      </c>
      <c r="K9458" s="5" t="str">
        <f t="shared" si="3"/>
        <v>#VALUE!</v>
      </c>
      <c r="L9458" s="5" t="str">
        <f t="shared" si="4"/>
        <v>#VALUE!</v>
      </c>
      <c r="M9458" s="5" t="str">
        <f t="shared" si="5"/>
        <v>#VALUE!</v>
      </c>
      <c r="N9458" s="4" t="b">
        <v>0</v>
      </c>
      <c r="O9458" s="4" t="b">
        <v>0</v>
      </c>
      <c r="P9458" s="4" t="b">
        <v>0</v>
      </c>
      <c r="Q9458" s="4" t="b">
        <v>1</v>
      </c>
      <c r="R9458" s="4" t="s">
        <v>39</v>
      </c>
      <c r="S9458" s="4" t="s">
        <v>39</v>
      </c>
      <c r="T9458" s="4" t="s">
        <v>39</v>
      </c>
    </row>
    <row r="9459" ht="12.75" customHeight="1">
      <c r="A9459" s="8" t="str">
        <f t="shared" si="1"/>
        <v>Portugal1909</v>
      </c>
      <c r="B9459" s="4" t="s">
        <v>151</v>
      </c>
      <c r="C9459" s="4">
        <v>1909.0</v>
      </c>
      <c r="D9459" s="4">
        <v>-0.0567220002412796</v>
      </c>
      <c r="E9459" s="4" t="s">
        <v>39</v>
      </c>
      <c r="F9459" s="4" t="s">
        <v>39</v>
      </c>
      <c r="G9459" s="4" t="s">
        <v>39</v>
      </c>
      <c r="H9459" s="4">
        <v>7.79733991622925</v>
      </c>
      <c r="I9459" s="4">
        <v>8.61732006072998</v>
      </c>
      <c r="J9459" s="4" t="str">
        <f t="shared" si="2"/>
        <v>#VALUE!</v>
      </c>
      <c r="K9459" s="5" t="str">
        <f t="shared" si="3"/>
        <v>#VALUE!</v>
      </c>
      <c r="L9459" s="5" t="str">
        <f t="shared" si="4"/>
        <v>#VALUE!</v>
      </c>
      <c r="M9459" s="5" t="str">
        <f t="shared" si="5"/>
        <v>#VALUE!</v>
      </c>
      <c r="N9459" s="4" t="b">
        <v>1</v>
      </c>
      <c r="O9459" s="4" t="b">
        <v>1</v>
      </c>
      <c r="P9459" s="4" t="b">
        <v>0</v>
      </c>
      <c r="Q9459" s="4" t="b">
        <v>1</v>
      </c>
      <c r="R9459" s="4" t="s">
        <v>39</v>
      </c>
      <c r="S9459" s="4" t="s">
        <v>39</v>
      </c>
      <c r="T9459" s="4" t="s">
        <v>39</v>
      </c>
    </row>
    <row r="9460" ht="12.75" customHeight="1">
      <c r="A9460" s="8" t="str">
        <f t="shared" si="1"/>
        <v>Portugal1908</v>
      </c>
      <c r="B9460" s="4" t="s">
        <v>151</v>
      </c>
      <c r="C9460" s="4">
        <v>1908.0</v>
      </c>
      <c r="D9460" s="4">
        <v>-1.57711005210876</v>
      </c>
      <c r="E9460" s="4" t="s">
        <v>39</v>
      </c>
      <c r="F9460" s="4" t="s">
        <v>39</v>
      </c>
      <c r="G9460" s="4" t="s">
        <v>39</v>
      </c>
      <c r="H9460" s="4">
        <v>7.56131982803345</v>
      </c>
      <c r="I9460" s="4">
        <v>8.12273979187012</v>
      </c>
      <c r="J9460" s="4" t="str">
        <f t="shared" si="2"/>
        <v>#VALUE!</v>
      </c>
      <c r="K9460" s="5" t="str">
        <f t="shared" si="3"/>
        <v>#VALUE!</v>
      </c>
      <c r="L9460" s="5" t="str">
        <f t="shared" si="4"/>
        <v>#VALUE!</v>
      </c>
      <c r="M9460" s="5" t="str">
        <f t="shared" si="5"/>
        <v>#VALUE!</v>
      </c>
      <c r="N9460" s="4" t="b">
        <v>1</v>
      </c>
      <c r="O9460" s="4" t="b">
        <v>1</v>
      </c>
      <c r="P9460" s="4" t="b">
        <v>0</v>
      </c>
      <c r="Q9460" s="4" t="b">
        <v>0</v>
      </c>
      <c r="R9460" s="4" t="s">
        <v>39</v>
      </c>
      <c r="S9460" s="4" t="s">
        <v>39</v>
      </c>
      <c r="T9460" s="4" t="s">
        <v>39</v>
      </c>
    </row>
    <row r="9461" ht="12.75" customHeight="1">
      <c r="A9461" s="8" t="str">
        <f t="shared" si="1"/>
        <v>Portugal1907</v>
      </c>
      <c r="B9461" s="4" t="s">
        <v>151</v>
      </c>
      <c r="C9461" s="4">
        <v>1907.0</v>
      </c>
      <c r="D9461" s="4">
        <v>2.40103006362915</v>
      </c>
      <c r="E9461" s="4" t="s">
        <v>39</v>
      </c>
      <c r="F9461" s="4" t="s">
        <v>39</v>
      </c>
      <c r="G9461" s="4" t="s">
        <v>39</v>
      </c>
      <c r="H9461" s="4">
        <v>7.86688995361328</v>
      </c>
      <c r="I9461" s="4">
        <v>8.55259990692139</v>
      </c>
      <c r="J9461" s="4" t="str">
        <f t="shared" si="2"/>
        <v>#VALUE!</v>
      </c>
      <c r="K9461" s="5" t="str">
        <f t="shared" si="3"/>
        <v>#VALUE!</v>
      </c>
      <c r="L9461" s="5" t="str">
        <f t="shared" si="4"/>
        <v>#VALUE!</v>
      </c>
      <c r="M9461" s="5" t="str">
        <f t="shared" si="5"/>
        <v>#VALUE!</v>
      </c>
      <c r="N9461" s="4" t="b">
        <v>1</v>
      </c>
      <c r="O9461" s="4" t="b">
        <v>1</v>
      </c>
      <c r="P9461" s="4" t="b">
        <v>0</v>
      </c>
      <c r="Q9461" s="4" t="b">
        <v>0</v>
      </c>
      <c r="R9461" s="4" t="s">
        <v>39</v>
      </c>
      <c r="S9461" s="4" t="s">
        <v>39</v>
      </c>
      <c r="T9461" s="4" t="s">
        <v>39</v>
      </c>
    </row>
    <row r="9462" ht="12.75" customHeight="1">
      <c r="A9462" s="8" t="str">
        <f t="shared" si="1"/>
        <v>Portugal1906</v>
      </c>
      <c r="B9462" s="4" t="s">
        <v>151</v>
      </c>
      <c r="C9462" s="4">
        <v>1906.0</v>
      </c>
      <c r="D9462" s="4">
        <v>0.676258981227875</v>
      </c>
      <c r="E9462" s="4" t="s">
        <v>39</v>
      </c>
      <c r="F9462" s="4" t="s">
        <v>39</v>
      </c>
      <c r="G9462" s="4" t="s">
        <v>39</v>
      </c>
      <c r="H9462" s="4">
        <v>7.30938005447388</v>
      </c>
      <c r="I9462" s="4">
        <v>7.75445985794067</v>
      </c>
      <c r="J9462" s="4" t="str">
        <f t="shared" si="2"/>
        <v>#VALUE!</v>
      </c>
      <c r="K9462" s="5" t="str">
        <f t="shared" si="3"/>
        <v>#VALUE!</v>
      </c>
      <c r="L9462" s="5" t="str">
        <f t="shared" si="4"/>
        <v>#VALUE!</v>
      </c>
      <c r="M9462" s="5" t="str">
        <f t="shared" si="5"/>
        <v>#VALUE!</v>
      </c>
      <c r="N9462" s="4" t="b">
        <v>0</v>
      </c>
      <c r="O9462" s="4" t="b">
        <v>0</v>
      </c>
      <c r="P9462" s="4" t="b">
        <v>0</v>
      </c>
      <c r="Q9462" s="4" t="b">
        <v>1</v>
      </c>
      <c r="R9462" s="4" t="s">
        <v>39</v>
      </c>
      <c r="S9462" s="4" t="s">
        <v>39</v>
      </c>
      <c r="T9462" s="4" t="s">
        <v>39</v>
      </c>
    </row>
    <row r="9463" ht="12.75" customHeight="1">
      <c r="A9463" s="8" t="str">
        <f t="shared" si="1"/>
        <v>Portugal1905</v>
      </c>
      <c r="B9463" s="4" t="s">
        <v>151</v>
      </c>
      <c r="C9463" s="4">
        <v>1905.0</v>
      </c>
      <c r="D9463" s="4">
        <v>-2.77000999450684</v>
      </c>
      <c r="E9463" s="4" t="s">
        <v>39</v>
      </c>
      <c r="F9463" s="4" t="s">
        <v>39</v>
      </c>
      <c r="G9463" s="4" t="s">
        <v>39</v>
      </c>
      <c r="H9463" s="4">
        <v>7.11319017410278</v>
      </c>
      <c r="I9463" s="4">
        <v>7.8635401725769</v>
      </c>
      <c r="J9463" s="4" t="str">
        <f t="shared" si="2"/>
        <v>#VALUE!</v>
      </c>
      <c r="K9463" s="5" t="str">
        <f t="shared" si="3"/>
        <v>#VALUE!</v>
      </c>
      <c r="L9463" s="5" t="str">
        <f t="shared" si="4"/>
        <v>#VALUE!</v>
      </c>
      <c r="M9463" s="5" t="str">
        <f t="shared" si="5"/>
        <v>#VALUE!</v>
      </c>
      <c r="N9463" s="4" t="b">
        <v>1</v>
      </c>
      <c r="O9463" s="4" t="b">
        <v>1</v>
      </c>
      <c r="P9463" s="4" t="b">
        <v>0</v>
      </c>
      <c r="Q9463" s="4" t="b">
        <v>1</v>
      </c>
      <c r="R9463" s="4" t="s">
        <v>39</v>
      </c>
      <c r="S9463" s="4" t="s">
        <v>39</v>
      </c>
      <c r="T9463" s="4" t="s">
        <v>39</v>
      </c>
    </row>
    <row r="9464" ht="12.75" customHeight="1">
      <c r="A9464" s="8" t="str">
        <f t="shared" si="1"/>
        <v>Portugal1904</v>
      </c>
      <c r="B9464" s="4" t="s">
        <v>151</v>
      </c>
      <c r="C9464" s="4">
        <v>1904.0</v>
      </c>
      <c r="D9464" s="4">
        <v>1.3325799703598</v>
      </c>
      <c r="E9464" s="4" t="s">
        <v>39</v>
      </c>
      <c r="F9464" s="4" t="s">
        <v>39</v>
      </c>
      <c r="G9464" s="4" t="s">
        <v>39</v>
      </c>
      <c r="H9464" s="4">
        <v>7.00710010528565</v>
      </c>
      <c r="I9464" s="4">
        <v>7.26949977874756</v>
      </c>
      <c r="J9464" s="4" t="str">
        <f t="shared" si="2"/>
        <v>#VALUE!</v>
      </c>
      <c r="K9464" s="5" t="str">
        <f t="shared" si="3"/>
        <v>#VALUE!</v>
      </c>
      <c r="L9464" s="5" t="str">
        <f t="shared" si="4"/>
        <v>#VALUE!</v>
      </c>
      <c r="M9464" s="5" t="str">
        <f t="shared" si="5"/>
        <v>#VALUE!</v>
      </c>
      <c r="N9464" s="4" t="b">
        <v>1</v>
      </c>
      <c r="O9464" s="4" t="b">
        <v>1</v>
      </c>
      <c r="P9464" s="4" t="b">
        <v>0</v>
      </c>
      <c r="Q9464" s="4" t="b">
        <v>0</v>
      </c>
      <c r="R9464" s="4" t="s">
        <v>39</v>
      </c>
      <c r="S9464" s="4" t="s">
        <v>39</v>
      </c>
      <c r="T9464" s="4" t="s">
        <v>39</v>
      </c>
    </row>
    <row r="9465" ht="12.75" customHeight="1">
      <c r="A9465" s="8" t="str">
        <f t="shared" si="1"/>
        <v>Portugal1903</v>
      </c>
      <c r="B9465" s="4" t="s">
        <v>151</v>
      </c>
      <c r="C9465" s="4">
        <v>1903.0</v>
      </c>
      <c r="D9465" s="4">
        <v>1.43801999092102</v>
      </c>
      <c r="E9465" s="4" t="s">
        <v>39</v>
      </c>
      <c r="F9465" s="4" t="s">
        <v>39</v>
      </c>
      <c r="G9465" s="4" t="s">
        <v>39</v>
      </c>
      <c r="H9465" s="4">
        <v>6.86761999130249</v>
      </c>
      <c r="I9465" s="4">
        <v>7.78090000152588</v>
      </c>
      <c r="J9465" s="4" t="str">
        <f t="shared" si="2"/>
        <v>#VALUE!</v>
      </c>
      <c r="K9465" s="5" t="str">
        <f t="shared" si="3"/>
        <v>#VALUE!</v>
      </c>
      <c r="L9465" s="5" t="str">
        <f t="shared" si="4"/>
        <v>#VALUE!</v>
      </c>
      <c r="M9465" s="5" t="str">
        <f t="shared" si="5"/>
        <v>#VALUE!</v>
      </c>
      <c r="N9465" s="4" t="b">
        <v>0</v>
      </c>
      <c r="O9465" s="4" t="b">
        <v>0</v>
      </c>
      <c r="P9465" s="4" t="b">
        <v>0</v>
      </c>
      <c r="Q9465" s="4" t="b">
        <v>1</v>
      </c>
      <c r="R9465" s="4" t="s">
        <v>39</v>
      </c>
      <c r="S9465" s="4" t="s">
        <v>39</v>
      </c>
      <c r="T9465" s="4" t="s">
        <v>39</v>
      </c>
    </row>
    <row r="9466" ht="12.75" customHeight="1">
      <c r="A9466" s="8" t="str">
        <f t="shared" si="1"/>
        <v>Portugal1902</v>
      </c>
      <c r="B9466" s="4" t="s">
        <v>151</v>
      </c>
      <c r="C9466" s="4">
        <v>1902.0</v>
      </c>
      <c r="D9466" s="4">
        <v>0.578535974025726</v>
      </c>
      <c r="E9466" s="4" t="s">
        <v>39</v>
      </c>
      <c r="F9466" s="4" t="s">
        <v>39</v>
      </c>
      <c r="G9466" s="4" t="s">
        <v>39</v>
      </c>
      <c r="H9466" s="4">
        <v>6.87194013595581</v>
      </c>
      <c r="I9466" s="4">
        <v>7.37389993667603</v>
      </c>
      <c r="J9466" s="4" t="str">
        <f t="shared" si="2"/>
        <v>#VALUE!</v>
      </c>
      <c r="K9466" s="5" t="str">
        <f t="shared" si="3"/>
        <v>#VALUE!</v>
      </c>
      <c r="L9466" s="5" t="str">
        <f t="shared" si="4"/>
        <v>#VALUE!</v>
      </c>
      <c r="M9466" s="5" t="str">
        <f t="shared" si="5"/>
        <v>#VALUE!</v>
      </c>
      <c r="N9466" s="4" t="b">
        <v>0</v>
      </c>
      <c r="O9466" s="4" t="b">
        <v>1</v>
      </c>
      <c r="P9466" s="4" t="b">
        <v>0</v>
      </c>
      <c r="Q9466" s="4" t="b">
        <v>1</v>
      </c>
      <c r="R9466" s="4" t="s">
        <v>39</v>
      </c>
      <c r="S9466" s="4" t="s">
        <v>39</v>
      </c>
      <c r="T9466" s="4" t="s">
        <v>39</v>
      </c>
    </row>
    <row r="9467" ht="12.75" customHeight="1">
      <c r="A9467" s="8" t="str">
        <f t="shared" si="1"/>
        <v>Portugal1901</v>
      </c>
      <c r="B9467" s="4" t="s">
        <v>151</v>
      </c>
      <c r="C9467" s="4">
        <v>1901.0</v>
      </c>
      <c r="D9467" s="4">
        <v>-1.74790000915527</v>
      </c>
      <c r="E9467" s="4" t="s">
        <v>39</v>
      </c>
      <c r="F9467" s="4" t="s">
        <v>39</v>
      </c>
      <c r="G9467" s="4" t="s">
        <v>39</v>
      </c>
      <c r="H9467" s="4">
        <v>6.5446400642395</v>
      </c>
      <c r="I9467" s="4">
        <v>7.23513984680176</v>
      </c>
      <c r="J9467" s="4" t="str">
        <f t="shared" si="2"/>
        <v>#VALUE!</v>
      </c>
      <c r="K9467" s="5" t="str">
        <f t="shared" si="3"/>
        <v>#VALUE!</v>
      </c>
      <c r="L9467" s="5" t="str">
        <f t="shared" si="4"/>
        <v>#VALUE!</v>
      </c>
      <c r="M9467" s="5" t="str">
        <f t="shared" si="5"/>
        <v>#VALUE!</v>
      </c>
      <c r="N9467" s="4" t="b">
        <v>1</v>
      </c>
      <c r="O9467" s="4" t="b">
        <v>1</v>
      </c>
      <c r="P9467" s="4" t="b">
        <v>0</v>
      </c>
      <c r="Q9467" s="4" t="b">
        <v>0</v>
      </c>
      <c r="R9467" s="4" t="s">
        <v>39</v>
      </c>
      <c r="S9467" s="4" t="s">
        <v>39</v>
      </c>
      <c r="T9467" s="4" t="s">
        <v>39</v>
      </c>
    </row>
    <row r="9468" ht="12.75" customHeight="1">
      <c r="A9468" s="8" t="str">
        <f t="shared" si="1"/>
        <v>Portugal1900</v>
      </c>
      <c r="B9468" s="4" t="s">
        <v>151</v>
      </c>
      <c r="C9468" s="4">
        <v>1900.0</v>
      </c>
      <c r="D9468" s="4">
        <v>5.01418018341065</v>
      </c>
      <c r="E9468" s="4" t="s">
        <v>39</v>
      </c>
      <c r="F9468" s="4" t="s">
        <v>39</v>
      </c>
      <c r="G9468" s="4" t="s">
        <v>39</v>
      </c>
      <c r="H9468" s="4">
        <v>6.63196992874146</v>
      </c>
      <c r="I9468" s="4">
        <v>6.98251008987427</v>
      </c>
      <c r="J9468" s="4" t="str">
        <f t="shared" si="2"/>
        <v>#VALUE!</v>
      </c>
      <c r="K9468" s="5" t="str">
        <f t="shared" si="3"/>
        <v>#VALUE!</v>
      </c>
      <c r="L9468" s="5" t="str">
        <f t="shared" si="4"/>
        <v>#VALUE!</v>
      </c>
      <c r="M9468" s="5" t="str">
        <f t="shared" si="5"/>
        <v>#VALUE!</v>
      </c>
      <c r="N9468" s="4" t="b">
        <v>1</v>
      </c>
      <c r="O9468" s="4" t="b">
        <v>1</v>
      </c>
      <c r="P9468" s="4" t="b">
        <v>1</v>
      </c>
      <c r="Q9468" s="4" t="b">
        <v>0</v>
      </c>
      <c r="R9468" s="4" t="s">
        <v>39</v>
      </c>
      <c r="S9468" s="4" t="s">
        <v>39</v>
      </c>
      <c r="T9468" s="4" t="s">
        <v>39</v>
      </c>
    </row>
    <row r="9469" ht="12.75" customHeight="1">
      <c r="A9469" s="8" t="str">
        <f t="shared" si="1"/>
        <v>Portugal1899</v>
      </c>
      <c r="B9469" s="4" t="s">
        <v>151</v>
      </c>
      <c r="C9469" s="4">
        <v>1899.0</v>
      </c>
      <c r="D9469" s="4">
        <v>3.5863299369812</v>
      </c>
      <c r="E9469" s="4" t="s">
        <v>39</v>
      </c>
      <c r="F9469" s="4" t="s">
        <v>39</v>
      </c>
      <c r="G9469" s="4" t="s">
        <v>39</v>
      </c>
      <c r="H9469" s="4">
        <v>6.65371990203857</v>
      </c>
      <c r="I9469" s="4">
        <v>7.42791986465454</v>
      </c>
      <c r="J9469" s="4" t="str">
        <f t="shared" si="2"/>
        <v>#VALUE!</v>
      </c>
      <c r="K9469" s="5" t="str">
        <f t="shared" si="3"/>
        <v>#VALUE!</v>
      </c>
      <c r="L9469" s="5" t="str">
        <f t="shared" si="4"/>
        <v>#VALUE!</v>
      </c>
      <c r="M9469" s="5" t="str">
        <f t="shared" si="5"/>
        <v>#VALUE!</v>
      </c>
      <c r="N9469" s="4" t="b">
        <v>0</v>
      </c>
      <c r="O9469" s="4" t="b">
        <v>0</v>
      </c>
      <c r="P9469" s="4" t="b">
        <v>1</v>
      </c>
      <c r="Q9469" s="4" t="b">
        <v>1</v>
      </c>
      <c r="R9469" s="4" t="s">
        <v>39</v>
      </c>
      <c r="S9469" s="4" t="s">
        <v>39</v>
      </c>
      <c r="T9469" s="4" t="s">
        <v>39</v>
      </c>
    </row>
    <row r="9470" ht="12.75" customHeight="1">
      <c r="A9470" s="8" t="str">
        <f t="shared" si="1"/>
        <v>Portugal1898</v>
      </c>
      <c r="B9470" s="4" t="s">
        <v>151</v>
      </c>
      <c r="C9470" s="4">
        <v>1898.0</v>
      </c>
      <c r="D9470" s="4">
        <v>3.48744010925293</v>
      </c>
      <c r="E9470" s="4" t="s">
        <v>39</v>
      </c>
      <c r="F9470" s="4" t="s">
        <v>39</v>
      </c>
      <c r="G9470" s="4" t="s">
        <v>39</v>
      </c>
      <c r="H9470" s="4">
        <v>6.46691989898682</v>
      </c>
      <c r="I9470" s="4">
        <v>6.96843004226685</v>
      </c>
      <c r="J9470" s="4" t="str">
        <f t="shared" si="2"/>
        <v>#VALUE!</v>
      </c>
      <c r="K9470" s="5" t="str">
        <f t="shared" si="3"/>
        <v>#VALUE!</v>
      </c>
      <c r="L9470" s="5" t="str">
        <f t="shared" si="4"/>
        <v>#VALUE!</v>
      </c>
      <c r="M9470" s="5" t="str">
        <f t="shared" si="5"/>
        <v>#VALUE!</v>
      </c>
      <c r="N9470" s="4" t="b">
        <v>0</v>
      </c>
      <c r="O9470" s="4" t="b">
        <v>0</v>
      </c>
      <c r="P9470" s="4" t="b">
        <v>1</v>
      </c>
      <c r="Q9470" s="4" t="b">
        <v>1</v>
      </c>
      <c r="R9470" s="4" t="s">
        <v>39</v>
      </c>
      <c r="S9470" s="4" t="s">
        <v>39</v>
      </c>
      <c r="T9470" s="4" t="s">
        <v>39</v>
      </c>
    </row>
    <row r="9471" ht="12.75" customHeight="1">
      <c r="A9471" s="8" t="str">
        <f t="shared" si="1"/>
        <v>Portugal1897</v>
      </c>
      <c r="B9471" s="4" t="s">
        <v>151</v>
      </c>
      <c r="C9471" s="4">
        <v>1897.0</v>
      </c>
      <c r="D9471" s="4">
        <v>5.80568981170654</v>
      </c>
      <c r="E9471" s="4" t="s">
        <v>39</v>
      </c>
      <c r="F9471" s="4" t="s">
        <v>39</v>
      </c>
      <c r="G9471" s="4" t="s">
        <v>39</v>
      </c>
      <c r="H9471" s="4">
        <v>6.24743986129761</v>
      </c>
      <c r="I9471" s="4">
        <v>7.17403984069824</v>
      </c>
      <c r="J9471" s="4" t="str">
        <f t="shared" si="2"/>
        <v>#VALUE!</v>
      </c>
      <c r="K9471" s="5" t="str">
        <f t="shared" si="3"/>
        <v>#VALUE!</v>
      </c>
      <c r="L9471" s="5" t="str">
        <f t="shared" si="4"/>
        <v>#VALUE!</v>
      </c>
      <c r="M9471" s="5" t="str">
        <f t="shared" si="5"/>
        <v>#VALUE!</v>
      </c>
      <c r="N9471" s="4" t="b">
        <v>0</v>
      </c>
      <c r="O9471" s="4" t="b">
        <v>0</v>
      </c>
      <c r="P9471" s="4" t="b">
        <v>1</v>
      </c>
      <c r="Q9471" s="4" t="b">
        <v>0</v>
      </c>
      <c r="R9471" s="4" t="s">
        <v>39</v>
      </c>
      <c r="S9471" s="4" t="s">
        <v>39</v>
      </c>
      <c r="T9471" s="4" t="s">
        <v>39</v>
      </c>
    </row>
    <row r="9472" ht="12.75" customHeight="1">
      <c r="A9472" s="8" t="str">
        <f t="shared" si="1"/>
        <v>Portugal1896</v>
      </c>
      <c r="B9472" s="4" t="s">
        <v>151</v>
      </c>
      <c r="C9472" s="4">
        <v>1896.0</v>
      </c>
      <c r="D9472" s="4">
        <v>1.39007997512817</v>
      </c>
      <c r="E9472" s="4" t="s">
        <v>39</v>
      </c>
      <c r="F9472" s="4" t="s">
        <v>39</v>
      </c>
      <c r="G9472" s="4" t="s">
        <v>39</v>
      </c>
      <c r="H9472" s="4">
        <v>6.29948997497559</v>
      </c>
      <c r="I9472" s="4">
        <v>7.64497995376587</v>
      </c>
      <c r="J9472" s="4" t="str">
        <f t="shared" si="2"/>
        <v>#VALUE!</v>
      </c>
      <c r="K9472" s="5" t="str">
        <f t="shared" si="3"/>
        <v>#VALUE!</v>
      </c>
      <c r="L9472" s="5" t="str">
        <f t="shared" si="4"/>
        <v>#VALUE!</v>
      </c>
      <c r="M9472" s="5" t="str">
        <f t="shared" si="5"/>
        <v>#VALUE!</v>
      </c>
      <c r="N9472" s="4" t="b">
        <v>0</v>
      </c>
      <c r="O9472" s="4" t="b">
        <v>1</v>
      </c>
      <c r="P9472" s="4" t="b">
        <v>0</v>
      </c>
      <c r="Q9472" s="4" t="b">
        <v>0</v>
      </c>
      <c r="R9472" s="4" t="s">
        <v>39</v>
      </c>
      <c r="S9472" s="4" t="s">
        <v>39</v>
      </c>
      <c r="T9472" s="4" t="s">
        <v>39</v>
      </c>
    </row>
    <row r="9473" ht="12.75" customHeight="1">
      <c r="A9473" s="8" t="str">
        <f t="shared" si="1"/>
        <v>Portugal1895</v>
      </c>
      <c r="B9473" s="4" t="s">
        <v>151</v>
      </c>
      <c r="C9473" s="4">
        <v>1895.0</v>
      </c>
      <c r="D9473" s="4">
        <v>4.29569005966187</v>
      </c>
      <c r="E9473" s="4" t="s">
        <v>39</v>
      </c>
      <c r="F9473" s="4" t="s">
        <v>39</v>
      </c>
      <c r="G9473" s="4" t="s">
        <v>39</v>
      </c>
      <c r="H9473" s="4">
        <v>6.80405998229981</v>
      </c>
      <c r="I9473" s="4">
        <v>6.99960994720459</v>
      </c>
      <c r="J9473" s="4" t="str">
        <f t="shared" si="2"/>
        <v>#VALUE!</v>
      </c>
      <c r="K9473" s="5" t="str">
        <f t="shared" si="3"/>
        <v>#VALUE!</v>
      </c>
      <c r="L9473" s="5" t="str">
        <f t="shared" si="4"/>
        <v>#VALUE!</v>
      </c>
      <c r="M9473" s="5" t="str">
        <f t="shared" si="5"/>
        <v>#VALUE!</v>
      </c>
      <c r="N9473" s="4" t="b">
        <v>0</v>
      </c>
      <c r="O9473" s="4" t="b">
        <v>1</v>
      </c>
      <c r="P9473" s="4" t="b">
        <v>0</v>
      </c>
      <c r="Q9473" s="4" t="b">
        <v>0</v>
      </c>
      <c r="R9473" s="4" t="s">
        <v>39</v>
      </c>
      <c r="S9473" s="4" t="s">
        <v>39</v>
      </c>
      <c r="T9473" s="4" t="s">
        <v>39</v>
      </c>
    </row>
    <row r="9474" ht="12.75" customHeight="1">
      <c r="A9474" s="8" t="str">
        <f t="shared" si="1"/>
        <v>Portugal1894</v>
      </c>
      <c r="B9474" s="4" t="s">
        <v>151</v>
      </c>
      <c r="C9474" s="4">
        <v>1894.0</v>
      </c>
      <c r="D9474" s="4">
        <v>-1.28974997997284</v>
      </c>
      <c r="E9474" s="4" t="s">
        <v>39</v>
      </c>
      <c r="F9474" s="4" t="s">
        <v>39</v>
      </c>
      <c r="G9474" s="4" t="s">
        <v>39</v>
      </c>
      <c r="H9474" s="4">
        <v>6.79483985900879</v>
      </c>
      <c r="I9474" s="4">
        <v>6.95872020721436</v>
      </c>
      <c r="J9474" s="4" t="str">
        <f t="shared" si="2"/>
        <v>#VALUE!</v>
      </c>
      <c r="K9474" s="5" t="str">
        <f t="shared" si="3"/>
        <v>#VALUE!</v>
      </c>
      <c r="L9474" s="5" t="str">
        <f t="shared" si="4"/>
        <v>#VALUE!</v>
      </c>
      <c r="M9474" s="5" t="str">
        <f t="shared" si="5"/>
        <v>#VALUE!</v>
      </c>
      <c r="N9474" s="4" t="b">
        <v>1</v>
      </c>
      <c r="O9474" s="4" t="b">
        <v>1</v>
      </c>
      <c r="P9474" s="4" t="b">
        <v>0</v>
      </c>
      <c r="Q9474" s="4" t="b">
        <v>0</v>
      </c>
      <c r="R9474" s="4" t="s">
        <v>39</v>
      </c>
      <c r="S9474" s="4" t="s">
        <v>39</v>
      </c>
      <c r="T9474" s="4" t="s">
        <v>39</v>
      </c>
    </row>
    <row r="9475" ht="12.75" customHeight="1">
      <c r="A9475" s="8" t="str">
        <f t="shared" si="1"/>
        <v>Portugal1893</v>
      </c>
      <c r="B9475" s="4" t="s">
        <v>151</v>
      </c>
      <c r="C9475" s="4">
        <v>1893.0</v>
      </c>
      <c r="D9475" s="4">
        <v>2.01873993873596</v>
      </c>
      <c r="E9475" s="4" t="s">
        <v>39</v>
      </c>
      <c r="F9475" s="4" t="s">
        <v>39</v>
      </c>
      <c r="G9475" s="4" t="s">
        <v>39</v>
      </c>
      <c r="H9475" s="4">
        <v>6.52219009399414</v>
      </c>
      <c r="I9475" s="4">
        <v>6.53912019729614</v>
      </c>
      <c r="J9475" s="4" t="str">
        <f t="shared" si="2"/>
        <v>#VALUE!</v>
      </c>
      <c r="K9475" s="5" t="str">
        <f t="shared" si="3"/>
        <v>#VALUE!</v>
      </c>
      <c r="L9475" s="5" t="str">
        <f t="shared" si="4"/>
        <v>#VALUE!</v>
      </c>
      <c r="M9475" s="5" t="str">
        <f t="shared" si="5"/>
        <v>#VALUE!</v>
      </c>
      <c r="N9475" s="4" t="b">
        <v>1</v>
      </c>
      <c r="O9475" s="4" t="b">
        <v>1</v>
      </c>
      <c r="P9475" s="4" t="b">
        <v>0</v>
      </c>
      <c r="Q9475" s="4" t="b">
        <v>0</v>
      </c>
      <c r="R9475" s="4" t="s">
        <v>39</v>
      </c>
      <c r="S9475" s="4" t="s">
        <v>39</v>
      </c>
      <c r="T9475" s="4" t="s">
        <v>39</v>
      </c>
    </row>
    <row r="9476" ht="12.75" customHeight="1">
      <c r="A9476" s="8" t="str">
        <f t="shared" si="1"/>
        <v>Portugal1892</v>
      </c>
      <c r="B9476" s="4" t="s">
        <v>151</v>
      </c>
      <c r="C9476" s="4">
        <v>1892.0</v>
      </c>
      <c r="D9476" s="4">
        <v>-0.430725008249283</v>
      </c>
      <c r="E9476" s="4" t="s">
        <v>39</v>
      </c>
      <c r="F9476" s="4" t="s">
        <v>39</v>
      </c>
      <c r="G9476" s="4" t="s">
        <v>39</v>
      </c>
      <c r="H9476" s="4">
        <v>6.11559009552002</v>
      </c>
      <c r="I9476" s="4">
        <v>6.92046022415161</v>
      </c>
      <c r="J9476" s="4" t="str">
        <f t="shared" si="2"/>
        <v>#VALUE!</v>
      </c>
      <c r="K9476" s="5" t="str">
        <f t="shared" si="3"/>
        <v>#VALUE!</v>
      </c>
      <c r="L9476" s="5" t="str">
        <f t="shared" si="4"/>
        <v>#VALUE!</v>
      </c>
      <c r="M9476" s="5" t="str">
        <f t="shared" si="5"/>
        <v>#VALUE!</v>
      </c>
      <c r="N9476" s="4" t="b">
        <v>1</v>
      </c>
      <c r="O9476" s="4" t="b">
        <v>1</v>
      </c>
      <c r="P9476" s="4" t="b">
        <v>0</v>
      </c>
      <c r="Q9476" s="4" t="b">
        <v>0</v>
      </c>
      <c r="R9476" s="4" t="s">
        <v>39</v>
      </c>
      <c r="S9476" s="4" t="s">
        <v>39</v>
      </c>
      <c r="T9476" s="4" t="s">
        <v>39</v>
      </c>
    </row>
    <row r="9477" ht="12.75" customHeight="1">
      <c r="A9477" s="8" t="str">
        <f t="shared" si="1"/>
        <v>Portugal1891</v>
      </c>
      <c r="B9477" s="4" t="s">
        <v>151</v>
      </c>
      <c r="C9477" s="4">
        <v>1891.0</v>
      </c>
      <c r="D9477" s="4">
        <v>-1.74572002887726</v>
      </c>
      <c r="E9477" s="4" t="s">
        <v>39</v>
      </c>
      <c r="F9477" s="4" t="s">
        <v>39</v>
      </c>
      <c r="G9477" s="4" t="s">
        <v>39</v>
      </c>
      <c r="H9477" s="4">
        <v>5.54727983474731</v>
      </c>
      <c r="I9477" s="4">
        <v>7.69896984100342</v>
      </c>
      <c r="J9477" s="4" t="str">
        <f t="shared" si="2"/>
        <v>#VALUE!</v>
      </c>
      <c r="K9477" s="5" t="str">
        <f t="shared" si="3"/>
        <v>#VALUE!</v>
      </c>
      <c r="L9477" s="5" t="str">
        <f t="shared" si="4"/>
        <v>#VALUE!</v>
      </c>
      <c r="M9477" s="5" t="str">
        <f t="shared" si="5"/>
        <v>#VALUE!</v>
      </c>
      <c r="N9477" s="4" t="b">
        <v>1</v>
      </c>
      <c r="O9477" s="4" t="b">
        <v>1</v>
      </c>
      <c r="P9477" s="4" t="b">
        <v>0</v>
      </c>
      <c r="Q9477" s="4" t="b">
        <v>0</v>
      </c>
      <c r="R9477" s="4" t="s">
        <v>39</v>
      </c>
      <c r="S9477" s="4" t="s">
        <v>39</v>
      </c>
      <c r="T9477" s="4" t="s">
        <v>39</v>
      </c>
    </row>
    <row r="9478" ht="12.75" customHeight="1">
      <c r="A9478" s="8" t="str">
        <f t="shared" si="1"/>
        <v>Portugal1890</v>
      </c>
      <c r="B9478" s="4" t="s">
        <v>151</v>
      </c>
      <c r="C9478" s="4">
        <v>1890.0</v>
      </c>
      <c r="D9478" s="4">
        <v>4.53456020355225</v>
      </c>
      <c r="E9478" s="4" t="s">
        <v>39</v>
      </c>
      <c r="F9478" s="4" t="s">
        <v>39</v>
      </c>
      <c r="G9478" s="4" t="s">
        <v>39</v>
      </c>
      <c r="H9478" s="4">
        <v>6.02680015563965</v>
      </c>
      <c r="I9478" s="4">
        <v>8.03254985809326</v>
      </c>
      <c r="J9478" s="4" t="str">
        <f t="shared" si="2"/>
        <v>#VALUE!</v>
      </c>
      <c r="K9478" s="5" t="str">
        <f t="shared" si="3"/>
        <v>#VALUE!</v>
      </c>
      <c r="L9478" s="5" t="str">
        <f t="shared" si="4"/>
        <v>#VALUE!</v>
      </c>
      <c r="M9478" s="5" t="str">
        <f t="shared" si="5"/>
        <v>#VALUE!</v>
      </c>
      <c r="N9478" s="4" t="b">
        <v>1</v>
      </c>
      <c r="O9478" s="4" t="b">
        <v>1</v>
      </c>
      <c r="P9478" s="4" t="b">
        <v>0</v>
      </c>
      <c r="Q9478" s="4" t="b">
        <v>0</v>
      </c>
      <c r="R9478" s="4" t="s">
        <v>39</v>
      </c>
      <c r="S9478" s="4" t="s">
        <v>39</v>
      </c>
      <c r="T9478" s="4" t="s">
        <v>39</v>
      </c>
    </row>
    <row r="9479" ht="12.75" customHeight="1">
      <c r="A9479" s="8" t="str">
        <f t="shared" si="1"/>
        <v>Portugal1889</v>
      </c>
      <c r="B9479" s="4" t="s">
        <v>151</v>
      </c>
      <c r="C9479" s="4">
        <v>1889.0</v>
      </c>
      <c r="D9479" s="4">
        <v>-1.77439999580383</v>
      </c>
      <c r="E9479" s="4" t="s">
        <v>39</v>
      </c>
      <c r="F9479" s="4" t="s">
        <v>39</v>
      </c>
      <c r="G9479" s="4" t="s">
        <v>39</v>
      </c>
      <c r="H9479" s="4">
        <v>5.79911994934082</v>
      </c>
      <c r="I9479" s="4">
        <v>7.74449014663696</v>
      </c>
      <c r="J9479" s="4" t="str">
        <f t="shared" si="2"/>
        <v>#VALUE!</v>
      </c>
      <c r="K9479" s="5" t="str">
        <f t="shared" si="3"/>
        <v>#VALUE!</v>
      </c>
      <c r="L9479" s="5" t="str">
        <f t="shared" si="4"/>
        <v>#VALUE!</v>
      </c>
      <c r="M9479" s="5" t="str">
        <f t="shared" si="5"/>
        <v>#VALUE!</v>
      </c>
      <c r="N9479" s="4" t="b">
        <v>1</v>
      </c>
      <c r="O9479" s="4" t="b">
        <v>1</v>
      </c>
      <c r="P9479" s="4" t="b">
        <v>0</v>
      </c>
      <c r="Q9479" s="4" t="b">
        <v>0</v>
      </c>
      <c r="R9479" s="4" t="s">
        <v>39</v>
      </c>
      <c r="S9479" s="4" t="s">
        <v>39</v>
      </c>
      <c r="T9479" s="4" t="s">
        <v>39</v>
      </c>
    </row>
    <row r="9480" ht="12.75" customHeight="1">
      <c r="A9480" s="8" t="str">
        <f t="shared" si="1"/>
        <v>Portugal1888</v>
      </c>
      <c r="B9480" s="4" t="s">
        <v>151</v>
      </c>
      <c r="C9480" s="4">
        <v>1888.0</v>
      </c>
      <c r="D9480" s="4">
        <v>1.20946002006531</v>
      </c>
      <c r="E9480" s="4" t="s">
        <v>39</v>
      </c>
      <c r="F9480" s="4" t="s">
        <v>39</v>
      </c>
      <c r="G9480" s="4" t="s">
        <v>39</v>
      </c>
      <c r="H9480" s="4">
        <v>5.85499000549316</v>
      </c>
      <c r="I9480" s="4">
        <v>7.99047994613648</v>
      </c>
      <c r="J9480" s="4" t="str">
        <f t="shared" si="2"/>
        <v>#VALUE!</v>
      </c>
      <c r="K9480" s="5" t="str">
        <f t="shared" si="3"/>
        <v>#VALUE!</v>
      </c>
      <c r="L9480" s="5" t="str">
        <f t="shared" si="4"/>
        <v>#VALUE!</v>
      </c>
      <c r="M9480" s="5" t="str">
        <f t="shared" si="5"/>
        <v>#VALUE!</v>
      </c>
      <c r="N9480" s="4" t="b">
        <v>1</v>
      </c>
      <c r="O9480" s="4" t="b">
        <v>1</v>
      </c>
      <c r="P9480" s="4" t="b">
        <v>0</v>
      </c>
      <c r="Q9480" s="4" t="b">
        <v>0</v>
      </c>
      <c r="R9480" s="4" t="s">
        <v>39</v>
      </c>
      <c r="S9480" s="4" t="s">
        <v>39</v>
      </c>
      <c r="T9480" s="4" t="s">
        <v>39</v>
      </c>
    </row>
    <row r="9481" ht="12.75" customHeight="1">
      <c r="A9481" s="8" t="str">
        <f t="shared" si="1"/>
        <v>Portugal1887</v>
      </c>
      <c r="B9481" s="4" t="s">
        <v>151</v>
      </c>
      <c r="C9481" s="4">
        <v>1887.0</v>
      </c>
      <c r="D9481" s="4">
        <v>2.13363003730774</v>
      </c>
      <c r="E9481" s="4" t="s">
        <v>39</v>
      </c>
      <c r="F9481" s="4" t="s">
        <v>39</v>
      </c>
      <c r="G9481" s="4" t="s">
        <v>39</v>
      </c>
      <c r="H9481" s="4">
        <v>6.15185022354126</v>
      </c>
      <c r="I9481" s="4">
        <v>6.81717014312744</v>
      </c>
      <c r="J9481" s="4" t="str">
        <f t="shared" si="2"/>
        <v>#VALUE!</v>
      </c>
      <c r="K9481" s="5" t="str">
        <f t="shared" si="3"/>
        <v>#VALUE!</v>
      </c>
      <c r="L9481" s="5" t="str">
        <f t="shared" si="4"/>
        <v>#VALUE!</v>
      </c>
      <c r="M9481" s="5" t="str">
        <f t="shared" si="5"/>
        <v>#VALUE!</v>
      </c>
      <c r="N9481" s="4" t="b">
        <v>0</v>
      </c>
      <c r="O9481" s="4" t="b">
        <v>0</v>
      </c>
      <c r="P9481" s="4" t="b">
        <v>1</v>
      </c>
      <c r="Q9481" s="4" t="b">
        <v>0</v>
      </c>
      <c r="R9481" s="4" t="s">
        <v>39</v>
      </c>
      <c r="S9481" s="4" t="s">
        <v>39</v>
      </c>
      <c r="T9481" s="4" t="s">
        <v>39</v>
      </c>
    </row>
    <row r="9482" ht="12.75" customHeight="1">
      <c r="A9482" s="8" t="str">
        <f t="shared" si="1"/>
        <v>Portugal1886</v>
      </c>
      <c r="B9482" s="4" t="s">
        <v>151</v>
      </c>
      <c r="C9482" s="4">
        <v>1886.0</v>
      </c>
      <c r="D9482" s="4">
        <v>5.50947999954224</v>
      </c>
      <c r="E9482" s="4" t="s">
        <v>39</v>
      </c>
      <c r="F9482" s="4" t="s">
        <v>39</v>
      </c>
      <c r="G9482" s="4" t="s">
        <v>39</v>
      </c>
      <c r="H9482" s="4">
        <v>5.73536014556885</v>
      </c>
      <c r="I9482" s="4">
        <v>7.16826009750366</v>
      </c>
      <c r="J9482" s="4" t="str">
        <f t="shared" si="2"/>
        <v>#VALUE!</v>
      </c>
      <c r="K9482" s="5" t="str">
        <f t="shared" si="3"/>
        <v>#VALUE!</v>
      </c>
      <c r="L9482" s="5" t="str">
        <f t="shared" si="4"/>
        <v>#VALUE!</v>
      </c>
      <c r="M9482" s="5" t="str">
        <f t="shared" si="5"/>
        <v>#VALUE!</v>
      </c>
      <c r="N9482" s="4" t="b">
        <v>0</v>
      </c>
      <c r="O9482" s="4" t="b">
        <v>0</v>
      </c>
      <c r="P9482" s="4" t="b">
        <v>1</v>
      </c>
      <c r="Q9482" s="4" t="b">
        <v>1</v>
      </c>
      <c r="R9482" s="4" t="s">
        <v>39</v>
      </c>
      <c r="S9482" s="4" t="s">
        <v>39</v>
      </c>
      <c r="T9482" s="4" t="s">
        <v>39</v>
      </c>
    </row>
    <row r="9483" ht="12.75" customHeight="1">
      <c r="A9483" s="8" t="str">
        <f t="shared" si="1"/>
        <v>Portugal1885</v>
      </c>
      <c r="B9483" s="4" t="s">
        <v>151</v>
      </c>
      <c r="C9483" s="4">
        <v>1885.0</v>
      </c>
      <c r="D9483" s="4">
        <v>2.63477993011475</v>
      </c>
      <c r="E9483" s="4" t="s">
        <v>39</v>
      </c>
      <c r="F9483" s="4" t="s">
        <v>39</v>
      </c>
      <c r="G9483" s="4" t="s">
        <v>39</v>
      </c>
      <c r="H9483" s="4">
        <v>5.51834011077881</v>
      </c>
      <c r="I9483" s="4">
        <v>7.1986198425293</v>
      </c>
      <c r="J9483" s="4" t="str">
        <f t="shared" si="2"/>
        <v>#VALUE!</v>
      </c>
      <c r="K9483" s="5" t="str">
        <f t="shared" si="3"/>
        <v>#VALUE!</v>
      </c>
      <c r="L9483" s="5" t="str">
        <f t="shared" si="4"/>
        <v>#VALUE!</v>
      </c>
      <c r="M9483" s="5" t="str">
        <f t="shared" si="5"/>
        <v>#VALUE!</v>
      </c>
      <c r="N9483" s="4" t="b">
        <v>0</v>
      </c>
      <c r="O9483" s="4" t="b">
        <v>1</v>
      </c>
      <c r="P9483" s="4" t="b">
        <v>1</v>
      </c>
      <c r="Q9483" s="4" t="b">
        <v>1</v>
      </c>
      <c r="R9483" s="4" t="s">
        <v>39</v>
      </c>
      <c r="S9483" s="4" t="s">
        <v>39</v>
      </c>
      <c r="T9483" s="4" t="s">
        <v>39</v>
      </c>
    </row>
    <row r="9484" ht="12.75" customHeight="1">
      <c r="A9484" s="8" t="str">
        <f t="shared" si="1"/>
        <v>Portugal1884</v>
      </c>
      <c r="B9484" s="4" t="s">
        <v>151</v>
      </c>
      <c r="C9484" s="4">
        <v>1884.0</v>
      </c>
      <c r="D9484" s="4">
        <v>3.43814992904663</v>
      </c>
      <c r="E9484" s="4" t="s">
        <v>39</v>
      </c>
      <c r="F9484" s="4" t="s">
        <v>39</v>
      </c>
      <c r="G9484" s="4" t="s">
        <v>39</v>
      </c>
      <c r="H9484" s="4">
        <v>5.62226009368897</v>
      </c>
      <c r="I9484" s="4">
        <v>7.10556983947754</v>
      </c>
      <c r="J9484" s="4" t="str">
        <f t="shared" si="2"/>
        <v>#VALUE!</v>
      </c>
      <c r="K9484" s="5" t="str">
        <f t="shared" si="3"/>
        <v>#VALUE!</v>
      </c>
      <c r="L9484" s="5" t="str">
        <f t="shared" si="4"/>
        <v>#VALUE!</v>
      </c>
      <c r="M9484" s="5" t="str">
        <f t="shared" si="5"/>
        <v>#VALUE!</v>
      </c>
      <c r="N9484" s="4" t="b">
        <v>0</v>
      </c>
      <c r="O9484" s="4" t="b">
        <v>1</v>
      </c>
      <c r="P9484" s="4" t="b">
        <v>1</v>
      </c>
      <c r="Q9484" s="4" t="b">
        <v>0</v>
      </c>
      <c r="R9484" s="4" t="s">
        <v>39</v>
      </c>
      <c r="S9484" s="4" t="s">
        <v>39</v>
      </c>
      <c r="T9484" s="4" t="s">
        <v>39</v>
      </c>
    </row>
    <row r="9485" ht="12.75" customHeight="1">
      <c r="A9485" s="8" t="str">
        <f t="shared" si="1"/>
        <v>Portugal1883</v>
      </c>
      <c r="B9485" s="4" t="s">
        <v>151</v>
      </c>
      <c r="C9485" s="4">
        <v>1883.0</v>
      </c>
      <c r="D9485" s="4">
        <v>2.47045993804932</v>
      </c>
      <c r="E9485" s="4" t="s">
        <v>39</v>
      </c>
      <c r="F9485" s="4" t="s">
        <v>39</v>
      </c>
      <c r="G9485" s="4" t="s">
        <v>39</v>
      </c>
      <c r="H9485" s="4">
        <v>5.42649984359741</v>
      </c>
      <c r="I9485" s="4">
        <v>6.53082990646362</v>
      </c>
      <c r="J9485" s="4" t="str">
        <f t="shared" si="2"/>
        <v>#VALUE!</v>
      </c>
      <c r="K9485" s="5" t="str">
        <f t="shared" si="3"/>
        <v>#VALUE!</v>
      </c>
      <c r="L9485" s="5" t="str">
        <f t="shared" si="4"/>
        <v>#VALUE!</v>
      </c>
      <c r="M9485" s="5" t="str">
        <f t="shared" si="5"/>
        <v>#VALUE!</v>
      </c>
      <c r="N9485" s="4" t="b">
        <v>0</v>
      </c>
      <c r="O9485" s="4" t="b">
        <v>0</v>
      </c>
      <c r="P9485" s="4" t="b">
        <v>1</v>
      </c>
      <c r="Q9485" s="4" t="b">
        <v>0</v>
      </c>
      <c r="R9485" s="4" t="s">
        <v>39</v>
      </c>
      <c r="S9485" s="4" t="s">
        <v>39</v>
      </c>
      <c r="T9485" s="4" t="s">
        <v>39</v>
      </c>
    </row>
    <row r="9486" ht="12.75" customHeight="1">
      <c r="A9486" s="8" t="str">
        <f t="shared" si="1"/>
        <v>Portugal1882</v>
      </c>
      <c r="B9486" s="4" t="s">
        <v>151</v>
      </c>
      <c r="C9486" s="4">
        <v>1882.0</v>
      </c>
      <c r="D9486" s="4">
        <v>3.14647006988525</v>
      </c>
      <c r="E9486" s="4" t="s">
        <v>39</v>
      </c>
      <c r="F9486" s="4" t="s">
        <v>39</v>
      </c>
      <c r="G9486" s="4" t="s">
        <v>39</v>
      </c>
      <c r="H9486" s="4">
        <v>5.59999990463257</v>
      </c>
      <c r="I9486" s="4">
        <v>5.98616981506348</v>
      </c>
      <c r="J9486" s="4" t="str">
        <f t="shared" si="2"/>
        <v>#VALUE!</v>
      </c>
      <c r="K9486" s="5" t="str">
        <f t="shared" si="3"/>
        <v>#VALUE!</v>
      </c>
      <c r="L9486" s="5" t="str">
        <f t="shared" si="4"/>
        <v>#VALUE!</v>
      </c>
      <c r="M9486" s="5" t="str">
        <f t="shared" si="5"/>
        <v>#VALUE!</v>
      </c>
      <c r="N9486" s="4" t="b">
        <v>0</v>
      </c>
      <c r="O9486" s="4" t="b">
        <v>0</v>
      </c>
      <c r="P9486" s="4" t="b">
        <v>1</v>
      </c>
      <c r="Q9486" s="4" t="b">
        <v>0</v>
      </c>
      <c r="R9486" s="4" t="s">
        <v>39</v>
      </c>
      <c r="S9486" s="4" t="s">
        <v>39</v>
      </c>
      <c r="T9486" s="4" t="s">
        <v>39</v>
      </c>
    </row>
    <row r="9487" ht="12.75" customHeight="1">
      <c r="A9487" s="8" t="str">
        <f t="shared" si="1"/>
        <v>Portugal1881</v>
      </c>
      <c r="B9487" s="4" t="s">
        <v>151</v>
      </c>
      <c r="C9487" s="4">
        <v>1881.0</v>
      </c>
      <c r="D9487" s="4">
        <v>3.34326004981995</v>
      </c>
      <c r="E9487" s="4" t="s">
        <v>39</v>
      </c>
      <c r="F9487" s="4" t="s">
        <v>39</v>
      </c>
      <c r="G9487" s="4" t="s">
        <v>39</v>
      </c>
      <c r="H9487" s="4">
        <v>5.3786301612854</v>
      </c>
      <c r="I9487" s="4">
        <v>6.58072996139526</v>
      </c>
      <c r="J9487" s="4" t="str">
        <f t="shared" si="2"/>
        <v>#VALUE!</v>
      </c>
      <c r="K9487" s="5" t="str">
        <f t="shared" si="3"/>
        <v>#VALUE!</v>
      </c>
      <c r="L9487" s="5" t="str">
        <f t="shared" si="4"/>
        <v>#VALUE!</v>
      </c>
      <c r="M9487" s="5" t="str">
        <f t="shared" si="5"/>
        <v>#VALUE!</v>
      </c>
      <c r="N9487" s="4" t="b">
        <v>0</v>
      </c>
      <c r="O9487" s="4" t="b">
        <v>0</v>
      </c>
      <c r="P9487" s="4" t="b">
        <v>1</v>
      </c>
      <c r="Q9487" s="4" t="b">
        <v>1</v>
      </c>
      <c r="R9487" s="4" t="s">
        <v>39</v>
      </c>
      <c r="S9487" s="4" t="s">
        <v>39</v>
      </c>
      <c r="T9487" s="4" t="s">
        <v>39</v>
      </c>
    </row>
    <row r="9488" ht="12.75" customHeight="1">
      <c r="A9488" s="8" t="str">
        <f t="shared" si="1"/>
        <v>Portugal1880</v>
      </c>
      <c r="B9488" s="4" t="s">
        <v>151</v>
      </c>
      <c r="C9488" s="4">
        <v>1880.0</v>
      </c>
      <c r="D9488" s="4">
        <v>-0.387773990631104</v>
      </c>
      <c r="E9488" s="4" t="s">
        <v>39</v>
      </c>
      <c r="F9488" s="4" t="s">
        <v>39</v>
      </c>
      <c r="G9488" s="4" t="s">
        <v>39</v>
      </c>
      <c r="H9488" s="4">
        <v>5.11135005950928</v>
      </c>
      <c r="I9488" s="4">
        <v>6.74303007125855</v>
      </c>
      <c r="J9488" s="4" t="str">
        <f t="shared" si="2"/>
        <v>#VALUE!</v>
      </c>
      <c r="K9488" s="5" t="str">
        <f t="shared" si="3"/>
        <v>#VALUE!</v>
      </c>
      <c r="L9488" s="5" t="str">
        <f t="shared" si="4"/>
        <v>#VALUE!</v>
      </c>
      <c r="M9488" s="5" t="str">
        <f t="shared" si="5"/>
        <v>#VALUE!</v>
      </c>
      <c r="N9488" s="4" t="b">
        <v>1</v>
      </c>
      <c r="O9488" s="4" t="b">
        <v>1</v>
      </c>
      <c r="P9488" s="4" t="b">
        <v>0</v>
      </c>
      <c r="Q9488" s="4" t="b">
        <v>1</v>
      </c>
      <c r="R9488" s="4" t="s">
        <v>39</v>
      </c>
      <c r="S9488" s="4" t="s">
        <v>39</v>
      </c>
      <c r="T9488" s="4" t="s">
        <v>39</v>
      </c>
    </row>
    <row r="9489" ht="12.75" customHeight="1">
      <c r="A9489" s="8" t="str">
        <f t="shared" si="1"/>
        <v>Portugal1879</v>
      </c>
      <c r="B9489" s="4" t="s">
        <v>151</v>
      </c>
      <c r="C9489" s="4">
        <v>1879.0</v>
      </c>
      <c r="D9489" s="4">
        <v>0.205714002251625</v>
      </c>
      <c r="E9489" s="4" t="s">
        <v>39</v>
      </c>
      <c r="F9489" s="4" t="s">
        <v>39</v>
      </c>
      <c r="G9489" s="4" t="s">
        <v>39</v>
      </c>
      <c r="H9489" s="4" t="s">
        <v>39</v>
      </c>
      <c r="I9489" s="4" t="s">
        <v>39</v>
      </c>
      <c r="J9489" s="4" t="str">
        <f t="shared" si="2"/>
        <v>#VALUE!</v>
      </c>
      <c r="K9489" s="5" t="str">
        <f t="shared" si="3"/>
        <v>#VALUE!</v>
      </c>
      <c r="L9489" s="5" t="str">
        <f t="shared" si="4"/>
        <v>#VALUE!</v>
      </c>
      <c r="M9489" s="5" t="str">
        <f t="shared" si="5"/>
        <v>#VALUE!</v>
      </c>
      <c r="N9489" s="4" t="b">
        <v>1</v>
      </c>
      <c r="O9489" s="4" t="b">
        <v>1</v>
      </c>
      <c r="P9489" s="4" t="b">
        <v>0</v>
      </c>
      <c r="Q9489" s="4" t="b">
        <v>0</v>
      </c>
      <c r="R9489" s="4" t="s">
        <v>39</v>
      </c>
      <c r="S9489" s="4" t="s">
        <v>39</v>
      </c>
      <c r="T9489" s="4" t="s">
        <v>39</v>
      </c>
    </row>
    <row r="9490" ht="12.75" customHeight="1">
      <c r="A9490" s="8" t="str">
        <f t="shared" si="1"/>
        <v>Portugal1878</v>
      </c>
      <c r="B9490" s="4" t="s">
        <v>151</v>
      </c>
      <c r="C9490" s="4">
        <v>1878.0</v>
      </c>
      <c r="D9490" s="4">
        <v>0.0686179995536804</v>
      </c>
      <c r="E9490" s="4" t="s">
        <v>39</v>
      </c>
      <c r="F9490" s="4" t="s">
        <v>39</v>
      </c>
      <c r="G9490" s="4" t="s">
        <v>39</v>
      </c>
      <c r="H9490" s="4" t="s">
        <v>39</v>
      </c>
      <c r="I9490" s="4" t="s">
        <v>39</v>
      </c>
      <c r="J9490" s="4" t="str">
        <f t="shared" si="2"/>
        <v>#VALUE!</v>
      </c>
      <c r="K9490" s="5" t="str">
        <f t="shared" si="3"/>
        <v>#VALUE!</v>
      </c>
      <c r="L9490" s="5" t="str">
        <f t="shared" si="4"/>
        <v>#VALUE!</v>
      </c>
      <c r="M9490" s="5" t="str">
        <f t="shared" si="5"/>
        <v>#VALUE!</v>
      </c>
      <c r="N9490" s="4" t="b">
        <v>0</v>
      </c>
      <c r="O9490" s="4" t="b">
        <v>1</v>
      </c>
      <c r="P9490" s="4" t="b">
        <v>0</v>
      </c>
      <c r="Q9490" s="4" t="b">
        <v>0</v>
      </c>
      <c r="R9490" s="4" t="s">
        <v>39</v>
      </c>
      <c r="S9490" s="4" t="s">
        <v>39</v>
      </c>
      <c r="T9490" s="4" t="s">
        <v>39</v>
      </c>
    </row>
    <row r="9491" ht="12.75" customHeight="1">
      <c r="A9491" s="8" t="str">
        <f t="shared" si="1"/>
        <v>Portugal1877</v>
      </c>
      <c r="B9491" s="4" t="s">
        <v>151</v>
      </c>
      <c r="C9491" s="4">
        <v>1877.0</v>
      </c>
      <c r="D9491" s="4">
        <v>4.66841983795166</v>
      </c>
      <c r="E9491" s="4" t="s">
        <v>39</v>
      </c>
      <c r="F9491" s="4" t="s">
        <v>39</v>
      </c>
      <c r="G9491" s="4" t="s">
        <v>39</v>
      </c>
      <c r="H9491" s="4" t="s">
        <v>39</v>
      </c>
      <c r="I9491" s="4" t="s">
        <v>39</v>
      </c>
      <c r="J9491" s="4" t="str">
        <f t="shared" si="2"/>
        <v>#VALUE!</v>
      </c>
      <c r="K9491" s="5" t="str">
        <f t="shared" si="3"/>
        <v>#VALUE!</v>
      </c>
      <c r="L9491" s="5" t="str">
        <f t="shared" si="4"/>
        <v>#VALUE!</v>
      </c>
      <c r="M9491" s="5" t="str">
        <f t="shared" si="5"/>
        <v>#VALUE!</v>
      </c>
      <c r="N9491" s="4" t="b">
        <v>0</v>
      </c>
      <c r="O9491" s="4" t="b">
        <v>0</v>
      </c>
      <c r="P9491" s="4" t="b">
        <v>0</v>
      </c>
      <c r="Q9491" s="4" t="b">
        <v>1</v>
      </c>
      <c r="R9491" s="4" t="s">
        <v>39</v>
      </c>
      <c r="S9491" s="4" t="s">
        <v>39</v>
      </c>
      <c r="T9491" s="4" t="s">
        <v>39</v>
      </c>
    </row>
    <row r="9492" ht="12.75" customHeight="1">
      <c r="A9492" s="8" t="str">
        <f t="shared" si="1"/>
        <v>Portugal1876</v>
      </c>
      <c r="B9492" s="4" t="s">
        <v>151</v>
      </c>
      <c r="C9492" s="4">
        <v>1876.0</v>
      </c>
      <c r="D9492" s="4">
        <v>-2.33808994293213</v>
      </c>
      <c r="E9492" s="4" t="s">
        <v>39</v>
      </c>
      <c r="F9492" s="4" t="s">
        <v>39</v>
      </c>
      <c r="G9492" s="4" t="s">
        <v>39</v>
      </c>
      <c r="H9492" s="4" t="s">
        <v>39</v>
      </c>
      <c r="I9492" s="4" t="s">
        <v>39</v>
      </c>
      <c r="J9492" s="4" t="str">
        <f t="shared" si="2"/>
        <v>#VALUE!</v>
      </c>
      <c r="K9492" s="5" t="str">
        <f t="shared" si="3"/>
        <v>#VALUE!</v>
      </c>
      <c r="L9492" s="5" t="str">
        <f t="shared" si="4"/>
        <v>#VALUE!</v>
      </c>
      <c r="M9492" s="5" t="str">
        <f t="shared" si="5"/>
        <v>#VALUE!</v>
      </c>
      <c r="N9492" s="4" t="b">
        <v>1</v>
      </c>
      <c r="O9492" s="4" t="b">
        <v>1</v>
      </c>
      <c r="P9492" s="4" t="b">
        <v>0</v>
      </c>
      <c r="Q9492" s="4" t="b">
        <v>1</v>
      </c>
      <c r="R9492" s="4" t="s">
        <v>39</v>
      </c>
      <c r="S9492" s="4" t="s">
        <v>39</v>
      </c>
      <c r="T9492" s="4" t="s">
        <v>39</v>
      </c>
    </row>
    <row r="9493" ht="12.75" customHeight="1">
      <c r="A9493" s="8" t="str">
        <f t="shared" si="1"/>
        <v>Portugal1875</v>
      </c>
      <c r="B9493" s="4" t="s">
        <v>151</v>
      </c>
      <c r="C9493" s="4">
        <v>1875.0</v>
      </c>
      <c r="D9493" s="4">
        <v>-0.116768002510071</v>
      </c>
      <c r="E9493" s="4" t="s">
        <v>39</v>
      </c>
      <c r="F9493" s="4" t="s">
        <v>39</v>
      </c>
      <c r="G9493" s="4" t="s">
        <v>39</v>
      </c>
      <c r="H9493" s="4" t="s">
        <v>39</v>
      </c>
      <c r="I9493" s="4" t="s">
        <v>39</v>
      </c>
      <c r="J9493" s="4" t="str">
        <f t="shared" si="2"/>
        <v>#VALUE!</v>
      </c>
      <c r="K9493" s="5" t="str">
        <f t="shared" si="3"/>
        <v>#VALUE!</v>
      </c>
      <c r="L9493" s="5" t="str">
        <f t="shared" si="4"/>
        <v>#VALUE!</v>
      </c>
      <c r="M9493" s="5" t="str">
        <f t="shared" si="5"/>
        <v>#VALUE!</v>
      </c>
      <c r="N9493" s="4" t="b">
        <v>1</v>
      </c>
      <c r="O9493" s="4" t="b">
        <v>1</v>
      </c>
      <c r="P9493" s="4" t="b">
        <v>0</v>
      </c>
      <c r="Q9493" s="4" t="b">
        <v>0</v>
      </c>
      <c r="R9493" s="4" t="s">
        <v>39</v>
      </c>
      <c r="S9493" s="4" t="s">
        <v>39</v>
      </c>
      <c r="T9493" s="4" t="s">
        <v>39</v>
      </c>
    </row>
    <row r="9494" ht="12.75" customHeight="1">
      <c r="A9494" s="8" t="str">
        <f t="shared" si="1"/>
        <v>Portugal1874</v>
      </c>
      <c r="B9494" s="4" t="s">
        <v>151</v>
      </c>
      <c r="C9494" s="4">
        <v>1874.0</v>
      </c>
      <c r="D9494" s="4">
        <v>-1.63106000423431</v>
      </c>
      <c r="E9494" s="4" t="s">
        <v>39</v>
      </c>
      <c r="F9494" s="4" t="s">
        <v>39</v>
      </c>
      <c r="G9494" s="4" t="s">
        <v>39</v>
      </c>
      <c r="H9494" s="4" t="s">
        <v>39</v>
      </c>
      <c r="I9494" s="4" t="s">
        <v>39</v>
      </c>
      <c r="J9494" s="4" t="str">
        <f t="shared" si="2"/>
        <v>#VALUE!</v>
      </c>
      <c r="K9494" s="5" t="str">
        <f t="shared" si="3"/>
        <v>#VALUE!</v>
      </c>
      <c r="L9494" s="5" t="str">
        <f t="shared" si="4"/>
        <v>#VALUE!</v>
      </c>
      <c r="M9494" s="5" t="str">
        <f t="shared" si="5"/>
        <v>#VALUE!</v>
      </c>
      <c r="N9494" s="4" t="b">
        <v>1</v>
      </c>
      <c r="O9494" s="4" t="b">
        <v>1</v>
      </c>
      <c r="P9494" s="4" t="b">
        <v>0</v>
      </c>
      <c r="Q9494" s="4" t="b">
        <v>0</v>
      </c>
      <c r="R9494" s="4" t="s">
        <v>39</v>
      </c>
      <c r="S9494" s="4" t="s">
        <v>39</v>
      </c>
      <c r="T9494" s="4" t="s">
        <v>39</v>
      </c>
    </row>
    <row r="9495" ht="12.75" customHeight="1">
      <c r="A9495" s="8" t="str">
        <f t="shared" si="1"/>
        <v>Portugal1873</v>
      </c>
      <c r="B9495" s="4" t="s">
        <v>151</v>
      </c>
      <c r="C9495" s="4">
        <v>1873.0</v>
      </c>
      <c r="D9495" s="4">
        <v>4.1636700630188</v>
      </c>
      <c r="E9495" s="4" t="s">
        <v>39</v>
      </c>
      <c r="F9495" s="4" t="s">
        <v>39</v>
      </c>
      <c r="G9495" s="4" t="s">
        <v>39</v>
      </c>
      <c r="H9495" s="4" t="s">
        <v>39</v>
      </c>
      <c r="I9495" s="4" t="s">
        <v>39</v>
      </c>
      <c r="J9495" s="4" t="str">
        <f t="shared" si="2"/>
        <v>#VALUE!</v>
      </c>
      <c r="K9495" s="5" t="str">
        <f t="shared" si="3"/>
        <v>#VALUE!</v>
      </c>
      <c r="L9495" s="5" t="str">
        <f t="shared" si="4"/>
        <v>#VALUE!</v>
      </c>
      <c r="M9495" s="5" t="str">
        <f t="shared" si="5"/>
        <v>#VALUE!</v>
      </c>
      <c r="N9495" s="4" t="b">
        <v>1</v>
      </c>
      <c r="O9495" s="4" t="b">
        <v>1</v>
      </c>
      <c r="P9495" s="4" t="b">
        <v>1</v>
      </c>
      <c r="Q9495" s="4" t="b">
        <v>0</v>
      </c>
      <c r="R9495" s="4" t="s">
        <v>39</v>
      </c>
      <c r="S9495" s="4" t="s">
        <v>39</v>
      </c>
      <c r="T9495" s="4" t="s">
        <v>39</v>
      </c>
    </row>
    <row r="9496" ht="12.75" customHeight="1">
      <c r="A9496" s="8" t="str">
        <f t="shared" si="1"/>
        <v>Portugal1872</v>
      </c>
      <c r="B9496" s="4" t="s">
        <v>151</v>
      </c>
      <c r="C9496" s="4">
        <v>1872.0</v>
      </c>
      <c r="D9496" s="4">
        <v>2.90568995475769</v>
      </c>
      <c r="E9496" s="4" t="s">
        <v>39</v>
      </c>
      <c r="F9496" s="4" t="s">
        <v>39</v>
      </c>
      <c r="G9496" s="4" t="s">
        <v>39</v>
      </c>
      <c r="H9496" s="4" t="s">
        <v>39</v>
      </c>
      <c r="I9496" s="4" t="s">
        <v>39</v>
      </c>
      <c r="J9496" s="4" t="str">
        <f t="shared" si="2"/>
        <v>#VALUE!</v>
      </c>
      <c r="K9496" s="5" t="str">
        <f t="shared" si="3"/>
        <v>#VALUE!</v>
      </c>
      <c r="L9496" s="5" t="str">
        <f t="shared" si="4"/>
        <v>#VALUE!</v>
      </c>
      <c r="M9496" s="5" t="str">
        <f t="shared" si="5"/>
        <v>#VALUE!</v>
      </c>
      <c r="N9496" s="4" t="b">
        <v>0</v>
      </c>
      <c r="O9496" s="4" t="b">
        <v>0</v>
      </c>
      <c r="P9496" s="4" t="b">
        <v>1</v>
      </c>
      <c r="Q9496" s="4" t="b">
        <v>1</v>
      </c>
      <c r="R9496" s="4" t="s">
        <v>39</v>
      </c>
      <c r="S9496" s="4" t="s">
        <v>39</v>
      </c>
      <c r="T9496" s="4" t="s">
        <v>39</v>
      </c>
    </row>
    <row r="9497" ht="12.75" customHeight="1">
      <c r="A9497" s="8" t="str">
        <f t="shared" si="1"/>
        <v>Portugal1871</v>
      </c>
      <c r="B9497" s="4" t="s">
        <v>151</v>
      </c>
      <c r="C9497" s="4">
        <v>1871.0</v>
      </c>
      <c r="D9497" s="4">
        <v>-3.74496006965637</v>
      </c>
      <c r="E9497" s="4" t="s">
        <v>39</v>
      </c>
      <c r="F9497" s="4" t="s">
        <v>39</v>
      </c>
      <c r="G9497" s="4" t="s">
        <v>39</v>
      </c>
      <c r="H9497" s="4" t="s">
        <v>39</v>
      </c>
      <c r="I9497" s="4" t="s">
        <v>39</v>
      </c>
      <c r="J9497" s="4" t="str">
        <f t="shared" si="2"/>
        <v>#VALUE!</v>
      </c>
      <c r="K9497" s="5" t="str">
        <f t="shared" si="3"/>
        <v>#VALUE!</v>
      </c>
      <c r="L9497" s="5" t="str">
        <f t="shared" si="4"/>
        <v>#VALUE!</v>
      </c>
      <c r="M9497" s="5" t="str">
        <f t="shared" si="5"/>
        <v>#VALUE!</v>
      </c>
      <c r="N9497" s="4" t="b">
        <v>1</v>
      </c>
      <c r="O9497" s="4" t="b">
        <v>1</v>
      </c>
      <c r="P9497" s="4" t="b">
        <v>0</v>
      </c>
      <c r="Q9497" s="4" t="b">
        <v>1</v>
      </c>
      <c r="R9497" s="4" t="s">
        <v>39</v>
      </c>
      <c r="S9497" s="4" t="s">
        <v>39</v>
      </c>
      <c r="T9497" s="4" t="s">
        <v>39</v>
      </c>
    </row>
    <row r="9498" ht="12.75" customHeight="1">
      <c r="A9498" s="8" t="str">
        <f t="shared" si="1"/>
        <v>Portugal1870</v>
      </c>
      <c r="B9498" s="4" t="s">
        <v>151</v>
      </c>
      <c r="C9498" s="4">
        <v>1870.0</v>
      </c>
      <c r="D9498" s="4">
        <v>1.71167004108429</v>
      </c>
      <c r="E9498" s="4" t="s">
        <v>39</v>
      </c>
      <c r="F9498" s="4" t="s">
        <v>39</v>
      </c>
      <c r="G9498" s="4" t="s">
        <v>39</v>
      </c>
      <c r="H9498" s="4" t="s">
        <v>39</v>
      </c>
      <c r="I9498" s="4" t="s">
        <v>39</v>
      </c>
      <c r="J9498" s="4" t="str">
        <f t="shared" si="2"/>
        <v>#VALUE!</v>
      </c>
      <c r="K9498" s="5" t="str">
        <f t="shared" si="3"/>
        <v>#VALUE!</v>
      </c>
      <c r="L9498" s="5" t="str">
        <f t="shared" si="4"/>
        <v>#VALUE!</v>
      </c>
      <c r="M9498" s="5" t="str">
        <f t="shared" si="5"/>
        <v>#VALUE!</v>
      </c>
      <c r="N9498" s="4" t="b">
        <v>1</v>
      </c>
      <c r="O9498" s="4" t="b">
        <v>1</v>
      </c>
      <c r="P9498" s="4" t="b">
        <v>0</v>
      </c>
      <c r="Q9498" s="4" t="b">
        <v>0</v>
      </c>
      <c r="R9498" s="4" t="s">
        <v>39</v>
      </c>
      <c r="S9498" s="4" t="s">
        <v>39</v>
      </c>
      <c r="T9498" s="4" t="s">
        <v>39</v>
      </c>
    </row>
    <row r="9499" ht="12.75" customHeight="1">
      <c r="A9499" s="8" t="str">
        <f t="shared" si="1"/>
        <v>Portugal1869</v>
      </c>
      <c r="B9499" s="4" t="s">
        <v>151</v>
      </c>
      <c r="C9499" s="4">
        <v>1869.0</v>
      </c>
      <c r="D9499" s="4">
        <v>2.62245988845825</v>
      </c>
      <c r="E9499" s="4" t="s">
        <v>39</v>
      </c>
      <c r="F9499" s="4" t="s">
        <v>39</v>
      </c>
      <c r="G9499" s="4" t="s">
        <v>39</v>
      </c>
      <c r="H9499" s="4" t="s">
        <v>39</v>
      </c>
      <c r="I9499" s="4" t="s">
        <v>39</v>
      </c>
      <c r="J9499" s="4" t="str">
        <f t="shared" si="2"/>
        <v>#VALUE!</v>
      </c>
      <c r="K9499" s="5" t="str">
        <f t="shared" si="3"/>
        <v>#VALUE!</v>
      </c>
      <c r="L9499" s="5" t="str">
        <f t="shared" si="4"/>
        <v>#VALUE!</v>
      </c>
      <c r="M9499" s="5" t="str">
        <f t="shared" si="5"/>
        <v>#VALUE!</v>
      </c>
      <c r="N9499" s="4" t="b">
        <v>0</v>
      </c>
      <c r="O9499" s="4" t="b">
        <v>0</v>
      </c>
      <c r="P9499" s="4" t="b">
        <v>0</v>
      </c>
      <c r="Q9499" s="4" t="b">
        <v>1</v>
      </c>
      <c r="R9499" s="4" t="s">
        <v>39</v>
      </c>
      <c r="S9499" s="4" t="s">
        <v>39</v>
      </c>
      <c r="T9499" s="4" t="s">
        <v>39</v>
      </c>
    </row>
    <row r="9500" ht="12.75" customHeight="1">
      <c r="A9500" s="8" t="str">
        <f t="shared" si="1"/>
        <v>Portugal1868</v>
      </c>
      <c r="B9500" s="4" t="s">
        <v>151</v>
      </c>
      <c r="C9500" s="4">
        <v>1868.0</v>
      </c>
      <c r="D9500" s="4">
        <v>1.04999995231628</v>
      </c>
      <c r="E9500" s="4" t="s">
        <v>39</v>
      </c>
      <c r="F9500" s="4" t="s">
        <v>39</v>
      </c>
      <c r="G9500" s="4" t="s">
        <v>39</v>
      </c>
      <c r="H9500" s="4" t="s">
        <v>39</v>
      </c>
      <c r="I9500" s="4" t="s">
        <v>39</v>
      </c>
      <c r="J9500" s="4" t="str">
        <f t="shared" si="2"/>
        <v>#VALUE!</v>
      </c>
      <c r="K9500" s="5" t="str">
        <f t="shared" si="3"/>
        <v>#VALUE!</v>
      </c>
      <c r="L9500" s="5" t="str">
        <f t="shared" si="4"/>
        <v>#VALUE!</v>
      </c>
      <c r="M9500" s="5" t="str">
        <f t="shared" si="5"/>
        <v>#VALUE!</v>
      </c>
      <c r="N9500" s="4" t="b">
        <v>0</v>
      </c>
      <c r="O9500" s="4" t="b">
        <v>1</v>
      </c>
      <c r="P9500" s="4" t="b">
        <v>0</v>
      </c>
      <c r="Q9500" s="4" t="b">
        <v>1</v>
      </c>
      <c r="R9500" s="4" t="s">
        <v>39</v>
      </c>
      <c r="S9500" s="4" t="s">
        <v>39</v>
      </c>
      <c r="T9500" s="4" t="s">
        <v>39</v>
      </c>
    </row>
    <row r="9501" ht="12.75" customHeight="1">
      <c r="A9501" s="8" t="str">
        <f t="shared" si="1"/>
        <v>Portugal1867</v>
      </c>
      <c r="B9501" s="4" t="s">
        <v>151</v>
      </c>
      <c r="C9501" s="4">
        <v>1867.0</v>
      </c>
      <c r="D9501" s="4">
        <v>2.90713000297546</v>
      </c>
      <c r="E9501" s="4" t="s">
        <v>39</v>
      </c>
      <c r="F9501" s="4" t="s">
        <v>39</v>
      </c>
      <c r="G9501" s="4" t="s">
        <v>39</v>
      </c>
      <c r="H9501" s="4" t="s">
        <v>39</v>
      </c>
      <c r="I9501" s="4" t="s">
        <v>39</v>
      </c>
      <c r="J9501" s="4" t="str">
        <f t="shared" si="2"/>
        <v>#VALUE!</v>
      </c>
      <c r="K9501" s="5" t="str">
        <f t="shared" si="3"/>
        <v>#VALUE!</v>
      </c>
      <c r="L9501" s="5" t="str">
        <f t="shared" si="4"/>
        <v>#VALUE!</v>
      </c>
      <c r="M9501" s="5" t="str">
        <f t="shared" si="5"/>
        <v>#VALUE!</v>
      </c>
      <c r="N9501" s="4" t="b">
        <v>0</v>
      </c>
      <c r="O9501" s="4" t="b">
        <v>1</v>
      </c>
      <c r="P9501" s="4" t="b">
        <v>1</v>
      </c>
      <c r="Q9501" s="4" t="b">
        <v>0</v>
      </c>
      <c r="R9501" s="4" t="s">
        <v>39</v>
      </c>
      <c r="S9501" s="4" t="s">
        <v>39</v>
      </c>
      <c r="T9501" s="4" t="s">
        <v>39</v>
      </c>
    </row>
    <row r="9502" ht="12.75" customHeight="1">
      <c r="A9502" s="8" t="str">
        <f t="shared" si="1"/>
        <v>Portugal1866</v>
      </c>
      <c r="B9502" s="4" t="s">
        <v>151</v>
      </c>
      <c r="C9502" s="4">
        <v>1866.0</v>
      </c>
      <c r="D9502" s="4">
        <v>3.79171991348267</v>
      </c>
      <c r="E9502" s="4" t="s">
        <v>39</v>
      </c>
      <c r="F9502" s="4" t="s">
        <v>39</v>
      </c>
      <c r="G9502" s="4" t="s">
        <v>39</v>
      </c>
      <c r="H9502" s="4" t="s">
        <v>39</v>
      </c>
      <c r="I9502" s="4" t="s">
        <v>39</v>
      </c>
      <c r="J9502" s="4" t="str">
        <f t="shared" si="2"/>
        <v>#VALUE!</v>
      </c>
      <c r="K9502" s="5" t="str">
        <f t="shared" si="3"/>
        <v>#VALUE!</v>
      </c>
      <c r="L9502" s="5" t="str">
        <f t="shared" si="4"/>
        <v>#VALUE!</v>
      </c>
      <c r="M9502" s="5" t="str">
        <f t="shared" si="5"/>
        <v>#VALUE!</v>
      </c>
      <c r="N9502" s="4" t="b">
        <v>0</v>
      </c>
      <c r="O9502" s="4" t="b">
        <v>0</v>
      </c>
      <c r="P9502" s="4" t="b">
        <v>1</v>
      </c>
      <c r="Q9502" s="4" t="b">
        <v>1</v>
      </c>
      <c r="R9502" s="4" t="s">
        <v>39</v>
      </c>
      <c r="S9502" s="4" t="s">
        <v>39</v>
      </c>
      <c r="T9502" s="4" t="s">
        <v>39</v>
      </c>
    </row>
    <row r="9503" ht="12.75" customHeight="1">
      <c r="A9503" s="8" t="str">
        <f t="shared" si="1"/>
        <v>Portugal1865</v>
      </c>
      <c r="B9503" s="4" t="s">
        <v>151</v>
      </c>
      <c r="C9503" s="4">
        <v>1865.0</v>
      </c>
      <c r="D9503" s="4" t="s">
        <v>39</v>
      </c>
      <c r="E9503" s="4" t="s">
        <v>39</v>
      </c>
      <c r="F9503" s="4" t="s">
        <v>39</v>
      </c>
      <c r="G9503" s="4" t="s">
        <v>39</v>
      </c>
      <c r="H9503" s="4" t="s">
        <v>39</v>
      </c>
      <c r="I9503" s="4" t="s">
        <v>39</v>
      </c>
      <c r="J9503" s="4" t="str">
        <f t="shared" si="2"/>
        <v>#VALUE!</v>
      </c>
      <c r="K9503" s="5" t="str">
        <f t="shared" si="3"/>
        <v>#VALUE!</v>
      </c>
      <c r="L9503" s="5" t="str">
        <f t="shared" si="4"/>
        <v>#VALUE!</v>
      </c>
      <c r="M9503" s="5" t="str">
        <f t="shared" si="5"/>
        <v>#VALUE!</v>
      </c>
      <c r="N9503" s="4" t="s">
        <v>39</v>
      </c>
      <c r="O9503" s="4" t="s">
        <v>39</v>
      </c>
      <c r="P9503" s="4" t="s">
        <v>39</v>
      </c>
      <c r="Q9503" s="4" t="b">
        <v>1</v>
      </c>
      <c r="R9503" s="4" t="s">
        <v>39</v>
      </c>
      <c r="S9503" s="4" t="s">
        <v>39</v>
      </c>
      <c r="T9503" s="4" t="s">
        <v>39</v>
      </c>
    </row>
    <row r="9504" ht="12.75" customHeight="1">
      <c r="A9504" s="8" t="str">
        <f t="shared" si="1"/>
        <v>Portugal1851</v>
      </c>
      <c r="B9504" s="4" t="s">
        <v>151</v>
      </c>
      <c r="C9504" s="4">
        <v>1851.0</v>
      </c>
      <c r="D9504" s="4">
        <v>7.63336992263794</v>
      </c>
      <c r="E9504" s="4" t="s">
        <v>39</v>
      </c>
      <c r="F9504" s="4" t="s">
        <v>39</v>
      </c>
      <c r="G9504" s="4" t="s">
        <v>39</v>
      </c>
      <c r="H9504" s="4" t="s">
        <v>39</v>
      </c>
      <c r="I9504" s="4" t="s">
        <v>39</v>
      </c>
      <c r="J9504" s="4" t="str">
        <f t="shared" si="2"/>
        <v>#VALUE!</v>
      </c>
      <c r="K9504" s="5" t="str">
        <f t="shared" si="3"/>
        <v>#VALUE!</v>
      </c>
      <c r="L9504" s="5" t="str">
        <f t="shared" si="4"/>
        <v>#VALUE!</v>
      </c>
      <c r="M9504" s="5" t="str">
        <f t="shared" si="5"/>
        <v>#VALUE!</v>
      </c>
      <c r="N9504" s="4" t="s">
        <v>39</v>
      </c>
      <c r="O9504" s="4" t="s">
        <v>39</v>
      </c>
      <c r="P9504" s="4" t="s">
        <v>39</v>
      </c>
      <c r="Q9504" s="4" t="s">
        <v>39</v>
      </c>
      <c r="R9504" s="4" t="s">
        <v>39</v>
      </c>
      <c r="S9504" s="4" t="s">
        <v>39</v>
      </c>
      <c r="T9504" s="4" t="s">
        <v>39</v>
      </c>
    </row>
    <row r="9505" ht="12.75" customHeight="1">
      <c r="A9505" s="8" t="str">
        <f t="shared" si="1"/>
        <v>Qatar2022</v>
      </c>
      <c r="B9505" s="4" t="s">
        <v>152</v>
      </c>
      <c r="C9505" s="4">
        <v>2022.0</v>
      </c>
      <c r="D9505" s="4" t="s">
        <v>39</v>
      </c>
      <c r="E9505" s="4" t="s">
        <v>39</v>
      </c>
      <c r="F9505" s="4">
        <v>6.31179835164835E10</v>
      </c>
      <c r="G9505" s="4">
        <v>2.37295575171103E11</v>
      </c>
      <c r="H9505" s="4" t="s">
        <v>39</v>
      </c>
      <c r="I9505" s="4" t="s">
        <v>39</v>
      </c>
      <c r="J9505" s="4" t="str">
        <f t="shared" si="2"/>
        <v>#VALUE!</v>
      </c>
      <c r="K9505" s="5" t="str">
        <f t="shared" si="3"/>
        <v>#VALUE!</v>
      </c>
      <c r="L9505" s="5" t="str">
        <f t="shared" si="4"/>
        <v>#VALUE!</v>
      </c>
      <c r="M9505" s="5" t="str">
        <f t="shared" si="5"/>
        <v>#VALUE!</v>
      </c>
      <c r="N9505" s="4" t="s">
        <v>39</v>
      </c>
      <c r="O9505" s="4" t="s">
        <v>39</v>
      </c>
      <c r="P9505" s="4" t="s">
        <v>39</v>
      </c>
      <c r="Q9505" s="4" t="s">
        <v>39</v>
      </c>
      <c r="R9505" s="4" t="s">
        <v>39</v>
      </c>
      <c r="S9505" s="4">
        <v>4.82768910127822</v>
      </c>
      <c r="T9505" s="4" t="s">
        <v>39</v>
      </c>
    </row>
    <row r="9506" ht="12.75" customHeight="1">
      <c r="A9506" s="8" t="str">
        <f t="shared" si="1"/>
        <v>Qatar2021</v>
      </c>
      <c r="B9506" s="4" t="s">
        <v>152</v>
      </c>
      <c r="C9506" s="4">
        <v>2021.0</v>
      </c>
      <c r="D9506" s="4">
        <v>1.59113740631177</v>
      </c>
      <c r="E9506" s="4">
        <v>1.1073310003273E10</v>
      </c>
      <c r="F9506" s="4">
        <v>2.63192307692308E10</v>
      </c>
      <c r="G9506" s="4">
        <v>1.79677131707294E11</v>
      </c>
      <c r="H9506" s="4">
        <v>33.7698016955138</v>
      </c>
      <c r="I9506" s="4">
        <v>29.3774702801881</v>
      </c>
      <c r="J9506" s="4">
        <f t="shared" si="2"/>
        <v>6067661106974</v>
      </c>
      <c r="K9506" s="5">
        <f t="shared" si="3"/>
        <v>5278459596760</v>
      </c>
      <c r="L9506" s="5">
        <f t="shared" si="4"/>
        <v>-789201510214</v>
      </c>
      <c r="M9506" s="5">
        <f t="shared" si="5"/>
        <v>-4.392331415</v>
      </c>
      <c r="N9506" s="4" t="s">
        <v>39</v>
      </c>
      <c r="O9506" s="4" t="s">
        <v>39</v>
      </c>
      <c r="P9506" s="4" t="b">
        <v>0</v>
      </c>
      <c r="Q9506" s="4" t="s">
        <v>39</v>
      </c>
      <c r="R9506" s="4" t="s">
        <v>39</v>
      </c>
      <c r="S9506" s="4">
        <v>1.59099816403854</v>
      </c>
      <c r="T9506" s="4">
        <v>-5.76184434638089E10</v>
      </c>
    </row>
    <row r="9507" ht="12.75" customHeight="1">
      <c r="A9507" s="8" t="str">
        <f t="shared" si="1"/>
        <v>Qatar2020</v>
      </c>
      <c r="B9507" s="4" t="s">
        <v>152</v>
      </c>
      <c r="C9507" s="4">
        <v>2020.0</v>
      </c>
      <c r="D9507" s="4">
        <v>-3.55765166713298</v>
      </c>
      <c r="E9507" s="4">
        <v>5.28232010458733E9</v>
      </c>
      <c r="F9507" s="4">
        <v>-2.98571428571429E9</v>
      </c>
      <c r="G9507" s="4">
        <v>1.4441136334527E11</v>
      </c>
      <c r="H9507" s="4">
        <v>36.0321077156267</v>
      </c>
      <c r="I9507" s="4">
        <v>34.6992316871152</v>
      </c>
      <c r="J9507" s="4">
        <f t="shared" si="2"/>
        <v>5203445799417</v>
      </c>
      <c r="K9507" s="5">
        <f t="shared" si="3"/>
        <v>5010963354970</v>
      </c>
      <c r="L9507" s="5">
        <f t="shared" si="4"/>
        <v>-192482444448</v>
      </c>
      <c r="M9507" s="5">
        <f t="shared" si="5"/>
        <v>-1.332876029</v>
      </c>
      <c r="N9507" s="4" t="b">
        <v>1</v>
      </c>
      <c r="O9507" s="4" t="b">
        <v>1</v>
      </c>
      <c r="P9507" s="4" t="b">
        <v>0</v>
      </c>
      <c r="Q9507" s="4" t="s">
        <v>39</v>
      </c>
      <c r="R9507" s="4" t="s">
        <v>39</v>
      </c>
      <c r="S9507" s="4">
        <v>-3.64044980532107</v>
      </c>
      <c r="T9507" s="4">
        <v>-3.5265768362024E10</v>
      </c>
    </row>
    <row r="9508" ht="12.75" customHeight="1">
      <c r="A9508" s="8" t="str">
        <f t="shared" si="1"/>
        <v>Qatar2019</v>
      </c>
      <c r="B9508" s="4" t="s">
        <v>152</v>
      </c>
      <c r="C9508" s="4">
        <v>2019.0</v>
      </c>
      <c r="D9508" s="4">
        <v>0.688255893930971</v>
      </c>
      <c r="E9508" s="4">
        <v>1.1681092630531E10</v>
      </c>
      <c r="F9508" s="4">
        <v>4.25989010989011E9</v>
      </c>
      <c r="G9508" s="4">
        <v>1.76371267689082E11</v>
      </c>
      <c r="H9508" s="4">
        <v>37.3768291744746</v>
      </c>
      <c r="I9508" s="4">
        <v>32.464350964313</v>
      </c>
      <c r="J9508" s="4">
        <f t="shared" si="2"/>
        <v>6592198743700</v>
      </c>
      <c r="K9508" s="5">
        <f t="shared" si="3"/>
        <v>5725778734279</v>
      </c>
      <c r="L9508" s="5">
        <f t="shared" si="4"/>
        <v>-866420009421</v>
      </c>
      <c r="M9508" s="5">
        <f t="shared" si="5"/>
        <v>-4.91247821</v>
      </c>
      <c r="N9508" s="4" t="b">
        <v>1</v>
      </c>
      <c r="O9508" s="4" t="b">
        <v>1</v>
      </c>
      <c r="P9508" s="4" t="b">
        <v>0</v>
      </c>
      <c r="Q9508" s="4" t="b">
        <v>0</v>
      </c>
      <c r="R9508" s="4" t="s">
        <v>39</v>
      </c>
      <c r="S9508" s="4">
        <v>0.774808388372691</v>
      </c>
      <c r="T9508" s="4">
        <v>3.1959904343812E10</v>
      </c>
    </row>
    <row r="9509" ht="12.75" customHeight="1">
      <c r="A9509" s="8" t="str">
        <f t="shared" si="1"/>
        <v>Qatar2018</v>
      </c>
      <c r="B9509" s="4" t="s">
        <v>152</v>
      </c>
      <c r="C9509" s="4">
        <v>2018.0</v>
      </c>
      <c r="D9509" s="4">
        <v>1.23483197031549</v>
      </c>
      <c r="E9509" s="4">
        <v>1.3551061368251E10</v>
      </c>
      <c r="F9509" s="4">
        <v>1.66521978021978E10</v>
      </c>
      <c r="G9509" s="4">
        <v>1.83334953818681E11</v>
      </c>
      <c r="H9509" s="4">
        <v>34.8185365136667</v>
      </c>
      <c r="I9509" s="4">
        <v>28.8960982342863</v>
      </c>
      <c r="J9509" s="4">
        <f t="shared" si="2"/>
        <v>6383454783767</v>
      </c>
      <c r="K9509" s="5">
        <f t="shared" si="3"/>
        <v>5297664835323</v>
      </c>
      <c r="L9509" s="5">
        <f t="shared" si="4"/>
        <v>-1085789948444</v>
      </c>
      <c r="M9509" s="5">
        <f t="shared" si="5"/>
        <v>-5.922438279</v>
      </c>
      <c r="N9509" s="4" t="b">
        <v>0</v>
      </c>
      <c r="O9509" s="4" t="b">
        <v>0</v>
      </c>
      <c r="P9509" s="4" t="b">
        <v>0</v>
      </c>
      <c r="Q9509" s="4" t="b">
        <v>1</v>
      </c>
      <c r="R9509" s="4" t="s">
        <v>39</v>
      </c>
      <c r="S9509" s="4">
        <v>1.23487220191065</v>
      </c>
      <c r="T9509" s="4">
        <v>6.96368612959899E9</v>
      </c>
    </row>
    <row r="9510" ht="12.75" customHeight="1">
      <c r="A9510" s="8" t="str">
        <f t="shared" si="1"/>
        <v>Qatar2017</v>
      </c>
      <c r="B9510" s="4" t="s">
        <v>152</v>
      </c>
      <c r="C9510" s="4">
        <v>2017.0</v>
      </c>
      <c r="D9510" s="4">
        <v>-1.49756209084891</v>
      </c>
      <c r="E9510" s="4">
        <v>-1.75902440382488E9</v>
      </c>
      <c r="F9510" s="4">
        <v>6.42554945054945E9</v>
      </c>
      <c r="G9510" s="4">
        <v>1.61099122225275E11</v>
      </c>
      <c r="H9510" s="4">
        <v>32.1751069728396</v>
      </c>
      <c r="I9510" s="4">
        <v>34.6631400696793</v>
      </c>
      <c r="J9510" s="4">
        <f t="shared" si="2"/>
        <v>5183381490829</v>
      </c>
      <c r="K9510" s="5">
        <f t="shared" si="3"/>
        <v>5584201438797</v>
      </c>
      <c r="L9510" s="5">
        <f t="shared" si="4"/>
        <v>400819947968</v>
      </c>
      <c r="M9510" s="5">
        <f t="shared" si="5"/>
        <v>2.488033097</v>
      </c>
      <c r="N9510" s="4" t="b">
        <v>1</v>
      </c>
      <c r="O9510" s="4" t="b">
        <v>1</v>
      </c>
      <c r="P9510" s="4" t="b">
        <v>0</v>
      </c>
      <c r="Q9510" s="4" t="b">
        <v>1</v>
      </c>
      <c r="R9510" s="4" t="s">
        <v>39</v>
      </c>
      <c r="S9510" s="4">
        <v>-1.49760470227838</v>
      </c>
      <c r="T9510" s="4">
        <v>-2.2235831593406E10</v>
      </c>
    </row>
    <row r="9511" ht="12.75" customHeight="1">
      <c r="A9511" s="8" t="str">
        <f t="shared" si="1"/>
        <v>Qatar2016</v>
      </c>
      <c r="B9511" s="4" t="s">
        <v>152</v>
      </c>
      <c r="C9511" s="4">
        <v>2016.0</v>
      </c>
      <c r="D9511" s="4">
        <v>3.06410503214877</v>
      </c>
      <c r="E9511" s="4">
        <v>-5.05857369851764E9</v>
      </c>
      <c r="F9511" s="4">
        <v>-8.26950549450549E9</v>
      </c>
      <c r="G9511" s="4">
        <v>1.51732181868132E11</v>
      </c>
      <c r="H9511" s="4">
        <v>35.3195782170196</v>
      </c>
      <c r="I9511" s="4">
        <v>40.1381483057369</v>
      </c>
      <c r="J9511" s="4">
        <f t="shared" si="2"/>
        <v>5359116665531</v>
      </c>
      <c r="K9511" s="5">
        <f t="shared" si="3"/>
        <v>6090248818576</v>
      </c>
      <c r="L9511" s="5">
        <f t="shared" si="4"/>
        <v>731132153046</v>
      </c>
      <c r="M9511" s="5">
        <f t="shared" si="5"/>
        <v>4.818570089</v>
      </c>
      <c r="N9511" s="4" t="b">
        <v>1</v>
      </c>
      <c r="O9511" s="4" t="b">
        <v>1</v>
      </c>
      <c r="P9511" s="4" t="b">
        <v>1</v>
      </c>
      <c r="Q9511" s="4" t="b">
        <v>0</v>
      </c>
      <c r="R9511" s="4" t="s">
        <v>39</v>
      </c>
      <c r="S9511" s="4">
        <v>3.06419188430156</v>
      </c>
      <c r="T9511" s="4">
        <v>-9.366940357143E9</v>
      </c>
    </row>
    <row r="9512" ht="12.75" customHeight="1">
      <c r="A9512" s="8" t="str">
        <f t="shared" si="1"/>
        <v>Qatar2015</v>
      </c>
      <c r="B9512" s="4" t="s">
        <v>152</v>
      </c>
      <c r="C9512" s="4">
        <v>2015.0</v>
      </c>
      <c r="D9512" s="4">
        <v>4.75332372902957</v>
      </c>
      <c r="E9512" s="4">
        <v>3.75247115647001E10</v>
      </c>
      <c r="F9512" s="4">
        <v>1.37508241758242E10</v>
      </c>
      <c r="G9512" s="4">
        <v>1.61739955576923E11</v>
      </c>
      <c r="H9512" s="4">
        <v>60.2724577027422</v>
      </c>
      <c r="I9512" s="4">
        <v>38.5595847353554</v>
      </c>
      <c r="J9512" s="4">
        <f t="shared" si="2"/>
        <v>9748464631353</v>
      </c>
      <c r="K9512" s="5">
        <f t="shared" si="3"/>
        <v>6236625522161</v>
      </c>
      <c r="L9512" s="5">
        <f t="shared" si="4"/>
        <v>-3511839109193</v>
      </c>
      <c r="M9512" s="5">
        <f t="shared" si="5"/>
        <v>-21.71287297</v>
      </c>
      <c r="N9512" s="4" t="b">
        <v>0</v>
      </c>
      <c r="O9512" s="4" t="b">
        <v>0</v>
      </c>
      <c r="P9512" s="4" t="b">
        <v>1</v>
      </c>
      <c r="Q9512" s="4" t="b">
        <v>1</v>
      </c>
      <c r="R9512" s="4" t="s">
        <v>39</v>
      </c>
      <c r="S9512" s="4">
        <v>4.75334572438737</v>
      </c>
      <c r="T9512" s="4">
        <v>1.0007773708791E10</v>
      </c>
    </row>
    <row r="9513" ht="12.75" customHeight="1">
      <c r="A9513" s="8" t="str">
        <f t="shared" si="1"/>
        <v>Qatar2014</v>
      </c>
      <c r="B9513" s="4" t="s">
        <v>152</v>
      </c>
      <c r="C9513" s="4">
        <v>2014.0</v>
      </c>
      <c r="D9513" s="4">
        <v>5.33434159770252</v>
      </c>
      <c r="E9513" s="4">
        <v>3.41849602086066E10</v>
      </c>
      <c r="F9513" s="4">
        <v>4.94098901098901E10</v>
      </c>
      <c r="G9513" s="4">
        <v>2.06224598571429E11</v>
      </c>
      <c r="H9513" s="4">
        <v>47.7195116298578</v>
      </c>
      <c r="I9513" s="4">
        <v>32.3152487550922</v>
      </c>
      <c r="J9513" s="4">
        <f t="shared" si="2"/>
        <v>9840937129892</v>
      </c>
      <c r="K9513" s="5">
        <f t="shared" si="3"/>
        <v>6664199202255</v>
      </c>
      <c r="L9513" s="5">
        <f t="shared" si="4"/>
        <v>-3176737927637</v>
      </c>
      <c r="M9513" s="5">
        <f t="shared" si="5"/>
        <v>-15.40426287</v>
      </c>
      <c r="N9513" s="4" t="b">
        <v>0</v>
      </c>
      <c r="O9513" s="4" t="b">
        <v>0</v>
      </c>
      <c r="P9513" s="4" t="b">
        <v>1</v>
      </c>
      <c r="Q9513" s="4" t="b">
        <v>1</v>
      </c>
      <c r="R9513" s="4" t="s">
        <v>39</v>
      </c>
      <c r="S9513" s="4">
        <v>5.33432329196459</v>
      </c>
      <c r="T9513" s="4">
        <v>4.44846429945059E10</v>
      </c>
    </row>
    <row r="9514" ht="12.75" customHeight="1">
      <c r="A9514" s="8" t="str">
        <f t="shared" si="1"/>
        <v>Qatar2013</v>
      </c>
      <c r="B9514" s="4" t="s">
        <v>152</v>
      </c>
      <c r="C9514" s="4">
        <v>2013.0</v>
      </c>
      <c r="D9514" s="4">
        <v>5.55610364218513</v>
      </c>
      <c r="E9514" s="4">
        <v>4.53800917343307E10</v>
      </c>
      <c r="F9514" s="4">
        <v>6.0460989010989E10</v>
      </c>
      <c r="G9514" s="4">
        <v>1.98727642967033E11</v>
      </c>
      <c r="H9514" s="4">
        <v>49.8525784344969</v>
      </c>
      <c r="I9514" s="4">
        <v>28.2932331216848</v>
      </c>
      <c r="J9514" s="4">
        <f t="shared" si="2"/>
        <v>9907085408117</v>
      </c>
      <c r="K9514" s="5">
        <f t="shared" si="3"/>
        <v>5622647530189</v>
      </c>
      <c r="L9514" s="5">
        <f t="shared" si="4"/>
        <v>-4284437877928</v>
      </c>
      <c r="M9514" s="5">
        <f t="shared" si="5"/>
        <v>-21.55934531</v>
      </c>
      <c r="N9514" s="4" t="b">
        <v>0</v>
      </c>
      <c r="O9514" s="4" t="b">
        <v>0</v>
      </c>
      <c r="P9514" s="4" t="b">
        <v>1</v>
      </c>
      <c r="Q9514" s="4" t="b">
        <v>1</v>
      </c>
      <c r="R9514" s="4" t="s">
        <v>39</v>
      </c>
      <c r="S9514" s="4">
        <v>5.55604064306607</v>
      </c>
      <c r="T9514" s="4">
        <v>-7.49695560439599E9</v>
      </c>
    </row>
    <row r="9515" ht="12.75" customHeight="1">
      <c r="A9515" s="8" t="str">
        <f t="shared" si="1"/>
        <v>Qatar2012</v>
      </c>
      <c r="B9515" s="4" t="s">
        <v>152</v>
      </c>
      <c r="C9515" s="4">
        <v>2012.0</v>
      </c>
      <c r="D9515" s="4">
        <v>4.73008513739959</v>
      </c>
      <c r="E9515" s="4">
        <v>2.23739115301863E10</v>
      </c>
      <c r="F9515" s="4">
        <v>6.20001831501832E10</v>
      </c>
      <c r="G9515" s="4">
        <v>1.86833502362637E11</v>
      </c>
      <c r="H9515" s="4">
        <v>41.5088753760905</v>
      </c>
      <c r="I9515" s="4">
        <v>30.983617224008</v>
      </c>
      <c r="J9515" s="4">
        <f t="shared" si="2"/>
        <v>7755248565649</v>
      </c>
      <c r="K9515" s="5">
        <f t="shared" si="3"/>
        <v>5788777721825</v>
      </c>
      <c r="L9515" s="5">
        <f t="shared" si="4"/>
        <v>-1966470843824</v>
      </c>
      <c r="M9515" s="5">
        <f t="shared" si="5"/>
        <v>-10.52525815</v>
      </c>
      <c r="N9515" s="4" t="b">
        <v>0</v>
      </c>
      <c r="O9515" s="4" t="b">
        <v>0</v>
      </c>
      <c r="P9515" s="4" t="b">
        <v>1</v>
      </c>
      <c r="Q9515" s="4" t="b">
        <v>1</v>
      </c>
      <c r="R9515" s="4" t="s">
        <v>39</v>
      </c>
      <c r="S9515" s="4">
        <v>4.73001184360784</v>
      </c>
      <c r="T9515" s="4">
        <v>-1.18941406043959E10</v>
      </c>
    </row>
    <row r="9516" ht="12.75" customHeight="1">
      <c r="A9516" s="8" t="str">
        <f t="shared" si="1"/>
        <v>Qatar2011</v>
      </c>
      <c r="B9516" s="4" t="s">
        <v>152</v>
      </c>
      <c r="C9516" s="4">
        <v>2011.0</v>
      </c>
      <c r="D9516" s="4">
        <v>11.3024756499977</v>
      </c>
      <c r="E9516" s="4">
        <v>1.47300087786628E10</v>
      </c>
      <c r="F9516" s="4">
        <v>5.21236015862257E10</v>
      </c>
      <c r="G9516" s="4">
        <v>1.67775268626374E11</v>
      </c>
      <c r="H9516" s="4">
        <v>35.8246303276238</v>
      </c>
      <c r="I9516" s="4">
        <v>28.497368602035</v>
      </c>
      <c r="J9516" s="4">
        <f t="shared" si="2"/>
        <v>6010486976658</v>
      </c>
      <c r="K9516" s="5">
        <f t="shared" si="3"/>
        <v>4781153672351</v>
      </c>
      <c r="L9516" s="5">
        <f t="shared" si="4"/>
        <v>-1229333304306</v>
      </c>
      <c r="M9516" s="5">
        <f t="shared" si="5"/>
        <v>-7.327261726</v>
      </c>
      <c r="N9516" s="4" t="b">
        <v>0</v>
      </c>
      <c r="O9516" s="4" t="b">
        <v>0</v>
      </c>
      <c r="P9516" s="4" t="b">
        <v>1</v>
      </c>
      <c r="Q9516" s="4" t="b">
        <v>0</v>
      </c>
      <c r="R9516" s="4" t="s">
        <v>39</v>
      </c>
      <c r="S9516" s="4">
        <v>13.3751764107929</v>
      </c>
      <c r="T9516" s="4">
        <v>-1.9058233736263E10</v>
      </c>
    </row>
    <row r="9517" ht="12.75" customHeight="1">
      <c r="A9517" s="8" t="str">
        <f t="shared" si="1"/>
        <v>Qatar2010</v>
      </c>
      <c r="B9517" s="4" t="s">
        <v>152</v>
      </c>
      <c r="C9517" s="4">
        <v>2010.0</v>
      </c>
      <c r="D9517" s="4">
        <v>17.7457888949318</v>
      </c>
      <c r="E9517" s="4">
        <v>1.04186425828448E10</v>
      </c>
      <c r="F9517" s="4" t="s">
        <v>39</v>
      </c>
      <c r="G9517" s="4">
        <v>1.25122306346154E11</v>
      </c>
      <c r="H9517" s="4">
        <v>39.0826875819377</v>
      </c>
      <c r="I9517" s="4">
        <v>31.9966684446527</v>
      </c>
      <c r="J9517" s="4">
        <f t="shared" si="2"/>
        <v>4890116008458</v>
      </c>
      <c r="K9517" s="5">
        <f t="shared" si="3"/>
        <v>4003496951188</v>
      </c>
      <c r="L9517" s="5">
        <f t="shared" si="4"/>
        <v>-886619057270</v>
      </c>
      <c r="M9517" s="5">
        <f t="shared" si="5"/>
        <v>-7.086019137</v>
      </c>
      <c r="N9517" s="4" t="b">
        <v>0</v>
      </c>
      <c r="O9517" s="4" t="b">
        <v>0</v>
      </c>
      <c r="P9517" s="4" t="b">
        <v>1</v>
      </c>
      <c r="Q9517" s="4" t="b">
        <v>1</v>
      </c>
      <c r="R9517" s="4" t="s">
        <v>39</v>
      </c>
      <c r="S9517" s="4">
        <v>19.5923315337859</v>
      </c>
      <c r="T9517" s="4">
        <v>-4.26529622802199E10</v>
      </c>
    </row>
    <row r="9518" ht="12.75" customHeight="1">
      <c r="A9518" s="8" t="str">
        <f t="shared" si="1"/>
        <v>Qatar2009</v>
      </c>
      <c r="B9518" s="4" t="s">
        <v>152</v>
      </c>
      <c r="C9518" s="4">
        <v>2009.0</v>
      </c>
      <c r="D9518" s="4">
        <v>13.0626001699349</v>
      </c>
      <c r="E9518" s="4">
        <v>1.69312074079846E10</v>
      </c>
      <c r="F9518" s="4" t="s">
        <v>39</v>
      </c>
      <c r="G9518" s="4">
        <v>9.77983516483516E10</v>
      </c>
      <c r="H9518" s="4">
        <v>52.5679299054271</v>
      </c>
      <c r="I9518" s="4">
        <v>36.4321882875536</v>
      </c>
      <c r="J9518" s="4">
        <f t="shared" si="2"/>
        <v>5141056894317</v>
      </c>
      <c r="K9518" s="5">
        <f t="shared" si="3"/>
        <v>3563007961465</v>
      </c>
      <c r="L9518" s="5">
        <f t="shared" si="4"/>
        <v>-1578048932852</v>
      </c>
      <c r="M9518" s="5">
        <f t="shared" si="5"/>
        <v>-16.13574162</v>
      </c>
      <c r="N9518" s="4" t="b">
        <v>0</v>
      </c>
      <c r="O9518" s="4" t="b">
        <v>0</v>
      </c>
      <c r="P9518" s="4" t="b">
        <v>1</v>
      </c>
      <c r="Q9518" s="4" t="b">
        <v>1</v>
      </c>
      <c r="R9518" s="4" t="s">
        <v>39</v>
      </c>
      <c r="S9518" s="4">
        <v>11.9565611289086</v>
      </c>
      <c r="T9518" s="4">
        <v>-2.73239546978024E10</v>
      </c>
    </row>
    <row r="9519" ht="12.75" customHeight="1">
      <c r="A9519" s="8" t="str">
        <f t="shared" si="1"/>
        <v>Qatar2008</v>
      </c>
      <c r="B9519" s="4" t="s">
        <v>152</v>
      </c>
      <c r="C9519" s="4">
        <v>2008.0</v>
      </c>
      <c r="D9519" s="4">
        <v>17.4941748712632</v>
      </c>
      <c r="E9519" s="4">
        <v>1.2413696086563E10</v>
      </c>
      <c r="F9519" s="4" t="s">
        <v>39</v>
      </c>
      <c r="G9519" s="4">
        <v>1.15270054945055E11</v>
      </c>
      <c r="H9519" s="4">
        <v>33.819247754927</v>
      </c>
      <c r="I9519" s="4">
        <v>23.5474060561796</v>
      </c>
      <c r="J9519" s="4">
        <f t="shared" si="2"/>
        <v>3898346546911</v>
      </c>
      <c r="K9519" s="5">
        <f t="shared" si="3"/>
        <v>2714310789909</v>
      </c>
      <c r="L9519" s="5">
        <f t="shared" si="4"/>
        <v>-1184035757002</v>
      </c>
      <c r="M9519" s="5">
        <f t="shared" si="5"/>
        <v>-10.2718417</v>
      </c>
      <c r="N9519" s="4" t="b">
        <v>0</v>
      </c>
      <c r="O9519" s="4" t="b">
        <v>0</v>
      </c>
      <c r="P9519" s="4" t="b">
        <v>1</v>
      </c>
      <c r="Q9519" s="4" t="b">
        <v>0</v>
      </c>
      <c r="R9519" s="4" t="s">
        <v>39</v>
      </c>
      <c r="S9519" s="4">
        <v>17.6635563626089</v>
      </c>
      <c r="T9519" s="4">
        <v>1.74717032967034E10</v>
      </c>
    </row>
    <row r="9520" ht="12.75" customHeight="1">
      <c r="A9520" s="8" t="str">
        <f t="shared" si="1"/>
        <v>Qatar2007</v>
      </c>
      <c r="B9520" s="4" t="s">
        <v>152</v>
      </c>
      <c r="C9520" s="4">
        <v>2007.0</v>
      </c>
      <c r="D9520" s="4">
        <v>18.1906283403626</v>
      </c>
      <c r="E9520" s="4">
        <v>9.44823856918435E9</v>
      </c>
      <c r="F9520" s="4" t="s">
        <v>39</v>
      </c>
      <c r="G9520" s="4">
        <v>7.97120879120879E10</v>
      </c>
      <c r="H9520" s="4">
        <v>40.6246801713039</v>
      </c>
      <c r="I9520" s="4">
        <v>29.45630916495</v>
      </c>
      <c r="J9520" s="4">
        <f t="shared" si="2"/>
        <v>3238278077215</v>
      </c>
      <c r="K9520" s="5">
        <f t="shared" si="3"/>
        <v>2348023905722</v>
      </c>
      <c r="L9520" s="5">
        <f t="shared" si="4"/>
        <v>-890254171493</v>
      </c>
      <c r="M9520" s="5">
        <f t="shared" si="5"/>
        <v>-11.16837101</v>
      </c>
      <c r="N9520" s="4" t="b">
        <v>0</v>
      </c>
      <c r="O9520" s="4" t="b">
        <v>0</v>
      </c>
      <c r="P9520" s="4" t="b">
        <v>1</v>
      </c>
      <c r="Q9520" s="4" t="b">
        <v>1</v>
      </c>
      <c r="R9520" s="4" t="s">
        <v>39</v>
      </c>
      <c r="S9520" s="4">
        <v>17.9856568160263</v>
      </c>
      <c r="T9520" s="4">
        <v>-3.5557967032967E10</v>
      </c>
    </row>
    <row r="9521" ht="12.75" customHeight="1">
      <c r="A9521" s="8" t="str">
        <f t="shared" si="1"/>
        <v>Qatar2006</v>
      </c>
      <c r="B9521" s="4" t="s">
        <v>152</v>
      </c>
      <c r="C9521" s="4">
        <v>2006.0</v>
      </c>
      <c r="D9521" s="4">
        <v>28.0824328726173</v>
      </c>
      <c r="E9521" s="4">
        <v>6.19852524290764E9</v>
      </c>
      <c r="F9521" s="4" t="s">
        <v>39</v>
      </c>
      <c r="G9521" s="4">
        <v>6.08821428571429E10</v>
      </c>
      <c r="H9521" s="4">
        <v>38.7991830031483</v>
      </c>
      <c r="I9521" s="4">
        <v>29.545324574324</v>
      </c>
      <c r="J9521" s="4">
        <f t="shared" si="2"/>
        <v>2362177402338</v>
      </c>
      <c r="K9521" s="5">
        <f t="shared" si="3"/>
        <v>1798782671495</v>
      </c>
      <c r="L9521" s="5">
        <f t="shared" si="4"/>
        <v>-563394730843</v>
      </c>
      <c r="M9521" s="5">
        <f t="shared" si="5"/>
        <v>-9.253858429</v>
      </c>
      <c r="N9521" s="4" t="b">
        <v>0</v>
      </c>
      <c r="O9521" s="4" t="b">
        <v>0</v>
      </c>
      <c r="P9521" s="4" t="b">
        <v>1</v>
      </c>
      <c r="Q9521" s="4" t="b">
        <v>1</v>
      </c>
      <c r="R9521" s="4" t="s">
        <v>39</v>
      </c>
      <c r="S9521" s="4">
        <v>26.1702456703032</v>
      </c>
      <c r="T9521" s="4">
        <v>-1.8829945054945E10</v>
      </c>
    </row>
    <row r="9522" ht="12.75" customHeight="1">
      <c r="A9522" s="8" t="str">
        <f t="shared" si="1"/>
        <v>Qatar2005</v>
      </c>
      <c r="B9522" s="4" t="s">
        <v>152</v>
      </c>
      <c r="C9522" s="4">
        <v>2005.0</v>
      </c>
      <c r="D9522" s="4">
        <v>7.7920502388809</v>
      </c>
      <c r="E9522" s="4">
        <v>5.25065231366846E9</v>
      </c>
      <c r="F9522" s="4" t="s">
        <v>39</v>
      </c>
      <c r="G9522" s="4">
        <v>4.45304945054945E10</v>
      </c>
      <c r="H9522" s="4">
        <v>39.6156970240641</v>
      </c>
      <c r="I9522" s="4">
        <v>28.9898966916112</v>
      </c>
      <c r="J9522" s="4">
        <f t="shared" si="2"/>
        <v>1764106578661</v>
      </c>
      <c r="K9522" s="5">
        <f t="shared" si="3"/>
        <v>1290934435341</v>
      </c>
      <c r="L9522" s="5">
        <f t="shared" si="4"/>
        <v>-473172143321</v>
      </c>
      <c r="M9522" s="5">
        <f t="shared" si="5"/>
        <v>-10.62580033</v>
      </c>
      <c r="N9522" s="4" t="b">
        <v>0</v>
      </c>
      <c r="O9522" s="4" t="b">
        <v>1</v>
      </c>
      <c r="P9522" s="4" t="b">
        <v>1</v>
      </c>
      <c r="Q9522" s="4" t="b">
        <v>1</v>
      </c>
      <c r="R9522" s="4" t="s">
        <v>39</v>
      </c>
      <c r="S9522" s="4">
        <v>7.49275848279068</v>
      </c>
      <c r="T9522" s="4">
        <v>-1.63516483516484E10</v>
      </c>
    </row>
    <row r="9523" ht="12.75" customHeight="1">
      <c r="A9523" s="8" t="str">
        <f t="shared" si="1"/>
        <v>Qatar2004</v>
      </c>
      <c r="B9523" s="4" t="s">
        <v>152</v>
      </c>
      <c r="C9523" s="4">
        <v>2004.0</v>
      </c>
      <c r="D9523" s="4">
        <v>19.2246924850897</v>
      </c>
      <c r="E9523" s="4">
        <v>6.35161998904161E9</v>
      </c>
      <c r="F9523" s="4" t="s">
        <v>39</v>
      </c>
      <c r="G9523" s="4">
        <v>3.17340659340659E10</v>
      </c>
      <c r="H9523" s="4">
        <v>48.2352910925829</v>
      </c>
      <c r="I9523" s="4">
        <v>29.918817352867</v>
      </c>
      <c r="J9523" s="4">
        <f t="shared" si="2"/>
        <v>1530701907881</v>
      </c>
      <c r="K9523" s="5">
        <f t="shared" si="3"/>
        <v>949445722545</v>
      </c>
      <c r="L9523" s="5">
        <f t="shared" si="4"/>
        <v>-581256185336</v>
      </c>
      <c r="M9523" s="5">
        <f t="shared" si="5"/>
        <v>-18.31647374</v>
      </c>
      <c r="N9523" s="4" t="b">
        <v>0</v>
      </c>
      <c r="O9523" s="4" t="b">
        <v>1</v>
      </c>
      <c r="P9523" s="4" t="b">
        <v>1</v>
      </c>
      <c r="Q9523" s="4" t="b">
        <v>0</v>
      </c>
      <c r="R9523" s="4" t="s">
        <v>39</v>
      </c>
      <c r="S9523" s="4">
        <v>19.2189153397893</v>
      </c>
      <c r="T9523" s="4">
        <v>-1.27964285714286E10</v>
      </c>
    </row>
    <row r="9524" ht="12.75" customHeight="1">
      <c r="A9524" s="8" t="str">
        <f t="shared" si="1"/>
        <v>Qatar2003</v>
      </c>
      <c r="B9524" s="4" t="s">
        <v>152</v>
      </c>
      <c r="C9524" s="4">
        <v>2003.0</v>
      </c>
      <c r="D9524" s="4">
        <v>3.98703864374869</v>
      </c>
      <c r="E9524" s="4">
        <v>2.12871713161089E9</v>
      </c>
      <c r="F9524" s="4" t="s">
        <v>39</v>
      </c>
      <c r="G9524" s="4">
        <v>2.35337912087912E10</v>
      </c>
      <c r="H9524" s="4">
        <v>35.2177558209624</v>
      </c>
      <c r="I9524" s="4">
        <v>28.5071798701339</v>
      </c>
      <c r="J9524" s="4">
        <f t="shared" si="2"/>
        <v>828807312333</v>
      </c>
      <c r="K9524" s="5">
        <f t="shared" si="3"/>
        <v>670882019015</v>
      </c>
      <c r="L9524" s="5">
        <f t="shared" si="4"/>
        <v>-157925293318</v>
      </c>
      <c r="M9524" s="5">
        <f t="shared" si="5"/>
        <v>-6.710575951</v>
      </c>
      <c r="N9524" s="4" t="b">
        <v>0</v>
      </c>
      <c r="O9524" s="4" t="b">
        <v>1</v>
      </c>
      <c r="P9524" s="4" t="b">
        <v>1</v>
      </c>
      <c r="Q9524" s="4" t="b">
        <v>0</v>
      </c>
      <c r="R9524" s="4" t="s">
        <v>39</v>
      </c>
      <c r="S9524" s="4">
        <v>3.71995867654906</v>
      </c>
      <c r="T9524" s="4">
        <v>-8.2002747252747E9</v>
      </c>
    </row>
    <row r="9525" ht="12.75" customHeight="1">
      <c r="A9525" s="8" t="str">
        <f t="shared" si="1"/>
        <v>Qatar2002</v>
      </c>
      <c r="B9525" s="4" t="s">
        <v>152</v>
      </c>
      <c r="C9525" s="4">
        <v>2002.0</v>
      </c>
      <c r="D9525" s="4">
        <v>6.87338607065153</v>
      </c>
      <c r="E9525" s="4">
        <v>2.17945894483311E9</v>
      </c>
      <c r="F9525" s="4" t="s">
        <v>39</v>
      </c>
      <c r="G9525" s="4">
        <v>1.93637362637363E10</v>
      </c>
      <c r="H9525" s="4">
        <v>39.471925374397</v>
      </c>
      <c r="I9525" s="4">
        <v>31.581021632821</v>
      </c>
      <c r="J9525" s="4">
        <f t="shared" si="2"/>
        <v>764323952772</v>
      </c>
      <c r="K9525" s="5">
        <f t="shared" si="3"/>
        <v>611526573837</v>
      </c>
      <c r="L9525" s="5">
        <f t="shared" si="4"/>
        <v>-152797378934</v>
      </c>
      <c r="M9525" s="5">
        <f t="shared" si="5"/>
        <v>-7.890903742</v>
      </c>
      <c r="N9525" s="4" t="b">
        <v>0</v>
      </c>
      <c r="O9525" s="4" t="b">
        <v>1</v>
      </c>
      <c r="P9525" s="4" t="b">
        <v>1</v>
      </c>
      <c r="Q9525" s="4" t="b">
        <v>0</v>
      </c>
      <c r="R9525" s="4" t="s">
        <v>39</v>
      </c>
      <c r="S9525" s="4">
        <v>7.18215168021513</v>
      </c>
      <c r="T9525" s="4">
        <v>-4.17005494505489E9</v>
      </c>
    </row>
    <row r="9526" ht="12.75" customHeight="1">
      <c r="A9526" s="8" t="str">
        <f t="shared" si="1"/>
        <v>Qatar2001</v>
      </c>
      <c r="B9526" s="4" t="s">
        <v>152</v>
      </c>
      <c r="C9526" s="4">
        <v>2001.0</v>
      </c>
      <c r="D9526" s="4">
        <v>4.49959834941126</v>
      </c>
      <c r="E9526" s="4">
        <v>1.56200704119015E9</v>
      </c>
      <c r="F9526" s="4" t="s">
        <v>39</v>
      </c>
      <c r="G9526" s="4">
        <v>1.75384615384615E10</v>
      </c>
      <c r="H9526" s="4">
        <v>36.5903105343705</v>
      </c>
      <c r="I9526" s="4">
        <v>32.1097441886309</v>
      </c>
      <c r="J9526" s="4">
        <f t="shared" si="2"/>
        <v>641737753987</v>
      </c>
      <c r="K9526" s="5">
        <f t="shared" si="3"/>
        <v>563155513462</v>
      </c>
      <c r="L9526" s="5">
        <f t="shared" si="4"/>
        <v>-78582240525</v>
      </c>
      <c r="M9526" s="5">
        <f t="shared" si="5"/>
        <v>-4.480566346</v>
      </c>
      <c r="N9526" s="4" t="b">
        <v>0</v>
      </c>
      <c r="O9526" s="4" t="b">
        <v>1</v>
      </c>
      <c r="P9526" s="4" t="b">
        <v>1</v>
      </c>
      <c r="Q9526" s="4" t="b">
        <v>0</v>
      </c>
      <c r="R9526" s="4" t="s">
        <v>39</v>
      </c>
      <c r="S9526" s="4">
        <v>3.89818666233907</v>
      </c>
      <c r="T9526" s="4">
        <v>-1.8252747252748E9</v>
      </c>
    </row>
    <row r="9527" ht="12.75" customHeight="1">
      <c r="A9527" s="8" t="str">
        <f t="shared" si="1"/>
        <v>Qatar2000</v>
      </c>
      <c r="B9527" s="4" t="s">
        <v>152</v>
      </c>
      <c r="C9527" s="4">
        <v>2000.0</v>
      </c>
      <c r="D9527" s="4">
        <v>6.94575708931568</v>
      </c>
      <c r="E9527" s="4">
        <v>1.58003433598673E9</v>
      </c>
      <c r="F9527" s="4" t="s">
        <v>39</v>
      </c>
      <c r="G9527" s="4">
        <v>1.77598901098901E10</v>
      </c>
      <c r="H9527" s="4">
        <v>34.4073730135237</v>
      </c>
      <c r="I9527" s="4">
        <v>29.7854927546402</v>
      </c>
      <c r="J9527" s="4">
        <f t="shared" si="2"/>
        <v>611071163690</v>
      </c>
      <c r="K9527" s="5">
        <f t="shared" si="3"/>
        <v>528987078191</v>
      </c>
      <c r="L9527" s="5">
        <f t="shared" si="4"/>
        <v>-82084085499</v>
      </c>
      <c r="M9527" s="5">
        <f t="shared" si="5"/>
        <v>-4.621880259</v>
      </c>
      <c r="N9527" s="4" t="b">
        <v>0</v>
      </c>
      <c r="O9527" s="4" t="b">
        <v>0</v>
      </c>
      <c r="P9527" s="4" t="b">
        <v>1</v>
      </c>
      <c r="Q9527" s="4" t="b">
        <v>0</v>
      </c>
      <c r="R9527" s="4" t="s">
        <v>39</v>
      </c>
      <c r="S9527" s="4" t="s">
        <v>39</v>
      </c>
      <c r="T9527" s="4">
        <v>2.214285714286E8</v>
      </c>
    </row>
    <row r="9528" ht="12.75" customHeight="1">
      <c r="A9528" s="8" t="str">
        <f t="shared" si="1"/>
        <v>Qatar1999</v>
      </c>
      <c r="B9528" s="4" t="s">
        <v>152</v>
      </c>
      <c r="C9528" s="4">
        <v>1999.0</v>
      </c>
      <c r="D9528" s="4">
        <v>3.76732694769211</v>
      </c>
      <c r="E9528" s="4">
        <v>1.5097565914035E8</v>
      </c>
      <c r="F9528" s="4" t="s">
        <v>39</v>
      </c>
      <c r="G9528" s="4">
        <v>1.23931318681319E10</v>
      </c>
      <c r="H9528" s="4">
        <v>38.0085736538011</v>
      </c>
      <c r="I9528" s="4">
        <v>42.3614161755098</v>
      </c>
      <c r="J9528" s="4">
        <f t="shared" si="2"/>
        <v>471045265411</v>
      </c>
      <c r="K9528" s="5">
        <f t="shared" si="3"/>
        <v>524990616784</v>
      </c>
      <c r="L9528" s="5">
        <f t="shared" si="4"/>
        <v>53945351373</v>
      </c>
      <c r="M9528" s="5">
        <f t="shared" si="5"/>
        <v>4.352842522</v>
      </c>
      <c r="N9528" s="4" t="b">
        <v>0</v>
      </c>
      <c r="O9528" s="4" t="b">
        <v>1</v>
      </c>
      <c r="P9528" s="4" t="b">
        <v>1</v>
      </c>
      <c r="Q9528" s="4" t="b">
        <v>0</v>
      </c>
      <c r="R9528" s="4" t="s">
        <v>39</v>
      </c>
      <c r="S9528" s="4" t="s">
        <v>39</v>
      </c>
      <c r="T9528" s="4">
        <v>-5.36675824175819E9</v>
      </c>
    </row>
    <row r="9529" ht="12.75" customHeight="1">
      <c r="A9529" s="8" t="str">
        <f t="shared" si="1"/>
        <v>Qatar1998</v>
      </c>
      <c r="B9529" s="4" t="s">
        <v>152</v>
      </c>
      <c r="C9529" s="4">
        <v>1998.0</v>
      </c>
      <c r="D9529" s="4">
        <v>10.2527683224181</v>
      </c>
      <c r="E9529" s="4">
        <v>-2.52843749299146E7</v>
      </c>
      <c r="F9529" s="4" t="s">
        <v>39</v>
      </c>
      <c r="G9529" s="4">
        <v>1.02554950274725E10</v>
      </c>
      <c r="H9529" s="4">
        <v>48.1108413301793</v>
      </c>
      <c r="I9529" s="4">
        <v>55.1114860602444</v>
      </c>
      <c r="J9529" s="4">
        <f t="shared" si="2"/>
        <v>493400494029</v>
      </c>
      <c r="K9529" s="5">
        <f t="shared" si="3"/>
        <v>565195571247</v>
      </c>
      <c r="L9529" s="5">
        <f t="shared" si="4"/>
        <v>71795077218</v>
      </c>
      <c r="M9529" s="5">
        <f t="shared" si="5"/>
        <v>7.00064473</v>
      </c>
      <c r="N9529" s="4" t="b">
        <v>0</v>
      </c>
      <c r="O9529" s="4" t="b">
        <v>1</v>
      </c>
      <c r="P9529" s="4" t="b">
        <v>1</v>
      </c>
      <c r="Q9529" s="4" t="b">
        <v>0</v>
      </c>
      <c r="R9529" s="4" t="s">
        <v>39</v>
      </c>
      <c r="S9529" s="4" t="s">
        <v>39</v>
      </c>
      <c r="T9529" s="4">
        <v>-2.1376368406594E9</v>
      </c>
    </row>
    <row r="9530" ht="12.75" customHeight="1">
      <c r="A9530" s="8" t="str">
        <f t="shared" si="1"/>
        <v>Qatar1997</v>
      </c>
      <c r="B9530" s="4" t="s">
        <v>152</v>
      </c>
      <c r="C9530" s="4">
        <v>1997.0</v>
      </c>
      <c r="D9530" s="4">
        <v>27.7452441697723</v>
      </c>
      <c r="E9530" s="4">
        <v>-5.78134045965185E8</v>
      </c>
      <c r="F9530" s="4" t="s">
        <v>39</v>
      </c>
      <c r="G9530" s="4">
        <v>1.12978021153846E10</v>
      </c>
      <c r="H9530" s="4">
        <v>38.2442674185196</v>
      </c>
      <c r="I9530" s="4">
        <v>47.6480959626488</v>
      </c>
      <c r="J9530" s="4">
        <f t="shared" si="2"/>
        <v>432076165342</v>
      </c>
      <c r="K9530" s="5">
        <f t="shared" si="3"/>
        <v>538318759361</v>
      </c>
      <c r="L9530" s="5">
        <f t="shared" si="4"/>
        <v>106242594019</v>
      </c>
      <c r="M9530" s="5">
        <f t="shared" si="5"/>
        <v>9.403828544</v>
      </c>
      <c r="N9530" s="4" t="b">
        <v>0</v>
      </c>
      <c r="O9530" s="4" t="b">
        <v>0</v>
      </c>
      <c r="P9530" s="4" t="b">
        <v>1</v>
      </c>
      <c r="Q9530" s="4" t="b">
        <v>1</v>
      </c>
      <c r="R9530" s="4" t="s">
        <v>39</v>
      </c>
      <c r="S9530" s="4" t="s">
        <v>39</v>
      </c>
      <c r="T9530" s="4">
        <v>1.04230708791209E9</v>
      </c>
    </row>
    <row r="9531" ht="12.75" customHeight="1">
      <c r="A9531" s="8" t="str">
        <f t="shared" si="1"/>
        <v>Qatar1996</v>
      </c>
      <c r="B9531" s="4" t="s">
        <v>152</v>
      </c>
      <c r="C9531" s="4">
        <v>1996.0</v>
      </c>
      <c r="D9531" s="4">
        <v>4.22925092722777</v>
      </c>
      <c r="E9531" s="4">
        <v>-3.65911388832987E8</v>
      </c>
      <c r="F9531" s="4" t="s">
        <v>39</v>
      </c>
      <c r="G9531" s="4">
        <v>9.05934038461539E9</v>
      </c>
      <c r="H9531" s="4">
        <v>46.4271488689722</v>
      </c>
      <c r="I9531" s="4">
        <v>55.1556318371532</v>
      </c>
      <c r="J9531" s="4">
        <f t="shared" si="2"/>
        <v>420599344691</v>
      </c>
      <c r="K9531" s="5">
        <f t="shared" si="3"/>
        <v>499673642941</v>
      </c>
      <c r="L9531" s="5">
        <f t="shared" si="4"/>
        <v>79074298250</v>
      </c>
      <c r="M9531" s="5">
        <f t="shared" si="5"/>
        <v>8.728482968</v>
      </c>
      <c r="N9531" s="4" t="b">
        <v>0</v>
      </c>
      <c r="O9531" s="4" t="b">
        <v>1</v>
      </c>
      <c r="P9531" s="4" t="b">
        <v>1</v>
      </c>
      <c r="Q9531" s="4" t="b">
        <v>1</v>
      </c>
      <c r="R9531" s="4" t="s">
        <v>39</v>
      </c>
      <c r="S9531" s="4" t="s">
        <v>39</v>
      </c>
      <c r="T9531" s="4">
        <v>-2.2384617307692E9</v>
      </c>
    </row>
    <row r="9532" ht="12.75" customHeight="1">
      <c r="A9532" s="8" t="str">
        <f t="shared" si="1"/>
        <v>Qatar1995</v>
      </c>
      <c r="B9532" s="4" t="s">
        <v>152</v>
      </c>
      <c r="C9532" s="4">
        <v>1995.0</v>
      </c>
      <c r="D9532" s="4">
        <v>0.360542240363712</v>
      </c>
      <c r="E9532" s="4">
        <v>-1.72543066280856E8</v>
      </c>
      <c r="F9532" s="4" t="s">
        <v>39</v>
      </c>
      <c r="G9532" s="4">
        <v>8.13791197802198E9</v>
      </c>
      <c r="H9532" s="4">
        <v>46.464108325356</v>
      </c>
      <c r="I9532" s="4">
        <v>52.2431051488458</v>
      </c>
      <c r="J9532" s="4">
        <f t="shared" si="2"/>
        <v>378120823689</v>
      </c>
      <c r="K9532" s="5">
        <f t="shared" si="3"/>
        <v>425149791160</v>
      </c>
      <c r="L9532" s="5">
        <f t="shared" si="4"/>
        <v>47028967471</v>
      </c>
      <c r="M9532" s="5">
        <f t="shared" si="5"/>
        <v>5.778996823</v>
      </c>
      <c r="N9532" s="4" t="b">
        <v>0</v>
      </c>
      <c r="O9532" s="4" t="b">
        <v>1</v>
      </c>
      <c r="P9532" s="4" t="b">
        <v>0</v>
      </c>
      <c r="Q9532" s="4" t="b">
        <v>0</v>
      </c>
      <c r="R9532" s="4" t="s">
        <v>39</v>
      </c>
      <c r="S9532" s="4" t="s">
        <v>39</v>
      </c>
      <c r="T9532" s="4">
        <v>-9.2142840659341E8</v>
      </c>
    </row>
    <row r="9533" ht="12.75" customHeight="1">
      <c r="A9533" s="8" t="str">
        <f t="shared" si="1"/>
        <v>Qatar1994</v>
      </c>
      <c r="B9533" s="4" t="s">
        <v>152</v>
      </c>
      <c r="C9533" s="4">
        <v>1994.0</v>
      </c>
      <c r="D9533" s="4">
        <v>1.92914775369799</v>
      </c>
      <c r="E9533" s="4">
        <v>-8.05263278933882E8</v>
      </c>
      <c r="F9533" s="4" t="s">
        <v>39</v>
      </c>
      <c r="G9533" s="4">
        <v>7.37445076923077E9</v>
      </c>
      <c r="H9533" s="4">
        <v>47.970343275036</v>
      </c>
      <c r="I9533" s="4">
        <v>59.7707205966179</v>
      </c>
      <c r="J9533" s="4">
        <f t="shared" si="2"/>
        <v>353754934865</v>
      </c>
      <c r="K9533" s="5">
        <f t="shared" si="3"/>
        <v>440776236481</v>
      </c>
      <c r="L9533" s="5">
        <f t="shared" si="4"/>
        <v>87021301616</v>
      </c>
      <c r="M9533" s="5">
        <f t="shared" si="5"/>
        <v>11.80037732</v>
      </c>
      <c r="N9533" s="4" t="b">
        <v>0</v>
      </c>
      <c r="O9533" s="4" t="b">
        <v>1</v>
      </c>
      <c r="P9533" s="4" t="b">
        <v>0</v>
      </c>
      <c r="Q9533" s="4" t="b">
        <v>0</v>
      </c>
      <c r="R9533" s="4" t="s">
        <v>39</v>
      </c>
      <c r="S9533" s="4" t="s">
        <v>39</v>
      </c>
      <c r="T9533" s="4">
        <v>-7.6346120879121E8</v>
      </c>
    </row>
    <row r="9534" ht="12.75" customHeight="1">
      <c r="A9534" s="8" t="str">
        <f t="shared" si="1"/>
        <v>Qatar1993</v>
      </c>
      <c r="B9534" s="4" t="s">
        <v>152</v>
      </c>
      <c r="C9534" s="4">
        <v>1993.0</v>
      </c>
      <c r="D9534" s="4">
        <v>-0.890783342980027</v>
      </c>
      <c r="E9534" s="4">
        <v>-6.09422873149411E8</v>
      </c>
      <c r="F9534" s="4" t="s">
        <v>39</v>
      </c>
      <c r="G9534" s="4">
        <v>7.15659365384615E9</v>
      </c>
      <c r="H9534" s="4">
        <v>53.2728542186268</v>
      </c>
      <c r="I9534" s="4">
        <v>62.8006510826395</v>
      </c>
      <c r="J9534" s="4">
        <f t="shared" si="2"/>
        <v>381252170423</v>
      </c>
      <c r="K9534" s="5">
        <f t="shared" si="3"/>
        <v>449438740995</v>
      </c>
      <c r="L9534" s="5">
        <f t="shared" si="4"/>
        <v>68186570572</v>
      </c>
      <c r="M9534" s="5">
        <f t="shared" si="5"/>
        <v>9.527796864</v>
      </c>
      <c r="N9534" s="4" t="b">
        <v>1</v>
      </c>
      <c r="O9534" s="4" t="b">
        <v>1</v>
      </c>
      <c r="P9534" s="4" t="b">
        <v>0</v>
      </c>
      <c r="Q9534" s="4" t="b">
        <v>0</v>
      </c>
      <c r="R9534" s="4" t="s">
        <v>39</v>
      </c>
      <c r="S9534" s="4" t="s">
        <v>39</v>
      </c>
      <c r="T9534" s="4">
        <v>-2.17857115384619E8</v>
      </c>
    </row>
    <row r="9535" ht="12.75" customHeight="1">
      <c r="A9535" s="8" t="str">
        <f t="shared" si="1"/>
        <v>Qatar1992</v>
      </c>
      <c r="B9535" s="4" t="s">
        <v>152</v>
      </c>
      <c r="C9535" s="4">
        <v>1992.0</v>
      </c>
      <c r="D9535" s="4">
        <v>10.4242072587251</v>
      </c>
      <c r="E9535" s="4">
        <v>-8.40044402003306E7</v>
      </c>
      <c r="F9535" s="4" t="s">
        <v>39</v>
      </c>
      <c r="G9535" s="4">
        <v>7.64615398351648E9</v>
      </c>
      <c r="H9535" s="4">
        <v>51.4580490804711</v>
      </c>
      <c r="I9535" s="4">
        <v>54.1942374169167</v>
      </c>
      <c r="J9535" s="4">
        <f t="shared" si="2"/>
        <v>393456166961</v>
      </c>
      <c r="K9535" s="5">
        <f t="shared" si="3"/>
        <v>414377484309</v>
      </c>
      <c r="L9535" s="5">
        <f t="shared" si="4"/>
        <v>20921317348</v>
      </c>
      <c r="M9535" s="5">
        <f t="shared" si="5"/>
        <v>2.736188336</v>
      </c>
      <c r="N9535" s="4" t="b">
        <v>1</v>
      </c>
      <c r="O9535" s="4" t="b">
        <v>1</v>
      </c>
      <c r="P9535" s="4" t="b">
        <v>0</v>
      </c>
      <c r="Q9535" s="4" t="b">
        <v>0</v>
      </c>
      <c r="R9535" s="4" t="s">
        <v>39</v>
      </c>
      <c r="S9535" s="4" t="s">
        <v>39</v>
      </c>
      <c r="T9535" s="4">
        <v>4.8956032967033E8</v>
      </c>
    </row>
    <row r="9536" ht="12.75" customHeight="1">
      <c r="A9536" s="8" t="str">
        <f t="shared" si="1"/>
        <v>Qatar1991</v>
      </c>
      <c r="B9536" s="4" t="s">
        <v>152</v>
      </c>
      <c r="C9536" s="4">
        <v>1991.0</v>
      </c>
      <c r="D9536" s="4">
        <v>-1.52385273951729</v>
      </c>
      <c r="E9536" s="4">
        <v>-3.69708556664507E7</v>
      </c>
      <c r="F9536" s="4" t="s">
        <v>39</v>
      </c>
      <c r="G9536" s="4">
        <v>6.88351648351648E9</v>
      </c>
      <c r="H9536" s="4">
        <v>54.9562769965465</v>
      </c>
      <c r="I9536" s="4">
        <v>57.5255318790474</v>
      </c>
      <c r="J9536" s="4">
        <f t="shared" si="2"/>
        <v>378292438578</v>
      </c>
      <c r="K9536" s="5">
        <f t="shared" si="3"/>
        <v>395977946912</v>
      </c>
      <c r="L9536" s="5">
        <f t="shared" si="4"/>
        <v>17685508334</v>
      </c>
      <c r="M9536" s="5">
        <f t="shared" si="5"/>
        <v>2.569254883</v>
      </c>
      <c r="N9536" s="4" t="b">
        <v>1</v>
      </c>
      <c r="O9536" s="4" t="b">
        <v>1</v>
      </c>
      <c r="P9536" s="4" t="b">
        <v>0</v>
      </c>
      <c r="Q9536" s="4" t="b">
        <v>0</v>
      </c>
      <c r="R9536" s="4" t="s">
        <v>39</v>
      </c>
      <c r="S9536" s="4" t="s">
        <v>39</v>
      </c>
      <c r="T9536" s="4">
        <v>-7.626375E8</v>
      </c>
    </row>
    <row r="9537" ht="12.75" customHeight="1">
      <c r="A9537" s="8" t="str">
        <f t="shared" si="1"/>
        <v>Qatar1990</v>
      </c>
      <c r="B9537" s="4" t="s">
        <v>152</v>
      </c>
      <c r="C9537" s="4">
        <v>1990.0</v>
      </c>
      <c r="D9537" s="4">
        <v>-14.644302464742</v>
      </c>
      <c r="E9537" s="4" t="s">
        <v>39</v>
      </c>
      <c r="F9537" s="4" t="s">
        <v>39</v>
      </c>
      <c r="G9537" s="4">
        <v>7.36043942307692E9</v>
      </c>
      <c r="H9537" s="4" t="s">
        <v>39</v>
      </c>
      <c r="I9537" s="4" t="s">
        <v>39</v>
      </c>
      <c r="J9537" s="4" t="str">
        <f t="shared" si="2"/>
        <v>#VALUE!</v>
      </c>
      <c r="K9537" s="5" t="str">
        <f t="shared" si="3"/>
        <v>#VALUE!</v>
      </c>
      <c r="L9537" s="5" t="str">
        <f t="shared" si="4"/>
        <v>#VALUE!</v>
      </c>
      <c r="M9537" s="5" t="str">
        <f t="shared" si="5"/>
        <v>#VALUE!</v>
      </c>
      <c r="N9537" s="4" t="b">
        <v>1</v>
      </c>
      <c r="O9537" s="4" t="b">
        <v>1</v>
      </c>
      <c r="P9537" s="4" t="b">
        <v>0</v>
      </c>
      <c r="Q9537" s="4" t="b">
        <v>0</v>
      </c>
      <c r="R9537" s="4" t="s">
        <v>39</v>
      </c>
      <c r="S9537" s="4" t="s">
        <v>39</v>
      </c>
      <c r="T9537" s="4">
        <v>4.76922939560439E8</v>
      </c>
    </row>
    <row r="9538" ht="12.75" customHeight="1">
      <c r="A9538" s="8" t="str">
        <f t="shared" si="1"/>
        <v>Qatar1989</v>
      </c>
      <c r="B9538" s="4" t="s">
        <v>152</v>
      </c>
      <c r="C9538" s="4">
        <v>1989.0</v>
      </c>
      <c r="D9538" s="4">
        <v>5.30000284384095</v>
      </c>
      <c r="E9538" s="4" t="s">
        <v>39</v>
      </c>
      <c r="F9538" s="4" t="s">
        <v>39</v>
      </c>
      <c r="G9538" s="4">
        <v>6.48791208791209E9</v>
      </c>
      <c r="H9538" s="4" t="s">
        <v>39</v>
      </c>
      <c r="I9538" s="4" t="s">
        <v>39</v>
      </c>
      <c r="J9538" s="4" t="str">
        <f t="shared" si="2"/>
        <v>#VALUE!</v>
      </c>
      <c r="K9538" s="5" t="str">
        <f t="shared" si="3"/>
        <v>#VALUE!</v>
      </c>
      <c r="L9538" s="5" t="str">
        <f t="shared" si="4"/>
        <v>#VALUE!</v>
      </c>
      <c r="M9538" s="5" t="str">
        <f t="shared" si="5"/>
        <v>#VALUE!</v>
      </c>
      <c r="N9538" s="4" t="b">
        <v>1</v>
      </c>
      <c r="O9538" s="4" t="b">
        <v>1</v>
      </c>
      <c r="P9538" s="4" t="b">
        <v>1</v>
      </c>
      <c r="Q9538" s="4" t="b">
        <v>0</v>
      </c>
      <c r="R9538" s="4" t="s">
        <v>39</v>
      </c>
      <c r="S9538" s="4" t="s">
        <v>39</v>
      </c>
      <c r="T9538" s="4">
        <v>-8.72527335164829E8</v>
      </c>
    </row>
    <row r="9539" ht="12.75" customHeight="1">
      <c r="A9539" s="8" t="str">
        <f t="shared" si="1"/>
        <v>Qatar1988</v>
      </c>
      <c r="B9539" s="4" t="s">
        <v>152</v>
      </c>
      <c r="C9539" s="4">
        <v>1988.0</v>
      </c>
      <c r="D9539" s="4">
        <v>4.700001231809</v>
      </c>
      <c r="E9539" s="4" t="s">
        <v>39</v>
      </c>
      <c r="F9539" s="4" t="s">
        <v>39</v>
      </c>
      <c r="G9539" s="4">
        <v>6.03818703296703E9</v>
      </c>
      <c r="H9539" s="4" t="s">
        <v>39</v>
      </c>
      <c r="I9539" s="4" t="s">
        <v>39</v>
      </c>
      <c r="J9539" s="4" t="str">
        <f t="shared" si="2"/>
        <v>#VALUE!</v>
      </c>
      <c r="K9539" s="5" t="str">
        <f t="shared" si="3"/>
        <v>#VALUE!</v>
      </c>
      <c r="L9539" s="5" t="str">
        <f t="shared" si="4"/>
        <v>#VALUE!</v>
      </c>
      <c r="M9539" s="5" t="str">
        <f t="shared" si="5"/>
        <v>#VALUE!</v>
      </c>
      <c r="N9539" s="4" t="b">
        <v>0</v>
      </c>
      <c r="O9539" s="4" t="b">
        <v>0</v>
      </c>
      <c r="P9539" s="4" t="b">
        <v>1</v>
      </c>
      <c r="Q9539" s="4" t="b">
        <v>1</v>
      </c>
      <c r="R9539" s="4" t="s">
        <v>39</v>
      </c>
      <c r="S9539" s="4" t="s">
        <v>39</v>
      </c>
      <c r="T9539" s="4">
        <v>-4.4972505494506E8</v>
      </c>
    </row>
    <row r="9540" ht="12.75" customHeight="1">
      <c r="A9540" s="8" t="str">
        <f t="shared" si="1"/>
        <v>Qatar1987</v>
      </c>
      <c r="B9540" s="4" t="s">
        <v>152</v>
      </c>
      <c r="C9540" s="4">
        <v>1987.0</v>
      </c>
      <c r="D9540" s="4">
        <v>0.90000106751751</v>
      </c>
      <c r="E9540" s="4" t="s">
        <v>39</v>
      </c>
      <c r="F9540" s="4" t="s">
        <v>39</v>
      </c>
      <c r="G9540" s="4">
        <v>5.44642868131868E9</v>
      </c>
      <c r="H9540" s="4" t="s">
        <v>39</v>
      </c>
      <c r="I9540" s="4" t="s">
        <v>39</v>
      </c>
      <c r="J9540" s="4" t="str">
        <f t="shared" si="2"/>
        <v>#VALUE!</v>
      </c>
      <c r="K9540" s="5" t="str">
        <f t="shared" si="3"/>
        <v>#VALUE!</v>
      </c>
      <c r="L9540" s="5" t="str">
        <f t="shared" si="4"/>
        <v>#VALUE!</v>
      </c>
      <c r="M9540" s="5" t="str">
        <f t="shared" si="5"/>
        <v>#VALUE!</v>
      </c>
      <c r="N9540" s="4" t="b">
        <v>0</v>
      </c>
      <c r="O9540" s="4" t="b">
        <v>1</v>
      </c>
      <c r="P9540" s="4" t="b">
        <v>0</v>
      </c>
      <c r="Q9540" s="4" t="b">
        <v>1</v>
      </c>
      <c r="R9540" s="4" t="s">
        <v>39</v>
      </c>
      <c r="S9540" s="4" t="s">
        <v>39</v>
      </c>
      <c r="T9540" s="4">
        <v>-5.91758351648349E8</v>
      </c>
    </row>
    <row r="9541" ht="12.75" customHeight="1">
      <c r="A9541" s="8" t="str">
        <f t="shared" si="1"/>
        <v>Qatar1986</v>
      </c>
      <c r="B9541" s="4" t="s">
        <v>152</v>
      </c>
      <c r="C9541" s="4">
        <v>1986.0</v>
      </c>
      <c r="D9541" s="4">
        <v>3.70646380027172</v>
      </c>
      <c r="E9541" s="4" t="s">
        <v>39</v>
      </c>
      <c r="F9541" s="4" t="s">
        <v>39</v>
      </c>
      <c r="G9541" s="4">
        <v>5.05302195054945E9</v>
      </c>
      <c r="H9541" s="4" t="s">
        <v>39</v>
      </c>
      <c r="I9541" s="4" t="s">
        <v>39</v>
      </c>
      <c r="J9541" s="4" t="str">
        <f t="shared" si="2"/>
        <v>#VALUE!</v>
      </c>
      <c r="K9541" s="5" t="str">
        <f t="shared" si="3"/>
        <v>#VALUE!</v>
      </c>
      <c r="L9541" s="5" t="str">
        <f t="shared" si="4"/>
        <v>#VALUE!</v>
      </c>
      <c r="M9541" s="5" t="str">
        <f t="shared" si="5"/>
        <v>#VALUE!</v>
      </c>
      <c r="N9541" s="4" t="b">
        <v>0</v>
      </c>
      <c r="O9541" s="4" t="b">
        <v>1</v>
      </c>
      <c r="P9541" s="4" t="b">
        <v>0</v>
      </c>
      <c r="Q9541" s="4" t="b">
        <v>0</v>
      </c>
      <c r="R9541" s="4" t="s">
        <v>39</v>
      </c>
      <c r="S9541" s="4" t="s">
        <v>39</v>
      </c>
      <c r="T9541" s="4">
        <v>-3.93406730769229E8</v>
      </c>
    </row>
    <row r="9542" ht="12.75" customHeight="1">
      <c r="A9542" s="8" t="str">
        <f t="shared" si="1"/>
        <v>Qatar1985</v>
      </c>
      <c r="B9542" s="4" t="s">
        <v>152</v>
      </c>
      <c r="C9542" s="4">
        <v>1985.0</v>
      </c>
      <c r="D9542" s="4">
        <v>-13.0309313857203</v>
      </c>
      <c r="E9542" s="4" t="s">
        <v>39</v>
      </c>
      <c r="F9542" s="4" t="s">
        <v>39</v>
      </c>
      <c r="G9542" s="4">
        <v>6.15329645604396E9</v>
      </c>
      <c r="H9542" s="4" t="s">
        <v>39</v>
      </c>
      <c r="I9542" s="4" t="s">
        <v>39</v>
      </c>
      <c r="J9542" s="4" t="str">
        <f t="shared" si="2"/>
        <v>#VALUE!</v>
      </c>
      <c r="K9542" s="5" t="str">
        <f t="shared" si="3"/>
        <v>#VALUE!</v>
      </c>
      <c r="L9542" s="5" t="str">
        <f t="shared" si="4"/>
        <v>#VALUE!</v>
      </c>
      <c r="M9542" s="5" t="str">
        <f t="shared" si="5"/>
        <v>#VALUE!</v>
      </c>
      <c r="N9542" s="4" t="b">
        <v>1</v>
      </c>
      <c r="O9542" s="4" t="b">
        <v>1</v>
      </c>
      <c r="P9542" s="4" t="b">
        <v>0</v>
      </c>
      <c r="Q9542" s="4" t="b">
        <v>0</v>
      </c>
      <c r="R9542" s="4" t="s">
        <v>39</v>
      </c>
      <c r="S9542" s="4" t="s">
        <v>39</v>
      </c>
      <c r="T9542" s="4">
        <v>1.1002745054945E9</v>
      </c>
    </row>
    <row r="9543" ht="12.75" customHeight="1">
      <c r="A9543" s="8" t="str">
        <f t="shared" si="1"/>
        <v>Qatar1984</v>
      </c>
      <c r="B9543" s="4" t="s">
        <v>152</v>
      </c>
      <c r="C9543" s="4">
        <v>1984.0</v>
      </c>
      <c r="D9543" s="4">
        <v>15.9884574733271</v>
      </c>
      <c r="E9543" s="4" t="s">
        <v>39</v>
      </c>
      <c r="F9543" s="4" t="s">
        <v>39</v>
      </c>
      <c r="G9543" s="4">
        <v>6.70439582494328E9</v>
      </c>
      <c r="H9543" s="4" t="s">
        <v>39</v>
      </c>
      <c r="I9543" s="4" t="s">
        <v>39</v>
      </c>
      <c r="J9543" s="4" t="str">
        <f t="shared" si="2"/>
        <v>#VALUE!</v>
      </c>
      <c r="K9543" s="5" t="str">
        <f t="shared" si="3"/>
        <v>#VALUE!</v>
      </c>
      <c r="L9543" s="5" t="str">
        <f t="shared" si="4"/>
        <v>#VALUE!</v>
      </c>
      <c r="M9543" s="5" t="str">
        <f t="shared" si="5"/>
        <v>#VALUE!</v>
      </c>
      <c r="N9543" s="4" t="b">
        <v>1</v>
      </c>
      <c r="O9543" s="4" t="b">
        <v>1</v>
      </c>
      <c r="P9543" s="4" t="b">
        <v>0</v>
      </c>
      <c r="Q9543" s="4" t="b">
        <v>0</v>
      </c>
      <c r="R9543" s="4" t="s">
        <v>39</v>
      </c>
      <c r="S9543" s="4" t="s">
        <v>39</v>
      </c>
      <c r="T9543" s="4">
        <v>5.5109936889932E8</v>
      </c>
    </row>
    <row r="9544" ht="12.75" customHeight="1">
      <c r="A9544" s="8" t="str">
        <f t="shared" si="1"/>
        <v>Qatar1983</v>
      </c>
      <c r="B9544" s="4" t="s">
        <v>152</v>
      </c>
      <c r="C9544" s="4">
        <v>1983.0</v>
      </c>
      <c r="D9544" s="4">
        <v>-5.32921832764411</v>
      </c>
      <c r="E9544" s="4" t="s">
        <v>39</v>
      </c>
      <c r="F9544" s="4" t="s">
        <v>39</v>
      </c>
      <c r="G9544" s="4">
        <v>6.46758230946912E9</v>
      </c>
      <c r="H9544" s="4" t="s">
        <v>39</v>
      </c>
      <c r="I9544" s="4" t="s">
        <v>39</v>
      </c>
      <c r="J9544" s="4" t="str">
        <f t="shared" si="2"/>
        <v>#VALUE!</v>
      </c>
      <c r="K9544" s="5" t="str">
        <f t="shared" si="3"/>
        <v>#VALUE!</v>
      </c>
      <c r="L9544" s="5" t="str">
        <f t="shared" si="4"/>
        <v>#VALUE!</v>
      </c>
      <c r="M9544" s="5" t="str">
        <f t="shared" si="5"/>
        <v>#VALUE!</v>
      </c>
      <c r="N9544" s="4" t="b">
        <v>1</v>
      </c>
      <c r="O9544" s="4" t="b">
        <v>1</v>
      </c>
      <c r="P9544" s="4" t="b">
        <v>0</v>
      </c>
      <c r="Q9544" s="4" t="b">
        <v>0</v>
      </c>
      <c r="R9544" s="4" t="s">
        <v>39</v>
      </c>
      <c r="S9544" s="4" t="s">
        <v>39</v>
      </c>
      <c r="T9544" s="4">
        <v>-2.3681351547416E8</v>
      </c>
    </row>
    <row r="9545" ht="12.75" customHeight="1">
      <c r="A9545" s="8" t="str">
        <f t="shared" si="1"/>
        <v>Qatar1982</v>
      </c>
      <c r="B9545" s="4" t="s">
        <v>152</v>
      </c>
      <c r="C9545" s="4">
        <v>1982.0</v>
      </c>
      <c r="D9545" s="4">
        <v>-8.20977146683885</v>
      </c>
      <c r="E9545" s="4" t="s">
        <v>39</v>
      </c>
      <c r="F9545" s="4" t="s">
        <v>39</v>
      </c>
      <c r="G9545" s="4">
        <v>7.59670321637272E9</v>
      </c>
      <c r="H9545" s="4" t="s">
        <v>39</v>
      </c>
      <c r="I9545" s="4" t="s">
        <v>39</v>
      </c>
      <c r="J9545" s="4" t="str">
        <f t="shared" si="2"/>
        <v>#VALUE!</v>
      </c>
      <c r="K9545" s="5" t="str">
        <f t="shared" si="3"/>
        <v>#VALUE!</v>
      </c>
      <c r="L9545" s="5" t="str">
        <f t="shared" si="4"/>
        <v>#VALUE!</v>
      </c>
      <c r="M9545" s="5" t="str">
        <f t="shared" si="5"/>
        <v>#VALUE!</v>
      </c>
      <c r="N9545" s="4" t="b">
        <v>1</v>
      </c>
      <c r="O9545" s="4" t="b">
        <v>1</v>
      </c>
      <c r="P9545" s="4" t="b">
        <v>0</v>
      </c>
      <c r="Q9545" s="4" t="b">
        <v>0</v>
      </c>
      <c r="R9545" s="4" t="s">
        <v>39</v>
      </c>
      <c r="S9545" s="4" t="s">
        <v>39</v>
      </c>
      <c r="T9545" s="4">
        <v>1.12912090690359E9</v>
      </c>
    </row>
    <row r="9546" ht="12.75" customHeight="1">
      <c r="A9546" s="8" t="str">
        <f t="shared" si="1"/>
        <v>Qatar1981</v>
      </c>
      <c r="B9546" s="4" t="s">
        <v>152</v>
      </c>
      <c r="C9546" s="4">
        <v>1981.0</v>
      </c>
      <c r="D9546" s="4">
        <v>-3.89437934726045</v>
      </c>
      <c r="E9546" s="4" t="s">
        <v>39</v>
      </c>
      <c r="F9546" s="4" t="s">
        <v>39</v>
      </c>
      <c r="G9546" s="4">
        <v>8.66126376611573E9</v>
      </c>
      <c r="H9546" s="4" t="s">
        <v>39</v>
      </c>
      <c r="I9546" s="4" t="s">
        <v>39</v>
      </c>
      <c r="J9546" s="4" t="str">
        <f t="shared" si="2"/>
        <v>#VALUE!</v>
      </c>
      <c r="K9546" s="5" t="str">
        <f t="shared" si="3"/>
        <v>#VALUE!</v>
      </c>
      <c r="L9546" s="5" t="str">
        <f t="shared" si="4"/>
        <v>#VALUE!</v>
      </c>
      <c r="M9546" s="5" t="str">
        <f t="shared" si="5"/>
        <v>#VALUE!</v>
      </c>
      <c r="N9546" s="4" t="b">
        <v>1</v>
      </c>
      <c r="O9546" s="4" t="b">
        <v>1</v>
      </c>
      <c r="P9546" s="4" t="b">
        <v>0</v>
      </c>
      <c r="Q9546" s="4" t="b">
        <v>0</v>
      </c>
      <c r="R9546" s="4" t="s">
        <v>39</v>
      </c>
      <c r="S9546" s="4" t="s">
        <v>39</v>
      </c>
      <c r="T9546" s="4">
        <v>1.06456054974301E9</v>
      </c>
    </row>
    <row r="9547" ht="12.75" customHeight="1">
      <c r="A9547" s="8" t="str">
        <f t="shared" si="1"/>
        <v>Qatar1980</v>
      </c>
      <c r="B9547" s="4" t="s">
        <v>152</v>
      </c>
      <c r="C9547" s="4">
        <v>1980.0</v>
      </c>
      <c r="D9547" s="4">
        <v>-1.01641737602882</v>
      </c>
      <c r="E9547" s="4" t="s">
        <v>39</v>
      </c>
      <c r="F9547" s="4" t="s">
        <v>39</v>
      </c>
      <c r="G9547" s="4">
        <v>7.82916597758501E9</v>
      </c>
      <c r="H9547" s="4" t="s">
        <v>39</v>
      </c>
      <c r="I9547" s="4" t="s">
        <v>39</v>
      </c>
      <c r="J9547" s="4" t="str">
        <f t="shared" si="2"/>
        <v>#VALUE!</v>
      </c>
      <c r="K9547" s="5" t="str">
        <f t="shared" si="3"/>
        <v>#VALUE!</v>
      </c>
      <c r="L9547" s="5" t="str">
        <f t="shared" si="4"/>
        <v>#VALUE!</v>
      </c>
      <c r="M9547" s="5" t="str">
        <f t="shared" si="5"/>
        <v>#VALUE!</v>
      </c>
      <c r="N9547" s="4" t="b">
        <v>1</v>
      </c>
      <c r="O9547" s="4" t="b">
        <v>1</v>
      </c>
      <c r="P9547" s="4" t="b">
        <v>0</v>
      </c>
      <c r="Q9547" s="4" t="b">
        <v>0</v>
      </c>
      <c r="R9547" s="4" t="s">
        <v>39</v>
      </c>
      <c r="S9547" s="4" t="s">
        <v>39</v>
      </c>
      <c r="T9547" s="4">
        <v>-8.3209778853072E8</v>
      </c>
    </row>
    <row r="9548" ht="12.75" customHeight="1">
      <c r="A9548" s="8" t="str">
        <f t="shared" si="1"/>
        <v>Qatar1979</v>
      </c>
      <c r="B9548" s="4" t="s">
        <v>152</v>
      </c>
      <c r="C9548" s="4">
        <v>1979.0</v>
      </c>
      <c r="D9548" s="4">
        <v>5.22772963417225</v>
      </c>
      <c r="E9548" s="4" t="s">
        <v>39</v>
      </c>
      <c r="F9548" s="4" t="s">
        <v>39</v>
      </c>
      <c r="G9548" s="4">
        <v>5.63296299831924E9</v>
      </c>
      <c r="H9548" s="4" t="s">
        <v>39</v>
      </c>
      <c r="I9548" s="4" t="s">
        <v>39</v>
      </c>
      <c r="J9548" s="4" t="str">
        <f t="shared" si="2"/>
        <v>#VALUE!</v>
      </c>
      <c r="K9548" s="5" t="str">
        <f t="shared" si="3"/>
        <v>#VALUE!</v>
      </c>
      <c r="L9548" s="5" t="str">
        <f t="shared" si="4"/>
        <v>#VALUE!</v>
      </c>
      <c r="M9548" s="5" t="str">
        <f t="shared" si="5"/>
        <v>#VALUE!</v>
      </c>
      <c r="N9548" s="4" t="b">
        <v>1</v>
      </c>
      <c r="O9548" s="4" t="b">
        <v>1</v>
      </c>
      <c r="P9548" s="4" t="b">
        <v>1</v>
      </c>
      <c r="Q9548" s="4" t="b">
        <v>0</v>
      </c>
      <c r="R9548" s="4" t="s">
        <v>39</v>
      </c>
      <c r="S9548" s="4" t="s">
        <v>39</v>
      </c>
      <c r="T9548" s="4">
        <v>-2.19620297926577E9</v>
      </c>
    </row>
    <row r="9549" ht="12.75" customHeight="1">
      <c r="A9549" s="8" t="str">
        <f t="shared" si="1"/>
        <v>Qatar1978</v>
      </c>
      <c r="B9549" s="4" t="s">
        <v>152</v>
      </c>
      <c r="C9549" s="4">
        <v>1978.0</v>
      </c>
      <c r="D9549" s="4">
        <v>8.86336978119216</v>
      </c>
      <c r="E9549" s="4" t="s">
        <v>39</v>
      </c>
      <c r="F9549" s="4" t="s">
        <v>39</v>
      </c>
      <c r="G9549" s="4">
        <v>4.05200041374603E9</v>
      </c>
      <c r="H9549" s="4" t="s">
        <v>39</v>
      </c>
      <c r="I9549" s="4" t="s">
        <v>39</v>
      </c>
      <c r="J9549" s="4" t="str">
        <f t="shared" si="2"/>
        <v>#VALUE!</v>
      </c>
      <c r="K9549" s="5" t="str">
        <f t="shared" si="3"/>
        <v>#VALUE!</v>
      </c>
      <c r="L9549" s="5" t="str">
        <f t="shared" si="4"/>
        <v>#VALUE!</v>
      </c>
      <c r="M9549" s="5" t="str">
        <f t="shared" si="5"/>
        <v>#VALUE!</v>
      </c>
      <c r="N9549" s="4" t="b">
        <v>0</v>
      </c>
      <c r="O9549" s="4" t="b">
        <v>0</v>
      </c>
      <c r="P9549" s="4" t="b">
        <v>1</v>
      </c>
      <c r="Q9549" s="4" t="b">
        <v>1</v>
      </c>
      <c r="R9549" s="4" t="s">
        <v>39</v>
      </c>
      <c r="S9549" s="4" t="s">
        <v>39</v>
      </c>
      <c r="T9549" s="4">
        <v>-1.5809625845732E9</v>
      </c>
    </row>
    <row r="9550" ht="12.75" customHeight="1">
      <c r="A9550" s="8" t="str">
        <f t="shared" si="1"/>
        <v>Qatar1977</v>
      </c>
      <c r="B9550" s="4" t="s">
        <v>152</v>
      </c>
      <c r="C9550" s="4">
        <v>1977.0</v>
      </c>
      <c r="D9550" s="4">
        <v>-7.30543240763223</v>
      </c>
      <c r="E9550" s="4" t="s">
        <v>39</v>
      </c>
      <c r="F9550" s="4" t="s">
        <v>39</v>
      </c>
      <c r="G9550" s="4">
        <v>3.61756494338684E9</v>
      </c>
      <c r="H9550" s="4" t="s">
        <v>39</v>
      </c>
      <c r="I9550" s="4" t="s">
        <v>39</v>
      </c>
      <c r="J9550" s="4" t="str">
        <f t="shared" si="2"/>
        <v>#VALUE!</v>
      </c>
      <c r="K9550" s="5" t="str">
        <f t="shared" si="3"/>
        <v>#VALUE!</v>
      </c>
      <c r="L9550" s="5" t="str">
        <f t="shared" si="4"/>
        <v>#VALUE!</v>
      </c>
      <c r="M9550" s="5" t="str">
        <f t="shared" si="5"/>
        <v>#VALUE!</v>
      </c>
      <c r="N9550" s="4" t="b">
        <v>1</v>
      </c>
      <c r="O9550" s="4" t="b">
        <v>1</v>
      </c>
      <c r="P9550" s="4" t="b">
        <v>0</v>
      </c>
      <c r="Q9550" s="4" t="b">
        <v>1</v>
      </c>
      <c r="R9550" s="4" t="s">
        <v>39</v>
      </c>
      <c r="S9550" s="4" t="s">
        <v>39</v>
      </c>
      <c r="T9550" s="4">
        <v>-4.3443547035919E8</v>
      </c>
    </row>
    <row r="9551" ht="12.75" customHeight="1">
      <c r="A9551" s="8" t="str">
        <f t="shared" si="1"/>
        <v>Qatar1976</v>
      </c>
      <c r="B9551" s="4" t="s">
        <v>152</v>
      </c>
      <c r="C9551" s="4">
        <v>1976.0</v>
      </c>
      <c r="D9551" s="4">
        <v>8.34746952121579</v>
      </c>
      <c r="E9551" s="4" t="s">
        <v>39</v>
      </c>
      <c r="F9551" s="4" t="s">
        <v>39</v>
      </c>
      <c r="G9551" s="4">
        <v>3.28427371133217E9</v>
      </c>
      <c r="H9551" s="4" t="s">
        <v>39</v>
      </c>
      <c r="I9551" s="4" t="s">
        <v>39</v>
      </c>
      <c r="J9551" s="4" t="str">
        <f t="shared" si="2"/>
        <v>#VALUE!</v>
      </c>
      <c r="K9551" s="5" t="str">
        <f t="shared" si="3"/>
        <v>#VALUE!</v>
      </c>
      <c r="L9551" s="5" t="str">
        <f t="shared" si="4"/>
        <v>#VALUE!</v>
      </c>
      <c r="M9551" s="5" t="str">
        <f t="shared" si="5"/>
        <v>#VALUE!</v>
      </c>
      <c r="N9551" s="4" t="b">
        <v>1</v>
      </c>
      <c r="O9551" s="4" t="b">
        <v>1</v>
      </c>
      <c r="P9551" s="4" t="b">
        <v>1</v>
      </c>
      <c r="Q9551" s="4" t="b">
        <v>0</v>
      </c>
      <c r="R9551" s="4" t="s">
        <v>39</v>
      </c>
      <c r="S9551" s="4" t="s">
        <v>39</v>
      </c>
      <c r="T9551" s="4">
        <v>-3.33291232054669E8</v>
      </c>
    </row>
    <row r="9552" ht="12.75" customHeight="1">
      <c r="A9552" s="8" t="str">
        <f t="shared" si="1"/>
        <v>Qatar1975</v>
      </c>
      <c r="B9552" s="4" t="s">
        <v>152</v>
      </c>
      <c r="C9552" s="4">
        <v>1975.0</v>
      </c>
      <c r="D9552" s="4">
        <v>5.87997623959939</v>
      </c>
      <c r="E9552" s="4" t="s">
        <v>39</v>
      </c>
      <c r="F9552" s="4" t="s">
        <v>39</v>
      </c>
      <c r="G9552" s="4">
        <v>2.51277337953963E9</v>
      </c>
      <c r="H9552" s="4" t="s">
        <v>39</v>
      </c>
      <c r="I9552" s="4" t="s">
        <v>39</v>
      </c>
      <c r="J9552" s="4" t="str">
        <f t="shared" si="2"/>
        <v>#VALUE!</v>
      </c>
      <c r="K9552" s="5" t="str">
        <f t="shared" si="3"/>
        <v>#VALUE!</v>
      </c>
      <c r="L9552" s="5" t="str">
        <f t="shared" si="4"/>
        <v>#VALUE!</v>
      </c>
      <c r="M9552" s="5" t="str">
        <f t="shared" si="5"/>
        <v>#VALUE!</v>
      </c>
      <c r="N9552" s="4" t="b">
        <v>0</v>
      </c>
      <c r="O9552" s="4" t="b">
        <v>0</v>
      </c>
      <c r="P9552" s="4" t="b">
        <v>1</v>
      </c>
      <c r="Q9552" s="4" t="b">
        <v>1</v>
      </c>
      <c r="R9552" s="4" t="s">
        <v>39</v>
      </c>
      <c r="S9552" s="4" t="s">
        <v>39</v>
      </c>
      <c r="T9552" s="4">
        <v>-7.7150033179254E8</v>
      </c>
    </row>
    <row r="9553" ht="12.75" customHeight="1">
      <c r="A9553" s="8" t="str">
        <f t="shared" si="1"/>
        <v>Qatar1974</v>
      </c>
      <c r="B9553" s="4" t="s">
        <v>152</v>
      </c>
      <c r="C9553" s="4">
        <v>1974.0</v>
      </c>
      <c r="D9553" s="4">
        <v>5.93904572455656</v>
      </c>
      <c r="E9553" s="4" t="s">
        <v>39</v>
      </c>
      <c r="F9553" s="4" t="s">
        <v>39</v>
      </c>
      <c r="G9553" s="4">
        <v>2.4014032280492E9</v>
      </c>
      <c r="H9553" s="4" t="s">
        <v>39</v>
      </c>
      <c r="I9553" s="4" t="s">
        <v>39</v>
      </c>
      <c r="J9553" s="4" t="str">
        <f t="shared" si="2"/>
        <v>#VALUE!</v>
      </c>
      <c r="K9553" s="5" t="str">
        <f t="shared" si="3"/>
        <v>#VALUE!</v>
      </c>
      <c r="L9553" s="5" t="str">
        <f t="shared" si="4"/>
        <v>#VALUE!</v>
      </c>
      <c r="M9553" s="5" t="str">
        <f t="shared" si="5"/>
        <v>#VALUE!</v>
      </c>
      <c r="N9553" s="4" t="b">
        <v>0</v>
      </c>
      <c r="O9553" s="4" t="b">
        <v>0</v>
      </c>
      <c r="P9553" s="4" t="b">
        <v>1</v>
      </c>
      <c r="Q9553" s="4" t="b">
        <v>1</v>
      </c>
      <c r="R9553" s="4" t="s">
        <v>39</v>
      </c>
      <c r="S9553" s="4" t="s">
        <v>39</v>
      </c>
      <c r="T9553" s="4">
        <v>-1.11370151490429E8</v>
      </c>
    </row>
    <row r="9554" ht="12.75" customHeight="1">
      <c r="A9554" s="8" t="str">
        <f t="shared" si="1"/>
        <v>Qatar1973</v>
      </c>
      <c r="B9554" s="4" t="s">
        <v>152</v>
      </c>
      <c r="C9554" s="4">
        <v>1973.0</v>
      </c>
      <c r="D9554" s="4">
        <v>10.7821802264633</v>
      </c>
      <c r="E9554" s="4" t="s">
        <v>39</v>
      </c>
      <c r="F9554" s="4" t="s">
        <v>39</v>
      </c>
      <c r="G9554" s="4">
        <v>7.93885649281489E8</v>
      </c>
      <c r="H9554" s="4" t="s">
        <v>39</v>
      </c>
      <c r="I9554" s="4" t="s">
        <v>39</v>
      </c>
      <c r="J9554" s="4" t="str">
        <f t="shared" si="2"/>
        <v>#VALUE!</v>
      </c>
      <c r="K9554" s="5" t="str">
        <f t="shared" si="3"/>
        <v>#VALUE!</v>
      </c>
      <c r="L9554" s="5" t="str">
        <f t="shared" si="4"/>
        <v>#VALUE!</v>
      </c>
      <c r="M9554" s="5" t="str">
        <f t="shared" si="5"/>
        <v>#VALUE!</v>
      </c>
      <c r="N9554" s="4" t="b">
        <v>0</v>
      </c>
      <c r="O9554" s="4" t="b">
        <v>0</v>
      </c>
      <c r="P9554" s="4" t="b">
        <v>1</v>
      </c>
      <c r="Q9554" s="4" t="b">
        <v>0</v>
      </c>
      <c r="R9554" s="4" t="s">
        <v>39</v>
      </c>
      <c r="S9554" s="4" t="s">
        <v>39</v>
      </c>
      <c r="T9554" s="4">
        <v>-1.60751757876771E9</v>
      </c>
    </row>
    <row r="9555" ht="12.75" customHeight="1">
      <c r="A9555" s="8" t="str">
        <f t="shared" si="1"/>
        <v>Qatar1972</v>
      </c>
      <c r="B9555" s="4" t="s">
        <v>152</v>
      </c>
      <c r="C9555" s="4">
        <v>1972.0</v>
      </c>
      <c r="D9555" s="4">
        <v>11.082392421589</v>
      </c>
      <c r="E9555" s="4" t="s">
        <v>39</v>
      </c>
      <c r="F9555" s="4" t="s">
        <v>39</v>
      </c>
      <c r="G9555" s="4">
        <v>5.10262518499604E8</v>
      </c>
      <c r="H9555" s="4" t="s">
        <v>39</v>
      </c>
      <c r="I9555" s="4" t="s">
        <v>39</v>
      </c>
      <c r="J9555" s="4" t="str">
        <f t="shared" si="2"/>
        <v>#VALUE!</v>
      </c>
      <c r="K9555" s="5" t="str">
        <f t="shared" si="3"/>
        <v>#VALUE!</v>
      </c>
      <c r="L9555" s="5" t="str">
        <f t="shared" si="4"/>
        <v>#VALUE!</v>
      </c>
      <c r="M9555" s="5" t="str">
        <f t="shared" si="5"/>
        <v>#VALUE!</v>
      </c>
      <c r="N9555" s="4" t="b">
        <v>0</v>
      </c>
      <c r="O9555" s="4" t="b">
        <v>0</v>
      </c>
      <c r="P9555" s="4" t="b">
        <v>1</v>
      </c>
      <c r="Q9555" s="4" t="b">
        <v>1</v>
      </c>
      <c r="R9555" s="4" t="s">
        <v>39</v>
      </c>
      <c r="S9555" s="4" t="s">
        <v>39</v>
      </c>
      <c r="T9555" s="4">
        <v>-2.83623130781885E8</v>
      </c>
    </row>
    <row r="9556" ht="12.75" customHeight="1">
      <c r="A9556" s="8" t="str">
        <f t="shared" si="1"/>
        <v>Qatar1971</v>
      </c>
      <c r="B9556" s="4" t="s">
        <v>152</v>
      </c>
      <c r="C9556" s="4">
        <v>1971.0</v>
      </c>
      <c r="D9556" s="4">
        <v>10.0090156055457</v>
      </c>
      <c r="E9556" s="4" t="s">
        <v>39</v>
      </c>
      <c r="F9556" s="4" t="s">
        <v>39</v>
      </c>
      <c r="G9556" s="4">
        <v>3.87703114922846E8</v>
      </c>
      <c r="H9556" s="4" t="s">
        <v>39</v>
      </c>
      <c r="I9556" s="4" t="s">
        <v>39</v>
      </c>
      <c r="J9556" s="4" t="str">
        <f t="shared" si="2"/>
        <v>#VALUE!</v>
      </c>
      <c r="K9556" s="5" t="str">
        <f t="shared" si="3"/>
        <v>#VALUE!</v>
      </c>
      <c r="L9556" s="5" t="str">
        <f t="shared" si="4"/>
        <v>#VALUE!</v>
      </c>
      <c r="M9556" s="5" t="str">
        <f t="shared" si="5"/>
        <v>#VALUE!</v>
      </c>
      <c r="N9556" s="4" t="b">
        <v>0</v>
      </c>
      <c r="O9556" s="4" t="b">
        <v>0</v>
      </c>
      <c r="P9556" s="4" t="b">
        <v>1</v>
      </c>
      <c r="Q9556" s="4" t="b">
        <v>1</v>
      </c>
      <c r="R9556" s="4" t="s">
        <v>39</v>
      </c>
      <c r="S9556" s="4" t="s">
        <v>39</v>
      </c>
      <c r="T9556" s="4">
        <v>-1.22559403576757E8</v>
      </c>
    </row>
    <row r="9557" ht="12.75" customHeight="1">
      <c r="A9557" s="8" t="str">
        <f t="shared" si="1"/>
        <v>Qatar1970</v>
      </c>
      <c r="B9557" s="4" t="s">
        <v>152</v>
      </c>
      <c r="C9557" s="4">
        <v>1970.0</v>
      </c>
      <c r="D9557" s="4">
        <v>11.7545723698229</v>
      </c>
      <c r="E9557" s="4" t="s">
        <v>39</v>
      </c>
      <c r="F9557" s="4" t="s">
        <v>39</v>
      </c>
      <c r="G9557" s="4">
        <v>3.01791301552887E8</v>
      </c>
      <c r="H9557" s="4" t="s">
        <v>39</v>
      </c>
      <c r="I9557" s="4" t="s">
        <v>39</v>
      </c>
      <c r="J9557" s="4" t="str">
        <f t="shared" si="2"/>
        <v>#VALUE!</v>
      </c>
      <c r="K9557" s="5" t="str">
        <f t="shared" si="3"/>
        <v>#VALUE!</v>
      </c>
      <c r="L9557" s="5" t="str">
        <f t="shared" si="4"/>
        <v>#VALUE!</v>
      </c>
      <c r="M9557" s="5" t="str">
        <f t="shared" si="5"/>
        <v>#VALUE!</v>
      </c>
      <c r="N9557" s="4" t="b">
        <v>0</v>
      </c>
      <c r="O9557" s="4" t="b">
        <v>0</v>
      </c>
      <c r="P9557" s="4" t="b">
        <v>1</v>
      </c>
      <c r="Q9557" s="4" t="b">
        <v>0</v>
      </c>
      <c r="R9557" s="4" t="s">
        <v>39</v>
      </c>
      <c r="S9557" s="4" t="s">
        <v>39</v>
      </c>
      <c r="T9557" s="4">
        <v>-8.5911813369959E7</v>
      </c>
    </row>
    <row r="9558" ht="12.75" customHeight="1">
      <c r="A9558" s="8" t="str">
        <f t="shared" si="1"/>
        <v>Qatar1969</v>
      </c>
      <c r="B9558" s="4" t="s">
        <v>152</v>
      </c>
      <c r="C9558" s="4">
        <v>1969.0</v>
      </c>
      <c r="D9558" s="4">
        <v>12.3522239097418</v>
      </c>
      <c r="E9558" s="4" t="s">
        <v>39</v>
      </c>
      <c r="F9558" s="4" t="s">
        <v>39</v>
      </c>
      <c r="G9558" s="4" t="s">
        <v>39</v>
      </c>
      <c r="H9558" s="4" t="s">
        <v>39</v>
      </c>
      <c r="I9558" s="4" t="s">
        <v>39</v>
      </c>
      <c r="J9558" s="4" t="str">
        <f t="shared" si="2"/>
        <v>#VALUE!</v>
      </c>
      <c r="K9558" s="5" t="str">
        <f t="shared" si="3"/>
        <v>#VALUE!</v>
      </c>
      <c r="L9558" s="5" t="str">
        <f t="shared" si="4"/>
        <v>#VALUE!</v>
      </c>
      <c r="M9558" s="5" t="str">
        <f t="shared" si="5"/>
        <v>#VALUE!</v>
      </c>
      <c r="N9558" s="4" t="b">
        <v>0</v>
      </c>
      <c r="O9558" s="4" t="b">
        <v>0</v>
      </c>
      <c r="P9558" s="4" t="b">
        <v>1</v>
      </c>
      <c r="Q9558" s="4" t="b">
        <v>1</v>
      </c>
      <c r="R9558" s="4" t="s">
        <v>39</v>
      </c>
      <c r="S9558" s="4" t="s">
        <v>39</v>
      </c>
      <c r="T9558" s="4" t="s">
        <v>39</v>
      </c>
    </row>
    <row r="9559" ht="12.75" customHeight="1">
      <c r="A9559" s="8" t="str">
        <f t="shared" si="1"/>
        <v>Qatar1968</v>
      </c>
      <c r="B9559" s="4" t="s">
        <v>152</v>
      </c>
      <c r="C9559" s="4">
        <v>1968.0</v>
      </c>
      <c r="D9559" s="4">
        <v>9.12520133942929</v>
      </c>
      <c r="E9559" s="4" t="s">
        <v>39</v>
      </c>
      <c r="F9559" s="4" t="s">
        <v>39</v>
      </c>
      <c r="G9559" s="4" t="s">
        <v>39</v>
      </c>
      <c r="H9559" s="4" t="s">
        <v>39</v>
      </c>
      <c r="I9559" s="4" t="s">
        <v>39</v>
      </c>
      <c r="J9559" s="4" t="str">
        <f t="shared" si="2"/>
        <v>#VALUE!</v>
      </c>
      <c r="K9559" s="5" t="str">
        <f t="shared" si="3"/>
        <v>#VALUE!</v>
      </c>
      <c r="L9559" s="5" t="str">
        <f t="shared" si="4"/>
        <v>#VALUE!</v>
      </c>
      <c r="M9559" s="5" t="str">
        <f t="shared" si="5"/>
        <v>#VALUE!</v>
      </c>
      <c r="N9559" s="4" t="b">
        <v>0</v>
      </c>
      <c r="O9559" s="4" t="b">
        <v>0</v>
      </c>
      <c r="P9559" s="4" t="b">
        <v>1</v>
      </c>
      <c r="Q9559" s="4" t="b">
        <v>1</v>
      </c>
      <c r="R9559" s="4" t="s">
        <v>39</v>
      </c>
      <c r="S9559" s="4" t="s">
        <v>39</v>
      </c>
      <c r="T9559" s="4" t="s">
        <v>39</v>
      </c>
    </row>
    <row r="9560" ht="12.75" customHeight="1">
      <c r="A9560" s="8" t="str">
        <f t="shared" si="1"/>
        <v>Qatar1967</v>
      </c>
      <c r="B9560" s="4" t="s">
        <v>152</v>
      </c>
      <c r="C9560" s="4">
        <v>1967.0</v>
      </c>
      <c r="D9560" s="4">
        <v>-1.33992823400874</v>
      </c>
      <c r="E9560" s="4" t="s">
        <v>39</v>
      </c>
      <c r="F9560" s="4" t="s">
        <v>39</v>
      </c>
      <c r="G9560" s="4" t="s">
        <v>39</v>
      </c>
      <c r="H9560" s="4" t="s">
        <v>39</v>
      </c>
      <c r="I9560" s="4" t="s">
        <v>39</v>
      </c>
      <c r="J9560" s="4" t="str">
        <f t="shared" si="2"/>
        <v>#VALUE!</v>
      </c>
      <c r="K9560" s="5" t="str">
        <f t="shared" si="3"/>
        <v>#VALUE!</v>
      </c>
      <c r="L9560" s="5" t="str">
        <f t="shared" si="4"/>
        <v>#VALUE!</v>
      </c>
      <c r="M9560" s="5" t="str">
        <f t="shared" si="5"/>
        <v>#VALUE!</v>
      </c>
      <c r="N9560" s="4" t="b">
        <v>1</v>
      </c>
      <c r="O9560" s="4" t="b">
        <v>1</v>
      </c>
      <c r="P9560" s="4" t="b">
        <v>0</v>
      </c>
      <c r="Q9560" s="4" t="b">
        <v>0</v>
      </c>
      <c r="R9560" s="4" t="s">
        <v>39</v>
      </c>
      <c r="S9560" s="4" t="s">
        <v>39</v>
      </c>
      <c r="T9560" s="4" t="s">
        <v>39</v>
      </c>
    </row>
    <row r="9561" ht="12.75" customHeight="1">
      <c r="A9561" s="8" t="str">
        <f t="shared" si="1"/>
        <v>Qatar1966</v>
      </c>
      <c r="B9561" s="4" t="s">
        <v>152</v>
      </c>
      <c r="C9561" s="4">
        <v>1966.0</v>
      </c>
      <c r="D9561" s="4">
        <v>3.54965837007413</v>
      </c>
      <c r="E9561" s="4" t="s">
        <v>39</v>
      </c>
      <c r="F9561" s="4" t="s">
        <v>39</v>
      </c>
      <c r="G9561" s="4" t="s">
        <v>39</v>
      </c>
      <c r="H9561" s="4" t="s">
        <v>39</v>
      </c>
      <c r="I9561" s="4" t="s">
        <v>39</v>
      </c>
      <c r="J9561" s="4" t="str">
        <f t="shared" si="2"/>
        <v>#VALUE!</v>
      </c>
      <c r="K9561" s="5" t="str">
        <f t="shared" si="3"/>
        <v>#VALUE!</v>
      </c>
      <c r="L9561" s="5" t="str">
        <f t="shared" si="4"/>
        <v>#VALUE!</v>
      </c>
      <c r="M9561" s="5" t="str">
        <f t="shared" si="5"/>
        <v>#VALUE!</v>
      </c>
      <c r="N9561" s="4" t="b">
        <v>1</v>
      </c>
      <c r="O9561" s="4" t="b">
        <v>1</v>
      </c>
      <c r="P9561" s="4" t="b">
        <v>1</v>
      </c>
      <c r="Q9561" s="4" t="b">
        <v>0</v>
      </c>
      <c r="R9561" s="4" t="s">
        <v>39</v>
      </c>
      <c r="S9561" s="4" t="s">
        <v>39</v>
      </c>
      <c r="T9561" s="4" t="s">
        <v>39</v>
      </c>
    </row>
    <row r="9562" ht="12.75" customHeight="1">
      <c r="A9562" s="8" t="str">
        <f t="shared" si="1"/>
        <v>Qatar1965</v>
      </c>
      <c r="B9562" s="4" t="s">
        <v>152</v>
      </c>
      <c r="C9562" s="4">
        <v>1965.0</v>
      </c>
      <c r="D9562" s="4">
        <v>3.54966414784827</v>
      </c>
      <c r="E9562" s="4" t="s">
        <v>39</v>
      </c>
      <c r="F9562" s="4" t="s">
        <v>39</v>
      </c>
      <c r="G9562" s="4" t="s">
        <v>39</v>
      </c>
      <c r="H9562" s="4" t="s">
        <v>39</v>
      </c>
      <c r="I9562" s="4" t="s">
        <v>39</v>
      </c>
      <c r="J9562" s="4" t="str">
        <f t="shared" si="2"/>
        <v>#VALUE!</v>
      </c>
      <c r="K9562" s="5" t="str">
        <f t="shared" si="3"/>
        <v>#VALUE!</v>
      </c>
      <c r="L9562" s="5" t="str">
        <f t="shared" si="4"/>
        <v>#VALUE!</v>
      </c>
      <c r="M9562" s="5" t="str">
        <f t="shared" si="5"/>
        <v>#VALUE!</v>
      </c>
      <c r="N9562" s="4" t="b">
        <v>0</v>
      </c>
      <c r="O9562" s="4" t="b">
        <v>0</v>
      </c>
      <c r="P9562" s="4" t="b">
        <v>1</v>
      </c>
      <c r="Q9562" s="4" t="b">
        <v>0</v>
      </c>
      <c r="R9562" s="4" t="s">
        <v>39</v>
      </c>
      <c r="S9562" s="4" t="s">
        <v>39</v>
      </c>
      <c r="T9562" s="4" t="s">
        <v>39</v>
      </c>
    </row>
    <row r="9563" ht="12.75" customHeight="1">
      <c r="A9563" s="8" t="str">
        <f t="shared" si="1"/>
        <v>Qatar1964</v>
      </c>
      <c r="B9563" s="4" t="s">
        <v>152</v>
      </c>
      <c r="C9563" s="4">
        <v>1964.0</v>
      </c>
      <c r="D9563" s="4">
        <v>3.54964960239896</v>
      </c>
      <c r="E9563" s="4" t="s">
        <v>39</v>
      </c>
      <c r="F9563" s="4" t="s">
        <v>39</v>
      </c>
      <c r="G9563" s="4" t="s">
        <v>39</v>
      </c>
      <c r="H9563" s="4" t="s">
        <v>39</v>
      </c>
      <c r="I9563" s="4" t="s">
        <v>39</v>
      </c>
      <c r="J9563" s="4" t="str">
        <f t="shared" si="2"/>
        <v>#VALUE!</v>
      </c>
      <c r="K9563" s="5" t="str">
        <f t="shared" si="3"/>
        <v>#VALUE!</v>
      </c>
      <c r="L9563" s="5" t="str">
        <f t="shared" si="4"/>
        <v>#VALUE!</v>
      </c>
      <c r="M9563" s="5" t="str">
        <f t="shared" si="5"/>
        <v>#VALUE!</v>
      </c>
      <c r="N9563" s="4" t="b">
        <v>0</v>
      </c>
      <c r="O9563" s="4" t="b">
        <v>0</v>
      </c>
      <c r="P9563" s="4" t="b">
        <v>1</v>
      </c>
      <c r="Q9563" s="4" t="b">
        <v>0</v>
      </c>
      <c r="R9563" s="4" t="s">
        <v>39</v>
      </c>
      <c r="S9563" s="4" t="s">
        <v>39</v>
      </c>
      <c r="T9563" s="4" t="s">
        <v>39</v>
      </c>
    </row>
    <row r="9564" ht="12.75" customHeight="1">
      <c r="A9564" s="8" t="str">
        <f t="shared" si="1"/>
        <v>Qatar1963</v>
      </c>
      <c r="B9564" s="4" t="s">
        <v>152</v>
      </c>
      <c r="C9564" s="4">
        <v>1963.0</v>
      </c>
      <c r="D9564" s="4" t="s">
        <v>39</v>
      </c>
      <c r="E9564" s="4" t="s">
        <v>39</v>
      </c>
      <c r="F9564" s="4" t="s">
        <v>39</v>
      </c>
      <c r="G9564" s="4" t="s">
        <v>39</v>
      </c>
      <c r="H9564" s="4" t="s">
        <v>39</v>
      </c>
      <c r="I9564" s="4" t="s">
        <v>39</v>
      </c>
      <c r="J9564" s="4" t="str">
        <f t="shared" si="2"/>
        <v>#VALUE!</v>
      </c>
      <c r="K9564" s="5" t="str">
        <f t="shared" si="3"/>
        <v>#VALUE!</v>
      </c>
      <c r="L9564" s="5" t="str">
        <f t="shared" si="4"/>
        <v>#VALUE!</v>
      </c>
      <c r="M9564" s="5" t="str">
        <f t="shared" si="5"/>
        <v>#VALUE!</v>
      </c>
      <c r="N9564" s="4" t="s">
        <v>39</v>
      </c>
      <c r="O9564" s="4" t="s">
        <v>39</v>
      </c>
      <c r="P9564" s="4" t="s">
        <v>39</v>
      </c>
      <c r="Q9564" s="4" t="b">
        <v>0</v>
      </c>
      <c r="R9564" s="4" t="s">
        <v>39</v>
      </c>
      <c r="S9564" s="4" t="s">
        <v>39</v>
      </c>
      <c r="T9564" s="4" t="s">
        <v>39</v>
      </c>
    </row>
    <row r="9565" ht="12.75" customHeight="1">
      <c r="A9565" s="8" t="str">
        <f t="shared" si="1"/>
        <v>Romania2022</v>
      </c>
      <c r="B9565" s="4" t="s">
        <v>153</v>
      </c>
      <c r="C9565" s="4">
        <v>2022.0</v>
      </c>
      <c r="D9565" s="4" t="s">
        <v>39</v>
      </c>
      <c r="E9565" s="4" t="s">
        <v>39</v>
      </c>
      <c r="F9565" s="4">
        <v>-2.79785764585961E10</v>
      </c>
      <c r="G9565" s="4">
        <v>3.01261582924085E11</v>
      </c>
      <c r="H9565" s="4" t="s">
        <v>39</v>
      </c>
      <c r="I9565" s="4" t="s">
        <v>39</v>
      </c>
      <c r="J9565" s="4" t="str">
        <f t="shared" si="2"/>
        <v>#VALUE!</v>
      </c>
      <c r="K9565" s="5" t="str">
        <f t="shared" si="3"/>
        <v>#VALUE!</v>
      </c>
      <c r="L9565" s="5" t="str">
        <f t="shared" si="4"/>
        <v>#VALUE!</v>
      </c>
      <c r="M9565" s="5" t="str">
        <f t="shared" si="5"/>
        <v>#VALUE!</v>
      </c>
      <c r="N9565" s="4" t="s">
        <v>39</v>
      </c>
      <c r="O9565" s="4" t="s">
        <v>39</v>
      </c>
      <c r="P9565" s="4" t="s">
        <v>39</v>
      </c>
      <c r="Q9565" s="4" t="s">
        <v>39</v>
      </c>
      <c r="R9565" s="4">
        <v>2.925</v>
      </c>
      <c r="S9565" s="4">
        <v>4.79219035098895</v>
      </c>
      <c r="T9565" s="4" t="s">
        <v>39</v>
      </c>
    </row>
    <row r="9566" ht="12.75" customHeight="1">
      <c r="A9566" s="8" t="str">
        <f t="shared" si="1"/>
        <v>Romania2021</v>
      </c>
      <c r="B9566" s="4" t="s">
        <v>153</v>
      </c>
      <c r="C9566" s="4">
        <v>2021.0</v>
      </c>
      <c r="D9566" s="4">
        <v>5.87967121776162</v>
      </c>
      <c r="E9566" s="4">
        <v>-1.52375856662697E10</v>
      </c>
      <c r="F9566" s="4">
        <v>-2.06269535244988E10</v>
      </c>
      <c r="G9566" s="4">
        <v>2.85404683024537E11</v>
      </c>
      <c r="H9566" s="4">
        <v>30.6498365594215</v>
      </c>
      <c r="I9566" s="4">
        <v>37.5099236997195</v>
      </c>
      <c r="J9566" s="4">
        <f t="shared" si="2"/>
        <v>8747606887996</v>
      </c>
      <c r="K9566" s="5">
        <f t="shared" si="3"/>
        <v>10705507883793</v>
      </c>
      <c r="L9566" s="5">
        <f t="shared" si="4"/>
        <v>1957900995797</v>
      </c>
      <c r="M9566" s="5">
        <f t="shared" si="5"/>
        <v>6.86008714</v>
      </c>
      <c r="N9566" s="4" t="s">
        <v>39</v>
      </c>
      <c r="O9566" s="4" t="s">
        <v>39</v>
      </c>
      <c r="P9566" s="4" t="s">
        <v>39</v>
      </c>
      <c r="Q9566" s="4" t="s">
        <v>39</v>
      </c>
      <c r="R9566" s="4">
        <v>3.04166666667</v>
      </c>
      <c r="S9566" s="4">
        <v>5.79325451677282</v>
      </c>
      <c r="T9566" s="4">
        <v>-1.5856899899548E10</v>
      </c>
    </row>
    <row r="9567" ht="12.75" customHeight="1">
      <c r="A9567" s="8" t="str">
        <f t="shared" si="1"/>
        <v>Romania2020</v>
      </c>
      <c r="B9567" s="4" t="s">
        <v>153</v>
      </c>
      <c r="C9567" s="4">
        <v>2020.0</v>
      </c>
      <c r="D9567" s="4">
        <v>-3.74790846273016</v>
      </c>
      <c r="E9567" s="4">
        <v>-2.12046566025067E10</v>
      </c>
      <c r="F9567" s="4">
        <v>-1.25345756202245E10</v>
      </c>
      <c r="G9567" s="4">
        <v>2.51362534092315E11</v>
      </c>
      <c r="H9567" s="4">
        <v>28.8307138807892</v>
      </c>
      <c r="I9567" s="4">
        <v>38.6371491501611</v>
      </c>
      <c r="J9567" s="4">
        <f t="shared" si="2"/>
        <v>7246961300766</v>
      </c>
      <c r="K9567" s="5">
        <f t="shared" si="3"/>
        <v>9711931720487</v>
      </c>
      <c r="L9567" s="5">
        <f t="shared" si="4"/>
        <v>2464970419722</v>
      </c>
      <c r="M9567" s="5">
        <f t="shared" si="5"/>
        <v>9.806435269</v>
      </c>
      <c r="N9567" s="4" t="b">
        <v>1</v>
      </c>
      <c r="O9567" s="4" t="b">
        <v>1</v>
      </c>
      <c r="P9567" s="4" t="b">
        <v>0</v>
      </c>
      <c r="Q9567" s="4" t="s">
        <v>39</v>
      </c>
      <c r="R9567" s="4">
        <v>3.11666666667</v>
      </c>
      <c r="S9567" s="4">
        <v>-3.67751079121797</v>
      </c>
      <c r="T9567" s="4">
        <v>-3.40421489322219E10</v>
      </c>
    </row>
    <row r="9568" ht="12.75" customHeight="1">
      <c r="A9568" s="8" t="str">
        <f t="shared" si="1"/>
        <v>Romania2019</v>
      </c>
      <c r="B9568" s="4" t="s">
        <v>153</v>
      </c>
      <c r="C9568" s="4">
        <v>2019.0</v>
      </c>
      <c r="D9568" s="4">
        <v>4.18824863867561</v>
      </c>
      <c r="E9568" s="4">
        <v>-9.4786710094408E9</v>
      </c>
      <c r="F9568" s="4">
        <v>-1.21844011222688E10</v>
      </c>
      <c r="G9568" s="4">
        <v>2.51017797625017E11</v>
      </c>
      <c r="H9568" s="4">
        <v>28.8848389377068</v>
      </c>
      <c r="I9568" s="4">
        <v>33.8086294586482</v>
      </c>
      <c r="J9568" s="4">
        <f t="shared" si="2"/>
        <v>7250608654897</v>
      </c>
      <c r="K9568" s="5">
        <f t="shared" si="3"/>
        <v>8486567707430</v>
      </c>
      <c r="L9568" s="5">
        <f t="shared" si="4"/>
        <v>1235959052534</v>
      </c>
      <c r="M9568" s="5">
        <f t="shared" si="5"/>
        <v>4.923790521</v>
      </c>
      <c r="N9568" s="4" t="b">
        <v>1</v>
      </c>
      <c r="O9568" s="4" t="b">
        <v>1</v>
      </c>
      <c r="P9568" s="4" t="b">
        <v>1</v>
      </c>
      <c r="Q9568" s="4" t="b">
        <v>0</v>
      </c>
      <c r="R9568" s="4">
        <v>3.05</v>
      </c>
      <c r="S9568" s="4">
        <v>3.85316383348211</v>
      </c>
      <c r="T9568" s="4">
        <v>-3.44736467298004E8</v>
      </c>
    </row>
    <row r="9569" ht="12.75" customHeight="1">
      <c r="A9569" s="8" t="str">
        <f t="shared" si="1"/>
        <v>Romania2018</v>
      </c>
      <c r="B9569" s="4" t="s">
        <v>153</v>
      </c>
      <c r="C9569" s="4">
        <v>2018.0</v>
      </c>
      <c r="D9569" s="4">
        <v>4.4745316086063</v>
      </c>
      <c r="E9569" s="4">
        <v>-3.8673166294828E9</v>
      </c>
      <c r="F9569" s="4">
        <v>-1.11360607269662E10</v>
      </c>
      <c r="G9569" s="4">
        <v>2.43316050520725E11</v>
      </c>
      <c r="H9569" s="4">
        <v>29.213246977699</v>
      </c>
      <c r="I9569" s="4">
        <v>32.1626692696744</v>
      </c>
      <c r="J9569" s="4">
        <f t="shared" si="2"/>
        <v>7108051877500</v>
      </c>
      <c r="K9569" s="5">
        <f t="shared" si="3"/>
        <v>7825693660901</v>
      </c>
      <c r="L9569" s="5">
        <f t="shared" si="4"/>
        <v>717641783401</v>
      </c>
      <c r="M9569" s="5">
        <f t="shared" si="5"/>
        <v>2.949422292</v>
      </c>
      <c r="N9569" s="4" t="b">
        <v>0</v>
      </c>
      <c r="O9569" s="4" t="b">
        <v>0</v>
      </c>
      <c r="P9569" s="4" t="b">
        <v>1</v>
      </c>
      <c r="Q9569" s="4" t="b">
        <v>1</v>
      </c>
      <c r="R9569" s="4">
        <v>3.55833333333</v>
      </c>
      <c r="S9569" s="4">
        <v>6.02901904128214</v>
      </c>
      <c r="T9569" s="4">
        <v>-7.70174710429199E9</v>
      </c>
    </row>
    <row r="9570" ht="12.75" customHeight="1">
      <c r="A9570" s="8" t="str">
        <f t="shared" si="1"/>
        <v>Romania2017</v>
      </c>
      <c r="B9570" s="4" t="s">
        <v>153</v>
      </c>
      <c r="C9570" s="4">
        <v>2017.0</v>
      </c>
      <c r="D9570" s="4">
        <v>7.31944213401448</v>
      </c>
      <c r="E9570" s="4">
        <v>-3.77488174378404E9</v>
      </c>
      <c r="F9570" s="4">
        <v>-6.5841629675098E9</v>
      </c>
      <c r="G9570" s="4">
        <v>2.10147181055277E11</v>
      </c>
      <c r="H9570" s="4">
        <v>27.9564752301591</v>
      </c>
      <c r="I9570" s="4">
        <v>30.9329473608038</v>
      </c>
      <c r="J9570" s="4">
        <f t="shared" si="2"/>
        <v>5874974461860</v>
      </c>
      <c r="K9570" s="5">
        <f t="shared" si="3"/>
        <v>6500471689604</v>
      </c>
      <c r="L9570" s="5">
        <f t="shared" si="4"/>
        <v>625497227745</v>
      </c>
      <c r="M9570" s="5">
        <f t="shared" si="5"/>
        <v>2.976472131</v>
      </c>
      <c r="N9570" s="4" t="b">
        <v>0</v>
      </c>
      <c r="O9570" s="4" t="b">
        <v>0</v>
      </c>
      <c r="P9570" s="4" t="b">
        <v>1</v>
      </c>
      <c r="Q9570" s="4" t="b">
        <v>1</v>
      </c>
      <c r="R9570" s="4">
        <v>4.26666666667</v>
      </c>
      <c r="S9570" s="4">
        <v>8.19650650309624</v>
      </c>
      <c r="T9570" s="4">
        <v>-3.31688694654479E10</v>
      </c>
    </row>
    <row r="9571" ht="12.75" customHeight="1">
      <c r="A9571" s="8" t="str">
        <f t="shared" si="1"/>
        <v>Romania2016</v>
      </c>
      <c r="B9571" s="4" t="s">
        <v>153</v>
      </c>
      <c r="C9571" s="4">
        <v>2016.0</v>
      </c>
      <c r="D9571" s="4">
        <v>4.70300516946963</v>
      </c>
      <c r="E9571" s="4">
        <v>-2.12626036717413E9</v>
      </c>
      <c r="F9571" s="4">
        <v>-3.00402673489988E9</v>
      </c>
      <c r="G9571" s="4">
        <v>1.85287615324922E11</v>
      </c>
      <c r="H9571" s="4">
        <v>28.8735372359535</v>
      </c>
      <c r="I9571" s="4">
        <v>31.3323884781756</v>
      </c>
      <c r="J9571" s="4">
        <f t="shared" si="2"/>
        <v>5349908860445</v>
      </c>
      <c r="K9571" s="5">
        <f t="shared" si="3"/>
        <v>5805503543555</v>
      </c>
      <c r="L9571" s="5">
        <f t="shared" si="4"/>
        <v>455594683110</v>
      </c>
      <c r="M9571" s="5">
        <f t="shared" si="5"/>
        <v>2.458851242</v>
      </c>
      <c r="N9571" s="4" t="b">
        <v>0</v>
      </c>
      <c r="O9571" s="4" t="b">
        <v>0</v>
      </c>
      <c r="P9571" s="4" t="b">
        <v>1</v>
      </c>
      <c r="Q9571" s="4" t="b">
        <v>1</v>
      </c>
      <c r="R9571" s="4">
        <v>4.8</v>
      </c>
      <c r="S9571" s="4">
        <v>2.8575460568877</v>
      </c>
      <c r="T9571" s="4">
        <v>-2.4859565730355E10</v>
      </c>
    </row>
    <row r="9572" ht="12.75" customHeight="1">
      <c r="A9572" s="8" t="str">
        <f t="shared" si="1"/>
        <v>Romania2015</v>
      </c>
      <c r="B9572" s="4" t="s">
        <v>153</v>
      </c>
      <c r="C9572" s="4">
        <v>2015.0</v>
      </c>
      <c r="D9572" s="4">
        <v>2.95365819374894</v>
      </c>
      <c r="E9572" s="4">
        <v>-2.64791250388656E8</v>
      </c>
      <c r="F9572" s="4">
        <v>-1.3960798752216E9</v>
      </c>
      <c r="G9572" s="4">
        <v>1.77883897811434E11</v>
      </c>
      <c r="H9572" s="4">
        <v>32.8445268203133</v>
      </c>
      <c r="I9572" s="4">
        <v>34.3380693098197</v>
      </c>
      <c r="J9572" s="4">
        <f t="shared" si="2"/>
        <v>5842512452570</v>
      </c>
      <c r="K9572" s="5">
        <f t="shared" si="3"/>
        <v>6108189612150</v>
      </c>
      <c r="L9572" s="5">
        <f t="shared" si="4"/>
        <v>265677159580</v>
      </c>
      <c r="M9572" s="5">
        <f t="shared" si="5"/>
        <v>1.49354249</v>
      </c>
      <c r="N9572" s="4" t="b">
        <v>0</v>
      </c>
      <c r="O9572" s="4" t="b">
        <v>1</v>
      </c>
      <c r="P9572" s="4" t="b">
        <v>1</v>
      </c>
      <c r="Q9572" s="4" t="b">
        <v>0</v>
      </c>
      <c r="R9572" s="4">
        <v>5.125</v>
      </c>
      <c r="S9572" s="4">
        <v>3.16050387041089</v>
      </c>
      <c r="T9572" s="4">
        <v>-7.403717513488E9</v>
      </c>
    </row>
    <row r="9573" ht="12.75" customHeight="1">
      <c r="A9573" s="8" t="str">
        <f t="shared" si="1"/>
        <v>Romania2014</v>
      </c>
      <c r="B9573" s="4" t="s">
        <v>153</v>
      </c>
      <c r="C9573" s="4">
        <v>2014.0</v>
      </c>
      <c r="D9573" s="4">
        <v>3.60873321408804</v>
      </c>
      <c r="E9573" s="4">
        <v>-1.19507355864423E9</v>
      </c>
      <c r="F9573" s="4">
        <v>-5.6773064393087E8</v>
      </c>
      <c r="G9573" s="4">
        <v>1.99713780259318E11</v>
      </c>
      <c r="H9573" s="4">
        <v>31.7330246777313</v>
      </c>
      <c r="I9573" s="4">
        <v>33.8547340610462</v>
      </c>
      <c r="J9573" s="4">
        <f t="shared" si="2"/>
        <v>6337522317452</v>
      </c>
      <c r="K9573" s="5">
        <f t="shared" si="3"/>
        <v>6761256919005</v>
      </c>
      <c r="L9573" s="5">
        <f t="shared" si="4"/>
        <v>423734601553</v>
      </c>
      <c r="M9573" s="5">
        <f t="shared" si="5"/>
        <v>2.121709383</v>
      </c>
      <c r="N9573" s="4" t="b">
        <v>0</v>
      </c>
      <c r="O9573" s="4" t="b">
        <v>1</v>
      </c>
      <c r="P9573" s="4" t="b">
        <v>1</v>
      </c>
      <c r="Q9573" s="4" t="b">
        <v>0</v>
      </c>
      <c r="R9573" s="4">
        <v>5.25</v>
      </c>
      <c r="S9573" s="4">
        <v>4.12067496319813</v>
      </c>
      <c r="T9573" s="4">
        <v>2.1829882447884E10</v>
      </c>
    </row>
    <row r="9574" ht="12.75" customHeight="1">
      <c r="A9574" s="8" t="str">
        <f t="shared" si="1"/>
        <v>Romania2013</v>
      </c>
      <c r="B9574" s="4" t="s">
        <v>153</v>
      </c>
      <c r="C9574" s="4">
        <v>2013.0</v>
      </c>
      <c r="D9574" s="4">
        <v>3.77096930777768</v>
      </c>
      <c r="E9574" s="4">
        <v>-1.69172695016559E9</v>
      </c>
      <c r="F9574" s="4">
        <v>-1.82847967921396E9</v>
      </c>
      <c r="G9574" s="4">
        <v>1.89789277576061E11</v>
      </c>
      <c r="H9574" s="4">
        <v>31.5611752280982</v>
      </c>
      <c r="I9574" s="4">
        <v>34.1453409231495</v>
      </c>
      <c r="J9574" s="4">
        <f t="shared" si="2"/>
        <v>5989972645992</v>
      </c>
      <c r="K9574" s="5">
        <f t="shared" si="3"/>
        <v>6480419586393</v>
      </c>
      <c r="L9574" s="5">
        <f t="shared" si="4"/>
        <v>490446940401</v>
      </c>
      <c r="M9574" s="5">
        <f t="shared" si="5"/>
        <v>2.584165695</v>
      </c>
      <c r="N9574" s="4" t="b">
        <v>0</v>
      </c>
      <c r="O9574" s="4" t="b">
        <v>0</v>
      </c>
      <c r="P9574" s="4" t="b">
        <v>1</v>
      </c>
      <c r="Q9574" s="4" t="b">
        <v>0</v>
      </c>
      <c r="R9574" s="4">
        <v>5.25833333333</v>
      </c>
      <c r="S9574" s="4">
        <v>0.269963878633803</v>
      </c>
      <c r="T9574" s="4">
        <v>-9.92450268325698E9</v>
      </c>
    </row>
    <row r="9575" ht="12.75" customHeight="1">
      <c r="A9575" s="8" t="str">
        <f t="shared" si="1"/>
        <v>Romania2012</v>
      </c>
      <c r="B9575" s="4" t="s">
        <v>153</v>
      </c>
      <c r="C9575" s="4">
        <v>2012.0</v>
      </c>
      <c r="D9575" s="4">
        <v>2.04066673880119</v>
      </c>
      <c r="E9575" s="4">
        <v>-1.44196447131573E9</v>
      </c>
      <c r="F9575" s="4">
        <v>-8.20006793573753E9</v>
      </c>
      <c r="G9575" s="4">
        <v>1.79132893143417E11</v>
      </c>
      <c r="H9575" s="4">
        <v>32.6301104547134</v>
      </c>
      <c r="I9575" s="4">
        <v>35.2447984459591</v>
      </c>
      <c r="J9575" s="4">
        <f t="shared" si="2"/>
        <v>5845126089342</v>
      </c>
      <c r="K9575" s="5">
        <f t="shared" si="3"/>
        <v>6313502713881</v>
      </c>
      <c r="L9575" s="5">
        <f t="shared" si="4"/>
        <v>468376624539</v>
      </c>
      <c r="M9575" s="5">
        <f t="shared" si="5"/>
        <v>2.614687991</v>
      </c>
      <c r="N9575" s="4" t="b">
        <v>0</v>
      </c>
      <c r="O9575" s="4" t="b">
        <v>1</v>
      </c>
      <c r="P9575" s="4" t="b">
        <v>1</v>
      </c>
      <c r="Q9575" s="4" t="b">
        <v>0</v>
      </c>
      <c r="R9575" s="4">
        <v>5.06666666667</v>
      </c>
      <c r="S9575" s="4">
        <v>1.92499326240754</v>
      </c>
      <c r="T9575" s="4">
        <v>-1.0656384432644E10</v>
      </c>
    </row>
    <row r="9576" ht="12.75" customHeight="1">
      <c r="A9576" s="8" t="str">
        <f t="shared" si="1"/>
        <v>Romania2011</v>
      </c>
      <c r="B9576" s="4" t="s">
        <v>153</v>
      </c>
      <c r="C9576" s="4">
        <v>2011.0</v>
      </c>
      <c r="D9576" s="4">
        <v>1.90606687474586</v>
      </c>
      <c r="E9576" s="4">
        <v>-5.32188921184499E9</v>
      </c>
      <c r="F9576" s="4">
        <v>-9.27654544360215E9</v>
      </c>
      <c r="G9576" s="4">
        <v>1.92613558645612E11</v>
      </c>
      <c r="H9576" s="4">
        <v>32.4870855601434</v>
      </c>
      <c r="I9576" s="4">
        <v>36.8394741075121</v>
      </c>
      <c r="J9576" s="4">
        <f t="shared" si="2"/>
        <v>6257453159764</v>
      </c>
      <c r="K9576" s="5">
        <f t="shared" si="3"/>
        <v>7095782206481</v>
      </c>
      <c r="L9576" s="5">
        <f t="shared" si="4"/>
        <v>838329046717</v>
      </c>
      <c r="M9576" s="5">
        <f t="shared" si="5"/>
        <v>4.352388547</v>
      </c>
      <c r="N9576" s="4" t="b">
        <v>0</v>
      </c>
      <c r="O9576" s="4" t="b">
        <v>1</v>
      </c>
      <c r="P9576" s="4" t="b">
        <v>0</v>
      </c>
      <c r="Q9576" s="4" t="b">
        <v>0</v>
      </c>
      <c r="R9576" s="4">
        <v>5.38333333333</v>
      </c>
      <c r="S9576" s="4">
        <v>4.51708696433914</v>
      </c>
      <c r="T9576" s="4">
        <v>1.3480665502195E10</v>
      </c>
    </row>
    <row r="9577" ht="12.75" customHeight="1">
      <c r="A9577" s="8" t="str">
        <f t="shared" si="1"/>
        <v>Romania2010</v>
      </c>
      <c r="B9577" s="4" t="s">
        <v>153</v>
      </c>
      <c r="C9577" s="4">
        <v>2010.0</v>
      </c>
      <c r="D9577" s="4">
        <v>-3.90123858067399</v>
      </c>
      <c r="E9577" s="4">
        <v>-8.61148534844334E9</v>
      </c>
      <c r="F9577" s="4">
        <v>-8.47845085671901E9</v>
      </c>
      <c r="G9577" s="4">
        <v>1.70029359010667E11</v>
      </c>
      <c r="H9577" s="4">
        <v>31.9085474476102</v>
      </c>
      <c r="I9577" s="4">
        <v>38.3497519935593</v>
      </c>
      <c r="J9577" s="4">
        <f t="shared" si="2"/>
        <v>5425389869479</v>
      </c>
      <c r="K9577" s="5">
        <f t="shared" si="3"/>
        <v>6520583749683</v>
      </c>
      <c r="L9577" s="5">
        <f t="shared" si="4"/>
        <v>1095193880204</v>
      </c>
      <c r="M9577" s="5">
        <f t="shared" si="5"/>
        <v>6.441204546</v>
      </c>
      <c r="N9577" s="4" t="b">
        <v>1</v>
      </c>
      <c r="O9577" s="4" t="b">
        <v>1</v>
      </c>
      <c r="P9577" s="4" t="b">
        <v>0</v>
      </c>
      <c r="Q9577" s="4" t="b">
        <v>0</v>
      </c>
      <c r="R9577" s="4">
        <v>7.625</v>
      </c>
      <c r="S9577" s="4">
        <v>-3.90123628018621</v>
      </c>
      <c r="T9577" s="4">
        <v>-2.2584199634945E10</v>
      </c>
    </row>
    <row r="9578" ht="12.75" customHeight="1">
      <c r="A9578" s="8" t="str">
        <f t="shared" si="1"/>
        <v>Romania2009</v>
      </c>
      <c r="B9578" s="4" t="s">
        <v>153</v>
      </c>
      <c r="C9578" s="4">
        <v>2009.0</v>
      </c>
      <c r="D9578" s="4">
        <v>-5.51741176605297</v>
      </c>
      <c r="E9578" s="4">
        <v>-9.95180900691141E9</v>
      </c>
      <c r="F9578" s="4">
        <v>-8.23413443618172E9</v>
      </c>
      <c r="G9578" s="4">
        <v>1.7410226853484E11</v>
      </c>
      <c r="H9578" s="4">
        <v>29.4546335391746</v>
      </c>
      <c r="I9578" s="4">
        <v>36.3127394073096</v>
      </c>
      <c r="J9578" s="4">
        <f t="shared" si="2"/>
        <v>5128118518033</v>
      </c>
      <c r="K9578" s="5">
        <f t="shared" si="3"/>
        <v>6322130307527</v>
      </c>
      <c r="L9578" s="5">
        <f t="shared" si="4"/>
        <v>1194011789494</v>
      </c>
      <c r="M9578" s="5">
        <f t="shared" si="5"/>
        <v>6.858105868</v>
      </c>
      <c r="N9578" s="4" t="b">
        <v>1</v>
      </c>
      <c r="O9578" s="4" t="b">
        <v>1</v>
      </c>
      <c r="P9578" s="4" t="b">
        <v>0</v>
      </c>
      <c r="Q9578" s="4" t="b">
        <v>0</v>
      </c>
      <c r="R9578" s="4">
        <v>6.28333333333</v>
      </c>
      <c r="S9578" s="4">
        <v>-5.51739440805439</v>
      </c>
      <c r="T9578" s="4">
        <v>4.072909524173E9</v>
      </c>
    </row>
    <row r="9579" ht="12.75" customHeight="1">
      <c r="A9579" s="8" t="str">
        <f t="shared" si="1"/>
        <v>Romania2008</v>
      </c>
      <c r="B9579" s="4" t="s">
        <v>153</v>
      </c>
      <c r="C9579" s="4">
        <v>2008.0</v>
      </c>
      <c r="D9579" s="4">
        <v>9.30747749975409</v>
      </c>
      <c r="E9579" s="4">
        <v>-8.36970452883741E9</v>
      </c>
      <c r="F9579" s="4">
        <v>-2.49860713006904E10</v>
      </c>
      <c r="G9579" s="4">
        <v>2.14317174116581E11</v>
      </c>
      <c r="H9579" s="4">
        <v>30.6666523412912</v>
      </c>
      <c r="I9579" s="4">
        <v>35.2713960905803</v>
      </c>
      <c r="J9579" s="4">
        <f t="shared" si="2"/>
        <v>6572390269401</v>
      </c>
      <c r="K9579" s="5">
        <f t="shared" si="3"/>
        <v>7559265937280</v>
      </c>
      <c r="L9579" s="5">
        <f t="shared" si="4"/>
        <v>986875667879</v>
      </c>
      <c r="M9579" s="5">
        <f t="shared" si="5"/>
        <v>4.604743749</v>
      </c>
      <c r="N9579" s="4" t="b">
        <v>1</v>
      </c>
      <c r="O9579" s="4" t="b">
        <v>1</v>
      </c>
      <c r="P9579" s="4" t="b">
        <v>1</v>
      </c>
      <c r="Q9579" s="4" t="b">
        <v>0</v>
      </c>
      <c r="R9579" s="4">
        <v>3.98333333333</v>
      </c>
      <c r="S9579" s="4">
        <v>9.30746717077338</v>
      </c>
      <c r="T9579" s="4">
        <v>4.0214905581741E10</v>
      </c>
    </row>
    <row r="9580" ht="12.75" customHeight="1">
      <c r="A9580" s="8" t="str">
        <f t="shared" si="1"/>
        <v>Romania2007</v>
      </c>
      <c r="B9580" s="4" t="s">
        <v>153</v>
      </c>
      <c r="C9580" s="4">
        <v>2007.0</v>
      </c>
      <c r="D9580" s="4">
        <v>6.44825983047485</v>
      </c>
      <c r="E9580" s="4">
        <v>-4.04884650876662E9</v>
      </c>
      <c r="F9580" s="4">
        <v>-2.39243070269341E10</v>
      </c>
      <c r="G9580" s="4">
        <v>1.74588782938583E11</v>
      </c>
      <c r="H9580" s="4">
        <v>31.5189582305103</v>
      </c>
      <c r="I9580" s="4">
        <v>34.5652281666213</v>
      </c>
      <c r="J9580" s="4">
        <f t="shared" si="2"/>
        <v>5502856556957</v>
      </c>
      <c r="K9580" s="5">
        <f t="shared" si="3"/>
        <v>6034701117605</v>
      </c>
      <c r="L9580" s="5">
        <f t="shared" si="4"/>
        <v>531844560648</v>
      </c>
      <c r="M9580" s="5">
        <f t="shared" si="5"/>
        <v>3.046269936</v>
      </c>
      <c r="N9580" s="4" t="b">
        <v>0</v>
      </c>
      <c r="O9580" s="4" t="b">
        <v>0</v>
      </c>
      <c r="P9580" s="4" t="b">
        <v>1</v>
      </c>
      <c r="Q9580" s="4" t="b">
        <v>1</v>
      </c>
      <c r="R9580" s="4">
        <v>4.3</v>
      </c>
      <c r="S9580" s="4">
        <v>7.23380774362805</v>
      </c>
      <c r="T9580" s="4">
        <v>-3.97283911779979E10</v>
      </c>
    </row>
    <row r="9581" ht="12.75" customHeight="1">
      <c r="A9581" s="8" t="str">
        <f t="shared" si="1"/>
        <v>Romania2006</v>
      </c>
      <c r="B9581" s="4" t="s">
        <v>153</v>
      </c>
      <c r="C9581" s="4">
        <v>2006.0</v>
      </c>
      <c r="D9581" s="4">
        <v>6.5106201171875</v>
      </c>
      <c r="E9581" s="4">
        <v>-6.85621725535323E8</v>
      </c>
      <c r="F9581" s="4">
        <v>-1.30151782096399E10</v>
      </c>
      <c r="G9581" s="4">
        <v>1.22023721512528E11</v>
      </c>
      <c r="H9581" s="4">
        <v>32.4971860990668</v>
      </c>
      <c r="I9581" s="4">
        <v>33.8571652799926</v>
      </c>
      <c r="J9581" s="4">
        <f t="shared" si="2"/>
        <v>3965427586493</v>
      </c>
      <c r="K9581" s="5">
        <f t="shared" si="3"/>
        <v>4131377307329</v>
      </c>
      <c r="L9581" s="5">
        <f t="shared" si="4"/>
        <v>165949720836</v>
      </c>
      <c r="M9581" s="5">
        <f t="shared" si="5"/>
        <v>1.359979181</v>
      </c>
      <c r="N9581" s="4" t="b">
        <v>0</v>
      </c>
      <c r="O9581" s="4" t="b">
        <v>0</v>
      </c>
      <c r="P9581" s="4" t="b">
        <v>1</v>
      </c>
      <c r="Q9581" s="4" t="b">
        <v>1</v>
      </c>
      <c r="R9581" s="4">
        <v>5.41666666667</v>
      </c>
      <c r="S9581" s="4">
        <v>8.02881107599163</v>
      </c>
      <c r="T9581" s="4">
        <v>-5.2565061426055E10</v>
      </c>
    </row>
    <row r="9582" ht="12.75" customHeight="1">
      <c r="A9582" s="8" t="str">
        <f t="shared" si="1"/>
        <v>Romania2005</v>
      </c>
      <c r="B9582" s="4" t="s">
        <v>153</v>
      </c>
      <c r="C9582" s="4">
        <v>2005.0</v>
      </c>
      <c r="D9582" s="4">
        <v>6.35831022262573</v>
      </c>
      <c r="E9582" s="4">
        <v>4.93079621293299E8</v>
      </c>
      <c r="F9582" s="4">
        <v>-8.54055521685637E9</v>
      </c>
      <c r="G9582" s="4">
        <v>9.84543744882926E10</v>
      </c>
      <c r="H9582" s="4">
        <v>31.6108423600346</v>
      </c>
      <c r="I9582" s="4">
        <v>32.3012571554466</v>
      </c>
      <c r="J9582" s="4">
        <f t="shared" si="2"/>
        <v>3112225711605</v>
      </c>
      <c r="K9582" s="5">
        <f t="shared" si="3"/>
        <v>3180200068425</v>
      </c>
      <c r="L9582" s="5">
        <f t="shared" si="4"/>
        <v>67974356820</v>
      </c>
      <c r="M9582" s="5">
        <f t="shared" si="5"/>
        <v>0.6904147954</v>
      </c>
      <c r="N9582" s="4" t="b">
        <v>0</v>
      </c>
      <c r="O9582" s="4" t="b">
        <v>0</v>
      </c>
      <c r="P9582" s="4" t="b">
        <v>1</v>
      </c>
      <c r="Q9582" s="4" t="b">
        <v>0</v>
      </c>
      <c r="R9582" s="4">
        <v>5.825</v>
      </c>
      <c r="S9582" s="4">
        <v>4.6681480508487</v>
      </c>
      <c r="T9582" s="4">
        <v>-2.35693470242353E10</v>
      </c>
    </row>
    <row r="9583" ht="12.75" customHeight="1">
      <c r="A9583" s="8" t="str">
        <f t="shared" si="1"/>
        <v>Romania2004</v>
      </c>
      <c r="B9583" s="4" t="s">
        <v>153</v>
      </c>
      <c r="C9583" s="4">
        <v>2004.0</v>
      </c>
      <c r="D9583" s="4">
        <v>6.74829006195068</v>
      </c>
      <c r="E9583" s="4">
        <v>-1.58396861679848E9</v>
      </c>
      <c r="F9583" s="4">
        <v>-6.382E9</v>
      </c>
      <c r="G9583" s="4">
        <v>7.4973660680522E10</v>
      </c>
      <c r="H9583" s="4">
        <v>30.2611281373078</v>
      </c>
      <c r="I9583" s="4">
        <v>33.654559699013</v>
      </c>
      <c r="J9583" s="4">
        <f t="shared" si="2"/>
        <v>2268787552776</v>
      </c>
      <c r="K9583" s="5">
        <f t="shared" si="3"/>
        <v>2523205539226</v>
      </c>
      <c r="L9583" s="5">
        <f t="shared" si="4"/>
        <v>254417986450</v>
      </c>
      <c r="M9583" s="5">
        <f t="shared" si="5"/>
        <v>3.393431562</v>
      </c>
      <c r="N9583" s="4" t="b">
        <v>0</v>
      </c>
      <c r="O9583" s="4" t="b">
        <v>0</v>
      </c>
      <c r="P9583" s="4" t="b">
        <v>1</v>
      </c>
      <c r="Q9583" s="4" t="b">
        <v>0</v>
      </c>
      <c r="R9583" s="4">
        <v>6.75</v>
      </c>
      <c r="S9583" s="4">
        <v>10.4281130180976</v>
      </c>
      <c r="T9583" s="4">
        <v>-2.34807138077706E10</v>
      </c>
    </row>
    <row r="9584" ht="12.75" customHeight="1">
      <c r="A9584" s="8" t="str">
        <f t="shared" si="1"/>
        <v>Romania2003</v>
      </c>
      <c r="B9584" s="4" t="s">
        <v>153</v>
      </c>
      <c r="C9584" s="4">
        <v>2003.0</v>
      </c>
      <c r="D9584" s="4">
        <v>5.50537014007568</v>
      </c>
      <c r="E9584" s="4">
        <v>-1.09863253440351E8</v>
      </c>
      <c r="F9584" s="4">
        <v>-3.311E9</v>
      </c>
      <c r="G9584" s="4">
        <v>5.78063826922057E10</v>
      </c>
      <c r="H9584" s="4">
        <v>29.5296786712527</v>
      </c>
      <c r="I9584" s="4">
        <v>31.8159116542204</v>
      </c>
      <c r="J9584" s="4">
        <f t="shared" si="2"/>
        <v>1707003906048</v>
      </c>
      <c r="K9584" s="5">
        <f t="shared" si="3"/>
        <v>1839162764785</v>
      </c>
      <c r="L9584" s="5">
        <f t="shared" si="4"/>
        <v>132158858737</v>
      </c>
      <c r="M9584" s="5">
        <f t="shared" si="5"/>
        <v>2.286232983</v>
      </c>
      <c r="N9584" s="4" t="b">
        <v>0</v>
      </c>
      <c r="O9584" s="4" t="b">
        <v>0</v>
      </c>
      <c r="P9584" s="4" t="b">
        <v>1</v>
      </c>
      <c r="Q9584" s="4" t="b">
        <v>0</v>
      </c>
      <c r="R9584" s="4">
        <v>7.55833333333</v>
      </c>
      <c r="S9584" s="4">
        <v>2.34114732919521</v>
      </c>
      <c r="T9584" s="4">
        <v>-1.71672779883163E10</v>
      </c>
    </row>
    <row r="9585" ht="12.75" customHeight="1">
      <c r="A9585" s="8" t="str">
        <f t="shared" si="1"/>
        <v>Romania2002</v>
      </c>
      <c r="B9585" s="4" t="s">
        <v>153</v>
      </c>
      <c r="C9585" s="4">
        <v>2002.0</v>
      </c>
      <c r="D9585" s="4">
        <v>4.65019989013672</v>
      </c>
      <c r="E9585" s="4">
        <v>1.766520356867E8</v>
      </c>
      <c r="F9585" s="4">
        <v>-1.525E9</v>
      </c>
      <c r="G9585" s="4">
        <v>4.60655027025817E10</v>
      </c>
      <c r="H9585" s="4">
        <v>29.487578305855</v>
      </c>
      <c r="I9585" s="4">
        <v>32.0823911237494</v>
      </c>
      <c r="J9585" s="4">
        <f t="shared" si="2"/>
        <v>1358360118141</v>
      </c>
      <c r="K9585" s="5">
        <f t="shared" si="3"/>
        <v>1477891475016</v>
      </c>
      <c r="L9585" s="5">
        <f t="shared" si="4"/>
        <v>119531356875</v>
      </c>
      <c r="M9585" s="5">
        <f t="shared" si="5"/>
        <v>2.594812818</v>
      </c>
      <c r="N9585" s="4" t="b">
        <v>0</v>
      </c>
      <c r="O9585" s="4" t="b">
        <v>0</v>
      </c>
      <c r="P9585" s="4" t="b">
        <v>1</v>
      </c>
      <c r="Q9585" s="4" t="b">
        <v>0</v>
      </c>
      <c r="R9585" s="4">
        <v>10.18333333333</v>
      </c>
      <c r="S9585" s="4">
        <v>5.70299165043771</v>
      </c>
      <c r="T9585" s="4">
        <v>-1.1740879989624E10</v>
      </c>
    </row>
    <row r="9586" ht="12.75" customHeight="1">
      <c r="A9586" s="8" t="str">
        <f t="shared" si="1"/>
        <v>Romania2001</v>
      </c>
      <c r="B9586" s="4" t="s">
        <v>153</v>
      </c>
      <c r="C9586" s="4">
        <v>2001.0</v>
      </c>
      <c r="D9586" s="4">
        <v>4.15143013000488</v>
      </c>
      <c r="E9586" s="4">
        <v>2.41916637393728E8</v>
      </c>
      <c r="F9586" s="4">
        <v>-2.229E9</v>
      </c>
      <c r="G9586" s="4">
        <v>4.03951142647811E10</v>
      </c>
      <c r="H9586" s="4">
        <v>29.9631027485829</v>
      </c>
      <c r="I9586" s="4">
        <v>33.1643262624008</v>
      </c>
      <c r="J9586" s="4">
        <f t="shared" si="2"/>
        <v>1210362959256</v>
      </c>
      <c r="K9586" s="5">
        <f t="shared" si="3"/>
        <v>1339676748884</v>
      </c>
      <c r="L9586" s="5">
        <f t="shared" si="4"/>
        <v>129313789628</v>
      </c>
      <c r="M9586" s="5">
        <f t="shared" si="5"/>
        <v>3.201223514</v>
      </c>
      <c r="N9586" s="4" t="b">
        <v>0</v>
      </c>
      <c r="O9586" s="4" t="b">
        <v>0</v>
      </c>
      <c r="P9586" s="4" t="b">
        <v>1</v>
      </c>
      <c r="Q9586" s="4" t="b">
        <v>0</v>
      </c>
      <c r="R9586" s="4">
        <v>8.99166666667</v>
      </c>
      <c r="S9586" s="4">
        <v>5.21813625673708</v>
      </c>
      <c r="T9586" s="4">
        <v>-5.6703884378006E9</v>
      </c>
    </row>
    <row r="9587" ht="12.75" customHeight="1">
      <c r="A9587" s="8" t="str">
        <f t="shared" si="1"/>
        <v>Romania2000</v>
      </c>
      <c r="B9587" s="4" t="s">
        <v>153</v>
      </c>
      <c r="C9587" s="4">
        <v>2000.0</v>
      </c>
      <c r="D9587" s="4">
        <v>5.72596979141235</v>
      </c>
      <c r="E9587" s="4">
        <v>3.09424035233153E8</v>
      </c>
      <c r="F9587" s="4">
        <v>-1.355E9</v>
      </c>
      <c r="G9587" s="4">
        <v>3.72537380810669E10</v>
      </c>
      <c r="H9587" s="4">
        <v>31.0480740814931</v>
      </c>
      <c r="I9587" s="4">
        <v>35.0365449080102</v>
      </c>
      <c r="J9587" s="4">
        <f t="shared" si="2"/>
        <v>1156656819754</v>
      </c>
      <c r="K9587" s="5">
        <f t="shared" si="3"/>
        <v>1305242267269</v>
      </c>
      <c r="L9587" s="5">
        <f t="shared" si="4"/>
        <v>148585447515</v>
      </c>
      <c r="M9587" s="5">
        <f t="shared" si="5"/>
        <v>3.988470827</v>
      </c>
      <c r="N9587" s="4" t="b">
        <v>0</v>
      </c>
      <c r="O9587" s="4" t="b">
        <v>0</v>
      </c>
      <c r="P9587" s="4" t="b">
        <v>1</v>
      </c>
      <c r="Q9587" s="4" t="b">
        <v>0</v>
      </c>
      <c r="R9587" s="4">
        <v>11.175</v>
      </c>
      <c r="S9587" s="4">
        <v>2.4612634592269</v>
      </c>
      <c r="T9587" s="4">
        <v>-3.14137618371419E9</v>
      </c>
    </row>
    <row r="9588" ht="12.75" customHeight="1">
      <c r="A9588" s="8" t="str">
        <f t="shared" si="1"/>
        <v>Romania1999</v>
      </c>
      <c r="B9588" s="4" t="s">
        <v>153</v>
      </c>
      <c r="C9588" s="4">
        <v>1999.0</v>
      </c>
      <c r="D9588" s="4">
        <v>1.96414005756378</v>
      </c>
      <c r="E9588" s="4">
        <v>5.91371297060953E8</v>
      </c>
      <c r="F9588" s="4">
        <v>-1.297E9</v>
      </c>
      <c r="G9588" s="4">
        <v>3.59531626158563E10</v>
      </c>
      <c r="H9588" s="4">
        <v>31.5345097811575</v>
      </c>
      <c r="I9588" s="4">
        <v>35.1133032449063</v>
      </c>
      <c r="J9588" s="4">
        <f t="shared" si="2"/>
        <v>1133765358173</v>
      </c>
      <c r="K9588" s="5">
        <f t="shared" si="3"/>
        <v>1262434301544</v>
      </c>
      <c r="L9588" s="5">
        <f t="shared" si="4"/>
        <v>128668943371</v>
      </c>
      <c r="M9588" s="5">
        <f t="shared" si="5"/>
        <v>3.578793464</v>
      </c>
      <c r="N9588" s="4" t="b">
        <v>0</v>
      </c>
      <c r="O9588" s="4" t="b">
        <v>1</v>
      </c>
      <c r="P9588" s="4" t="b">
        <v>0</v>
      </c>
      <c r="Q9588" s="4" t="b">
        <v>0</v>
      </c>
      <c r="R9588" s="4">
        <v>11.38333333333</v>
      </c>
      <c r="S9588" s="4">
        <v>-0.376660705758994</v>
      </c>
      <c r="T9588" s="4">
        <v>-1.3005754652106E9</v>
      </c>
    </row>
    <row r="9589" ht="12.75" customHeight="1">
      <c r="A9589" s="8" t="str">
        <f t="shared" si="1"/>
        <v>Romania1998</v>
      </c>
      <c r="B9589" s="4" t="s">
        <v>153</v>
      </c>
      <c r="C9589" s="4">
        <v>1998.0</v>
      </c>
      <c r="D9589" s="4">
        <v>4.8613600730896</v>
      </c>
      <c r="E9589" s="4">
        <v>-2.95205472577786E8</v>
      </c>
      <c r="F9589" s="4">
        <v>-2.917E9</v>
      </c>
      <c r="G9589" s="4">
        <v>4.16961115480676E10</v>
      </c>
      <c r="H9589" s="4">
        <v>29.396943148173</v>
      </c>
      <c r="I9589" s="4">
        <v>34.7263681100299</v>
      </c>
      <c r="J9589" s="4">
        <f t="shared" si="2"/>
        <v>1225738220678</v>
      </c>
      <c r="K9589" s="5">
        <f t="shared" si="3"/>
        <v>1447954518375</v>
      </c>
      <c r="L9589" s="5">
        <f t="shared" si="4"/>
        <v>222216297697</v>
      </c>
      <c r="M9589" s="5">
        <f t="shared" si="5"/>
        <v>5.329424962</v>
      </c>
      <c r="N9589" s="4" t="b">
        <v>0</v>
      </c>
      <c r="O9589" s="4" t="b">
        <v>1</v>
      </c>
      <c r="P9589" s="4" t="b">
        <v>0</v>
      </c>
      <c r="Q9589" s="4" t="b">
        <v>0</v>
      </c>
      <c r="R9589" s="4">
        <v>9.26666666667</v>
      </c>
      <c r="S9589" s="4">
        <v>-2.02981290571721</v>
      </c>
      <c r="T9589" s="4">
        <v>5.74294893221129E9</v>
      </c>
    </row>
    <row r="9590" ht="12.75" customHeight="1">
      <c r="A9590" s="8" t="str">
        <f t="shared" si="1"/>
        <v>Romania1997</v>
      </c>
      <c r="B9590" s="4" t="s">
        <v>153</v>
      </c>
      <c r="C9590" s="4">
        <v>1997.0</v>
      </c>
      <c r="D9590" s="4">
        <v>-1.64552998542786</v>
      </c>
      <c r="E9590" s="4">
        <v>-5.00382888708162E8</v>
      </c>
      <c r="F9590" s="4">
        <v>-2.104E9</v>
      </c>
      <c r="G9590" s="4">
        <v>3.55751975345787E10</v>
      </c>
      <c r="H9590" s="4">
        <v>28.3323353449729</v>
      </c>
      <c r="I9590" s="4">
        <v>33.5194576136973</v>
      </c>
      <c r="J9590" s="4">
        <f t="shared" si="2"/>
        <v>1007928426513</v>
      </c>
      <c r="K9590" s="5">
        <f t="shared" si="3"/>
        <v>1192461325859</v>
      </c>
      <c r="L9590" s="5">
        <f t="shared" si="4"/>
        <v>184532899346</v>
      </c>
      <c r="M9590" s="5">
        <f t="shared" si="5"/>
        <v>5.187122269</v>
      </c>
      <c r="N9590" s="4" t="b">
        <v>1</v>
      </c>
      <c r="O9590" s="4" t="b">
        <v>1</v>
      </c>
      <c r="P9590" s="4" t="b">
        <v>0</v>
      </c>
      <c r="Q9590" s="4" t="b">
        <v>0</v>
      </c>
      <c r="R9590" s="4">
        <v>7.50833333333</v>
      </c>
      <c r="S9590" s="4">
        <v>-4.8490627379703</v>
      </c>
      <c r="T9590" s="4">
        <v>-6.12091401348889E9</v>
      </c>
    </row>
    <row r="9591" ht="12.75" customHeight="1">
      <c r="A9591" s="8" t="str">
        <f t="shared" si="1"/>
        <v>Romania1996</v>
      </c>
      <c r="B9591" s="4" t="s">
        <v>153</v>
      </c>
      <c r="C9591" s="4">
        <v>1996.0</v>
      </c>
      <c r="D9591" s="4">
        <v>-9.03005981445312</v>
      </c>
      <c r="E9591" s="4">
        <v>-1.13247800769622E9</v>
      </c>
      <c r="F9591" s="4">
        <v>-2.571E9</v>
      </c>
      <c r="G9591" s="4">
        <v>3.69370742783004E10</v>
      </c>
      <c r="H9591" s="4">
        <v>28.7179903062609</v>
      </c>
      <c r="I9591" s="4">
        <v>33.4563173740759</v>
      </c>
      <c r="J9591" s="4">
        <f t="shared" si="2"/>
        <v>1060758541066</v>
      </c>
      <c r="K9591" s="5">
        <f t="shared" si="3"/>
        <v>1235778479925</v>
      </c>
      <c r="L9591" s="5">
        <f t="shared" si="4"/>
        <v>175019938859</v>
      </c>
      <c r="M9591" s="5">
        <f t="shared" si="5"/>
        <v>4.738327068</v>
      </c>
      <c r="N9591" s="4" t="b">
        <v>1</v>
      </c>
      <c r="O9591" s="4" t="b">
        <v>1</v>
      </c>
      <c r="P9591" s="4" t="b">
        <v>0</v>
      </c>
      <c r="Q9591" s="4" t="b">
        <v>0</v>
      </c>
      <c r="R9591" s="4">
        <v>7.775</v>
      </c>
      <c r="S9591" s="4">
        <v>3.90770208816159</v>
      </c>
      <c r="T9591" s="4">
        <v>1.3618767437217E9</v>
      </c>
    </row>
    <row r="9592" ht="12.75" customHeight="1">
      <c r="A9592" s="8" t="str">
        <f t="shared" si="1"/>
        <v>Romania1995</v>
      </c>
      <c r="B9592" s="4" t="s">
        <v>153</v>
      </c>
      <c r="C9592" s="4">
        <v>1995.0</v>
      </c>
      <c r="D9592" s="4">
        <v>2.86018991470337</v>
      </c>
      <c r="E9592" s="4">
        <v>-7.34663867874984E8</v>
      </c>
      <c r="F9592" s="4">
        <v>-1.774E9</v>
      </c>
      <c r="G9592" s="4">
        <v>3.74302388059335E10</v>
      </c>
      <c r="H9592" s="4">
        <v>31.072790660901</v>
      </c>
      <c r="I9592" s="4">
        <v>34.3928135904761</v>
      </c>
      <c r="J9592" s="4">
        <f t="shared" si="2"/>
        <v>1163061974804</v>
      </c>
      <c r="K9592" s="5">
        <f t="shared" si="3"/>
        <v>1287331225899</v>
      </c>
      <c r="L9592" s="5">
        <f t="shared" si="4"/>
        <v>124269251095</v>
      </c>
      <c r="M9592" s="5">
        <f t="shared" si="5"/>
        <v>3.32002293</v>
      </c>
      <c r="N9592" s="4" t="b">
        <v>1</v>
      </c>
      <c r="O9592" s="4" t="b">
        <v>1</v>
      </c>
      <c r="P9592" s="4" t="b">
        <v>0</v>
      </c>
      <c r="Q9592" s="4" t="b">
        <v>0</v>
      </c>
      <c r="R9592" s="4">
        <v>9.975</v>
      </c>
      <c r="S9592" s="4">
        <v>6.23351148371351</v>
      </c>
      <c r="T9592" s="4">
        <v>4.93164527633102E8</v>
      </c>
    </row>
    <row r="9593" ht="12.75" customHeight="1">
      <c r="A9593" s="8" t="str">
        <f t="shared" si="1"/>
        <v>Romania1994</v>
      </c>
      <c r="B9593" s="4" t="s">
        <v>153</v>
      </c>
      <c r="C9593" s="4">
        <v>1994.0</v>
      </c>
      <c r="D9593" s="4">
        <v>1.81800997257233</v>
      </c>
      <c r="E9593" s="4">
        <v>-2.59529945643638E8</v>
      </c>
      <c r="F9593" s="4">
        <v>-4.28E8</v>
      </c>
      <c r="G9593" s="4">
        <v>3.00728808123245E10</v>
      </c>
      <c r="H9593" s="4">
        <v>30.9024386960947</v>
      </c>
      <c r="I9593" s="4">
        <v>33.1020130667309</v>
      </c>
      <c r="J9593" s="4">
        <f t="shared" si="2"/>
        <v>929325355718</v>
      </c>
      <c r="K9593" s="5">
        <f t="shared" si="3"/>
        <v>995472893604</v>
      </c>
      <c r="L9593" s="5">
        <f t="shared" si="4"/>
        <v>66147537886</v>
      </c>
      <c r="M9593" s="5">
        <f t="shared" si="5"/>
        <v>2.199574371</v>
      </c>
      <c r="N9593" s="4" t="b">
        <v>0</v>
      </c>
      <c r="O9593" s="4" t="b">
        <v>0</v>
      </c>
      <c r="P9593" s="4" t="b">
        <v>0</v>
      </c>
      <c r="Q9593" s="4" t="b">
        <v>1</v>
      </c>
      <c r="R9593" s="4">
        <v>10.975</v>
      </c>
      <c r="S9593" s="4">
        <v>3.93194272962506</v>
      </c>
      <c r="T9593" s="4">
        <v>-7.357357993609E9</v>
      </c>
    </row>
    <row r="9594" ht="12.75" customHeight="1">
      <c r="A9594" s="8" t="str">
        <f t="shared" si="1"/>
        <v>Romania1993</v>
      </c>
      <c r="B9594" s="4" t="s">
        <v>153</v>
      </c>
      <c r="C9594" s="4">
        <v>1993.0</v>
      </c>
      <c r="D9594" s="4">
        <v>-1.48020994663239</v>
      </c>
      <c r="E9594" s="4">
        <v>1.53174053582891E8</v>
      </c>
      <c r="F9594" s="4">
        <v>-1.174E9</v>
      </c>
      <c r="G9594" s="4">
        <v>2.63611315471224E10</v>
      </c>
      <c r="H9594" s="4">
        <v>33.103634178508</v>
      </c>
      <c r="I9594" s="4">
        <v>33.4534561582444</v>
      </c>
      <c r="J9594" s="4">
        <f t="shared" si="2"/>
        <v>872649255267</v>
      </c>
      <c r="K9594" s="5">
        <f t="shared" si="3"/>
        <v>881870958493</v>
      </c>
      <c r="L9594" s="5">
        <f t="shared" si="4"/>
        <v>9221703226</v>
      </c>
      <c r="M9594" s="5">
        <f t="shared" si="5"/>
        <v>0.3498219797</v>
      </c>
      <c r="N9594" s="4" t="b">
        <v>1</v>
      </c>
      <c r="O9594" s="4" t="b">
        <v>1</v>
      </c>
      <c r="P9594" s="4" t="b">
        <v>0</v>
      </c>
      <c r="Q9594" s="4" t="b">
        <v>1</v>
      </c>
      <c r="R9594" s="4">
        <v>9.20833333333</v>
      </c>
      <c r="S9594" s="4">
        <v>1.52883449664077</v>
      </c>
      <c r="T9594" s="4">
        <v>-3.7117492652021E9</v>
      </c>
    </row>
    <row r="9595" ht="12.75" customHeight="1">
      <c r="A9595" s="8" t="str">
        <f t="shared" si="1"/>
        <v>Romania1992</v>
      </c>
      <c r="B9595" s="4" t="s">
        <v>153</v>
      </c>
      <c r="C9595" s="4">
        <v>1992.0</v>
      </c>
      <c r="D9595" s="4">
        <v>-7.27238988876343</v>
      </c>
      <c r="E9595" s="4">
        <v>-1.08281176599944E9</v>
      </c>
      <c r="F9595" s="4">
        <v>-1.506E9</v>
      </c>
      <c r="G9595" s="4">
        <v>2.51216666666667E10</v>
      </c>
      <c r="H9595" s="4">
        <v>36.9797262015265</v>
      </c>
      <c r="I9595" s="4">
        <v>41.5321835371133</v>
      </c>
      <c r="J9595" s="4">
        <f t="shared" si="2"/>
        <v>928992355059</v>
      </c>
      <c r="K9595" s="5">
        <f t="shared" si="3"/>
        <v>1043357670758</v>
      </c>
      <c r="L9595" s="5">
        <f t="shared" si="4"/>
        <v>114365315699</v>
      </c>
      <c r="M9595" s="5">
        <f t="shared" si="5"/>
        <v>4.552457336</v>
      </c>
      <c r="N9595" s="4" t="b">
        <v>1</v>
      </c>
      <c r="O9595" s="4" t="b">
        <v>1</v>
      </c>
      <c r="P9595" s="4" t="b">
        <v>0</v>
      </c>
      <c r="Q9595" s="4" t="b">
        <v>0</v>
      </c>
      <c r="R9595" s="4">
        <v>5.45</v>
      </c>
      <c r="S9595" s="4">
        <v>-8.7672284522824</v>
      </c>
      <c r="T9595" s="4">
        <v>-1.2394648804557E9</v>
      </c>
    </row>
    <row r="9596" ht="12.75" customHeight="1">
      <c r="A9596" s="8" t="str">
        <f t="shared" si="1"/>
        <v>Romania1991</v>
      </c>
      <c r="B9596" s="4" t="s">
        <v>153</v>
      </c>
      <c r="C9596" s="4">
        <v>1991.0</v>
      </c>
      <c r="D9596" s="4">
        <v>-8.44536018371582</v>
      </c>
      <c r="E9596" s="4">
        <v>9.43471659054062E8</v>
      </c>
      <c r="F9596" s="4">
        <v>-1.012E9</v>
      </c>
      <c r="G9596" s="4">
        <v>2.88516735449961E10</v>
      </c>
      <c r="H9596" s="4">
        <v>41.513794796388</v>
      </c>
      <c r="I9596" s="4">
        <v>38.2841455366387</v>
      </c>
      <c r="J9596" s="4">
        <f t="shared" si="2"/>
        <v>1197742455079</v>
      </c>
      <c r="K9596" s="5">
        <f t="shared" si="3"/>
        <v>1104561668972</v>
      </c>
      <c r="L9596" s="5">
        <f t="shared" si="4"/>
        <v>-93180786107</v>
      </c>
      <c r="M9596" s="5">
        <f t="shared" si="5"/>
        <v>-3.22964926</v>
      </c>
      <c r="N9596" s="4" t="b">
        <v>1</v>
      </c>
      <c r="O9596" s="4" t="b">
        <v>1</v>
      </c>
      <c r="P9596" s="4" t="b">
        <v>0</v>
      </c>
      <c r="Q9596" s="4" t="b">
        <v>0</v>
      </c>
      <c r="R9596" s="4" t="s">
        <v>39</v>
      </c>
      <c r="S9596" s="4">
        <v>-12.9182107298211</v>
      </c>
      <c r="T9596" s="4">
        <v>3.7300068783294E9</v>
      </c>
    </row>
    <row r="9597" ht="12.75" customHeight="1">
      <c r="A9597" s="8" t="str">
        <f t="shared" si="1"/>
        <v>Romania1990</v>
      </c>
      <c r="B9597" s="4" t="s">
        <v>153</v>
      </c>
      <c r="C9597" s="4">
        <v>1990.0</v>
      </c>
      <c r="D9597" s="4">
        <v>-9.11738014221191</v>
      </c>
      <c r="E9597" s="4" t="s">
        <v>39</v>
      </c>
      <c r="F9597" s="4">
        <v>-3.254E9</v>
      </c>
      <c r="G9597" s="4">
        <v>3.82443301075469E10</v>
      </c>
      <c r="H9597" s="4" t="s">
        <v>39</v>
      </c>
      <c r="I9597" s="4" t="s">
        <v>39</v>
      </c>
      <c r="J9597" s="4" t="str">
        <f t="shared" si="2"/>
        <v>#VALUE!</v>
      </c>
      <c r="K9597" s="5" t="str">
        <f t="shared" si="3"/>
        <v>#VALUE!</v>
      </c>
      <c r="L9597" s="5" t="str">
        <f t="shared" si="4"/>
        <v>#VALUE!</v>
      </c>
      <c r="M9597" s="5" t="str">
        <f t="shared" si="5"/>
        <v>#VALUE!</v>
      </c>
      <c r="N9597" s="4" t="b">
        <v>1</v>
      </c>
      <c r="O9597" s="4" t="b">
        <v>1</v>
      </c>
      <c r="P9597" s="4" t="b">
        <v>0</v>
      </c>
      <c r="Q9597" s="4" t="b">
        <v>0</v>
      </c>
      <c r="R9597" s="4" t="s">
        <v>39</v>
      </c>
      <c r="S9597" s="4" t="s">
        <v>39</v>
      </c>
      <c r="T9597" s="4">
        <v>9.39265656255079E9</v>
      </c>
    </row>
    <row r="9598" ht="12.75" customHeight="1">
      <c r="A9598" s="8" t="str">
        <f t="shared" si="1"/>
        <v>Romania1989</v>
      </c>
      <c r="B9598" s="4" t="s">
        <v>153</v>
      </c>
      <c r="C9598" s="4">
        <v>1989.0</v>
      </c>
      <c r="D9598" s="4">
        <v>-3.28988003730774</v>
      </c>
      <c r="E9598" s="4">
        <v>-1.13834450576657E9</v>
      </c>
      <c r="F9598" s="4">
        <v>2.514E9</v>
      </c>
      <c r="G9598" s="4">
        <v>4.14507791086724E10</v>
      </c>
      <c r="H9598" s="4">
        <v>37.25</v>
      </c>
      <c r="I9598" s="4">
        <v>40.125</v>
      </c>
      <c r="J9598" s="4">
        <f t="shared" si="2"/>
        <v>1544041521798</v>
      </c>
      <c r="K9598" s="5">
        <f t="shared" si="3"/>
        <v>1663212511735</v>
      </c>
      <c r="L9598" s="5">
        <f t="shared" si="4"/>
        <v>119170989937</v>
      </c>
      <c r="M9598" s="5">
        <f t="shared" si="5"/>
        <v>2.875</v>
      </c>
      <c r="N9598" s="4" t="b">
        <v>1</v>
      </c>
      <c r="O9598" s="4" t="b">
        <v>1</v>
      </c>
      <c r="P9598" s="4" t="b">
        <v>0</v>
      </c>
      <c r="Q9598" s="4" t="b">
        <v>0</v>
      </c>
      <c r="R9598" s="4" t="s">
        <v>39</v>
      </c>
      <c r="S9598" s="4" t="s">
        <v>39</v>
      </c>
      <c r="T9598" s="4">
        <v>3.2064490011255E9</v>
      </c>
    </row>
    <row r="9599" ht="12.75" customHeight="1">
      <c r="A9599" s="8" t="str">
        <f t="shared" si="1"/>
        <v>Romania1988</v>
      </c>
      <c r="B9599" s="4" t="s">
        <v>153</v>
      </c>
      <c r="C9599" s="4">
        <v>1988.0</v>
      </c>
      <c r="D9599" s="4">
        <v>10.9447002410889</v>
      </c>
      <c r="E9599" s="4">
        <v>3.57500314188072E9</v>
      </c>
      <c r="F9599" s="4">
        <v>3.922E9</v>
      </c>
      <c r="G9599" s="4">
        <v>4.04245268257903E10</v>
      </c>
      <c r="H9599" s="4">
        <v>45.0407981872559</v>
      </c>
      <c r="I9599" s="4">
        <v>36.6394004821777</v>
      </c>
      <c r="J9599" s="4">
        <f t="shared" si="2"/>
        <v>1820752954576</v>
      </c>
      <c r="K9599" s="5">
        <f t="shared" si="3"/>
        <v>1481130427673</v>
      </c>
      <c r="L9599" s="5">
        <f t="shared" si="4"/>
        <v>-339622526903</v>
      </c>
      <c r="M9599" s="5">
        <f t="shared" si="5"/>
        <v>-8.401397705</v>
      </c>
      <c r="N9599" s="4" t="b">
        <v>1</v>
      </c>
      <c r="O9599" s="4" t="b">
        <v>1</v>
      </c>
      <c r="P9599" s="4" t="b">
        <v>1</v>
      </c>
      <c r="Q9599" s="4" t="b">
        <v>0</v>
      </c>
      <c r="R9599" s="4" t="s">
        <v>39</v>
      </c>
      <c r="S9599" s="4" t="s">
        <v>39</v>
      </c>
      <c r="T9599" s="4">
        <v>-1.0262522828821E9</v>
      </c>
    </row>
    <row r="9600" ht="12.75" customHeight="1">
      <c r="A9600" s="8" t="str">
        <f t="shared" si="1"/>
        <v>Romania1987</v>
      </c>
      <c r="B9600" s="4" t="s">
        <v>153</v>
      </c>
      <c r="C9600" s="4">
        <v>1987.0</v>
      </c>
      <c r="D9600" s="4">
        <v>6.05451011657715</v>
      </c>
      <c r="E9600" s="4">
        <v>1.22103797471887E9</v>
      </c>
      <c r="F9600" s="4">
        <v>2.043E9</v>
      </c>
      <c r="G9600" s="4">
        <v>3.80675651605839E10</v>
      </c>
      <c r="H9600" s="4">
        <v>43.0666999816895</v>
      </c>
      <c r="I9600" s="4">
        <v>40.7004013061523</v>
      </c>
      <c r="J9600" s="4">
        <f t="shared" si="2"/>
        <v>1639444407804</v>
      </c>
      <c r="K9600" s="5">
        <f t="shared" si="3"/>
        <v>1549365178784</v>
      </c>
      <c r="L9600" s="5">
        <f t="shared" si="4"/>
        <v>-90079229020</v>
      </c>
      <c r="M9600" s="5">
        <f t="shared" si="5"/>
        <v>-2.366298676</v>
      </c>
      <c r="N9600" s="4" t="b">
        <v>0</v>
      </c>
      <c r="O9600" s="4" t="b">
        <v>0</v>
      </c>
      <c r="P9600" s="4" t="b">
        <v>1</v>
      </c>
      <c r="Q9600" s="4" t="b">
        <v>1</v>
      </c>
      <c r="R9600" s="4" t="s">
        <v>39</v>
      </c>
      <c r="S9600" s="4" t="s">
        <v>39</v>
      </c>
      <c r="T9600" s="4">
        <v>-2.35696166520639E9</v>
      </c>
    </row>
    <row r="9601" ht="12.75" customHeight="1">
      <c r="A9601" s="8" t="str">
        <f t="shared" si="1"/>
        <v>Romania1986</v>
      </c>
      <c r="B9601" s="4" t="s">
        <v>153</v>
      </c>
      <c r="C9601" s="4">
        <v>1986.0</v>
      </c>
      <c r="D9601" s="4">
        <v>4.20760011672974</v>
      </c>
      <c r="E9601" s="4" t="s">
        <v>39</v>
      </c>
      <c r="F9601" s="4">
        <v>1.395E9</v>
      </c>
      <c r="G9601" s="4" t="s">
        <v>39</v>
      </c>
      <c r="H9601" s="4">
        <v>48.1754989624024</v>
      </c>
      <c r="I9601" s="4">
        <v>42.4516983032227</v>
      </c>
      <c r="J9601" s="4" t="str">
        <f t="shared" si="2"/>
        <v>#VALUE!</v>
      </c>
      <c r="K9601" s="5" t="str">
        <f t="shared" si="3"/>
        <v>#VALUE!</v>
      </c>
      <c r="L9601" s="5" t="str">
        <f t="shared" si="4"/>
        <v>#VALUE!</v>
      </c>
      <c r="M9601" s="5" t="str">
        <f t="shared" si="5"/>
        <v>#VALUE!</v>
      </c>
      <c r="N9601" s="4" t="b">
        <v>0</v>
      </c>
      <c r="O9601" s="4" t="b">
        <v>1</v>
      </c>
      <c r="P9601" s="4" t="b">
        <v>1</v>
      </c>
      <c r="Q9601" s="4" t="b">
        <v>1</v>
      </c>
      <c r="R9601" s="4" t="s">
        <v>39</v>
      </c>
      <c r="S9601" s="4" t="s">
        <v>39</v>
      </c>
      <c r="T9601" s="4" t="s">
        <v>39</v>
      </c>
    </row>
    <row r="9602" ht="12.75" customHeight="1">
      <c r="A9602" s="8" t="str">
        <f t="shared" si="1"/>
        <v>Romania1985</v>
      </c>
      <c r="B9602" s="4" t="s">
        <v>153</v>
      </c>
      <c r="C9602" s="4">
        <v>1985.0</v>
      </c>
      <c r="D9602" s="4">
        <v>2.68343997001648</v>
      </c>
      <c r="E9602" s="4" t="s">
        <v>39</v>
      </c>
      <c r="F9602" s="4">
        <v>1.381E9</v>
      </c>
      <c r="G9602" s="4" t="s">
        <v>39</v>
      </c>
      <c r="H9602" s="4">
        <v>47.956901550293</v>
      </c>
      <c r="I9602" s="4">
        <v>41.5952987670898</v>
      </c>
      <c r="J9602" s="4" t="str">
        <f t="shared" si="2"/>
        <v>#VALUE!</v>
      </c>
      <c r="K9602" s="5" t="str">
        <f t="shared" si="3"/>
        <v>#VALUE!</v>
      </c>
      <c r="L9602" s="5" t="str">
        <f t="shared" si="4"/>
        <v>#VALUE!</v>
      </c>
      <c r="M9602" s="5" t="str">
        <f t="shared" si="5"/>
        <v>#VALUE!</v>
      </c>
      <c r="N9602" s="4" t="b">
        <v>0</v>
      </c>
      <c r="O9602" s="4" t="b">
        <v>1</v>
      </c>
      <c r="P9602" s="4" t="b">
        <v>1</v>
      </c>
      <c r="Q9602" s="4" t="b">
        <v>0</v>
      </c>
      <c r="R9602" s="4" t="s">
        <v>39</v>
      </c>
      <c r="S9602" s="4" t="s">
        <v>39</v>
      </c>
      <c r="T9602" s="4" t="s">
        <v>39</v>
      </c>
    </row>
    <row r="9603" ht="12.75" customHeight="1">
      <c r="A9603" s="8" t="str">
        <f t="shared" si="1"/>
        <v>Romania1984</v>
      </c>
      <c r="B9603" s="4" t="s">
        <v>153</v>
      </c>
      <c r="C9603" s="4">
        <v>1984.0</v>
      </c>
      <c r="D9603" s="4">
        <v>3.39644002914429</v>
      </c>
      <c r="E9603" s="4" t="s">
        <v>39</v>
      </c>
      <c r="F9603" s="4">
        <v>1.719E9</v>
      </c>
      <c r="G9603" s="4" t="s">
        <v>39</v>
      </c>
      <c r="H9603" s="4">
        <v>43.8144989013672</v>
      </c>
      <c r="I9603" s="4">
        <v>28.6432991027832</v>
      </c>
      <c r="J9603" s="4" t="str">
        <f t="shared" si="2"/>
        <v>#VALUE!</v>
      </c>
      <c r="K9603" s="5" t="str">
        <f t="shared" si="3"/>
        <v>#VALUE!</v>
      </c>
      <c r="L9603" s="5" t="str">
        <f t="shared" si="4"/>
        <v>#VALUE!</v>
      </c>
      <c r="M9603" s="5" t="str">
        <f t="shared" si="5"/>
        <v>#VALUE!</v>
      </c>
      <c r="N9603" s="4" t="b">
        <v>0</v>
      </c>
      <c r="O9603" s="4" t="b">
        <v>1</v>
      </c>
      <c r="P9603" s="4" t="b">
        <v>1</v>
      </c>
      <c r="Q9603" s="4" t="b">
        <v>0</v>
      </c>
      <c r="R9603" s="4" t="s">
        <v>39</v>
      </c>
      <c r="S9603" s="4" t="s">
        <v>39</v>
      </c>
      <c r="T9603" s="4" t="s">
        <v>39</v>
      </c>
    </row>
    <row r="9604" ht="12.75" customHeight="1">
      <c r="A9604" s="8" t="str">
        <f t="shared" si="1"/>
        <v>Romania1983</v>
      </c>
      <c r="B9604" s="4" t="s">
        <v>153</v>
      </c>
      <c r="C9604" s="4">
        <v>1983.0</v>
      </c>
      <c r="D9604" s="4">
        <v>3.43031001091003</v>
      </c>
      <c r="E9604" s="4" t="s">
        <v>39</v>
      </c>
      <c r="F9604" s="4">
        <v>1.16E9</v>
      </c>
      <c r="G9604" s="4" t="s">
        <v>39</v>
      </c>
      <c r="H9604" s="4">
        <v>35.1110000610352</v>
      </c>
      <c r="I9604" s="4">
        <v>25.7560997009277</v>
      </c>
      <c r="J9604" s="4" t="str">
        <f t="shared" si="2"/>
        <v>#VALUE!</v>
      </c>
      <c r="K9604" s="5" t="str">
        <f t="shared" si="3"/>
        <v>#VALUE!</v>
      </c>
      <c r="L9604" s="5" t="str">
        <f t="shared" si="4"/>
        <v>#VALUE!</v>
      </c>
      <c r="M9604" s="5" t="str">
        <f t="shared" si="5"/>
        <v>#VALUE!</v>
      </c>
      <c r="N9604" s="4" t="b">
        <v>0</v>
      </c>
      <c r="O9604" s="4" t="b">
        <v>0</v>
      </c>
      <c r="P9604" s="4" t="b">
        <v>1</v>
      </c>
      <c r="Q9604" s="4" t="b">
        <v>0</v>
      </c>
      <c r="R9604" s="4" t="s">
        <v>39</v>
      </c>
      <c r="S9604" s="4" t="s">
        <v>39</v>
      </c>
      <c r="T9604" s="4" t="s">
        <v>39</v>
      </c>
    </row>
    <row r="9605" ht="12.75" customHeight="1">
      <c r="A9605" s="8" t="str">
        <f t="shared" si="1"/>
        <v>Romania1982</v>
      </c>
      <c r="B9605" s="4" t="s">
        <v>153</v>
      </c>
      <c r="C9605" s="4">
        <v>1982.0</v>
      </c>
      <c r="D9605" s="4">
        <v>2.33456993103027</v>
      </c>
      <c r="E9605" s="4" t="s">
        <v>39</v>
      </c>
      <c r="F9605" s="4">
        <v>1.04E9</v>
      </c>
      <c r="G9605" s="4" t="s">
        <v>39</v>
      </c>
      <c r="H9605" s="4">
        <v>28.8222007751465</v>
      </c>
      <c r="I9605" s="4">
        <v>28.4573993682861</v>
      </c>
      <c r="J9605" s="4" t="str">
        <f t="shared" si="2"/>
        <v>#VALUE!</v>
      </c>
      <c r="K9605" s="5" t="str">
        <f t="shared" si="3"/>
        <v>#VALUE!</v>
      </c>
      <c r="L9605" s="5" t="str">
        <f t="shared" si="4"/>
        <v>#VALUE!</v>
      </c>
      <c r="M9605" s="5" t="str">
        <f t="shared" si="5"/>
        <v>#VALUE!</v>
      </c>
      <c r="N9605" s="4" t="b">
        <v>0</v>
      </c>
      <c r="O9605" s="4" t="b">
        <v>1</v>
      </c>
      <c r="P9605" s="4" t="b">
        <v>1</v>
      </c>
      <c r="Q9605" s="4" t="b">
        <v>0</v>
      </c>
      <c r="R9605" s="4" t="s">
        <v>39</v>
      </c>
      <c r="S9605" s="4" t="s">
        <v>39</v>
      </c>
      <c r="T9605" s="4" t="s">
        <v>39</v>
      </c>
    </row>
    <row r="9606" ht="12.75" customHeight="1">
      <c r="A9606" s="8" t="str">
        <f t="shared" si="1"/>
        <v>Romania1981</v>
      </c>
      <c r="B9606" s="4" t="s">
        <v>153</v>
      </c>
      <c r="C9606" s="4">
        <v>1981.0</v>
      </c>
      <c r="D9606" s="4">
        <v>4.90015983581543</v>
      </c>
      <c r="E9606" s="4" t="s">
        <v>39</v>
      </c>
      <c r="F9606" s="4">
        <v>-8.33E8</v>
      </c>
      <c r="G9606" s="4" t="s">
        <v>39</v>
      </c>
      <c r="H9606" s="4">
        <v>31.0422992706299</v>
      </c>
      <c r="I9606" s="4">
        <v>30.4335994720459</v>
      </c>
      <c r="J9606" s="4" t="str">
        <f t="shared" si="2"/>
        <v>#VALUE!</v>
      </c>
      <c r="K9606" s="5" t="str">
        <f t="shared" si="3"/>
        <v>#VALUE!</v>
      </c>
      <c r="L9606" s="5" t="str">
        <f t="shared" si="4"/>
        <v>#VALUE!</v>
      </c>
      <c r="M9606" s="5" t="str">
        <f t="shared" si="5"/>
        <v>#VALUE!</v>
      </c>
      <c r="N9606" s="4" t="b">
        <v>0</v>
      </c>
      <c r="O9606" s="4" t="b">
        <v>1</v>
      </c>
      <c r="P9606" s="4" t="b">
        <v>1</v>
      </c>
      <c r="Q9606" s="4" t="b">
        <v>0</v>
      </c>
      <c r="R9606" s="4" t="s">
        <v>39</v>
      </c>
      <c r="S9606" s="4" t="s">
        <v>39</v>
      </c>
      <c r="T9606" s="4" t="s">
        <v>39</v>
      </c>
    </row>
    <row r="9607" ht="12.75" customHeight="1">
      <c r="A9607" s="8" t="str">
        <f t="shared" si="1"/>
        <v>Romania1980</v>
      </c>
      <c r="B9607" s="4" t="s">
        <v>153</v>
      </c>
      <c r="C9607" s="4">
        <v>1980.0</v>
      </c>
      <c r="D9607" s="4">
        <v>-2.52246999740601</v>
      </c>
      <c r="E9607" s="4" t="s">
        <v>39</v>
      </c>
      <c r="F9607" s="4">
        <v>-2.42E9</v>
      </c>
      <c r="G9607" s="4" t="s">
        <v>39</v>
      </c>
      <c r="H9607" s="4">
        <v>31.6826000213623</v>
      </c>
      <c r="I9607" s="4">
        <v>33.6323013305664</v>
      </c>
      <c r="J9607" s="4" t="str">
        <f t="shared" si="2"/>
        <v>#VALUE!</v>
      </c>
      <c r="K9607" s="5" t="str">
        <f t="shared" si="3"/>
        <v>#VALUE!</v>
      </c>
      <c r="L9607" s="5" t="str">
        <f t="shared" si="4"/>
        <v>#VALUE!</v>
      </c>
      <c r="M9607" s="5" t="str">
        <f t="shared" si="5"/>
        <v>#VALUE!</v>
      </c>
      <c r="N9607" s="4" t="b">
        <v>1</v>
      </c>
      <c r="O9607" s="4" t="b">
        <v>1</v>
      </c>
      <c r="P9607" s="4" t="b">
        <v>0</v>
      </c>
      <c r="Q9607" s="4" t="b">
        <v>0</v>
      </c>
      <c r="R9607" s="4" t="s">
        <v>39</v>
      </c>
      <c r="S9607" s="4" t="s">
        <v>39</v>
      </c>
      <c r="T9607" s="4" t="s">
        <v>39</v>
      </c>
    </row>
    <row r="9608" ht="12.75" customHeight="1">
      <c r="A9608" s="8" t="str">
        <f t="shared" si="1"/>
        <v>Romania1979</v>
      </c>
      <c r="B9608" s="4" t="s">
        <v>153</v>
      </c>
      <c r="C9608" s="4">
        <v>1979.0</v>
      </c>
      <c r="D9608" s="4">
        <v>-1.84974002838135</v>
      </c>
      <c r="E9608" s="4" t="s">
        <v>39</v>
      </c>
      <c r="F9608" s="4">
        <v>-1.653E9</v>
      </c>
      <c r="G9608" s="4" t="s">
        <v>39</v>
      </c>
      <c r="H9608" s="4">
        <v>41.9847984313965</v>
      </c>
      <c r="I9608" s="4">
        <v>41.9847984313965</v>
      </c>
      <c r="J9608" s="4" t="str">
        <f t="shared" si="2"/>
        <v>#VALUE!</v>
      </c>
      <c r="K9608" s="5" t="str">
        <f t="shared" si="3"/>
        <v>#VALUE!</v>
      </c>
      <c r="L9608" s="5" t="str">
        <f t="shared" si="4"/>
        <v>#VALUE!</v>
      </c>
      <c r="M9608" s="5" t="str">
        <f t="shared" si="5"/>
        <v>#VALUE!</v>
      </c>
      <c r="N9608" s="4" t="b">
        <v>1</v>
      </c>
      <c r="O9608" s="4" t="b">
        <v>1</v>
      </c>
      <c r="P9608" s="4" t="b">
        <v>0</v>
      </c>
      <c r="Q9608" s="4" t="b">
        <v>0</v>
      </c>
      <c r="R9608" s="4" t="s">
        <v>39</v>
      </c>
      <c r="S9608" s="4" t="s">
        <v>39</v>
      </c>
      <c r="T9608" s="4" t="s">
        <v>39</v>
      </c>
    </row>
    <row r="9609" ht="12.75" customHeight="1">
      <c r="A9609" s="8" t="str">
        <f t="shared" si="1"/>
        <v>Romania1978</v>
      </c>
      <c r="B9609" s="4" t="s">
        <v>153</v>
      </c>
      <c r="C9609" s="4">
        <v>1978.0</v>
      </c>
      <c r="D9609" s="4">
        <v>3.62724995613098</v>
      </c>
      <c r="E9609" s="4" t="s">
        <v>39</v>
      </c>
      <c r="F9609" s="4">
        <v>-7.59E8</v>
      </c>
      <c r="G9609" s="4" t="s">
        <v>39</v>
      </c>
      <c r="H9609" s="4">
        <v>42.1223983764649</v>
      </c>
      <c r="I9609" s="4">
        <v>42.1223983764649</v>
      </c>
      <c r="J9609" s="4" t="str">
        <f t="shared" si="2"/>
        <v>#VALUE!</v>
      </c>
      <c r="K9609" s="5" t="str">
        <f t="shared" si="3"/>
        <v>#VALUE!</v>
      </c>
      <c r="L9609" s="5" t="str">
        <f t="shared" si="4"/>
        <v>#VALUE!</v>
      </c>
      <c r="M9609" s="5" t="str">
        <f t="shared" si="5"/>
        <v>#VALUE!</v>
      </c>
      <c r="N9609" s="4" t="b">
        <v>1</v>
      </c>
      <c r="O9609" s="4" t="b">
        <v>1</v>
      </c>
      <c r="P9609" s="4" t="b">
        <v>0</v>
      </c>
      <c r="Q9609" s="4" t="b">
        <v>0</v>
      </c>
      <c r="R9609" s="4" t="s">
        <v>39</v>
      </c>
      <c r="S9609" s="4" t="s">
        <v>39</v>
      </c>
      <c r="T9609" s="4" t="s">
        <v>39</v>
      </c>
    </row>
    <row r="9610" ht="12.75" customHeight="1">
      <c r="A9610" s="8" t="str">
        <f t="shared" si="1"/>
        <v>Romania1977</v>
      </c>
      <c r="B9610" s="4" t="s">
        <v>153</v>
      </c>
      <c r="C9610" s="4">
        <v>1977.0</v>
      </c>
      <c r="D9610" s="4">
        <v>1.862419962883</v>
      </c>
      <c r="E9610" s="4" t="s">
        <v>39</v>
      </c>
      <c r="F9610" s="4">
        <v>-3.04E8</v>
      </c>
      <c r="G9610" s="4" t="s">
        <v>39</v>
      </c>
      <c r="H9610" s="4">
        <v>40.1455993652344</v>
      </c>
      <c r="I9610" s="4">
        <v>39.9178009033203</v>
      </c>
      <c r="J9610" s="4" t="str">
        <f t="shared" si="2"/>
        <v>#VALUE!</v>
      </c>
      <c r="K9610" s="5" t="str">
        <f t="shared" si="3"/>
        <v>#VALUE!</v>
      </c>
      <c r="L9610" s="5" t="str">
        <f t="shared" si="4"/>
        <v>#VALUE!</v>
      </c>
      <c r="M9610" s="5" t="str">
        <f t="shared" si="5"/>
        <v>#VALUE!</v>
      </c>
      <c r="N9610" s="4" t="b">
        <v>0</v>
      </c>
      <c r="O9610" s="4" t="b">
        <v>0</v>
      </c>
      <c r="P9610" s="4" t="b">
        <v>0</v>
      </c>
      <c r="Q9610" s="4" t="b">
        <v>1</v>
      </c>
      <c r="R9610" s="4" t="s">
        <v>39</v>
      </c>
      <c r="S9610" s="4" t="s">
        <v>39</v>
      </c>
      <c r="T9610" s="4" t="s">
        <v>39</v>
      </c>
    </row>
    <row r="9611" ht="12.75" customHeight="1">
      <c r="A9611" s="8" t="str">
        <f t="shared" si="1"/>
        <v>Romania1976</v>
      </c>
      <c r="B9611" s="4" t="s">
        <v>153</v>
      </c>
      <c r="C9611" s="4">
        <v>1976.0</v>
      </c>
      <c r="D9611" s="4">
        <v>2.49383997917175</v>
      </c>
      <c r="E9611" s="4" t="s">
        <v>39</v>
      </c>
      <c r="F9611" s="4">
        <v>-1.6E7</v>
      </c>
      <c r="G9611" s="4" t="s">
        <v>39</v>
      </c>
      <c r="H9611" s="4">
        <v>38.1218986511231</v>
      </c>
      <c r="I9611" s="4">
        <v>37.4627990722656</v>
      </c>
      <c r="J9611" s="4" t="str">
        <f t="shared" si="2"/>
        <v>#VALUE!</v>
      </c>
      <c r="K9611" s="5" t="str">
        <f t="shared" si="3"/>
        <v>#VALUE!</v>
      </c>
      <c r="L9611" s="5" t="str">
        <f t="shared" si="4"/>
        <v>#VALUE!</v>
      </c>
      <c r="M9611" s="5" t="str">
        <f t="shared" si="5"/>
        <v>#VALUE!</v>
      </c>
      <c r="N9611" s="4" t="b">
        <v>0</v>
      </c>
      <c r="O9611" s="4" t="b">
        <v>0</v>
      </c>
      <c r="P9611" s="4" t="b">
        <v>1</v>
      </c>
      <c r="Q9611" s="4" t="b">
        <v>1</v>
      </c>
      <c r="R9611" s="4" t="s">
        <v>39</v>
      </c>
      <c r="S9611" s="4" t="s">
        <v>39</v>
      </c>
      <c r="T9611" s="4" t="s">
        <v>39</v>
      </c>
    </row>
    <row r="9612" ht="12.75" customHeight="1">
      <c r="A9612" s="8" t="str">
        <f t="shared" si="1"/>
        <v>Romania1975</v>
      </c>
      <c r="B9612" s="4" t="s">
        <v>153</v>
      </c>
      <c r="C9612" s="4">
        <v>1975.0</v>
      </c>
      <c r="D9612" s="4">
        <v>4.70663976669312</v>
      </c>
      <c r="E9612" s="4" t="s">
        <v>39</v>
      </c>
      <c r="F9612" s="4">
        <v>-1.35E8</v>
      </c>
      <c r="G9612" s="4" t="s">
        <v>39</v>
      </c>
      <c r="H9612" s="4">
        <v>41.0042991638184</v>
      </c>
      <c r="I9612" s="4">
        <v>40.5918998718262</v>
      </c>
      <c r="J9612" s="4" t="str">
        <f t="shared" si="2"/>
        <v>#VALUE!</v>
      </c>
      <c r="K9612" s="5" t="str">
        <f t="shared" si="3"/>
        <v>#VALUE!</v>
      </c>
      <c r="L9612" s="5" t="str">
        <f t="shared" si="4"/>
        <v>#VALUE!</v>
      </c>
      <c r="M9612" s="5" t="str">
        <f t="shared" si="5"/>
        <v>#VALUE!</v>
      </c>
      <c r="N9612" s="4" t="b">
        <v>0</v>
      </c>
      <c r="O9612" s="4" t="b">
        <v>0</v>
      </c>
      <c r="P9612" s="4" t="b">
        <v>1</v>
      </c>
      <c r="Q9612" s="4" t="b">
        <v>0</v>
      </c>
      <c r="R9612" s="4" t="s">
        <v>39</v>
      </c>
      <c r="S9612" s="4" t="s">
        <v>39</v>
      </c>
      <c r="T9612" s="4" t="s">
        <v>39</v>
      </c>
    </row>
    <row r="9613" ht="12.75" customHeight="1">
      <c r="A9613" s="8" t="str">
        <f t="shared" si="1"/>
        <v>Romania1974</v>
      </c>
      <c r="B9613" s="4" t="s">
        <v>153</v>
      </c>
      <c r="C9613" s="4">
        <v>1974.0</v>
      </c>
      <c r="D9613" s="4">
        <v>5.87030982971191</v>
      </c>
      <c r="E9613" s="4" t="s">
        <v>39</v>
      </c>
      <c r="F9613" s="4">
        <v>-3.59E8</v>
      </c>
      <c r="G9613" s="4" t="s">
        <v>39</v>
      </c>
      <c r="H9613" s="4">
        <v>38.1188011169434</v>
      </c>
      <c r="I9613" s="4">
        <v>37.6108016967773</v>
      </c>
      <c r="J9613" s="4" t="str">
        <f t="shared" si="2"/>
        <v>#VALUE!</v>
      </c>
      <c r="K9613" s="5" t="str">
        <f t="shared" si="3"/>
        <v>#VALUE!</v>
      </c>
      <c r="L9613" s="5" t="str">
        <f t="shared" si="4"/>
        <v>#VALUE!</v>
      </c>
      <c r="M9613" s="5" t="str">
        <f t="shared" si="5"/>
        <v>#VALUE!</v>
      </c>
      <c r="N9613" s="4" t="b">
        <v>0</v>
      </c>
      <c r="O9613" s="4" t="b">
        <v>0</v>
      </c>
      <c r="P9613" s="4" t="b">
        <v>1</v>
      </c>
      <c r="Q9613" s="4" t="b">
        <v>1</v>
      </c>
      <c r="R9613" s="4" t="s">
        <v>39</v>
      </c>
      <c r="S9613" s="4" t="s">
        <v>39</v>
      </c>
      <c r="T9613" s="4" t="s">
        <v>39</v>
      </c>
    </row>
    <row r="9614" ht="12.75" customHeight="1">
      <c r="A9614" s="8" t="str">
        <f t="shared" si="1"/>
        <v>Romania1973</v>
      </c>
      <c r="B9614" s="4" t="s">
        <v>153</v>
      </c>
      <c r="C9614" s="4">
        <v>1973.0</v>
      </c>
      <c r="D9614" s="4">
        <v>7.52294015884399</v>
      </c>
      <c r="E9614" s="4" t="s">
        <v>39</v>
      </c>
      <c r="F9614" s="4">
        <v>1.49E8</v>
      </c>
      <c r="G9614" s="4" t="s">
        <v>39</v>
      </c>
      <c r="H9614" s="4">
        <v>34.1130981445313</v>
      </c>
      <c r="I9614" s="4">
        <v>32.581901550293</v>
      </c>
      <c r="J9614" s="4" t="str">
        <f t="shared" si="2"/>
        <v>#VALUE!</v>
      </c>
      <c r="K9614" s="5" t="str">
        <f t="shared" si="3"/>
        <v>#VALUE!</v>
      </c>
      <c r="L9614" s="5" t="str">
        <f t="shared" si="4"/>
        <v>#VALUE!</v>
      </c>
      <c r="M9614" s="5" t="str">
        <f t="shared" si="5"/>
        <v>#VALUE!</v>
      </c>
      <c r="N9614" s="4" t="b">
        <v>0</v>
      </c>
      <c r="O9614" s="4" t="b">
        <v>0</v>
      </c>
      <c r="P9614" s="4" t="b">
        <v>1</v>
      </c>
      <c r="Q9614" s="4" t="b">
        <v>1</v>
      </c>
      <c r="R9614" s="4" t="s">
        <v>39</v>
      </c>
      <c r="S9614" s="4" t="s">
        <v>39</v>
      </c>
      <c r="T9614" s="4" t="s">
        <v>39</v>
      </c>
    </row>
    <row r="9615" ht="12.75" customHeight="1">
      <c r="A9615" s="8" t="str">
        <f t="shared" si="1"/>
        <v>Romania1972</v>
      </c>
      <c r="B9615" s="4" t="s">
        <v>153</v>
      </c>
      <c r="C9615" s="4">
        <v>1972.0</v>
      </c>
      <c r="D9615" s="4">
        <v>7.28346014022827</v>
      </c>
      <c r="E9615" s="4" t="s">
        <v>39</v>
      </c>
      <c r="F9615" s="4">
        <v>-4.7E7</v>
      </c>
      <c r="G9615" s="4" t="s">
        <v>39</v>
      </c>
      <c r="H9615" s="4">
        <v>31.1152000427246</v>
      </c>
      <c r="I9615" s="4">
        <v>29.9041004180908</v>
      </c>
      <c r="J9615" s="4" t="str">
        <f t="shared" si="2"/>
        <v>#VALUE!</v>
      </c>
      <c r="K9615" s="5" t="str">
        <f t="shared" si="3"/>
        <v>#VALUE!</v>
      </c>
      <c r="L9615" s="5" t="str">
        <f t="shared" si="4"/>
        <v>#VALUE!</v>
      </c>
      <c r="M9615" s="5" t="str">
        <f t="shared" si="5"/>
        <v>#VALUE!</v>
      </c>
      <c r="N9615" s="4" t="b">
        <v>0</v>
      </c>
      <c r="O9615" s="4" t="b">
        <v>0</v>
      </c>
      <c r="P9615" s="4" t="b">
        <v>1</v>
      </c>
      <c r="Q9615" s="4" t="b">
        <v>1</v>
      </c>
      <c r="R9615" s="4" t="s">
        <v>39</v>
      </c>
      <c r="S9615" s="4" t="s">
        <v>39</v>
      </c>
      <c r="T9615" s="4" t="s">
        <v>39</v>
      </c>
    </row>
    <row r="9616" ht="12.75" customHeight="1">
      <c r="A9616" s="8" t="str">
        <f t="shared" si="1"/>
        <v>Romania1971</v>
      </c>
      <c r="B9616" s="4" t="s">
        <v>153</v>
      </c>
      <c r="C9616" s="4">
        <v>1971.0</v>
      </c>
      <c r="D9616" s="4">
        <v>7.12778997421265</v>
      </c>
      <c r="E9616" s="4" t="s">
        <v>39</v>
      </c>
      <c r="F9616" s="4">
        <v>-2.3E7</v>
      </c>
      <c r="G9616" s="4" t="s">
        <v>39</v>
      </c>
      <c r="H9616" s="4">
        <v>28.1172008514404</v>
      </c>
      <c r="I9616" s="4">
        <v>27.2264003753662</v>
      </c>
      <c r="J9616" s="4" t="str">
        <f t="shared" si="2"/>
        <v>#VALUE!</v>
      </c>
      <c r="K9616" s="5" t="str">
        <f t="shared" si="3"/>
        <v>#VALUE!</v>
      </c>
      <c r="L9616" s="5" t="str">
        <f t="shared" si="4"/>
        <v>#VALUE!</v>
      </c>
      <c r="M9616" s="5" t="str">
        <f t="shared" si="5"/>
        <v>#VALUE!</v>
      </c>
      <c r="N9616" s="4" t="b">
        <v>0</v>
      </c>
      <c r="O9616" s="4" t="b">
        <v>0</v>
      </c>
      <c r="P9616" s="4" t="b">
        <v>1</v>
      </c>
      <c r="Q9616" s="4" t="b">
        <v>1</v>
      </c>
      <c r="R9616" s="4" t="s">
        <v>39</v>
      </c>
      <c r="S9616" s="4" t="s">
        <v>39</v>
      </c>
      <c r="T9616" s="4" t="s">
        <v>39</v>
      </c>
    </row>
    <row r="9617" ht="12.75" customHeight="1">
      <c r="A9617" s="8" t="str">
        <f t="shared" si="1"/>
        <v>Romania1970</v>
      </c>
      <c r="B9617" s="4" t="s">
        <v>153</v>
      </c>
      <c r="C9617" s="4">
        <v>1970.0</v>
      </c>
      <c r="D9617" s="4">
        <v>5.19077014923096</v>
      </c>
      <c r="E9617" s="4" t="s">
        <v>39</v>
      </c>
      <c r="F9617" s="4" t="s">
        <v>39</v>
      </c>
      <c r="G9617" s="4" t="s">
        <v>39</v>
      </c>
      <c r="H9617" s="4">
        <v>28.672399520874</v>
      </c>
      <c r="I9617" s="4">
        <v>28.1474990844727</v>
      </c>
      <c r="J9617" s="4" t="str">
        <f t="shared" si="2"/>
        <v>#VALUE!</v>
      </c>
      <c r="K9617" s="5" t="str">
        <f t="shared" si="3"/>
        <v>#VALUE!</v>
      </c>
      <c r="L9617" s="5" t="str">
        <f t="shared" si="4"/>
        <v>#VALUE!</v>
      </c>
      <c r="M9617" s="5" t="str">
        <f t="shared" si="5"/>
        <v>#VALUE!</v>
      </c>
      <c r="N9617" s="4" t="b">
        <v>0</v>
      </c>
      <c r="O9617" s="4" t="b">
        <v>1</v>
      </c>
      <c r="P9617" s="4" t="b">
        <v>1</v>
      </c>
      <c r="Q9617" s="4" t="b">
        <v>0</v>
      </c>
      <c r="R9617" s="4" t="s">
        <v>39</v>
      </c>
      <c r="S9617" s="4" t="s">
        <v>39</v>
      </c>
      <c r="T9617" s="4" t="s">
        <v>39</v>
      </c>
    </row>
    <row r="9618" ht="12.75" customHeight="1">
      <c r="A9618" s="8" t="str">
        <f t="shared" si="1"/>
        <v>Romania1969</v>
      </c>
      <c r="B9618" s="4" t="s">
        <v>153</v>
      </c>
      <c r="C9618" s="4">
        <v>1969.0</v>
      </c>
      <c r="D9618" s="4">
        <v>-1.01010000705719</v>
      </c>
      <c r="E9618" s="4" t="s">
        <v>39</v>
      </c>
      <c r="F9618" s="4" t="s">
        <v>39</v>
      </c>
      <c r="G9618" s="4" t="s">
        <v>39</v>
      </c>
      <c r="H9618" s="4">
        <v>32.9962005615234</v>
      </c>
      <c r="I9618" s="4">
        <v>32.0638999938965</v>
      </c>
      <c r="J9618" s="4" t="str">
        <f t="shared" si="2"/>
        <v>#VALUE!</v>
      </c>
      <c r="K9618" s="5" t="str">
        <f t="shared" si="3"/>
        <v>#VALUE!</v>
      </c>
      <c r="L9618" s="5" t="str">
        <f t="shared" si="4"/>
        <v>#VALUE!</v>
      </c>
      <c r="M9618" s="5" t="str">
        <f t="shared" si="5"/>
        <v>#VALUE!</v>
      </c>
      <c r="N9618" s="4" t="b">
        <v>1</v>
      </c>
      <c r="O9618" s="4" t="b">
        <v>1</v>
      </c>
      <c r="P9618" s="4" t="b">
        <v>0</v>
      </c>
      <c r="Q9618" s="4" t="b">
        <v>0</v>
      </c>
      <c r="R9618" s="4" t="s">
        <v>39</v>
      </c>
      <c r="S9618" s="4" t="s">
        <v>39</v>
      </c>
      <c r="T9618" s="4" t="s">
        <v>39</v>
      </c>
    </row>
    <row r="9619" ht="12.75" customHeight="1">
      <c r="A9619" s="8" t="str">
        <f t="shared" si="1"/>
        <v>Romania1968</v>
      </c>
      <c r="B9619" s="4" t="s">
        <v>153</v>
      </c>
      <c r="C9619" s="4">
        <v>1968.0</v>
      </c>
      <c r="D9619" s="4">
        <v>6.05495977401733</v>
      </c>
      <c r="E9619" s="4" t="s">
        <v>39</v>
      </c>
      <c r="F9619" s="4" t="s">
        <v>39</v>
      </c>
      <c r="G9619" s="4" t="s">
        <v>39</v>
      </c>
      <c r="H9619" s="4">
        <v>33.4132995605469</v>
      </c>
      <c r="I9619" s="4">
        <v>31.7670993804932</v>
      </c>
      <c r="J9619" s="4" t="str">
        <f t="shared" si="2"/>
        <v>#VALUE!</v>
      </c>
      <c r="K9619" s="5" t="str">
        <f t="shared" si="3"/>
        <v>#VALUE!</v>
      </c>
      <c r="L9619" s="5" t="str">
        <f t="shared" si="4"/>
        <v>#VALUE!</v>
      </c>
      <c r="M9619" s="5" t="str">
        <f t="shared" si="5"/>
        <v>#VALUE!</v>
      </c>
      <c r="N9619" s="4" t="b">
        <v>1</v>
      </c>
      <c r="O9619" s="4" t="b">
        <v>1</v>
      </c>
      <c r="P9619" s="4" t="b">
        <v>1</v>
      </c>
      <c r="Q9619" s="4" t="b">
        <v>0</v>
      </c>
      <c r="R9619" s="4" t="s">
        <v>39</v>
      </c>
      <c r="S9619" s="4" t="s">
        <v>39</v>
      </c>
      <c r="T9619" s="4" t="s">
        <v>39</v>
      </c>
    </row>
    <row r="9620" ht="12.75" customHeight="1">
      <c r="A9620" s="8" t="str">
        <f t="shared" si="1"/>
        <v>Romania1967</v>
      </c>
      <c r="B9620" s="4" t="s">
        <v>153</v>
      </c>
      <c r="C9620" s="4">
        <v>1967.0</v>
      </c>
      <c r="D9620" s="4">
        <v>3.61968994140625</v>
      </c>
      <c r="E9620" s="4" t="s">
        <v>39</v>
      </c>
      <c r="F9620" s="4" t="s">
        <v>39</v>
      </c>
      <c r="G9620" s="4" t="s">
        <v>39</v>
      </c>
      <c r="H9620" s="4">
        <v>31.7959995269775</v>
      </c>
      <c r="I9620" s="4">
        <v>30.5701007843018</v>
      </c>
      <c r="J9620" s="4" t="str">
        <f t="shared" si="2"/>
        <v>#VALUE!</v>
      </c>
      <c r="K9620" s="5" t="str">
        <f t="shared" si="3"/>
        <v>#VALUE!</v>
      </c>
      <c r="L9620" s="5" t="str">
        <f t="shared" si="4"/>
        <v>#VALUE!</v>
      </c>
      <c r="M9620" s="5" t="str">
        <f t="shared" si="5"/>
        <v>#VALUE!</v>
      </c>
      <c r="N9620" s="4" t="b">
        <v>0</v>
      </c>
      <c r="O9620" s="4" t="b">
        <v>0</v>
      </c>
      <c r="P9620" s="4" t="b">
        <v>1</v>
      </c>
      <c r="Q9620" s="4" t="b">
        <v>1</v>
      </c>
      <c r="R9620" s="4" t="s">
        <v>39</v>
      </c>
      <c r="S9620" s="4" t="s">
        <v>39</v>
      </c>
      <c r="T9620" s="4" t="s">
        <v>39</v>
      </c>
    </row>
    <row r="9621" ht="12.75" customHeight="1">
      <c r="A9621" s="8" t="str">
        <f t="shared" si="1"/>
        <v>Romania1966</v>
      </c>
      <c r="B9621" s="4" t="s">
        <v>153</v>
      </c>
      <c r="C9621" s="4">
        <v>1966.0</v>
      </c>
      <c r="D9621" s="4">
        <v>6.31092977523804</v>
      </c>
      <c r="E9621" s="4" t="s">
        <v>39</v>
      </c>
      <c r="F9621" s="4" t="s">
        <v>39</v>
      </c>
      <c r="G9621" s="4" t="s">
        <v>39</v>
      </c>
      <c r="H9621" s="4">
        <v>28.2406005859375</v>
      </c>
      <c r="I9621" s="4">
        <v>27.3339004516602</v>
      </c>
      <c r="J9621" s="4" t="str">
        <f t="shared" si="2"/>
        <v>#VALUE!</v>
      </c>
      <c r="K9621" s="5" t="str">
        <f t="shared" si="3"/>
        <v>#VALUE!</v>
      </c>
      <c r="L9621" s="5" t="str">
        <f t="shared" si="4"/>
        <v>#VALUE!</v>
      </c>
      <c r="M9621" s="5" t="str">
        <f t="shared" si="5"/>
        <v>#VALUE!</v>
      </c>
      <c r="N9621" s="4" t="b">
        <v>0</v>
      </c>
      <c r="O9621" s="4" t="b">
        <v>0</v>
      </c>
      <c r="P9621" s="4" t="b">
        <v>1</v>
      </c>
      <c r="Q9621" s="4" t="b">
        <v>1</v>
      </c>
      <c r="R9621" s="4" t="s">
        <v>39</v>
      </c>
      <c r="S9621" s="4" t="s">
        <v>39</v>
      </c>
      <c r="T9621" s="4" t="s">
        <v>39</v>
      </c>
    </row>
    <row r="9622" ht="12.75" customHeight="1">
      <c r="A9622" s="8" t="str">
        <f t="shared" si="1"/>
        <v>Romania1965</v>
      </c>
      <c r="B9622" s="4" t="s">
        <v>153</v>
      </c>
      <c r="C9622" s="4">
        <v>1965.0</v>
      </c>
      <c r="D9622" s="4">
        <v>5.52246999740601</v>
      </c>
      <c r="E9622" s="4" t="s">
        <v>39</v>
      </c>
      <c r="F9622" s="4" t="s">
        <v>39</v>
      </c>
      <c r="G9622" s="4" t="s">
        <v>39</v>
      </c>
      <c r="H9622" s="4">
        <v>24.332799911499</v>
      </c>
      <c r="I9622" s="4">
        <v>25.6264991760254</v>
      </c>
      <c r="J9622" s="4" t="str">
        <f t="shared" si="2"/>
        <v>#VALUE!</v>
      </c>
      <c r="K9622" s="5" t="str">
        <f t="shared" si="3"/>
        <v>#VALUE!</v>
      </c>
      <c r="L9622" s="5" t="str">
        <f t="shared" si="4"/>
        <v>#VALUE!</v>
      </c>
      <c r="M9622" s="5" t="str">
        <f t="shared" si="5"/>
        <v>#VALUE!</v>
      </c>
      <c r="N9622" s="4" t="b">
        <v>0</v>
      </c>
      <c r="O9622" s="4" t="b">
        <v>0</v>
      </c>
      <c r="P9622" s="4" t="b">
        <v>1</v>
      </c>
      <c r="Q9622" s="4" t="b">
        <v>1</v>
      </c>
      <c r="R9622" s="4" t="s">
        <v>39</v>
      </c>
      <c r="S9622" s="4" t="s">
        <v>39</v>
      </c>
      <c r="T9622" s="4" t="s">
        <v>39</v>
      </c>
    </row>
    <row r="9623" ht="12.75" customHeight="1">
      <c r="A9623" s="8" t="str">
        <f t="shared" si="1"/>
        <v>Romania1964</v>
      </c>
      <c r="B9623" s="4" t="s">
        <v>153</v>
      </c>
      <c r="C9623" s="4">
        <v>1964.0</v>
      </c>
      <c r="D9623" s="4">
        <v>4.46832990646362</v>
      </c>
      <c r="E9623" s="4" t="s">
        <v>39</v>
      </c>
      <c r="F9623" s="4" t="s">
        <v>39</v>
      </c>
      <c r="G9623" s="4" t="s">
        <v>39</v>
      </c>
      <c r="H9623" s="4">
        <v>21.9897994995117</v>
      </c>
      <c r="I9623" s="4">
        <v>25.1023006439209</v>
      </c>
      <c r="J9623" s="4" t="str">
        <f t="shared" si="2"/>
        <v>#VALUE!</v>
      </c>
      <c r="K9623" s="5" t="str">
        <f t="shared" si="3"/>
        <v>#VALUE!</v>
      </c>
      <c r="L9623" s="5" t="str">
        <f t="shared" si="4"/>
        <v>#VALUE!</v>
      </c>
      <c r="M9623" s="5" t="str">
        <f t="shared" si="5"/>
        <v>#VALUE!</v>
      </c>
      <c r="N9623" s="4" t="b">
        <v>0</v>
      </c>
      <c r="O9623" s="4" t="b">
        <v>0</v>
      </c>
      <c r="P9623" s="4" t="b">
        <v>1</v>
      </c>
      <c r="Q9623" s="4" t="b">
        <v>1</v>
      </c>
      <c r="R9623" s="4" t="s">
        <v>39</v>
      </c>
      <c r="S9623" s="4" t="s">
        <v>39</v>
      </c>
      <c r="T9623" s="4" t="s">
        <v>39</v>
      </c>
    </row>
    <row r="9624" ht="12.75" customHeight="1">
      <c r="A9624" s="8" t="str">
        <f t="shared" si="1"/>
        <v>Romania1963</v>
      </c>
      <c r="B9624" s="4" t="s">
        <v>153</v>
      </c>
      <c r="C9624" s="4">
        <v>1963.0</v>
      </c>
      <c r="D9624" s="4">
        <v>5.99520015716553</v>
      </c>
      <c r="E9624" s="4" t="s">
        <v>39</v>
      </c>
      <c r="F9624" s="4" t="s">
        <v>39</v>
      </c>
      <c r="G9624" s="4" t="s">
        <v>39</v>
      </c>
      <c r="H9624" s="4">
        <v>21.505199432373</v>
      </c>
      <c r="I9624" s="4">
        <v>23.111400604248</v>
      </c>
      <c r="J9624" s="4" t="str">
        <f t="shared" si="2"/>
        <v>#VALUE!</v>
      </c>
      <c r="K9624" s="5" t="str">
        <f t="shared" si="3"/>
        <v>#VALUE!</v>
      </c>
      <c r="L9624" s="5" t="str">
        <f t="shared" si="4"/>
        <v>#VALUE!</v>
      </c>
      <c r="M9624" s="5" t="str">
        <f t="shared" si="5"/>
        <v>#VALUE!</v>
      </c>
      <c r="N9624" s="4" t="b">
        <v>0</v>
      </c>
      <c r="O9624" s="4" t="b">
        <v>0</v>
      </c>
      <c r="P9624" s="4" t="b">
        <v>1</v>
      </c>
      <c r="Q9624" s="4" t="b">
        <v>0</v>
      </c>
      <c r="R9624" s="4" t="s">
        <v>39</v>
      </c>
      <c r="S9624" s="4" t="s">
        <v>39</v>
      </c>
      <c r="T9624" s="4" t="s">
        <v>39</v>
      </c>
    </row>
    <row r="9625" ht="12.75" customHeight="1">
      <c r="A9625" s="8" t="str">
        <f t="shared" si="1"/>
        <v>Romania1962</v>
      </c>
      <c r="B9625" s="4" t="s">
        <v>153</v>
      </c>
      <c r="C9625" s="4">
        <v>1962.0</v>
      </c>
      <c r="D9625" s="4">
        <v>-1.36013996601105</v>
      </c>
      <c r="E9625" s="4" t="s">
        <v>39</v>
      </c>
      <c r="F9625" s="4" t="s">
        <v>39</v>
      </c>
      <c r="G9625" s="4" t="s">
        <v>39</v>
      </c>
      <c r="H9625" s="4">
        <v>38.4994010925293</v>
      </c>
      <c r="I9625" s="4">
        <v>43.3638000488281</v>
      </c>
      <c r="J9625" s="4" t="str">
        <f t="shared" si="2"/>
        <v>#VALUE!</v>
      </c>
      <c r="K9625" s="5" t="str">
        <f t="shared" si="3"/>
        <v>#VALUE!</v>
      </c>
      <c r="L9625" s="5" t="str">
        <f t="shared" si="4"/>
        <v>#VALUE!</v>
      </c>
      <c r="M9625" s="5" t="str">
        <f t="shared" si="5"/>
        <v>#VALUE!</v>
      </c>
      <c r="N9625" s="4" t="b">
        <v>1</v>
      </c>
      <c r="O9625" s="4" t="b">
        <v>1</v>
      </c>
      <c r="P9625" s="4" t="b">
        <v>0</v>
      </c>
      <c r="Q9625" s="4" t="b">
        <v>0</v>
      </c>
      <c r="R9625" s="4" t="s">
        <v>39</v>
      </c>
      <c r="S9625" s="4" t="s">
        <v>39</v>
      </c>
      <c r="T9625" s="4" t="s">
        <v>39</v>
      </c>
    </row>
    <row r="9626" ht="12.75" customHeight="1">
      <c r="A9626" s="8" t="str">
        <f t="shared" si="1"/>
        <v>Romania1961</v>
      </c>
      <c r="B9626" s="4" t="s">
        <v>153</v>
      </c>
      <c r="C9626" s="4">
        <v>1961.0</v>
      </c>
      <c r="D9626" s="4">
        <v>202.716995239258</v>
      </c>
      <c r="E9626" s="4" t="s">
        <v>39</v>
      </c>
      <c r="F9626" s="4" t="s">
        <v>39</v>
      </c>
      <c r="G9626" s="4" t="s">
        <v>39</v>
      </c>
      <c r="H9626" s="4" t="s">
        <v>39</v>
      </c>
      <c r="I9626" s="4" t="s">
        <v>39</v>
      </c>
      <c r="J9626" s="4" t="str">
        <f t="shared" si="2"/>
        <v>#VALUE!</v>
      </c>
      <c r="K9626" s="5" t="str">
        <f t="shared" si="3"/>
        <v>#VALUE!</v>
      </c>
      <c r="L9626" s="5" t="str">
        <f t="shared" si="4"/>
        <v>#VALUE!</v>
      </c>
      <c r="M9626" s="5" t="str">
        <f t="shared" si="5"/>
        <v>#VALUE!</v>
      </c>
      <c r="N9626" s="4" t="b">
        <v>1</v>
      </c>
      <c r="O9626" s="4" t="b">
        <v>1</v>
      </c>
      <c r="P9626" s="4" t="b">
        <v>1</v>
      </c>
      <c r="Q9626" s="4" t="b">
        <v>0</v>
      </c>
      <c r="R9626" s="4" t="s">
        <v>39</v>
      </c>
      <c r="S9626" s="4" t="s">
        <v>39</v>
      </c>
      <c r="T9626" s="4" t="s">
        <v>39</v>
      </c>
    </row>
    <row r="9627" ht="12.75" customHeight="1">
      <c r="A9627" s="8" t="str">
        <f t="shared" si="1"/>
        <v>Romania1960</v>
      </c>
      <c r="B9627" s="4" t="s">
        <v>153</v>
      </c>
      <c r="C9627" s="4">
        <v>1960.0</v>
      </c>
      <c r="D9627" s="4">
        <v>4.41507005691528</v>
      </c>
      <c r="E9627" s="4" t="s">
        <v>39</v>
      </c>
      <c r="F9627" s="4" t="s">
        <v>39</v>
      </c>
      <c r="G9627" s="4" t="s">
        <v>39</v>
      </c>
      <c r="H9627" s="4" t="s">
        <v>39</v>
      </c>
      <c r="I9627" s="4" t="s">
        <v>39</v>
      </c>
      <c r="J9627" s="4" t="str">
        <f t="shared" si="2"/>
        <v>#VALUE!</v>
      </c>
      <c r="K9627" s="5" t="str">
        <f t="shared" si="3"/>
        <v>#VALUE!</v>
      </c>
      <c r="L9627" s="5" t="str">
        <f t="shared" si="4"/>
        <v>#VALUE!</v>
      </c>
      <c r="M9627" s="5" t="str">
        <f t="shared" si="5"/>
        <v>#VALUE!</v>
      </c>
      <c r="N9627" s="4" t="b">
        <v>0</v>
      </c>
      <c r="O9627" s="4" t="b">
        <v>1</v>
      </c>
      <c r="P9627" s="4" t="b">
        <v>1</v>
      </c>
      <c r="Q9627" s="4" t="b">
        <v>0</v>
      </c>
      <c r="R9627" s="4" t="s">
        <v>39</v>
      </c>
      <c r="S9627" s="4" t="s">
        <v>39</v>
      </c>
      <c r="T9627" s="4" t="s">
        <v>39</v>
      </c>
    </row>
    <row r="9628" ht="12.75" customHeight="1">
      <c r="A9628" s="8" t="str">
        <f t="shared" si="1"/>
        <v>Romania1959</v>
      </c>
      <c r="B9628" s="4" t="s">
        <v>153</v>
      </c>
      <c r="C9628" s="4">
        <v>1959.0</v>
      </c>
      <c r="D9628" s="4">
        <v>4.41824007034302</v>
      </c>
      <c r="E9628" s="4" t="s">
        <v>39</v>
      </c>
      <c r="F9628" s="4" t="s">
        <v>39</v>
      </c>
      <c r="G9628" s="4" t="s">
        <v>39</v>
      </c>
      <c r="H9628" s="4" t="s">
        <v>39</v>
      </c>
      <c r="I9628" s="4" t="s">
        <v>39</v>
      </c>
      <c r="J9628" s="4" t="str">
        <f t="shared" si="2"/>
        <v>#VALUE!</v>
      </c>
      <c r="K9628" s="5" t="str">
        <f t="shared" si="3"/>
        <v>#VALUE!</v>
      </c>
      <c r="L9628" s="5" t="str">
        <f t="shared" si="4"/>
        <v>#VALUE!</v>
      </c>
      <c r="M9628" s="5" t="str">
        <f t="shared" si="5"/>
        <v>#VALUE!</v>
      </c>
      <c r="N9628" s="4" t="b">
        <v>0</v>
      </c>
      <c r="O9628" s="4" t="b">
        <v>1</v>
      </c>
      <c r="P9628" s="4" t="b">
        <v>1</v>
      </c>
      <c r="Q9628" s="4" t="b">
        <v>0</v>
      </c>
      <c r="R9628" s="4" t="s">
        <v>39</v>
      </c>
      <c r="S9628" s="4" t="s">
        <v>39</v>
      </c>
      <c r="T9628" s="4" t="s">
        <v>39</v>
      </c>
    </row>
    <row r="9629" ht="12.75" customHeight="1">
      <c r="A9629" s="8" t="str">
        <f t="shared" si="1"/>
        <v>Romania1958</v>
      </c>
      <c r="B9629" s="4" t="s">
        <v>153</v>
      </c>
      <c r="C9629" s="4">
        <v>1958.0</v>
      </c>
      <c r="D9629" s="4">
        <v>4.41536998748779</v>
      </c>
      <c r="E9629" s="4" t="s">
        <v>39</v>
      </c>
      <c r="F9629" s="4" t="s">
        <v>39</v>
      </c>
      <c r="G9629" s="4" t="s">
        <v>39</v>
      </c>
      <c r="H9629" s="4" t="s">
        <v>39</v>
      </c>
      <c r="I9629" s="4" t="s">
        <v>39</v>
      </c>
      <c r="J9629" s="4" t="str">
        <f t="shared" si="2"/>
        <v>#VALUE!</v>
      </c>
      <c r="K9629" s="5" t="str">
        <f t="shared" si="3"/>
        <v>#VALUE!</v>
      </c>
      <c r="L9629" s="5" t="str">
        <f t="shared" si="4"/>
        <v>#VALUE!</v>
      </c>
      <c r="M9629" s="5" t="str">
        <f t="shared" si="5"/>
        <v>#VALUE!</v>
      </c>
      <c r="N9629" s="4" t="b">
        <v>0</v>
      </c>
      <c r="O9629" s="4" t="b">
        <v>1</v>
      </c>
      <c r="P9629" s="4" t="b">
        <v>1</v>
      </c>
      <c r="Q9629" s="4" t="b">
        <v>0</v>
      </c>
      <c r="R9629" s="4" t="s">
        <v>39</v>
      </c>
      <c r="S9629" s="4" t="s">
        <v>39</v>
      </c>
      <c r="T9629" s="4" t="s">
        <v>39</v>
      </c>
    </row>
    <row r="9630" ht="12.75" customHeight="1">
      <c r="A9630" s="8" t="str">
        <f t="shared" si="1"/>
        <v>Romania1957</v>
      </c>
      <c r="B9630" s="4" t="s">
        <v>153</v>
      </c>
      <c r="C9630" s="4">
        <v>1957.0</v>
      </c>
      <c r="D9630" s="4">
        <v>4.41773986816406</v>
      </c>
      <c r="E9630" s="4" t="s">
        <v>39</v>
      </c>
      <c r="F9630" s="4" t="s">
        <v>39</v>
      </c>
      <c r="G9630" s="4" t="s">
        <v>39</v>
      </c>
      <c r="H9630" s="4" t="s">
        <v>39</v>
      </c>
      <c r="I9630" s="4" t="s">
        <v>39</v>
      </c>
      <c r="J9630" s="4" t="str">
        <f t="shared" si="2"/>
        <v>#VALUE!</v>
      </c>
      <c r="K9630" s="5" t="str">
        <f t="shared" si="3"/>
        <v>#VALUE!</v>
      </c>
      <c r="L9630" s="5" t="str">
        <f t="shared" si="4"/>
        <v>#VALUE!</v>
      </c>
      <c r="M9630" s="5" t="str">
        <f t="shared" si="5"/>
        <v>#VALUE!</v>
      </c>
      <c r="N9630" s="4" t="b">
        <v>0</v>
      </c>
      <c r="O9630" s="4" t="b">
        <v>0</v>
      </c>
      <c r="P9630" s="4" t="b">
        <v>1</v>
      </c>
      <c r="Q9630" s="4" t="b">
        <v>0</v>
      </c>
      <c r="R9630" s="4" t="s">
        <v>39</v>
      </c>
      <c r="S9630" s="4" t="s">
        <v>39</v>
      </c>
      <c r="T9630" s="4" t="s">
        <v>39</v>
      </c>
    </row>
    <row r="9631" ht="12.75" customHeight="1">
      <c r="A9631" s="8" t="str">
        <f t="shared" si="1"/>
        <v>Romania1956</v>
      </c>
      <c r="B9631" s="4" t="s">
        <v>153</v>
      </c>
      <c r="C9631" s="4">
        <v>1956.0</v>
      </c>
      <c r="D9631" s="4">
        <v>4.41386985778809</v>
      </c>
      <c r="E9631" s="4" t="s">
        <v>39</v>
      </c>
      <c r="F9631" s="4" t="s">
        <v>39</v>
      </c>
      <c r="G9631" s="4" t="s">
        <v>39</v>
      </c>
      <c r="H9631" s="4" t="s">
        <v>39</v>
      </c>
      <c r="I9631" s="4" t="s">
        <v>39</v>
      </c>
      <c r="J9631" s="4" t="str">
        <f t="shared" si="2"/>
        <v>#VALUE!</v>
      </c>
      <c r="K9631" s="5" t="str">
        <f t="shared" si="3"/>
        <v>#VALUE!</v>
      </c>
      <c r="L9631" s="5" t="str">
        <f t="shared" si="4"/>
        <v>#VALUE!</v>
      </c>
      <c r="M9631" s="5" t="str">
        <f t="shared" si="5"/>
        <v>#VALUE!</v>
      </c>
      <c r="N9631" s="4" t="b">
        <v>0</v>
      </c>
      <c r="O9631" s="4" t="b">
        <v>0</v>
      </c>
      <c r="P9631" s="4" t="b">
        <v>1</v>
      </c>
      <c r="Q9631" s="4" t="b">
        <v>0</v>
      </c>
      <c r="R9631" s="4" t="s">
        <v>39</v>
      </c>
      <c r="S9631" s="4" t="s">
        <v>39</v>
      </c>
      <c r="T9631" s="4" t="s">
        <v>39</v>
      </c>
    </row>
    <row r="9632" ht="12.75" customHeight="1">
      <c r="A9632" s="8" t="str">
        <f t="shared" si="1"/>
        <v>Romania1955</v>
      </c>
      <c r="B9632" s="4" t="s">
        <v>153</v>
      </c>
      <c r="C9632" s="4">
        <v>1955.0</v>
      </c>
      <c r="D9632" s="4">
        <v>7.23478984832764</v>
      </c>
      <c r="E9632" s="4" t="s">
        <v>39</v>
      </c>
      <c r="F9632" s="4" t="s">
        <v>39</v>
      </c>
      <c r="G9632" s="4" t="s">
        <v>39</v>
      </c>
      <c r="H9632" s="4" t="s">
        <v>39</v>
      </c>
      <c r="I9632" s="4" t="s">
        <v>39</v>
      </c>
      <c r="J9632" s="4" t="str">
        <f t="shared" si="2"/>
        <v>#VALUE!</v>
      </c>
      <c r="K9632" s="5" t="str">
        <f t="shared" si="3"/>
        <v>#VALUE!</v>
      </c>
      <c r="L9632" s="5" t="str">
        <f t="shared" si="4"/>
        <v>#VALUE!</v>
      </c>
      <c r="M9632" s="5" t="str">
        <f t="shared" si="5"/>
        <v>#VALUE!</v>
      </c>
      <c r="N9632" s="4" t="b">
        <v>0</v>
      </c>
      <c r="O9632" s="4" t="b">
        <v>0</v>
      </c>
      <c r="P9632" s="4" t="b">
        <v>1</v>
      </c>
      <c r="Q9632" s="4" t="b">
        <v>0</v>
      </c>
      <c r="R9632" s="4" t="s">
        <v>39</v>
      </c>
      <c r="S9632" s="4" t="s">
        <v>39</v>
      </c>
      <c r="T9632" s="4" t="s">
        <v>39</v>
      </c>
    </row>
    <row r="9633" ht="12.75" customHeight="1">
      <c r="A9633" s="8" t="str">
        <f t="shared" si="1"/>
        <v>Romania1954</v>
      </c>
      <c r="B9633" s="4" t="s">
        <v>153</v>
      </c>
      <c r="C9633" s="4">
        <v>1954.0</v>
      </c>
      <c r="D9633" s="4">
        <v>7.23509979248047</v>
      </c>
      <c r="E9633" s="4" t="s">
        <v>39</v>
      </c>
      <c r="F9633" s="4" t="s">
        <v>39</v>
      </c>
      <c r="G9633" s="4" t="s">
        <v>39</v>
      </c>
      <c r="H9633" s="4" t="s">
        <v>39</v>
      </c>
      <c r="I9633" s="4" t="s">
        <v>39</v>
      </c>
      <c r="J9633" s="4" t="str">
        <f t="shared" si="2"/>
        <v>#VALUE!</v>
      </c>
      <c r="K9633" s="5" t="str">
        <f t="shared" si="3"/>
        <v>#VALUE!</v>
      </c>
      <c r="L9633" s="5" t="str">
        <f t="shared" si="4"/>
        <v>#VALUE!</v>
      </c>
      <c r="M9633" s="5" t="str">
        <f t="shared" si="5"/>
        <v>#VALUE!</v>
      </c>
      <c r="N9633" s="4" t="b">
        <v>0</v>
      </c>
      <c r="O9633" s="4" t="b">
        <v>0</v>
      </c>
      <c r="P9633" s="4" t="b">
        <v>1</v>
      </c>
      <c r="Q9633" s="4" t="b">
        <v>1</v>
      </c>
      <c r="R9633" s="4" t="s">
        <v>39</v>
      </c>
      <c r="S9633" s="4" t="s">
        <v>39</v>
      </c>
      <c r="T9633" s="4" t="s">
        <v>39</v>
      </c>
    </row>
    <row r="9634" ht="12.75" customHeight="1">
      <c r="A9634" s="8" t="str">
        <f t="shared" si="1"/>
        <v>Romania1953</v>
      </c>
      <c r="B9634" s="4" t="s">
        <v>153</v>
      </c>
      <c r="C9634" s="4">
        <v>1953.0</v>
      </c>
      <c r="D9634" s="4">
        <v>7.23533010482788</v>
      </c>
      <c r="E9634" s="4" t="s">
        <v>39</v>
      </c>
      <c r="F9634" s="4" t="s">
        <v>39</v>
      </c>
      <c r="G9634" s="4" t="s">
        <v>39</v>
      </c>
      <c r="H9634" s="4" t="s">
        <v>39</v>
      </c>
      <c r="I9634" s="4" t="s">
        <v>39</v>
      </c>
      <c r="J9634" s="4" t="str">
        <f t="shared" si="2"/>
        <v>#VALUE!</v>
      </c>
      <c r="K9634" s="5" t="str">
        <f t="shared" si="3"/>
        <v>#VALUE!</v>
      </c>
      <c r="L9634" s="5" t="str">
        <f t="shared" si="4"/>
        <v>#VALUE!</v>
      </c>
      <c r="M9634" s="5" t="str">
        <f t="shared" si="5"/>
        <v>#VALUE!</v>
      </c>
      <c r="N9634" s="4" t="b">
        <v>0</v>
      </c>
      <c r="O9634" s="4" t="b">
        <v>0</v>
      </c>
      <c r="P9634" s="4" t="b">
        <v>1</v>
      </c>
      <c r="Q9634" s="4" t="b">
        <v>1</v>
      </c>
      <c r="R9634" s="4" t="s">
        <v>39</v>
      </c>
      <c r="S9634" s="4" t="s">
        <v>39</v>
      </c>
      <c r="T9634" s="4" t="s">
        <v>39</v>
      </c>
    </row>
    <row r="9635" ht="12.75" customHeight="1">
      <c r="A9635" s="8" t="str">
        <f t="shared" si="1"/>
        <v>Romania1952</v>
      </c>
      <c r="B9635" s="4" t="s">
        <v>153</v>
      </c>
      <c r="C9635" s="4">
        <v>1952.0</v>
      </c>
      <c r="D9635" s="4">
        <v>7.23130989074707</v>
      </c>
      <c r="E9635" s="4" t="s">
        <v>39</v>
      </c>
      <c r="F9635" s="4" t="s">
        <v>39</v>
      </c>
      <c r="G9635" s="4" t="s">
        <v>39</v>
      </c>
      <c r="H9635" s="4" t="s">
        <v>39</v>
      </c>
      <c r="I9635" s="4" t="s">
        <v>39</v>
      </c>
      <c r="J9635" s="4" t="str">
        <f t="shared" si="2"/>
        <v>#VALUE!</v>
      </c>
      <c r="K9635" s="5" t="str">
        <f t="shared" si="3"/>
        <v>#VALUE!</v>
      </c>
      <c r="L9635" s="5" t="str">
        <f t="shared" si="4"/>
        <v>#VALUE!</v>
      </c>
      <c r="M9635" s="5" t="str">
        <f t="shared" si="5"/>
        <v>#VALUE!</v>
      </c>
      <c r="N9635" s="4" t="b">
        <v>0</v>
      </c>
      <c r="O9635" s="4" t="b">
        <v>0</v>
      </c>
      <c r="P9635" s="4" t="b">
        <v>1</v>
      </c>
      <c r="Q9635" s="4" t="b">
        <v>1</v>
      </c>
      <c r="R9635" s="4" t="s">
        <v>39</v>
      </c>
      <c r="S9635" s="4" t="s">
        <v>39</v>
      </c>
      <c r="T9635" s="4" t="s">
        <v>39</v>
      </c>
    </row>
    <row r="9636" ht="12.75" customHeight="1">
      <c r="A9636" s="8" t="str">
        <f t="shared" si="1"/>
        <v>Romania1951</v>
      </c>
      <c r="B9636" s="4" t="s">
        <v>153</v>
      </c>
      <c r="C9636" s="4">
        <v>1951.0</v>
      </c>
      <c r="D9636" s="4">
        <v>7.2368597984314</v>
      </c>
      <c r="E9636" s="4" t="s">
        <v>39</v>
      </c>
      <c r="F9636" s="4" t="s">
        <v>39</v>
      </c>
      <c r="G9636" s="4" t="s">
        <v>39</v>
      </c>
      <c r="H9636" s="4" t="s">
        <v>39</v>
      </c>
      <c r="I9636" s="4" t="s">
        <v>39</v>
      </c>
      <c r="J9636" s="4" t="str">
        <f t="shared" si="2"/>
        <v>#VALUE!</v>
      </c>
      <c r="K9636" s="5" t="str">
        <f t="shared" si="3"/>
        <v>#VALUE!</v>
      </c>
      <c r="L9636" s="5" t="str">
        <f t="shared" si="4"/>
        <v>#VALUE!</v>
      </c>
      <c r="M9636" s="5" t="str">
        <f t="shared" si="5"/>
        <v>#VALUE!</v>
      </c>
      <c r="N9636" s="4" t="b">
        <v>0</v>
      </c>
      <c r="O9636" s="4" t="b">
        <v>0</v>
      </c>
      <c r="P9636" s="4" t="b">
        <v>1</v>
      </c>
      <c r="Q9636" s="4" t="b">
        <v>0</v>
      </c>
      <c r="R9636" s="4" t="s">
        <v>39</v>
      </c>
      <c r="S9636" s="4" t="s">
        <v>39</v>
      </c>
      <c r="T9636" s="4" t="s">
        <v>39</v>
      </c>
    </row>
    <row r="9637" ht="12.75" customHeight="1">
      <c r="A9637" s="8" t="str">
        <f t="shared" si="1"/>
        <v>Romania1938</v>
      </c>
      <c r="B9637" s="4" t="s">
        <v>153</v>
      </c>
      <c r="C9637" s="4">
        <v>1938.0</v>
      </c>
      <c r="D9637" s="4">
        <v>11.0496997833252</v>
      </c>
      <c r="E9637" s="4" t="s">
        <v>39</v>
      </c>
      <c r="F9637" s="4" t="s">
        <v>39</v>
      </c>
      <c r="G9637" s="4" t="s">
        <v>39</v>
      </c>
      <c r="H9637" s="4" t="s">
        <v>39</v>
      </c>
      <c r="I9637" s="4" t="s">
        <v>39</v>
      </c>
      <c r="J9637" s="4" t="str">
        <f t="shared" si="2"/>
        <v>#VALUE!</v>
      </c>
      <c r="K9637" s="5" t="str">
        <f t="shared" si="3"/>
        <v>#VALUE!</v>
      </c>
      <c r="L9637" s="5" t="str">
        <f t="shared" si="4"/>
        <v>#VALUE!</v>
      </c>
      <c r="M9637" s="5" t="str">
        <f t="shared" si="5"/>
        <v>#VALUE!</v>
      </c>
      <c r="N9637" s="4" t="s">
        <v>39</v>
      </c>
      <c r="O9637" s="4" t="s">
        <v>39</v>
      </c>
      <c r="P9637" s="4" t="s">
        <v>39</v>
      </c>
      <c r="Q9637" s="4" t="s">
        <v>39</v>
      </c>
      <c r="R9637" s="4" t="s">
        <v>39</v>
      </c>
      <c r="S9637" s="4" t="s">
        <v>39</v>
      </c>
      <c r="T9637" s="4" t="s">
        <v>39</v>
      </c>
    </row>
    <row r="9638" ht="12.75" customHeight="1">
      <c r="A9638" s="8" t="str">
        <f t="shared" si="1"/>
        <v>Romania1937</v>
      </c>
      <c r="B9638" s="4" t="s">
        <v>153</v>
      </c>
      <c r="C9638" s="4">
        <v>1937.0</v>
      </c>
      <c r="D9638" s="4">
        <v>-4.23280000686646</v>
      </c>
      <c r="E9638" s="4" t="s">
        <v>39</v>
      </c>
      <c r="F9638" s="4" t="s">
        <v>39</v>
      </c>
      <c r="G9638" s="4" t="s">
        <v>39</v>
      </c>
      <c r="H9638" s="4" t="s">
        <v>39</v>
      </c>
      <c r="I9638" s="4" t="s">
        <v>39</v>
      </c>
      <c r="J9638" s="4" t="str">
        <f t="shared" si="2"/>
        <v>#VALUE!</v>
      </c>
      <c r="K9638" s="5" t="str">
        <f t="shared" si="3"/>
        <v>#VALUE!</v>
      </c>
      <c r="L9638" s="5" t="str">
        <f t="shared" si="4"/>
        <v>#VALUE!</v>
      </c>
      <c r="M9638" s="5" t="str">
        <f t="shared" si="5"/>
        <v>#VALUE!</v>
      </c>
      <c r="N9638" s="4" t="b">
        <v>1</v>
      </c>
      <c r="O9638" s="4" t="b">
        <v>1</v>
      </c>
      <c r="P9638" s="4" t="b">
        <v>0</v>
      </c>
      <c r="Q9638" s="4" t="s">
        <v>39</v>
      </c>
      <c r="R9638" s="4" t="s">
        <v>39</v>
      </c>
      <c r="S9638" s="4" t="s">
        <v>39</v>
      </c>
      <c r="T9638" s="4" t="s">
        <v>39</v>
      </c>
    </row>
    <row r="9639" ht="12.75" customHeight="1">
      <c r="A9639" s="8" t="str">
        <f t="shared" si="1"/>
        <v>Romania1936</v>
      </c>
      <c r="B9639" s="4" t="s">
        <v>153</v>
      </c>
      <c r="C9639" s="4">
        <v>1936.0</v>
      </c>
      <c r="D9639" s="4">
        <v>1.06951999664307</v>
      </c>
      <c r="E9639" s="4" t="s">
        <v>39</v>
      </c>
      <c r="F9639" s="4" t="s">
        <v>39</v>
      </c>
      <c r="G9639" s="4" t="s">
        <v>39</v>
      </c>
      <c r="H9639" s="4" t="s">
        <v>39</v>
      </c>
      <c r="I9639" s="4" t="s">
        <v>39</v>
      </c>
      <c r="J9639" s="4" t="str">
        <f t="shared" si="2"/>
        <v>#VALUE!</v>
      </c>
      <c r="K9639" s="5" t="str">
        <f t="shared" si="3"/>
        <v>#VALUE!</v>
      </c>
      <c r="L9639" s="5" t="str">
        <f t="shared" si="4"/>
        <v>#VALUE!</v>
      </c>
      <c r="M9639" s="5" t="str">
        <f t="shared" si="5"/>
        <v>#VALUE!</v>
      </c>
      <c r="N9639" s="4" t="b">
        <v>1</v>
      </c>
      <c r="O9639" s="4" t="b">
        <v>1</v>
      </c>
      <c r="P9639" s="4" t="b">
        <v>0</v>
      </c>
      <c r="Q9639" s="4" t="b">
        <v>0</v>
      </c>
      <c r="R9639" s="4" t="s">
        <v>39</v>
      </c>
      <c r="S9639" s="4" t="s">
        <v>39</v>
      </c>
      <c r="T9639" s="4" t="s">
        <v>39</v>
      </c>
    </row>
    <row r="9640" ht="12.75" customHeight="1">
      <c r="A9640" s="8" t="str">
        <f t="shared" si="1"/>
        <v>Romania1935</v>
      </c>
      <c r="B9640" s="4" t="s">
        <v>153</v>
      </c>
      <c r="C9640" s="4">
        <v>1935.0</v>
      </c>
      <c r="D9640" s="4">
        <v>2.18579006195068</v>
      </c>
      <c r="E9640" s="4" t="s">
        <v>39</v>
      </c>
      <c r="F9640" s="4" t="s">
        <v>39</v>
      </c>
      <c r="G9640" s="4" t="s">
        <v>39</v>
      </c>
      <c r="H9640" s="4" t="s">
        <v>39</v>
      </c>
      <c r="I9640" s="4" t="s">
        <v>39</v>
      </c>
      <c r="J9640" s="4" t="str">
        <f t="shared" si="2"/>
        <v>#VALUE!</v>
      </c>
      <c r="K9640" s="5" t="str">
        <f t="shared" si="3"/>
        <v>#VALUE!</v>
      </c>
      <c r="L9640" s="5" t="str">
        <f t="shared" si="4"/>
        <v>#VALUE!</v>
      </c>
      <c r="M9640" s="5" t="str">
        <f t="shared" si="5"/>
        <v>#VALUE!</v>
      </c>
      <c r="N9640" s="4" t="b">
        <v>0</v>
      </c>
      <c r="O9640" s="4" t="b">
        <v>1</v>
      </c>
      <c r="P9640" s="4" t="b">
        <v>0</v>
      </c>
      <c r="Q9640" s="4" t="b">
        <v>0</v>
      </c>
      <c r="R9640" s="4" t="s">
        <v>39</v>
      </c>
      <c r="S9640" s="4" t="s">
        <v>39</v>
      </c>
      <c r="T9640" s="4" t="s">
        <v>39</v>
      </c>
    </row>
    <row r="9641" ht="12.75" customHeight="1">
      <c r="A9641" s="8" t="str">
        <f t="shared" si="1"/>
        <v>Romania1934</v>
      </c>
      <c r="B9641" s="4" t="s">
        <v>153</v>
      </c>
      <c r="C9641" s="4">
        <v>1934.0</v>
      </c>
      <c r="D9641" s="4">
        <v>1.10496997833252</v>
      </c>
      <c r="E9641" s="4" t="s">
        <v>39</v>
      </c>
      <c r="F9641" s="4" t="s">
        <v>39</v>
      </c>
      <c r="G9641" s="4" t="s">
        <v>39</v>
      </c>
      <c r="H9641" s="4" t="s">
        <v>39</v>
      </c>
      <c r="I9641" s="4" t="s">
        <v>39</v>
      </c>
      <c r="J9641" s="4" t="str">
        <f t="shared" si="2"/>
        <v>#VALUE!</v>
      </c>
      <c r="K9641" s="5" t="str">
        <f t="shared" si="3"/>
        <v>#VALUE!</v>
      </c>
      <c r="L9641" s="5" t="str">
        <f t="shared" si="4"/>
        <v>#VALUE!</v>
      </c>
      <c r="M9641" s="5" t="str">
        <f t="shared" si="5"/>
        <v>#VALUE!</v>
      </c>
      <c r="N9641" s="4" t="b">
        <v>0</v>
      </c>
      <c r="O9641" s="4" t="b">
        <v>1</v>
      </c>
      <c r="P9641" s="4" t="b">
        <v>0</v>
      </c>
      <c r="Q9641" s="4" t="b">
        <v>0</v>
      </c>
      <c r="R9641" s="4" t="s">
        <v>39</v>
      </c>
      <c r="S9641" s="4" t="s">
        <v>39</v>
      </c>
      <c r="T9641" s="4" t="s">
        <v>39</v>
      </c>
    </row>
    <row r="9642" ht="12.75" customHeight="1">
      <c r="A9642" s="8" t="str">
        <f t="shared" si="1"/>
        <v>Romania1933</v>
      </c>
      <c r="B9642" s="4" t="s">
        <v>153</v>
      </c>
      <c r="C9642" s="4">
        <v>1933.0</v>
      </c>
      <c r="D9642" s="4">
        <v>4.74536991119385</v>
      </c>
      <c r="E9642" s="4" t="s">
        <v>39</v>
      </c>
      <c r="F9642" s="4" t="s">
        <v>39</v>
      </c>
      <c r="G9642" s="4" t="s">
        <v>39</v>
      </c>
      <c r="H9642" s="4" t="s">
        <v>39</v>
      </c>
      <c r="I9642" s="4" t="s">
        <v>39</v>
      </c>
      <c r="J9642" s="4" t="str">
        <f t="shared" si="2"/>
        <v>#VALUE!</v>
      </c>
      <c r="K9642" s="5" t="str">
        <f t="shared" si="3"/>
        <v>#VALUE!</v>
      </c>
      <c r="L9642" s="5" t="str">
        <f t="shared" si="4"/>
        <v>#VALUE!</v>
      </c>
      <c r="M9642" s="5" t="str">
        <f t="shared" si="5"/>
        <v>#VALUE!</v>
      </c>
      <c r="N9642" s="4" t="b">
        <v>0</v>
      </c>
      <c r="O9642" s="4" t="b">
        <v>1</v>
      </c>
      <c r="P9642" s="4" t="b">
        <v>0</v>
      </c>
      <c r="Q9642" s="4" t="b">
        <v>0</v>
      </c>
      <c r="R9642" s="4" t="s">
        <v>39</v>
      </c>
      <c r="S9642" s="4" t="s">
        <v>39</v>
      </c>
      <c r="T9642" s="4" t="s">
        <v>39</v>
      </c>
    </row>
    <row r="9643" ht="12.75" customHeight="1">
      <c r="A9643" s="8" t="str">
        <f t="shared" si="1"/>
        <v>Romania1932</v>
      </c>
      <c r="B9643" s="4" t="s">
        <v>153</v>
      </c>
      <c r="C9643" s="4">
        <v>1932.0</v>
      </c>
      <c r="D9643" s="4">
        <v>-5.57377004623413</v>
      </c>
      <c r="E9643" s="4" t="s">
        <v>39</v>
      </c>
      <c r="F9643" s="4" t="s">
        <v>39</v>
      </c>
      <c r="G9643" s="4" t="s">
        <v>39</v>
      </c>
      <c r="H9643" s="4" t="s">
        <v>39</v>
      </c>
      <c r="I9643" s="4" t="s">
        <v>39</v>
      </c>
      <c r="J9643" s="4" t="str">
        <f t="shared" si="2"/>
        <v>#VALUE!</v>
      </c>
      <c r="K9643" s="5" t="str">
        <f t="shared" si="3"/>
        <v>#VALUE!</v>
      </c>
      <c r="L9643" s="5" t="str">
        <f t="shared" si="4"/>
        <v>#VALUE!</v>
      </c>
      <c r="M9643" s="5" t="str">
        <f t="shared" si="5"/>
        <v>#VALUE!</v>
      </c>
      <c r="N9643" s="4" t="b">
        <v>1</v>
      </c>
      <c r="O9643" s="4" t="b">
        <v>1</v>
      </c>
      <c r="P9643" s="4" t="b">
        <v>0</v>
      </c>
      <c r="Q9643" s="4" t="b">
        <v>0</v>
      </c>
      <c r="R9643" s="4" t="s">
        <v>39</v>
      </c>
      <c r="S9643" s="4" t="s">
        <v>39</v>
      </c>
      <c r="T9643" s="4" t="s">
        <v>39</v>
      </c>
    </row>
    <row r="9644" ht="12.75" customHeight="1">
      <c r="A9644" s="8" t="str">
        <f t="shared" si="1"/>
        <v>Romania1931</v>
      </c>
      <c r="B9644" s="4" t="s">
        <v>153</v>
      </c>
      <c r="C9644" s="4">
        <v>1931.0</v>
      </c>
      <c r="D9644" s="4">
        <v>2.34898996353149</v>
      </c>
      <c r="E9644" s="4" t="s">
        <v>39</v>
      </c>
      <c r="F9644" s="4" t="s">
        <v>39</v>
      </c>
      <c r="G9644" s="4" t="s">
        <v>39</v>
      </c>
      <c r="H9644" s="4" t="s">
        <v>39</v>
      </c>
      <c r="I9644" s="4" t="s">
        <v>39</v>
      </c>
      <c r="J9644" s="4" t="str">
        <f t="shared" si="2"/>
        <v>#VALUE!</v>
      </c>
      <c r="K9644" s="5" t="str">
        <f t="shared" si="3"/>
        <v>#VALUE!</v>
      </c>
      <c r="L9644" s="5" t="str">
        <f t="shared" si="4"/>
        <v>#VALUE!</v>
      </c>
      <c r="M9644" s="5" t="str">
        <f t="shared" si="5"/>
        <v>#VALUE!</v>
      </c>
      <c r="N9644" s="4" t="b">
        <v>1</v>
      </c>
      <c r="O9644" s="4" t="b">
        <v>1</v>
      </c>
      <c r="P9644" s="4" t="b">
        <v>1</v>
      </c>
      <c r="Q9644" s="4" t="b">
        <v>0</v>
      </c>
      <c r="R9644" s="4" t="s">
        <v>39</v>
      </c>
      <c r="S9644" s="4" t="s">
        <v>39</v>
      </c>
      <c r="T9644" s="4" t="s">
        <v>39</v>
      </c>
    </row>
    <row r="9645" ht="12.75" customHeight="1">
      <c r="A9645" s="8" t="str">
        <f t="shared" si="1"/>
        <v>Romania1930</v>
      </c>
      <c r="B9645" s="4" t="s">
        <v>153</v>
      </c>
      <c r="C9645" s="4">
        <v>1930.0</v>
      </c>
      <c r="D9645" s="4">
        <v>7.1942400932312</v>
      </c>
      <c r="E9645" s="4" t="s">
        <v>39</v>
      </c>
      <c r="F9645" s="4" t="s">
        <v>39</v>
      </c>
      <c r="G9645" s="4" t="s">
        <v>39</v>
      </c>
      <c r="H9645" s="4" t="s">
        <v>39</v>
      </c>
      <c r="I9645" s="4" t="s">
        <v>39</v>
      </c>
      <c r="J9645" s="4" t="str">
        <f t="shared" si="2"/>
        <v>#VALUE!</v>
      </c>
      <c r="K9645" s="5" t="str">
        <f t="shared" si="3"/>
        <v>#VALUE!</v>
      </c>
      <c r="L9645" s="5" t="str">
        <f t="shared" si="4"/>
        <v>#VALUE!</v>
      </c>
      <c r="M9645" s="5" t="str">
        <f t="shared" si="5"/>
        <v>#VALUE!</v>
      </c>
      <c r="N9645" s="4" t="b">
        <v>0</v>
      </c>
      <c r="O9645" s="4" t="b">
        <v>0</v>
      </c>
      <c r="P9645" s="4" t="b">
        <v>1</v>
      </c>
      <c r="Q9645" s="4" t="b">
        <v>1</v>
      </c>
      <c r="R9645" s="4" t="s">
        <v>39</v>
      </c>
      <c r="S9645" s="4" t="s">
        <v>39</v>
      </c>
      <c r="T9645" s="4" t="s">
        <v>39</v>
      </c>
    </row>
    <row r="9646" ht="12.75" customHeight="1">
      <c r="A9646" s="8" t="str">
        <f t="shared" si="1"/>
        <v>Romania1929</v>
      </c>
      <c r="B9646" s="4" t="s">
        <v>153</v>
      </c>
      <c r="C9646" s="4">
        <v>1929.0</v>
      </c>
      <c r="D9646" s="4">
        <v>-4.57666015625</v>
      </c>
      <c r="E9646" s="4" t="s">
        <v>39</v>
      </c>
      <c r="F9646" s="4" t="s">
        <v>39</v>
      </c>
      <c r="G9646" s="4" t="s">
        <v>39</v>
      </c>
      <c r="H9646" s="4" t="s">
        <v>39</v>
      </c>
      <c r="I9646" s="4" t="s">
        <v>39</v>
      </c>
      <c r="J9646" s="4" t="str">
        <f t="shared" si="2"/>
        <v>#VALUE!</v>
      </c>
      <c r="K9646" s="5" t="str">
        <f t="shared" si="3"/>
        <v>#VALUE!</v>
      </c>
      <c r="L9646" s="5" t="str">
        <f t="shared" si="4"/>
        <v>#VALUE!</v>
      </c>
      <c r="M9646" s="5" t="str">
        <f t="shared" si="5"/>
        <v>#VALUE!</v>
      </c>
      <c r="N9646" s="4" t="b">
        <v>1</v>
      </c>
      <c r="O9646" s="4" t="b">
        <v>1</v>
      </c>
      <c r="P9646" s="4" t="b">
        <v>0</v>
      </c>
      <c r="Q9646" s="4" t="b">
        <v>1</v>
      </c>
      <c r="R9646" s="4" t="s">
        <v>39</v>
      </c>
      <c r="S9646" s="4" t="s">
        <v>39</v>
      </c>
      <c r="T9646" s="4" t="s">
        <v>39</v>
      </c>
    </row>
    <row r="9647" ht="12.75" customHeight="1">
      <c r="A9647" s="8" t="str">
        <f t="shared" si="1"/>
        <v>Romania1928</v>
      </c>
      <c r="B9647" s="4" t="s">
        <v>153</v>
      </c>
      <c r="C9647" s="4">
        <v>1928.0</v>
      </c>
      <c r="D9647" s="4" t="s">
        <v>39</v>
      </c>
      <c r="E9647" s="4" t="s">
        <v>39</v>
      </c>
      <c r="F9647" s="4" t="s">
        <v>39</v>
      </c>
      <c r="G9647" s="4" t="s">
        <v>39</v>
      </c>
      <c r="H9647" s="4" t="s">
        <v>39</v>
      </c>
      <c r="I9647" s="4" t="s">
        <v>39</v>
      </c>
      <c r="J9647" s="4" t="str">
        <f t="shared" si="2"/>
        <v>#VALUE!</v>
      </c>
      <c r="K9647" s="5" t="str">
        <f t="shared" si="3"/>
        <v>#VALUE!</v>
      </c>
      <c r="L9647" s="5" t="str">
        <f t="shared" si="4"/>
        <v>#VALUE!</v>
      </c>
      <c r="M9647" s="5" t="str">
        <f t="shared" si="5"/>
        <v>#VALUE!</v>
      </c>
      <c r="N9647" s="4" t="b">
        <v>1</v>
      </c>
      <c r="O9647" s="4" t="b">
        <v>1</v>
      </c>
      <c r="P9647" s="4" t="s">
        <v>39</v>
      </c>
      <c r="Q9647" s="4" t="b">
        <v>0</v>
      </c>
      <c r="R9647" s="4" t="s">
        <v>39</v>
      </c>
      <c r="S9647" s="4" t="s">
        <v>39</v>
      </c>
      <c r="T9647" s="4" t="s">
        <v>39</v>
      </c>
    </row>
    <row r="9648" ht="12.75" customHeight="1">
      <c r="A9648" s="8" t="str">
        <f t="shared" si="1"/>
        <v>Russian Federation2023</v>
      </c>
      <c r="B9648" s="4" t="s">
        <v>154</v>
      </c>
      <c r="C9648" s="4">
        <v>2023.0</v>
      </c>
      <c r="D9648" s="4" t="s">
        <v>39</v>
      </c>
      <c r="E9648" s="4" t="s">
        <v>39</v>
      </c>
      <c r="F9648" s="4" t="s">
        <v>39</v>
      </c>
      <c r="G9648" s="4" t="s">
        <v>39</v>
      </c>
      <c r="H9648" s="4" t="s">
        <v>39</v>
      </c>
      <c r="I9648" s="4" t="s">
        <v>39</v>
      </c>
      <c r="J9648" s="4" t="str">
        <f t="shared" si="2"/>
        <v>#VALUE!</v>
      </c>
      <c r="K9648" s="5" t="str">
        <f t="shared" si="3"/>
        <v>#VALUE!</v>
      </c>
      <c r="L9648" s="5" t="str">
        <f t="shared" si="4"/>
        <v>#VALUE!</v>
      </c>
      <c r="M9648" s="5" t="str">
        <f t="shared" si="5"/>
        <v>#VALUE!</v>
      </c>
      <c r="N9648" s="4" t="s">
        <v>39</v>
      </c>
      <c r="O9648" s="4" t="s">
        <v>39</v>
      </c>
      <c r="P9648" s="4" t="s">
        <v>39</v>
      </c>
      <c r="Q9648" s="4" t="s">
        <v>39</v>
      </c>
      <c r="R9648" s="4">
        <v>3.44244086894</v>
      </c>
      <c r="S9648" s="4" t="s">
        <v>39</v>
      </c>
      <c r="T9648" s="4" t="s">
        <v>39</v>
      </c>
    </row>
    <row r="9649" ht="12.75" customHeight="1">
      <c r="A9649" s="8" t="str">
        <f t="shared" si="1"/>
        <v>Russian Federation2022</v>
      </c>
      <c r="B9649" s="4" t="s">
        <v>154</v>
      </c>
      <c r="C9649" s="4">
        <v>2022.0</v>
      </c>
      <c r="D9649" s="4" t="s">
        <v>39</v>
      </c>
      <c r="E9649" s="4" t="s">
        <v>39</v>
      </c>
      <c r="F9649" s="4">
        <v>2.330185E11</v>
      </c>
      <c r="G9649" s="4">
        <v>2.24042243836327E12</v>
      </c>
      <c r="H9649" s="4" t="s">
        <v>39</v>
      </c>
      <c r="I9649" s="4" t="s">
        <v>39</v>
      </c>
      <c r="J9649" s="4" t="str">
        <f t="shared" si="2"/>
        <v>#VALUE!</v>
      </c>
      <c r="K9649" s="5" t="str">
        <f t="shared" si="3"/>
        <v>#VALUE!</v>
      </c>
      <c r="L9649" s="5" t="str">
        <f t="shared" si="4"/>
        <v>#VALUE!</v>
      </c>
      <c r="M9649" s="5" t="str">
        <f t="shared" si="5"/>
        <v>#VALUE!</v>
      </c>
      <c r="N9649" s="4" t="s">
        <v>39</v>
      </c>
      <c r="O9649" s="4" t="s">
        <v>39</v>
      </c>
      <c r="P9649" s="4" t="s">
        <v>39</v>
      </c>
      <c r="Q9649" s="4" t="s">
        <v>39</v>
      </c>
      <c r="R9649" s="4">
        <v>3.95085192816</v>
      </c>
      <c r="S9649" s="4">
        <v>-2.06971152527731</v>
      </c>
      <c r="T9649" s="4" t="s">
        <v>39</v>
      </c>
    </row>
    <row r="9650" ht="12.75" customHeight="1">
      <c r="A9650" s="8" t="str">
        <f t="shared" si="1"/>
        <v>Russian Federation2021</v>
      </c>
      <c r="B9650" s="4" t="s">
        <v>154</v>
      </c>
      <c r="C9650" s="4">
        <v>2021.0</v>
      </c>
      <c r="D9650" s="4">
        <v>4.74949741363525</v>
      </c>
      <c r="E9650" s="4">
        <v>3.13833343940361E10</v>
      </c>
      <c r="F9650" s="4">
        <v>1.2226279E11</v>
      </c>
      <c r="G9650" s="4">
        <v>1.83689207554752E12</v>
      </c>
      <c r="H9650" s="4">
        <v>36.7274149535365</v>
      </c>
      <c r="I9650" s="4">
        <v>35.9291765872005</v>
      </c>
      <c r="J9650" s="4">
        <f t="shared" si="2"/>
        <v>67464297483497</v>
      </c>
      <c r="K9650" s="5">
        <f t="shared" si="3"/>
        <v>65998019753976</v>
      </c>
      <c r="L9650" s="5">
        <f t="shared" si="4"/>
        <v>-1466277729521</v>
      </c>
      <c r="M9650" s="5">
        <f t="shared" si="5"/>
        <v>-0.7982383663</v>
      </c>
      <c r="N9650" s="4" t="s">
        <v>39</v>
      </c>
      <c r="O9650" s="4" t="s">
        <v>39</v>
      </c>
      <c r="P9650" s="4" t="s">
        <v>39</v>
      </c>
      <c r="Q9650" s="4" t="s">
        <v>39</v>
      </c>
      <c r="R9650" s="4">
        <v>4.83535234295</v>
      </c>
      <c r="S9650" s="4">
        <v>5.61429037578345</v>
      </c>
      <c r="T9650" s="4">
        <v>-4.0353036281575E11</v>
      </c>
    </row>
    <row r="9651" ht="12.75" customHeight="1">
      <c r="A9651" s="8" t="str">
        <f t="shared" si="1"/>
        <v>Russian Federation2020</v>
      </c>
      <c r="B9651" s="4" t="s">
        <v>154</v>
      </c>
      <c r="C9651" s="4">
        <v>2020.0</v>
      </c>
      <c r="D9651" s="4">
        <v>-2.66374230384827</v>
      </c>
      <c r="E9651" s="4">
        <v>-4.6006649870281E10</v>
      </c>
      <c r="F9651" s="4">
        <v>3.537269E10</v>
      </c>
      <c r="G9651" s="4">
        <v>1.49307588745981E12</v>
      </c>
      <c r="H9651" s="4">
        <v>35.2515145898921</v>
      </c>
      <c r="I9651" s="4">
        <v>39.2502120870184</v>
      </c>
      <c r="J9651" s="4">
        <f t="shared" si="2"/>
        <v>52633186430606</v>
      </c>
      <c r="K9651" s="5">
        <f t="shared" si="3"/>
        <v>58603545244811</v>
      </c>
      <c r="L9651" s="5">
        <f t="shared" si="4"/>
        <v>5970358814205</v>
      </c>
      <c r="M9651" s="5">
        <f t="shared" si="5"/>
        <v>3.998697497</v>
      </c>
      <c r="N9651" s="4" t="b">
        <v>1</v>
      </c>
      <c r="O9651" s="4" t="b">
        <v>1</v>
      </c>
      <c r="P9651" s="4" t="b">
        <v>0</v>
      </c>
      <c r="Q9651" s="4" t="s">
        <v>39</v>
      </c>
      <c r="R9651" s="4">
        <v>5.77704903429</v>
      </c>
      <c r="S9651" s="4">
        <v>-2.65365450092145</v>
      </c>
      <c r="T9651" s="4">
        <v>-3.43816188087709E11</v>
      </c>
    </row>
    <row r="9652" ht="12.75" customHeight="1">
      <c r="A9652" s="8" t="str">
        <f t="shared" si="1"/>
        <v>Russian Federation2019</v>
      </c>
      <c r="B9652" s="4" t="s">
        <v>154</v>
      </c>
      <c r="C9652" s="4">
        <v>2019.0</v>
      </c>
      <c r="D9652" s="4">
        <v>2.19811964035034</v>
      </c>
      <c r="E9652" s="4">
        <v>4.5574268690636E10</v>
      </c>
      <c r="F9652" s="4">
        <v>6.562725E10</v>
      </c>
      <c r="G9652" s="4">
        <v>1.69311499399049E12</v>
      </c>
      <c r="H9652" s="4">
        <v>35.6818788079811</v>
      </c>
      <c r="I9652" s="4">
        <v>33.7522638764554</v>
      </c>
      <c r="J9652" s="4">
        <f t="shared" si="2"/>
        <v>60413524023544</v>
      </c>
      <c r="K9652" s="5">
        <f t="shared" si="3"/>
        <v>57146464050350</v>
      </c>
      <c r="L9652" s="5">
        <f t="shared" si="4"/>
        <v>-3267059973194</v>
      </c>
      <c r="M9652" s="5">
        <f t="shared" si="5"/>
        <v>-1.929614932</v>
      </c>
      <c r="N9652" s="4" t="b">
        <v>1</v>
      </c>
      <c r="O9652" s="4" t="b">
        <v>1</v>
      </c>
      <c r="P9652" s="4" t="b">
        <v>1</v>
      </c>
      <c r="Q9652" s="4" t="b">
        <v>0</v>
      </c>
      <c r="R9652" s="4">
        <v>4.60633050076</v>
      </c>
      <c r="S9652" s="4">
        <v>2.19807571380863</v>
      </c>
      <c r="T9652" s="4">
        <v>2.00039106530679E11</v>
      </c>
    </row>
    <row r="9653" ht="12.75" customHeight="1">
      <c r="A9653" s="8" t="str">
        <f t="shared" si="1"/>
        <v>Russian Federation2018</v>
      </c>
      <c r="B9653" s="4" t="s">
        <v>154</v>
      </c>
      <c r="C9653" s="4">
        <v>2018.0</v>
      </c>
      <c r="D9653" s="4">
        <v>2.8072030544281</v>
      </c>
      <c r="E9653" s="4">
        <v>6.2672283250763E10</v>
      </c>
      <c r="F9653" s="4">
        <v>1.1567987E11</v>
      </c>
      <c r="G9653" s="4">
        <v>1.65732876464593E12</v>
      </c>
      <c r="H9653" s="4">
        <v>35.5442851288659</v>
      </c>
      <c r="I9653" s="4">
        <v>32.6209618809701</v>
      </c>
      <c r="J9653" s="4">
        <f t="shared" si="2"/>
        <v>58908566162846</v>
      </c>
      <c r="K9653" s="5">
        <f t="shared" si="3"/>
        <v>54063658455750</v>
      </c>
      <c r="L9653" s="5">
        <f t="shared" si="4"/>
        <v>-4844907707096</v>
      </c>
      <c r="M9653" s="5">
        <f t="shared" si="5"/>
        <v>-2.923323248</v>
      </c>
      <c r="N9653" s="4" t="b">
        <v>0</v>
      </c>
      <c r="O9653" s="4" t="b">
        <v>0</v>
      </c>
      <c r="P9653" s="4" t="b">
        <v>1</v>
      </c>
      <c r="Q9653" s="4" t="b">
        <v>1</v>
      </c>
      <c r="R9653" s="4">
        <v>4.8055011885</v>
      </c>
      <c r="S9653" s="4">
        <v>2.80724541049418</v>
      </c>
      <c r="T9653" s="4">
        <v>-3.578622934456E10</v>
      </c>
    </row>
    <row r="9654" ht="12.75" customHeight="1">
      <c r="A9654" s="8" t="str">
        <f t="shared" si="1"/>
        <v>Russian Federation2017</v>
      </c>
      <c r="B9654" s="4" t="s">
        <v>154</v>
      </c>
      <c r="C9654" s="4">
        <v>2017.0</v>
      </c>
      <c r="D9654" s="4">
        <v>1.82582485675812</v>
      </c>
      <c r="E9654" s="4">
        <v>-9.2132072351689E9</v>
      </c>
      <c r="F9654" s="4">
        <v>3.217863E10</v>
      </c>
      <c r="G9654" s="4">
        <v>1.57419935509271E12</v>
      </c>
      <c r="H9654" s="4">
        <v>33.3612288935914</v>
      </c>
      <c r="I9654" s="4">
        <v>34.8301540483367</v>
      </c>
      <c r="J9654" s="4">
        <f t="shared" si="2"/>
        <v>52517225009392</v>
      </c>
      <c r="K9654" s="5">
        <f t="shared" si="3"/>
        <v>54829606040671</v>
      </c>
      <c r="L9654" s="5">
        <f t="shared" si="4"/>
        <v>2312381031280</v>
      </c>
      <c r="M9654" s="5">
        <f t="shared" si="5"/>
        <v>1.468925155</v>
      </c>
      <c r="N9654" s="4" t="b">
        <v>0</v>
      </c>
      <c r="O9654" s="4" t="b">
        <v>1</v>
      </c>
      <c r="P9654" s="4" t="b">
        <v>0</v>
      </c>
      <c r="Q9654" s="4" t="b">
        <v>1</v>
      </c>
      <c r="R9654" s="4">
        <v>5.18133932927</v>
      </c>
      <c r="S9654" s="4">
        <v>1.82579006355112</v>
      </c>
      <c r="T9654" s="4">
        <v>-8.31294095532199E10</v>
      </c>
    </row>
    <row r="9655" ht="12.75" customHeight="1">
      <c r="A9655" s="8" t="str">
        <f t="shared" si="1"/>
        <v>Russian Federation2016</v>
      </c>
      <c r="B9655" s="4" t="s">
        <v>154</v>
      </c>
      <c r="C9655" s="4">
        <v>2016.0</v>
      </c>
      <c r="D9655" s="4">
        <v>0.19367915391922</v>
      </c>
      <c r="E9655" s="4">
        <v>-3.52369826247214E10</v>
      </c>
      <c r="F9655" s="4">
        <v>2.446881E10</v>
      </c>
      <c r="G9655" s="4">
        <v>1.27678634453427E12</v>
      </c>
      <c r="H9655" s="4">
        <v>32.9161220845145</v>
      </c>
      <c r="I9655" s="4">
        <v>36.5862028286736</v>
      </c>
      <c r="J9655" s="4">
        <f t="shared" si="2"/>
        <v>42026855192531</v>
      </c>
      <c r="K9655" s="5">
        <f t="shared" si="3"/>
        <v>46712764170012</v>
      </c>
      <c r="L9655" s="5">
        <f t="shared" si="4"/>
        <v>4685908977481</v>
      </c>
      <c r="M9655" s="5">
        <f t="shared" si="5"/>
        <v>3.670080744</v>
      </c>
      <c r="N9655" s="4" t="b">
        <v>0</v>
      </c>
      <c r="O9655" s="4" t="b">
        <v>1</v>
      </c>
      <c r="P9655" s="4" t="b">
        <v>0</v>
      </c>
      <c r="Q9655" s="4" t="b">
        <v>0</v>
      </c>
      <c r="R9655" s="4">
        <v>5.51543695846</v>
      </c>
      <c r="S9655" s="4">
        <v>0.193690071729534</v>
      </c>
      <c r="T9655" s="4">
        <v>-2.97413010558439E11</v>
      </c>
    </row>
    <row r="9656" ht="12.75" customHeight="1">
      <c r="A9656" s="8" t="str">
        <f t="shared" si="1"/>
        <v>Russian Federation2015</v>
      </c>
      <c r="B9656" s="4" t="s">
        <v>154</v>
      </c>
      <c r="C9656" s="4">
        <v>2015.0</v>
      </c>
      <c r="D9656" s="4">
        <v>-1.97269248962402</v>
      </c>
      <c r="E9656" s="4">
        <v>-3.53272019225553E10</v>
      </c>
      <c r="F9656" s="4">
        <v>6.777718E10</v>
      </c>
      <c r="G9656" s="4">
        <v>1.36348217976117E12</v>
      </c>
      <c r="H9656" s="4">
        <v>31.8870117600229</v>
      </c>
      <c r="I9656" s="4">
        <v>35.2734355667407</v>
      </c>
      <c r="J9656" s="4">
        <f t="shared" si="2"/>
        <v>43477372300626</v>
      </c>
      <c r="K9656" s="5">
        <f t="shared" si="3"/>
        <v>48094700814205</v>
      </c>
      <c r="L9656" s="5">
        <f t="shared" si="4"/>
        <v>4617328513579</v>
      </c>
      <c r="M9656" s="5">
        <f t="shared" si="5"/>
        <v>3.386423807</v>
      </c>
      <c r="N9656" s="4" t="b">
        <v>1</v>
      </c>
      <c r="O9656" s="4" t="b">
        <v>1</v>
      </c>
      <c r="P9656" s="4" t="b">
        <v>0</v>
      </c>
      <c r="Q9656" s="4" t="b">
        <v>0</v>
      </c>
      <c r="R9656" s="4">
        <v>5.57642964837</v>
      </c>
      <c r="S9656" s="4">
        <v>-1.97271922637542</v>
      </c>
      <c r="T9656" s="4">
        <v>8.66958352268999E10</v>
      </c>
    </row>
    <row r="9657" ht="12.75" customHeight="1">
      <c r="A9657" s="8" t="str">
        <f t="shared" si="1"/>
        <v>Russian Federation2014</v>
      </c>
      <c r="B9657" s="4" t="s">
        <v>154</v>
      </c>
      <c r="C9657" s="4">
        <v>2014.0</v>
      </c>
      <c r="D9657" s="4">
        <v>0.736250042915344</v>
      </c>
      <c r="E9657" s="4">
        <v>-8.34554278267038E9</v>
      </c>
      <c r="F9657" s="4">
        <v>5.751276E10</v>
      </c>
      <c r="G9657" s="4">
        <v>2.05924158214611E12</v>
      </c>
      <c r="H9657" s="4">
        <v>33.8682522754006</v>
      </c>
      <c r="I9657" s="4">
        <v>34.9382086074756</v>
      </c>
      <c r="J9657" s="4">
        <f t="shared" si="2"/>
        <v>69742913400120</v>
      </c>
      <c r="K9657" s="5">
        <f t="shared" si="3"/>
        <v>71946211970209</v>
      </c>
      <c r="L9657" s="5">
        <f t="shared" si="4"/>
        <v>2203298570089</v>
      </c>
      <c r="M9657" s="5">
        <f t="shared" si="5"/>
        <v>1.069956332</v>
      </c>
      <c r="N9657" s="4" t="b">
        <v>1</v>
      </c>
      <c r="O9657" s="4" t="b">
        <v>1</v>
      </c>
      <c r="P9657" s="4" t="b">
        <v>0</v>
      </c>
      <c r="Q9657" s="4" t="b">
        <v>0</v>
      </c>
      <c r="R9657" s="4">
        <v>5.15889572284</v>
      </c>
      <c r="S9657" s="4">
        <v>0.736267221415574</v>
      </c>
      <c r="T9657" s="4">
        <v>6.9575940238494E11</v>
      </c>
    </row>
    <row r="9658" ht="12.75" customHeight="1">
      <c r="A9658" s="8" t="str">
        <f t="shared" si="1"/>
        <v>Russian Federation2013</v>
      </c>
      <c r="B9658" s="4" t="s">
        <v>154</v>
      </c>
      <c r="C9658" s="4">
        <v>2013.0</v>
      </c>
      <c r="D9658" s="4">
        <v>1.7554030418396</v>
      </c>
      <c r="E9658" s="4">
        <v>-1.28002396112184E10</v>
      </c>
      <c r="F9658" s="4">
        <v>3.34282E10</v>
      </c>
      <c r="G9658" s="4">
        <v>2.29247010424818E12</v>
      </c>
      <c r="H9658" s="4">
        <v>33.4896915051702</v>
      </c>
      <c r="I9658" s="4">
        <v>34.6518693817319</v>
      </c>
      <c r="J9658" s="4">
        <f t="shared" si="2"/>
        <v>76774116576097</v>
      </c>
      <c r="K9658" s="5">
        <f t="shared" si="3"/>
        <v>79438374613933</v>
      </c>
      <c r="L9658" s="5">
        <f t="shared" si="4"/>
        <v>2664258037836</v>
      </c>
      <c r="M9658" s="5">
        <f t="shared" si="5"/>
        <v>1.162177877</v>
      </c>
      <c r="N9658" s="4" t="b">
        <v>0</v>
      </c>
      <c r="O9658" s="4" t="b">
        <v>0</v>
      </c>
      <c r="P9658" s="4" t="b">
        <v>0</v>
      </c>
      <c r="Q9658" s="4" t="b">
        <v>1</v>
      </c>
      <c r="R9658" s="4">
        <v>5.4912540785</v>
      </c>
      <c r="S9658" s="4">
        <v>1.75542214909368</v>
      </c>
      <c r="T9658" s="4">
        <v>2.3322852210207E11</v>
      </c>
    </row>
    <row r="9659" ht="12.75" customHeight="1">
      <c r="A9659" s="8" t="str">
        <f t="shared" si="1"/>
        <v>Russian Federation2012</v>
      </c>
      <c r="B9659" s="4" t="s">
        <v>154</v>
      </c>
      <c r="C9659" s="4">
        <v>2012.0</v>
      </c>
      <c r="D9659" s="4">
        <v>4.0240683555603</v>
      </c>
      <c r="E9659" s="4">
        <v>2.09688616382547E10</v>
      </c>
      <c r="F9659" s="4">
        <v>7.128219E10</v>
      </c>
      <c r="G9659" s="4">
        <v>2.20829352867397E12</v>
      </c>
      <c r="H9659" s="4">
        <v>34.4110642447261</v>
      </c>
      <c r="I9659" s="4">
        <v>34.0287234575951</v>
      </c>
      <c r="J9659" s="4">
        <f t="shared" si="2"/>
        <v>75989730486413</v>
      </c>
      <c r="K9659" s="5">
        <f t="shared" si="3"/>
        <v>75145409800443</v>
      </c>
      <c r="L9659" s="5">
        <f t="shared" si="4"/>
        <v>-844320685970</v>
      </c>
      <c r="M9659" s="5">
        <f t="shared" si="5"/>
        <v>-0.3823407871</v>
      </c>
      <c r="N9659" s="4" t="b">
        <v>0</v>
      </c>
      <c r="O9659" s="4" t="b">
        <v>0</v>
      </c>
      <c r="P9659" s="4" t="b">
        <v>1</v>
      </c>
      <c r="Q9659" s="4" t="b">
        <v>1</v>
      </c>
      <c r="R9659" s="4">
        <v>5.43121710395</v>
      </c>
      <c r="S9659" s="4">
        <v>4.02408615720979</v>
      </c>
      <c r="T9659" s="4">
        <v>-8.41765755742099E10</v>
      </c>
    </row>
    <row r="9660" ht="12.75" customHeight="1">
      <c r="A9660" s="8" t="str">
        <f t="shared" si="1"/>
        <v>Russian Federation2011</v>
      </c>
      <c r="B9660" s="4" t="s">
        <v>154</v>
      </c>
      <c r="C9660" s="4">
        <v>2011.0</v>
      </c>
      <c r="D9660" s="4">
        <v>5.06614303588867</v>
      </c>
      <c r="E9660" s="4">
        <v>4.04825662362346E10</v>
      </c>
      <c r="F9660" s="4">
        <v>9.727394E10</v>
      </c>
      <c r="G9660" s="4">
        <v>2.04592272756978E12</v>
      </c>
      <c r="H9660" s="4">
        <v>34.6930305085755</v>
      </c>
      <c r="I9660" s="4">
        <v>33.2612116437071</v>
      </c>
      <c r="J9660" s="4">
        <f t="shared" si="2"/>
        <v>70979259605766</v>
      </c>
      <c r="K9660" s="5">
        <f t="shared" si="3"/>
        <v>68049868848369</v>
      </c>
      <c r="L9660" s="5">
        <f t="shared" si="4"/>
        <v>-2929390757397</v>
      </c>
      <c r="M9660" s="5">
        <f t="shared" si="5"/>
        <v>-1.431818865</v>
      </c>
      <c r="N9660" s="4" t="b">
        <v>0</v>
      </c>
      <c r="O9660" s="4" t="b">
        <v>0</v>
      </c>
      <c r="P9660" s="4" t="b">
        <v>1</v>
      </c>
      <c r="Q9660" s="4" t="b">
        <v>1</v>
      </c>
      <c r="R9660" s="4">
        <v>6.49653426478</v>
      </c>
      <c r="S9660" s="4">
        <v>4.3000291857941</v>
      </c>
      <c r="T9660" s="4">
        <v>-1.6237080110419E11</v>
      </c>
    </row>
    <row r="9661" ht="12.75" customHeight="1">
      <c r="A9661" s="8" t="str">
        <f t="shared" si="1"/>
        <v>Russian Federation2010</v>
      </c>
      <c r="B9661" s="4" t="s">
        <v>154</v>
      </c>
      <c r="C9661" s="4">
        <v>2010.0</v>
      </c>
      <c r="D9661" s="4">
        <v>4.50348949432373</v>
      </c>
      <c r="E9661" s="4">
        <v>-4.06916128824547E10</v>
      </c>
      <c r="F9661" s="4">
        <v>6.74522E10</v>
      </c>
      <c r="G9661" s="4">
        <v>1.52491669823271E12</v>
      </c>
      <c r="H9661" s="4">
        <v>32.3109543813431</v>
      </c>
      <c r="I9661" s="4">
        <v>35.5048306777915</v>
      </c>
      <c r="J9661" s="4">
        <f t="shared" si="2"/>
        <v>49271513871945</v>
      </c>
      <c r="K9661" s="5">
        <f t="shared" si="3"/>
        <v>54141909168489</v>
      </c>
      <c r="L9661" s="5">
        <f t="shared" si="4"/>
        <v>4870395296544</v>
      </c>
      <c r="M9661" s="5">
        <f t="shared" si="5"/>
        <v>3.193876296</v>
      </c>
      <c r="N9661" s="4" t="b">
        <v>0</v>
      </c>
      <c r="O9661" s="4" t="b">
        <v>0</v>
      </c>
      <c r="P9661" s="4" t="b">
        <v>1</v>
      </c>
      <c r="Q9661" s="4" t="b">
        <v>1</v>
      </c>
      <c r="R9661" s="4">
        <v>7.3454312231</v>
      </c>
      <c r="S9661" s="4">
        <v>4.50000000003065</v>
      </c>
      <c r="T9661" s="4">
        <v>-5.2100602933707E11</v>
      </c>
    </row>
    <row r="9662" ht="12.75" customHeight="1">
      <c r="A9662" s="8" t="str">
        <f t="shared" si="1"/>
        <v>Russian Federation2009</v>
      </c>
      <c r="B9662" s="4" t="s">
        <v>154</v>
      </c>
      <c r="C9662" s="4">
        <v>2009.0</v>
      </c>
      <c r="D9662" s="4">
        <v>-7.82083559036255</v>
      </c>
      <c r="E9662" s="4">
        <v>-6.50522216362756E10</v>
      </c>
      <c r="F9662" s="4">
        <v>5.038364E10</v>
      </c>
      <c r="G9662" s="4">
        <v>1.22264588720932E12</v>
      </c>
      <c r="H9662" s="4">
        <v>32.7072292015723</v>
      </c>
      <c r="I9662" s="4">
        <v>38.5961392709114</v>
      </c>
      <c r="J9662" s="4">
        <f t="shared" si="2"/>
        <v>39989359265315</v>
      </c>
      <c r="K9662" s="5">
        <f t="shared" si="3"/>
        <v>47189410941738</v>
      </c>
      <c r="L9662" s="5">
        <f t="shared" si="4"/>
        <v>7200051676423</v>
      </c>
      <c r="M9662" s="5">
        <f t="shared" si="5"/>
        <v>5.888910069</v>
      </c>
      <c r="N9662" s="4" t="b">
        <v>1</v>
      </c>
      <c r="O9662" s="4" t="b">
        <v>1</v>
      </c>
      <c r="P9662" s="4" t="b">
        <v>0</v>
      </c>
      <c r="Q9662" s="4" t="b">
        <v>0</v>
      </c>
      <c r="R9662" s="4">
        <v>8.24275232561</v>
      </c>
      <c r="S9662" s="4">
        <v>-7.79999391343111</v>
      </c>
      <c r="T9662" s="4">
        <v>-3.02270811023389E11</v>
      </c>
    </row>
    <row r="9663" ht="12.75" customHeight="1">
      <c r="A9663" s="8" t="str">
        <f t="shared" si="1"/>
        <v>Russian Federation2008</v>
      </c>
      <c r="B9663" s="4" t="s">
        <v>154</v>
      </c>
      <c r="C9663" s="4">
        <v>2008.0</v>
      </c>
      <c r="D9663" s="4">
        <v>5.2476110458374</v>
      </c>
      <c r="E9663" s="4">
        <v>8.26282181515596E10</v>
      </c>
      <c r="F9663" s="4">
        <v>1.039354E11</v>
      </c>
      <c r="G9663" s="4">
        <v>1.66084805830311E12</v>
      </c>
      <c r="H9663" s="4">
        <v>36.559901839835</v>
      </c>
      <c r="I9663" s="4">
        <v>32.0104116398604</v>
      </c>
      <c r="J9663" s="4">
        <f t="shared" si="2"/>
        <v>60720441982442</v>
      </c>
      <c r="K9663" s="5">
        <f t="shared" si="3"/>
        <v>53164430017545</v>
      </c>
      <c r="L9663" s="5">
        <f t="shared" si="4"/>
        <v>-7556011964897</v>
      </c>
      <c r="M9663" s="5">
        <f t="shared" si="5"/>
        <v>-4.5494902</v>
      </c>
      <c r="N9663" s="4" t="b">
        <v>1</v>
      </c>
      <c r="O9663" s="4" t="b">
        <v>1</v>
      </c>
      <c r="P9663" s="4" t="b">
        <v>1</v>
      </c>
      <c r="Q9663" s="4" t="b">
        <v>0</v>
      </c>
      <c r="R9663" s="4">
        <v>6.26340307157</v>
      </c>
      <c r="S9663" s="4">
        <v>5.19996926498843</v>
      </c>
      <c r="T9663" s="4">
        <v>4.3820217109379E11</v>
      </c>
    </row>
    <row r="9664" ht="12.75" customHeight="1">
      <c r="A9664" s="8" t="str">
        <f t="shared" si="1"/>
        <v>Russian Federation2007</v>
      </c>
      <c r="B9664" s="4" t="s">
        <v>154</v>
      </c>
      <c r="C9664" s="4">
        <v>2007.0</v>
      </c>
      <c r="D9664" s="4">
        <v>8.53511905670166</v>
      </c>
      <c r="E9664" s="4">
        <v>7.95506628173681E10</v>
      </c>
      <c r="F9664" s="4">
        <v>7.219302E10</v>
      </c>
      <c r="G9664" s="4">
        <v>1.29970345979996E12</v>
      </c>
      <c r="H9664" s="4">
        <v>37.5268850471811</v>
      </c>
      <c r="I9664" s="4">
        <v>31.9415180784987</v>
      </c>
      <c r="J9664" s="4">
        <f t="shared" si="2"/>
        <v>48773822331337</v>
      </c>
      <c r="K9664" s="5">
        <f t="shared" si="3"/>
        <v>41514501557888</v>
      </c>
      <c r="L9664" s="5">
        <f t="shared" si="4"/>
        <v>-7259320773449</v>
      </c>
      <c r="M9664" s="5">
        <f t="shared" si="5"/>
        <v>-5.585366969</v>
      </c>
      <c r="N9664" s="4" t="b">
        <v>0</v>
      </c>
      <c r="O9664" s="4" t="b">
        <v>0</v>
      </c>
      <c r="P9664" s="4" t="b">
        <v>1</v>
      </c>
      <c r="Q9664" s="4" t="b">
        <v>1</v>
      </c>
      <c r="R9664" s="4">
        <v>6.05240461289</v>
      </c>
      <c r="S9664" s="4">
        <v>8.49997776846357</v>
      </c>
      <c r="T9664" s="4">
        <v>-3.6114459850315E11</v>
      </c>
    </row>
    <row r="9665" ht="12.75" customHeight="1">
      <c r="A9665" s="8" t="str">
        <f t="shared" si="1"/>
        <v>Russian Federation2006</v>
      </c>
      <c r="B9665" s="4" t="s">
        <v>154</v>
      </c>
      <c r="C9665" s="4">
        <v>2006.0</v>
      </c>
      <c r="D9665" s="4">
        <v>8.15363883972168</v>
      </c>
      <c r="E9665" s="4">
        <v>8.40887442415662E10</v>
      </c>
      <c r="F9665" s="4">
        <v>9.231557E10</v>
      </c>
      <c r="G9665" s="4">
        <v>9.89932059220667E11</v>
      </c>
      <c r="H9665" s="4">
        <v>36.8432929679614</v>
      </c>
      <c r="I9665" s="4">
        <v>29.0397539360012</v>
      </c>
      <c r="J9665" s="4">
        <f t="shared" si="2"/>
        <v>36472356876244</v>
      </c>
      <c r="K9665" s="5">
        <f t="shared" si="3"/>
        <v>28747383413127</v>
      </c>
      <c r="L9665" s="5">
        <f t="shared" si="4"/>
        <v>-7724973463117</v>
      </c>
      <c r="M9665" s="5">
        <f t="shared" si="5"/>
        <v>-7.803539032</v>
      </c>
      <c r="N9665" s="4" t="b">
        <v>0</v>
      </c>
      <c r="O9665" s="4" t="b">
        <v>0</v>
      </c>
      <c r="P9665" s="4" t="b">
        <v>1</v>
      </c>
      <c r="Q9665" s="4" t="b">
        <v>1</v>
      </c>
      <c r="R9665" s="4">
        <v>7.07019644128</v>
      </c>
      <c r="S9665" s="4">
        <v>8.200068255056</v>
      </c>
      <c r="T9665" s="4">
        <v>-3.09771400579292E11</v>
      </c>
    </row>
    <row r="9666" ht="12.75" customHeight="1">
      <c r="A9666" s="8" t="str">
        <f t="shared" si="1"/>
        <v>Russian Federation2005</v>
      </c>
      <c r="B9666" s="4" t="s">
        <v>154</v>
      </c>
      <c r="C9666" s="4">
        <v>2005.0</v>
      </c>
      <c r="D9666" s="4">
        <v>6.37594413757324</v>
      </c>
      <c r="E9666" s="4">
        <v>6.48922235422346E10</v>
      </c>
      <c r="F9666" s="4">
        <v>8.438875E10</v>
      </c>
      <c r="G9666" s="4">
        <v>7.64015982495676E11</v>
      </c>
      <c r="H9666" s="4">
        <v>37.0548262701571</v>
      </c>
      <c r="I9666" s="4">
        <v>29.4578666249466</v>
      </c>
      <c r="J9666" s="4">
        <f t="shared" si="2"/>
        <v>28310479499001</v>
      </c>
      <c r="K9666" s="5">
        <f t="shared" si="3"/>
        <v>22506280911685</v>
      </c>
      <c r="L9666" s="5">
        <f t="shared" si="4"/>
        <v>-5804198587316</v>
      </c>
      <c r="M9666" s="5">
        <f t="shared" si="5"/>
        <v>-7.596959645</v>
      </c>
      <c r="N9666" s="4" t="b">
        <v>0</v>
      </c>
      <c r="O9666" s="4" t="b">
        <v>0</v>
      </c>
      <c r="P9666" s="4" t="b">
        <v>1</v>
      </c>
      <c r="Q9666" s="4" t="b">
        <v>1</v>
      </c>
      <c r="R9666" s="4">
        <v>7.16062987158</v>
      </c>
      <c r="S9666" s="4">
        <v>6.39996544785382</v>
      </c>
      <c r="T9666" s="4">
        <v>-2.2591607672499E11</v>
      </c>
    </row>
    <row r="9667" ht="12.75" customHeight="1">
      <c r="A9667" s="8" t="str">
        <f t="shared" si="1"/>
        <v>Russian Federation2004</v>
      </c>
      <c r="B9667" s="4" t="s">
        <v>154</v>
      </c>
      <c r="C9667" s="4">
        <v>2004.0</v>
      </c>
      <c r="D9667" s="4">
        <v>7.17577791213989</v>
      </c>
      <c r="E9667" s="4">
        <v>3.36720766240374E10</v>
      </c>
      <c r="F9667" s="4">
        <v>5.855984E10</v>
      </c>
      <c r="G9667" s="4">
        <v>5.91016690742798E11</v>
      </c>
      <c r="H9667" s="4">
        <v>34.2031464605272</v>
      </c>
      <c r="I9667" s="4">
        <v>29.6283957704358</v>
      </c>
      <c r="J9667" s="4">
        <f t="shared" si="2"/>
        <v>20214630434092</v>
      </c>
      <c r="K9667" s="5">
        <f t="shared" si="3"/>
        <v>17510876420261</v>
      </c>
      <c r="L9667" s="5">
        <f t="shared" si="4"/>
        <v>-2703754013831</v>
      </c>
      <c r="M9667" s="5">
        <f t="shared" si="5"/>
        <v>-4.57475069</v>
      </c>
      <c r="N9667" s="4" t="b">
        <v>0</v>
      </c>
      <c r="O9667" s="4" t="b">
        <v>0</v>
      </c>
      <c r="P9667" s="4" t="b">
        <v>1</v>
      </c>
      <c r="Q9667" s="4" t="b">
        <v>0</v>
      </c>
      <c r="R9667" s="4">
        <v>7.73581753809</v>
      </c>
      <c r="S9667" s="4">
        <v>7.19994786994475</v>
      </c>
      <c r="T9667" s="4">
        <v>-1.72999291752878E11</v>
      </c>
    </row>
    <row r="9668" ht="12.75" customHeight="1">
      <c r="A9668" s="8" t="str">
        <f t="shared" si="1"/>
        <v>Russian Federation2003</v>
      </c>
      <c r="B9668" s="4" t="s">
        <v>154</v>
      </c>
      <c r="C9668" s="4">
        <v>2003.0</v>
      </c>
      <c r="D9668" s="4">
        <v>7.3489465713501</v>
      </c>
      <c r="E9668" s="4">
        <v>1.2630716929778E10</v>
      </c>
      <c r="F9668" s="4">
        <v>3.312811E10</v>
      </c>
      <c r="G9668" s="4">
        <v>4.3034742019466E11</v>
      </c>
      <c r="H9668" s="4">
        <v>33.9488134311548</v>
      </c>
      <c r="I9668" s="4">
        <v>32.5986889921334</v>
      </c>
      <c r="J9668" s="4">
        <f t="shared" si="2"/>
        <v>14609784278767</v>
      </c>
      <c r="K9668" s="5">
        <f t="shared" si="3"/>
        <v>14028761709493</v>
      </c>
      <c r="L9668" s="5">
        <f t="shared" si="4"/>
        <v>-581022569275</v>
      </c>
      <c r="M9668" s="5">
        <f t="shared" si="5"/>
        <v>-1.350124439</v>
      </c>
      <c r="N9668" s="4" t="b">
        <v>0</v>
      </c>
      <c r="O9668" s="4" t="b">
        <v>0</v>
      </c>
      <c r="P9668" s="4" t="b">
        <v>1</v>
      </c>
      <c r="Q9668" s="4" t="b">
        <v>0</v>
      </c>
      <c r="R9668" s="4">
        <v>8.24325245873</v>
      </c>
      <c r="S9668" s="4">
        <v>7.29995234453868</v>
      </c>
      <c r="T9668" s="4">
        <v>-1.60669270548138E11</v>
      </c>
    </row>
    <row r="9669" ht="12.75" customHeight="1">
      <c r="A9669" s="8" t="str">
        <f t="shared" si="1"/>
        <v>Russian Federation2002</v>
      </c>
      <c r="B9669" s="4" t="s">
        <v>154</v>
      </c>
      <c r="C9669" s="4">
        <v>2002.0</v>
      </c>
      <c r="D9669" s="4">
        <v>4.74428558349609</v>
      </c>
      <c r="E9669" s="4">
        <v>9.08238794985549E9</v>
      </c>
      <c r="F9669" s="4">
        <v>2.747295E10</v>
      </c>
      <c r="G9669" s="4">
        <v>3.45470494417863E11</v>
      </c>
      <c r="H9669" s="4">
        <v>34.4905233500539</v>
      </c>
      <c r="I9669" s="4">
        <v>33.8179297269644</v>
      </c>
      <c r="J9669" s="4">
        <f t="shared" si="2"/>
        <v>11915458154474</v>
      </c>
      <c r="K9669" s="5">
        <f t="shared" si="3"/>
        <v>11683096902963</v>
      </c>
      <c r="L9669" s="5">
        <f t="shared" si="4"/>
        <v>-232361251511</v>
      </c>
      <c r="M9669" s="5">
        <f t="shared" si="5"/>
        <v>-0.6725936231</v>
      </c>
      <c r="N9669" s="4" t="b">
        <v>0</v>
      </c>
      <c r="O9669" s="4" t="b">
        <v>1</v>
      </c>
      <c r="P9669" s="4" t="b">
        <v>1</v>
      </c>
      <c r="Q9669" s="4" t="b">
        <v>0</v>
      </c>
      <c r="R9669" s="4">
        <v>8.05849183472</v>
      </c>
      <c r="S9669" s="4">
        <v>4.69999190873524</v>
      </c>
      <c r="T9669" s="4">
        <v>-8.4876925776797E10</v>
      </c>
    </row>
    <row r="9670" ht="12.75" customHeight="1">
      <c r="A9670" s="8" t="str">
        <f t="shared" si="1"/>
        <v>Russian Federation2001</v>
      </c>
      <c r="B9670" s="4" t="s">
        <v>154</v>
      </c>
      <c r="C9670" s="4">
        <v>2001.0</v>
      </c>
      <c r="D9670" s="4">
        <v>5.09046983718872</v>
      </c>
      <c r="E9670" s="4">
        <v>1.69089109164967E10</v>
      </c>
      <c r="F9670" s="4">
        <v>3.205382E10</v>
      </c>
      <c r="G9670" s="4">
        <v>3.066020706205E11</v>
      </c>
      <c r="H9670" s="4">
        <v>34.4555114301636</v>
      </c>
      <c r="I9670" s="4">
        <v>31.4642668957694</v>
      </c>
      <c r="J9670" s="4">
        <f t="shared" si="2"/>
        <v>10564131148777</v>
      </c>
      <c r="K9670" s="5">
        <f t="shared" si="3"/>
        <v>9647009380799</v>
      </c>
      <c r="L9670" s="5">
        <f t="shared" si="4"/>
        <v>-917121767978</v>
      </c>
      <c r="M9670" s="5">
        <f t="shared" si="5"/>
        <v>-2.991244534</v>
      </c>
      <c r="N9670" s="4" t="b">
        <v>0</v>
      </c>
      <c r="O9670" s="4" t="b">
        <v>1</v>
      </c>
      <c r="P9670" s="4" t="b">
        <v>1</v>
      </c>
      <c r="Q9670" s="4" t="b">
        <v>0</v>
      </c>
      <c r="R9670" s="4">
        <v>8.95052363682</v>
      </c>
      <c r="S9670" s="4">
        <v>5.10005122527505</v>
      </c>
      <c r="T9670" s="4">
        <v>-3.88684237973629E10</v>
      </c>
    </row>
    <row r="9671" ht="12.75" customHeight="1">
      <c r="A9671" s="8" t="str">
        <f t="shared" si="1"/>
        <v>Russian Federation2000</v>
      </c>
      <c r="B9671" s="4" t="s">
        <v>154</v>
      </c>
      <c r="C9671" s="4">
        <v>2000.0</v>
      </c>
      <c r="D9671" s="4">
        <v>10.0456237792969</v>
      </c>
      <c r="E9671" s="4">
        <v>1.85931420745476E10</v>
      </c>
      <c r="F9671" s="4">
        <v>4.538238E10</v>
      </c>
      <c r="G9671" s="4">
        <v>2.59710142196943E11</v>
      </c>
      <c r="H9671" s="4">
        <v>33.7577909453498</v>
      </c>
      <c r="I9671" s="4">
        <v>30.6507150783884</v>
      </c>
      <c r="J9671" s="4">
        <f t="shared" si="2"/>
        <v>8767240686671</v>
      </c>
      <c r="K9671" s="5">
        <f t="shared" si="3"/>
        <v>7960301571446</v>
      </c>
      <c r="L9671" s="5">
        <f t="shared" si="4"/>
        <v>-806939115225</v>
      </c>
      <c r="M9671" s="5">
        <f t="shared" si="5"/>
        <v>-3.107075867</v>
      </c>
      <c r="N9671" s="4" t="b">
        <v>0</v>
      </c>
      <c r="O9671" s="4" t="b">
        <v>0</v>
      </c>
      <c r="P9671" s="4" t="b">
        <v>1</v>
      </c>
      <c r="Q9671" s="4" t="b">
        <v>0</v>
      </c>
      <c r="R9671" s="4">
        <v>10.55149294507</v>
      </c>
      <c r="S9671" s="4">
        <v>10.000066815788</v>
      </c>
      <c r="T9671" s="4">
        <v>-4.6891928423557E10</v>
      </c>
    </row>
    <row r="9672" ht="12.75" customHeight="1">
      <c r="A9672" s="8" t="str">
        <f t="shared" si="1"/>
        <v>Russian Federation1999</v>
      </c>
      <c r="B9672" s="4" t="s">
        <v>154</v>
      </c>
      <c r="C9672" s="4">
        <v>1999.0</v>
      </c>
      <c r="D9672" s="4">
        <v>6.40000009536743</v>
      </c>
      <c r="E9672" s="4">
        <v>3.87598075797888E9</v>
      </c>
      <c r="F9672" s="4">
        <v>2.285542E10</v>
      </c>
      <c r="G9672" s="4">
        <v>1.95907128350934E11</v>
      </c>
      <c r="H9672" s="4">
        <v>30.700142787481</v>
      </c>
      <c r="I9672" s="4">
        <v>34.2867433157078</v>
      </c>
      <c r="J9672" s="4">
        <f t="shared" si="2"/>
        <v>6014376813459</v>
      </c>
      <c r="K9672" s="5">
        <f t="shared" si="3"/>
        <v>6717017423486</v>
      </c>
      <c r="L9672" s="5">
        <f t="shared" si="4"/>
        <v>702640610027</v>
      </c>
      <c r="M9672" s="5">
        <f t="shared" si="5"/>
        <v>3.586600528</v>
      </c>
      <c r="N9672" s="4" t="b">
        <v>0</v>
      </c>
      <c r="O9672" s="4" t="b">
        <v>0</v>
      </c>
      <c r="P9672" s="4" t="b">
        <v>1</v>
      </c>
      <c r="Q9672" s="4" t="b">
        <v>0</v>
      </c>
      <c r="R9672" s="4">
        <v>13.02705635979</v>
      </c>
      <c r="S9672" s="4">
        <v>6.39991468973531</v>
      </c>
      <c r="T9672" s="4">
        <v>-6.3803013846009E10</v>
      </c>
    </row>
    <row r="9673" ht="12.75" customHeight="1">
      <c r="A9673" s="8" t="str">
        <f t="shared" si="1"/>
        <v>Russian Federation1998</v>
      </c>
      <c r="B9673" s="4" t="s">
        <v>154</v>
      </c>
      <c r="C9673" s="4">
        <v>1998.0</v>
      </c>
      <c r="D9673" s="4">
        <v>-5.30000019073486</v>
      </c>
      <c r="E9673" s="4">
        <v>-8.41446768140296E9</v>
      </c>
      <c r="F9673" s="4">
        <v>7.106E7</v>
      </c>
      <c r="G9673" s="4">
        <v>2.70955486862442E11</v>
      </c>
      <c r="H9673" s="4">
        <v>32.259284961368</v>
      </c>
      <c r="I9673" s="4">
        <v>39.6827927214909</v>
      </c>
      <c r="J9673" s="4">
        <f t="shared" si="2"/>
        <v>8740830262542</v>
      </c>
      <c r="K9673" s="5">
        <f t="shared" si="3"/>
        <v>10752270421913</v>
      </c>
      <c r="L9673" s="5">
        <f t="shared" si="4"/>
        <v>2011440159371</v>
      </c>
      <c r="M9673" s="5">
        <f t="shared" si="5"/>
        <v>7.42350776</v>
      </c>
      <c r="N9673" s="4" t="b">
        <v>1</v>
      </c>
      <c r="O9673" s="4" t="b">
        <v>1</v>
      </c>
      <c r="P9673" s="4" t="b">
        <v>0</v>
      </c>
      <c r="Q9673" s="4" t="b">
        <v>0</v>
      </c>
      <c r="R9673" s="4">
        <v>11.88359407643</v>
      </c>
      <c r="S9673" s="4">
        <v>-5.29996162531226</v>
      </c>
      <c r="T9673" s="4">
        <v>7.5048358511508E10</v>
      </c>
    </row>
    <row r="9674" ht="12.75" customHeight="1">
      <c r="A9674" s="8" t="str">
        <f t="shared" si="1"/>
        <v>Russian Federation1997</v>
      </c>
      <c r="B9674" s="4" t="s">
        <v>154</v>
      </c>
      <c r="C9674" s="4">
        <v>1997.0</v>
      </c>
      <c r="D9674" s="4">
        <v>1.39999997615814</v>
      </c>
      <c r="E9674" s="4" t="s">
        <v>39</v>
      </c>
      <c r="F9674" s="4">
        <v>-8.3524E8</v>
      </c>
      <c r="G9674" s="4">
        <v>4.04928954191876E11</v>
      </c>
      <c r="H9674" s="4" t="s">
        <v>39</v>
      </c>
      <c r="I9674" s="4" t="s">
        <v>39</v>
      </c>
      <c r="J9674" s="4" t="str">
        <f t="shared" si="2"/>
        <v>#VALUE!</v>
      </c>
      <c r="K9674" s="5" t="str">
        <f t="shared" si="3"/>
        <v>#VALUE!</v>
      </c>
      <c r="L9674" s="5" t="str">
        <f t="shared" si="4"/>
        <v>#VALUE!</v>
      </c>
      <c r="M9674" s="5" t="str">
        <f t="shared" si="5"/>
        <v>#VALUE!</v>
      </c>
      <c r="N9674" s="4" t="b">
        <v>1</v>
      </c>
      <c r="O9674" s="4" t="b">
        <v>1</v>
      </c>
      <c r="P9674" s="4" t="b">
        <v>0</v>
      </c>
      <c r="Q9674" s="4" t="b">
        <v>0</v>
      </c>
      <c r="R9674" s="4">
        <v>10.82492380542</v>
      </c>
      <c r="S9674" s="4">
        <v>1.39991580461016</v>
      </c>
      <c r="T9674" s="4">
        <v>1.33973467329433E11</v>
      </c>
    </row>
    <row r="9675" ht="12.75" customHeight="1">
      <c r="A9675" s="8" t="str">
        <f t="shared" si="1"/>
        <v>Russian Federation1996</v>
      </c>
      <c r="B9675" s="4" t="s">
        <v>154</v>
      </c>
      <c r="C9675" s="4">
        <v>1996.0</v>
      </c>
      <c r="D9675" s="4">
        <v>-3.59999990463257</v>
      </c>
      <c r="E9675" s="4" t="s">
        <v>39</v>
      </c>
      <c r="F9675" s="4">
        <v>1.010252E10</v>
      </c>
      <c r="G9675" s="4">
        <v>3.91724890744498E11</v>
      </c>
      <c r="H9675" s="4" t="s">
        <v>39</v>
      </c>
      <c r="I9675" s="4" t="s">
        <v>39</v>
      </c>
      <c r="J9675" s="4" t="str">
        <f t="shared" si="2"/>
        <v>#VALUE!</v>
      </c>
      <c r="K9675" s="5" t="str">
        <f t="shared" si="3"/>
        <v>#VALUE!</v>
      </c>
      <c r="L9675" s="5" t="str">
        <f t="shared" si="4"/>
        <v>#VALUE!</v>
      </c>
      <c r="M9675" s="5" t="str">
        <f t="shared" si="5"/>
        <v>#VALUE!</v>
      </c>
      <c r="N9675" s="4" t="b">
        <v>1</v>
      </c>
      <c r="O9675" s="4" t="b">
        <v>1</v>
      </c>
      <c r="P9675" s="4" t="b">
        <v>0</v>
      </c>
      <c r="Q9675" s="4" t="b">
        <v>0</v>
      </c>
      <c r="R9675" s="4">
        <v>9.27382223618</v>
      </c>
      <c r="S9675" s="4">
        <v>-3.75506943900625</v>
      </c>
      <c r="T9675" s="4">
        <v>-1.32040634473779E10</v>
      </c>
    </row>
    <row r="9676" ht="12.75" customHeight="1">
      <c r="A9676" s="8" t="str">
        <f t="shared" si="1"/>
        <v>Russian Federation1995</v>
      </c>
      <c r="B9676" s="4" t="s">
        <v>154</v>
      </c>
      <c r="C9676" s="4">
        <v>1995.0</v>
      </c>
      <c r="D9676" s="4">
        <v>-4.09999990463257</v>
      </c>
      <c r="E9676" s="4" t="s">
        <v>39</v>
      </c>
      <c r="F9676" s="4">
        <v>7.43791E9</v>
      </c>
      <c r="G9676" s="4">
        <v>3.95537185734854E11</v>
      </c>
      <c r="H9676" s="4" t="s">
        <v>39</v>
      </c>
      <c r="I9676" s="4" t="s">
        <v>39</v>
      </c>
      <c r="J9676" s="4" t="str">
        <f t="shared" si="2"/>
        <v>#VALUE!</v>
      </c>
      <c r="K9676" s="5" t="str">
        <f t="shared" si="3"/>
        <v>#VALUE!</v>
      </c>
      <c r="L9676" s="5" t="str">
        <f t="shared" si="4"/>
        <v>#VALUE!</v>
      </c>
      <c r="M9676" s="5" t="str">
        <f t="shared" si="5"/>
        <v>#VALUE!</v>
      </c>
      <c r="N9676" s="4" t="b">
        <v>1</v>
      </c>
      <c r="O9676" s="4" t="b">
        <v>1</v>
      </c>
      <c r="P9676" s="4" t="b">
        <v>0</v>
      </c>
      <c r="Q9676" s="4" t="b">
        <v>0</v>
      </c>
      <c r="R9676" s="4">
        <v>8.28928523276</v>
      </c>
      <c r="S9676" s="4">
        <v>-4.14352840564905</v>
      </c>
      <c r="T9676" s="4">
        <v>3.81229499035601E9</v>
      </c>
    </row>
    <row r="9677" ht="12.75" customHeight="1">
      <c r="A9677" s="8" t="str">
        <f t="shared" si="1"/>
        <v>Russian Federation1994</v>
      </c>
      <c r="B9677" s="4" t="s">
        <v>154</v>
      </c>
      <c r="C9677" s="4">
        <v>1994.0</v>
      </c>
      <c r="D9677" s="4">
        <v>-12.6999998092651</v>
      </c>
      <c r="E9677" s="4" t="s">
        <v>39</v>
      </c>
      <c r="F9677" s="4">
        <v>8.94189E9</v>
      </c>
      <c r="G9677" s="4">
        <v>3.95077301248464E11</v>
      </c>
      <c r="H9677" s="4" t="s">
        <v>39</v>
      </c>
      <c r="I9677" s="4" t="s">
        <v>39</v>
      </c>
      <c r="J9677" s="4" t="str">
        <f t="shared" si="2"/>
        <v>#VALUE!</v>
      </c>
      <c r="K9677" s="5" t="str">
        <f t="shared" si="3"/>
        <v>#VALUE!</v>
      </c>
      <c r="L9677" s="5" t="str">
        <f t="shared" si="4"/>
        <v>#VALUE!</v>
      </c>
      <c r="M9677" s="5" t="str">
        <f t="shared" si="5"/>
        <v>#VALUE!</v>
      </c>
      <c r="N9677" s="4" t="b">
        <v>1</v>
      </c>
      <c r="O9677" s="4" t="b">
        <v>1</v>
      </c>
      <c r="P9677" s="4" t="b">
        <v>0</v>
      </c>
      <c r="Q9677" s="4" t="b">
        <v>0</v>
      </c>
      <c r="R9677" s="4">
        <v>7.02221970037</v>
      </c>
      <c r="S9677" s="4">
        <v>-12.5697559797978</v>
      </c>
      <c r="T9677" s="4">
        <v>-4.59884486390014E8</v>
      </c>
    </row>
    <row r="9678" ht="12.75" customHeight="1">
      <c r="A9678" s="8" t="str">
        <f t="shared" si="1"/>
        <v>Russian Federation1993</v>
      </c>
      <c r="B9678" s="4" t="s">
        <v>154</v>
      </c>
      <c r="C9678" s="4">
        <v>1993.0</v>
      </c>
      <c r="D9678" s="4">
        <v>-8.69999980926514</v>
      </c>
      <c r="E9678" s="4" t="s">
        <v>39</v>
      </c>
      <c r="F9678" s="4" t="s">
        <v>39</v>
      </c>
      <c r="G9678" s="4">
        <v>4.35083713850837E11</v>
      </c>
      <c r="H9678" s="4" t="s">
        <v>39</v>
      </c>
      <c r="I9678" s="4" t="s">
        <v>39</v>
      </c>
      <c r="J9678" s="4" t="str">
        <f t="shared" si="2"/>
        <v>#VALUE!</v>
      </c>
      <c r="K9678" s="5" t="str">
        <f t="shared" si="3"/>
        <v>#VALUE!</v>
      </c>
      <c r="L9678" s="5" t="str">
        <f t="shared" si="4"/>
        <v>#VALUE!</v>
      </c>
      <c r="M9678" s="5" t="str">
        <f t="shared" si="5"/>
        <v>#VALUE!</v>
      </c>
      <c r="N9678" s="4" t="b">
        <v>1</v>
      </c>
      <c r="O9678" s="4" t="b">
        <v>1</v>
      </c>
      <c r="P9678" s="4" t="b">
        <v>0</v>
      </c>
      <c r="Q9678" s="4" t="b">
        <v>0</v>
      </c>
      <c r="R9678" s="4">
        <v>5.29111980712</v>
      </c>
      <c r="S9678" s="4">
        <v>-8.66854034149263</v>
      </c>
      <c r="T9678" s="4">
        <v>4.00064126023729E10</v>
      </c>
    </row>
    <row r="9679" ht="12.75" customHeight="1">
      <c r="A9679" s="8" t="str">
        <f t="shared" si="1"/>
        <v>Russian Federation1992</v>
      </c>
      <c r="B9679" s="4" t="s">
        <v>154</v>
      </c>
      <c r="C9679" s="4">
        <v>1992.0</v>
      </c>
      <c r="D9679" s="4">
        <v>-14.5</v>
      </c>
      <c r="E9679" s="4" t="s">
        <v>39</v>
      </c>
      <c r="F9679" s="4" t="s">
        <v>39</v>
      </c>
      <c r="G9679" s="4">
        <v>4.60290556900726E11</v>
      </c>
      <c r="H9679" s="4" t="s">
        <v>39</v>
      </c>
      <c r="I9679" s="4" t="s">
        <v>39</v>
      </c>
      <c r="J9679" s="4" t="str">
        <f t="shared" si="2"/>
        <v>#VALUE!</v>
      </c>
      <c r="K9679" s="5" t="str">
        <f t="shared" si="3"/>
        <v>#VALUE!</v>
      </c>
      <c r="L9679" s="5" t="str">
        <f t="shared" si="4"/>
        <v>#VALUE!</v>
      </c>
      <c r="M9679" s="5" t="str">
        <f t="shared" si="5"/>
        <v>#VALUE!</v>
      </c>
      <c r="N9679" s="4" t="b">
        <v>1</v>
      </c>
      <c r="O9679" s="4" t="b">
        <v>1</v>
      </c>
      <c r="P9679" s="4" t="b">
        <v>0</v>
      </c>
      <c r="Q9679" s="4" t="b">
        <v>0</v>
      </c>
      <c r="R9679" s="4" t="s">
        <v>39</v>
      </c>
      <c r="S9679" s="4">
        <v>-14.5310737737734</v>
      </c>
      <c r="T9679" s="4">
        <v>2.5206843049889E10</v>
      </c>
    </row>
    <row r="9680" ht="12.75" customHeight="1">
      <c r="A9680" s="8" t="str">
        <f t="shared" si="1"/>
        <v>Russian Federation1991</v>
      </c>
      <c r="B9680" s="4" t="s">
        <v>154</v>
      </c>
      <c r="C9680" s="4">
        <v>1991.0</v>
      </c>
      <c r="D9680" s="4">
        <v>-5.0</v>
      </c>
      <c r="E9680" s="4" t="s">
        <v>39</v>
      </c>
      <c r="F9680" s="4" t="s">
        <v>39</v>
      </c>
      <c r="G9680" s="4">
        <v>5.17962962962963E11</v>
      </c>
      <c r="H9680" s="4" t="s">
        <v>39</v>
      </c>
      <c r="I9680" s="4" t="s">
        <v>39</v>
      </c>
      <c r="J9680" s="4" t="str">
        <f t="shared" si="2"/>
        <v>#VALUE!</v>
      </c>
      <c r="K9680" s="5" t="str">
        <f t="shared" si="3"/>
        <v>#VALUE!</v>
      </c>
      <c r="L9680" s="5" t="str">
        <f t="shared" si="4"/>
        <v>#VALUE!</v>
      </c>
      <c r="M9680" s="5" t="str">
        <f t="shared" si="5"/>
        <v>#VALUE!</v>
      </c>
      <c r="N9680" s="4" t="b">
        <v>1</v>
      </c>
      <c r="O9680" s="4" t="b">
        <v>1</v>
      </c>
      <c r="P9680" s="4" t="b">
        <v>0</v>
      </c>
      <c r="Q9680" s="4" t="b">
        <v>0</v>
      </c>
      <c r="R9680" s="4" t="s">
        <v>39</v>
      </c>
      <c r="S9680" s="4">
        <v>-5.04693945128724</v>
      </c>
      <c r="T9680" s="4">
        <v>5.7672406062237E10</v>
      </c>
    </row>
    <row r="9681" ht="12.75" customHeight="1">
      <c r="A9681" s="8" t="str">
        <f t="shared" si="1"/>
        <v>Russian Federation1990</v>
      </c>
      <c r="B9681" s="4" t="s">
        <v>154</v>
      </c>
      <c r="C9681" s="4">
        <v>1990.0</v>
      </c>
      <c r="D9681" s="4" t="s">
        <v>39</v>
      </c>
      <c r="E9681" s="4" t="s">
        <v>39</v>
      </c>
      <c r="F9681" s="4" t="s">
        <v>39</v>
      </c>
      <c r="G9681" s="4">
        <v>5.16814274021956E11</v>
      </c>
      <c r="H9681" s="4" t="s">
        <v>39</v>
      </c>
      <c r="I9681" s="4" t="s">
        <v>39</v>
      </c>
      <c r="J9681" s="4" t="str">
        <f t="shared" si="2"/>
        <v>#VALUE!</v>
      </c>
      <c r="K9681" s="5" t="str">
        <f t="shared" si="3"/>
        <v>#VALUE!</v>
      </c>
      <c r="L9681" s="5" t="str">
        <f t="shared" si="4"/>
        <v>#VALUE!</v>
      </c>
      <c r="M9681" s="5" t="str">
        <f t="shared" si="5"/>
        <v>#VALUE!</v>
      </c>
      <c r="N9681" s="4" t="b">
        <v>1</v>
      </c>
      <c r="O9681" s="4" t="b">
        <v>1</v>
      </c>
      <c r="P9681" s="4" t="s">
        <v>39</v>
      </c>
      <c r="Q9681" s="4" t="b">
        <v>0</v>
      </c>
      <c r="R9681" s="4" t="s">
        <v>39</v>
      </c>
      <c r="S9681" s="4">
        <v>-2.99999564243126</v>
      </c>
      <c r="T9681" s="4">
        <v>-1.14868894100701E9</v>
      </c>
    </row>
    <row r="9682" ht="12.75" customHeight="1">
      <c r="A9682" s="8" t="str">
        <f t="shared" si="1"/>
        <v>Russian Federation1989</v>
      </c>
      <c r="B9682" s="4" t="s">
        <v>154</v>
      </c>
      <c r="C9682" s="4">
        <v>1989.0</v>
      </c>
      <c r="D9682" s="4" t="s">
        <v>39</v>
      </c>
      <c r="E9682" s="4" t="s">
        <v>39</v>
      </c>
      <c r="F9682" s="4" t="s">
        <v>39</v>
      </c>
      <c r="G9682" s="4">
        <v>5.06500173960269E11</v>
      </c>
      <c r="H9682" s="4" t="s">
        <v>39</v>
      </c>
      <c r="I9682" s="4" t="s">
        <v>39</v>
      </c>
      <c r="J9682" s="4" t="str">
        <f t="shared" si="2"/>
        <v>#VALUE!</v>
      </c>
      <c r="K9682" s="5" t="str">
        <f t="shared" si="3"/>
        <v>#VALUE!</v>
      </c>
      <c r="L9682" s="5" t="str">
        <f t="shared" si="4"/>
        <v>#VALUE!</v>
      </c>
      <c r="M9682" s="5" t="str">
        <f t="shared" si="5"/>
        <v>#VALUE!</v>
      </c>
      <c r="N9682" s="4" t="s">
        <v>39</v>
      </c>
      <c r="O9682" s="4" t="s">
        <v>39</v>
      </c>
      <c r="P9682" s="4" t="s">
        <v>39</v>
      </c>
      <c r="Q9682" s="4" t="s">
        <v>39</v>
      </c>
      <c r="R9682" s="4" t="s">
        <v>39</v>
      </c>
      <c r="S9682" s="4" t="s">
        <v>39</v>
      </c>
      <c r="T9682" s="4">
        <v>-1.0314100061687E10</v>
      </c>
    </row>
    <row r="9683" ht="12.75" customHeight="1">
      <c r="A9683" s="8" t="str">
        <f t="shared" si="1"/>
        <v>Russian Federation1988</v>
      </c>
      <c r="B9683" s="4" t="s">
        <v>154</v>
      </c>
      <c r="C9683" s="4">
        <v>1988.0</v>
      </c>
      <c r="D9683" s="4" t="s">
        <v>39</v>
      </c>
      <c r="E9683" s="4" t="s">
        <v>39</v>
      </c>
      <c r="F9683" s="4" t="s">
        <v>39</v>
      </c>
      <c r="G9683" s="4">
        <v>5.54713455149502E11</v>
      </c>
      <c r="H9683" s="4" t="s">
        <v>39</v>
      </c>
      <c r="I9683" s="4" t="s">
        <v>39</v>
      </c>
      <c r="J9683" s="4" t="str">
        <f t="shared" si="2"/>
        <v>#VALUE!</v>
      </c>
      <c r="K9683" s="5" t="str">
        <f t="shared" si="3"/>
        <v>#VALUE!</v>
      </c>
      <c r="L9683" s="5" t="str">
        <f t="shared" si="4"/>
        <v>#VALUE!</v>
      </c>
      <c r="M9683" s="5" t="str">
        <f t="shared" si="5"/>
        <v>#VALUE!</v>
      </c>
      <c r="N9683" s="4" t="s">
        <v>39</v>
      </c>
      <c r="O9683" s="4" t="s">
        <v>39</v>
      </c>
      <c r="P9683" s="4" t="s">
        <v>39</v>
      </c>
      <c r="Q9683" s="4" t="s">
        <v>39</v>
      </c>
      <c r="R9683" s="4" t="s">
        <v>39</v>
      </c>
      <c r="S9683" s="4" t="s">
        <v>39</v>
      </c>
      <c r="T9683" s="4">
        <v>4.82132811892329E10</v>
      </c>
    </row>
    <row r="9684" ht="12.75" customHeight="1">
      <c r="A9684" s="8" t="str">
        <f t="shared" si="1"/>
        <v>Russian Federation1940</v>
      </c>
      <c r="B9684" s="4" t="s">
        <v>154</v>
      </c>
      <c r="C9684" s="4">
        <v>1940.0</v>
      </c>
      <c r="D9684" s="4" t="s">
        <v>39</v>
      </c>
      <c r="E9684" s="4" t="s">
        <v>39</v>
      </c>
      <c r="F9684" s="4" t="s">
        <v>39</v>
      </c>
      <c r="G9684" s="4" t="s">
        <v>39</v>
      </c>
      <c r="H9684" s="4">
        <v>5.64259004592896</v>
      </c>
      <c r="I9684" s="4">
        <v>5.48983001708984</v>
      </c>
      <c r="J9684" s="4" t="str">
        <f t="shared" si="2"/>
        <v>#VALUE!</v>
      </c>
      <c r="K9684" s="5" t="str">
        <f t="shared" si="3"/>
        <v>#VALUE!</v>
      </c>
      <c r="L9684" s="5" t="str">
        <f t="shared" si="4"/>
        <v>#VALUE!</v>
      </c>
      <c r="M9684" s="5" t="str">
        <f t="shared" si="5"/>
        <v>#VALUE!</v>
      </c>
      <c r="N9684" s="4" t="s">
        <v>39</v>
      </c>
      <c r="O9684" s="4" t="s">
        <v>39</v>
      </c>
      <c r="P9684" s="4" t="s">
        <v>39</v>
      </c>
      <c r="Q9684" s="4" t="s">
        <v>39</v>
      </c>
      <c r="R9684" s="4" t="s">
        <v>39</v>
      </c>
      <c r="S9684" s="4" t="s">
        <v>39</v>
      </c>
      <c r="T9684" s="4" t="s">
        <v>39</v>
      </c>
    </row>
    <row r="9685" ht="12.75" customHeight="1">
      <c r="A9685" s="8" t="str">
        <f t="shared" si="1"/>
        <v>Russian Federation1939</v>
      </c>
      <c r="B9685" s="4" t="s">
        <v>154</v>
      </c>
      <c r="C9685" s="4">
        <v>1939.0</v>
      </c>
      <c r="D9685" s="4" t="s">
        <v>39</v>
      </c>
      <c r="E9685" s="4" t="s">
        <v>39</v>
      </c>
      <c r="F9685" s="4" t="s">
        <v>39</v>
      </c>
      <c r="G9685" s="4" t="s">
        <v>39</v>
      </c>
      <c r="H9685" s="4">
        <v>6.65955018997192</v>
      </c>
      <c r="I9685" s="4">
        <v>6.53993988037109</v>
      </c>
      <c r="J9685" s="4" t="str">
        <f t="shared" si="2"/>
        <v>#VALUE!</v>
      </c>
      <c r="K9685" s="5" t="str">
        <f t="shared" si="3"/>
        <v>#VALUE!</v>
      </c>
      <c r="L9685" s="5" t="str">
        <f t="shared" si="4"/>
        <v>#VALUE!</v>
      </c>
      <c r="M9685" s="5" t="str">
        <f t="shared" si="5"/>
        <v>#VALUE!</v>
      </c>
      <c r="N9685" s="4" t="s">
        <v>39</v>
      </c>
      <c r="O9685" s="4" t="s">
        <v>39</v>
      </c>
      <c r="P9685" s="4" t="s">
        <v>39</v>
      </c>
      <c r="Q9685" s="4" t="s">
        <v>39</v>
      </c>
      <c r="R9685" s="4" t="s">
        <v>39</v>
      </c>
      <c r="S9685" s="4" t="s">
        <v>39</v>
      </c>
      <c r="T9685" s="4" t="s">
        <v>39</v>
      </c>
    </row>
    <row r="9686" ht="12.75" customHeight="1">
      <c r="A9686" s="8" t="str">
        <f t="shared" si="1"/>
        <v>Russian Federation1938</v>
      </c>
      <c r="B9686" s="4" t="s">
        <v>154</v>
      </c>
      <c r="C9686" s="4">
        <v>1938.0</v>
      </c>
      <c r="D9686" s="4" t="s">
        <v>39</v>
      </c>
      <c r="E9686" s="4" t="s">
        <v>39</v>
      </c>
      <c r="F9686" s="4" t="s">
        <v>39</v>
      </c>
      <c r="G9686" s="4" t="s">
        <v>39</v>
      </c>
      <c r="H9686" s="4">
        <v>5.90005016326904</v>
      </c>
      <c r="I9686" s="4">
        <v>5.73808002471924</v>
      </c>
      <c r="J9686" s="4" t="str">
        <f t="shared" si="2"/>
        <v>#VALUE!</v>
      </c>
      <c r="K9686" s="5" t="str">
        <f t="shared" si="3"/>
        <v>#VALUE!</v>
      </c>
      <c r="L9686" s="5" t="str">
        <f t="shared" si="4"/>
        <v>#VALUE!</v>
      </c>
      <c r="M9686" s="5" t="str">
        <f t="shared" si="5"/>
        <v>#VALUE!</v>
      </c>
      <c r="N9686" s="4" t="s">
        <v>39</v>
      </c>
      <c r="O9686" s="4" t="s">
        <v>39</v>
      </c>
      <c r="P9686" s="4" t="s">
        <v>39</v>
      </c>
      <c r="Q9686" s="4" t="s">
        <v>39</v>
      </c>
      <c r="R9686" s="4" t="s">
        <v>39</v>
      </c>
      <c r="S9686" s="4" t="s">
        <v>39</v>
      </c>
      <c r="T9686" s="4" t="s">
        <v>39</v>
      </c>
    </row>
    <row r="9687" ht="12.75" customHeight="1">
      <c r="A9687" s="8" t="str">
        <f t="shared" si="1"/>
        <v>Russian Federation1937</v>
      </c>
      <c r="B9687" s="4" t="s">
        <v>154</v>
      </c>
      <c r="C9687" s="4">
        <v>1937.0</v>
      </c>
      <c r="D9687" s="4" t="s">
        <v>39</v>
      </c>
      <c r="E9687" s="4" t="s">
        <v>39</v>
      </c>
      <c r="F9687" s="4" t="s">
        <v>39</v>
      </c>
      <c r="G9687" s="4" t="s">
        <v>39</v>
      </c>
      <c r="H9687" s="4">
        <v>4.54887008666992</v>
      </c>
      <c r="I9687" s="4">
        <v>4.42398023605347</v>
      </c>
      <c r="J9687" s="4" t="str">
        <f t="shared" si="2"/>
        <v>#VALUE!</v>
      </c>
      <c r="K9687" s="5" t="str">
        <f t="shared" si="3"/>
        <v>#VALUE!</v>
      </c>
      <c r="L9687" s="5" t="str">
        <f t="shared" si="4"/>
        <v>#VALUE!</v>
      </c>
      <c r="M9687" s="5" t="str">
        <f t="shared" si="5"/>
        <v>#VALUE!</v>
      </c>
      <c r="N9687" s="4" t="s">
        <v>39</v>
      </c>
      <c r="O9687" s="4" t="s">
        <v>39</v>
      </c>
      <c r="P9687" s="4" t="s">
        <v>39</v>
      </c>
      <c r="Q9687" s="4" t="s">
        <v>39</v>
      </c>
      <c r="R9687" s="4" t="s">
        <v>39</v>
      </c>
      <c r="S9687" s="4" t="s">
        <v>39</v>
      </c>
      <c r="T9687" s="4" t="s">
        <v>39</v>
      </c>
    </row>
    <row r="9688" ht="12.75" customHeight="1">
      <c r="A9688" s="8" t="str">
        <f t="shared" si="1"/>
        <v>Russian Federation1936</v>
      </c>
      <c r="B9688" s="4" t="s">
        <v>154</v>
      </c>
      <c r="C9688" s="4">
        <v>1936.0</v>
      </c>
      <c r="D9688" s="4" t="s">
        <v>39</v>
      </c>
      <c r="E9688" s="4" t="s">
        <v>39</v>
      </c>
      <c r="F9688" s="4" t="s">
        <v>39</v>
      </c>
      <c r="G9688" s="4" t="s">
        <v>39</v>
      </c>
      <c r="H9688" s="4">
        <v>4.41540002822876</v>
      </c>
      <c r="I9688" s="4">
        <v>4.31349992752075</v>
      </c>
      <c r="J9688" s="4" t="str">
        <f t="shared" si="2"/>
        <v>#VALUE!</v>
      </c>
      <c r="K9688" s="5" t="str">
        <f t="shared" si="3"/>
        <v>#VALUE!</v>
      </c>
      <c r="L9688" s="5" t="str">
        <f t="shared" si="4"/>
        <v>#VALUE!</v>
      </c>
      <c r="M9688" s="5" t="str">
        <f t="shared" si="5"/>
        <v>#VALUE!</v>
      </c>
      <c r="N9688" s="4" t="s">
        <v>39</v>
      </c>
      <c r="O9688" s="4" t="s">
        <v>39</v>
      </c>
      <c r="P9688" s="4" t="s">
        <v>39</v>
      </c>
      <c r="Q9688" s="4" t="s">
        <v>39</v>
      </c>
      <c r="R9688" s="4" t="s">
        <v>39</v>
      </c>
      <c r="S9688" s="4" t="s">
        <v>39</v>
      </c>
      <c r="T9688" s="4" t="s">
        <v>39</v>
      </c>
    </row>
    <row r="9689" ht="12.75" customHeight="1">
      <c r="A9689" s="8" t="str">
        <f t="shared" si="1"/>
        <v>Russian Federation1935</v>
      </c>
      <c r="B9689" s="4" t="s">
        <v>154</v>
      </c>
      <c r="C9689" s="4">
        <v>1935.0</v>
      </c>
      <c r="D9689" s="4" t="s">
        <v>39</v>
      </c>
      <c r="E9689" s="4" t="s">
        <v>39</v>
      </c>
      <c r="F9689" s="4" t="s">
        <v>39</v>
      </c>
      <c r="G9689" s="4" t="s">
        <v>39</v>
      </c>
      <c r="H9689" s="4">
        <v>4.5375599861145</v>
      </c>
      <c r="I9689" s="4">
        <v>4.46777009963989</v>
      </c>
      <c r="J9689" s="4" t="str">
        <f t="shared" si="2"/>
        <v>#VALUE!</v>
      </c>
      <c r="K9689" s="5" t="str">
        <f t="shared" si="3"/>
        <v>#VALUE!</v>
      </c>
      <c r="L9689" s="5" t="str">
        <f t="shared" si="4"/>
        <v>#VALUE!</v>
      </c>
      <c r="M9689" s="5" t="str">
        <f t="shared" si="5"/>
        <v>#VALUE!</v>
      </c>
      <c r="N9689" s="4" t="s">
        <v>39</v>
      </c>
      <c r="O9689" s="4" t="s">
        <v>39</v>
      </c>
      <c r="P9689" s="4" t="s">
        <v>39</v>
      </c>
      <c r="Q9689" s="4" t="s">
        <v>39</v>
      </c>
      <c r="R9689" s="4" t="s">
        <v>39</v>
      </c>
      <c r="S9689" s="4" t="s">
        <v>39</v>
      </c>
      <c r="T9689" s="4" t="s">
        <v>39</v>
      </c>
    </row>
    <row r="9690" ht="12.75" customHeight="1">
      <c r="A9690" s="8" t="str">
        <f t="shared" si="1"/>
        <v>Russian Federation1934</v>
      </c>
      <c r="B9690" s="4" t="s">
        <v>154</v>
      </c>
      <c r="C9690" s="4">
        <v>1934.0</v>
      </c>
      <c r="D9690" s="4" t="s">
        <v>39</v>
      </c>
      <c r="E9690" s="4" t="s">
        <v>39</v>
      </c>
      <c r="F9690" s="4" t="s">
        <v>39</v>
      </c>
      <c r="G9690" s="4" t="s">
        <v>39</v>
      </c>
      <c r="H9690" s="4">
        <v>5.09173011779785</v>
      </c>
      <c r="I9690" s="4">
        <v>4.84028005599976</v>
      </c>
      <c r="J9690" s="4" t="str">
        <f t="shared" si="2"/>
        <v>#VALUE!</v>
      </c>
      <c r="K9690" s="5" t="str">
        <f t="shared" si="3"/>
        <v>#VALUE!</v>
      </c>
      <c r="L9690" s="5" t="str">
        <f t="shared" si="4"/>
        <v>#VALUE!</v>
      </c>
      <c r="M9690" s="5" t="str">
        <f t="shared" si="5"/>
        <v>#VALUE!</v>
      </c>
      <c r="N9690" s="4" t="s">
        <v>39</v>
      </c>
      <c r="O9690" s="4" t="s">
        <v>39</v>
      </c>
      <c r="P9690" s="4" t="s">
        <v>39</v>
      </c>
      <c r="Q9690" s="4" t="s">
        <v>39</v>
      </c>
      <c r="R9690" s="4" t="s">
        <v>39</v>
      </c>
      <c r="S9690" s="4" t="s">
        <v>39</v>
      </c>
      <c r="T9690" s="4" t="s">
        <v>39</v>
      </c>
    </row>
    <row r="9691" ht="12.75" customHeight="1">
      <c r="A9691" s="8" t="str">
        <f t="shared" si="1"/>
        <v>Russian Federation1933</v>
      </c>
      <c r="B9691" s="4" t="s">
        <v>154</v>
      </c>
      <c r="C9691" s="4">
        <v>1933.0</v>
      </c>
      <c r="D9691" s="4" t="s">
        <v>39</v>
      </c>
      <c r="E9691" s="4" t="s">
        <v>39</v>
      </c>
      <c r="F9691" s="4" t="s">
        <v>39</v>
      </c>
      <c r="G9691" s="4" t="s">
        <v>39</v>
      </c>
      <c r="H9691" s="4">
        <v>5.21469020843506</v>
      </c>
      <c r="I9691" s="4">
        <v>4.63203001022339</v>
      </c>
      <c r="J9691" s="4" t="str">
        <f t="shared" si="2"/>
        <v>#VALUE!</v>
      </c>
      <c r="K9691" s="5" t="str">
        <f t="shared" si="3"/>
        <v>#VALUE!</v>
      </c>
      <c r="L9691" s="5" t="str">
        <f t="shared" si="4"/>
        <v>#VALUE!</v>
      </c>
      <c r="M9691" s="5" t="str">
        <f t="shared" si="5"/>
        <v>#VALUE!</v>
      </c>
      <c r="N9691" s="4" t="s">
        <v>39</v>
      </c>
      <c r="O9691" s="4" t="s">
        <v>39</v>
      </c>
      <c r="P9691" s="4" t="s">
        <v>39</v>
      </c>
      <c r="Q9691" s="4" t="s">
        <v>39</v>
      </c>
      <c r="R9691" s="4" t="s">
        <v>39</v>
      </c>
      <c r="S9691" s="4" t="s">
        <v>39</v>
      </c>
      <c r="T9691" s="4" t="s">
        <v>39</v>
      </c>
    </row>
    <row r="9692" ht="12.75" customHeight="1">
      <c r="A9692" s="8" t="str">
        <f t="shared" si="1"/>
        <v>Russian Federation1932</v>
      </c>
      <c r="B9692" s="4" t="s">
        <v>154</v>
      </c>
      <c r="C9692" s="4">
        <v>1932.0</v>
      </c>
      <c r="D9692" s="4" t="s">
        <v>39</v>
      </c>
      <c r="E9692" s="4" t="s">
        <v>39</v>
      </c>
      <c r="F9692" s="4" t="s">
        <v>39</v>
      </c>
      <c r="G9692" s="4" t="s">
        <v>39</v>
      </c>
      <c r="H9692" s="4">
        <v>6.28155994415283</v>
      </c>
      <c r="I9692" s="4">
        <v>6.22275018692017</v>
      </c>
      <c r="J9692" s="4" t="str">
        <f t="shared" si="2"/>
        <v>#VALUE!</v>
      </c>
      <c r="K9692" s="5" t="str">
        <f t="shared" si="3"/>
        <v>#VALUE!</v>
      </c>
      <c r="L9692" s="5" t="str">
        <f t="shared" si="4"/>
        <v>#VALUE!</v>
      </c>
      <c r="M9692" s="5" t="str">
        <f t="shared" si="5"/>
        <v>#VALUE!</v>
      </c>
      <c r="N9692" s="4" t="s">
        <v>39</v>
      </c>
      <c r="O9692" s="4" t="s">
        <v>39</v>
      </c>
      <c r="P9692" s="4" t="s">
        <v>39</v>
      </c>
      <c r="Q9692" s="4" t="s">
        <v>39</v>
      </c>
      <c r="R9692" s="4" t="s">
        <v>39</v>
      </c>
      <c r="S9692" s="4" t="s">
        <v>39</v>
      </c>
      <c r="T9692" s="4" t="s">
        <v>39</v>
      </c>
    </row>
    <row r="9693" ht="12.75" customHeight="1">
      <c r="A9693" s="8" t="str">
        <f t="shared" si="1"/>
        <v>Russian Federation1931</v>
      </c>
      <c r="B9693" s="4" t="s">
        <v>154</v>
      </c>
      <c r="C9693" s="4">
        <v>1931.0</v>
      </c>
      <c r="D9693" s="4" t="s">
        <v>39</v>
      </c>
      <c r="E9693" s="4" t="s">
        <v>39</v>
      </c>
      <c r="F9693" s="4" t="s">
        <v>39</v>
      </c>
      <c r="G9693" s="4" t="s">
        <v>39</v>
      </c>
      <c r="H9693" s="4">
        <v>7.42041015625</v>
      </c>
      <c r="I9693" s="4">
        <v>8.54399967193604</v>
      </c>
      <c r="J9693" s="4" t="str">
        <f t="shared" si="2"/>
        <v>#VALUE!</v>
      </c>
      <c r="K9693" s="5" t="str">
        <f t="shared" si="3"/>
        <v>#VALUE!</v>
      </c>
      <c r="L9693" s="5" t="str">
        <f t="shared" si="4"/>
        <v>#VALUE!</v>
      </c>
      <c r="M9693" s="5" t="str">
        <f t="shared" si="5"/>
        <v>#VALUE!</v>
      </c>
      <c r="N9693" s="4" t="s">
        <v>39</v>
      </c>
      <c r="O9693" s="4" t="s">
        <v>39</v>
      </c>
      <c r="P9693" s="4" t="s">
        <v>39</v>
      </c>
      <c r="Q9693" s="4" t="s">
        <v>39</v>
      </c>
      <c r="R9693" s="4" t="s">
        <v>39</v>
      </c>
      <c r="S9693" s="4" t="s">
        <v>39</v>
      </c>
      <c r="T9693" s="4" t="s">
        <v>39</v>
      </c>
    </row>
    <row r="9694" ht="12.75" customHeight="1">
      <c r="A9694" s="8" t="str">
        <f t="shared" si="1"/>
        <v>Russian Federation1930</v>
      </c>
      <c r="B9694" s="4" t="s">
        <v>154</v>
      </c>
      <c r="C9694" s="4">
        <v>1930.0</v>
      </c>
      <c r="D9694" s="4" t="s">
        <v>39</v>
      </c>
      <c r="E9694" s="4" t="s">
        <v>39</v>
      </c>
      <c r="F9694" s="4" t="s">
        <v>39</v>
      </c>
      <c r="G9694" s="4" t="s">
        <v>39</v>
      </c>
      <c r="H9694" s="4">
        <v>11.032600402832</v>
      </c>
      <c r="I9694" s="4">
        <v>12.6511001586914</v>
      </c>
      <c r="J9694" s="4" t="str">
        <f t="shared" si="2"/>
        <v>#VALUE!</v>
      </c>
      <c r="K9694" s="5" t="str">
        <f t="shared" si="3"/>
        <v>#VALUE!</v>
      </c>
      <c r="L9694" s="5" t="str">
        <f t="shared" si="4"/>
        <v>#VALUE!</v>
      </c>
      <c r="M9694" s="5" t="str">
        <f t="shared" si="5"/>
        <v>#VALUE!</v>
      </c>
      <c r="N9694" s="4" t="s">
        <v>39</v>
      </c>
      <c r="O9694" s="4" t="s">
        <v>39</v>
      </c>
      <c r="P9694" s="4" t="s">
        <v>39</v>
      </c>
      <c r="Q9694" s="4" t="s">
        <v>39</v>
      </c>
      <c r="R9694" s="4" t="s">
        <v>39</v>
      </c>
      <c r="S9694" s="4" t="s">
        <v>39</v>
      </c>
      <c r="T9694" s="4" t="s">
        <v>39</v>
      </c>
    </row>
    <row r="9695" ht="12.75" customHeight="1">
      <c r="A9695" s="8" t="str">
        <f t="shared" si="1"/>
        <v>Russian Federation1929</v>
      </c>
      <c r="B9695" s="4" t="s">
        <v>154</v>
      </c>
      <c r="C9695" s="4">
        <v>1929.0</v>
      </c>
      <c r="D9695" s="4" t="s">
        <v>39</v>
      </c>
      <c r="E9695" s="4" t="s">
        <v>39</v>
      </c>
      <c r="F9695" s="4" t="s">
        <v>39</v>
      </c>
      <c r="G9695" s="4" t="s">
        <v>39</v>
      </c>
      <c r="H9695" s="4">
        <v>7.34943008422852</v>
      </c>
      <c r="I9695" s="4">
        <v>7.75396013259888</v>
      </c>
      <c r="J9695" s="4" t="str">
        <f t="shared" si="2"/>
        <v>#VALUE!</v>
      </c>
      <c r="K9695" s="5" t="str">
        <f t="shared" si="3"/>
        <v>#VALUE!</v>
      </c>
      <c r="L9695" s="5" t="str">
        <f t="shared" si="4"/>
        <v>#VALUE!</v>
      </c>
      <c r="M9695" s="5" t="str">
        <f t="shared" si="5"/>
        <v>#VALUE!</v>
      </c>
      <c r="N9695" s="4" t="s">
        <v>39</v>
      </c>
      <c r="O9695" s="4" t="s">
        <v>39</v>
      </c>
      <c r="P9695" s="4" t="s">
        <v>39</v>
      </c>
      <c r="Q9695" s="4" t="s">
        <v>39</v>
      </c>
      <c r="R9695" s="4" t="s">
        <v>39</v>
      </c>
      <c r="S9695" s="4" t="s">
        <v>39</v>
      </c>
      <c r="T9695" s="4" t="s">
        <v>39</v>
      </c>
    </row>
    <row r="9696" ht="12.75" customHeight="1">
      <c r="A9696" s="8" t="str">
        <f t="shared" si="1"/>
        <v>Russian Federation1928</v>
      </c>
      <c r="B9696" s="4" t="s">
        <v>154</v>
      </c>
      <c r="C9696" s="4">
        <v>1928.0</v>
      </c>
      <c r="D9696" s="4" t="s">
        <v>39</v>
      </c>
      <c r="E9696" s="4" t="s">
        <v>39</v>
      </c>
      <c r="F9696" s="4" t="s">
        <v>39</v>
      </c>
      <c r="G9696" s="4" t="s">
        <v>39</v>
      </c>
      <c r="H9696" s="4">
        <v>5.30788993835449</v>
      </c>
      <c r="I9696" s="4">
        <v>5.70774984359741</v>
      </c>
      <c r="J9696" s="4" t="str">
        <f t="shared" si="2"/>
        <v>#VALUE!</v>
      </c>
      <c r="K9696" s="5" t="str">
        <f t="shared" si="3"/>
        <v>#VALUE!</v>
      </c>
      <c r="L9696" s="5" t="str">
        <f t="shared" si="4"/>
        <v>#VALUE!</v>
      </c>
      <c r="M9696" s="5" t="str">
        <f t="shared" si="5"/>
        <v>#VALUE!</v>
      </c>
      <c r="N9696" s="4" t="s">
        <v>39</v>
      </c>
      <c r="O9696" s="4" t="s">
        <v>39</v>
      </c>
      <c r="P9696" s="4" t="s">
        <v>39</v>
      </c>
      <c r="Q9696" s="4" t="s">
        <v>39</v>
      </c>
      <c r="R9696" s="4" t="s">
        <v>39</v>
      </c>
      <c r="S9696" s="4" t="s">
        <v>39</v>
      </c>
      <c r="T9696" s="4" t="s">
        <v>39</v>
      </c>
    </row>
    <row r="9697" ht="12.75" customHeight="1">
      <c r="A9697" s="8" t="str">
        <f t="shared" si="1"/>
        <v>Russian Federation1912</v>
      </c>
      <c r="B9697" s="4" t="s">
        <v>154</v>
      </c>
      <c r="C9697" s="4">
        <v>1912.0</v>
      </c>
      <c r="D9697" s="4" t="s">
        <v>39</v>
      </c>
      <c r="E9697" s="4" t="s">
        <v>39</v>
      </c>
      <c r="F9697" s="4" t="s">
        <v>39</v>
      </c>
      <c r="G9697" s="4" t="s">
        <v>39</v>
      </c>
      <c r="H9697" s="4">
        <v>15.8531999588013</v>
      </c>
      <c r="I9697" s="4">
        <v>15.160400390625</v>
      </c>
      <c r="J9697" s="4" t="str">
        <f t="shared" si="2"/>
        <v>#VALUE!</v>
      </c>
      <c r="K9697" s="5" t="str">
        <f t="shared" si="3"/>
        <v>#VALUE!</v>
      </c>
      <c r="L9697" s="5" t="str">
        <f t="shared" si="4"/>
        <v>#VALUE!</v>
      </c>
      <c r="M9697" s="5" t="str">
        <f t="shared" si="5"/>
        <v>#VALUE!</v>
      </c>
      <c r="N9697" s="4" t="s">
        <v>39</v>
      </c>
      <c r="O9697" s="4" t="s">
        <v>39</v>
      </c>
      <c r="P9697" s="4" t="s">
        <v>39</v>
      </c>
      <c r="Q9697" s="4" t="s">
        <v>39</v>
      </c>
      <c r="R9697" s="4" t="s">
        <v>39</v>
      </c>
      <c r="S9697" s="4" t="s">
        <v>39</v>
      </c>
      <c r="T9697" s="4" t="s">
        <v>39</v>
      </c>
    </row>
    <row r="9698" ht="12.75" customHeight="1">
      <c r="A9698" s="8" t="str">
        <f t="shared" si="1"/>
        <v>Russian Federation1911</v>
      </c>
      <c r="B9698" s="4" t="s">
        <v>154</v>
      </c>
      <c r="C9698" s="4">
        <v>1911.0</v>
      </c>
      <c r="D9698" s="4" t="s">
        <v>39</v>
      </c>
      <c r="E9698" s="4" t="s">
        <v>39</v>
      </c>
      <c r="F9698" s="4" t="s">
        <v>39</v>
      </c>
      <c r="G9698" s="4" t="s">
        <v>39</v>
      </c>
      <c r="H9698" s="4">
        <v>17.4223003387451</v>
      </c>
      <c r="I9698" s="4">
        <v>16.1662006378174</v>
      </c>
      <c r="J9698" s="4" t="str">
        <f t="shared" si="2"/>
        <v>#VALUE!</v>
      </c>
      <c r="K9698" s="5" t="str">
        <f t="shared" si="3"/>
        <v>#VALUE!</v>
      </c>
      <c r="L9698" s="5" t="str">
        <f t="shared" si="4"/>
        <v>#VALUE!</v>
      </c>
      <c r="M9698" s="5" t="str">
        <f t="shared" si="5"/>
        <v>#VALUE!</v>
      </c>
      <c r="N9698" s="4" t="s">
        <v>39</v>
      </c>
      <c r="O9698" s="4" t="s">
        <v>39</v>
      </c>
      <c r="P9698" s="4" t="s">
        <v>39</v>
      </c>
      <c r="Q9698" s="4" t="s">
        <v>39</v>
      </c>
      <c r="R9698" s="4" t="s">
        <v>39</v>
      </c>
      <c r="S9698" s="4" t="s">
        <v>39</v>
      </c>
      <c r="T9698" s="4" t="s">
        <v>39</v>
      </c>
    </row>
    <row r="9699" ht="12.75" customHeight="1">
      <c r="A9699" s="8" t="str">
        <f t="shared" si="1"/>
        <v>Russian Federation1910</v>
      </c>
      <c r="B9699" s="4" t="s">
        <v>154</v>
      </c>
      <c r="C9699" s="4">
        <v>1910.0</v>
      </c>
      <c r="D9699" s="4" t="s">
        <v>39</v>
      </c>
      <c r="E9699" s="4" t="s">
        <v>39</v>
      </c>
      <c r="F9699" s="4" t="s">
        <v>39</v>
      </c>
      <c r="G9699" s="4" t="s">
        <v>39</v>
      </c>
      <c r="H9699" s="4">
        <v>16.3048992156982</v>
      </c>
      <c r="I9699" s="4">
        <v>14.7867002487183</v>
      </c>
      <c r="J9699" s="4" t="str">
        <f t="shared" si="2"/>
        <v>#VALUE!</v>
      </c>
      <c r="K9699" s="5" t="str">
        <f t="shared" si="3"/>
        <v>#VALUE!</v>
      </c>
      <c r="L9699" s="5" t="str">
        <f t="shared" si="4"/>
        <v>#VALUE!</v>
      </c>
      <c r="M9699" s="5" t="str">
        <f t="shared" si="5"/>
        <v>#VALUE!</v>
      </c>
      <c r="N9699" s="4" t="s">
        <v>39</v>
      </c>
      <c r="O9699" s="4" t="s">
        <v>39</v>
      </c>
      <c r="P9699" s="4" t="s">
        <v>39</v>
      </c>
      <c r="Q9699" s="4" t="s">
        <v>39</v>
      </c>
      <c r="R9699" s="4" t="s">
        <v>39</v>
      </c>
      <c r="S9699" s="4" t="s">
        <v>39</v>
      </c>
      <c r="T9699" s="4" t="s">
        <v>39</v>
      </c>
    </row>
    <row r="9700" ht="12.75" customHeight="1">
      <c r="A9700" s="8" t="str">
        <f t="shared" si="1"/>
        <v>Russian Federation1909</v>
      </c>
      <c r="B9700" s="4" t="s">
        <v>154</v>
      </c>
      <c r="C9700" s="4">
        <v>1909.0</v>
      </c>
      <c r="D9700" s="4" t="s">
        <v>39</v>
      </c>
      <c r="E9700" s="4" t="s">
        <v>39</v>
      </c>
      <c r="F9700" s="4" t="s">
        <v>39</v>
      </c>
      <c r="G9700" s="4" t="s">
        <v>39</v>
      </c>
      <c r="H9700" s="4">
        <v>15.7482995986938</v>
      </c>
      <c r="I9700" s="4">
        <v>15.8945999145508</v>
      </c>
      <c r="J9700" s="4" t="str">
        <f t="shared" si="2"/>
        <v>#VALUE!</v>
      </c>
      <c r="K9700" s="5" t="str">
        <f t="shared" si="3"/>
        <v>#VALUE!</v>
      </c>
      <c r="L9700" s="5" t="str">
        <f t="shared" si="4"/>
        <v>#VALUE!</v>
      </c>
      <c r="M9700" s="5" t="str">
        <f t="shared" si="5"/>
        <v>#VALUE!</v>
      </c>
      <c r="N9700" s="4" t="s">
        <v>39</v>
      </c>
      <c r="O9700" s="4" t="s">
        <v>39</v>
      </c>
      <c r="P9700" s="4" t="s">
        <v>39</v>
      </c>
      <c r="Q9700" s="4" t="s">
        <v>39</v>
      </c>
      <c r="R9700" s="4" t="s">
        <v>39</v>
      </c>
      <c r="S9700" s="4" t="s">
        <v>39</v>
      </c>
      <c r="T9700" s="4" t="s">
        <v>39</v>
      </c>
    </row>
    <row r="9701" ht="12.75" customHeight="1">
      <c r="A9701" s="8" t="str">
        <f t="shared" si="1"/>
        <v>Russian Federation1908</v>
      </c>
      <c r="B9701" s="4" t="s">
        <v>154</v>
      </c>
      <c r="C9701" s="4">
        <v>1908.0</v>
      </c>
      <c r="D9701" s="4" t="s">
        <v>39</v>
      </c>
      <c r="E9701" s="4" t="s">
        <v>39</v>
      </c>
      <c r="F9701" s="4" t="s">
        <v>39</v>
      </c>
      <c r="G9701" s="4" t="s">
        <v>39</v>
      </c>
      <c r="H9701" s="4">
        <v>16.1345996856689</v>
      </c>
      <c r="I9701" s="4">
        <v>16.9659004211426</v>
      </c>
      <c r="J9701" s="4" t="str">
        <f t="shared" si="2"/>
        <v>#VALUE!</v>
      </c>
      <c r="K9701" s="5" t="str">
        <f t="shared" si="3"/>
        <v>#VALUE!</v>
      </c>
      <c r="L9701" s="5" t="str">
        <f t="shared" si="4"/>
        <v>#VALUE!</v>
      </c>
      <c r="M9701" s="5" t="str">
        <f t="shared" si="5"/>
        <v>#VALUE!</v>
      </c>
      <c r="N9701" s="4" t="s">
        <v>39</v>
      </c>
      <c r="O9701" s="4" t="s">
        <v>39</v>
      </c>
      <c r="P9701" s="4" t="s">
        <v>39</v>
      </c>
      <c r="Q9701" s="4" t="s">
        <v>39</v>
      </c>
      <c r="R9701" s="4" t="s">
        <v>39</v>
      </c>
      <c r="S9701" s="4" t="s">
        <v>39</v>
      </c>
      <c r="T9701" s="4" t="s">
        <v>39</v>
      </c>
    </row>
    <row r="9702" ht="12.75" customHeight="1">
      <c r="A9702" s="8" t="str">
        <f t="shared" si="1"/>
        <v>Russian Federation1907</v>
      </c>
      <c r="B9702" s="4" t="s">
        <v>154</v>
      </c>
      <c r="C9702" s="4">
        <v>1907.0</v>
      </c>
      <c r="D9702" s="4" t="s">
        <v>39</v>
      </c>
      <c r="E9702" s="4" t="s">
        <v>39</v>
      </c>
      <c r="F9702" s="4" t="s">
        <v>39</v>
      </c>
      <c r="G9702" s="4" t="s">
        <v>39</v>
      </c>
      <c r="H9702" s="4">
        <v>17.4477005004883</v>
      </c>
      <c r="I9702" s="4">
        <v>18.3111000061035</v>
      </c>
      <c r="J9702" s="4" t="str">
        <f t="shared" si="2"/>
        <v>#VALUE!</v>
      </c>
      <c r="K9702" s="5" t="str">
        <f t="shared" si="3"/>
        <v>#VALUE!</v>
      </c>
      <c r="L9702" s="5" t="str">
        <f t="shared" si="4"/>
        <v>#VALUE!</v>
      </c>
      <c r="M9702" s="5" t="str">
        <f t="shared" si="5"/>
        <v>#VALUE!</v>
      </c>
      <c r="N9702" s="4" t="s">
        <v>39</v>
      </c>
      <c r="O9702" s="4" t="s">
        <v>39</v>
      </c>
      <c r="P9702" s="4" t="s">
        <v>39</v>
      </c>
      <c r="Q9702" s="4" t="s">
        <v>39</v>
      </c>
      <c r="R9702" s="4" t="s">
        <v>39</v>
      </c>
      <c r="S9702" s="4" t="s">
        <v>39</v>
      </c>
      <c r="T9702" s="4" t="s">
        <v>39</v>
      </c>
    </row>
    <row r="9703" ht="12.75" customHeight="1">
      <c r="A9703" s="8" t="str">
        <f t="shared" si="1"/>
        <v>Russian Federation1906</v>
      </c>
      <c r="B9703" s="4" t="s">
        <v>154</v>
      </c>
      <c r="C9703" s="4">
        <v>1906.0</v>
      </c>
      <c r="D9703" s="4" t="s">
        <v>39</v>
      </c>
      <c r="E9703" s="4" t="s">
        <v>39</v>
      </c>
      <c r="F9703" s="4" t="s">
        <v>39</v>
      </c>
      <c r="G9703" s="4" t="s">
        <v>39</v>
      </c>
      <c r="H9703" s="4">
        <v>17.9659004211426</v>
      </c>
      <c r="I9703" s="4">
        <v>21.1511001586914</v>
      </c>
      <c r="J9703" s="4" t="str">
        <f t="shared" si="2"/>
        <v>#VALUE!</v>
      </c>
      <c r="K9703" s="5" t="str">
        <f t="shared" si="3"/>
        <v>#VALUE!</v>
      </c>
      <c r="L9703" s="5" t="str">
        <f t="shared" si="4"/>
        <v>#VALUE!</v>
      </c>
      <c r="M9703" s="5" t="str">
        <f t="shared" si="5"/>
        <v>#VALUE!</v>
      </c>
      <c r="N9703" s="4" t="s">
        <v>39</v>
      </c>
      <c r="O9703" s="4" t="s">
        <v>39</v>
      </c>
      <c r="P9703" s="4" t="s">
        <v>39</v>
      </c>
      <c r="Q9703" s="4" t="s">
        <v>39</v>
      </c>
      <c r="R9703" s="4" t="s">
        <v>39</v>
      </c>
      <c r="S9703" s="4" t="s">
        <v>39</v>
      </c>
      <c r="T9703" s="4" t="s">
        <v>39</v>
      </c>
    </row>
    <row r="9704" ht="12.75" customHeight="1">
      <c r="A9704" s="8" t="str">
        <f t="shared" si="1"/>
        <v>Russian Federation1905</v>
      </c>
      <c r="B9704" s="4" t="s">
        <v>154</v>
      </c>
      <c r="C9704" s="4">
        <v>1905.0</v>
      </c>
      <c r="D9704" s="4" t="s">
        <v>39</v>
      </c>
      <c r="E9704" s="4" t="s">
        <v>39</v>
      </c>
      <c r="F9704" s="4" t="s">
        <v>39</v>
      </c>
      <c r="G9704" s="4" t="s">
        <v>39</v>
      </c>
      <c r="H9704" s="4">
        <v>16.0953998565674</v>
      </c>
      <c r="I9704" s="4">
        <v>23.8197002410889</v>
      </c>
      <c r="J9704" s="4" t="str">
        <f t="shared" si="2"/>
        <v>#VALUE!</v>
      </c>
      <c r="K9704" s="5" t="str">
        <f t="shared" si="3"/>
        <v>#VALUE!</v>
      </c>
      <c r="L9704" s="5" t="str">
        <f t="shared" si="4"/>
        <v>#VALUE!</v>
      </c>
      <c r="M9704" s="5" t="str">
        <f t="shared" si="5"/>
        <v>#VALUE!</v>
      </c>
      <c r="N9704" s="4" t="s">
        <v>39</v>
      </c>
      <c r="O9704" s="4" t="s">
        <v>39</v>
      </c>
      <c r="P9704" s="4" t="s">
        <v>39</v>
      </c>
      <c r="Q9704" s="4" t="s">
        <v>39</v>
      </c>
      <c r="R9704" s="4" t="s">
        <v>39</v>
      </c>
      <c r="S9704" s="4" t="s">
        <v>39</v>
      </c>
      <c r="T9704" s="4" t="s">
        <v>39</v>
      </c>
    </row>
    <row r="9705" ht="12.75" customHeight="1">
      <c r="A9705" s="8" t="str">
        <f t="shared" si="1"/>
        <v>Russian Federation1904</v>
      </c>
      <c r="B9705" s="4" t="s">
        <v>154</v>
      </c>
      <c r="C9705" s="4">
        <v>1904.0</v>
      </c>
      <c r="D9705" s="4" t="s">
        <v>39</v>
      </c>
      <c r="E9705" s="4" t="s">
        <v>39</v>
      </c>
      <c r="F9705" s="4" t="s">
        <v>39</v>
      </c>
      <c r="G9705" s="4" t="s">
        <v>39</v>
      </c>
      <c r="H9705" s="4">
        <v>15.2447996139526</v>
      </c>
      <c r="I9705" s="4">
        <v>20.3719005584717</v>
      </c>
      <c r="J9705" s="4" t="str">
        <f t="shared" si="2"/>
        <v>#VALUE!</v>
      </c>
      <c r="K9705" s="5" t="str">
        <f t="shared" si="3"/>
        <v>#VALUE!</v>
      </c>
      <c r="L9705" s="5" t="str">
        <f t="shared" si="4"/>
        <v>#VALUE!</v>
      </c>
      <c r="M9705" s="5" t="str">
        <f t="shared" si="5"/>
        <v>#VALUE!</v>
      </c>
      <c r="N9705" s="4" t="s">
        <v>39</v>
      </c>
      <c r="O9705" s="4" t="s">
        <v>39</v>
      </c>
      <c r="P9705" s="4" t="s">
        <v>39</v>
      </c>
      <c r="Q9705" s="4" t="s">
        <v>39</v>
      </c>
      <c r="R9705" s="4" t="s">
        <v>39</v>
      </c>
      <c r="S9705" s="4" t="s">
        <v>39</v>
      </c>
      <c r="T9705" s="4" t="s">
        <v>39</v>
      </c>
    </row>
    <row r="9706" ht="12.75" customHeight="1">
      <c r="A9706" s="8" t="str">
        <f t="shared" si="1"/>
        <v>Russian Federation1903</v>
      </c>
      <c r="B9706" s="4" t="s">
        <v>154</v>
      </c>
      <c r="C9706" s="4">
        <v>1903.0</v>
      </c>
      <c r="D9706" s="4" t="s">
        <v>39</v>
      </c>
      <c r="E9706" s="4" t="s">
        <v>39</v>
      </c>
      <c r="F9706" s="4" t="s">
        <v>39</v>
      </c>
      <c r="G9706" s="4" t="s">
        <v>39</v>
      </c>
      <c r="H9706" s="4">
        <v>18.107400894165</v>
      </c>
      <c r="I9706" s="4">
        <v>17.0673999786377</v>
      </c>
      <c r="J9706" s="4" t="str">
        <f t="shared" si="2"/>
        <v>#VALUE!</v>
      </c>
      <c r="K9706" s="5" t="str">
        <f t="shared" si="3"/>
        <v>#VALUE!</v>
      </c>
      <c r="L9706" s="5" t="str">
        <f t="shared" si="4"/>
        <v>#VALUE!</v>
      </c>
      <c r="M9706" s="5" t="str">
        <f t="shared" si="5"/>
        <v>#VALUE!</v>
      </c>
      <c r="N9706" s="4" t="s">
        <v>39</v>
      </c>
      <c r="O9706" s="4" t="s">
        <v>39</v>
      </c>
      <c r="P9706" s="4" t="s">
        <v>39</v>
      </c>
      <c r="Q9706" s="4" t="s">
        <v>39</v>
      </c>
      <c r="R9706" s="4" t="s">
        <v>39</v>
      </c>
      <c r="S9706" s="4" t="s">
        <v>39</v>
      </c>
      <c r="T9706" s="4" t="s">
        <v>39</v>
      </c>
    </row>
    <row r="9707" ht="12.75" customHeight="1">
      <c r="A9707" s="8" t="str">
        <f t="shared" si="1"/>
        <v>Russian Federation1902</v>
      </c>
      <c r="B9707" s="4" t="s">
        <v>154</v>
      </c>
      <c r="C9707" s="4">
        <v>1902.0</v>
      </c>
      <c r="D9707" s="4" t="s">
        <v>39</v>
      </c>
      <c r="E9707" s="4" t="s">
        <v>39</v>
      </c>
      <c r="F9707" s="4" t="s">
        <v>39</v>
      </c>
      <c r="G9707" s="4" t="s">
        <v>39</v>
      </c>
      <c r="H9707" s="4">
        <v>15.0670003890991</v>
      </c>
      <c r="I9707" s="4">
        <v>16.6326999664307</v>
      </c>
      <c r="J9707" s="4" t="str">
        <f t="shared" si="2"/>
        <v>#VALUE!</v>
      </c>
      <c r="K9707" s="5" t="str">
        <f t="shared" si="3"/>
        <v>#VALUE!</v>
      </c>
      <c r="L9707" s="5" t="str">
        <f t="shared" si="4"/>
        <v>#VALUE!</v>
      </c>
      <c r="M9707" s="5" t="str">
        <f t="shared" si="5"/>
        <v>#VALUE!</v>
      </c>
      <c r="N9707" s="4" t="s">
        <v>39</v>
      </c>
      <c r="O9707" s="4" t="s">
        <v>39</v>
      </c>
      <c r="P9707" s="4" t="s">
        <v>39</v>
      </c>
      <c r="Q9707" s="4" t="s">
        <v>39</v>
      </c>
      <c r="R9707" s="4" t="s">
        <v>39</v>
      </c>
      <c r="S9707" s="4" t="s">
        <v>39</v>
      </c>
      <c r="T9707" s="4" t="s">
        <v>39</v>
      </c>
    </row>
    <row r="9708" ht="12.75" customHeight="1">
      <c r="A9708" s="8" t="str">
        <f t="shared" si="1"/>
        <v>Russian Federation1901</v>
      </c>
      <c r="B9708" s="4" t="s">
        <v>154</v>
      </c>
      <c r="C9708" s="4">
        <v>1901.0</v>
      </c>
      <c r="D9708" s="4" t="s">
        <v>39</v>
      </c>
      <c r="E9708" s="4" t="s">
        <v>39</v>
      </c>
      <c r="F9708" s="4" t="s">
        <v>39</v>
      </c>
      <c r="G9708" s="4" t="s">
        <v>39</v>
      </c>
      <c r="H9708" s="4">
        <v>15.8542995452881</v>
      </c>
      <c r="I9708" s="4">
        <v>15.7138004302979</v>
      </c>
      <c r="J9708" s="4" t="str">
        <f t="shared" si="2"/>
        <v>#VALUE!</v>
      </c>
      <c r="K9708" s="5" t="str">
        <f t="shared" si="3"/>
        <v>#VALUE!</v>
      </c>
      <c r="L9708" s="5" t="str">
        <f t="shared" si="4"/>
        <v>#VALUE!</v>
      </c>
      <c r="M9708" s="5" t="str">
        <f t="shared" si="5"/>
        <v>#VALUE!</v>
      </c>
      <c r="N9708" s="4" t="s">
        <v>39</v>
      </c>
      <c r="O9708" s="4" t="s">
        <v>39</v>
      </c>
      <c r="P9708" s="4" t="s">
        <v>39</v>
      </c>
      <c r="Q9708" s="4" t="s">
        <v>39</v>
      </c>
      <c r="R9708" s="4" t="s">
        <v>39</v>
      </c>
      <c r="S9708" s="4" t="s">
        <v>39</v>
      </c>
      <c r="T9708" s="4" t="s">
        <v>39</v>
      </c>
    </row>
    <row r="9709" ht="12.75" customHeight="1">
      <c r="A9709" s="8" t="str">
        <f t="shared" si="1"/>
        <v>Russian Federation1900</v>
      </c>
      <c r="B9709" s="4" t="s">
        <v>154</v>
      </c>
      <c r="C9709" s="4">
        <v>1900.0</v>
      </c>
      <c r="D9709" s="4" t="s">
        <v>39</v>
      </c>
      <c r="E9709" s="4" t="s">
        <v>39</v>
      </c>
      <c r="F9709" s="4" t="s">
        <v>39</v>
      </c>
      <c r="G9709" s="4" t="s">
        <v>39</v>
      </c>
      <c r="H9709" s="4">
        <v>15.5792999267578</v>
      </c>
      <c r="I9709" s="4">
        <v>15.9433002471924</v>
      </c>
      <c r="J9709" s="4" t="str">
        <f t="shared" si="2"/>
        <v>#VALUE!</v>
      </c>
      <c r="K9709" s="5" t="str">
        <f t="shared" si="3"/>
        <v>#VALUE!</v>
      </c>
      <c r="L9709" s="5" t="str">
        <f t="shared" si="4"/>
        <v>#VALUE!</v>
      </c>
      <c r="M9709" s="5" t="str">
        <f t="shared" si="5"/>
        <v>#VALUE!</v>
      </c>
      <c r="N9709" s="4" t="s">
        <v>39</v>
      </c>
      <c r="O9709" s="4" t="s">
        <v>39</v>
      </c>
      <c r="P9709" s="4" t="s">
        <v>39</v>
      </c>
      <c r="Q9709" s="4" t="s">
        <v>39</v>
      </c>
      <c r="R9709" s="4" t="s">
        <v>39</v>
      </c>
      <c r="S9709" s="4" t="s">
        <v>39</v>
      </c>
      <c r="T9709" s="4" t="s">
        <v>39</v>
      </c>
    </row>
    <row r="9710" ht="12.75" customHeight="1">
      <c r="A9710" s="8" t="str">
        <f t="shared" si="1"/>
        <v>Russian Federation1899</v>
      </c>
      <c r="B9710" s="4" t="s">
        <v>154</v>
      </c>
      <c r="C9710" s="4">
        <v>1899.0</v>
      </c>
      <c r="D9710" s="4" t="s">
        <v>39</v>
      </c>
      <c r="E9710" s="4" t="s">
        <v>39</v>
      </c>
      <c r="F9710" s="4" t="s">
        <v>39</v>
      </c>
      <c r="G9710" s="4" t="s">
        <v>39</v>
      </c>
      <c r="H9710" s="4">
        <v>14.9987001419067</v>
      </c>
      <c r="I9710" s="4">
        <v>14.3357000350952</v>
      </c>
      <c r="J9710" s="4" t="str">
        <f t="shared" si="2"/>
        <v>#VALUE!</v>
      </c>
      <c r="K9710" s="5" t="str">
        <f t="shared" si="3"/>
        <v>#VALUE!</v>
      </c>
      <c r="L9710" s="5" t="str">
        <f t="shared" si="4"/>
        <v>#VALUE!</v>
      </c>
      <c r="M9710" s="5" t="str">
        <f t="shared" si="5"/>
        <v>#VALUE!</v>
      </c>
      <c r="N9710" s="4" t="s">
        <v>39</v>
      </c>
      <c r="O9710" s="4" t="s">
        <v>39</v>
      </c>
      <c r="P9710" s="4" t="s">
        <v>39</v>
      </c>
      <c r="Q9710" s="4" t="s">
        <v>39</v>
      </c>
      <c r="R9710" s="4" t="s">
        <v>39</v>
      </c>
      <c r="S9710" s="4" t="s">
        <v>39</v>
      </c>
      <c r="T9710" s="4" t="s">
        <v>39</v>
      </c>
    </row>
    <row r="9711" ht="12.75" customHeight="1">
      <c r="A9711" s="8" t="str">
        <f t="shared" si="1"/>
        <v>Russian Federation1898</v>
      </c>
      <c r="B9711" s="4" t="s">
        <v>154</v>
      </c>
      <c r="C9711" s="4">
        <v>1898.0</v>
      </c>
      <c r="D9711" s="4" t="s">
        <v>39</v>
      </c>
      <c r="E9711" s="4" t="s">
        <v>39</v>
      </c>
      <c r="F9711" s="4" t="s">
        <v>39</v>
      </c>
      <c r="G9711" s="4" t="s">
        <v>39</v>
      </c>
      <c r="H9711" s="4">
        <v>15.4743995666504</v>
      </c>
      <c r="I9711" s="4">
        <v>15.4404001235962</v>
      </c>
      <c r="J9711" s="4" t="str">
        <f t="shared" si="2"/>
        <v>#VALUE!</v>
      </c>
      <c r="K9711" s="5" t="str">
        <f t="shared" si="3"/>
        <v>#VALUE!</v>
      </c>
      <c r="L9711" s="5" t="str">
        <f t="shared" si="4"/>
        <v>#VALUE!</v>
      </c>
      <c r="M9711" s="5" t="str">
        <f t="shared" si="5"/>
        <v>#VALUE!</v>
      </c>
      <c r="N9711" s="4" t="s">
        <v>39</v>
      </c>
      <c r="O9711" s="4" t="s">
        <v>39</v>
      </c>
      <c r="P9711" s="4" t="s">
        <v>39</v>
      </c>
      <c r="Q9711" s="4" t="s">
        <v>39</v>
      </c>
      <c r="R9711" s="4" t="s">
        <v>39</v>
      </c>
      <c r="S9711" s="4" t="s">
        <v>39</v>
      </c>
      <c r="T9711" s="4" t="s">
        <v>39</v>
      </c>
    </row>
    <row r="9712" ht="12.75" customHeight="1">
      <c r="A9712" s="8" t="str">
        <f t="shared" si="1"/>
        <v>Russian Federation1897</v>
      </c>
      <c r="B9712" s="4" t="s">
        <v>154</v>
      </c>
      <c r="C9712" s="4">
        <v>1897.0</v>
      </c>
      <c r="D9712" s="4" t="s">
        <v>39</v>
      </c>
      <c r="E9712" s="4" t="s">
        <v>39</v>
      </c>
      <c r="F9712" s="4" t="s">
        <v>39</v>
      </c>
      <c r="G9712" s="4" t="s">
        <v>39</v>
      </c>
      <c r="H9712" s="4">
        <v>15.5549001693726</v>
      </c>
      <c r="I9712" s="4">
        <v>15.2103996276855</v>
      </c>
      <c r="J9712" s="4" t="str">
        <f t="shared" si="2"/>
        <v>#VALUE!</v>
      </c>
      <c r="K9712" s="5" t="str">
        <f t="shared" si="3"/>
        <v>#VALUE!</v>
      </c>
      <c r="L9712" s="5" t="str">
        <f t="shared" si="4"/>
        <v>#VALUE!</v>
      </c>
      <c r="M9712" s="5" t="str">
        <f t="shared" si="5"/>
        <v>#VALUE!</v>
      </c>
      <c r="N9712" s="4" t="s">
        <v>39</v>
      </c>
      <c r="O9712" s="4" t="s">
        <v>39</v>
      </c>
      <c r="P9712" s="4" t="s">
        <v>39</v>
      </c>
      <c r="Q9712" s="4" t="s">
        <v>39</v>
      </c>
      <c r="R9712" s="4" t="s">
        <v>39</v>
      </c>
      <c r="S9712" s="4" t="s">
        <v>39</v>
      </c>
      <c r="T9712" s="4" t="s">
        <v>39</v>
      </c>
    </row>
    <row r="9713" ht="12.75" customHeight="1">
      <c r="A9713" s="8" t="str">
        <f t="shared" si="1"/>
        <v>Russian Federation1896</v>
      </c>
      <c r="B9713" s="4" t="s">
        <v>154</v>
      </c>
      <c r="C9713" s="4">
        <v>1896.0</v>
      </c>
      <c r="D9713" s="4" t="s">
        <v>39</v>
      </c>
      <c r="E9713" s="4" t="s">
        <v>39</v>
      </c>
      <c r="F9713" s="4" t="s">
        <v>39</v>
      </c>
      <c r="G9713" s="4" t="s">
        <v>39</v>
      </c>
      <c r="H9713" s="4">
        <v>16.2502002716064</v>
      </c>
      <c r="I9713" s="4">
        <v>14.9537000656128</v>
      </c>
      <c r="J9713" s="4" t="str">
        <f t="shared" si="2"/>
        <v>#VALUE!</v>
      </c>
      <c r="K9713" s="5" t="str">
        <f t="shared" si="3"/>
        <v>#VALUE!</v>
      </c>
      <c r="L9713" s="5" t="str">
        <f t="shared" si="4"/>
        <v>#VALUE!</v>
      </c>
      <c r="M9713" s="5" t="str">
        <f t="shared" si="5"/>
        <v>#VALUE!</v>
      </c>
      <c r="N9713" s="4" t="s">
        <v>39</v>
      </c>
      <c r="O9713" s="4" t="s">
        <v>39</v>
      </c>
      <c r="P9713" s="4" t="s">
        <v>39</v>
      </c>
      <c r="Q9713" s="4" t="s">
        <v>39</v>
      </c>
      <c r="R9713" s="4" t="s">
        <v>39</v>
      </c>
      <c r="S9713" s="4" t="s">
        <v>39</v>
      </c>
      <c r="T9713" s="4" t="s">
        <v>39</v>
      </c>
    </row>
    <row r="9714" ht="12.75" customHeight="1">
      <c r="A9714" s="8" t="str">
        <f t="shared" si="1"/>
        <v>Russian Federation1895</v>
      </c>
      <c r="B9714" s="4" t="s">
        <v>154</v>
      </c>
      <c r="C9714" s="4">
        <v>1895.0</v>
      </c>
      <c r="D9714" s="4" t="s">
        <v>39</v>
      </c>
      <c r="E9714" s="4" t="s">
        <v>39</v>
      </c>
      <c r="F9714" s="4" t="s">
        <v>39</v>
      </c>
      <c r="G9714" s="4" t="s">
        <v>39</v>
      </c>
      <c r="H9714" s="4">
        <v>16.3327007293701</v>
      </c>
      <c r="I9714" s="4">
        <v>15.6284999847412</v>
      </c>
      <c r="J9714" s="4" t="str">
        <f t="shared" si="2"/>
        <v>#VALUE!</v>
      </c>
      <c r="K9714" s="5" t="str">
        <f t="shared" si="3"/>
        <v>#VALUE!</v>
      </c>
      <c r="L9714" s="5" t="str">
        <f t="shared" si="4"/>
        <v>#VALUE!</v>
      </c>
      <c r="M9714" s="5" t="str">
        <f t="shared" si="5"/>
        <v>#VALUE!</v>
      </c>
      <c r="N9714" s="4" t="s">
        <v>39</v>
      </c>
      <c r="O9714" s="4" t="s">
        <v>39</v>
      </c>
      <c r="P9714" s="4" t="s">
        <v>39</v>
      </c>
      <c r="Q9714" s="4" t="s">
        <v>39</v>
      </c>
      <c r="R9714" s="4" t="s">
        <v>39</v>
      </c>
      <c r="S9714" s="4" t="s">
        <v>39</v>
      </c>
      <c r="T9714" s="4" t="s">
        <v>39</v>
      </c>
    </row>
    <row r="9715" ht="12.75" customHeight="1">
      <c r="A9715" s="8" t="str">
        <f t="shared" si="1"/>
        <v>Russian Federation1894</v>
      </c>
      <c r="B9715" s="4" t="s">
        <v>154</v>
      </c>
      <c r="C9715" s="4">
        <v>1894.0</v>
      </c>
      <c r="D9715" s="4" t="s">
        <v>39</v>
      </c>
      <c r="E9715" s="4" t="s">
        <v>39</v>
      </c>
      <c r="F9715" s="4" t="s">
        <v>39</v>
      </c>
      <c r="G9715" s="4" t="s">
        <v>39</v>
      </c>
      <c r="H9715" s="4">
        <v>14.5452003479004</v>
      </c>
      <c r="I9715" s="4">
        <v>13.1150999069214</v>
      </c>
      <c r="J9715" s="4" t="str">
        <f t="shared" si="2"/>
        <v>#VALUE!</v>
      </c>
      <c r="K9715" s="5" t="str">
        <f t="shared" si="3"/>
        <v>#VALUE!</v>
      </c>
      <c r="L9715" s="5" t="str">
        <f t="shared" si="4"/>
        <v>#VALUE!</v>
      </c>
      <c r="M9715" s="5" t="str">
        <f t="shared" si="5"/>
        <v>#VALUE!</v>
      </c>
      <c r="N9715" s="4" t="s">
        <v>39</v>
      </c>
      <c r="O9715" s="4" t="s">
        <v>39</v>
      </c>
      <c r="P9715" s="4" t="s">
        <v>39</v>
      </c>
      <c r="Q9715" s="4" t="s">
        <v>39</v>
      </c>
      <c r="R9715" s="4" t="s">
        <v>39</v>
      </c>
      <c r="S9715" s="4" t="s">
        <v>39</v>
      </c>
      <c r="T9715" s="4" t="s">
        <v>39</v>
      </c>
    </row>
    <row r="9716" ht="12.75" customHeight="1">
      <c r="A9716" s="8" t="str">
        <f t="shared" si="1"/>
        <v>Russian Federation1893</v>
      </c>
      <c r="B9716" s="4" t="s">
        <v>154</v>
      </c>
      <c r="C9716" s="4">
        <v>1893.0</v>
      </c>
      <c r="D9716" s="4" t="s">
        <v>39</v>
      </c>
      <c r="E9716" s="4" t="s">
        <v>39</v>
      </c>
      <c r="F9716" s="4" t="s">
        <v>39</v>
      </c>
      <c r="G9716" s="4" t="s">
        <v>39</v>
      </c>
      <c r="H9716" s="4">
        <v>13.2321996688843</v>
      </c>
      <c r="I9716" s="4">
        <v>12.6049995422363</v>
      </c>
      <c r="J9716" s="4" t="str">
        <f t="shared" si="2"/>
        <v>#VALUE!</v>
      </c>
      <c r="K9716" s="5" t="str">
        <f t="shared" si="3"/>
        <v>#VALUE!</v>
      </c>
      <c r="L9716" s="5" t="str">
        <f t="shared" si="4"/>
        <v>#VALUE!</v>
      </c>
      <c r="M9716" s="5" t="str">
        <f t="shared" si="5"/>
        <v>#VALUE!</v>
      </c>
      <c r="N9716" s="4" t="s">
        <v>39</v>
      </c>
      <c r="O9716" s="4" t="s">
        <v>39</v>
      </c>
      <c r="P9716" s="4" t="s">
        <v>39</v>
      </c>
      <c r="Q9716" s="4" t="s">
        <v>39</v>
      </c>
      <c r="R9716" s="4" t="s">
        <v>39</v>
      </c>
      <c r="S9716" s="4" t="s">
        <v>39</v>
      </c>
      <c r="T9716" s="4" t="s">
        <v>39</v>
      </c>
    </row>
    <row r="9717" ht="12.75" customHeight="1">
      <c r="A9717" s="8" t="str">
        <f t="shared" si="1"/>
        <v>Russian Federation1892</v>
      </c>
      <c r="B9717" s="4" t="s">
        <v>154</v>
      </c>
      <c r="C9717" s="4">
        <v>1892.0</v>
      </c>
      <c r="D9717" s="4" t="s">
        <v>39</v>
      </c>
      <c r="E9717" s="4" t="s">
        <v>39</v>
      </c>
      <c r="F9717" s="4" t="s">
        <v>39</v>
      </c>
      <c r="G9717" s="4" t="s">
        <v>39</v>
      </c>
      <c r="H9717" s="4">
        <v>13.3324003219605</v>
      </c>
      <c r="I9717" s="4">
        <v>14.4889001846313</v>
      </c>
      <c r="J9717" s="4" t="str">
        <f t="shared" si="2"/>
        <v>#VALUE!</v>
      </c>
      <c r="K9717" s="5" t="str">
        <f t="shared" si="3"/>
        <v>#VALUE!</v>
      </c>
      <c r="L9717" s="5" t="str">
        <f t="shared" si="4"/>
        <v>#VALUE!</v>
      </c>
      <c r="M9717" s="5" t="str">
        <f t="shared" si="5"/>
        <v>#VALUE!</v>
      </c>
      <c r="N9717" s="4" t="s">
        <v>39</v>
      </c>
      <c r="O9717" s="4" t="s">
        <v>39</v>
      </c>
      <c r="P9717" s="4" t="s">
        <v>39</v>
      </c>
      <c r="Q9717" s="4" t="s">
        <v>39</v>
      </c>
      <c r="R9717" s="4" t="s">
        <v>39</v>
      </c>
      <c r="S9717" s="4" t="s">
        <v>39</v>
      </c>
      <c r="T9717" s="4" t="s">
        <v>39</v>
      </c>
    </row>
    <row r="9718" ht="12.75" customHeight="1">
      <c r="A9718" s="8" t="str">
        <f t="shared" si="1"/>
        <v>Russian Federation1891</v>
      </c>
      <c r="B9718" s="4" t="s">
        <v>154</v>
      </c>
      <c r="C9718" s="4">
        <v>1891.0</v>
      </c>
      <c r="D9718" s="4" t="s">
        <v>39</v>
      </c>
      <c r="E9718" s="4" t="s">
        <v>39</v>
      </c>
      <c r="F9718" s="4" t="s">
        <v>39</v>
      </c>
      <c r="G9718" s="4" t="s">
        <v>39</v>
      </c>
      <c r="H9718" s="4">
        <v>14.1009998321533</v>
      </c>
      <c r="I9718" s="4">
        <v>15.0745000839233</v>
      </c>
      <c r="J9718" s="4" t="str">
        <f t="shared" si="2"/>
        <v>#VALUE!</v>
      </c>
      <c r="K9718" s="5" t="str">
        <f t="shared" si="3"/>
        <v>#VALUE!</v>
      </c>
      <c r="L9718" s="5" t="str">
        <f t="shared" si="4"/>
        <v>#VALUE!</v>
      </c>
      <c r="M9718" s="5" t="str">
        <f t="shared" si="5"/>
        <v>#VALUE!</v>
      </c>
      <c r="N9718" s="4" t="s">
        <v>39</v>
      </c>
      <c r="O9718" s="4" t="s">
        <v>39</v>
      </c>
      <c r="P9718" s="4" t="s">
        <v>39</v>
      </c>
      <c r="Q9718" s="4" t="s">
        <v>39</v>
      </c>
      <c r="R9718" s="4" t="s">
        <v>39</v>
      </c>
      <c r="S9718" s="4" t="s">
        <v>39</v>
      </c>
      <c r="T9718" s="4" t="s">
        <v>39</v>
      </c>
    </row>
    <row r="9719" ht="12.75" customHeight="1">
      <c r="A9719" s="8" t="str">
        <f t="shared" si="1"/>
        <v>Russian Federation1890</v>
      </c>
      <c r="B9719" s="4" t="s">
        <v>154</v>
      </c>
      <c r="C9719" s="4">
        <v>1890.0</v>
      </c>
      <c r="D9719" s="4" t="s">
        <v>39</v>
      </c>
      <c r="E9719" s="4" t="s">
        <v>39</v>
      </c>
      <c r="F9719" s="4" t="s">
        <v>39</v>
      </c>
      <c r="G9719" s="4" t="s">
        <v>39</v>
      </c>
      <c r="H9719" s="4">
        <v>14.25</v>
      </c>
      <c r="I9719" s="4">
        <v>14.2353000640869</v>
      </c>
      <c r="J9719" s="4" t="str">
        <f t="shared" si="2"/>
        <v>#VALUE!</v>
      </c>
      <c r="K9719" s="5" t="str">
        <f t="shared" si="3"/>
        <v>#VALUE!</v>
      </c>
      <c r="L9719" s="5" t="str">
        <f t="shared" si="4"/>
        <v>#VALUE!</v>
      </c>
      <c r="M9719" s="5" t="str">
        <f t="shared" si="5"/>
        <v>#VALUE!</v>
      </c>
      <c r="N9719" s="4" t="s">
        <v>39</v>
      </c>
      <c r="O9719" s="4" t="s">
        <v>39</v>
      </c>
      <c r="P9719" s="4" t="s">
        <v>39</v>
      </c>
      <c r="Q9719" s="4" t="s">
        <v>39</v>
      </c>
      <c r="R9719" s="4" t="s">
        <v>39</v>
      </c>
      <c r="S9719" s="4" t="s">
        <v>39</v>
      </c>
      <c r="T9719" s="4" t="s">
        <v>39</v>
      </c>
    </row>
    <row r="9720" ht="12.75" customHeight="1">
      <c r="A9720" s="8" t="str">
        <f t="shared" si="1"/>
        <v>Russian Federation1889</v>
      </c>
      <c r="B9720" s="4" t="s">
        <v>154</v>
      </c>
      <c r="C9720" s="4">
        <v>1889.0</v>
      </c>
      <c r="D9720" s="4" t="s">
        <v>39</v>
      </c>
      <c r="E9720" s="4" t="s">
        <v>39</v>
      </c>
      <c r="F9720" s="4" t="s">
        <v>39</v>
      </c>
      <c r="G9720" s="4" t="s">
        <v>39</v>
      </c>
      <c r="H9720" s="4">
        <v>13.9350004196167</v>
      </c>
      <c r="I9720" s="4">
        <v>12.5973997116089</v>
      </c>
      <c r="J9720" s="4" t="str">
        <f t="shared" si="2"/>
        <v>#VALUE!</v>
      </c>
      <c r="K9720" s="5" t="str">
        <f t="shared" si="3"/>
        <v>#VALUE!</v>
      </c>
      <c r="L9720" s="5" t="str">
        <f t="shared" si="4"/>
        <v>#VALUE!</v>
      </c>
      <c r="M9720" s="5" t="str">
        <f t="shared" si="5"/>
        <v>#VALUE!</v>
      </c>
      <c r="N9720" s="4" t="s">
        <v>39</v>
      </c>
      <c r="O9720" s="4" t="s">
        <v>39</v>
      </c>
      <c r="P9720" s="4" t="s">
        <v>39</v>
      </c>
      <c r="Q9720" s="4" t="s">
        <v>39</v>
      </c>
      <c r="R9720" s="4" t="s">
        <v>39</v>
      </c>
      <c r="S9720" s="4" t="s">
        <v>39</v>
      </c>
      <c r="T9720" s="4" t="s">
        <v>39</v>
      </c>
    </row>
    <row r="9721" ht="12.75" customHeight="1">
      <c r="A9721" s="8" t="str">
        <f t="shared" si="1"/>
        <v>Russian Federation1888</v>
      </c>
      <c r="B9721" s="4" t="s">
        <v>154</v>
      </c>
      <c r="C9721" s="4">
        <v>1888.0</v>
      </c>
      <c r="D9721" s="4" t="s">
        <v>39</v>
      </c>
      <c r="E9721" s="4" t="s">
        <v>39</v>
      </c>
      <c r="F9721" s="4" t="s">
        <v>39</v>
      </c>
      <c r="G9721" s="4" t="s">
        <v>39</v>
      </c>
      <c r="H9721" s="4">
        <v>11.9191999435425</v>
      </c>
      <c r="I9721" s="4">
        <v>11.0348997116089</v>
      </c>
      <c r="J9721" s="4" t="str">
        <f t="shared" si="2"/>
        <v>#VALUE!</v>
      </c>
      <c r="K9721" s="5" t="str">
        <f t="shared" si="3"/>
        <v>#VALUE!</v>
      </c>
      <c r="L9721" s="5" t="str">
        <f t="shared" si="4"/>
        <v>#VALUE!</v>
      </c>
      <c r="M9721" s="5" t="str">
        <f t="shared" si="5"/>
        <v>#VALUE!</v>
      </c>
      <c r="N9721" s="4" t="s">
        <v>39</v>
      </c>
      <c r="O9721" s="4" t="s">
        <v>39</v>
      </c>
      <c r="P9721" s="4" t="s">
        <v>39</v>
      </c>
      <c r="Q9721" s="4" t="s">
        <v>39</v>
      </c>
      <c r="R9721" s="4" t="s">
        <v>39</v>
      </c>
      <c r="S9721" s="4" t="s">
        <v>39</v>
      </c>
      <c r="T9721" s="4" t="s">
        <v>39</v>
      </c>
    </row>
    <row r="9722" ht="12.75" customHeight="1">
      <c r="A9722" s="8" t="str">
        <f t="shared" si="1"/>
        <v>Russian Federation1887</v>
      </c>
      <c r="B9722" s="4" t="s">
        <v>154</v>
      </c>
      <c r="C9722" s="4">
        <v>1887.0</v>
      </c>
      <c r="D9722" s="4" t="s">
        <v>39</v>
      </c>
      <c r="E9722" s="4" t="s">
        <v>39</v>
      </c>
      <c r="F9722" s="4" t="s">
        <v>39</v>
      </c>
      <c r="G9722" s="4" t="s">
        <v>39</v>
      </c>
      <c r="H9722" s="4">
        <v>11.680700302124</v>
      </c>
      <c r="I9722" s="4">
        <v>11.542200088501</v>
      </c>
      <c r="J9722" s="4" t="str">
        <f t="shared" si="2"/>
        <v>#VALUE!</v>
      </c>
      <c r="K9722" s="5" t="str">
        <f t="shared" si="3"/>
        <v>#VALUE!</v>
      </c>
      <c r="L9722" s="5" t="str">
        <f t="shared" si="4"/>
        <v>#VALUE!</v>
      </c>
      <c r="M9722" s="5" t="str">
        <f t="shared" si="5"/>
        <v>#VALUE!</v>
      </c>
      <c r="N9722" s="4" t="s">
        <v>39</v>
      </c>
      <c r="O9722" s="4" t="s">
        <v>39</v>
      </c>
      <c r="P9722" s="4" t="s">
        <v>39</v>
      </c>
      <c r="Q9722" s="4" t="s">
        <v>39</v>
      </c>
      <c r="R9722" s="4" t="s">
        <v>39</v>
      </c>
      <c r="S9722" s="4" t="s">
        <v>39</v>
      </c>
      <c r="T9722" s="4" t="s">
        <v>39</v>
      </c>
    </row>
    <row r="9723" ht="12.75" customHeight="1">
      <c r="A9723" s="8" t="str">
        <f t="shared" si="1"/>
        <v>Russian Federation1886</v>
      </c>
      <c r="B9723" s="4" t="s">
        <v>154</v>
      </c>
      <c r="C9723" s="4">
        <v>1886.0</v>
      </c>
      <c r="D9723" s="4" t="s">
        <v>39</v>
      </c>
      <c r="E9723" s="4" t="s">
        <v>39</v>
      </c>
      <c r="F9723" s="4" t="s">
        <v>39</v>
      </c>
      <c r="G9723" s="4" t="s">
        <v>39</v>
      </c>
      <c r="H9723" s="4">
        <v>13.378399848938</v>
      </c>
      <c r="I9723" s="4">
        <v>14.2229995727539</v>
      </c>
      <c r="J9723" s="4" t="str">
        <f t="shared" si="2"/>
        <v>#VALUE!</v>
      </c>
      <c r="K9723" s="5" t="str">
        <f t="shared" si="3"/>
        <v>#VALUE!</v>
      </c>
      <c r="L9723" s="5" t="str">
        <f t="shared" si="4"/>
        <v>#VALUE!</v>
      </c>
      <c r="M9723" s="5" t="str">
        <f t="shared" si="5"/>
        <v>#VALUE!</v>
      </c>
      <c r="N9723" s="4" t="s">
        <v>39</v>
      </c>
      <c r="O9723" s="4" t="s">
        <v>39</v>
      </c>
      <c r="P9723" s="4" t="s">
        <v>39</v>
      </c>
      <c r="Q9723" s="4" t="s">
        <v>39</v>
      </c>
      <c r="R9723" s="4" t="s">
        <v>39</v>
      </c>
      <c r="S9723" s="4" t="s">
        <v>39</v>
      </c>
      <c r="T9723" s="4" t="s">
        <v>39</v>
      </c>
    </row>
    <row r="9724" ht="12.75" customHeight="1">
      <c r="A9724" s="8" t="str">
        <f t="shared" si="1"/>
        <v>Russian Federation1885</v>
      </c>
      <c r="B9724" s="4" t="s">
        <v>154</v>
      </c>
      <c r="C9724" s="4">
        <v>1885.0</v>
      </c>
      <c r="D9724" s="4" t="s">
        <v>39</v>
      </c>
      <c r="E9724" s="4" t="s">
        <v>39</v>
      </c>
      <c r="F9724" s="4" t="s">
        <v>39</v>
      </c>
      <c r="G9724" s="4" t="s">
        <v>39</v>
      </c>
      <c r="H9724" s="4">
        <v>12.3449001312256</v>
      </c>
      <c r="I9724" s="4">
        <v>13.0925998687744</v>
      </c>
      <c r="J9724" s="4" t="str">
        <f t="shared" si="2"/>
        <v>#VALUE!</v>
      </c>
      <c r="K9724" s="5" t="str">
        <f t="shared" si="3"/>
        <v>#VALUE!</v>
      </c>
      <c r="L9724" s="5" t="str">
        <f t="shared" si="4"/>
        <v>#VALUE!</v>
      </c>
      <c r="M9724" s="5" t="str">
        <f t="shared" si="5"/>
        <v>#VALUE!</v>
      </c>
      <c r="N9724" s="4" t="s">
        <v>39</v>
      </c>
      <c r="O9724" s="4" t="s">
        <v>39</v>
      </c>
      <c r="P9724" s="4" t="s">
        <v>39</v>
      </c>
      <c r="Q9724" s="4" t="s">
        <v>39</v>
      </c>
      <c r="R9724" s="4" t="s">
        <v>39</v>
      </c>
      <c r="S9724" s="4" t="s">
        <v>39</v>
      </c>
      <c r="T9724" s="4" t="s">
        <v>39</v>
      </c>
    </row>
    <row r="9725" ht="12.75" customHeight="1">
      <c r="A9725" s="8" t="str">
        <f t="shared" si="1"/>
        <v>Rwanda2022</v>
      </c>
      <c r="B9725" s="4" t="s">
        <v>155</v>
      </c>
      <c r="C9725" s="4">
        <v>2022.0</v>
      </c>
      <c r="D9725" s="4" t="s">
        <v>39</v>
      </c>
      <c r="E9725" s="4" t="s">
        <v>39</v>
      </c>
      <c r="F9725" s="4">
        <v>-1.30625695564947E9</v>
      </c>
      <c r="G9725" s="4">
        <v>1.33127967652336E10</v>
      </c>
      <c r="H9725" s="4" t="s">
        <v>39</v>
      </c>
      <c r="I9725" s="4" t="s">
        <v>39</v>
      </c>
      <c r="J9725" s="4" t="str">
        <f t="shared" si="2"/>
        <v>#VALUE!</v>
      </c>
      <c r="K9725" s="5" t="str">
        <f t="shared" si="3"/>
        <v>#VALUE!</v>
      </c>
      <c r="L9725" s="5" t="str">
        <f t="shared" si="4"/>
        <v>#VALUE!</v>
      </c>
      <c r="M9725" s="5" t="str">
        <f t="shared" si="5"/>
        <v>#VALUE!</v>
      </c>
      <c r="N9725" s="4" t="s">
        <v>39</v>
      </c>
      <c r="O9725" s="4" t="s">
        <v>39</v>
      </c>
      <c r="P9725" s="4" t="s">
        <v>39</v>
      </c>
      <c r="Q9725" s="4" t="s">
        <v>39</v>
      </c>
      <c r="R9725" s="4" t="s">
        <v>39</v>
      </c>
      <c r="S9725" s="4">
        <v>8.15748772106373</v>
      </c>
      <c r="T9725" s="4" t="s">
        <v>39</v>
      </c>
    </row>
    <row r="9726" ht="12.75" customHeight="1">
      <c r="A9726" s="8" t="str">
        <f t="shared" si="1"/>
        <v>Rwanda2021</v>
      </c>
      <c r="B9726" s="4" t="s">
        <v>155</v>
      </c>
      <c r="C9726" s="4">
        <v>2021.0</v>
      </c>
      <c r="D9726" s="4">
        <v>10.8735007920344</v>
      </c>
      <c r="E9726" s="4">
        <v>-5.72722201394079E8</v>
      </c>
      <c r="F9726" s="4">
        <v>-1.20921126558443E9</v>
      </c>
      <c r="G9726" s="4">
        <v>1.10552819710454E10</v>
      </c>
      <c r="H9726" s="4">
        <v>24.5610635555268</v>
      </c>
      <c r="I9726" s="4">
        <v>31.56005094345</v>
      </c>
      <c r="J9726" s="4">
        <f t="shared" si="2"/>
        <v>271529483115</v>
      </c>
      <c r="K9726" s="5">
        <f t="shared" si="3"/>
        <v>348905262200</v>
      </c>
      <c r="L9726" s="5">
        <f t="shared" si="4"/>
        <v>77375779085</v>
      </c>
      <c r="M9726" s="5">
        <f t="shared" si="5"/>
        <v>6.998987388</v>
      </c>
      <c r="N9726" s="4" t="s">
        <v>39</v>
      </c>
      <c r="O9726" s="4" t="s">
        <v>39</v>
      </c>
      <c r="P9726" s="4" t="s">
        <v>39</v>
      </c>
      <c r="Q9726" s="4" t="s">
        <v>39</v>
      </c>
      <c r="R9726" s="4" t="s">
        <v>39</v>
      </c>
      <c r="S9726" s="4">
        <v>10.8767337919042</v>
      </c>
      <c r="T9726" s="4">
        <v>-2.2575147941882E9</v>
      </c>
    </row>
    <row r="9727" ht="12.75" customHeight="1">
      <c r="A9727" s="8" t="str">
        <f t="shared" si="1"/>
        <v>Rwanda2020</v>
      </c>
      <c r="B9727" s="4" t="s">
        <v>155</v>
      </c>
      <c r="C9727" s="4">
        <v>2020.0</v>
      </c>
      <c r="D9727" s="4">
        <v>-3.35702569710224</v>
      </c>
      <c r="E9727" s="4">
        <v>-8.05194011030177E8</v>
      </c>
      <c r="F9727" s="4">
        <v>-1.22752073093463E9</v>
      </c>
      <c r="G9727" s="4">
        <v>1.01729251715869E10</v>
      </c>
      <c r="H9727" s="4">
        <v>23.892216165713</v>
      </c>
      <c r="I9727" s="4">
        <v>33.4253153005087</v>
      </c>
      <c r="J9727" s="4">
        <f t="shared" si="2"/>
        <v>243053727237</v>
      </c>
      <c r="K9727" s="5">
        <f t="shared" si="3"/>
        <v>340033231389</v>
      </c>
      <c r="L9727" s="5">
        <f t="shared" si="4"/>
        <v>96979504152</v>
      </c>
      <c r="M9727" s="5">
        <f t="shared" si="5"/>
        <v>9.533099135</v>
      </c>
      <c r="N9727" s="4" t="b">
        <v>1</v>
      </c>
      <c r="O9727" s="4" t="b">
        <v>1</v>
      </c>
      <c r="P9727" s="4" t="b">
        <v>0</v>
      </c>
      <c r="Q9727" s="4" t="s">
        <v>39</v>
      </c>
      <c r="R9727" s="4" t="s">
        <v>39</v>
      </c>
      <c r="S9727" s="4">
        <v>-3.37398633227004</v>
      </c>
      <c r="T9727" s="4">
        <v>-8.82356799458499E8</v>
      </c>
    </row>
    <row r="9728" ht="12.75" customHeight="1">
      <c r="A9728" s="8" t="str">
        <f t="shared" si="1"/>
        <v>Rwanda2019</v>
      </c>
      <c r="B9728" s="4" t="s">
        <v>155</v>
      </c>
      <c r="C9728" s="4">
        <v>2019.0</v>
      </c>
      <c r="D9728" s="4">
        <v>9.46851807517357</v>
      </c>
      <c r="E9728" s="4">
        <v>-3.9229958975985E8</v>
      </c>
      <c r="F9728" s="4">
        <v>-1.23086544415051E9</v>
      </c>
      <c r="G9728" s="4">
        <v>1.03466756363397E10</v>
      </c>
      <c r="H9728" s="4">
        <v>23.1082134558292</v>
      </c>
      <c r="I9728" s="4">
        <v>28.1824138704119</v>
      </c>
      <c r="J9728" s="4">
        <f t="shared" si="2"/>
        <v>239093189163</v>
      </c>
      <c r="K9728" s="5">
        <f t="shared" si="3"/>
        <v>291594294966</v>
      </c>
      <c r="L9728" s="5">
        <f t="shared" si="4"/>
        <v>52501105803</v>
      </c>
      <c r="M9728" s="5">
        <f t="shared" si="5"/>
        <v>5.074200415</v>
      </c>
      <c r="N9728" s="4" t="b">
        <v>1</v>
      </c>
      <c r="O9728" s="4" t="b">
        <v>1</v>
      </c>
      <c r="P9728" s="4" t="b">
        <v>1</v>
      </c>
      <c r="Q9728" s="4" t="b">
        <v>0</v>
      </c>
      <c r="R9728" s="4" t="s">
        <v>39</v>
      </c>
      <c r="S9728" s="4">
        <v>9.46402534021912</v>
      </c>
      <c r="T9728" s="4">
        <v>1.737504647528E8</v>
      </c>
    </row>
    <row r="9729" ht="12.75" customHeight="1">
      <c r="A9729" s="8" t="str">
        <f t="shared" si="1"/>
        <v>Rwanda2018</v>
      </c>
      <c r="B9729" s="4" t="s">
        <v>155</v>
      </c>
      <c r="C9729" s="4">
        <v>2018.0</v>
      </c>
      <c r="D9729" s="4">
        <v>8.57811281518066</v>
      </c>
      <c r="E9729" s="4">
        <v>-1.34528982203477E8</v>
      </c>
      <c r="F9729" s="4">
        <v>-9.74801863006133E8</v>
      </c>
      <c r="G9729" s="4">
        <v>9.63651083930707E9</v>
      </c>
      <c r="H9729" s="4">
        <v>23.7911151523111</v>
      </c>
      <c r="I9729" s="4">
        <v>26.3627279134822</v>
      </c>
      <c r="J9729" s="4">
        <f t="shared" si="2"/>
        <v>229263339044</v>
      </c>
      <c r="K9729" s="5">
        <f t="shared" si="3"/>
        <v>254044713292</v>
      </c>
      <c r="L9729" s="5">
        <f t="shared" si="4"/>
        <v>24781374248</v>
      </c>
      <c r="M9729" s="5">
        <f t="shared" si="5"/>
        <v>2.571612761</v>
      </c>
      <c r="N9729" s="4" t="b">
        <v>0</v>
      </c>
      <c r="O9729" s="4" t="b">
        <v>0</v>
      </c>
      <c r="P9729" s="4" t="b">
        <v>1</v>
      </c>
      <c r="Q9729" s="4" t="b">
        <v>1</v>
      </c>
      <c r="R9729" s="4" t="s">
        <v>39</v>
      </c>
      <c r="S9729" s="4">
        <v>8.53983645415515</v>
      </c>
      <c r="T9729" s="4">
        <v>-7.1016479703263E8</v>
      </c>
    </row>
    <row r="9730" ht="12.75" customHeight="1">
      <c r="A9730" s="8" t="str">
        <f t="shared" si="1"/>
        <v>Rwanda2017</v>
      </c>
      <c r="B9730" s="4" t="s">
        <v>155</v>
      </c>
      <c r="C9730" s="4">
        <v>2017.0</v>
      </c>
      <c r="D9730" s="4">
        <v>3.97297297297297</v>
      </c>
      <c r="E9730" s="4">
        <v>-1.37062106873789E8</v>
      </c>
      <c r="F9730" s="4">
        <v>-8.75362663420743E8</v>
      </c>
      <c r="G9730" s="4">
        <v>9.25283367808916E9</v>
      </c>
      <c r="H9730" s="4">
        <v>22.5752883179216</v>
      </c>
      <c r="I9730" s="4">
        <v>25.0919394799487</v>
      </c>
      <c r="J9730" s="4">
        <f t="shared" si="2"/>
        <v>208885388041</v>
      </c>
      <c r="K9730" s="5">
        <f t="shared" si="3"/>
        <v>232171542669</v>
      </c>
      <c r="L9730" s="5">
        <f t="shared" si="4"/>
        <v>23286154628</v>
      </c>
      <c r="M9730" s="5">
        <f t="shared" si="5"/>
        <v>2.516651162</v>
      </c>
      <c r="N9730" s="4" t="b">
        <v>0</v>
      </c>
      <c r="O9730" s="4" t="b">
        <v>1</v>
      </c>
      <c r="P9730" s="4" t="b">
        <v>1</v>
      </c>
      <c r="Q9730" s="4" t="b">
        <v>1</v>
      </c>
      <c r="R9730" s="4" t="s">
        <v>39</v>
      </c>
      <c r="S9730" s="4">
        <v>3.93661113192903</v>
      </c>
      <c r="T9730" s="4">
        <v>-3.83677161217908E8</v>
      </c>
    </row>
    <row r="9731" ht="12.75" customHeight="1">
      <c r="A9731" s="8" t="str">
        <f t="shared" si="1"/>
        <v>Rwanda2016</v>
      </c>
      <c r="B9731" s="4" t="s">
        <v>155</v>
      </c>
      <c r="C9731" s="4">
        <v>2016.0</v>
      </c>
      <c r="D9731" s="4">
        <v>5.97164542460261</v>
      </c>
      <c r="E9731" s="4">
        <v>-1.13404596437802E8</v>
      </c>
      <c r="F9731" s="4">
        <v>-1.33082236476704E9</v>
      </c>
      <c r="G9731" s="4">
        <v>8.69531885411055E9</v>
      </c>
      <c r="H9731" s="4">
        <v>22.8757775166343</v>
      </c>
      <c r="I9731" s="4">
        <v>25.146535041492</v>
      </c>
      <c r="J9731" s="4">
        <f t="shared" si="2"/>
        <v>198912179543</v>
      </c>
      <c r="K9731" s="5">
        <f t="shared" si="3"/>
        <v>218657140262</v>
      </c>
      <c r="L9731" s="5">
        <f t="shared" si="4"/>
        <v>19744960719</v>
      </c>
      <c r="M9731" s="5">
        <f t="shared" si="5"/>
        <v>2.270757525</v>
      </c>
      <c r="N9731" s="4" t="b">
        <v>0</v>
      </c>
      <c r="O9731" s="4" t="b">
        <v>1</v>
      </c>
      <c r="P9731" s="4" t="b">
        <v>1</v>
      </c>
      <c r="Q9731" s="4" t="b">
        <v>0</v>
      </c>
      <c r="R9731" s="4" t="s">
        <v>39</v>
      </c>
      <c r="S9731" s="4">
        <v>5.97075689041951</v>
      </c>
      <c r="T9731" s="4">
        <v>-5.57514823978611E8</v>
      </c>
    </row>
    <row r="9732" ht="12.75" customHeight="1">
      <c r="A9732" s="8" t="str">
        <f t="shared" si="1"/>
        <v>Rwanda2015</v>
      </c>
      <c r="B9732" s="4" t="s">
        <v>155</v>
      </c>
      <c r="C9732" s="4">
        <v>2015.0</v>
      </c>
      <c r="D9732" s="4">
        <v>8.85424785658613</v>
      </c>
      <c r="E9732" s="4">
        <v>-1.57666295696752E8</v>
      </c>
      <c r="F9732" s="4">
        <v>-1.08367148593831E9</v>
      </c>
      <c r="G9732" s="4">
        <v>8.54386936036164E9</v>
      </c>
      <c r="H9732" s="4">
        <v>23.9226798142243</v>
      </c>
      <c r="I9732" s="4">
        <v>26.6047102785508</v>
      </c>
      <c r="J9732" s="4">
        <f t="shared" si="2"/>
        <v>204392251082</v>
      </c>
      <c r="K9732" s="5">
        <f t="shared" si="3"/>
        <v>227307168990</v>
      </c>
      <c r="L9732" s="5">
        <f t="shared" si="4"/>
        <v>22914917908</v>
      </c>
      <c r="M9732" s="5">
        <f t="shared" si="5"/>
        <v>2.682030464</v>
      </c>
      <c r="N9732" s="4" t="b">
        <v>0</v>
      </c>
      <c r="O9732" s="4" t="b">
        <v>0</v>
      </c>
      <c r="P9732" s="4" t="b">
        <v>1</v>
      </c>
      <c r="Q9732" s="4" t="b">
        <v>0</v>
      </c>
      <c r="R9732" s="4" t="s">
        <v>39</v>
      </c>
      <c r="S9732" s="4">
        <v>8.85684722953748</v>
      </c>
      <c r="T9732" s="4">
        <v>-1.51449493748909E8</v>
      </c>
    </row>
    <row r="9733" ht="12.75" customHeight="1">
      <c r="A9733" s="8" t="str">
        <f t="shared" si="1"/>
        <v>Rwanda2014</v>
      </c>
      <c r="B9733" s="4" t="s">
        <v>155</v>
      </c>
      <c r="C9733" s="4">
        <v>2014.0</v>
      </c>
      <c r="D9733" s="4">
        <v>6.17345249917246</v>
      </c>
      <c r="E9733" s="4">
        <v>-2.5930461367309E8</v>
      </c>
      <c r="F9733" s="4">
        <v>-9.34619500847579E8</v>
      </c>
      <c r="G9733" s="4">
        <v>8.23904250028733E9</v>
      </c>
      <c r="H9733" s="4">
        <v>23.5740237547797</v>
      </c>
      <c r="I9733" s="4">
        <v>27.4917330620573</v>
      </c>
      <c r="J9733" s="4">
        <f t="shared" si="2"/>
        <v>194227383618</v>
      </c>
      <c r="K9733" s="5">
        <f t="shared" si="3"/>
        <v>226505557105</v>
      </c>
      <c r="L9733" s="5">
        <f t="shared" si="4"/>
        <v>32278173486</v>
      </c>
      <c r="M9733" s="5">
        <f t="shared" si="5"/>
        <v>3.917709307</v>
      </c>
      <c r="N9733" s="4" t="b">
        <v>0</v>
      </c>
      <c r="O9733" s="4" t="b">
        <v>0</v>
      </c>
      <c r="P9733" s="4" t="b">
        <v>1</v>
      </c>
      <c r="Q9733" s="4" t="b">
        <v>0</v>
      </c>
      <c r="R9733" s="4" t="s">
        <v>39</v>
      </c>
      <c r="S9733" s="4">
        <v>6.16716314598148</v>
      </c>
      <c r="T9733" s="4">
        <v>-3.0482686007431E8</v>
      </c>
    </row>
    <row r="9734" ht="12.75" customHeight="1">
      <c r="A9734" s="8" t="str">
        <f t="shared" si="1"/>
        <v>Rwanda2013</v>
      </c>
      <c r="B9734" s="4" t="s">
        <v>155</v>
      </c>
      <c r="C9734" s="4">
        <v>2013.0</v>
      </c>
      <c r="D9734" s="4">
        <v>4.71403812824957</v>
      </c>
      <c r="E9734" s="4">
        <v>-3.37564338934209E7</v>
      </c>
      <c r="F9734" s="4">
        <v>-5.85105607746154E8</v>
      </c>
      <c r="G9734" s="4">
        <v>7.82005208403387E9</v>
      </c>
      <c r="H9734" s="4">
        <v>24.8997500762412</v>
      </c>
      <c r="I9734" s="4">
        <v>26.1698221898223</v>
      </c>
      <c r="J9734" s="4">
        <f t="shared" si="2"/>
        <v>194717342476</v>
      </c>
      <c r="K9734" s="5">
        <f t="shared" si="3"/>
        <v>204649372554</v>
      </c>
      <c r="L9734" s="5">
        <f t="shared" si="4"/>
        <v>9932030079</v>
      </c>
      <c r="M9734" s="5">
        <f t="shared" si="5"/>
        <v>1.270072114</v>
      </c>
      <c r="N9734" s="4" t="b">
        <v>0</v>
      </c>
      <c r="O9734" s="4" t="b">
        <v>1</v>
      </c>
      <c r="P9734" s="4" t="b">
        <v>1</v>
      </c>
      <c r="Q9734" s="4" t="b">
        <v>0</v>
      </c>
      <c r="R9734" s="4" t="s">
        <v>39</v>
      </c>
      <c r="S9734" s="4">
        <v>4.7198553877722</v>
      </c>
      <c r="T9734" s="4">
        <v>-4.18990416253459E8</v>
      </c>
    </row>
    <row r="9735" ht="12.75" customHeight="1">
      <c r="A9735" s="8" t="str">
        <f t="shared" si="1"/>
        <v>Rwanda2012</v>
      </c>
      <c r="B9735" s="4" t="s">
        <v>155</v>
      </c>
      <c r="C9735" s="4">
        <v>2012.0</v>
      </c>
      <c r="D9735" s="4">
        <v>8.64244021841461</v>
      </c>
      <c r="E9735" s="4">
        <v>-1.51228495532716E8</v>
      </c>
      <c r="F9735" s="4">
        <v>-7.41015960680131E8</v>
      </c>
      <c r="G9735" s="4">
        <v>7.65478297858736E9</v>
      </c>
      <c r="H9735" s="4">
        <v>22.2000942501306</v>
      </c>
      <c r="I9735" s="4">
        <v>24.5818723404255</v>
      </c>
      <c r="J9735" s="4">
        <f t="shared" si="2"/>
        <v>169936903589</v>
      </c>
      <c r="K9735" s="5">
        <f t="shared" si="3"/>
        <v>188168897973</v>
      </c>
      <c r="L9735" s="5">
        <f t="shared" si="4"/>
        <v>18231994384</v>
      </c>
      <c r="M9735" s="5">
        <f t="shared" si="5"/>
        <v>2.38177809</v>
      </c>
      <c r="N9735" s="4" t="b">
        <v>0</v>
      </c>
      <c r="O9735" s="4" t="b">
        <v>1</v>
      </c>
      <c r="P9735" s="4" t="b">
        <v>1</v>
      </c>
      <c r="Q9735" s="4" t="b">
        <v>0</v>
      </c>
      <c r="R9735" s="4" t="s">
        <v>39</v>
      </c>
      <c r="S9735" s="4">
        <v>8.64151754507149</v>
      </c>
      <c r="T9735" s="4">
        <v>-1.65269105446509E8</v>
      </c>
    </row>
    <row r="9736" ht="12.75" customHeight="1">
      <c r="A9736" s="8" t="str">
        <f t="shared" si="1"/>
        <v>Rwanda2011</v>
      </c>
      <c r="B9736" s="4" t="s">
        <v>155</v>
      </c>
      <c r="C9736" s="4">
        <v>2011.0</v>
      </c>
      <c r="D9736" s="4">
        <v>7.96909941044928</v>
      </c>
      <c r="E9736" s="4">
        <v>-3.15380317214262E7</v>
      </c>
      <c r="F9736" s="4">
        <v>-4.77010513837316E8</v>
      </c>
      <c r="G9736" s="4">
        <v>6.88490773300484E9</v>
      </c>
      <c r="H9736" s="4">
        <v>23.8392185276204</v>
      </c>
      <c r="I9736" s="4">
        <v>24.6999261521816</v>
      </c>
      <c r="J9736" s="4">
        <f t="shared" si="2"/>
        <v>164130819990</v>
      </c>
      <c r="K9736" s="5">
        <f t="shared" si="3"/>
        <v>170056712570</v>
      </c>
      <c r="L9736" s="5">
        <f t="shared" si="4"/>
        <v>5925892580</v>
      </c>
      <c r="M9736" s="5">
        <f t="shared" si="5"/>
        <v>0.8607076246</v>
      </c>
      <c r="N9736" s="4" t="b">
        <v>0</v>
      </c>
      <c r="O9736" s="4" t="b">
        <v>0</v>
      </c>
      <c r="P9736" s="4" t="b">
        <v>1</v>
      </c>
      <c r="Q9736" s="4" t="b">
        <v>1</v>
      </c>
      <c r="R9736" s="4" t="s">
        <v>39</v>
      </c>
      <c r="S9736" s="4">
        <v>7.95837640253889</v>
      </c>
      <c r="T9736" s="4">
        <v>-7.6987524558252E8</v>
      </c>
    </row>
    <row r="9737" ht="12.75" customHeight="1">
      <c r="A9737" s="8" t="str">
        <f t="shared" si="1"/>
        <v>Rwanda2010</v>
      </c>
      <c r="B9737" s="4" t="s">
        <v>155</v>
      </c>
      <c r="C9737" s="4">
        <v>2010.0</v>
      </c>
      <c r="D9737" s="4">
        <v>7.33144228671176</v>
      </c>
      <c r="E9737" s="4">
        <v>-1.39413118486311E7</v>
      </c>
      <c r="F9737" s="4">
        <v>-3.99142437739802E8</v>
      </c>
      <c r="G9737" s="4">
        <v>6.12469337447064E9</v>
      </c>
      <c r="H9737" s="4">
        <v>23.2005518207283</v>
      </c>
      <c r="I9737" s="4">
        <v>23.8392464985994</v>
      </c>
      <c r="J9737" s="4">
        <f t="shared" si="2"/>
        <v>142096266020</v>
      </c>
      <c r="K9737" s="5">
        <f t="shared" si="3"/>
        <v>146008075082</v>
      </c>
      <c r="L9737" s="5">
        <f t="shared" si="4"/>
        <v>3911809062</v>
      </c>
      <c r="M9737" s="5">
        <f t="shared" si="5"/>
        <v>0.6386946779</v>
      </c>
      <c r="N9737" s="4" t="b">
        <v>0</v>
      </c>
      <c r="O9737" s="4" t="b">
        <v>0</v>
      </c>
      <c r="P9737" s="4" t="b">
        <v>1</v>
      </c>
      <c r="Q9737" s="4" t="b">
        <v>1</v>
      </c>
      <c r="R9737" s="4" t="s">
        <v>39</v>
      </c>
      <c r="S9737" s="4">
        <v>7.33464833286297</v>
      </c>
      <c r="T9737" s="4">
        <v>-7.60214358534199E8</v>
      </c>
    </row>
    <row r="9738" ht="12.75" customHeight="1">
      <c r="A9738" s="8" t="str">
        <f t="shared" si="1"/>
        <v>Rwanda2009</v>
      </c>
      <c r="B9738" s="4" t="s">
        <v>155</v>
      </c>
      <c r="C9738" s="4">
        <v>2009.0</v>
      </c>
      <c r="D9738" s="4">
        <v>6.23551228558183</v>
      </c>
      <c r="E9738" s="4">
        <v>3.48018729791934E7</v>
      </c>
      <c r="F9738" s="4" t="s">
        <v>39</v>
      </c>
      <c r="G9738" s="4">
        <v>5.67442892760356E9</v>
      </c>
      <c r="H9738" s="4">
        <v>22.5864349984487</v>
      </c>
      <c r="I9738" s="4">
        <v>22.3272106732858</v>
      </c>
      <c r="J9738" s="4">
        <f t="shared" si="2"/>
        <v>128165120127</v>
      </c>
      <c r="K9738" s="5">
        <f t="shared" si="3"/>
        <v>126694170117</v>
      </c>
      <c r="L9738" s="5">
        <f t="shared" si="4"/>
        <v>-1470950009</v>
      </c>
      <c r="M9738" s="5">
        <f t="shared" si="5"/>
        <v>-0.2592243252</v>
      </c>
      <c r="N9738" s="4" t="b">
        <v>0</v>
      </c>
      <c r="O9738" s="4" t="b">
        <v>0</v>
      </c>
      <c r="P9738" s="4" t="b">
        <v>1</v>
      </c>
      <c r="Q9738" s="4" t="b">
        <v>0</v>
      </c>
      <c r="R9738" s="4" t="s">
        <v>39</v>
      </c>
      <c r="S9738" s="4">
        <v>6.24826204150337</v>
      </c>
      <c r="T9738" s="4">
        <v>-4.50264446867079E8</v>
      </c>
    </row>
    <row r="9739" ht="12.75" customHeight="1">
      <c r="A9739" s="8" t="str">
        <f t="shared" si="1"/>
        <v>Rwanda2008</v>
      </c>
      <c r="B9739" s="4" t="s">
        <v>155</v>
      </c>
      <c r="C9739" s="4">
        <v>2008.0</v>
      </c>
      <c r="D9739" s="4">
        <v>11.1569183200206</v>
      </c>
      <c r="E9739" s="4">
        <v>6.58592040509902E7</v>
      </c>
      <c r="F9739" s="4" t="s">
        <v>39</v>
      </c>
      <c r="G9739" s="4">
        <v>5.17980429063377E9</v>
      </c>
      <c r="H9739" s="4">
        <v>23.3005696858707</v>
      </c>
      <c r="I9739" s="4">
        <v>22.4746144601979</v>
      </c>
      <c r="J9739" s="4">
        <f t="shared" si="2"/>
        <v>120692390833</v>
      </c>
      <c r="K9739" s="5">
        <f t="shared" si="3"/>
        <v>116414104411</v>
      </c>
      <c r="L9739" s="5">
        <f t="shared" si="4"/>
        <v>-4278286422</v>
      </c>
      <c r="M9739" s="5">
        <f t="shared" si="5"/>
        <v>-0.8259552257</v>
      </c>
      <c r="N9739" s="4" t="b">
        <v>0</v>
      </c>
      <c r="O9739" s="4" t="b">
        <v>0</v>
      </c>
      <c r="P9739" s="4" t="b">
        <v>1</v>
      </c>
      <c r="Q9739" s="4" t="b">
        <v>0</v>
      </c>
      <c r="R9739" s="4" t="s">
        <v>39</v>
      </c>
      <c r="S9739" s="4">
        <v>11.1612613227583</v>
      </c>
      <c r="T9739" s="4">
        <v>-4.9462463696979E8</v>
      </c>
    </row>
    <row r="9740" ht="12.75" customHeight="1">
      <c r="A9740" s="8" t="str">
        <f t="shared" si="1"/>
        <v>Rwanda2007</v>
      </c>
      <c r="B9740" s="4" t="s">
        <v>155</v>
      </c>
      <c r="C9740" s="4">
        <v>2007.0</v>
      </c>
      <c r="D9740" s="4">
        <v>7.65603328710125</v>
      </c>
      <c r="E9740" s="4">
        <v>-4.32349621923689E7</v>
      </c>
      <c r="F9740" s="4" t="s">
        <v>39</v>
      </c>
      <c r="G9740" s="4">
        <v>4.07039153129599E9</v>
      </c>
      <c r="H9740" s="4">
        <v>20.862958772</v>
      </c>
      <c r="I9740" s="4">
        <v>22.4186598499051</v>
      </c>
      <c r="J9740" s="4">
        <f t="shared" si="2"/>
        <v>84920410703</v>
      </c>
      <c r="K9740" s="5">
        <f t="shared" si="3"/>
        <v>91252723196</v>
      </c>
      <c r="L9740" s="5">
        <f t="shared" si="4"/>
        <v>6332312493</v>
      </c>
      <c r="M9740" s="5">
        <f t="shared" si="5"/>
        <v>1.555701078</v>
      </c>
      <c r="N9740" s="4" t="b">
        <v>0</v>
      </c>
      <c r="O9740" s="4" t="b">
        <v>0</v>
      </c>
      <c r="P9740" s="4" t="b">
        <v>1</v>
      </c>
      <c r="Q9740" s="4" t="b">
        <v>0</v>
      </c>
      <c r="R9740" s="4" t="s">
        <v>39</v>
      </c>
      <c r="S9740" s="4">
        <v>7.63328026687383</v>
      </c>
      <c r="T9740" s="4">
        <v>-1.10941275933778E9</v>
      </c>
    </row>
    <row r="9741" ht="12.75" customHeight="1">
      <c r="A9741" s="8" t="str">
        <f t="shared" si="1"/>
        <v>Rwanda2006</v>
      </c>
      <c r="B9741" s="4" t="s">
        <v>155</v>
      </c>
      <c r="C9741" s="4">
        <v>2006.0</v>
      </c>
      <c r="D9741" s="4">
        <v>9.2093305059073</v>
      </c>
      <c r="E9741" s="4">
        <v>1.97764461993909E7</v>
      </c>
      <c r="F9741" s="4" t="s">
        <v>39</v>
      </c>
      <c r="G9741" s="4">
        <v>3.31971124944189E9</v>
      </c>
      <c r="H9741" s="4">
        <v>20.5586510103768</v>
      </c>
      <c r="I9741" s="4">
        <v>20.5876636866739</v>
      </c>
      <c r="J9741" s="4">
        <f t="shared" si="2"/>
        <v>68248785032</v>
      </c>
      <c r="K9741" s="5">
        <f t="shared" si="3"/>
        <v>68345098740</v>
      </c>
      <c r="L9741" s="5">
        <f t="shared" si="4"/>
        <v>96313707.88</v>
      </c>
      <c r="M9741" s="5">
        <f t="shared" si="5"/>
        <v>0.0290126763</v>
      </c>
      <c r="N9741" s="4" t="b">
        <v>0</v>
      </c>
      <c r="O9741" s="4" t="b">
        <v>0</v>
      </c>
      <c r="P9741" s="4" t="b">
        <v>1</v>
      </c>
      <c r="Q9741" s="4" t="b">
        <v>0</v>
      </c>
      <c r="R9741" s="4" t="s">
        <v>39</v>
      </c>
      <c r="S9741" s="4">
        <v>9.22706996435612</v>
      </c>
      <c r="T9741" s="4">
        <v>-7.506802818541E8</v>
      </c>
    </row>
    <row r="9742" ht="12.75" customHeight="1">
      <c r="A9742" s="8" t="str">
        <f t="shared" si="1"/>
        <v>Rwanda2005</v>
      </c>
      <c r="B9742" s="4" t="s">
        <v>155</v>
      </c>
      <c r="C9742" s="4">
        <v>2005.0</v>
      </c>
      <c r="D9742" s="4">
        <v>9.37707090788602</v>
      </c>
      <c r="E9742" s="4">
        <v>5.34474075357652E7</v>
      </c>
      <c r="F9742" s="4" t="s">
        <v>39</v>
      </c>
      <c r="G9742" s="4">
        <v>2.93376582528037E9</v>
      </c>
      <c r="H9742" s="4">
        <v>21.0838562535373</v>
      </c>
      <c r="I9742" s="4">
        <v>19.9595235172366</v>
      </c>
      <c r="J9742" s="4">
        <f t="shared" si="2"/>
        <v>61855096942</v>
      </c>
      <c r="K9742" s="5">
        <f t="shared" si="3"/>
        <v>58556567984</v>
      </c>
      <c r="L9742" s="5">
        <f t="shared" si="4"/>
        <v>-3298528958</v>
      </c>
      <c r="M9742" s="5">
        <f t="shared" si="5"/>
        <v>-1.124332736</v>
      </c>
      <c r="N9742" s="4" t="b">
        <v>0</v>
      </c>
      <c r="O9742" s="4" t="b">
        <v>0</v>
      </c>
      <c r="P9742" s="4" t="b">
        <v>1</v>
      </c>
      <c r="Q9742" s="4" t="b">
        <v>0</v>
      </c>
      <c r="R9742" s="4" t="s">
        <v>39</v>
      </c>
      <c r="S9742" s="4">
        <v>9.37789831837912</v>
      </c>
      <c r="T9742" s="4">
        <v>-3.85945424161519E8</v>
      </c>
    </row>
    <row r="9743" ht="12.75" customHeight="1">
      <c r="A9743" s="8" t="str">
        <f t="shared" si="1"/>
        <v>Rwanda2004</v>
      </c>
      <c r="B9743" s="4" t="s">
        <v>155</v>
      </c>
      <c r="C9743" s="4">
        <v>2004.0</v>
      </c>
      <c r="D9743" s="4">
        <v>7.44037023851905</v>
      </c>
      <c r="E9743" s="4">
        <v>7.46748547553092E7</v>
      </c>
      <c r="F9743" s="4" t="s">
        <v>39</v>
      </c>
      <c r="G9743" s="4">
        <v>2.37646451964036E9</v>
      </c>
      <c r="H9743" s="4">
        <v>20.1497448979592</v>
      </c>
      <c r="I9743" s="4">
        <v>17.8752827988338</v>
      </c>
      <c r="J9743" s="4">
        <f t="shared" si="2"/>
        <v>47885153830</v>
      </c>
      <c r="K9743" s="5">
        <f t="shared" si="3"/>
        <v>42479975350</v>
      </c>
      <c r="L9743" s="5">
        <f t="shared" si="4"/>
        <v>-5405178480</v>
      </c>
      <c r="M9743" s="5">
        <f t="shared" si="5"/>
        <v>-2.274462099</v>
      </c>
      <c r="N9743" s="4" t="b">
        <v>0</v>
      </c>
      <c r="O9743" s="4" t="b">
        <v>0</v>
      </c>
      <c r="P9743" s="4" t="b">
        <v>1</v>
      </c>
      <c r="Q9743" s="4" t="b">
        <v>0</v>
      </c>
      <c r="R9743" s="4" t="s">
        <v>39</v>
      </c>
      <c r="S9743" s="4">
        <v>7.44768540202412</v>
      </c>
      <c r="T9743" s="4">
        <v>-5.5730130564001E8</v>
      </c>
    </row>
    <row r="9744" ht="12.75" customHeight="1">
      <c r="A9744" s="8" t="str">
        <f t="shared" si="1"/>
        <v>Rwanda2003</v>
      </c>
      <c r="B9744" s="4" t="s">
        <v>155</v>
      </c>
      <c r="C9744" s="4">
        <v>2003.0</v>
      </c>
      <c r="D9744" s="4">
        <v>2.2197962154294</v>
      </c>
      <c r="E9744" s="4">
        <v>-7438986.81399932</v>
      </c>
      <c r="F9744" s="4" t="s">
        <v>39</v>
      </c>
      <c r="G9744" s="4">
        <v>2.13818532815156E9</v>
      </c>
      <c r="H9744" s="4">
        <v>17.2795213228895</v>
      </c>
      <c r="I9744" s="4">
        <v>18.513272410792</v>
      </c>
      <c r="J9744" s="4">
        <f t="shared" si="2"/>
        <v>36946818970</v>
      </c>
      <c r="K9744" s="5">
        <f t="shared" si="3"/>
        <v>39584807445</v>
      </c>
      <c r="L9744" s="5">
        <f t="shared" si="4"/>
        <v>2637988475</v>
      </c>
      <c r="M9744" s="5">
        <f t="shared" si="5"/>
        <v>1.233751088</v>
      </c>
      <c r="N9744" s="4" t="b">
        <v>0</v>
      </c>
      <c r="O9744" s="4" t="b">
        <v>1</v>
      </c>
      <c r="P9744" s="4" t="b">
        <v>1</v>
      </c>
      <c r="Q9744" s="4" t="b">
        <v>0</v>
      </c>
      <c r="R9744" s="4" t="s">
        <v>39</v>
      </c>
      <c r="S9744" s="4">
        <v>2.20239896638421</v>
      </c>
      <c r="T9744" s="4">
        <v>-2.38279191488799E8</v>
      </c>
    </row>
    <row r="9745" ht="12.75" customHeight="1">
      <c r="A9745" s="8" t="str">
        <f t="shared" si="1"/>
        <v>Rwanda2002</v>
      </c>
      <c r="B9745" s="4" t="s">
        <v>155</v>
      </c>
      <c r="C9745" s="4">
        <v>2002.0</v>
      </c>
      <c r="D9745" s="4">
        <v>13.1795716639209</v>
      </c>
      <c r="E9745" s="4">
        <v>-2.52249773255549E7</v>
      </c>
      <c r="F9745" s="4" t="s">
        <v>39</v>
      </c>
      <c r="G9745" s="4">
        <v>1.96593254635834E9</v>
      </c>
      <c r="H9745" s="4">
        <v>18.455</v>
      </c>
      <c r="I9745" s="4">
        <v>20.4749785867238</v>
      </c>
      <c r="J9745" s="4">
        <f t="shared" si="2"/>
        <v>36281285143</v>
      </c>
      <c r="K9745" s="5">
        <f t="shared" si="3"/>
        <v>40252426790</v>
      </c>
      <c r="L9745" s="5">
        <f t="shared" si="4"/>
        <v>3971141647</v>
      </c>
      <c r="M9745" s="5">
        <f t="shared" si="5"/>
        <v>2.019978587</v>
      </c>
      <c r="N9745" s="4" t="b">
        <v>0</v>
      </c>
      <c r="O9745" s="4" t="b">
        <v>1</v>
      </c>
      <c r="P9745" s="4" t="b">
        <v>1</v>
      </c>
      <c r="Q9745" s="4" t="b">
        <v>0</v>
      </c>
      <c r="R9745" s="4" t="s">
        <v>39</v>
      </c>
      <c r="S9745" s="4">
        <v>13.1920661336689</v>
      </c>
      <c r="T9745" s="4">
        <v>-1.7225278179322E8</v>
      </c>
    </row>
    <row r="9746" ht="12.75" customHeight="1">
      <c r="A9746" s="8" t="str">
        <f t="shared" si="1"/>
        <v>Rwanda2001</v>
      </c>
      <c r="B9746" s="4" t="s">
        <v>155</v>
      </c>
      <c r="C9746" s="4">
        <v>2001.0</v>
      </c>
      <c r="D9746" s="4">
        <v>8.48972296693476</v>
      </c>
      <c r="E9746" s="4">
        <v>-2.21255887419184E7</v>
      </c>
      <c r="F9746" s="4" t="s">
        <v>39</v>
      </c>
      <c r="G9746" s="4">
        <v>1.96654840954858E9</v>
      </c>
      <c r="H9746" s="4">
        <v>17.2641102181401</v>
      </c>
      <c r="I9746" s="4">
        <v>19.0654305396096</v>
      </c>
      <c r="J9746" s="4">
        <f t="shared" si="2"/>
        <v>33950708492</v>
      </c>
      <c r="K9746" s="5">
        <f t="shared" si="3"/>
        <v>37493092105</v>
      </c>
      <c r="L9746" s="5">
        <f t="shared" si="4"/>
        <v>3542383613</v>
      </c>
      <c r="M9746" s="5">
        <f t="shared" si="5"/>
        <v>1.801320321</v>
      </c>
      <c r="N9746" s="4" t="b">
        <v>0</v>
      </c>
      <c r="O9746" s="4" t="b">
        <v>0</v>
      </c>
      <c r="P9746" s="4" t="b">
        <v>1</v>
      </c>
      <c r="Q9746" s="4" t="b">
        <v>1</v>
      </c>
      <c r="R9746" s="4" t="s">
        <v>39</v>
      </c>
      <c r="S9746" s="4">
        <v>8.48454367114164</v>
      </c>
      <c r="T9746" s="4">
        <v>615863.190239906</v>
      </c>
    </row>
    <row r="9747" ht="12.75" customHeight="1">
      <c r="A9747" s="8" t="str">
        <f t="shared" si="1"/>
        <v>Rwanda2000</v>
      </c>
      <c r="B9747" s="4" t="s">
        <v>155</v>
      </c>
      <c r="C9747" s="4">
        <v>2000.0</v>
      </c>
      <c r="D9747" s="4">
        <v>8.37772397094431</v>
      </c>
      <c r="E9747" s="4">
        <v>7562019.63011473</v>
      </c>
      <c r="F9747" s="4" t="s">
        <v>39</v>
      </c>
      <c r="G9747" s="4">
        <v>2.06876270674598E9</v>
      </c>
      <c r="H9747" s="4">
        <v>18.0191934965261</v>
      </c>
      <c r="I9747" s="4">
        <v>18.2376054590571</v>
      </c>
      <c r="J9747" s="4">
        <f t="shared" si="2"/>
        <v>37277435511</v>
      </c>
      <c r="K9747" s="5">
        <f t="shared" si="3"/>
        <v>37729278034</v>
      </c>
      <c r="L9747" s="5">
        <f t="shared" si="4"/>
        <v>451842522.8</v>
      </c>
      <c r="M9747" s="5">
        <f t="shared" si="5"/>
        <v>0.2184119625</v>
      </c>
      <c r="N9747" s="4" t="b">
        <v>0</v>
      </c>
      <c r="O9747" s="4" t="b">
        <v>0</v>
      </c>
      <c r="P9747" s="4" t="b">
        <v>1</v>
      </c>
      <c r="Q9747" s="4" t="b">
        <v>1</v>
      </c>
      <c r="R9747" s="4" t="s">
        <v>39</v>
      </c>
      <c r="S9747" s="4">
        <v>8.37092003930509</v>
      </c>
      <c r="T9747" s="4">
        <v>1.022142971974E8</v>
      </c>
    </row>
    <row r="9748" ht="12.75" customHeight="1">
      <c r="A9748" s="8" t="str">
        <f t="shared" si="1"/>
        <v>Rwanda1999</v>
      </c>
      <c r="B9748" s="4" t="s">
        <v>155</v>
      </c>
      <c r="C9748" s="4">
        <v>1999.0</v>
      </c>
      <c r="D9748" s="4">
        <v>3.30799046629694</v>
      </c>
      <c r="E9748" s="4">
        <v>-7.60233020184237E7</v>
      </c>
      <c r="F9748" s="4" t="s">
        <v>39</v>
      </c>
      <c r="G9748" s="4">
        <v>2.15702475812224E9</v>
      </c>
      <c r="H9748" s="4">
        <v>17.9619444444444</v>
      </c>
      <c r="I9748" s="4">
        <v>22.3750927856944</v>
      </c>
      <c r="J9748" s="4">
        <f t="shared" si="2"/>
        <v>38744358871</v>
      </c>
      <c r="K9748" s="5">
        <f t="shared" si="3"/>
        <v>48263629104</v>
      </c>
      <c r="L9748" s="5">
        <f t="shared" si="4"/>
        <v>9519270233</v>
      </c>
      <c r="M9748" s="5">
        <f t="shared" si="5"/>
        <v>4.413148341</v>
      </c>
      <c r="N9748" s="4" t="b">
        <v>0</v>
      </c>
      <c r="O9748" s="4" t="b">
        <v>1</v>
      </c>
      <c r="P9748" s="4" t="b">
        <v>1</v>
      </c>
      <c r="Q9748" s="4" t="b">
        <v>0</v>
      </c>
      <c r="R9748" s="4" t="s">
        <v>39</v>
      </c>
      <c r="S9748" s="4">
        <v>4.35188832563958</v>
      </c>
      <c r="T9748" s="4">
        <v>8.826205137626E7</v>
      </c>
    </row>
    <row r="9749" ht="12.75" customHeight="1">
      <c r="A9749" s="8" t="str">
        <f t="shared" si="1"/>
        <v>Rwanda1998</v>
      </c>
      <c r="B9749" s="4" t="s">
        <v>155</v>
      </c>
      <c r="C9749" s="4">
        <v>1998.0</v>
      </c>
      <c r="D9749" s="4">
        <v>8.33993694838223</v>
      </c>
      <c r="E9749" s="4">
        <v>-3.44441385108192E7</v>
      </c>
      <c r="F9749" s="4" t="s">
        <v>39</v>
      </c>
      <c r="G9749" s="4">
        <v>1.98934354829917E9</v>
      </c>
      <c r="H9749" s="4">
        <v>13.7783464104477</v>
      </c>
      <c r="I9749" s="4">
        <v>16.3689275579637</v>
      </c>
      <c r="J9749" s="4">
        <f t="shared" si="2"/>
        <v>27409864538</v>
      </c>
      <c r="K9749" s="5">
        <f t="shared" si="3"/>
        <v>32563420430</v>
      </c>
      <c r="L9749" s="5">
        <f t="shared" si="4"/>
        <v>5153555892</v>
      </c>
      <c r="M9749" s="5">
        <f t="shared" si="5"/>
        <v>2.590581148</v>
      </c>
      <c r="N9749" s="4" t="b">
        <v>0</v>
      </c>
      <c r="O9749" s="4" t="b">
        <v>1</v>
      </c>
      <c r="P9749" s="4" t="b">
        <v>1</v>
      </c>
      <c r="Q9749" s="4" t="b">
        <v>0</v>
      </c>
      <c r="R9749" s="4" t="s">
        <v>39</v>
      </c>
      <c r="S9749" s="4">
        <v>8.8586694907101</v>
      </c>
      <c r="T9749" s="4">
        <v>-1.6768120982307E8</v>
      </c>
    </row>
    <row r="9750" ht="12.75" customHeight="1">
      <c r="A9750" s="8" t="str">
        <f t="shared" si="1"/>
        <v>Rwanda1997</v>
      </c>
      <c r="B9750" s="4" t="s">
        <v>155</v>
      </c>
      <c r="C9750" s="4">
        <v>1997.0</v>
      </c>
      <c r="D9750" s="4">
        <v>14.8999692374423</v>
      </c>
      <c r="E9750" s="4">
        <v>-2.15895731784641E7</v>
      </c>
      <c r="F9750" s="4" t="s">
        <v>39</v>
      </c>
      <c r="G9750" s="4">
        <v>1.85155819935773E9</v>
      </c>
      <c r="H9750" s="4">
        <v>14.7775555497836</v>
      </c>
      <c r="I9750" s="4">
        <v>16.9983712201756</v>
      </c>
      <c r="J9750" s="4">
        <f t="shared" si="2"/>
        <v>27361504145</v>
      </c>
      <c r="K9750" s="5">
        <f t="shared" si="3"/>
        <v>31473473608</v>
      </c>
      <c r="L9750" s="5">
        <f t="shared" si="4"/>
        <v>4111969464</v>
      </c>
      <c r="M9750" s="5">
        <f t="shared" si="5"/>
        <v>2.22081567</v>
      </c>
      <c r="N9750" s="4" t="b">
        <v>0</v>
      </c>
      <c r="O9750" s="4" t="b">
        <v>0</v>
      </c>
      <c r="P9750" s="4" t="b">
        <v>1</v>
      </c>
      <c r="Q9750" s="4" t="b">
        <v>1</v>
      </c>
      <c r="R9750" s="4" t="s">
        <v>39</v>
      </c>
      <c r="S9750" s="4">
        <v>13.8497524864153</v>
      </c>
      <c r="T9750" s="4">
        <v>-1.3778534894144E8</v>
      </c>
    </row>
    <row r="9751" ht="12.75" customHeight="1">
      <c r="A9751" s="8" t="str">
        <f t="shared" si="1"/>
        <v>Rwanda1996</v>
      </c>
      <c r="B9751" s="4" t="s">
        <v>155</v>
      </c>
      <c r="C9751" s="4">
        <v>1996.0</v>
      </c>
      <c r="D9751" s="4">
        <v>11.5955048745794</v>
      </c>
      <c r="E9751" s="4">
        <v>-4.96695565307427E7</v>
      </c>
      <c r="F9751" s="4" t="s">
        <v>39</v>
      </c>
      <c r="G9751" s="4">
        <v>1.38233487940812E9</v>
      </c>
      <c r="H9751" s="4">
        <v>14.5016412161083</v>
      </c>
      <c r="I9751" s="4">
        <v>19.5075495842031</v>
      </c>
      <c r="J9751" s="4">
        <f t="shared" si="2"/>
        <v>20046124462</v>
      </c>
      <c r="K9751" s="5">
        <f t="shared" si="3"/>
        <v>26965966202</v>
      </c>
      <c r="L9751" s="5">
        <f t="shared" si="4"/>
        <v>6919841740</v>
      </c>
      <c r="M9751" s="5">
        <f t="shared" si="5"/>
        <v>5.005908368</v>
      </c>
      <c r="N9751" s="4" t="b">
        <v>0</v>
      </c>
      <c r="O9751" s="4" t="b">
        <v>0</v>
      </c>
      <c r="P9751" s="4" t="b">
        <v>1</v>
      </c>
      <c r="Q9751" s="4" t="b">
        <v>1</v>
      </c>
      <c r="R9751" s="4" t="s">
        <v>39</v>
      </c>
      <c r="S9751" s="4">
        <v>12.7456957629038</v>
      </c>
      <c r="T9751" s="4">
        <v>-4.6922331994961E8</v>
      </c>
    </row>
    <row r="9752" ht="12.75" customHeight="1">
      <c r="A9752" s="8" t="str">
        <f t="shared" si="1"/>
        <v>Rwanda1995</v>
      </c>
      <c r="B9752" s="4" t="s">
        <v>155</v>
      </c>
      <c r="C9752" s="4">
        <v>1995.0</v>
      </c>
      <c r="D9752" s="4">
        <v>24.5410557457873</v>
      </c>
      <c r="E9752" s="4">
        <v>-130901.994444484</v>
      </c>
      <c r="F9752" s="4" t="s">
        <v>39</v>
      </c>
      <c r="G9752" s="4">
        <v>1.29353519221661E9</v>
      </c>
      <c r="H9752" s="4">
        <v>15.9653715337416</v>
      </c>
      <c r="I9752" s="4">
        <v>18.0060756795388</v>
      </c>
      <c r="J9752" s="4">
        <f t="shared" si="2"/>
        <v>20651769936</v>
      </c>
      <c r="K9752" s="5">
        <f t="shared" si="3"/>
        <v>23291492565</v>
      </c>
      <c r="L9752" s="5">
        <f t="shared" si="4"/>
        <v>2639722629</v>
      </c>
      <c r="M9752" s="5">
        <f t="shared" si="5"/>
        <v>2.040704146</v>
      </c>
      <c r="N9752" s="4" t="b">
        <v>0</v>
      </c>
      <c r="O9752" s="4" t="b">
        <v>0</v>
      </c>
      <c r="P9752" s="4" t="b">
        <v>1</v>
      </c>
      <c r="Q9752" s="4" t="b">
        <v>0</v>
      </c>
      <c r="R9752" s="4" t="s">
        <v>39</v>
      </c>
      <c r="S9752" s="4">
        <v>35.2240783052637</v>
      </c>
      <c r="T9752" s="4">
        <v>-8.87996871915099E7</v>
      </c>
    </row>
    <row r="9753" ht="12.75" customHeight="1">
      <c r="A9753" s="8" t="str">
        <f t="shared" si="1"/>
        <v>Rwanda1994</v>
      </c>
      <c r="B9753" s="4" t="s">
        <v>155</v>
      </c>
      <c r="C9753" s="4">
        <v>1994.0</v>
      </c>
      <c r="D9753" s="4">
        <v>-41.8899519497356</v>
      </c>
      <c r="E9753" s="4">
        <v>-4.41281027364183E7</v>
      </c>
      <c r="F9753" s="4" t="s">
        <v>39</v>
      </c>
      <c r="G9753" s="4">
        <v>7.53636370454545E8</v>
      </c>
      <c r="H9753" s="4">
        <v>3.78257528031398</v>
      </c>
      <c r="I9753" s="4">
        <v>13.327402833595</v>
      </c>
      <c r="J9753" s="4">
        <f t="shared" si="2"/>
        <v>2850686305</v>
      </c>
      <c r="K9753" s="5">
        <f t="shared" si="3"/>
        <v>10044015499</v>
      </c>
      <c r="L9753" s="5">
        <f t="shared" si="4"/>
        <v>7193329194</v>
      </c>
      <c r="M9753" s="5">
        <f t="shared" si="5"/>
        <v>9.544827553</v>
      </c>
      <c r="N9753" s="4" t="b">
        <v>1</v>
      </c>
      <c r="O9753" s="4" t="b">
        <v>1</v>
      </c>
      <c r="P9753" s="4" t="b">
        <v>0</v>
      </c>
      <c r="Q9753" s="4" t="b">
        <v>0</v>
      </c>
      <c r="R9753" s="4" t="s">
        <v>39</v>
      </c>
      <c r="S9753" s="4">
        <v>-50.2480671045178</v>
      </c>
      <c r="T9753" s="4">
        <v>-5.39898821762064E8</v>
      </c>
    </row>
    <row r="9754" ht="12.75" customHeight="1">
      <c r="A9754" s="8" t="str">
        <f t="shared" si="1"/>
        <v>Rwanda1993</v>
      </c>
      <c r="B9754" s="4" t="s">
        <v>155</v>
      </c>
      <c r="C9754" s="4">
        <v>1993.0</v>
      </c>
      <c r="D9754" s="4">
        <v>-10.3780844555973</v>
      </c>
      <c r="E9754" s="4">
        <v>-9.23398587202776E7</v>
      </c>
      <c r="F9754" s="4" t="s">
        <v>39</v>
      </c>
      <c r="G9754" s="4">
        <v>1.97152571816062E9</v>
      </c>
      <c r="H9754" s="4">
        <v>13.6750136337504</v>
      </c>
      <c r="I9754" s="4">
        <v>20.2771869091804</v>
      </c>
      <c r="J9754" s="4">
        <f t="shared" si="2"/>
        <v>26960641075</v>
      </c>
      <c r="K9754" s="5">
        <f t="shared" si="3"/>
        <v>39976995483</v>
      </c>
      <c r="L9754" s="5">
        <f t="shared" si="4"/>
        <v>13016354408</v>
      </c>
      <c r="M9754" s="5">
        <f t="shared" si="5"/>
        <v>6.602173275</v>
      </c>
      <c r="N9754" s="4" t="b">
        <v>1</v>
      </c>
      <c r="O9754" s="4" t="b">
        <v>1</v>
      </c>
      <c r="P9754" s="4" t="b">
        <v>0</v>
      </c>
      <c r="Q9754" s="4" t="b">
        <v>0</v>
      </c>
      <c r="R9754" s="4" t="s">
        <v>39</v>
      </c>
      <c r="S9754" s="4">
        <v>-8.10869187693984</v>
      </c>
      <c r="T9754" s="4">
        <v>1.21788934770607E9</v>
      </c>
    </row>
    <row r="9755" ht="12.75" customHeight="1">
      <c r="A9755" s="8" t="str">
        <f t="shared" si="1"/>
        <v>Rwanda1992</v>
      </c>
      <c r="B9755" s="4" t="s">
        <v>155</v>
      </c>
      <c r="C9755" s="4">
        <v>1992.0</v>
      </c>
      <c r="D9755" s="4">
        <v>6.60000019971138</v>
      </c>
      <c r="E9755" s="4">
        <v>-1.12028578296267E8</v>
      </c>
      <c r="F9755" s="4" t="s">
        <v>39</v>
      </c>
      <c r="G9755" s="4">
        <v>2.02902695663554E9</v>
      </c>
      <c r="H9755" s="4">
        <v>14.2972055634622</v>
      </c>
      <c r="I9755" s="4">
        <v>21.50452492846</v>
      </c>
      <c r="J9755" s="4">
        <f t="shared" si="2"/>
        <v>29009415493</v>
      </c>
      <c r="K9755" s="5">
        <f t="shared" si="3"/>
        <v>43633260769</v>
      </c>
      <c r="L9755" s="5">
        <f t="shared" si="4"/>
        <v>14623845277</v>
      </c>
      <c r="M9755" s="5">
        <f t="shared" si="5"/>
        <v>7.207319365</v>
      </c>
      <c r="N9755" s="4" t="b">
        <v>1</v>
      </c>
      <c r="O9755" s="4" t="b">
        <v>1</v>
      </c>
      <c r="P9755" s="4" t="b">
        <v>0</v>
      </c>
      <c r="Q9755" s="4" t="b">
        <v>0</v>
      </c>
      <c r="R9755" s="4" t="s">
        <v>39</v>
      </c>
      <c r="S9755" s="4">
        <v>5.87272523759077</v>
      </c>
      <c r="T9755" s="4">
        <v>5.750123847492E7</v>
      </c>
    </row>
    <row r="9756" ht="12.75" customHeight="1">
      <c r="A9756" s="8" t="str">
        <f t="shared" si="1"/>
        <v>Rwanda1991</v>
      </c>
      <c r="B9756" s="4" t="s">
        <v>155</v>
      </c>
      <c r="C9756" s="4">
        <v>1991.0</v>
      </c>
      <c r="D9756" s="4">
        <v>-4.30000000000007</v>
      </c>
      <c r="E9756" s="4" t="s">
        <v>39</v>
      </c>
      <c r="F9756" s="4" t="s">
        <v>39</v>
      </c>
      <c r="G9756" s="4">
        <v>1.91160023209279E9</v>
      </c>
      <c r="H9756" s="4" t="s">
        <v>39</v>
      </c>
      <c r="I9756" s="4" t="s">
        <v>39</v>
      </c>
      <c r="J9756" s="4" t="str">
        <f t="shared" si="2"/>
        <v>#VALUE!</v>
      </c>
      <c r="K9756" s="5" t="str">
        <f t="shared" si="3"/>
        <v>#VALUE!</v>
      </c>
      <c r="L9756" s="5" t="str">
        <f t="shared" si="4"/>
        <v>#VALUE!</v>
      </c>
      <c r="M9756" s="5" t="str">
        <f t="shared" si="5"/>
        <v>#VALUE!</v>
      </c>
      <c r="N9756" s="4" t="b">
        <v>1</v>
      </c>
      <c r="O9756" s="4" t="b">
        <v>1</v>
      </c>
      <c r="P9756" s="4" t="b">
        <v>0</v>
      </c>
      <c r="Q9756" s="4" t="b">
        <v>0</v>
      </c>
      <c r="R9756" s="4" t="s">
        <v>39</v>
      </c>
      <c r="S9756" s="4">
        <v>-2.51437965273267</v>
      </c>
      <c r="T9756" s="4">
        <v>-1.1742672454275E8</v>
      </c>
    </row>
    <row r="9757" ht="12.75" customHeight="1">
      <c r="A9757" s="8" t="str">
        <f t="shared" si="1"/>
        <v>Rwanda1990</v>
      </c>
      <c r="B9757" s="4" t="s">
        <v>155</v>
      </c>
      <c r="C9757" s="4">
        <v>1990.0</v>
      </c>
      <c r="D9757" s="4">
        <v>0.418960452773739</v>
      </c>
      <c r="E9757" s="4" t="s">
        <v>39</v>
      </c>
      <c r="F9757" s="4" t="s">
        <v>39</v>
      </c>
      <c r="G9757" s="4">
        <v>2.55018569253721E9</v>
      </c>
      <c r="H9757" s="4" t="s">
        <v>39</v>
      </c>
      <c r="I9757" s="4" t="s">
        <v>39</v>
      </c>
      <c r="J9757" s="4" t="str">
        <f t="shared" si="2"/>
        <v>#VALUE!</v>
      </c>
      <c r="K9757" s="5" t="str">
        <f t="shared" si="3"/>
        <v>#VALUE!</v>
      </c>
      <c r="L9757" s="5" t="str">
        <f t="shared" si="4"/>
        <v>#VALUE!</v>
      </c>
      <c r="M9757" s="5" t="str">
        <f t="shared" si="5"/>
        <v>#VALUE!</v>
      </c>
      <c r="N9757" s="4" t="b">
        <v>1</v>
      </c>
      <c r="O9757" s="4" t="b">
        <v>1</v>
      </c>
      <c r="P9757" s="4" t="b">
        <v>0</v>
      </c>
      <c r="Q9757" s="4" t="b">
        <v>0</v>
      </c>
      <c r="R9757" s="4" t="s">
        <v>39</v>
      </c>
      <c r="S9757" s="4">
        <v>-2.39929109757907</v>
      </c>
      <c r="T9757" s="4">
        <v>6.3858546044442E8</v>
      </c>
    </row>
    <row r="9758" ht="12.75" customHeight="1">
      <c r="A9758" s="8" t="str">
        <f t="shared" si="1"/>
        <v>Rwanda1989</v>
      </c>
      <c r="B9758" s="4" t="s">
        <v>155</v>
      </c>
      <c r="C9758" s="4">
        <v>1989.0</v>
      </c>
      <c r="D9758" s="4">
        <v>-5.70585341859308</v>
      </c>
      <c r="E9758" s="4" t="s">
        <v>39</v>
      </c>
      <c r="F9758" s="4" t="s">
        <v>39</v>
      </c>
      <c r="G9758" s="4">
        <v>2.40502258780045E9</v>
      </c>
      <c r="H9758" s="4" t="s">
        <v>39</v>
      </c>
      <c r="I9758" s="4" t="s">
        <v>39</v>
      </c>
      <c r="J9758" s="4" t="str">
        <f t="shared" si="2"/>
        <v>#VALUE!</v>
      </c>
      <c r="K9758" s="5" t="str">
        <f t="shared" si="3"/>
        <v>#VALUE!</v>
      </c>
      <c r="L9758" s="5" t="str">
        <f t="shared" si="4"/>
        <v>#VALUE!</v>
      </c>
      <c r="M9758" s="5" t="str">
        <f t="shared" si="5"/>
        <v>#VALUE!</v>
      </c>
      <c r="N9758" s="4" t="b">
        <v>1</v>
      </c>
      <c r="O9758" s="4" t="b">
        <v>1</v>
      </c>
      <c r="P9758" s="4" t="b">
        <v>0</v>
      </c>
      <c r="Q9758" s="4" t="b">
        <v>0</v>
      </c>
      <c r="R9758" s="4" t="s">
        <v>39</v>
      </c>
      <c r="S9758" s="4">
        <v>-0.0365342731907532</v>
      </c>
      <c r="T9758" s="4">
        <v>-1.4516310473676E8</v>
      </c>
    </row>
    <row r="9759" ht="12.75" customHeight="1">
      <c r="A9759" s="8" t="str">
        <f t="shared" si="1"/>
        <v>Rwanda1988</v>
      </c>
      <c r="B9759" s="4" t="s">
        <v>155</v>
      </c>
      <c r="C9759" s="4">
        <v>1988.0</v>
      </c>
      <c r="D9759" s="4">
        <v>0.296003946719099</v>
      </c>
      <c r="E9759" s="4" t="s">
        <v>39</v>
      </c>
      <c r="F9759" s="4" t="s">
        <v>39</v>
      </c>
      <c r="G9759" s="4">
        <v>2.39549269513767E9</v>
      </c>
      <c r="H9759" s="4" t="s">
        <v>39</v>
      </c>
      <c r="I9759" s="4" t="s">
        <v>39</v>
      </c>
      <c r="J9759" s="4" t="str">
        <f t="shared" si="2"/>
        <v>#VALUE!</v>
      </c>
      <c r="K9759" s="5" t="str">
        <f t="shared" si="3"/>
        <v>#VALUE!</v>
      </c>
      <c r="L9759" s="5" t="str">
        <f t="shared" si="4"/>
        <v>#VALUE!</v>
      </c>
      <c r="M9759" s="5" t="str">
        <f t="shared" si="5"/>
        <v>#VALUE!</v>
      </c>
      <c r="N9759" s="4" t="b">
        <v>1</v>
      </c>
      <c r="O9759" s="4" t="b">
        <v>1</v>
      </c>
      <c r="P9759" s="4" t="b">
        <v>0</v>
      </c>
      <c r="Q9759" s="4" t="b">
        <v>0</v>
      </c>
      <c r="R9759" s="4" t="s">
        <v>39</v>
      </c>
      <c r="S9759" s="4">
        <v>4.4988249932552</v>
      </c>
      <c r="T9759" s="4">
        <v>-9529892.6627798</v>
      </c>
    </row>
    <row r="9760" ht="12.75" customHeight="1">
      <c r="A9760" s="8" t="str">
        <f t="shared" si="1"/>
        <v>Rwanda1987</v>
      </c>
      <c r="B9760" s="4" t="s">
        <v>155</v>
      </c>
      <c r="C9760" s="4">
        <v>1987.0</v>
      </c>
      <c r="D9760" s="4">
        <v>-0.295130349237412</v>
      </c>
      <c r="E9760" s="4" t="s">
        <v>39</v>
      </c>
      <c r="F9760" s="4" t="s">
        <v>39</v>
      </c>
      <c r="G9760" s="4">
        <v>2.15743266784224E9</v>
      </c>
      <c r="H9760" s="4" t="s">
        <v>39</v>
      </c>
      <c r="I9760" s="4" t="s">
        <v>39</v>
      </c>
      <c r="J9760" s="4" t="str">
        <f t="shared" si="2"/>
        <v>#VALUE!</v>
      </c>
      <c r="K9760" s="5" t="str">
        <f t="shared" si="3"/>
        <v>#VALUE!</v>
      </c>
      <c r="L9760" s="5" t="str">
        <f t="shared" si="4"/>
        <v>#VALUE!</v>
      </c>
      <c r="M9760" s="5" t="str">
        <f t="shared" si="5"/>
        <v>#VALUE!</v>
      </c>
      <c r="N9760" s="4" t="b">
        <v>1</v>
      </c>
      <c r="O9760" s="4" t="b">
        <v>1</v>
      </c>
      <c r="P9760" s="4" t="b">
        <v>0</v>
      </c>
      <c r="Q9760" s="4" t="b">
        <v>0</v>
      </c>
      <c r="R9760" s="4" t="s">
        <v>39</v>
      </c>
      <c r="S9760" s="4">
        <v>-0.0240361088511634</v>
      </c>
      <c r="T9760" s="4">
        <v>-2.3806002729543E8</v>
      </c>
    </row>
    <row r="9761" ht="12.75" customHeight="1">
      <c r="A9761" s="8" t="str">
        <f t="shared" si="1"/>
        <v>Rwanda1986</v>
      </c>
      <c r="B9761" s="4" t="s">
        <v>155</v>
      </c>
      <c r="C9761" s="4">
        <v>1986.0</v>
      </c>
      <c r="D9761" s="4">
        <v>5.50077841203913</v>
      </c>
      <c r="E9761" s="4" t="s">
        <v>39</v>
      </c>
      <c r="F9761" s="4" t="s">
        <v>39</v>
      </c>
      <c r="G9761" s="4">
        <v>1.94471068794188E9</v>
      </c>
      <c r="H9761" s="4" t="s">
        <v>39</v>
      </c>
      <c r="I9761" s="4" t="s">
        <v>39</v>
      </c>
      <c r="J9761" s="4" t="str">
        <f t="shared" si="2"/>
        <v>#VALUE!</v>
      </c>
      <c r="K9761" s="5" t="str">
        <f t="shared" si="3"/>
        <v>#VALUE!</v>
      </c>
      <c r="L9761" s="5" t="str">
        <f t="shared" si="4"/>
        <v>#VALUE!</v>
      </c>
      <c r="M9761" s="5" t="str">
        <f t="shared" si="5"/>
        <v>#VALUE!</v>
      </c>
      <c r="N9761" s="4" t="b">
        <v>1</v>
      </c>
      <c r="O9761" s="4" t="b">
        <v>1</v>
      </c>
      <c r="P9761" s="4" t="b">
        <v>1</v>
      </c>
      <c r="Q9761" s="4" t="b">
        <v>0</v>
      </c>
      <c r="R9761" s="4" t="s">
        <v>39</v>
      </c>
      <c r="S9761" s="4">
        <v>5.47213748769622</v>
      </c>
      <c r="T9761" s="4">
        <v>-2.12721979900359E8</v>
      </c>
    </row>
    <row r="9762" ht="12.75" customHeight="1">
      <c r="A9762" s="8" t="str">
        <f t="shared" si="1"/>
        <v>Rwanda1985</v>
      </c>
      <c r="B9762" s="4" t="s">
        <v>155</v>
      </c>
      <c r="C9762" s="4">
        <v>1985.0</v>
      </c>
      <c r="D9762" s="4">
        <v>4.38786565547147</v>
      </c>
      <c r="E9762" s="4" t="s">
        <v>39</v>
      </c>
      <c r="F9762" s="4" t="s">
        <v>39</v>
      </c>
      <c r="G9762" s="4">
        <v>1.71562633653326E9</v>
      </c>
      <c r="H9762" s="4" t="s">
        <v>39</v>
      </c>
      <c r="I9762" s="4" t="s">
        <v>39</v>
      </c>
      <c r="J9762" s="4" t="str">
        <f t="shared" si="2"/>
        <v>#VALUE!</v>
      </c>
      <c r="K9762" s="5" t="str">
        <f t="shared" si="3"/>
        <v>#VALUE!</v>
      </c>
      <c r="L9762" s="5" t="str">
        <f t="shared" si="4"/>
        <v>#VALUE!</v>
      </c>
      <c r="M9762" s="5" t="str">
        <f t="shared" si="5"/>
        <v>#VALUE!</v>
      </c>
      <c r="N9762" s="4" t="b">
        <v>0</v>
      </c>
      <c r="O9762" s="4" t="b">
        <v>0</v>
      </c>
      <c r="P9762" s="4" t="b">
        <v>1</v>
      </c>
      <c r="Q9762" s="4" t="b">
        <v>1</v>
      </c>
      <c r="R9762" s="4" t="s">
        <v>39</v>
      </c>
      <c r="S9762" s="4">
        <v>4.40274833266039</v>
      </c>
      <c r="T9762" s="4">
        <v>-2.29084351408619E8</v>
      </c>
    </row>
    <row r="9763" ht="12.75" customHeight="1">
      <c r="A9763" s="8" t="str">
        <f t="shared" si="1"/>
        <v>Rwanda1984</v>
      </c>
      <c r="B9763" s="4" t="s">
        <v>155</v>
      </c>
      <c r="C9763" s="4">
        <v>1984.0</v>
      </c>
      <c r="D9763" s="4">
        <v>12.9742962056299</v>
      </c>
      <c r="E9763" s="4" t="s">
        <v>39</v>
      </c>
      <c r="F9763" s="4" t="s">
        <v>39</v>
      </c>
      <c r="G9763" s="4">
        <v>1.58741309146475E9</v>
      </c>
      <c r="H9763" s="4" t="s">
        <v>39</v>
      </c>
      <c r="I9763" s="4" t="s">
        <v>39</v>
      </c>
      <c r="J9763" s="4" t="str">
        <f t="shared" si="2"/>
        <v>#VALUE!</v>
      </c>
      <c r="K9763" s="5" t="str">
        <f t="shared" si="3"/>
        <v>#VALUE!</v>
      </c>
      <c r="L9763" s="5" t="str">
        <f t="shared" si="4"/>
        <v>#VALUE!</v>
      </c>
      <c r="M9763" s="5" t="str">
        <f t="shared" si="5"/>
        <v>#VALUE!</v>
      </c>
      <c r="N9763" s="4" t="b">
        <v>0</v>
      </c>
      <c r="O9763" s="4" t="b">
        <v>0</v>
      </c>
      <c r="P9763" s="4" t="b">
        <v>1</v>
      </c>
      <c r="Q9763" s="4" t="b">
        <v>1</v>
      </c>
      <c r="R9763" s="4" t="s">
        <v>39</v>
      </c>
      <c r="S9763" s="4">
        <v>-4.240773277592</v>
      </c>
      <c r="T9763" s="4">
        <v>-1.2821324506851E8</v>
      </c>
    </row>
    <row r="9764" ht="12.75" customHeight="1">
      <c r="A9764" s="8" t="str">
        <f t="shared" si="1"/>
        <v>Rwanda1983</v>
      </c>
      <c r="B9764" s="4" t="s">
        <v>155</v>
      </c>
      <c r="C9764" s="4">
        <v>1983.0</v>
      </c>
      <c r="D9764" s="4">
        <v>6.03504218040296</v>
      </c>
      <c r="E9764" s="4" t="s">
        <v>39</v>
      </c>
      <c r="F9764" s="4" t="s">
        <v>39</v>
      </c>
      <c r="G9764" s="4">
        <v>1.47968758313507E9</v>
      </c>
      <c r="H9764" s="4" t="s">
        <v>39</v>
      </c>
      <c r="I9764" s="4" t="s">
        <v>39</v>
      </c>
      <c r="J9764" s="4" t="str">
        <f t="shared" si="2"/>
        <v>#VALUE!</v>
      </c>
      <c r="K9764" s="5" t="str">
        <f t="shared" si="3"/>
        <v>#VALUE!</v>
      </c>
      <c r="L9764" s="5" t="str">
        <f t="shared" si="4"/>
        <v>#VALUE!</v>
      </c>
      <c r="M9764" s="5" t="str">
        <f t="shared" si="5"/>
        <v>#VALUE!</v>
      </c>
      <c r="N9764" s="4" t="b">
        <v>0</v>
      </c>
      <c r="O9764" s="4" t="b">
        <v>1</v>
      </c>
      <c r="P9764" s="4" t="b">
        <v>1</v>
      </c>
      <c r="Q9764" s="4" t="b">
        <v>1</v>
      </c>
      <c r="R9764" s="4" t="s">
        <v>39</v>
      </c>
      <c r="S9764" s="4">
        <v>5.98034993446103</v>
      </c>
      <c r="T9764" s="4">
        <v>-1.07725508329679E8</v>
      </c>
    </row>
    <row r="9765" ht="12.75" customHeight="1">
      <c r="A9765" s="8" t="str">
        <f t="shared" si="1"/>
        <v>Rwanda1982</v>
      </c>
      <c r="B9765" s="4" t="s">
        <v>155</v>
      </c>
      <c r="C9765" s="4">
        <v>1982.0</v>
      </c>
      <c r="D9765" s="4">
        <v>-2.46835443038023</v>
      </c>
      <c r="E9765" s="4" t="s">
        <v>39</v>
      </c>
      <c r="F9765" s="4" t="s">
        <v>39</v>
      </c>
      <c r="G9765" s="4">
        <v>1.40724313261664E9</v>
      </c>
      <c r="H9765" s="4" t="s">
        <v>39</v>
      </c>
      <c r="I9765" s="4" t="s">
        <v>39</v>
      </c>
      <c r="J9765" s="4" t="str">
        <f t="shared" si="2"/>
        <v>#VALUE!</v>
      </c>
      <c r="K9765" s="5" t="str">
        <f t="shared" si="3"/>
        <v>#VALUE!</v>
      </c>
      <c r="L9765" s="5" t="str">
        <f t="shared" si="4"/>
        <v>#VALUE!</v>
      </c>
      <c r="M9765" s="5" t="str">
        <f t="shared" si="5"/>
        <v>#VALUE!</v>
      </c>
      <c r="N9765" s="4" t="b">
        <v>1</v>
      </c>
      <c r="O9765" s="4" t="b">
        <v>1</v>
      </c>
      <c r="P9765" s="4" t="b">
        <v>0</v>
      </c>
      <c r="Q9765" s="4" t="b">
        <v>0</v>
      </c>
      <c r="R9765" s="4" t="s">
        <v>39</v>
      </c>
      <c r="S9765" s="4">
        <v>1.8108464472455</v>
      </c>
      <c r="T9765" s="4">
        <v>-7.244445051843E7</v>
      </c>
    </row>
    <row r="9766" ht="12.75" customHeight="1">
      <c r="A9766" s="8" t="str">
        <f t="shared" si="1"/>
        <v>Rwanda1981</v>
      </c>
      <c r="B9766" s="4" t="s">
        <v>155</v>
      </c>
      <c r="C9766" s="4">
        <v>1981.0</v>
      </c>
      <c r="D9766" s="4">
        <v>2.47234873129456</v>
      </c>
      <c r="E9766" s="4" t="s">
        <v>39</v>
      </c>
      <c r="F9766" s="4" t="s">
        <v>39</v>
      </c>
      <c r="G9766" s="4">
        <v>1.40706252628631E9</v>
      </c>
      <c r="H9766" s="4" t="s">
        <v>39</v>
      </c>
      <c r="I9766" s="4" t="s">
        <v>39</v>
      </c>
      <c r="J9766" s="4" t="str">
        <f t="shared" si="2"/>
        <v>#VALUE!</v>
      </c>
      <c r="K9766" s="5" t="str">
        <f t="shared" si="3"/>
        <v>#VALUE!</v>
      </c>
      <c r="L9766" s="5" t="str">
        <f t="shared" si="4"/>
        <v>#VALUE!</v>
      </c>
      <c r="M9766" s="5" t="str">
        <f t="shared" si="5"/>
        <v>#VALUE!</v>
      </c>
      <c r="N9766" s="4" t="b">
        <v>1</v>
      </c>
      <c r="O9766" s="4" t="b">
        <v>1</v>
      </c>
      <c r="P9766" s="4" t="b">
        <v>0</v>
      </c>
      <c r="Q9766" s="4" t="b">
        <v>0</v>
      </c>
      <c r="R9766" s="4" t="s">
        <v>39</v>
      </c>
      <c r="S9766" s="4">
        <v>5.43619947874051</v>
      </c>
      <c r="T9766" s="4">
        <v>-180606.330330133</v>
      </c>
    </row>
    <row r="9767" ht="12.75" customHeight="1">
      <c r="A9767" s="8" t="str">
        <f t="shared" si="1"/>
        <v>Rwanda1980</v>
      </c>
      <c r="B9767" s="4" t="s">
        <v>155</v>
      </c>
      <c r="C9767" s="4">
        <v>1980.0</v>
      </c>
      <c r="D9767" s="4">
        <v>-3.57590144678823</v>
      </c>
      <c r="E9767" s="4" t="s">
        <v>39</v>
      </c>
      <c r="F9767" s="4" t="s">
        <v>39</v>
      </c>
      <c r="G9767" s="4">
        <v>1.25476564315406E9</v>
      </c>
      <c r="H9767" s="4" t="s">
        <v>39</v>
      </c>
      <c r="I9767" s="4" t="s">
        <v>39</v>
      </c>
      <c r="J9767" s="4" t="str">
        <f t="shared" si="2"/>
        <v>#VALUE!</v>
      </c>
      <c r="K9767" s="5" t="str">
        <f t="shared" si="3"/>
        <v>#VALUE!</v>
      </c>
      <c r="L9767" s="5" t="str">
        <f t="shared" si="4"/>
        <v>#VALUE!</v>
      </c>
      <c r="M9767" s="5" t="str">
        <f t="shared" si="5"/>
        <v>#VALUE!</v>
      </c>
      <c r="N9767" s="4" t="b">
        <v>1</v>
      </c>
      <c r="O9767" s="4" t="b">
        <v>1</v>
      </c>
      <c r="P9767" s="4" t="b">
        <v>0</v>
      </c>
      <c r="Q9767" s="4" t="b">
        <v>0</v>
      </c>
      <c r="R9767" s="4" t="s">
        <v>39</v>
      </c>
      <c r="S9767" s="4">
        <v>8.95161232957594</v>
      </c>
      <c r="T9767" s="4">
        <v>-1.5229688313225E8</v>
      </c>
    </row>
    <row r="9768" ht="12.75" customHeight="1">
      <c r="A9768" s="8" t="str">
        <f t="shared" si="1"/>
        <v>Rwanda1979</v>
      </c>
      <c r="B9768" s="4" t="s">
        <v>155</v>
      </c>
      <c r="C9768" s="4">
        <v>1979.0</v>
      </c>
      <c r="D9768" s="4">
        <v>9.40287584398666</v>
      </c>
      <c r="E9768" s="4" t="s">
        <v>39</v>
      </c>
      <c r="F9768" s="4" t="s">
        <v>39</v>
      </c>
      <c r="G9768" s="4">
        <v>1.1093461366514E9</v>
      </c>
      <c r="H9768" s="4" t="s">
        <v>39</v>
      </c>
      <c r="I9768" s="4" t="s">
        <v>39</v>
      </c>
      <c r="J9768" s="4" t="str">
        <f t="shared" si="2"/>
        <v>#VALUE!</v>
      </c>
      <c r="K9768" s="5" t="str">
        <f t="shared" si="3"/>
        <v>#VALUE!</v>
      </c>
      <c r="L9768" s="5" t="str">
        <f t="shared" si="4"/>
        <v>#VALUE!</v>
      </c>
      <c r="M9768" s="5" t="str">
        <f t="shared" si="5"/>
        <v>#VALUE!</v>
      </c>
      <c r="N9768" s="4" t="b">
        <v>1</v>
      </c>
      <c r="O9768" s="4" t="b">
        <v>1</v>
      </c>
      <c r="P9768" s="4" t="b">
        <v>1</v>
      </c>
      <c r="Q9768" s="4" t="b">
        <v>0</v>
      </c>
      <c r="R9768" s="4" t="s">
        <v>39</v>
      </c>
      <c r="S9768" s="4">
        <v>11.869908038006</v>
      </c>
      <c r="T9768" s="4">
        <v>-1.45419506502659E8</v>
      </c>
    </row>
    <row r="9769" ht="12.75" customHeight="1">
      <c r="A9769" s="8" t="str">
        <f t="shared" si="1"/>
        <v>Rwanda1978</v>
      </c>
      <c r="B9769" s="4" t="s">
        <v>155</v>
      </c>
      <c r="C9769" s="4">
        <v>1978.0</v>
      </c>
      <c r="D9769" s="4">
        <v>9.79653598091021</v>
      </c>
      <c r="E9769" s="4" t="s">
        <v>39</v>
      </c>
      <c r="F9769" s="4" t="s">
        <v>39</v>
      </c>
      <c r="G9769" s="4">
        <v>9.05709080930258E8</v>
      </c>
      <c r="H9769" s="4" t="s">
        <v>39</v>
      </c>
      <c r="I9769" s="4" t="s">
        <v>39</v>
      </c>
      <c r="J9769" s="4" t="str">
        <f t="shared" si="2"/>
        <v>#VALUE!</v>
      </c>
      <c r="K9769" s="5" t="str">
        <f t="shared" si="3"/>
        <v>#VALUE!</v>
      </c>
      <c r="L9769" s="5" t="str">
        <f t="shared" si="4"/>
        <v>#VALUE!</v>
      </c>
      <c r="M9769" s="5" t="str">
        <f t="shared" si="5"/>
        <v>#VALUE!</v>
      </c>
      <c r="N9769" s="4" t="b">
        <v>0</v>
      </c>
      <c r="O9769" s="4" t="b">
        <v>0</v>
      </c>
      <c r="P9769" s="4" t="b">
        <v>1</v>
      </c>
      <c r="Q9769" s="4" t="b">
        <v>1</v>
      </c>
      <c r="R9769" s="4" t="s">
        <v>39</v>
      </c>
      <c r="S9769" s="4">
        <v>9.15084081573956</v>
      </c>
      <c r="T9769" s="4">
        <v>-2.03637055721142E8</v>
      </c>
    </row>
    <row r="9770" ht="12.75" customHeight="1">
      <c r="A9770" s="8" t="str">
        <f t="shared" si="1"/>
        <v>Rwanda1977</v>
      </c>
      <c r="B9770" s="4" t="s">
        <v>155</v>
      </c>
      <c r="C9770" s="4">
        <v>1977.0</v>
      </c>
      <c r="D9770" s="4">
        <v>5.18598086320461</v>
      </c>
      <c r="E9770" s="4" t="s">
        <v>39</v>
      </c>
      <c r="F9770" s="4" t="s">
        <v>39</v>
      </c>
      <c r="G9770" s="4">
        <v>7.46650611312185E8</v>
      </c>
      <c r="H9770" s="4" t="s">
        <v>39</v>
      </c>
      <c r="I9770" s="4" t="s">
        <v>39</v>
      </c>
      <c r="J9770" s="4" t="str">
        <f t="shared" si="2"/>
        <v>#VALUE!</v>
      </c>
      <c r="K9770" s="5" t="str">
        <f t="shared" si="3"/>
        <v>#VALUE!</v>
      </c>
      <c r="L9770" s="5" t="str">
        <f t="shared" si="4"/>
        <v>#VALUE!</v>
      </c>
      <c r="M9770" s="5" t="str">
        <f t="shared" si="5"/>
        <v>#VALUE!</v>
      </c>
      <c r="N9770" s="4" t="b">
        <v>0</v>
      </c>
      <c r="O9770" s="4" t="b">
        <v>1</v>
      </c>
      <c r="P9770" s="4" t="b">
        <v>1</v>
      </c>
      <c r="Q9770" s="4" t="b">
        <v>1</v>
      </c>
      <c r="R9770" s="4" t="s">
        <v>39</v>
      </c>
      <c r="S9770" s="4">
        <v>1.99410948121863</v>
      </c>
      <c r="T9770" s="4">
        <v>-1.59058469618073E8</v>
      </c>
    </row>
    <row r="9771" ht="12.75" customHeight="1">
      <c r="A9771" s="8" t="str">
        <f t="shared" si="1"/>
        <v>Rwanda1976</v>
      </c>
      <c r="B9771" s="4" t="s">
        <v>155</v>
      </c>
      <c r="C9771" s="4">
        <v>1976.0</v>
      </c>
      <c r="D9771" s="4">
        <v>1.83698166418815</v>
      </c>
      <c r="E9771" s="4" t="s">
        <v>39</v>
      </c>
      <c r="F9771" s="4" t="s">
        <v>39</v>
      </c>
      <c r="G9771" s="4">
        <v>6.37753856053117E8</v>
      </c>
      <c r="H9771" s="4" t="s">
        <v>39</v>
      </c>
      <c r="I9771" s="4" t="s">
        <v>39</v>
      </c>
      <c r="J9771" s="4" t="str">
        <f t="shared" si="2"/>
        <v>#VALUE!</v>
      </c>
      <c r="K9771" s="5" t="str">
        <f t="shared" si="3"/>
        <v>#VALUE!</v>
      </c>
      <c r="L9771" s="5" t="str">
        <f t="shared" si="4"/>
        <v>#VALUE!</v>
      </c>
      <c r="M9771" s="5" t="str">
        <f t="shared" si="5"/>
        <v>#VALUE!</v>
      </c>
      <c r="N9771" s="4" t="b">
        <v>0</v>
      </c>
      <c r="O9771" s="4" t="b">
        <v>1</v>
      </c>
      <c r="P9771" s="4" t="b">
        <v>0</v>
      </c>
      <c r="Q9771" s="4" t="b">
        <v>0</v>
      </c>
      <c r="R9771" s="4" t="s">
        <v>39</v>
      </c>
      <c r="S9771" s="4">
        <v>19.5045771725013</v>
      </c>
      <c r="T9771" s="4">
        <v>-1.08896755259068E8</v>
      </c>
    </row>
    <row r="9772" ht="12.75" customHeight="1">
      <c r="A9772" s="8" t="str">
        <f t="shared" si="1"/>
        <v>Rwanda1975</v>
      </c>
      <c r="B9772" s="4" t="s">
        <v>155</v>
      </c>
      <c r="C9772" s="4">
        <v>1975.0</v>
      </c>
      <c r="D9772" s="4">
        <v>1.99064559619335</v>
      </c>
      <c r="E9772" s="4" t="s">
        <v>39</v>
      </c>
      <c r="F9772" s="4" t="s">
        <v>39</v>
      </c>
      <c r="G9772" s="4">
        <v>5.71863503008491E8</v>
      </c>
      <c r="H9772" s="4" t="s">
        <v>39</v>
      </c>
      <c r="I9772" s="4" t="s">
        <v>39</v>
      </c>
      <c r="J9772" s="4" t="str">
        <f t="shared" si="2"/>
        <v>#VALUE!</v>
      </c>
      <c r="K9772" s="5" t="str">
        <f t="shared" si="3"/>
        <v>#VALUE!</v>
      </c>
      <c r="L9772" s="5" t="str">
        <f t="shared" si="4"/>
        <v>#VALUE!</v>
      </c>
      <c r="M9772" s="5" t="str">
        <f t="shared" si="5"/>
        <v>#VALUE!</v>
      </c>
      <c r="N9772" s="4" t="b">
        <v>0</v>
      </c>
      <c r="O9772" s="4" t="b">
        <v>1</v>
      </c>
      <c r="P9772" s="4" t="b">
        <v>0</v>
      </c>
      <c r="Q9772" s="4" t="b">
        <v>0</v>
      </c>
      <c r="R9772" s="4" t="s">
        <v>39</v>
      </c>
      <c r="S9772" s="4">
        <v>-2.11382542441716</v>
      </c>
      <c r="T9772" s="4">
        <v>-6.5890353044626E7</v>
      </c>
    </row>
    <row r="9773" ht="12.75" customHeight="1">
      <c r="A9773" s="8" t="str">
        <f t="shared" si="1"/>
        <v>Rwanda1974</v>
      </c>
      <c r="B9773" s="4" t="s">
        <v>155</v>
      </c>
      <c r="C9773" s="4">
        <v>1974.0</v>
      </c>
      <c r="D9773" s="4">
        <v>0.70752505146929</v>
      </c>
      <c r="E9773" s="4" t="s">
        <v>39</v>
      </c>
      <c r="F9773" s="4" t="s">
        <v>39</v>
      </c>
      <c r="G9773" s="4">
        <v>3.08458423183854E8</v>
      </c>
      <c r="H9773" s="4" t="s">
        <v>39</v>
      </c>
      <c r="I9773" s="4" t="s">
        <v>39</v>
      </c>
      <c r="J9773" s="4" t="str">
        <f t="shared" si="2"/>
        <v>#VALUE!</v>
      </c>
      <c r="K9773" s="5" t="str">
        <f t="shared" si="3"/>
        <v>#VALUE!</v>
      </c>
      <c r="L9773" s="5" t="str">
        <f t="shared" si="4"/>
        <v>#VALUE!</v>
      </c>
      <c r="M9773" s="5" t="str">
        <f t="shared" si="5"/>
        <v>#VALUE!</v>
      </c>
      <c r="N9773" s="4" t="b">
        <v>0</v>
      </c>
      <c r="O9773" s="4" t="b">
        <v>1</v>
      </c>
      <c r="P9773" s="4" t="b">
        <v>0</v>
      </c>
      <c r="Q9773" s="4" t="b">
        <v>0</v>
      </c>
      <c r="R9773" s="4" t="s">
        <v>39</v>
      </c>
      <c r="S9773" s="4">
        <v>1.40982357368419</v>
      </c>
      <c r="T9773" s="4">
        <v>-2.63405079824637E8</v>
      </c>
    </row>
    <row r="9774" ht="12.75" customHeight="1">
      <c r="A9774" s="8" t="str">
        <f t="shared" si="1"/>
        <v>Rwanda1973</v>
      </c>
      <c r="B9774" s="4" t="s">
        <v>155</v>
      </c>
      <c r="C9774" s="4">
        <v>1973.0</v>
      </c>
      <c r="D9774" s="4">
        <v>3.41463694943213</v>
      </c>
      <c r="E9774" s="4" t="s">
        <v>39</v>
      </c>
      <c r="F9774" s="4" t="s">
        <v>39</v>
      </c>
      <c r="G9774" s="4">
        <v>2.90746157492369E8</v>
      </c>
      <c r="H9774" s="4" t="s">
        <v>39</v>
      </c>
      <c r="I9774" s="4" t="s">
        <v>39</v>
      </c>
      <c r="J9774" s="4" t="str">
        <f t="shared" si="2"/>
        <v>#VALUE!</v>
      </c>
      <c r="K9774" s="5" t="str">
        <f t="shared" si="3"/>
        <v>#VALUE!</v>
      </c>
      <c r="L9774" s="5" t="str">
        <f t="shared" si="4"/>
        <v>#VALUE!</v>
      </c>
      <c r="M9774" s="5" t="str">
        <f t="shared" si="5"/>
        <v>#VALUE!</v>
      </c>
      <c r="N9774" s="4" t="b">
        <v>0</v>
      </c>
      <c r="O9774" s="4" t="b">
        <v>1</v>
      </c>
      <c r="P9774" s="4" t="b">
        <v>0</v>
      </c>
      <c r="Q9774" s="4" t="b">
        <v>0</v>
      </c>
      <c r="R9774" s="4" t="s">
        <v>39</v>
      </c>
      <c r="S9774" s="4">
        <v>3.43808814067212</v>
      </c>
      <c r="T9774" s="4">
        <v>-1.77122656914849E7</v>
      </c>
    </row>
    <row r="9775" ht="12.75" customHeight="1">
      <c r="A9775" s="8" t="str">
        <f t="shared" si="1"/>
        <v>Rwanda1972</v>
      </c>
      <c r="B9775" s="4" t="s">
        <v>155</v>
      </c>
      <c r="C9775" s="4">
        <v>1972.0</v>
      </c>
      <c r="D9775" s="4">
        <v>0.24449897870728</v>
      </c>
      <c r="E9775" s="4" t="s">
        <v>39</v>
      </c>
      <c r="F9775" s="4" t="s">
        <v>39</v>
      </c>
      <c r="G9775" s="4">
        <v>2.46457838604265E8</v>
      </c>
      <c r="H9775" s="4" t="s">
        <v>39</v>
      </c>
      <c r="I9775" s="4" t="s">
        <v>39</v>
      </c>
      <c r="J9775" s="4" t="str">
        <f t="shared" si="2"/>
        <v>#VALUE!</v>
      </c>
      <c r="K9775" s="5" t="str">
        <f t="shared" si="3"/>
        <v>#VALUE!</v>
      </c>
      <c r="L9775" s="5" t="str">
        <f t="shared" si="4"/>
        <v>#VALUE!</v>
      </c>
      <c r="M9775" s="5" t="str">
        <f t="shared" si="5"/>
        <v>#VALUE!</v>
      </c>
      <c r="N9775" s="4" t="b">
        <v>0</v>
      </c>
      <c r="O9775" s="4" t="b">
        <v>1</v>
      </c>
      <c r="P9775" s="4" t="b">
        <v>0</v>
      </c>
      <c r="Q9775" s="4" t="b">
        <v>0</v>
      </c>
      <c r="R9775" s="4" t="s">
        <v>39</v>
      </c>
      <c r="S9775" s="4">
        <v>0.263068266744938</v>
      </c>
      <c r="T9775" s="4">
        <v>-4.42883188881039E7</v>
      </c>
    </row>
    <row r="9776" ht="12.75" customHeight="1">
      <c r="A9776" s="8" t="str">
        <f t="shared" si="1"/>
        <v>Rwanda1971</v>
      </c>
      <c r="B9776" s="4" t="s">
        <v>155</v>
      </c>
      <c r="C9776" s="4">
        <v>1971.0</v>
      </c>
      <c r="D9776" s="4">
        <v>1.23762479343663</v>
      </c>
      <c r="E9776" s="4" t="s">
        <v>39</v>
      </c>
      <c r="F9776" s="4" t="s">
        <v>39</v>
      </c>
      <c r="G9776" s="4">
        <v>2.22952503884321E8</v>
      </c>
      <c r="H9776" s="4" t="s">
        <v>39</v>
      </c>
      <c r="I9776" s="4" t="s">
        <v>39</v>
      </c>
      <c r="J9776" s="4" t="str">
        <f t="shared" si="2"/>
        <v>#VALUE!</v>
      </c>
      <c r="K9776" s="5" t="str">
        <f t="shared" si="3"/>
        <v>#VALUE!</v>
      </c>
      <c r="L9776" s="5" t="str">
        <f t="shared" si="4"/>
        <v>#VALUE!</v>
      </c>
      <c r="M9776" s="5" t="str">
        <f t="shared" si="5"/>
        <v>#VALUE!</v>
      </c>
      <c r="N9776" s="4" t="b">
        <v>0</v>
      </c>
      <c r="O9776" s="4" t="b">
        <v>1</v>
      </c>
      <c r="P9776" s="4" t="b">
        <v>0</v>
      </c>
      <c r="Q9776" s="4" t="b">
        <v>0</v>
      </c>
      <c r="R9776" s="4" t="s">
        <v>39</v>
      </c>
      <c r="S9776" s="4">
        <v>1.20664070133128</v>
      </c>
      <c r="T9776" s="4">
        <v>-2.3505334719944E7</v>
      </c>
    </row>
    <row r="9777" ht="12.75" customHeight="1">
      <c r="A9777" s="8" t="str">
        <f t="shared" si="1"/>
        <v>Rwanda1970</v>
      </c>
      <c r="B9777" s="4" t="s">
        <v>155</v>
      </c>
      <c r="C9777" s="4">
        <v>1970.0</v>
      </c>
      <c r="D9777" s="4">
        <v>10.9890358107509</v>
      </c>
      <c r="E9777" s="4" t="s">
        <v>39</v>
      </c>
      <c r="F9777" s="4" t="s">
        <v>39</v>
      </c>
      <c r="G9777" s="4">
        <v>2.199000062199E8</v>
      </c>
      <c r="H9777" s="4" t="s">
        <v>39</v>
      </c>
      <c r="I9777" s="4" t="s">
        <v>39</v>
      </c>
      <c r="J9777" s="4" t="str">
        <f t="shared" si="2"/>
        <v>#VALUE!</v>
      </c>
      <c r="K9777" s="5" t="str">
        <f t="shared" si="3"/>
        <v>#VALUE!</v>
      </c>
      <c r="L9777" s="5" t="str">
        <f t="shared" si="4"/>
        <v>#VALUE!</v>
      </c>
      <c r="M9777" s="5" t="str">
        <f t="shared" si="5"/>
        <v>#VALUE!</v>
      </c>
      <c r="N9777" s="4" t="b">
        <v>0</v>
      </c>
      <c r="O9777" s="4" t="b">
        <v>1</v>
      </c>
      <c r="P9777" s="4" t="b">
        <v>1</v>
      </c>
      <c r="Q9777" s="4" t="b">
        <v>0</v>
      </c>
      <c r="R9777" s="4" t="s">
        <v>39</v>
      </c>
      <c r="S9777" s="4">
        <v>6.00142524653707</v>
      </c>
      <c r="T9777" s="4">
        <v>-3052497.66442099</v>
      </c>
    </row>
    <row r="9778" ht="12.75" customHeight="1">
      <c r="A9778" s="8" t="str">
        <f t="shared" si="1"/>
        <v>Rwanda1969</v>
      </c>
      <c r="B9778" s="4" t="s">
        <v>155</v>
      </c>
      <c r="C9778" s="4">
        <v>1969.0</v>
      </c>
      <c r="D9778" s="4">
        <v>10.975590091557</v>
      </c>
      <c r="E9778" s="4" t="s">
        <v>39</v>
      </c>
      <c r="F9778" s="4" t="s">
        <v>39</v>
      </c>
      <c r="G9778" s="4">
        <v>1.887000371887E8</v>
      </c>
      <c r="H9778" s="4" t="s">
        <v>39</v>
      </c>
      <c r="I9778" s="4" t="s">
        <v>39</v>
      </c>
      <c r="J9778" s="4" t="str">
        <f t="shared" si="2"/>
        <v>#VALUE!</v>
      </c>
      <c r="K9778" s="5" t="str">
        <f t="shared" si="3"/>
        <v>#VALUE!</v>
      </c>
      <c r="L9778" s="5" t="str">
        <f t="shared" si="4"/>
        <v>#VALUE!</v>
      </c>
      <c r="M9778" s="5" t="str">
        <f t="shared" si="5"/>
        <v>#VALUE!</v>
      </c>
      <c r="N9778" s="4" t="b">
        <v>0</v>
      </c>
      <c r="O9778" s="4" t="b">
        <v>0</v>
      </c>
      <c r="P9778" s="4" t="b">
        <v>1</v>
      </c>
      <c r="Q9778" s="4" t="b">
        <v>1</v>
      </c>
      <c r="R9778" s="4" t="s">
        <v>39</v>
      </c>
      <c r="S9778" s="4">
        <v>11.0073701490995</v>
      </c>
      <c r="T9778" s="4">
        <v>-3.11999690312E7</v>
      </c>
    </row>
    <row r="9779" ht="12.75" customHeight="1">
      <c r="A9779" s="8" t="str">
        <f t="shared" si="1"/>
        <v>Rwanda1968</v>
      </c>
      <c r="B9779" s="4" t="s">
        <v>155</v>
      </c>
      <c r="C9779" s="4">
        <v>1968.0</v>
      </c>
      <c r="D9779" s="4">
        <v>9.33331602396433</v>
      </c>
      <c r="E9779" s="4" t="s">
        <v>39</v>
      </c>
      <c r="F9779" s="4" t="s">
        <v>39</v>
      </c>
      <c r="G9779" s="4">
        <v>1.722000181722E8</v>
      </c>
      <c r="H9779" s="4" t="s">
        <v>39</v>
      </c>
      <c r="I9779" s="4" t="s">
        <v>39</v>
      </c>
      <c r="J9779" s="4" t="str">
        <f t="shared" si="2"/>
        <v>#VALUE!</v>
      </c>
      <c r="K9779" s="5" t="str">
        <f t="shared" si="3"/>
        <v>#VALUE!</v>
      </c>
      <c r="L9779" s="5" t="str">
        <f t="shared" si="4"/>
        <v>#VALUE!</v>
      </c>
      <c r="M9779" s="5" t="str">
        <f t="shared" si="5"/>
        <v>#VALUE!</v>
      </c>
      <c r="N9779" s="4" t="b">
        <v>0</v>
      </c>
      <c r="O9779" s="4" t="b">
        <v>0</v>
      </c>
      <c r="P9779" s="4" t="b">
        <v>1</v>
      </c>
      <c r="Q9779" s="4" t="b">
        <v>1</v>
      </c>
      <c r="R9779" s="4" t="s">
        <v>39</v>
      </c>
      <c r="S9779" s="4">
        <v>7.01378092758222</v>
      </c>
      <c r="T9779" s="4">
        <v>-1.65000190164999E7</v>
      </c>
    </row>
    <row r="9780" ht="12.75" customHeight="1">
      <c r="A9780" s="8" t="str">
        <f t="shared" si="1"/>
        <v>Rwanda1967</v>
      </c>
      <c r="B9780" s="4" t="s">
        <v>155</v>
      </c>
      <c r="C9780" s="4">
        <v>1967.0</v>
      </c>
      <c r="D9780" s="4">
        <v>9.48903937486222</v>
      </c>
      <c r="E9780" s="4" t="s">
        <v>39</v>
      </c>
      <c r="F9780" s="4" t="s">
        <v>39</v>
      </c>
      <c r="G9780" s="4">
        <v>1.5956001815956E8</v>
      </c>
      <c r="H9780" s="4" t="s">
        <v>39</v>
      </c>
      <c r="I9780" s="4" t="s">
        <v>39</v>
      </c>
      <c r="J9780" s="4" t="str">
        <f t="shared" si="2"/>
        <v>#VALUE!</v>
      </c>
      <c r="K9780" s="5" t="str">
        <f t="shared" si="3"/>
        <v>#VALUE!</v>
      </c>
      <c r="L9780" s="5" t="str">
        <f t="shared" si="4"/>
        <v>#VALUE!</v>
      </c>
      <c r="M9780" s="5" t="str">
        <f t="shared" si="5"/>
        <v>#VALUE!</v>
      </c>
      <c r="N9780" s="4" t="b">
        <v>0</v>
      </c>
      <c r="O9780" s="4" t="b">
        <v>0</v>
      </c>
      <c r="P9780" s="4" t="b">
        <v>1</v>
      </c>
      <c r="Q9780" s="4" t="b">
        <v>0</v>
      </c>
      <c r="R9780" s="4" t="s">
        <v>39</v>
      </c>
      <c r="S9780" s="4">
        <v>6.91601751004309</v>
      </c>
      <c r="T9780" s="4">
        <v>-1.264000001264E7</v>
      </c>
    </row>
    <row r="9781" ht="12.75" customHeight="1">
      <c r="A9781" s="8" t="str">
        <f t="shared" si="1"/>
        <v>Rwanda1966</v>
      </c>
      <c r="B9781" s="4" t="s">
        <v>155</v>
      </c>
      <c r="C9781" s="4">
        <v>1966.0</v>
      </c>
      <c r="D9781" s="4">
        <v>0.36632710732529</v>
      </c>
      <c r="E9781" s="4" t="s">
        <v>39</v>
      </c>
      <c r="F9781" s="4" t="s">
        <v>39</v>
      </c>
      <c r="G9781" s="4">
        <v>1.24525702981669E8</v>
      </c>
      <c r="H9781" s="4" t="s">
        <v>39</v>
      </c>
      <c r="I9781" s="4" t="s">
        <v>39</v>
      </c>
      <c r="J9781" s="4" t="str">
        <f t="shared" si="2"/>
        <v>#VALUE!</v>
      </c>
      <c r="K9781" s="5" t="str">
        <f t="shared" si="3"/>
        <v>#VALUE!</v>
      </c>
      <c r="L9781" s="5" t="str">
        <f t="shared" si="4"/>
        <v>#VALUE!</v>
      </c>
      <c r="M9781" s="5" t="str">
        <f t="shared" si="5"/>
        <v>#VALUE!</v>
      </c>
      <c r="N9781" s="4" t="b">
        <v>0</v>
      </c>
      <c r="O9781" s="4" t="b">
        <v>1</v>
      </c>
      <c r="P9781" s="4" t="b">
        <v>0</v>
      </c>
      <c r="Q9781" s="4" t="b">
        <v>0</v>
      </c>
      <c r="R9781" s="4" t="s">
        <v>39</v>
      </c>
      <c r="S9781" s="4">
        <v>7.00891082275248</v>
      </c>
      <c r="T9781" s="4">
        <v>-3.5034315177891E7</v>
      </c>
    </row>
    <row r="9782" ht="12.75" customHeight="1">
      <c r="A9782" s="8" t="str">
        <f t="shared" si="1"/>
        <v>Rwanda1965</v>
      </c>
      <c r="B9782" s="4" t="s">
        <v>155</v>
      </c>
      <c r="C9782" s="4">
        <v>1965.0</v>
      </c>
      <c r="D9782" s="4">
        <v>8.98201317089785</v>
      </c>
      <c r="E9782" s="4" t="s">
        <v>39</v>
      </c>
      <c r="F9782" s="4" t="s">
        <v>39</v>
      </c>
      <c r="G9782" s="4">
        <v>1.487999801488E8</v>
      </c>
      <c r="H9782" s="4" t="s">
        <v>39</v>
      </c>
      <c r="I9782" s="4" t="s">
        <v>39</v>
      </c>
      <c r="J9782" s="4" t="str">
        <f t="shared" si="2"/>
        <v>#VALUE!</v>
      </c>
      <c r="K9782" s="5" t="str">
        <f t="shared" si="3"/>
        <v>#VALUE!</v>
      </c>
      <c r="L9782" s="5" t="str">
        <f t="shared" si="4"/>
        <v>#VALUE!</v>
      </c>
      <c r="M9782" s="5" t="str">
        <f t="shared" si="5"/>
        <v>#VALUE!</v>
      </c>
      <c r="N9782" s="4" t="b">
        <v>0</v>
      </c>
      <c r="O9782" s="4" t="b">
        <v>1</v>
      </c>
      <c r="P9782" s="4" t="b">
        <v>0</v>
      </c>
      <c r="Q9782" s="4" t="b">
        <v>0</v>
      </c>
      <c r="R9782" s="4" t="s">
        <v>39</v>
      </c>
      <c r="S9782" s="4">
        <v>7.00952925506135</v>
      </c>
      <c r="T9782" s="4">
        <v>2.42742771671309E7</v>
      </c>
    </row>
    <row r="9783" ht="12.75" customHeight="1">
      <c r="A9783" s="8" t="str">
        <f t="shared" si="1"/>
        <v>Rwanda1964</v>
      </c>
      <c r="B9783" s="4" t="s">
        <v>155</v>
      </c>
      <c r="C9783" s="4">
        <v>1964.0</v>
      </c>
      <c r="D9783" s="4">
        <v>-5.113639623299</v>
      </c>
      <c r="E9783" s="4" t="s">
        <v>39</v>
      </c>
      <c r="F9783" s="4" t="s">
        <v>39</v>
      </c>
      <c r="G9783" s="4">
        <v>1.2999999413E8</v>
      </c>
      <c r="H9783" s="4" t="s">
        <v>39</v>
      </c>
      <c r="I9783" s="4" t="s">
        <v>39</v>
      </c>
      <c r="J9783" s="4" t="str">
        <f t="shared" si="2"/>
        <v>#VALUE!</v>
      </c>
      <c r="K9783" s="5" t="str">
        <f t="shared" si="3"/>
        <v>#VALUE!</v>
      </c>
      <c r="L9783" s="5" t="str">
        <f t="shared" si="4"/>
        <v>#VALUE!</v>
      </c>
      <c r="M9783" s="5" t="str">
        <f t="shared" si="5"/>
        <v>#VALUE!</v>
      </c>
      <c r="N9783" s="4" t="b">
        <v>1</v>
      </c>
      <c r="O9783" s="4" t="b">
        <v>1</v>
      </c>
      <c r="P9783" s="4" t="b">
        <v>0</v>
      </c>
      <c r="Q9783" s="4" t="b">
        <v>0</v>
      </c>
      <c r="R9783" s="4" t="s">
        <v>39</v>
      </c>
      <c r="S9783" s="4">
        <v>-12.4649926826697</v>
      </c>
      <c r="T9783" s="4">
        <v>-1.87999860187999E7</v>
      </c>
    </row>
    <row r="9784" ht="12.75" customHeight="1">
      <c r="A9784" s="8" t="str">
        <f t="shared" si="1"/>
        <v>Rwanda1963</v>
      </c>
      <c r="B9784" s="4" t="s">
        <v>155</v>
      </c>
      <c r="C9784" s="4">
        <v>1963.0</v>
      </c>
      <c r="D9784" s="4">
        <v>-1.11832543291699</v>
      </c>
      <c r="E9784" s="4" t="s">
        <v>39</v>
      </c>
      <c r="F9784" s="4" t="s">
        <v>39</v>
      </c>
      <c r="G9784" s="4">
        <v>1.28000000128E8</v>
      </c>
      <c r="H9784" s="4" t="s">
        <v>39</v>
      </c>
      <c r="I9784" s="4" t="s">
        <v>39</v>
      </c>
      <c r="J9784" s="4" t="str">
        <f t="shared" si="2"/>
        <v>#VALUE!</v>
      </c>
      <c r="K9784" s="5" t="str">
        <f t="shared" si="3"/>
        <v>#VALUE!</v>
      </c>
      <c r="L9784" s="5" t="str">
        <f t="shared" si="4"/>
        <v>#VALUE!</v>
      </c>
      <c r="M9784" s="5" t="str">
        <f t="shared" si="5"/>
        <v>#VALUE!</v>
      </c>
      <c r="N9784" s="4" t="b">
        <v>1</v>
      </c>
      <c r="O9784" s="4" t="b">
        <v>1</v>
      </c>
      <c r="P9784" s="4" t="b">
        <v>0</v>
      </c>
      <c r="Q9784" s="4" t="b">
        <v>0</v>
      </c>
      <c r="R9784" s="4" t="s">
        <v>39</v>
      </c>
      <c r="S9784" s="4">
        <v>-9.82044441326353</v>
      </c>
      <c r="T9784" s="4">
        <v>-1999994.00199998</v>
      </c>
    </row>
    <row r="9785" ht="12.75" customHeight="1">
      <c r="A9785" s="8" t="str">
        <f t="shared" si="1"/>
        <v>Rwanda1962</v>
      </c>
      <c r="B9785" s="4" t="s">
        <v>155</v>
      </c>
      <c r="C9785" s="4">
        <v>1962.0</v>
      </c>
      <c r="D9785" s="4">
        <v>1.3283181036409</v>
      </c>
      <c r="E9785" s="4" t="s">
        <v>39</v>
      </c>
      <c r="F9785" s="4" t="s">
        <v>39</v>
      </c>
      <c r="G9785" s="4">
        <v>1.25000008125E8</v>
      </c>
      <c r="H9785" s="4" t="s">
        <v>39</v>
      </c>
      <c r="I9785" s="4" t="s">
        <v>39</v>
      </c>
      <c r="J9785" s="4" t="str">
        <f t="shared" si="2"/>
        <v>#VALUE!</v>
      </c>
      <c r="K9785" s="5" t="str">
        <f t="shared" si="3"/>
        <v>#VALUE!</v>
      </c>
      <c r="L9785" s="5" t="str">
        <f t="shared" si="4"/>
        <v>#VALUE!</v>
      </c>
      <c r="M9785" s="5" t="str">
        <f t="shared" si="5"/>
        <v>#VALUE!</v>
      </c>
      <c r="N9785" s="4" t="b">
        <v>1</v>
      </c>
      <c r="O9785" s="4" t="b">
        <v>1</v>
      </c>
      <c r="P9785" s="4" t="b">
        <v>0</v>
      </c>
      <c r="Q9785" s="4" t="b">
        <v>0</v>
      </c>
      <c r="R9785" s="4" t="s">
        <v>39</v>
      </c>
      <c r="S9785" s="4">
        <v>11.3337983683921</v>
      </c>
      <c r="T9785" s="4">
        <v>-2999992.003</v>
      </c>
    </row>
    <row r="9786" ht="12.75" customHeight="1">
      <c r="A9786" s="8" t="str">
        <f t="shared" si="1"/>
        <v>Rwanda1961</v>
      </c>
      <c r="B9786" s="4" t="s">
        <v>155</v>
      </c>
      <c r="C9786" s="4">
        <v>1961.0</v>
      </c>
      <c r="D9786" s="4">
        <v>-2.04463102922073</v>
      </c>
      <c r="E9786" s="4" t="s">
        <v>39</v>
      </c>
      <c r="F9786" s="4" t="s">
        <v>39</v>
      </c>
      <c r="G9786" s="4">
        <v>1.22000016122E8</v>
      </c>
      <c r="H9786" s="4" t="s">
        <v>39</v>
      </c>
      <c r="I9786" s="4" t="s">
        <v>39</v>
      </c>
      <c r="J9786" s="4" t="str">
        <f t="shared" si="2"/>
        <v>#VALUE!</v>
      </c>
      <c r="K9786" s="5" t="str">
        <f t="shared" si="3"/>
        <v>#VALUE!</v>
      </c>
      <c r="L9786" s="5" t="str">
        <f t="shared" si="4"/>
        <v>#VALUE!</v>
      </c>
      <c r="M9786" s="5" t="str">
        <f t="shared" si="5"/>
        <v>#VALUE!</v>
      </c>
      <c r="N9786" s="4" t="b">
        <v>1</v>
      </c>
      <c r="O9786" s="4" t="b">
        <v>1</v>
      </c>
      <c r="P9786" s="4" t="b">
        <v>0</v>
      </c>
      <c r="Q9786" s="4" t="b">
        <v>0</v>
      </c>
      <c r="R9786" s="4" t="s">
        <v>39</v>
      </c>
      <c r="S9786" s="4">
        <v>-4.29752604716882</v>
      </c>
      <c r="T9786" s="4">
        <v>-2999992.003</v>
      </c>
    </row>
    <row r="9787" ht="12.75" customHeight="1">
      <c r="A9787" s="8" t="str">
        <f t="shared" si="1"/>
        <v>Rwanda1960</v>
      </c>
      <c r="B9787" s="4" t="s">
        <v>155</v>
      </c>
      <c r="C9787" s="4">
        <v>1960.0</v>
      </c>
      <c r="D9787" s="4" t="s">
        <v>39</v>
      </c>
      <c r="E9787" s="4" t="s">
        <v>39</v>
      </c>
      <c r="F9787" s="4" t="s">
        <v>39</v>
      </c>
      <c r="G9787" s="4">
        <v>1.19000024119E8</v>
      </c>
      <c r="H9787" s="4" t="s">
        <v>39</v>
      </c>
      <c r="I9787" s="4" t="s">
        <v>39</v>
      </c>
      <c r="J9787" s="4" t="str">
        <f t="shared" si="2"/>
        <v>#VALUE!</v>
      </c>
      <c r="K9787" s="5" t="str">
        <f t="shared" si="3"/>
        <v>#VALUE!</v>
      </c>
      <c r="L9787" s="5" t="str">
        <f t="shared" si="4"/>
        <v>#VALUE!</v>
      </c>
      <c r="M9787" s="5" t="str">
        <f t="shared" si="5"/>
        <v>#VALUE!</v>
      </c>
      <c r="N9787" s="4" t="b">
        <v>1</v>
      </c>
      <c r="O9787" s="4" t="b">
        <v>1</v>
      </c>
      <c r="P9787" s="4" t="s">
        <v>39</v>
      </c>
      <c r="Q9787" s="4" t="b">
        <v>0</v>
      </c>
      <c r="R9787" s="4" t="s">
        <v>39</v>
      </c>
      <c r="S9787" s="4" t="s">
        <v>39</v>
      </c>
      <c r="T9787" s="4">
        <v>-2999992.00299999</v>
      </c>
    </row>
    <row r="9788" ht="12.75" customHeight="1">
      <c r="A9788" s="8" t="str">
        <f t="shared" si="1"/>
        <v>Saudi Arabia2022</v>
      </c>
      <c r="B9788" s="4" t="s">
        <v>156</v>
      </c>
      <c r="C9788" s="4">
        <v>2022.0</v>
      </c>
      <c r="D9788" s="4" t="s">
        <v>39</v>
      </c>
      <c r="E9788" s="4" t="s">
        <v>39</v>
      </c>
      <c r="F9788" s="4">
        <v>1.50753111109702E11</v>
      </c>
      <c r="G9788" s="4">
        <v>1.10814897821849E12</v>
      </c>
      <c r="H9788" s="4" t="s">
        <v>39</v>
      </c>
      <c r="I9788" s="4" t="s">
        <v>39</v>
      </c>
      <c r="J9788" s="4" t="str">
        <f t="shared" si="2"/>
        <v>#VALUE!</v>
      </c>
      <c r="K9788" s="5" t="str">
        <f t="shared" si="3"/>
        <v>#VALUE!</v>
      </c>
      <c r="L9788" s="5" t="str">
        <f t="shared" si="4"/>
        <v>#VALUE!</v>
      </c>
      <c r="M9788" s="5" t="str">
        <f t="shared" si="5"/>
        <v>#VALUE!</v>
      </c>
      <c r="N9788" s="4" t="s">
        <v>39</v>
      </c>
      <c r="O9788" s="4" t="s">
        <v>39</v>
      </c>
      <c r="P9788" s="4" t="s">
        <v>39</v>
      </c>
      <c r="Q9788" s="4" t="s">
        <v>39</v>
      </c>
      <c r="R9788" s="4">
        <v>4.76960741659</v>
      </c>
      <c r="S9788" s="4">
        <v>8.7441536283484</v>
      </c>
      <c r="T9788" s="4" t="s">
        <v>39</v>
      </c>
    </row>
    <row r="9789" ht="12.75" customHeight="1">
      <c r="A9789" s="8" t="str">
        <f t="shared" si="1"/>
        <v>Saudi Arabia2021</v>
      </c>
      <c r="B9789" s="4" t="s">
        <v>156</v>
      </c>
      <c r="C9789" s="4">
        <v>2021.0</v>
      </c>
      <c r="D9789" s="4">
        <v>3.24095539800844</v>
      </c>
      <c r="E9789" s="4">
        <v>-1.2800185932316E10</v>
      </c>
      <c r="F9789" s="4">
        <v>4.43235172494953E10</v>
      </c>
      <c r="G9789" s="4">
        <v>8.68585871464541E11</v>
      </c>
      <c r="H9789" s="4">
        <v>30.8878621578372</v>
      </c>
      <c r="I9789" s="4">
        <v>33.2375811717915</v>
      </c>
      <c r="J9789" s="4">
        <f t="shared" si="2"/>
        <v>26828760670042</v>
      </c>
      <c r="K9789" s="5">
        <f t="shared" si="3"/>
        <v>28869693407474</v>
      </c>
      <c r="L9789" s="5">
        <f t="shared" si="4"/>
        <v>2040932737432</v>
      </c>
      <c r="M9789" s="5">
        <f t="shared" si="5"/>
        <v>2.349719014</v>
      </c>
      <c r="N9789" s="4" t="s">
        <v>39</v>
      </c>
      <c r="O9789" s="4" t="s">
        <v>39</v>
      </c>
      <c r="P9789" s="4" t="s">
        <v>39</v>
      </c>
      <c r="Q9789" s="4" t="s">
        <v>39</v>
      </c>
      <c r="R9789" s="4">
        <v>6.89234065086</v>
      </c>
      <c r="S9789" s="4">
        <v>3.92172411922971</v>
      </c>
      <c r="T9789" s="4">
        <v>-2.39563106753948E11</v>
      </c>
    </row>
    <row r="9790" ht="12.75" customHeight="1">
      <c r="A9790" s="8" t="str">
        <f t="shared" si="1"/>
        <v>Saudi Arabia2020</v>
      </c>
      <c r="B9790" s="4" t="s">
        <v>156</v>
      </c>
      <c r="C9790" s="4">
        <v>2020.0</v>
      </c>
      <c r="D9790" s="4">
        <v>-4.13768225398578</v>
      </c>
      <c r="E9790" s="4">
        <v>-7.50645119767591E10</v>
      </c>
      <c r="F9790" s="4">
        <v>-2.28142484359469E10</v>
      </c>
      <c r="G9790" s="4">
        <v>7.3427118395488E11</v>
      </c>
      <c r="H9790" s="4">
        <v>29.6338984466097</v>
      </c>
      <c r="I9790" s="4">
        <v>40.7841284729581</v>
      </c>
      <c r="J9790" s="4">
        <f t="shared" si="2"/>
        <v>21759317697591</v>
      </c>
      <c r="K9790" s="5">
        <f t="shared" si="3"/>
        <v>29946610300407</v>
      </c>
      <c r="L9790" s="5">
        <f t="shared" si="4"/>
        <v>8187292602816</v>
      </c>
      <c r="M9790" s="5">
        <f t="shared" si="5"/>
        <v>11.15023003</v>
      </c>
      <c r="N9790" s="4" t="b">
        <v>1</v>
      </c>
      <c r="O9790" s="4" t="b">
        <v>1</v>
      </c>
      <c r="P9790" s="4" t="b">
        <v>0</v>
      </c>
      <c r="Q9790" s="4" t="s">
        <v>39</v>
      </c>
      <c r="R9790" s="4">
        <v>7.38651534088</v>
      </c>
      <c r="S9790" s="4">
        <v>-4.34138767799323</v>
      </c>
      <c r="T9790" s="4">
        <v>-1.34314687509661E11</v>
      </c>
    </row>
    <row r="9791" ht="12.75" customHeight="1">
      <c r="A9791" s="8" t="str">
        <f t="shared" si="1"/>
        <v>Saudi Arabia2019</v>
      </c>
      <c r="B9791" s="4" t="s">
        <v>156</v>
      </c>
      <c r="C9791" s="4">
        <v>2019.0</v>
      </c>
      <c r="D9791" s="4">
        <v>0.333792045823138</v>
      </c>
      <c r="E9791" s="4">
        <v>-3.09304042140533E10</v>
      </c>
      <c r="F9791" s="4">
        <v>3.82298725632926E10</v>
      </c>
      <c r="G9791" s="4">
        <v>8.38564705624643E11</v>
      </c>
      <c r="H9791" s="4">
        <v>30.7558068345058</v>
      </c>
      <c r="I9791" s="4">
        <v>35.1411502869861</v>
      </c>
      <c r="J9791" s="4">
        <f t="shared" si="2"/>
        <v>25790734104426</v>
      </c>
      <c r="K9791" s="5">
        <f t="shared" si="3"/>
        <v>29468128345718</v>
      </c>
      <c r="L9791" s="5">
        <f t="shared" si="4"/>
        <v>3677394241292</v>
      </c>
      <c r="M9791" s="5">
        <f t="shared" si="5"/>
        <v>4.385343452</v>
      </c>
      <c r="N9791" s="4" t="b">
        <v>1</v>
      </c>
      <c r="O9791" s="4" t="b">
        <v>1</v>
      </c>
      <c r="P9791" s="4" t="b">
        <v>0</v>
      </c>
      <c r="Q9791" s="4" t="b">
        <v>0</v>
      </c>
      <c r="R9791" s="4">
        <v>5.69162208878</v>
      </c>
      <c r="S9791" s="4">
        <v>0.832280326830841</v>
      </c>
      <c r="T9791" s="4">
        <v>1.04293521669762E11</v>
      </c>
    </row>
    <row r="9792" ht="12.75" customHeight="1">
      <c r="A9792" s="8" t="str">
        <f t="shared" si="1"/>
        <v>Saudi Arabia2018</v>
      </c>
      <c r="B9792" s="4" t="s">
        <v>156</v>
      </c>
      <c r="C9792" s="4">
        <v>2018.0</v>
      </c>
      <c r="D9792" s="4">
        <v>2.51418468806835</v>
      </c>
      <c r="E9792" s="4">
        <v>-4.3720515220462E10</v>
      </c>
      <c r="F9792" s="4">
        <v>7.19718610329488E10</v>
      </c>
      <c r="G9792" s="4">
        <v>8.46583785179856E11</v>
      </c>
      <c r="H9792" s="4">
        <v>29.5741025397357</v>
      </c>
      <c r="I9792" s="4">
        <v>35.2282973278091</v>
      </c>
      <c r="J9792" s="4">
        <f t="shared" si="2"/>
        <v>25036955671387</v>
      </c>
      <c r="K9792" s="5">
        <f t="shared" si="3"/>
        <v>29823705297218</v>
      </c>
      <c r="L9792" s="5">
        <f t="shared" si="4"/>
        <v>4786749625831</v>
      </c>
      <c r="M9792" s="5">
        <f t="shared" si="5"/>
        <v>5.654194788</v>
      </c>
      <c r="N9792" s="4" t="b">
        <v>0</v>
      </c>
      <c r="O9792" s="4" t="b">
        <v>0</v>
      </c>
      <c r="P9792" s="4" t="b">
        <v>0</v>
      </c>
      <c r="Q9792" s="4" t="b">
        <v>1</v>
      </c>
      <c r="R9792" s="4">
        <v>5.99481006307</v>
      </c>
      <c r="S9792" s="4">
        <v>2.76224373755605</v>
      </c>
      <c r="T9792" s="4">
        <v>8.01907955521301E9</v>
      </c>
    </row>
    <row r="9793" ht="12.75" customHeight="1">
      <c r="A9793" s="8" t="str">
        <f t="shared" si="1"/>
        <v>Saudi Arabia2017</v>
      </c>
      <c r="B9793" s="4" t="s">
        <v>156</v>
      </c>
      <c r="C9793" s="4">
        <v>2017.0</v>
      </c>
      <c r="D9793" s="4">
        <v>-0.741529926677842</v>
      </c>
      <c r="E9793" s="4">
        <v>-6.34897924593421E10</v>
      </c>
      <c r="F9793" s="4">
        <v>1.0464291863229E10</v>
      </c>
      <c r="G9793" s="4">
        <v>7.14994694991651E11</v>
      </c>
      <c r="H9793" s="4">
        <v>24.0686329752277</v>
      </c>
      <c r="I9793" s="4">
        <v>33.2969302520836</v>
      </c>
      <c r="J9793" s="4">
        <f t="shared" si="2"/>
        <v>17208944892989</v>
      </c>
      <c r="K9793" s="5">
        <f t="shared" si="3"/>
        <v>23807128489747</v>
      </c>
      <c r="L9793" s="5">
        <f t="shared" si="4"/>
        <v>6598183596758</v>
      </c>
      <c r="M9793" s="5">
        <f t="shared" si="5"/>
        <v>9.228297277</v>
      </c>
      <c r="N9793" s="4" t="b">
        <v>1</v>
      </c>
      <c r="O9793" s="4" t="b">
        <v>1</v>
      </c>
      <c r="P9793" s="4" t="b">
        <v>0</v>
      </c>
      <c r="Q9793" s="4" t="b">
        <v>1</v>
      </c>
      <c r="R9793" s="4">
        <v>5.99917555125</v>
      </c>
      <c r="S9793" s="4">
        <v>-0.0696980156093616</v>
      </c>
      <c r="T9793" s="4">
        <v>-1.31589090188204E11</v>
      </c>
    </row>
    <row r="9794" ht="12.75" customHeight="1">
      <c r="A9794" s="8" t="str">
        <f t="shared" si="1"/>
        <v>Saudi Arabia2016</v>
      </c>
      <c r="B9794" s="4" t="s">
        <v>156</v>
      </c>
      <c r="C9794" s="4">
        <v>2016.0</v>
      </c>
      <c r="D9794" s="4">
        <v>1.67065058014267</v>
      </c>
      <c r="E9794" s="4">
        <v>-9.2558139573569E10</v>
      </c>
      <c r="F9794" s="4">
        <v>-2.38427528353447E10</v>
      </c>
      <c r="G9794" s="4">
        <v>6.65999879694192E11</v>
      </c>
      <c r="H9794" s="4">
        <v>21.4780943559607</v>
      </c>
      <c r="I9794" s="4">
        <v>35.5802879959777</v>
      </c>
      <c r="J9794" s="4">
        <f t="shared" si="2"/>
        <v>14304408257130</v>
      </c>
      <c r="K9794" s="5">
        <f t="shared" si="3"/>
        <v>23696467524806</v>
      </c>
      <c r="L9794" s="5">
        <f t="shared" si="4"/>
        <v>9392059267676</v>
      </c>
      <c r="M9794" s="5">
        <f t="shared" si="5"/>
        <v>14.10219364</v>
      </c>
      <c r="N9794" s="4" t="b">
        <v>1</v>
      </c>
      <c r="O9794" s="4" t="b">
        <v>1</v>
      </c>
      <c r="P9794" s="4" t="b">
        <v>0</v>
      </c>
      <c r="Q9794" s="4" t="b">
        <v>0</v>
      </c>
      <c r="R9794" s="4">
        <v>5.60013526453</v>
      </c>
      <c r="S9794" s="4">
        <v>2.36307457927667</v>
      </c>
      <c r="T9794" s="4">
        <v>-4.89948152974589E10</v>
      </c>
    </row>
    <row r="9795" ht="12.75" customHeight="1">
      <c r="A9795" s="8" t="str">
        <f t="shared" si="1"/>
        <v>Saudi Arabia2015</v>
      </c>
      <c r="B9795" s="4" t="s">
        <v>156</v>
      </c>
      <c r="C9795" s="4">
        <v>2015.0</v>
      </c>
      <c r="D9795" s="4">
        <v>4.10640201141915</v>
      </c>
      <c r="E9795" s="4">
        <v>-1.05324192840689E11</v>
      </c>
      <c r="F9795" s="4">
        <v>-5.6723789493776E10</v>
      </c>
      <c r="G9795" s="4">
        <v>6.69484381328891E11</v>
      </c>
      <c r="H9795" s="4">
        <v>24.972111417384</v>
      </c>
      <c r="I9795" s="4">
        <v>40.8105439017442</v>
      </c>
      <c r="J9795" s="4">
        <f t="shared" si="2"/>
        <v>16718438562744</v>
      </c>
      <c r="K9795" s="5">
        <f t="shared" si="3"/>
        <v>27322021735755</v>
      </c>
      <c r="L9795" s="5">
        <f t="shared" si="4"/>
        <v>10603583173011</v>
      </c>
      <c r="M9795" s="5">
        <f t="shared" si="5"/>
        <v>15.83843248</v>
      </c>
      <c r="N9795" s="4" t="b">
        <v>0</v>
      </c>
      <c r="O9795" s="4" t="b">
        <v>0</v>
      </c>
      <c r="P9795" s="4" t="b">
        <v>1</v>
      </c>
      <c r="Q9795" s="4" t="b">
        <v>1</v>
      </c>
      <c r="R9795" s="4">
        <v>5.60056958711</v>
      </c>
      <c r="S9795" s="4">
        <v>4.69014507334364</v>
      </c>
      <c r="T9795" s="4">
        <v>3.48450163469897E9</v>
      </c>
    </row>
    <row r="9796" ht="12.75" customHeight="1">
      <c r="A9796" s="8" t="str">
        <f t="shared" si="1"/>
        <v>Saudi Arabia2014</v>
      </c>
      <c r="B9796" s="4" t="s">
        <v>156</v>
      </c>
      <c r="C9796" s="4">
        <v>2014.0</v>
      </c>
      <c r="D9796" s="4">
        <v>3.65249354514582</v>
      </c>
      <c r="E9796" s="4">
        <v>-2.61995607113306E10</v>
      </c>
      <c r="F9796" s="4">
        <v>7.37582043165835E10</v>
      </c>
      <c r="G9796" s="4">
        <v>7.66605946720427E11</v>
      </c>
      <c r="H9796" s="4">
        <v>36.6722795854056</v>
      </c>
      <c r="I9796" s="4">
        <v>40.2142710574358</v>
      </c>
      <c r="J9796" s="4">
        <f t="shared" si="2"/>
        <v>28113187609966</v>
      </c>
      <c r="K9796" s="5">
        <f t="shared" si="3"/>
        <v>30828499335657</v>
      </c>
      <c r="L9796" s="5">
        <f t="shared" si="4"/>
        <v>2715311725691</v>
      </c>
      <c r="M9796" s="5">
        <f t="shared" si="5"/>
        <v>3.541991472</v>
      </c>
      <c r="N9796" s="4" t="b">
        <v>0</v>
      </c>
      <c r="O9796" s="4" t="b">
        <v>0</v>
      </c>
      <c r="P9796" s="4" t="b">
        <v>1</v>
      </c>
      <c r="Q9796" s="4" t="b">
        <v>1</v>
      </c>
      <c r="R9796" s="4">
        <v>5.6996916041</v>
      </c>
      <c r="S9796" s="4">
        <v>4.02765121507389</v>
      </c>
      <c r="T9796" s="4">
        <v>9.7121565391536E10</v>
      </c>
    </row>
    <row r="9797" ht="12.75" customHeight="1">
      <c r="A9797" s="8" t="str">
        <f t="shared" si="1"/>
        <v>Saudi Arabia2013</v>
      </c>
      <c r="B9797" s="4" t="s">
        <v>156</v>
      </c>
      <c r="C9797" s="4">
        <v>2013.0</v>
      </c>
      <c r="D9797" s="4">
        <v>2.69922414667673</v>
      </c>
      <c r="E9797" s="4">
        <v>4.37471079168124E10</v>
      </c>
      <c r="F9797" s="4">
        <v>1.35442398956863E11</v>
      </c>
      <c r="G9797" s="4">
        <v>7.53864543430248E11</v>
      </c>
      <c r="H9797" s="4">
        <v>41.1656593781407</v>
      </c>
      <c r="I9797" s="4">
        <v>35.5271532176208</v>
      </c>
      <c r="J9797" s="4">
        <f t="shared" si="2"/>
        <v>31033331012107</v>
      </c>
      <c r="K9797" s="5">
        <f t="shared" si="3"/>
        <v>26782661139778</v>
      </c>
      <c r="L9797" s="5">
        <f t="shared" si="4"/>
        <v>-4250669872329</v>
      </c>
      <c r="M9797" s="5">
        <f t="shared" si="5"/>
        <v>-5.638506161</v>
      </c>
      <c r="N9797" s="4" t="b">
        <v>0</v>
      </c>
      <c r="O9797" s="4" t="b">
        <v>1</v>
      </c>
      <c r="P9797" s="4" t="b">
        <v>1</v>
      </c>
      <c r="Q9797" s="4" t="b">
        <v>1</v>
      </c>
      <c r="R9797" s="4">
        <v>5.59875463778</v>
      </c>
      <c r="S9797" s="4">
        <v>2.85034299106097</v>
      </c>
      <c r="T9797" s="4">
        <v>-1.27414032901789E10</v>
      </c>
    </row>
    <row r="9798" ht="12.75" customHeight="1">
      <c r="A9798" s="8" t="str">
        <f t="shared" si="1"/>
        <v>Saudi Arabia2012</v>
      </c>
      <c r="B9798" s="4" t="s">
        <v>156</v>
      </c>
      <c r="C9798" s="4">
        <v>2012.0</v>
      </c>
      <c r="D9798" s="4">
        <v>5.41143651553865</v>
      </c>
      <c r="E9798" s="4">
        <v>9.01662726691578E10</v>
      </c>
      <c r="F9798" s="4">
        <v>1.64763650842157E11</v>
      </c>
      <c r="G9798" s="4">
        <v>7.41849984943256E11</v>
      </c>
      <c r="H9798" s="4">
        <v>45.1659059526281</v>
      </c>
      <c r="I9798" s="4">
        <v>33.2329354506996</v>
      </c>
      <c r="J9798" s="4">
        <f t="shared" si="2"/>
        <v>33506326650906</v>
      </c>
      <c r="K9798" s="5">
        <f t="shared" si="3"/>
        <v>24653852663722</v>
      </c>
      <c r="L9798" s="5">
        <f t="shared" si="4"/>
        <v>-8852473987184</v>
      </c>
      <c r="M9798" s="5">
        <f t="shared" si="5"/>
        <v>-11.9329705</v>
      </c>
      <c r="N9798" s="4" t="b">
        <v>0</v>
      </c>
      <c r="O9798" s="4" t="b">
        <v>1</v>
      </c>
      <c r="P9798" s="4" t="b">
        <v>1</v>
      </c>
      <c r="Q9798" s="4" t="b">
        <v>0</v>
      </c>
      <c r="R9798" s="4">
        <v>5.49866035526</v>
      </c>
      <c r="S9798" s="4">
        <v>5.42739426611276</v>
      </c>
      <c r="T9798" s="4">
        <v>-1.2014558486992E10</v>
      </c>
    </row>
    <row r="9799" ht="12.75" customHeight="1">
      <c r="A9799" s="8" t="str">
        <f t="shared" si="1"/>
        <v>Saudi Arabia2011</v>
      </c>
      <c r="B9799" s="4" t="s">
        <v>156</v>
      </c>
      <c r="C9799" s="4">
        <v>2011.0</v>
      </c>
      <c r="D9799" s="4">
        <v>9.99688506076151</v>
      </c>
      <c r="E9799" s="4">
        <v>8.02901509376509E10</v>
      </c>
      <c r="F9799" s="4">
        <v>1.58545217066667E11</v>
      </c>
      <c r="G9799" s="4">
        <v>6.76634577273045E11</v>
      </c>
      <c r="H9799" s="4">
        <v>44.3967669721053</v>
      </c>
      <c r="I9799" s="4">
        <v>32.8427643222778</v>
      </c>
      <c r="J9799" s="4">
        <f t="shared" si="2"/>
        <v>30040387652460</v>
      </c>
      <c r="K9799" s="5">
        <f t="shared" si="3"/>
        <v>22222549953683</v>
      </c>
      <c r="L9799" s="5">
        <f t="shared" si="4"/>
        <v>-7817837698778</v>
      </c>
      <c r="M9799" s="5">
        <f t="shared" si="5"/>
        <v>-11.55400265</v>
      </c>
      <c r="N9799" s="4" t="b">
        <v>0</v>
      </c>
      <c r="O9799" s="4" t="b">
        <v>0</v>
      </c>
      <c r="P9799" s="4" t="b">
        <v>1</v>
      </c>
      <c r="Q9799" s="4" t="b">
        <v>1</v>
      </c>
      <c r="R9799" s="4">
        <v>5.79877639096</v>
      </c>
      <c r="S9799" s="4">
        <v>10.9937616282548</v>
      </c>
      <c r="T9799" s="4">
        <v>-6.52154076702109E10</v>
      </c>
    </row>
    <row r="9800" ht="12.75" customHeight="1">
      <c r="A9800" s="8" t="str">
        <f t="shared" si="1"/>
        <v>Saudi Arabia2010</v>
      </c>
      <c r="B9800" s="4" t="s">
        <v>156</v>
      </c>
      <c r="C9800" s="4">
        <v>2010.0</v>
      </c>
      <c r="D9800" s="4">
        <v>5.03943797308863</v>
      </c>
      <c r="E9800" s="4">
        <v>2.61109250218104E10</v>
      </c>
      <c r="F9800" s="4">
        <v>6.67509919749333E10</v>
      </c>
      <c r="G9800" s="4">
        <v>5.28207298529872E11</v>
      </c>
      <c r="H9800" s="4">
        <v>37.4031819820293</v>
      </c>
      <c r="I9800" s="4">
        <v>33.0115530921385</v>
      </c>
      <c r="J9800" s="4">
        <f t="shared" si="2"/>
        <v>19756633711149</v>
      </c>
      <c r="K9800" s="5">
        <f t="shared" si="3"/>
        <v>17436943279074</v>
      </c>
      <c r="L9800" s="5">
        <f t="shared" si="4"/>
        <v>-2319690432075</v>
      </c>
      <c r="M9800" s="5">
        <f t="shared" si="5"/>
        <v>-4.39162889</v>
      </c>
      <c r="N9800" s="4" t="b">
        <v>0</v>
      </c>
      <c r="O9800" s="4" t="b">
        <v>1</v>
      </c>
      <c r="P9800" s="4" t="b">
        <v>1</v>
      </c>
      <c r="Q9800" s="4" t="b">
        <v>1</v>
      </c>
      <c r="R9800" s="4">
        <v>5.5008342092</v>
      </c>
      <c r="S9800" s="4">
        <v>5.03949288842378</v>
      </c>
      <c r="T9800" s="4">
        <v>-1.48427278743173E11</v>
      </c>
    </row>
    <row r="9801" ht="12.75" customHeight="1">
      <c r="A9801" s="8" t="str">
        <f t="shared" si="1"/>
        <v>Saudi Arabia2009</v>
      </c>
      <c r="B9801" s="4" t="s">
        <v>156</v>
      </c>
      <c r="C9801" s="4">
        <v>2009.0</v>
      </c>
      <c r="D9801" s="4">
        <v>-2.05921489315953</v>
      </c>
      <c r="E9801" s="4">
        <v>-1.93722560999399E10</v>
      </c>
      <c r="F9801" s="4">
        <v>2.09546109333333E10</v>
      </c>
      <c r="G9801" s="4">
        <v>4.29097899279013E11</v>
      </c>
      <c r="H9801" s="4">
        <v>31.6822632025743</v>
      </c>
      <c r="I9801" s="4">
        <v>37.0657092891882</v>
      </c>
      <c r="J9801" s="4">
        <f t="shared" si="2"/>
        <v>13594792584629</v>
      </c>
      <c r="K9801" s="5">
        <f t="shared" si="3"/>
        <v>15904817991277</v>
      </c>
      <c r="L9801" s="5">
        <f t="shared" si="4"/>
        <v>2310025406648</v>
      </c>
      <c r="M9801" s="5">
        <f t="shared" si="5"/>
        <v>5.383446087</v>
      </c>
      <c r="N9801" s="4" t="b">
        <v>1</v>
      </c>
      <c r="O9801" s="4" t="b">
        <v>1</v>
      </c>
      <c r="P9801" s="4" t="b">
        <v>0</v>
      </c>
      <c r="Q9801" s="4" t="b">
        <v>0</v>
      </c>
      <c r="R9801" s="4">
        <v>5.40163040696</v>
      </c>
      <c r="S9801" s="4">
        <v>-2.05924918904591</v>
      </c>
      <c r="T9801" s="4">
        <v>-9.9109399250859E10</v>
      </c>
    </row>
    <row r="9802" ht="12.75" customHeight="1">
      <c r="A9802" s="8" t="str">
        <f t="shared" si="1"/>
        <v>Saudi Arabia2008</v>
      </c>
      <c r="B9802" s="4" t="s">
        <v>156</v>
      </c>
      <c r="C9802" s="4">
        <v>2008.0</v>
      </c>
      <c r="D9802" s="4">
        <v>6.24973787897182</v>
      </c>
      <c r="E9802" s="4">
        <v>1.59672063063732E11</v>
      </c>
      <c r="F9802" s="4">
        <v>1.32322211945139E11</v>
      </c>
      <c r="G9802" s="4">
        <v>5.19796738631128E11</v>
      </c>
      <c r="H9802" s="4">
        <v>56.481587410869</v>
      </c>
      <c r="I9802" s="4">
        <v>26.6796700452536</v>
      </c>
      <c r="J9802" s="4">
        <f t="shared" si="2"/>
        <v>29358944928879</v>
      </c>
      <c r="K9802" s="5">
        <f t="shared" si="3"/>
        <v>13868005477277</v>
      </c>
      <c r="L9802" s="5">
        <f t="shared" si="4"/>
        <v>-15490939451601</v>
      </c>
      <c r="M9802" s="5">
        <f t="shared" si="5"/>
        <v>-29.80191737</v>
      </c>
      <c r="N9802" s="4" t="b">
        <v>1</v>
      </c>
      <c r="O9802" s="4" t="b">
        <v>1</v>
      </c>
      <c r="P9802" s="4" t="b">
        <v>0</v>
      </c>
      <c r="Q9802" s="4" t="b">
        <v>0</v>
      </c>
      <c r="R9802" s="4">
        <v>5.20166150065</v>
      </c>
      <c r="S9802" s="4">
        <v>6.24977275215683</v>
      </c>
      <c r="T9802" s="4">
        <v>9.06988393521149E10</v>
      </c>
    </row>
    <row r="9803" ht="12.75" customHeight="1">
      <c r="A9803" s="8" t="str">
        <f t="shared" si="1"/>
        <v>Saudi Arabia2007</v>
      </c>
      <c r="B9803" s="4" t="s">
        <v>156</v>
      </c>
      <c r="C9803" s="4">
        <v>2007.0</v>
      </c>
      <c r="D9803" s="4">
        <v>1.84715788574441</v>
      </c>
      <c r="E9803" s="4">
        <v>5.46434419903015E10</v>
      </c>
      <c r="F9803" s="4">
        <v>9.33294532356769E10</v>
      </c>
      <c r="G9803" s="4">
        <v>4.15964583059205E11</v>
      </c>
      <c r="H9803" s="4">
        <v>41.2365724183279</v>
      </c>
      <c r="I9803" s="4">
        <v>29.4529533462704</v>
      </c>
      <c r="J9803" s="4">
        <f t="shared" si="2"/>
        <v>17152953652781</v>
      </c>
      <c r="K9803" s="5">
        <f t="shared" si="3"/>
        <v>12251385458544</v>
      </c>
      <c r="L9803" s="5">
        <f t="shared" si="4"/>
        <v>-4901568194237</v>
      </c>
      <c r="M9803" s="5">
        <f t="shared" si="5"/>
        <v>-11.78361907</v>
      </c>
      <c r="N9803" s="4" t="b">
        <v>0</v>
      </c>
      <c r="O9803" s="4" t="b">
        <v>0</v>
      </c>
      <c r="P9803" s="4" t="b">
        <v>0</v>
      </c>
      <c r="Q9803" s="4" t="b">
        <v>0</v>
      </c>
      <c r="R9803" s="4">
        <v>5.79866760687</v>
      </c>
      <c r="S9803" s="4">
        <v>1.84713025491796</v>
      </c>
      <c r="T9803" s="4">
        <v>-1.03832155571922E11</v>
      </c>
    </row>
    <row r="9804" ht="12.75" customHeight="1">
      <c r="A9804" s="8" t="str">
        <f t="shared" si="1"/>
        <v>Saudi Arabia2006</v>
      </c>
      <c r="B9804" s="4" t="s">
        <v>156</v>
      </c>
      <c r="C9804" s="4">
        <v>2006.0</v>
      </c>
      <c r="D9804" s="4">
        <v>2.78837693897252</v>
      </c>
      <c r="E9804" s="4">
        <v>8.58755679266314E10</v>
      </c>
      <c r="F9804" s="4">
        <v>9.8934039963566E10</v>
      </c>
      <c r="G9804" s="4">
        <v>3.76900135720729E11</v>
      </c>
      <c r="H9804" s="4">
        <v>48.091911319307</v>
      </c>
      <c r="I9804" s="4">
        <v>27.2690367845066</v>
      </c>
      <c r="J9804" s="4">
        <f t="shared" si="2"/>
        <v>18125847903316</v>
      </c>
      <c r="K9804" s="5">
        <f t="shared" si="3"/>
        <v>10277703665054</v>
      </c>
      <c r="L9804" s="5">
        <f t="shared" si="4"/>
        <v>-7848144238262</v>
      </c>
      <c r="M9804" s="5">
        <f t="shared" si="5"/>
        <v>-20.82287453</v>
      </c>
      <c r="N9804" s="4" t="b">
        <v>0</v>
      </c>
      <c r="O9804" s="4" t="b">
        <v>1</v>
      </c>
      <c r="P9804" s="4" t="b">
        <v>1</v>
      </c>
      <c r="Q9804" s="4" t="b">
        <v>0</v>
      </c>
      <c r="R9804" s="4">
        <v>6.29539235908</v>
      </c>
      <c r="S9804" s="4">
        <v>2.7884022241319</v>
      </c>
      <c r="T9804" s="4">
        <v>-3.9064447338476E10</v>
      </c>
    </row>
    <row r="9805" ht="12.75" customHeight="1">
      <c r="A9805" s="8" t="str">
        <f t="shared" si="1"/>
        <v>Saudi Arabia2005</v>
      </c>
      <c r="B9805" s="4" t="s">
        <v>156</v>
      </c>
      <c r="C9805" s="4">
        <v>2005.0</v>
      </c>
      <c r="D9805" s="4">
        <v>5.57392706584956</v>
      </c>
      <c r="E9805" s="4">
        <v>6.6117282407805E10</v>
      </c>
      <c r="F9805" s="4">
        <v>8.999024E10</v>
      </c>
      <c r="G9805" s="4">
        <v>3.28459700124064E11</v>
      </c>
      <c r="H9805" s="4">
        <v>46.1376649271067</v>
      </c>
      <c r="I9805" s="4">
        <v>28.1507282833281</v>
      </c>
      <c r="J9805" s="4">
        <f t="shared" si="2"/>
        <v>15154363586382</v>
      </c>
      <c r="K9805" s="5">
        <f t="shared" si="3"/>
        <v>9246379770216</v>
      </c>
      <c r="L9805" s="5">
        <f t="shared" si="4"/>
        <v>-5907983816166</v>
      </c>
      <c r="M9805" s="5">
        <f t="shared" si="5"/>
        <v>-17.98693664</v>
      </c>
      <c r="N9805" s="4" t="b">
        <v>0</v>
      </c>
      <c r="O9805" s="4" t="b">
        <v>1</v>
      </c>
      <c r="P9805" s="4" t="b">
        <v>1</v>
      </c>
      <c r="Q9805" s="4" t="b">
        <v>0</v>
      </c>
      <c r="R9805" s="4">
        <v>6.0937139496</v>
      </c>
      <c r="S9805" s="4">
        <v>5.57385012169573</v>
      </c>
      <c r="T9805" s="4">
        <v>-4.84404355966649E10</v>
      </c>
    </row>
    <row r="9806" ht="12.75" customHeight="1">
      <c r="A9806" s="8" t="str">
        <f t="shared" si="1"/>
        <v>Saudi Arabia2004</v>
      </c>
      <c r="B9806" s="4" t="s">
        <v>156</v>
      </c>
      <c r="C9806" s="4">
        <v>2004.0</v>
      </c>
      <c r="D9806" s="4">
        <v>7.95839731146971</v>
      </c>
      <c r="E9806" s="4">
        <v>3.18962497816749E10</v>
      </c>
      <c r="F9806" s="4">
        <v>5.19259733333333E10</v>
      </c>
      <c r="G9806" s="4">
        <v>2.58742263029008E11</v>
      </c>
      <c r="H9806" s="4">
        <v>40.8118653919883</v>
      </c>
      <c r="I9806" s="4">
        <v>31.0939889764234</v>
      </c>
      <c r="J9806" s="4">
        <f t="shared" si="2"/>
        <v>10559754409958</v>
      </c>
      <c r="K9806" s="5">
        <f t="shared" si="3"/>
        <v>8045329074359</v>
      </c>
      <c r="L9806" s="5">
        <f t="shared" si="4"/>
        <v>-2514425335599</v>
      </c>
      <c r="M9806" s="5">
        <f t="shared" si="5"/>
        <v>-9.717876416</v>
      </c>
      <c r="N9806" s="4" t="b">
        <v>0</v>
      </c>
      <c r="O9806" s="4" t="b">
        <v>0</v>
      </c>
      <c r="P9806" s="4" t="b">
        <v>1</v>
      </c>
      <c r="Q9806" s="4" t="b">
        <v>1</v>
      </c>
      <c r="R9806" s="4">
        <v>5.81532558963</v>
      </c>
      <c r="S9806" s="4">
        <v>7.95844166576319</v>
      </c>
      <c r="T9806" s="4">
        <v>-6.9717437095056E10</v>
      </c>
    </row>
    <row r="9807" ht="12.75" customHeight="1">
      <c r="A9807" s="8" t="str">
        <f t="shared" si="1"/>
        <v>Saudi Arabia2003</v>
      </c>
      <c r="B9807" s="4" t="s">
        <v>156</v>
      </c>
      <c r="C9807" s="4">
        <v>2003.0</v>
      </c>
      <c r="D9807" s="4">
        <v>11.2420747928606</v>
      </c>
      <c r="E9807" s="4">
        <v>1.00533421181777E10</v>
      </c>
      <c r="F9807" s="4">
        <v>2.80479466666667E10</v>
      </c>
      <c r="G9807" s="4">
        <v>2.15807655244424E11</v>
      </c>
      <c r="H9807" s="4">
        <v>34.3145371553409</v>
      </c>
      <c r="I9807" s="4">
        <v>33.1159379100878</v>
      </c>
      <c r="J9807" s="4">
        <f t="shared" si="2"/>
        <v>7405339804292</v>
      </c>
      <c r="K9807" s="5">
        <f t="shared" si="3"/>
        <v>7146672911596</v>
      </c>
      <c r="L9807" s="5">
        <f t="shared" si="4"/>
        <v>-258666892696</v>
      </c>
      <c r="M9807" s="5">
        <f t="shared" si="5"/>
        <v>-1.198599245</v>
      </c>
      <c r="N9807" s="4" t="b">
        <v>0</v>
      </c>
      <c r="O9807" s="4" t="b">
        <v>0</v>
      </c>
      <c r="P9807" s="4" t="b">
        <v>1</v>
      </c>
      <c r="Q9807" s="4" t="b">
        <v>1</v>
      </c>
      <c r="R9807" s="4">
        <v>5.55824097301</v>
      </c>
      <c r="S9807" s="4">
        <v>11.2420613854121</v>
      </c>
      <c r="T9807" s="4">
        <v>-4.29346077845839E10</v>
      </c>
    </row>
    <row r="9808" ht="12.75" customHeight="1">
      <c r="A9808" s="8" t="str">
        <f t="shared" si="1"/>
        <v>Saudi Arabia2002</v>
      </c>
      <c r="B9808" s="4" t="s">
        <v>156</v>
      </c>
      <c r="C9808" s="4">
        <v>2002.0</v>
      </c>
      <c r="D9808" s="4">
        <v>-2.81919323496124</v>
      </c>
      <c r="E9808" s="4">
        <v>-3.73333963886742E9</v>
      </c>
      <c r="F9808" s="4">
        <v>1.18730933333333E10</v>
      </c>
      <c r="G9808" s="4">
        <v>1.89605920240516E11</v>
      </c>
      <c r="H9808" s="4">
        <v>29.9569211035961</v>
      </c>
      <c r="I9808" s="4">
        <v>35.8639196310657</v>
      </c>
      <c r="J9808" s="4">
        <f t="shared" si="2"/>
        <v>5680009593420</v>
      </c>
      <c r="K9808" s="5">
        <f t="shared" si="3"/>
        <v>6800011485080</v>
      </c>
      <c r="L9808" s="5">
        <f t="shared" si="4"/>
        <v>1120001891660</v>
      </c>
      <c r="M9808" s="5">
        <f t="shared" si="5"/>
        <v>5.906998527</v>
      </c>
      <c r="N9808" s="4" t="b">
        <v>1</v>
      </c>
      <c r="O9808" s="4" t="b">
        <v>1</v>
      </c>
      <c r="P9808" s="4" t="b">
        <v>0</v>
      </c>
      <c r="Q9808" s="4" t="b">
        <v>1</v>
      </c>
      <c r="R9808" s="4">
        <v>5.27082046491</v>
      </c>
      <c r="S9808" s="4">
        <v>-2.81917440263172</v>
      </c>
      <c r="T9808" s="4">
        <v>-2.6201735003908E10</v>
      </c>
    </row>
    <row r="9809" ht="12.75" customHeight="1">
      <c r="A9809" s="8" t="str">
        <f t="shared" si="1"/>
        <v>Saudi Arabia2001</v>
      </c>
      <c r="B9809" s="4" t="s">
        <v>156</v>
      </c>
      <c r="C9809" s="4">
        <v>2001.0</v>
      </c>
      <c r="D9809" s="4">
        <v>-1.21075488999274</v>
      </c>
      <c r="E9809" s="4">
        <v>1.18106442854189E9</v>
      </c>
      <c r="F9809" s="4">
        <v>9.35344613333333E9</v>
      </c>
      <c r="G9809" s="4">
        <v>1.84137517724863E11</v>
      </c>
      <c r="H9809" s="4">
        <v>33.0332200365813</v>
      </c>
      <c r="I9809" s="4">
        <v>36.9391340111829</v>
      </c>
      <c r="J9809" s="4">
        <f t="shared" si="2"/>
        <v>6082655139995</v>
      </c>
      <c r="K9809" s="5">
        <f t="shared" si="3"/>
        <v>6801880443725</v>
      </c>
      <c r="L9809" s="5">
        <f t="shared" si="4"/>
        <v>719225303730</v>
      </c>
      <c r="M9809" s="5">
        <f t="shared" si="5"/>
        <v>3.905913975</v>
      </c>
      <c r="N9809" s="4" t="b">
        <v>1</v>
      </c>
      <c r="O9809" s="4" t="b">
        <v>1</v>
      </c>
      <c r="P9809" s="4" t="b">
        <v>0</v>
      </c>
      <c r="Q9809" s="4" t="b">
        <v>0</v>
      </c>
      <c r="R9809" s="4">
        <v>4.6219041102</v>
      </c>
      <c r="S9809" s="4">
        <v>-1.21074386842668</v>
      </c>
      <c r="T9809" s="4">
        <v>-5.46840251565298E9</v>
      </c>
    </row>
    <row r="9810" ht="12.75" customHeight="1">
      <c r="A9810" s="8" t="str">
        <f t="shared" si="1"/>
        <v>Saudi Arabia2000</v>
      </c>
      <c r="B9810" s="4" t="s">
        <v>156</v>
      </c>
      <c r="C9810" s="4">
        <v>2000.0</v>
      </c>
      <c r="D9810" s="4">
        <v>5.62543172280611</v>
      </c>
      <c r="E9810" s="4">
        <v>1.45677725535074E10</v>
      </c>
      <c r="F9810" s="4">
        <v>1.43168E10</v>
      </c>
      <c r="G9810" s="4">
        <v>1.89514910222667E11</v>
      </c>
      <c r="H9810" s="4">
        <v>36.3173809835383</v>
      </c>
      <c r="I9810" s="4">
        <v>33.13324299719</v>
      </c>
      <c r="J9810" s="4">
        <f t="shared" si="2"/>
        <v>6882685196618</v>
      </c>
      <c r="K9810" s="5">
        <f t="shared" si="3"/>
        <v>6279243571998</v>
      </c>
      <c r="L9810" s="5">
        <f t="shared" si="4"/>
        <v>-603441624619</v>
      </c>
      <c r="M9810" s="5">
        <f t="shared" si="5"/>
        <v>-3.184137986</v>
      </c>
      <c r="N9810" s="4" t="b">
        <v>1</v>
      </c>
      <c r="O9810" s="4" t="b">
        <v>1</v>
      </c>
      <c r="P9810" s="4" t="b">
        <v>0</v>
      </c>
      <c r="Q9810" s="4" t="b">
        <v>0</v>
      </c>
      <c r="R9810" s="4">
        <v>4.57175460488</v>
      </c>
      <c r="S9810" s="4">
        <v>5.62541614593002</v>
      </c>
      <c r="T9810" s="4">
        <v>5.37739249780398E9</v>
      </c>
    </row>
    <row r="9811" ht="12.75" customHeight="1">
      <c r="A9811" s="8" t="str">
        <f t="shared" si="1"/>
        <v>Saudi Arabia1999</v>
      </c>
      <c r="B9811" s="4" t="s">
        <v>156</v>
      </c>
      <c r="C9811" s="4">
        <v>1999.0</v>
      </c>
      <c r="D9811" s="4">
        <v>-3.76326485098621</v>
      </c>
      <c r="E9811" s="4">
        <v>-2.51573291849638E9</v>
      </c>
      <c r="F9811" s="4">
        <v>4.10986666666667E8</v>
      </c>
      <c r="G9811" s="4">
        <v>1.6171704E11</v>
      </c>
      <c r="H9811" s="4">
        <v>24.3234686423531</v>
      </c>
      <c r="I9811" s="4">
        <v>30.3148379309378</v>
      </c>
      <c r="J9811" s="4">
        <f t="shared" si="2"/>
        <v>3933519351374</v>
      </c>
      <c r="K9811" s="5">
        <f t="shared" si="3"/>
        <v>4902425858271</v>
      </c>
      <c r="L9811" s="5">
        <f t="shared" si="4"/>
        <v>968906506897</v>
      </c>
      <c r="M9811" s="5">
        <f t="shared" si="5"/>
        <v>5.991369289</v>
      </c>
      <c r="N9811" s="4" t="b">
        <v>1</v>
      </c>
      <c r="O9811" s="4" t="b">
        <v>1</v>
      </c>
      <c r="P9811" s="4" t="b">
        <v>0</v>
      </c>
      <c r="Q9811" s="4" t="b">
        <v>0</v>
      </c>
      <c r="R9811" s="4">
        <v>4.35113776901</v>
      </c>
      <c r="S9811" s="4">
        <v>-3.76328521809337</v>
      </c>
      <c r="T9811" s="4">
        <v>-2.77978702226669E10</v>
      </c>
    </row>
    <row r="9812" ht="12.75" customHeight="1">
      <c r="A9812" s="8" t="str">
        <f t="shared" si="1"/>
        <v>Saudi Arabia1998</v>
      </c>
      <c r="B9812" s="4" t="s">
        <v>156</v>
      </c>
      <c r="C9812" s="4">
        <v>1998.0</v>
      </c>
      <c r="D9812" s="4">
        <v>2.89329898158288</v>
      </c>
      <c r="E9812" s="4">
        <v>-6.24131972140053E9</v>
      </c>
      <c r="F9812" s="4">
        <v>-1.3132E10</v>
      </c>
      <c r="G9812" s="4">
        <v>1.46775428759278E11</v>
      </c>
      <c r="H9812" s="4">
        <v>25.6555219037514</v>
      </c>
      <c r="I9812" s="4">
        <v>34.5307480995916</v>
      </c>
      <c r="J9812" s="4">
        <f t="shared" si="2"/>
        <v>3765600227466</v>
      </c>
      <c r="K9812" s="5">
        <f t="shared" si="3"/>
        <v>5068265357696</v>
      </c>
      <c r="L9812" s="5">
        <f t="shared" si="4"/>
        <v>1302665130230</v>
      </c>
      <c r="M9812" s="5">
        <f t="shared" si="5"/>
        <v>8.875226196</v>
      </c>
      <c r="N9812" s="4" t="b">
        <v>1</v>
      </c>
      <c r="O9812" s="4" t="b">
        <v>1</v>
      </c>
      <c r="P9812" s="4" t="b">
        <v>0</v>
      </c>
      <c r="Q9812" s="4" t="b">
        <v>0</v>
      </c>
      <c r="R9812" s="4" t="s">
        <v>39</v>
      </c>
      <c r="S9812" s="4">
        <v>2.89336252087628</v>
      </c>
      <c r="T9812" s="4">
        <v>-1.49416112407219E10</v>
      </c>
    </row>
    <row r="9813" ht="12.75" customHeight="1">
      <c r="A9813" s="8" t="str">
        <f t="shared" si="1"/>
        <v>Saudi Arabia1997</v>
      </c>
      <c r="B9813" s="4" t="s">
        <v>156</v>
      </c>
      <c r="C9813" s="4">
        <v>1997.0</v>
      </c>
      <c r="D9813" s="4">
        <v>1.10379494577321</v>
      </c>
      <c r="E9813" s="4">
        <v>2.38211201857876E9</v>
      </c>
      <c r="F9813" s="4">
        <v>3.05066666666667E8</v>
      </c>
      <c r="G9813" s="4">
        <v>1.65963594803636E11</v>
      </c>
      <c r="H9813" s="4">
        <v>33.0923699948354</v>
      </c>
      <c r="I9813" s="4">
        <v>35.598109834876</v>
      </c>
      <c r="J9813" s="4">
        <f t="shared" si="2"/>
        <v>5492128684915</v>
      </c>
      <c r="K9813" s="5">
        <f t="shared" si="3"/>
        <v>5907990276411</v>
      </c>
      <c r="L9813" s="5">
        <f t="shared" si="4"/>
        <v>415861591496</v>
      </c>
      <c r="M9813" s="5">
        <f t="shared" si="5"/>
        <v>2.50573984</v>
      </c>
      <c r="N9813" s="4" t="b">
        <v>0</v>
      </c>
      <c r="O9813" s="4" t="b">
        <v>0</v>
      </c>
      <c r="P9813" s="4" t="b">
        <v>0</v>
      </c>
      <c r="Q9813" s="4" t="b">
        <v>1</v>
      </c>
      <c r="R9813" s="4" t="s">
        <v>39</v>
      </c>
      <c r="S9813" s="4">
        <v>1.1037820522773</v>
      </c>
      <c r="T9813" s="4">
        <v>1.91881660443579E10</v>
      </c>
    </row>
    <row r="9814" ht="12.75" customHeight="1">
      <c r="A9814" s="8" t="str">
        <f t="shared" si="1"/>
        <v>Saudi Arabia1996</v>
      </c>
      <c r="B9814" s="4" t="s">
        <v>156</v>
      </c>
      <c r="C9814" s="4">
        <v>1996.0</v>
      </c>
      <c r="D9814" s="4">
        <v>2.63749783439432</v>
      </c>
      <c r="E9814" s="4">
        <v>1.15567540574484E9</v>
      </c>
      <c r="F9814" s="4">
        <v>6.79466666666667E8</v>
      </c>
      <c r="G9814" s="4">
        <v>1.58662377388989E11</v>
      </c>
      <c r="H9814" s="4">
        <v>30.0955923189552</v>
      </c>
      <c r="I9814" s="4">
        <v>33.3423652367088</v>
      </c>
      <c r="J9814" s="4">
        <f t="shared" si="2"/>
        <v>4775038226255</v>
      </c>
      <c r="K9814" s="5">
        <f t="shared" si="3"/>
        <v>5290178936228</v>
      </c>
      <c r="L9814" s="5">
        <f t="shared" si="4"/>
        <v>515140709973</v>
      </c>
      <c r="M9814" s="5">
        <f t="shared" si="5"/>
        <v>3.246772918</v>
      </c>
      <c r="N9814" s="4" t="b">
        <v>0</v>
      </c>
      <c r="O9814" s="4" t="b">
        <v>0</v>
      </c>
      <c r="P9814" s="4" t="b">
        <v>0</v>
      </c>
      <c r="Q9814" s="4" t="b">
        <v>1</v>
      </c>
      <c r="R9814" s="4" t="s">
        <v>39</v>
      </c>
      <c r="S9814" s="4">
        <v>2.63742421534523</v>
      </c>
      <c r="T9814" s="4">
        <v>-7.30121741464697E9</v>
      </c>
    </row>
    <row r="9815" ht="12.75" customHeight="1">
      <c r="A9815" s="8" t="str">
        <f t="shared" si="1"/>
        <v>Saudi Arabia1995</v>
      </c>
      <c r="B9815" s="4" t="s">
        <v>156</v>
      </c>
      <c r="C9815" s="4">
        <v>1995.0</v>
      </c>
      <c r="D9815" s="4">
        <v>0.212010080421573</v>
      </c>
      <c r="E9815" s="4">
        <v>-2.13618408821289E9</v>
      </c>
      <c r="F9815" s="4">
        <v>-5.31813333333333E9</v>
      </c>
      <c r="G9815" s="4">
        <v>1.43343025756299E11</v>
      </c>
      <c r="H9815" s="4">
        <v>27.2903902432664</v>
      </c>
      <c r="I9815" s="4">
        <v>32.4131597428556</v>
      </c>
      <c r="J9815" s="4">
        <f t="shared" si="2"/>
        <v>3911887111540</v>
      </c>
      <c r="K9815" s="5">
        <f t="shared" si="3"/>
        <v>4646200391863</v>
      </c>
      <c r="L9815" s="5">
        <f t="shared" si="4"/>
        <v>734313280323</v>
      </c>
      <c r="M9815" s="5">
        <f t="shared" si="5"/>
        <v>5.1227695</v>
      </c>
      <c r="N9815" s="4" t="b">
        <v>0</v>
      </c>
      <c r="O9815" s="4" t="b">
        <v>1</v>
      </c>
      <c r="P9815" s="4" t="b">
        <v>0</v>
      </c>
      <c r="Q9815" s="4" t="b">
        <v>1</v>
      </c>
      <c r="R9815" s="4" t="s">
        <v>39</v>
      </c>
      <c r="S9815" s="4">
        <v>0.21209134494562</v>
      </c>
      <c r="T9815" s="4">
        <v>-1.531935163269E10</v>
      </c>
    </row>
    <row r="9816" ht="12.75" customHeight="1">
      <c r="A9816" s="8" t="str">
        <f t="shared" si="1"/>
        <v>Saudi Arabia1994</v>
      </c>
      <c r="B9816" s="4" t="s">
        <v>156</v>
      </c>
      <c r="C9816" s="4">
        <v>1994.0</v>
      </c>
      <c r="D9816" s="4">
        <v>0.558751595883774</v>
      </c>
      <c r="E9816" s="4">
        <v>-7.14419101375966E9</v>
      </c>
      <c r="F9816" s="4">
        <v>-1.04728E10</v>
      </c>
      <c r="G9816" s="4">
        <v>1.35174876355656E11</v>
      </c>
      <c r="H9816" s="4">
        <v>25.4824881970646</v>
      </c>
      <c r="I9816" s="4">
        <v>33.7941252000079</v>
      </c>
      <c r="J9816" s="4">
        <f t="shared" si="2"/>
        <v>3444592191273</v>
      </c>
      <c r="K9816" s="5">
        <f t="shared" si="3"/>
        <v>4568116695459</v>
      </c>
      <c r="L9816" s="5">
        <f t="shared" si="4"/>
        <v>1123524504186</v>
      </c>
      <c r="M9816" s="5">
        <f t="shared" si="5"/>
        <v>8.311637003</v>
      </c>
      <c r="N9816" s="4" t="b">
        <v>0</v>
      </c>
      <c r="O9816" s="4" t="b">
        <v>1</v>
      </c>
      <c r="P9816" s="4" t="b">
        <v>0</v>
      </c>
      <c r="Q9816" s="4" t="b">
        <v>0</v>
      </c>
      <c r="R9816" s="4" t="s">
        <v>39</v>
      </c>
      <c r="S9816" s="4">
        <v>0.55872018991596</v>
      </c>
      <c r="T9816" s="4">
        <v>-8.168149400643E9</v>
      </c>
    </row>
    <row r="9817" ht="12.75" customHeight="1">
      <c r="A9817" s="8" t="str">
        <f t="shared" si="1"/>
        <v>Saudi Arabia1993</v>
      </c>
      <c r="B9817" s="4" t="s">
        <v>156</v>
      </c>
      <c r="C9817" s="4">
        <v>1993.0</v>
      </c>
      <c r="D9817" s="4">
        <v>-1.36375670707793</v>
      </c>
      <c r="E9817" s="4">
        <v>-8.20775609019466E9</v>
      </c>
      <c r="F9817" s="4">
        <v>-1.72448E10</v>
      </c>
      <c r="G9817" s="4">
        <v>1.32967891655205E11</v>
      </c>
      <c r="H9817" s="4">
        <v>28.4046637909568</v>
      </c>
      <c r="I9817" s="4">
        <v>37.7316432513194</v>
      </c>
      <c r="J9817" s="4">
        <f t="shared" si="2"/>
        <v>3776908257458</v>
      </c>
      <c r="K9817" s="5">
        <f t="shared" si="3"/>
        <v>5017097051814</v>
      </c>
      <c r="L9817" s="5">
        <f t="shared" si="4"/>
        <v>1240188794356</v>
      </c>
      <c r="M9817" s="5">
        <f t="shared" si="5"/>
        <v>9.32697946</v>
      </c>
      <c r="N9817" s="4" t="b">
        <v>1</v>
      </c>
      <c r="O9817" s="4" t="b">
        <v>1</v>
      </c>
      <c r="P9817" s="4" t="b">
        <v>0</v>
      </c>
      <c r="Q9817" s="4" t="b">
        <v>0</v>
      </c>
      <c r="R9817" s="4" t="s">
        <v>39</v>
      </c>
      <c r="S9817" s="4">
        <v>-1.36374143202137</v>
      </c>
      <c r="T9817" s="4">
        <v>-2.206984700451E9</v>
      </c>
    </row>
    <row r="9818" ht="12.75" customHeight="1">
      <c r="A9818" s="8" t="str">
        <f t="shared" si="1"/>
        <v>Saudi Arabia1992</v>
      </c>
      <c r="B9818" s="4" t="s">
        <v>156</v>
      </c>
      <c r="C9818" s="4">
        <v>1992.0</v>
      </c>
      <c r="D9818" s="4">
        <v>3.98762116928359</v>
      </c>
      <c r="E9818" s="4">
        <v>-7.16663700137021E9</v>
      </c>
      <c r="F9818" s="4">
        <v>-1.77165333333333E10</v>
      </c>
      <c r="G9818" s="4">
        <v>1.37087867284342E11</v>
      </c>
      <c r="H9818" s="4">
        <v>33.0442760224623</v>
      </c>
      <c r="I9818" s="4">
        <v>41.1653450670344</v>
      </c>
      <c r="J9818" s="4">
        <f t="shared" si="2"/>
        <v>4529969325874</v>
      </c>
      <c r="K9818" s="5">
        <f t="shared" si="3"/>
        <v>5643269361264</v>
      </c>
      <c r="L9818" s="5">
        <f t="shared" si="4"/>
        <v>1113300035389</v>
      </c>
      <c r="M9818" s="5">
        <f t="shared" si="5"/>
        <v>8.121069045</v>
      </c>
      <c r="N9818" s="4" t="b">
        <v>1</v>
      </c>
      <c r="O9818" s="4" t="b">
        <v>1</v>
      </c>
      <c r="P9818" s="4" t="b">
        <v>1</v>
      </c>
      <c r="Q9818" s="4" t="b">
        <v>0</v>
      </c>
      <c r="R9818" s="4" t="s">
        <v>39</v>
      </c>
      <c r="S9818" s="4">
        <v>3.98754016394851</v>
      </c>
      <c r="T9818" s="4">
        <v>4.11997562913699E9</v>
      </c>
    </row>
    <row r="9819" ht="12.75" customHeight="1">
      <c r="A9819" s="8" t="str">
        <f t="shared" si="1"/>
        <v>Saudi Arabia1991</v>
      </c>
      <c r="B9819" s="4" t="s">
        <v>156</v>
      </c>
      <c r="C9819" s="4">
        <v>1991.0</v>
      </c>
      <c r="D9819" s="4">
        <v>15.0077842333891</v>
      </c>
      <c r="E9819" s="4">
        <v>-2.04057184357329E9</v>
      </c>
      <c r="F9819" s="4">
        <v>-2.75093333333333E10</v>
      </c>
      <c r="G9819" s="4">
        <v>1.32223257865578E11</v>
      </c>
      <c r="H9819" s="4">
        <v>31.6646121782962</v>
      </c>
      <c r="I9819" s="4">
        <v>34.9458576344572</v>
      </c>
      <c r="J9819" s="4">
        <f t="shared" si="2"/>
        <v>4186798181264</v>
      </c>
      <c r="K9819" s="5">
        <f t="shared" si="3"/>
        <v>4620655145335</v>
      </c>
      <c r="L9819" s="5">
        <f t="shared" si="4"/>
        <v>433856964070</v>
      </c>
      <c r="M9819" s="5">
        <f t="shared" si="5"/>
        <v>3.281245456</v>
      </c>
      <c r="N9819" s="4" t="b">
        <v>0</v>
      </c>
      <c r="O9819" s="4" t="b">
        <v>0</v>
      </c>
      <c r="P9819" s="4" t="b">
        <v>1</v>
      </c>
      <c r="Q9819" s="4" t="b">
        <v>1</v>
      </c>
      <c r="R9819" s="4" t="s">
        <v>39</v>
      </c>
      <c r="S9819" s="4">
        <v>15.0078802519947</v>
      </c>
      <c r="T9819" s="4">
        <v>-4.86460941876399E9</v>
      </c>
    </row>
    <row r="9820" ht="12.75" customHeight="1">
      <c r="A9820" s="8" t="str">
        <f t="shared" si="1"/>
        <v>Saudi Arabia1990</v>
      </c>
      <c r="B9820" s="4" t="s">
        <v>156</v>
      </c>
      <c r="C9820" s="4">
        <v>1990.0</v>
      </c>
      <c r="D9820" s="4">
        <v>15.1935153822599</v>
      </c>
      <c r="E9820" s="4" t="s">
        <v>39</v>
      </c>
      <c r="F9820" s="4">
        <v>-4.14666666666667E9</v>
      </c>
      <c r="G9820" s="4">
        <v>1.17630261604888E11</v>
      </c>
      <c r="H9820" s="4" t="s">
        <v>39</v>
      </c>
      <c r="I9820" s="4" t="s">
        <v>39</v>
      </c>
      <c r="J9820" s="4" t="str">
        <f t="shared" si="2"/>
        <v>#VALUE!</v>
      </c>
      <c r="K9820" s="5" t="str">
        <f t="shared" si="3"/>
        <v>#VALUE!</v>
      </c>
      <c r="L9820" s="5" t="str">
        <f t="shared" si="4"/>
        <v>#VALUE!</v>
      </c>
      <c r="M9820" s="5" t="str">
        <f t="shared" si="5"/>
        <v>#VALUE!</v>
      </c>
      <c r="N9820" s="4" t="b">
        <v>0</v>
      </c>
      <c r="O9820" s="4" t="b">
        <v>0</v>
      </c>
      <c r="P9820" s="4" t="b">
        <v>1</v>
      </c>
      <c r="Q9820" s="4" t="b">
        <v>1</v>
      </c>
      <c r="R9820" s="4" t="s">
        <v>39</v>
      </c>
      <c r="S9820" s="4">
        <v>15.1934258901094</v>
      </c>
      <c r="T9820" s="4">
        <v>-1.459299626069E10</v>
      </c>
    </row>
    <row r="9821" ht="12.75" customHeight="1">
      <c r="A9821" s="8" t="str">
        <f t="shared" si="1"/>
        <v>Saudi Arabia1989</v>
      </c>
      <c r="B9821" s="4" t="s">
        <v>156</v>
      </c>
      <c r="C9821" s="4">
        <v>1989.0</v>
      </c>
      <c r="D9821" s="4">
        <v>-0.50307428508444</v>
      </c>
      <c r="E9821" s="4" t="s">
        <v>39</v>
      </c>
      <c r="F9821" s="4">
        <v>-9.52533333333333E9</v>
      </c>
      <c r="G9821" s="4">
        <v>9.53443528236969E10</v>
      </c>
      <c r="H9821" s="4" t="s">
        <v>39</v>
      </c>
      <c r="I9821" s="4" t="s">
        <v>39</v>
      </c>
      <c r="J9821" s="4" t="str">
        <f t="shared" si="2"/>
        <v>#VALUE!</v>
      </c>
      <c r="K9821" s="5" t="str">
        <f t="shared" si="3"/>
        <v>#VALUE!</v>
      </c>
      <c r="L9821" s="5" t="str">
        <f t="shared" si="4"/>
        <v>#VALUE!</v>
      </c>
      <c r="M9821" s="5" t="str">
        <f t="shared" si="5"/>
        <v>#VALUE!</v>
      </c>
      <c r="N9821" s="4" t="b">
        <v>1</v>
      </c>
      <c r="O9821" s="4" t="b">
        <v>1</v>
      </c>
      <c r="P9821" s="4" t="b">
        <v>0</v>
      </c>
      <c r="Q9821" s="4" t="b">
        <v>1</v>
      </c>
      <c r="R9821" s="4" t="s">
        <v>39</v>
      </c>
      <c r="S9821" s="4">
        <v>-0.503015881390837</v>
      </c>
      <c r="T9821" s="4">
        <v>-2.22859087811911E10</v>
      </c>
    </row>
    <row r="9822" ht="12.75" customHeight="1">
      <c r="A9822" s="8" t="str">
        <f t="shared" si="1"/>
        <v>Saudi Arabia1988</v>
      </c>
      <c r="B9822" s="4" t="s">
        <v>156</v>
      </c>
      <c r="C9822" s="4">
        <v>1988.0</v>
      </c>
      <c r="D9822" s="4">
        <v>13.1093071505526</v>
      </c>
      <c r="E9822" s="4" t="s">
        <v>39</v>
      </c>
      <c r="F9822" s="4">
        <v>-7.33066666666667E9</v>
      </c>
      <c r="G9822" s="4">
        <v>8.82561620689725E10</v>
      </c>
      <c r="H9822" s="4" t="s">
        <v>39</v>
      </c>
      <c r="I9822" s="4" t="s">
        <v>39</v>
      </c>
      <c r="J9822" s="4" t="str">
        <f t="shared" si="2"/>
        <v>#VALUE!</v>
      </c>
      <c r="K9822" s="5" t="str">
        <f t="shared" si="3"/>
        <v>#VALUE!</v>
      </c>
      <c r="L9822" s="5" t="str">
        <f t="shared" si="4"/>
        <v>#VALUE!</v>
      </c>
      <c r="M9822" s="5" t="str">
        <f t="shared" si="5"/>
        <v>#VALUE!</v>
      </c>
      <c r="N9822" s="4" t="b">
        <v>1</v>
      </c>
      <c r="O9822" s="4" t="b">
        <v>1</v>
      </c>
      <c r="P9822" s="4" t="b">
        <v>0</v>
      </c>
      <c r="Q9822" s="4" t="b">
        <v>0</v>
      </c>
      <c r="R9822" s="4" t="s">
        <v>39</v>
      </c>
      <c r="S9822" s="4">
        <v>13.1093129393983</v>
      </c>
      <c r="T9822" s="4">
        <v>-7.08819075472439E9</v>
      </c>
    </row>
    <row r="9823" ht="12.75" customHeight="1">
      <c r="A9823" s="8" t="str">
        <f t="shared" si="1"/>
        <v>Saudi Arabia1987</v>
      </c>
      <c r="B9823" s="4" t="s">
        <v>156</v>
      </c>
      <c r="C9823" s="4">
        <v>1987.0</v>
      </c>
      <c r="D9823" s="4">
        <v>-6.63247769389156</v>
      </c>
      <c r="E9823" s="4" t="s">
        <v>39</v>
      </c>
      <c r="F9823" s="4">
        <v>-9.76E9</v>
      </c>
      <c r="G9823" s="4">
        <v>8.56959417600451E10</v>
      </c>
      <c r="H9823" s="4" t="s">
        <v>39</v>
      </c>
      <c r="I9823" s="4" t="s">
        <v>39</v>
      </c>
      <c r="J9823" s="4" t="str">
        <f t="shared" si="2"/>
        <v>#VALUE!</v>
      </c>
      <c r="K9823" s="5" t="str">
        <f t="shared" si="3"/>
        <v>#VALUE!</v>
      </c>
      <c r="L9823" s="5" t="str">
        <f t="shared" si="4"/>
        <v>#VALUE!</v>
      </c>
      <c r="M9823" s="5" t="str">
        <f t="shared" si="5"/>
        <v>#VALUE!</v>
      </c>
      <c r="N9823" s="4" t="b">
        <v>1</v>
      </c>
      <c r="O9823" s="4" t="b">
        <v>1</v>
      </c>
      <c r="P9823" s="4" t="b">
        <v>0</v>
      </c>
      <c r="Q9823" s="4" t="b">
        <v>0</v>
      </c>
      <c r="R9823" s="4" t="s">
        <v>39</v>
      </c>
      <c r="S9823" s="4">
        <v>-6.63249601496324</v>
      </c>
      <c r="T9823" s="4">
        <v>-2.56022030892739E9</v>
      </c>
    </row>
    <row r="9824" ht="12.75" customHeight="1">
      <c r="A9824" s="8" t="str">
        <f t="shared" si="1"/>
        <v>Saudi Arabia1986</v>
      </c>
      <c r="B9824" s="4" t="s">
        <v>156</v>
      </c>
      <c r="C9824" s="4">
        <v>1986.0</v>
      </c>
      <c r="D9824" s="4">
        <v>17.0127739078701</v>
      </c>
      <c r="E9824" s="4" t="s">
        <v>39</v>
      </c>
      <c r="F9824" s="4">
        <v>-1.1785497470489E10</v>
      </c>
      <c r="G9824" s="4">
        <v>8.69620130105552E10</v>
      </c>
      <c r="H9824" s="4" t="s">
        <v>39</v>
      </c>
      <c r="I9824" s="4" t="s">
        <v>39</v>
      </c>
      <c r="J9824" s="4" t="str">
        <f t="shared" si="2"/>
        <v>#VALUE!</v>
      </c>
      <c r="K9824" s="5" t="str">
        <f t="shared" si="3"/>
        <v>#VALUE!</v>
      </c>
      <c r="L9824" s="5" t="str">
        <f t="shared" si="4"/>
        <v>#VALUE!</v>
      </c>
      <c r="M9824" s="5" t="str">
        <f t="shared" si="5"/>
        <v>#VALUE!</v>
      </c>
      <c r="N9824" s="4" t="b">
        <v>1</v>
      </c>
      <c r="O9824" s="4" t="b">
        <v>1</v>
      </c>
      <c r="P9824" s="4" t="b">
        <v>0</v>
      </c>
      <c r="Q9824" s="4" t="b">
        <v>0</v>
      </c>
      <c r="R9824" s="4" t="s">
        <v>39</v>
      </c>
      <c r="S9824" s="4">
        <v>17.0127462591635</v>
      </c>
      <c r="T9824" s="4">
        <v>1.2660712505101E9</v>
      </c>
    </row>
    <row r="9825" ht="12.75" customHeight="1">
      <c r="A9825" s="8" t="str">
        <f t="shared" si="1"/>
        <v>Saudi Arabia1985</v>
      </c>
      <c r="B9825" s="4" t="s">
        <v>156</v>
      </c>
      <c r="C9825" s="4">
        <v>1985.0</v>
      </c>
      <c r="D9825" s="4">
        <v>-9.7945236442119</v>
      </c>
      <c r="E9825" s="4" t="s">
        <v>39</v>
      </c>
      <c r="F9825" s="4">
        <v>-1.29315967587692E10</v>
      </c>
      <c r="G9825" s="4">
        <v>1.03897892810979E11</v>
      </c>
      <c r="H9825" s="4" t="s">
        <v>39</v>
      </c>
      <c r="I9825" s="4" t="s">
        <v>39</v>
      </c>
      <c r="J9825" s="4" t="str">
        <f t="shared" si="2"/>
        <v>#VALUE!</v>
      </c>
      <c r="K9825" s="5" t="str">
        <f t="shared" si="3"/>
        <v>#VALUE!</v>
      </c>
      <c r="L9825" s="5" t="str">
        <f t="shared" si="4"/>
        <v>#VALUE!</v>
      </c>
      <c r="M9825" s="5" t="str">
        <f t="shared" si="5"/>
        <v>#VALUE!</v>
      </c>
      <c r="N9825" s="4" t="b">
        <v>1</v>
      </c>
      <c r="O9825" s="4" t="b">
        <v>1</v>
      </c>
      <c r="P9825" s="4" t="b">
        <v>0</v>
      </c>
      <c r="Q9825" s="4" t="b">
        <v>0</v>
      </c>
      <c r="R9825" s="4" t="s">
        <v>39</v>
      </c>
      <c r="S9825" s="4">
        <v>-9.7945022647133</v>
      </c>
      <c r="T9825" s="4">
        <v>1.69358798004237E10</v>
      </c>
    </row>
    <row r="9826" ht="12.75" customHeight="1">
      <c r="A9826" s="8" t="str">
        <f t="shared" si="1"/>
        <v>Saudi Arabia1984</v>
      </c>
      <c r="B9826" s="4" t="s">
        <v>156</v>
      </c>
      <c r="C9826" s="4">
        <v>1984.0</v>
      </c>
      <c r="D9826" s="4">
        <v>-4.66146319685184</v>
      </c>
      <c r="E9826" s="4" t="s">
        <v>39</v>
      </c>
      <c r="F9826" s="4">
        <v>-1.8400533704245E10</v>
      </c>
      <c r="G9826" s="4">
        <v>1.19624918956209E11</v>
      </c>
      <c r="H9826" s="4" t="s">
        <v>39</v>
      </c>
      <c r="I9826" s="4" t="s">
        <v>39</v>
      </c>
      <c r="J9826" s="4" t="str">
        <f t="shared" si="2"/>
        <v>#VALUE!</v>
      </c>
      <c r="K9826" s="5" t="str">
        <f t="shared" si="3"/>
        <v>#VALUE!</v>
      </c>
      <c r="L9826" s="5" t="str">
        <f t="shared" si="4"/>
        <v>#VALUE!</v>
      </c>
      <c r="M9826" s="5" t="str">
        <f t="shared" si="5"/>
        <v>#VALUE!</v>
      </c>
      <c r="N9826" s="4" t="b">
        <v>1</v>
      </c>
      <c r="O9826" s="4" t="b">
        <v>1</v>
      </c>
      <c r="P9826" s="4" t="b">
        <v>0</v>
      </c>
      <c r="Q9826" s="4" t="b">
        <v>0</v>
      </c>
      <c r="R9826" s="4" t="s">
        <v>39</v>
      </c>
      <c r="S9826" s="4">
        <v>-4.66145192552811</v>
      </c>
      <c r="T9826" s="4">
        <v>1.57270261452299E10</v>
      </c>
    </row>
    <row r="9827" ht="12.75" customHeight="1">
      <c r="A9827" s="8" t="str">
        <f t="shared" si="1"/>
        <v>Saudi Arabia1983</v>
      </c>
      <c r="B9827" s="4" t="s">
        <v>156</v>
      </c>
      <c r="C9827" s="4">
        <v>1983.0</v>
      </c>
      <c r="D9827" s="4">
        <v>-16.0513835752162</v>
      </c>
      <c r="E9827" s="4" t="s">
        <v>39</v>
      </c>
      <c r="F9827" s="4">
        <v>-1.68521153593527E10</v>
      </c>
      <c r="G9827" s="4">
        <v>1.29171602025147E11</v>
      </c>
      <c r="H9827" s="4" t="s">
        <v>39</v>
      </c>
      <c r="I9827" s="4" t="s">
        <v>39</v>
      </c>
      <c r="J9827" s="4" t="str">
        <f t="shared" si="2"/>
        <v>#VALUE!</v>
      </c>
      <c r="K9827" s="5" t="str">
        <f t="shared" si="3"/>
        <v>#VALUE!</v>
      </c>
      <c r="L9827" s="5" t="str">
        <f t="shared" si="4"/>
        <v>#VALUE!</v>
      </c>
      <c r="M9827" s="5" t="str">
        <f t="shared" si="5"/>
        <v>#VALUE!</v>
      </c>
      <c r="N9827" s="4" t="b">
        <v>1</v>
      </c>
      <c r="O9827" s="4" t="b">
        <v>1</v>
      </c>
      <c r="P9827" s="4" t="b">
        <v>0</v>
      </c>
      <c r="Q9827" s="4" t="b">
        <v>0</v>
      </c>
      <c r="R9827" s="4" t="s">
        <v>39</v>
      </c>
      <c r="S9827" s="4">
        <v>-16.0513862134881</v>
      </c>
      <c r="T9827" s="4">
        <v>9.546683068938E9</v>
      </c>
    </row>
    <row r="9828" ht="12.75" customHeight="1">
      <c r="A9828" s="8" t="str">
        <f t="shared" si="1"/>
        <v>Saudi Arabia1982</v>
      </c>
      <c r="B9828" s="4" t="s">
        <v>156</v>
      </c>
      <c r="C9828" s="4">
        <v>1982.0</v>
      </c>
      <c r="D9828" s="4">
        <v>-20.7299190629362</v>
      </c>
      <c r="E9828" s="4" t="s">
        <v>39</v>
      </c>
      <c r="F9828" s="4">
        <v>7.57546845519731E9</v>
      </c>
      <c r="G9828" s="4">
        <v>1.53240295657771E11</v>
      </c>
      <c r="H9828" s="4" t="s">
        <v>39</v>
      </c>
      <c r="I9828" s="4" t="s">
        <v>39</v>
      </c>
      <c r="J9828" s="4" t="str">
        <f t="shared" si="2"/>
        <v>#VALUE!</v>
      </c>
      <c r="K9828" s="5" t="str">
        <f t="shared" si="3"/>
        <v>#VALUE!</v>
      </c>
      <c r="L9828" s="5" t="str">
        <f t="shared" si="4"/>
        <v>#VALUE!</v>
      </c>
      <c r="M9828" s="5" t="str">
        <f t="shared" si="5"/>
        <v>#VALUE!</v>
      </c>
      <c r="N9828" s="4" t="b">
        <v>1</v>
      </c>
      <c r="O9828" s="4" t="b">
        <v>1</v>
      </c>
      <c r="P9828" s="4" t="b">
        <v>0</v>
      </c>
      <c r="Q9828" s="4" t="b">
        <v>0</v>
      </c>
      <c r="R9828" s="4" t="s">
        <v>39</v>
      </c>
      <c r="S9828" s="4">
        <v>-20.7298883105149</v>
      </c>
      <c r="T9828" s="4">
        <v>2.40686936326239E10</v>
      </c>
    </row>
    <row r="9829" ht="12.75" customHeight="1">
      <c r="A9829" s="8" t="str">
        <f t="shared" si="1"/>
        <v>Saudi Arabia1981</v>
      </c>
      <c r="B9829" s="4" t="s">
        <v>156</v>
      </c>
      <c r="C9829" s="4">
        <v>1981.0</v>
      </c>
      <c r="D9829" s="4">
        <v>1.94301838812988</v>
      </c>
      <c r="E9829" s="4" t="s">
        <v>39</v>
      </c>
      <c r="F9829" s="4">
        <v>3.96273968370772E10</v>
      </c>
      <c r="G9829" s="4">
        <v>1.84291434776434E11</v>
      </c>
      <c r="H9829" s="4" t="s">
        <v>39</v>
      </c>
      <c r="I9829" s="4" t="s">
        <v>39</v>
      </c>
      <c r="J9829" s="4" t="str">
        <f t="shared" si="2"/>
        <v>#VALUE!</v>
      </c>
      <c r="K9829" s="5" t="str">
        <f t="shared" si="3"/>
        <v>#VALUE!</v>
      </c>
      <c r="L9829" s="5" t="str">
        <f t="shared" si="4"/>
        <v>#VALUE!</v>
      </c>
      <c r="M9829" s="5" t="str">
        <f t="shared" si="5"/>
        <v>#VALUE!</v>
      </c>
      <c r="N9829" s="4" t="b">
        <v>1</v>
      </c>
      <c r="O9829" s="4" t="b">
        <v>1</v>
      </c>
      <c r="P9829" s="4" t="b">
        <v>0</v>
      </c>
      <c r="Q9829" s="4" t="b">
        <v>0</v>
      </c>
      <c r="R9829" s="4" t="s">
        <v>39</v>
      </c>
      <c r="S9829" s="4">
        <v>1.94300445813933</v>
      </c>
      <c r="T9829" s="4">
        <v>3.10511391186629E10</v>
      </c>
    </row>
    <row r="9830" ht="12.75" customHeight="1">
      <c r="A9830" s="8" t="str">
        <f t="shared" si="1"/>
        <v>Saudi Arabia1980</v>
      </c>
      <c r="B9830" s="4" t="s">
        <v>156</v>
      </c>
      <c r="C9830" s="4">
        <v>1980.0</v>
      </c>
      <c r="D9830" s="4">
        <v>5.65241497299095</v>
      </c>
      <c r="E9830" s="4" t="s">
        <v>39</v>
      </c>
      <c r="F9830" s="4">
        <v>4.15030723379993E10</v>
      </c>
      <c r="G9830" s="4">
        <v>1.64539597502004E11</v>
      </c>
      <c r="H9830" s="4" t="s">
        <v>39</v>
      </c>
      <c r="I9830" s="4" t="s">
        <v>39</v>
      </c>
      <c r="J9830" s="4" t="str">
        <f t="shared" si="2"/>
        <v>#VALUE!</v>
      </c>
      <c r="K9830" s="5" t="str">
        <f t="shared" si="3"/>
        <v>#VALUE!</v>
      </c>
      <c r="L9830" s="5" t="str">
        <f t="shared" si="4"/>
        <v>#VALUE!</v>
      </c>
      <c r="M9830" s="5" t="str">
        <f t="shared" si="5"/>
        <v>#VALUE!</v>
      </c>
      <c r="N9830" s="4" t="b">
        <v>0</v>
      </c>
      <c r="O9830" s="4" t="b">
        <v>0</v>
      </c>
      <c r="P9830" s="4" t="b">
        <v>1</v>
      </c>
      <c r="Q9830" s="4" t="b">
        <v>1</v>
      </c>
      <c r="R9830" s="4" t="s">
        <v>39</v>
      </c>
      <c r="S9830" s="4">
        <v>5.65245760140385</v>
      </c>
      <c r="T9830" s="4">
        <v>-1.97518372744299E10</v>
      </c>
    </row>
    <row r="9831" ht="12.75" customHeight="1">
      <c r="A9831" s="8" t="str">
        <f t="shared" si="1"/>
        <v>Saudi Arabia1979</v>
      </c>
      <c r="B9831" s="4" t="s">
        <v>156</v>
      </c>
      <c r="C9831" s="4">
        <v>1979.0</v>
      </c>
      <c r="D9831" s="4">
        <v>10.0999987700285</v>
      </c>
      <c r="E9831" s="4" t="s">
        <v>39</v>
      </c>
      <c r="F9831" s="4">
        <v>1.02057920131611E10</v>
      </c>
      <c r="G9831" s="4">
        <v>1.11858506074447E11</v>
      </c>
      <c r="H9831" s="4" t="s">
        <v>39</v>
      </c>
      <c r="I9831" s="4" t="s">
        <v>39</v>
      </c>
      <c r="J9831" s="4" t="str">
        <f t="shared" si="2"/>
        <v>#VALUE!</v>
      </c>
      <c r="K9831" s="5" t="str">
        <f t="shared" si="3"/>
        <v>#VALUE!</v>
      </c>
      <c r="L9831" s="5" t="str">
        <f t="shared" si="4"/>
        <v>#VALUE!</v>
      </c>
      <c r="M9831" s="5" t="str">
        <f t="shared" si="5"/>
        <v>#VALUE!</v>
      </c>
      <c r="N9831" s="4" t="b">
        <v>0</v>
      </c>
      <c r="O9831" s="4" t="b">
        <v>0</v>
      </c>
      <c r="P9831" s="4" t="b">
        <v>1</v>
      </c>
      <c r="Q9831" s="4" t="b">
        <v>1</v>
      </c>
      <c r="R9831" s="4" t="s">
        <v>39</v>
      </c>
      <c r="S9831" s="4">
        <v>11.919431556684</v>
      </c>
      <c r="T9831" s="4">
        <v>-5.26810914275569E10</v>
      </c>
    </row>
    <row r="9832" ht="12.75" customHeight="1">
      <c r="A9832" s="8" t="str">
        <f t="shared" si="1"/>
        <v>Saudi Arabia1978</v>
      </c>
      <c r="B9832" s="4" t="s">
        <v>156</v>
      </c>
      <c r="C9832" s="4">
        <v>1978.0</v>
      </c>
      <c r="D9832" s="4">
        <v>6.70000371869989</v>
      </c>
      <c r="E9832" s="4" t="s">
        <v>39</v>
      </c>
      <c r="F9832" s="4">
        <v>-2.21204988747433E9</v>
      </c>
      <c r="G9832" s="4">
        <v>8.02666373896632E10</v>
      </c>
      <c r="H9832" s="4" t="s">
        <v>39</v>
      </c>
      <c r="I9832" s="4" t="s">
        <v>39</v>
      </c>
      <c r="J9832" s="4" t="str">
        <f t="shared" si="2"/>
        <v>#VALUE!</v>
      </c>
      <c r="K9832" s="5" t="str">
        <f t="shared" si="3"/>
        <v>#VALUE!</v>
      </c>
      <c r="L9832" s="5" t="str">
        <f t="shared" si="4"/>
        <v>#VALUE!</v>
      </c>
      <c r="M9832" s="5" t="str">
        <f t="shared" si="5"/>
        <v>#VALUE!</v>
      </c>
      <c r="N9832" s="4" t="b">
        <v>0</v>
      </c>
      <c r="O9832" s="4" t="b">
        <v>0</v>
      </c>
      <c r="P9832" s="4" t="b">
        <v>1</v>
      </c>
      <c r="Q9832" s="4" t="b">
        <v>1</v>
      </c>
      <c r="R9832" s="4" t="s">
        <v>39</v>
      </c>
      <c r="S9832" s="4">
        <v>-5.21972606657256</v>
      </c>
      <c r="T9832" s="4">
        <v>-3.15918686847838E10</v>
      </c>
    </row>
    <row r="9833" ht="12.75" customHeight="1">
      <c r="A9833" s="8" t="str">
        <f t="shared" si="1"/>
        <v>Saudi Arabia1977</v>
      </c>
      <c r="B9833" s="4" t="s">
        <v>156</v>
      </c>
      <c r="C9833" s="4">
        <v>1977.0</v>
      </c>
      <c r="D9833" s="4">
        <v>5.89999556549704</v>
      </c>
      <c r="E9833" s="4" t="s">
        <v>39</v>
      </c>
      <c r="F9833" s="4">
        <v>1.19912682495192E10</v>
      </c>
      <c r="G9833" s="4">
        <v>7.41891001353655E10</v>
      </c>
      <c r="H9833" s="4" t="s">
        <v>39</v>
      </c>
      <c r="I9833" s="4" t="s">
        <v>39</v>
      </c>
      <c r="J9833" s="4" t="str">
        <f t="shared" si="2"/>
        <v>#VALUE!</v>
      </c>
      <c r="K9833" s="5" t="str">
        <f t="shared" si="3"/>
        <v>#VALUE!</v>
      </c>
      <c r="L9833" s="5" t="str">
        <f t="shared" si="4"/>
        <v>#VALUE!</v>
      </c>
      <c r="M9833" s="5" t="str">
        <f t="shared" si="5"/>
        <v>#VALUE!</v>
      </c>
      <c r="N9833" s="4" t="b">
        <v>0</v>
      </c>
      <c r="O9833" s="4" t="b">
        <v>1</v>
      </c>
      <c r="P9833" s="4" t="b">
        <v>1</v>
      </c>
      <c r="Q9833" s="4" t="b">
        <v>0</v>
      </c>
      <c r="R9833" s="4" t="s">
        <v>39</v>
      </c>
      <c r="S9833" s="4">
        <v>7.09335989943365</v>
      </c>
      <c r="T9833" s="4">
        <v>-6.07753725429769E9</v>
      </c>
    </row>
    <row r="9834" ht="12.75" customHeight="1">
      <c r="A9834" s="8" t="str">
        <f t="shared" si="1"/>
        <v>Saudi Arabia1976</v>
      </c>
      <c r="B9834" s="4" t="s">
        <v>156</v>
      </c>
      <c r="C9834" s="4">
        <v>1976.0</v>
      </c>
      <c r="D9834" s="4">
        <v>15.0999995157717</v>
      </c>
      <c r="E9834" s="4" t="s">
        <v>39</v>
      </c>
      <c r="F9834" s="4">
        <v>1.43597733751727E10</v>
      </c>
      <c r="G9834" s="4">
        <v>6.40056238884546E10</v>
      </c>
      <c r="H9834" s="4" t="s">
        <v>39</v>
      </c>
      <c r="I9834" s="4" t="s">
        <v>39</v>
      </c>
      <c r="J9834" s="4" t="str">
        <f t="shared" si="2"/>
        <v>#VALUE!</v>
      </c>
      <c r="K9834" s="5" t="str">
        <f t="shared" si="3"/>
        <v>#VALUE!</v>
      </c>
      <c r="L9834" s="5" t="str">
        <f t="shared" si="4"/>
        <v>#VALUE!</v>
      </c>
      <c r="M9834" s="5" t="str">
        <f t="shared" si="5"/>
        <v>#VALUE!</v>
      </c>
      <c r="N9834" s="4" t="b">
        <v>0</v>
      </c>
      <c r="O9834" s="4" t="b">
        <v>1</v>
      </c>
      <c r="P9834" s="4" t="b">
        <v>1</v>
      </c>
      <c r="Q9834" s="4" t="b">
        <v>0</v>
      </c>
      <c r="R9834" s="4" t="s">
        <v>39</v>
      </c>
      <c r="S9834" s="4">
        <v>17.8209741972236</v>
      </c>
      <c r="T9834" s="4">
        <v>-1.01834762469108E10</v>
      </c>
    </row>
    <row r="9835" ht="12.75" customHeight="1">
      <c r="A9835" s="8" t="str">
        <f t="shared" si="1"/>
        <v>Saudi Arabia1975</v>
      </c>
      <c r="B9835" s="4" t="s">
        <v>156</v>
      </c>
      <c r="C9835" s="4">
        <v>1975.0</v>
      </c>
      <c r="D9835" s="4">
        <v>0.255990015986769</v>
      </c>
      <c r="E9835" s="4" t="s">
        <v>39</v>
      </c>
      <c r="F9835" s="4">
        <v>1.43847567105202E10</v>
      </c>
      <c r="G9835" s="4">
        <v>4.67731375230748E10</v>
      </c>
      <c r="H9835" s="4" t="s">
        <v>39</v>
      </c>
      <c r="I9835" s="4" t="s">
        <v>39</v>
      </c>
      <c r="J9835" s="4" t="str">
        <f t="shared" si="2"/>
        <v>#VALUE!</v>
      </c>
      <c r="K9835" s="5" t="str">
        <f t="shared" si="3"/>
        <v>#VALUE!</v>
      </c>
      <c r="L9835" s="5" t="str">
        <f t="shared" si="4"/>
        <v>#VALUE!</v>
      </c>
      <c r="M9835" s="5" t="str">
        <f t="shared" si="5"/>
        <v>#VALUE!</v>
      </c>
      <c r="N9835" s="4" t="b">
        <v>0</v>
      </c>
      <c r="O9835" s="4" t="b">
        <v>1</v>
      </c>
      <c r="P9835" s="4" t="b">
        <v>0</v>
      </c>
      <c r="Q9835" s="4" t="b">
        <v>0</v>
      </c>
      <c r="R9835" s="4" t="s">
        <v>39</v>
      </c>
      <c r="S9835" s="4">
        <v>-8.92861431424518</v>
      </c>
      <c r="T9835" s="4">
        <v>-1.72324863653798E10</v>
      </c>
    </row>
    <row r="9836" ht="12.75" customHeight="1">
      <c r="A9836" s="8" t="str">
        <f t="shared" si="1"/>
        <v>Saudi Arabia1974</v>
      </c>
      <c r="B9836" s="4" t="s">
        <v>156</v>
      </c>
      <c r="C9836" s="4">
        <v>1974.0</v>
      </c>
      <c r="D9836" s="4">
        <v>15.0827459933559</v>
      </c>
      <c r="E9836" s="4" t="s">
        <v>39</v>
      </c>
      <c r="F9836" s="4">
        <v>2.30253521191621E10</v>
      </c>
      <c r="G9836" s="4">
        <v>4.54129719221718E10</v>
      </c>
      <c r="H9836" s="4" t="s">
        <v>39</v>
      </c>
      <c r="I9836" s="4" t="s">
        <v>39</v>
      </c>
      <c r="J9836" s="4" t="str">
        <f t="shared" si="2"/>
        <v>#VALUE!</v>
      </c>
      <c r="K9836" s="5" t="str">
        <f t="shared" si="3"/>
        <v>#VALUE!</v>
      </c>
      <c r="L9836" s="5" t="str">
        <f t="shared" si="4"/>
        <v>#VALUE!</v>
      </c>
      <c r="M9836" s="5" t="str">
        <f t="shared" si="5"/>
        <v>#VALUE!</v>
      </c>
      <c r="N9836" s="4" t="b">
        <v>0</v>
      </c>
      <c r="O9836" s="4" t="b">
        <v>1</v>
      </c>
      <c r="P9836" s="4" t="b">
        <v>1</v>
      </c>
      <c r="Q9836" s="4" t="b">
        <v>0</v>
      </c>
      <c r="R9836" s="4" t="s">
        <v>39</v>
      </c>
      <c r="S9836" s="4">
        <v>16.2280652717263</v>
      </c>
      <c r="T9836" s="4">
        <v>-1.36016560090299E9</v>
      </c>
    </row>
    <row r="9837" ht="12.75" customHeight="1">
      <c r="A9837" s="8" t="str">
        <f t="shared" si="1"/>
        <v>Saudi Arabia1973</v>
      </c>
      <c r="B9837" s="4" t="s">
        <v>156</v>
      </c>
      <c r="C9837" s="4">
        <v>1973.0</v>
      </c>
      <c r="D9837" s="4">
        <v>19.7360922071996</v>
      </c>
      <c r="E9837" s="4" t="s">
        <v>39</v>
      </c>
      <c r="F9837" s="4">
        <v>2.51983694414113E9</v>
      </c>
      <c r="G9837" s="4">
        <v>1.49475352542287E10</v>
      </c>
      <c r="H9837" s="4" t="s">
        <v>39</v>
      </c>
      <c r="I9837" s="4" t="s">
        <v>39</v>
      </c>
      <c r="J9837" s="4" t="str">
        <f t="shared" si="2"/>
        <v>#VALUE!</v>
      </c>
      <c r="K9837" s="5" t="str">
        <f t="shared" si="3"/>
        <v>#VALUE!</v>
      </c>
      <c r="L9837" s="5" t="str">
        <f t="shared" si="4"/>
        <v>#VALUE!</v>
      </c>
      <c r="M9837" s="5" t="str">
        <f t="shared" si="5"/>
        <v>#VALUE!</v>
      </c>
      <c r="N9837" s="4" t="b">
        <v>0</v>
      </c>
      <c r="O9837" s="4" t="b">
        <v>0</v>
      </c>
      <c r="P9837" s="4" t="b">
        <v>1</v>
      </c>
      <c r="Q9837" s="4" t="b">
        <v>1</v>
      </c>
      <c r="R9837" s="4" t="s">
        <v>39</v>
      </c>
      <c r="S9837" s="4">
        <v>24.1705285374227</v>
      </c>
      <c r="T9837" s="4">
        <v>-3.04654366679431E10</v>
      </c>
    </row>
    <row r="9838" ht="12.75" customHeight="1">
      <c r="A9838" s="8" t="str">
        <f t="shared" si="1"/>
        <v>Saudi Arabia1972</v>
      </c>
      <c r="B9838" s="4" t="s">
        <v>156</v>
      </c>
      <c r="C9838" s="4">
        <v>1972.0</v>
      </c>
      <c r="D9838" s="4">
        <v>15.3513795471007</v>
      </c>
      <c r="E9838" s="4" t="s">
        <v>39</v>
      </c>
      <c r="F9838" s="4">
        <v>2.08938857631764E9</v>
      </c>
      <c r="G9838" s="4">
        <v>9.66417703667209E9</v>
      </c>
      <c r="H9838" s="4" t="s">
        <v>39</v>
      </c>
      <c r="I9838" s="4" t="s">
        <v>39</v>
      </c>
      <c r="J9838" s="4" t="str">
        <f t="shared" si="2"/>
        <v>#VALUE!</v>
      </c>
      <c r="K9838" s="5" t="str">
        <f t="shared" si="3"/>
        <v>#VALUE!</v>
      </c>
      <c r="L9838" s="5" t="str">
        <f t="shared" si="4"/>
        <v>#VALUE!</v>
      </c>
      <c r="M9838" s="5" t="str">
        <f t="shared" si="5"/>
        <v>#VALUE!</v>
      </c>
      <c r="N9838" s="4" t="b">
        <v>0</v>
      </c>
      <c r="O9838" s="4" t="b">
        <v>0</v>
      </c>
      <c r="P9838" s="4" t="b">
        <v>1</v>
      </c>
      <c r="Q9838" s="4" t="b">
        <v>1</v>
      </c>
      <c r="R9838" s="4" t="s">
        <v>39</v>
      </c>
      <c r="S9838" s="4">
        <v>22.9306402490183</v>
      </c>
      <c r="T9838" s="4">
        <v>-5.28335821755661E9</v>
      </c>
    </row>
    <row r="9839" ht="12.75" customHeight="1">
      <c r="A9839" s="8" t="str">
        <f t="shared" si="1"/>
        <v>Saudi Arabia1971</v>
      </c>
      <c r="B9839" s="4" t="s">
        <v>156</v>
      </c>
      <c r="C9839" s="4">
        <v>1971.0</v>
      </c>
      <c r="D9839" s="4">
        <v>14.4146406212334</v>
      </c>
      <c r="E9839" s="4" t="s">
        <v>39</v>
      </c>
      <c r="F9839" s="4">
        <v>9.71732954097879E8</v>
      </c>
      <c r="G9839" s="4">
        <v>7.18481617687675E9</v>
      </c>
      <c r="H9839" s="4" t="s">
        <v>39</v>
      </c>
      <c r="I9839" s="4" t="s">
        <v>39</v>
      </c>
      <c r="J9839" s="4" t="str">
        <f t="shared" si="2"/>
        <v>#VALUE!</v>
      </c>
      <c r="K9839" s="5" t="str">
        <f t="shared" si="3"/>
        <v>#VALUE!</v>
      </c>
      <c r="L9839" s="5" t="str">
        <f t="shared" si="4"/>
        <v>#VALUE!</v>
      </c>
      <c r="M9839" s="5" t="str">
        <f t="shared" si="5"/>
        <v>#VALUE!</v>
      </c>
      <c r="N9839" s="4" t="b">
        <v>0</v>
      </c>
      <c r="O9839" s="4" t="b">
        <v>0</v>
      </c>
      <c r="P9839" s="4" t="b">
        <v>1</v>
      </c>
      <c r="Q9839" s="4" t="b">
        <v>0</v>
      </c>
      <c r="R9839" s="4" t="s">
        <v>39</v>
      </c>
      <c r="S9839" s="4">
        <v>20.5122167474631</v>
      </c>
      <c r="T9839" s="4">
        <v>-2.47936085979534E9</v>
      </c>
    </row>
    <row r="9840" ht="12.75" customHeight="1">
      <c r="A9840" s="8" t="str">
        <f t="shared" si="1"/>
        <v>Saudi Arabia1970</v>
      </c>
      <c r="B9840" s="4" t="s">
        <v>156</v>
      </c>
      <c r="C9840" s="4">
        <v>1970.0</v>
      </c>
      <c r="D9840" s="4">
        <v>15.2862383842165</v>
      </c>
      <c r="E9840" s="4" t="s">
        <v>39</v>
      </c>
      <c r="F9840" s="4" t="s">
        <v>39</v>
      </c>
      <c r="G9840" s="4">
        <v>5.37726884434712E9</v>
      </c>
      <c r="H9840" s="4" t="s">
        <v>39</v>
      </c>
      <c r="I9840" s="4" t="s">
        <v>39</v>
      </c>
      <c r="J9840" s="4" t="str">
        <f t="shared" si="2"/>
        <v>#VALUE!</v>
      </c>
      <c r="K9840" s="5" t="str">
        <f t="shared" si="3"/>
        <v>#VALUE!</v>
      </c>
      <c r="L9840" s="5" t="str">
        <f t="shared" si="4"/>
        <v>#VALUE!</v>
      </c>
      <c r="M9840" s="5" t="str">
        <f t="shared" si="5"/>
        <v>#VALUE!</v>
      </c>
      <c r="N9840" s="4" t="b">
        <v>0</v>
      </c>
      <c r="O9840" s="4" t="b">
        <v>0</v>
      </c>
      <c r="P9840" s="4" t="b">
        <v>1</v>
      </c>
      <c r="Q9840" s="4" t="b">
        <v>0</v>
      </c>
      <c r="R9840" s="4" t="s">
        <v>39</v>
      </c>
      <c r="S9840" s="4">
        <v>58.6473306511832</v>
      </c>
      <c r="T9840" s="4">
        <v>-1.80754733252962E9</v>
      </c>
    </row>
    <row r="9841" ht="12.75" customHeight="1">
      <c r="A9841" s="8" t="str">
        <f t="shared" si="1"/>
        <v>Saudi Arabia1969</v>
      </c>
      <c r="B9841" s="4" t="s">
        <v>156</v>
      </c>
      <c r="C9841" s="4">
        <v>1969.0</v>
      </c>
      <c r="D9841" s="4">
        <v>6.79308272547512</v>
      </c>
      <c r="E9841" s="4" t="s">
        <v>39</v>
      </c>
      <c r="F9841" s="4" t="s">
        <v>39</v>
      </c>
      <c r="G9841" s="4">
        <v>4.48577764095551E9</v>
      </c>
      <c r="H9841" s="4" t="s">
        <v>39</v>
      </c>
      <c r="I9841" s="4" t="s">
        <v>39</v>
      </c>
      <c r="J9841" s="4" t="str">
        <f t="shared" si="2"/>
        <v>#VALUE!</v>
      </c>
      <c r="K9841" s="5" t="str">
        <f t="shared" si="3"/>
        <v>#VALUE!</v>
      </c>
      <c r="L9841" s="5" t="str">
        <f t="shared" si="4"/>
        <v>#VALUE!</v>
      </c>
      <c r="M9841" s="5" t="str">
        <f t="shared" si="5"/>
        <v>#VALUE!</v>
      </c>
      <c r="N9841" s="4" t="b">
        <v>0</v>
      </c>
      <c r="O9841" s="4" t="b">
        <v>1</v>
      </c>
      <c r="P9841" s="4" t="b">
        <v>1</v>
      </c>
      <c r="Q9841" s="4" t="b">
        <v>0</v>
      </c>
      <c r="R9841" s="4" t="s">
        <v>39</v>
      </c>
      <c r="S9841" s="4">
        <v>6.03788654871242</v>
      </c>
      <c r="T9841" s="4">
        <v>-8.9149120339161E8</v>
      </c>
    </row>
    <row r="9842" ht="12.75" customHeight="1">
      <c r="A9842" s="8" t="str">
        <f t="shared" si="1"/>
        <v>Saudi Arabia1968</v>
      </c>
      <c r="B9842" s="4" t="s">
        <v>156</v>
      </c>
      <c r="C9842" s="4">
        <v>1968.0</v>
      </c>
      <c r="D9842" s="4">
        <v>9.12518621469193</v>
      </c>
      <c r="E9842" s="4" t="s">
        <v>39</v>
      </c>
      <c r="F9842" s="4" t="s">
        <v>39</v>
      </c>
      <c r="G9842" s="4">
        <v>4.18777770785395E9</v>
      </c>
      <c r="H9842" s="4" t="s">
        <v>39</v>
      </c>
      <c r="I9842" s="4" t="s">
        <v>39</v>
      </c>
      <c r="J9842" s="4" t="str">
        <f t="shared" si="2"/>
        <v>#VALUE!</v>
      </c>
      <c r="K9842" s="5" t="str">
        <f t="shared" si="3"/>
        <v>#VALUE!</v>
      </c>
      <c r="L9842" s="5" t="str">
        <f t="shared" si="4"/>
        <v>#VALUE!</v>
      </c>
      <c r="M9842" s="5" t="str">
        <f t="shared" si="5"/>
        <v>#VALUE!</v>
      </c>
      <c r="N9842" s="4" t="b">
        <v>0</v>
      </c>
      <c r="O9842" s="4" t="b">
        <v>1</v>
      </c>
      <c r="P9842" s="4" t="b">
        <v>1</v>
      </c>
      <c r="Q9842" s="4" t="b">
        <v>0</v>
      </c>
      <c r="R9842" s="4" t="s">
        <v>39</v>
      </c>
      <c r="S9842" s="4" t="s">
        <v>39</v>
      </c>
      <c r="T9842" s="4">
        <v>-2.9799993310156E8</v>
      </c>
    </row>
    <row r="9843" ht="12.75" customHeight="1">
      <c r="A9843" s="8" t="str">
        <f t="shared" si="1"/>
        <v>Saudi Arabia1967</v>
      </c>
      <c r="B9843" s="4" t="s">
        <v>156</v>
      </c>
      <c r="C9843" s="4">
        <v>1967.0</v>
      </c>
      <c r="D9843" s="4">
        <v>-1.33991153887875</v>
      </c>
      <c r="E9843" s="4" t="s">
        <v>39</v>
      </c>
      <c r="F9843" s="4" t="s">
        <v>39</v>
      </c>
      <c r="G9843" s="4" t="s">
        <v>39</v>
      </c>
      <c r="H9843" s="4" t="s">
        <v>39</v>
      </c>
      <c r="I9843" s="4" t="s">
        <v>39</v>
      </c>
      <c r="J9843" s="4" t="str">
        <f t="shared" si="2"/>
        <v>#VALUE!</v>
      </c>
      <c r="K9843" s="5" t="str">
        <f t="shared" si="3"/>
        <v>#VALUE!</v>
      </c>
      <c r="L9843" s="5" t="str">
        <f t="shared" si="4"/>
        <v>#VALUE!</v>
      </c>
      <c r="M9843" s="5" t="str">
        <f t="shared" si="5"/>
        <v>#VALUE!</v>
      </c>
      <c r="N9843" s="4" t="b">
        <v>1</v>
      </c>
      <c r="O9843" s="4" t="b">
        <v>1</v>
      </c>
      <c r="P9843" s="4" t="b">
        <v>0</v>
      </c>
      <c r="Q9843" s="4" t="b">
        <v>0</v>
      </c>
      <c r="R9843" s="4" t="s">
        <v>39</v>
      </c>
      <c r="S9843" s="4" t="s">
        <v>39</v>
      </c>
      <c r="T9843" s="4" t="s">
        <v>39</v>
      </c>
    </row>
    <row r="9844" ht="12.75" customHeight="1">
      <c r="A9844" s="8" t="str">
        <f t="shared" si="1"/>
        <v>Saudi Arabia1966</v>
      </c>
      <c r="B9844" s="4" t="s">
        <v>156</v>
      </c>
      <c r="C9844" s="4">
        <v>1966.0</v>
      </c>
      <c r="D9844" s="4">
        <v>3.54964929393072</v>
      </c>
      <c r="E9844" s="4" t="s">
        <v>39</v>
      </c>
      <c r="F9844" s="4" t="s">
        <v>39</v>
      </c>
      <c r="G9844" s="4" t="s">
        <v>39</v>
      </c>
      <c r="H9844" s="4" t="s">
        <v>39</v>
      </c>
      <c r="I9844" s="4" t="s">
        <v>39</v>
      </c>
      <c r="J9844" s="4" t="str">
        <f t="shared" si="2"/>
        <v>#VALUE!</v>
      </c>
      <c r="K9844" s="5" t="str">
        <f t="shared" si="3"/>
        <v>#VALUE!</v>
      </c>
      <c r="L9844" s="5" t="str">
        <f t="shared" si="4"/>
        <v>#VALUE!</v>
      </c>
      <c r="M9844" s="5" t="str">
        <f t="shared" si="5"/>
        <v>#VALUE!</v>
      </c>
      <c r="N9844" s="4" t="b">
        <v>1</v>
      </c>
      <c r="O9844" s="4" t="b">
        <v>1</v>
      </c>
      <c r="P9844" s="4" t="b">
        <v>1</v>
      </c>
      <c r="Q9844" s="4" t="b">
        <v>0</v>
      </c>
      <c r="R9844" s="4" t="s">
        <v>39</v>
      </c>
      <c r="S9844" s="4" t="s">
        <v>39</v>
      </c>
      <c r="T9844" s="4" t="s">
        <v>39</v>
      </c>
    </row>
    <row r="9845" ht="12.75" customHeight="1">
      <c r="A9845" s="8" t="str">
        <f t="shared" si="1"/>
        <v>Saudi Arabia1965</v>
      </c>
      <c r="B9845" s="4" t="s">
        <v>156</v>
      </c>
      <c r="C9845" s="4">
        <v>1965.0</v>
      </c>
      <c r="D9845" s="4">
        <v>3.54965377165627</v>
      </c>
      <c r="E9845" s="4" t="s">
        <v>39</v>
      </c>
      <c r="F9845" s="4" t="s">
        <v>39</v>
      </c>
      <c r="G9845" s="4" t="s">
        <v>39</v>
      </c>
      <c r="H9845" s="4" t="s">
        <v>39</v>
      </c>
      <c r="I9845" s="4" t="s">
        <v>39</v>
      </c>
      <c r="J9845" s="4" t="str">
        <f t="shared" si="2"/>
        <v>#VALUE!</v>
      </c>
      <c r="K9845" s="5" t="str">
        <f t="shared" si="3"/>
        <v>#VALUE!</v>
      </c>
      <c r="L9845" s="5" t="str">
        <f t="shared" si="4"/>
        <v>#VALUE!</v>
      </c>
      <c r="M9845" s="5" t="str">
        <f t="shared" si="5"/>
        <v>#VALUE!</v>
      </c>
      <c r="N9845" s="4" t="b">
        <v>0</v>
      </c>
      <c r="O9845" s="4" t="b">
        <v>0</v>
      </c>
      <c r="P9845" s="4" t="b">
        <v>1</v>
      </c>
      <c r="Q9845" s="4" t="b">
        <v>0</v>
      </c>
      <c r="R9845" s="4" t="s">
        <v>39</v>
      </c>
      <c r="S9845" s="4" t="s">
        <v>39</v>
      </c>
      <c r="T9845" s="4" t="s">
        <v>39</v>
      </c>
    </row>
    <row r="9846" ht="12.75" customHeight="1">
      <c r="A9846" s="8" t="str">
        <f t="shared" si="1"/>
        <v>Saudi Arabia1964</v>
      </c>
      <c r="B9846" s="4" t="s">
        <v>156</v>
      </c>
      <c r="C9846" s="4">
        <v>1964.0</v>
      </c>
      <c r="D9846" s="4">
        <v>3.54964551638877</v>
      </c>
      <c r="E9846" s="4" t="s">
        <v>39</v>
      </c>
      <c r="F9846" s="4" t="s">
        <v>39</v>
      </c>
      <c r="G9846" s="4" t="s">
        <v>39</v>
      </c>
      <c r="H9846" s="4" t="s">
        <v>39</v>
      </c>
      <c r="I9846" s="4" t="s">
        <v>39</v>
      </c>
      <c r="J9846" s="4" t="str">
        <f t="shared" si="2"/>
        <v>#VALUE!</v>
      </c>
      <c r="K9846" s="5" t="str">
        <f t="shared" si="3"/>
        <v>#VALUE!</v>
      </c>
      <c r="L9846" s="5" t="str">
        <f t="shared" si="4"/>
        <v>#VALUE!</v>
      </c>
      <c r="M9846" s="5" t="str">
        <f t="shared" si="5"/>
        <v>#VALUE!</v>
      </c>
      <c r="N9846" s="4" t="b">
        <v>0</v>
      </c>
      <c r="O9846" s="4" t="b">
        <v>0</v>
      </c>
      <c r="P9846" s="4" t="b">
        <v>1</v>
      </c>
      <c r="Q9846" s="4" t="b">
        <v>0</v>
      </c>
      <c r="R9846" s="4" t="s">
        <v>39</v>
      </c>
      <c r="S9846" s="4" t="s">
        <v>39</v>
      </c>
      <c r="T9846" s="4" t="s">
        <v>39</v>
      </c>
    </row>
    <row r="9847" ht="12.75" customHeight="1">
      <c r="A9847" s="8" t="str">
        <f t="shared" si="1"/>
        <v>Saudi Arabia1963</v>
      </c>
      <c r="B9847" s="4" t="s">
        <v>156</v>
      </c>
      <c r="C9847" s="4">
        <v>1963.0</v>
      </c>
      <c r="D9847" s="4">
        <v>-4.60675180179037</v>
      </c>
      <c r="E9847" s="4" t="s">
        <v>39</v>
      </c>
      <c r="F9847" s="4" t="s">
        <v>39</v>
      </c>
      <c r="G9847" s="4" t="s">
        <v>39</v>
      </c>
      <c r="H9847" s="4" t="s">
        <v>39</v>
      </c>
      <c r="I9847" s="4" t="s">
        <v>39</v>
      </c>
      <c r="J9847" s="4" t="str">
        <f t="shared" si="2"/>
        <v>#VALUE!</v>
      </c>
      <c r="K9847" s="5" t="str">
        <f t="shared" si="3"/>
        <v>#VALUE!</v>
      </c>
      <c r="L9847" s="5" t="str">
        <f t="shared" si="4"/>
        <v>#VALUE!</v>
      </c>
      <c r="M9847" s="5" t="str">
        <f t="shared" si="5"/>
        <v>#VALUE!</v>
      </c>
      <c r="N9847" s="4" t="b">
        <v>1</v>
      </c>
      <c r="O9847" s="4" t="b">
        <v>1</v>
      </c>
      <c r="P9847" s="4" t="b">
        <v>0</v>
      </c>
      <c r="Q9847" s="4" t="b">
        <v>0</v>
      </c>
      <c r="R9847" s="4" t="s">
        <v>39</v>
      </c>
      <c r="S9847" s="4" t="s">
        <v>39</v>
      </c>
      <c r="T9847" s="4" t="s">
        <v>39</v>
      </c>
    </row>
    <row r="9848" ht="12.75" customHeight="1">
      <c r="A9848" s="8" t="str">
        <f t="shared" si="1"/>
        <v>Saudi Arabia1962</v>
      </c>
      <c r="B9848" s="4" t="s">
        <v>156</v>
      </c>
      <c r="C9848" s="4">
        <v>1962.0</v>
      </c>
      <c r="D9848" s="4" t="s">
        <v>39</v>
      </c>
      <c r="E9848" s="4" t="s">
        <v>39</v>
      </c>
      <c r="F9848" s="4" t="s">
        <v>39</v>
      </c>
      <c r="G9848" s="4" t="s">
        <v>39</v>
      </c>
      <c r="H9848" s="4" t="s">
        <v>39</v>
      </c>
      <c r="I9848" s="4" t="s">
        <v>39</v>
      </c>
      <c r="J9848" s="4" t="str">
        <f t="shared" si="2"/>
        <v>#VALUE!</v>
      </c>
      <c r="K9848" s="5" t="str">
        <f t="shared" si="3"/>
        <v>#VALUE!</v>
      </c>
      <c r="L9848" s="5" t="str">
        <f t="shared" si="4"/>
        <v>#VALUE!</v>
      </c>
      <c r="M9848" s="5" t="str">
        <f t="shared" si="5"/>
        <v>#VALUE!</v>
      </c>
      <c r="N9848" s="4" t="b">
        <v>1</v>
      </c>
      <c r="O9848" s="4" t="b">
        <v>1</v>
      </c>
      <c r="P9848" s="4" t="s">
        <v>39</v>
      </c>
      <c r="Q9848" s="4" t="b">
        <v>0</v>
      </c>
      <c r="R9848" s="4" t="s">
        <v>39</v>
      </c>
      <c r="S9848" s="4" t="s">
        <v>39</v>
      </c>
      <c r="T9848" s="4" t="s">
        <v>39</v>
      </c>
    </row>
    <row r="9849" ht="12.75" customHeight="1">
      <c r="A9849" s="8" t="str">
        <f t="shared" si="1"/>
        <v>Senegal2022</v>
      </c>
      <c r="B9849" s="4" t="s">
        <v>157</v>
      </c>
      <c r="C9849" s="4">
        <v>2022.0</v>
      </c>
      <c r="D9849" s="4" t="s">
        <v>39</v>
      </c>
      <c r="E9849" s="4" t="s">
        <v>39</v>
      </c>
      <c r="F9849" s="4" t="s">
        <v>39</v>
      </c>
      <c r="G9849" s="4">
        <v>2.76844302444907E10</v>
      </c>
      <c r="H9849" s="4" t="s">
        <v>39</v>
      </c>
      <c r="I9849" s="4" t="s">
        <v>39</v>
      </c>
      <c r="J9849" s="4" t="str">
        <f t="shared" si="2"/>
        <v>#VALUE!</v>
      </c>
      <c r="K9849" s="5" t="str">
        <f t="shared" si="3"/>
        <v>#VALUE!</v>
      </c>
      <c r="L9849" s="5" t="str">
        <f t="shared" si="4"/>
        <v>#VALUE!</v>
      </c>
      <c r="M9849" s="5" t="str">
        <f t="shared" si="5"/>
        <v>#VALUE!</v>
      </c>
      <c r="N9849" s="4" t="s">
        <v>39</v>
      </c>
      <c r="O9849" s="4" t="s">
        <v>39</v>
      </c>
      <c r="P9849" s="4" t="s">
        <v>39</v>
      </c>
      <c r="Q9849" s="4" t="s">
        <v>39</v>
      </c>
      <c r="R9849" s="4" t="s">
        <v>39</v>
      </c>
      <c r="S9849" s="4">
        <v>4.15385649424151</v>
      </c>
      <c r="T9849" s="4" t="s">
        <v>39</v>
      </c>
    </row>
    <row r="9850" ht="12.75" customHeight="1">
      <c r="A9850" s="8" t="str">
        <f t="shared" si="1"/>
        <v>Senegal2021</v>
      </c>
      <c r="B9850" s="4" t="s">
        <v>157</v>
      </c>
      <c r="C9850" s="4">
        <v>2021.0</v>
      </c>
      <c r="D9850" s="4">
        <v>6.06677086339889</v>
      </c>
      <c r="E9850" s="4">
        <v>-1.18567960742677E9</v>
      </c>
      <c r="F9850" s="4" t="s">
        <v>39</v>
      </c>
      <c r="G9850" s="4">
        <v>2.75691367282565E10</v>
      </c>
      <c r="H9850" s="4">
        <v>19.4418243199804</v>
      </c>
      <c r="I9850" s="4">
        <v>25.7389088741385</v>
      </c>
      <c r="J9850" s="4">
        <f t="shared" si="2"/>
        <v>535994312924</v>
      </c>
      <c r="K9850" s="5">
        <f t="shared" si="3"/>
        <v>709599497987</v>
      </c>
      <c r="L9850" s="5">
        <f t="shared" si="4"/>
        <v>173605185063</v>
      </c>
      <c r="M9850" s="5">
        <f t="shared" si="5"/>
        <v>6.297084554</v>
      </c>
      <c r="N9850" s="4" t="s">
        <v>39</v>
      </c>
      <c r="O9850" s="4" t="s">
        <v>39</v>
      </c>
      <c r="P9850" s="4" t="s">
        <v>39</v>
      </c>
      <c r="Q9850" s="4" t="s">
        <v>39</v>
      </c>
      <c r="R9850" s="4" t="s">
        <v>39</v>
      </c>
      <c r="S9850" s="4">
        <v>6.53967372590319</v>
      </c>
      <c r="T9850" s="4">
        <v>-1.15293516234199E8</v>
      </c>
    </row>
    <row r="9851" ht="12.75" customHeight="1">
      <c r="A9851" s="8" t="str">
        <f t="shared" si="1"/>
        <v>Senegal2020</v>
      </c>
      <c r="B9851" s="4" t="s">
        <v>157</v>
      </c>
      <c r="C9851" s="4">
        <v>2020.0</v>
      </c>
      <c r="D9851" s="4">
        <v>1.32644285232573</v>
      </c>
      <c r="E9851" s="4">
        <v>-1.06737169313682E9</v>
      </c>
      <c r="F9851" s="4" t="s">
        <v>39</v>
      </c>
      <c r="G9851" s="4">
        <v>2.45305130585946E10</v>
      </c>
      <c r="H9851" s="4">
        <v>20.1591256008865</v>
      </c>
      <c r="I9851" s="4">
        <v>26.5637061236451</v>
      </c>
      <c r="J9851" s="4">
        <f t="shared" si="2"/>
        <v>494513693802</v>
      </c>
      <c r="K9851" s="5">
        <f t="shared" si="3"/>
        <v>651621339951</v>
      </c>
      <c r="L9851" s="5">
        <f t="shared" si="4"/>
        <v>157107646148</v>
      </c>
      <c r="M9851" s="5">
        <f t="shared" si="5"/>
        <v>6.404580523</v>
      </c>
      <c r="N9851" s="4" t="b">
        <v>0</v>
      </c>
      <c r="O9851" s="4" t="s">
        <v>39</v>
      </c>
      <c r="P9851" s="4" t="b">
        <v>0</v>
      </c>
      <c r="Q9851" s="4" t="s">
        <v>39</v>
      </c>
      <c r="R9851" s="4" t="s">
        <v>39</v>
      </c>
      <c r="S9851" s="4">
        <v>1.3420737726679</v>
      </c>
      <c r="T9851" s="4">
        <v>-3.03862366966189E9</v>
      </c>
    </row>
    <row r="9852" ht="12.75" customHeight="1">
      <c r="A9852" s="8" t="str">
        <f t="shared" si="1"/>
        <v>Senegal2019</v>
      </c>
      <c r="B9852" s="4" t="s">
        <v>157</v>
      </c>
      <c r="C9852" s="4">
        <v>2019.0</v>
      </c>
      <c r="D9852" s="4">
        <v>4.613769408805</v>
      </c>
      <c r="E9852" s="4">
        <v>-4.53884187340596E8</v>
      </c>
      <c r="F9852" s="4" t="s">
        <v>39</v>
      </c>
      <c r="G9852" s="4">
        <v>2.34039959849306E10</v>
      </c>
      <c r="H9852" s="4">
        <v>20.3391803971344</v>
      </c>
      <c r="I9852" s="4">
        <v>24.1922319332359</v>
      </c>
      <c r="J9852" s="4">
        <f t="shared" si="2"/>
        <v>476018096351</v>
      </c>
      <c r="K9852" s="5">
        <f t="shared" si="3"/>
        <v>566194899032</v>
      </c>
      <c r="L9852" s="5">
        <f t="shared" si="4"/>
        <v>90176802681</v>
      </c>
      <c r="M9852" s="5">
        <f t="shared" si="5"/>
        <v>3.853051536</v>
      </c>
      <c r="N9852" s="4" t="b">
        <v>0</v>
      </c>
      <c r="O9852" s="4" t="s">
        <v>39</v>
      </c>
      <c r="P9852" s="4" t="b">
        <v>1</v>
      </c>
      <c r="Q9852" s="4" t="s">
        <v>39</v>
      </c>
      <c r="R9852" s="4" t="s">
        <v>39</v>
      </c>
      <c r="S9852" s="4">
        <v>4.61362809749708</v>
      </c>
      <c r="T9852" s="4">
        <v>-1.126517073664E9</v>
      </c>
    </row>
    <row r="9853" ht="12.75" customHeight="1">
      <c r="A9853" s="8" t="str">
        <f t="shared" si="1"/>
        <v>Senegal2018</v>
      </c>
      <c r="B9853" s="4" t="s">
        <v>157</v>
      </c>
      <c r="C9853" s="4">
        <v>2018.0</v>
      </c>
      <c r="D9853" s="4">
        <v>6.20924103388887</v>
      </c>
      <c r="E9853" s="4">
        <v>-3.85816436545284E8</v>
      </c>
      <c r="F9853" s="4">
        <v>-2.21525600063837E9</v>
      </c>
      <c r="G9853" s="4">
        <v>2.31167015395646E10</v>
      </c>
      <c r="H9853" s="4">
        <v>18.8896643645886</v>
      </c>
      <c r="I9853" s="4">
        <v>22.5523075753801</v>
      </c>
      <c r="J9853" s="4">
        <f t="shared" si="2"/>
        <v>436666733299</v>
      </c>
      <c r="K9853" s="5">
        <f t="shared" si="3"/>
        <v>521334963249</v>
      </c>
      <c r="L9853" s="5">
        <f t="shared" si="4"/>
        <v>84668229950</v>
      </c>
      <c r="M9853" s="5">
        <f t="shared" si="5"/>
        <v>3.662643211</v>
      </c>
      <c r="N9853" s="4" t="b">
        <v>0</v>
      </c>
      <c r="O9853" s="4" t="b">
        <v>0</v>
      </c>
      <c r="P9853" s="4" t="b">
        <v>1</v>
      </c>
      <c r="Q9853" s="4" t="b">
        <v>1</v>
      </c>
      <c r="R9853" s="4" t="s">
        <v>39</v>
      </c>
      <c r="S9853" s="4">
        <v>6.20924103389086</v>
      </c>
      <c r="T9853" s="4">
        <v>-2.87294445365997E8</v>
      </c>
    </row>
    <row r="9854" ht="12.75" customHeight="1">
      <c r="A9854" s="8" t="str">
        <f t="shared" si="1"/>
        <v>Senegal2017</v>
      </c>
      <c r="B9854" s="4" t="s">
        <v>157</v>
      </c>
      <c r="C9854" s="4">
        <v>2017.0</v>
      </c>
      <c r="D9854" s="4">
        <v>7.40748618589597</v>
      </c>
      <c r="E9854" s="4">
        <v>-2.20655326422101E8</v>
      </c>
      <c r="F9854" s="4">
        <v>-1.52626972928333E9</v>
      </c>
      <c r="G9854" s="4">
        <v>2.0996562958501E10</v>
      </c>
      <c r="H9854" s="4">
        <v>19.4949900674396</v>
      </c>
      <c r="I9854" s="4">
        <v>22.4630223987616</v>
      </c>
      <c r="J9854" s="4">
        <f t="shared" si="2"/>
        <v>409327786326</v>
      </c>
      <c r="K9854" s="5">
        <f t="shared" si="3"/>
        <v>471646264034</v>
      </c>
      <c r="L9854" s="5">
        <f t="shared" si="4"/>
        <v>62318477707</v>
      </c>
      <c r="M9854" s="5">
        <f t="shared" si="5"/>
        <v>2.968032331</v>
      </c>
      <c r="N9854" s="4" t="b">
        <v>0</v>
      </c>
      <c r="O9854" s="4" t="b">
        <v>0</v>
      </c>
      <c r="P9854" s="4" t="b">
        <v>1</v>
      </c>
      <c r="Q9854" s="4" t="b">
        <v>1</v>
      </c>
      <c r="R9854" s="4" t="s">
        <v>39</v>
      </c>
      <c r="S9854" s="4">
        <v>7.4074861863013</v>
      </c>
      <c r="T9854" s="4">
        <v>-2.1201385810636E9</v>
      </c>
    </row>
    <row r="9855" ht="12.75" customHeight="1">
      <c r="A9855" s="8" t="str">
        <f t="shared" si="1"/>
        <v>Senegal2016</v>
      </c>
      <c r="B9855" s="4" t="s">
        <v>157</v>
      </c>
      <c r="C9855" s="4">
        <v>2016.0</v>
      </c>
      <c r="D9855" s="4">
        <v>6.35606857208135</v>
      </c>
      <c r="E9855" s="4">
        <v>-3.06366412571068E8</v>
      </c>
      <c r="F9855" s="4">
        <v>-7.95648215297229E8</v>
      </c>
      <c r="G9855" s="4">
        <v>1.90403123311615E10</v>
      </c>
      <c r="H9855" s="4">
        <v>20.6909874884476</v>
      </c>
      <c r="I9855" s="4">
        <v>23.963091528369</v>
      </c>
      <c r="J9855" s="4">
        <f t="shared" si="2"/>
        <v>393962864220</v>
      </c>
      <c r="K9855" s="5">
        <f t="shared" si="3"/>
        <v>456264747120</v>
      </c>
      <c r="L9855" s="5">
        <f t="shared" si="4"/>
        <v>62301882900</v>
      </c>
      <c r="M9855" s="5">
        <f t="shared" si="5"/>
        <v>3.27210404</v>
      </c>
      <c r="N9855" s="4" t="b">
        <v>0</v>
      </c>
      <c r="O9855" s="4" t="b">
        <v>0</v>
      </c>
      <c r="P9855" s="4" t="b">
        <v>1</v>
      </c>
      <c r="Q9855" s="4" t="b">
        <v>1</v>
      </c>
      <c r="R9855" s="4" t="s">
        <v>39</v>
      </c>
      <c r="S9855" s="4">
        <v>6.35606857181878</v>
      </c>
      <c r="T9855" s="4">
        <v>-1.9562506273395E9</v>
      </c>
    </row>
    <row r="9856" ht="12.75" customHeight="1">
      <c r="A9856" s="8" t="str">
        <f t="shared" si="1"/>
        <v>Senegal2015</v>
      </c>
      <c r="B9856" s="4" t="s">
        <v>157</v>
      </c>
      <c r="C9856" s="4">
        <v>2015.0</v>
      </c>
      <c r="D9856" s="4">
        <v>6.36704365066983</v>
      </c>
      <c r="E9856" s="4">
        <v>-3.81037141028672E8</v>
      </c>
      <c r="F9856" s="4">
        <v>-9.44941214638183E8</v>
      </c>
      <c r="G9856" s="4">
        <v>1.77747666966987E10</v>
      </c>
      <c r="H9856" s="4">
        <v>19.283508203794</v>
      </c>
      <c r="I9856" s="4">
        <v>22.9469056443977</v>
      </c>
      <c r="J9856" s="4">
        <f t="shared" si="2"/>
        <v>342759859416</v>
      </c>
      <c r="K9856" s="5">
        <f t="shared" si="3"/>
        <v>407875894240</v>
      </c>
      <c r="L9856" s="5">
        <f t="shared" si="4"/>
        <v>65116034824</v>
      </c>
      <c r="M9856" s="5">
        <f t="shared" si="5"/>
        <v>3.663397441</v>
      </c>
      <c r="N9856" s="4" t="b">
        <v>0</v>
      </c>
      <c r="O9856" s="4" t="b">
        <v>0</v>
      </c>
      <c r="P9856" s="4" t="b">
        <v>1</v>
      </c>
      <c r="Q9856" s="4" t="b">
        <v>0</v>
      </c>
      <c r="R9856" s="4" t="s">
        <v>39</v>
      </c>
      <c r="S9856" s="4">
        <v>6.36704365066983</v>
      </c>
      <c r="T9856" s="4">
        <v>-1.26554563446279E9</v>
      </c>
    </row>
    <row r="9857" ht="12.75" customHeight="1">
      <c r="A9857" s="8" t="str">
        <f t="shared" si="1"/>
        <v>Senegal2014</v>
      </c>
      <c r="B9857" s="4" t="s">
        <v>157</v>
      </c>
      <c r="C9857" s="4">
        <v>2014.0</v>
      </c>
      <c r="D9857" s="4">
        <v>6.22407443765637</v>
      </c>
      <c r="E9857" s="4">
        <v>-5.06042572678557E8</v>
      </c>
      <c r="F9857" s="4">
        <v>-1.34679631017917E9</v>
      </c>
      <c r="G9857" s="4">
        <v>1.97972534452673E10</v>
      </c>
      <c r="H9857" s="4">
        <v>19.2035914896094</v>
      </c>
      <c r="I9857" s="4">
        <v>23.0998647371023</v>
      </c>
      <c r="J9857" s="4">
        <f t="shared" si="2"/>
        <v>380178367779</v>
      </c>
      <c r="K9857" s="5">
        <f t="shared" si="3"/>
        <v>457313876752</v>
      </c>
      <c r="L9857" s="5">
        <f t="shared" si="4"/>
        <v>77135508973</v>
      </c>
      <c r="M9857" s="5">
        <f t="shared" si="5"/>
        <v>3.896273247</v>
      </c>
      <c r="N9857" s="4" t="b">
        <v>0</v>
      </c>
      <c r="O9857" s="4" t="b">
        <v>0</v>
      </c>
      <c r="P9857" s="4" t="b">
        <v>1</v>
      </c>
      <c r="Q9857" s="4" t="b">
        <v>0</v>
      </c>
      <c r="R9857" s="4" t="s">
        <v>39</v>
      </c>
      <c r="S9857" s="4">
        <v>6.22407443790986</v>
      </c>
      <c r="T9857" s="4">
        <v>2.02248674856859E9</v>
      </c>
    </row>
    <row r="9858" ht="12.75" customHeight="1">
      <c r="A9858" s="8" t="str">
        <f t="shared" si="1"/>
        <v>Senegal2013</v>
      </c>
      <c r="B9858" s="4" t="s">
        <v>157</v>
      </c>
      <c r="C9858" s="4">
        <v>2013.0</v>
      </c>
      <c r="D9858" s="4">
        <v>2.41238527648868</v>
      </c>
      <c r="E9858" s="4">
        <v>-5.9101077608506E8</v>
      </c>
      <c r="F9858" s="4">
        <v>-1.54986880538507E9</v>
      </c>
      <c r="G9858" s="4">
        <v>1.89186677305417E10</v>
      </c>
      <c r="H9858" s="4">
        <v>17.7548554503249</v>
      </c>
      <c r="I9858" s="4">
        <v>22.0902936317152</v>
      </c>
      <c r="J9858" s="4">
        <f t="shared" si="2"/>
        <v>335898210868</v>
      </c>
      <c r="K9858" s="5">
        <f t="shared" si="3"/>
        <v>417918925289</v>
      </c>
      <c r="L9858" s="5">
        <f t="shared" si="4"/>
        <v>82020714420</v>
      </c>
      <c r="M9858" s="5">
        <f t="shared" si="5"/>
        <v>4.335438181</v>
      </c>
      <c r="N9858" s="4" t="b">
        <v>0</v>
      </c>
      <c r="O9858" s="4" t="b">
        <v>1</v>
      </c>
      <c r="P9858" s="4" t="b">
        <v>1</v>
      </c>
      <c r="Q9858" s="4" t="b">
        <v>0</v>
      </c>
      <c r="R9858" s="4" t="s">
        <v>39</v>
      </c>
      <c r="S9858" s="4">
        <v>2.41238527605579</v>
      </c>
      <c r="T9858" s="4">
        <v>-8.78585714725601E8</v>
      </c>
    </row>
    <row r="9859" ht="12.75" customHeight="1">
      <c r="A9859" s="8" t="str">
        <f t="shared" si="1"/>
        <v>Senegal2012</v>
      </c>
      <c r="B9859" s="4" t="s">
        <v>157</v>
      </c>
      <c r="C9859" s="4">
        <v>2012.0</v>
      </c>
      <c r="D9859" s="4">
        <v>4.00299555038753</v>
      </c>
      <c r="E9859" s="4">
        <v>-5.28191835658349E8</v>
      </c>
      <c r="F9859" s="4">
        <v>-1.52800412264376E9</v>
      </c>
      <c r="G9859" s="4">
        <v>1.76608703958103E10</v>
      </c>
      <c r="H9859" s="4">
        <v>18.7870084314836</v>
      </c>
      <c r="I9859" s="4">
        <v>22.9715172237392</v>
      </c>
      <c r="J9859" s="4">
        <f t="shared" si="2"/>
        <v>331794921033</v>
      </c>
      <c r="K9859" s="5">
        <f t="shared" si="3"/>
        <v>405696988484</v>
      </c>
      <c r="L9859" s="5">
        <f t="shared" si="4"/>
        <v>73902067450</v>
      </c>
      <c r="M9859" s="5">
        <f t="shared" si="5"/>
        <v>4.184508792</v>
      </c>
      <c r="N9859" s="4" t="b">
        <v>0</v>
      </c>
      <c r="O9859" s="4" t="b">
        <v>1</v>
      </c>
      <c r="P9859" s="4" t="b">
        <v>1</v>
      </c>
      <c r="Q9859" s="4" t="b">
        <v>0</v>
      </c>
      <c r="R9859" s="4" t="s">
        <v>39</v>
      </c>
      <c r="S9859" s="4">
        <v>4.00299555090457</v>
      </c>
      <c r="T9859" s="4">
        <v>-1.25779733473139E9</v>
      </c>
    </row>
    <row r="9860" ht="12.75" customHeight="1">
      <c r="A9860" s="8" t="str">
        <f t="shared" si="1"/>
        <v>Senegal2011</v>
      </c>
      <c r="B9860" s="4" t="s">
        <v>157</v>
      </c>
      <c r="C9860" s="4">
        <v>2011.0</v>
      </c>
      <c r="D9860" s="4">
        <v>1.33409108029542</v>
      </c>
      <c r="E9860" s="4">
        <v>-6.57178260232916E8</v>
      </c>
      <c r="F9860" s="4">
        <v>-1.14818391072128E9</v>
      </c>
      <c r="G9860" s="4">
        <v>1.78142836499367E10</v>
      </c>
      <c r="H9860" s="4">
        <v>18.3269915157245</v>
      </c>
      <c r="I9860" s="4">
        <v>23.2514607100431</v>
      </c>
      <c r="J9860" s="4">
        <f t="shared" si="2"/>
        <v>326482225311</v>
      </c>
      <c r="K9860" s="5">
        <f t="shared" si="3"/>
        <v>414208116364</v>
      </c>
      <c r="L9860" s="5">
        <f t="shared" si="4"/>
        <v>87725891053</v>
      </c>
      <c r="M9860" s="5">
        <f t="shared" si="5"/>
        <v>4.924469194</v>
      </c>
      <c r="N9860" s="4" t="b">
        <v>0</v>
      </c>
      <c r="O9860" s="4" t="b">
        <v>1</v>
      </c>
      <c r="P9860" s="4" t="b">
        <v>0</v>
      </c>
      <c r="Q9860" s="4" t="b">
        <v>0</v>
      </c>
      <c r="R9860" s="4" t="s">
        <v>39</v>
      </c>
      <c r="S9860" s="4">
        <v>1.33409107961258</v>
      </c>
      <c r="T9860" s="4">
        <v>1.534132541264E8</v>
      </c>
    </row>
    <row r="9861" ht="12.75" customHeight="1">
      <c r="A9861" s="8" t="str">
        <f t="shared" si="1"/>
        <v>Senegal2010</v>
      </c>
      <c r="B9861" s="4" t="s">
        <v>157</v>
      </c>
      <c r="C9861" s="4">
        <v>2010.0</v>
      </c>
      <c r="D9861" s="4">
        <v>3.39088925347442</v>
      </c>
      <c r="E9861" s="4">
        <v>-5.13338612414903E8</v>
      </c>
      <c r="F9861" s="4">
        <v>-5.89477328798485E8</v>
      </c>
      <c r="G9861" s="4">
        <v>1.61213159018117E10</v>
      </c>
      <c r="H9861" s="4">
        <v>17.7610271580871</v>
      </c>
      <c r="I9861" s="4">
        <v>21.6986910700502</v>
      </c>
      <c r="J9861" s="4">
        <f t="shared" si="2"/>
        <v>286331129556</v>
      </c>
      <c r="K9861" s="5">
        <f t="shared" si="3"/>
        <v>349811453396</v>
      </c>
      <c r="L9861" s="5">
        <f t="shared" si="4"/>
        <v>63480323840</v>
      </c>
      <c r="M9861" s="5">
        <f t="shared" si="5"/>
        <v>3.937663912</v>
      </c>
      <c r="N9861" s="4" t="b">
        <v>0</v>
      </c>
      <c r="O9861" s="4" t="b">
        <v>1</v>
      </c>
      <c r="P9861" s="4" t="b">
        <v>1</v>
      </c>
      <c r="Q9861" s="4" t="b">
        <v>0</v>
      </c>
      <c r="R9861" s="4" t="s">
        <v>39</v>
      </c>
      <c r="S9861" s="4">
        <v>3.39088925336209</v>
      </c>
      <c r="T9861" s="4">
        <v>-1.69296774812499E9</v>
      </c>
    </row>
    <row r="9862" ht="12.75" customHeight="1">
      <c r="A9862" s="8" t="str">
        <f t="shared" si="1"/>
        <v>Senegal2009</v>
      </c>
      <c r="B9862" s="4" t="s">
        <v>157</v>
      </c>
      <c r="C9862" s="4">
        <v>2009.0</v>
      </c>
      <c r="D9862" s="4">
        <v>2.75210448424767</v>
      </c>
      <c r="E9862" s="4">
        <v>-4.95120622729698E8</v>
      </c>
      <c r="F9862" s="4">
        <v>-8.57209520676946E8</v>
      </c>
      <c r="G9862" s="4">
        <v>1.61458674832198E10</v>
      </c>
      <c r="H9862" s="4">
        <v>17.4557682334881</v>
      </c>
      <c r="I9862" s="4">
        <v>21.1185973735821</v>
      </c>
      <c r="J9862" s="4">
        <f t="shared" si="2"/>
        <v>281838520716</v>
      </c>
      <c r="K9862" s="5">
        <f t="shared" si="3"/>
        <v>340978074625</v>
      </c>
      <c r="L9862" s="5">
        <f t="shared" si="4"/>
        <v>59139553910</v>
      </c>
      <c r="M9862" s="5">
        <f t="shared" si="5"/>
        <v>3.66282914</v>
      </c>
      <c r="N9862" s="4" t="b">
        <v>0</v>
      </c>
      <c r="O9862" s="4" t="b">
        <v>0</v>
      </c>
      <c r="P9862" s="4" t="b">
        <v>1</v>
      </c>
      <c r="Q9862" s="4" t="b">
        <v>1</v>
      </c>
      <c r="R9862" s="4" t="s">
        <v>39</v>
      </c>
      <c r="S9862" s="4">
        <v>2.75210448455053</v>
      </c>
      <c r="T9862" s="4">
        <v>2.45515814081001E7</v>
      </c>
    </row>
    <row r="9863" ht="12.75" customHeight="1">
      <c r="A9863" s="8" t="str">
        <f t="shared" si="1"/>
        <v>Senegal2008</v>
      </c>
      <c r="B9863" s="4" t="s">
        <v>157</v>
      </c>
      <c r="C9863" s="4">
        <v>2008.0</v>
      </c>
      <c r="D9863" s="4">
        <v>3.70316906403193</v>
      </c>
      <c r="E9863" s="4">
        <v>-5.0852013213073E8</v>
      </c>
      <c r="F9863" s="4">
        <v>-1.89136753729904E9</v>
      </c>
      <c r="G9863" s="4">
        <v>1.68539896111933E10</v>
      </c>
      <c r="H9863" s="4">
        <v>17.4074880628776</v>
      </c>
      <c r="I9863" s="4">
        <v>20.9385865827044</v>
      </c>
      <c r="J9863" s="4">
        <f t="shared" si="2"/>
        <v>293385622969</v>
      </c>
      <c r="K9863" s="5">
        <f t="shared" si="3"/>
        <v>352898720738</v>
      </c>
      <c r="L9863" s="5">
        <f t="shared" si="4"/>
        <v>59513097769</v>
      </c>
      <c r="M9863" s="5">
        <f t="shared" si="5"/>
        <v>3.53109852</v>
      </c>
      <c r="N9863" s="4" t="b">
        <v>0</v>
      </c>
      <c r="O9863" s="4" t="b">
        <v>0</v>
      </c>
      <c r="P9863" s="4" t="b">
        <v>1</v>
      </c>
      <c r="Q9863" s="4" t="b">
        <v>1</v>
      </c>
      <c r="R9863" s="4" t="s">
        <v>39</v>
      </c>
      <c r="S9863" s="4">
        <v>3.70316906391386</v>
      </c>
      <c r="T9863" s="4">
        <v>7.08122127973499E8</v>
      </c>
    </row>
    <row r="9864" ht="12.75" customHeight="1">
      <c r="A9864" s="8" t="str">
        <f t="shared" si="1"/>
        <v>Senegal2007</v>
      </c>
      <c r="B9864" s="4" t="s">
        <v>157</v>
      </c>
      <c r="C9864" s="4">
        <v>2007.0</v>
      </c>
      <c r="D9864" s="4">
        <v>2.82711920143394</v>
      </c>
      <c r="E9864" s="4">
        <v>-3.19870903552677E8</v>
      </c>
      <c r="F9864" s="4">
        <v>-1.31252767147249E9</v>
      </c>
      <c r="G9864" s="4">
        <v>1.3994218399034E10</v>
      </c>
      <c r="H9864" s="4">
        <v>19.3741370250386</v>
      </c>
      <c r="I9864" s="4">
        <v>22.1719582877567</v>
      </c>
      <c r="J9864" s="4">
        <f t="shared" si="2"/>
        <v>271125904821</v>
      </c>
      <c r="K9864" s="5">
        <f t="shared" si="3"/>
        <v>310279226613</v>
      </c>
      <c r="L9864" s="5">
        <f t="shared" si="4"/>
        <v>39153321792</v>
      </c>
      <c r="M9864" s="5">
        <f t="shared" si="5"/>
        <v>2.797821263</v>
      </c>
      <c r="N9864" s="4" t="b">
        <v>0</v>
      </c>
      <c r="O9864" s="4" t="b">
        <v>0</v>
      </c>
      <c r="P9864" s="4" t="b">
        <v>1</v>
      </c>
      <c r="Q9864" s="4" t="b">
        <v>1</v>
      </c>
      <c r="R9864" s="4" t="s">
        <v>39</v>
      </c>
      <c r="S9864" s="4">
        <v>2.82711920133374</v>
      </c>
      <c r="T9864" s="4">
        <v>-2.8597712121593E9</v>
      </c>
    </row>
    <row r="9865" ht="12.75" customHeight="1">
      <c r="A9865" s="8" t="str">
        <f t="shared" si="1"/>
        <v>Senegal2006</v>
      </c>
      <c r="B9865" s="4" t="s">
        <v>157</v>
      </c>
      <c r="C9865" s="4">
        <v>2006.0</v>
      </c>
      <c r="D9865" s="4">
        <v>2.33077098357819</v>
      </c>
      <c r="E9865" s="4">
        <v>-3.47972977085539E8</v>
      </c>
      <c r="F9865" s="4">
        <v>-8.61979157493195E8</v>
      </c>
      <c r="G9865" s="4">
        <v>1.16979182453507E10</v>
      </c>
      <c r="H9865" s="4">
        <v>17.6183686866975</v>
      </c>
      <c r="I9865" s="4">
        <v>21.2835509568848</v>
      </c>
      <c r="J9865" s="4">
        <f t="shared" si="2"/>
        <v>206098236513</v>
      </c>
      <c r="K9865" s="5">
        <f t="shared" si="3"/>
        <v>248973239064</v>
      </c>
      <c r="L9865" s="5">
        <f t="shared" si="4"/>
        <v>42875002551</v>
      </c>
      <c r="M9865" s="5">
        <f t="shared" si="5"/>
        <v>3.66518227</v>
      </c>
      <c r="N9865" s="4" t="b">
        <v>0</v>
      </c>
      <c r="O9865" s="4" t="b">
        <v>1</v>
      </c>
      <c r="P9865" s="4" t="b">
        <v>1</v>
      </c>
      <c r="Q9865" s="4" t="b">
        <v>0</v>
      </c>
      <c r="R9865" s="4" t="s">
        <v>39</v>
      </c>
      <c r="S9865" s="4">
        <v>2.33077098330239</v>
      </c>
      <c r="T9865" s="4">
        <v>-2.2963001536833E9</v>
      </c>
    </row>
    <row r="9866" ht="12.75" customHeight="1">
      <c r="A9866" s="8" t="str">
        <f t="shared" si="1"/>
        <v>Senegal2005</v>
      </c>
      <c r="B9866" s="4" t="s">
        <v>157</v>
      </c>
      <c r="C9866" s="4">
        <v>2005.0</v>
      </c>
      <c r="D9866" s="4">
        <v>4.31023852627387</v>
      </c>
      <c r="E9866" s="4">
        <v>4.86137381889673E7</v>
      </c>
      <c r="F9866" s="4">
        <v>-6.7612014384852E8</v>
      </c>
      <c r="G9866" s="4">
        <v>1.10090334452548E10</v>
      </c>
      <c r="H9866" s="4">
        <v>18.4059898896429</v>
      </c>
      <c r="I9866" s="4">
        <v>18.6690224325087</v>
      </c>
      <c r="J9866" s="4">
        <f t="shared" si="2"/>
        <v>202632158288</v>
      </c>
      <c r="K9866" s="5">
        <f t="shared" si="3"/>
        <v>205527892350</v>
      </c>
      <c r="L9866" s="5">
        <f t="shared" si="4"/>
        <v>2895734062</v>
      </c>
      <c r="M9866" s="5">
        <f t="shared" si="5"/>
        <v>0.2630325429</v>
      </c>
      <c r="N9866" s="4" t="b">
        <v>0</v>
      </c>
      <c r="O9866" s="4" t="b">
        <v>1</v>
      </c>
      <c r="P9866" s="4" t="b">
        <v>1</v>
      </c>
      <c r="Q9866" s="4" t="b">
        <v>0</v>
      </c>
      <c r="R9866" s="4" t="s">
        <v>39</v>
      </c>
      <c r="S9866" s="4">
        <v>4.31023852639633</v>
      </c>
      <c r="T9866" s="4">
        <v>-6.88884800095899E8</v>
      </c>
    </row>
    <row r="9867" ht="12.75" customHeight="1">
      <c r="A9867" s="8" t="str">
        <f t="shared" si="1"/>
        <v>Senegal2004</v>
      </c>
      <c r="B9867" s="4" t="s">
        <v>157</v>
      </c>
      <c r="C9867" s="4">
        <v>2004.0</v>
      </c>
      <c r="D9867" s="4">
        <v>4.64329393589962</v>
      </c>
      <c r="E9867" s="4">
        <v>1.071419024242E8</v>
      </c>
      <c r="F9867" s="4">
        <v>-5.11345633138222E8</v>
      </c>
      <c r="G9867" s="4">
        <v>1.0076816661048E10</v>
      </c>
      <c r="H9867" s="4">
        <v>18.3293264223168</v>
      </c>
      <c r="I9867" s="4">
        <v>18.1449040414763</v>
      </c>
      <c r="J9867" s="4">
        <f t="shared" si="2"/>
        <v>184701261878</v>
      </c>
      <c r="K9867" s="5">
        <f t="shared" si="3"/>
        <v>182842871358</v>
      </c>
      <c r="L9867" s="5">
        <f t="shared" si="4"/>
        <v>-1858390520</v>
      </c>
      <c r="M9867" s="5">
        <f t="shared" si="5"/>
        <v>-0.1844223808</v>
      </c>
      <c r="N9867" s="4" t="b">
        <v>0</v>
      </c>
      <c r="O9867" s="4" t="b">
        <v>0</v>
      </c>
      <c r="P9867" s="4" t="b">
        <v>1</v>
      </c>
      <c r="Q9867" s="4" t="b">
        <v>1</v>
      </c>
      <c r="R9867" s="4" t="s">
        <v>39</v>
      </c>
      <c r="S9867" s="4">
        <v>4.64329393683312</v>
      </c>
      <c r="T9867" s="4">
        <v>-9.322167842068E8</v>
      </c>
    </row>
    <row r="9868" ht="12.75" customHeight="1">
      <c r="A9868" s="8" t="str">
        <f t="shared" si="1"/>
        <v>Senegal2003</v>
      </c>
      <c r="B9868" s="4" t="s">
        <v>157</v>
      </c>
      <c r="C9868" s="4">
        <v>2003.0</v>
      </c>
      <c r="D9868" s="4">
        <v>5.59395094567738</v>
      </c>
      <c r="E9868" s="4">
        <v>3.16483556772451E7</v>
      </c>
      <c r="F9868" s="4">
        <v>-4.37532364357349E8</v>
      </c>
      <c r="G9868" s="4">
        <v>8.76872156057422E9</v>
      </c>
      <c r="H9868" s="4">
        <v>16.5537773152263</v>
      </c>
      <c r="I9868" s="4">
        <v>17.0699505954912</v>
      </c>
      <c r="J9868" s="4">
        <f t="shared" si="2"/>
        <v>145155464053</v>
      </c>
      <c r="K9868" s="5">
        <f t="shared" si="3"/>
        <v>149681643825</v>
      </c>
      <c r="L9868" s="5">
        <f t="shared" si="4"/>
        <v>4526179772</v>
      </c>
      <c r="M9868" s="5">
        <f t="shared" si="5"/>
        <v>0.5161732803</v>
      </c>
      <c r="N9868" s="4" t="b">
        <v>0</v>
      </c>
      <c r="O9868" s="4" t="b">
        <v>0</v>
      </c>
      <c r="P9868" s="4" t="b">
        <v>1</v>
      </c>
      <c r="Q9868" s="4" t="b">
        <v>1</v>
      </c>
      <c r="R9868" s="4" t="s">
        <v>39</v>
      </c>
      <c r="S9868" s="4">
        <v>5.59395094456143</v>
      </c>
      <c r="T9868" s="4">
        <v>-1.30809510047377E9</v>
      </c>
    </row>
    <row r="9869" ht="12.75" customHeight="1">
      <c r="A9869" s="8" t="str">
        <f t="shared" si="1"/>
        <v>Senegal2002</v>
      </c>
      <c r="B9869" s="4" t="s">
        <v>157</v>
      </c>
      <c r="C9869" s="4">
        <v>2002.0</v>
      </c>
      <c r="D9869" s="4">
        <v>0.0686965740132972</v>
      </c>
      <c r="E9869" s="4">
        <v>7.07344160756731E7</v>
      </c>
      <c r="F9869" s="4">
        <v>-3.18328945687407E8</v>
      </c>
      <c r="G9869" s="4">
        <v>7.00640232484511E9</v>
      </c>
      <c r="H9869" s="4">
        <v>15.7057868871339</v>
      </c>
      <c r="I9869" s="4">
        <v>15.515075521219</v>
      </c>
      <c r="J9869" s="4">
        <f t="shared" si="2"/>
        <v>110041061760</v>
      </c>
      <c r="K9869" s="5">
        <f t="shared" si="3"/>
        <v>108704861202</v>
      </c>
      <c r="L9869" s="5">
        <f t="shared" si="4"/>
        <v>-1336200558</v>
      </c>
      <c r="M9869" s="5">
        <f t="shared" si="5"/>
        <v>-0.1907113659</v>
      </c>
      <c r="N9869" s="4" t="b">
        <v>0</v>
      </c>
      <c r="O9869" s="4" t="b">
        <v>1</v>
      </c>
      <c r="P9869" s="4" t="b">
        <v>0</v>
      </c>
      <c r="Q9869" s="4" t="b">
        <v>1</v>
      </c>
      <c r="R9869" s="4" t="s">
        <v>39</v>
      </c>
      <c r="S9869" s="4">
        <v>0.0686965747419066</v>
      </c>
      <c r="T9869" s="4">
        <v>-1.76231923572911E9</v>
      </c>
    </row>
    <row r="9870" ht="12.75" customHeight="1">
      <c r="A9870" s="8" t="str">
        <f t="shared" si="1"/>
        <v>Senegal2001</v>
      </c>
      <c r="B9870" s="4" t="s">
        <v>157</v>
      </c>
      <c r="C9870" s="4">
        <v>2001.0</v>
      </c>
      <c r="D9870" s="4">
        <v>4.3108514655553</v>
      </c>
      <c r="E9870" s="4">
        <v>-5.24305310535364E7</v>
      </c>
      <c r="F9870" s="4">
        <v>-2.45679364716496E8</v>
      </c>
      <c r="G9870" s="4">
        <v>6.50782482695024E9</v>
      </c>
      <c r="H9870" s="4">
        <v>14.2709802601965</v>
      </c>
      <c r="I9870" s="4">
        <v>15.7123450703634</v>
      </c>
      <c r="J9870" s="4">
        <f t="shared" si="2"/>
        <v>92873039642</v>
      </c>
      <c r="K9870" s="5">
        <f t="shared" si="3"/>
        <v>102253189339</v>
      </c>
      <c r="L9870" s="5">
        <f t="shared" si="4"/>
        <v>9380149696</v>
      </c>
      <c r="M9870" s="5">
        <f t="shared" si="5"/>
        <v>1.44136481</v>
      </c>
      <c r="N9870" s="4" t="b">
        <v>0</v>
      </c>
      <c r="O9870" s="4" t="b">
        <v>1</v>
      </c>
      <c r="P9870" s="4" t="b">
        <v>1</v>
      </c>
      <c r="Q9870" s="4" t="b">
        <v>0</v>
      </c>
      <c r="R9870" s="4" t="s">
        <v>39</v>
      </c>
      <c r="S9870" s="4">
        <v>4.31085146618369</v>
      </c>
      <c r="T9870" s="4">
        <v>-4.98577497894869E8</v>
      </c>
    </row>
    <row r="9871" ht="12.75" customHeight="1">
      <c r="A9871" s="8" t="str">
        <f t="shared" si="1"/>
        <v>Senegal2000</v>
      </c>
      <c r="B9871" s="4" t="s">
        <v>157</v>
      </c>
      <c r="C9871" s="4">
        <v>2000.0</v>
      </c>
      <c r="D9871" s="4">
        <v>3.88721095944199</v>
      </c>
      <c r="E9871" s="4">
        <v>1.10798530213246E8</v>
      </c>
      <c r="F9871" s="4">
        <v>-3.33178459905625E8</v>
      </c>
      <c r="G9871" s="4">
        <v>6.01318500370967E9</v>
      </c>
      <c r="H9871" s="4">
        <v>14.7634579389252</v>
      </c>
      <c r="I9871" s="4">
        <v>13.981602777732</v>
      </c>
      <c r="J9871" s="4">
        <f t="shared" si="2"/>
        <v>88775403881</v>
      </c>
      <c r="K9871" s="5">
        <f t="shared" si="3"/>
        <v>84073964151</v>
      </c>
      <c r="L9871" s="5">
        <f t="shared" si="4"/>
        <v>-4701439730</v>
      </c>
      <c r="M9871" s="5">
        <f t="shared" si="5"/>
        <v>-0.7818551612</v>
      </c>
      <c r="N9871" s="4" t="b">
        <v>0</v>
      </c>
      <c r="O9871" s="4" t="b">
        <v>0</v>
      </c>
      <c r="P9871" s="4" t="b">
        <v>1</v>
      </c>
      <c r="Q9871" s="4" t="b">
        <v>1</v>
      </c>
      <c r="R9871" s="4" t="s">
        <v>39</v>
      </c>
      <c r="S9871" s="4">
        <v>3.88721095816793</v>
      </c>
      <c r="T9871" s="4">
        <v>-4.9463982324057E8</v>
      </c>
    </row>
    <row r="9872" ht="12.75" customHeight="1">
      <c r="A9872" s="8" t="str">
        <f t="shared" si="1"/>
        <v>Senegal1999</v>
      </c>
      <c r="B9872" s="4" t="s">
        <v>157</v>
      </c>
      <c r="C9872" s="4">
        <v>1999.0</v>
      </c>
      <c r="D9872" s="4">
        <v>5.97766629758014</v>
      </c>
      <c r="E9872" s="4">
        <v>2.84751874625227E7</v>
      </c>
      <c r="F9872" s="4">
        <v>-3.20280317934251E8</v>
      </c>
      <c r="G9872" s="4">
        <v>6.59283492938994E9</v>
      </c>
      <c r="H9872" s="4">
        <v>14.0085203544393</v>
      </c>
      <c r="I9872" s="4">
        <v>14.6239969453674</v>
      </c>
      <c r="J9872" s="4">
        <f t="shared" si="2"/>
        <v>92355862302</v>
      </c>
      <c r="K9872" s="5">
        <f t="shared" si="3"/>
        <v>96413597869</v>
      </c>
      <c r="L9872" s="5">
        <f t="shared" si="4"/>
        <v>4057735567</v>
      </c>
      <c r="M9872" s="5">
        <f t="shared" si="5"/>
        <v>0.6154765909</v>
      </c>
      <c r="N9872" s="4" t="b">
        <v>0</v>
      </c>
      <c r="O9872" s="4" t="b">
        <v>0</v>
      </c>
      <c r="P9872" s="4" t="b">
        <v>1</v>
      </c>
      <c r="Q9872" s="4" t="b">
        <v>1</v>
      </c>
      <c r="R9872" s="4" t="s">
        <v>39</v>
      </c>
      <c r="S9872" s="4">
        <v>6.28330825030987</v>
      </c>
      <c r="T9872" s="4">
        <v>5.7964992568027E8</v>
      </c>
    </row>
    <row r="9873" ht="12.75" customHeight="1">
      <c r="A9873" s="8" t="str">
        <f t="shared" si="1"/>
        <v>Senegal1998</v>
      </c>
      <c r="B9873" s="4" t="s">
        <v>157</v>
      </c>
      <c r="C9873" s="4">
        <v>1998.0</v>
      </c>
      <c r="D9873" s="4">
        <v>5.97216835267944</v>
      </c>
      <c r="E9873" s="4">
        <v>1.20458777630041E8</v>
      </c>
      <c r="F9873" s="4">
        <v>-2.47457175812492E8</v>
      </c>
      <c r="G9873" s="4">
        <v>6.50560791382443E9</v>
      </c>
      <c r="H9873" s="4">
        <v>14.3958376244989</v>
      </c>
      <c r="I9873" s="4">
        <v>13.4687021140819</v>
      </c>
      <c r="J9873" s="4">
        <f t="shared" si="2"/>
        <v>93653675176</v>
      </c>
      <c r="K9873" s="5">
        <f t="shared" si="3"/>
        <v>87622095062</v>
      </c>
      <c r="L9873" s="5">
        <f t="shared" si="4"/>
        <v>-6031580114</v>
      </c>
      <c r="M9873" s="5">
        <f t="shared" si="5"/>
        <v>-0.9271355104</v>
      </c>
      <c r="N9873" s="4" t="b">
        <v>0</v>
      </c>
      <c r="O9873" s="4" t="b">
        <v>0</v>
      </c>
      <c r="P9873" s="4" t="b">
        <v>1</v>
      </c>
      <c r="Q9873" s="4" t="b">
        <v>1</v>
      </c>
      <c r="R9873" s="4" t="s">
        <v>39</v>
      </c>
      <c r="S9873" s="4">
        <v>5.89847931769205</v>
      </c>
      <c r="T9873" s="4">
        <v>-8.72270155655098E7</v>
      </c>
    </row>
    <row r="9874" ht="12.75" customHeight="1">
      <c r="A9874" s="8" t="str">
        <f t="shared" si="1"/>
        <v>Senegal1997</v>
      </c>
      <c r="B9874" s="4" t="s">
        <v>157</v>
      </c>
      <c r="C9874" s="4">
        <v>1997.0</v>
      </c>
      <c r="D9874" s="4">
        <v>2.7168954182409</v>
      </c>
      <c r="E9874" s="4">
        <v>1.62589352865049E8</v>
      </c>
      <c r="F9874" s="4">
        <v>-1.84820388236313E8</v>
      </c>
      <c r="G9874" s="4">
        <v>6.04147872224648E9</v>
      </c>
      <c r="H9874" s="4">
        <v>15.0378359153672</v>
      </c>
      <c r="I9874" s="4">
        <v>14.0577194098619</v>
      </c>
      <c r="J9874" s="4">
        <f t="shared" si="2"/>
        <v>90850765711</v>
      </c>
      <c r="K9874" s="5">
        <f t="shared" si="3"/>
        <v>84929412698</v>
      </c>
      <c r="L9874" s="5">
        <f t="shared" si="4"/>
        <v>-5921353013</v>
      </c>
      <c r="M9874" s="5">
        <f t="shared" si="5"/>
        <v>-0.9801165055</v>
      </c>
      <c r="N9874" s="4" t="b">
        <v>0</v>
      </c>
      <c r="O9874" s="4" t="b">
        <v>1</v>
      </c>
      <c r="P9874" s="4" t="b">
        <v>1</v>
      </c>
      <c r="Q9874" s="4" t="b">
        <v>1</v>
      </c>
      <c r="R9874" s="4" t="s">
        <v>39</v>
      </c>
      <c r="S9874" s="4">
        <v>3.04560103485423</v>
      </c>
      <c r="T9874" s="4">
        <v>-4.6412919157795E8</v>
      </c>
    </row>
    <row r="9875" ht="12.75" customHeight="1">
      <c r="A9875" s="8" t="str">
        <f t="shared" si="1"/>
        <v>Senegal1996</v>
      </c>
      <c r="B9875" s="4" t="s">
        <v>157</v>
      </c>
      <c r="C9875" s="4">
        <v>1996.0</v>
      </c>
      <c r="D9875" s="4">
        <v>1.87372997576172</v>
      </c>
      <c r="E9875" s="4">
        <v>1.74226768448409E8</v>
      </c>
      <c r="F9875" s="4">
        <v>-2.00745796369873E8</v>
      </c>
      <c r="G9875" s="4">
        <v>6.55971216247057E9</v>
      </c>
      <c r="H9875" s="4">
        <v>16.299104133074</v>
      </c>
      <c r="I9875" s="4">
        <v>15.3775671204102</v>
      </c>
      <c r="J9875" s="4">
        <f t="shared" si="2"/>
        <v>106917431619</v>
      </c>
      <c r="K9875" s="5">
        <f t="shared" si="3"/>
        <v>100872414069</v>
      </c>
      <c r="L9875" s="5">
        <f t="shared" si="4"/>
        <v>-6045017550</v>
      </c>
      <c r="M9875" s="5">
        <f t="shared" si="5"/>
        <v>-0.9215370127</v>
      </c>
      <c r="N9875" s="4" t="b">
        <v>0</v>
      </c>
      <c r="O9875" s="4" t="b">
        <v>1</v>
      </c>
      <c r="P9875" s="4" t="b">
        <v>0</v>
      </c>
      <c r="Q9875" s="4" t="b">
        <v>0</v>
      </c>
      <c r="R9875" s="4" t="s">
        <v>39</v>
      </c>
      <c r="S9875" s="4">
        <v>2.01997720854131</v>
      </c>
      <c r="T9875" s="4">
        <v>5.18233440224089E8</v>
      </c>
    </row>
    <row r="9876" ht="12.75" customHeight="1">
      <c r="A9876" s="8" t="str">
        <f t="shared" si="1"/>
        <v>Senegal1995</v>
      </c>
      <c r="B9876" s="4" t="s">
        <v>157</v>
      </c>
      <c r="C9876" s="4">
        <v>1995.0</v>
      </c>
      <c r="D9876" s="4">
        <v>6.09296846553261</v>
      </c>
      <c r="E9876" s="4">
        <v>2.87969103493428E8</v>
      </c>
      <c r="F9876" s="4">
        <v>-2.44462355620302E8</v>
      </c>
      <c r="G9876" s="4">
        <v>6.32634263465422E9</v>
      </c>
      <c r="H9876" s="4">
        <v>16.8477007873316</v>
      </c>
      <c r="I9876" s="4">
        <v>14.4404113912337</v>
      </c>
      <c r="J9876" s="4">
        <f t="shared" si="2"/>
        <v>106584327787</v>
      </c>
      <c r="K9876" s="5">
        <f t="shared" si="3"/>
        <v>91354990246</v>
      </c>
      <c r="L9876" s="5">
        <f t="shared" si="4"/>
        <v>-15229337540</v>
      </c>
      <c r="M9876" s="5">
        <f t="shared" si="5"/>
        <v>-2.407289396</v>
      </c>
      <c r="N9876" s="4" t="b">
        <v>0</v>
      </c>
      <c r="O9876" s="4" t="b">
        <v>1</v>
      </c>
      <c r="P9876" s="4" t="b">
        <v>0</v>
      </c>
      <c r="Q9876" s="4" t="b">
        <v>0</v>
      </c>
      <c r="R9876" s="4" t="s">
        <v>39</v>
      </c>
      <c r="S9876" s="4">
        <v>5.46858485819628</v>
      </c>
      <c r="T9876" s="4">
        <v>-2.33369527816349E8</v>
      </c>
    </row>
    <row r="9877" ht="12.75" customHeight="1">
      <c r="A9877" s="8" t="str">
        <f t="shared" si="1"/>
        <v>Senegal1994</v>
      </c>
      <c r="B9877" s="4" t="s">
        <v>157</v>
      </c>
      <c r="C9877" s="4">
        <v>1994.0</v>
      </c>
      <c r="D9877" s="4">
        <v>-0.228270836895463</v>
      </c>
      <c r="E9877" s="4">
        <v>4.33807544358618E8</v>
      </c>
      <c r="F9877" s="4">
        <v>-1.87462391464614E8</v>
      </c>
      <c r="G9877" s="4">
        <v>5.03458819868019E9</v>
      </c>
      <c r="H9877" s="4">
        <v>21.8014998379947</v>
      </c>
      <c r="I9877" s="4">
        <v>15.8982836294677</v>
      </c>
      <c r="J9877" s="4">
        <f t="shared" si="2"/>
        <v>109761573798</v>
      </c>
      <c r="K9877" s="5">
        <f t="shared" si="3"/>
        <v>80041311140</v>
      </c>
      <c r="L9877" s="5">
        <f t="shared" si="4"/>
        <v>-29720262658</v>
      </c>
      <c r="M9877" s="5">
        <f t="shared" si="5"/>
        <v>-5.903216209</v>
      </c>
      <c r="N9877" s="4" t="b">
        <v>1</v>
      </c>
      <c r="O9877" s="4" t="b">
        <v>1</v>
      </c>
      <c r="P9877" s="4" t="b">
        <v>0</v>
      </c>
      <c r="Q9877" s="4" t="b">
        <v>0</v>
      </c>
      <c r="R9877" s="4" t="s">
        <v>39</v>
      </c>
      <c r="S9877" s="4">
        <v>-0.0475209486617416</v>
      </c>
      <c r="T9877" s="4">
        <v>-1.29175443597402E9</v>
      </c>
    </row>
    <row r="9878" ht="12.75" customHeight="1">
      <c r="A9878" s="8" t="str">
        <f t="shared" si="1"/>
        <v>Senegal1993</v>
      </c>
      <c r="B9878" s="4" t="s">
        <v>157</v>
      </c>
      <c r="C9878" s="4">
        <v>1993.0</v>
      </c>
      <c r="D9878" s="4">
        <v>1.31134466983131</v>
      </c>
      <c r="E9878" s="4" t="s">
        <v>39</v>
      </c>
      <c r="F9878" s="4">
        <v>-4.32966814387959E8</v>
      </c>
      <c r="G9878" s="4">
        <v>7.36798622820805E9</v>
      </c>
      <c r="H9878" s="4" t="s">
        <v>39</v>
      </c>
      <c r="I9878" s="4" t="s">
        <v>39</v>
      </c>
      <c r="J9878" s="4" t="str">
        <f t="shared" si="2"/>
        <v>#VALUE!</v>
      </c>
      <c r="K9878" s="5" t="str">
        <f t="shared" si="3"/>
        <v>#VALUE!</v>
      </c>
      <c r="L9878" s="5" t="str">
        <f t="shared" si="4"/>
        <v>#VALUE!</v>
      </c>
      <c r="M9878" s="5" t="str">
        <f t="shared" si="5"/>
        <v>#VALUE!</v>
      </c>
      <c r="N9878" s="4" t="b">
        <v>1</v>
      </c>
      <c r="O9878" s="4" t="b">
        <v>1</v>
      </c>
      <c r="P9878" s="4" t="b">
        <v>0</v>
      </c>
      <c r="Q9878" s="4" t="b">
        <v>0</v>
      </c>
      <c r="R9878" s="4" t="s">
        <v>39</v>
      </c>
      <c r="S9878" s="4">
        <v>1.36021300651346</v>
      </c>
      <c r="T9878" s="4">
        <v>2.33339802952785E9</v>
      </c>
    </row>
    <row r="9879" ht="12.75" customHeight="1">
      <c r="A9879" s="8" t="str">
        <f t="shared" si="1"/>
        <v>Senegal1992</v>
      </c>
      <c r="B9879" s="4" t="s">
        <v>157</v>
      </c>
      <c r="C9879" s="4">
        <v>1992.0</v>
      </c>
      <c r="D9879" s="4">
        <v>1.24264722800169</v>
      </c>
      <c r="E9879" s="4" t="s">
        <v>39</v>
      </c>
      <c r="F9879" s="4">
        <v>-4.01296903412932E8</v>
      </c>
      <c r="G9879" s="4">
        <v>7.769817847278E9</v>
      </c>
      <c r="H9879" s="4" t="s">
        <v>39</v>
      </c>
      <c r="I9879" s="4" t="s">
        <v>39</v>
      </c>
      <c r="J9879" s="4" t="str">
        <f t="shared" si="2"/>
        <v>#VALUE!</v>
      </c>
      <c r="K9879" s="5" t="str">
        <f t="shared" si="3"/>
        <v>#VALUE!</v>
      </c>
      <c r="L9879" s="5" t="str">
        <f t="shared" si="4"/>
        <v>#VALUE!</v>
      </c>
      <c r="M9879" s="5" t="str">
        <f t="shared" si="5"/>
        <v>#VALUE!</v>
      </c>
      <c r="N9879" s="4" t="b">
        <v>0</v>
      </c>
      <c r="O9879" s="4" t="b">
        <v>1</v>
      </c>
      <c r="P9879" s="4" t="b">
        <v>0</v>
      </c>
      <c r="Q9879" s="4" t="b">
        <v>0</v>
      </c>
      <c r="R9879" s="4" t="s">
        <v>39</v>
      </c>
      <c r="S9879" s="4">
        <v>1.32023303661357</v>
      </c>
      <c r="T9879" s="4">
        <v>4.0183161906995E8</v>
      </c>
    </row>
    <row r="9880" ht="12.75" customHeight="1">
      <c r="A9880" s="8" t="str">
        <f t="shared" si="1"/>
        <v>Senegal1991</v>
      </c>
      <c r="B9880" s="4" t="s">
        <v>157</v>
      </c>
      <c r="C9880" s="4">
        <v>1991.0</v>
      </c>
      <c r="D9880" s="4">
        <v>2.5558254387111</v>
      </c>
      <c r="E9880" s="4" t="s">
        <v>39</v>
      </c>
      <c r="F9880" s="4">
        <v>-3.71738503118578E8</v>
      </c>
      <c r="G9880" s="4">
        <v>7.25521047443418E9</v>
      </c>
      <c r="H9880" s="4" t="s">
        <v>39</v>
      </c>
      <c r="I9880" s="4" t="s">
        <v>39</v>
      </c>
      <c r="J9880" s="4" t="str">
        <f t="shared" si="2"/>
        <v>#VALUE!</v>
      </c>
      <c r="K9880" s="5" t="str">
        <f t="shared" si="3"/>
        <v>#VALUE!</v>
      </c>
      <c r="L9880" s="5" t="str">
        <f t="shared" si="4"/>
        <v>#VALUE!</v>
      </c>
      <c r="M9880" s="5" t="str">
        <f t="shared" si="5"/>
        <v>#VALUE!</v>
      </c>
      <c r="N9880" s="4" t="b">
        <v>0</v>
      </c>
      <c r="O9880" s="4" t="b">
        <v>0</v>
      </c>
      <c r="P9880" s="4" t="b">
        <v>0</v>
      </c>
      <c r="Q9880" s="4" t="b">
        <v>1</v>
      </c>
      <c r="R9880" s="4" t="s">
        <v>39</v>
      </c>
      <c r="S9880" s="4">
        <v>2.65996265739379</v>
      </c>
      <c r="T9880" s="4">
        <v>-5.14607372843819E8</v>
      </c>
    </row>
    <row r="9881" ht="12.75" customHeight="1">
      <c r="A9881" s="8" t="str">
        <f t="shared" si="1"/>
        <v>Senegal1990</v>
      </c>
      <c r="B9881" s="4" t="s">
        <v>157</v>
      </c>
      <c r="C9881" s="4">
        <v>1990.0</v>
      </c>
      <c r="D9881" s="4">
        <v>-0.675638150736262</v>
      </c>
      <c r="E9881" s="4" t="s">
        <v>39</v>
      </c>
      <c r="F9881" s="4">
        <v>-3.63286052313781E8</v>
      </c>
      <c r="G9881" s="4">
        <v>7.39096736165927E9</v>
      </c>
      <c r="H9881" s="4" t="s">
        <v>39</v>
      </c>
      <c r="I9881" s="4" t="s">
        <v>39</v>
      </c>
      <c r="J9881" s="4" t="str">
        <f t="shared" si="2"/>
        <v>#VALUE!</v>
      </c>
      <c r="K9881" s="5" t="str">
        <f t="shared" si="3"/>
        <v>#VALUE!</v>
      </c>
      <c r="L9881" s="5" t="str">
        <f t="shared" si="4"/>
        <v>#VALUE!</v>
      </c>
      <c r="M9881" s="5" t="str">
        <f t="shared" si="5"/>
        <v>#VALUE!</v>
      </c>
      <c r="N9881" s="4" t="b">
        <v>1</v>
      </c>
      <c r="O9881" s="4" t="b">
        <v>1</v>
      </c>
      <c r="P9881" s="4" t="b">
        <v>0</v>
      </c>
      <c r="Q9881" s="4" t="b">
        <v>1</v>
      </c>
      <c r="R9881" s="4" t="s">
        <v>39</v>
      </c>
      <c r="S9881" s="4">
        <v>-0.746282224252312</v>
      </c>
      <c r="T9881" s="4">
        <v>1.3575688722509E8</v>
      </c>
    </row>
    <row r="9882" ht="12.75" customHeight="1">
      <c r="A9882" s="8" t="str">
        <f t="shared" si="1"/>
        <v>Senegal1989</v>
      </c>
      <c r="B9882" s="4" t="s">
        <v>157</v>
      </c>
      <c r="C9882" s="4">
        <v>1989.0</v>
      </c>
      <c r="D9882" s="4">
        <v>3.97785608510609</v>
      </c>
      <c r="E9882" s="4" t="s">
        <v>39</v>
      </c>
      <c r="F9882" s="4">
        <v>-3.47921982525752E8</v>
      </c>
      <c r="G9882" s="4">
        <v>6.36603936280037E9</v>
      </c>
      <c r="H9882" s="4" t="s">
        <v>39</v>
      </c>
      <c r="I9882" s="4" t="s">
        <v>39</v>
      </c>
      <c r="J9882" s="4" t="str">
        <f t="shared" si="2"/>
        <v>#VALUE!</v>
      </c>
      <c r="K9882" s="5" t="str">
        <f t="shared" si="3"/>
        <v>#VALUE!</v>
      </c>
      <c r="L9882" s="5" t="str">
        <f t="shared" si="4"/>
        <v>#VALUE!</v>
      </c>
      <c r="M9882" s="5" t="str">
        <f t="shared" si="5"/>
        <v>#VALUE!</v>
      </c>
      <c r="N9882" s="4" t="b">
        <v>1</v>
      </c>
      <c r="O9882" s="4" t="b">
        <v>1</v>
      </c>
      <c r="P9882" s="4" t="b">
        <v>0</v>
      </c>
      <c r="Q9882" s="4" t="b">
        <v>0</v>
      </c>
      <c r="R9882" s="4" t="s">
        <v>39</v>
      </c>
      <c r="S9882" s="4">
        <v>3.97378331483225</v>
      </c>
      <c r="T9882" s="4">
        <v>-1.0249279988589E9</v>
      </c>
    </row>
    <row r="9883" ht="12.75" customHeight="1">
      <c r="A9883" s="8" t="str">
        <f t="shared" si="1"/>
        <v>Senegal1988</v>
      </c>
      <c r="B9883" s="4" t="s">
        <v>157</v>
      </c>
      <c r="C9883" s="4">
        <v>1988.0</v>
      </c>
      <c r="D9883" s="4">
        <v>-0.59243100165617</v>
      </c>
      <c r="E9883" s="4" t="s">
        <v>39</v>
      </c>
      <c r="F9883" s="4">
        <v>-4.04580702203481E8</v>
      </c>
      <c r="G9883" s="4">
        <v>6.41841939252726E9</v>
      </c>
      <c r="H9883" s="4" t="s">
        <v>39</v>
      </c>
      <c r="I9883" s="4" t="s">
        <v>39</v>
      </c>
      <c r="J9883" s="4" t="str">
        <f t="shared" si="2"/>
        <v>#VALUE!</v>
      </c>
      <c r="K9883" s="5" t="str">
        <f t="shared" si="3"/>
        <v>#VALUE!</v>
      </c>
      <c r="L9883" s="5" t="str">
        <f t="shared" si="4"/>
        <v>#VALUE!</v>
      </c>
      <c r="M9883" s="5" t="str">
        <f t="shared" si="5"/>
        <v>#VALUE!</v>
      </c>
      <c r="N9883" s="4" t="b">
        <v>1</v>
      </c>
      <c r="O9883" s="4" t="b">
        <v>1</v>
      </c>
      <c r="P9883" s="4" t="b">
        <v>0</v>
      </c>
      <c r="Q9883" s="4" t="b">
        <v>0</v>
      </c>
      <c r="R9883" s="4" t="s">
        <v>39</v>
      </c>
      <c r="S9883" s="4">
        <v>-0.816575488243529</v>
      </c>
      <c r="T9883" s="4">
        <v>5.23800297268896E7</v>
      </c>
    </row>
    <row r="9884" ht="12.75" customHeight="1">
      <c r="A9884" s="8" t="str">
        <f t="shared" si="1"/>
        <v>Senegal1987</v>
      </c>
      <c r="B9884" s="4" t="s">
        <v>157</v>
      </c>
      <c r="C9884" s="4">
        <v>1987.0</v>
      </c>
      <c r="D9884" s="4">
        <v>6.09437458750184</v>
      </c>
      <c r="E9884" s="4" t="s">
        <v>39</v>
      </c>
      <c r="F9884" s="4">
        <v>-4.29754031615838E8</v>
      </c>
      <c r="G9884" s="4">
        <v>6.48735309414856E9</v>
      </c>
      <c r="H9884" s="4" t="s">
        <v>39</v>
      </c>
      <c r="I9884" s="4" t="s">
        <v>39</v>
      </c>
      <c r="J9884" s="4" t="str">
        <f t="shared" si="2"/>
        <v>#VALUE!</v>
      </c>
      <c r="K9884" s="5" t="str">
        <f t="shared" si="3"/>
        <v>#VALUE!</v>
      </c>
      <c r="L9884" s="5" t="str">
        <f t="shared" si="4"/>
        <v>#VALUE!</v>
      </c>
      <c r="M9884" s="5" t="str">
        <f t="shared" si="5"/>
        <v>#VALUE!</v>
      </c>
      <c r="N9884" s="4" t="b">
        <v>1</v>
      </c>
      <c r="O9884" s="4" t="b">
        <v>1</v>
      </c>
      <c r="P9884" s="4" t="b">
        <v>1</v>
      </c>
      <c r="Q9884" s="4" t="b">
        <v>0</v>
      </c>
      <c r="R9884" s="4" t="s">
        <v>39</v>
      </c>
      <c r="S9884" s="4">
        <v>6.25586340662731</v>
      </c>
      <c r="T9884" s="4">
        <v>6.89337016212997E7</v>
      </c>
    </row>
    <row r="9885" ht="12.75" customHeight="1">
      <c r="A9885" s="8" t="str">
        <f t="shared" si="1"/>
        <v>Senegal1986</v>
      </c>
      <c r="B9885" s="4" t="s">
        <v>157</v>
      </c>
      <c r="C9885" s="4">
        <v>1986.0</v>
      </c>
      <c r="D9885" s="4">
        <v>3.11333971484227</v>
      </c>
      <c r="E9885" s="4" t="s">
        <v>39</v>
      </c>
      <c r="F9885" s="4">
        <v>-3.68778004328489E8</v>
      </c>
      <c r="G9885" s="4">
        <v>5.39209345244722E9</v>
      </c>
      <c r="H9885" s="4" t="s">
        <v>39</v>
      </c>
      <c r="I9885" s="4" t="s">
        <v>39</v>
      </c>
      <c r="J9885" s="4" t="str">
        <f t="shared" si="2"/>
        <v>#VALUE!</v>
      </c>
      <c r="K9885" s="5" t="str">
        <f t="shared" si="3"/>
        <v>#VALUE!</v>
      </c>
      <c r="L9885" s="5" t="str">
        <f t="shared" si="4"/>
        <v>#VALUE!</v>
      </c>
      <c r="M9885" s="5" t="str">
        <f t="shared" si="5"/>
        <v>#VALUE!</v>
      </c>
      <c r="N9885" s="4" t="b">
        <v>0</v>
      </c>
      <c r="O9885" s="4" t="b">
        <v>0</v>
      </c>
      <c r="P9885" s="4" t="b">
        <v>1</v>
      </c>
      <c r="Q9885" s="4" t="b">
        <v>1</v>
      </c>
      <c r="R9885" s="4" t="s">
        <v>39</v>
      </c>
      <c r="S9885" s="4">
        <v>3.12698554897204</v>
      </c>
      <c r="T9885" s="4">
        <v>-1.09525964170133E9</v>
      </c>
    </row>
    <row r="9886" ht="12.75" customHeight="1">
      <c r="A9886" s="8" t="str">
        <f t="shared" si="1"/>
        <v>Senegal1985</v>
      </c>
      <c r="B9886" s="4" t="s">
        <v>157</v>
      </c>
      <c r="C9886" s="4">
        <v>1985.0</v>
      </c>
      <c r="D9886" s="4">
        <v>3.28347069350678</v>
      </c>
      <c r="E9886" s="4" t="s">
        <v>39</v>
      </c>
      <c r="F9886" s="4">
        <v>-3.5956669792007E8</v>
      </c>
      <c r="G9886" s="4">
        <v>3.81894492001861E9</v>
      </c>
      <c r="H9886" s="4" t="s">
        <v>39</v>
      </c>
      <c r="I9886" s="4" t="s">
        <v>39</v>
      </c>
      <c r="J9886" s="4" t="str">
        <f t="shared" si="2"/>
        <v>#VALUE!</v>
      </c>
      <c r="K9886" s="5" t="str">
        <f t="shared" si="3"/>
        <v>#VALUE!</v>
      </c>
      <c r="L9886" s="5" t="str">
        <f t="shared" si="4"/>
        <v>#VALUE!</v>
      </c>
      <c r="M9886" s="5" t="str">
        <f t="shared" si="5"/>
        <v>#VALUE!</v>
      </c>
      <c r="N9886" s="4" t="b">
        <v>0</v>
      </c>
      <c r="O9886" s="4" t="b">
        <v>1</v>
      </c>
      <c r="P9886" s="4" t="b">
        <v>1</v>
      </c>
      <c r="Q9886" s="4" t="b">
        <v>1</v>
      </c>
      <c r="R9886" s="4" t="s">
        <v>39</v>
      </c>
      <c r="S9886" s="4">
        <v>3.46308446515194</v>
      </c>
      <c r="T9886" s="4">
        <v>-1.5731485324286E9</v>
      </c>
    </row>
    <row r="9887" ht="12.75" customHeight="1">
      <c r="A9887" s="8" t="str">
        <f t="shared" si="1"/>
        <v>Senegal1984</v>
      </c>
      <c r="B9887" s="4" t="s">
        <v>157</v>
      </c>
      <c r="C9887" s="4">
        <v>1984.0</v>
      </c>
      <c r="D9887" s="4">
        <v>3.74576435989927</v>
      </c>
      <c r="E9887" s="4" t="s">
        <v>39</v>
      </c>
      <c r="F9887" s="4">
        <v>-2.72429760935957E8</v>
      </c>
      <c r="G9887" s="4">
        <v>3.48516543340439E9</v>
      </c>
      <c r="H9887" s="4" t="s">
        <v>39</v>
      </c>
      <c r="I9887" s="4" t="s">
        <v>39</v>
      </c>
      <c r="J9887" s="4" t="str">
        <f t="shared" si="2"/>
        <v>#VALUE!</v>
      </c>
      <c r="K9887" s="5" t="str">
        <f t="shared" si="3"/>
        <v>#VALUE!</v>
      </c>
      <c r="L9887" s="5" t="str">
        <f t="shared" si="4"/>
        <v>#VALUE!</v>
      </c>
      <c r="M9887" s="5" t="str">
        <f t="shared" si="5"/>
        <v>#VALUE!</v>
      </c>
      <c r="N9887" s="4" t="b">
        <v>0</v>
      </c>
      <c r="O9887" s="4" t="b">
        <v>1</v>
      </c>
      <c r="P9887" s="4" t="b">
        <v>1</v>
      </c>
      <c r="Q9887" s="4" t="b">
        <v>0</v>
      </c>
      <c r="R9887" s="4" t="s">
        <v>39</v>
      </c>
      <c r="S9887" s="4">
        <v>3.93584244306339</v>
      </c>
      <c r="T9887" s="4">
        <v>-3.3377948661422E8</v>
      </c>
    </row>
    <row r="9888" ht="12.75" customHeight="1">
      <c r="A9888" s="8" t="str">
        <f t="shared" si="1"/>
        <v>Senegal1983</v>
      </c>
      <c r="B9888" s="4" t="s">
        <v>157</v>
      </c>
      <c r="C9888" s="4">
        <v>1983.0</v>
      </c>
      <c r="D9888" s="4">
        <v>-5.32639272098642</v>
      </c>
      <c r="E9888" s="4" t="s">
        <v>39</v>
      </c>
      <c r="F9888" s="4">
        <v>-3.04382939004576E8</v>
      </c>
      <c r="G9888" s="4">
        <v>3.5693561247009E9</v>
      </c>
      <c r="H9888" s="4" t="s">
        <v>39</v>
      </c>
      <c r="I9888" s="4" t="s">
        <v>39</v>
      </c>
      <c r="J9888" s="4" t="str">
        <f t="shared" si="2"/>
        <v>#VALUE!</v>
      </c>
      <c r="K9888" s="5" t="str">
        <f t="shared" si="3"/>
        <v>#VALUE!</v>
      </c>
      <c r="L9888" s="5" t="str">
        <f t="shared" si="4"/>
        <v>#VALUE!</v>
      </c>
      <c r="M9888" s="5" t="str">
        <f t="shared" si="5"/>
        <v>#VALUE!</v>
      </c>
      <c r="N9888" s="4" t="b">
        <v>1</v>
      </c>
      <c r="O9888" s="4" t="b">
        <v>1</v>
      </c>
      <c r="P9888" s="4" t="b">
        <v>0</v>
      </c>
      <c r="Q9888" s="4" t="b">
        <v>0</v>
      </c>
      <c r="R9888" s="4" t="s">
        <v>39</v>
      </c>
      <c r="S9888" s="4">
        <v>-5.64746028114288</v>
      </c>
      <c r="T9888" s="4">
        <v>8.41906912965102E7</v>
      </c>
    </row>
    <row r="9889" ht="12.75" customHeight="1">
      <c r="A9889" s="8" t="str">
        <f t="shared" si="1"/>
        <v>Senegal1982</v>
      </c>
      <c r="B9889" s="4" t="s">
        <v>157</v>
      </c>
      <c r="C9889" s="4">
        <v>1982.0</v>
      </c>
      <c r="D9889" s="4">
        <v>7.84306462760103</v>
      </c>
      <c r="E9889" s="4" t="s">
        <v>39</v>
      </c>
      <c r="F9889" s="4">
        <v>-2.65606631897995E8</v>
      </c>
      <c r="G9889" s="4">
        <v>4.01395144634767E9</v>
      </c>
      <c r="H9889" s="4" t="s">
        <v>39</v>
      </c>
      <c r="I9889" s="4" t="s">
        <v>39</v>
      </c>
      <c r="J9889" s="4" t="str">
        <f t="shared" si="2"/>
        <v>#VALUE!</v>
      </c>
      <c r="K9889" s="5" t="str">
        <f t="shared" si="3"/>
        <v>#VALUE!</v>
      </c>
      <c r="L9889" s="5" t="str">
        <f t="shared" si="4"/>
        <v>#VALUE!</v>
      </c>
      <c r="M9889" s="5" t="str">
        <f t="shared" si="5"/>
        <v>#VALUE!</v>
      </c>
      <c r="N9889" s="4" t="b">
        <v>1</v>
      </c>
      <c r="O9889" s="4" t="b">
        <v>1</v>
      </c>
      <c r="P9889" s="4" t="b">
        <v>1</v>
      </c>
      <c r="Q9889" s="4" t="b">
        <v>0</v>
      </c>
      <c r="R9889" s="4" t="s">
        <v>39</v>
      </c>
      <c r="S9889" s="4">
        <v>8.01038437134387</v>
      </c>
      <c r="T9889" s="4">
        <v>4.4459532164677E8</v>
      </c>
    </row>
    <row r="9890" ht="12.75" customHeight="1">
      <c r="A9890" s="8" t="str">
        <f t="shared" si="1"/>
        <v>Senegal1981</v>
      </c>
      <c r="B9890" s="4" t="s">
        <v>157</v>
      </c>
      <c r="C9890" s="4">
        <v>1981.0</v>
      </c>
      <c r="D9890" s="4">
        <v>5.06951643613358</v>
      </c>
      <c r="E9890" s="4" t="s">
        <v>39</v>
      </c>
      <c r="F9890" s="4">
        <v>-4.61521840121813E8</v>
      </c>
      <c r="G9890" s="4">
        <v>4.09589278736096E9</v>
      </c>
      <c r="H9890" s="4" t="s">
        <v>39</v>
      </c>
      <c r="I9890" s="4" t="s">
        <v>39</v>
      </c>
      <c r="J9890" s="4" t="str">
        <f t="shared" si="2"/>
        <v>#VALUE!</v>
      </c>
      <c r="K9890" s="5" t="str">
        <f t="shared" si="3"/>
        <v>#VALUE!</v>
      </c>
      <c r="L9890" s="5" t="str">
        <f t="shared" si="4"/>
        <v>#VALUE!</v>
      </c>
      <c r="M9890" s="5" t="str">
        <f t="shared" si="5"/>
        <v>#VALUE!</v>
      </c>
      <c r="N9890" s="4" t="b">
        <v>0</v>
      </c>
      <c r="O9890" s="4" t="b">
        <v>0</v>
      </c>
      <c r="P9890" s="4" t="b">
        <v>1</v>
      </c>
      <c r="Q9890" s="4" t="b">
        <v>1</v>
      </c>
      <c r="R9890" s="4" t="s">
        <v>39</v>
      </c>
      <c r="S9890" s="4">
        <v>5.18022967002236</v>
      </c>
      <c r="T9890" s="4">
        <v>8.19413410132899E7</v>
      </c>
    </row>
    <row r="9891" ht="12.75" customHeight="1">
      <c r="A9891" s="8" t="str">
        <f t="shared" si="1"/>
        <v>Senegal1980</v>
      </c>
      <c r="B9891" s="4" t="s">
        <v>157</v>
      </c>
      <c r="C9891" s="4">
        <v>1980.0</v>
      </c>
      <c r="D9891" s="4">
        <v>-0.826814938590435</v>
      </c>
      <c r="E9891" s="4" t="s">
        <v>39</v>
      </c>
      <c r="F9891" s="4">
        <v>-3.86076162645706E8</v>
      </c>
      <c r="G9891" s="4">
        <v>4.51010828184315E9</v>
      </c>
      <c r="H9891" s="4" t="s">
        <v>39</v>
      </c>
      <c r="I9891" s="4" t="s">
        <v>39</v>
      </c>
      <c r="J9891" s="4" t="str">
        <f t="shared" si="2"/>
        <v>#VALUE!</v>
      </c>
      <c r="K9891" s="5" t="str">
        <f t="shared" si="3"/>
        <v>#VALUE!</v>
      </c>
      <c r="L9891" s="5" t="str">
        <f t="shared" si="4"/>
        <v>#VALUE!</v>
      </c>
      <c r="M9891" s="5" t="str">
        <f t="shared" si="5"/>
        <v>#VALUE!</v>
      </c>
      <c r="N9891" s="4" t="b">
        <v>1</v>
      </c>
      <c r="O9891" s="4" t="b">
        <v>1</v>
      </c>
      <c r="P9891" s="4" t="b">
        <v>0</v>
      </c>
      <c r="Q9891" s="4" t="b">
        <v>1</v>
      </c>
      <c r="R9891" s="4" t="s">
        <v>39</v>
      </c>
      <c r="S9891" s="4">
        <v>3.98776197168547</v>
      </c>
      <c r="T9891" s="4">
        <v>4.1421549448219E8</v>
      </c>
    </row>
    <row r="9892" ht="12.75" customHeight="1">
      <c r="A9892" s="8" t="str">
        <f t="shared" si="1"/>
        <v>Senegal1979</v>
      </c>
      <c r="B9892" s="4" t="s">
        <v>157</v>
      </c>
      <c r="C9892" s="4">
        <v>1979.0</v>
      </c>
      <c r="D9892" s="4">
        <v>9.63827068343778</v>
      </c>
      <c r="E9892" s="4" t="s">
        <v>39</v>
      </c>
      <c r="F9892" s="4">
        <v>-2.63697777414753E8</v>
      </c>
      <c r="G9892" s="4">
        <v>4.08487781787838E9</v>
      </c>
      <c r="H9892" s="4" t="s">
        <v>39</v>
      </c>
      <c r="I9892" s="4" t="s">
        <v>39</v>
      </c>
      <c r="J9892" s="4" t="str">
        <f t="shared" si="2"/>
        <v>#VALUE!</v>
      </c>
      <c r="K9892" s="5" t="str">
        <f t="shared" si="3"/>
        <v>#VALUE!</v>
      </c>
      <c r="L9892" s="5" t="str">
        <f t="shared" si="4"/>
        <v>#VALUE!</v>
      </c>
      <c r="M9892" s="5" t="str">
        <f t="shared" si="5"/>
        <v>#VALUE!</v>
      </c>
      <c r="N9892" s="4" t="b">
        <v>1</v>
      </c>
      <c r="O9892" s="4" t="b">
        <v>1</v>
      </c>
      <c r="P9892" s="4" t="b">
        <v>0</v>
      </c>
      <c r="Q9892" s="4" t="b">
        <v>0</v>
      </c>
      <c r="R9892" s="4" t="s">
        <v>39</v>
      </c>
      <c r="S9892" s="4">
        <v>7.00168561322543</v>
      </c>
      <c r="T9892" s="4">
        <v>-4.2523046396477E8</v>
      </c>
    </row>
    <row r="9893" ht="12.75" customHeight="1">
      <c r="A9893" s="8" t="str">
        <f t="shared" si="1"/>
        <v>Senegal1978</v>
      </c>
      <c r="B9893" s="4" t="s">
        <v>157</v>
      </c>
      <c r="C9893" s="4">
        <v>1978.0</v>
      </c>
      <c r="D9893" s="4">
        <v>-6.24481765400614</v>
      </c>
      <c r="E9893" s="4" t="s">
        <v>39</v>
      </c>
      <c r="F9893" s="4">
        <v>-2.35241951815315E8</v>
      </c>
      <c r="G9893" s="4">
        <v>3.28035491745057E9</v>
      </c>
      <c r="H9893" s="4" t="s">
        <v>39</v>
      </c>
      <c r="I9893" s="4" t="s">
        <v>39</v>
      </c>
      <c r="J9893" s="4" t="str">
        <f t="shared" si="2"/>
        <v>#VALUE!</v>
      </c>
      <c r="K9893" s="5" t="str">
        <f t="shared" si="3"/>
        <v>#VALUE!</v>
      </c>
      <c r="L9893" s="5" t="str">
        <f t="shared" si="4"/>
        <v>#VALUE!</v>
      </c>
      <c r="M9893" s="5" t="str">
        <f t="shared" si="5"/>
        <v>#VALUE!</v>
      </c>
      <c r="N9893" s="4" t="b">
        <v>1</v>
      </c>
      <c r="O9893" s="4" t="b">
        <v>1</v>
      </c>
      <c r="P9893" s="4" t="b">
        <v>0</v>
      </c>
      <c r="Q9893" s="4" t="b">
        <v>0</v>
      </c>
      <c r="R9893" s="4" t="s">
        <v>39</v>
      </c>
      <c r="S9893" s="4">
        <v>-3.95393126013779</v>
      </c>
      <c r="T9893" s="4">
        <v>-8.04522900427809E8</v>
      </c>
    </row>
    <row r="9894" ht="12.75" customHeight="1">
      <c r="A9894" s="8" t="str">
        <f t="shared" si="1"/>
        <v>Senegal1977</v>
      </c>
      <c r="B9894" s="4" t="s">
        <v>157</v>
      </c>
      <c r="C9894" s="4">
        <v>1977.0</v>
      </c>
      <c r="D9894" s="4">
        <v>0.771300251628518</v>
      </c>
      <c r="E9894" s="4" t="s">
        <v>39</v>
      </c>
      <c r="F9894" s="4">
        <v>-6.69835802462264E7</v>
      </c>
      <c r="G9894" s="4">
        <v>2.93804646789305E9</v>
      </c>
      <c r="H9894" s="4" t="s">
        <v>39</v>
      </c>
      <c r="I9894" s="4" t="s">
        <v>39</v>
      </c>
      <c r="J9894" s="4" t="str">
        <f t="shared" si="2"/>
        <v>#VALUE!</v>
      </c>
      <c r="K9894" s="5" t="str">
        <f t="shared" si="3"/>
        <v>#VALUE!</v>
      </c>
      <c r="L9894" s="5" t="str">
        <f t="shared" si="4"/>
        <v>#VALUE!</v>
      </c>
      <c r="M9894" s="5" t="str">
        <f t="shared" si="5"/>
        <v>#VALUE!</v>
      </c>
      <c r="N9894" s="4" t="b">
        <v>1</v>
      </c>
      <c r="O9894" s="4" t="b">
        <v>1</v>
      </c>
      <c r="P9894" s="4" t="b">
        <v>0</v>
      </c>
      <c r="Q9894" s="4" t="b">
        <v>0</v>
      </c>
      <c r="R9894" s="4" t="s">
        <v>39</v>
      </c>
      <c r="S9894" s="4">
        <v>-2.68290530487465</v>
      </c>
      <c r="T9894" s="4">
        <v>-3.42308449557519E8</v>
      </c>
    </row>
    <row r="9895" ht="12.75" customHeight="1">
      <c r="A9895" s="8" t="str">
        <f t="shared" si="1"/>
        <v>Senegal1976</v>
      </c>
      <c r="B9895" s="4" t="s">
        <v>157</v>
      </c>
      <c r="C9895" s="4">
        <v>1976.0</v>
      </c>
      <c r="D9895" s="4">
        <v>7.88712551518778</v>
      </c>
      <c r="E9895" s="4" t="s">
        <v>39</v>
      </c>
      <c r="F9895" s="4">
        <v>-9.24692249236583E7</v>
      </c>
      <c r="G9895" s="4">
        <v>2.8697778812443E9</v>
      </c>
      <c r="H9895" s="4" t="s">
        <v>39</v>
      </c>
      <c r="I9895" s="4" t="s">
        <v>39</v>
      </c>
      <c r="J9895" s="4" t="str">
        <f t="shared" si="2"/>
        <v>#VALUE!</v>
      </c>
      <c r="K9895" s="5" t="str">
        <f t="shared" si="3"/>
        <v>#VALUE!</v>
      </c>
      <c r="L9895" s="5" t="str">
        <f t="shared" si="4"/>
        <v>#VALUE!</v>
      </c>
      <c r="M9895" s="5" t="str">
        <f t="shared" si="5"/>
        <v>#VALUE!</v>
      </c>
      <c r="N9895" s="4" t="b">
        <v>0</v>
      </c>
      <c r="O9895" s="4" t="b">
        <v>1</v>
      </c>
      <c r="P9895" s="4" t="b">
        <v>1</v>
      </c>
      <c r="Q9895" s="4" t="b">
        <v>0</v>
      </c>
      <c r="R9895" s="4" t="s">
        <v>39</v>
      </c>
      <c r="S9895" s="4">
        <v>8.92050370390294</v>
      </c>
      <c r="T9895" s="4">
        <v>-6.82685866487503E7</v>
      </c>
    </row>
    <row r="9896" ht="12.75" customHeight="1">
      <c r="A9896" s="8" t="str">
        <f t="shared" si="1"/>
        <v>Senegal1975</v>
      </c>
      <c r="B9896" s="4" t="s">
        <v>157</v>
      </c>
      <c r="C9896" s="4">
        <v>1975.0</v>
      </c>
      <c r="D9896" s="4">
        <v>7.75827221209421</v>
      </c>
      <c r="E9896" s="4" t="s">
        <v>39</v>
      </c>
      <c r="F9896" s="4">
        <v>-8.56224705595603E7</v>
      </c>
      <c r="G9896" s="4">
        <v>2.83038840039129E9</v>
      </c>
      <c r="H9896" s="4" t="s">
        <v>39</v>
      </c>
      <c r="I9896" s="4" t="s">
        <v>39</v>
      </c>
      <c r="J9896" s="4" t="str">
        <f t="shared" si="2"/>
        <v>#VALUE!</v>
      </c>
      <c r="K9896" s="5" t="str">
        <f t="shared" si="3"/>
        <v>#VALUE!</v>
      </c>
      <c r="L9896" s="5" t="str">
        <f t="shared" si="4"/>
        <v>#VALUE!</v>
      </c>
      <c r="M9896" s="5" t="str">
        <f t="shared" si="5"/>
        <v>#VALUE!</v>
      </c>
      <c r="N9896" s="4" t="b">
        <v>0</v>
      </c>
      <c r="O9896" s="4" t="b">
        <v>0</v>
      </c>
      <c r="P9896" s="4" t="b">
        <v>1</v>
      </c>
      <c r="Q9896" s="4" t="b">
        <v>1</v>
      </c>
      <c r="R9896" s="4" t="s">
        <v>39</v>
      </c>
      <c r="S9896" s="4">
        <v>7.53566259858628</v>
      </c>
      <c r="T9896" s="4">
        <v>-3.93894808530097E7</v>
      </c>
    </row>
    <row r="9897" ht="12.75" customHeight="1">
      <c r="A9897" s="8" t="str">
        <f t="shared" si="1"/>
        <v>Senegal1974</v>
      </c>
      <c r="B9897" s="4" t="s">
        <v>157</v>
      </c>
      <c r="C9897" s="4">
        <v>1974.0</v>
      </c>
      <c r="D9897" s="4">
        <v>3.30246336244384</v>
      </c>
      <c r="E9897" s="4" t="s">
        <v>39</v>
      </c>
      <c r="F9897" s="4">
        <v>-6.55990602714795E7</v>
      </c>
      <c r="G9897" s="4">
        <v>2.09932523211526E9</v>
      </c>
      <c r="H9897" s="4" t="s">
        <v>39</v>
      </c>
      <c r="I9897" s="4" t="s">
        <v>39</v>
      </c>
      <c r="J9897" s="4" t="str">
        <f t="shared" si="2"/>
        <v>#VALUE!</v>
      </c>
      <c r="K9897" s="5" t="str">
        <f t="shared" si="3"/>
        <v>#VALUE!</v>
      </c>
      <c r="L9897" s="5" t="str">
        <f t="shared" si="4"/>
        <v>#VALUE!</v>
      </c>
      <c r="M9897" s="5" t="str">
        <f t="shared" si="5"/>
        <v>#VALUE!</v>
      </c>
      <c r="N9897" s="4" t="b">
        <v>0</v>
      </c>
      <c r="O9897" s="4" t="b">
        <v>1</v>
      </c>
      <c r="P9897" s="4" t="b">
        <v>1</v>
      </c>
      <c r="Q9897" s="4" t="b">
        <v>1</v>
      </c>
      <c r="R9897" s="4" t="s">
        <v>39</v>
      </c>
      <c r="S9897" s="4">
        <v>4.20077552585172</v>
      </c>
      <c r="T9897" s="4">
        <v>-7.3106316827603E8</v>
      </c>
    </row>
    <row r="9898" ht="12.75" customHeight="1">
      <c r="A9898" s="8" t="str">
        <f t="shared" si="1"/>
        <v>Senegal1973</v>
      </c>
      <c r="B9898" s="4" t="s">
        <v>157</v>
      </c>
      <c r="C9898" s="4">
        <v>1973.0</v>
      </c>
      <c r="D9898" s="4">
        <v>-5.62523632661343</v>
      </c>
      <c r="E9898" s="4" t="s">
        <v>39</v>
      </c>
      <c r="F9898" s="4" t="s">
        <v>39</v>
      </c>
      <c r="G9898" s="4">
        <v>1.86339859001061E9</v>
      </c>
      <c r="H9898" s="4" t="s">
        <v>39</v>
      </c>
      <c r="I9898" s="4" t="s">
        <v>39</v>
      </c>
      <c r="J9898" s="4" t="str">
        <f t="shared" si="2"/>
        <v>#VALUE!</v>
      </c>
      <c r="K9898" s="5" t="str">
        <f t="shared" si="3"/>
        <v>#VALUE!</v>
      </c>
      <c r="L9898" s="5" t="str">
        <f t="shared" si="4"/>
        <v>#VALUE!</v>
      </c>
      <c r="M9898" s="5" t="str">
        <f t="shared" si="5"/>
        <v>#VALUE!</v>
      </c>
      <c r="N9898" s="4" t="b">
        <v>1</v>
      </c>
      <c r="O9898" s="4" t="b">
        <v>1</v>
      </c>
      <c r="P9898" s="4" t="b">
        <v>0</v>
      </c>
      <c r="Q9898" s="4" t="b">
        <v>0</v>
      </c>
      <c r="R9898" s="4" t="s">
        <v>39</v>
      </c>
      <c r="S9898" s="4">
        <v>-5.58324010795549</v>
      </c>
      <c r="T9898" s="4">
        <v>-2.35926642104649E8</v>
      </c>
    </row>
    <row r="9899" ht="12.75" customHeight="1">
      <c r="A9899" s="8" t="str">
        <f t="shared" si="1"/>
        <v>Senegal1972</v>
      </c>
      <c r="B9899" s="4" t="s">
        <v>157</v>
      </c>
      <c r="C9899" s="4">
        <v>1972.0</v>
      </c>
      <c r="D9899" s="4">
        <v>6.43203832316417</v>
      </c>
      <c r="E9899" s="4" t="s">
        <v>39</v>
      </c>
      <c r="F9899" s="4" t="s">
        <v>39</v>
      </c>
      <c r="G9899" s="4">
        <v>1.6208571005595E9</v>
      </c>
      <c r="H9899" s="4" t="s">
        <v>39</v>
      </c>
      <c r="I9899" s="4" t="s">
        <v>39</v>
      </c>
      <c r="J9899" s="4" t="str">
        <f t="shared" si="2"/>
        <v>#VALUE!</v>
      </c>
      <c r="K9899" s="5" t="str">
        <f t="shared" si="3"/>
        <v>#VALUE!</v>
      </c>
      <c r="L9899" s="5" t="str">
        <f t="shared" si="4"/>
        <v>#VALUE!</v>
      </c>
      <c r="M9899" s="5" t="str">
        <f t="shared" si="5"/>
        <v>#VALUE!</v>
      </c>
      <c r="N9899" s="4" t="b">
        <v>1</v>
      </c>
      <c r="O9899" s="4" t="b">
        <v>1</v>
      </c>
      <c r="P9899" s="4" t="b">
        <v>0</v>
      </c>
      <c r="Q9899" s="4" t="b">
        <v>0</v>
      </c>
      <c r="R9899" s="4" t="s">
        <v>39</v>
      </c>
      <c r="S9899" s="4">
        <v>6.38320891557467</v>
      </c>
      <c r="T9899" s="4">
        <v>-2.4254148945111E8</v>
      </c>
    </row>
    <row r="9900" ht="12.75" customHeight="1">
      <c r="A9900" s="8" t="str">
        <f t="shared" si="1"/>
        <v>Senegal1971</v>
      </c>
      <c r="B9900" s="4" t="s">
        <v>157</v>
      </c>
      <c r="C9900" s="4">
        <v>1971.0</v>
      </c>
      <c r="D9900" s="4">
        <v>-0.121215286604299</v>
      </c>
      <c r="E9900" s="4" t="s">
        <v>39</v>
      </c>
      <c r="F9900" s="4" t="s">
        <v>39</v>
      </c>
      <c r="G9900" s="4">
        <v>1.33954903436862E9</v>
      </c>
      <c r="H9900" s="4" t="s">
        <v>39</v>
      </c>
      <c r="I9900" s="4" t="s">
        <v>39</v>
      </c>
      <c r="J9900" s="4" t="str">
        <f t="shared" si="2"/>
        <v>#VALUE!</v>
      </c>
      <c r="K9900" s="5" t="str">
        <f t="shared" si="3"/>
        <v>#VALUE!</v>
      </c>
      <c r="L9900" s="5" t="str">
        <f t="shared" si="4"/>
        <v>#VALUE!</v>
      </c>
      <c r="M9900" s="5" t="str">
        <f t="shared" si="5"/>
        <v>#VALUE!</v>
      </c>
      <c r="N9900" s="4" t="b">
        <v>1</v>
      </c>
      <c r="O9900" s="4" t="b">
        <v>1</v>
      </c>
      <c r="P9900" s="4" t="b">
        <v>0</v>
      </c>
      <c r="Q9900" s="4" t="b">
        <v>0</v>
      </c>
      <c r="R9900" s="4" t="s">
        <v>39</v>
      </c>
      <c r="S9900" s="4">
        <v>-0.140449439855544</v>
      </c>
      <c r="T9900" s="4">
        <v>-2.8130806619088E8</v>
      </c>
    </row>
    <row r="9901" ht="12.75" customHeight="1">
      <c r="A9901" s="8" t="str">
        <f t="shared" si="1"/>
        <v>Senegal1970</v>
      </c>
      <c r="B9901" s="4" t="s">
        <v>157</v>
      </c>
      <c r="C9901" s="4">
        <v>1970.0</v>
      </c>
      <c r="D9901" s="4">
        <v>8.267714822922</v>
      </c>
      <c r="E9901" s="4" t="s">
        <v>39</v>
      </c>
      <c r="F9901" s="4" t="s">
        <v>39</v>
      </c>
      <c r="G9901" s="4">
        <v>1.29740765480231E9</v>
      </c>
      <c r="H9901" s="4" t="s">
        <v>39</v>
      </c>
      <c r="I9901" s="4" t="s">
        <v>39</v>
      </c>
      <c r="J9901" s="4" t="str">
        <f t="shared" si="2"/>
        <v>#VALUE!</v>
      </c>
      <c r="K9901" s="5" t="str">
        <f t="shared" si="3"/>
        <v>#VALUE!</v>
      </c>
      <c r="L9901" s="5" t="str">
        <f t="shared" si="4"/>
        <v>#VALUE!</v>
      </c>
      <c r="M9901" s="5" t="str">
        <f t="shared" si="5"/>
        <v>#VALUE!</v>
      </c>
      <c r="N9901" s="4" t="b">
        <v>1</v>
      </c>
      <c r="O9901" s="4" t="b">
        <v>1</v>
      </c>
      <c r="P9901" s="4" t="b">
        <v>0</v>
      </c>
      <c r="Q9901" s="4" t="b">
        <v>0</v>
      </c>
      <c r="R9901" s="4" t="s">
        <v>39</v>
      </c>
      <c r="S9901" s="4">
        <v>8.56204551455826</v>
      </c>
      <c r="T9901" s="4">
        <v>-4.21413795663099E7</v>
      </c>
    </row>
    <row r="9902" ht="12.75" customHeight="1">
      <c r="A9902" s="8" t="str">
        <f t="shared" si="1"/>
        <v>Senegal1969</v>
      </c>
      <c r="B9902" s="4" t="s">
        <v>157</v>
      </c>
      <c r="C9902" s="4">
        <v>1969.0</v>
      </c>
      <c r="D9902" s="4">
        <v>-3.58499501237615</v>
      </c>
      <c r="E9902" s="4" t="s">
        <v>39</v>
      </c>
      <c r="F9902" s="4" t="s">
        <v>39</v>
      </c>
      <c r="G9902" s="4">
        <v>1.24523492974988E9</v>
      </c>
      <c r="H9902" s="4" t="s">
        <v>39</v>
      </c>
      <c r="I9902" s="4" t="s">
        <v>39</v>
      </c>
      <c r="J9902" s="4" t="str">
        <f t="shared" si="2"/>
        <v>#VALUE!</v>
      </c>
      <c r="K9902" s="5" t="str">
        <f t="shared" si="3"/>
        <v>#VALUE!</v>
      </c>
      <c r="L9902" s="5" t="str">
        <f t="shared" si="4"/>
        <v>#VALUE!</v>
      </c>
      <c r="M9902" s="5" t="str">
        <f t="shared" si="5"/>
        <v>#VALUE!</v>
      </c>
      <c r="N9902" s="4" t="b">
        <v>1</v>
      </c>
      <c r="O9902" s="4" t="b">
        <v>1</v>
      </c>
      <c r="P9902" s="4" t="b">
        <v>0</v>
      </c>
      <c r="Q9902" s="4" t="b">
        <v>0</v>
      </c>
      <c r="R9902" s="4" t="s">
        <v>39</v>
      </c>
      <c r="S9902" s="4">
        <v>-6.55414292250094</v>
      </c>
      <c r="T9902" s="4">
        <v>-5.21727250524299E7</v>
      </c>
    </row>
    <row r="9903" ht="12.75" customHeight="1">
      <c r="A9903" s="8" t="str">
        <f t="shared" si="1"/>
        <v>Senegal1968</v>
      </c>
      <c r="B9903" s="4" t="s">
        <v>157</v>
      </c>
      <c r="C9903" s="4">
        <v>1968.0</v>
      </c>
      <c r="D9903" s="4">
        <v>5.61247536158716</v>
      </c>
      <c r="E9903" s="4" t="s">
        <v>39</v>
      </c>
      <c r="F9903" s="4" t="s">
        <v>39</v>
      </c>
      <c r="G9903" s="4">
        <v>1.30938486320769E9</v>
      </c>
      <c r="H9903" s="4" t="s">
        <v>39</v>
      </c>
      <c r="I9903" s="4" t="s">
        <v>39</v>
      </c>
      <c r="J9903" s="4" t="str">
        <f t="shared" si="2"/>
        <v>#VALUE!</v>
      </c>
      <c r="K9903" s="5" t="str">
        <f t="shared" si="3"/>
        <v>#VALUE!</v>
      </c>
      <c r="L9903" s="5" t="str">
        <f t="shared" si="4"/>
        <v>#VALUE!</v>
      </c>
      <c r="M9903" s="5" t="str">
        <f t="shared" si="5"/>
        <v>#VALUE!</v>
      </c>
      <c r="N9903" s="4" t="b">
        <v>1</v>
      </c>
      <c r="O9903" s="4" t="b">
        <v>1</v>
      </c>
      <c r="P9903" s="4" t="b">
        <v>0</v>
      </c>
      <c r="Q9903" s="4" t="b">
        <v>0</v>
      </c>
      <c r="R9903" s="4" t="s">
        <v>39</v>
      </c>
      <c r="S9903" s="4">
        <v>6.2907735312989</v>
      </c>
      <c r="T9903" s="4">
        <v>6.41499334578099E7</v>
      </c>
    </row>
    <row r="9904" ht="12.75" customHeight="1">
      <c r="A9904" s="8" t="str">
        <f t="shared" si="1"/>
        <v>Senegal1967</v>
      </c>
      <c r="B9904" s="4" t="s">
        <v>157</v>
      </c>
      <c r="C9904" s="4">
        <v>1967.0</v>
      </c>
      <c r="D9904" s="4">
        <v>-2.0344189269107</v>
      </c>
      <c r="E9904" s="4" t="s">
        <v>39</v>
      </c>
      <c r="F9904" s="4" t="s">
        <v>39</v>
      </c>
      <c r="G9904" s="4">
        <v>1.24648076703742E9</v>
      </c>
      <c r="H9904" s="4" t="s">
        <v>39</v>
      </c>
      <c r="I9904" s="4" t="s">
        <v>39</v>
      </c>
      <c r="J9904" s="4" t="str">
        <f t="shared" si="2"/>
        <v>#VALUE!</v>
      </c>
      <c r="K9904" s="5" t="str">
        <f t="shared" si="3"/>
        <v>#VALUE!</v>
      </c>
      <c r="L9904" s="5" t="str">
        <f t="shared" si="4"/>
        <v>#VALUE!</v>
      </c>
      <c r="M9904" s="5" t="str">
        <f t="shared" si="5"/>
        <v>#VALUE!</v>
      </c>
      <c r="N9904" s="4" t="b">
        <v>1</v>
      </c>
      <c r="O9904" s="4" t="b">
        <v>1</v>
      </c>
      <c r="P9904" s="4" t="b">
        <v>0</v>
      </c>
      <c r="Q9904" s="4" t="b">
        <v>0</v>
      </c>
      <c r="R9904" s="4" t="s">
        <v>39</v>
      </c>
      <c r="S9904" s="4">
        <v>-1.21979286528493</v>
      </c>
      <c r="T9904" s="4">
        <v>-6.29040961702699E7</v>
      </c>
    </row>
    <row r="9905" ht="12.75" customHeight="1">
      <c r="A9905" s="8" t="str">
        <f t="shared" si="1"/>
        <v>Senegal1966</v>
      </c>
      <c r="B9905" s="4" t="s">
        <v>157</v>
      </c>
      <c r="C9905" s="4">
        <v>1966.0</v>
      </c>
      <c r="D9905" s="4">
        <v>-2.03442776495584</v>
      </c>
      <c r="E9905" s="4" t="s">
        <v>39</v>
      </c>
      <c r="F9905" s="4" t="s">
        <v>39</v>
      </c>
      <c r="G9905" s="4">
        <v>1.24690818820855E9</v>
      </c>
      <c r="H9905" s="4" t="s">
        <v>39</v>
      </c>
      <c r="I9905" s="4" t="s">
        <v>39</v>
      </c>
      <c r="J9905" s="4" t="str">
        <f t="shared" si="2"/>
        <v>#VALUE!</v>
      </c>
      <c r="K9905" s="5" t="str">
        <f t="shared" si="3"/>
        <v>#VALUE!</v>
      </c>
      <c r="L9905" s="5" t="str">
        <f t="shared" si="4"/>
        <v>#VALUE!</v>
      </c>
      <c r="M9905" s="5" t="str">
        <f t="shared" si="5"/>
        <v>#VALUE!</v>
      </c>
      <c r="N9905" s="4" t="b">
        <v>1</v>
      </c>
      <c r="O9905" s="4" t="b">
        <v>1</v>
      </c>
      <c r="P9905" s="4" t="b">
        <v>0</v>
      </c>
      <c r="Q9905" s="4" t="b">
        <v>0</v>
      </c>
      <c r="R9905" s="4" t="s">
        <v>39</v>
      </c>
      <c r="S9905" s="4">
        <v>2.8767609752687</v>
      </c>
      <c r="T9905" s="4">
        <v>427421.171129941</v>
      </c>
    </row>
    <row r="9906" ht="12.75" customHeight="1">
      <c r="A9906" s="8" t="str">
        <f t="shared" si="1"/>
        <v>Senegal1965</v>
      </c>
      <c r="B9906" s="4" t="s">
        <v>157</v>
      </c>
      <c r="C9906" s="4">
        <v>1965.0</v>
      </c>
      <c r="D9906" s="4">
        <v>-2.03442710267841</v>
      </c>
      <c r="E9906" s="4" t="s">
        <v>39</v>
      </c>
      <c r="F9906" s="4" t="s">
        <v>39</v>
      </c>
      <c r="G9906" s="4">
        <v>1.2100582271455E9</v>
      </c>
      <c r="H9906" s="4" t="s">
        <v>39</v>
      </c>
      <c r="I9906" s="4" t="s">
        <v>39</v>
      </c>
      <c r="J9906" s="4" t="str">
        <f t="shared" si="2"/>
        <v>#VALUE!</v>
      </c>
      <c r="K9906" s="5" t="str">
        <f t="shared" si="3"/>
        <v>#VALUE!</v>
      </c>
      <c r="L9906" s="5" t="str">
        <f t="shared" si="4"/>
        <v>#VALUE!</v>
      </c>
      <c r="M9906" s="5" t="str">
        <f t="shared" si="5"/>
        <v>#VALUE!</v>
      </c>
      <c r="N9906" s="4" t="b">
        <v>1</v>
      </c>
      <c r="O9906" s="4" t="b">
        <v>1</v>
      </c>
      <c r="P9906" s="4" t="b">
        <v>0</v>
      </c>
      <c r="Q9906" s="4" t="b">
        <v>0</v>
      </c>
      <c r="R9906" s="4" t="s">
        <v>39</v>
      </c>
      <c r="S9906" s="4">
        <v>1.33218949146287</v>
      </c>
      <c r="T9906" s="4">
        <v>-3.684996106305E7</v>
      </c>
    </row>
    <row r="9907" ht="12.75" customHeight="1">
      <c r="A9907" s="8" t="str">
        <f t="shared" si="1"/>
        <v>Senegal1964</v>
      </c>
      <c r="B9907" s="4" t="s">
        <v>157</v>
      </c>
      <c r="C9907" s="4">
        <v>1964.0</v>
      </c>
      <c r="D9907" s="4">
        <v>-2.03442024813376</v>
      </c>
      <c r="E9907" s="4" t="s">
        <v>39</v>
      </c>
      <c r="F9907" s="4" t="s">
        <v>39</v>
      </c>
      <c r="G9907" s="4">
        <v>1.1889306449607E9</v>
      </c>
      <c r="H9907" s="4" t="s">
        <v>39</v>
      </c>
      <c r="I9907" s="4" t="s">
        <v>39</v>
      </c>
      <c r="J9907" s="4" t="str">
        <f t="shared" si="2"/>
        <v>#VALUE!</v>
      </c>
      <c r="K9907" s="5" t="str">
        <f t="shared" si="3"/>
        <v>#VALUE!</v>
      </c>
      <c r="L9907" s="5" t="str">
        <f t="shared" si="4"/>
        <v>#VALUE!</v>
      </c>
      <c r="M9907" s="5" t="str">
        <f t="shared" si="5"/>
        <v>#VALUE!</v>
      </c>
      <c r="N9907" s="4" t="b">
        <v>1</v>
      </c>
      <c r="O9907" s="4" t="b">
        <v>1</v>
      </c>
      <c r="P9907" s="4" t="b">
        <v>0</v>
      </c>
      <c r="Q9907" s="4" t="b">
        <v>0</v>
      </c>
      <c r="R9907" s="4" t="s">
        <v>39</v>
      </c>
      <c r="S9907" s="4">
        <v>3.88392710164631</v>
      </c>
      <c r="T9907" s="4">
        <v>-2.11275821847999E7</v>
      </c>
    </row>
    <row r="9908" ht="12.75" customHeight="1">
      <c r="A9908" s="8" t="str">
        <f t="shared" si="1"/>
        <v>Senegal1963</v>
      </c>
      <c r="B9908" s="4" t="s">
        <v>157</v>
      </c>
      <c r="C9908" s="4">
        <v>1963.0</v>
      </c>
      <c r="D9908" s="4" t="s">
        <v>39</v>
      </c>
      <c r="E9908" s="4" t="s">
        <v>39</v>
      </c>
      <c r="F9908" s="4" t="s">
        <v>39</v>
      </c>
      <c r="G9908" s="4">
        <v>1.12213986306998E9</v>
      </c>
      <c r="H9908" s="4" t="s">
        <v>39</v>
      </c>
      <c r="I9908" s="4" t="s">
        <v>39</v>
      </c>
      <c r="J9908" s="4" t="str">
        <f t="shared" si="2"/>
        <v>#VALUE!</v>
      </c>
      <c r="K9908" s="5" t="str">
        <f t="shared" si="3"/>
        <v>#VALUE!</v>
      </c>
      <c r="L9908" s="5" t="str">
        <f t="shared" si="4"/>
        <v>#VALUE!</v>
      </c>
      <c r="M9908" s="5" t="str">
        <f t="shared" si="5"/>
        <v>#VALUE!</v>
      </c>
      <c r="N9908" s="4" t="b">
        <v>1</v>
      </c>
      <c r="O9908" s="4" t="b">
        <v>1</v>
      </c>
      <c r="P9908" s="4" t="s">
        <v>39</v>
      </c>
      <c r="Q9908" s="4" t="b">
        <v>0</v>
      </c>
      <c r="R9908" s="4" t="s">
        <v>39</v>
      </c>
      <c r="S9908" s="4">
        <v>1.86447856929158</v>
      </c>
      <c r="T9908" s="4">
        <v>-6.67907818907201E7</v>
      </c>
    </row>
    <row r="9909" ht="12.75" customHeight="1">
      <c r="A9909" s="8" t="str">
        <f t="shared" si="1"/>
        <v>Senegal1962</v>
      </c>
      <c r="B9909" s="4" t="s">
        <v>157</v>
      </c>
      <c r="C9909" s="4">
        <v>1962.0</v>
      </c>
      <c r="D9909" s="4" t="s">
        <v>39</v>
      </c>
      <c r="E9909" s="4" t="s">
        <v>39</v>
      </c>
      <c r="F9909" s="4" t="s">
        <v>39</v>
      </c>
      <c r="G9909" s="4">
        <v>1.08547579197981E9</v>
      </c>
      <c r="H9909" s="4" t="s">
        <v>39</v>
      </c>
      <c r="I9909" s="4" t="s">
        <v>39</v>
      </c>
      <c r="J9909" s="4" t="str">
        <f t="shared" si="2"/>
        <v>#VALUE!</v>
      </c>
      <c r="K9909" s="5" t="str">
        <f t="shared" si="3"/>
        <v>#VALUE!</v>
      </c>
      <c r="L9909" s="5" t="str">
        <f t="shared" si="4"/>
        <v>#VALUE!</v>
      </c>
      <c r="M9909" s="5" t="str">
        <f t="shared" si="5"/>
        <v>#VALUE!</v>
      </c>
      <c r="N9909" s="4" t="s">
        <v>39</v>
      </c>
      <c r="O9909" s="4" t="s">
        <v>39</v>
      </c>
      <c r="P9909" s="4" t="s">
        <v>39</v>
      </c>
      <c r="Q9909" s="4" t="s">
        <v>39</v>
      </c>
      <c r="R9909" s="4" t="s">
        <v>39</v>
      </c>
      <c r="S9909" s="4">
        <v>-0.136235360562637</v>
      </c>
      <c r="T9909" s="4">
        <v>-3.66640710901699E7</v>
      </c>
    </row>
    <row r="9910" ht="12.75" customHeight="1">
      <c r="A9910" s="8" t="str">
        <f t="shared" si="1"/>
        <v>Senegal1961</v>
      </c>
      <c r="B9910" s="4" t="s">
        <v>157</v>
      </c>
      <c r="C9910" s="4">
        <v>1961.0</v>
      </c>
      <c r="D9910" s="4" t="s">
        <v>39</v>
      </c>
      <c r="E9910" s="4" t="s">
        <v>39</v>
      </c>
      <c r="F9910" s="4" t="s">
        <v>39</v>
      </c>
      <c r="G9910" s="4">
        <v>1.05897525860599E9</v>
      </c>
      <c r="H9910" s="4" t="s">
        <v>39</v>
      </c>
      <c r="I9910" s="4" t="s">
        <v>39</v>
      </c>
      <c r="J9910" s="4" t="str">
        <f t="shared" si="2"/>
        <v>#VALUE!</v>
      </c>
      <c r="K9910" s="5" t="str">
        <f t="shared" si="3"/>
        <v>#VALUE!</v>
      </c>
      <c r="L9910" s="5" t="str">
        <f t="shared" si="4"/>
        <v>#VALUE!</v>
      </c>
      <c r="M9910" s="5" t="str">
        <f t="shared" si="5"/>
        <v>#VALUE!</v>
      </c>
      <c r="N9910" s="4" t="s">
        <v>39</v>
      </c>
      <c r="O9910" s="4" t="s">
        <v>39</v>
      </c>
      <c r="P9910" s="4" t="s">
        <v>39</v>
      </c>
      <c r="Q9910" s="4" t="s">
        <v>39</v>
      </c>
      <c r="R9910" s="4" t="s">
        <v>39</v>
      </c>
      <c r="S9910" s="4">
        <v>2.99344825626973</v>
      </c>
      <c r="T9910" s="4">
        <v>-2.65005333738199E7</v>
      </c>
    </row>
    <row r="9911" ht="12.75" customHeight="1">
      <c r="A9911" s="8" t="str">
        <f t="shared" si="1"/>
        <v>Senegal1960</v>
      </c>
      <c r="B9911" s="4" t="s">
        <v>157</v>
      </c>
      <c r="C9911" s="4">
        <v>1960.0</v>
      </c>
      <c r="D9911" s="4" t="s">
        <v>39</v>
      </c>
      <c r="E9911" s="4" t="s">
        <v>39</v>
      </c>
      <c r="F9911" s="4" t="s">
        <v>39</v>
      </c>
      <c r="G9911" s="4">
        <v>1.00369236883803E9</v>
      </c>
      <c r="H9911" s="4" t="s">
        <v>39</v>
      </c>
      <c r="I9911" s="4" t="s">
        <v>39</v>
      </c>
      <c r="J9911" s="4" t="str">
        <f t="shared" si="2"/>
        <v>#VALUE!</v>
      </c>
      <c r="K9911" s="5" t="str">
        <f t="shared" si="3"/>
        <v>#VALUE!</v>
      </c>
      <c r="L9911" s="5" t="str">
        <f t="shared" si="4"/>
        <v>#VALUE!</v>
      </c>
      <c r="M9911" s="5" t="str">
        <f t="shared" si="5"/>
        <v>#VALUE!</v>
      </c>
      <c r="N9911" s="4" t="s">
        <v>39</v>
      </c>
      <c r="O9911" s="4" t="s">
        <v>39</v>
      </c>
      <c r="P9911" s="4" t="s">
        <v>39</v>
      </c>
      <c r="Q9911" s="4" t="s">
        <v>39</v>
      </c>
      <c r="R9911" s="4" t="s">
        <v>39</v>
      </c>
      <c r="S9911" s="4" t="s">
        <v>39</v>
      </c>
      <c r="T9911" s="4">
        <v>-5.528288976796E7</v>
      </c>
    </row>
    <row r="9912" ht="12.75" customHeight="1">
      <c r="A9912" s="8" t="str">
        <f t="shared" si="1"/>
        <v>Seychelles2022</v>
      </c>
      <c r="B9912" s="4" t="s">
        <v>158</v>
      </c>
      <c r="C9912" s="4">
        <v>2022.0</v>
      </c>
      <c r="D9912" s="4" t="s">
        <v>39</v>
      </c>
      <c r="E9912" s="4" t="s">
        <v>39</v>
      </c>
      <c r="F9912" s="4" t="s">
        <v>39</v>
      </c>
      <c r="G9912" s="4">
        <v>1.58840647915511E9</v>
      </c>
      <c r="H9912" s="4" t="s">
        <v>39</v>
      </c>
      <c r="I9912" s="4" t="s">
        <v>39</v>
      </c>
      <c r="J9912" s="4" t="str">
        <f t="shared" si="2"/>
        <v>#VALUE!</v>
      </c>
      <c r="K9912" s="5" t="str">
        <f t="shared" si="3"/>
        <v>#VALUE!</v>
      </c>
      <c r="L9912" s="5" t="str">
        <f t="shared" si="4"/>
        <v>#VALUE!</v>
      </c>
      <c r="M9912" s="5" t="str">
        <f t="shared" si="5"/>
        <v>#VALUE!</v>
      </c>
      <c r="N9912" s="4" t="s">
        <v>39</v>
      </c>
      <c r="O9912" s="4" t="s">
        <v>39</v>
      </c>
      <c r="P9912" s="4" t="s">
        <v>39</v>
      </c>
      <c r="Q9912" s="4" t="s">
        <v>39</v>
      </c>
      <c r="R9912" s="4" t="s">
        <v>39</v>
      </c>
      <c r="S9912" s="4">
        <v>8.80000017265998</v>
      </c>
      <c r="T9912" s="4" t="s">
        <v>39</v>
      </c>
    </row>
    <row r="9913" ht="12.75" customHeight="1">
      <c r="A9913" s="8" t="str">
        <f t="shared" si="1"/>
        <v>Seychelles2021</v>
      </c>
      <c r="B9913" s="4" t="s">
        <v>158</v>
      </c>
      <c r="C9913" s="4">
        <v>2021.0</v>
      </c>
      <c r="D9913" s="4">
        <v>7.91369799586625</v>
      </c>
      <c r="E9913" s="4">
        <v>-3.63388102117734E7</v>
      </c>
      <c r="F9913" s="4">
        <v>-1.54258503790587E8</v>
      </c>
      <c r="G9913" s="4">
        <v>1.28668787318447E9</v>
      </c>
      <c r="H9913" s="4">
        <v>33.9975623562706</v>
      </c>
      <c r="I9913" s="4">
        <v>39.8245785507301</v>
      </c>
      <c r="J9913" s="4">
        <f t="shared" si="2"/>
        <v>43744251202</v>
      </c>
      <c r="K9913" s="5">
        <f t="shared" si="3"/>
        <v>51241802276</v>
      </c>
      <c r="L9913" s="5">
        <f t="shared" si="4"/>
        <v>7497551074</v>
      </c>
      <c r="M9913" s="5">
        <f t="shared" si="5"/>
        <v>5.827016194</v>
      </c>
      <c r="N9913" s="4" t="s">
        <v>39</v>
      </c>
      <c r="O9913" s="4" t="s">
        <v>39</v>
      </c>
      <c r="P9913" s="4" t="s">
        <v>39</v>
      </c>
      <c r="Q9913" s="4" t="s">
        <v>39</v>
      </c>
      <c r="R9913" s="4" t="s">
        <v>39</v>
      </c>
      <c r="S9913" s="4">
        <v>5.40000000000001</v>
      </c>
      <c r="T9913" s="4">
        <v>-3.01718605970639E8</v>
      </c>
    </row>
    <row r="9914" ht="12.75" customHeight="1">
      <c r="A9914" s="8" t="str">
        <f t="shared" si="1"/>
        <v>Seychelles2020</v>
      </c>
      <c r="B9914" s="4" t="s">
        <v>158</v>
      </c>
      <c r="C9914" s="4">
        <v>2020.0</v>
      </c>
      <c r="D9914" s="4">
        <v>-7.72337532397639</v>
      </c>
      <c r="E9914" s="4">
        <v>-1.61683844151222E8</v>
      </c>
      <c r="F9914" s="4">
        <v>-1.73236338242031E8</v>
      </c>
      <c r="G9914" s="4">
        <v>1.18351539764891E9</v>
      </c>
      <c r="H9914" s="4">
        <v>33.9597099381433</v>
      </c>
      <c r="I9914" s="4">
        <v>50.504022192022</v>
      </c>
      <c r="J9914" s="4">
        <f t="shared" si="2"/>
        <v>40191839611</v>
      </c>
      <c r="K9914" s="5">
        <f t="shared" si="3"/>
        <v>59772287907</v>
      </c>
      <c r="L9914" s="5">
        <f t="shared" si="4"/>
        <v>19580448296</v>
      </c>
      <c r="M9914" s="5">
        <f t="shared" si="5"/>
        <v>16.54431225</v>
      </c>
      <c r="N9914" s="4" t="b">
        <v>1</v>
      </c>
      <c r="O9914" s="4" t="b">
        <v>1</v>
      </c>
      <c r="P9914" s="4" t="b">
        <v>0</v>
      </c>
      <c r="Q9914" s="4" t="s">
        <v>39</v>
      </c>
      <c r="R9914" s="4" t="s">
        <v>39</v>
      </c>
      <c r="S9914" s="4">
        <v>-8.64920645543945</v>
      </c>
      <c r="T9914" s="4">
        <v>-1.03172475535559E8</v>
      </c>
    </row>
    <row r="9915" ht="12.75" customHeight="1">
      <c r="A9915" s="8" t="str">
        <f t="shared" si="1"/>
        <v>Seychelles2019</v>
      </c>
      <c r="B9915" s="4" t="s">
        <v>158</v>
      </c>
      <c r="C9915" s="4">
        <v>2019.0</v>
      </c>
      <c r="D9915" s="4">
        <v>3.08754589266537</v>
      </c>
      <c r="E9915" s="4">
        <v>5.31467871439843E7</v>
      </c>
      <c r="F9915" s="4">
        <v>-5.31154135335738E7</v>
      </c>
      <c r="G9915" s="4">
        <v>1.64509056704612E9</v>
      </c>
      <c r="H9915" s="4">
        <v>35.6900200372708</v>
      </c>
      <c r="I9915" s="4">
        <v>34.822662679575</v>
      </c>
      <c r="J9915" s="4">
        <f t="shared" si="2"/>
        <v>58713315301</v>
      </c>
      <c r="K9915" s="5">
        <f t="shared" si="3"/>
        <v>57286433894</v>
      </c>
      <c r="L9915" s="5">
        <f t="shared" si="4"/>
        <v>-1426881407</v>
      </c>
      <c r="M9915" s="5">
        <f t="shared" si="5"/>
        <v>-0.8673573577</v>
      </c>
      <c r="N9915" s="4" t="b">
        <v>1</v>
      </c>
      <c r="O9915" s="4" t="b">
        <v>1</v>
      </c>
      <c r="P9915" s="4" t="b">
        <v>1</v>
      </c>
      <c r="Q9915" s="4" t="b">
        <v>0</v>
      </c>
      <c r="R9915" s="4" t="s">
        <v>39</v>
      </c>
      <c r="S9915" s="4">
        <v>4.87694619885764</v>
      </c>
      <c r="T9915" s="4">
        <v>4.61575169397209E8</v>
      </c>
    </row>
    <row r="9916" ht="12.75" customHeight="1">
      <c r="A9916" s="8" t="str">
        <f t="shared" si="1"/>
        <v>Seychelles2018</v>
      </c>
      <c r="B9916" s="4" t="s">
        <v>158</v>
      </c>
      <c r="C9916" s="4">
        <v>2018.0</v>
      </c>
      <c r="D9916" s="4">
        <v>3.19903934827662</v>
      </c>
      <c r="E9916" s="4">
        <v>3.17290087036701E7</v>
      </c>
      <c r="F9916" s="4">
        <v>-4.17767432223952E7</v>
      </c>
      <c r="G9916" s="4">
        <v>1.58781324528225E9</v>
      </c>
      <c r="H9916" s="4">
        <v>35.1334075133179</v>
      </c>
      <c r="I9916" s="4">
        <v>36.1624977686312</v>
      </c>
      <c r="J9916" s="4">
        <f t="shared" si="2"/>
        <v>55785289802</v>
      </c>
      <c r="K9916" s="5">
        <f t="shared" si="3"/>
        <v>57419292940</v>
      </c>
      <c r="L9916" s="5">
        <f t="shared" si="4"/>
        <v>1634003138</v>
      </c>
      <c r="M9916" s="5">
        <f t="shared" si="5"/>
        <v>1.029090255</v>
      </c>
      <c r="N9916" s="4" t="b">
        <v>0</v>
      </c>
      <c r="O9916" s="4" t="b">
        <v>0</v>
      </c>
      <c r="P9916" s="4" t="b">
        <v>1</v>
      </c>
      <c r="Q9916" s="4" t="b">
        <v>1</v>
      </c>
      <c r="R9916" s="4" t="s">
        <v>39</v>
      </c>
      <c r="S9916" s="4">
        <v>3.70943431160025</v>
      </c>
      <c r="T9916" s="4">
        <v>-5.727732176387E7</v>
      </c>
    </row>
    <row r="9917" ht="12.75" customHeight="1">
      <c r="A9917" s="8" t="str">
        <f t="shared" si="1"/>
        <v>Seychelles2017</v>
      </c>
      <c r="B9917" s="4" t="s">
        <v>158</v>
      </c>
      <c r="C9917" s="4">
        <v>2017.0</v>
      </c>
      <c r="D9917" s="4">
        <v>4.51119003063881</v>
      </c>
      <c r="E9917" s="4">
        <v>5.20921969728652E7</v>
      </c>
      <c r="F9917" s="4">
        <v>-3.69198186888002E7</v>
      </c>
      <c r="G9917" s="4">
        <v>1.52977328649646E9</v>
      </c>
      <c r="H9917" s="4">
        <v>34.808098576877</v>
      </c>
      <c r="I9917" s="4">
        <v>34.3396364155887</v>
      </c>
      <c r="J9917" s="4">
        <f t="shared" si="2"/>
        <v>53248499357</v>
      </c>
      <c r="K9917" s="5">
        <f t="shared" si="3"/>
        <v>52531858457</v>
      </c>
      <c r="L9917" s="5">
        <f t="shared" si="4"/>
        <v>-716640900.1</v>
      </c>
      <c r="M9917" s="5">
        <f t="shared" si="5"/>
        <v>-0.4684621613</v>
      </c>
      <c r="N9917" s="4" t="b">
        <v>0</v>
      </c>
      <c r="O9917" s="4" t="b">
        <v>0</v>
      </c>
      <c r="P9917" s="4" t="b">
        <v>1</v>
      </c>
      <c r="Q9917" s="4" t="b">
        <v>1</v>
      </c>
      <c r="R9917" s="4" t="s">
        <v>39</v>
      </c>
      <c r="S9917" s="4">
        <v>2.78394475095065</v>
      </c>
      <c r="T9917" s="4">
        <v>-5.80399587857899E7</v>
      </c>
    </row>
    <row r="9918" ht="12.75" customHeight="1">
      <c r="A9918" s="8" t="str">
        <f t="shared" si="1"/>
        <v>Seychelles2016</v>
      </c>
      <c r="B9918" s="4" t="s">
        <v>158</v>
      </c>
      <c r="C9918" s="4">
        <v>2016.0</v>
      </c>
      <c r="D9918" s="4">
        <v>5.35259756366883</v>
      </c>
      <c r="E9918" s="4">
        <v>5.53542137352123E7</v>
      </c>
      <c r="F9918" s="4">
        <v>-4.09985512795074E7</v>
      </c>
      <c r="G9918" s="4">
        <v>1.45895410981959E9</v>
      </c>
      <c r="H9918" s="4">
        <v>36.3019385881874</v>
      </c>
      <c r="I9918" s="4">
        <v>36.1055763085606</v>
      </c>
      <c r="J9918" s="4">
        <f t="shared" si="2"/>
        <v>52962862498</v>
      </c>
      <c r="K9918" s="5">
        <f t="shared" si="3"/>
        <v>52676378943</v>
      </c>
      <c r="L9918" s="5">
        <f t="shared" si="4"/>
        <v>-286483554.9</v>
      </c>
      <c r="M9918" s="5">
        <f t="shared" si="5"/>
        <v>-0.1963622796</v>
      </c>
      <c r="N9918" s="4" t="b">
        <v>0</v>
      </c>
      <c r="O9918" s="4" t="b">
        <v>0</v>
      </c>
      <c r="P9918" s="4" t="b">
        <v>1</v>
      </c>
      <c r="Q9918" s="4" t="b">
        <v>1</v>
      </c>
      <c r="R9918" s="4" t="s">
        <v>39</v>
      </c>
      <c r="S9918" s="4">
        <v>5.10482682890945</v>
      </c>
      <c r="T9918" s="4">
        <v>-7.08191766768698E7</v>
      </c>
    </row>
    <row r="9919" ht="12.75" customHeight="1">
      <c r="A9919" s="8" t="str">
        <f t="shared" si="1"/>
        <v>Seychelles2015</v>
      </c>
      <c r="B9919" s="4" t="s">
        <v>158</v>
      </c>
      <c r="C9919" s="4">
        <v>2015.0</v>
      </c>
      <c r="D9919" s="4">
        <v>5.63753374887303</v>
      </c>
      <c r="E9919" s="4">
        <v>6.68465322331612E7</v>
      </c>
      <c r="F9919" s="4">
        <v>-2.56181312910557E8</v>
      </c>
      <c r="G9919" s="4">
        <v>1.39142796733495E9</v>
      </c>
      <c r="H9919" s="4">
        <v>33.2906713534852</v>
      </c>
      <c r="I9919" s="4">
        <v>31.4769248462491</v>
      </c>
      <c r="J9919" s="4">
        <f t="shared" si="2"/>
        <v>46321571173</v>
      </c>
      <c r="K9919" s="5">
        <f t="shared" si="3"/>
        <v>43797873557</v>
      </c>
      <c r="L9919" s="5">
        <f t="shared" si="4"/>
        <v>-2523697616</v>
      </c>
      <c r="M9919" s="5">
        <f t="shared" si="5"/>
        <v>-1.813746507</v>
      </c>
      <c r="N9919" s="4" t="b">
        <v>0</v>
      </c>
      <c r="O9919" s="4" t="b">
        <v>0</v>
      </c>
      <c r="P9919" s="4" t="b">
        <v>1</v>
      </c>
      <c r="Q9919" s="4" t="b">
        <v>1</v>
      </c>
      <c r="R9919" s="4" t="s">
        <v>39</v>
      </c>
      <c r="S9919" s="4">
        <v>4.19458692437438</v>
      </c>
      <c r="T9919" s="4">
        <v>-6.75261424846401E7</v>
      </c>
    </row>
    <row r="9920" ht="12.75" customHeight="1">
      <c r="A9920" s="8" t="str">
        <f t="shared" si="1"/>
        <v>Seychelles2014</v>
      </c>
      <c r="B9920" s="4" t="s">
        <v>158</v>
      </c>
      <c r="C9920" s="4">
        <v>2014.0</v>
      </c>
      <c r="D9920" s="4">
        <v>4.71728918667023</v>
      </c>
      <c r="E9920" s="4">
        <v>8.09909110020575E7</v>
      </c>
      <c r="F9920" s="4">
        <v>-3.10403746150988E8</v>
      </c>
      <c r="G9920" s="4">
        <v>1.38757641385839E9</v>
      </c>
      <c r="H9920" s="4">
        <v>36.2549096606486</v>
      </c>
      <c r="I9920" s="4">
        <v>32.7049522718248</v>
      </c>
      <c r="J9920" s="4">
        <f t="shared" si="2"/>
        <v>50306457532</v>
      </c>
      <c r="K9920" s="5">
        <f t="shared" si="3"/>
        <v>45380620389</v>
      </c>
      <c r="L9920" s="5">
        <f t="shared" si="4"/>
        <v>-4925837143</v>
      </c>
      <c r="M9920" s="5">
        <f t="shared" si="5"/>
        <v>-3.549957389</v>
      </c>
      <c r="N9920" s="4" t="b">
        <v>0</v>
      </c>
      <c r="O9920" s="4" t="b">
        <v>0</v>
      </c>
      <c r="P9920" s="4" t="b">
        <v>1</v>
      </c>
      <c r="Q9920" s="4" t="b">
        <v>1</v>
      </c>
      <c r="R9920" s="4" t="s">
        <v>39</v>
      </c>
      <c r="S9920" s="4">
        <v>4.0636918123521</v>
      </c>
      <c r="T9920" s="4">
        <v>-3851553.47655987</v>
      </c>
    </row>
    <row r="9921" ht="12.75" customHeight="1">
      <c r="A9921" s="8" t="str">
        <f t="shared" si="1"/>
        <v>Seychelles2013</v>
      </c>
      <c r="B9921" s="4" t="s">
        <v>158</v>
      </c>
      <c r="C9921" s="4">
        <v>2013.0</v>
      </c>
      <c r="D9921" s="4">
        <v>6.40344018151505</v>
      </c>
      <c r="E9921" s="4">
        <v>7.02230525250299E7</v>
      </c>
      <c r="F9921" s="4">
        <v>-1.58609330734021E8</v>
      </c>
      <c r="G9921" s="4">
        <v>1.3249152217211E9</v>
      </c>
      <c r="H9921" s="4">
        <v>38.1607019139175</v>
      </c>
      <c r="I9921" s="4">
        <v>37.7923287350256</v>
      </c>
      <c r="J9921" s="4">
        <f t="shared" si="2"/>
        <v>50559694837</v>
      </c>
      <c r="K9921" s="5">
        <f t="shared" si="3"/>
        <v>50071631605</v>
      </c>
      <c r="L9921" s="5">
        <f t="shared" si="4"/>
        <v>-488063232</v>
      </c>
      <c r="M9921" s="5">
        <f t="shared" si="5"/>
        <v>-0.3683731789</v>
      </c>
      <c r="N9921" s="4" t="b">
        <v>0</v>
      </c>
      <c r="O9921" s="4" t="b">
        <v>0</v>
      </c>
      <c r="P9921" s="4" t="b">
        <v>1</v>
      </c>
      <c r="Q9921" s="4" t="b">
        <v>0</v>
      </c>
      <c r="R9921" s="4" t="s">
        <v>39</v>
      </c>
      <c r="S9921" s="4">
        <v>1.25373496242949</v>
      </c>
      <c r="T9921" s="4">
        <v>-6.266119213729E7</v>
      </c>
    </row>
    <row r="9922" ht="12.75" customHeight="1">
      <c r="A9922" s="8" t="str">
        <f t="shared" si="1"/>
        <v>Seychelles2012</v>
      </c>
      <c r="B9922" s="4" t="s">
        <v>158</v>
      </c>
      <c r="C9922" s="4">
        <v>2012.0</v>
      </c>
      <c r="D9922" s="4">
        <v>3.82012435131551</v>
      </c>
      <c r="E9922" s="4">
        <v>7.20221239588214E7</v>
      </c>
      <c r="F9922" s="4">
        <v>-1.6131327097902E8</v>
      </c>
      <c r="G9922" s="4">
        <v>1.08988066837774E9</v>
      </c>
      <c r="H9922" s="4">
        <v>41.4909802894939</v>
      </c>
      <c r="I9922" s="4">
        <v>38.60127381706</v>
      </c>
      <c r="J9922" s="4">
        <f t="shared" si="2"/>
        <v>45220217330</v>
      </c>
      <c r="K9922" s="5">
        <f t="shared" si="3"/>
        <v>42070782108</v>
      </c>
      <c r="L9922" s="5">
        <f t="shared" si="4"/>
        <v>-3149435222</v>
      </c>
      <c r="M9922" s="5">
        <f t="shared" si="5"/>
        <v>-2.889706472</v>
      </c>
      <c r="N9922" s="4" t="b">
        <v>0</v>
      </c>
      <c r="O9922" s="4" t="b">
        <v>1</v>
      </c>
      <c r="P9922" s="4" t="b">
        <v>1</v>
      </c>
      <c r="Q9922" s="4" t="b">
        <v>0</v>
      </c>
      <c r="R9922" s="4" t="s">
        <v>39</v>
      </c>
      <c r="S9922" s="4">
        <v>3.1106784939243</v>
      </c>
      <c r="T9922" s="4">
        <v>-2.3503455334336E8</v>
      </c>
    </row>
    <row r="9923" ht="12.75" customHeight="1">
      <c r="A9923" s="8" t="str">
        <f t="shared" si="1"/>
        <v>Seychelles2011</v>
      </c>
      <c r="B9923" s="4" t="s">
        <v>158</v>
      </c>
      <c r="C9923" s="4">
        <v>2011.0</v>
      </c>
      <c r="D9923" s="4">
        <v>5.68439163664689</v>
      </c>
      <c r="E9923" s="4">
        <v>6.85692947898992E7</v>
      </c>
      <c r="F9923" s="4">
        <v>-3.01284994854328E8</v>
      </c>
      <c r="G9923" s="4">
        <v>1.05924993959333E9</v>
      </c>
      <c r="H9923" s="4">
        <v>39.764250740535</v>
      </c>
      <c r="I9923" s="4">
        <v>36.3364747374994</v>
      </c>
      <c r="J9923" s="4">
        <f t="shared" si="2"/>
        <v>42120280195</v>
      </c>
      <c r="K9923" s="5">
        <f t="shared" si="3"/>
        <v>38489408671</v>
      </c>
      <c r="L9923" s="5">
        <f t="shared" si="4"/>
        <v>-3630871524</v>
      </c>
      <c r="M9923" s="5">
        <f t="shared" si="5"/>
        <v>-3.427776003</v>
      </c>
      <c r="N9923" s="4" t="b">
        <v>0</v>
      </c>
      <c r="O9923" s="4" t="b">
        <v>1</v>
      </c>
      <c r="P9923" s="4" t="b">
        <v>1</v>
      </c>
      <c r="Q9923" s="4" t="b">
        <v>0</v>
      </c>
      <c r="R9923" s="4" t="s">
        <v>39</v>
      </c>
      <c r="S9923" s="4">
        <v>9.5097833517957</v>
      </c>
      <c r="T9923" s="4">
        <v>-3.06307287844098E7</v>
      </c>
    </row>
    <row r="9924" ht="12.75" customHeight="1">
      <c r="A9924" s="8" t="str">
        <f t="shared" si="1"/>
        <v>Seychelles2010</v>
      </c>
      <c r="B9924" s="4" t="s">
        <v>158</v>
      </c>
      <c r="C9924" s="4">
        <v>2010.0</v>
      </c>
      <c r="D9924" s="4">
        <v>6.32125658266439</v>
      </c>
      <c r="E9924" s="4">
        <v>6.48779529193577E7</v>
      </c>
      <c r="F9924" s="4">
        <v>-2.14390209215564E8</v>
      </c>
      <c r="G9924" s="4">
        <v>9.81918002869768E8</v>
      </c>
      <c r="H9924" s="4">
        <v>35.0973984700074</v>
      </c>
      <c r="I9924" s="4">
        <v>34.5759131618858</v>
      </c>
      <c r="J9924" s="4">
        <f t="shared" si="2"/>
        <v>34462767412</v>
      </c>
      <c r="K9924" s="5">
        <f t="shared" si="3"/>
        <v>33950711599</v>
      </c>
      <c r="L9924" s="5">
        <f t="shared" si="4"/>
        <v>-512055812.3</v>
      </c>
      <c r="M9924" s="5">
        <f t="shared" si="5"/>
        <v>-0.5214853081</v>
      </c>
      <c r="N9924" s="4" t="b">
        <v>0</v>
      </c>
      <c r="O9924" s="4" t="b">
        <v>0</v>
      </c>
      <c r="P9924" s="4" t="b">
        <v>1</v>
      </c>
      <c r="Q9924" s="4" t="b">
        <v>1</v>
      </c>
      <c r="R9924" s="4" t="s">
        <v>39</v>
      </c>
      <c r="S9924" s="4">
        <v>4.50513204312067</v>
      </c>
      <c r="T9924" s="4">
        <v>-7.7331936723562E7</v>
      </c>
    </row>
    <row r="9925" ht="12.75" customHeight="1">
      <c r="A9925" s="8" t="str">
        <f t="shared" si="1"/>
        <v>Seychelles2009</v>
      </c>
      <c r="B9925" s="4" t="s">
        <v>158</v>
      </c>
      <c r="C9925" s="4">
        <v>2009.0</v>
      </c>
      <c r="D9925" s="4">
        <v>-1.09505690535163</v>
      </c>
      <c r="E9925" s="4">
        <v>1.18221328448873E8</v>
      </c>
      <c r="F9925" s="4">
        <v>-1.89461793604209E8</v>
      </c>
      <c r="G9925" s="4">
        <v>8.51064318792141E8</v>
      </c>
      <c r="H9925" s="4">
        <v>36.9561065801163</v>
      </c>
      <c r="I9925" s="4">
        <v>32.1174108715706</v>
      </c>
      <c r="J9925" s="4">
        <f t="shared" si="2"/>
        <v>31452023672</v>
      </c>
      <c r="K9925" s="5">
        <f t="shared" si="3"/>
        <v>27333982405</v>
      </c>
      <c r="L9925" s="5">
        <f t="shared" si="4"/>
        <v>-4118041267</v>
      </c>
      <c r="M9925" s="5">
        <f t="shared" si="5"/>
        <v>-4.838695709</v>
      </c>
      <c r="N9925" s="4" t="b">
        <v>1</v>
      </c>
      <c r="O9925" s="4" t="b">
        <v>1</v>
      </c>
      <c r="P9925" s="4" t="b">
        <v>0</v>
      </c>
      <c r="Q9925" s="4" t="b">
        <v>1</v>
      </c>
      <c r="R9925" s="4" t="s">
        <v>39</v>
      </c>
      <c r="S9925" s="4">
        <v>-2.47937594726137</v>
      </c>
      <c r="T9925" s="4">
        <v>-1.30853684077627E8</v>
      </c>
    </row>
    <row r="9926" ht="12.75" customHeight="1">
      <c r="A9926" s="8" t="str">
        <f t="shared" si="1"/>
        <v>Seychelles2008</v>
      </c>
      <c r="B9926" s="4" t="s">
        <v>158</v>
      </c>
      <c r="C9926" s="4">
        <v>2008.0</v>
      </c>
      <c r="D9926" s="4">
        <v>-2.09565737603384</v>
      </c>
      <c r="E9926" s="4">
        <v>1.44491167475446E8</v>
      </c>
      <c r="F9926" s="4">
        <v>-2.62947119449155E8</v>
      </c>
      <c r="G9926" s="4">
        <v>9.795973649333E8</v>
      </c>
      <c r="H9926" s="4">
        <v>34.8705630621288</v>
      </c>
      <c r="I9926" s="4">
        <v>26.9886341154162</v>
      </c>
      <c r="J9926" s="4">
        <f t="shared" si="2"/>
        <v>34159111689</v>
      </c>
      <c r="K9926" s="5">
        <f t="shared" si="3"/>
        <v>26437994863</v>
      </c>
      <c r="L9926" s="5">
        <f t="shared" si="4"/>
        <v>-7721116827</v>
      </c>
      <c r="M9926" s="5">
        <f t="shared" si="5"/>
        <v>-7.881928947</v>
      </c>
      <c r="N9926" s="4" t="b">
        <v>1</v>
      </c>
      <c r="O9926" s="4" t="b">
        <v>1</v>
      </c>
      <c r="P9926" s="4" t="b">
        <v>0</v>
      </c>
      <c r="Q9926" s="4" t="b">
        <v>0</v>
      </c>
      <c r="R9926" s="4" t="s">
        <v>39</v>
      </c>
      <c r="S9926" s="4">
        <v>-2.72594626154864</v>
      </c>
      <c r="T9926" s="4">
        <v>1.28533046141159E8</v>
      </c>
    </row>
    <row r="9927" ht="12.75" customHeight="1">
      <c r="A9927" s="8" t="str">
        <f t="shared" si="1"/>
        <v>Seychelles2007</v>
      </c>
      <c r="B9927" s="4" t="s">
        <v>158</v>
      </c>
      <c r="C9927" s="4">
        <v>2007.0</v>
      </c>
      <c r="D9927" s="4">
        <v>10.4176767540761</v>
      </c>
      <c r="E9927" s="4">
        <v>-3.60849891802563E7</v>
      </c>
      <c r="F9927" s="4">
        <v>-1.94008401085154E8</v>
      </c>
      <c r="G9927" s="4">
        <v>1.07730888816317E9</v>
      </c>
      <c r="H9927" s="4">
        <v>31.9670247692831</v>
      </c>
      <c r="I9927" s="4">
        <v>41.896454072696</v>
      </c>
      <c r="J9927" s="4">
        <f t="shared" si="2"/>
        <v>34438359912</v>
      </c>
      <c r="K9927" s="5">
        <f t="shared" si="3"/>
        <v>45135422355</v>
      </c>
      <c r="L9927" s="5">
        <f t="shared" si="4"/>
        <v>10697062443</v>
      </c>
      <c r="M9927" s="5">
        <f t="shared" si="5"/>
        <v>9.929429303</v>
      </c>
      <c r="N9927" s="4" t="b">
        <v>1</v>
      </c>
      <c r="O9927" s="4" t="b">
        <v>1</v>
      </c>
      <c r="P9927" s="4" t="b">
        <v>1</v>
      </c>
      <c r="Q9927" s="4" t="b">
        <v>0</v>
      </c>
      <c r="R9927" s="4" t="s">
        <v>39</v>
      </c>
      <c r="S9927" s="4">
        <v>8.87606645570879</v>
      </c>
      <c r="T9927" s="4">
        <v>9.771152322987E7</v>
      </c>
    </row>
    <row r="9928" ht="12.75" customHeight="1">
      <c r="A9928" s="8" t="str">
        <f t="shared" si="1"/>
        <v>Seychelles2006</v>
      </c>
      <c r="B9928" s="4" t="s">
        <v>158</v>
      </c>
      <c r="C9928" s="4">
        <v>2006.0</v>
      </c>
      <c r="D9928" s="4">
        <v>9.40612836211733</v>
      </c>
      <c r="E9928" s="4">
        <v>3.03786488950079E7</v>
      </c>
      <c r="F9928" s="4">
        <v>-1.33767345684165E8</v>
      </c>
      <c r="G9928" s="4">
        <v>1.08144134862605E9</v>
      </c>
      <c r="H9928" s="4">
        <v>41.0132633245521</v>
      </c>
      <c r="I9928" s="4">
        <v>43.5508910283826</v>
      </c>
      <c r="J9928" s="4">
        <f t="shared" si="2"/>
        <v>44353438801</v>
      </c>
      <c r="K9928" s="5">
        <f t="shared" si="3"/>
        <v>47097734328</v>
      </c>
      <c r="L9928" s="5">
        <f t="shared" si="4"/>
        <v>2744295526</v>
      </c>
      <c r="M9928" s="5">
        <f t="shared" si="5"/>
        <v>2.537627704</v>
      </c>
      <c r="N9928" s="4" t="b">
        <v>0</v>
      </c>
      <c r="O9928" s="4" t="b">
        <v>0</v>
      </c>
      <c r="P9928" s="4" t="b">
        <v>1</v>
      </c>
      <c r="Q9928" s="4" t="b">
        <v>1</v>
      </c>
      <c r="R9928" s="4" t="s">
        <v>39</v>
      </c>
      <c r="S9928" s="4">
        <v>9.40612855732827</v>
      </c>
      <c r="T9928" s="4">
        <v>4132460.46287989</v>
      </c>
    </row>
    <row r="9929" ht="12.75" customHeight="1">
      <c r="A9929" s="8" t="str">
        <f t="shared" si="1"/>
        <v>Seychelles2005</v>
      </c>
      <c r="B9929" s="4" t="s">
        <v>158</v>
      </c>
      <c r="C9929" s="4">
        <v>2005.0</v>
      </c>
      <c r="D9929" s="4">
        <v>9.00576117893524</v>
      </c>
      <c r="E9929" s="4">
        <v>6.69237202473821E7</v>
      </c>
      <c r="F9929" s="4">
        <v>-1.74069439765365E8</v>
      </c>
      <c r="G9929" s="4">
        <v>9.77899381818182E8</v>
      </c>
      <c r="H9929" s="4">
        <v>39.4016065618666</v>
      </c>
      <c r="I9929" s="4">
        <v>38.9797101203353</v>
      </c>
      <c r="J9929" s="4">
        <f t="shared" si="2"/>
        <v>38530806699</v>
      </c>
      <c r="K9929" s="5">
        <f t="shared" si="3"/>
        <v>38118234430</v>
      </c>
      <c r="L9929" s="5">
        <f t="shared" si="4"/>
        <v>-412572269.4</v>
      </c>
      <c r="M9929" s="5">
        <f t="shared" si="5"/>
        <v>-0.4218964415</v>
      </c>
      <c r="N9929" s="4" t="b">
        <v>0</v>
      </c>
      <c r="O9929" s="4" t="b">
        <v>0</v>
      </c>
      <c r="P9929" s="4" t="b">
        <v>1</v>
      </c>
      <c r="Q9929" s="4" t="b">
        <v>1</v>
      </c>
      <c r="R9929" s="4" t="s">
        <v>39</v>
      </c>
      <c r="S9929" s="4">
        <v>9.0057617374238</v>
      </c>
      <c r="T9929" s="4">
        <v>-1.03541966807868E8</v>
      </c>
    </row>
    <row r="9930" ht="12.75" customHeight="1">
      <c r="A9930" s="8" t="str">
        <f t="shared" si="1"/>
        <v>Seychelles2004</v>
      </c>
      <c r="B9930" s="4" t="s">
        <v>158</v>
      </c>
      <c r="C9930" s="4">
        <v>2004.0</v>
      </c>
      <c r="D9930" s="4">
        <v>-2.85045385468425</v>
      </c>
      <c r="E9930" s="4">
        <v>6.17173805731218E7</v>
      </c>
      <c r="F9930" s="4">
        <v>-6.03183009552755E7</v>
      </c>
      <c r="G9930" s="4">
        <v>8.93012218181818E8</v>
      </c>
      <c r="H9930" s="4">
        <v>40.3329317961129</v>
      </c>
      <c r="I9930" s="4">
        <v>39.8955007397236</v>
      </c>
      <c r="J9930" s="4">
        <f t="shared" si="2"/>
        <v>36017800889</v>
      </c>
      <c r="K9930" s="5">
        <f t="shared" si="3"/>
        <v>35627169611</v>
      </c>
      <c r="L9930" s="5">
        <f t="shared" si="4"/>
        <v>-390631278</v>
      </c>
      <c r="M9930" s="5">
        <f t="shared" si="5"/>
        <v>-0.4374310564</v>
      </c>
      <c r="N9930" s="4" t="b">
        <v>1</v>
      </c>
      <c r="O9930" s="4" t="b">
        <v>1</v>
      </c>
      <c r="P9930" s="4" t="b">
        <v>0</v>
      </c>
      <c r="Q9930" s="4" t="b">
        <v>0</v>
      </c>
      <c r="R9930" s="4" t="s">
        <v>39</v>
      </c>
      <c r="S9930" s="4">
        <v>-2.8504539768538</v>
      </c>
      <c r="T9930" s="4">
        <v>-8.48871636363639E7</v>
      </c>
    </row>
    <row r="9931" ht="12.75" customHeight="1">
      <c r="A9931" s="8" t="str">
        <f t="shared" si="1"/>
        <v>Seychelles2003</v>
      </c>
      <c r="B9931" s="4" t="s">
        <v>158</v>
      </c>
      <c r="C9931" s="4">
        <v>2003.0</v>
      </c>
      <c r="D9931" s="4">
        <v>-5.88712794742911</v>
      </c>
      <c r="E9931" s="4">
        <v>7.75050130438639E7</v>
      </c>
      <c r="F9931" s="4">
        <v>-9361727.06994734</v>
      </c>
      <c r="G9931" s="4">
        <v>7.50847276441706E8</v>
      </c>
      <c r="H9931" s="4">
        <v>48.0240192480256</v>
      </c>
      <c r="I9931" s="4">
        <v>44.6277001212185</v>
      </c>
      <c r="J9931" s="4">
        <f t="shared" si="2"/>
        <v>36058704056</v>
      </c>
      <c r="K9931" s="5">
        <f t="shared" si="3"/>
        <v>33508587090</v>
      </c>
      <c r="L9931" s="5">
        <f t="shared" si="4"/>
        <v>-2550116966</v>
      </c>
      <c r="M9931" s="5">
        <f t="shared" si="5"/>
        <v>-3.396319127</v>
      </c>
      <c r="N9931" s="4" t="b">
        <v>1</v>
      </c>
      <c r="O9931" s="4" t="b">
        <v>1</v>
      </c>
      <c r="P9931" s="4" t="b">
        <v>0</v>
      </c>
      <c r="Q9931" s="4" t="b">
        <v>0</v>
      </c>
      <c r="R9931" s="4" t="s">
        <v>39</v>
      </c>
      <c r="S9931" s="4">
        <v>-5.88712848764477</v>
      </c>
      <c r="T9931" s="4">
        <v>-1.42164941740112E8</v>
      </c>
    </row>
    <row r="9932" ht="12.75" customHeight="1">
      <c r="A9932" s="8" t="str">
        <f t="shared" si="1"/>
        <v>Seychelles2002</v>
      </c>
      <c r="B9932" s="4" t="s">
        <v>158</v>
      </c>
      <c r="C9932" s="4">
        <v>2002.0</v>
      </c>
      <c r="D9932" s="4">
        <v>1.2128325508604</v>
      </c>
      <c r="E9932" s="4">
        <v>-6.41450020923331E7</v>
      </c>
      <c r="F9932" s="4">
        <v>-1.01269125007628E8</v>
      </c>
      <c r="G9932" s="4">
        <v>7.42134792367443E8</v>
      </c>
      <c r="H9932" s="4">
        <v>40.0550282544998</v>
      </c>
      <c r="I9932" s="4">
        <v>56.3154616469129</v>
      </c>
      <c r="J9932" s="4">
        <f t="shared" si="2"/>
        <v>29726230077</v>
      </c>
      <c r="K9932" s="5">
        <f t="shared" si="3"/>
        <v>41793663436</v>
      </c>
      <c r="L9932" s="5">
        <f t="shared" si="4"/>
        <v>12067433359</v>
      </c>
      <c r="M9932" s="5">
        <f t="shared" si="5"/>
        <v>16.26043339</v>
      </c>
      <c r="N9932" s="4" t="b">
        <v>1</v>
      </c>
      <c r="O9932" s="4" t="b">
        <v>1</v>
      </c>
      <c r="P9932" s="4" t="b">
        <v>0</v>
      </c>
      <c r="Q9932" s="4" t="b">
        <v>0</v>
      </c>
      <c r="R9932" s="4" t="s">
        <v>39</v>
      </c>
      <c r="S9932" s="4">
        <v>1.21283290259314</v>
      </c>
      <c r="T9932" s="4">
        <v>-8712484.07426297</v>
      </c>
    </row>
    <row r="9933" ht="12.75" customHeight="1">
      <c r="A9933" s="8" t="str">
        <f t="shared" si="1"/>
        <v>Seychelles2001</v>
      </c>
      <c r="B9933" s="4" t="s">
        <v>158</v>
      </c>
      <c r="C9933" s="4">
        <v>2001.0</v>
      </c>
      <c r="D9933" s="4">
        <v>-2.27116311080519</v>
      </c>
      <c r="E9933" s="4">
        <v>-1.08717323462099E7</v>
      </c>
      <c r="F9933" s="4">
        <v>-1.5305909274703E8</v>
      </c>
      <c r="G9933" s="4">
        <v>6.62064193596574E8</v>
      </c>
      <c r="H9933" s="4">
        <v>37.915525803177</v>
      </c>
      <c r="I9933" s="4">
        <v>46.8423828362918</v>
      </c>
      <c r="J9933" s="4">
        <f t="shared" si="2"/>
        <v>25102512016</v>
      </c>
      <c r="K9933" s="5">
        <f t="shared" si="3"/>
        <v>31012664419</v>
      </c>
      <c r="L9933" s="5">
        <f t="shared" si="4"/>
        <v>5910152403</v>
      </c>
      <c r="M9933" s="5">
        <f t="shared" si="5"/>
        <v>8.926857033</v>
      </c>
      <c r="N9933" s="4" t="b">
        <v>1</v>
      </c>
      <c r="O9933" s="4" t="b">
        <v>1</v>
      </c>
      <c r="P9933" s="4" t="b">
        <v>0</v>
      </c>
      <c r="Q9933" s="4" t="b">
        <v>0</v>
      </c>
      <c r="R9933" s="4" t="s">
        <v>39</v>
      </c>
      <c r="S9933" s="4">
        <v>-2.27116288552982</v>
      </c>
      <c r="T9933" s="4">
        <v>-8.0070598770869E7</v>
      </c>
    </row>
    <row r="9934" ht="12.75" customHeight="1">
      <c r="A9934" s="8" t="str">
        <f t="shared" si="1"/>
        <v>Seychelles2000</v>
      </c>
      <c r="B9934" s="4" t="s">
        <v>158</v>
      </c>
      <c r="C9934" s="4">
        <v>2000.0</v>
      </c>
      <c r="D9934" s="4">
        <v>4.25319886793949</v>
      </c>
      <c r="E9934" s="4">
        <v>-4.76689474679585E7</v>
      </c>
      <c r="F9934" s="4">
        <v>-4.29231726567318E7</v>
      </c>
      <c r="G9934" s="4">
        <v>6.54212432437162E8</v>
      </c>
      <c r="H9934" s="4">
        <v>40.6688868015826</v>
      </c>
      <c r="I9934" s="4">
        <v>55.4090760253892</v>
      </c>
      <c r="J9934" s="4">
        <f t="shared" si="2"/>
        <v>26606091359</v>
      </c>
      <c r="K9934" s="5">
        <f t="shared" si="3"/>
        <v>36249306406</v>
      </c>
      <c r="L9934" s="5">
        <f t="shared" si="4"/>
        <v>9643215047</v>
      </c>
      <c r="M9934" s="5">
        <f t="shared" si="5"/>
        <v>14.74018922</v>
      </c>
      <c r="N9934" s="4" t="b">
        <v>1</v>
      </c>
      <c r="O9934" s="4" t="b">
        <v>1</v>
      </c>
      <c r="P9934" s="4" t="b">
        <v>0</v>
      </c>
      <c r="Q9934" s="4" t="b">
        <v>0</v>
      </c>
      <c r="R9934" s="4" t="s">
        <v>39</v>
      </c>
      <c r="S9934" s="4">
        <v>4.25319834931828</v>
      </c>
      <c r="T9934" s="4">
        <v>-7851761.1594119</v>
      </c>
    </row>
    <row r="9935" ht="12.75" customHeight="1">
      <c r="A9935" s="8" t="str">
        <f t="shared" si="1"/>
        <v>Seychelles1999</v>
      </c>
      <c r="B9935" s="4" t="s">
        <v>158</v>
      </c>
      <c r="C9935" s="4">
        <v>1999.0</v>
      </c>
      <c r="D9935" s="4">
        <v>1.87200519775849</v>
      </c>
      <c r="E9935" s="4">
        <v>-7559422.11115752</v>
      </c>
      <c r="F9935" s="4">
        <v>-1.16763550716726E8</v>
      </c>
      <c r="G9935" s="4">
        <v>6.62838614880674E8</v>
      </c>
      <c r="H9935" s="4">
        <v>45.8619415317129</v>
      </c>
      <c r="I9935" s="4">
        <v>56.1260422640026</v>
      </c>
      <c r="J9935" s="4">
        <f t="shared" si="2"/>
        <v>30399065801</v>
      </c>
      <c r="K9935" s="5">
        <f t="shared" si="3"/>
        <v>37202508113</v>
      </c>
      <c r="L9935" s="5">
        <f t="shared" si="4"/>
        <v>6803442312</v>
      </c>
      <c r="M9935" s="5">
        <f t="shared" si="5"/>
        <v>10.26410073</v>
      </c>
      <c r="N9935" s="4" t="b">
        <v>0</v>
      </c>
      <c r="O9935" s="4" t="b">
        <v>0</v>
      </c>
      <c r="P9935" s="4" t="b">
        <v>0</v>
      </c>
      <c r="Q9935" s="4" t="b">
        <v>1</v>
      </c>
      <c r="R9935" s="4" t="s">
        <v>39</v>
      </c>
      <c r="S9935" s="4">
        <v>1.87200510893879</v>
      </c>
      <c r="T9935" s="4">
        <v>8626182.44351196</v>
      </c>
    </row>
    <row r="9936" ht="12.75" customHeight="1">
      <c r="A9936" s="8" t="str">
        <f t="shared" si="1"/>
        <v>Seychelles1998</v>
      </c>
      <c r="B9936" s="4" t="s">
        <v>158</v>
      </c>
      <c r="C9936" s="4">
        <v>1998.0</v>
      </c>
      <c r="D9936" s="4">
        <v>2.4674406025049</v>
      </c>
      <c r="E9936" s="4">
        <v>-4.23713349681271E7</v>
      </c>
      <c r="F9936" s="4">
        <v>-1.06275300373894E8</v>
      </c>
      <c r="G9936" s="4">
        <v>6.47287375762528E8</v>
      </c>
      <c r="H9936" s="4">
        <v>44.0277387311405</v>
      </c>
      <c r="I9936" s="4">
        <v>60.6977359197826</v>
      </c>
      <c r="J9936" s="4">
        <f t="shared" si="2"/>
        <v>28498599464</v>
      </c>
      <c r="K9936" s="5">
        <f t="shared" si="3"/>
        <v>39288878198</v>
      </c>
      <c r="L9936" s="5">
        <f t="shared" si="4"/>
        <v>10790278734</v>
      </c>
      <c r="M9936" s="5">
        <f t="shared" si="5"/>
        <v>16.66999719</v>
      </c>
      <c r="N9936" s="4" t="b">
        <v>0</v>
      </c>
      <c r="O9936" s="4" t="b">
        <v>0</v>
      </c>
      <c r="P9936" s="4" t="b">
        <v>1</v>
      </c>
      <c r="Q9936" s="4" t="b">
        <v>1</v>
      </c>
      <c r="R9936" s="4" t="s">
        <v>39</v>
      </c>
      <c r="S9936" s="4">
        <v>2.4674409352512</v>
      </c>
      <c r="T9936" s="4">
        <v>-1.5551239118146E7</v>
      </c>
    </row>
    <row r="9937" ht="12.75" customHeight="1">
      <c r="A9937" s="8" t="str">
        <f t="shared" si="1"/>
        <v>Seychelles1997</v>
      </c>
      <c r="B9937" s="4" t="s">
        <v>158</v>
      </c>
      <c r="C9937" s="4">
        <v>1997.0</v>
      </c>
      <c r="D9937" s="4">
        <v>12.1936417534195</v>
      </c>
      <c r="E9937" s="4">
        <v>2.30816416850451E7</v>
      </c>
      <c r="F9937" s="4">
        <v>-6.60953874670279E7</v>
      </c>
      <c r="G9937" s="4">
        <v>5.9896702207205E8</v>
      </c>
      <c r="H9937" s="4">
        <v>48.839411931015</v>
      </c>
      <c r="I9937" s="4">
        <v>54.7451671614362</v>
      </c>
      <c r="J9937" s="4">
        <f t="shared" si="2"/>
        <v>29253197124</v>
      </c>
      <c r="K9937" s="5">
        <f t="shared" si="3"/>
        <v>32790549748</v>
      </c>
      <c r="L9937" s="5">
        <f t="shared" si="4"/>
        <v>3537352623</v>
      </c>
      <c r="M9937" s="5">
        <f t="shared" si="5"/>
        <v>5.90575523</v>
      </c>
      <c r="N9937" s="4" t="b">
        <v>0</v>
      </c>
      <c r="O9937" s="4" t="b">
        <v>0</v>
      </c>
      <c r="P9937" s="4" t="b">
        <v>1</v>
      </c>
      <c r="Q9937" s="4" t="b">
        <v>0</v>
      </c>
      <c r="R9937" s="4" t="s">
        <v>39</v>
      </c>
      <c r="S9937" s="4">
        <v>12.193641751411</v>
      </c>
      <c r="T9937" s="4">
        <v>-4.83203536904779E7</v>
      </c>
    </row>
    <row r="9938" ht="12.75" customHeight="1">
      <c r="A9938" s="8" t="str">
        <f t="shared" si="1"/>
        <v>Seychelles1996</v>
      </c>
      <c r="B9938" s="4" t="s">
        <v>158</v>
      </c>
      <c r="C9938" s="4">
        <v>1996.0</v>
      </c>
      <c r="D9938" s="4">
        <v>9.99794597925447</v>
      </c>
      <c r="E9938" s="4">
        <v>1984684.39534366</v>
      </c>
      <c r="F9938" s="4">
        <v>-5.24190892658929E7</v>
      </c>
      <c r="G9938" s="4">
        <v>5.35250347089479E8</v>
      </c>
      <c r="H9938" s="4">
        <v>49.4180465562755</v>
      </c>
      <c r="I9938" s="4">
        <v>59.1104459643228</v>
      </c>
      <c r="J9938" s="4">
        <f t="shared" si="2"/>
        <v>26451026572</v>
      </c>
      <c r="K9938" s="5">
        <f t="shared" si="3"/>
        <v>31638886719</v>
      </c>
      <c r="L9938" s="5">
        <f t="shared" si="4"/>
        <v>5187860147</v>
      </c>
      <c r="M9938" s="5">
        <f t="shared" si="5"/>
        <v>9.692399408</v>
      </c>
      <c r="N9938" s="4" t="b">
        <v>0</v>
      </c>
      <c r="O9938" s="4" t="b">
        <v>0</v>
      </c>
      <c r="P9938" s="4" t="b">
        <v>1</v>
      </c>
      <c r="Q9938" s="4" t="b">
        <v>1</v>
      </c>
      <c r="R9938" s="4" t="s">
        <v>39</v>
      </c>
      <c r="S9938" s="4">
        <v>9.99794595219808</v>
      </c>
      <c r="T9938" s="4">
        <v>-6.37166749825709E7</v>
      </c>
    </row>
    <row r="9939" ht="12.75" customHeight="1">
      <c r="A9939" s="8" t="str">
        <f t="shared" si="1"/>
        <v>Seychelles1995</v>
      </c>
      <c r="B9939" s="4" t="s">
        <v>158</v>
      </c>
      <c r="C9939" s="4">
        <v>1995.0</v>
      </c>
      <c r="D9939" s="4">
        <v>0.485036119711389</v>
      </c>
      <c r="E9939" s="4">
        <v>3.84933469754607E7</v>
      </c>
      <c r="F9939" s="4">
        <v>1415379.12315793</v>
      </c>
      <c r="G9939" s="4">
        <v>5.40733047733048E8</v>
      </c>
      <c r="H9939" s="4">
        <v>50.5160943762654</v>
      </c>
      <c r="I9939" s="4">
        <v>53.0957613321763</v>
      </c>
      <c r="J9939" s="4">
        <f t="shared" si="2"/>
        <v>27315721672</v>
      </c>
      <c r="K9939" s="5">
        <f t="shared" si="3"/>
        <v>28710632847</v>
      </c>
      <c r="L9939" s="5">
        <f t="shared" si="4"/>
        <v>1394911175</v>
      </c>
      <c r="M9939" s="5">
        <f t="shared" si="5"/>
        <v>2.579666956</v>
      </c>
      <c r="N9939" s="4" t="b">
        <v>0</v>
      </c>
      <c r="O9939" s="4" t="b">
        <v>1</v>
      </c>
      <c r="P9939" s="4" t="b">
        <v>0</v>
      </c>
      <c r="Q9939" s="4" t="b">
        <v>1</v>
      </c>
      <c r="R9939" s="4" t="s">
        <v>39</v>
      </c>
      <c r="S9939" s="4">
        <v>0.485036699253456</v>
      </c>
      <c r="T9939" s="4">
        <v>5482700.64356893</v>
      </c>
    </row>
    <row r="9940" ht="12.75" customHeight="1">
      <c r="A9940" s="8" t="str">
        <f t="shared" si="1"/>
        <v>Seychelles1994</v>
      </c>
      <c r="B9940" s="4" t="s">
        <v>158</v>
      </c>
      <c r="C9940" s="4">
        <v>1994.0</v>
      </c>
      <c r="D9940" s="4">
        <v>-2.43656866693538</v>
      </c>
      <c r="E9940" s="4">
        <v>7250810.54202954</v>
      </c>
      <c r="F9940" s="4">
        <v>3.13853730738104E7</v>
      </c>
      <c r="G9940" s="4">
        <v>5.17570058151034E8</v>
      </c>
      <c r="H9940" s="4">
        <v>56.7008213385378</v>
      </c>
      <c r="I9940" s="4">
        <v>63.6474526307229</v>
      </c>
      <c r="J9940" s="4">
        <f t="shared" si="2"/>
        <v>29346647397</v>
      </c>
      <c r="K9940" s="5">
        <f t="shared" si="3"/>
        <v>32942015759</v>
      </c>
      <c r="L9940" s="5">
        <f t="shared" si="4"/>
        <v>3595368362</v>
      </c>
      <c r="M9940" s="5">
        <f t="shared" si="5"/>
        <v>6.946631292</v>
      </c>
      <c r="N9940" s="4" t="b">
        <v>1</v>
      </c>
      <c r="O9940" s="4" t="b">
        <v>1</v>
      </c>
      <c r="P9940" s="4" t="b">
        <v>0</v>
      </c>
      <c r="Q9940" s="4" t="b">
        <v>0</v>
      </c>
      <c r="R9940" s="4" t="s">
        <v>39</v>
      </c>
      <c r="S9940" s="4">
        <v>-2.43656881060774</v>
      </c>
      <c r="T9940" s="4">
        <v>-2.31629895820139E7</v>
      </c>
    </row>
    <row r="9941" ht="12.75" customHeight="1">
      <c r="A9941" s="8" t="str">
        <f t="shared" si="1"/>
        <v>Seychelles1993</v>
      </c>
      <c r="B9941" s="4" t="s">
        <v>158</v>
      </c>
      <c r="C9941" s="4">
        <v>1993.0</v>
      </c>
      <c r="D9941" s="4">
        <v>7.30337078651682</v>
      </c>
      <c r="E9941" s="4">
        <v>2.15445845276586E7</v>
      </c>
      <c r="F9941" s="4">
        <v>8626790.01067895</v>
      </c>
      <c r="G9941" s="4">
        <v>5.04230588114201E8</v>
      </c>
      <c r="H9941" s="4">
        <v>56.7306157354618</v>
      </c>
      <c r="I9941" s="4">
        <v>60.3540886137806</v>
      </c>
      <c r="J9941" s="4">
        <f t="shared" si="2"/>
        <v>28605311736</v>
      </c>
      <c r="K9941" s="5">
        <f t="shared" si="3"/>
        <v>30432377597</v>
      </c>
      <c r="L9941" s="5">
        <f t="shared" si="4"/>
        <v>1827065860</v>
      </c>
      <c r="M9941" s="5">
        <f t="shared" si="5"/>
        <v>3.623472878</v>
      </c>
      <c r="N9941" s="4" t="b">
        <v>1</v>
      </c>
      <c r="O9941" s="4" t="b">
        <v>1</v>
      </c>
      <c r="P9941" s="4" t="b">
        <v>1</v>
      </c>
      <c r="Q9941" s="4" t="b">
        <v>0</v>
      </c>
      <c r="R9941" s="4" t="s">
        <v>39</v>
      </c>
      <c r="S9941" s="4">
        <v>7.3033707678707</v>
      </c>
      <c r="T9941" s="4">
        <v>-1.33394700368329E7</v>
      </c>
    </row>
    <row r="9942" ht="12.75" customHeight="1">
      <c r="A9942" s="8" t="str">
        <f t="shared" si="1"/>
        <v>Seychelles1992</v>
      </c>
      <c r="B9942" s="4" t="s">
        <v>158</v>
      </c>
      <c r="C9942" s="4">
        <v>1992.0</v>
      </c>
      <c r="D9942" s="4">
        <v>7.17304463613722</v>
      </c>
      <c r="E9942" s="4">
        <v>6.59749797751809E7</v>
      </c>
      <c r="F9942" s="4">
        <v>-6903259.60639702</v>
      </c>
      <c r="G9942" s="4">
        <v>4.61409398855893E8</v>
      </c>
      <c r="H9942" s="4">
        <v>57.1537907437421</v>
      </c>
      <c r="I9942" s="4">
        <v>50.7113272105168</v>
      </c>
      <c r="J9942" s="4">
        <f t="shared" si="2"/>
        <v>26371296229</v>
      </c>
      <c r="K9942" s="5">
        <f t="shared" si="3"/>
        <v>23398683003</v>
      </c>
      <c r="L9942" s="5">
        <f t="shared" si="4"/>
        <v>-2972613226</v>
      </c>
      <c r="M9942" s="5">
        <f t="shared" si="5"/>
        <v>-6.442463533</v>
      </c>
      <c r="N9942" s="4" t="b">
        <v>0</v>
      </c>
      <c r="O9942" s="4" t="b">
        <v>0</v>
      </c>
      <c r="P9942" s="4" t="b">
        <v>1</v>
      </c>
      <c r="Q9942" s="4" t="b">
        <v>1</v>
      </c>
      <c r="R9942" s="4" t="s">
        <v>39</v>
      </c>
      <c r="S9942" s="4">
        <v>7.17304395387974</v>
      </c>
      <c r="T9942" s="4">
        <v>-4.28211892583079E7</v>
      </c>
    </row>
    <row r="9943" ht="12.75" customHeight="1">
      <c r="A9943" s="8" t="str">
        <f t="shared" si="1"/>
        <v>Seychelles1991</v>
      </c>
      <c r="B9943" s="4" t="s">
        <v>158</v>
      </c>
      <c r="C9943" s="4">
        <v>1991.0</v>
      </c>
      <c r="D9943" s="4">
        <v>2.76042596228251</v>
      </c>
      <c r="E9943" s="4">
        <v>4.41736523352744E7</v>
      </c>
      <c r="F9943" s="4">
        <v>-8169437.21009325</v>
      </c>
      <c r="G9943" s="4">
        <v>3.98307144759003E8</v>
      </c>
      <c r="H9943" s="4">
        <v>55.254785111863</v>
      </c>
      <c r="I9943" s="4">
        <v>52.1034291197414</v>
      </c>
      <c r="J9943" s="4">
        <f t="shared" si="2"/>
        <v>22008375692</v>
      </c>
      <c r="K9943" s="5">
        <f t="shared" si="3"/>
        <v>20753168085</v>
      </c>
      <c r="L9943" s="5">
        <f t="shared" si="4"/>
        <v>-1255207607</v>
      </c>
      <c r="M9943" s="5">
        <f t="shared" si="5"/>
        <v>-3.151355992</v>
      </c>
      <c r="N9943" s="4" t="b">
        <v>0</v>
      </c>
      <c r="O9943" s="4" t="b">
        <v>1</v>
      </c>
      <c r="P9943" s="4" t="b">
        <v>1</v>
      </c>
      <c r="Q9943" s="4" t="b">
        <v>1</v>
      </c>
      <c r="R9943" s="4" t="s">
        <v>39</v>
      </c>
      <c r="S9943" s="4">
        <v>2.76042626262823</v>
      </c>
      <c r="T9943" s="4">
        <v>-6.310225409689E7</v>
      </c>
    </row>
    <row r="9944" ht="12.75" customHeight="1">
      <c r="A9944" s="8" t="str">
        <f t="shared" si="1"/>
        <v>Seychelles1990</v>
      </c>
      <c r="B9944" s="4" t="s">
        <v>158</v>
      </c>
      <c r="C9944" s="4">
        <v>1990.0</v>
      </c>
      <c r="D9944" s="4">
        <v>7.45476631928855</v>
      </c>
      <c r="E9944" s="4">
        <v>7.80300024037403E7</v>
      </c>
      <c r="F9944" s="4">
        <v>-1.29771777223822E7</v>
      </c>
      <c r="G9944" s="4">
        <v>3.92163560879912E8</v>
      </c>
      <c r="H9944" s="4">
        <v>57.9736668191754</v>
      </c>
      <c r="I9944" s="4">
        <v>46.0627319404199</v>
      </c>
      <c r="J9944" s="4">
        <f t="shared" si="2"/>
        <v>22735159617</v>
      </c>
      <c r="K9944" s="5">
        <f t="shared" si="3"/>
        <v>18064124982</v>
      </c>
      <c r="L9944" s="5">
        <f t="shared" si="4"/>
        <v>-4671034635</v>
      </c>
      <c r="M9944" s="5">
        <f t="shared" si="5"/>
        <v>-11.91093488</v>
      </c>
      <c r="N9944" s="4" t="b">
        <v>0</v>
      </c>
      <c r="O9944" s="4" t="b">
        <v>1</v>
      </c>
      <c r="P9944" s="4" t="b">
        <v>1</v>
      </c>
      <c r="Q9944" s="4" t="b">
        <v>0</v>
      </c>
      <c r="R9944" s="4" t="s">
        <v>39</v>
      </c>
      <c r="S9944" s="4">
        <v>7.45476631934072</v>
      </c>
      <c r="T9944" s="4">
        <v>-6143583.87909096</v>
      </c>
    </row>
    <row r="9945" ht="12.75" customHeight="1">
      <c r="A9945" s="8" t="str">
        <f t="shared" si="1"/>
        <v>Seychelles1989</v>
      </c>
      <c r="B9945" s="4" t="s">
        <v>158</v>
      </c>
      <c r="C9945" s="4">
        <v>1989.0</v>
      </c>
      <c r="D9945" s="4">
        <v>10.285654610364</v>
      </c>
      <c r="E9945" s="4">
        <v>5.30316180763613E7</v>
      </c>
      <c r="F9945" s="4">
        <v>-3.96538426791538E7</v>
      </c>
      <c r="G9945" s="4">
        <v>3.24333385605606E8</v>
      </c>
      <c r="H9945" s="4">
        <v>59.9302730970366</v>
      </c>
      <c r="I9945" s="4">
        <v>51.6734456711214</v>
      </c>
      <c r="J9945" s="4">
        <f t="shared" si="2"/>
        <v>19437388374</v>
      </c>
      <c r="K9945" s="5">
        <f t="shared" si="3"/>
        <v>16759423580</v>
      </c>
      <c r="L9945" s="5">
        <f t="shared" si="4"/>
        <v>-2677964793</v>
      </c>
      <c r="M9945" s="5">
        <f t="shared" si="5"/>
        <v>-8.256827426</v>
      </c>
      <c r="N9945" s="4" t="b">
        <v>0</v>
      </c>
      <c r="O9945" s="4" t="b">
        <v>0</v>
      </c>
      <c r="P9945" s="4" t="b">
        <v>1</v>
      </c>
      <c r="Q9945" s="4" t="b">
        <v>1</v>
      </c>
      <c r="R9945" s="4" t="s">
        <v>39</v>
      </c>
      <c r="S9945" s="4">
        <v>10.2856546102043</v>
      </c>
      <c r="T9945" s="4">
        <v>-6.7830175274306E7</v>
      </c>
    </row>
    <row r="9946" ht="12.75" customHeight="1">
      <c r="A9946" s="8" t="str">
        <f t="shared" si="1"/>
        <v>Seychelles1988</v>
      </c>
      <c r="B9946" s="4" t="s">
        <v>158</v>
      </c>
      <c r="C9946" s="4">
        <v>1988.0</v>
      </c>
      <c r="D9946" s="4">
        <v>5.32641038591528</v>
      </c>
      <c r="E9946" s="4">
        <v>6.17801192857312E7</v>
      </c>
      <c r="F9946" s="4">
        <v>-2.84110430707527E7</v>
      </c>
      <c r="G9946" s="4">
        <v>3.0198563680955E8</v>
      </c>
      <c r="H9946" s="4">
        <v>58.5597827578132</v>
      </c>
      <c r="I9946" s="4">
        <v>46.7470416002525</v>
      </c>
      <c r="J9946" s="4">
        <f t="shared" si="2"/>
        <v>17684213288</v>
      </c>
      <c r="K9946" s="5">
        <f t="shared" si="3"/>
        <v>14116935127</v>
      </c>
      <c r="L9946" s="5">
        <f t="shared" si="4"/>
        <v>-3567278161</v>
      </c>
      <c r="M9946" s="5">
        <f t="shared" si="5"/>
        <v>-11.81274116</v>
      </c>
      <c r="N9946" s="4" t="b">
        <v>0</v>
      </c>
      <c r="O9946" s="4" t="b">
        <v>1</v>
      </c>
      <c r="P9946" s="4" t="b">
        <v>1</v>
      </c>
      <c r="Q9946" s="4" t="b">
        <v>1</v>
      </c>
      <c r="R9946" s="4" t="s">
        <v>39</v>
      </c>
      <c r="S9946" s="4">
        <v>5.32641038600605</v>
      </c>
      <c r="T9946" s="4">
        <v>-2.2347748796056E7</v>
      </c>
    </row>
    <row r="9947" ht="12.75" customHeight="1">
      <c r="A9947" s="8" t="str">
        <f t="shared" si="1"/>
        <v>Seychelles1987</v>
      </c>
      <c r="B9947" s="4" t="s">
        <v>158</v>
      </c>
      <c r="C9947" s="4">
        <v>1987.0</v>
      </c>
      <c r="D9947" s="4">
        <v>4.87455238306361</v>
      </c>
      <c r="E9947" s="4">
        <v>2.96581525066899E7</v>
      </c>
      <c r="F9947" s="4">
        <v>-2.1113186352544E7</v>
      </c>
      <c r="G9947" s="4">
        <v>2.65212941116457E8</v>
      </c>
      <c r="H9947" s="4">
        <v>52.475200700127</v>
      </c>
      <c r="I9947" s="4">
        <v>49.7027907791783</v>
      </c>
      <c r="J9947" s="4">
        <f t="shared" si="2"/>
        <v>13917102313</v>
      </c>
      <c r="K9947" s="5">
        <f t="shared" si="3"/>
        <v>13181823324</v>
      </c>
      <c r="L9947" s="5">
        <f t="shared" si="4"/>
        <v>-735278989.1</v>
      </c>
      <c r="M9947" s="5">
        <f t="shared" si="5"/>
        <v>-2.772409921</v>
      </c>
      <c r="N9947" s="4" t="b">
        <v>0</v>
      </c>
      <c r="O9947" s="4" t="b">
        <v>1</v>
      </c>
      <c r="P9947" s="4" t="b">
        <v>1</v>
      </c>
      <c r="Q9947" s="4" t="b">
        <v>0</v>
      </c>
      <c r="R9947" s="4" t="s">
        <v>39</v>
      </c>
      <c r="S9947" s="4">
        <v>4.87455238317627</v>
      </c>
      <c r="T9947" s="4">
        <v>-3.6772695693093E7</v>
      </c>
    </row>
    <row r="9948" ht="12.75" customHeight="1">
      <c r="A9948" s="8" t="str">
        <f t="shared" si="1"/>
        <v>Seychelles1986</v>
      </c>
      <c r="B9948" s="4" t="s">
        <v>158</v>
      </c>
      <c r="C9948" s="4">
        <v>1986.0</v>
      </c>
      <c r="D9948" s="4">
        <v>0.761946631605809</v>
      </c>
      <c r="E9948" s="4">
        <v>-1.56578018938293E7</v>
      </c>
      <c r="F9948" s="4">
        <v>-3.32943028967882E7</v>
      </c>
      <c r="G9948" s="4">
        <v>2.21147073282651E8</v>
      </c>
      <c r="H9948" s="4">
        <v>47.9495268138801</v>
      </c>
      <c r="I9948" s="4">
        <v>58.0052186781944</v>
      </c>
      <c r="J9948" s="4">
        <f t="shared" si="2"/>
        <v>10603897520</v>
      </c>
      <c r="K9948" s="5">
        <f t="shared" si="3"/>
        <v>12827684346</v>
      </c>
      <c r="L9948" s="5">
        <f t="shared" si="4"/>
        <v>2223786826</v>
      </c>
      <c r="M9948" s="5">
        <f t="shared" si="5"/>
        <v>10.05569186</v>
      </c>
      <c r="N9948" s="4" t="b">
        <v>0</v>
      </c>
      <c r="O9948" s="4" t="b">
        <v>1</v>
      </c>
      <c r="P9948" s="4" t="b">
        <v>0</v>
      </c>
      <c r="Q9948" s="4" t="b">
        <v>0</v>
      </c>
      <c r="R9948" s="4" t="s">
        <v>39</v>
      </c>
      <c r="S9948" s="4">
        <v>0.76194663152684</v>
      </c>
      <c r="T9948" s="4">
        <v>-4.40658678338059E7</v>
      </c>
    </row>
    <row r="9949" ht="12.75" customHeight="1">
      <c r="A9949" s="8" t="str">
        <f t="shared" si="1"/>
        <v>Seychelles1985</v>
      </c>
      <c r="B9949" s="4" t="s">
        <v>158</v>
      </c>
      <c r="C9949" s="4">
        <v>1985.0</v>
      </c>
      <c r="D9949" s="4">
        <v>10.2937416410911</v>
      </c>
      <c r="E9949" s="4">
        <v>-1073764.30812083</v>
      </c>
      <c r="F9949" s="4">
        <v>-1.92012409980626E7</v>
      </c>
      <c r="G9949" s="4">
        <v>1.79691474285381E8</v>
      </c>
      <c r="H9949" s="4">
        <v>48.1865714997095</v>
      </c>
      <c r="I9949" s="4">
        <v>53.0417462030044</v>
      </c>
      <c r="J9949" s="4">
        <f t="shared" si="2"/>
        <v>8658716074</v>
      </c>
      <c r="K9949" s="5">
        <f t="shared" si="3"/>
        <v>9531149574</v>
      </c>
      <c r="L9949" s="5">
        <f t="shared" si="4"/>
        <v>872433500.3</v>
      </c>
      <c r="M9949" s="5">
        <f t="shared" si="5"/>
        <v>4.855174703</v>
      </c>
      <c r="N9949" s="4" t="b">
        <v>0</v>
      </c>
      <c r="O9949" s="4" t="b">
        <v>1</v>
      </c>
      <c r="P9949" s="4" t="b">
        <v>1</v>
      </c>
      <c r="Q9949" s="4" t="b">
        <v>0</v>
      </c>
      <c r="R9949" s="4" t="s">
        <v>39</v>
      </c>
      <c r="S9949" s="4">
        <v>10.2937416410442</v>
      </c>
      <c r="T9949" s="4">
        <v>-4.145559899727E7</v>
      </c>
    </row>
    <row r="9950" ht="12.75" customHeight="1">
      <c r="A9950" s="8" t="str">
        <f t="shared" si="1"/>
        <v>Seychelles1984</v>
      </c>
      <c r="B9950" s="4" t="s">
        <v>158</v>
      </c>
      <c r="C9950" s="4">
        <v>1984.0</v>
      </c>
      <c r="D9950" s="4">
        <v>4.3056228782951</v>
      </c>
      <c r="E9950" s="4">
        <v>-5124763.19899839</v>
      </c>
      <c r="F9950" s="4">
        <v>-1.32887489856183E7</v>
      </c>
      <c r="G9950" s="4">
        <v>1.60992928613245E8</v>
      </c>
      <c r="H9950" s="4">
        <v>44.443404175639</v>
      </c>
      <c r="I9950" s="4">
        <v>50.528976687576</v>
      </c>
      <c r="J9950" s="4">
        <f t="shared" si="2"/>
        <v>7155073796</v>
      </c>
      <c r="K9950" s="5">
        <f t="shared" si="3"/>
        <v>8134807937</v>
      </c>
      <c r="L9950" s="5">
        <f t="shared" si="4"/>
        <v>979734141</v>
      </c>
      <c r="M9950" s="5">
        <f t="shared" si="5"/>
        <v>6.085572512</v>
      </c>
      <c r="N9950" s="4" t="b">
        <v>0</v>
      </c>
      <c r="O9950" s="4" t="b">
        <v>0</v>
      </c>
      <c r="P9950" s="4" t="b">
        <v>1</v>
      </c>
      <c r="Q9950" s="4" t="b">
        <v>0</v>
      </c>
      <c r="R9950" s="4" t="s">
        <v>39</v>
      </c>
      <c r="S9950" s="4">
        <v>4.30562287830256</v>
      </c>
      <c r="T9950" s="4">
        <v>-1.86985456721359E7</v>
      </c>
    </row>
    <row r="9951" ht="12.75" customHeight="1">
      <c r="A9951" s="8" t="str">
        <f t="shared" si="1"/>
        <v>Seychelles1983</v>
      </c>
      <c r="B9951" s="4" t="s">
        <v>158</v>
      </c>
      <c r="C9951" s="4">
        <v>1983.0</v>
      </c>
      <c r="D9951" s="4">
        <v>-0.616235246117655</v>
      </c>
      <c r="E9951" s="4">
        <v>-1729359.14126292</v>
      </c>
      <c r="F9951" s="4">
        <v>-2.60494945061012E7</v>
      </c>
      <c r="G9951" s="4">
        <v>1.56098244669095E8</v>
      </c>
      <c r="H9951" s="4">
        <v>44.7980662705207</v>
      </c>
      <c r="I9951" s="4">
        <v>47.9303051666834</v>
      </c>
      <c r="J9951" s="4">
        <f t="shared" si="2"/>
        <v>6992899509</v>
      </c>
      <c r="K9951" s="5">
        <f t="shared" si="3"/>
        <v>7481836503</v>
      </c>
      <c r="L9951" s="5">
        <f t="shared" si="4"/>
        <v>488936993.6</v>
      </c>
      <c r="M9951" s="5">
        <f t="shared" si="5"/>
        <v>3.132238896</v>
      </c>
      <c r="N9951" s="4" t="b">
        <v>1</v>
      </c>
      <c r="O9951" s="4" t="b">
        <v>1</v>
      </c>
      <c r="P9951" s="4" t="b">
        <v>0</v>
      </c>
      <c r="Q9951" s="4" t="b">
        <v>0</v>
      </c>
      <c r="R9951" s="4" t="s">
        <v>39</v>
      </c>
      <c r="S9951" s="4">
        <v>-0.616235245981457</v>
      </c>
      <c r="T9951" s="4">
        <v>-4894683.94415</v>
      </c>
    </row>
    <row r="9952" ht="12.75" customHeight="1">
      <c r="A9952" s="8" t="str">
        <f t="shared" si="1"/>
        <v>Seychelles1982</v>
      </c>
      <c r="B9952" s="4" t="s">
        <v>158</v>
      </c>
      <c r="C9952" s="4">
        <v>1982.0</v>
      </c>
      <c r="D9952" s="4">
        <v>-2.0710744181836</v>
      </c>
      <c r="E9952" s="4" t="s">
        <v>39</v>
      </c>
      <c r="F9952" s="4">
        <v>-4.06415831877975E7</v>
      </c>
      <c r="G9952" s="4">
        <v>1.57211797726919E8</v>
      </c>
      <c r="H9952" s="4" t="s">
        <v>39</v>
      </c>
      <c r="I9952" s="4" t="s">
        <v>39</v>
      </c>
      <c r="J9952" s="4" t="str">
        <f t="shared" si="2"/>
        <v>#VALUE!</v>
      </c>
      <c r="K9952" s="5" t="str">
        <f t="shared" si="3"/>
        <v>#VALUE!</v>
      </c>
      <c r="L9952" s="5" t="str">
        <f t="shared" si="4"/>
        <v>#VALUE!</v>
      </c>
      <c r="M9952" s="5" t="str">
        <f t="shared" si="5"/>
        <v>#VALUE!</v>
      </c>
      <c r="N9952" s="4" t="b">
        <v>1</v>
      </c>
      <c r="O9952" s="4" t="b">
        <v>1</v>
      </c>
      <c r="P9952" s="4" t="b">
        <v>0</v>
      </c>
      <c r="Q9952" s="4" t="b">
        <v>0</v>
      </c>
      <c r="R9952" s="4" t="s">
        <v>39</v>
      </c>
      <c r="S9952" s="4">
        <v>-2.07107441829793</v>
      </c>
      <c r="T9952" s="4">
        <v>1113553.05782398</v>
      </c>
    </row>
    <row r="9953" ht="12.75" customHeight="1">
      <c r="A9953" s="8" t="str">
        <f t="shared" si="1"/>
        <v>Seychelles1981</v>
      </c>
      <c r="B9953" s="4" t="s">
        <v>158</v>
      </c>
      <c r="C9953" s="4">
        <v>1981.0</v>
      </c>
      <c r="D9953" s="4">
        <v>-3.87678311051355</v>
      </c>
      <c r="E9953" s="4" t="s">
        <v>39</v>
      </c>
      <c r="F9953" s="4">
        <v>-1.87940753965194E7</v>
      </c>
      <c r="G9953" s="4">
        <v>1.63750728237271E8</v>
      </c>
      <c r="H9953" s="4" t="s">
        <v>39</v>
      </c>
      <c r="I9953" s="4" t="s">
        <v>39</v>
      </c>
      <c r="J9953" s="4" t="str">
        <f t="shared" si="2"/>
        <v>#VALUE!</v>
      </c>
      <c r="K9953" s="5" t="str">
        <f t="shared" si="3"/>
        <v>#VALUE!</v>
      </c>
      <c r="L9953" s="5" t="str">
        <f t="shared" si="4"/>
        <v>#VALUE!</v>
      </c>
      <c r="M9953" s="5" t="str">
        <f t="shared" si="5"/>
        <v>#VALUE!</v>
      </c>
      <c r="N9953" s="4" t="b">
        <v>1</v>
      </c>
      <c r="O9953" s="4" t="b">
        <v>1</v>
      </c>
      <c r="P9953" s="4" t="b">
        <v>0</v>
      </c>
      <c r="Q9953" s="4" t="b">
        <v>0</v>
      </c>
      <c r="R9953" s="4" t="s">
        <v>39</v>
      </c>
      <c r="S9953" s="4">
        <v>-3.87678311041624</v>
      </c>
      <c r="T9953" s="4">
        <v>6538930.51035201</v>
      </c>
    </row>
    <row r="9954" ht="12.75" customHeight="1">
      <c r="A9954" s="8" t="str">
        <f t="shared" si="1"/>
        <v>Seychelles1980</v>
      </c>
      <c r="B9954" s="4" t="s">
        <v>158</v>
      </c>
      <c r="C9954" s="4">
        <v>1980.0</v>
      </c>
      <c r="D9954" s="4">
        <v>-2.25317005373045</v>
      </c>
      <c r="E9954" s="4" t="s">
        <v>39</v>
      </c>
      <c r="F9954" s="4">
        <v>-1.56228487132128E7</v>
      </c>
      <c r="G9954" s="4">
        <v>1.56783829564809E8</v>
      </c>
      <c r="H9954" s="4" t="s">
        <v>39</v>
      </c>
      <c r="I9954" s="4" t="s">
        <v>39</v>
      </c>
      <c r="J9954" s="4" t="str">
        <f t="shared" si="2"/>
        <v>#VALUE!</v>
      </c>
      <c r="K9954" s="5" t="str">
        <f t="shared" si="3"/>
        <v>#VALUE!</v>
      </c>
      <c r="L9954" s="5" t="str">
        <f t="shared" si="4"/>
        <v>#VALUE!</v>
      </c>
      <c r="M9954" s="5" t="str">
        <f t="shared" si="5"/>
        <v>#VALUE!</v>
      </c>
      <c r="N9954" s="4" t="b">
        <v>1</v>
      </c>
      <c r="O9954" s="4" t="b">
        <v>1</v>
      </c>
      <c r="P9954" s="4" t="b">
        <v>0</v>
      </c>
      <c r="Q9954" s="4" t="b">
        <v>0</v>
      </c>
      <c r="R9954" s="4" t="s">
        <v>39</v>
      </c>
      <c r="S9954" s="4">
        <v>-5.10067700117105</v>
      </c>
      <c r="T9954" s="4">
        <v>-6966898.67246201</v>
      </c>
    </row>
    <row r="9955" ht="12.75" customHeight="1">
      <c r="A9955" s="8" t="str">
        <f t="shared" si="1"/>
        <v>Seychelles1979</v>
      </c>
      <c r="B9955" s="4" t="s">
        <v>158</v>
      </c>
      <c r="C9955" s="4">
        <v>1979.0</v>
      </c>
      <c r="D9955" s="4">
        <v>16.0446816315187</v>
      </c>
      <c r="E9955" s="4" t="s">
        <v>39</v>
      </c>
      <c r="F9955" s="4">
        <v>-1.2263832167308E7</v>
      </c>
      <c r="G9955" s="4">
        <v>1.2726109924396E8</v>
      </c>
      <c r="H9955" s="4" t="s">
        <v>39</v>
      </c>
      <c r="I9955" s="4" t="s">
        <v>39</v>
      </c>
      <c r="J9955" s="4" t="str">
        <f t="shared" si="2"/>
        <v>#VALUE!</v>
      </c>
      <c r="K9955" s="5" t="str">
        <f t="shared" si="3"/>
        <v>#VALUE!</v>
      </c>
      <c r="L9955" s="5" t="str">
        <f t="shared" si="4"/>
        <v>#VALUE!</v>
      </c>
      <c r="M9955" s="5" t="str">
        <f t="shared" si="5"/>
        <v>#VALUE!</v>
      </c>
      <c r="N9955" s="4" t="b">
        <v>1</v>
      </c>
      <c r="O9955" s="4" t="b">
        <v>1</v>
      </c>
      <c r="P9955" s="4" t="b">
        <v>1</v>
      </c>
      <c r="Q9955" s="4" t="b">
        <v>0</v>
      </c>
      <c r="R9955" s="4" t="s">
        <v>39</v>
      </c>
      <c r="S9955" s="4">
        <v>15.7943406201721</v>
      </c>
      <c r="T9955" s="4">
        <v>-2.9522730320849E7</v>
      </c>
    </row>
    <row r="9956" ht="12.75" customHeight="1">
      <c r="A9956" s="8" t="str">
        <f t="shared" si="1"/>
        <v>Seychelles1978</v>
      </c>
      <c r="B9956" s="4" t="s">
        <v>158</v>
      </c>
      <c r="C9956" s="4">
        <v>1978.0</v>
      </c>
      <c r="D9956" s="4">
        <v>6.7224726510484</v>
      </c>
      <c r="E9956" s="4" t="s">
        <v>39</v>
      </c>
      <c r="F9956" s="4">
        <v>-3984197.45567293</v>
      </c>
      <c r="G9956" s="4">
        <v>8.55523699145942E7</v>
      </c>
      <c r="H9956" s="4" t="s">
        <v>39</v>
      </c>
      <c r="I9956" s="4" t="s">
        <v>39</v>
      </c>
      <c r="J9956" s="4" t="str">
        <f t="shared" si="2"/>
        <v>#VALUE!</v>
      </c>
      <c r="K9956" s="5" t="str">
        <f t="shared" si="3"/>
        <v>#VALUE!</v>
      </c>
      <c r="L9956" s="5" t="str">
        <f t="shared" si="4"/>
        <v>#VALUE!</v>
      </c>
      <c r="M9956" s="5" t="str">
        <f t="shared" si="5"/>
        <v>#VALUE!</v>
      </c>
      <c r="N9956" s="4" t="b">
        <v>0</v>
      </c>
      <c r="O9956" s="4" t="b">
        <v>0</v>
      </c>
      <c r="P9956" s="4" t="b">
        <v>1</v>
      </c>
      <c r="Q9956" s="4" t="b">
        <v>0</v>
      </c>
      <c r="R9956" s="4" t="s">
        <v>39</v>
      </c>
      <c r="S9956" s="4">
        <v>21.1516925240252</v>
      </c>
      <c r="T9956" s="4">
        <v>-4.17087293293657E7</v>
      </c>
    </row>
    <row r="9957" ht="12.75" customHeight="1">
      <c r="A9957" s="8" t="str">
        <f t="shared" si="1"/>
        <v>Seychelles1977</v>
      </c>
      <c r="B9957" s="4" t="s">
        <v>158</v>
      </c>
      <c r="C9957" s="4">
        <v>1977.0</v>
      </c>
      <c r="D9957" s="4">
        <v>7.87745497090087</v>
      </c>
      <c r="E9957" s="4" t="s">
        <v>39</v>
      </c>
      <c r="F9957" s="4">
        <v>-1870899.23117</v>
      </c>
      <c r="G9957" s="4">
        <v>6.45263986582547E7</v>
      </c>
      <c r="H9957" s="4" t="s">
        <v>39</v>
      </c>
      <c r="I9957" s="4" t="s">
        <v>39</v>
      </c>
      <c r="J9957" s="4" t="str">
        <f t="shared" si="2"/>
        <v>#VALUE!</v>
      </c>
      <c r="K9957" s="5" t="str">
        <f t="shared" si="3"/>
        <v>#VALUE!</v>
      </c>
      <c r="L9957" s="5" t="str">
        <f t="shared" si="4"/>
        <v>#VALUE!</v>
      </c>
      <c r="M9957" s="5" t="str">
        <f t="shared" si="5"/>
        <v>#VALUE!</v>
      </c>
      <c r="N9957" s="4" t="b">
        <v>0</v>
      </c>
      <c r="O9957" s="4" t="b">
        <v>1</v>
      </c>
      <c r="P9957" s="4" t="b">
        <v>1</v>
      </c>
      <c r="Q9957" s="4" t="b">
        <v>0</v>
      </c>
      <c r="R9957" s="4" t="s">
        <v>39</v>
      </c>
      <c r="S9957" s="4">
        <v>-6.19022681347251</v>
      </c>
      <c r="T9957" s="4">
        <v>-2.10259712563395E7</v>
      </c>
    </row>
    <row r="9958" ht="12.75" customHeight="1">
      <c r="A9958" s="8" t="str">
        <f t="shared" si="1"/>
        <v>Seychelles1976</v>
      </c>
      <c r="B9958" s="4" t="s">
        <v>158</v>
      </c>
      <c r="C9958" s="4">
        <v>1976.0</v>
      </c>
      <c r="D9958" s="4">
        <v>5.61785700343375</v>
      </c>
      <c r="E9958" s="4" t="s">
        <v>39</v>
      </c>
      <c r="F9958" s="4">
        <v>-3895464.9514061</v>
      </c>
      <c r="G9958" s="4">
        <v>4.9278979547035E7</v>
      </c>
      <c r="H9958" s="4" t="s">
        <v>39</v>
      </c>
      <c r="I9958" s="4" t="s">
        <v>39</v>
      </c>
      <c r="J9958" s="4" t="str">
        <f t="shared" si="2"/>
        <v>#VALUE!</v>
      </c>
      <c r="K9958" s="5" t="str">
        <f t="shared" si="3"/>
        <v>#VALUE!</v>
      </c>
      <c r="L9958" s="5" t="str">
        <f t="shared" si="4"/>
        <v>#VALUE!</v>
      </c>
      <c r="M9958" s="5" t="str">
        <f t="shared" si="5"/>
        <v>#VALUE!</v>
      </c>
      <c r="N9958" s="4" t="b">
        <v>0</v>
      </c>
      <c r="O9958" s="4" t="b">
        <v>1</v>
      </c>
      <c r="P9958" s="4" t="b">
        <v>1</v>
      </c>
      <c r="Q9958" s="4" t="b">
        <v>0</v>
      </c>
      <c r="R9958" s="4" t="s">
        <v>39</v>
      </c>
      <c r="S9958" s="4">
        <v>16.2776477234168</v>
      </c>
      <c r="T9958" s="4">
        <v>-1.52474191112196E7</v>
      </c>
    </row>
    <row r="9959" ht="12.75" customHeight="1">
      <c r="A9959" s="8" t="str">
        <f t="shared" si="1"/>
        <v>Seychelles1975</v>
      </c>
      <c r="B9959" s="4" t="s">
        <v>158</v>
      </c>
      <c r="C9959" s="4">
        <v>1975.0</v>
      </c>
      <c r="D9959" s="4">
        <v>2.08321232948574</v>
      </c>
      <c r="E9959" s="4" t="s">
        <v>39</v>
      </c>
      <c r="F9959" s="4" t="s">
        <v>39</v>
      </c>
      <c r="G9959" s="4">
        <v>4.78031459560303E7</v>
      </c>
      <c r="H9959" s="4" t="s">
        <v>39</v>
      </c>
      <c r="I9959" s="4" t="s">
        <v>39</v>
      </c>
      <c r="J9959" s="4" t="str">
        <f t="shared" si="2"/>
        <v>#VALUE!</v>
      </c>
      <c r="K9959" s="5" t="str">
        <f t="shared" si="3"/>
        <v>#VALUE!</v>
      </c>
      <c r="L9959" s="5" t="str">
        <f t="shared" si="4"/>
        <v>#VALUE!</v>
      </c>
      <c r="M9959" s="5" t="str">
        <f t="shared" si="5"/>
        <v>#VALUE!</v>
      </c>
      <c r="N9959" s="4" t="b">
        <v>0</v>
      </c>
      <c r="O9959" s="4" t="b">
        <v>1</v>
      </c>
      <c r="P9959" s="4" t="b">
        <v>1</v>
      </c>
      <c r="Q9959" s="4" t="b">
        <v>0</v>
      </c>
      <c r="R9959" s="4" t="s">
        <v>39</v>
      </c>
      <c r="S9959" s="4">
        <v>3.17740507179283</v>
      </c>
      <c r="T9959" s="4">
        <v>-1475833.59100469</v>
      </c>
    </row>
    <row r="9960" ht="12.75" customHeight="1">
      <c r="A9960" s="8" t="str">
        <f t="shared" si="1"/>
        <v>Seychelles1974</v>
      </c>
      <c r="B9960" s="4" t="s">
        <v>158</v>
      </c>
      <c r="C9960" s="4">
        <v>1974.0</v>
      </c>
      <c r="D9960" s="4">
        <v>6.25962727874699</v>
      </c>
      <c r="E9960" s="4" t="s">
        <v>39</v>
      </c>
      <c r="F9960" s="4" t="s">
        <v>39</v>
      </c>
      <c r="G9960" s="4">
        <v>4.31344986932177E7</v>
      </c>
      <c r="H9960" s="4" t="s">
        <v>39</v>
      </c>
      <c r="I9960" s="4" t="s">
        <v>39</v>
      </c>
      <c r="J9960" s="4" t="str">
        <f t="shared" si="2"/>
        <v>#VALUE!</v>
      </c>
      <c r="K9960" s="5" t="str">
        <f t="shared" si="3"/>
        <v>#VALUE!</v>
      </c>
      <c r="L9960" s="5" t="str">
        <f t="shared" si="4"/>
        <v>#VALUE!</v>
      </c>
      <c r="M9960" s="5" t="str">
        <f t="shared" si="5"/>
        <v>#VALUE!</v>
      </c>
      <c r="N9960" s="4" t="b">
        <v>0</v>
      </c>
      <c r="O9960" s="4" t="b">
        <v>1</v>
      </c>
      <c r="P9960" s="4" t="b">
        <v>1</v>
      </c>
      <c r="Q9960" s="4" t="b">
        <v>0</v>
      </c>
      <c r="R9960" s="4" t="s">
        <v>39</v>
      </c>
      <c r="S9960" s="4">
        <v>1.30284967563743</v>
      </c>
      <c r="T9960" s="4">
        <v>-4668647.2628126</v>
      </c>
    </row>
    <row r="9961" ht="12.75" customHeight="1">
      <c r="A9961" s="8" t="str">
        <f t="shared" si="1"/>
        <v>Seychelles1973</v>
      </c>
      <c r="B9961" s="4" t="s">
        <v>158</v>
      </c>
      <c r="C9961" s="4">
        <v>1973.0</v>
      </c>
      <c r="D9961" s="4">
        <v>4.61208603455378</v>
      </c>
      <c r="E9961" s="4" t="s">
        <v>39</v>
      </c>
      <c r="F9961" s="4" t="s">
        <v>39</v>
      </c>
      <c r="G9961" s="4">
        <v>3.6896278223337E7</v>
      </c>
      <c r="H9961" s="4" t="s">
        <v>39</v>
      </c>
      <c r="I9961" s="4" t="s">
        <v>39</v>
      </c>
      <c r="J9961" s="4" t="str">
        <f t="shared" si="2"/>
        <v>#VALUE!</v>
      </c>
      <c r="K9961" s="5" t="str">
        <f t="shared" si="3"/>
        <v>#VALUE!</v>
      </c>
      <c r="L9961" s="5" t="str">
        <f t="shared" si="4"/>
        <v>#VALUE!</v>
      </c>
      <c r="M9961" s="5" t="str">
        <f t="shared" si="5"/>
        <v>#VALUE!</v>
      </c>
      <c r="N9961" s="4" t="b">
        <v>0</v>
      </c>
      <c r="O9961" s="4" t="b">
        <v>0</v>
      </c>
      <c r="P9961" s="4" t="b">
        <v>1</v>
      </c>
      <c r="Q9961" s="4" t="b">
        <v>1</v>
      </c>
      <c r="R9961" s="4" t="s">
        <v>39</v>
      </c>
      <c r="S9961" s="4">
        <v>9.05418631152324</v>
      </c>
      <c r="T9961" s="4">
        <v>-6238220.4698807</v>
      </c>
    </row>
    <row r="9962" ht="12.75" customHeight="1">
      <c r="A9962" s="8" t="str">
        <f t="shared" si="1"/>
        <v>Seychelles1972</v>
      </c>
      <c r="B9962" s="4" t="s">
        <v>158</v>
      </c>
      <c r="C9962" s="4">
        <v>1972.0</v>
      </c>
      <c r="D9962" s="4">
        <v>4.88080172046141</v>
      </c>
      <c r="E9962" s="4" t="s">
        <v>39</v>
      </c>
      <c r="F9962" s="4" t="s">
        <v>39</v>
      </c>
      <c r="G9962" s="4">
        <v>3.06451210127585E7</v>
      </c>
      <c r="H9962" s="4" t="s">
        <v>39</v>
      </c>
      <c r="I9962" s="4" t="s">
        <v>39</v>
      </c>
      <c r="J9962" s="4" t="str">
        <f t="shared" si="2"/>
        <v>#VALUE!</v>
      </c>
      <c r="K9962" s="5" t="str">
        <f t="shared" si="3"/>
        <v>#VALUE!</v>
      </c>
      <c r="L9962" s="5" t="str">
        <f t="shared" si="4"/>
        <v>#VALUE!</v>
      </c>
      <c r="M9962" s="5" t="str">
        <f t="shared" si="5"/>
        <v>#VALUE!</v>
      </c>
      <c r="N9962" s="4" t="b">
        <v>0</v>
      </c>
      <c r="O9962" s="4" t="b">
        <v>0</v>
      </c>
      <c r="P9962" s="4" t="b">
        <v>1</v>
      </c>
      <c r="Q9962" s="4" t="b">
        <v>1</v>
      </c>
      <c r="R9962" s="4" t="s">
        <v>39</v>
      </c>
      <c r="S9962" s="4">
        <v>6.30830796640313</v>
      </c>
      <c r="T9962" s="4">
        <v>-6251157.2105785</v>
      </c>
    </row>
    <row r="9963" ht="12.75" customHeight="1">
      <c r="A9963" s="8" t="str">
        <f t="shared" si="1"/>
        <v>Seychelles1971</v>
      </c>
      <c r="B9963" s="4" t="s">
        <v>158</v>
      </c>
      <c r="C9963" s="4">
        <v>1971.0</v>
      </c>
      <c r="D9963" s="4">
        <v>7.48398886411558</v>
      </c>
      <c r="E9963" s="4" t="s">
        <v>39</v>
      </c>
      <c r="F9963" s="4" t="s">
        <v>39</v>
      </c>
      <c r="G9963" s="4">
        <v>2.19659517533635E7</v>
      </c>
      <c r="H9963" s="4" t="s">
        <v>39</v>
      </c>
      <c r="I9963" s="4" t="s">
        <v>39</v>
      </c>
      <c r="J9963" s="4" t="str">
        <f t="shared" si="2"/>
        <v>#VALUE!</v>
      </c>
      <c r="K9963" s="5" t="str">
        <f t="shared" si="3"/>
        <v>#VALUE!</v>
      </c>
      <c r="L9963" s="5" t="str">
        <f t="shared" si="4"/>
        <v>#VALUE!</v>
      </c>
      <c r="M9963" s="5" t="str">
        <f t="shared" si="5"/>
        <v>#VALUE!</v>
      </c>
      <c r="N9963" s="4" t="b">
        <v>0</v>
      </c>
      <c r="O9963" s="4" t="b">
        <v>0</v>
      </c>
      <c r="P9963" s="4" t="b">
        <v>1</v>
      </c>
      <c r="Q9963" s="4" t="b">
        <v>0</v>
      </c>
      <c r="R9963" s="4" t="s">
        <v>39</v>
      </c>
      <c r="S9963" s="4">
        <v>15.8517757425107</v>
      </c>
      <c r="T9963" s="4">
        <v>-8679169.2593949</v>
      </c>
    </row>
    <row r="9964" ht="12.75" customHeight="1">
      <c r="A9964" s="8" t="str">
        <f t="shared" si="1"/>
        <v>Seychelles1970</v>
      </c>
      <c r="B9964" s="4" t="s">
        <v>158</v>
      </c>
      <c r="C9964" s="4">
        <v>1970.0</v>
      </c>
      <c r="D9964" s="4">
        <v>9.90195426690015</v>
      </c>
      <c r="E9964" s="4" t="s">
        <v>39</v>
      </c>
      <c r="F9964" s="4" t="s">
        <v>39</v>
      </c>
      <c r="G9964" s="4">
        <v>1.84320313616773E7</v>
      </c>
      <c r="H9964" s="4" t="s">
        <v>39</v>
      </c>
      <c r="I9964" s="4" t="s">
        <v>39</v>
      </c>
      <c r="J9964" s="4" t="str">
        <f t="shared" si="2"/>
        <v>#VALUE!</v>
      </c>
      <c r="K9964" s="5" t="str">
        <f t="shared" si="3"/>
        <v>#VALUE!</v>
      </c>
      <c r="L9964" s="5" t="str">
        <f t="shared" si="4"/>
        <v>#VALUE!</v>
      </c>
      <c r="M9964" s="5" t="str">
        <f t="shared" si="5"/>
        <v>#VALUE!</v>
      </c>
      <c r="N9964" s="4" t="b">
        <v>0</v>
      </c>
      <c r="O9964" s="4" t="b">
        <v>0</v>
      </c>
      <c r="P9964" s="4" t="b">
        <v>1</v>
      </c>
      <c r="Q9964" s="4" t="b">
        <v>1</v>
      </c>
      <c r="R9964" s="4" t="s">
        <v>39</v>
      </c>
      <c r="S9964" s="4">
        <v>8.87186986487592</v>
      </c>
      <c r="T9964" s="4">
        <v>-3533920.39168629</v>
      </c>
    </row>
    <row r="9965" ht="12.75" customHeight="1">
      <c r="A9965" s="8" t="str">
        <f t="shared" si="1"/>
        <v>Seychelles1969</v>
      </c>
      <c r="B9965" s="4" t="s">
        <v>158</v>
      </c>
      <c r="C9965" s="4">
        <v>1969.0</v>
      </c>
      <c r="D9965" s="4">
        <v>10.6386534583143</v>
      </c>
      <c r="E9965" s="4" t="s">
        <v>39</v>
      </c>
      <c r="F9965" s="4" t="s">
        <v>39</v>
      </c>
      <c r="G9965" s="4">
        <v>1.64520279927472E7</v>
      </c>
      <c r="H9965" s="4" t="s">
        <v>39</v>
      </c>
      <c r="I9965" s="4" t="s">
        <v>39</v>
      </c>
      <c r="J9965" s="4" t="str">
        <f t="shared" si="2"/>
        <v>#VALUE!</v>
      </c>
      <c r="K9965" s="5" t="str">
        <f t="shared" si="3"/>
        <v>#VALUE!</v>
      </c>
      <c r="L9965" s="5" t="str">
        <f t="shared" si="4"/>
        <v>#VALUE!</v>
      </c>
      <c r="M9965" s="5" t="str">
        <f t="shared" si="5"/>
        <v>#VALUE!</v>
      </c>
      <c r="N9965" s="4" t="b">
        <v>0</v>
      </c>
      <c r="O9965" s="4" t="b">
        <v>0</v>
      </c>
      <c r="P9965" s="4" t="b">
        <v>1</v>
      </c>
      <c r="Q9965" s="4" t="b">
        <v>1</v>
      </c>
      <c r="R9965" s="4" t="s">
        <v>39</v>
      </c>
      <c r="S9965" s="4">
        <v>0.0</v>
      </c>
      <c r="T9965" s="4">
        <v>-1980003.36893009</v>
      </c>
    </row>
    <row r="9966" ht="12.75" customHeight="1">
      <c r="A9966" s="8" t="str">
        <f t="shared" si="1"/>
        <v>Seychelles1968</v>
      </c>
      <c r="B9966" s="4" t="s">
        <v>158</v>
      </c>
      <c r="C9966" s="4">
        <v>1968.0</v>
      </c>
      <c r="D9966" s="4">
        <v>7.15688936733161</v>
      </c>
      <c r="E9966" s="4" t="s">
        <v>39</v>
      </c>
      <c r="F9966" s="4" t="s">
        <v>39</v>
      </c>
      <c r="G9966" s="4">
        <v>1.60740273495878E7</v>
      </c>
      <c r="H9966" s="4" t="s">
        <v>39</v>
      </c>
      <c r="I9966" s="4" t="s">
        <v>39</v>
      </c>
      <c r="J9966" s="4" t="str">
        <f t="shared" si="2"/>
        <v>#VALUE!</v>
      </c>
      <c r="K9966" s="5" t="str">
        <f t="shared" si="3"/>
        <v>#VALUE!</v>
      </c>
      <c r="L9966" s="5" t="str">
        <f t="shared" si="4"/>
        <v>#VALUE!</v>
      </c>
      <c r="M9966" s="5" t="str">
        <f t="shared" si="5"/>
        <v>#VALUE!</v>
      </c>
      <c r="N9966" s="4" t="b">
        <v>0</v>
      </c>
      <c r="O9966" s="4" t="b">
        <v>1</v>
      </c>
      <c r="P9966" s="4" t="b">
        <v>1</v>
      </c>
      <c r="Q9966" s="4" t="b">
        <v>1</v>
      </c>
      <c r="R9966" s="4" t="s">
        <v>39</v>
      </c>
      <c r="S9966" s="4">
        <v>7.5532356388423</v>
      </c>
      <c r="T9966" s="4">
        <v>-378000.6431594</v>
      </c>
    </row>
    <row r="9967" ht="12.75" customHeight="1">
      <c r="A9967" s="8" t="str">
        <f t="shared" si="1"/>
        <v>Seychelles1967</v>
      </c>
      <c r="B9967" s="4" t="s">
        <v>158</v>
      </c>
      <c r="C9967" s="4">
        <v>1967.0</v>
      </c>
      <c r="D9967" s="4">
        <v>-2.03442209400099</v>
      </c>
      <c r="E9967" s="4" t="s">
        <v>39</v>
      </c>
      <c r="F9967" s="4" t="s">
        <v>39</v>
      </c>
      <c r="G9967" s="4">
        <v>1.66320328138977E7</v>
      </c>
      <c r="H9967" s="4" t="s">
        <v>39</v>
      </c>
      <c r="I9967" s="4" t="s">
        <v>39</v>
      </c>
      <c r="J9967" s="4" t="str">
        <f t="shared" si="2"/>
        <v>#VALUE!</v>
      </c>
      <c r="K9967" s="5" t="str">
        <f t="shared" si="3"/>
        <v>#VALUE!</v>
      </c>
      <c r="L9967" s="5" t="str">
        <f t="shared" si="4"/>
        <v>#VALUE!</v>
      </c>
      <c r="M9967" s="5" t="str">
        <f t="shared" si="5"/>
        <v>#VALUE!</v>
      </c>
      <c r="N9967" s="4" t="b">
        <v>1</v>
      </c>
      <c r="O9967" s="4" t="b">
        <v>1</v>
      </c>
      <c r="P9967" s="4" t="b">
        <v>0</v>
      </c>
      <c r="Q9967" s="4" t="b">
        <v>0</v>
      </c>
      <c r="R9967" s="4" t="s">
        <v>39</v>
      </c>
      <c r="S9967" s="4">
        <v>0.504739462501774</v>
      </c>
      <c r="T9967" s="4">
        <v>558005.464309899</v>
      </c>
    </row>
    <row r="9968" ht="12.75" customHeight="1">
      <c r="A9968" s="8" t="str">
        <f t="shared" si="1"/>
        <v>Seychelles1966</v>
      </c>
      <c r="B9968" s="4" t="s">
        <v>158</v>
      </c>
      <c r="C9968" s="4">
        <v>1966.0</v>
      </c>
      <c r="D9968" s="4">
        <v>-2.03442163624023</v>
      </c>
      <c r="E9968" s="4" t="s">
        <v>39</v>
      </c>
      <c r="F9968" s="4" t="s">
        <v>39</v>
      </c>
      <c r="G9968" s="4">
        <v>1.64430345612196E7</v>
      </c>
      <c r="H9968" s="4" t="s">
        <v>39</v>
      </c>
      <c r="I9968" s="4" t="s">
        <v>39</v>
      </c>
      <c r="J9968" s="4" t="str">
        <f t="shared" si="2"/>
        <v>#VALUE!</v>
      </c>
      <c r="K9968" s="5" t="str">
        <f t="shared" si="3"/>
        <v>#VALUE!</v>
      </c>
      <c r="L9968" s="5" t="str">
        <f t="shared" si="4"/>
        <v>#VALUE!</v>
      </c>
      <c r="M9968" s="5" t="str">
        <f t="shared" si="5"/>
        <v>#VALUE!</v>
      </c>
      <c r="N9968" s="4" t="b">
        <v>1</v>
      </c>
      <c r="O9968" s="4" t="b">
        <v>1</v>
      </c>
      <c r="P9968" s="4" t="b">
        <v>0</v>
      </c>
      <c r="Q9968" s="4" t="b">
        <v>0</v>
      </c>
      <c r="R9968" s="4" t="s">
        <v>39</v>
      </c>
      <c r="S9968" s="4">
        <v>13.8965075703303</v>
      </c>
      <c r="T9968" s="4">
        <v>-188998.2526781</v>
      </c>
    </row>
    <row r="9969" ht="12.75" customHeight="1">
      <c r="A9969" s="8" t="str">
        <f t="shared" si="1"/>
        <v>Seychelles1965</v>
      </c>
      <c r="B9969" s="4" t="s">
        <v>158</v>
      </c>
      <c r="C9969" s="4">
        <v>1965.0</v>
      </c>
      <c r="D9969" s="4">
        <v>-2.03441606371812</v>
      </c>
      <c r="E9969" s="4" t="s">
        <v>39</v>
      </c>
      <c r="F9969" s="4" t="s">
        <v>39</v>
      </c>
      <c r="G9969" s="4">
        <v>1.56030327956401E7</v>
      </c>
      <c r="H9969" s="4" t="s">
        <v>39</v>
      </c>
      <c r="I9969" s="4" t="s">
        <v>39</v>
      </c>
      <c r="J9969" s="4" t="str">
        <f t="shared" si="2"/>
        <v>#VALUE!</v>
      </c>
      <c r="K9969" s="5" t="str">
        <f t="shared" si="3"/>
        <v>#VALUE!</v>
      </c>
      <c r="L9969" s="5" t="str">
        <f t="shared" si="4"/>
        <v>#VALUE!</v>
      </c>
      <c r="M9969" s="5" t="str">
        <f t="shared" si="5"/>
        <v>#VALUE!</v>
      </c>
      <c r="N9969" s="4" t="b">
        <v>1</v>
      </c>
      <c r="O9969" s="4" t="b">
        <v>1</v>
      </c>
      <c r="P9969" s="4" t="b">
        <v>0</v>
      </c>
      <c r="Q9969" s="4" t="b">
        <v>0</v>
      </c>
      <c r="R9969" s="4" t="s">
        <v>39</v>
      </c>
      <c r="S9969" s="4">
        <v>-1.06057109660553</v>
      </c>
      <c r="T9969" s="4">
        <v>-840001.765579499</v>
      </c>
    </row>
    <row r="9970" ht="12.75" customHeight="1">
      <c r="A9970" s="8" t="str">
        <f t="shared" si="1"/>
        <v>Seychelles1964</v>
      </c>
      <c r="B9970" s="4" t="s">
        <v>158</v>
      </c>
      <c r="C9970" s="4">
        <v>1964.0</v>
      </c>
      <c r="D9970" s="4">
        <v>-2.03442470408895</v>
      </c>
      <c r="E9970" s="4" t="s">
        <v>39</v>
      </c>
      <c r="F9970" s="4" t="s">
        <v>39</v>
      </c>
      <c r="G9970" s="4">
        <v>1.53930323542452E7</v>
      </c>
      <c r="H9970" s="4" t="s">
        <v>39</v>
      </c>
      <c r="I9970" s="4" t="s">
        <v>39</v>
      </c>
      <c r="J9970" s="4" t="str">
        <f t="shared" si="2"/>
        <v>#VALUE!</v>
      </c>
      <c r="K9970" s="5" t="str">
        <f t="shared" si="3"/>
        <v>#VALUE!</v>
      </c>
      <c r="L9970" s="5" t="str">
        <f t="shared" si="4"/>
        <v>#VALUE!</v>
      </c>
      <c r="M9970" s="5" t="str">
        <f t="shared" si="5"/>
        <v>#VALUE!</v>
      </c>
      <c r="N9970" s="4" t="b">
        <v>1</v>
      </c>
      <c r="O9970" s="4" t="b">
        <v>1</v>
      </c>
      <c r="P9970" s="4" t="b">
        <v>0</v>
      </c>
      <c r="Q9970" s="4" t="b">
        <v>0</v>
      </c>
      <c r="R9970" s="4" t="s">
        <v>39</v>
      </c>
      <c r="S9970" s="4">
        <v>5.91924645614034</v>
      </c>
      <c r="T9970" s="4">
        <v>-210000.441394899</v>
      </c>
    </row>
    <row r="9971" ht="12.75" customHeight="1">
      <c r="A9971" s="8" t="str">
        <f t="shared" si="1"/>
        <v>Seychelles1963</v>
      </c>
      <c r="B9971" s="4" t="s">
        <v>158</v>
      </c>
      <c r="C9971" s="4">
        <v>1963.0</v>
      </c>
      <c r="D9971" s="4" t="s">
        <v>39</v>
      </c>
      <c r="E9971" s="4" t="s">
        <v>39</v>
      </c>
      <c r="F9971" s="4" t="s">
        <v>39</v>
      </c>
      <c r="G9971" s="4">
        <v>1.3923029264481E7</v>
      </c>
      <c r="H9971" s="4" t="s">
        <v>39</v>
      </c>
      <c r="I9971" s="4" t="s">
        <v>39</v>
      </c>
      <c r="J9971" s="4" t="str">
        <f t="shared" si="2"/>
        <v>#VALUE!</v>
      </c>
      <c r="K9971" s="5" t="str">
        <f t="shared" si="3"/>
        <v>#VALUE!</v>
      </c>
      <c r="L9971" s="5" t="str">
        <f t="shared" si="4"/>
        <v>#VALUE!</v>
      </c>
      <c r="M9971" s="5" t="str">
        <f t="shared" si="5"/>
        <v>#VALUE!</v>
      </c>
      <c r="N9971" s="4" t="b">
        <v>1</v>
      </c>
      <c r="O9971" s="4" t="b">
        <v>1</v>
      </c>
      <c r="P9971" s="4" t="s">
        <v>39</v>
      </c>
      <c r="Q9971" s="4" t="b">
        <v>0</v>
      </c>
      <c r="R9971" s="4" t="s">
        <v>39</v>
      </c>
      <c r="S9971" s="4">
        <v>10.1356029582133</v>
      </c>
      <c r="T9971" s="4">
        <v>-1470003.0897642</v>
      </c>
    </row>
    <row r="9972" ht="12.75" customHeight="1">
      <c r="A9972" s="8" t="str">
        <f t="shared" si="1"/>
        <v>Seychelles1962</v>
      </c>
      <c r="B9972" s="4" t="s">
        <v>158</v>
      </c>
      <c r="C9972" s="4">
        <v>1962.0</v>
      </c>
      <c r="D9972" s="4" t="s">
        <v>39</v>
      </c>
      <c r="E9972" s="4" t="s">
        <v>39</v>
      </c>
      <c r="F9972" s="4" t="s">
        <v>39</v>
      </c>
      <c r="G9972" s="4">
        <v>1.26420265719722E7</v>
      </c>
      <c r="H9972" s="4" t="s">
        <v>39</v>
      </c>
      <c r="I9972" s="4" t="s">
        <v>39</v>
      </c>
      <c r="J9972" s="4" t="str">
        <f t="shared" si="2"/>
        <v>#VALUE!</v>
      </c>
      <c r="K9972" s="5" t="str">
        <f t="shared" si="3"/>
        <v>#VALUE!</v>
      </c>
      <c r="L9972" s="5" t="str">
        <f t="shared" si="4"/>
        <v>#VALUE!</v>
      </c>
      <c r="M9972" s="5" t="str">
        <f t="shared" si="5"/>
        <v>#VALUE!</v>
      </c>
      <c r="N9972" s="4" t="s">
        <v>39</v>
      </c>
      <c r="O9972" s="4" t="s">
        <v>39</v>
      </c>
      <c r="P9972" s="4" t="s">
        <v>39</v>
      </c>
      <c r="Q9972" s="4" t="s">
        <v>39</v>
      </c>
      <c r="R9972" s="4" t="s">
        <v>39</v>
      </c>
      <c r="S9972" s="4">
        <v>8.40858127171889</v>
      </c>
      <c r="T9972" s="4">
        <v>-1281002.6925088</v>
      </c>
    </row>
    <row r="9973" ht="12.75" customHeight="1">
      <c r="A9973" s="8" t="str">
        <f t="shared" si="1"/>
        <v>Seychelles1961</v>
      </c>
      <c r="B9973" s="4" t="s">
        <v>158</v>
      </c>
      <c r="C9973" s="4">
        <v>1961.0</v>
      </c>
      <c r="D9973" s="4" t="s">
        <v>39</v>
      </c>
      <c r="E9973" s="4" t="s">
        <v>39</v>
      </c>
      <c r="F9973" s="4" t="s">
        <v>39</v>
      </c>
      <c r="G9973" s="4">
        <v>1.15920243649978E7</v>
      </c>
      <c r="H9973" s="4" t="s">
        <v>39</v>
      </c>
      <c r="I9973" s="4" t="s">
        <v>39</v>
      </c>
      <c r="J9973" s="4" t="str">
        <f t="shared" si="2"/>
        <v>#VALUE!</v>
      </c>
      <c r="K9973" s="5" t="str">
        <f t="shared" si="3"/>
        <v>#VALUE!</v>
      </c>
      <c r="L9973" s="5" t="str">
        <f t="shared" si="4"/>
        <v>#VALUE!</v>
      </c>
      <c r="M9973" s="5" t="str">
        <f t="shared" si="5"/>
        <v>#VALUE!</v>
      </c>
      <c r="N9973" s="4" t="s">
        <v>39</v>
      </c>
      <c r="O9973" s="4" t="s">
        <v>39</v>
      </c>
      <c r="P9973" s="4" t="s">
        <v>39</v>
      </c>
      <c r="Q9973" s="4" t="s">
        <v>39</v>
      </c>
      <c r="R9973" s="4" t="s">
        <v>39</v>
      </c>
      <c r="S9973" s="4">
        <v>-4.88227636132126</v>
      </c>
      <c r="T9973" s="4">
        <v>-1050002.2069744</v>
      </c>
    </row>
    <row r="9974" ht="12.75" customHeight="1">
      <c r="A9974" s="8" t="str">
        <f t="shared" si="1"/>
        <v>Seychelles1960</v>
      </c>
      <c r="B9974" s="4" t="s">
        <v>158</v>
      </c>
      <c r="C9974" s="4">
        <v>1960.0</v>
      </c>
      <c r="D9974" s="4" t="s">
        <v>39</v>
      </c>
      <c r="E9974" s="4" t="s">
        <v>39</v>
      </c>
      <c r="F9974" s="4" t="s">
        <v>39</v>
      </c>
      <c r="G9974" s="4">
        <v>1.20120252477875E7</v>
      </c>
      <c r="H9974" s="4" t="s">
        <v>39</v>
      </c>
      <c r="I9974" s="4" t="s">
        <v>39</v>
      </c>
      <c r="J9974" s="4" t="str">
        <f t="shared" si="2"/>
        <v>#VALUE!</v>
      </c>
      <c r="K9974" s="5" t="str">
        <f t="shared" si="3"/>
        <v>#VALUE!</v>
      </c>
      <c r="L9974" s="5" t="str">
        <f t="shared" si="4"/>
        <v>#VALUE!</v>
      </c>
      <c r="M9974" s="5" t="str">
        <f t="shared" si="5"/>
        <v>#VALUE!</v>
      </c>
      <c r="N9974" s="4" t="s">
        <v>39</v>
      </c>
      <c r="O9974" s="4" t="s">
        <v>39</v>
      </c>
      <c r="P9974" s="4" t="s">
        <v>39</v>
      </c>
      <c r="Q9974" s="4" t="s">
        <v>39</v>
      </c>
      <c r="R9974" s="4" t="s">
        <v>39</v>
      </c>
      <c r="S9974" s="4" t="s">
        <v>39</v>
      </c>
      <c r="T9974" s="4">
        <v>420000.882789699</v>
      </c>
    </row>
    <row r="9975" ht="12.75" customHeight="1">
      <c r="A9975" s="8" t="str">
        <f t="shared" si="1"/>
        <v>Singapore2022</v>
      </c>
      <c r="B9975" s="4" t="s">
        <v>159</v>
      </c>
      <c r="C9975" s="4">
        <v>2022.0</v>
      </c>
      <c r="D9975" s="4" t="s">
        <v>39</v>
      </c>
      <c r="E9975" s="4" t="s">
        <v>39</v>
      </c>
      <c r="F9975" s="4">
        <v>9.02393617021274E10</v>
      </c>
      <c r="G9975" s="4">
        <v>4.66788539651836E11</v>
      </c>
      <c r="H9975" s="4" t="s">
        <v>39</v>
      </c>
      <c r="I9975" s="4" t="s">
        <v>39</v>
      </c>
      <c r="J9975" s="4" t="str">
        <f t="shared" si="2"/>
        <v>#VALUE!</v>
      </c>
      <c r="K9975" s="5" t="str">
        <f t="shared" si="3"/>
        <v>#VALUE!</v>
      </c>
      <c r="L9975" s="5" t="str">
        <f t="shared" si="4"/>
        <v>#VALUE!</v>
      </c>
      <c r="M9975" s="5" t="str">
        <f t="shared" si="5"/>
        <v>#VALUE!</v>
      </c>
      <c r="N9975" s="4" t="s">
        <v>39</v>
      </c>
      <c r="O9975" s="4" t="s">
        <v>39</v>
      </c>
      <c r="P9975" s="4" t="s">
        <v>39</v>
      </c>
      <c r="Q9975" s="4" t="s">
        <v>39</v>
      </c>
      <c r="R9975" s="4">
        <v>2.1</v>
      </c>
      <c r="S9975" s="4">
        <v>3.64697207108541</v>
      </c>
      <c r="T9975" s="4" t="s">
        <v>39</v>
      </c>
    </row>
    <row r="9976" ht="12.75" customHeight="1">
      <c r="A9976" s="8" t="str">
        <f t="shared" si="1"/>
        <v>Singapore2021</v>
      </c>
      <c r="B9976" s="4" t="s">
        <v>159</v>
      </c>
      <c r="C9976" s="4">
        <v>2021.0</v>
      </c>
      <c r="D9976" s="4" t="s">
        <v>39</v>
      </c>
      <c r="E9976" s="4" t="s">
        <v>39</v>
      </c>
      <c r="F9976" s="4">
        <v>7.63742262030296E10</v>
      </c>
      <c r="G9976" s="4">
        <v>4.23796995372726E11</v>
      </c>
      <c r="H9976" s="4" t="s">
        <v>39</v>
      </c>
      <c r="I9976" s="4" t="s">
        <v>39</v>
      </c>
      <c r="J9976" s="4" t="str">
        <f t="shared" si="2"/>
        <v>#VALUE!</v>
      </c>
      <c r="K9976" s="5" t="str">
        <f t="shared" si="3"/>
        <v>#VALUE!</v>
      </c>
      <c r="L9976" s="5" t="str">
        <f t="shared" si="4"/>
        <v>#VALUE!</v>
      </c>
      <c r="M9976" s="5" t="str">
        <f t="shared" si="5"/>
        <v>#VALUE!</v>
      </c>
      <c r="N9976" s="4" t="s">
        <v>39</v>
      </c>
      <c r="O9976" s="4" t="s">
        <v>39</v>
      </c>
      <c r="P9976" s="4" t="s">
        <v>39</v>
      </c>
      <c r="Q9976" s="4" t="s">
        <v>39</v>
      </c>
      <c r="R9976" s="4">
        <v>2.65</v>
      </c>
      <c r="S9976" s="4">
        <v>8.88235399664532</v>
      </c>
      <c r="T9976" s="4">
        <v>-4.29915442791099E10</v>
      </c>
    </row>
    <row r="9977" ht="12.75" customHeight="1">
      <c r="A9977" s="8" t="str">
        <f t="shared" si="1"/>
        <v>Singapore2020</v>
      </c>
      <c r="B9977" s="4" t="s">
        <v>159</v>
      </c>
      <c r="C9977" s="4">
        <v>2020.0</v>
      </c>
      <c r="D9977" s="4" t="s">
        <v>39</v>
      </c>
      <c r="E9977" s="4" t="s">
        <v>39</v>
      </c>
      <c r="F9977" s="4">
        <v>5.73155119617801E10</v>
      </c>
      <c r="G9977" s="4">
        <v>3.48392174863651E11</v>
      </c>
      <c r="H9977" s="4" t="s">
        <v>39</v>
      </c>
      <c r="I9977" s="4" t="s">
        <v>39</v>
      </c>
      <c r="J9977" s="4" t="str">
        <f t="shared" si="2"/>
        <v>#VALUE!</v>
      </c>
      <c r="K9977" s="5" t="str">
        <f t="shared" si="3"/>
        <v>#VALUE!</v>
      </c>
      <c r="L9977" s="5" t="str">
        <f t="shared" si="4"/>
        <v>#VALUE!</v>
      </c>
      <c r="M9977" s="5" t="str">
        <f t="shared" si="5"/>
        <v>#VALUE!</v>
      </c>
      <c r="N9977" s="4" t="s">
        <v>39</v>
      </c>
      <c r="O9977" s="4" t="s">
        <v>39</v>
      </c>
      <c r="P9977" s="4" t="s">
        <v>39</v>
      </c>
      <c r="Q9977" s="4" t="s">
        <v>39</v>
      </c>
      <c r="R9977" s="4">
        <v>3.0</v>
      </c>
      <c r="S9977" s="4">
        <v>-3.90105340221118</v>
      </c>
      <c r="T9977" s="4">
        <v>-7.5404820509075E10</v>
      </c>
    </row>
    <row r="9978" ht="12.75" customHeight="1">
      <c r="A9978" s="8" t="str">
        <f t="shared" si="1"/>
        <v>Singapore2019</v>
      </c>
      <c r="B9978" s="4" t="s">
        <v>159</v>
      </c>
      <c r="C9978" s="4">
        <v>2019.0</v>
      </c>
      <c r="D9978" s="4" t="s">
        <v>39</v>
      </c>
      <c r="E9978" s="4" t="s">
        <v>39</v>
      </c>
      <c r="F9978" s="4">
        <v>6.08768043787685E10</v>
      </c>
      <c r="G9978" s="4">
        <v>3.76837488316973E11</v>
      </c>
      <c r="H9978" s="4" t="s">
        <v>39</v>
      </c>
      <c r="I9978" s="4" t="s">
        <v>39</v>
      </c>
      <c r="J9978" s="4" t="str">
        <f t="shared" si="2"/>
        <v>#VALUE!</v>
      </c>
      <c r="K9978" s="5" t="str">
        <f t="shared" si="3"/>
        <v>#VALUE!</v>
      </c>
      <c r="L9978" s="5" t="str">
        <f t="shared" si="4"/>
        <v>#VALUE!</v>
      </c>
      <c r="M9978" s="5" t="str">
        <f t="shared" si="5"/>
        <v>#VALUE!</v>
      </c>
      <c r="N9978" s="4" t="s">
        <v>39</v>
      </c>
      <c r="O9978" s="4" t="s">
        <v>39</v>
      </c>
      <c r="P9978" s="4" t="s">
        <v>39</v>
      </c>
      <c r="Q9978" s="4" t="s">
        <v>39</v>
      </c>
      <c r="R9978" s="4">
        <v>2.25</v>
      </c>
      <c r="S9978" s="4">
        <v>1.33126132689951</v>
      </c>
      <c r="T9978" s="4">
        <v>2.8445313453322E10</v>
      </c>
    </row>
    <row r="9979" ht="12.75" customHeight="1">
      <c r="A9979" s="8" t="str">
        <f t="shared" si="1"/>
        <v>Singapore2018</v>
      </c>
      <c r="B9979" s="4" t="s">
        <v>159</v>
      </c>
      <c r="C9979" s="4">
        <v>2018.0</v>
      </c>
      <c r="D9979" s="4" t="s">
        <v>39</v>
      </c>
      <c r="E9979" s="4" t="s">
        <v>39</v>
      </c>
      <c r="F9979" s="4">
        <v>5.92308215073426E10</v>
      </c>
      <c r="G9979" s="4">
        <v>3.76869585632115E11</v>
      </c>
      <c r="H9979" s="4" t="s">
        <v>39</v>
      </c>
      <c r="I9979" s="4" t="s">
        <v>39</v>
      </c>
      <c r="J9979" s="4" t="str">
        <f t="shared" si="2"/>
        <v>#VALUE!</v>
      </c>
      <c r="K9979" s="5" t="str">
        <f t="shared" si="3"/>
        <v>#VALUE!</v>
      </c>
      <c r="L9979" s="5" t="str">
        <f t="shared" si="4"/>
        <v>#VALUE!</v>
      </c>
      <c r="M9979" s="5" t="str">
        <f t="shared" si="5"/>
        <v>#VALUE!</v>
      </c>
      <c r="N9979" s="4" t="s">
        <v>39</v>
      </c>
      <c r="O9979" s="4" t="s">
        <v>39</v>
      </c>
      <c r="P9979" s="4" t="s">
        <v>39</v>
      </c>
      <c r="Q9979" s="4" t="s">
        <v>39</v>
      </c>
      <c r="R9979" s="4">
        <v>2.125</v>
      </c>
      <c r="S9979" s="4">
        <v>3.57543271019112</v>
      </c>
      <c r="T9979" s="4">
        <v>3.20973151419677E7</v>
      </c>
    </row>
    <row r="9980" ht="12.75" customHeight="1">
      <c r="A9980" s="8" t="str">
        <f t="shared" si="1"/>
        <v>Singapore2017</v>
      </c>
      <c r="B9980" s="4" t="s">
        <v>159</v>
      </c>
      <c r="C9980" s="4">
        <v>2017.0</v>
      </c>
      <c r="D9980" s="4" t="s">
        <v>39</v>
      </c>
      <c r="E9980" s="4" t="s">
        <v>39</v>
      </c>
      <c r="F9980" s="4">
        <v>6.22621793363144E10</v>
      </c>
      <c r="G9980" s="4">
        <v>3.43272878686388E11</v>
      </c>
      <c r="H9980" s="4" t="s">
        <v>39</v>
      </c>
      <c r="I9980" s="4" t="s">
        <v>39</v>
      </c>
      <c r="J9980" s="4" t="str">
        <f t="shared" si="2"/>
        <v>#VALUE!</v>
      </c>
      <c r="K9980" s="5" t="str">
        <f t="shared" si="3"/>
        <v>#VALUE!</v>
      </c>
      <c r="L9980" s="5" t="str">
        <f t="shared" si="4"/>
        <v>#VALUE!</v>
      </c>
      <c r="M9980" s="5" t="str">
        <f t="shared" si="5"/>
        <v>#VALUE!</v>
      </c>
      <c r="N9980" s="4" t="s">
        <v>39</v>
      </c>
      <c r="O9980" s="4" t="s">
        <v>39</v>
      </c>
      <c r="P9980" s="4" t="s">
        <v>39</v>
      </c>
      <c r="Q9980" s="4" t="s">
        <v>39</v>
      </c>
      <c r="R9980" s="4">
        <v>2.175</v>
      </c>
      <c r="S9980" s="4">
        <v>4.54472821784424</v>
      </c>
      <c r="T9980" s="4">
        <v>-3.35967069457269E10</v>
      </c>
    </row>
    <row r="9981" ht="12.75" customHeight="1">
      <c r="A9981" s="8" t="str">
        <f t="shared" si="1"/>
        <v>Singapore2016</v>
      </c>
      <c r="B9981" s="4" t="s">
        <v>159</v>
      </c>
      <c r="C9981" s="4">
        <v>2016.0</v>
      </c>
      <c r="D9981" s="4" t="s">
        <v>39</v>
      </c>
      <c r="E9981" s="4" t="s">
        <v>39</v>
      </c>
      <c r="F9981" s="4">
        <v>5.66994362706876E10</v>
      </c>
      <c r="G9981" s="4">
        <v>3.19029973659293E11</v>
      </c>
      <c r="H9981" s="4" t="s">
        <v>39</v>
      </c>
      <c r="I9981" s="4" t="s">
        <v>39</v>
      </c>
      <c r="J9981" s="4" t="str">
        <f t="shared" si="2"/>
        <v>#VALUE!</v>
      </c>
      <c r="K9981" s="5" t="str">
        <f t="shared" si="3"/>
        <v>#VALUE!</v>
      </c>
      <c r="L9981" s="5" t="str">
        <f t="shared" si="4"/>
        <v>#VALUE!</v>
      </c>
      <c r="M9981" s="5" t="str">
        <f t="shared" si="5"/>
        <v>#VALUE!</v>
      </c>
      <c r="N9981" s="4" t="s">
        <v>39</v>
      </c>
      <c r="O9981" s="4" t="s">
        <v>39</v>
      </c>
      <c r="P9981" s="4" t="s">
        <v>39</v>
      </c>
      <c r="Q9981" s="4" t="s">
        <v>39</v>
      </c>
      <c r="R9981" s="4">
        <v>2.075</v>
      </c>
      <c r="S9981" s="4">
        <v>3.60165603913242</v>
      </c>
      <c r="T9981" s="4">
        <v>-2.42429050270949E10</v>
      </c>
    </row>
    <row r="9982" ht="12.75" customHeight="1">
      <c r="A9982" s="8" t="str">
        <f t="shared" si="1"/>
        <v>Singapore2015</v>
      </c>
      <c r="B9982" s="4" t="s">
        <v>159</v>
      </c>
      <c r="C9982" s="4">
        <v>2015.0</v>
      </c>
      <c r="D9982" s="4" t="s">
        <v>39</v>
      </c>
      <c r="E9982" s="4" t="s">
        <v>39</v>
      </c>
      <c r="F9982" s="4">
        <v>5.75742367210372E10</v>
      </c>
      <c r="G9982" s="4">
        <v>3.07998545269398E11</v>
      </c>
      <c r="H9982" s="4" t="s">
        <v>39</v>
      </c>
      <c r="I9982" s="4" t="s">
        <v>39</v>
      </c>
      <c r="J9982" s="4" t="str">
        <f t="shared" si="2"/>
        <v>#VALUE!</v>
      </c>
      <c r="K9982" s="5" t="str">
        <f t="shared" si="3"/>
        <v>#VALUE!</v>
      </c>
      <c r="L9982" s="5" t="str">
        <f t="shared" si="4"/>
        <v>#VALUE!</v>
      </c>
      <c r="M9982" s="5" t="str">
        <f t="shared" si="5"/>
        <v>#VALUE!</v>
      </c>
      <c r="N9982" s="4" t="s">
        <v>39</v>
      </c>
      <c r="O9982" s="4" t="s">
        <v>39</v>
      </c>
      <c r="P9982" s="4" t="s">
        <v>39</v>
      </c>
      <c r="Q9982" s="4" t="s">
        <v>39</v>
      </c>
      <c r="R9982" s="4">
        <v>1.9</v>
      </c>
      <c r="S9982" s="4">
        <v>2.97679931634806</v>
      </c>
      <c r="T9982" s="4">
        <v>-1.1031428389895E10</v>
      </c>
    </row>
    <row r="9983" ht="12.75" customHeight="1">
      <c r="A9983" s="8" t="str">
        <f t="shared" si="1"/>
        <v>Singapore2014</v>
      </c>
      <c r="B9983" s="4" t="s">
        <v>159</v>
      </c>
      <c r="C9983" s="4">
        <v>2014.0</v>
      </c>
      <c r="D9983" s="4" t="s">
        <v>39</v>
      </c>
      <c r="E9983" s="4" t="s">
        <v>39</v>
      </c>
      <c r="F9983" s="4">
        <v>5.65186851347618E10</v>
      </c>
      <c r="G9983" s="4">
        <v>3.14863580758455E11</v>
      </c>
      <c r="H9983" s="4" t="s">
        <v>39</v>
      </c>
      <c r="I9983" s="4" t="s">
        <v>39</v>
      </c>
      <c r="J9983" s="4" t="str">
        <f t="shared" si="2"/>
        <v>#VALUE!</v>
      </c>
      <c r="K9983" s="5" t="str">
        <f t="shared" si="3"/>
        <v>#VALUE!</v>
      </c>
      <c r="L9983" s="5" t="str">
        <f t="shared" si="4"/>
        <v>#VALUE!</v>
      </c>
      <c r="M9983" s="5" t="str">
        <f t="shared" si="5"/>
        <v>#VALUE!</v>
      </c>
      <c r="N9983" s="4" t="s">
        <v>39</v>
      </c>
      <c r="O9983" s="4" t="s">
        <v>39</v>
      </c>
      <c r="P9983" s="4" t="s">
        <v>39</v>
      </c>
      <c r="Q9983" s="4" t="s">
        <v>39</v>
      </c>
      <c r="R9983" s="4">
        <v>1.95</v>
      </c>
      <c r="S9983" s="4">
        <v>3.93554027709007</v>
      </c>
      <c r="T9983" s="4">
        <v>6.865035489057E9</v>
      </c>
    </row>
    <row r="9984" ht="12.75" customHeight="1">
      <c r="A9984" s="8" t="str">
        <f t="shared" si="1"/>
        <v>Singapore2013</v>
      </c>
      <c r="B9984" s="4" t="s">
        <v>159</v>
      </c>
      <c r="C9984" s="4">
        <v>2013.0</v>
      </c>
      <c r="D9984" s="4" t="s">
        <v>39</v>
      </c>
      <c r="E9984" s="4" t="s">
        <v>39</v>
      </c>
      <c r="F9984" s="4">
        <v>4.83115959402222E10</v>
      </c>
      <c r="G9984" s="4">
        <v>3.07576360584992E11</v>
      </c>
      <c r="H9984" s="4" t="s">
        <v>39</v>
      </c>
      <c r="I9984" s="4" t="s">
        <v>39</v>
      </c>
      <c r="J9984" s="4" t="str">
        <f t="shared" si="2"/>
        <v>#VALUE!</v>
      </c>
      <c r="K9984" s="5" t="str">
        <f t="shared" si="3"/>
        <v>#VALUE!</v>
      </c>
      <c r="L9984" s="5" t="str">
        <f t="shared" si="4"/>
        <v>#VALUE!</v>
      </c>
      <c r="M9984" s="5" t="str">
        <f t="shared" si="5"/>
        <v>#VALUE!</v>
      </c>
      <c r="N9984" s="4" t="s">
        <v>39</v>
      </c>
      <c r="O9984" s="4" t="s">
        <v>39</v>
      </c>
      <c r="P9984" s="4" t="s">
        <v>39</v>
      </c>
      <c r="Q9984" s="4" t="s">
        <v>39</v>
      </c>
      <c r="R9984" s="4">
        <v>1.9</v>
      </c>
      <c r="S9984" s="4">
        <v>4.81763099120676</v>
      </c>
      <c r="T9984" s="4">
        <v>-7.28722017346301E9</v>
      </c>
    </row>
    <row r="9985" ht="12.75" customHeight="1">
      <c r="A9985" s="8" t="str">
        <f t="shared" si="1"/>
        <v>Singapore2012</v>
      </c>
      <c r="B9985" s="4" t="s">
        <v>159</v>
      </c>
      <c r="C9985" s="4">
        <v>2012.0</v>
      </c>
      <c r="D9985" s="4" t="s">
        <v>39</v>
      </c>
      <c r="E9985" s="4" t="s">
        <v>39</v>
      </c>
      <c r="F9985" s="4">
        <v>5.20640465163459E10</v>
      </c>
      <c r="G9985" s="4">
        <v>2.95092839974919E11</v>
      </c>
      <c r="H9985" s="4" t="s">
        <v>39</v>
      </c>
      <c r="I9985" s="4" t="s">
        <v>39</v>
      </c>
      <c r="J9985" s="4" t="str">
        <f t="shared" si="2"/>
        <v>#VALUE!</v>
      </c>
      <c r="K9985" s="5" t="str">
        <f t="shared" si="3"/>
        <v>#VALUE!</v>
      </c>
      <c r="L9985" s="5" t="str">
        <f t="shared" si="4"/>
        <v>#VALUE!</v>
      </c>
      <c r="M9985" s="5" t="str">
        <f t="shared" si="5"/>
        <v>#VALUE!</v>
      </c>
      <c r="N9985" s="4" t="s">
        <v>39</v>
      </c>
      <c r="O9985" s="4" t="s">
        <v>39</v>
      </c>
      <c r="P9985" s="4" t="s">
        <v>39</v>
      </c>
      <c r="Q9985" s="4" t="s">
        <v>39</v>
      </c>
      <c r="R9985" s="4">
        <v>1.95</v>
      </c>
      <c r="S9985" s="4">
        <v>4.43549759378537</v>
      </c>
      <c r="T9985" s="4">
        <v>-1.24835206100729E10</v>
      </c>
    </row>
    <row r="9986" ht="12.75" customHeight="1">
      <c r="A9986" s="8" t="str">
        <f t="shared" si="1"/>
        <v>Singapore2011</v>
      </c>
      <c r="B9986" s="4" t="s">
        <v>159</v>
      </c>
      <c r="C9986" s="4">
        <v>2011.0</v>
      </c>
      <c r="D9986" s="4" t="s">
        <v>39</v>
      </c>
      <c r="E9986" s="4" t="s">
        <v>39</v>
      </c>
      <c r="F9986" s="4">
        <v>6.20686891962247E10</v>
      </c>
      <c r="G9986" s="4">
        <v>2.79356526366334E11</v>
      </c>
      <c r="H9986" s="4" t="s">
        <v>39</v>
      </c>
      <c r="I9986" s="4" t="s">
        <v>39</v>
      </c>
      <c r="J9986" s="4" t="str">
        <f t="shared" si="2"/>
        <v>#VALUE!</v>
      </c>
      <c r="K9986" s="5" t="str">
        <f t="shared" si="3"/>
        <v>#VALUE!</v>
      </c>
      <c r="L9986" s="5" t="str">
        <f t="shared" si="4"/>
        <v>#VALUE!</v>
      </c>
      <c r="M9986" s="5" t="str">
        <f t="shared" si="5"/>
        <v>#VALUE!</v>
      </c>
      <c r="N9986" s="4" t="s">
        <v>39</v>
      </c>
      <c r="O9986" s="4" t="s">
        <v>39</v>
      </c>
      <c r="P9986" s="4" t="s">
        <v>39</v>
      </c>
      <c r="Q9986" s="4" t="s">
        <v>39</v>
      </c>
      <c r="R9986" s="4">
        <v>2.025</v>
      </c>
      <c r="S9986" s="4">
        <v>6.21493416858989</v>
      </c>
      <c r="T9986" s="4">
        <v>-1.5736313608585E10</v>
      </c>
    </row>
    <row r="9987" ht="12.75" customHeight="1">
      <c r="A9987" s="8" t="str">
        <f t="shared" si="1"/>
        <v>Singapore2010</v>
      </c>
      <c r="B9987" s="4" t="s">
        <v>159</v>
      </c>
      <c r="C9987" s="4">
        <v>2010.0</v>
      </c>
      <c r="D9987" s="4" t="s">
        <v>39</v>
      </c>
      <c r="E9987" s="4" t="s">
        <v>39</v>
      </c>
      <c r="F9987" s="4">
        <v>5.49959968463707E10</v>
      </c>
      <c r="G9987" s="4">
        <v>2.39807921966007E11</v>
      </c>
      <c r="H9987" s="4" t="s">
        <v>39</v>
      </c>
      <c r="I9987" s="4" t="s">
        <v>39</v>
      </c>
      <c r="J9987" s="4" t="str">
        <f t="shared" si="2"/>
        <v>#VALUE!</v>
      </c>
      <c r="K9987" s="5" t="str">
        <f t="shared" si="3"/>
        <v>#VALUE!</v>
      </c>
      <c r="L9987" s="5" t="str">
        <f t="shared" si="4"/>
        <v>#VALUE!</v>
      </c>
      <c r="M9987" s="5" t="str">
        <f t="shared" si="5"/>
        <v>#VALUE!</v>
      </c>
      <c r="N9987" s="4" t="s">
        <v>39</v>
      </c>
      <c r="O9987" s="4" t="s">
        <v>39</v>
      </c>
      <c r="P9987" s="4" t="s">
        <v>39</v>
      </c>
      <c r="Q9987" s="4" t="s">
        <v>39</v>
      </c>
      <c r="R9987" s="4">
        <v>2.175</v>
      </c>
      <c r="S9987" s="4">
        <v>14.5197497108994</v>
      </c>
      <c r="T9987" s="4">
        <v>-3.95486044003269E10</v>
      </c>
    </row>
    <row r="9988" ht="12.75" customHeight="1">
      <c r="A9988" s="8" t="str">
        <f t="shared" si="1"/>
        <v>Singapore2009</v>
      </c>
      <c r="B9988" s="4" t="s">
        <v>159</v>
      </c>
      <c r="C9988" s="4">
        <v>2009.0</v>
      </c>
      <c r="D9988" s="4" t="s">
        <v>39</v>
      </c>
      <c r="E9988" s="4" t="s">
        <v>39</v>
      </c>
      <c r="F9988" s="4">
        <v>3.18271789018586E10</v>
      </c>
      <c r="G9988" s="4">
        <v>1.94150322022092E11</v>
      </c>
      <c r="H9988" s="4" t="s">
        <v>39</v>
      </c>
      <c r="I9988" s="4" t="s">
        <v>39</v>
      </c>
      <c r="J9988" s="4" t="str">
        <f t="shared" si="2"/>
        <v>#VALUE!</v>
      </c>
      <c r="K9988" s="5" t="str">
        <f t="shared" si="3"/>
        <v>#VALUE!</v>
      </c>
      <c r="L9988" s="5" t="str">
        <f t="shared" si="4"/>
        <v>#VALUE!</v>
      </c>
      <c r="M9988" s="5" t="str">
        <f t="shared" si="5"/>
        <v>#VALUE!</v>
      </c>
      <c r="N9988" s="4" t="s">
        <v>39</v>
      </c>
      <c r="O9988" s="4" t="s">
        <v>39</v>
      </c>
      <c r="P9988" s="4" t="s">
        <v>39</v>
      </c>
      <c r="Q9988" s="4" t="s">
        <v>39</v>
      </c>
      <c r="R9988" s="4">
        <v>3.0</v>
      </c>
      <c r="S9988" s="4">
        <v>0.127953382778088</v>
      </c>
      <c r="T9988" s="4">
        <v>-4.56575999439149E10</v>
      </c>
    </row>
    <row r="9989" ht="12.75" customHeight="1">
      <c r="A9989" s="8" t="str">
        <f t="shared" si="1"/>
        <v>Singapore2008</v>
      </c>
      <c r="B9989" s="4" t="s">
        <v>159</v>
      </c>
      <c r="C9989" s="4">
        <v>2008.0</v>
      </c>
      <c r="D9989" s="4" t="s">
        <v>39</v>
      </c>
      <c r="E9989" s="4" t="s">
        <v>39</v>
      </c>
      <c r="F9989" s="4">
        <v>2.92041443416403E10</v>
      </c>
      <c r="G9989" s="4">
        <v>1.93617346346785E11</v>
      </c>
      <c r="H9989" s="4" t="s">
        <v>39</v>
      </c>
      <c r="I9989" s="4" t="s">
        <v>39</v>
      </c>
      <c r="J9989" s="4" t="str">
        <f t="shared" si="2"/>
        <v>#VALUE!</v>
      </c>
      <c r="K9989" s="5" t="str">
        <f t="shared" si="3"/>
        <v>#VALUE!</v>
      </c>
      <c r="L9989" s="5" t="str">
        <f t="shared" si="4"/>
        <v>#VALUE!</v>
      </c>
      <c r="M9989" s="5" t="str">
        <f t="shared" si="5"/>
        <v>#VALUE!</v>
      </c>
      <c r="N9989" s="4" t="s">
        <v>39</v>
      </c>
      <c r="O9989" s="4" t="s">
        <v>39</v>
      </c>
      <c r="P9989" s="4" t="s">
        <v>39</v>
      </c>
      <c r="Q9989" s="4" t="s">
        <v>39</v>
      </c>
      <c r="R9989" s="4">
        <v>2.275</v>
      </c>
      <c r="S9989" s="4">
        <v>1.86348345462035</v>
      </c>
      <c r="T9989" s="4">
        <v>-5.32975675307006E8</v>
      </c>
    </row>
    <row r="9990" ht="12.75" customHeight="1">
      <c r="A9990" s="8" t="str">
        <f t="shared" si="1"/>
        <v>Singapore2007</v>
      </c>
      <c r="B9990" s="4" t="s">
        <v>159</v>
      </c>
      <c r="C9990" s="4">
        <v>2007.0</v>
      </c>
      <c r="D9990" s="4" t="s">
        <v>39</v>
      </c>
      <c r="E9990" s="4" t="s">
        <v>39</v>
      </c>
      <c r="F9990" s="4">
        <v>4.91136076862764E10</v>
      </c>
      <c r="G9990" s="4">
        <v>1.80941741377766E11</v>
      </c>
      <c r="H9990" s="4" t="s">
        <v>39</v>
      </c>
      <c r="I9990" s="4" t="s">
        <v>39</v>
      </c>
      <c r="J9990" s="4" t="str">
        <f t="shared" si="2"/>
        <v>#VALUE!</v>
      </c>
      <c r="K9990" s="5" t="str">
        <f t="shared" si="3"/>
        <v>#VALUE!</v>
      </c>
      <c r="L9990" s="5" t="str">
        <f t="shared" si="4"/>
        <v>#VALUE!</v>
      </c>
      <c r="M9990" s="5" t="str">
        <f t="shared" si="5"/>
        <v>#VALUE!</v>
      </c>
      <c r="N9990" s="4" t="s">
        <v>39</v>
      </c>
      <c r="O9990" s="4" t="s">
        <v>39</v>
      </c>
      <c r="P9990" s="4" t="s">
        <v>39</v>
      </c>
      <c r="Q9990" s="4" t="s">
        <v>39</v>
      </c>
      <c r="R9990" s="4">
        <v>2.1</v>
      </c>
      <c r="S9990" s="4">
        <v>9.02151951268893</v>
      </c>
      <c r="T9990" s="4">
        <v>-1.2675604969019E10</v>
      </c>
    </row>
    <row r="9991" ht="12.75" customHeight="1">
      <c r="A9991" s="8" t="str">
        <f t="shared" si="1"/>
        <v>Singapore2006</v>
      </c>
      <c r="B9991" s="4" t="s">
        <v>159</v>
      </c>
      <c r="C9991" s="4">
        <v>2006.0</v>
      </c>
      <c r="D9991" s="4" t="s">
        <v>39</v>
      </c>
      <c r="E9991" s="4" t="s">
        <v>39</v>
      </c>
      <c r="F9991" s="4">
        <v>3.99709029118067E10</v>
      </c>
      <c r="G9991" s="4">
        <v>1.48627255181674E11</v>
      </c>
      <c r="H9991" s="4" t="s">
        <v>39</v>
      </c>
      <c r="I9991" s="4" t="s">
        <v>39</v>
      </c>
      <c r="J9991" s="4" t="str">
        <f t="shared" si="2"/>
        <v>#VALUE!</v>
      </c>
      <c r="K9991" s="5" t="str">
        <f t="shared" si="3"/>
        <v>#VALUE!</v>
      </c>
      <c r="L9991" s="5" t="str">
        <f t="shared" si="4"/>
        <v>#VALUE!</v>
      </c>
      <c r="M9991" s="5" t="str">
        <f t="shared" si="5"/>
        <v>#VALUE!</v>
      </c>
      <c r="N9991" s="4" t="s">
        <v>39</v>
      </c>
      <c r="O9991" s="4" t="s">
        <v>39</v>
      </c>
      <c r="P9991" s="4" t="s">
        <v>39</v>
      </c>
      <c r="Q9991" s="4" t="s">
        <v>39</v>
      </c>
      <c r="R9991" s="4">
        <v>2.675</v>
      </c>
      <c r="S9991" s="4">
        <v>9.00676607871758</v>
      </c>
      <c r="T9991" s="4">
        <v>-3.23144861960919E10</v>
      </c>
    </row>
    <row r="9992" ht="12.75" customHeight="1">
      <c r="A9992" s="8" t="str">
        <f t="shared" si="1"/>
        <v>Singapore2005</v>
      </c>
      <c r="B9992" s="4" t="s">
        <v>159</v>
      </c>
      <c r="C9992" s="4">
        <v>2005.0</v>
      </c>
      <c r="D9992" s="4" t="s">
        <v>39</v>
      </c>
      <c r="E9992" s="4" t="s">
        <v>39</v>
      </c>
      <c r="F9992" s="4">
        <v>2.97287156463525E10</v>
      </c>
      <c r="G9992" s="4">
        <v>1.27807810333769E11</v>
      </c>
      <c r="H9992" s="4" t="s">
        <v>39</v>
      </c>
      <c r="I9992" s="4" t="s">
        <v>39</v>
      </c>
      <c r="J9992" s="4" t="str">
        <f t="shared" si="2"/>
        <v>#VALUE!</v>
      </c>
      <c r="K9992" s="5" t="str">
        <f t="shared" si="3"/>
        <v>#VALUE!</v>
      </c>
      <c r="L9992" s="5" t="str">
        <f t="shared" si="4"/>
        <v>#VALUE!</v>
      </c>
      <c r="M9992" s="5" t="str">
        <f t="shared" si="5"/>
        <v>#VALUE!</v>
      </c>
      <c r="N9992" s="4" t="s">
        <v>39</v>
      </c>
      <c r="O9992" s="4" t="s">
        <v>39</v>
      </c>
      <c r="P9992" s="4" t="s">
        <v>39</v>
      </c>
      <c r="Q9992" s="4" t="s">
        <v>39</v>
      </c>
      <c r="R9992" s="4">
        <v>3.125</v>
      </c>
      <c r="S9992" s="4">
        <v>7.36632239250758</v>
      </c>
      <c r="T9992" s="4">
        <v>-2.0819444847905E10</v>
      </c>
    </row>
    <row r="9993" ht="12.75" customHeight="1">
      <c r="A9993" s="8" t="str">
        <f t="shared" si="1"/>
        <v>Singapore2004</v>
      </c>
      <c r="B9993" s="4" t="s">
        <v>159</v>
      </c>
      <c r="C9993" s="4">
        <v>2004.0</v>
      </c>
      <c r="D9993" s="4" t="s">
        <v>39</v>
      </c>
      <c r="E9993" s="4" t="s">
        <v>39</v>
      </c>
      <c r="F9993" s="4">
        <v>2.22142767693123E10</v>
      </c>
      <c r="G9993" s="4">
        <v>1.15033570415043E11</v>
      </c>
      <c r="H9993" s="4" t="s">
        <v>39</v>
      </c>
      <c r="I9993" s="4" t="s">
        <v>39</v>
      </c>
      <c r="J9993" s="4" t="str">
        <f t="shared" si="2"/>
        <v>#VALUE!</v>
      </c>
      <c r="K9993" s="5" t="str">
        <f t="shared" si="3"/>
        <v>#VALUE!</v>
      </c>
      <c r="L9993" s="5" t="str">
        <f t="shared" si="4"/>
        <v>#VALUE!</v>
      </c>
      <c r="M9993" s="5" t="str">
        <f t="shared" si="5"/>
        <v>#VALUE!</v>
      </c>
      <c r="N9993" s="4" t="s">
        <v>39</v>
      </c>
      <c r="O9993" s="4" t="s">
        <v>39</v>
      </c>
      <c r="P9993" s="4" t="s">
        <v>39</v>
      </c>
      <c r="Q9993" s="4" t="s">
        <v>39</v>
      </c>
      <c r="R9993" s="4">
        <v>3.375</v>
      </c>
      <c r="S9993" s="4">
        <v>9.93998268434957</v>
      </c>
      <c r="T9993" s="4">
        <v>-1.27742399187259E10</v>
      </c>
    </row>
    <row r="9994" ht="12.75" customHeight="1">
      <c r="A9994" s="8" t="str">
        <f t="shared" si="1"/>
        <v>Singapore2003</v>
      </c>
      <c r="B9994" s="4" t="s">
        <v>159</v>
      </c>
      <c r="C9994" s="4">
        <v>2003.0</v>
      </c>
      <c r="D9994" s="4" t="s">
        <v>39</v>
      </c>
      <c r="E9994" s="4" t="s">
        <v>39</v>
      </c>
      <c r="F9994" s="4">
        <v>2.37301087715606E10</v>
      </c>
      <c r="G9994" s="4">
        <v>9.76463824128729E10</v>
      </c>
      <c r="H9994" s="4" t="s">
        <v>39</v>
      </c>
      <c r="I9994" s="4" t="s">
        <v>39</v>
      </c>
      <c r="J9994" s="4" t="str">
        <f t="shared" si="2"/>
        <v>#VALUE!</v>
      </c>
      <c r="K9994" s="5" t="str">
        <f t="shared" si="3"/>
        <v>#VALUE!</v>
      </c>
      <c r="L9994" s="5" t="str">
        <f t="shared" si="4"/>
        <v>#VALUE!</v>
      </c>
      <c r="M9994" s="5" t="str">
        <f t="shared" si="5"/>
        <v>#VALUE!</v>
      </c>
      <c r="N9994" s="4" t="s">
        <v>39</v>
      </c>
      <c r="O9994" s="4" t="s">
        <v>39</v>
      </c>
      <c r="P9994" s="4" t="s">
        <v>39</v>
      </c>
      <c r="Q9994" s="4" t="s">
        <v>39</v>
      </c>
      <c r="R9994" s="4">
        <v>4.0</v>
      </c>
      <c r="S9994" s="4">
        <v>4.54825542643229</v>
      </c>
      <c r="T9994" s="4">
        <v>-1.73871880021701E10</v>
      </c>
    </row>
    <row r="9995" ht="12.75" customHeight="1">
      <c r="A9995" s="8" t="str">
        <f t="shared" si="1"/>
        <v>Singapore2002</v>
      </c>
      <c r="B9995" s="4" t="s">
        <v>159</v>
      </c>
      <c r="C9995" s="4">
        <v>2002.0</v>
      </c>
      <c r="D9995" s="4" t="s">
        <v>39</v>
      </c>
      <c r="E9995" s="4" t="s">
        <v>39</v>
      </c>
      <c r="F9995" s="4">
        <v>1.37669834774976E10</v>
      </c>
      <c r="G9995" s="4">
        <v>9.25383556428848E10</v>
      </c>
      <c r="H9995" s="4" t="s">
        <v>39</v>
      </c>
      <c r="I9995" s="4" t="s">
        <v>39</v>
      </c>
      <c r="J9995" s="4" t="str">
        <f t="shared" si="2"/>
        <v>#VALUE!</v>
      </c>
      <c r="K9995" s="5" t="str">
        <f t="shared" si="3"/>
        <v>#VALUE!</v>
      </c>
      <c r="L9995" s="5" t="str">
        <f t="shared" si="4"/>
        <v>#VALUE!</v>
      </c>
      <c r="M9995" s="5" t="str">
        <f t="shared" si="5"/>
        <v>#VALUE!</v>
      </c>
      <c r="N9995" s="4" t="s">
        <v>39</v>
      </c>
      <c r="O9995" s="4" t="s">
        <v>39</v>
      </c>
      <c r="P9995" s="4" t="s">
        <v>39</v>
      </c>
      <c r="Q9995" s="4" t="s">
        <v>39</v>
      </c>
      <c r="R9995" s="4">
        <v>3.575</v>
      </c>
      <c r="S9995" s="4">
        <v>3.92336076702013</v>
      </c>
      <c r="T9995" s="4">
        <v>-5.10802676998809E9</v>
      </c>
    </row>
    <row r="9996" ht="12.75" customHeight="1">
      <c r="A9996" s="8" t="str">
        <f t="shared" si="1"/>
        <v>Singapore2001</v>
      </c>
      <c r="B9996" s="4" t="s">
        <v>159</v>
      </c>
      <c r="C9996" s="4">
        <v>2001.0</v>
      </c>
      <c r="D9996" s="4" t="s">
        <v>39</v>
      </c>
      <c r="E9996" s="4" t="s">
        <v>39</v>
      </c>
      <c r="F9996" s="4">
        <v>1.2959875203889E10</v>
      </c>
      <c r="G9996" s="4">
        <v>8.97938157276029E10</v>
      </c>
      <c r="H9996" s="4" t="s">
        <v>39</v>
      </c>
      <c r="I9996" s="4" t="s">
        <v>39</v>
      </c>
      <c r="J9996" s="4" t="str">
        <f t="shared" si="2"/>
        <v>#VALUE!</v>
      </c>
      <c r="K9996" s="5" t="str">
        <f t="shared" si="3"/>
        <v>#VALUE!</v>
      </c>
      <c r="L9996" s="5" t="str">
        <f t="shared" si="4"/>
        <v>#VALUE!</v>
      </c>
      <c r="M9996" s="5" t="str">
        <f t="shared" si="5"/>
        <v>#VALUE!</v>
      </c>
      <c r="N9996" s="4" t="s">
        <v>39</v>
      </c>
      <c r="O9996" s="4" t="s">
        <v>39</v>
      </c>
      <c r="P9996" s="4" t="s">
        <v>39</v>
      </c>
      <c r="Q9996" s="4" t="s">
        <v>39</v>
      </c>
      <c r="R9996" s="4">
        <v>2.675</v>
      </c>
      <c r="S9996" s="4">
        <v>-1.07086275100448</v>
      </c>
      <c r="T9996" s="4">
        <v>-2.74453991528189E9</v>
      </c>
    </row>
    <row r="9997" ht="12.75" customHeight="1">
      <c r="A9997" s="8" t="str">
        <f t="shared" si="1"/>
        <v>Singapore2000</v>
      </c>
      <c r="B9997" s="4" t="s">
        <v>159</v>
      </c>
      <c r="C9997" s="4">
        <v>2000.0</v>
      </c>
      <c r="D9997" s="4" t="s">
        <v>39</v>
      </c>
      <c r="E9997" s="4" t="s">
        <v>39</v>
      </c>
      <c r="F9997" s="4">
        <v>1.06371171854003E10</v>
      </c>
      <c r="G9997" s="4">
        <v>9.60765213490621E10</v>
      </c>
      <c r="H9997" s="4" t="s">
        <v>39</v>
      </c>
      <c r="I9997" s="4" t="s">
        <v>39</v>
      </c>
      <c r="J9997" s="4" t="str">
        <f t="shared" si="2"/>
        <v>#VALUE!</v>
      </c>
      <c r="K9997" s="5" t="str">
        <f t="shared" si="3"/>
        <v>#VALUE!</v>
      </c>
      <c r="L9997" s="5" t="str">
        <f t="shared" si="4"/>
        <v>#VALUE!</v>
      </c>
      <c r="M9997" s="5" t="str">
        <f t="shared" si="5"/>
        <v>#VALUE!</v>
      </c>
      <c r="N9997" s="4" t="s">
        <v>39</v>
      </c>
      <c r="O9997" s="4" t="s">
        <v>39</v>
      </c>
      <c r="P9997" s="4" t="s">
        <v>39</v>
      </c>
      <c r="Q9997" s="4" t="s">
        <v>39</v>
      </c>
      <c r="R9997" s="4">
        <v>2.6</v>
      </c>
      <c r="S9997" s="4">
        <v>9.03831632555163</v>
      </c>
      <c r="T9997" s="4">
        <v>6.28270562145919E9</v>
      </c>
    </row>
    <row r="9998" ht="12.75" customHeight="1">
      <c r="A9998" s="8" t="str">
        <f t="shared" si="1"/>
        <v>Singapore1999</v>
      </c>
      <c r="B9998" s="4" t="s">
        <v>159</v>
      </c>
      <c r="C9998" s="4">
        <v>1999.0</v>
      </c>
      <c r="D9998" s="4" t="s">
        <v>39</v>
      </c>
      <c r="E9998" s="4" t="s">
        <v>39</v>
      </c>
      <c r="F9998" s="4">
        <v>1.48446862948315E10</v>
      </c>
      <c r="G9998" s="4">
        <v>8.62868667242229E10</v>
      </c>
      <c r="H9998" s="4" t="s">
        <v>39</v>
      </c>
      <c r="I9998" s="4" t="s">
        <v>39</v>
      </c>
      <c r="J9998" s="4" t="str">
        <f t="shared" si="2"/>
        <v>#VALUE!</v>
      </c>
      <c r="K9998" s="5" t="str">
        <f t="shared" si="3"/>
        <v>#VALUE!</v>
      </c>
      <c r="L9998" s="5" t="str">
        <f t="shared" si="4"/>
        <v>#VALUE!</v>
      </c>
      <c r="M9998" s="5" t="str">
        <f t="shared" si="5"/>
        <v>#VALUE!</v>
      </c>
      <c r="N9998" s="4" t="s">
        <v>39</v>
      </c>
      <c r="O9998" s="4" t="s">
        <v>39</v>
      </c>
      <c r="P9998" s="4" t="s">
        <v>39</v>
      </c>
      <c r="Q9998" s="4" t="s">
        <v>39</v>
      </c>
      <c r="R9998" s="4">
        <v>2.8</v>
      </c>
      <c r="S9998" s="4">
        <v>5.71837175710837</v>
      </c>
      <c r="T9998" s="4">
        <v>-9.7896546248392E9</v>
      </c>
    </row>
    <row r="9999" ht="12.75" customHeight="1">
      <c r="A9999" s="8" t="str">
        <f t="shared" si="1"/>
        <v>Singapore1998</v>
      </c>
      <c r="B9999" s="4" t="s">
        <v>159</v>
      </c>
      <c r="C9999" s="4">
        <v>1998.0</v>
      </c>
      <c r="D9999" s="4" t="s">
        <v>39</v>
      </c>
      <c r="E9999" s="4" t="s">
        <v>39</v>
      </c>
      <c r="F9999" s="4">
        <v>1.86815062524834E10</v>
      </c>
      <c r="G9999" s="4">
        <v>8.57282248563725E10</v>
      </c>
      <c r="H9999" s="4" t="s">
        <v>39</v>
      </c>
      <c r="I9999" s="4" t="s">
        <v>39</v>
      </c>
      <c r="J9999" s="4" t="str">
        <f t="shared" si="2"/>
        <v>#VALUE!</v>
      </c>
      <c r="K9999" s="5" t="str">
        <f t="shared" si="3"/>
        <v>#VALUE!</v>
      </c>
      <c r="L9999" s="5" t="str">
        <f t="shared" si="4"/>
        <v>#VALUE!</v>
      </c>
      <c r="M9999" s="5" t="str">
        <f t="shared" si="5"/>
        <v>#VALUE!</v>
      </c>
      <c r="N9999" s="4" t="s">
        <v>39</v>
      </c>
      <c r="O9999" s="4" t="s">
        <v>39</v>
      </c>
      <c r="P9999" s="4" t="s">
        <v>39</v>
      </c>
      <c r="Q9999" s="4" t="s">
        <v>39</v>
      </c>
      <c r="R9999" s="4">
        <v>2.575</v>
      </c>
      <c r="S9999" s="4">
        <v>-2.19101500611274</v>
      </c>
      <c r="T9999" s="4">
        <v>-5.58641867850402E8</v>
      </c>
    </row>
    <row r="10000" ht="12.75" customHeight="1">
      <c r="A10000" s="8" t="str">
        <f t="shared" si="1"/>
        <v>Singapore1997</v>
      </c>
      <c r="B10000" s="4" t="s">
        <v>159</v>
      </c>
      <c r="C10000" s="4">
        <v>1997.0</v>
      </c>
      <c r="D10000" s="4" t="s">
        <v>39</v>
      </c>
      <c r="E10000" s="4" t="s">
        <v>39</v>
      </c>
      <c r="F10000" s="4">
        <v>1.55891090136926E10</v>
      </c>
      <c r="G10000" s="4">
        <v>1.00123798454007E11</v>
      </c>
      <c r="H10000" s="4" t="s">
        <v>39</v>
      </c>
      <c r="I10000" s="4" t="s">
        <v>39</v>
      </c>
      <c r="J10000" s="4" t="str">
        <f t="shared" si="2"/>
        <v>#VALUE!</v>
      </c>
      <c r="K10000" s="5" t="str">
        <f t="shared" si="3"/>
        <v>#VALUE!</v>
      </c>
      <c r="L10000" s="5" t="str">
        <f t="shared" si="4"/>
        <v>#VALUE!</v>
      </c>
      <c r="M10000" s="5" t="str">
        <f t="shared" si="5"/>
        <v>#VALUE!</v>
      </c>
      <c r="N10000" s="4" t="s">
        <v>39</v>
      </c>
      <c r="O10000" s="4" t="s">
        <v>39</v>
      </c>
      <c r="P10000" s="4" t="s">
        <v>39</v>
      </c>
      <c r="Q10000" s="4" t="s">
        <v>39</v>
      </c>
      <c r="R10000" s="4">
        <v>1.425</v>
      </c>
      <c r="S10000" s="4">
        <v>8.31620911124497</v>
      </c>
      <c r="T10000" s="4">
        <v>1.43955735976345E10</v>
      </c>
    </row>
    <row r="10001" ht="12.75" customHeight="1">
      <c r="A10001" s="8" t="str">
        <f t="shared" si="1"/>
        <v>Singapore1996</v>
      </c>
      <c r="B10001" s="4" t="s">
        <v>159</v>
      </c>
      <c r="C10001" s="4">
        <v>1996.0</v>
      </c>
      <c r="D10001" s="4" t="s">
        <v>39</v>
      </c>
      <c r="E10001" s="4" t="s">
        <v>39</v>
      </c>
      <c r="F10001" s="4">
        <v>1.40851240123661E10</v>
      </c>
      <c r="G10001" s="4">
        <v>9.62930978949194E10</v>
      </c>
      <c r="H10001" s="4" t="s">
        <v>39</v>
      </c>
      <c r="I10001" s="4" t="s">
        <v>39</v>
      </c>
      <c r="J10001" s="4" t="str">
        <f t="shared" si="2"/>
        <v>#VALUE!</v>
      </c>
      <c r="K10001" s="5" t="str">
        <f t="shared" si="3"/>
        <v>#VALUE!</v>
      </c>
      <c r="L10001" s="5" t="str">
        <f t="shared" si="4"/>
        <v>#VALUE!</v>
      </c>
      <c r="M10001" s="5" t="str">
        <f t="shared" si="5"/>
        <v>#VALUE!</v>
      </c>
      <c r="N10001" s="4" t="s">
        <v>39</v>
      </c>
      <c r="O10001" s="4" t="s">
        <v>39</v>
      </c>
      <c r="P10001" s="4" t="s">
        <v>39</v>
      </c>
      <c r="Q10001" s="4" t="s">
        <v>39</v>
      </c>
      <c r="R10001" s="4">
        <v>1.65</v>
      </c>
      <c r="S10001" s="4">
        <v>7.47139086002002</v>
      </c>
      <c r="T10001" s="4">
        <v>-3.8307005590876E9</v>
      </c>
    </row>
    <row r="10002" ht="12.75" customHeight="1">
      <c r="A10002" s="8" t="str">
        <f t="shared" si="1"/>
        <v>Singapore1995</v>
      </c>
      <c r="B10002" s="4" t="s">
        <v>159</v>
      </c>
      <c r="C10002" s="4">
        <v>1995.0</v>
      </c>
      <c r="D10002" s="4" t="s">
        <v>39</v>
      </c>
      <c r="E10002" s="4" t="s">
        <v>39</v>
      </c>
      <c r="F10002" s="4">
        <v>1.44862157156716E10</v>
      </c>
      <c r="G10002" s="4">
        <v>8.78125407884293E10</v>
      </c>
      <c r="H10002" s="4" t="s">
        <v>39</v>
      </c>
      <c r="I10002" s="4" t="s">
        <v>39</v>
      </c>
      <c r="J10002" s="4" t="str">
        <f t="shared" si="2"/>
        <v>#VALUE!</v>
      </c>
      <c r="K10002" s="5" t="str">
        <f t="shared" si="3"/>
        <v>#VALUE!</v>
      </c>
      <c r="L10002" s="5" t="str">
        <f t="shared" si="4"/>
        <v>#VALUE!</v>
      </c>
      <c r="M10002" s="5" t="str">
        <f t="shared" si="5"/>
        <v>#VALUE!</v>
      </c>
      <c r="N10002" s="4" t="s">
        <v>39</v>
      </c>
      <c r="O10002" s="4" t="s">
        <v>39</v>
      </c>
      <c r="P10002" s="4" t="s">
        <v>39</v>
      </c>
      <c r="Q10002" s="4" t="s">
        <v>39</v>
      </c>
      <c r="R10002" s="4">
        <v>1.725</v>
      </c>
      <c r="S10002" s="4">
        <v>7.17540112091071</v>
      </c>
      <c r="T10002" s="4">
        <v>-8.48055710649009E9</v>
      </c>
    </row>
    <row r="10003" ht="12.75" customHeight="1">
      <c r="A10003" s="8" t="str">
        <f t="shared" si="1"/>
        <v>Singapore1994</v>
      </c>
      <c r="B10003" s="4" t="s">
        <v>159</v>
      </c>
      <c r="C10003" s="4">
        <v>1994.0</v>
      </c>
      <c r="D10003" s="4" t="s">
        <v>39</v>
      </c>
      <c r="E10003" s="4" t="s">
        <v>39</v>
      </c>
      <c r="F10003" s="4">
        <v>1.13997620207612E10</v>
      </c>
      <c r="G10003" s="4">
        <v>7.36887163906153E10</v>
      </c>
      <c r="H10003" s="4" t="s">
        <v>39</v>
      </c>
      <c r="I10003" s="4" t="s">
        <v>39</v>
      </c>
      <c r="J10003" s="4" t="str">
        <f t="shared" si="2"/>
        <v>#VALUE!</v>
      </c>
      <c r="K10003" s="5" t="str">
        <f t="shared" si="3"/>
        <v>#VALUE!</v>
      </c>
      <c r="L10003" s="5" t="str">
        <f t="shared" si="4"/>
        <v>#VALUE!</v>
      </c>
      <c r="M10003" s="5" t="str">
        <f t="shared" si="5"/>
        <v>#VALUE!</v>
      </c>
      <c r="N10003" s="4" t="s">
        <v>39</v>
      </c>
      <c r="O10003" s="4" t="s">
        <v>39</v>
      </c>
      <c r="P10003" s="4" t="s">
        <v>39</v>
      </c>
      <c r="Q10003" s="4" t="s">
        <v>39</v>
      </c>
      <c r="R10003" s="4">
        <v>1.725</v>
      </c>
      <c r="S10003" s="4">
        <v>11.0956893100227</v>
      </c>
      <c r="T10003" s="4">
        <v>-1.4123824397814E10</v>
      </c>
    </row>
    <row r="10004" ht="12.75" customHeight="1">
      <c r="A10004" s="8" t="str">
        <f t="shared" si="1"/>
        <v>Singapore1993</v>
      </c>
      <c r="B10004" s="4" t="s">
        <v>159</v>
      </c>
      <c r="C10004" s="4">
        <v>1993.0</v>
      </c>
      <c r="D10004" s="4" t="s">
        <v>39</v>
      </c>
      <c r="E10004" s="4" t="s">
        <v>39</v>
      </c>
      <c r="F10004" s="4">
        <v>4.21106486039603E9</v>
      </c>
      <c r="G10004" s="4">
        <v>6.06038219674681E10</v>
      </c>
      <c r="H10004" s="4" t="s">
        <v>39</v>
      </c>
      <c r="I10004" s="4" t="s">
        <v>39</v>
      </c>
      <c r="J10004" s="4" t="str">
        <f t="shared" si="2"/>
        <v>#VALUE!</v>
      </c>
      <c r="K10004" s="5" t="str">
        <f t="shared" si="3"/>
        <v>#VALUE!</v>
      </c>
      <c r="L10004" s="5" t="str">
        <f t="shared" si="4"/>
        <v>#VALUE!</v>
      </c>
      <c r="M10004" s="5" t="str">
        <f t="shared" si="5"/>
        <v>#VALUE!</v>
      </c>
      <c r="N10004" s="4" t="s">
        <v>39</v>
      </c>
      <c r="O10004" s="4" t="s">
        <v>39</v>
      </c>
      <c r="P10004" s="4" t="s">
        <v>39</v>
      </c>
      <c r="Q10004" s="4" t="s">
        <v>39</v>
      </c>
      <c r="R10004" s="4">
        <v>1.675</v>
      </c>
      <c r="S10004" s="4">
        <v>11.459650875246</v>
      </c>
      <c r="T10004" s="4">
        <v>-1.30848944231471E10</v>
      </c>
    </row>
    <row r="10005" ht="12.75" customHeight="1">
      <c r="A10005" s="8" t="str">
        <f t="shared" si="1"/>
        <v>Singapore1992</v>
      </c>
      <c r="B10005" s="4" t="s">
        <v>159</v>
      </c>
      <c r="C10005" s="4">
        <v>1992.0</v>
      </c>
      <c r="D10005" s="4" t="s">
        <v>39</v>
      </c>
      <c r="E10005" s="4" t="s">
        <v>39</v>
      </c>
      <c r="F10005" s="4">
        <v>5.91485399742167E9</v>
      </c>
      <c r="G10005" s="4">
        <v>5.21313307004439E10</v>
      </c>
      <c r="H10005" s="4" t="s">
        <v>39</v>
      </c>
      <c r="I10005" s="4" t="s">
        <v>39</v>
      </c>
      <c r="J10005" s="4" t="str">
        <f t="shared" si="2"/>
        <v>#VALUE!</v>
      </c>
      <c r="K10005" s="5" t="str">
        <f t="shared" si="3"/>
        <v>#VALUE!</v>
      </c>
      <c r="L10005" s="5" t="str">
        <f t="shared" si="4"/>
        <v>#VALUE!</v>
      </c>
      <c r="M10005" s="5" t="str">
        <f t="shared" si="5"/>
        <v>#VALUE!</v>
      </c>
      <c r="N10005" s="4" t="s">
        <v>39</v>
      </c>
      <c r="O10005" s="4" t="s">
        <v>39</v>
      </c>
      <c r="P10005" s="4" t="s">
        <v>39</v>
      </c>
      <c r="Q10005" s="4" t="s">
        <v>39</v>
      </c>
      <c r="R10005" s="4">
        <v>1.8</v>
      </c>
      <c r="S10005" s="4">
        <v>6.63980556949564</v>
      </c>
      <c r="T10005" s="4">
        <v>-8.4724912670242E9</v>
      </c>
    </row>
    <row r="10006" ht="12.75" customHeight="1">
      <c r="A10006" s="8" t="str">
        <f t="shared" si="1"/>
        <v>Singapore1991</v>
      </c>
      <c r="B10006" s="4" t="s">
        <v>159</v>
      </c>
      <c r="C10006" s="4">
        <v>1991.0</v>
      </c>
      <c r="D10006" s="4" t="s">
        <v>39</v>
      </c>
      <c r="E10006" s="4" t="s">
        <v>39</v>
      </c>
      <c r="F10006" s="4">
        <v>4.88032184307256E9</v>
      </c>
      <c r="G10006" s="4">
        <v>4.54661649782923E10</v>
      </c>
      <c r="H10006" s="4" t="s">
        <v>39</v>
      </c>
      <c r="I10006" s="4" t="s">
        <v>39</v>
      </c>
      <c r="J10006" s="4" t="str">
        <f t="shared" si="2"/>
        <v>#VALUE!</v>
      </c>
      <c r="K10006" s="5" t="str">
        <f t="shared" si="3"/>
        <v>#VALUE!</v>
      </c>
      <c r="L10006" s="5" t="str">
        <f t="shared" si="4"/>
        <v>#VALUE!</v>
      </c>
      <c r="M10006" s="5" t="str">
        <f t="shared" si="5"/>
        <v>#VALUE!</v>
      </c>
      <c r="N10006" s="4" t="s">
        <v>39</v>
      </c>
      <c r="O10006" s="4" t="s">
        <v>39</v>
      </c>
      <c r="P10006" s="4" t="s">
        <v>39</v>
      </c>
      <c r="Q10006" s="4" t="s">
        <v>39</v>
      </c>
      <c r="R10006" s="4">
        <v>1.75</v>
      </c>
      <c r="S10006" s="4">
        <v>6.68839753958379</v>
      </c>
      <c r="T10006" s="4">
        <v>-6.6651657221516E9</v>
      </c>
    </row>
    <row r="10007" ht="12.75" customHeight="1">
      <c r="A10007" s="8" t="str">
        <f t="shared" si="1"/>
        <v>Singapore1990</v>
      </c>
      <c r="B10007" s="4" t="s">
        <v>159</v>
      </c>
      <c r="C10007" s="4">
        <v>1990.0</v>
      </c>
      <c r="D10007" s="4" t="s">
        <v>39</v>
      </c>
      <c r="E10007" s="4" t="s">
        <v>39</v>
      </c>
      <c r="F10007" s="4">
        <v>3.12187362071503E9</v>
      </c>
      <c r="G10007" s="4">
        <v>3.61443367687023E10</v>
      </c>
      <c r="H10007" s="4" t="s">
        <v>39</v>
      </c>
      <c r="I10007" s="4" t="s">
        <v>39</v>
      </c>
      <c r="J10007" s="4" t="str">
        <f t="shared" si="2"/>
        <v>#VALUE!</v>
      </c>
      <c r="K10007" s="5" t="str">
        <f t="shared" si="3"/>
        <v>#VALUE!</v>
      </c>
      <c r="L10007" s="5" t="str">
        <f t="shared" si="4"/>
        <v>#VALUE!</v>
      </c>
      <c r="M10007" s="5" t="str">
        <f t="shared" si="5"/>
        <v>#VALUE!</v>
      </c>
      <c r="N10007" s="4" t="s">
        <v>39</v>
      </c>
      <c r="O10007" s="4" t="s">
        <v>39</v>
      </c>
      <c r="P10007" s="4" t="s">
        <v>39</v>
      </c>
      <c r="Q10007" s="4" t="s">
        <v>39</v>
      </c>
      <c r="R10007" s="4" t="s">
        <v>39</v>
      </c>
      <c r="S10007" s="4">
        <v>9.82089955731777</v>
      </c>
      <c r="T10007" s="4">
        <v>-9.32182820958999E9</v>
      </c>
    </row>
    <row r="10008" ht="12.75" customHeight="1">
      <c r="A10008" s="8" t="str">
        <f t="shared" si="1"/>
        <v>Singapore1989</v>
      </c>
      <c r="B10008" s="4" t="s">
        <v>159</v>
      </c>
      <c r="C10008" s="4">
        <v>1989.0</v>
      </c>
      <c r="D10008" s="4" t="s">
        <v>39</v>
      </c>
      <c r="E10008" s="4" t="s">
        <v>39</v>
      </c>
      <c r="F10008" s="4">
        <v>2.9636586606048E9</v>
      </c>
      <c r="G10008" s="4">
        <v>3.04653647386206E10</v>
      </c>
      <c r="H10008" s="4" t="s">
        <v>39</v>
      </c>
      <c r="I10008" s="4" t="s">
        <v>39</v>
      </c>
      <c r="J10008" s="4" t="str">
        <f t="shared" si="2"/>
        <v>#VALUE!</v>
      </c>
      <c r="K10008" s="5" t="str">
        <f t="shared" si="3"/>
        <v>#VALUE!</v>
      </c>
      <c r="L10008" s="5" t="str">
        <f t="shared" si="4"/>
        <v>#VALUE!</v>
      </c>
      <c r="M10008" s="5" t="str">
        <f t="shared" si="5"/>
        <v>#VALUE!</v>
      </c>
      <c r="N10008" s="4" t="s">
        <v>39</v>
      </c>
      <c r="O10008" s="4" t="s">
        <v>39</v>
      </c>
      <c r="P10008" s="4" t="s">
        <v>39</v>
      </c>
      <c r="Q10008" s="4" t="s">
        <v>39</v>
      </c>
      <c r="R10008" s="4" t="s">
        <v>39</v>
      </c>
      <c r="S10008" s="4">
        <v>10.1588286387889</v>
      </c>
      <c r="T10008" s="4">
        <v>-5.67897203008169E9</v>
      </c>
    </row>
    <row r="10009" ht="12.75" customHeight="1">
      <c r="A10009" s="8" t="str">
        <f t="shared" si="1"/>
        <v>Singapore1988</v>
      </c>
      <c r="B10009" s="4" t="s">
        <v>159</v>
      </c>
      <c r="C10009" s="4">
        <v>1988.0</v>
      </c>
      <c r="D10009" s="4" t="s">
        <v>39</v>
      </c>
      <c r="E10009" s="4" t="s">
        <v>39</v>
      </c>
      <c r="F10009" s="4">
        <v>1.93691690373554E9</v>
      </c>
      <c r="G10009" s="4">
        <v>2.53714624881292E10</v>
      </c>
      <c r="H10009" s="4" t="s">
        <v>39</v>
      </c>
      <c r="I10009" s="4" t="s">
        <v>39</v>
      </c>
      <c r="J10009" s="4" t="str">
        <f t="shared" si="2"/>
        <v>#VALUE!</v>
      </c>
      <c r="K10009" s="5" t="str">
        <f t="shared" si="3"/>
        <v>#VALUE!</v>
      </c>
      <c r="L10009" s="5" t="str">
        <f t="shared" si="4"/>
        <v>#VALUE!</v>
      </c>
      <c r="M10009" s="5" t="str">
        <f t="shared" si="5"/>
        <v>#VALUE!</v>
      </c>
      <c r="N10009" s="4" t="s">
        <v>39</v>
      </c>
      <c r="O10009" s="4" t="s">
        <v>39</v>
      </c>
      <c r="P10009" s="4" t="s">
        <v>39</v>
      </c>
      <c r="Q10009" s="4" t="s">
        <v>39</v>
      </c>
      <c r="R10009" s="4" t="s">
        <v>39</v>
      </c>
      <c r="S10009" s="4">
        <v>11.26359213382</v>
      </c>
      <c r="T10009" s="4">
        <v>-5.0939022504914E9</v>
      </c>
    </row>
    <row r="10010" ht="12.75" customHeight="1">
      <c r="A10010" s="8" t="str">
        <f t="shared" si="1"/>
        <v>Singapore1987</v>
      </c>
      <c r="B10010" s="4" t="s">
        <v>159</v>
      </c>
      <c r="C10010" s="4">
        <v>1987.0</v>
      </c>
      <c r="D10010" s="4" t="s">
        <v>39</v>
      </c>
      <c r="E10010" s="4" t="s">
        <v>39</v>
      </c>
      <c r="F10010" s="4">
        <v>-1.08642835096827E8</v>
      </c>
      <c r="G10010" s="4">
        <v>2.09192155782125E10</v>
      </c>
      <c r="H10010" s="4" t="s">
        <v>39</v>
      </c>
      <c r="I10010" s="4" t="s">
        <v>39</v>
      </c>
      <c r="J10010" s="4" t="str">
        <f t="shared" si="2"/>
        <v>#VALUE!</v>
      </c>
      <c r="K10010" s="5" t="str">
        <f t="shared" si="3"/>
        <v>#VALUE!</v>
      </c>
      <c r="L10010" s="5" t="str">
        <f t="shared" si="4"/>
        <v>#VALUE!</v>
      </c>
      <c r="M10010" s="5" t="str">
        <f t="shared" si="5"/>
        <v>#VALUE!</v>
      </c>
      <c r="N10010" s="4" t="s">
        <v>39</v>
      </c>
      <c r="O10010" s="4" t="s">
        <v>39</v>
      </c>
      <c r="P10010" s="4" t="s">
        <v>39</v>
      </c>
      <c r="Q10010" s="4" t="s">
        <v>39</v>
      </c>
      <c r="R10010" s="4" t="s">
        <v>39</v>
      </c>
      <c r="S10010" s="4">
        <v>10.7979324702819</v>
      </c>
      <c r="T10010" s="4">
        <v>-4.45224690991669E9</v>
      </c>
    </row>
    <row r="10011" ht="12.75" customHeight="1">
      <c r="A10011" s="8" t="str">
        <f t="shared" si="1"/>
        <v>Singapore1986</v>
      </c>
      <c r="B10011" s="4" t="s">
        <v>159</v>
      </c>
      <c r="C10011" s="4">
        <v>1986.0</v>
      </c>
      <c r="D10011" s="4" t="s">
        <v>39</v>
      </c>
      <c r="E10011" s="4" t="s">
        <v>39</v>
      </c>
      <c r="F10011" s="4">
        <v>3.18726319439606E8</v>
      </c>
      <c r="G10011" s="4">
        <v>1.85867460569974E10</v>
      </c>
      <c r="H10011" s="4" t="s">
        <v>39</v>
      </c>
      <c r="I10011" s="4" t="s">
        <v>39</v>
      </c>
      <c r="J10011" s="4" t="str">
        <f t="shared" si="2"/>
        <v>#VALUE!</v>
      </c>
      <c r="K10011" s="5" t="str">
        <f t="shared" si="3"/>
        <v>#VALUE!</v>
      </c>
      <c r="L10011" s="5" t="str">
        <f t="shared" si="4"/>
        <v>#VALUE!</v>
      </c>
      <c r="M10011" s="5" t="str">
        <f t="shared" si="5"/>
        <v>#VALUE!</v>
      </c>
      <c r="N10011" s="4" t="s">
        <v>39</v>
      </c>
      <c r="O10011" s="4" t="s">
        <v>39</v>
      </c>
      <c r="P10011" s="4" t="s">
        <v>39</v>
      </c>
      <c r="Q10011" s="4" t="s">
        <v>39</v>
      </c>
      <c r="R10011" s="4" t="s">
        <v>39</v>
      </c>
      <c r="S10011" s="4">
        <v>1.34281041445436</v>
      </c>
      <c r="T10011" s="4">
        <v>-2.3324695212151E9</v>
      </c>
    </row>
    <row r="10012" ht="12.75" customHeight="1">
      <c r="A10012" s="8" t="str">
        <f t="shared" si="1"/>
        <v>Singapore1985</v>
      </c>
      <c r="B10012" s="4" t="s">
        <v>159</v>
      </c>
      <c r="C10012" s="4">
        <v>1985.0</v>
      </c>
      <c r="D10012" s="4" t="s">
        <v>39</v>
      </c>
      <c r="E10012" s="4" t="s">
        <v>39</v>
      </c>
      <c r="F10012" s="4">
        <v>-3636115.71993365</v>
      </c>
      <c r="G10012" s="4">
        <v>1.91565327457691E10</v>
      </c>
      <c r="H10012" s="4" t="s">
        <v>39</v>
      </c>
      <c r="I10012" s="4" t="s">
        <v>39</v>
      </c>
      <c r="J10012" s="4" t="str">
        <f t="shared" si="2"/>
        <v>#VALUE!</v>
      </c>
      <c r="K10012" s="5" t="str">
        <f t="shared" si="3"/>
        <v>#VALUE!</v>
      </c>
      <c r="L10012" s="5" t="str">
        <f t="shared" si="4"/>
        <v>#VALUE!</v>
      </c>
      <c r="M10012" s="5" t="str">
        <f t="shared" si="5"/>
        <v>#VALUE!</v>
      </c>
      <c r="N10012" s="4" t="s">
        <v>39</v>
      </c>
      <c r="O10012" s="4" t="s">
        <v>39</v>
      </c>
      <c r="P10012" s="4" t="s">
        <v>39</v>
      </c>
      <c r="Q10012" s="4" t="s">
        <v>39</v>
      </c>
      <c r="R10012" s="4" t="s">
        <v>39</v>
      </c>
      <c r="S10012" s="4">
        <v>-0.622701650113157</v>
      </c>
      <c r="T10012" s="4">
        <v>5.69786688771701E8</v>
      </c>
    </row>
    <row r="10013" ht="12.75" customHeight="1">
      <c r="A10013" s="8" t="str">
        <f t="shared" si="1"/>
        <v>Singapore1984</v>
      </c>
      <c r="B10013" s="4" t="s">
        <v>159</v>
      </c>
      <c r="C10013" s="4">
        <v>1984.0</v>
      </c>
      <c r="D10013" s="4" t="s">
        <v>39</v>
      </c>
      <c r="E10013" s="4" t="s">
        <v>39</v>
      </c>
      <c r="F10013" s="4">
        <v>-3.84888854222743E8</v>
      </c>
      <c r="G10013" s="4">
        <v>1.9749361097965E10</v>
      </c>
      <c r="H10013" s="4" t="s">
        <v>39</v>
      </c>
      <c r="I10013" s="4" t="s">
        <v>39</v>
      </c>
      <c r="J10013" s="4" t="str">
        <f t="shared" si="2"/>
        <v>#VALUE!</v>
      </c>
      <c r="K10013" s="5" t="str">
        <f t="shared" si="3"/>
        <v>#VALUE!</v>
      </c>
      <c r="L10013" s="5" t="str">
        <f t="shared" si="4"/>
        <v>#VALUE!</v>
      </c>
      <c r="M10013" s="5" t="str">
        <f t="shared" si="5"/>
        <v>#VALUE!</v>
      </c>
      <c r="N10013" s="4" t="s">
        <v>39</v>
      </c>
      <c r="O10013" s="4" t="s">
        <v>39</v>
      </c>
      <c r="P10013" s="4" t="s">
        <v>39</v>
      </c>
      <c r="Q10013" s="4" t="s">
        <v>39</v>
      </c>
      <c r="R10013" s="4" t="s">
        <v>39</v>
      </c>
      <c r="S10013" s="4">
        <v>8.79228623912256</v>
      </c>
      <c r="T10013" s="4">
        <v>5.928283521959E8</v>
      </c>
    </row>
    <row r="10014" ht="12.75" customHeight="1">
      <c r="A10014" s="8" t="str">
        <f t="shared" si="1"/>
        <v>Singapore1983</v>
      </c>
      <c r="B10014" s="4" t="s">
        <v>159</v>
      </c>
      <c r="C10014" s="4">
        <v>1983.0</v>
      </c>
      <c r="D10014" s="4" t="s">
        <v>39</v>
      </c>
      <c r="E10014" s="4" t="s">
        <v>39</v>
      </c>
      <c r="F10014" s="4">
        <v>-6.10491943215017E8</v>
      </c>
      <c r="G10014" s="4">
        <v>1.77841121495327E10</v>
      </c>
      <c r="H10014" s="4" t="s">
        <v>39</v>
      </c>
      <c r="I10014" s="4" t="s">
        <v>39</v>
      </c>
      <c r="J10014" s="4" t="str">
        <f t="shared" si="2"/>
        <v>#VALUE!</v>
      </c>
      <c r="K10014" s="5" t="str">
        <f t="shared" si="3"/>
        <v>#VALUE!</v>
      </c>
      <c r="L10014" s="5" t="str">
        <f t="shared" si="4"/>
        <v>#VALUE!</v>
      </c>
      <c r="M10014" s="5" t="str">
        <f t="shared" si="5"/>
        <v>#VALUE!</v>
      </c>
      <c r="N10014" s="4" t="s">
        <v>39</v>
      </c>
      <c r="O10014" s="4" t="s">
        <v>39</v>
      </c>
      <c r="P10014" s="4" t="s">
        <v>39</v>
      </c>
      <c r="Q10014" s="4" t="s">
        <v>39</v>
      </c>
      <c r="R10014" s="4" t="s">
        <v>39</v>
      </c>
      <c r="S10014" s="4">
        <v>8.55448210614414</v>
      </c>
      <c r="T10014" s="4">
        <v>-1.9652489484323E9</v>
      </c>
    </row>
    <row r="10015" ht="12.75" customHeight="1">
      <c r="A10015" s="8" t="str">
        <f t="shared" si="1"/>
        <v>Singapore1982</v>
      </c>
      <c r="B10015" s="4" t="s">
        <v>159</v>
      </c>
      <c r="C10015" s="4">
        <v>1982.0</v>
      </c>
      <c r="D10015" s="4" t="s">
        <v>39</v>
      </c>
      <c r="E10015" s="4" t="s">
        <v>39</v>
      </c>
      <c r="F10015" s="4">
        <v>-1.29624653968071E9</v>
      </c>
      <c r="G10015" s="4">
        <v>1.6084252378473E10</v>
      </c>
      <c r="H10015" s="4" t="s">
        <v>39</v>
      </c>
      <c r="I10015" s="4" t="s">
        <v>39</v>
      </c>
      <c r="J10015" s="4" t="str">
        <f t="shared" si="2"/>
        <v>#VALUE!</v>
      </c>
      <c r="K10015" s="5" t="str">
        <f t="shared" si="3"/>
        <v>#VALUE!</v>
      </c>
      <c r="L10015" s="5" t="str">
        <f t="shared" si="4"/>
        <v>#VALUE!</v>
      </c>
      <c r="M10015" s="5" t="str">
        <f t="shared" si="5"/>
        <v>#VALUE!</v>
      </c>
      <c r="N10015" s="4" t="s">
        <v>39</v>
      </c>
      <c r="O10015" s="4" t="s">
        <v>39</v>
      </c>
      <c r="P10015" s="4" t="s">
        <v>39</v>
      </c>
      <c r="Q10015" s="4" t="s">
        <v>39</v>
      </c>
      <c r="R10015" s="4" t="s">
        <v>39</v>
      </c>
      <c r="S10015" s="4">
        <v>7.10214484891354</v>
      </c>
      <c r="T10015" s="4">
        <v>-1.6998597710597E9</v>
      </c>
    </row>
    <row r="10016" ht="12.75" customHeight="1">
      <c r="A10016" s="8" t="str">
        <f t="shared" si="1"/>
        <v>Singapore1981</v>
      </c>
      <c r="B10016" s="4" t="s">
        <v>159</v>
      </c>
      <c r="C10016" s="4">
        <v>1981.0</v>
      </c>
      <c r="D10016" s="4" t="s">
        <v>39</v>
      </c>
      <c r="E10016" s="4" t="s">
        <v>39</v>
      </c>
      <c r="F10016" s="4">
        <v>-1.469689141094E9</v>
      </c>
      <c r="G10016" s="4">
        <v>1.41752288436391E10</v>
      </c>
      <c r="H10016" s="4" t="s">
        <v>39</v>
      </c>
      <c r="I10016" s="4" t="s">
        <v>39</v>
      </c>
      <c r="J10016" s="4" t="str">
        <f t="shared" si="2"/>
        <v>#VALUE!</v>
      </c>
      <c r="K10016" s="5" t="str">
        <f t="shared" si="3"/>
        <v>#VALUE!</v>
      </c>
      <c r="L10016" s="5" t="str">
        <f t="shared" si="4"/>
        <v>#VALUE!</v>
      </c>
      <c r="M10016" s="5" t="str">
        <f t="shared" si="5"/>
        <v>#VALUE!</v>
      </c>
      <c r="N10016" s="4" t="s">
        <v>39</v>
      </c>
      <c r="O10016" s="4" t="s">
        <v>39</v>
      </c>
      <c r="P10016" s="4" t="s">
        <v>39</v>
      </c>
      <c r="Q10016" s="4" t="s">
        <v>39</v>
      </c>
      <c r="R10016" s="4" t="s">
        <v>39</v>
      </c>
      <c r="S10016" s="4">
        <v>10.8159232986752</v>
      </c>
      <c r="T10016" s="4">
        <v>-1.9090235348339E9</v>
      </c>
    </row>
    <row r="10017" ht="12.75" customHeight="1">
      <c r="A10017" s="8" t="str">
        <f t="shared" si="1"/>
        <v>Singapore1980</v>
      </c>
      <c r="B10017" s="4" t="s">
        <v>159</v>
      </c>
      <c r="C10017" s="4">
        <v>1980.0</v>
      </c>
      <c r="D10017" s="4" t="s">
        <v>39</v>
      </c>
      <c r="E10017" s="4" t="s">
        <v>39</v>
      </c>
      <c r="F10017" s="4">
        <v>-1.56266905423589E9</v>
      </c>
      <c r="G10017" s="4">
        <v>1.18962567828566E10</v>
      </c>
      <c r="H10017" s="4" t="s">
        <v>39</v>
      </c>
      <c r="I10017" s="4" t="s">
        <v>39</v>
      </c>
      <c r="J10017" s="4" t="str">
        <f t="shared" si="2"/>
        <v>#VALUE!</v>
      </c>
      <c r="K10017" s="5" t="str">
        <f t="shared" si="3"/>
        <v>#VALUE!</v>
      </c>
      <c r="L10017" s="5" t="str">
        <f t="shared" si="4"/>
        <v>#VALUE!</v>
      </c>
      <c r="M10017" s="5" t="str">
        <f t="shared" si="5"/>
        <v>#VALUE!</v>
      </c>
      <c r="N10017" s="4" t="s">
        <v>39</v>
      </c>
      <c r="O10017" s="4" t="s">
        <v>39</v>
      </c>
      <c r="P10017" s="4" t="s">
        <v>39</v>
      </c>
      <c r="Q10017" s="4" t="s">
        <v>39</v>
      </c>
      <c r="R10017" s="4" t="s">
        <v>39</v>
      </c>
      <c r="S10017" s="4">
        <v>10.1133721068475</v>
      </c>
      <c r="T10017" s="4">
        <v>-2.27897206078249E9</v>
      </c>
    </row>
    <row r="10018" ht="12.75" customHeight="1">
      <c r="A10018" s="8" t="str">
        <f t="shared" si="1"/>
        <v>Singapore1979</v>
      </c>
      <c r="B10018" s="4" t="s">
        <v>159</v>
      </c>
      <c r="C10018" s="4">
        <v>1979.0</v>
      </c>
      <c r="D10018" s="4" t="s">
        <v>39</v>
      </c>
      <c r="E10018" s="4" t="s">
        <v>39</v>
      </c>
      <c r="F10018" s="4">
        <v>-7.35781595778369E8</v>
      </c>
      <c r="G10018" s="4">
        <v>9.29692172383465E9</v>
      </c>
      <c r="H10018" s="4" t="s">
        <v>39</v>
      </c>
      <c r="I10018" s="4" t="s">
        <v>39</v>
      </c>
      <c r="J10018" s="4" t="str">
        <f t="shared" si="2"/>
        <v>#VALUE!</v>
      </c>
      <c r="K10018" s="5" t="str">
        <f t="shared" si="3"/>
        <v>#VALUE!</v>
      </c>
      <c r="L10018" s="5" t="str">
        <f t="shared" si="4"/>
        <v>#VALUE!</v>
      </c>
      <c r="M10018" s="5" t="str">
        <f t="shared" si="5"/>
        <v>#VALUE!</v>
      </c>
      <c r="N10018" s="4" t="s">
        <v>39</v>
      </c>
      <c r="O10018" s="4" t="s">
        <v>39</v>
      </c>
      <c r="P10018" s="4" t="s">
        <v>39</v>
      </c>
      <c r="Q10018" s="4" t="s">
        <v>39</v>
      </c>
      <c r="R10018" s="4" t="s">
        <v>39</v>
      </c>
      <c r="S10018" s="4">
        <v>9.55444873972347</v>
      </c>
      <c r="T10018" s="4">
        <v>-2.59933505902195E9</v>
      </c>
    </row>
    <row r="10019" ht="12.75" customHeight="1">
      <c r="A10019" s="8" t="str">
        <f t="shared" si="1"/>
        <v>Singapore1978</v>
      </c>
      <c r="B10019" s="4" t="s">
        <v>159</v>
      </c>
      <c r="C10019" s="4">
        <v>1978.0</v>
      </c>
      <c r="D10019" s="4" t="s">
        <v>39</v>
      </c>
      <c r="E10019" s="4" t="s">
        <v>39</v>
      </c>
      <c r="F10019" s="4">
        <v>-4.52501621739903E8</v>
      </c>
      <c r="G10019" s="4">
        <v>7.51717635484135E9</v>
      </c>
      <c r="H10019" s="4" t="s">
        <v>39</v>
      </c>
      <c r="I10019" s="4" t="s">
        <v>39</v>
      </c>
      <c r="J10019" s="4" t="str">
        <f t="shared" si="2"/>
        <v>#VALUE!</v>
      </c>
      <c r="K10019" s="5" t="str">
        <f t="shared" si="3"/>
        <v>#VALUE!</v>
      </c>
      <c r="L10019" s="5" t="str">
        <f t="shared" si="4"/>
        <v>#VALUE!</v>
      </c>
      <c r="M10019" s="5" t="str">
        <f t="shared" si="5"/>
        <v>#VALUE!</v>
      </c>
      <c r="N10019" s="4" t="s">
        <v>39</v>
      </c>
      <c r="O10019" s="4" t="s">
        <v>39</v>
      </c>
      <c r="P10019" s="4" t="s">
        <v>39</v>
      </c>
      <c r="Q10019" s="4" t="s">
        <v>39</v>
      </c>
      <c r="R10019" s="4" t="s">
        <v>39</v>
      </c>
      <c r="S10019" s="4">
        <v>7.77718195422017</v>
      </c>
      <c r="T10019" s="4">
        <v>-1.7797453689933E9</v>
      </c>
    </row>
    <row r="10020" ht="12.75" customHeight="1">
      <c r="A10020" s="8" t="str">
        <f t="shared" si="1"/>
        <v>Singapore1977</v>
      </c>
      <c r="B10020" s="4" t="s">
        <v>159</v>
      </c>
      <c r="C10020" s="4">
        <v>1977.0</v>
      </c>
      <c r="D10020" s="4" t="s">
        <v>39</v>
      </c>
      <c r="E10020" s="4" t="s">
        <v>39</v>
      </c>
      <c r="F10020" s="4">
        <v>-2.95154546290631E8</v>
      </c>
      <c r="G10020" s="4">
        <v>6.61858507366035E9</v>
      </c>
      <c r="H10020" s="4" t="s">
        <v>39</v>
      </c>
      <c r="I10020" s="4" t="s">
        <v>39</v>
      </c>
      <c r="J10020" s="4" t="str">
        <f t="shared" si="2"/>
        <v>#VALUE!</v>
      </c>
      <c r="K10020" s="5" t="str">
        <f t="shared" si="3"/>
        <v>#VALUE!</v>
      </c>
      <c r="L10020" s="5" t="str">
        <f t="shared" si="4"/>
        <v>#VALUE!</v>
      </c>
      <c r="M10020" s="5" t="str">
        <f t="shared" si="5"/>
        <v>#VALUE!</v>
      </c>
      <c r="N10020" s="4" t="s">
        <v>39</v>
      </c>
      <c r="O10020" s="4" t="s">
        <v>39</v>
      </c>
      <c r="P10020" s="4" t="s">
        <v>39</v>
      </c>
      <c r="Q10020" s="4" t="s">
        <v>39</v>
      </c>
      <c r="R10020" s="4" t="s">
        <v>39</v>
      </c>
      <c r="S10020" s="4">
        <v>6.85244239382494</v>
      </c>
      <c r="T10020" s="4">
        <v>-8.98591281180999E8</v>
      </c>
    </row>
    <row r="10021" ht="12.75" customHeight="1">
      <c r="A10021" s="8" t="str">
        <f t="shared" si="1"/>
        <v>Singapore1976</v>
      </c>
      <c r="B10021" s="4" t="s">
        <v>159</v>
      </c>
      <c r="C10021" s="4">
        <v>1976.0</v>
      </c>
      <c r="D10021" s="4" t="s">
        <v>39</v>
      </c>
      <c r="E10021" s="4" t="s">
        <v>39</v>
      </c>
      <c r="F10021" s="4">
        <v>-5.67417985271778E8</v>
      </c>
      <c r="G10021" s="4">
        <v>6.32707797410703E9</v>
      </c>
      <c r="H10021" s="4" t="s">
        <v>39</v>
      </c>
      <c r="I10021" s="4" t="s">
        <v>39</v>
      </c>
      <c r="J10021" s="4" t="str">
        <f t="shared" si="2"/>
        <v>#VALUE!</v>
      </c>
      <c r="K10021" s="5" t="str">
        <f t="shared" si="3"/>
        <v>#VALUE!</v>
      </c>
      <c r="L10021" s="5" t="str">
        <f t="shared" si="4"/>
        <v>#VALUE!</v>
      </c>
      <c r="M10021" s="5" t="str">
        <f t="shared" si="5"/>
        <v>#VALUE!</v>
      </c>
      <c r="N10021" s="4" t="s">
        <v>39</v>
      </c>
      <c r="O10021" s="4" t="s">
        <v>39</v>
      </c>
      <c r="P10021" s="4" t="s">
        <v>39</v>
      </c>
      <c r="Q10021" s="4" t="s">
        <v>39</v>
      </c>
      <c r="R10021" s="4" t="s">
        <v>39</v>
      </c>
      <c r="S10021" s="4">
        <v>7.43716681814959</v>
      </c>
      <c r="T10021" s="4">
        <v>-2.91507099553319E8</v>
      </c>
    </row>
    <row r="10022" ht="12.75" customHeight="1">
      <c r="A10022" s="8" t="str">
        <f t="shared" si="1"/>
        <v>Singapore1975</v>
      </c>
      <c r="B10022" s="4" t="s">
        <v>159</v>
      </c>
      <c r="C10022" s="4">
        <v>1975.0</v>
      </c>
      <c r="D10022" s="4" t="s">
        <v>39</v>
      </c>
      <c r="E10022" s="4" t="s">
        <v>39</v>
      </c>
      <c r="F10022" s="4">
        <v>-5.84067811131193E8</v>
      </c>
      <c r="G10022" s="4">
        <v>5.63367392999302E9</v>
      </c>
      <c r="H10022" s="4" t="s">
        <v>39</v>
      </c>
      <c r="I10022" s="4" t="s">
        <v>39</v>
      </c>
      <c r="J10022" s="4" t="str">
        <f t="shared" si="2"/>
        <v>#VALUE!</v>
      </c>
      <c r="K10022" s="5" t="str">
        <f t="shared" si="3"/>
        <v>#VALUE!</v>
      </c>
      <c r="L10022" s="5" t="str">
        <f t="shared" si="4"/>
        <v>#VALUE!</v>
      </c>
      <c r="M10022" s="5" t="str">
        <f t="shared" si="5"/>
        <v>#VALUE!</v>
      </c>
      <c r="N10022" s="4" t="s">
        <v>39</v>
      </c>
      <c r="O10022" s="4" t="s">
        <v>39</v>
      </c>
      <c r="P10022" s="4" t="s">
        <v>39</v>
      </c>
      <c r="Q10022" s="4" t="s">
        <v>39</v>
      </c>
      <c r="R10022" s="4" t="s">
        <v>39</v>
      </c>
      <c r="S10022" s="4">
        <v>3.98873862550901</v>
      </c>
      <c r="T10022" s="4">
        <v>-6.93404044114009E8</v>
      </c>
    </row>
    <row r="10023" ht="12.75" customHeight="1">
      <c r="A10023" s="8" t="str">
        <f t="shared" si="1"/>
        <v>Singapore1974</v>
      </c>
      <c r="B10023" s="4" t="s">
        <v>159</v>
      </c>
      <c r="C10023" s="4">
        <v>1974.0</v>
      </c>
      <c r="D10023" s="4" t="s">
        <v>39</v>
      </c>
      <c r="E10023" s="4" t="s">
        <v>39</v>
      </c>
      <c r="F10023" s="4">
        <v>-1.02139359321444E9</v>
      </c>
      <c r="G10023" s="4">
        <v>5.22153495564418E9</v>
      </c>
      <c r="H10023" s="4" t="s">
        <v>39</v>
      </c>
      <c r="I10023" s="4" t="s">
        <v>39</v>
      </c>
      <c r="J10023" s="4" t="str">
        <f t="shared" si="2"/>
        <v>#VALUE!</v>
      </c>
      <c r="K10023" s="5" t="str">
        <f t="shared" si="3"/>
        <v>#VALUE!</v>
      </c>
      <c r="L10023" s="5" t="str">
        <f t="shared" si="4"/>
        <v>#VALUE!</v>
      </c>
      <c r="M10023" s="5" t="str">
        <f t="shared" si="5"/>
        <v>#VALUE!</v>
      </c>
      <c r="N10023" s="4" t="s">
        <v>39</v>
      </c>
      <c r="O10023" s="4" t="s">
        <v>39</v>
      </c>
      <c r="P10023" s="4" t="s">
        <v>39</v>
      </c>
      <c r="Q10023" s="4" t="s">
        <v>39</v>
      </c>
      <c r="R10023" s="4" t="s">
        <v>39</v>
      </c>
      <c r="S10023" s="4">
        <v>6.11740437109883</v>
      </c>
      <c r="T10023" s="4">
        <v>-4.12138974348839E8</v>
      </c>
    </row>
    <row r="10024" ht="12.75" customHeight="1">
      <c r="A10024" s="8" t="str">
        <f t="shared" si="1"/>
        <v>Singapore1973</v>
      </c>
      <c r="B10024" s="4" t="s">
        <v>159</v>
      </c>
      <c r="C10024" s="4">
        <v>1973.0</v>
      </c>
      <c r="D10024" s="4" t="s">
        <v>39</v>
      </c>
      <c r="E10024" s="4" t="s">
        <v>39</v>
      </c>
      <c r="F10024" s="4">
        <v>-5.18848089594162E8</v>
      </c>
      <c r="G10024" s="4">
        <v>3.69621333333333E9</v>
      </c>
      <c r="H10024" s="4" t="s">
        <v>39</v>
      </c>
      <c r="I10024" s="4" t="s">
        <v>39</v>
      </c>
      <c r="J10024" s="4" t="str">
        <f t="shared" si="2"/>
        <v>#VALUE!</v>
      </c>
      <c r="K10024" s="5" t="str">
        <f t="shared" si="3"/>
        <v>#VALUE!</v>
      </c>
      <c r="L10024" s="5" t="str">
        <f t="shared" si="4"/>
        <v>#VALUE!</v>
      </c>
      <c r="M10024" s="5" t="str">
        <f t="shared" si="5"/>
        <v>#VALUE!</v>
      </c>
      <c r="N10024" s="4" t="s">
        <v>39</v>
      </c>
      <c r="O10024" s="4" t="s">
        <v>39</v>
      </c>
      <c r="P10024" s="4" t="s">
        <v>39</v>
      </c>
      <c r="Q10024" s="4" t="s">
        <v>39</v>
      </c>
      <c r="R10024" s="4" t="s">
        <v>39</v>
      </c>
      <c r="S10024" s="4">
        <v>10.6030030171787</v>
      </c>
      <c r="T10024" s="4">
        <v>-1.52532162231085E9</v>
      </c>
    </row>
    <row r="10025" ht="12.75" customHeight="1">
      <c r="A10025" s="8" t="str">
        <f t="shared" si="1"/>
        <v>Singapore1972</v>
      </c>
      <c r="B10025" s="4" t="s">
        <v>159</v>
      </c>
      <c r="C10025" s="4">
        <v>1972.0</v>
      </c>
      <c r="D10025" s="4" t="s">
        <v>39</v>
      </c>
      <c r="E10025" s="4" t="s">
        <v>39</v>
      </c>
      <c r="F10025" s="4">
        <v>-4.9493333350931E8</v>
      </c>
      <c r="G10025" s="4">
        <v>2.72144098075851E9</v>
      </c>
      <c r="H10025" s="4" t="s">
        <v>39</v>
      </c>
      <c r="I10025" s="4" t="s">
        <v>39</v>
      </c>
      <c r="J10025" s="4" t="str">
        <f t="shared" si="2"/>
        <v>#VALUE!</v>
      </c>
      <c r="K10025" s="5" t="str">
        <f t="shared" si="3"/>
        <v>#VALUE!</v>
      </c>
      <c r="L10025" s="5" t="str">
        <f t="shared" si="4"/>
        <v>#VALUE!</v>
      </c>
      <c r="M10025" s="5" t="str">
        <f t="shared" si="5"/>
        <v>#VALUE!</v>
      </c>
      <c r="N10025" s="4" t="s">
        <v>39</v>
      </c>
      <c r="O10025" s="4" t="s">
        <v>39</v>
      </c>
      <c r="P10025" s="4" t="s">
        <v>39</v>
      </c>
      <c r="Q10025" s="4" t="s">
        <v>39</v>
      </c>
      <c r="R10025" s="4" t="s">
        <v>39</v>
      </c>
      <c r="S10025" s="4">
        <v>13.3155626083739</v>
      </c>
      <c r="T10025" s="4">
        <v>-9.7477235257482E8</v>
      </c>
    </row>
    <row r="10026" ht="12.75" customHeight="1">
      <c r="A10026" s="8" t="str">
        <f t="shared" si="1"/>
        <v>Singapore1971</v>
      </c>
      <c r="B10026" s="4" t="s">
        <v>159</v>
      </c>
      <c r="C10026" s="4">
        <v>1971.0</v>
      </c>
      <c r="D10026" s="4" t="s">
        <v>39</v>
      </c>
      <c r="E10026" s="4" t="s">
        <v>39</v>
      </c>
      <c r="F10026" s="4" t="s">
        <v>39</v>
      </c>
      <c r="G10026" s="4">
        <v>2.26378544361688E9</v>
      </c>
      <c r="H10026" s="4" t="s">
        <v>39</v>
      </c>
      <c r="I10026" s="4" t="s">
        <v>39</v>
      </c>
      <c r="J10026" s="4" t="str">
        <f t="shared" si="2"/>
        <v>#VALUE!</v>
      </c>
      <c r="K10026" s="5" t="str">
        <f t="shared" si="3"/>
        <v>#VALUE!</v>
      </c>
      <c r="L10026" s="5" t="str">
        <f t="shared" si="4"/>
        <v>#VALUE!</v>
      </c>
      <c r="M10026" s="5" t="str">
        <f t="shared" si="5"/>
        <v>#VALUE!</v>
      </c>
      <c r="N10026" s="4" t="s">
        <v>39</v>
      </c>
      <c r="O10026" s="4" t="s">
        <v>39</v>
      </c>
      <c r="P10026" s="4" t="s">
        <v>39</v>
      </c>
      <c r="Q10026" s="4" t="s">
        <v>39</v>
      </c>
      <c r="R10026" s="4" t="s">
        <v>39</v>
      </c>
      <c r="S10026" s="4">
        <v>12.4134371586342</v>
      </c>
      <c r="T10026" s="4">
        <v>-4.5765553714163E8</v>
      </c>
    </row>
    <row r="10027" ht="12.75" customHeight="1">
      <c r="A10027" s="8" t="str">
        <f t="shared" si="1"/>
        <v>Singapore1970</v>
      </c>
      <c r="B10027" s="4" t="s">
        <v>159</v>
      </c>
      <c r="C10027" s="4">
        <v>1970.0</v>
      </c>
      <c r="D10027" s="4" t="s">
        <v>39</v>
      </c>
      <c r="E10027" s="4" t="s">
        <v>39</v>
      </c>
      <c r="F10027" s="4" t="s">
        <v>39</v>
      </c>
      <c r="G10027" s="4">
        <v>1.92057414888223E9</v>
      </c>
      <c r="H10027" s="4" t="s">
        <v>39</v>
      </c>
      <c r="I10027" s="4" t="s">
        <v>39</v>
      </c>
      <c r="J10027" s="4" t="str">
        <f t="shared" si="2"/>
        <v>#VALUE!</v>
      </c>
      <c r="K10027" s="5" t="str">
        <f t="shared" si="3"/>
        <v>#VALUE!</v>
      </c>
      <c r="L10027" s="5" t="str">
        <f t="shared" si="4"/>
        <v>#VALUE!</v>
      </c>
      <c r="M10027" s="5" t="str">
        <f t="shared" si="5"/>
        <v>#VALUE!</v>
      </c>
      <c r="N10027" s="4" t="s">
        <v>39</v>
      </c>
      <c r="O10027" s="4" t="s">
        <v>39</v>
      </c>
      <c r="P10027" s="4" t="s">
        <v>39</v>
      </c>
      <c r="Q10027" s="4" t="s">
        <v>39</v>
      </c>
      <c r="R10027" s="4" t="s">
        <v>39</v>
      </c>
      <c r="S10027" s="4">
        <v>13.9420030031916</v>
      </c>
      <c r="T10027" s="4">
        <v>-3.43211294734649E8</v>
      </c>
    </row>
    <row r="10028" ht="12.75" customHeight="1">
      <c r="A10028" s="8" t="str">
        <f t="shared" si="1"/>
        <v>Singapore1969</v>
      </c>
      <c r="B10028" s="4" t="s">
        <v>159</v>
      </c>
      <c r="C10028" s="4">
        <v>1969.0</v>
      </c>
      <c r="D10028" s="4" t="s">
        <v>39</v>
      </c>
      <c r="E10028" s="4" t="s">
        <v>39</v>
      </c>
      <c r="F10028" s="4" t="s">
        <v>39</v>
      </c>
      <c r="G10028" s="4">
        <v>1.65989376672653E9</v>
      </c>
      <c r="H10028" s="4" t="s">
        <v>39</v>
      </c>
      <c r="I10028" s="4" t="s">
        <v>39</v>
      </c>
      <c r="J10028" s="4" t="str">
        <f t="shared" si="2"/>
        <v>#VALUE!</v>
      </c>
      <c r="K10028" s="5" t="str">
        <f t="shared" si="3"/>
        <v>#VALUE!</v>
      </c>
      <c r="L10028" s="5" t="str">
        <f t="shared" si="4"/>
        <v>#VALUE!</v>
      </c>
      <c r="M10028" s="5" t="str">
        <f t="shared" si="5"/>
        <v>#VALUE!</v>
      </c>
      <c r="N10028" s="4" t="s">
        <v>39</v>
      </c>
      <c r="O10028" s="4" t="s">
        <v>39</v>
      </c>
      <c r="P10028" s="4" t="s">
        <v>39</v>
      </c>
      <c r="Q10028" s="4" t="s">
        <v>39</v>
      </c>
      <c r="R10028" s="4" t="s">
        <v>39</v>
      </c>
      <c r="S10028" s="4">
        <v>13.8338251160131</v>
      </c>
      <c r="T10028" s="4">
        <v>-2.60680382155699E8</v>
      </c>
    </row>
    <row r="10029" ht="12.75" customHeight="1">
      <c r="A10029" s="8" t="str">
        <f t="shared" si="1"/>
        <v>Singapore1968</v>
      </c>
      <c r="B10029" s="4" t="s">
        <v>159</v>
      </c>
      <c r="C10029" s="4">
        <v>1968.0</v>
      </c>
      <c r="D10029" s="4" t="s">
        <v>39</v>
      </c>
      <c r="E10029" s="4" t="s">
        <v>39</v>
      </c>
      <c r="F10029" s="4" t="s">
        <v>39</v>
      </c>
      <c r="G10029" s="4">
        <v>1.42570609007563E9</v>
      </c>
      <c r="H10029" s="4" t="s">
        <v>39</v>
      </c>
      <c r="I10029" s="4" t="s">
        <v>39</v>
      </c>
      <c r="J10029" s="4" t="str">
        <f t="shared" si="2"/>
        <v>#VALUE!</v>
      </c>
      <c r="K10029" s="5" t="str">
        <f t="shared" si="3"/>
        <v>#VALUE!</v>
      </c>
      <c r="L10029" s="5" t="str">
        <f t="shared" si="4"/>
        <v>#VALUE!</v>
      </c>
      <c r="M10029" s="5" t="str">
        <f t="shared" si="5"/>
        <v>#VALUE!</v>
      </c>
      <c r="N10029" s="4" t="s">
        <v>39</v>
      </c>
      <c r="O10029" s="4" t="s">
        <v>39</v>
      </c>
      <c r="P10029" s="4" t="s">
        <v>39</v>
      </c>
      <c r="Q10029" s="4" t="s">
        <v>39</v>
      </c>
      <c r="R10029" s="4" t="s">
        <v>39</v>
      </c>
      <c r="S10029" s="4">
        <v>13.5269942226387</v>
      </c>
      <c r="T10029" s="4">
        <v>-2.341876766509E8</v>
      </c>
    </row>
    <row r="10030" ht="12.75" customHeight="1">
      <c r="A10030" s="8" t="str">
        <f t="shared" si="1"/>
        <v>Singapore1967</v>
      </c>
      <c r="B10030" s="4" t="s">
        <v>159</v>
      </c>
      <c r="C10030" s="4">
        <v>1967.0</v>
      </c>
      <c r="D10030" s="4" t="s">
        <v>39</v>
      </c>
      <c r="E10030" s="4" t="s">
        <v>39</v>
      </c>
      <c r="F10030" s="4" t="s">
        <v>39</v>
      </c>
      <c r="G10030" s="4">
        <v>1.23803581495225E9</v>
      </c>
      <c r="H10030" s="4" t="s">
        <v>39</v>
      </c>
      <c r="I10030" s="4" t="s">
        <v>39</v>
      </c>
      <c r="J10030" s="4" t="str">
        <f t="shared" si="2"/>
        <v>#VALUE!</v>
      </c>
      <c r="K10030" s="5" t="str">
        <f t="shared" si="3"/>
        <v>#VALUE!</v>
      </c>
      <c r="L10030" s="5" t="str">
        <f t="shared" si="4"/>
        <v>#VALUE!</v>
      </c>
      <c r="M10030" s="5" t="str">
        <f t="shared" si="5"/>
        <v>#VALUE!</v>
      </c>
      <c r="N10030" s="4" t="s">
        <v>39</v>
      </c>
      <c r="O10030" s="4" t="s">
        <v>39</v>
      </c>
      <c r="P10030" s="4" t="s">
        <v>39</v>
      </c>
      <c r="Q10030" s="4" t="s">
        <v>39</v>
      </c>
      <c r="R10030" s="4" t="s">
        <v>39</v>
      </c>
      <c r="S10030" s="4">
        <v>12.508612746034</v>
      </c>
      <c r="T10030" s="4">
        <v>-1.87670275123379E8</v>
      </c>
    </row>
    <row r="10031" ht="12.75" customHeight="1">
      <c r="A10031" s="8" t="str">
        <f t="shared" si="1"/>
        <v>Singapore1966</v>
      </c>
      <c r="B10031" s="4" t="s">
        <v>159</v>
      </c>
      <c r="C10031" s="4">
        <v>1966.0</v>
      </c>
      <c r="D10031" s="4" t="s">
        <v>39</v>
      </c>
      <c r="E10031" s="4" t="s">
        <v>39</v>
      </c>
      <c r="F10031" s="4" t="s">
        <v>39</v>
      </c>
      <c r="G10031" s="4">
        <v>1.09642560735263E9</v>
      </c>
      <c r="H10031" s="4" t="s">
        <v>39</v>
      </c>
      <c r="I10031" s="4" t="s">
        <v>39</v>
      </c>
      <c r="J10031" s="4" t="str">
        <f t="shared" si="2"/>
        <v>#VALUE!</v>
      </c>
      <c r="K10031" s="5" t="str">
        <f t="shared" si="3"/>
        <v>#VALUE!</v>
      </c>
      <c r="L10031" s="5" t="str">
        <f t="shared" si="4"/>
        <v>#VALUE!</v>
      </c>
      <c r="M10031" s="5" t="str">
        <f t="shared" si="5"/>
        <v>#VALUE!</v>
      </c>
      <c r="N10031" s="4" t="s">
        <v>39</v>
      </c>
      <c r="O10031" s="4" t="s">
        <v>39</v>
      </c>
      <c r="P10031" s="4" t="s">
        <v>39</v>
      </c>
      <c r="Q10031" s="4" t="s">
        <v>39</v>
      </c>
      <c r="R10031" s="4" t="s">
        <v>39</v>
      </c>
      <c r="S10031" s="4">
        <v>10.180095306912</v>
      </c>
      <c r="T10031" s="4">
        <v>-1.4161020759962E8</v>
      </c>
    </row>
    <row r="10032" ht="12.75" customHeight="1">
      <c r="A10032" s="8" t="str">
        <f t="shared" si="1"/>
        <v>Singapore1965</v>
      </c>
      <c r="B10032" s="4" t="s">
        <v>159</v>
      </c>
      <c r="C10032" s="4">
        <v>1965.0</v>
      </c>
      <c r="D10032" s="4" t="s">
        <v>39</v>
      </c>
      <c r="E10032" s="4" t="s">
        <v>39</v>
      </c>
      <c r="F10032" s="4" t="s">
        <v>39</v>
      </c>
      <c r="G10032" s="4">
        <v>9.74644095488414E8</v>
      </c>
      <c r="H10032" s="4" t="s">
        <v>39</v>
      </c>
      <c r="I10032" s="4" t="s">
        <v>39</v>
      </c>
      <c r="J10032" s="4" t="str">
        <f t="shared" si="2"/>
        <v>#VALUE!</v>
      </c>
      <c r="K10032" s="5" t="str">
        <f t="shared" si="3"/>
        <v>#VALUE!</v>
      </c>
      <c r="L10032" s="5" t="str">
        <f t="shared" si="4"/>
        <v>#VALUE!</v>
      </c>
      <c r="M10032" s="5" t="str">
        <f t="shared" si="5"/>
        <v>#VALUE!</v>
      </c>
      <c r="N10032" s="4" t="s">
        <v>39</v>
      </c>
      <c r="O10032" s="4" t="s">
        <v>39</v>
      </c>
      <c r="P10032" s="4" t="s">
        <v>39</v>
      </c>
      <c r="Q10032" s="4" t="s">
        <v>39</v>
      </c>
      <c r="R10032" s="4" t="s">
        <v>39</v>
      </c>
      <c r="S10032" s="4">
        <v>7.83426046474929</v>
      </c>
      <c r="T10032" s="4">
        <v>-1.21781511864215E8</v>
      </c>
    </row>
    <row r="10033" ht="12.75" customHeight="1">
      <c r="A10033" s="8" t="str">
        <f t="shared" si="1"/>
        <v>Singapore1964</v>
      </c>
      <c r="B10033" s="4" t="s">
        <v>159</v>
      </c>
      <c r="C10033" s="4">
        <v>1964.0</v>
      </c>
      <c r="D10033" s="4" t="s">
        <v>39</v>
      </c>
      <c r="E10033" s="4" t="s">
        <v>39</v>
      </c>
      <c r="F10033" s="4" t="s">
        <v>39</v>
      </c>
      <c r="G10033" s="4">
        <v>8.94153310822794E8</v>
      </c>
      <c r="H10033" s="4" t="s">
        <v>39</v>
      </c>
      <c r="I10033" s="4" t="s">
        <v>39</v>
      </c>
      <c r="J10033" s="4" t="str">
        <f t="shared" si="2"/>
        <v>#VALUE!</v>
      </c>
      <c r="K10033" s="5" t="str">
        <f t="shared" si="3"/>
        <v>#VALUE!</v>
      </c>
      <c r="L10033" s="5" t="str">
        <f t="shared" si="4"/>
        <v>#VALUE!</v>
      </c>
      <c r="M10033" s="5" t="str">
        <f t="shared" si="5"/>
        <v>#VALUE!</v>
      </c>
      <c r="N10033" s="4" t="s">
        <v>39</v>
      </c>
      <c r="O10033" s="4" t="s">
        <v>39</v>
      </c>
      <c r="P10033" s="4" t="s">
        <v>39</v>
      </c>
      <c r="Q10033" s="4" t="s">
        <v>39</v>
      </c>
      <c r="R10033" s="4" t="s">
        <v>39</v>
      </c>
      <c r="S10033" s="4">
        <v>-3.10316815597076</v>
      </c>
      <c r="T10033" s="4">
        <v>-8.049078466562E7</v>
      </c>
    </row>
    <row r="10034" ht="12.75" customHeight="1">
      <c r="A10034" s="8" t="str">
        <f t="shared" si="1"/>
        <v>Singapore1963</v>
      </c>
      <c r="B10034" s="4" t="s">
        <v>159</v>
      </c>
      <c r="C10034" s="4">
        <v>1963.0</v>
      </c>
      <c r="D10034" s="4" t="s">
        <v>39</v>
      </c>
      <c r="E10034" s="4" t="s">
        <v>39</v>
      </c>
      <c r="F10034" s="4" t="s">
        <v>39</v>
      </c>
      <c r="G10034" s="4">
        <v>9.17608011873896E8</v>
      </c>
      <c r="H10034" s="4" t="s">
        <v>39</v>
      </c>
      <c r="I10034" s="4" t="s">
        <v>39</v>
      </c>
      <c r="J10034" s="4" t="str">
        <f t="shared" si="2"/>
        <v>#VALUE!</v>
      </c>
      <c r="K10034" s="5" t="str">
        <f t="shared" si="3"/>
        <v>#VALUE!</v>
      </c>
      <c r="L10034" s="5" t="str">
        <f t="shared" si="4"/>
        <v>#VALUE!</v>
      </c>
      <c r="M10034" s="5" t="str">
        <f t="shared" si="5"/>
        <v>#VALUE!</v>
      </c>
      <c r="N10034" s="4" t="s">
        <v>39</v>
      </c>
      <c r="O10034" s="4" t="s">
        <v>39</v>
      </c>
      <c r="P10034" s="4" t="s">
        <v>39</v>
      </c>
      <c r="Q10034" s="4" t="s">
        <v>39</v>
      </c>
      <c r="R10034" s="4" t="s">
        <v>39</v>
      </c>
      <c r="S10034" s="4">
        <v>10.0401733131415</v>
      </c>
      <c r="T10034" s="4">
        <v>2.3454701051102E7</v>
      </c>
    </row>
    <row r="10035" ht="12.75" customHeight="1">
      <c r="A10035" s="8" t="str">
        <f t="shared" si="1"/>
        <v>Singapore1962</v>
      </c>
      <c r="B10035" s="4" t="s">
        <v>159</v>
      </c>
      <c r="C10035" s="4">
        <v>1962.0</v>
      </c>
      <c r="D10035" s="4" t="s">
        <v>39</v>
      </c>
      <c r="E10035" s="4" t="s">
        <v>39</v>
      </c>
      <c r="F10035" s="4" t="s">
        <v>39</v>
      </c>
      <c r="G10035" s="4">
        <v>8.26239211261177E8</v>
      </c>
      <c r="H10035" s="4" t="s">
        <v>39</v>
      </c>
      <c r="I10035" s="4" t="s">
        <v>39</v>
      </c>
      <c r="J10035" s="4" t="str">
        <f t="shared" si="2"/>
        <v>#VALUE!</v>
      </c>
      <c r="K10035" s="5" t="str">
        <f t="shared" si="3"/>
        <v>#VALUE!</v>
      </c>
      <c r="L10035" s="5" t="str">
        <f t="shared" si="4"/>
        <v>#VALUE!</v>
      </c>
      <c r="M10035" s="5" t="str">
        <f t="shared" si="5"/>
        <v>#VALUE!</v>
      </c>
      <c r="N10035" s="4" t="s">
        <v>39</v>
      </c>
      <c r="O10035" s="4" t="s">
        <v>39</v>
      </c>
      <c r="P10035" s="4" t="s">
        <v>39</v>
      </c>
      <c r="Q10035" s="4" t="s">
        <v>39</v>
      </c>
      <c r="R10035" s="4" t="s">
        <v>39</v>
      </c>
      <c r="S10035" s="4">
        <v>7.55344418052258</v>
      </c>
      <c r="T10035" s="4">
        <v>-9.1368800612719E7</v>
      </c>
    </row>
    <row r="10036" ht="12.75" customHeight="1">
      <c r="A10036" s="8" t="str">
        <f t="shared" si="1"/>
        <v>Singapore1961</v>
      </c>
      <c r="B10036" s="4" t="s">
        <v>159</v>
      </c>
      <c r="C10036" s="4">
        <v>1961.0</v>
      </c>
      <c r="D10036" s="4" t="s">
        <v>39</v>
      </c>
      <c r="E10036" s="4" t="s">
        <v>39</v>
      </c>
      <c r="F10036" s="4" t="s">
        <v>39</v>
      </c>
      <c r="G10036" s="4">
        <v>7.64629787608839E8</v>
      </c>
      <c r="H10036" s="4" t="s">
        <v>39</v>
      </c>
      <c r="I10036" s="4" t="s">
        <v>39</v>
      </c>
      <c r="J10036" s="4" t="str">
        <f t="shared" si="2"/>
        <v>#VALUE!</v>
      </c>
      <c r="K10036" s="5" t="str">
        <f t="shared" si="3"/>
        <v>#VALUE!</v>
      </c>
      <c r="L10036" s="5" t="str">
        <f t="shared" si="4"/>
        <v>#VALUE!</v>
      </c>
      <c r="M10036" s="5" t="str">
        <f t="shared" si="5"/>
        <v>#VALUE!</v>
      </c>
      <c r="N10036" s="4" t="s">
        <v>39</v>
      </c>
      <c r="O10036" s="4" t="s">
        <v>39</v>
      </c>
      <c r="P10036" s="4" t="s">
        <v>39</v>
      </c>
      <c r="Q10036" s="4" t="s">
        <v>39</v>
      </c>
      <c r="R10036" s="4" t="s">
        <v>39</v>
      </c>
      <c r="S10036" s="4">
        <v>8.13752950817668</v>
      </c>
      <c r="T10036" s="4">
        <v>-6.16094236523379E7</v>
      </c>
    </row>
    <row r="10037" ht="12.75" customHeight="1">
      <c r="A10037" s="8" t="str">
        <f t="shared" si="1"/>
        <v>Singapore1960</v>
      </c>
      <c r="B10037" s="4" t="s">
        <v>159</v>
      </c>
      <c r="C10037" s="4">
        <v>1960.0</v>
      </c>
      <c r="D10037" s="4" t="s">
        <v>39</v>
      </c>
      <c r="E10037" s="4" t="s">
        <v>39</v>
      </c>
      <c r="F10037" s="4" t="s">
        <v>39</v>
      </c>
      <c r="G10037" s="4">
        <v>7.04751699827961E8</v>
      </c>
      <c r="H10037" s="4" t="s">
        <v>39</v>
      </c>
      <c r="I10037" s="4" t="s">
        <v>39</v>
      </c>
      <c r="J10037" s="4" t="str">
        <f t="shared" si="2"/>
        <v>#VALUE!</v>
      </c>
      <c r="K10037" s="5" t="str">
        <f t="shared" si="3"/>
        <v>#VALUE!</v>
      </c>
      <c r="L10037" s="5" t="str">
        <f t="shared" si="4"/>
        <v>#VALUE!</v>
      </c>
      <c r="M10037" s="5" t="str">
        <f t="shared" si="5"/>
        <v>#VALUE!</v>
      </c>
      <c r="N10037" s="4" t="s">
        <v>39</v>
      </c>
      <c r="O10037" s="4" t="s">
        <v>39</v>
      </c>
      <c r="P10037" s="4" t="s">
        <v>39</v>
      </c>
      <c r="Q10037" s="4" t="s">
        <v>39</v>
      </c>
      <c r="R10037" s="4" t="s">
        <v>39</v>
      </c>
      <c r="S10037" s="4" t="s">
        <v>39</v>
      </c>
      <c r="T10037" s="4">
        <v>-5.9878087780878E7</v>
      </c>
    </row>
    <row r="10038" ht="12.75" customHeight="1">
      <c r="A10038" s="8" t="str">
        <f t="shared" si="1"/>
        <v>Slovak Republic2023</v>
      </c>
      <c r="B10038" s="4" t="s">
        <v>160</v>
      </c>
      <c r="C10038" s="4">
        <v>2023.0</v>
      </c>
      <c r="D10038" s="4" t="s">
        <v>39</v>
      </c>
      <c r="E10038" s="4" t="s">
        <v>39</v>
      </c>
      <c r="F10038" s="4" t="s">
        <v>39</v>
      </c>
      <c r="G10038" s="4" t="s">
        <v>39</v>
      </c>
      <c r="H10038" s="4" t="s">
        <v>39</v>
      </c>
      <c r="I10038" s="4" t="s">
        <v>39</v>
      </c>
      <c r="J10038" s="4" t="str">
        <f t="shared" si="2"/>
        <v>#VALUE!</v>
      </c>
      <c r="K10038" s="5" t="str">
        <f t="shared" si="3"/>
        <v>#VALUE!</v>
      </c>
      <c r="L10038" s="5" t="str">
        <f t="shared" si="4"/>
        <v>#VALUE!</v>
      </c>
      <c r="M10038" s="5" t="str">
        <f t="shared" si="5"/>
        <v>#VALUE!</v>
      </c>
      <c r="N10038" s="4" t="s">
        <v>39</v>
      </c>
      <c r="O10038" s="4" t="s">
        <v>39</v>
      </c>
      <c r="P10038" s="4" t="s">
        <v>39</v>
      </c>
      <c r="Q10038" s="4" t="s">
        <v>39</v>
      </c>
      <c r="R10038" s="4">
        <v>5.438</v>
      </c>
      <c r="S10038" s="4" t="s">
        <v>39</v>
      </c>
      <c r="T10038" s="4" t="s">
        <v>39</v>
      </c>
    </row>
    <row r="10039" ht="12.75" customHeight="1">
      <c r="A10039" s="8" t="str">
        <f t="shared" si="1"/>
        <v>Slovak Republic2022</v>
      </c>
      <c r="B10039" s="4" t="s">
        <v>160</v>
      </c>
      <c r="C10039" s="4">
        <v>2022.0</v>
      </c>
      <c r="D10039" s="4" t="s">
        <v>39</v>
      </c>
      <c r="E10039" s="4" t="s">
        <v>39</v>
      </c>
      <c r="F10039" s="4">
        <v>-9.3845619039425E9</v>
      </c>
      <c r="G10039" s="4">
        <v>1.15468803971543E11</v>
      </c>
      <c r="H10039" s="4" t="s">
        <v>39</v>
      </c>
      <c r="I10039" s="4" t="s">
        <v>39</v>
      </c>
      <c r="J10039" s="4" t="str">
        <f t="shared" si="2"/>
        <v>#VALUE!</v>
      </c>
      <c r="K10039" s="5" t="str">
        <f t="shared" si="3"/>
        <v>#VALUE!</v>
      </c>
      <c r="L10039" s="5" t="str">
        <f t="shared" si="4"/>
        <v>#VALUE!</v>
      </c>
      <c r="M10039" s="5" t="str">
        <f t="shared" si="5"/>
        <v>#VALUE!</v>
      </c>
      <c r="N10039" s="4" t="s">
        <v>39</v>
      </c>
      <c r="O10039" s="4" t="s">
        <v>39</v>
      </c>
      <c r="P10039" s="4" t="s">
        <v>39</v>
      </c>
      <c r="Q10039" s="4" t="s">
        <v>39</v>
      </c>
      <c r="R10039" s="4">
        <v>6.31416666667</v>
      </c>
      <c r="S10039" s="4">
        <v>1.6687029395207</v>
      </c>
      <c r="T10039" s="4" t="s">
        <v>39</v>
      </c>
    </row>
    <row r="10040" ht="12.75" customHeight="1">
      <c r="A10040" s="8" t="str">
        <f t="shared" si="1"/>
        <v>Slovak Republic2021</v>
      </c>
      <c r="B10040" s="4" t="s">
        <v>160</v>
      </c>
      <c r="C10040" s="4">
        <v>2021.0</v>
      </c>
      <c r="D10040" s="4">
        <v>3.02054674237546</v>
      </c>
      <c r="E10040" s="4">
        <v>-5.97482010090615E9</v>
      </c>
      <c r="F10040" s="4">
        <v>-2.87484400249636E9</v>
      </c>
      <c r="G10040" s="4">
        <v>1.18656591909266E11</v>
      </c>
      <c r="H10040" s="4">
        <v>40.6829100538906</v>
      </c>
      <c r="I10040" s="4">
        <v>46.8329719344416</v>
      </c>
      <c r="J10040" s="4">
        <f t="shared" si="2"/>
        <v>4827295455946</v>
      </c>
      <c r="K10040" s="5">
        <f t="shared" si="3"/>
        <v>5557040838723</v>
      </c>
      <c r="L10040" s="5">
        <f t="shared" si="4"/>
        <v>729745382777</v>
      </c>
      <c r="M10040" s="5">
        <f t="shared" si="5"/>
        <v>6.150061881</v>
      </c>
      <c r="N10040" s="4" t="s">
        <v>39</v>
      </c>
      <c r="O10040" s="4" t="s">
        <v>39</v>
      </c>
      <c r="P10040" s="4" t="s">
        <v>39</v>
      </c>
      <c r="Q10040" s="4" t="s">
        <v>39</v>
      </c>
      <c r="R10040" s="4">
        <v>7.48083333333</v>
      </c>
      <c r="S10040" s="4">
        <v>4.86326376553154</v>
      </c>
      <c r="T10040" s="4">
        <v>3.187787937723E9</v>
      </c>
    </row>
    <row r="10041" ht="12.75" customHeight="1">
      <c r="A10041" s="8" t="str">
        <f t="shared" si="1"/>
        <v>Slovak Republic2020</v>
      </c>
      <c r="B10041" s="4" t="s">
        <v>160</v>
      </c>
      <c r="C10041" s="4">
        <v>2020.0</v>
      </c>
      <c r="D10041" s="4">
        <v>-4.35885779293634</v>
      </c>
      <c r="E10041" s="4">
        <v>-4.55537041007113E9</v>
      </c>
      <c r="F10041" s="4">
        <v>6.71914355367161E8</v>
      </c>
      <c r="G10041" s="4">
        <v>1.06728917483033E11</v>
      </c>
      <c r="H10041" s="4">
        <v>39.8513020841818</v>
      </c>
      <c r="I10041" s="4">
        <v>45.3196320997227</v>
      </c>
      <c r="J10041" s="4">
        <f t="shared" si="2"/>
        <v>4253286331734</v>
      </c>
      <c r="K10041" s="5">
        <f t="shared" si="3"/>
        <v>4836915274733</v>
      </c>
      <c r="L10041" s="5">
        <f t="shared" si="4"/>
        <v>583628942999</v>
      </c>
      <c r="M10041" s="5">
        <f t="shared" si="5"/>
        <v>5.468330016</v>
      </c>
      <c r="N10041" s="4" t="b">
        <v>1</v>
      </c>
      <c r="O10041" s="4" t="b">
        <v>1</v>
      </c>
      <c r="P10041" s="4" t="b">
        <v>0</v>
      </c>
      <c r="Q10041" s="4" t="s">
        <v>39</v>
      </c>
      <c r="R10041" s="4">
        <v>6.78916666667</v>
      </c>
      <c r="S10041" s="4">
        <v>-3.33624467219524</v>
      </c>
      <c r="T10041" s="4">
        <v>-1.1927674426233E10</v>
      </c>
    </row>
    <row r="10042" ht="12.75" customHeight="1">
      <c r="A10042" s="8" t="str">
        <f t="shared" si="1"/>
        <v>Slovak Republic2019</v>
      </c>
      <c r="B10042" s="4" t="s">
        <v>160</v>
      </c>
      <c r="C10042" s="4">
        <v>2019.0</v>
      </c>
      <c r="D10042" s="4">
        <v>2.60535086701417</v>
      </c>
      <c r="E10042" s="4">
        <v>-6.08084577910292E7</v>
      </c>
      <c r="F10042" s="4">
        <v>-3.53196037916156E9</v>
      </c>
      <c r="G10042" s="4">
        <v>1.05710052464625E11</v>
      </c>
      <c r="H10042" s="4">
        <v>39.3650051037768</v>
      </c>
      <c r="I10042" s="4">
        <v>40.6609390949302</v>
      </c>
      <c r="J10042" s="4">
        <f t="shared" si="2"/>
        <v>4161276754790</v>
      </c>
      <c r="K10042" s="5">
        <f t="shared" si="3"/>
        <v>4298270004986</v>
      </c>
      <c r="L10042" s="5">
        <f t="shared" si="4"/>
        <v>136993250196</v>
      </c>
      <c r="M10042" s="5">
        <f t="shared" si="5"/>
        <v>1.295933991</v>
      </c>
      <c r="N10042" s="4" t="b">
        <v>1</v>
      </c>
      <c r="O10042" s="4" t="b">
        <v>1</v>
      </c>
      <c r="P10042" s="4" t="b">
        <v>1</v>
      </c>
      <c r="Q10042" s="4" t="b">
        <v>0</v>
      </c>
      <c r="R10042" s="4">
        <v>5.00166666667</v>
      </c>
      <c r="S10042" s="4">
        <v>2.50972314411537</v>
      </c>
      <c r="T10042" s="4">
        <v>-1.018865018408E9</v>
      </c>
    </row>
    <row r="10043" ht="12.75" customHeight="1">
      <c r="A10043" s="8" t="str">
        <f t="shared" si="1"/>
        <v>Slovak Republic2018</v>
      </c>
      <c r="B10043" s="4" t="s">
        <v>160</v>
      </c>
      <c r="C10043" s="4">
        <v>2018.0</v>
      </c>
      <c r="D10043" s="4">
        <v>3.79438146776344</v>
      </c>
      <c r="E10043" s="4">
        <v>3.61625732807612E8</v>
      </c>
      <c r="F10043" s="4">
        <v>-2.29297666662362E9</v>
      </c>
      <c r="G10043" s="4">
        <v>1.06137924015591E11</v>
      </c>
      <c r="H10043" s="4">
        <v>38.8126592724374</v>
      </c>
      <c r="I10043" s="4">
        <v>39.824510986793</v>
      </c>
      <c r="J10043" s="4">
        <f t="shared" si="2"/>
        <v>4119495080701</v>
      </c>
      <c r="K10043" s="5">
        <f t="shared" si="3"/>
        <v>4226890921074</v>
      </c>
      <c r="L10043" s="5">
        <f t="shared" si="4"/>
        <v>107395840373</v>
      </c>
      <c r="M10043" s="5">
        <f t="shared" si="5"/>
        <v>1.011851714</v>
      </c>
      <c r="N10043" s="4" t="b">
        <v>0</v>
      </c>
      <c r="O10043" s="4" t="b">
        <v>0</v>
      </c>
      <c r="P10043" s="4" t="b">
        <v>1</v>
      </c>
      <c r="Q10043" s="4" t="b">
        <v>1</v>
      </c>
      <c r="R10043" s="4">
        <v>5.42083333333</v>
      </c>
      <c r="S10043" s="4">
        <v>4.03038971425349</v>
      </c>
      <c r="T10043" s="4">
        <v>4.27871550966003E8</v>
      </c>
    </row>
    <row r="10044" ht="12.75" customHeight="1">
      <c r="A10044" s="8" t="str">
        <f t="shared" si="1"/>
        <v>Slovak Republic2017</v>
      </c>
      <c r="B10044" s="4" t="s">
        <v>160</v>
      </c>
      <c r="C10044" s="4">
        <v>2017.0</v>
      </c>
      <c r="D10044" s="4">
        <v>2.98017717981025</v>
      </c>
      <c r="E10044" s="4">
        <v>4.42552799799188E8</v>
      </c>
      <c r="F10044" s="4">
        <v>-1.85347283430745E9</v>
      </c>
      <c r="G10044" s="4">
        <v>9.5649966260981E10</v>
      </c>
      <c r="H10044" s="4">
        <v>38.6187589483544</v>
      </c>
      <c r="I10044" s="4">
        <v>39.6010795460601</v>
      </c>
      <c r="J10044" s="4">
        <f t="shared" si="2"/>
        <v>3693882990451</v>
      </c>
      <c r="K10044" s="5">
        <f t="shared" si="3"/>
        <v>3787841922479</v>
      </c>
      <c r="L10044" s="5">
        <f t="shared" si="4"/>
        <v>93958932028</v>
      </c>
      <c r="M10044" s="5">
        <f t="shared" si="5"/>
        <v>0.9823205977</v>
      </c>
      <c r="N10044" s="4" t="b">
        <v>0</v>
      </c>
      <c r="O10044" s="4" t="b">
        <v>0</v>
      </c>
      <c r="P10044" s="4" t="b">
        <v>1</v>
      </c>
      <c r="Q10044" s="4" t="b">
        <v>1</v>
      </c>
      <c r="R10044" s="4">
        <v>7.06083333333</v>
      </c>
      <c r="S10044" s="4">
        <v>2.93806867784903</v>
      </c>
      <c r="T10044" s="4">
        <v>-1.048795775461E10</v>
      </c>
    </row>
    <row r="10045" ht="12.75" customHeight="1">
      <c r="A10045" s="8" t="str">
        <f t="shared" si="1"/>
        <v>Slovak Republic2016</v>
      </c>
      <c r="B10045" s="4" t="s">
        <v>160</v>
      </c>
      <c r="C10045" s="4">
        <v>2016.0</v>
      </c>
      <c r="D10045" s="4">
        <v>1.93182714321657</v>
      </c>
      <c r="E10045" s="4">
        <v>-7.98440103443032E8</v>
      </c>
      <c r="F10045" s="4">
        <v>-2.4324876621963E9</v>
      </c>
      <c r="G10045" s="4">
        <v>8.99526995248965E10</v>
      </c>
      <c r="H10045" s="4">
        <v>40.0951931883546</v>
      </c>
      <c r="I10045" s="4">
        <v>42.677579979806</v>
      </c>
      <c r="J10045" s="4">
        <f t="shared" si="2"/>
        <v>3606670865265</v>
      </c>
      <c r="K10045" s="5">
        <f t="shared" si="3"/>
        <v>3838963528373</v>
      </c>
      <c r="L10045" s="5">
        <f t="shared" si="4"/>
        <v>232292663108</v>
      </c>
      <c r="M10045" s="5">
        <f t="shared" si="5"/>
        <v>2.582386791</v>
      </c>
      <c r="N10045" s="4" t="b">
        <v>0</v>
      </c>
      <c r="O10045" s="4" t="b">
        <v>1</v>
      </c>
      <c r="P10045" s="4" t="b">
        <v>0</v>
      </c>
      <c r="Q10045" s="4" t="b">
        <v>0</v>
      </c>
      <c r="R10045" s="4">
        <v>9.48083333333</v>
      </c>
      <c r="S10045" s="4">
        <v>1.94395086102337</v>
      </c>
      <c r="T10045" s="4">
        <v>-5.6972667360845E9</v>
      </c>
    </row>
    <row r="10046" ht="12.75" customHeight="1">
      <c r="A10046" s="8" t="str">
        <f t="shared" si="1"/>
        <v>Slovak Republic2015</v>
      </c>
      <c r="B10046" s="4" t="s">
        <v>160</v>
      </c>
      <c r="C10046" s="4">
        <v>2015.0</v>
      </c>
      <c r="D10046" s="4">
        <v>5.21546041584078</v>
      </c>
      <c r="E10046" s="4">
        <v>-8.01450227077724E8</v>
      </c>
      <c r="F10046" s="4">
        <v>-1.8492894701E9</v>
      </c>
      <c r="G10046" s="4">
        <v>8.89008831308374E10</v>
      </c>
      <c r="H10046" s="4">
        <v>43.0261290152989</v>
      </c>
      <c r="I10046" s="4">
        <v>45.6991145125313</v>
      </c>
      <c r="J10046" s="4">
        <f t="shared" si="2"/>
        <v>3825060867161</v>
      </c>
      <c r="K10046" s="5">
        <f t="shared" si="3"/>
        <v>4062691638461</v>
      </c>
      <c r="L10046" s="5">
        <f t="shared" si="4"/>
        <v>237630771300</v>
      </c>
      <c r="M10046" s="5">
        <f t="shared" si="5"/>
        <v>2.672985497</v>
      </c>
      <c r="N10046" s="4" t="b">
        <v>0</v>
      </c>
      <c r="O10046" s="4" t="b">
        <v>1</v>
      </c>
      <c r="P10046" s="4" t="b">
        <v>1</v>
      </c>
      <c r="Q10046" s="4" t="b">
        <v>0</v>
      </c>
      <c r="R10046" s="4">
        <v>11.49416666667</v>
      </c>
      <c r="S10046" s="4">
        <v>5.16718160614154</v>
      </c>
      <c r="T10046" s="4">
        <v>-1.05181639405909E9</v>
      </c>
    </row>
    <row r="10047" ht="12.75" customHeight="1">
      <c r="A10047" s="8" t="str">
        <f t="shared" si="1"/>
        <v>Slovak Republic2014</v>
      </c>
      <c r="B10047" s="4" t="s">
        <v>160</v>
      </c>
      <c r="C10047" s="4">
        <v>2014.0</v>
      </c>
      <c r="D10047" s="4">
        <v>2.72450662456385</v>
      </c>
      <c r="E10047" s="4">
        <v>-1.19043169922474E9</v>
      </c>
      <c r="F10047" s="4">
        <v>1.19884239864518E9</v>
      </c>
      <c r="G10047" s="4">
        <v>1.01437045019899E11</v>
      </c>
      <c r="H10047" s="4">
        <v>40.2909342276799</v>
      </c>
      <c r="I10047" s="4">
        <v>43.4056835863577</v>
      </c>
      <c r="J10047" s="4">
        <f t="shared" si="2"/>
        <v>4086993309147</v>
      </c>
      <c r="K10047" s="5">
        <f t="shared" si="3"/>
        <v>4402944280069</v>
      </c>
      <c r="L10047" s="5">
        <f t="shared" si="4"/>
        <v>315950970922</v>
      </c>
      <c r="M10047" s="5">
        <f t="shared" si="5"/>
        <v>3.114749359</v>
      </c>
      <c r="N10047" s="4" t="b">
        <v>0</v>
      </c>
      <c r="O10047" s="4" t="b">
        <v>0</v>
      </c>
      <c r="P10047" s="4" t="b">
        <v>1</v>
      </c>
      <c r="Q10047" s="4" t="b">
        <v>0</v>
      </c>
      <c r="R10047" s="4">
        <v>12.78166666667</v>
      </c>
      <c r="S10047" s="4">
        <v>2.69718980707125</v>
      </c>
      <c r="T10047" s="4">
        <v>1.25361618890616E10</v>
      </c>
    </row>
    <row r="10048" ht="12.75" customHeight="1">
      <c r="A10048" s="8" t="str">
        <f t="shared" si="1"/>
        <v>Slovak Republic2013</v>
      </c>
      <c r="B10048" s="4" t="s">
        <v>160</v>
      </c>
      <c r="C10048" s="4">
        <v>2013.0</v>
      </c>
      <c r="D10048" s="4">
        <v>0.654742045524182</v>
      </c>
      <c r="E10048" s="4">
        <v>-9.67392922301027E8</v>
      </c>
      <c r="F10048" s="4">
        <v>1.79719319320942E9</v>
      </c>
      <c r="G10048" s="4">
        <v>9.89352221748611E10</v>
      </c>
      <c r="H10048" s="4">
        <v>39.7434290926779</v>
      </c>
      <c r="I10048" s="4">
        <v>42.6319739467752</v>
      </c>
      <c r="J10048" s="4">
        <f t="shared" si="2"/>
        <v>3932024987275</v>
      </c>
      <c r="K10048" s="5">
        <f t="shared" si="3"/>
        <v>4217803814177</v>
      </c>
      <c r="L10048" s="5">
        <f t="shared" si="4"/>
        <v>285778826902</v>
      </c>
      <c r="M10048" s="5">
        <f t="shared" si="5"/>
        <v>2.888544854</v>
      </c>
      <c r="N10048" s="4" t="b">
        <v>0</v>
      </c>
      <c r="O10048" s="4" t="b">
        <v>1</v>
      </c>
      <c r="P10048" s="4" t="b">
        <v>0</v>
      </c>
      <c r="Q10048" s="4" t="b">
        <v>0</v>
      </c>
      <c r="R10048" s="4">
        <v>14.1</v>
      </c>
      <c r="S10048" s="4">
        <v>0.632740007294188</v>
      </c>
      <c r="T10048" s="4">
        <v>-2.5018228450379E9</v>
      </c>
    </row>
    <row r="10049" ht="12.75" customHeight="1">
      <c r="A10049" s="8" t="str">
        <f t="shared" si="1"/>
        <v>Slovak Republic2012</v>
      </c>
      <c r="B10049" s="4" t="s">
        <v>160</v>
      </c>
      <c r="C10049" s="4">
        <v>2012.0</v>
      </c>
      <c r="D10049" s="4">
        <v>1.3581874271044</v>
      </c>
      <c r="E10049" s="4">
        <v>-2.4415357577668E9</v>
      </c>
      <c r="F10049" s="4">
        <v>8.89408167614752E8</v>
      </c>
      <c r="G10049" s="4">
        <v>9.46237310856106E10</v>
      </c>
      <c r="H10049" s="4">
        <v>36.9015374675065</v>
      </c>
      <c r="I10049" s="4">
        <v>41.2704860491079</v>
      </c>
      <c r="J10049" s="4">
        <f t="shared" si="2"/>
        <v>3491761157971</v>
      </c>
      <c r="K10049" s="5">
        <f t="shared" si="3"/>
        <v>3905167373683</v>
      </c>
      <c r="L10049" s="5">
        <f t="shared" si="4"/>
        <v>413406215712</v>
      </c>
      <c r="M10049" s="5">
        <f t="shared" si="5"/>
        <v>4.368948582</v>
      </c>
      <c r="N10049" s="4" t="b">
        <v>0</v>
      </c>
      <c r="O10049" s="4" t="b">
        <v>1</v>
      </c>
      <c r="P10049" s="4" t="b">
        <v>0</v>
      </c>
      <c r="Q10049" s="4" t="b">
        <v>0</v>
      </c>
      <c r="R10049" s="4">
        <v>13.58</v>
      </c>
      <c r="S10049" s="4">
        <v>1.31880224556281</v>
      </c>
      <c r="T10049" s="4">
        <v>-4.3114910892505E9</v>
      </c>
    </row>
    <row r="10050" ht="12.75" customHeight="1">
      <c r="A10050" s="8" t="str">
        <f t="shared" si="1"/>
        <v>Slovak Republic2011</v>
      </c>
      <c r="B10050" s="4" t="s">
        <v>160</v>
      </c>
      <c r="C10050" s="4">
        <v>2011.0</v>
      </c>
      <c r="D10050" s="4">
        <v>2.63727919374284</v>
      </c>
      <c r="E10050" s="4">
        <v>-2.7718905867818E9</v>
      </c>
      <c r="F10050" s="4">
        <v>-4.90924774763552E9</v>
      </c>
      <c r="G10050" s="4">
        <v>9.99226854248842E10</v>
      </c>
      <c r="H10050" s="4">
        <v>37.211078793068</v>
      </c>
      <c r="I10050" s="4">
        <v>41.5331623694862</v>
      </c>
      <c r="J10050" s="4">
        <f t="shared" si="2"/>
        <v>3718230920560</v>
      </c>
      <c r="K10050" s="5">
        <f t="shared" si="3"/>
        <v>4150105118147</v>
      </c>
      <c r="L10050" s="5">
        <f t="shared" si="4"/>
        <v>431874197586</v>
      </c>
      <c r="M10050" s="5">
        <f t="shared" si="5"/>
        <v>4.322083576</v>
      </c>
      <c r="N10050" s="4" t="b">
        <v>0</v>
      </c>
      <c r="O10050" s="4" t="b">
        <v>0</v>
      </c>
      <c r="P10050" s="4" t="b">
        <v>1</v>
      </c>
      <c r="Q10050" s="4" t="b">
        <v>0</v>
      </c>
      <c r="R10050" s="4">
        <v>13.15166666667</v>
      </c>
      <c r="S10050" s="4">
        <v>2.67145277909515</v>
      </c>
      <c r="T10050" s="4">
        <v>5.2989543392736E9</v>
      </c>
    </row>
    <row r="10051" ht="12.75" customHeight="1">
      <c r="A10051" s="8" t="str">
        <f t="shared" si="1"/>
        <v>Slovak Republic2010</v>
      </c>
      <c r="B10051" s="4" t="s">
        <v>160</v>
      </c>
      <c r="C10051" s="4">
        <v>2010.0</v>
      </c>
      <c r="D10051" s="4">
        <v>6.29363152854157</v>
      </c>
      <c r="E10051" s="4">
        <v>-5.66312955765455E9</v>
      </c>
      <c r="F10051" s="4">
        <v>-4.20965922163652E9</v>
      </c>
      <c r="G10051" s="4">
        <v>9.11628363203524E10</v>
      </c>
      <c r="H10051" s="4">
        <v>34.8054739159699</v>
      </c>
      <c r="I10051" s="4">
        <v>42.308091006116</v>
      </c>
      <c r="J10051" s="4">
        <f t="shared" si="2"/>
        <v>3172965721654</v>
      </c>
      <c r="K10051" s="5">
        <f t="shared" si="3"/>
        <v>3856925575417</v>
      </c>
      <c r="L10051" s="5">
        <f t="shared" si="4"/>
        <v>683959853763</v>
      </c>
      <c r="M10051" s="5">
        <f t="shared" si="5"/>
        <v>7.50261709</v>
      </c>
      <c r="N10051" s="4" t="b">
        <v>0</v>
      </c>
      <c r="O10051" s="4" t="b">
        <v>0</v>
      </c>
      <c r="P10051" s="4" t="b">
        <v>1</v>
      </c>
      <c r="Q10051" s="4" t="b">
        <v>1</v>
      </c>
      <c r="R10051" s="4">
        <v>12.4725</v>
      </c>
      <c r="S10051" s="4">
        <v>6.71663274983085</v>
      </c>
      <c r="T10051" s="4">
        <v>-8.7598491045318E9</v>
      </c>
    </row>
    <row r="10052" ht="12.75" customHeight="1">
      <c r="A10052" s="8" t="str">
        <f t="shared" si="1"/>
        <v>Slovak Republic2009</v>
      </c>
      <c r="B10052" s="4" t="s">
        <v>160</v>
      </c>
      <c r="C10052" s="4">
        <v>2009.0</v>
      </c>
      <c r="D10052" s="4">
        <v>-5.45554979755241</v>
      </c>
      <c r="E10052" s="4">
        <v>-5.98333007199242E9</v>
      </c>
      <c r="F10052" s="4">
        <v>-3.02073552569648E9</v>
      </c>
      <c r="G10052" s="4">
        <v>8.9399303222155E10</v>
      </c>
      <c r="H10052" s="4">
        <v>36.2581830890108</v>
      </c>
      <c r="I10052" s="4">
        <v>44.4075724386697</v>
      </c>
      <c r="J10052" s="4">
        <f t="shared" si="2"/>
        <v>3241456304259</v>
      </c>
      <c r="K10052" s="5">
        <f t="shared" si="3"/>
        <v>3970006033804</v>
      </c>
      <c r="L10052" s="5">
        <f t="shared" si="4"/>
        <v>728549729546</v>
      </c>
      <c r="M10052" s="5">
        <f t="shared" si="5"/>
        <v>8.14938935</v>
      </c>
      <c r="N10052" s="4" t="b">
        <v>1</v>
      </c>
      <c r="O10052" s="4" t="b">
        <v>1</v>
      </c>
      <c r="P10052" s="4" t="b">
        <v>0</v>
      </c>
      <c r="Q10052" s="4" t="b">
        <v>1</v>
      </c>
      <c r="R10052" s="4">
        <v>11.44</v>
      </c>
      <c r="S10052" s="4">
        <v>-5.45553286715979</v>
      </c>
      <c r="T10052" s="4">
        <v>-1.7635330981974E9</v>
      </c>
    </row>
    <row r="10053" ht="12.75" customHeight="1">
      <c r="A10053" s="8" t="str">
        <f t="shared" si="1"/>
        <v>Slovak Republic2008</v>
      </c>
      <c r="B10053" s="4" t="s">
        <v>160</v>
      </c>
      <c r="C10053" s="4">
        <v>2008.0</v>
      </c>
      <c r="D10053" s="4">
        <v>5.57465260816305</v>
      </c>
      <c r="E10053" s="4">
        <v>-1.19072248174888E9</v>
      </c>
      <c r="F10053" s="4">
        <v>-6.27039805451731E9</v>
      </c>
      <c r="G10053" s="4">
        <v>1.00879902984983E11</v>
      </c>
      <c r="H10053" s="4">
        <v>34.470904176374</v>
      </c>
      <c r="I10053" s="4">
        <v>36.9942820153199</v>
      </c>
      <c r="J10053" s="4">
        <f t="shared" si="2"/>
        <v>3477421469117</v>
      </c>
      <c r="K10053" s="5">
        <f t="shared" si="3"/>
        <v>3731979580705</v>
      </c>
      <c r="L10053" s="5">
        <f t="shared" si="4"/>
        <v>254558111587</v>
      </c>
      <c r="M10053" s="5">
        <f t="shared" si="5"/>
        <v>2.523377839</v>
      </c>
      <c r="N10053" s="4" t="b">
        <v>1</v>
      </c>
      <c r="O10053" s="4" t="b">
        <v>1</v>
      </c>
      <c r="P10053" s="4" t="b">
        <v>1</v>
      </c>
      <c r="Q10053" s="4" t="b">
        <v>0</v>
      </c>
      <c r="R10053" s="4">
        <v>7.645</v>
      </c>
      <c r="S10053" s="4">
        <v>5.574886345113</v>
      </c>
      <c r="T10053" s="4">
        <v>1.1480599762828E10</v>
      </c>
    </row>
    <row r="10054" ht="12.75" customHeight="1">
      <c r="A10054" s="8" t="str">
        <f t="shared" si="1"/>
        <v>Slovak Republic2007</v>
      </c>
      <c r="B10054" s="4" t="s">
        <v>160</v>
      </c>
      <c r="C10054" s="4">
        <v>2007.0</v>
      </c>
      <c r="D10054" s="4">
        <v>10.8320797746426</v>
      </c>
      <c r="E10054" s="4">
        <v>-5.54494993286907E8</v>
      </c>
      <c r="F10054" s="4">
        <v>-4.63297221412297E9</v>
      </c>
      <c r="G10054" s="4">
        <v>8.65639867992505E10</v>
      </c>
      <c r="H10054" s="4">
        <v>34.3301658872068</v>
      </c>
      <c r="I10054" s="4">
        <v>36.3805621609983</v>
      </c>
      <c r="J10054" s="4">
        <f t="shared" si="2"/>
        <v>2971756026676</v>
      </c>
      <c r="K10054" s="5">
        <f t="shared" si="3"/>
        <v>3149246502654</v>
      </c>
      <c r="L10054" s="5">
        <f t="shared" si="4"/>
        <v>177490475978</v>
      </c>
      <c r="M10054" s="5">
        <f t="shared" si="5"/>
        <v>2.050396274</v>
      </c>
      <c r="N10054" s="4" t="b">
        <v>0</v>
      </c>
      <c r="O10054" s="4" t="b">
        <v>0</v>
      </c>
      <c r="P10054" s="4" t="b">
        <v>1</v>
      </c>
      <c r="Q10054" s="4" t="b">
        <v>1</v>
      </c>
      <c r="R10054" s="4">
        <v>8.42083333333</v>
      </c>
      <c r="S10054" s="4">
        <v>10.8320288129653</v>
      </c>
      <c r="T10054" s="4">
        <v>-1.43159161857324E10</v>
      </c>
    </row>
    <row r="10055" ht="12.75" customHeight="1">
      <c r="A10055" s="8" t="str">
        <f t="shared" si="1"/>
        <v>Slovak Republic2006</v>
      </c>
      <c r="B10055" s="4" t="s">
        <v>160</v>
      </c>
      <c r="C10055" s="4">
        <v>2006.0</v>
      </c>
      <c r="D10055" s="4">
        <v>8.49325318363703</v>
      </c>
      <c r="E10055" s="4">
        <v>-1.50307801836106E9</v>
      </c>
      <c r="F10055" s="4">
        <v>-5.45249209542579E9</v>
      </c>
      <c r="G10055" s="4">
        <v>7.07673389224411E10</v>
      </c>
      <c r="H10055" s="4">
        <v>35.2422047713506</v>
      </c>
      <c r="I10055" s="4">
        <v>38.8207177252517</v>
      </c>
      <c r="J10055" s="4">
        <f t="shared" si="2"/>
        <v>2493997049428</v>
      </c>
      <c r="K10055" s="5">
        <f t="shared" si="3"/>
        <v>2747238888475</v>
      </c>
      <c r="L10055" s="5">
        <f t="shared" si="4"/>
        <v>253241839047</v>
      </c>
      <c r="M10055" s="5">
        <f t="shared" si="5"/>
        <v>3.578512954</v>
      </c>
      <c r="N10055" s="4" t="b">
        <v>0</v>
      </c>
      <c r="O10055" s="4" t="b">
        <v>0</v>
      </c>
      <c r="P10055" s="4" t="b">
        <v>1</v>
      </c>
      <c r="Q10055" s="4" t="b">
        <v>1</v>
      </c>
      <c r="R10055" s="4">
        <v>10.3625</v>
      </c>
      <c r="S10055" s="4">
        <v>8.49317674533845</v>
      </c>
      <c r="T10055" s="4">
        <v>-1.57966478768094E10</v>
      </c>
    </row>
    <row r="10056" ht="12.75" customHeight="1">
      <c r="A10056" s="8" t="str">
        <f t="shared" si="1"/>
        <v>Slovak Republic2005</v>
      </c>
      <c r="B10056" s="4" t="s">
        <v>160</v>
      </c>
      <c r="C10056" s="4">
        <v>2005.0</v>
      </c>
      <c r="D10056" s="4">
        <v>6.62347497817612</v>
      </c>
      <c r="E10056" s="4">
        <v>-7.23066182924841E8</v>
      </c>
      <c r="F10056" s="4">
        <v>-5.125148705739E9</v>
      </c>
      <c r="G10056" s="4">
        <v>6.2808723476719E10</v>
      </c>
      <c r="H10056" s="4">
        <v>36.8518944015719</v>
      </c>
      <c r="I10056" s="4">
        <v>39.7261793461898</v>
      </c>
      <c r="J10056" s="4">
        <f t="shared" si="2"/>
        <v>2314620445062</v>
      </c>
      <c r="K10056" s="5">
        <f t="shared" si="3"/>
        <v>2495150613341</v>
      </c>
      <c r="L10056" s="5">
        <f t="shared" si="4"/>
        <v>180530168280</v>
      </c>
      <c r="M10056" s="5">
        <f t="shared" si="5"/>
        <v>2.874284945</v>
      </c>
      <c r="N10056" s="4" t="b">
        <v>0</v>
      </c>
      <c r="O10056" s="4" t="b">
        <v>1</v>
      </c>
      <c r="P10056" s="4" t="b">
        <v>1</v>
      </c>
      <c r="Q10056" s="4" t="b">
        <v>1</v>
      </c>
      <c r="R10056" s="4">
        <v>11.62583333333</v>
      </c>
      <c r="S10056" s="4">
        <v>6.62346125850533</v>
      </c>
      <c r="T10056" s="4">
        <v>-7.95861544572209E9</v>
      </c>
    </row>
    <row r="10057" ht="12.75" customHeight="1">
      <c r="A10057" s="8" t="str">
        <f t="shared" si="1"/>
        <v>Slovak Republic2004</v>
      </c>
      <c r="B10057" s="4" t="s">
        <v>160</v>
      </c>
      <c r="C10057" s="4">
        <v>2004.0</v>
      </c>
      <c r="D10057" s="4">
        <v>5.27867269348438</v>
      </c>
      <c r="E10057" s="4">
        <v>-7.8863415412221E7</v>
      </c>
      <c r="F10057" s="4">
        <v>-4.35915597655464E9</v>
      </c>
      <c r="G10057" s="4">
        <v>5.7437444469087E10</v>
      </c>
      <c r="H10057" s="4">
        <v>35.605693099326</v>
      </c>
      <c r="I10057" s="4">
        <v>37.9199223825777</v>
      </c>
      <c r="J10057" s="4">
        <f t="shared" si="2"/>
        <v>2045100020176</v>
      </c>
      <c r="K10057" s="5">
        <f t="shared" si="3"/>
        <v>2178023436121</v>
      </c>
      <c r="L10057" s="5">
        <f t="shared" si="4"/>
        <v>132923415946</v>
      </c>
      <c r="M10057" s="5">
        <f t="shared" si="5"/>
        <v>2.314229283</v>
      </c>
      <c r="N10057" s="4" t="b">
        <v>0</v>
      </c>
      <c r="O10057" s="4" t="b">
        <v>1</v>
      </c>
      <c r="P10057" s="4" t="b">
        <v>1</v>
      </c>
      <c r="Q10057" s="4" t="b">
        <v>0</v>
      </c>
      <c r="R10057" s="4">
        <v>14.24166666667</v>
      </c>
      <c r="S10057" s="4">
        <v>5.27888071780144</v>
      </c>
      <c r="T10057" s="4">
        <v>-5.371279007632E9</v>
      </c>
    </row>
    <row r="10058" ht="12.75" customHeight="1">
      <c r="A10058" s="8" t="str">
        <f t="shared" si="1"/>
        <v>Slovak Republic2003</v>
      </c>
      <c r="B10058" s="4" t="s">
        <v>160</v>
      </c>
      <c r="C10058" s="4">
        <v>2003.0</v>
      </c>
      <c r="D10058" s="4">
        <v>5.49940712393036</v>
      </c>
      <c r="E10058" s="4">
        <v>-2.86522913518196E8</v>
      </c>
      <c r="F10058" s="4">
        <v>-2.81938471148367E8</v>
      </c>
      <c r="G10058" s="4">
        <v>4.69199652241497E10</v>
      </c>
      <c r="H10058" s="4">
        <v>37.259369085934</v>
      </c>
      <c r="I10058" s="4">
        <v>40.3794645547801</v>
      </c>
      <c r="J10058" s="4">
        <f t="shared" si="2"/>
        <v>1748208301786</v>
      </c>
      <c r="K10058" s="5">
        <f t="shared" si="3"/>
        <v>1894603072680</v>
      </c>
      <c r="L10058" s="5">
        <f t="shared" si="4"/>
        <v>146394770894</v>
      </c>
      <c r="M10058" s="5">
        <f t="shared" si="5"/>
        <v>3.120095469</v>
      </c>
      <c r="N10058" s="4" t="b">
        <v>0</v>
      </c>
      <c r="O10058" s="4" t="b">
        <v>1</v>
      </c>
      <c r="P10058" s="4" t="b">
        <v>1</v>
      </c>
      <c r="Q10058" s="4" t="b">
        <v>0</v>
      </c>
      <c r="R10058" s="4">
        <v>15.18166666667</v>
      </c>
      <c r="S10058" s="4">
        <v>5.49908307699157</v>
      </c>
      <c r="T10058" s="4">
        <v>-1.05174792449373E10</v>
      </c>
    </row>
    <row r="10059" ht="12.75" customHeight="1">
      <c r="A10059" s="8" t="str">
        <f t="shared" si="1"/>
        <v>Slovak Republic2002</v>
      </c>
      <c r="B10059" s="4" t="s">
        <v>160</v>
      </c>
      <c r="C10059" s="4">
        <v>2002.0</v>
      </c>
      <c r="D10059" s="4">
        <v>4.50928856628379</v>
      </c>
      <c r="E10059" s="4">
        <v>-1.64586121757866E9</v>
      </c>
      <c r="F10059" s="4">
        <v>-1.95496312123889E9</v>
      </c>
      <c r="G10059" s="4">
        <v>3.52977943856863E10</v>
      </c>
      <c r="H10059" s="4">
        <v>37.2264905061935</v>
      </c>
      <c r="I10059" s="4">
        <v>45.4470447044704</v>
      </c>
      <c r="J10059" s="4">
        <f t="shared" si="2"/>
        <v>1314013007588</v>
      </c>
      <c r="K10059" s="5">
        <f t="shared" si="3"/>
        <v>1604180439415</v>
      </c>
      <c r="L10059" s="5">
        <f t="shared" si="4"/>
        <v>290167431827</v>
      </c>
      <c r="M10059" s="5">
        <f t="shared" si="5"/>
        <v>8.220554198</v>
      </c>
      <c r="N10059" s="4" t="b">
        <v>0</v>
      </c>
      <c r="O10059" s="4" t="b">
        <v>0</v>
      </c>
      <c r="P10059" s="4" t="b">
        <v>1</v>
      </c>
      <c r="Q10059" s="4" t="b">
        <v>0</v>
      </c>
      <c r="R10059" s="4">
        <v>17.80833333333</v>
      </c>
      <c r="S10059" s="4">
        <v>4.50944413787025</v>
      </c>
      <c r="T10059" s="4">
        <v>-1.16221708384633E10</v>
      </c>
    </row>
    <row r="10060" ht="12.75" customHeight="1">
      <c r="A10060" s="8" t="str">
        <f t="shared" si="1"/>
        <v>Slovak Republic2001</v>
      </c>
      <c r="B10060" s="4" t="s">
        <v>160</v>
      </c>
      <c r="C10060" s="4">
        <v>2001.0</v>
      </c>
      <c r="D10060" s="4">
        <v>3.25382765892089</v>
      </c>
      <c r="E10060" s="4">
        <v>-9.95042320382305E8</v>
      </c>
      <c r="F10060" s="4">
        <v>-1.7424353987939E9</v>
      </c>
      <c r="G10060" s="4">
        <v>3.07787816069575E10</v>
      </c>
      <c r="H10060" s="4">
        <v>38.0860511674465</v>
      </c>
      <c r="I10060" s="4">
        <v>45.3066438531555</v>
      </c>
      <c r="J10060" s="4">
        <f t="shared" si="2"/>
        <v>1172242251154</v>
      </c>
      <c r="K10060" s="5">
        <f t="shared" si="3"/>
        <v>1394483296500</v>
      </c>
      <c r="L10060" s="5">
        <f t="shared" si="4"/>
        <v>222241045346</v>
      </c>
      <c r="M10060" s="5">
        <f t="shared" si="5"/>
        <v>7.220592686</v>
      </c>
      <c r="N10060" s="4" t="b">
        <v>0</v>
      </c>
      <c r="O10060" s="4" t="b">
        <v>1</v>
      </c>
      <c r="P10060" s="4" t="b">
        <v>1</v>
      </c>
      <c r="Q10060" s="4" t="b">
        <v>0</v>
      </c>
      <c r="R10060" s="4">
        <v>18.26666666667</v>
      </c>
      <c r="S10060" s="4">
        <v>3.25378398108975</v>
      </c>
      <c r="T10060" s="4">
        <v>-4.5190127787288E9</v>
      </c>
    </row>
    <row r="10061" ht="12.75" customHeight="1">
      <c r="A10061" s="8" t="str">
        <f t="shared" si="1"/>
        <v>Slovak Republic2000</v>
      </c>
      <c r="B10061" s="4" t="s">
        <v>160</v>
      </c>
      <c r="C10061" s="4">
        <v>2000.0</v>
      </c>
      <c r="D10061" s="4">
        <v>1.16642327238741</v>
      </c>
      <c r="E10061" s="4">
        <v>-2.51176964237453E9</v>
      </c>
      <c r="F10061" s="4">
        <v>-6.94258356335149E8</v>
      </c>
      <c r="G10061" s="4">
        <v>2.92425587965507E10</v>
      </c>
      <c r="H10061" s="4">
        <v>40.1414990050851</v>
      </c>
      <c r="I10061" s="4">
        <v>52.7724961308866</v>
      </c>
      <c r="J10061" s="4">
        <f t="shared" si="2"/>
        <v>1173840144838</v>
      </c>
      <c r="K10061" s="5">
        <f t="shared" si="3"/>
        <v>1543202820948</v>
      </c>
      <c r="L10061" s="5">
        <f t="shared" si="4"/>
        <v>369362676110</v>
      </c>
      <c r="M10061" s="5">
        <f t="shared" si="5"/>
        <v>12.63099713</v>
      </c>
      <c r="N10061" s="4" t="b">
        <v>0</v>
      </c>
      <c r="O10061" s="4" t="b">
        <v>1</v>
      </c>
      <c r="P10061" s="4" t="b">
        <v>0</v>
      </c>
      <c r="Q10061" s="4" t="b">
        <v>0</v>
      </c>
      <c r="R10061" s="4">
        <v>18.265</v>
      </c>
      <c r="S10061" s="4">
        <v>1.16652651824111</v>
      </c>
      <c r="T10061" s="4">
        <v>-1.53622281040679E9</v>
      </c>
    </row>
    <row r="10062" ht="12.75" customHeight="1">
      <c r="A10062" s="8" t="str">
        <f t="shared" si="1"/>
        <v>Slovak Republic1999</v>
      </c>
      <c r="B10062" s="4" t="s">
        <v>160</v>
      </c>
      <c r="C10062" s="4">
        <v>1999.0</v>
      </c>
      <c r="D10062" s="4">
        <v>-0.105968550214855</v>
      </c>
      <c r="E10062" s="4">
        <v>-1.15231934989168E9</v>
      </c>
      <c r="F10062" s="4">
        <v>-1.15508787795392E9</v>
      </c>
      <c r="G10062" s="4">
        <v>3.04636701235931E10</v>
      </c>
      <c r="H10062" s="4">
        <v>40.793114908951</v>
      </c>
      <c r="I10062" s="4">
        <v>47.9661343082548</v>
      </c>
      <c r="J10062" s="4">
        <f t="shared" si="2"/>
        <v>1242707995900</v>
      </c>
      <c r="K10062" s="5">
        <f t="shared" si="3"/>
        <v>1461224492671</v>
      </c>
      <c r="L10062" s="5">
        <f t="shared" si="4"/>
        <v>218516496771</v>
      </c>
      <c r="M10062" s="5">
        <f t="shared" si="5"/>
        <v>7.173019399</v>
      </c>
      <c r="N10062" s="4" t="b">
        <v>1</v>
      </c>
      <c r="O10062" s="4" t="b">
        <v>1</v>
      </c>
      <c r="P10062" s="4" t="b">
        <v>0</v>
      </c>
      <c r="Q10062" s="4" t="b">
        <v>0</v>
      </c>
      <c r="R10062" s="4">
        <v>17.49083333333</v>
      </c>
      <c r="S10062" s="4">
        <v>-0.105914962121687</v>
      </c>
      <c r="T10062" s="4">
        <v>1.2211113270424E9</v>
      </c>
    </row>
    <row r="10063" ht="12.75" customHeight="1">
      <c r="A10063" s="8" t="str">
        <f t="shared" si="1"/>
        <v>Slovak Republic1998</v>
      </c>
      <c r="B10063" s="4" t="s">
        <v>160</v>
      </c>
      <c r="C10063" s="4">
        <v>1998.0</v>
      </c>
      <c r="D10063" s="4">
        <v>4.07628829415351</v>
      </c>
      <c r="E10063" s="4">
        <v>-8.20449069152763E8</v>
      </c>
      <c r="F10063" s="4">
        <v>-2.12644699033185E9</v>
      </c>
      <c r="G10063" s="4">
        <v>2.9856000671216E10</v>
      </c>
      <c r="H10063" s="4">
        <v>40.5537257899529</v>
      </c>
      <c r="I10063" s="4">
        <v>45.8508035356317</v>
      </c>
      <c r="J10063" s="4">
        <f t="shared" si="2"/>
        <v>1210772064405</v>
      </c>
      <c r="K10063" s="5">
        <f t="shared" si="3"/>
        <v>1368921621136</v>
      </c>
      <c r="L10063" s="5">
        <f t="shared" si="4"/>
        <v>158149556730</v>
      </c>
      <c r="M10063" s="5">
        <f t="shared" si="5"/>
        <v>5.297077746</v>
      </c>
      <c r="N10063" s="4" t="b">
        <v>1</v>
      </c>
      <c r="O10063" s="4" t="b">
        <v>1</v>
      </c>
      <c r="P10063" s="4" t="b">
        <v>1</v>
      </c>
      <c r="Q10063" s="4" t="b">
        <v>0</v>
      </c>
      <c r="R10063" s="4">
        <v>13.825</v>
      </c>
      <c r="S10063" s="4">
        <v>4.07609747887876</v>
      </c>
      <c r="T10063" s="4">
        <v>-6.07669452377101E8</v>
      </c>
    </row>
    <row r="10064" ht="12.75" customHeight="1">
      <c r="A10064" s="8" t="str">
        <f t="shared" si="1"/>
        <v>Slovak Republic1997</v>
      </c>
      <c r="B10064" s="4" t="s">
        <v>160</v>
      </c>
      <c r="C10064" s="4">
        <v>1997.0</v>
      </c>
      <c r="D10064" s="4">
        <v>4.4445899996013</v>
      </c>
      <c r="E10064" s="4">
        <v>-1.06989965421711E9</v>
      </c>
      <c r="F10064" s="4">
        <v>-1.96126745566061E9</v>
      </c>
      <c r="G10064" s="4">
        <v>2.77060280956157E10</v>
      </c>
      <c r="H10064" s="4">
        <v>42.4438074754356</v>
      </c>
      <c r="I10064" s="4">
        <v>48.7101377570422</v>
      </c>
      <c r="J10064" s="4">
        <f t="shared" si="2"/>
        <v>1175949322399</v>
      </c>
      <c r="K10064" s="5">
        <f t="shared" si="3"/>
        <v>1349564445238</v>
      </c>
      <c r="L10064" s="5">
        <f t="shared" si="4"/>
        <v>173615122839</v>
      </c>
      <c r="M10064" s="5">
        <f t="shared" si="5"/>
        <v>6.266330282</v>
      </c>
      <c r="N10064" s="4" t="b">
        <v>0</v>
      </c>
      <c r="O10064" s="4" t="b">
        <v>0</v>
      </c>
      <c r="P10064" s="4" t="b">
        <v>1</v>
      </c>
      <c r="Q10064" s="4" t="b">
        <v>1</v>
      </c>
      <c r="R10064" s="4">
        <v>12.91416666667</v>
      </c>
      <c r="S10064" s="4">
        <v>5.92583708362997</v>
      </c>
      <c r="T10064" s="4">
        <v>-2.1499725756003E9</v>
      </c>
    </row>
    <row r="10065" ht="12.75" customHeight="1">
      <c r="A10065" s="8" t="str">
        <f t="shared" si="1"/>
        <v>Slovak Republic1996</v>
      </c>
      <c r="B10065" s="4" t="s">
        <v>160</v>
      </c>
      <c r="C10065" s="4">
        <v>1996.0</v>
      </c>
      <c r="D10065" s="4">
        <v>6.94096328668664</v>
      </c>
      <c r="E10065" s="4">
        <v>-2.03726735052323E9</v>
      </c>
      <c r="F10065" s="4">
        <v>-2.09041827628368E9</v>
      </c>
      <c r="G10065" s="4">
        <v>2.79250367553866E10</v>
      </c>
      <c r="H10065" s="4">
        <v>43.4547583602629</v>
      </c>
      <c r="I10065" s="4">
        <v>53.27057841037</v>
      </c>
      <c r="J10065" s="4">
        <f t="shared" si="2"/>
        <v>1213475724407</v>
      </c>
      <c r="K10065" s="5">
        <f t="shared" si="3"/>
        <v>1487582860090</v>
      </c>
      <c r="L10065" s="5">
        <f t="shared" si="4"/>
        <v>274107135684</v>
      </c>
      <c r="M10065" s="5">
        <f t="shared" si="5"/>
        <v>9.81582005</v>
      </c>
      <c r="N10065" s="4" t="b">
        <v>0</v>
      </c>
      <c r="O10065" s="4" t="b">
        <v>0</v>
      </c>
      <c r="P10065" s="4" t="b">
        <v>1</v>
      </c>
      <c r="Q10065" s="4" t="b">
        <v>1</v>
      </c>
      <c r="R10065" s="4">
        <v>12.605</v>
      </c>
      <c r="S10065" s="4">
        <v>6.61989812050714</v>
      </c>
      <c r="T10065" s="4">
        <v>2.190086597709E8</v>
      </c>
    </row>
    <row r="10066" ht="12.75" customHeight="1">
      <c r="A10066" s="8" t="str">
        <f t="shared" si="1"/>
        <v>Slovak Republic1995</v>
      </c>
      <c r="B10066" s="4" t="s">
        <v>160</v>
      </c>
      <c r="C10066" s="4">
        <v>1995.0</v>
      </c>
      <c r="D10066" s="4">
        <v>7.87206013278885</v>
      </c>
      <c r="E10066" s="4">
        <v>-2.87189716822327E8</v>
      </c>
      <c r="F10066" s="4">
        <v>3.90042186469901E8</v>
      </c>
      <c r="G10066" s="4">
        <v>2.58401464052288E10</v>
      </c>
      <c r="H10066" s="4">
        <v>44.8944490254304</v>
      </c>
      <c r="I10066" s="4">
        <v>48.3677919029528</v>
      </c>
      <c r="J10066" s="4">
        <f t="shared" si="2"/>
        <v>1160079135599</v>
      </c>
      <c r="K10066" s="5">
        <f t="shared" si="3"/>
        <v>1249830824070</v>
      </c>
      <c r="L10066" s="5">
        <f t="shared" si="4"/>
        <v>89751688471</v>
      </c>
      <c r="M10066" s="5">
        <f t="shared" si="5"/>
        <v>3.473342878</v>
      </c>
      <c r="N10066" s="4" t="b">
        <v>0</v>
      </c>
      <c r="O10066" s="4" t="b">
        <v>0</v>
      </c>
      <c r="P10066" s="4" t="b">
        <v>1</v>
      </c>
      <c r="Q10066" s="4" t="b">
        <v>1</v>
      </c>
      <c r="R10066" s="4">
        <v>13.68083333333</v>
      </c>
      <c r="S10066" s="4">
        <v>5.84349423365865</v>
      </c>
      <c r="T10066" s="4">
        <v>-2.08489035015779E9</v>
      </c>
    </row>
    <row r="10067" ht="12.75" customHeight="1">
      <c r="A10067" s="8" t="str">
        <f t="shared" si="1"/>
        <v>Slovak Republic1994</v>
      </c>
      <c r="B10067" s="4" t="s">
        <v>160</v>
      </c>
      <c r="C10067" s="4">
        <v>1994.0</v>
      </c>
      <c r="D10067" s="4">
        <v>6.20608082175534</v>
      </c>
      <c r="E10067" s="4" t="s">
        <v>39</v>
      </c>
      <c r="F10067" s="4">
        <v>6.70588295672414E8</v>
      </c>
      <c r="G10067" s="4">
        <v>2.0162936291375E10</v>
      </c>
      <c r="H10067" s="4" t="s">
        <v>39</v>
      </c>
      <c r="I10067" s="4" t="s">
        <v>39</v>
      </c>
      <c r="J10067" s="4" t="str">
        <f t="shared" si="2"/>
        <v>#VALUE!</v>
      </c>
      <c r="K10067" s="5" t="str">
        <f t="shared" si="3"/>
        <v>#VALUE!</v>
      </c>
      <c r="L10067" s="5" t="str">
        <f t="shared" si="4"/>
        <v>#VALUE!</v>
      </c>
      <c r="M10067" s="5" t="str">
        <f t="shared" si="5"/>
        <v>#VALUE!</v>
      </c>
      <c r="N10067" s="4" t="b">
        <v>0</v>
      </c>
      <c r="O10067" s="4" t="b">
        <v>0</v>
      </c>
      <c r="P10067" s="4" t="b">
        <v>1</v>
      </c>
      <c r="Q10067" s="4" t="b">
        <v>1</v>
      </c>
      <c r="R10067" s="4">
        <v>14.62916666667</v>
      </c>
      <c r="S10067" s="4">
        <v>6.20553120272317</v>
      </c>
      <c r="T10067" s="4">
        <v>-5.6772101138538E9</v>
      </c>
    </row>
    <row r="10068" ht="12.75" customHeight="1">
      <c r="A10068" s="8" t="str">
        <f t="shared" si="1"/>
        <v>Slovak Republic1993</v>
      </c>
      <c r="B10068" s="4" t="s">
        <v>160</v>
      </c>
      <c r="C10068" s="4">
        <v>1993.0</v>
      </c>
      <c r="D10068" s="4" t="s">
        <v>39</v>
      </c>
      <c r="E10068" s="4" t="s">
        <v>39</v>
      </c>
      <c r="F10068" s="4">
        <v>-5.79688780962889E8</v>
      </c>
      <c r="G10068" s="4">
        <v>1.65206769735301E10</v>
      </c>
      <c r="H10068" s="4" t="s">
        <v>39</v>
      </c>
      <c r="I10068" s="4" t="s">
        <v>39</v>
      </c>
      <c r="J10068" s="4" t="str">
        <f t="shared" si="2"/>
        <v>#VALUE!</v>
      </c>
      <c r="K10068" s="5" t="str">
        <f t="shared" si="3"/>
        <v>#VALUE!</v>
      </c>
      <c r="L10068" s="5" t="str">
        <f t="shared" si="4"/>
        <v>#VALUE!</v>
      </c>
      <c r="M10068" s="5" t="str">
        <f t="shared" si="5"/>
        <v>#VALUE!</v>
      </c>
      <c r="N10068" s="4" t="s">
        <v>39</v>
      </c>
      <c r="O10068" s="4" t="s">
        <v>39</v>
      </c>
      <c r="P10068" s="4" t="s">
        <v>39</v>
      </c>
      <c r="Q10068" s="4" t="b">
        <v>0</v>
      </c>
      <c r="R10068" s="4">
        <v>12.855</v>
      </c>
      <c r="S10068" s="4">
        <v>1.9013281235637</v>
      </c>
      <c r="T10068" s="4">
        <v>-3.6422593178449E9</v>
      </c>
    </row>
    <row r="10069" ht="12.75" customHeight="1">
      <c r="A10069" s="8" t="str">
        <f t="shared" si="1"/>
        <v>Slovak Republic1992</v>
      </c>
      <c r="B10069" s="4" t="s">
        <v>160</v>
      </c>
      <c r="C10069" s="4">
        <v>1992.0</v>
      </c>
      <c r="D10069" s="4" t="s">
        <v>39</v>
      </c>
      <c r="E10069" s="4" t="s">
        <v>39</v>
      </c>
      <c r="F10069" s="4" t="s">
        <v>39</v>
      </c>
      <c r="G10069" s="4">
        <v>1.54955142968042E10</v>
      </c>
      <c r="H10069" s="4" t="s">
        <v>39</v>
      </c>
      <c r="I10069" s="4" t="s">
        <v>39</v>
      </c>
      <c r="J10069" s="4" t="str">
        <f t="shared" si="2"/>
        <v>#VALUE!</v>
      </c>
      <c r="K10069" s="5" t="str">
        <f t="shared" si="3"/>
        <v>#VALUE!</v>
      </c>
      <c r="L10069" s="5" t="str">
        <f t="shared" si="4"/>
        <v>#VALUE!</v>
      </c>
      <c r="M10069" s="5" t="str">
        <f t="shared" si="5"/>
        <v>#VALUE!</v>
      </c>
      <c r="N10069" s="4" t="s">
        <v>39</v>
      </c>
      <c r="O10069" s="4" t="s">
        <v>39</v>
      </c>
      <c r="P10069" s="4" t="s">
        <v>39</v>
      </c>
      <c r="Q10069" s="4" t="s">
        <v>39</v>
      </c>
      <c r="R10069" s="4">
        <v>11.31833333333</v>
      </c>
      <c r="S10069" s="4" t="s">
        <v>39</v>
      </c>
      <c r="T10069" s="4">
        <v>-1.0251626767259E9</v>
      </c>
    </row>
    <row r="10070" ht="12.75" customHeight="1">
      <c r="A10070" s="8" t="str">
        <f t="shared" si="1"/>
        <v>Slovak Republic1991</v>
      </c>
      <c r="B10070" s="4" t="s">
        <v>160</v>
      </c>
      <c r="C10070" s="4">
        <v>1991.0</v>
      </c>
      <c r="D10070" s="4" t="s">
        <v>39</v>
      </c>
      <c r="E10070" s="4" t="s">
        <v>39</v>
      </c>
      <c r="F10070" s="4" t="s">
        <v>39</v>
      </c>
      <c r="G10070" s="4">
        <v>1.42722017554704E10</v>
      </c>
      <c r="H10070" s="4" t="s">
        <v>39</v>
      </c>
      <c r="I10070" s="4" t="s">
        <v>39</v>
      </c>
      <c r="J10070" s="4" t="str">
        <f t="shared" si="2"/>
        <v>#VALUE!</v>
      </c>
      <c r="K10070" s="5" t="str">
        <f t="shared" si="3"/>
        <v>#VALUE!</v>
      </c>
      <c r="L10070" s="5" t="str">
        <f t="shared" si="4"/>
        <v>#VALUE!</v>
      </c>
      <c r="M10070" s="5" t="str">
        <f t="shared" si="5"/>
        <v>#VALUE!</v>
      </c>
      <c r="N10070" s="4" t="s">
        <v>39</v>
      </c>
      <c r="O10070" s="4" t="s">
        <v>39</v>
      </c>
      <c r="P10070" s="4" t="s">
        <v>39</v>
      </c>
      <c r="Q10070" s="4" t="s">
        <v>39</v>
      </c>
      <c r="R10070" s="4">
        <v>7.05</v>
      </c>
      <c r="S10070" s="4" t="s">
        <v>39</v>
      </c>
      <c r="T10070" s="4">
        <v>-1.22331254133379E9</v>
      </c>
    </row>
    <row r="10071" ht="12.75" customHeight="1">
      <c r="A10071" s="8" t="str">
        <f t="shared" si="1"/>
        <v>Slovak Republic1990</v>
      </c>
      <c r="B10071" s="4" t="s">
        <v>160</v>
      </c>
      <c r="C10071" s="4">
        <v>1990.0</v>
      </c>
      <c r="D10071" s="4" t="s">
        <v>39</v>
      </c>
      <c r="E10071" s="4" t="s">
        <v>39</v>
      </c>
      <c r="F10071" s="4" t="s">
        <v>39</v>
      </c>
      <c r="G10071" s="4">
        <v>1.27473806500762E10</v>
      </c>
      <c r="H10071" s="4" t="s">
        <v>39</v>
      </c>
      <c r="I10071" s="4" t="s">
        <v>39</v>
      </c>
      <c r="J10071" s="4" t="str">
        <f t="shared" si="2"/>
        <v>#VALUE!</v>
      </c>
      <c r="K10071" s="5" t="str">
        <f t="shared" si="3"/>
        <v>#VALUE!</v>
      </c>
      <c r="L10071" s="5" t="str">
        <f t="shared" si="4"/>
        <v>#VALUE!</v>
      </c>
      <c r="M10071" s="5" t="str">
        <f t="shared" si="5"/>
        <v>#VALUE!</v>
      </c>
      <c r="N10071" s="4" t="s">
        <v>39</v>
      </c>
      <c r="O10071" s="4" t="s">
        <v>39</v>
      </c>
      <c r="P10071" s="4" t="s">
        <v>39</v>
      </c>
      <c r="Q10071" s="4" t="s">
        <v>39</v>
      </c>
      <c r="R10071" s="4" t="s">
        <v>39</v>
      </c>
      <c r="S10071" s="4" t="s">
        <v>39</v>
      </c>
      <c r="T10071" s="4">
        <v>-1.52482110539419E9</v>
      </c>
    </row>
    <row r="10072" ht="12.75" customHeight="1">
      <c r="A10072" s="8" t="str">
        <f t="shared" si="1"/>
        <v>Slovenia2022</v>
      </c>
      <c r="B10072" s="4" t="s">
        <v>161</v>
      </c>
      <c r="C10072" s="4">
        <v>2022.0</v>
      </c>
      <c r="D10072" s="4" t="s">
        <v>39</v>
      </c>
      <c r="E10072" s="4" t="s">
        <v>39</v>
      </c>
      <c r="F10072" s="4">
        <v>-2.84365134975652E8</v>
      </c>
      <c r="G10072" s="4">
        <v>6.21177680148563E10</v>
      </c>
      <c r="H10072" s="4" t="s">
        <v>39</v>
      </c>
      <c r="I10072" s="4" t="s">
        <v>39</v>
      </c>
      <c r="J10072" s="4" t="str">
        <f t="shared" si="2"/>
        <v>#VALUE!</v>
      </c>
      <c r="K10072" s="5" t="str">
        <f t="shared" si="3"/>
        <v>#VALUE!</v>
      </c>
      <c r="L10072" s="5" t="str">
        <f t="shared" si="4"/>
        <v>#VALUE!</v>
      </c>
      <c r="M10072" s="5" t="str">
        <f t="shared" si="5"/>
        <v>#VALUE!</v>
      </c>
      <c r="N10072" s="4" t="s">
        <v>39</v>
      </c>
      <c r="O10072" s="4" t="s">
        <v>39</v>
      </c>
      <c r="P10072" s="4" t="s">
        <v>39</v>
      </c>
      <c r="Q10072" s="4" t="s">
        <v>39</v>
      </c>
      <c r="R10072" s="4">
        <v>5.775</v>
      </c>
      <c r="S10072" s="4">
        <v>5.37455265359475</v>
      </c>
      <c r="T10072" s="4" t="s">
        <v>39</v>
      </c>
    </row>
    <row r="10073" ht="12.75" customHeight="1">
      <c r="A10073" s="8" t="str">
        <f t="shared" si="1"/>
        <v>Slovenia2021</v>
      </c>
      <c r="B10073" s="4" t="s">
        <v>161</v>
      </c>
      <c r="C10073" s="4">
        <v>2021.0</v>
      </c>
      <c r="D10073" s="4">
        <v>8.21116276828945</v>
      </c>
      <c r="E10073" s="4">
        <v>-2.41748171169949E9</v>
      </c>
      <c r="F10073" s="4">
        <v>2.37195154370323E9</v>
      </c>
      <c r="G10073" s="4">
        <v>6.17485865348672E10</v>
      </c>
      <c r="H10073" s="4">
        <v>43.7534254820047</v>
      </c>
      <c r="I10073" s="4">
        <v>48.9341692189526</v>
      </c>
      <c r="J10073" s="4">
        <f t="shared" si="2"/>
        <v>2701712179572</v>
      </c>
      <c r="K10073" s="5">
        <f t="shared" si="3"/>
        <v>3021615782528</v>
      </c>
      <c r="L10073" s="5">
        <f t="shared" si="4"/>
        <v>319903602956</v>
      </c>
      <c r="M10073" s="5">
        <f t="shared" si="5"/>
        <v>5.180743737</v>
      </c>
      <c r="N10073" s="4" t="s">
        <v>39</v>
      </c>
      <c r="O10073" s="4" t="s">
        <v>39</v>
      </c>
      <c r="P10073" s="4" t="s">
        <v>39</v>
      </c>
      <c r="Q10073" s="4" t="s">
        <v>39</v>
      </c>
      <c r="R10073" s="4">
        <v>7.625</v>
      </c>
      <c r="S10073" s="4">
        <v>8.21106259181281</v>
      </c>
      <c r="T10073" s="4">
        <v>-3.69181479989097E8</v>
      </c>
    </row>
    <row r="10074" ht="12.75" customHeight="1">
      <c r="A10074" s="8" t="str">
        <f t="shared" si="1"/>
        <v>Slovenia2020</v>
      </c>
      <c r="B10074" s="4" t="s">
        <v>161</v>
      </c>
      <c r="C10074" s="4">
        <v>2020.0</v>
      </c>
      <c r="D10074" s="4">
        <v>-4.32147137457361</v>
      </c>
      <c r="E10074" s="4">
        <v>-3.38078964218444E9</v>
      </c>
      <c r="F10074" s="4">
        <v>4.05827715312129E9</v>
      </c>
      <c r="G10074" s="4">
        <v>5.37068000436833E10</v>
      </c>
      <c r="H10074" s="4">
        <v>43.3120802371726</v>
      </c>
      <c r="I10074" s="4">
        <v>51.2096825646631</v>
      </c>
      <c r="J10074" s="4">
        <f t="shared" si="2"/>
        <v>2326153232774</v>
      </c>
      <c r="K10074" s="5">
        <f t="shared" si="3"/>
        <v>2750308181801</v>
      </c>
      <c r="L10074" s="5">
        <f t="shared" si="4"/>
        <v>424154949027</v>
      </c>
      <c r="M10074" s="5">
        <f t="shared" si="5"/>
        <v>7.897602327</v>
      </c>
      <c r="N10074" s="4" t="b">
        <v>1</v>
      </c>
      <c r="O10074" s="4" t="b">
        <v>1</v>
      </c>
      <c r="P10074" s="4" t="b">
        <v>0</v>
      </c>
      <c r="Q10074" s="4" t="s">
        <v>39</v>
      </c>
      <c r="R10074" s="4">
        <v>8.725</v>
      </c>
      <c r="S10074" s="4">
        <v>-4.3213699045107</v>
      </c>
      <c r="T10074" s="4">
        <v>-8.0417864911839E9</v>
      </c>
    </row>
    <row r="10075" ht="12.75" customHeight="1">
      <c r="A10075" s="8" t="str">
        <f t="shared" si="1"/>
        <v>Slovenia2019</v>
      </c>
      <c r="B10075" s="4" t="s">
        <v>161</v>
      </c>
      <c r="C10075" s="4">
        <v>2019.0</v>
      </c>
      <c r="D10075" s="4">
        <v>3.45107127699651</v>
      </c>
      <c r="E10075" s="4">
        <v>1.156977334983E9</v>
      </c>
      <c r="F10075" s="4">
        <v>3.23032499152439E9</v>
      </c>
      <c r="G10075" s="4">
        <v>5.43315884823048E10</v>
      </c>
      <c r="H10075" s="4">
        <v>43.6318718565268</v>
      </c>
      <c r="I10075" s="4">
        <v>43.2109220305317</v>
      </c>
      <c r="J10075" s="4">
        <f t="shared" si="2"/>
        <v>2370588906421</v>
      </c>
      <c r="K10075" s="5">
        <f t="shared" si="3"/>
        <v>2347718033704</v>
      </c>
      <c r="L10075" s="5">
        <f t="shared" si="4"/>
        <v>-22870872718</v>
      </c>
      <c r="M10075" s="5">
        <f t="shared" si="5"/>
        <v>-0.420949826</v>
      </c>
      <c r="N10075" s="4" t="b">
        <v>1</v>
      </c>
      <c r="O10075" s="4" t="b">
        <v>1</v>
      </c>
      <c r="P10075" s="4" t="b">
        <v>1</v>
      </c>
      <c r="Q10075" s="4" t="b">
        <v>0</v>
      </c>
      <c r="R10075" s="4">
        <v>7.63333333333</v>
      </c>
      <c r="S10075" s="4">
        <v>3.45107924423903</v>
      </c>
      <c r="T10075" s="4">
        <v>6.24788438621505E8</v>
      </c>
    </row>
    <row r="10076" ht="12.75" customHeight="1">
      <c r="A10076" s="8" t="str">
        <f t="shared" si="1"/>
        <v>Slovenia2018</v>
      </c>
      <c r="B10076" s="4" t="s">
        <v>161</v>
      </c>
      <c r="C10076" s="4">
        <v>2018.0</v>
      </c>
      <c r="D10076" s="4">
        <v>4.45431247680694</v>
      </c>
      <c r="E10076" s="4">
        <v>1.49509003888967E9</v>
      </c>
      <c r="F10076" s="4">
        <v>3.22949648869044E9</v>
      </c>
      <c r="G10076" s="4">
        <v>5.41778824258421E10</v>
      </c>
      <c r="H10076" s="4">
        <v>44.2361306382598</v>
      </c>
      <c r="I10076" s="4">
        <v>43.492609473737</v>
      </c>
      <c r="J10076" s="4">
        <f t="shared" si="2"/>
        <v>2396619884694</v>
      </c>
      <c r="K10076" s="5">
        <f t="shared" si="3"/>
        <v>2356337482461</v>
      </c>
      <c r="L10076" s="5">
        <f t="shared" si="4"/>
        <v>-40282402233</v>
      </c>
      <c r="M10076" s="5">
        <f t="shared" si="5"/>
        <v>-0.7435211645</v>
      </c>
      <c r="N10076" s="4" t="b">
        <v>0</v>
      </c>
      <c r="O10076" s="4" t="b">
        <v>0</v>
      </c>
      <c r="P10076" s="4" t="b">
        <v>1</v>
      </c>
      <c r="Q10076" s="4" t="b">
        <v>1</v>
      </c>
      <c r="R10076" s="4">
        <v>8.25</v>
      </c>
      <c r="S10076" s="4">
        <v>4.45436574721896</v>
      </c>
      <c r="T10076" s="4">
        <v>-1.53706056462699E8</v>
      </c>
    </row>
    <row r="10077" ht="12.75" customHeight="1">
      <c r="A10077" s="8" t="str">
        <f t="shared" si="1"/>
        <v>Slovenia2017</v>
      </c>
      <c r="B10077" s="4" t="s">
        <v>161</v>
      </c>
      <c r="C10077" s="4">
        <v>2017.0</v>
      </c>
      <c r="D10077" s="4">
        <v>4.81551867263244</v>
      </c>
      <c r="E10077" s="4">
        <v>1.19927062436502E9</v>
      </c>
      <c r="F10077" s="4">
        <v>3.03481537610645E9</v>
      </c>
      <c r="G10077" s="4">
        <v>4.85891000430958E10</v>
      </c>
      <c r="H10077" s="4">
        <v>44.0170373831993</v>
      </c>
      <c r="I10077" s="4">
        <v>44.0700467086556</v>
      </c>
      <c r="J10077" s="4">
        <f t="shared" si="2"/>
        <v>2138748233013</v>
      </c>
      <c r="K10077" s="5">
        <f t="shared" si="3"/>
        <v>2141323908431</v>
      </c>
      <c r="L10077" s="5">
        <f t="shared" si="4"/>
        <v>2575675418</v>
      </c>
      <c r="M10077" s="5">
        <f t="shared" si="5"/>
        <v>0.05300932546</v>
      </c>
      <c r="N10077" s="4" t="b">
        <v>0</v>
      </c>
      <c r="O10077" s="4" t="b">
        <v>0</v>
      </c>
      <c r="P10077" s="4" t="b">
        <v>1</v>
      </c>
      <c r="Q10077" s="4" t="b">
        <v>1</v>
      </c>
      <c r="R10077" s="4">
        <v>9.475</v>
      </c>
      <c r="S10077" s="4">
        <v>4.81538063231366</v>
      </c>
      <c r="T10077" s="4">
        <v>-5.5887823827463E9</v>
      </c>
    </row>
    <row r="10078" ht="12.75" customHeight="1">
      <c r="A10078" s="8" t="str">
        <f t="shared" si="1"/>
        <v>Slovenia2016</v>
      </c>
      <c r="B10078" s="4" t="s">
        <v>161</v>
      </c>
      <c r="C10078" s="4">
        <v>2016.0</v>
      </c>
      <c r="D10078" s="4">
        <v>3.19186477203852</v>
      </c>
      <c r="E10078" s="4">
        <v>5.00099036594167E8</v>
      </c>
      <c r="F10078" s="4">
        <v>2.14317220290658E9</v>
      </c>
      <c r="G10078" s="4">
        <v>4.47667227905838E10</v>
      </c>
      <c r="H10078" s="4">
        <v>44.2435316691063</v>
      </c>
      <c r="I10078" s="4">
        <v>46.162766546663</v>
      </c>
      <c r="J10078" s="4">
        <f t="shared" si="2"/>
        <v>1980637917507</v>
      </c>
      <c r="K10078" s="5">
        <f t="shared" si="3"/>
        <v>2066555773241</v>
      </c>
      <c r="L10078" s="5">
        <f t="shared" si="4"/>
        <v>85917855734</v>
      </c>
      <c r="M10078" s="5">
        <f t="shared" si="5"/>
        <v>1.919234878</v>
      </c>
      <c r="N10078" s="4" t="b">
        <v>0</v>
      </c>
      <c r="O10078" s="4" t="b">
        <v>1</v>
      </c>
      <c r="P10078" s="4" t="b">
        <v>1</v>
      </c>
      <c r="Q10078" s="4" t="b">
        <v>1</v>
      </c>
      <c r="R10078" s="4">
        <v>11.18333333333</v>
      </c>
      <c r="S10078" s="4">
        <v>3.19185251782498</v>
      </c>
      <c r="T10078" s="4">
        <v>-3.822377252512E9</v>
      </c>
    </row>
    <row r="10079" ht="12.75" customHeight="1">
      <c r="A10079" s="8" t="str">
        <f t="shared" si="1"/>
        <v>Slovenia2015</v>
      </c>
      <c r="B10079" s="4" t="s">
        <v>161</v>
      </c>
      <c r="C10079" s="4">
        <v>2015.0</v>
      </c>
      <c r="D10079" s="4">
        <v>2.21008926260607</v>
      </c>
      <c r="E10079" s="4">
        <v>1.6143429594259E8</v>
      </c>
      <c r="F10079" s="4">
        <v>1.64630688647689E9</v>
      </c>
      <c r="G10079" s="4">
        <v>4.31075060243254E10</v>
      </c>
      <c r="H10079" s="4">
        <v>45.8630825221478</v>
      </c>
      <c r="I10079" s="4">
        <v>48.7105110082723</v>
      </c>
      <c r="J10079" s="4">
        <f t="shared" si="2"/>
        <v>1977043106118</v>
      </c>
      <c r="K10079" s="5">
        <f t="shared" si="3"/>
        <v>2099788646737</v>
      </c>
      <c r="L10079" s="5">
        <f t="shared" si="4"/>
        <v>122745540619</v>
      </c>
      <c r="M10079" s="5">
        <f t="shared" si="5"/>
        <v>2.847428486</v>
      </c>
      <c r="N10079" s="4" t="b">
        <v>0</v>
      </c>
      <c r="O10079" s="4" t="b">
        <v>1</v>
      </c>
      <c r="P10079" s="4" t="b">
        <v>1</v>
      </c>
      <c r="Q10079" s="4" t="b">
        <v>0</v>
      </c>
      <c r="R10079" s="4">
        <v>12.275</v>
      </c>
      <c r="S10079" s="4">
        <v>2.21008160650594</v>
      </c>
      <c r="T10079" s="4">
        <v>-1.6592167662584E9</v>
      </c>
    </row>
    <row r="10080" ht="12.75" customHeight="1">
      <c r="A10080" s="8" t="str">
        <f t="shared" si="1"/>
        <v>Slovenia2014</v>
      </c>
      <c r="B10080" s="4" t="s">
        <v>161</v>
      </c>
      <c r="C10080" s="4">
        <v>2014.0</v>
      </c>
      <c r="D10080" s="4">
        <v>2.76813378039981</v>
      </c>
      <c r="E10080" s="4">
        <v>-1.1337423283313E9</v>
      </c>
      <c r="F10080" s="4">
        <v>2.54859173596351E9</v>
      </c>
      <c r="G10080" s="4">
        <v>4.99971864390908E10</v>
      </c>
      <c r="H10080" s="4">
        <v>45.3349736809241</v>
      </c>
      <c r="I10080" s="4">
        <v>50.8421838588734</v>
      </c>
      <c r="J10080" s="4">
        <f t="shared" si="2"/>
        <v>2266621131336</v>
      </c>
      <c r="K10080" s="5">
        <f t="shared" si="3"/>
        <v>2541966145363</v>
      </c>
      <c r="L10080" s="5">
        <f t="shared" si="4"/>
        <v>275345014026</v>
      </c>
      <c r="M10080" s="5">
        <f t="shared" si="5"/>
        <v>5.507210178</v>
      </c>
      <c r="N10080" s="4" t="b">
        <v>0</v>
      </c>
      <c r="O10080" s="4" t="b">
        <v>1</v>
      </c>
      <c r="P10080" s="4" t="b">
        <v>1</v>
      </c>
      <c r="Q10080" s="4" t="b">
        <v>0</v>
      </c>
      <c r="R10080" s="4">
        <v>13.09166666667</v>
      </c>
      <c r="S10080" s="4">
        <v>2.76815883065036</v>
      </c>
      <c r="T10080" s="4">
        <v>6.88968041476539E9</v>
      </c>
    </row>
    <row r="10081" ht="12.75" customHeight="1">
      <c r="A10081" s="8" t="str">
        <f t="shared" si="1"/>
        <v>Slovenia2013</v>
      </c>
      <c r="B10081" s="4" t="s">
        <v>161</v>
      </c>
      <c r="C10081" s="4">
        <v>2013.0</v>
      </c>
      <c r="D10081" s="4">
        <v>-1.0294294731595</v>
      </c>
      <c r="E10081" s="4">
        <v>-5.8252638050785E9</v>
      </c>
      <c r="F10081" s="4">
        <v>1.5930811061623E9</v>
      </c>
      <c r="G10081" s="4">
        <v>4.84156572648762E10</v>
      </c>
      <c r="H10081" s="4">
        <v>45.688711619754</v>
      </c>
      <c r="I10081" s="4">
        <v>60.2672387070935</v>
      </c>
      <c r="J10081" s="4">
        <f t="shared" si="2"/>
        <v>2212049002656</v>
      </c>
      <c r="K10081" s="5">
        <f t="shared" si="3"/>
        <v>2917877973543</v>
      </c>
      <c r="L10081" s="5">
        <f t="shared" si="4"/>
        <v>705828970887</v>
      </c>
      <c r="M10081" s="5">
        <f t="shared" si="5"/>
        <v>14.57852709</v>
      </c>
      <c r="N10081" s="4" t="b">
        <v>1</v>
      </c>
      <c r="O10081" s="4" t="b">
        <v>1</v>
      </c>
      <c r="P10081" s="4" t="b">
        <v>0</v>
      </c>
      <c r="Q10081" s="4" t="b">
        <v>0</v>
      </c>
      <c r="R10081" s="4">
        <v>13.125</v>
      </c>
      <c r="S10081" s="4">
        <v>-1.02928277204056</v>
      </c>
      <c r="T10081" s="4">
        <v>-1.58152917421459E9</v>
      </c>
    </row>
    <row r="10082" ht="12.75" customHeight="1">
      <c r="A10082" s="8" t="str">
        <f t="shared" si="1"/>
        <v>Slovenia2012</v>
      </c>
      <c r="B10082" s="4" t="s">
        <v>161</v>
      </c>
      <c r="C10082" s="4">
        <v>2012.0</v>
      </c>
      <c r="D10082" s="4">
        <v>-2.63924901368974</v>
      </c>
      <c r="E10082" s="4">
        <v>-9.22220596400243E8</v>
      </c>
      <c r="F10082" s="4">
        <v>6.00053680128758E8</v>
      </c>
      <c r="G10082" s="4">
        <v>4.65777931840031E10</v>
      </c>
      <c r="H10082" s="4">
        <v>45.3597327691548</v>
      </c>
      <c r="I10082" s="4">
        <v>49.3544035991206</v>
      </c>
      <c r="J10082" s="4">
        <f t="shared" si="2"/>
        <v>2112756251803</v>
      </c>
      <c r="K10082" s="5">
        <f t="shared" si="3"/>
        <v>2298819203560</v>
      </c>
      <c r="L10082" s="5">
        <f t="shared" si="4"/>
        <v>186062951756</v>
      </c>
      <c r="M10082" s="5">
        <f t="shared" si="5"/>
        <v>3.99467083</v>
      </c>
      <c r="N10082" s="4" t="b">
        <v>1</v>
      </c>
      <c r="O10082" s="4" t="b">
        <v>1</v>
      </c>
      <c r="P10082" s="4" t="b">
        <v>0</v>
      </c>
      <c r="Q10082" s="4" t="b">
        <v>0</v>
      </c>
      <c r="R10082" s="4">
        <v>12.00833333333</v>
      </c>
      <c r="S10082" s="4">
        <v>-2.63943875676689</v>
      </c>
      <c r="T10082" s="4">
        <v>-1.8378640808731E9</v>
      </c>
    </row>
    <row r="10083" ht="12.75" customHeight="1">
      <c r="A10083" s="8" t="str">
        <f t="shared" si="1"/>
        <v>Slovenia2011</v>
      </c>
      <c r="B10083" s="4" t="s">
        <v>161</v>
      </c>
      <c r="C10083" s="4">
        <v>2011.0</v>
      </c>
      <c r="D10083" s="4">
        <v>0.861293755620272</v>
      </c>
      <c r="E10083" s="4">
        <v>-2.44733367845284E9</v>
      </c>
      <c r="F10083" s="4">
        <v>-4.31490928986459E8</v>
      </c>
      <c r="G10083" s="4">
        <v>5.15838697851853E10</v>
      </c>
      <c r="H10083" s="4">
        <v>44.2272508945292</v>
      </c>
      <c r="I10083" s="4">
        <v>50.8564813565542</v>
      </c>
      <c r="J10083" s="4">
        <f t="shared" si="2"/>
        <v>2281412751100</v>
      </c>
      <c r="K10083" s="5">
        <f t="shared" si="3"/>
        <v>2623374112029</v>
      </c>
      <c r="L10083" s="5">
        <f t="shared" si="4"/>
        <v>341961360929</v>
      </c>
      <c r="M10083" s="5">
        <f t="shared" si="5"/>
        <v>6.629230462</v>
      </c>
      <c r="N10083" s="4" t="b">
        <v>1</v>
      </c>
      <c r="O10083" s="4" t="b">
        <v>1</v>
      </c>
      <c r="P10083" s="4" t="b">
        <v>0</v>
      </c>
      <c r="Q10083" s="4" t="b">
        <v>0</v>
      </c>
      <c r="R10083" s="4">
        <v>11.875</v>
      </c>
      <c r="S10083" s="4">
        <v>0.861327732719303</v>
      </c>
      <c r="T10083" s="4">
        <v>5.0060766011822E9</v>
      </c>
    </row>
    <row r="10084" ht="12.75" customHeight="1">
      <c r="A10084" s="8" t="str">
        <f t="shared" si="1"/>
        <v>Slovenia2010</v>
      </c>
      <c r="B10084" s="4" t="s">
        <v>161</v>
      </c>
      <c r="C10084" s="4">
        <v>2010.0</v>
      </c>
      <c r="D10084" s="4">
        <v>1.34386051942912</v>
      </c>
      <c r="E10084" s="4">
        <v>-1.91552848575646E9</v>
      </c>
      <c r="F10084" s="4">
        <v>-3.6649400100866E8</v>
      </c>
      <c r="G10084" s="4">
        <v>4.82082402264512E10</v>
      </c>
      <c r="H10084" s="4">
        <v>44.576076823443</v>
      </c>
      <c r="I10084" s="4">
        <v>50.1758612250061</v>
      </c>
      <c r="J10084" s="4">
        <f t="shared" si="2"/>
        <v>2148934219857</v>
      </c>
      <c r="K10084" s="5">
        <f t="shared" si="3"/>
        <v>2418889971504</v>
      </c>
      <c r="L10084" s="5">
        <f t="shared" si="4"/>
        <v>269955751647</v>
      </c>
      <c r="M10084" s="5">
        <f t="shared" si="5"/>
        <v>5.599784402</v>
      </c>
      <c r="N10084" s="4" t="b">
        <v>0</v>
      </c>
      <c r="O10084" s="4" t="b">
        <v>0</v>
      </c>
      <c r="P10084" s="4" t="b">
        <v>0</v>
      </c>
      <c r="Q10084" s="4" t="b">
        <v>1</v>
      </c>
      <c r="R10084" s="4">
        <v>10.76666666667</v>
      </c>
      <c r="S10084" s="4">
        <v>1.34374847220215</v>
      </c>
      <c r="T10084" s="4">
        <v>-3.3756295587341E9</v>
      </c>
    </row>
    <row r="10085" ht="12.75" customHeight="1">
      <c r="A10085" s="8" t="str">
        <f t="shared" si="1"/>
        <v>Slovenia2009</v>
      </c>
      <c r="B10085" s="4" t="s">
        <v>161</v>
      </c>
      <c r="C10085" s="4">
        <v>2009.0</v>
      </c>
      <c r="D10085" s="4">
        <v>-7.54855532137465</v>
      </c>
      <c r="E10085" s="4">
        <v>-2.27809982620942E9</v>
      </c>
      <c r="F10085" s="4">
        <v>-5.45289950658411E8</v>
      </c>
      <c r="G10085" s="4">
        <v>5.05677348859613E10</v>
      </c>
      <c r="H10085" s="4">
        <v>43.5480445401863</v>
      </c>
      <c r="I10085" s="4">
        <v>49.3610518854003</v>
      </c>
      <c r="J10085" s="4">
        <f t="shared" si="2"/>
        <v>2202125971110</v>
      </c>
      <c r="K10085" s="5">
        <f t="shared" si="3"/>
        <v>2496076585433</v>
      </c>
      <c r="L10085" s="5">
        <f t="shared" si="4"/>
        <v>293950614323</v>
      </c>
      <c r="M10085" s="5">
        <f t="shared" si="5"/>
        <v>5.813007345</v>
      </c>
      <c r="N10085" s="4" t="b">
        <v>1</v>
      </c>
      <c r="O10085" s="4" t="b">
        <v>1</v>
      </c>
      <c r="P10085" s="4" t="b">
        <v>0</v>
      </c>
      <c r="Q10085" s="4" t="b">
        <v>1</v>
      </c>
      <c r="R10085" s="4">
        <v>9.15833333333</v>
      </c>
      <c r="S10085" s="4">
        <v>-7.54843779134178</v>
      </c>
      <c r="T10085" s="4">
        <v>2.3594946595101E9</v>
      </c>
    </row>
    <row r="10086" ht="12.75" customHeight="1">
      <c r="A10086" s="8" t="str">
        <f t="shared" si="1"/>
        <v>Slovenia2008</v>
      </c>
      <c r="B10086" s="4" t="s">
        <v>161</v>
      </c>
      <c r="C10086" s="4">
        <v>2008.0</v>
      </c>
      <c r="D10086" s="4">
        <v>3.50976386436736</v>
      </c>
      <c r="E10086" s="4">
        <v>-1.65607057048003E8</v>
      </c>
      <c r="F10086" s="4">
        <v>-2.94645739689484E9</v>
      </c>
      <c r="G10086" s="4">
        <v>5.57794277396609E10</v>
      </c>
      <c r="H10086" s="4">
        <v>43.6587854673744</v>
      </c>
      <c r="I10086" s="4">
        <v>45.0525633014025</v>
      </c>
      <c r="J10086" s="4">
        <f t="shared" si="2"/>
        <v>2435262069179</v>
      </c>
      <c r="K10086" s="5">
        <f t="shared" si="3"/>
        <v>2513006199157</v>
      </c>
      <c r="L10086" s="5">
        <f t="shared" si="4"/>
        <v>77744129978</v>
      </c>
      <c r="M10086" s="5">
        <f t="shared" si="5"/>
        <v>1.393777834</v>
      </c>
      <c r="N10086" s="4" t="b">
        <v>1</v>
      </c>
      <c r="O10086" s="4" t="b">
        <v>1</v>
      </c>
      <c r="P10086" s="4" t="b">
        <v>1</v>
      </c>
      <c r="Q10086" s="4" t="b">
        <v>0</v>
      </c>
      <c r="R10086" s="4">
        <v>6.73333333333</v>
      </c>
      <c r="S10086" s="4">
        <v>3.50984151699558</v>
      </c>
      <c r="T10086" s="4">
        <v>5.21169285369959E9</v>
      </c>
    </row>
    <row r="10087" ht="12.75" customHeight="1">
      <c r="A10087" s="8" t="str">
        <f t="shared" si="1"/>
        <v>Slovenia2007</v>
      </c>
      <c r="B10087" s="4" t="s">
        <v>161</v>
      </c>
      <c r="C10087" s="4">
        <v>2007.0</v>
      </c>
      <c r="D10087" s="4">
        <v>6.98024759692886</v>
      </c>
      <c r="E10087" s="4">
        <v>5.75600054374587E8</v>
      </c>
      <c r="F10087" s="4">
        <v>-2.01461953478413E9</v>
      </c>
      <c r="G10087" s="4">
        <v>4.80674012073978E10</v>
      </c>
      <c r="H10087" s="4">
        <v>43.3606569062112</v>
      </c>
      <c r="I10087" s="4">
        <v>43.4096967796199</v>
      </c>
      <c r="J10087" s="4">
        <f t="shared" si="2"/>
        <v>2084234092127</v>
      </c>
      <c r="K10087" s="5">
        <f t="shared" si="3"/>
        <v>2086591311397</v>
      </c>
      <c r="L10087" s="5">
        <f t="shared" si="4"/>
        <v>2357219270</v>
      </c>
      <c r="M10087" s="5">
        <f t="shared" si="5"/>
        <v>0.04903987341</v>
      </c>
      <c r="N10087" s="4" t="b">
        <v>0</v>
      </c>
      <c r="O10087" s="4" t="b">
        <v>0</v>
      </c>
      <c r="P10087" s="4" t="b">
        <v>1</v>
      </c>
      <c r="Q10087" s="4" t="b">
        <v>1</v>
      </c>
      <c r="R10087" s="4">
        <v>7.725</v>
      </c>
      <c r="S10087" s="4">
        <v>6.98016075450694</v>
      </c>
      <c r="T10087" s="4">
        <v>-7.7120265322631E9</v>
      </c>
    </row>
    <row r="10088" ht="12.75" customHeight="1">
      <c r="A10088" s="8" t="str">
        <f t="shared" si="1"/>
        <v>Slovenia2006</v>
      </c>
      <c r="B10088" s="4" t="s">
        <v>161</v>
      </c>
      <c r="C10088" s="4">
        <v>2006.0</v>
      </c>
      <c r="D10088" s="4">
        <v>5.7463877650154</v>
      </c>
      <c r="E10088" s="4">
        <v>5.55765370903725E7</v>
      </c>
      <c r="F10088" s="4">
        <v>-6.95267588989631E8</v>
      </c>
      <c r="G10088" s="4">
        <v>3.94810450382637E10</v>
      </c>
      <c r="H10088" s="4">
        <v>44.3081254389059</v>
      </c>
      <c r="I10088" s="4">
        <v>45.5391273677086</v>
      </c>
      <c r="J10088" s="4">
        <f t="shared" si="2"/>
        <v>1749331096014</v>
      </c>
      <c r="K10088" s="5">
        <f t="shared" si="3"/>
        <v>1797932338608</v>
      </c>
      <c r="L10088" s="5">
        <f t="shared" si="4"/>
        <v>48601242593</v>
      </c>
      <c r="M10088" s="5">
        <f t="shared" si="5"/>
        <v>1.231001929</v>
      </c>
      <c r="N10088" s="4" t="b">
        <v>0</v>
      </c>
      <c r="O10088" s="4" t="b">
        <v>0</v>
      </c>
      <c r="P10088" s="4" t="b">
        <v>1</v>
      </c>
      <c r="Q10088" s="4" t="b">
        <v>1</v>
      </c>
      <c r="R10088" s="4">
        <v>9.43333333333</v>
      </c>
      <c r="S10088" s="4">
        <v>5.746396900645</v>
      </c>
      <c r="T10088" s="4">
        <v>-8.58635616913409E9</v>
      </c>
    </row>
    <row r="10089" ht="12.75" customHeight="1">
      <c r="A10089" s="8" t="str">
        <f t="shared" si="1"/>
        <v>Slovenia2005</v>
      </c>
      <c r="B10089" s="4" t="s">
        <v>161</v>
      </c>
      <c r="C10089" s="4">
        <v>2005.0</v>
      </c>
      <c r="D10089" s="4">
        <v>3.79780530884766</v>
      </c>
      <c r="E10089" s="4">
        <v>7.58611148813476E7</v>
      </c>
      <c r="F10089" s="4">
        <v>-6.805E8</v>
      </c>
      <c r="G10089" s="4">
        <v>3.62063959706504E10</v>
      </c>
      <c r="H10089" s="4">
        <v>45.06965816663</v>
      </c>
      <c r="I10089" s="4">
        <v>46.3937816003517</v>
      </c>
      <c r="J10089" s="4">
        <f t="shared" si="2"/>
        <v>1631809889843</v>
      </c>
      <c r="K10089" s="5">
        <f t="shared" si="3"/>
        <v>1679751627198</v>
      </c>
      <c r="L10089" s="5">
        <f t="shared" si="4"/>
        <v>47941737355</v>
      </c>
      <c r="M10089" s="5">
        <f t="shared" si="5"/>
        <v>1.324123434</v>
      </c>
      <c r="N10089" s="4" t="b">
        <v>0</v>
      </c>
      <c r="O10089" s="4" t="b">
        <v>1</v>
      </c>
      <c r="P10089" s="4" t="b">
        <v>1</v>
      </c>
      <c r="Q10089" s="4" t="b">
        <v>1</v>
      </c>
      <c r="R10089" s="4">
        <v>10.14166666667</v>
      </c>
      <c r="S10089" s="4">
        <v>3.79797264198646</v>
      </c>
      <c r="T10089" s="4">
        <v>-3.2746490676133E9</v>
      </c>
    </row>
    <row r="10090" ht="12.75" customHeight="1">
      <c r="A10090" s="8" t="str">
        <f t="shared" si="1"/>
        <v>Slovenia2004</v>
      </c>
      <c r="B10090" s="4" t="s">
        <v>161</v>
      </c>
      <c r="C10090" s="4">
        <v>2004.0</v>
      </c>
      <c r="D10090" s="4">
        <v>4.35947799998039</v>
      </c>
      <c r="E10090" s="4">
        <v>-9.56651338098186E7</v>
      </c>
      <c r="F10090" s="4">
        <v>-8.925E8</v>
      </c>
      <c r="G10090" s="4">
        <v>3.44147845042352E10</v>
      </c>
      <c r="H10090" s="4">
        <v>44.686226391875</v>
      </c>
      <c r="I10090" s="4">
        <v>46.627359002758</v>
      </c>
      <c r="J10090" s="4">
        <f t="shared" si="2"/>
        <v>1537866851584</v>
      </c>
      <c r="K10090" s="5">
        <f t="shared" si="3"/>
        <v>1604670512082</v>
      </c>
      <c r="L10090" s="5">
        <f t="shared" si="4"/>
        <v>66803660498</v>
      </c>
      <c r="M10090" s="5">
        <f t="shared" si="5"/>
        <v>1.941132611</v>
      </c>
      <c r="N10090" s="4" t="b">
        <v>0</v>
      </c>
      <c r="O10090" s="4" t="b">
        <v>1</v>
      </c>
      <c r="P10090" s="4" t="b">
        <v>1</v>
      </c>
      <c r="Q10090" s="4" t="b">
        <v>0</v>
      </c>
      <c r="R10090" s="4">
        <v>10.59166666667</v>
      </c>
      <c r="S10090" s="4">
        <v>4.35919277843995</v>
      </c>
      <c r="T10090" s="4">
        <v>-1.79161146641519E9</v>
      </c>
    </row>
    <row r="10091" ht="12.75" customHeight="1">
      <c r="A10091" s="8" t="str">
        <f t="shared" si="1"/>
        <v>Slovenia2003</v>
      </c>
      <c r="B10091" s="4" t="s">
        <v>161</v>
      </c>
      <c r="C10091" s="4">
        <v>2003.0</v>
      </c>
      <c r="D10091" s="4">
        <v>2.96015882630056</v>
      </c>
      <c r="E10091" s="4">
        <v>-1.99930446962377E8</v>
      </c>
      <c r="F10091" s="4">
        <v>-2.157E8</v>
      </c>
      <c r="G10091" s="4">
        <v>2.96347136410968E10</v>
      </c>
      <c r="H10091" s="4">
        <v>44.5600527850765</v>
      </c>
      <c r="I10091" s="4">
        <v>47.1547984836003</v>
      </c>
      <c r="J10091" s="4">
        <f t="shared" si="2"/>
        <v>1320524404118</v>
      </c>
      <c r="K10091" s="5">
        <f t="shared" si="3"/>
        <v>1397418949865</v>
      </c>
      <c r="L10091" s="5">
        <f t="shared" si="4"/>
        <v>76894545747</v>
      </c>
      <c r="M10091" s="5">
        <f t="shared" si="5"/>
        <v>2.594745699</v>
      </c>
      <c r="N10091" s="4" t="b">
        <v>0</v>
      </c>
      <c r="O10091" s="4" t="b">
        <v>1</v>
      </c>
      <c r="P10091" s="4" t="b">
        <v>1</v>
      </c>
      <c r="Q10091" s="4" t="b">
        <v>0</v>
      </c>
      <c r="R10091" s="4">
        <v>11.175</v>
      </c>
      <c r="S10091" s="4">
        <v>2.96026028579455</v>
      </c>
      <c r="T10091" s="4">
        <v>-4.78007086313839E9</v>
      </c>
    </row>
    <row r="10092" ht="12.75" customHeight="1">
      <c r="A10092" s="8" t="str">
        <f t="shared" si="1"/>
        <v>Slovenia2002</v>
      </c>
      <c r="B10092" s="4" t="s">
        <v>161</v>
      </c>
      <c r="C10092" s="4">
        <v>2002.0</v>
      </c>
      <c r="D10092" s="4">
        <v>3.50556397262421</v>
      </c>
      <c r="E10092" s="4">
        <v>-5.13716037950172E7</v>
      </c>
      <c r="F10092" s="4">
        <v>2.438E8</v>
      </c>
      <c r="G10092" s="4">
        <v>2.34898902743142E10</v>
      </c>
      <c r="H10092" s="4">
        <v>44.8871695132619</v>
      </c>
      <c r="I10092" s="4">
        <v>47.2614083215138</v>
      </c>
      <c r="J10092" s="4">
        <f t="shared" si="2"/>
        <v>1054394686591</v>
      </c>
      <c r="K10092" s="5">
        <f t="shared" si="3"/>
        <v>1110165295682</v>
      </c>
      <c r="L10092" s="5">
        <f t="shared" si="4"/>
        <v>55770609091</v>
      </c>
      <c r="M10092" s="5">
        <f t="shared" si="5"/>
        <v>2.374238808</v>
      </c>
      <c r="N10092" s="4" t="b">
        <v>0</v>
      </c>
      <c r="O10092" s="4" t="b">
        <v>1</v>
      </c>
      <c r="P10092" s="4" t="b">
        <v>1</v>
      </c>
      <c r="Q10092" s="4" t="b">
        <v>0</v>
      </c>
      <c r="R10092" s="4">
        <v>11.59166666667</v>
      </c>
      <c r="S10092" s="4">
        <v>3.50559805692072</v>
      </c>
      <c r="T10092" s="4">
        <v>-6.1448233667826E9</v>
      </c>
    </row>
    <row r="10093" ht="12.75" customHeight="1">
      <c r="A10093" s="8" t="str">
        <f t="shared" si="1"/>
        <v>Slovenia2001</v>
      </c>
      <c r="B10093" s="4" t="s">
        <v>161</v>
      </c>
      <c r="C10093" s="4">
        <v>2001.0</v>
      </c>
      <c r="D10093" s="4">
        <v>3.21640159903368</v>
      </c>
      <c r="E10093" s="4">
        <v>-4.46100733205833E8</v>
      </c>
      <c r="F10093" s="4">
        <v>3.13E7</v>
      </c>
      <c r="G10093" s="4">
        <v>2.0876309970385E10</v>
      </c>
      <c r="H10093" s="4">
        <v>44.2610780368551</v>
      </c>
      <c r="I10093" s="4">
        <v>48.7116802300014</v>
      </c>
      <c r="J10093" s="4">
        <f t="shared" si="2"/>
        <v>924007984721</v>
      </c>
      <c r="K10093" s="5">
        <f t="shared" si="3"/>
        <v>1016920135660</v>
      </c>
      <c r="L10093" s="5">
        <f t="shared" si="4"/>
        <v>92912150939</v>
      </c>
      <c r="M10093" s="5">
        <f t="shared" si="5"/>
        <v>4.450602193</v>
      </c>
      <c r="N10093" s="4" t="b">
        <v>0</v>
      </c>
      <c r="O10093" s="4" t="b">
        <v>0</v>
      </c>
      <c r="P10093" s="4" t="b">
        <v>1</v>
      </c>
      <c r="Q10093" s="4" t="b">
        <v>0</v>
      </c>
      <c r="R10093" s="4">
        <v>11.55833333333</v>
      </c>
      <c r="S10093" s="4">
        <v>3.21656033452891</v>
      </c>
      <c r="T10093" s="4">
        <v>-2.6135803039292E9</v>
      </c>
    </row>
    <row r="10094" ht="12.75" customHeight="1">
      <c r="A10094" s="8" t="str">
        <f t="shared" si="1"/>
        <v>Slovenia2000</v>
      </c>
      <c r="B10094" s="4" t="s">
        <v>161</v>
      </c>
      <c r="C10094" s="4">
        <v>2000.0</v>
      </c>
      <c r="D10094" s="4">
        <v>3.6725627436511</v>
      </c>
      <c r="E10094" s="4">
        <v>-2.60439391297753E8</v>
      </c>
      <c r="F10094" s="4">
        <v>-5.475E8</v>
      </c>
      <c r="G10094" s="4">
        <v>2.02896276366767E10</v>
      </c>
      <c r="H10094" s="4">
        <v>43.8888034328572</v>
      </c>
      <c r="I10094" s="4">
        <v>47.5338273281317</v>
      </c>
      <c r="J10094" s="4">
        <f t="shared" si="2"/>
        <v>890487479072</v>
      </c>
      <c r="K10094" s="5">
        <f t="shared" si="3"/>
        <v>964443656634</v>
      </c>
      <c r="L10094" s="5">
        <f t="shared" si="4"/>
        <v>73956177562</v>
      </c>
      <c r="M10094" s="5">
        <f t="shared" si="5"/>
        <v>3.645023895</v>
      </c>
      <c r="N10094" s="4" t="b">
        <v>0</v>
      </c>
      <c r="O10094" s="4" t="b">
        <v>0</v>
      </c>
      <c r="P10094" s="4" t="b">
        <v>1</v>
      </c>
      <c r="Q10094" s="4" t="b">
        <v>0</v>
      </c>
      <c r="R10094" s="4">
        <v>12.18333333333</v>
      </c>
      <c r="S10094" s="4">
        <v>3.67237154968245</v>
      </c>
      <c r="T10094" s="4">
        <v>-5.86682333708297E8</v>
      </c>
    </row>
    <row r="10095" ht="12.75" customHeight="1">
      <c r="A10095" s="8" t="str">
        <f t="shared" si="1"/>
        <v>Slovenia1999</v>
      </c>
      <c r="B10095" s="4" t="s">
        <v>161</v>
      </c>
      <c r="C10095" s="4">
        <v>1999.0</v>
      </c>
      <c r="D10095" s="4">
        <v>5.33270521728889</v>
      </c>
      <c r="E10095" s="4">
        <v>-1.50692024355562E8</v>
      </c>
      <c r="F10095" s="4">
        <v>-6.971E8</v>
      </c>
      <c r="G10095" s="4">
        <v>2.27113843111404E10</v>
      </c>
      <c r="H10095" s="4">
        <v>44.046997085902</v>
      </c>
      <c r="I10095" s="4">
        <v>47.0185643133294</v>
      </c>
      <c r="J10095" s="4">
        <f t="shared" si="2"/>
        <v>1000368278570</v>
      </c>
      <c r="K10095" s="5">
        <f t="shared" si="3"/>
        <v>1067856683878</v>
      </c>
      <c r="L10095" s="5">
        <f t="shared" si="4"/>
        <v>67488405308</v>
      </c>
      <c r="M10095" s="5">
        <f t="shared" si="5"/>
        <v>2.971567227</v>
      </c>
      <c r="N10095" s="4" t="b">
        <v>0</v>
      </c>
      <c r="O10095" s="4" t="b">
        <v>0</v>
      </c>
      <c r="P10095" s="4" t="b">
        <v>1</v>
      </c>
      <c r="Q10095" s="4" t="b">
        <v>1</v>
      </c>
      <c r="R10095" s="4">
        <v>13.56666666667</v>
      </c>
      <c r="S10095" s="4">
        <v>5.3326665718437</v>
      </c>
      <c r="T10095" s="4">
        <v>2.42175667446369E9</v>
      </c>
    </row>
    <row r="10096" ht="12.75" customHeight="1">
      <c r="A10096" s="8" t="str">
        <f t="shared" si="1"/>
        <v>Slovenia1998</v>
      </c>
      <c r="B10096" s="4" t="s">
        <v>161</v>
      </c>
      <c r="C10096" s="4">
        <v>1998.0</v>
      </c>
      <c r="D10096" s="4">
        <v>3.27924684360328</v>
      </c>
      <c r="E10096" s="4">
        <v>-4.06808153759574E7</v>
      </c>
      <c r="F10096" s="4">
        <v>-1.182E8</v>
      </c>
      <c r="G10096" s="4">
        <v>2.21462319676861E10</v>
      </c>
      <c r="H10096" s="4">
        <v>43.8906186896651</v>
      </c>
      <c r="I10096" s="4">
        <v>46.2167302856994</v>
      </c>
      <c r="J10096" s="4">
        <f t="shared" si="2"/>
        <v>972011822707</v>
      </c>
      <c r="K10096" s="5">
        <f t="shared" si="3"/>
        <v>1023526429695</v>
      </c>
      <c r="L10096" s="5">
        <f t="shared" si="4"/>
        <v>51514606989</v>
      </c>
      <c r="M10096" s="5">
        <f t="shared" si="5"/>
        <v>2.326111596</v>
      </c>
      <c r="N10096" s="4" t="b">
        <v>0</v>
      </c>
      <c r="O10096" s="4" t="b">
        <v>1</v>
      </c>
      <c r="P10096" s="4" t="b">
        <v>1</v>
      </c>
      <c r="Q10096" s="4" t="b">
        <v>1</v>
      </c>
      <c r="R10096" s="4">
        <v>14.48333333333</v>
      </c>
      <c r="S10096" s="4">
        <v>3.27936544351304</v>
      </c>
      <c r="T10096" s="4">
        <v>-5.65152343454299E8</v>
      </c>
    </row>
    <row r="10097" ht="12.75" customHeight="1">
      <c r="A10097" s="8" t="str">
        <f t="shared" si="1"/>
        <v>Slovenia1997</v>
      </c>
      <c r="B10097" s="4" t="s">
        <v>161</v>
      </c>
      <c r="C10097" s="4">
        <v>1997.0</v>
      </c>
      <c r="D10097" s="4">
        <v>5.04970483759679</v>
      </c>
      <c r="E10097" s="4">
        <v>4351750.44613985</v>
      </c>
      <c r="F10097" s="4">
        <v>5.05E7</v>
      </c>
      <c r="G10097" s="4">
        <v>2.07631017406963E10</v>
      </c>
      <c r="H10097" s="4">
        <v>43.0636360351245</v>
      </c>
      <c r="I10097" s="4">
        <v>45.3705778195353</v>
      </c>
      <c r="J10097" s="4">
        <f t="shared" si="2"/>
        <v>894134656322</v>
      </c>
      <c r="K10097" s="5">
        <f t="shared" si="3"/>
        <v>942033923301</v>
      </c>
      <c r="L10097" s="5">
        <f t="shared" si="4"/>
        <v>47899266980</v>
      </c>
      <c r="M10097" s="5">
        <f t="shared" si="5"/>
        <v>2.306941784</v>
      </c>
      <c r="N10097" s="4" t="b">
        <v>0</v>
      </c>
      <c r="O10097" s="4" t="b">
        <v>1</v>
      </c>
      <c r="P10097" s="4" t="b">
        <v>1</v>
      </c>
      <c r="Q10097" s="4" t="b">
        <v>0</v>
      </c>
      <c r="R10097" s="4">
        <v>14.41666666667</v>
      </c>
      <c r="S10097" s="4">
        <v>5.04979345664498</v>
      </c>
      <c r="T10097" s="4">
        <v>-1.38313022698979E9</v>
      </c>
    </row>
    <row r="10098" ht="12.75" customHeight="1">
      <c r="A10098" s="8" t="str">
        <f t="shared" si="1"/>
        <v>Slovenia1996</v>
      </c>
      <c r="B10098" s="4" t="s">
        <v>161</v>
      </c>
      <c r="C10098" s="4">
        <v>1996.0</v>
      </c>
      <c r="D10098" s="4">
        <v>3.60186750155795</v>
      </c>
      <c r="E10098" s="4">
        <v>2.02726378559772E8</v>
      </c>
      <c r="F10098" s="4">
        <v>5.53E7</v>
      </c>
      <c r="G10098" s="4">
        <v>2.15072326487252E10</v>
      </c>
      <c r="H10098" s="4">
        <v>44.0534110460761</v>
      </c>
      <c r="I10098" s="4">
        <v>45.1466581050933</v>
      </c>
      <c r="J10098" s="4">
        <f t="shared" si="2"/>
        <v>947466960338</v>
      </c>
      <c r="K10098" s="5">
        <f t="shared" si="3"/>
        <v>970979679179</v>
      </c>
      <c r="L10098" s="5">
        <f t="shared" si="4"/>
        <v>23512718841</v>
      </c>
      <c r="M10098" s="5">
        <f t="shared" si="5"/>
        <v>1.093247059</v>
      </c>
      <c r="N10098" s="4" t="b">
        <v>0</v>
      </c>
      <c r="O10098" s="4" t="b">
        <v>0</v>
      </c>
      <c r="P10098" s="4" t="b">
        <v>1</v>
      </c>
      <c r="Q10098" s="4" t="b">
        <v>0</v>
      </c>
      <c r="R10098" s="4">
        <v>13.91666666667</v>
      </c>
      <c r="S10098" s="4">
        <v>3.20300580852732</v>
      </c>
      <c r="T10098" s="4">
        <v>7.441309080289E8</v>
      </c>
    </row>
    <row r="10099" ht="12.75" customHeight="1">
      <c r="A10099" s="8" t="str">
        <f t="shared" si="1"/>
        <v>Slovenia1995</v>
      </c>
      <c r="B10099" s="4" t="s">
        <v>161</v>
      </c>
      <c r="C10099" s="4">
        <v>1995.0</v>
      </c>
      <c r="D10099" s="4">
        <v>4.10005611694862</v>
      </c>
      <c r="E10099" s="4">
        <v>-1.29296523562726E9</v>
      </c>
      <c r="F10099" s="4">
        <v>-7.49E7</v>
      </c>
      <c r="G10099" s="4">
        <v>2.13522240194096E10</v>
      </c>
      <c r="H10099" s="4">
        <v>44.9587152488448</v>
      </c>
      <c r="I10099" s="4">
        <v>53.1029846223771</v>
      </c>
      <c r="J10099" s="4">
        <f t="shared" si="2"/>
        <v>959968559618</v>
      </c>
      <c r="K10099" s="5">
        <f t="shared" si="3"/>
        <v>1133866823756</v>
      </c>
      <c r="L10099" s="5">
        <f t="shared" si="4"/>
        <v>173898264138</v>
      </c>
      <c r="M10099" s="5">
        <f t="shared" si="5"/>
        <v>8.144269374</v>
      </c>
      <c r="N10099" s="4" t="b">
        <v>0</v>
      </c>
      <c r="O10099" s="4" t="b">
        <v>0</v>
      </c>
      <c r="P10099" s="4" t="b">
        <v>1</v>
      </c>
      <c r="Q10099" s="4" t="b">
        <v>0</v>
      </c>
      <c r="R10099" s="4">
        <v>14.04166666667</v>
      </c>
      <c r="S10099" s="4" t="s">
        <v>39</v>
      </c>
      <c r="T10099" s="4">
        <v>-1.55008629315601E8</v>
      </c>
    </row>
    <row r="10100" ht="12.75" customHeight="1">
      <c r="A10100" s="8" t="str">
        <f t="shared" si="1"/>
        <v>Slovenia1994</v>
      </c>
      <c r="B10100" s="4" t="s">
        <v>161</v>
      </c>
      <c r="C10100" s="4">
        <v>1994.0</v>
      </c>
      <c r="D10100" s="4">
        <v>5.30000000000002</v>
      </c>
      <c r="E10100" s="4" t="s">
        <v>39</v>
      </c>
      <c r="F10100" s="4">
        <v>5.74E8</v>
      </c>
      <c r="G10100" s="4" t="s">
        <v>39</v>
      </c>
      <c r="H10100" s="4" t="s">
        <v>39</v>
      </c>
      <c r="I10100" s="4" t="s">
        <v>39</v>
      </c>
      <c r="J10100" s="4" t="str">
        <f t="shared" si="2"/>
        <v>#VALUE!</v>
      </c>
      <c r="K10100" s="5" t="str">
        <f t="shared" si="3"/>
        <v>#VALUE!</v>
      </c>
      <c r="L10100" s="5" t="str">
        <f t="shared" si="4"/>
        <v>#VALUE!</v>
      </c>
      <c r="M10100" s="5" t="str">
        <f t="shared" si="5"/>
        <v>#VALUE!</v>
      </c>
      <c r="N10100" s="4" t="b">
        <v>0</v>
      </c>
      <c r="O10100" s="4" t="b">
        <v>0</v>
      </c>
      <c r="P10100" s="4" t="b">
        <v>1</v>
      </c>
      <c r="Q10100" s="4" t="b">
        <v>0</v>
      </c>
      <c r="R10100" s="4">
        <v>14.55</v>
      </c>
      <c r="S10100" s="4" t="s">
        <v>39</v>
      </c>
      <c r="T10100" s="4" t="s">
        <v>39</v>
      </c>
    </row>
    <row r="10101" ht="12.75" customHeight="1">
      <c r="A10101" s="8" t="str">
        <f t="shared" si="1"/>
        <v>Slovenia1993</v>
      </c>
      <c r="B10101" s="4" t="s">
        <v>161</v>
      </c>
      <c r="C10101" s="4">
        <v>1993.0</v>
      </c>
      <c r="D10101" s="4">
        <v>2.80000000000019</v>
      </c>
      <c r="E10101" s="4" t="s">
        <v>39</v>
      </c>
      <c r="F10101" s="4">
        <v>1.91E8</v>
      </c>
      <c r="G10101" s="4" t="s">
        <v>39</v>
      </c>
      <c r="H10101" s="4" t="s">
        <v>39</v>
      </c>
      <c r="I10101" s="4" t="s">
        <v>39</v>
      </c>
      <c r="J10101" s="4" t="str">
        <f t="shared" si="2"/>
        <v>#VALUE!</v>
      </c>
      <c r="K10101" s="5" t="str">
        <f t="shared" si="3"/>
        <v>#VALUE!</v>
      </c>
      <c r="L10101" s="5" t="str">
        <f t="shared" si="4"/>
        <v>#VALUE!</v>
      </c>
      <c r="M10101" s="5" t="str">
        <f t="shared" si="5"/>
        <v>#VALUE!</v>
      </c>
      <c r="N10101" s="4" t="b">
        <v>0</v>
      </c>
      <c r="O10101" s="4" t="b">
        <v>1</v>
      </c>
      <c r="P10101" s="4" t="b">
        <v>1</v>
      </c>
      <c r="Q10101" s="4" t="b">
        <v>0</v>
      </c>
      <c r="R10101" s="4">
        <v>14.575</v>
      </c>
      <c r="S10101" s="4" t="s">
        <v>39</v>
      </c>
      <c r="T10101" s="4" t="s">
        <v>39</v>
      </c>
    </row>
    <row r="10102" ht="12.75" customHeight="1">
      <c r="A10102" s="8" t="str">
        <f t="shared" si="1"/>
        <v>Slovenia1992</v>
      </c>
      <c r="B10102" s="4" t="s">
        <v>161</v>
      </c>
      <c r="C10102" s="4">
        <v>1992.0</v>
      </c>
      <c r="D10102" s="4" t="s">
        <v>39</v>
      </c>
      <c r="E10102" s="4" t="s">
        <v>39</v>
      </c>
      <c r="F10102" s="4">
        <v>9.783E8</v>
      </c>
      <c r="G10102" s="4" t="s">
        <v>39</v>
      </c>
      <c r="H10102" s="4" t="s">
        <v>39</v>
      </c>
      <c r="I10102" s="4" t="s">
        <v>39</v>
      </c>
      <c r="J10102" s="4" t="str">
        <f t="shared" si="2"/>
        <v>#VALUE!</v>
      </c>
      <c r="K10102" s="5" t="str">
        <f t="shared" si="3"/>
        <v>#VALUE!</v>
      </c>
      <c r="L10102" s="5" t="str">
        <f t="shared" si="4"/>
        <v>#VALUE!</v>
      </c>
      <c r="M10102" s="5" t="str">
        <f t="shared" si="5"/>
        <v>#VALUE!</v>
      </c>
      <c r="N10102" s="4" t="s">
        <v>39</v>
      </c>
      <c r="O10102" s="4" t="b">
        <v>1</v>
      </c>
      <c r="P10102" s="4" t="s">
        <v>39</v>
      </c>
      <c r="Q10102" s="4" t="b">
        <v>0</v>
      </c>
      <c r="R10102" s="4">
        <v>11.56666666667</v>
      </c>
      <c r="S10102" s="4" t="s">
        <v>39</v>
      </c>
      <c r="T10102" s="4" t="s">
        <v>39</v>
      </c>
    </row>
    <row r="10103" ht="12.75" customHeight="1">
      <c r="A10103" s="8" t="str">
        <f t="shared" si="1"/>
        <v>Solomon Islands2022</v>
      </c>
      <c r="B10103" s="4" t="s">
        <v>162</v>
      </c>
      <c r="C10103" s="4">
        <v>2022.0</v>
      </c>
      <c r="D10103" s="4" t="s">
        <v>39</v>
      </c>
      <c r="E10103" s="4" t="s">
        <v>39</v>
      </c>
      <c r="F10103" s="4">
        <v>-2.1853383343205E8</v>
      </c>
      <c r="G10103" s="4">
        <v>1.59571078431373E9</v>
      </c>
      <c r="H10103" s="4" t="s">
        <v>39</v>
      </c>
      <c r="I10103" s="4" t="s">
        <v>39</v>
      </c>
      <c r="J10103" s="4" t="str">
        <f t="shared" si="2"/>
        <v>#VALUE!</v>
      </c>
      <c r="K10103" s="5" t="str">
        <f t="shared" si="3"/>
        <v>#VALUE!</v>
      </c>
      <c r="L10103" s="5" t="str">
        <f t="shared" si="4"/>
        <v>#VALUE!</v>
      </c>
      <c r="M10103" s="5" t="str">
        <f t="shared" si="5"/>
        <v>#VALUE!</v>
      </c>
      <c r="N10103" s="4" t="s">
        <v>39</v>
      </c>
      <c r="O10103" s="4" t="s">
        <v>39</v>
      </c>
      <c r="P10103" s="4" t="s">
        <v>39</v>
      </c>
      <c r="Q10103" s="4" t="s">
        <v>39</v>
      </c>
      <c r="R10103" s="4" t="s">
        <v>39</v>
      </c>
      <c r="S10103" s="4">
        <v>-4.06243940275354</v>
      </c>
      <c r="T10103" s="4" t="s">
        <v>39</v>
      </c>
    </row>
    <row r="10104" ht="12.75" customHeight="1">
      <c r="A10104" s="8" t="str">
        <f t="shared" si="1"/>
        <v>Solomon Islands2021</v>
      </c>
      <c r="B10104" s="4" t="s">
        <v>162</v>
      </c>
      <c r="C10104" s="4">
        <v>2021.0</v>
      </c>
      <c r="D10104" s="4">
        <v>-0.234736976484758</v>
      </c>
      <c r="E10104" s="4">
        <v>-6.61298817564094E7</v>
      </c>
      <c r="F10104" s="4">
        <v>-7.8191576991801E7</v>
      </c>
      <c r="G10104" s="4">
        <v>1.58030351717092E9</v>
      </c>
      <c r="H10104" s="4">
        <v>32.5292978344442</v>
      </c>
      <c r="I10104" s="4">
        <v>36.9199186855271</v>
      </c>
      <c r="J10104" s="4">
        <f t="shared" si="2"/>
        <v>51406163779</v>
      </c>
      <c r="K10104" s="5">
        <f t="shared" si="3"/>
        <v>58344677352</v>
      </c>
      <c r="L10104" s="5">
        <f t="shared" si="4"/>
        <v>6938513574</v>
      </c>
      <c r="M10104" s="5">
        <f t="shared" si="5"/>
        <v>4.390620851</v>
      </c>
      <c r="N10104" s="4" t="b">
        <v>1</v>
      </c>
      <c r="O10104" s="4" t="b">
        <v>1</v>
      </c>
      <c r="P10104" s="4" t="b">
        <v>0</v>
      </c>
      <c r="Q10104" s="4" t="s">
        <v>39</v>
      </c>
      <c r="R10104" s="4" t="s">
        <v>39</v>
      </c>
      <c r="S10104" s="4">
        <v>-0.569742892674313</v>
      </c>
      <c r="T10104" s="4">
        <v>-1.54072671428101E7</v>
      </c>
    </row>
    <row r="10105" ht="12.75" customHeight="1">
      <c r="A10105" s="8" t="str">
        <f t="shared" si="1"/>
        <v>Solomon Islands2020</v>
      </c>
      <c r="B10105" s="4" t="s">
        <v>162</v>
      </c>
      <c r="C10105" s="4">
        <v>2020.0</v>
      </c>
      <c r="D10105" s="4">
        <v>-3.3818584341856</v>
      </c>
      <c r="E10105" s="4">
        <v>-3.44400072309628E7</v>
      </c>
      <c r="F10105" s="4">
        <v>-2.50595508493401E7</v>
      </c>
      <c r="G10105" s="4">
        <v>1.5361458310639E9</v>
      </c>
      <c r="H10105" s="4">
        <v>33.4342553697392</v>
      </c>
      <c r="I10105" s="4">
        <v>35.8722358722359</v>
      </c>
      <c r="J10105" s="4">
        <f t="shared" si="2"/>
        <v>51359892001</v>
      </c>
      <c r="K10105" s="5">
        <f t="shared" si="3"/>
        <v>55104985586</v>
      </c>
      <c r="L10105" s="5">
        <f t="shared" si="4"/>
        <v>3745093585</v>
      </c>
      <c r="M10105" s="5">
        <f t="shared" si="5"/>
        <v>2.437980502</v>
      </c>
      <c r="N10105" s="4" t="b">
        <v>1</v>
      </c>
      <c r="O10105" s="4" t="b">
        <v>1</v>
      </c>
      <c r="P10105" s="4" t="b">
        <v>0</v>
      </c>
      <c r="Q10105" s="4" t="b">
        <v>0</v>
      </c>
      <c r="R10105" s="4" t="s">
        <v>39</v>
      </c>
      <c r="S10105" s="4">
        <v>-3.38111604772683</v>
      </c>
      <c r="T10105" s="4">
        <v>-4.41576861070199E7</v>
      </c>
    </row>
    <row r="10106" ht="12.75" customHeight="1">
      <c r="A10106" s="8" t="str">
        <f t="shared" si="1"/>
        <v>Solomon Islands2019</v>
      </c>
      <c r="B10106" s="4" t="s">
        <v>162</v>
      </c>
      <c r="C10106" s="4">
        <v>2019.0</v>
      </c>
      <c r="D10106" s="4">
        <v>1.74854998294098</v>
      </c>
      <c r="E10106" s="4">
        <v>-1.90810306340271E7</v>
      </c>
      <c r="F10106" s="4">
        <v>-1.5399754950073E8</v>
      </c>
      <c r="G10106" s="4">
        <v>1.61915495840233E9</v>
      </c>
      <c r="H10106" s="4">
        <v>31.785403301566</v>
      </c>
      <c r="I10106" s="4">
        <v>33.3645051420523</v>
      </c>
      <c r="J10106" s="4">
        <f t="shared" si="2"/>
        <v>51465493361</v>
      </c>
      <c r="K10106" s="5">
        <f t="shared" si="3"/>
        <v>54022303935</v>
      </c>
      <c r="L10106" s="5">
        <f t="shared" si="4"/>
        <v>2556810575</v>
      </c>
      <c r="M10106" s="5">
        <f t="shared" si="5"/>
        <v>1.57910184</v>
      </c>
      <c r="N10106" s="4" t="b">
        <v>1</v>
      </c>
      <c r="O10106" s="4" t="b">
        <v>1</v>
      </c>
      <c r="P10106" s="4" t="b">
        <v>0</v>
      </c>
      <c r="Q10106" s="4" t="b">
        <v>0</v>
      </c>
      <c r="R10106" s="4" t="s">
        <v>39</v>
      </c>
      <c r="S10106" s="4">
        <v>1.74951428706819</v>
      </c>
      <c r="T10106" s="4">
        <v>8.30091273384299E7</v>
      </c>
    </row>
    <row r="10107" ht="12.75" customHeight="1">
      <c r="A10107" s="8" t="str">
        <f t="shared" si="1"/>
        <v>Solomon Islands2018</v>
      </c>
      <c r="B10107" s="4" t="s">
        <v>162</v>
      </c>
      <c r="C10107" s="4">
        <v>2018.0</v>
      </c>
      <c r="D10107" s="4">
        <v>2.7449682074452</v>
      </c>
      <c r="E10107" s="4">
        <v>2.23990186172792E7</v>
      </c>
      <c r="F10107" s="4">
        <v>-4.78151146500303E7</v>
      </c>
      <c r="G10107" s="4">
        <v>1.61547842145974E9</v>
      </c>
      <c r="H10107" s="4">
        <v>39.6439657776081</v>
      </c>
      <c r="I10107" s="4">
        <v>38.8014860245806</v>
      </c>
      <c r="J10107" s="4">
        <f t="shared" si="2"/>
        <v>64043971255</v>
      </c>
      <c r="K10107" s="5">
        <f t="shared" si="3"/>
        <v>62682963393</v>
      </c>
      <c r="L10107" s="5">
        <f t="shared" si="4"/>
        <v>-1361007862</v>
      </c>
      <c r="M10107" s="5">
        <f t="shared" si="5"/>
        <v>-0.842479753</v>
      </c>
      <c r="N10107" s="4" t="b">
        <v>0</v>
      </c>
      <c r="O10107" s="4" t="b">
        <v>0</v>
      </c>
      <c r="P10107" s="4" t="b">
        <v>1</v>
      </c>
      <c r="Q10107" s="4" t="b">
        <v>1</v>
      </c>
      <c r="R10107" s="4" t="s">
        <v>39</v>
      </c>
      <c r="S10107" s="4">
        <v>2.74599542334096</v>
      </c>
      <c r="T10107" s="4">
        <v>-3676536.94258999</v>
      </c>
    </row>
    <row r="10108" ht="12.75" customHeight="1">
      <c r="A10108" s="8" t="str">
        <f t="shared" si="1"/>
        <v>Solomon Islands2017</v>
      </c>
      <c r="B10108" s="4" t="s">
        <v>162</v>
      </c>
      <c r="C10108" s="4">
        <v>2017.0</v>
      </c>
      <c r="D10108" s="4">
        <v>3.07735544157943</v>
      </c>
      <c r="E10108" s="4">
        <v>-2.15936409132128E7</v>
      </c>
      <c r="F10108" s="4">
        <v>-6.2833337717318E7</v>
      </c>
      <c r="G10108" s="4">
        <v>1.46978905030851E9</v>
      </c>
      <c r="H10108" s="4">
        <v>39.6076841460574</v>
      </c>
      <c r="I10108" s="4">
        <v>42.530351050286</v>
      </c>
      <c r="J10108" s="4">
        <f t="shared" si="2"/>
        <v>58214940466</v>
      </c>
      <c r="K10108" s="5">
        <f t="shared" si="3"/>
        <v>62510644279</v>
      </c>
      <c r="L10108" s="5">
        <f t="shared" si="4"/>
        <v>4295703814</v>
      </c>
      <c r="M10108" s="5">
        <f t="shared" si="5"/>
        <v>2.922666904</v>
      </c>
      <c r="N10108" s="4" t="b">
        <v>0</v>
      </c>
      <c r="O10108" s="4" t="b">
        <v>0</v>
      </c>
      <c r="P10108" s="4" t="b">
        <v>1</v>
      </c>
      <c r="Q10108" s="4" t="b">
        <v>1</v>
      </c>
      <c r="R10108" s="4" t="s">
        <v>39</v>
      </c>
      <c r="S10108" s="4">
        <v>3.07534803424636</v>
      </c>
      <c r="T10108" s="4">
        <v>-1.45689371151229E8</v>
      </c>
    </row>
    <row r="10109" ht="12.75" customHeight="1">
      <c r="A10109" s="8" t="str">
        <f t="shared" si="1"/>
        <v>Solomon Islands2016</v>
      </c>
      <c r="B10109" s="4" t="s">
        <v>162</v>
      </c>
      <c r="C10109" s="4">
        <v>2016.0</v>
      </c>
      <c r="D10109" s="4">
        <v>5.55584985220422</v>
      </c>
      <c r="E10109" s="4">
        <v>-4.71510683942018E7</v>
      </c>
      <c r="F10109" s="4">
        <v>-4.88034860549559E7</v>
      </c>
      <c r="G10109" s="4">
        <v>1.37949031502286E9</v>
      </c>
      <c r="H10109" s="4">
        <v>38.5387946624539</v>
      </c>
      <c r="I10109" s="4">
        <v>42.7037640431519</v>
      </c>
      <c r="J10109" s="4">
        <f t="shared" si="2"/>
        <v>53163893990</v>
      </c>
      <c r="K10109" s="5">
        <f t="shared" si="3"/>
        <v>58909428913</v>
      </c>
      <c r="L10109" s="5">
        <f t="shared" si="4"/>
        <v>5745534923</v>
      </c>
      <c r="M10109" s="5">
        <f t="shared" si="5"/>
        <v>4.164969381</v>
      </c>
      <c r="N10109" s="4" t="b">
        <v>0</v>
      </c>
      <c r="O10109" s="4" t="b">
        <v>0</v>
      </c>
      <c r="P10109" s="4" t="b">
        <v>1</v>
      </c>
      <c r="Q10109" s="4" t="b">
        <v>1</v>
      </c>
      <c r="R10109" s="4" t="s">
        <v>39</v>
      </c>
      <c r="S10109" s="4">
        <v>5.55473153366954</v>
      </c>
      <c r="T10109" s="4">
        <v>-9.029873528565E7</v>
      </c>
    </row>
    <row r="10110" ht="12.75" customHeight="1">
      <c r="A10110" s="8" t="str">
        <f t="shared" si="1"/>
        <v>Solomon Islands2015</v>
      </c>
      <c r="B10110" s="4" t="s">
        <v>162</v>
      </c>
      <c r="C10110" s="4">
        <v>2015.0</v>
      </c>
      <c r="D10110" s="4">
        <v>1.67835482446218</v>
      </c>
      <c r="E10110" s="4">
        <v>5010333.77360045</v>
      </c>
      <c r="F10110" s="4">
        <v>-3.60729128571646E7</v>
      </c>
      <c r="G10110" s="4">
        <v>1.30790989129375E9</v>
      </c>
      <c r="H10110" s="4">
        <v>42.3255189728456</v>
      </c>
      <c r="I10110" s="4">
        <v>42.3311050464199</v>
      </c>
      <c r="J10110" s="4">
        <f t="shared" si="2"/>
        <v>55357964919</v>
      </c>
      <c r="K10110" s="5">
        <f t="shared" si="3"/>
        <v>55365271000</v>
      </c>
      <c r="L10110" s="5">
        <f t="shared" si="4"/>
        <v>7306080.881</v>
      </c>
      <c r="M10110" s="5">
        <f t="shared" si="5"/>
        <v>0.005586073574</v>
      </c>
      <c r="N10110" s="4" t="b">
        <v>0</v>
      </c>
      <c r="O10110" s="4" t="b">
        <v>1</v>
      </c>
      <c r="P10110" s="4" t="b">
        <v>0</v>
      </c>
      <c r="Q10110" s="4" t="b">
        <v>1</v>
      </c>
      <c r="R10110" s="4" t="s">
        <v>39</v>
      </c>
      <c r="S10110" s="4">
        <v>1.67614615649777</v>
      </c>
      <c r="T10110" s="4">
        <v>-7.158042372911E7</v>
      </c>
    </row>
    <row r="10111" ht="12.75" customHeight="1">
      <c r="A10111" s="8" t="str">
        <f t="shared" si="1"/>
        <v>Solomon Islands2014</v>
      </c>
      <c r="B10111" s="4" t="s">
        <v>162</v>
      </c>
      <c r="C10111" s="4">
        <v>2014.0</v>
      </c>
      <c r="D10111" s="4">
        <v>1.18594739538483</v>
      </c>
      <c r="E10111" s="4">
        <v>2.61387956733467E7</v>
      </c>
      <c r="F10111" s="4">
        <v>-4.95651091606839E7</v>
      </c>
      <c r="G10111" s="4">
        <v>1.33557135668714E9</v>
      </c>
      <c r="H10111" s="4">
        <v>41.5147296382778</v>
      </c>
      <c r="I10111" s="4">
        <v>39.6726521088477</v>
      </c>
      <c r="J10111" s="4">
        <f t="shared" si="2"/>
        <v>55445883785</v>
      </c>
      <c r="K10111" s="5">
        <f t="shared" si="3"/>
        <v>52985657800</v>
      </c>
      <c r="L10111" s="5">
        <f t="shared" si="4"/>
        <v>-2460225985</v>
      </c>
      <c r="M10111" s="5">
        <f t="shared" si="5"/>
        <v>-1.842077529</v>
      </c>
      <c r="N10111" s="4" t="b">
        <v>0</v>
      </c>
      <c r="O10111" s="4" t="b">
        <v>1</v>
      </c>
      <c r="P10111" s="4" t="b">
        <v>0</v>
      </c>
      <c r="Q10111" s="4" t="b">
        <v>0</v>
      </c>
      <c r="R10111" s="4" t="s">
        <v>39</v>
      </c>
      <c r="S10111" s="4">
        <v>1.18921747092358</v>
      </c>
      <c r="T10111" s="4">
        <v>2.76614653933899E7</v>
      </c>
    </row>
    <row r="10112" ht="12.75" customHeight="1">
      <c r="A10112" s="8" t="str">
        <f t="shared" si="1"/>
        <v>Solomon Islands2013</v>
      </c>
      <c r="B10112" s="4" t="s">
        <v>162</v>
      </c>
      <c r="C10112" s="4">
        <v>2013.0</v>
      </c>
      <c r="D10112" s="4">
        <v>5.23653299073139</v>
      </c>
      <c r="E10112" s="4">
        <v>4.88289298456557E7</v>
      </c>
      <c r="F10112" s="4">
        <v>-3.85464826943809E7</v>
      </c>
      <c r="G10112" s="4">
        <v>1.28591156851452E9</v>
      </c>
      <c r="H10112" s="4">
        <v>44.7619369315229</v>
      </c>
      <c r="I10112" s="4">
        <v>41.1264347938412</v>
      </c>
      <c r="J10112" s="4">
        <f t="shared" si="2"/>
        <v>57559892529</v>
      </c>
      <c r="K10112" s="5">
        <f t="shared" si="3"/>
        <v>52884958273</v>
      </c>
      <c r="L10112" s="5">
        <f t="shared" si="4"/>
        <v>-4674934256</v>
      </c>
      <c r="M10112" s="5">
        <f t="shared" si="5"/>
        <v>-3.635502138</v>
      </c>
      <c r="N10112" s="4" t="b">
        <v>0</v>
      </c>
      <c r="O10112" s="4" t="b">
        <v>1</v>
      </c>
      <c r="P10112" s="4" t="b">
        <v>0</v>
      </c>
      <c r="Q10112" s="4" t="b">
        <v>0</v>
      </c>
      <c r="R10112" s="4" t="s">
        <v>39</v>
      </c>
      <c r="S10112" s="4">
        <v>5.23170451938518</v>
      </c>
      <c r="T10112" s="4">
        <v>-4.965978817262E7</v>
      </c>
    </row>
    <row r="10113" ht="12.75" customHeight="1">
      <c r="A10113" s="8" t="str">
        <f t="shared" si="1"/>
        <v>Solomon Islands2012</v>
      </c>
      <c r="B10113" s="4" t="s">
        <v>162</v>
      </c>
      <c r="C10113" s="4">
        <v>2012.0</v>
      </c>
      <c r="D10113" s="4">
        <v>1.36721374160222</v>
      </c>
      <c r="E10113" s="4">
        <v>4.13972906619038E7</v>
      </c>
      <c r="F10113" s="4">
        <v>2.63905066757182E7</v>
      </c>
      <c r="G10113" s="4">
        <v>1.185283421976E9</v>
      </c>
      <c r="H10113" s="4">
        <v>47.087728807603</v>
      </c>
      <c r="I10113" s="4">
        <v>43.8027165970175</v>
      </c>
      <c r="J10113" s="4">
        <f t="shared" si="2"/>
        <v>55812304334</v>
      </c>
      <c r="K10113" s="5">
        <f t="shared" si="3"/>
        <v>51918633820</v>
      </c>
      <c r="L10113" s="5">
        <f t="shared" si="4"/>
        <v>-3893670514</v>
      </c>
      <c r="M10113" s="5">
        <f t="shared" si="5"/>
        <v>-3.285012211</v>
      </c>
      <c r="N10113" s="4" t="b">
        <v>0</v>
      </c>
      <c r="O10113" s="4" t="b">
        <v>1</v>
      </c>
      <c r="P10113" s="4" t="b">
        <v>0</v>
      </c>
      <c r="Q10113" s="4" t="b">
        <v>0</v>
      </c>
      <c r="R10113" s="4" t="s">
        <v>39</v>
      </c>
      <c r="S10113" s="4">
        <v>2.47187841602312</v>
      </c>
      <c r="T10113" s="4">
        <v>-1.00628146538519E8</v>
      </c>
    </row>
    <row r="10114" ht="12.75" customHeight="1">
      <c r="A10114" s="8" t="str">
        <f t="shared" si="1"/>
        <v>Solomon Islands2011</v>
      </c>
      <c r="B10114" s="4" t="s">
        <v>162</v>
      </c>
      <c r="C10114" s="4">
        <v>2011.0</v>
      </c>
      <c r="D10114" s="4">
        <v>7.26669275443749</v>
      </c>
      <c r="E10114" s="4">
        <v>8.26332808402746E7</v>
      </c>
      <c r="F10114" s="4">
        <v>-1.87722401602951E7</v>
      </c>
      <c r="G10114" s="4">
        <v>1.06389535650841E9</v>
      </c>
      <c r="H10114" s="4">
        <v>49.8562666651203</v>
      </c>
      <c r="I10114" s="4">
        <v>42.3858406340387</v>
      </c>
      <c r="J10114" s="4">
        <f t="shared" si="2"/>
        <v>53041850598</v>
      </c>
      <c r="K10114" s="5">
        <f t="shared" si="3"/>
        <v>45094099032</v>
      </c>
      <c r="L10114" s="5">
        <f t="shared" si="4"/>
        <v>-7947751566</v>
      </c>
      <c r="M10114" s="5">
        <f t="shared" si="5"/>
        <v>-7.470426031</v>
      </c>
      <c r="N10114" s="4" t="b">
        <v>0</v>
      </c>
      <c r="O10114" s="4" t="b">
        <v>1</v>
      </c>
      <c r="P10114" s="4" t="b">
        <v>1</v>
      </c>
      <c r="Q10114" s="4" t="b">
        <v>0</v>
      </c>
      <c r="R10114" s="4" t="s">
        <v>39</v>
      </c>
      <c r="S10114" s="4">
        <v>7.42994961675907</v>
      </c>
      <c r="T10114" s="4">
        <v>-1.2138806546759E8</v>
      </c>
    </row>
    <row r="10115" ht="12.75" customHeight="1">
      <c r="A10115" s="8" t="str">
        <f t="shared" si="1"/>
        <v>Solomon Islands2010</v>
      </c>
      <c r="B10115" s="4" t="s">
        <v>162</v>
      </c>
      <c r="C10115" s="4">
        <v>2010.0</v>
      </c>
      <c r="D10115" s="4">
        <v>8.61593917172802</v>
      </c>
      <c r="E10115" s="4">
        <v>3.96159594941325E7</v>
      </c>
      <c r="F10115" s="4">
        <v>-1.44155577390153E8</v>
      </c>
      <c r="G10115" s="4">
        <v>8.98133646578352E8</v>
      </c>
      <c r="H10115" s="4">
        <v>51.6380569800678</v>
      </c>
      <c r="I10115" s="4">
        <v>47.5649423085957</v>
      </c>
      <c r="J10115" s="4">
        <f t="shared" si="2"/>
        <v>46377876418</v>
      </c>
      <c r="K10115" s="5">
        <f t="shared" si="3"/>
        <v>42719675085</v>
      </c>
      <c r="L10115" s="5">
        <f t="shared" si="4"/>
        <v>-3658201333</v>
      </c>
      <c r="M10115" s="5">
        <f t="shared" si="5"/>
        <v>-4.073114671</v>
      </c>
      <c r="N10115" s="4" t="b">
        <v>0</v>
      </c>
      <c r="O10115" s="4" t="b">
        <v>0</v>
      </c>
      <c r="P10115" s="4" t="b">
        <v>1</v>
      </c>
      <c r="Q10115" s="4" t="b">
        <v>1</v>
      </c>
      <c r="R10115" s="4" t="s">
        <v>39</v>
      </c>
      <c r="S10115" s="4">
        <v>9.70838816928725</v>
      </c>
      <c r="T10115" s="4">
        <v>-1.65761709930058E8</v>
      </c>
    </row>
    <row r="10116" ht="12.75" customHeight="1">
      <c r="A10116" s="8" t="str">
        <f t="shared" si="1"/>
        <v>Solomon Islands2009</v>
      </c>
      <c r="B10116" s="4" t="s">
        <v>162</v>
      </c>
      <c r="C10116" s="4">
        <v>2009.0</v>
      </c>
      <c r="D10116" s="4">
        <v>2.56948045688297</v>
      </c>
      <c r="E10116" s="4">
        <v>1.76868167307103E7</v>
      </c>
      <c r="F10116" s="4">
        <v>-5.95878997753922E7</v>
      </c>
      <c r="G10116" s="4">
        <v>8.05557595915601E8</v>
      </c>
      <c r="H10116" s="4">
        <v>44.8508323916981</v>
      </c>
      <c r="I10116" s="4">
        <v>44.2972686807283</v>
      </c>
      <c r="J10116" s="4">
        <f t="shared" si="2"/>
        <v>36129928716</v>
      </c>
      <c r="K10116" s="5">
        <f t="shared" si="3"/>
        <v>35684001264</v>
      </c>
      <c r="L10116" s="5">
        <f t="shared" si="4"/>
        <v>-445927452.2</v>
      </c>
      <c r="M10116" s="5">
        <f t="shared" si="5"/>
        <v>-0.553563711</v>
      </c>
      <c r="N10116" s="4" t="b">
        <v>0</v>
      </c>
      <c r="O10116" s="4" t="b">
        <v>1</v>
      </c>
      <c r="P10116" s="4" t="b">
        <v>1</v>
      </c>
      <c r="Q10116" s="4" t="b">
        <v>1</v>
      </c>
      <c r="R10116" s="4" t="s">
        <v>39</v>
      </c>
      <c r="S10116" s="4">
        <v>2.86426790167438</v>
      </c>
      <c r="T10116" s="4">
        <v>-9.25760506627509E7</v>
      </c>
    </row>
    <row r="10117" ht="12.75" customHeight="1">
      <c r="A10117" s="8" t="str">
        <f t="shared" si="1"/>
        <v>Solomon Islands2008</v>
      </c>
      <c r="B10117" s="4" t="s">
        <v>162</v>
      </c>
      <c r="C10117" s="4">
        <v>2008.0</v>
      </c>
      <c r="D10117" s="4">
        <v>5.80561732731403</v>
      </c>
      <c r="E10117" s="4">
        <v>6396983.25891196</v>
      </c>
      <c r="F10117" s="4">
        <v>-7.95955547818325E7</v>
      </c>
      <c r="G10117" s="4">
        <v>7.76337725194945E8</v>
      </c>
      <c r="H10117" s="4">
        <v>40.5012903286396</v>
      </c>
      <c r="I10117" s="4">
        <v>42.2397392927993</v>
      </c>
      <c r="J10117" s="4">
        <f t="shared" si="2"/>
        <v>31442679601</v>
      </c>
      <c r="K10117" s="5">
        <f t="shared" si="3"/>
        <v>32792303115</v>
      </c>
      <c r="L10117" s="5">
        <f t="shared" si="4"/>
        <v>1349623514</v>
      </c>
      <c r="M10117" s="5">
        <f t="shared" si="5"/>
        <v>1.738448964</v>
      </c>
      <c r="N10117" s="4" t="b">
        <v>0</v>
      </c>
      <c r="O10117" s="4" t="b">
        <v>1</v>
      </c>
      <c r="P10117" s="4" t="b">
        <v>1</v>
      </c>
      <c r="Q10117" s="4" t="b">
        <v>0</v>
      </c>
      <c r="R10117" s="4" t="s">
        <v>39</v>
      </c>
      <c r="S10117" s="4">
        <v>6.22596954376191</v>
      </c>
      <c r="T10117" s="4">
        <v>-2.9219870720656E7</v>
      </c>
    </row>
    <row r="10118" ht="12.75" customHeight="1">
      <c r="A10118" s="8" t="str">
        <f t="shared" si="1"/>
        <v>Solomon Islands2007</v>
      </c>
      <c r="B10118" s="4" t="s">
        <v>162</v>
      </c>
      <c r="C10118" s="4">
        <v>2007.0</v>
      </c>
      <c r="D10118" s="4">
        <v>4.44225664499207</v>
      </c>
      <c r="E10118" s="4">
        <v>1.88028042416686E7</v>
      </c>
      <c r="F10118" s="4">
        <v>-8.01709157520169E7</v>
      </c>
      <c r="G10118" s="4">
        <v>6.95295347621537E8</v>
      </c>
      <c r="H10118" s="4">
        <v>39.0150576356053</v>
      </c>
      <c r="I10118" s="4">
        <v>39.2851262442757</v>
      </c>
      <c r="J10118" s="4">
        <f t="shared" si="2"/>
        <v>27126988061</v>
      </c>
      <c r="K10118" s="5">
        <f t="shared" si="3"/>
        <v>27314765508</v>
      </c>
      <c r="L10118" s="5">
        <f t="shared" si="4"/>
        <v>187777447.1</v>
      </c>
      <c r="M10118" s="5">
        <f t="shared" si="5"/>
        <v>0.2700686087</v>
      </c>
      <c r="N10118" s="4" t="b">
        <v>0</v>
      </c>
      <c r="O10118" s="4" t="b">
        <v>0</v>
      </c>
      <c r="P10118" s="4" t="b">
        <v>1</v>
      </c>
      <c r="Q10118" s="4" t="b">
        <v>1</v>
      </c>
      <c r="R10118" s="4" t="s">
        <v>39</v>
      </c>
      <c r="S10118" s="4">
        <v>3.63967242948135</v>
      </c>
      <c r="T10118" s="4">
        <v>-8.1042377573408E7</v>
      </c>
    </row>
    <row r="10119" ht="12.75" customHeight="1">
      <c r="A10119" s="8" t="str">
        <f t="shared" si="1"/>
        <v>Solomon Islands2006</v>
      </c>
      <c r="B10119" s="4" t="s">
        <v>162</v>
      </c>
      <c r="C10119" s="4">
        <v>2006.0</v>
      </c>
      <c r="D10119" s="4">
        <v>4.87423949409318</v>
      </c>
      <c r="E10119" s="4">
        <v>-7067679.82426684</v>
      </c>
      <c r="F10119" s="4">
        <v>-4.21780371634286E7</v>
      </c>
      <c r="G10119" s="4">
        <v>6.17258127221057E8</v>
      </c>
      <c r="H10119" s="4">
        <v>32.879146377758</v>
      </c>
      <c r="I10119" s="4">
        <v>34.5573143997332</v>
      </c>
      <c r="J10119" s="4">
        <f t="shared" si="2"/>
        <v>20294920318</v>
      </c>
      <c r="K10119" s="5">
        <f t="shared" si="3"/>
        <v>21330783168</v>
      </c>
      <c r="L10119" s="5">
        <f t="shared" si="4"/>
        <v>1035862850</v>
      </c>
      <c r="M10119" s="5">
        <f t="shared" si="5"/>
        <v>1.678168022</v>
      </c>
      <c r="N10119" s="4" t="b">
        <v>0</v>
      </c>
      <c r="O10119" s="4" t="b">
        <v>0</v>
      </c>
      <c r="P10119" s="4" t="b">
        <v>1</v>
      </c>
      <c r="Q10119" s="4" t="b">
        <v>1</v>
      </c>
      <c r="R10119" s="4" t="s">
        <v>39</v>
      </c>
      <c r="S10119" s="4">
        <v>4.13828031825385</v>
      </c>
      <c r="T10119" s="4">
        <v>-7.80372204004799E7</v>
      </c>
    </row>
    <row r="10120" ht="12.75" customHeight="1">
      <c r="A10120" s="8" t="str">
        <f t="shared" si="1"/>
        <v>Solomon Islands2005</v>
      </c>
      <c r="B10120" s="4" t="s">
        <v>162</v>
      </c>
      <c r="C10120" s="4">
        <v>2005.0</v>
      </c>
      <c r="D10120" s="4">
        <v>5.52628164342973</v>
      </c>
      <c r="E10120" s="4">
        <v>-1.20065142912447E7</v>
      </c>
      <c r="F10120" s="4">
        <v>-9.02020486879056E7</v>
      </c>
      <c r="G10120" s="4">
        <v>5.52864568402293E8</v>
      </c>
      <c r="H10120" s="4">
        <v>30.3991232860374</v>
      </c>
      <c r="I10120" s="4">
        <v>33.2953483386115</v>
      </c>
      <c r="J10120" s="4">
        <f t="shared" si="2"/>
        <v>16806598175</v>
      </c>
      <c r="K10120" s="5">
        <f t="shared" si="3"/>
        <v>18407818389</v>
      </c>
      <c r="L10120" s="5">
        <f t="shared" si="4"/>
        <v>1601220214</v>
      </c>
      <c r="M10120" s="5">
        <f t="shared" si="5"/>
        <v>2.896225053</v>
      </c>
      <c r="N10120" s="4" t="b">
        <v>0</v>
      </c>
      <c r="O10120" s="4" t="b">
        <v>0</v>
      </c>
      <c r="P10120" s="4" t="b">
        <v>1</v>
      </c>
      <c r="Q10120" s="4" t="b">
        <v>0</v>
      </c>
      <c r="R10120" s="4" t="s">
        <v>39</v>
      </c>
      <c r="S10120" s="4">
        <v>7.35784193356017</v>
      </c>
      <c r="T10120" s="4">
        <v>-6.4393558818764E7</v>
      </c>
    </row>
    <row r="10121" ht="12.75" customHeight="1">
      <c r="A10121" s="8" t="str">
        <f t="shared" si="1"/>
        <v>Solomon Islands2004</v>
      </c>
      <c r="B10121" s="4" t="s">
        <v>162</v>
      </c>
      <c r="C10121" s="4">
        <v>2004.0</v>
      </c>
      <c r="D10121" s="4">
        <v>6.66707760970869</v>
      </c>
      <c r="E10121" s="4">
        <v>1.85991555522858E7</v>
      </c>
      <c r="F10121" s="4">
        <v>-1.89216890100638E7</v>
      </c>
      <c r="G10121" s="4">
        <v>4.68005324460339E8</v>
      </c>
      <c r="H10121" s="4">
        <v>31.6911002568203</v>
      </c>
      <c r="I10121" s="4">
        <v>28.6543395244492</v>
      </c>
      <c r="J10121" s="4">
        <f t="shared" si="2"/>
        <v>14831603658</v>
      </c>
      <c r="K10121" s="5">
        <f t="shared" si="3"/>
        <v>13410383466</v>
      </c>
      <c r="L10121" s="5">
        <f t="shared" si="4"/>
        <v>-1421220192</v>
      </c>
      <c r="M10121" s="5">
        <f t="shared" si="5"/>
        <v>-3.036760732</v>
      </c>
      <c r="N10121" s="4" t="b">
        <v>0</v>
      </c>
      <c r="O10121" s="4" t="b">
        <v>0</v>
      </c>
      <c r="P10121" s="4" t="b">
        <v>1</v>
      </c>
      <c r="Q10121" s="4" t="b">
        <v>1</v>
      </c>
      <c r="R10121" s="4" t="s">
        <v>39</v>
      </c>
      <c r="S10121" s="4">
        <v>7.6832999660031</v>
      </c>
      <c r="T10121" s="4">
        <v>-8.48592439419539E7</v>
      </c>
    </row>
    <row r="10122" ht="12.75" customHeight="1">
      <c r="A10122" s="8" t="str">
        <f t="shared" si="1"/>
        <v>Solomon Islands2003</v>
      </c>
      <c r="B10122" s="4" t="s">
        <v>162</v>
      </c>
      <c r="C10122" s="4">
        <v>2003.0</v>
      </c>
      <c r="D10122" s="4">
        <v>6.52346857597453</v>
      </c>
      <c r="E10122" s="4">
        <v>2.41648484228927E7</v>
      </c>
      <c r="F10122" s="4">
        <v>-3.9920222697639E7</v>
      </c>
      <c r="G10122" s="4">
        <v>4.17668997397615E8</v>
      </c>
      <c r="H10122" s="4">
        <v>25.4521058941503</v>
      </c>
      <c r="I10122" s="4">
        <v>20.0391286293664</v>
      </c>
      <c r="J10122" s="4">
        <f t="shared" si="2"/>
        <v>10630555550</v>
      </c>
      <c r="K10122" s="5">
        <f t="shared" si="3"/>
        <v>8369722763</v>
      </c>
      <c r="L10122" s="5">
        <f t="shared" si="4"/>
        <v>-2260832787</v>
      </c>
      <c r="M10122" s="5">
        <f t="shared" si="5"/>
        <v>-5.412977265</v>
      </c>
      <c r="N10122" s="4" t="b">
        <v>0</v>
      </c>
      <c r="O10122" s="4" t="b">
        <v>0</v>
      </c>
      <c r="P10122" s="4" t="b">
        <v>1</v>
      </c>
      <c r="Q10122" s="4" t="b">
        <v>1</v>
      </c>
      <c r="R10122" s="4" t="s">
        <v>39</v>
      </c>
      <c r="S10122" s="4">
        <v>6.52346685055139</v>
      </c>
      <c r="T10122" s="4">
        <v>-5.03363270627239E7</v>
      </c>
    </row>
    <row r="10123" ht="12.75" customHeight="1">
      <c r="A10123" s="8" t="str">
        <f t="shared" si="1"/>
        <v>Solomon Islands2002</v>
      </c>
      <c r="B10123" s="4" t="s">
        <v>162</v>
      </c>
      <c r="C10123" s="4">
        <v>2002.0</v>
      </c>
      <c r="D10123" s="4">
        <v>-2.79998574456563</v>
      </c>
      <c r="E10123" s="4">
        <v>-1940187.25669316</v>
      </c>
      <c r="F10123" s="4">
        <v>-6.75758093985877E7</v>
      </c>
      <c r="G10123" s="4">
        <v>3.46406733603556E8</v>
      </c>
      <c r="H10123" s="4">
        <v>12.3013262135028</v>
      </c>
      <c r="I10123" s="4">
        <v>13.6356411537604</v>
      </c>
      <c r="J10123" s="4">
        <f t="shared" si="2"/>
        <v>4261262233</v>
      </c>
      <c r="K10123" s="5">
        <f t="shared" si="3"/>
        <v>4723477913</v>
      </c>
      <c r="L10123" s="5">
        <f t="shared" si="4"/>
        <v>462215680.1</v>
      </c>
      <c r="M10123" s="5">
        <f t="shared" si="5"/>
        <v>1.33431494</v>
      </c>
      <c r="N10123" s="4" t="b">
        <v>1</v>
      </c>
      <c r="O10123" s="4" t="b">
        <v>1</v>
      </c>
      <c r="P10123" s="4" t="b">
        <v>0</v>
      </c>
      <c r="Q10123" s="4" t="b">
        <v>1</v>
      </c>
      <c r="R10123" s="4" t="s">
        <v>39</v>
      </c>
      <c r="S10123" s="4">
        <v>-2.79998288464989</v>
      </c>
      <c r="T10123" s="4">
        <v>-7.1262263794059E7</v>
      </c>
    </row>
    <row r="10124" ht="12.75" customHeight="1">
      <c r="A10124" s="8" t="str">
        <f t="shared" si="1"/>
        <v>Solomon Islands2001</v>
      </c>
      <c r="B10124" s="4" t="s">
        <v>162</v>
      </c>
      <c r="C10124" s="4">
        <v>2001.0</v>
      </c>
      <c r="D10124" s="4">
        <v>-7.95660591601552</v>
      </c>
      <c r="E10124" s="4">
        <v>-3492309.66774457</v>
      </c>
      <c r="F10124" s="4">
        <v>-6.48386461000495E7</v>
      </c>
      <c r="G10124" s="4">
        <v>4.09508556613392E8</v>
      </c>
      <c r="H10124" s="4">
        <v>15.7423038171173</v>
      </c>
      <c r="I10124" s="4">
        <v>16.7308582097737</v>
      </c>
      <c r="J10124" s="4">
        <f t="shared" si="2"/>
        <v>6446608114</v>
      </c>
      <c r="K10124" s="5">
        <f t="shared" si="3"/>
        <v>6851429596</v>
      </c>
      <c r="L10124" s="5">
        <f t="shared" si="4"/>
        <v>404821482.5</v>
      </c>
      <c r="M10124" s="5">
        <f t="shared" si="5"/>
        <v>0.9885543927</v>
      </c>
      <c r="N10124" s="4" t="b">
        <v>1</v>
      </c>
      <c r="O10124" s="4" t="b">
        <v>1</v>
      </c>
      <c r="P10124" s="4" t="b">
        <v>0</v>
      </c>
      <c r="Q10124" s="4" t="b">
        <v>0</v>
      </c>
      <c r="R10124" s="4" t="s">
        <v>39</v>
      </c>
      <c r="S10124" s="4">
        <v>-7.9566061001623</v>
      </c>
      <c r="T10124" s="4">
        <v>6.3101823009836E7</v>
      </c>
    </row>
    <row r="10125" ht="12.75" customHeight="1">
      <c r="A10125" s="8" t="str">
        <f t="shared" si="1"/>
        <v>Solomon Islands2000</v>
      </c>
      <c r="B10125" s="4" t="s">
        <v>162</v>
      </c>
      <c r="C10125" s="4">
        <v>2000.0</v>
      </c>
      <c r="D10125" s="4">
        <v>-14.2769981696157</v>
      </c>
      <c r="E10125" s="4">
        <v>-5699081.78512971</v>
      </c>
      <c r="F10125" s="4">
        <v>-4.09712780205797E7</v>
      </c>
      <c r="G10125" s="4">
        <v>4.19842687977845E8</v>
      </c>
      <c r="H10125" s="4">
        <v>15.7411683713408</v>
      </c>
      <c r="I10125" s="4">
        <v>19.2494288394537</v>
      </c>
      <c r="J10125" s="4">
        <f t="shared" si="2"/>
        <v>6608814441</v>
      </c>
      <c r="K10125" s="5">
        <f t="shared" si="3"/>
        <v>8081731946</v>
      </c>
      <c r="L10125" s="5">
        <f t="shared" si="4"/>
        <v>1472917505</v>
      </c>
      <c r="M10125" s="5">
        <f t="shared" si="5"/>
        <v>3.508260468</v>
      </c>
      <c r="N10125" s="4" t="b">
        <v>1</v>
      </c>
      <c r="O10125" s="4" t="b">
        <v>1</v>
      </c>
      <c r="P10125" s="4" t="b">
        <v>0</v>
      </c>
      <c r="Q10125" s="4" t="b">
        <v>0</v>
      </c>
      <c r="R10125" s="4" t="s">
        <v>39</v>
      </c>
      <c r="S10125" s="4">
        <v>-14.2769995911798</v>
      </c>
      <c r="T10125" s="4">
        <v>1.0334131364453E7</v>
      </c>
    </row>
    <row r="10126" ht="12.75" customHeight="1">
      <c r="A10126" s="8" t="str">
        <f t="shared" si="1"/>
        <v>Solomon Islands1999</v>
      </c>
      <c r="B10126" s="4" t="s">
        <v>162</v>
      </c>
      <c r="C10126" s="4">
        <v>1999.0</v>
      </c>
      <c r="D10126" s="4">
        <v>-0.485731633272485</v>
      </c>
      <c r="E10126" s="4">
        <v>4.31688172820399E7</v>
      </c>
      <c r="F10126" s="4">
        <v>2.14751876150795E7</v>
      </c>
      <c r="G10126" s="4">
        <v>4.88024547992772E8</v>
      </c>
      <c r="H10126" s="4">
        <v>18.3592123211134</v>
      </c>
      <c r="I10126" s="4">
        <v>12.0573194456162</v>
      </c>
      <c r="J10126" s="4">
        <f t="shared" si="2"/>
        <v>8959746295</v>
      </c>
      <c r="K10126" s="5">
        <f t="shared" si="3"/>
        <v>5884267872</v>
      </c>
      <c r="L10126" s="5">
        <f t="shared" si="4"/>
        <v>-3075478422</v>
      </c>
      <c r="M10126" s="5">
        <f t="shared" si="5"/>
        <v>-6.301892875</v>
      </c>
      <c r="N10126" s="4" t="b">
        <v>1</v>
      </c>
      <c r="O10126" s="4" t="b">
        <v>1</v>
      </c>
      <c r="P10126" s="4" t="b">
        <v>0</v>
      </c>
      <c r="Q10126" s="4" t="b">
        <v>0</v>
      </c>
      <c r="R10126" s="4" t="s">
        <v>39</v>
      </c>
      <c r="S10126" s="4">
        <v>-0.485730727999851</v>
      </c>
      <c r="T10126" s="4">
        <v>6.81818600149269E7</v>
      </c>
    </row>
    <row r="10127" ht="12.75" customHeight="1">
      <c r="A10127" s="8" t="str">
        <f t="shared" si="1"/>
        <v>Solomon Islands1998</v>
      </c>
      <c r="B10127" s="4" t="s">
        <v>162</v>
      </c>
      <c r="C10127" s="4">
        <v>1998.0</v>
      </c>
      <c r="D10127" s="4">
        <v>1.29151291512905</v>
      </c>
      <c r="E10127" s="4">
        <v>1.40317539046001E7</v>
      </c>
      <c r="F10127" s="4">
        <v>8119362.23897816</v>
      </c>
      <c r="G10127" s="4">
        <v>4.57579824388508E8</v>
      </c>
      <c r="H10127" s="4">
        <v>20.5518033943708</v>
      </c>
      <c r="I10127" s="4">
        <v>17.6414914454563</v>
      </c>
      <c r="J10127" s="4">
        <f t="shared" si="2"/>
        <v>9404090588</v>
      </c>
      <c r="K10127" s="5">
        <f t="shared" si="3"/>
        <v>8072390558</v>
      </c>
      <c r="L10127" s="5">
        <f t="shared" si="4"/>
        <v>-1331700031</v>
      </c>
      <c r="M10127" s="5">
        <f t="shared" si="5"/>
        <v>-2.910311949</v>
      </c>
      <c r="N10127" s="4" t="b">
        <v>1</v>
      </c>
      <c r="O10127" s="4" t="b">
        <v>1</v>
      </c>
      <c r="P10127" s="4" t="b">
        <v>0</v>
      </c>
      <c r="Q10127" s="4" t="b">
        <v>0</v>
      </c>
      <c r="R10127" s="4" t="s">
        <v>39</v>
      </c>
      <c r="S10127" s="4">
        <v>1.2915122493724</v>
      </c>
      <c r="T10127" s="4">
        <v>-3.04447236042639E7</v>
      </c>
    </row>
    <row r="10128" ht="12.75" customHeight="1">
      <c r="A10128" s="8" t="str">
        <f t="shared" si="1"/>
        <v>Solomon Islands1997</v>
      </c>
      <c r="B10128" s="4" t="s">
        <v>162</v>
      </c>
      <c r="C10128" s="4">
        <v>1997.0</v>
      </c>
      <c r="D10128" s="4">
        <v>-0.914076782449649</v>
      </c>
      <c r="E10128" s="4">
        <v>2.98096035645859E7</v>
      </c>
      <c r="F10128" s="4">
        <v>-3.79075090856506E7</v>
      </c>
      <c r="G10128" s="4">
        <v>5.26554053175437E8</v>
      </c>
      <c r="H10128" s="4">
        <v>21.4392637957218</v>
      </c>
      <c r="I10128" s="4">
        <v>17.9092703087381</v>
      </c>
      <c r="J10128" s="4">
        <f t="shared" si="2"/>
        <v>11288931249</v>
      </c>
      <c r="K10128" s="5">
        <f t="shared" si="3"/>
        <v>9430198870</v>
      </c>
      <c r="L10128" s="5">
        <f t="shared" si="4"/>
        <v>-1858732378</v>
      </c>
      <c r="M10128" s="5">
        <f t="shared" si="5"/>
        <v>-3.529993487</v>
      </c>
      <c r="N10128" s="4" t="b">
        <v>1</v>
      </c>
      <c r="O10128" s="4" t="b">
        <v>1</v>
      </c>
      <c r="P10128" s="4" t="b">
        <v>0</v>
      </c>
      <c r="Q10128" s="4" t="b">
        <v>0</v>
      </c>
      <c r="R10128" s="4" t="s">
        <v>39</v>
      </c>
      <c r="S10128" s="4">
        <v>-0.914077188158132</v>
      </c>
      <c r="T10128" s="4">
        <v>6.89742287869289E7</v>
      </c>
    </row>
    <row r="10129" ht="12.75" customHeight="1">
      <c r="A10129" s="8" t="str">
        <f t="shared" si="1"/>
        <v>Solomon Islands1996</v>
      </c>
      <c r="B10129" s="4" t="s">
        <v>162</v>
      </c>
      <c r="C10129" s="4">
        <v>1996.0</v>
      </c>
      <c r="D10129" s="4">
        <v>1.60990712074295</v>
      </c>
      <c r="E10129" s="4" t="s">
        <v>39</v>
      </c>
      <c r="F10129" s="4">
        <v>1.45806997333882E7</v>
      </c>
      <c r="G10129" s="4">
        <v>5.10586382467644E8</v>
      </c>
      <c r="H10129" s="4" t="s">
        <v>39</v>
      </c>
      <c r="I10129" s="4" t="s">
        <v>39</v>
      </c>
      <c r="J10129" s="4" t="str">
        <f t="shared" si="2"/>
        <v>#VALUE!</v>
      </c>
      <c r="K10129" s="5" t="str">
        <f t="shared" si="3"/>
        <v>#VALUE!</v>
      </c>
      <c r="L10129" s="5" t="str">
        <f t="shared" si="4"/>
        <v>#VALUE!</v>
      </c>
      <c r="M10129" s="5" t="str">
        <f t="shared" si="5"/>
        <v>#VALUE!</v>
      </c>
      <c r="N10129" s="4" t="b">
        <v>1</v>
      </c>
      <c r="O10129" s="4" t="b">
        <v>1</v>
      </c>
      <c r="P10129" s="4" t="b">
        <v>0</v>
      </c>
      <c r="Q10129" s="4" t="b">
        <v>0</v>
      </c>
      <c r="R10129" s="4" t="s">
        <v>39</v>
      </c>
      <c r="S10129" s="4">
        <v>1.6099076346426</v>
      </c>
      <c r="T10129" s="4">
        <v>-1.59676707077929E7</v>
      </c>
    </row>
    <row r="10130" ht="12.75" customHeight="1">
      <c r="A10130" s="8" t="str">
        <f t="shared" si="1"/>
        <v>Solomon Islands1995</v>
      </c>
      <c r="B10130" s="4" t="s">
        <v>162</v>
      </c>
      <c r="C10130" s="4">
        <v>1995.0</v>
      </c>
      <c r="D10130" s="4">
        <v>10.0886162235857</v>
      </c>
      <c r="E10130" s="4" t="s">
        <v>39</v>
      </c>
      <c r="F10130" s="4">
        <v>8338471.47596817</v>
      </c>
      <c r="G10130" s="4">
        <v>4.69443201503274E8</v>
      </c>
      <c r="H10130" s="4" t="s">
        <v>39</v>
      </c>
      <c r="I10130" s="4" t="s">
        <v>39</v>
      </c>
      <c r="J10130" s="4" t="str">
        <f t="shared" si="2"/>
        <v>#VALUE!</v>
      </c>
      <c r="K10130" s="5" t="str">
        <f t="shared" si="3"/>
        <v>#VALUE!</v>
      </c>
      <c r="L10130" s="5" t="str">
        <f t="shared" si="4"/>
        <v>#VALUE!</v>
      </c>
      <c r="M10130" s="5" t="str">
        <f t="shared" si="5"/>
        <v>#VALUE!</v>
      </c>
      <c r="N10130" s="4" t="b">
        <v>0</v>
      </c>
      <c r="O10130" s="4" t="b">
        <v>0</v>
      </c>
      <c r="P10130" s="4" t="b">
        <v>1</v>
      </c>
      <c r="Q10130" s="4" t="b">
        <v>1</v>
      </c>
      <c r="R10130" s="4" t="s">
        <v>39</v>
      </c>
      <c r="S10130" s="4">
        <v>10.0886153892408</v>
      </c>
      <c r="T10130" s="4">
        <v>-4.11431809643699E7</v>
      </c>
    </row>
    <row r="10131" ht="12.75" customHeight="1">
      <c r="A10131" s="8" t="str">
        <f t="shared" si="1"/>
        <v>Solomon Islands1994</v>
      </c>
      <c r="B10131" s="4" t="s">
        <v>162</v>
      </c>
      <c r="C10131" s="4">
        <v>1994.0</v>
      </c>
      <c r="D10131" s="4">
        <v>8.09999999999988</v>
      </c>
      <c r="E10131" s="4" t="s">
        <v>39</v>
      </c>
      <c r="F10131" s="4">
        <v>-3433232.98638101</v>
      </c>
      <c r="G10131" s="4">
        <v>4.02836964475154E8</v>
      </c>
      <c r="H10131" s="4" t="s">
        <v>39</v>
      </c>
      <c r="I10131" s="4" t="s">
        <v>39</v>
      </c>
      <c r="J10131" s="4" t="str">
        <f t="shared" si="2"/>
        <v>#VALUE!</v>
      </c>
      <c r="K10131" s="5" t="str">
        <f t="shared" si="3"/>
        <v>#VALUE!</v>
      </c>
      <c r="L10131" s="5" t="str">
        <f t="shared" si="4"/>
        <v>#VALUE!</v>
      </c>
      <c r="M10131" s="5" t="str">
        <f t="shared" si="5"/>
        <v>#VALUE!</v>
      </c>
      <c r="N10131" s="4" t="b">
        <v>0</v>
      </c>
      <c r="O10131" s="4" t="b">
        <v>0</v>
      </c>
      <c r="P10131" s="4" t="b">
        <v>1</v>
      </c>
      <c r="Q10131" s="4" t="b">
        <v>1</v>
      </c>
      <c r="R10131" s="4" t="s">
        <v>39</v>
      </c>
      <c r="S10131" s="4">
        <v>8.10000122622141</v>
      </c>
      <c r="T10131" s="4">
        <v>-6.660623702812E7</v>
      </c>
    </row>
    <row r="10132" ht="12.75" customHeight="1">
      <c r="A10132" s="8" t="str">
        <f t="shared" si="1"/>
        <v>Solomon Islands1993</v>
      </c>
      <c r="B10132" s="4" t="s">
        <v>162</v>
      </c>
      <c r="C10132" s="4">
        <v>1993.0</v>
      </c>
      <c r="D10132" s="4">
        <v>3.99999999999981</v>
      </c>
      <c r="E10132" s="4" t="s">
        <v>39</v>
      </c>
      <c r="F10132" s="4">
        <v>-7654341.64296471</v>
      </c>
      <c r="G10132" s="4">
        <v>3.00746329680442E8</v>
      </c>
      <c r="H10132" s="4" t="s">
        <v>39</v>
      </c>
      <c r="I10132" s="4" t="s">
        <v>39</v>
      </c>
      <c r="J10132" s="4" t="str">
        <f t="shared" si="2"/>
        <v>#VALUE!</v>
      </c>
      <c r="K10132" s="5" t="str">
        <f t="shared" si="3"/>
        <v>#VALUE!</v>
      </c>
      <c r="L10132" s="5" t="str">
        <f t="shared" si="4"/>
        <v>#VALUE!</v>
      </c>
      <c r="M10132" s="5" t="str">
        <f t="shared" si="5"/>
        <v>#VALUE!</v>
      </c>
      <c r="N10132" s="4" t="b">
        <v>0</v>
      </c>
      <c r="O10132" s="4" t="b">
        <v>1</v>
      </c>
      <c r="P10132" s="4" t="b">
        <v>1</v>
      </c>
      <c r="Q10132" s="4" t="b">
        <v>1</v>
      </c>
      <c r="R10132" s="4" t="s">
        <v>39</v>
      </c>
      <c r="S10132" s="4">
        <v>3.99999953485583</v>
      </c>
      <c r="T10132" s="4">
        <v>-1.02090634794712E8</v>
      </c>
    </row>
    <row r="10133" ht="12.75" customHeight="1">
      <c r="A10133" s="8" t="str">
        <f t="shared" si="1"/>
        <v>Solomon Islands1992</v>
      </c>
      <c r="B10133" s="4" t="s">
        <v>162</v>
      </c>
      <c r="C10133" s="4">
        <v>1992.0</v>
      </c>
      <c r="D10133" s="4">
        <v>12.7000000000003</v>
      </c>
      <c r="E10133" s="4" t="s">
        <v>39</v>
      </c>
      <c r="F10133" s="4">
        <v>1297769.8849083</v>
      </c>
      <c r="G10133" s="4">
        <v>2.69034595812985E8</v>
      </c>
      <c r="H10133" s="4" t="s">
        <v>39</v>
      </c>
      <c r="I10133" s="4" t="s">
        <v>39</v>
      </c>
      <c r="J10133" s="4" t="str">
        <f t="shared" si="2"/>
        <v>#VALUE!</v>
      </c>
      <c r="K10133" s="5" t="str">
        <f t="shared" si="3"/>
        <v>#VALUE!</v>
      </c>
      <c r="L10133" s="5" t="str">
        <f t="shared" si="4"/>
        <v>#VALUE!</v>
      </c>
      <c r="M10133" s="5" t="str">
        <f t="shared" si="5"/>
        <v>#VALUE!</v>
      </c>
      <c r="N10133" s="4" t="b">
        <v>0</v>
      </c>
      <c r="O10133" s="4" t="b">
        <v>1</v>
      </c>
      <c r="P10133" s="4" t="b">
        <v>1</v>
      </c>
      <c r="Q10133" s="4" t="b">
        <v>0</v>
      </c>
      <c r="R10133" s="4" t="s">
        <v>39</v>
      </c>
      <c r="S10133" s="4">
        <v>12.69999824824</v>
      </c>
      <c r="T10133" s="4">
        <v>-3.17117338674569E7</v>
      </c>
    </row>
    <row r="10134" ht="12.75" customHeight="1">
      <c r="A10134" s="8" t="str">
        <f t="shared" si="1"/>
        <v>Solomon Islands1991</v>
      </c>
      <c r="B10134" s="4" t="s">
        <v>162</v>
      </c>
      <c r="C10134" s="4">
        <v>1991.0</v>
      </c>
      <c r="D10134" s="4">
        <v>6.00000000000015</v>
      </c>
      <c r="E10134" s="4" t="s">
        <v>39</v>
      </c>
      <c r="F10134" s="4">
        <v>-3.58412376830279E7</v>
      </c>
      <c r="G10134" s="4">
        <v>2.27540473340087E8</v>
      </c>
      <c r="H10134" s="4" t="s">
        <v>39</v>
      </c>
      <c r="I10134" s="4" t="s">
        <v>39</v>
      </c>
      <c r="J10134" s="4" t="str">
        <f t="shared" si="2"/>
        <v>#VALUE!</v>
      </c>
      <c r="K10134" s="5" t="str">
        <f t="shared" si="3"/>
        <v>#VALUE!</v>
      </c>
      <c r="L10134" s="5" t="str">
        <f t="shared" si="4"/>
        <v>#VALUE!</v>
      </c>
      <c r="M10134" s="5" t="str">
        <f t="shared" si="5"/>
        <v>#VALUE!</v>
      </c>
      <c r="N10134" s="4" t="b">
        <v>0</v>
      </c>
      <c r="O10134" s="4" t="b">
        <v>1</v>
      </c>
      <c r="P10134" s="4" t="b">
        <v>1</v>
      </c>
      <c r="Q10134" s="4" t="b">
        <v>0</v>
      </c>
      <c r="R10134" s="4" t="s">
        <v>39</v>
      </c>
      <c r="S10134" s="4">
        <v>6.0000015533427</v>
      </c>
      <c r="T10134" s="4">
        <v>-4.1494122472898E7</v>
      </c>
    </row>
    <row r="10135" ht="12.75" customHeight="1">
      <c r="A10135" s="8" t="str">
        <f t="shared" si="1"/>
        <v>Solomon Islands1990</v>
      </c>
      <c r="B10135" s="4" t="s">
        <v>162</v>
      </c>
      <c r="C10135" s="4">
        <v>1990.0</v>
      </c>
      <c r="D10135" s="4">
        <v>2.19999999999987</v>
      </c>
      <c r="E10135" s="4" t="s">
        <v>39</v>
      </c>
      <c r="F10135" s="4">
        <v>-2.77603854290931E7</v>
      </c>
      <c r="G10135" s="4">
        <v>2.14877638375504E8</v>
      </c>
      <c r="H10135" s="4" t="s">
        <v>39</v>
      </c>
      <c r="I10135" s="4" t="s">
        <v>39</v>
      </c>
      <c r="J10135" s="4" t="str">
        <f t="shared" si="2"/>
        <v>#VALUE!</v>
      </c>
      <c r="K10135" s="5" t="str">
        <f t="shared" si="3"/>
        <v>#VALUE!</v>
      </c>
      <c r="L10135" s="5" t="str">
        <f t="shared" si="4"/>
        <v>#VALUE!</v>
      </c>
      <c r="M10135" s="5" t="str">
        <f t="shared" si="5"/>
        <v>#VALUE!</v>
      </c>
      <c r="N10135" s="4" t="b">
        <v>0</v>
      </c>
      <c r="O10135" s="4" t="b">
        <v>1</v>
      </c>
      <c r="P10135" s="4" t="b">
        <v>1</v>
      </c>
      <c r="Q10135" s="4" t="b">
        <v>0</v>
      </c>
      <c r="R10135" s="4" t="s">
        <v>39</v>
      </c>
      <c r="S10135" s="4">
        <v>2.20000000014575</v>
      </c>
      <c r="T10135" s="4">
        <v>-1.2662834964583E7</v>
      </c>
    </row>
    <row r="10136" ht="12.75" customHeight="1">
      <c r="A10136" s="8" t="str">
        <f t="shared" si="1"/>
        <v>Solomon Islands1989</v>
      </c>
      <c r="B10136" s="4" t="s">
        <v>162</v>
      </c>
      <c r="C10136" s="4">
        <v>1989.0</v>
      </c>
      <c r="D10136" s="4">
        <v>4.2642567236962</v>
      </c>
      <c r="E10136" s="4" t="s">
        <v>39</v>
      </c>
      <c r="F10136" s="4">
        <v>-3.32280723430078E7</v>
      </c>
      <c r="G10136" s="4">
        <v>1.72882435808117E8</v>
      </c>
      <c r="H10136" s="4" t="s">
        <v>39</v>
      </c>
      <c r="I10136" s="4" t="s">
        <v>39</v>
      </c>
      <c r="J10136" s="4" t="str">
        <f t="shared" si="2"/>
        <v>#VALUE!</v>
      </c>
      <c r="K10136" s="5" t="str">
        <f t="shared" si="3"/>
        <v>#VALUE!</v>
      </c>
      <c r="L10136" s="5" t="str">
        <f t="shared" si="4"/>
        <v>#VALUE!</v>
      </c>
      <c r="M10136" s="5" t="str">
        <f t="shared" si="5"/>
        <v>#VALUE!</v>
      </c>
      <c r="N10136" s="4" t="b">
        <v>0</v>
      </c>
      <c r="O10136" s="4" t="b">
        <v>1</v>
      </c>
      <c r="P10136" s="4" t="b">
        <v>1</v>
      </c>
      <c r="Q10136" s="4" t="b">
        <v>0</v>
      </c>
      <c r="R10136" s="4" t="s">
        <v>39</v>
      </c>
      <c r="S10136" s="4">
        <v>4.26425672366133</v>
      </c>
      <c r="T10136" s="4">
        <v>-4.19952025673869E7</v>
      </c>
    </row>
    <row r="10137" ht="12.75" customHeight="1">
      <c r="A10137" s="8" t="str">
        <f t="shared" si="1"/>
        <v>Solomon Islands1988</v>
      </c>
      <c r="B10137" s="4" t="s">
        <v>162</v>
      </c>
      <c r="C10137" s="4">
        <v>1988.0</v>
      </c>
      <c r="D10137" s="4">
        <v>1.25019632330697</v>
      </c>
      <c r="E10137" s="4" t="s">
        <v>39</v>
      </c>
      <c r="F10137" s="4">
        <v>-2.78509175596834E7</v>
      </c>
      <c r="G10137" s="4">
        <v>1.76494422139879E8</v>
      </c>
      <c r="H10137" s="4" t="s">
        <v>39</v>
      </c>
      <c r="I10137" s="4" t="s">
        <v>39</v>
      </c>
      <c r="J10137" s="4" t="str">
        <f t="shared" si="2"/>
        <v>#VALUE!</v>
      </c>
      <c r="K10137" s="5" t="str">
        <f t="shared" si="3"/>
        <v>#VALUE!</v>
      </c>
      <c r="L10137" s="5" t="str">
        <f t="shared" si="4"/>
        <v>#VALUE!</v>
      </c>
      <c r="M10137" s="5" t="str">
        <f t="shared" si="5"/>
        <v>#VALUE!</v>
      </c>
      <c r="N10137" s="4" t="b">
        <v>0</v>
      </c>
      <c r="O10137" s="4" t="b">
        <v>1</v>
      </c>
      <c r="P10137" s="4" t="b">
        <v>0</v>
      </c>
      <c r="Q10137" s="4" t="b">
        <v>0</v>
      </c>
      <c r="R10137" s="4" t="s">
        <v>39</v>
      </c>
      <c r="S10137" s="4">
        <v>1.25019632328554</v>
      </c>
      <c r="T10137" s="4">
        <v>3611986.33176198</v>
      </c>
    </row>
    <row r="10138" ht="12.75" customHeight="1">
      <c r="A10138" s="8" t="str">
        <f t="shared" si="1"/>
        <v>Solomon Islands1987</v>
      </c>
      <c r="B10138" s="4" t="s">
        <v>162</v>
      </c>
      <c r="C10138" s="4">
        <v>1987.0</v>
      </c>
      <c r="D10138" s="4">
        <v>8.42131018109402</v>
      </c>
      <c r="E10138" s="4" t="s">
        <v>39</v>
      </c>
      <c r="F10138" s="4">
        <v>-4282950.97651781</v>
      </c>
      <c r="G10138" s="4">
        <v>1.55128568051748E8</v>
      </c>
      <c r="H10138" s="4" t="s">
        <v>39</v>
      </c>
      <c r="I10138" s="4" t="s">
        <v>39</v>
      </c>
      <c r="J10138" s="4" t="str">
        <f t="shared" si="2"/>
        <v>#VALUE!</v>
      </c>
      <c r="K10138" s="5" t="str">
        <f t="shared" si="3"/>
        <v>#VALUE!</v>
      </c>
      <c r="L10138" s="5" t="str">
        <f t="shared" si="4"/>
        <v>#VALUE!</v>
      </c>
      <c r="M10138" s="5" t="str">
        <f t="shared" si="5"/>
        <v>#VALUE!</v>
      </c>
      <c r="N10138" s="4" t="b">
        <v>0</v>
      </c>
      <c r="O10138" s="4" t="b">
        <v>1</v>
      </c>
      <c r="P10138" s="4" t="b">
        <v>0</v>
      </c>
      <c r="Q10138" s="4" t="b">
        <v>0</v>
      </c>
      <c r="R10138" s="4" t="s">
        <v>39</v>
      </c>
      <c r="S10138" s="4">
        <v>8.42131018114749</v>
      </c>
      <c r="T10138" s="4">
        <v>-2.13658540881309E7</v>
      </c>
    </row>
    <row r="10139" ht="12.75" customHeight="1">
      <c r="A10139" s="8" t="str">
        <f t="shared" si="1"/>
        <v>Solomon Islands1986</v>
      </c>
      <c r="B10139" s="4" t="s">
        <v>162</v>
      </c>
      <c r="C10139" s="4">
        <v>1986.0</v>
      </c>
      <c r="D10139" s="4">
        <v>-0.201430161214545</v>
      </c>
      <c r="E10139" s="4" t="s">
        <v>39</v>
      </c>
      <c r="F10139" s="4">
        <v>-2354292.27699821</v>
      </c>
      <c r="G10139" s="4">
        <v>1.47620047542121E8</v>
      </c>
      <c r="H10139" s="4" t="s">
        <v>39</v>
      </c>
      <c r="I10139" s="4" t="s">
        <v>39</v>
      </c>
      <c r="J10139" s="4" t="str">
        <f t="shared" si="2"/>
        <v>#VALUE!</v>
      </c>
      <c r="K10139" s="5" t="str">
        <f t="shared" si="3"/>
        <v>#VALUE!</v>
      </c>
      <c r="L10139" s="5" t="str">
        <f t="shared" si="4"/>
        <v>#VALUE!</v>
      </c>
      <c r="M10139" s="5" t="str">
        <f t="shared" si="5"/>
        <v>#VALUE!</v>
      </c>
      <c r="N10139" s="4" t="b">
        <v>1</v>
      </c>
      <c r="O10139" s="4" t="b">
        <v>1</v>
      </c>
      <c r="P10139" s="4" t="b">
        <v>0</v>
      </c>
      <c r="Q10139" s="4" t="b">
        <v>0</v>
      </c>
      <c r="R10139" s="4" t="s">
        <v>39</v>
      </c>
      <c r="S10139" s="4">
        <v>-0.201430161215882</v>
      </c>
      <c r="T10139" s="4">
        <v>-7508520.50962701</v>
      </c>
    </row>
    <row r="10140" ht="12.75" customHeight="1">
      <c r="A10140" s="8" t="str">
        <f t="shared" si="1"/>
        <v>Solomon Islands1985</v>
      </c>
      <c r="B10140" s="4" t="s">
        <v>162</v>
      </c>
      <c r="C10140" s="4">
        <v>1985.0</v>
      </c>
      <c r="D10140" s="4">
        <v>-3.13232290284173</v>
      </c>
      <c r="E10140" s="4" t="s">
        <v>39</v>
      </c>
      <c r="F10140" s="4">
        <v>-2.78234248055988E7</v>
      </c>
      <c r="G10140" s="4">
        <v>1.65524980920416E8</v>
      </c>
      <c r="H10140" s="4" t="s">
        <v>39</v>
      </c>
      <c r="I10140" s="4" t="s">
        <v>39</v>
      </c>
      <c r="J10140" s="4" t="str">
        <f t="shared" si="2"/>
        <v>#VALUE!</v>
      </c>
      <c r="K10140" s="5" t="str">
        <f t="shared" si="3"/>
        <v>#VALUE!</v>
      </c>
      <c r="L10140" s="5" t="str">
        <f t="shared" si="4"/>
        <v>#VALUE!</v>
      </c>
      <c r="M10140" s="5" t="str">
        <f t="shared" si="5"/>
        <v>#VALUE!</v>
      </c>
      <c r="N10140" s="4" t="b">
        <v>1</v>
      </c>
      <c r="O10140" s="4" t="b">
        <v>1</v>
      </c>
      <c r="P10140" s="4" t="b">
        <v>0</v>
      </c>
      <c r="Q10140" s="4" t="b">
        <v>0</v>
      </c>
      <c r="R10140" s="4" t="s">
        <v>39</v>
      </c>
      <c r="S10140" s="4">
        <v>-3.13232290290374</v>
      </c>
      <c r="T10140" s="4">
        <v>1.7904933378295E7</v>
      </c>
    </row>
    <row r="10141" ht="12.75" customHeight="1">
      <c r="A10141" s="8" t="str">
        <f t="shared" si="1"/>
        <v>Solomon Islands1984</v>
      </c>
      <c r="B10141" s="4" t="s">
        <v>162</v>
      </c>
      <c r="C10141" s="4">
        <v>1984.0</v>
      </c>
      <c r="D10141" s="4">
        <v>0.170200303117445</v>
      </c>
      <c r="E10141" s="4" t="s">
        <v>39</v>
      </c>
      <c r="F10141" s="4">
        <v>1334678.33468822</v>
      </c>
      <c r="G10141" s="4">
        <v>1.81570454325856E8</v>
      </c>
      <c r="H10141" s="4" t="s">
        <v>39</v>
      </c>
      <c r="I10141" s="4" t="s">
        <v>39</v>
      </c>
      <c r="J10141" s="4" t="str">
        <f t="shared" si="2"/>
        <v>#VALUE!</v>
      </c>
      <c r="K10141" s="5" t="str">
        <f t="shared" si="3"/>
        <v>#VALUE!</v>
      </c>
      <c r="L10141" s="5" t="str">
        <f t="shared" si="4"/>
        <v>#VALUE!</v>
      </c>
      <c r="M10141" s="5" t="str">
        <f t="shared" si="5"/>
        <v>#VALUE!</v>
      </c>
      <c r="N10141" s="4" t="b">
        <v>1</v>
      </c>
      <c r="O10141" s="4" t="b">
        <v>1</v>
      </c>
      <c r="P10141" s="4" t="b">
        <v>0</v>
      </c>
      <c r="Q10141" s="4" t="b">
        <v>0</v>
      </c>
      <c r="R10141" s="4" t="s">
        <v>39</v>
      </c>
      <c r="S10141" s="4">
        <v>0.170200303109965</v>
      </c>
      <c r="T10141" s="4">
        <v>1.604547340544E7</v>
      </c>
    </row>
    <row r="10142" ht="12.75" customHeight="1">
      <c r="A10142" s="8" t="str">
        <f t="shared" si="1"/>
        <v>Solomon Islands1983</v>
      </c>
      <c r="B10142" s="4" t="s">
        <v>162</v>
      </c>
      <c r="C10142" s="4">
        <v>1983.0</v>
      </c>
      <c r="D10142" s="4">
        <v>3.89059163223918</v>
      </c>
      <c r="E10142" s="4" t="s">
        <v>39</v>
      </c>
      <c r="F10142" s="4">
        <v>-1.35822446614923E7</v>
      </c>
      <c r="G10142" s="4">
        <v>1.81220349804067E8</v>
      </c>
      <c r="H10142" s="4" t="s">
        <v>39</v>
      </c>
      <c r="I10142" s="4" t="s">
        <v>39</v>
      </c>
      <c r="J10142" s="4" t="str">
        <f t="shared" si="2"/>
        <v>#VALUE!</v>
      </c>
      <c r="K10142" s="5" t="str">
        <f t="shared" si="3"/>
        <v>#VALUE!</v>
      </c>
      <c r="L10142" s="5" t="str">
        <f t="shared" si="4"/>
        <v>#VALUE!</v>
      </c>
      <c r="M10142" s="5" t="str">
        <f t="shared" si="5"/>
        <v>#VALUE!</v>
      </c>
      <c r="N10142" s="4" t="b">
        <v>0</v>
      </c>
      <c r="O10142" s="4" t="b">
        <v>0</v>
      </c>
      <c r="P10142" s="4" t="b">
        <v>0</v>
      </c>
      <c r="Q10142" s="4" t="b">
        <v>1</v>
      </c>
      <c r="R10142" s="4" t="s">
        <v>39</v>
      </c>
      <c r="S10142" s="4">
        <v>3.89059163223334</v>
      </c>
      <c r="T10142" s="4">
        <v>-350104.521789014</v>
      </c>
    </row>
    <row r="10143" ht="12.75" customHeight="1">
      <c r="A10143" s="8" t="str">
        <f t="shared" si="1"/>
        <v>Solomon Islands1982</v>
      </c>
      <c r="B10143" s="4" t="s">
        <v>162</v>
      </c>
      <c r="C10143" s="4">
        <v>1982.0</v>
      </c>
      <c r="D10143" s="4">
        <v>-1.66956556088227</v>
      </c>
      <c r="E10143" s="4" t="s">
        <v>39</v>
      </c>
      <c r="F10143" s="4">
        <v>-2.50230566990692E7</v>
      </c>
      <c r="G10143" s="4">
        <v>1.9290194293311E8</v>
      </c>
      <c r="H10143" s="4" t="s">
        <v>39</v>
      </c>
      <c r="I10143" s="4" t="s">
        <v>39</v>
      </c>
      <c r="J10143" s="4" t="str">
        <f t="shared" si="2"/>
        <v>#VALUE!</v>
      </c>
      <c r="K10143" s="5" t="str">
        <f t="shared" si="3"/>
        <v>#VALUE!</v>
      </c>
      <c r="L10143" s="5" t="str">
        <f t="shared" si="4"/>
        <v>#VALUE!</v>
      </c>
      <c r="M10143" s="5" t="str">
        <f t="shared" si="5"/>
        <v>#VALUE!</v>
      </c>
      <c r="N10143" s="4" t="b">
        <v>1</v>
      </c>
      <c r="O10143" s="4" t="b">
        <v>1</v>
      </c>
      <c r="P10143" s="4" t="b">
        <v>0</v>
      </c>
      <c r="Q10143" s="4" t="b">
        <v>1</v>
      </c>
      <c r="R10143" s="4" t="s">
        <v>39</v>
      </c>
      <c r="S10143" s="4">
        <v>-1.66956556078441</v>
      </c>
      <c r="T10143" s="4">
        <v>1.1681593129043E7</v>
      </c>
    </row>
    <row r="10144" ht="12.75" customHeight="1">
      <c r="A10144" s="8" t="str">
        <f t="shared" si="1"/>
        <v>Solomon Islands1981</v>
      </c>
      <c r="B10144" s="4" t="s">
        <v>162</v>
      </c>
      <c r="C10144" s="4">
        <v>1981.0</v>
      </c>
      <c r="D10144" s="4">
        <v>-1.79701936856673</v>
      </c>
      <c r="E10144" s="4" t="s">
        <v>39</v>
      </c>
      <c r="F10144" s="4">
        <v>-2.65466501224438E7</v>
      </c>
      <c r="G10144" s="4">
        <v>1.93750476472082E8</v>
      </c>
      <c r="H10144" s="4" t="s">
        <v>39</v>
      </c>
      <c r="I10144" s="4" t="s">
        <v>39</v>
      </c>
      <c r="J10144" s="4" t="str">
        <f t="shared" si="2"/>
        <v>#VALUE!</v>
      </c>
      <c r="K10144" s="5" t="str">
        <f t="shared" si="3"/>
        <v>#VALUE!</v>
      </c>
      <c r="L10144" s="5" t="str">
        <f t="shared" si="4"/>
        <v>#VALUE!</v>
      </c>
      <c r="M10144" s="5" t="str">
        <f t="shared" si="5"/>
        <v>#VALUE!</v>
      </c>
      <c r="N10144" s="4" t="b">
        <v>1</v>
      </c>
      <c r="O10144" s="4" t="b">
        <v>1</v>
      </c>
      <c r="P10144" s="4" t="b">
        <v>0</v>
      </c>
      <c r="Q10144" s="4" t="b">
        <v>0</v>
      </c>
      <c r="R10144" s="4" t="s">
        <v>39</v>
      </c>
      <c r="S10144" s="4">
        <v>-1.79701936867764</v>
      </c>
      <c r="T10144" s="4">
        <v>848533.53897199</v>
      </c>
    </row>
    <row r="10145" ht="12.75" customHeight="1">
      <c r="A10145" s="8" t="str">
        <f t="shared" si="1"/>
        <v>Solomon Islands1980</v>
      </c>
      <c r="B10145" s="4" t="s">
        <v>162</v>
      </c>
      <c r="C10145" s="4">
        <v>1980.0</v>
      </c>
      <c r="D10145" s="4">
        <v>-2.66319045100372</v>
      </c>
      <c r="E10145" s="4" t="s">
        <v>39</v>
      </c>
      <c r="F10145" s="4">
        <v>-1.2171208113015E7</v>
      </c>
      <c r="G10145" s="4">
        <v>1.82852054192834E8</v>
      </c>
      <c r="H10145" s="4" t="s">
        <v>39</v>
      </c>
      <c r="I10145" s="4" t="s">
        <v>39</v>
      </c>
      <c r="J10145" s="4" t="str">
        <f t="shared" si="2"/>
        <v>#VALUE!</v>
      </c>
      <c r="K10145" s="5" t="str">
        <f t="shared" si="3"/>
        <v>#VALUE!</v>
      </c>
      <c r="L10145" s="5" t="str">
        <f t="shared" si="4"/>
        <v>#VALUE!</v>
      </c>
      <c r="M10145" s="5" t="str">
        <f t="shared" si="5"/>
        <v>#VALUE!</v>
      </c>
      <c r="N10145" s="4" t="b">
        <v>1</v>
      </c>
      <c r="O10145" s="4" t="b">
        <v>1</v>
      </c>
      <c r="P10145" s="4" t="b">
        <v>0</v>
      </c>
      <c r="Q10145" s="4" t="b">
        <v>0</v>
      </c>
      <c r="R10145" s="4" t="s">
        <v>39</v>
      </c>
      <c r="S10145" s="4" t="s">
        <v>39</v>
      </c>
      <c r="T10145" s="4">
        <v>-1.0898422279248E7</v>
      </c>
    </row>
    <row r="10146" ht="12.75" customHeight="1">
      <c r="A10146" s="8" t="str">
        <f t="shared" si="1"/>
        <v>Solomon Islands1979</v>
      </c>
      <c r="B10146" s="4" t="s">
        <v>162</v>
      </c>
      <c r="C10146" s="4">
        <v>1979.0</v>
      </c>
      <c r="D10146" s="4">
        <v>18.0679081080827</v>
      </c>
      <c r="E10146" s="4" t="s">
        <v>39</v>
      </c>
      <c r="F10146" s="4">
        <v>1.02775596817053E7</v>
      </c>
      <c r="G10146" s="4">
        <v>1.51276440258808E8</v>
      </c>
      <c r="H10146" s="4" t="s">
        <v>39</v>
      </c>
      <c r="I10146" s="4" t="s">
        <v>39</v>
      </c>
      <c r="J10146" s="4" t="str">
        <f t="shared" si="2"/>
        <v>#VALUE!</v>
      </c>
      <c r="K10146" s="5" t="str">
        <f t="shared" si="3"/>
        <v>#VALUE!</v>
      </c>
      <c r="L10146" s="5" t="str">
        <f t="shared" si="4"/>
        <v>#VALUE!</v>
      </c>
      <c r="M10146" s="5" t="str">
        <f t="shared" si="5"/>
        <v>#VALUE!</v>
      </c>
      <c r="N10146" s="4" t="b">
        <v>1</v>
      </c>
      <c r="O10146" s="4" t="b">
        <v>1</v>
      </c>
      <c r="P10146" s="4" t="b">
        <v>1</v>
      </c>
      <c r="Q10146" s="4" t="b">
        <v>0</v>
      </c>
      <c r="R10146" s="4" t="s">
        <v>39</v>
      </c>
      <c r="S10146" s="4" t="s">
        <v>39</v>
      </c>
      <c r="T10146" s="4">
        <v>-3.1575613934026E7</v>
      </c>
    </row>
    <row r="10147" ht="12.75" customHeight="1">
      <c r="A10147" s="8" t="str">
        <f t="shared" si="1"/>
        <v>Solomon Islands1978</v>
      </c>
      <c r="B10147" s="4" t="s">
        <v>162</v>
      </c>
      <c r="C10147" s="4">
        <v>1978.0</v>
      </c>
      <c r="D10147" s="4">
        <v>7.11612148469167</v>
      </c>
      <c r="E10147" s="4" t="s">
        <v>39</v>
      </c>
      <c r="F10147" s="4">
        <v>3319375.42326806</v>
      </c>
      <c r="G10147" s="4">
        <v>1.11027384847242E8</v>
      </c>
      <c r="H10147" s="4" t="s">
        <v>39</v>
      </c>
      <c r="I10147" s="4" t="s">
        <v>39</v>
      </c>
      <c r="J10147" s="4" t="str">
        <f t="shared" si="2"/>
        <v>#VALUE!</v>
      </c>
      <c r="K10147" s="5" t="str">
        <f t="shared" si="3"/>
        <v>#VALUE!</v>
      </c>
      <c r="L10147" s="5" t="str">
        <f t="shared" si="4"/>
        <v>#VALUE!</v>
      </c>
      <c r="M10147" s="5" t="str">
        <f t="shared" si="5"/>
        <v>#VALUE!</v>
      </c>
      <c r="N10147" s="4" t="b">
        <v>0</v>
      </c>
      <c r="O10147" s="4" t="b">
        <v>0</v>
      </c>
      <c r="P10147" s="4" t="b">
        <v>1</v>
      </c>
      <c r="Q10147" s="4" t="b">
        <v>0</v>
      </c>
      <c r="R10147" s="4" t="s">
        <v>39</v>
      </c>
      <c r="S10147" s="4" t="s">
        <v>39</v>
      </c>
      <c r="T10147" s="4">
        <v>-4.02490554115659E7</v>
      </c>
    </row>
    <row r="10148" ht="12.75" customHeight="1">
      <c r="A10148" s="8" t="str">
        <f t="shared" si="1"/>
        <v>Solomon Islands1977</v>
      </c>
      <c r="B10148" s="4" t="s">
        <v>162</v>
      </c>
      <c r="C10148" s="4">
        <v>1977.0</v>
      </c>
      <c r="D10148" s="4">
        <v>7.37264786988675</v>
      </c>
      <c r="E10148" s="4" t="s">
        <v>39</v>
      </c>
      <c r="F10148" s="4">
        <v>5766138.71999113</v>
      </c>
      <c r="G10148" s="4">
        <v>9.3145317784472E7</v>
      </c>
      <c r="H10148" s="4" t="s">
        <v>39</v>
      </c>
      <c r="I10148" s="4" t="s">
        <v>39</v>
      </c>
      <c r="J10148" s="4" t="str">
        <f t="shared" si="2"/>
        <v>#VALUE!</v>
      </c>
      <c r="K10148" s="5" t="str">
        <f t="shared" si="3"/>
        <v>#VALUE!</v>
      </c>
      <c r="L10148" s="5" t="str">
        <f t="shared" si="4"/>
        <v>#VALUE!</v>
      </c>
      <c r="M10148" s="5" t="str">
        <f t="shared" si="5"/>
        <v>#VALUE!</v>
      </c>
      <c r="N10148" s="4" t="b">
        <v>0</v>
      </c>
      <c r="O10148" s="4" t="b">
        <v>1</v>
      </c>
      <c r="P10148" s="4" t="b">
        <v>1</v>
      </c>
      <c r="Q10148" s="4" t="b">
        <v>0</v>
      </c>
      <c r="R10148" s="4" t="s">
        <v>39</v>
      </c>
      <c r="S10148" s="4" t="s">
        <v>39</v>
      </c>
      <c r="T10148" s="4">
        <v>-1.78820670627699E7</v>
      </c>
    </row>
    <row r="10149" ht="12.75" customHeight="1">
      <c r="A10149" s="8" t="str">
        <f t="shared" si="1"/>
        <v>Solomon Islands1976</v>
      </c>
      <c r="B10149" s="4" t="s">
        <v>162</v>
      </c>
      <c r="C10149" s="4">
        <v>1976.0</v>
      </c>
      <c r="D10149" s="4">
        <v>14.5929177164177</v>
      </c>
      <c r="E10149" s="4" t="s">
        <v>39</v>
      </c>
      <c r="F10149" s="4">
        <v>1710898.83292258</v>
      </c>
      <c r="G10149" s="4">
        <v>8.31008004562397E7</v>
      </c>
      <c r="H10149" s="4" t="s">
        <v>39</v>
      </c>
      <c r="I10149" s="4" t="s">
        <v>39</v>
      </c>
      <c r="J10149" s="4" t="str">
        <f t="shared" si="2"/>
        <v>#VALUE!</v>
      </c>
      <c r="K10149" s="5" t="str">
        <f t="shared" si="3"/>
        <v>#VALUE!</v>
      </c>
      <c r="L10149" s="5" t="str">
        <f t="shared" si="4"/>
        <v>#VALUE!</v>
      </c>
      <c r="M10149" s="5" t="str">
        <f t="shared" si="5"/>
        <v>#VALUE!</v>
      </c>
      <c r="N10149" s="4" t="b">
        <v>0</v>
      </c>
      <c r="O10149" s="4" t="b">
        <v>1</v>
      </c>
      <c r="P10149" s="4" t="b">
        <v>1</v>
      </c>
      <c r="Q10149" s="4" t="b">
        <v>0</v>
      </c>
      <c r="R10149" s="4" t="s">
        <v>39</v>
      </c>
      <c r="S10149" s="4" t="s">
        <v>39</v>
      </c>
      <c r="T10149" s="4">
        <v>-1.00445173282323E7</v>
      </c>
    </row>
    <row r="10150" ht="12.75" customHeight="1">
      <c r="A10150" s="8" t="str">
        <f t="shared" si="1"/>
        <v>Solomon Islands1975</v>
      </c>
      <c r="B10150" s="4" t="s">
        <v>162</v>
      </c>
      <c r="C10150" s="4">
        <v>1975.0</v>
      </c>
      <c r="D10150" s="4">
        <v>-10.6995846116403</v>
      </c>
      <c r="E10150" s="4" t="s">
        <v>39</v>
      </c>
      <c r="F10150" s="4">
        <v>-1.25676383312969E7</v>
      </c>
      <c r="G10150" s="4">
        <v>7.46203525920754E7</v>
      </c>
      <c r="H10150" s="4" t="s">
        <v>39</v>
      </c>
      <c r="I10150" s="4" t="s">
        <v>39</v>
      </c>
      <c r="J10150" s="4" t="str">
        <f t="shared" si="2"/>
        <v>#VALUE!</v>
      </c>
      <c r="K10150" s="5" t="str">
        <f t="shared" si="3"/>
        <v>#VALUE!</v>
      </c>
      <c r="L10150" s="5" t="str">
        <f t="shared" si="4"/>
        <v>#VALUE!</v>
      </c>
      <c r="M10150" s="5" t="str">
        <f t="shared" si="5"/>
        <v>#VALUE!</v>
      </c>
      <c r="N10150" s="4" t="b">
        <v>1</v>
      </c>
      <c r="O10150" s="4" t="b">
        <v>1</v>
      </c>
      <c r="P10150" s="4" t="b">
        <v>0</v>
      </c>
      <c r="Q10150" s="4" t="b">
        <v>0</v>
      </c>
      <c r="R10150" s="4" t="s">
        <v>39</v>
      </c>
      <c r="S10150" s="4" t="s">
        <v>39</v>
      </c>
      <c r="T10150" s="4">
        <v>-8480447.8641643</v>
      </c>
    </row>
    <row r="10151" ht="12.75" customHeight="1">
      <c r="A10151" s="8" t="str">
        <f t="shared" si="1"/>
        <v>Solomon Islands1974</v>
      </c>
      <c r="B10151" s="4" t="s">
        <v>162</v>
      </c>
      <c r="C10151" s="4">
        <v>1974.0</v>
      </c>
      <c r="D10151" s="4">
        <v>5.71651718171447</v>
      </c>
      <c r="E10151" s="4" t="s">
        <v>39</v>
      </c>
      <c r="F10151" s="4" t="s">
        <v>39</v>
      </c>
      <c r="G10151" s="4">
        <v>8.4539332282562E7</v>
      </c>
      <c r="H10151" s="4" t="s">
        <v>39</v>
      </c>
      <c r="I10151" s="4" t="s">
        <v>39</v>
      </c>
      <c r="J10151" s="4" t="str">
        <f t="shared" si="2"/>
        <v>#VALUE!</v>
      </c>
      <c r="K10151" s="5" t="str">
        <f t="shared" si="3"/>
        <v>#VALUE!</v>
      </c>
      <c r="L10151" s="5" t="str">
        <f t="shared" si="4"/>
        <v>#VALUE!</v>
      </c>
      <c r="M10151" s="5" t="str">
        <f t="shared" si="5"/>
        <v>#VALUE!</v>
      </c>
      <c r="N10151" s="4" t="b">
        <v>1</v>
      </c>
      <c r="O10151" s="4" t="b">
        <v>1</v>
      </c>
      <c r="P10151" s="4" t="b">
        <v>0</v>
      </c>
      <c r="Q10151" s="4" t="b">
        <v>0</v>
      </c>
      <c r="R10151" s="4" t="s">
        <v>39</v>
      </c>
      <c r="S10151" s="4" t="s">
        <v>39</v>
      </c>
      <c r="T10151" s="4">
        <v>9918979.69048661</v>
      </c>
    </row>
    <row r="10152" ht="12.75" customHeight="1">
      <c r="A10152" s="8" t="str">
        <f t="shared" si="1"/>
        <v>Solomon Islands1973</v>
      </c>
      <c r="B10152" s="4" t="s">
        <v>162</v>
      </c>
      <c r="C10152" s="4">
        <v>1973.0</v>
      </c>
      <c r="D10152" s="4">
        <v>1.54919231922274</v>
      </c>
      <c r="E10152" s="4" t="s">
        <v>39</v>
      </c>
      <c r="F10152" s="4" t="s">
        <v>39</v>
      </c>
      <c r="G10152" s="4">
        <v>5.52721088435374E7</v>
      </c>
      <c r="H10152" s="4" t="s">
        <v>39</v>
      </c>
      <c r="I10152" s="4" t="s">
        <v>39</v>
      </c>
      <c r="J10152" s="4" t="str">
        <f t="shared" si="2"/>
        <v>#VALUE!</v>
      </c>
      <c r="K10152" s="5" t="str">
        <f t="shared" si="3"/>
        <v>#VALUE!</v>
      </c>
      <c r="L10152" s="5" t="str">
        <f t="shared" si="4"/>
        <v>#VALUE!</v>
      </c>
      <c r="M10152" s="5" t="str">
        <f t="shared" si="5"/>
        <v>#VALUE!</v>
      </c>
      <c r="N10152" s="4" t="b">
        <v>0</v>
      </c>
      <c r="O10152" s="4" t="b">
        <v>0</v>
      </c>
      <c r="P10152" s="4" t="b">
        <v>0</v>
      </c>
      <c r="Q10152" s="4" t="b">
        <v>1</v>
      </c>
      <c r="R10152" s="4" t="s">
        <v>39</v>
      </c>
      <c r="S10152" s="4" t="s">
        <v>39</v>
      </c>
      <c r="T10152" s="4">
        <v>-2.92672234390246E7</v>
      </c>
    </row>
    <row r="10153" ht="12.75" customHeight="1">
      <c r="A10153" s="8" t="str">
        <f t="shared" si="1"/>
        <v>Solomon Islands1972</v>
      </c>
      <c r="B10153" s="4" t="s">
        <v>162</v>
      </c>
      <c r="C10153" s="4">
        <v>1972.0</v>
      </c>
      <c r="D10153" s="4">
        <v>2.17883505184645</v>
      </c>
      <c r="E10153" s="4" t="s">
        <v>39</v>
      </c>
      <c r="F10153" s="4" t="s">
        <v>39</v>
      </c>
      <c r="G10153" s="4">
        <v>4.0606712050639E7</v>
      </c>
      <c r="H10153" s="4" t="s">
        <v>39</v>
      </c>
      <c r="I10153" s="4" t="s">
        <v>39</v>
      </c>
      <c r="J10153" s="4" t="str">
        <f t="shared" si="2"/>
        <v>#VALUE!</v>
      </c>
      <c r="K10153" s="5" t="str">
        <f t="shared" si="3"/>
        <v>#VALUE!</v>
      </c>
      <c r="L10153" s="5" t="str">
        <f t="shared" si="4"/>
        <v>#VALUE!</v>
      </c>
      <c r="M10153" s="5" t="str">
        <f t="shared" si="5"/>
        <v>#VALUE!</v>
      </c>
      <c r="N10153" s="4" t="b">
        <v>0</v>
      </c>
      <c r="O10153" s="4" t="b">
        <v>1</v>
      </c>
      <c r="P10153" s="4" t="b">
        <v>1</v>
      </c>
      <c r="Q10153" s="4" t="b">
        <v>1</v>
      </c>
      <c r="R10153" s="4" t="s">
        <v>39</v>
      </c>
      <c r="S10153" s="4" t="s">
        <v>39</v>
      </c>
      <c r="T10153" s="4">
        <v>-1.46653967928983E7</v>
      </c>
    </row>
    <row r="10154" ht="12.75" customHeight="1">
      <c r="A10154" s="8" t="str">
        <f t="shared" si="1"/>
        <v>Solomon Islands1971</v>
      </c>
      <c r="B10154" s="4" t="s">
        <v>162</v>
      </c>
      <c r="C10154" s="4">
        <v>1971.0</v>
      </c>
      <c r="D10154" s="4">
        <v>5.42864843631272</v>
      </c>
      <c r="E10154" s="4" t="s">
        <v>39</v>
      </c>
      <c r="F10154" s="4" t="s">
        <v>39</v>
      </c>
      <c r="G10154" s="4">
        <v>5.00568828213879E7</v>
      </c>
      <c r="H10154" s="4" t="s">
        <v>39</v>
      </c>
      <c r="I10154" s="4" t="s">
        <v>39</v>
      </c>
      <c r="J10154" s="4" t="str">
        <f t="shared" si="2"/>
        <v>#VALUE!</v>
      </c>
      <c r="K10154" s="5" t="str">
        <f t="shared" si="3"/>
        <v>#VALUE!</v>
      </c>
      <c r="L10154" s="5" t="str">
        <f t="shared" si="4"/>
        <v>#VALUE!</v>
      </c>
      <c r="M10154" s="5" t="str">
        <f t="shared" si="5"/>
        <v>#VALUE!</v>
      </c>
      <c r="N10154" s="4" t="b">
        <v>0</v>
      </c>
      <c r="O10154" s="4" t="b">
        <v>1</v>
      </c>
      <c r="P10154" s="4" t="b">
        <v>1</v>
      </c>
      <c r="Q10154" s="4" t="b">
        <v>0</v>
      </c>
      <c r="R10154" s="4" t="s">
        <v>39</v>
      </c>
      <c r="S10154" s="4" t="s">
        <v>39</v>
      </c>
      <c r="T10154" s="4">
        <v>9450170.77074889</v>
      </c>
    </row>
    <row r="10155" ht="12.75" customHeight="1">
      <c r="A10155" s="8" t="str">
        <f t="shared" si="1"/>
        <v>Solomon Islands1970</v>
      </c>
      <c r="B10155" s="4" t="s">
        <v>162</v>
      </c>
      <c r="C10155" s="4">
        <v>1970.0</v>
      </c>
      <c r="D10155" s="4">
        <v>3.90319342258374</v>
      </c>
      <c r="E10155" s="4" t="s">
        <v>39</v>
      </c>
      <c r="F10155" s="4" t="s">
        <v>39</v>
      </c>
      <c r="G10155" s="4" t="s">
        <v>39</v>
      </c>
      <c r="H10155" s="4" t="s">
        <v>39</v>
      </c>
      <c r="I10155" s="4" t="s">
        <v>39</v>
      </c>
      <c r="J10155" s="4" t="str">
        <f t="shared" si="2"/>
        <v>#VALUE!</v>
      </c>
      <c r="K10155" s="5" t="str">
        <f t="shared" si="3"/>
        <v>#VALUE!</v>
      </c>
      <c r="L10155" s="5" t="str">
        <f t="shared" si="4"/>
        <v>#VALUE!</v>
      </c>
      <c r="M10155" s="5" t="str">
        <f t="shared" si="5"/>
        <v>#VALUE!</v>
      </c>
      <c r="N10155" s="4" t="b">
        <v>0</v>
      </c>
      <c r="O10155" s="4" t="b">
        <v>0</v>
      </c>
      <c r="P10155" s="4" t="b">
        <v>1</v>
      </c>
      <c r="Q10155" s="4" t="b">
        <v>1</v>
      </c>
      <c r="R10155" s="4" t="s">
        <v>39</v>
      </c>
      <c r="S10155" s="4" t="s">
        <v>39</v>
      </c>
      <c r="T10155" s="4" t="s">
        <v>39</v>
      </c>
    </row>
    <row r="10156" ht="12.75" customHeight="1">
      <c r="A10156" s="8" t="str">
        <f t="shared" si="1"/>
        <v>Solomon Islands1969</v>
      </c>
      <c r="B10156" s="4" t="s">
        <v>162</v>
      </c>
      <c r="C10156" s="4">
        <v>1969.0</v>
      </c>
      <c r="D10156" s="4">
        <v>6.46684546952344</v>
      </c>
      <c r="E10156" s="4" t="s">
        <v>39</v>
      </c>
      <c r="F10156" s="4" t="s">
        <v>39</v>
      </c>
      <c r="G10156" s="4">
        <v>2.8606411398041E7</v>
      </c>
      <c r="H10156" s="4" t="s">
        <v>39</v>
      </c>
      <c r="I10156" s="4" t="s">
        <v>39</v>
      </c>
      <c r="J10156" s="4" t="str">
        <f t="shared" si="2"/>
        <v>#VALUE!</v>
      </c>
      <c r="K10156" s="5" t="str">
        <f t="shared" si="3"/>
        <v>#VALUE!</v>
      </c>
      <c r="L10156" s="5" t="str">
        <f t="shared" si="4"/>
        <v>#VALUE!</v>
      </c>
      <c r="M10156" s="5" t="str">
        <f t="shared" si="5"/>
        <v>#VALUE!</v>
      </c>
      <c r="N10156" s="4" t="b">
        <v>0</v>
      </c>
      <c r="O10156" s="4" t="b">
        <v>0</v>
      </c>
      <c r="P10156" s="4" t="b">
        <v>1</v>
      </c>
      <c r="Q10156" s="4" t="b">
        <v>1</v>
      </c>
      <c r="R10156" s="4" t="s">
        <v>39</v>
      </c>
      <c r="S10156" s="4" t="s">
        <v>39</v>
      </c>
      <c r="T10156" s="4" t="s">
        <v>39</v>
      </c>
    </row>
    <row r="10157" ht="12.75" customHeight="1">
      <c r="A10157" s="8" t="str">
        <f t="shared" si="1"/>
        <v>Solomon Islands1968</v>
      </c>
      <c r="B10157" s="4" t="s">
        <v>162</v>
      </c>
      <c r="C10157" s="4">
        <v>1968.0</v>
      </c>
      <c r="D10157" s="4">
        <v>1.6428087368577</v>
      </c>
      <c r="E10157" s="4" t="s">
        <v>39</v>
      </c>
      <c r="F10157" s="4" t="s">
        <v>39</v>
      </c>
      <c r="G10157" s="4">
        <v>2.80842527582748E7</v>
      </c>
      <c r="H10157" s="4" t="s">
        <v>39</v>
      </c>
      <c r="I10157" s="4" t="s">
        <v>39</v>
      </c>
      <c r="J10157" s="4" t="str">
        <f t="shared" si="2"/>
        <v>#VALUE!</v>
      </c>
      <c r="K10157" s="5" t="str">
        <f t="shared" si="3"/>
        <v>#VALUE!</v>
      </c>
      <c r="L10157" s="5" t="str">
        <f t="shared" si="4"/>
        <v>#VALUE!</v>
      </c>
      <c r="M10157" s="5" t="str">
        <f t="shared" si="5"/>
        <v>#VALUE!</v>
      </c>
      <c r="N10157" s="4" t="b">
        <v>0</v>
      </c>
      <c r="O10157" s="4" t="b">
        <v>1</v>
      </c>
      <c r="P10157" s="4" t="b">
        <v>0</v>
      </c>
      <c r="Q10157" s="4" t="b">
        <v>1</v>
      </c>
      <c r="R10157" s="4" t="s">
        <v>39</v>
      </c>
      <c r="S10157" s="4" t="s">
        <v>39</v>
      </c>
      <c r="T10157" s="4">
        <v>-522158.639766197</v>
      </c>
    </row>
    <row r="10158" ht="12.75" customHeight="1">
      <c r="A10158" s="8" t="str">
        <f t="shared" si="1"/>
        <v>Solomon Islands1967</v>
      </c>
      <c r="B10158" s="4" t="s">
        <v>162</v>
      </c>
      <c r="C10158" s="4">
        <v>1967.0</v>
      </c>
      <c r="D10158" s="4">
        <v>4.92608610003284</v>
      </c>
      <c r="E10158" s="4" t="s">
        <v>39</v>
      </c>
      <c r="F10158" s="4" t="s">
        <v>39</v>
      </c>
      <c r="G10158" s="4">
        <v>2.52035240325638E7</v>
      </c>
      <c r="H10158" s="4" t="s">
        <v>39</v>
      </c>
      <c r="I10158" s="4" t="s">
        <v>39</v>
      </c>
      <c r="J10158" s="4" t="str">
        <f t="shared" si="2"/>
        <v>#VALUE!</v>
      </c>
      <c r="K10158" s="5" t="str">
        <f t="shared" si="3"/>
        <v>#VALUE!</v>
      </c>
      <c r="L10158" s="5" t="str">
        <f t="shared" si="4"/>
        <v>#VALUE!</v>
      </c>
      <c r="M10158" s="5" t="str">
        <f t="shared" si="5"/>
        <v>#VALUE!</v>
      </c>
      <c r="N10158" s="4" t="b">
        <v>0</v>
      </c>
      <c r="O10158" s="4" t="b">
        <v>1</v>
      </c>
      <c r="P10158" s="4" t="b">
        <v>1</v>
      </c>
      <c r="Q10158" s="4" t="b">
        <v>0</v>
      </c>
      <c r="R10158" s="4" t="s">
        <v>39</v>
      </c>
      <c r="S10158" s="4" t="s">
        <v>39</v>
      </c>
      <c r="T10158" s="4">
        <v>-2880728.72571099</v>
      </c>
    </row>
    <row r="10159" ht="12.75" customHeight="1">
      <c r="A10159" s="8" t="str">
        <f t="shared" si="1"/>
        <v>Solomon Islands1966</v>
      </c>
      <c r="B10159" s="4" t="s">
        <v>162</v>
      </c>
      <c r="C10159" s="4">
        <v>1966.0</v>
      </c>
      <c r="D10159" s="4">
        <v>5.45532011136318</v>
      </c>
      <c r="E10159" s="4" t="s">
        <v>39</v>
      </c>
      <c r="F10159" s="4" t="s">
        <v>39</v>
      </c>
      <c r="G10159" s="4" t="s">
        <v>39</v>
      </c>
      <c r="H10159" s="4" t="s">
        <v>39</v>
      </c>
      <c r="I10159" s="4" t="s">
        <v>39</v>
      </c>
      <c r="J10159" s="4" t="str">
        <f t="shared" si="2"/>
        <v>#VALUE!</v>
      </c>
      <c r="K10159" s="5" t="str">
        <f t="shared" si="3"/>
        <v>#VALUE!</v>
      </c>
      <c r="L10159" s="5" t="str">
        <f t="shared" si="4"/>
        <v>#VALUE!</v>
      </c>
      <c r="M10159" s="5" t="str">
        <f t="shared" si="5"/>
        <v>#VALUE!</v>
      </c>
      <c r="N10159" s="4" t="b">
        <v>0</v>
      </c>
      <c r="O10159" s="4" t="b">
        <v>0</v>
      </c>
      <c r="P10159" s="4" t="b">
        <v>1</v>
      </c>
      <c r="Q10159" s="4" t="b">
        <v>1</v>
      </c>
      <c r="R10159" s="4" t="s">
        <v>39</v>
      </c>
      <c r="S10159" s="4" t="s">
        <v>39</v>
      </c>
      <c r="T10159" s="4" t="s">
        <v>39</v>
      </c>
    </row>
    <row r="10160" ht="12.75" customHeight="1">
      <c r="A10160" s="8" t="str">
        <f t="shared" si="1"/>
        <v>Solomon Islands1965</v>
      </c>
      <c r="B10160" s="4" t="s">
        <v>162</v>
      </c>
      <c r="C10160" s="4">
        <v>1965.0</v>
      </c>
      <c r="D10160" s="4">
        <v>4.05408206110918</v>
      </c>
      <c r="E10160" s="4" t="s">
        <v>39</v>
      </c>
      <c r="F10160" s="4" t="s">
        <v>39</v>
      </c>
      <c r="G10160" s="4" t="s">
        <v>39</v>
      </c>
      <c r="H10160" s="4" t="s">
        <v>39</v>
      </c>
      <c r="I10160" s="4" t="s">
        <v>39</v>
      </c>
      <c r="J10160" s="4" t="str">
        <f t="shared" si="2"/>
        <v>#VALUE!</v>
      </c>
      <c r="K10160" s="5" t="str">
        <f t="shared" si="3"/>
        <v>#VALUE!</v>
      </c>
      <c r="L10160" s="5" t="str">
        <f t="shared" si="4"/>
        <v>#VALUE!</v>
      </c>
      <c r="M10160" s="5" t="str">
        <f t="shared" si="5"/>
        <v>#VALUE!</v>
      </c>
      <c r="N10160" s="4" t="b">
        <v>0</v>
      </c>
      <c r="O10160" s="4" t="b">
        <v>0</v>
      </c>
      <c r="P10160" s="4" t="b">
        <v>1</v>
      </c>
      <c r="Q10160" s="4" t="b">
        <v>1</v>
      </c>
      <c r="R10160" s="4" t="s">
        <v>39</v>
      </c>
      <c r="S10160" s="4" t="s">
        <v>39</v>
      </c>
      <c r="T10160" s="4" t="s">
        <v>39</v>
      </c>
    </row>
    <row r="10161" ht="12.75" customHeight="1">
      <c r="A10161" s="8" t="str">
        <f t="shared" si="1"/>
        <v>Solomon Islands1964</v>
      </c>
      <c r="B10161" s="4" t="s">
        <v>162</v>
      </c>
      <c r="C10161" s="4">
        <v>1964.0</v>
      </c>
      <c r="D10161" s="4">
        <v>2.49218779821626</v>
      </c>
      <c r="E10161" s="4" t="s">
        <v>39</v>
      </c>
      <c r="F10161" s="4" t="s">
        <v>39</v>
      </c>
      <c r="G10161" s="4" t="s">
        <v>39</v>
      </c>
      <c r="H10161" s="4" t="s">
        <v>39</v>
      </c>
      <c r="I10161" s="4" t="s">
        <v>39</v>
      </c>
      <c r="J10161" s="4" t="str">
        <f t="shared" si="2"/>
        <v>#VALUE!</v>
      </c>
      <c r="K10161" s="5" t="str">
        <f t="shared" si="3"/>
        <v>#VALUE!</v>
      </c>
      <c r="L10161" s="5" t="str">
        <f t="shared" si="4"/>
        <v>#VALUE!</v>
      </c>
      <c r="M10161" s="5" t="str">
        <f t="shared" si="5"/>
        <v>#VALUE!</v>
      </c>
      <c r="N10161" s="4" t="b">
        <v>0</v>
      </c>
      <c r="O10161" s="4" t="b">
        <v>1</v>
      </c>
      <c r="P10161" s="4" t="b">
        <v>1</v>
      </c>
      <c r="Q10161" s="4" t="b">
        <v>0</v>
      </c>
      <c r="R10161" s="4" t="s">
        <v>39</v>
      </c>
      <c r="S10161" s="4" t="s">
        <v>39</v>
      </c>
      <c r="T10161" s="4" t="s">
        <v>39</v>
      </c>
    </row>
    <row r="10162" ht="12.75" customHeight="1">
      <c r="A10162" s="8" t="str">
        <f t="shared" si="1"/>
        <v>Solomon Islands1963</v>
      </c>
      <c r="B10162" s="4" t="s">
        <v>162</v>
      </c>
      <c r="C10162" s="4">
        <v>1963.0</v>
      </c>
      <c r="D10162" s="4" t="s">
        <v>39</v>
      </c>
      <c r="E10162" s="4" t="s">
        <v>39</v>
      </c>
      <c r="F10162" s="4" t="s">
        <v>39</v>
      </c>
      <c r="G10162" s="4" t="s">
        <v>39</v>
      </c>
      <c r="H10162" s="4" t="s">
        <v>39</v>
      </c>
      <c r="I10162" s="4" t="s">
        <v>39</v>
      </c>
      <c r="J10162" s="4" t="str">
        <f t="shared" si="2"/>
        <v>#VALUE!</v>
      </c>
      <c r="K10162" s="5" t="str">
        <f t="shared" si="3"/>
        <v>#VALUE!</v>
      </c>
      <c r="L10162" s="5" t="str">
        <f t="shared" si="4"/>
        <v>#VALUE!</v>
      </c>
      <c r="M10162" s="5" t="str">
        <f t="shared" si="5"/>
        <v>#VALUE!</v>
      </c>
      <c r="N10162" s="4" t="s">
        <v>39</v>
      </c>
      <c r="O10162" s="4" t="b">
        <v>1</v>
      </c>
      <c r="P10162" s="4" t="s">
        <v>39</v>
      </c>
      <c r="Q10162" s="4" t="b">
        <v>0</v>
      </c>
      <c r="R10162" s="4" t="s">
        <v>39</v>
      </c>
      <c r="S10162" s="4" t="s">
        <v>39</v>
      </c>
      <c r="T10162" s="4" t="s">
        <v>39</v>
      </c>
    </row>
    <row r="10163" ht="12.75" customHeight="1">
      <c r="A10163" s="8" t="str">
        <f t="shared" si="1"/>
        <v>South Africa2022</v>
      </c>
      <c r="B10163" s="4" t="s">
        <v>163</v>
      </c>
      <c r="C10163" s="4">
        <v>2022.0</v>
      </c>
      <c r="D10163" s="4" t="s">
        <v>39</v>
      </c>
      <c r="E10163" s="4" t="s">
        <v>39</v>
      </c>
      <c r="F10163" s="4">
        <v>-1.78874996135699E9</v>
      </c>
      <c r="G10163" s="4">
        <v>4.05869718462343E11</v>
      </c>
      <c r="H10163" s="4" t="s">
        <v>39</v>
      </c>
      <c r="I10163" s="4" t="s">
        <v>39</v>
      </c>
      <c r="J10163" s="4" t="str">
        <f t="shared" si="2"/>
        <v>#VALUE!</v>
      </c>
      <c r="K10163" s="5" t="str">
        <f t="shared" si="3"/>
        <v>#VALUE!</v>
      </c>
      <c r="L10163" s="5" t="str">
        <f t="shared" si="4"/>
        <v>#VALUE!</v>
      </c>
      <c r="M10163" s="5" t="str">
        <f t="shared" si="5"/>
        <v>#VALUE!</v>
      </c>
      <c r="N10163" s="4" t="s">
        <v>39</v>
      </c>
      <c r="O10163" s="4" t="s">
        <v>39</v>
      </c>
      <c r="P10163" s="4" t="s">
        <v>39</v>
      </c>
      <c r="Q10163" s="4" t="s">
        <v>39</v>
      </c>
      <c r="R10163" s="4">
        <v>33.50966963043</v>
      </c>
      <c r="S10163" s="4">
        <v>2.04229935251898</v>
      </c>
      <c r="T10163" s="4" t="s">
        <v>39</v>
      </c>
    </row>
    <row r="10164" ht="12.75" customHeight="1">
      <c r="A10164" s="8" t="str">
        <f t="shared" si="1"/>
        <v>South Africa2021</v>
      </c>
      <c r="B10164" s="4" t="s">
        <v>163</v>
      </c>
      <c r="C10164" s="4">
        <v>2021.0</v>
      </c>
      <c r="D10164" s="4">
        <v>4.91307965144283</v>
      </c>
      <c r="E10164" s="4">
        <v>-7.1549127920968E9</v>
      </c>
      <c r="F10164" s="4">
        <v>1.55687095069445E10</v>
      </c>
      <c r="G10164" s="4">
        <v>4.19015636064711E11</v>
      </c>
      <c r="H10164" s="4">
        <v>26.9395377543178</v>
      </c>
      <c r="I10164" s="4">
        <v>32.9762688217693</v>
      </c>
      <c r="J10164" s="4">
        <f t="shared" si="2"/>
        <v>11288087547415</v>
      </c>
      <c r="K10164" s="5">
        <f t="shared" si="3"/>
        <v>13817572255395</v>
      </c>
      <c r="L10164" s="5">
        <f t="shared" si="4"/>
        <v>2529484707980</v>
      </c>
      <c r="M10164" s="5">
        <f t="shared" si="5"/>
        <v>6.036731067</v>
      </c>
      <c r="N10164" s="4" t="s">
        <v>39</v>
      </c>
      <c r="O10164" s="4" t="s">
        <v>39</v>
      </c>
      <c r="P10164" s="4" t="s">
        <v>39</v>
      </c>
      <c r="Q10164" s="4" t="s">
        <v>39</v>
      </c>
      <c r="R10164" s="4">
        <v>34.28757386024</v>
      </c>
      <c r="S10164" s="4">
        <v>4.9130966839178</v>
      </c>
      <c r="T10164" s="4">
        <v>1.31459176023679E10</v>
      </c>
    </row>
    <row r="10165" ht="12.75" customHeight="1">
      <c r="A10165" s="8" t="str">
        <f t="shared" si="1"/>
        <v>South Africa2020</v>
      </c>
      <c r="B10165" s="4" t="s">
        <v>163</v>
      </c>
      <c r="C10165" s="4">
        <v>2020.0</v>
      </c>
      <c r="D10165" s="4">
        <v>-6.34246496750399</v>
      </c>
      <c r="E10165" s="4">
        <v>-1.83889011302798E10</v>
      </c>
      <c r="F10165" s="4">
        <v>6.78784054205566E9</v>
      </c>
      <c r="G10165" s="4">
        <v>3.37619569570511E11</v>
      </c>
      <c r="H10165" s="4">
        <v>24.9662653439426</v>
      </c>
      <c r="I10165" s="4">
        <v>34.6383885639085</v>
      </c>
      <c r="J10165" s="4">
        <f t="shared" si="2"/>
        <v>8429099759205</v>
      </c>
      <c r="K10165" s="5">
        <f t="shared" si="3"/>
        <v>11694597837563</v>
      </c>
      <c r="L10165" s="5">
        <f t="shared" si="4"/>
        <v>3265498078358</v>
      </c>
      <c r="M10165" s="5">
        <f t="shared" si="5"/>
        <v>9.67212322</v>
      </c>
      <c r="N10165" s="4" t="b">
        <v>1</v>
      </c>
      <c r="O10165" s="4" t="b">
        <v>1</v>
      </c>
      <c r="P10165" s="4" t="b">
        <v>0</v>
      </c>
      <c r="Q10165" s="4" t="s">
        <v>39</v>
      </c>
      <c r="R10165" s="4">
        <v>29.13044302871</v>
      </c>
      <c r="S10165" s="4">
        <v>-6.34247114929317</v>
      </c>
      <c r="T10165" s="4">
        <v>-8.13960664942E10</v>
      </c>
    </row>
    <row r="10166" ht="12.75" customHeight="1">
      <c r="A10166" s="8" t="str">
        <f t="shared" si="1"/>
        <v>South Africa2019</v>
      </c>
      <c r="B10166" s="4" t="s">
        <v>163</v>
      </c>
      <c r="C10166" s="4">
        <v>2019.0</v>
      </c>
      <c r="D10166" s="4">
        <v>0.303463806651391</v>
      </c>
      <c r="E10166" s="4">
        <v>-3.86699836888202E9</v>
      </c>
      <c r="F10166" s="4">
        <v>-1.00369568779122E10</v>
      </c>
      <c r="G10166" s="4">
        <v>3.88531226582351E11</v>
      </c>
      <c r="H10166" s="4">
        <v>26.7481686830262</v>
      </c>
      <c r="I10166" s="4">
        <v>31.458023336804</v>
      </c>
      <c r="J10166" s="4">
        <f t="shared" si="2"/>
        <v>10392498787248</v>
      </c>
      <c r="K10166" s="5">
        <f t="shared" si="3"/>
        <v>12222424392905</v>
      </c>
      <c r="L10166" s="5">
        <f t="shared" si="4"/>
        <v>1829925605657</v>
      </c>
      <c r="M10166" s="5">
        <f t="shared" si="5"/>
        <v>4.709854654</v>
      </c>
      <c r="N10166" s="4" t="b">
        <v>1</v>
      </c>
      <c r="O10166" s="4" t="b">
        <v>1</v>
      </c>
      <c r="P10166" s="4" t="b">
        <v>0</v>
      </c>
      <c r="Q10166" s="4" t="b">
        <v>0</v>
      </c>
      <c r="R10166" s="4">
        <v>28.665076268</v>
      </c>
      <c r="S10166" s="4">
        <v>0.303453235238081</v>
      </c>
      <c r="T10166" s="4">
        <v>5.091165701184E10</v>
      </c>
    </row>
    <row r="10167" ht="12.75" customHeight="1">
      <c r="A10167" s="8" t="str">
        <f t="shared" si="1"/>
        <v>South Africa2018</v>
      </c>
      <c r="B10167" s="4" t="s">
        <v>163</v>
      </c>
      <c r="C10167" s="4">
        <v>2018.0</v>
      </c>
      <c r="D10167" s="4">
        <v>1.52231311623915</v>
      </c>
      <c r="E10167" s="4">
        <v>-9.75922467301778E8</v>
      </c>
      <c r="F10167" s="4">
        <v>-1.21825650291627E10</v>
      </c>
      <c r="G10167" s="4">
        <v>4.04158882459024E11</v>
      </c>
      <c r="H10167" s="4">
        <v>26.4920448770802</v>
      </c>
      <c r="I10167" s="4">
        <v>30.2344788786245</v>
      </c>
      <c r="J10167" s="4">
        <f t="shared" si="2"/>
        <v>10706995251575</v>
      </c>
      <c r="K10167" s="5">
        <f t="shared" si="3"/>
        <v>12219533195316</v>
      </c>
      <c r="L10167" s="5">
        <f t="shared" si="4"/>
        <v>1512537943741</v>
      </c>
      <c r="M10167" s="5">
        <f t="shared" si="5"/>
        <v>3.742434002</v>
      </c>
      <c r="N10167" s="4" t="b">
        <v>0</v>
      </c>
      <c r="O10167" s="4" t="b">
        <v>0</v>
      </c>
      <c r="P10167" s="4" t="b">
        <v>0</v>
      </c>
      <c r="Q10167" s="4" t="b">
        <v>1</v>
      </c>
      <c r="R10167" s="4">
        <v>27.08690049256</v>
      </c>
      <c r="S10167" s="4">
        <v>1.5223293868265</v>
      </c>
      <c r="T10167" s="4">
        <v>1.56276558766729E10</v>
      </c>
    </row>
    <row r="10168" ht="12.75" customHeight="1">
      <c r="A10168" s="8" t="str">
        <f t="shared" si="1"/>
        <v>South Africa2017</v>
      </c>
      <c r="B10168" s="4" t="s">
        <v>163</v>
      </c>
      <c r="C10168" s="4">
        <v>2017.0</v>
      </c>
      <c r="D10168" s="4">
        <v>1.15795550328291</v>
      </c>
      <c r="E10168" s="4">
        <v>-2.63728553244074E9</v>
      </c>
      <c r="F10168" s="4">
        <v>-9.05699680589754E9</v>
      </c>
      <c r="G10168" s="4">
        <v>3.81448814653456E11</v>
      </c>
      <c r="H10168" s="4">
        <v>25.8441253194297</v>
      </c>
      <c r="I10168" s="4">
        <v>29.8599593979431</v>
      </c>
      <c r="J10168" s="4">
        <f t="shared" si="2"/>
        <v>9858210968852</v>
      </c>
      <c r="K10168" s="5">
        <f t="shared" si="3"/>
        <v>11390046117946</v>
      </c>
      <c r="L10168" s="5">
        <f t="shared" si="4"/>
        <v>1531835149094</v>
      </c>
      <c r="M10168" s="5">
        <f t="shared" si="5"/>
        <v>4.015834079</v>
      </c>
      <c r="N10168" s="4" t="b">
        <v>0</v>
      </c>
      <c r="O10168" s="4" t="b">
        <v>0</v>
      </c>
      <c r="P10168" s="4" t="b">
        <v>0</v>
      </c>
      <c r="Q10168" s="4" t="b">
        <v>1</v>
      </c>
      <c r="R10168" s="4">
        <v>27.40965151081</v>
      </c>
      <c r="S10168" s="4">
        <v>1.15794695181735</v>
      </c>
      <c r="T10168" s="4">
        <v>-2.27100678055679E10</v>
      </c>
    </row>
    <row r="10169" ht="12.75" customHeight="1">
      <c r="A10169" s="8" t="str">
        <f t="shared" si="1"/>
        <v>South Africa2016</v>
      </c>
      <c r="B10169" s="4" t="s">
        <v>163</v>
      </c>
      <c r="C10169" s="4">
        <v>2016.0</v>
      </c>
      <c r="D10169" s="4">
        <v>0.664541406937624</v>
      </c>
      <c r="E10169" s="4">
        <v>-1.71860602712935E9</v>
      </c>
      <c r="F10169" s="4">
        <v>-8.52199495700948E9</v>
      </c>
      <c r="G10169" s="4">
        <v>3.23585509674481E11</v>
      </c>
      <c r="H10169" s="4">
        <v>26.18357397908</v>
      </c>
      <c r="I10169" s="4">
        <v>29.9085669090913</v>
      </c>
      <c r="J10169" s="4">
        <f t="shared" si="2"/>
        <v>8472625131120</v>
      </c>
      <c r="K10169" s="5">
        <f t="shared" si="3"/>
        <v>9677978866912</v>
      </c>
      <c r="L10169" s="5">
        <f t="shared" si="4"/>
        <v>1205353735792</v>
      </c>
      <c r="M10169" s="5">
        <f t="shared" si="5"/>
        <v>3.72499293</v>
      </c>
      <c r="N10169" s="4" t="b">
        <v>0</v>
      </c>
      <c r="O10169" s="4" t="b">
        <v>1</v>
      </c>
      <c r="P10169" s="4" t="b">
        <v>0</v>
      </c>
      <c r="Q10169" s="4" t="b">
        <v>1</v>
      </c>
      <c r="R10169" s="4">
        <v>26.70097777576</v>
      </c>
      <c r="S10169" s="4">
        <v>0.664552307858116</v>
      </c>
      <c r="T10169" s="4">
        <v>-5.78633049789749E10</v>
      </c>
    </row>
    <row r="10170" ht="12.75" customHeight="1">
      <c r="A10170" s="8" t="str">
        <f t="shared" si="1"/>
        <v>South Africa2015</v>
      </c>
      <c r="B10170" s="4" t="s">
        <v>163</v>
      </c>
      <c r="C10170" s="4">
        <v>2015.0</v>
      </c>
      <c r="D10170" s="4">
        <v>1.32187577782677</v>
      </c>
      <c r="E10170" s="4">
        <v>-4.64120892532303E9</v>
      </c>
      <c r="F10170" s="4">
        <v>-1.49441866321317E10</v>
      </c>
      <c r="G10170" s="4">
        <v>3.46709790458563E11</v>
      </c>
      <c r="H10170" s="4">
        <v>25.7900963865533</v>
      </c>
      <c r="I10170" s="4">
        <v>30.1640901643664</v>
      </c>
      <c r="J10170" s="4">
        <f t="shared" si="2"/>
        <v>8941678914088</v>
      </c>
      <c r="K10170" s="5">
        <f t="shared" si="3"/>
        <v>10458185380261</v>
      </c>
      <c r="L10170" s="5">
        <f t="shared" si="4"/>
        <v>1516506466173</v>
      </c>
      <c r="M10170" s="5">
        <f t="shared" si="5"/>
        <v>4.373993778</v>
      </c>
      <c r="N10170" s="4" t="b">
        <v>0</v>
      </c>
      <c r="O10170" s="4" t="b">
        <v>1</v>
      </c>
      <c r="P10170" s="4" t="b">
        <v>0</v>
      </c>
      <c r="Q10170" s="4" t="b">
        <v>0</v>
      </c>
      <c r="R10170" s="4">
        <v>25.33590202206</v>
      </c>
      <c r="S10170" s="4">
        <v>1.32186223678229</v>
      </c>
      <c r="T10170" s="4">
        <v>2.31242807840819E10</v>
      </c>
    </row>
    <row r="10171" ht="12.75" customHeight="1">
      <c r="A10171" s="8" t="str">
        <f t="shared" si="1"/>
        <v>South Africa2014</v>
      </c>
      <c r="B10171" s="4" t="s">
        <v>163</v>
      </c>
      <c r="C10171" s="4">
        <v>2014.0</v>
      </c>
      <c r="D10171" s="4">
        <v>1.41382812087792</v>
      </c>
      <c r="E10171" s="4">
        <v>-4.04000461049007E9</v>
      </c>
      <c r="F10171" s="4">
        <v>-1.83449386604379E10</v>
      </c>
      <c r="G10171" s="4">
        <v>3.81198869776106E11</v>
      </c>
      <c r="H10171" s="4">
        <v>25.3967864215954</v>
      </c>
      <c r="I10171" s="4">
        <v>29.3210595729477</v>
      </c>
      <c r="J10171" s="4">
        <f t="shared" si="2"/>
        <v>9681226279857</v>
      </c>
      <c r="K10171" s="5">
        <f t="shared" si="3"/>
        <v>11177154769846</v>
      </c>
      <c r="L10171" s="5">
        <f t="shared" si="4"/>
        <v>1495928489988</v>
      </c>
      <c r="M10171" s="5">
        <f t="shared" si="5"/>
        <v>3.924273151</v>
      </c>
      <c r="N10171" s="4" t="b">
        <v>0</v>
      </c>
      <c r="O10171" s="4" t="b">
        <v>0</v>
      </c>
      <c r="P10171" s="4" t="b">
        <v>0</v>
      </c>
      <c r="Q10171" s="4" t="b">
        <v>1</v>
      </c>
      <c r="R10171" s="4">
        <v>25.10000388621</v>
      </c>
      <c r="S10171" s="4">
        <v>1.41382645223793</v>
      </c>
      <c r="T10171" s="4">
        <v>3.4489079317543E10</v>
      </c>
    </row>
    <row r="10172" ht="12.75" customHeight="1">
      <c r="A10172" s="8" t="str">
        <f t="shared" si="1"/>
        <v>South Africa2013</v>
      </c>
      <c r="B10172" s="4" t="s">
        <v>163</v>
      </c>
      <c r="C10172" s="4">
        <v>2013.0</v>
      </c>
      <c r="D10172" s="4">
        <v>2.48547386916287</v>
      </c>
      <c r="E10172" s="4">
        <v>-4.722189506481E9</v>
      </c>
      <c r="F10172" s="4">
        <v>-2.14007896986023E10</v>
      </c>
      <c r="G10172" s="4">
        <v>4.00886013595573E11</v>
      </c>
      <c r="H10172" s="4">
        <v>25.0049687538046</v>
      </c>
      <c r="I10172" s="4">
        <v>28.9100834959447</v>
      </c>
      <c r="J10172" s="4">
        <f t="shared" si="2"/>
        <v>10024142243795</v>
      </c>
      <c r="K10172" s="5">
        <f t="shared" si="3"/>
        <v>11589648125404</v>
      </c>
      <c r="L10172" s="5">
        <f t="shared" si="4"/>
        <v>1565505881610</v>
      </c>
      <c r="M10172" s="5">
        <f t="shared" si="5"/>
        <v>3.905114742</v>
      </c>
      <c r="N10172" s="4" t="b">
        <v>0</v>
      </c>
      <c r="O10172" s="4" t="b">
        <v>0</v>
      </c>
      <c r="P10172" s="4" t="b">
        <v>1</v>
      </c>
      <c r="Q10172" s="4" t="b">
        <v>1</v>
      </c>
      <c r="R10172" s="4">
        <v>24.73058608216</v>
      </c>
      <c r="S10172" s="4">
        <v>2.48546800826588</v>
      </c>
      <c r="T10172" s="4">
        <v>1.96871438194669E10</v>
      </c>
    </row>
    <row r="10173" ht="12.75" customHeight="1">
      <c r="A10173" s="8" t="str">
        <f t="shared" si="1"/>
        <v>South Africa2012</v>
      </c>
      <c r="B10173" s="4" t="s">
        <v>163</v>
      </c>
      <c r="C10173" s="4">
        <v>2012.0</v>
      </c>
      <c r="D10173" s="4">
        <v>2.39621593116008</v>
      </c>
      <c r="E10173" s="4">
        <v>-6.53066425056751E9</v>
      </c>
      <c r="F10173" s="4">
        <v>-2.03461765998459E10</v>
      </c>
      <c r="G10173" s="4">
        <v>4.34400545085811E11</v>
      </c>
      <c r="H10173" s="4">
        <v>24.5807287027887</v>
      </c>
      <c r="I10173" s="4">
        <v>28.6186832675104</v>
      </c>
      <c r="J10173" s="4">
        <f t="shared" si="2"/>
        <v>10677881947098</v>
      </c>
      <c r="K10173" s="5">
        <f t="shared" si="3"/>
        <v>12431971611045</v>
      </c>
      <c r="L10173" s="5">
        <f t="shared" si="4"/>
        <v>1754089663947</v>
      </c>
      <c r="M10173" s="5">
        <f t="shared" si="5"/>
        <v>4.037954565</v>
      </c>
      <c r="N10173" s="4" t="b">
        <v>0</v>
      </c>
      <c r="O10173" s="4" t="b">
        <v>0</v>
      </c>
      <c r="P10173" s="4" t="b">
        <v>1</v>
      </c>
      <c r="Q10173" s="4" t="b">
        <v>1</v>
      </c>
      <c r="R10173" s="4">
        <v>24.88034367958</v>
      </c>
      <c r="S10173" s="4">
        <v>2.39623238465745</v>
      </c>
      <c r="T10173" s="4">
        <v>3.35145314902379E10</v>
      </c>
    </row>
    <row r="10174" ht="12.75" customHeight="1">
      <c r="A10174" s="8" t="str">
        <f t="shared" si="1"/>
        <v>South Africa2011</v>
      </c>
      <c r="B10174" s="4" t="s">
        <v>163</v>
      </c>
      <c r="C10174" s="4">
        <v>2011.0</v>
      </c>
      <c r="D10174" s="4">
        <v>3.16855243416758</v>
      </c>
      <c r="E10174" s="4">
        <v>-5.95833233375679E9</v>
      </c>
      <c r="F10174" s="4">
        <v>-9.25414653569638E9</v>
      </c>
      <c r="G10174" s="4">
        <v>4.58199486480576E11</v>
      </c>
      <c r="H10174" s="4">
        <v>24.3563377169673</v>
      </c>
      <c r="I10174" s="4">
        <v>28.0613025304422</v>
      </c>
      <c r="J10174" s="4">
        <f t="shared" si="2"/>
        <v>11160061434462</v>
      </c>
      <c r="K10174" s="5">
        <f t="shared" si="3"/>
        <v>12857674409425</v>
      </c>
      <c r="L10174" s="5">
        <f t="shared" si="4"/>
        <v>1697612974963</v>
      </c>
      <c r="M10174" s="5">
        <f t="shared" si="5"/>
        <v>3.704964813</v>
      </c>
      <c r="N10174" s="4" t="b">
        <v>0</v>
      </c>
      <c r="O10174" s="4" t="b">
        <v>0</v>
      </c>
      <c r="P10174" s="4" t="b">
        <v>1</v>
      </c>
      <c r="Q10174" s="4" t="b">
        <v>1</v>
      </c>
      <c r="R10174" s="4">
        <v>24.78782505413</v>
      </c>
      <c r="S10174" s="4">
        <v>3.16855627858818</v>
      </c>
      <c r="T10174" s="4">
        <v>2.3798941394765E10</v>
      </c>
    </row>
    <row r="10175" ht="12.75" customHeight="1">
      <c r="A10175" s="8" t="str">
        <f t="shared" si="1"/>
        <v>South Africa2010</v>
      </c>
      <c r="B10175" s="4" t="s">
        <v>163</v>
      </c>
      <c r="C10175" s="4">
        <v>2010.0</v>
      </c>
      <c r="D10175" s="4">
        <v>3.03974617873075</v>
      </c>
      <c r="E10175" s="4">
        <v>-9.06035182722852E9</v>
      </c>
      <c r="F10175" s="4">
        <v>-5.42163141805703E9</v>
      </c>
      <c r="G10175" s="4">
        <v>4.17363825016286E11</v>
      </c>
      <c r="H10175" s="4">
        <v>23.7606567029591</v>
      </c>
      <c r="I10175" s="4">
        <v>28.2809597452295</v>
      </c>
      <c r="J10175" s="4">
        <f t="shared" si="2"/>
        <v>9916838566446</v>
      </c>
      <c r="K10175" s="5">
        <f t="shared" si="3"/>
        <v>11803449534401</v>
      </c>
      <c r="L10175" s="5">
        <f t="shared" si="4"/>
        <v>1886610967955</v>
      </c>
      <c r="M10175" s="5">
        <f t="shared" si="5"/>
        <v>4.520303042</v>
      </c>
      <c r="N10175" s="4" t="b">
        <v>0</v>
      </c>
      <c r="O10175" s="4" t="b">
        <v>0</v>
      </c>
      <c r="P10175" s="4" t="b">
        <v>1</v>
      </c>
      <c r="Q10175" s="4" t="b">
        <v>1</v>
      </c>
      <c r="R10175" s="4">
        <v>24.84061670179</v>
      </c>
      <c r="S10175" s="4">
        <v>3.03973288127956</v>
      </c>
      <c r="T10175" s="4">
        <v>-4.08356614642899E10</v>
      </c>
    </row>
    <row r="10176" ht="12.75" customHeight="1">
      <c r="A10176" s="8" t="str">
        <f t="shared" si="1"/>
        <v>South Africa2009</v>
      </c>
      <c r="B10176" s="4" t="s">
        <v>163</v>
      </c>
      <c r="C10176" s="4">
        <v>2009.0</v>
      </c>
      <c r="D10176" s="4">
        <v>-1.53808603723024</v>
      </c>
      <c r="E10176" s="4">
        <v>-8.12933873254616E9</v>
      </c>
      <c r="F10176" s="4">
        <v>-7.86325555770191E9</v>
      </c>
      <c r="G10176" s="4">
        <v>3.29754054488855E11</v>
      </c>
      <c r="H10176" s="4">
        <v>23.7886571900773</v>
      </c>
      <c r="I10176" s="4">
        <v>28.4574268071801</v>
      </c>
      <c r="J10176" s="4">
        <f t="shared" si="2"/>
        <v>7844406159273</v>
      </c>
      <c r="K10176" s="5">
        <f t="shared" si="3"/>
        <v>9383951869987</v>
      </c>
      <c r="L10176" s="5">
        <f t="shared" si="4"/>
        <v>1539545710714</v>
      </c>
      <c r="M10176" s="5">
        <f t="shared" si="5"/>
        <v>4.668769617</v>
      </c>
      <c r="N10176" s="4" t="b">
        <v>1</v>
      </c>
      <c r="O10176" s="4" t="b">
        <v>1</v>
      </c>
      <c r="P10176" s="4" t="b">
        <v>0</v>
      </c>
      <c r="Q10176" s="4" t="b">
        <v>1</v>
      </c>
      <c r="R10176" s="4">
        <v>23.66905203115</v>
      </c>
      <c r="S10176" s="4">
        <v>-1.53808913525583</v>
      </c>
      <c r="T10176" s="4">
        <v>-8.7609770527431E10</v>
      </c>
    </row>
    <row r="10177" ht="12.75" customHeight="1">
      <c r="A10177" s="8" t="str">
        <f t="shared" si="1"/>
        <v>South Africa2008</v>
      </c>
      <c r="B10177" s="4" t="s">
        <v>163</v>
      </c>
      <c r="C10177" s="4">
        <v>2008.0</v>
      </c>
      <c r="D10177" s="4">
        <v>3.19103700140212</v>
      </c>
      <c r="E10177" s="4">
        <v>5.50965731073741E9</v>
      </c>
      <c r="F10177" s="4">
        <v>-1.63951395371097E10</v>
      </c>
      <c r="G10177" s="4">
        <v>3.16131245860682E11</v>
      </c>
      <c r="H10177" s="4">
        <v>25.5228413810883</v>
      </c>
      <c r="I10177" s="4">
        <v>26.0085316417212</v>
      </c>
      <c r="J10177" s="4">
        <f t="shared" si="2"/>
        <v>8068567643708</v>
      </c>
      <c r="K10177" s="5">
        <f t="shared" si="3"/>
        <v>8222109510904</v>
      </c>
      <c r="L10177" s="5">
        <f t="shared" si="4"/>
        <v>153541867196</v>
      </c>
      <c r="M10177" s="5">
        <f t="shared" si="5"/>
        <v>0.4856902606</v>
      </c>
      <c r="N10177" s="4" t="b">
        <v>1</v>
      </c>
      <c r="O10177" s="4" t="b">
        <v>1</v>
      </c>
      <c r="P10177" s="4" t="b">
        <v>1</v>
      </c>
      <c r="Q10177" s="4" t="b">
        <v>0</v>
      </c>
      <c r="R10177" s="4">
        <v>22.46910196755</v>
      </c>
      <c r="S10177" s="4">
        <v>3.1910438863288</v>
      </c>
      <c r="T10177" s="4">
        <v>-1.36228086281729E10</v>
      </c>
    </row>
    <row r="10178" ht="12.75" customHeight="1">
      <c r="A10178" s="8" t="str">
        <f t="shared" si="1"/>
        <v>South Africa2007</v>
      </c>
      <c r="B10178" s="4" t="s">
        <v>163</v>
      </c>
      <c r="C10178" s="4">
        <v>2007.0</v>
      </c>
      <c r="D10178" s="4">
        <v>5.48591995239258</v>
      </c>
      <c r="E10178" s="4">
        <v>1.20880006193403E10</v>
      </c>
      <c r="F10178" s="4">
        <v>-1.61938484088251E10</v>
      </c>
      <c r="G10178" s="4">
        <v>3.33077117253684E11</v>
      </c>
      <c r="H10178" s="4">
        <v>25.6473722638695</v>
      </c>
      <c r="I10178" s="4">
        <v>24.4285558440518</v>
      </c>
      <c r="J10178" s="4">
        <f t="shared" si="2"/>
        <v>8542552818782</v>
      </c>
      <c r="K10178" s="5">
        <f t="shared" si="3"/>
        <v>8136592959207</v>
      </c>
      <c r="L10178" s="5">
        <f t="shared" si="4"/>
        <v>-405959859574</v>
      </c>
      <c r="M10178" s="5">
        <f t="shared" si="5"/>
        <v>-1.21881642</v>
      </c>
      <c r="N10178" s="4" t="b">
        <v>0</v>
      </c>
      <c r="O10178" s="4" t="b">
        <v>0</v>
      </c>
      <c r="P10178" s="4" t="b">
        <v>1</v>
      </c>
      <c r="Q10178" s="4" t="b">
        <v>1</v>
      </c>
      <c r="R10178" s="4">
        <v>22.88495046738</v>
      </c>
      <c r="S10178" s="4">
        <v>5.36047405394162</v>
      </c>
      <c r="T10178" s="4">
        <v>1.6945871393002E10</v>
      </c>
    </row>
    <row r="10179" ht="12.75" customHeight="1">
      <c r="A10179" s="8" t="str">
        <f t="shared" si="1"/>
        <v>South Africa2006</v>
      </c>
      <c r="B10179" s="4" t="s">
        <v>163</v>
      </c>
      <c r="C10179" s="4">
        <v>2006.0</v>
      </c>
      <c r="D10179" s="4">
        <v>5.60372018814087</v>
      </c>
      <c r="E10179" s="4">
        <v>1.06419965723205E10</v>
      </c>
      <c r="F10179" s="4">
        <v>-1.21547246377929E10</v>
      </c>
      <c r="G10179" s="4">
        <v>3.03858667884835E11</v>
      </c>
      <c r="H10179" s="4">
        <v>25.4814339562391</v>
      </c>
      <c r="I10179" s="4">
        <v>24.6666021090652</v>
      </c>
      <c r="J10179" s="4">
        <f t="shared" si="2"/>
        <v>7742754577738</v>
      </c>
      <c r="K10179" s="5">
        <f t="shared" si="3"/>
        <v>7495160858106</v>
      </c>
      <c r="L10179" s="5">
        <f t="shared" si="4"/>
        <v>-247593719632</v>
      </c>
      <c r="M10179" s="5">
        <f t="shared" si="5"/>
        <v>-0.8148318472</v>
      </c>
      <c r="N10179" s="4" t="b">
        <v>0</v>
      </c>
      <c r="O10179" s="4" t="b">
        <v>0</v>
      </c>
      <c r="P10179" s="4" t="b">
        <v>1</v>
      </c>
      <c r="Q10179" s="4" t="b">
        <v>1</v>
      </c>
      <c r="R10179" s="4">
        <v>23.48725250177</v>
      </c>
      <c r="S10179" s="4">
        <v>5.60380645895889</v>
      </c>
      <c r="T10179" s="4">
        <v>-2.9218449368849E10</v>
      </c>
    </row>
    <row r="10180" ht="12.75" customHeight="1">
      <c r="A10180" s="8" t="str">
        <f t="shared" si="1"/>
        <v>South Africa2005</v>
      </c>
      <c r="B10180" s="4" t="s">
        <v>163</v>
      </c>
      <c r="C10180" s="4">
        <v>2005.0</v>
      </c>
      <c r="D10180" s="4">
        <v>5.2771201133728</v>
      </c>
      <c r="E10180" s="4">
        <v>8.22146633727891E9</v>
      </c>
      <c r="F10180" s="4">
        <v>-8.01541792276414E9</v>
      </c>
      <c r="G10180" s="4">
        <v>2.88867202055144E11</v>
      </c>
      <c r="H10180" s="4">
        <v>25.0374545166001</v>
      </c>
      <c r="I10180" s="4">
        <v>25.1403674469243</v>
      </c>
      <c r="J10180" s="4">
        <f t="shared" si="2"/>
        <v>7232499432793</v>
      </c>
      <c r="K10180" s="5">
        <f t="shared" si="3"/>
        <v>7262227603031</v>
      </c>
      <c r="L10180" s="5">
        <f t="shared" si="4"/>
        <v>29728170238</v>
      </c>
      <c r="M10180" s="5">
        <f t="shared" si="5"/>
        <v>0.1029129303</v>
      </c>
      <c r="N10180" s="4" t="b">
        <v>0</v>
      </c>
      <c r="O10180" s="4" t="b">
        <v>0</v>
      </c>
      <c r="P10180" s="4" t="b">
        <v>1</v>
      </c>
      <c r="Q10180" s="4" t="b">
        <v>1</v>
      </c>
      <c r="R10180" s="4">
        <v>24.63183706172</v>
      </c>
      <c r="S10180" s="4">
        <v>5.27705197295467</v>
      </c>
      <c r="T10180" s="4">
        <v>-1.4991465829691E10</v>
      </c>
    </row>
    <row r="10181" ht="12.75" customHeight="1">
      <c r="A10181" s="8" t="str">
        <f t="shared" si="1"/>
        <v>South Africa2004</v>
      </c>
      <c r="B10181" s="4" t="s">
        <v>163</v>
      </c>
      <c r="C10181" s="4">
        <v>2004.0</v>
      </c>
      <c r="D10181" s="4">
        <v>4.55454015731812</v>
      </c>
      <c r="E10181" s="4">
        <v>4.82605196112589E9</v>
      </c>
      <c r="F10181" s="4">
        <v>-6.4137473841101E9</v>
      </c>
      <c r="G10181" s="4">
        <v>2.55806928394811E11</v>
      </c>
      <c r="H10181" s="4">
        <v>21.6637414129838</v>
      </c>
      <c r="I10181" s="4">
        <v>22.7076781761574</v>
      </c>
      <c r="J10181" s="4">
        <f t="shared" si="2"/>
        <v>5541735148395</v>
      </c>
      <c r="K10181" s="5">
        <f t="shared" si="3"/>
        <v>5808781405221</v>
      </c>
      <c r="L10181" s="5">
        <f t="shared" si="4"/>
        <v>267046256826</v>
      </c>
      <c r="M10181" s="5">
        <f t="shared" si="5"/>
        <v>1.043936763</v>
      </c>
      <c r="N10181" s="4" t="b">
        <v>0</v>
      </c>
      <c r="O10181" s="4" t="b">
        <v>0</v>
      </c>
      <c r="P10181" s="4" t="b">
        <v>1</v>
      </c>
      <c r="Q10181" s="4" t="b">
        <v>0</v>
      </c>
      <c r="R10181" s="4">
        <v>25.09254044122</v>
      </c>
      <c r="S10181" s="4">
        <v>4.55455990721774</v>
      </c>
      <c r="T10181" s="4">
        <v>-3.30602736603329E10</v>
      </c>
    </row>
    <row r="10182" ht="12.75" customHeight="1">
      <c r="A10182" s="8" t="str">
        <f t="shared" si="1"/>
        <v>South Africa2003</v>
      </c>
      <c r="B10182" s="4" t="s">
        <v>163</v>
      </c>
      <c r="C10182" s="4">
        <v>2003.0</v>
      </c>
      <c r="D10182" s="4">
        <v>2.94906997680664</v>
      </c>
      <c r="E10182" s="4">
        <v>2.98975231101478E9</v>
      </c>
      <c r="F10182" s="4">
        <v>-1.54157487882416E9</v>
      </c>
      <c r="G10182" s="4">
        <v>1.97018960967972E11</v>
      </c>
      <c r="H10182" s="4">
        <v>21.03067458509</v>
      </c>
      <c r="I10182" s="4">
        <v>22.6188478737258</v>
      </c>
      <c r="J10182" s="4">
        <f t="shared" si="2"/>
        <v>4143441655210</v>
      </c>
      <c r="K10182" s="5">
        <f t="shared" si="3"/>
        <v>4456341906374</v>
      </c>
      <c r="L10182" s="5">
        <f t="shared" si="4"/>
        <v>312900251164</v>
      </c>
      <c r="M10182" s="5">
        <f t="shared" si="5"/>
        <v>1.588173289</v>
      </c>
      <c r="N10182" s="4" t="b">
        <v>0</v>
      </c>
      <c r="O10182" s="4" t="b">
        <v>1</v>
      </c>
      <c r="P10182" s="4" t="b">
        <v>1</v>
      </c>
      <c r="Q10182" s="4" t="b">
        <v>0</v>
      </c>
      <c r="R10182" s="4">
        <v>27.56753545429</v>
      </c>
      <c r="S10182" s="4">
        <v>2.94907546754213</v>
      </c>
      <c r="T10182" s="4">
        <v>-5.8787967426839E10</v>
      </c>
    </row>
    <row r="10183" ht="12.75" customHeight="1">
      <c r="A10183" s="8" t="str">
        <f t="shared" si="1"/>
        <v>South Africa2002</v>
      </c>
      <c r="B10183" s="4" t="s">
        <v>163</v>
      </c>
      <c r="C10183" s="4">
        <v>2002.0</v>
      </c>
      <c r="D10183" s="4">
        <v>3.66784000396729</v>
      </c>
      <c r="E10183" s="4">
        <v>3.2627595673158E9</v>
      </c>
      <c r="F10183" s="4">
        <v>1.00938396741918E9</v>
      </c>
      <c r="G10183" s="4">
        <v>1.29087560694625E11</v>
      </c>
      <c r="H10183" s="4">
        <v>21.2551641559426</v>
      </c>
      <c r="I10183" s="4">
        <v>22.2133115944157</v>
      </c>
      <c r="J10183" s="4">
        <f t="shared" si="2"/>
        <v>2743777293054</v>
      </c>
      <c r="K10183" s="5">
        <f t="shared" si="3"/>
        <v>2867462208673</v>
      </c>
      <c r="L10183" s="5">
        <f t="shared" si="4"/>
        <v>123684915618</v>
      </c>
      <c r="M10183" s="5">
        <f t="shared" si="5"/>
        <v>0.9581474385</v>
      </c>
      <c r="N10183" s="4" t="b">
        <v>0</v>
      </c>
      <c r="O10183" s="4" t="b">
        <v>1</v>
      </c>
      <c r="P10183" s="4" t="b">
        <v>1</v>
      </c>
      <c r="Q10183" s="4" t="b">
        <v>0</v>
      </c>
      <c r="R10183" s="4">
        <v>27.83812677821</v>
      </c>
      <c r="S10183" s="4">
        <v>3.70037440406668</v>
      </c>
      <c r="T10183" s="4">
        <v>-6.79314002733469E10</v>
      </c>
    </row>
    <row r="10184" ht="12.75" customHeight="1">
      <c r="A10184" s="8" t="str">
        <f t="shared" si="1"/>
        <v>South Africa2001</v>
      </c>
      <c r="B10184" s="4" t="s">
        <v>163</v>
      </c>
      <c r="C10184" s="4">
        <v>2001.0</v>
      </c>
      <c r="D10184" s="4">
        <v>2.7354199886322</v>
      </c>
      <c r="E10184" s="4">
        <v>4.09375719382713E9</v>
      </c>
      <c r="F10184" s="4">
        <v>3.4263913112158E8</v>
      </c>
      <c r="G10184" s="4">
        <v>1.35429908544338E11</v>
      </c>
      <c r="H10184" s="4">
        <v>21.6047047601801</v>
      </c>
      <c r="I10184" s="4">
        <v>22.6201683939825</v>
      </c>
      <c r="J10184" s="4">
        <f t="shared" si="2"/>
        <v>2925923189799</v>
      </c>
      <c r="K10184" s="5">
        <f t="shared" si="3"/>
        <v>3063447336855</v>
      </c>
      <c r="L10184" s="5">
        <f t="shared" si="4"/>
        <v>137524147056</v>
      </c>
      <c r="M10184" s="5">
        <f t="shared" si="5"/>
        <v>1.015463634</v>
      </c>
      <c r="N10184" s="4" t="b">
        <v>0</v>
      </c>
      <c r="O10184" s="4" t="b">
        <v>0</v>
      </c>
      <c r="P10184" s="4" t="b">
        <v>1</v>
      </c>
      <c r="Q10184" s="4" t="b">
        <v>0</v>
      </c>
      <c r="R10184" s="4">
        <v>26.05510892671</v>
      </c>
      <c r="S10184" s="4">
        <v>2.70000000019104</v>
      </c>
      <c r="T10184" s="4">
        <v>6.34234784971299E9</v>
      </c>
    </row>
    <row r="10185" ht="12.75" customHeight="1">
      <c r="A10185" s="8" t="str">
        <f t="shared" si="1"/>
        <v>South Africa2000</v>
      </c>
      <c r="B10185" s="4" t="s">
        <v>163</v>
      </c>
      <c r="C10185" s="4">
        <v>2000.0</v>
      </c>
      <c r="D10185" s="4">
        <v>4.1545901298523</v>
      </c>
      <c r="E10185" s="4">
        <v>4.50782002369419E9</v>
      </c>
      <c r="F10185" s="4">
        <v>-1.9055663477189E8</v>
      </c>
      <c r="G10185" s="4">
        <v>1.51752749926331E11</v>
      </c>
      <c r="H10185" s="4">
        <v>21.2636686873812</v>
      </c>
      <c r="I10185" s="4">
        <v>22.6464438943097</v>
      </c>
      <c r="J10185" s="4">
        <f t="shared" si="2"/>
        <v>3226820196833</v>
      </c>
      <c r="K10185" s="5">
        <f t="shared" si="3"/>
        <v>3436660137014</v>
      </c>
      <c r="L10185" s="5">
        <f t="shared" si="4"/>
        <v>209839940181</v>
      </c>
      <c r="M10185" s="5">
        <f t="shared" si="5"/>
        <v>1.382775207</v>
      </c>
      <c r="N10185" s="4" t="b">
        <v>0</v>
      </c>
      <c r="O10185" s="4" t="b">
        <v>0</v>
      </c>
      <c r="P10185" s="4" t="b">
        <v>1</v>
      </c>
      <c r="Q10185" s="4" t="b">
        <v>0</v>
      </c>
      <c r="R10185" s="4" t="s">
        <v>39</v>
      </c>
      <c r="S10185" s="4">
        <v>4.20000000067826</v>
      </c>
      <c r="T10185" s="4">
        <v>1.63228413819929E10</v>
      </c>
    </row>
    <row r="10186" ht="12.75" customHeight="1">
      <c r="A10186" s="8" t="str">
        <f t="shared" si="1"/>
        <v>South Africa1999</v>
      </c>
      <c r="B10186" s="4" t="s">
        <v>163</v>
      </c>
      <c r="C10186" s="4">
        <v>1999.0</v>
      </c>
      <c r="D10186" s="4">
        <v>2.35812997817993</v>
      </c>
      <c r="E10186" s="4">
        <v>6.54183492794598E9</v>
      </c>
      <c r="F10186" s="4">
        <v>-6.75246561695196E8</v>
      </c>
      <c r="G10186" s="4">
        <v>1.51516952945154E11</v>
      </c>
      <c r="H10186" s="4">
        <v>24.4566993713379</v>
      </c>
      <c r="I10186" s="4">
        <v>26.6688995361328</v>
      </c>
      <c r="J10186" s="4">
        <f t="shared" si="2"/>
        <v>3705604567841</v>
      </c>
      <c r="K10186" s="5">
        <f t="shared" si="3"/>
        <v>4040790396115</v>
      </c>
      <c r="L10186" s="5">
        <f t="shared" si="4"/>
        <v>335185828274</v>
      </c>
      <c r="M10186" s="5">
        <f t="shared" si="5"/>
        <v>2.212200165</v>
      </c>
      <c r="N10186" s="4" t="b">
        <v>0</v>
      </c>
      <c r="O10186" s="4" t="b">
        <v>1</v>
      </c>
      <c r="P10186" s="4" t="b">
        <v>1</v>
      </c>
      <c r="Q10186" s="4" t="b">
        <v>0</v>
      </c>
      <c r="R10186" s="4" t="s">
        <v>39</v>
      </c>
      <c r="S10186" s="4">
        <v>2.39999999746338</v>
      </c>
      <c r="T10186" s="4">
        <v>-2.35796981177001E8</v>
      </c>
    </row>
    <row r="10187" ht="12.75" customHeight="1">
      <c r="A10187" s="8" t="str">
        <f t="shared" si="1"/>
        <v>South Africa1998</v>
      </c>
      <c r="B10187" s="4" t="s">
        <v>163</v>
      </c>
      <c r="C10187" s="4">
        <v>1998.0</v>
      </c>
      <c r="D10187" s="4">
        <v>0.517382979393005</v>
      </c>
      <c r="E10187" s="4">
        <v>5.56760130399795E9</v>
      </c>
      <c r="F10187" s="4">
        <v>-2.19912554460138E9</v>
      </c>
      <c r="G10187" s="4">
        <v>1.52982979945103E11</v>
      </c>
      <c r="H10187" s="4">
        <v>24.5142993927002</v>
      </c>
      <c r="I10187" s="4">
        <v>27.0734996795654</v>
      </c>
      <c r="J10187" s="4">
        <f t="shared" si="2"/>
        <v>3750270572362</v>
      </c>
      <c r="K10187" s="5">
        <f t="shared" si="3"/>
        <v>4141784658523</v>
      </c>
      <c r="L10187" s="5">
        <f t="shared" si="4"/>
        <v>391514086161</v>
      </c>
      <c r="M10187" s="5">
        <f t="shared" si="5"/>
        <v>2.559200287</v>
      </c>
      <c r="N10187" s="4" t="b">
        <v>0</v>
      </c>
      <c r="O10187" s="4" t="b">
        <v>1</v>
      </c>
      <c r="P10187" s="4" t="b">
        <v>0</v>
      </c>
      <c r="Q10187" s="4" t="b">
        <v>0</v>
      </c>
      <c r="R10187" s="4" t="s">
        <v>39</v>
      </c>
      <c r="S10187" s="4">
        <v>0.50000000034143</v>
      </c>
      <c r="T10187" s="4">
        <v>1.466026999949E9</v>
      </c>
    </row>
    <row r="10188" ht="12.75" customHeight="1">
      <c r="A10188" s="8" t="str">
        <f t="shared" si="1"/>
        <v>South Africa1997</v>
      </c>
      <c r="B10188" s="4" t="s">
        <v>163</v>
      </c>
      <c r="C10188" s="4">
        <v>1997.0</v>
      </c>
      <c r="D10188" s="4">
        <v>2.64675998687744</v>
      </c>
      <c r="E10188" s="4">
        <v>2.89905466169739E9</v>
      </c>
      <c r="F10188" s="4">
        <v>-2.22735702124976E9</v>
      </c>
      <c r="G10188" s="4">
        <v>1.6897806955136E11</v>
      </c>
      <c r="H10188" s="4">
        <v>23.770299911499</v>
      </c>
      <c r="I10188" s="4">
        <v>27.8535003662109</v>
      </c>
      <c r="J10188" s="4">
        <f t="shared" si="2"/>
        <v>4016659391702</v>
      </c>
      <c r="K10188" s="5">
        <f t="shared" si="3"/>
        <v>4706630722130</v>
      </c>
      <c r="L10188" s="5">
        <f t="shared" si="4"/>
        <v>689971330428</v>
      </c>
      <c r="M10188" s="5">
        <f t="shared" si="5"/>
        <v>4.083200455</v>
      </c>
      <c r="N10188" s="4" t="b">
        <v>0</v>
      </c>
      <c r="O10188" s="4" t="b">
        <v>1</v>
      </c>
      <c r="P10188" s="4" t="b">
        <v>1</v>
      </c>
      <c r="Q10188" s="4" t="b">
        <v>0</v>
      </c>
      <c r="R10188" s="4" t="s">
        <v>39</v>
      </c>
      <c r="S10188" s="4">
        <v>2.60000000146347</v>
      </c>
      <c r="T10188" s="4">
        <v>1.59950896062569E10</v>
      </c>
    </row>
    <row r="10189" ht="12.75" customHeight="1">
      <c r="A10189" s="8" t="str">
        <f t="shared" si="1"/>
        <v>South Africa1996</v>
      </c>
      <c r="B10189" s="4" t="s">
        <v>163</v>
      </c>
      <c r="C10189" s="4">
        <v>1996.0</v>
      </c>
      <c r="D10189" s="4">
        <v>4.30670022964478</v>
      </c>
      <c r="E10189" s="4">
        <v>1.70503911772553E9</v>
      </c>
      <c r="F10189" s="4">
        <v>-1.6781902418336E9</v>
      </c>
      <c r="G10189" s="4">
        <v>1.6323491905267E11</v>
      </c>
      <c r="H10189" s="4">
        <v>23.9500007629395</v>
      </c>
      <c r="I10189" s="4">
        <v>28.4811000823975</v>
      </c>
      <c r="J10189" s="4">
        <f t="shared" si="2"/>
        <v>3909476435850</v>
      </c>
      <c r="K10189" s="5">
        <f t="shared" si="3"/>
        <v>4649110066481</v>
      </c>
      <c r="L10189" s="5">
        <f t="shared" si="4"/>
        <v>739633630631</v>
      </c>
      <c r="M10189" s="5">
        <f t="shared" si="5"/>
        <v>4.531099319</v>
      </c>
      <c r="N10189" s="4" t="b">
        <v>0</v>
      </c>
      <c r="O10189" s="4" t="b">
        <v>0</v>
      </c>
      <c r="P10189" s="4" t="b">
        <v>1</v>
      </c>
      <c r="Q10189" s="4" t="b">
        <v>1</v>
      </c>
      <c r="R10189" s="4" t="s">
        <v>39</v>
      </c>
      <c r="S10189" s="4">
        <v>4.29999999726792</v>
      </c>
      <c r="T10189" s="4">
        <v>-5.74315049868997E9</v>
      </c>
    </row>
    <row r="10190" ht="12.75" customHeight="1">
      <c r="A10190" s="8" t="str">
        <f t="shared" si="1"/>
        <v>South Africa1995</v>
      </c>
      <c r="B10190" s="4" t="s">
        <v>163</v>
      </c>
      <c r="C10190" s="4">
        <v>1995.0</v>
      </c>
      <c r="D10190" s="4">
        <v>3.11570000648499</v>
      </c>
      <c r="E10190" s="4">
        <v>1.87584038160262E9</v>
      </c>
      <c r="F10190" s="4">
        <v>-2.49324787302849E9</v>
      </c>
      <c r="G10190" s="4">
        <v>1.71735933897331E11</v>
      </c>
      <c r="H10190" s="4">
        <v>22.8061008453369</v>
      </c>
      <c r="I10190" s="4">
        <v>27.1847991943359</v>
      </c>
      <c r="J10190" s="4">
        <f t="shared" si="2"/>
        <v>3916627027231</v>
      </c>
      <c r="K10190" s="5">
        <f t="shared" si="3"/>
        <v>4668606877451</v>
      </c>
      <c r="L10190" s="5">
        <f t="shared" si="4"/>
        <v>751979850220</v>
      </c>
      <c r="M10190" s="5">
        <f t="shared" si="5"/>
        <v>4.378698349</v>
      </c>
      <c r="N10190" s="4" t="b">
        <v>0</v>
      </c>
      <c r="O10190" s="4" t="b">
        <v>0</v>
      </c>
      <c r="P10190" s="4" t="b">
        <v>1</v>
      </c>
      <c r="Q10190" s="4" t="b">
        <v>1</v>
      </c>
      <c r="R10190" s="4" t="s">
        <v>39</v>
      </c>
      <c r="S10190" s="4">
        <v>3.10000000054411</v>
      </c>
      <c r="T10190" s="4">
        <v>8.50101484466098E9</v>
      </c>
    </row>
    <row r="10191" ht="12.75" customHeight="1">
      <c r="A10191" s="8" t="str">
        <f t="shared" si="1"/>
        <v>South Africa1994</v>
      </c>
      <c r="B10191" s="4" t="s">
        <v>163</v>
      </c>
      <c r="C10191" s="4">
        <v>1994.0</v>
      </c>
      <c r="D10191" s="4">
        <v>3.2341001033783</v>
      </c>
      <c r="E10191" s="4">
        <v>-4.11455508926129E9</v>
      </c>
      <c r="F10191" s="4">
        <v>2.96205192570562E7</v>
      </c>
      <c r="G10191" s="4">
        <v>1.53512697970738E11</v>
      </c>
      <c r="H10191" s="4">
        <v>23.2306995391846</v>
      </c>
      <c r="I10191" s="4">
        <v>31.3199996948242</v>
      </c>
      <c r="J10191" s="4">
        <f t="shared" si="2"/>
        <v>3566207362008</v>
      </c>
      <c r="K10191" s="5">
        <f t="shared" si="3"/>
        <v>4808017653595</v>
      </c>
      <c r="L10191" s="5">
        <f t="shared" si="4"/>
        <v>1241810291587</v>
      </c>
      <c r="M10191" s="5">
        <f t="shared" si="5"/>
        <v>8.089300156</v>
      </c>
      <c r="N10191" s="4" t="b">
        <v>0</v>
      </c>
      <c r="O10191" s="4" t="b">
        <v>0</v>
      </c>
      <c r="P10191" s="4" t="b">
        <v>1</v>
      </c>
      <c r="Q10191" s="4" t="b">
        <v>0</v>
      </c>
      <c r="R10191" s="4" t="s">
        <v>39</v>
      </c>
      <c r="S10191" s="4">
        <v>3.20000000297172</v>
      </c>
      <c r="T10191" s="4">
        <v>-1.82232359265929E10</v>
      </c>
    </row>
    <row r="10192" ht="12.75" customHeight="1">
      <c r="A10192" s="8" t="str">
        <f t="shared" si="1"/>
        <v>South Africa1993</v>
      </c>
      <c r="B10192" s="4" t="s">
        <v>163</v>
      </c>
      <c r="C10192" s="4">
        <v>1993.0</v>
      </c>
      <c r="D10192" s="4">
        <v>1.23361003398895</v>
      </c>
      <c r="E10192" s="4">
        <v>-4.73945147890757E9</v>
      </c>
      <c r="F10192" s="4">
        <v>2.8031485343134E9</v>
      </c>
      <c r="G10192" s="4">
        <v>1.47194766334415E11</v>
      </c>
      <c r="H10192" s="4">
        <v>20.556999206543</v>
      </c>
      <c r="I10192" s="4">
        <v>29.0988998413086</v>
      </c>
      <c r="J10192" s="4">
        <f t="shared" si="2"/>
        <v>3025882694744</v>
      </c>
      <c r="K10192" s="5">
        <f t="shared" si="3"/>
        <v>4283205762730</v>
      </c>
      <c r="L10192" s="5">
        <f t="shared" si="4"/>
        <v>1257323067986</v>
      </c>
      <c r="M10192" s="5">
        <f t="shared" si="5"/>
        <v>8.541900635</v>
      </c>
      <c r="N10192" s="4" t="b">
        <v>0</v>
      </c>
      <c r="O10192" s="4" t="b">
        <v>1</v>
      </c>
      <c r="P10192" s="4" t="b">
        <v>0</v>
      </c>
      <c r="Q10192" s="4" t="b">
        <v>0</v>
      </c>
      <c r="R10192" s="4" t="s">
        <v>39</v>
      </c>
      <c r="S10192" s="4">
        <v>1.23355793864741</v>
      </c>
      <c r="T10192" s="4">
        <v>-6.31793163632299E9</v>
      </c>
    </row>
    <row r="10193" ht="12.75" customHeight="1">
      <c r="A10193" s="8" t="str">
        <f t="shared" si="1"/>
        <v>South Africa1992</v>
      </c>
      <c r="B10193" s="4" t="s">
        <v>163</v>
      </c>
      <c r="C10193" s="4">
        <v>1992.0</v>
      </c>
      <c r="D10193" s="4">
        <v>-2.13703989982605</v>
      </c>
      <c r="E10193" s="4">
        <v>-3.13911376939884E9</v>
      </c>
      <c r="F10193" s="4">
        <v>1.98016693435487E9</v>
      </c>
      <c r="G10193" s="4">
        <v>1.46956142398778E11</v>
      </c>
      <c r="H10193" s="4">
        <v>22.7282009124756</v>
      </c>
      <c r="I10193" s="4">
        <v>29.8206996917725</v>
      </c>
      <c r="J10193" s="4">
        <f t="shared" si="2"/>
        <v>3340048729762</v>
      </c>
      <c r="K10193" s="5">
        <f t="shared" si="3"/>
        <v>4382334990335</v>
      </c>
      <c r="L10193" s="5">
        <f t="shared" si="4"/>
        <v>1042286260574</v>
      </c>
      <c r="M10193" s="5">
        <f t="shared" si="5"/>
        <v>7.092498779</v>
      </c>
      <c r="N10193" s="4" t="b">
        <v>1</v>
      </c>
      <c r="O10193" s="4" t="b">
        <v>1</v>
      </c>
      <c r="P10193" s="4" t="b">
        <v>0</v>
      </c>
      <c r="Q10193" s="4" t="b">
        <v>0</v>
      </c>
      <c r="R10193" s="4" t="s">
        <v>39</v>
      </c>
      <c r="S10193" s="4">
        <v>-2.13703284500521</v>
      </c>
      <c r="T10193" s="4">
        <v>-2.38623935636993E8</v>
      </c>
    </row>
    <row r="10194" ht="12.75" customHeight="1">
      <c r="A10194" s="8" t="str">
        <f t="shared" si="1"/>
        <v>South Africa1991</v>
      </c>
      <c r="B10194" s="4" t="s">
        <v>163</v>
      </c>
      <c r="C10194" s="4">
        <v>1991.0</v>
      </c>
      <c r="D10194" s="4">
        <v>-1.01830995082855</v>
      </c>
      <c r="E10194" s="4">
        <v>-2.87133273596958E8</v>
      </c>
      <c r="F10194" s="4">
        <v>1.39911991933859E9</v>
      </c>
      <c r="G10194" s="4">
        <v>1.35203698237977E11</v>
      </c>
      <c r="H10194" s="4">
        <v>22.9531993865967</v>
      </c>
      <c r="I10194" s="4">
        <v>27.8029003143311</v>
      </c>
      <c r="J10194" s="4">
        <f t="shared" si="2"/>
        <v>3103357443462</v>
      </c>
      <c r="K10194" s="5">
        <f t="shared" si="3"/>
        <v>3759054944239</v>
      </c>
      <c r="L10194" s="5">
        <f t="shared" si="4"/>
        <v>655697500778</v>
      </c>
      <c r="M10194" s="5">
        <f t="shared" si="5"/>
        <v>4.849700928</v>
      </c>
      <c r="N10194" s="4" t="b">
        <v>1</v>
      </c>
      <c r="O10194" s="4" t="b">
        <v>1</v>
      </c>
      <c r="P10194" s="4" t="b">
        <v>0</v>
      </c>
      <c r="Q10194" s="4" t="b">
        <v>0</v>
      </c>
      <c r="R10194" s="4" t="s">
        <v>39</v>
      </c>
      <c r="S10194" s="4">
        <v>-1.0182449675445</v>
      </c>
      <c r="T10194" s="4">
        <v>-1.1752444160801E10</v>
      </c>
    </row>
    <row r="10195" ht="12.75" customHeight="1">
      <c r="A10195" s="8" t="str">
        <f t="shared" si="1"/>
        <v>South Africa1990</v>
      </c>
      <c r="B10195" s="4" t="s">
        <v>163</v>
      </c>
      <c r="C10195" s="4">
        <v>1990.0</v>
      </c>
      <c r="D10195" s="4">
        <v>-0.317782998085022</v>
      </c>
      <c r="E10195" s="4">
        <v>8.14296166233737E8</v>
      </c>
      <c r="F10195" s="4">
        <v>1.55157106083907E9</v>
      </c>
      <c r="G10195" s="4">
        <v>1.26048148261474E11</v>
      </c>
      <c r="H10195" s="4">
        <v>24.877799987793</v>
      </c>
      <c r="I10195" s="4">
        <v>28.7021999359131</v>
      </c>
      <c r="J10195" s="4">
        <f t="shared" si="2"/>
        <v>3135800621281</v>
      </c>
      <c r="K10195" s="5">
        <f t="shared" si="3"/>
        <v>3617859152952</v>
      </c>
      <c r="L10195" s="5">
        <f t="shared" si="4"/>
        <v>482058531672</v>
      </c>
      <c r="M10195" s="5">
        <f t="shared" si="5"/>
        <v>3.824399948</v>
      </c>
      <c r="N10195" s="4" t="b">
        <v>1</v>
      </c>
      <c r="O10195" s="4" t="b">
        <v>1</v>
      </c>
      <c r="P10195" s="4" t="b">
        <v>0</v>
      </c>
      <c r="Q10195" s="4" t="b">
        <v>0</v>
      </c>
      <c r="R10195" s="4" t="s">
        <v>39</v>
      </c>
      <c r="S10195" s="4">
        <v>-0.317760426540374</v>
      </c>
      <c r="T10195" s="4">
        <v>-9.155549976503E9</v>
      </c>
    </row>
    <row r="10196" ht="12.75" customHeight="1">
      <c r="A10196" s="8" t="str">
        <f t="shared" si="1"/>
        <v>South Africa1989</v>
      </c>
      <c r="B10196" s="4" t="s">
        <v>163</v>
      </c>
      <c r="C10196" s="4">
        <v>1989.0</v>
      </c>
      <c r="D10196" s="4">
        <v>2.39486002922058</v>
      </c>
      <c r="E10196" s="4">
        <v>-4.19466490825412E9</v>
      </c>
      <c r="F10196" s="4">
        <v>1.49799350186637E9</v>
      </c>
      <c r="G10196" s="4">
        <v>1.08055603481557E11</v>
      </c>
      <c r="H10196" s="4">
        <v>21.2971992492676</v>
      </c>
      <c r="I10196" s="4">
        <v>29.6014995574951</v>
      </c>
      <c r="J10196" s="4">
        <f t="shared" si="2"/>
        <v>2301281717347</v>
      </c>
      <c r="K10196" s="5">
        <f t="shared" si="3"/>
        <v>3198607898644</v>
      </c>
      <c r="L10196" s="5">
        <f t="shared" si="4"/>
        <v>897326181298</v>
      </c>
      <c r="M10196" s="5">
        <f t="shared" si="5"/>
        <v>8.304300308</v>
      </c>
      <c r="N10196" s="4" t="b">
        <v>1</v>
      </c>
      <c r="O10196" s="4" t="b">
        <v>1</v>
      </c>
      <c r="P10196" s="4" t="b">
        <v>1</v>
      </c>
      <c r="Q10196" s="4" t="b">
        <v>0</v>
      </c>
      <c r="R10196" s="4" t="s">
        <v>39</v>
      </c>
      <c r="S10196" s="4">
        <v>2.39479511538406</v>
      </c>
      <c r="T10196" s="4">
        <v>-1.79925447799169E10</v>
      </c>
    </row>
    <row r="10197" ht="12.75" customHeight="1">
      <c r="A10197" s="8" t="str">
        <f t="shared" si="1"/>
        <v>South Africa1988</v>
      </c>
      <c r="B10197" s="4" t="s">
        <v>163</v>
      </c>
      <c r="C10197" s="4">
        <v>1988.0</v>
      </c>
      <c r="D10197" s="4">
        <v>4.20003986358643</v>
      </c>
      <c r="E10197" s="4">
        <v>1.07589057253452E9</v>
      </c>
      <c r="F10197" s="4">
        <v>2.5336189888443E9</v>
      </c>
      <c r="G10197" s="4">
        <v>1.03976854738412E11</v>
      </c>
      <c r="H10197" s="4">
        <v>20.5617008209229</v>
      </c>
      <c r="I10197" s="4">
        <v>23.8535003662109</v>
      </c>
      <c r="J10197" s="4">
        <f t="shared" si="2"/>
        <v>2137940979432</v>
      </c>
      <c r="K10197" s="5">
        <f t="shared" si="3"/>
        <v>2480211942580</v>
      </c>
      <c r="L10197" s="5">
        <f t="shared" si="4"/>
        <v>342270963148</v>
      </c>
      <c r="M10197" s="5">
        <f t="shared" si="5"/>
        <v>3.291799545</v>
      </c>
      <c r="N10197" s="4" t="b">
        <v>0</v>
      </c>
      <c r="O10197" s="4" t="b">
        <v>0</v>
      </c>
      <c r="P10197" s="4" t="b">
        <v>1</v>
      </c>
      <c r="Q10197" s="4" t="b">
        <v>1</v>
      </c>
      <c r="R10197" s="4" t="s">
        <v>39</v>
      </c>
      <c r="S10197" s="4">
        <v>4.20010964838187</v>
      </c>
      <c r="T10197" s="4">
        <v>-4.078748743145E9</v>
      </c>
    </row>
    <row r="10198" ht="12.75" customHeight="1">
      <c r="A10198" s="8" t="str">
        <f t="shared" si="1"/>
        <v>South Africa1987</v>
      </c>
      <c r="B10198" s="4" t="s">
        <v>163</v>
      </c>
      <c r="C10198" s="4">
        <v>1987.0</v>
      </c>
      <c r="D10198" s="4">
        <v>2.10078001022339</v>
      </c>
      <c r="E10198" s="4">
        <v>-2.15564351304259E9</v>
      </c>
      <c r="F10198" s="4">
        <v>5.10470486442218E9</v>
      </c>
      <c r="G10198" s="4">
        <v>9.65357476138244E10</v>
      </c>
      <c r="H10198" s="4">
        <v>21.6436996459961</v>
      </c>
      <c r="I10198" s="4">
        <v>27.9993000030518</v>
      </c>
      <c r="J10198" s="4">
        <f t="shared" si="2"/>
        <v>2089390726455</v>
      </c>
      <c r="K10198" s="5">
        <f t="shared" si="3"/>
        <v>2702933358458</v>
      </c>
      <c r="L10198" s="5">
        <f t="shared" si="4"/>
        <v>613542632003</v>
      </c>
      <c r="M10198" s="5">
        <f t="shared" si="5"/>
        <v>6.355600357</v>
      </c>
      <c r="N10198" s="4" t="b">
        <v>0</v>
      </c>
      <c r="O10198" s="4" t="b">
        <v>1</v>
      </c>
      <c r="P10198" s="4" t="b">
        <v>1</v>
      </c>
      <c r="Q10198" s="4" t="b">
        <v>1</v>
      </c>
      <c r="R10198" s="4" t="s">
        <v>39</v>
      </c>
      <c r="S10198" s="4">
        <v>2.10072902053675</v>
      </c>
      <c r="T10198" s="4">
        <v>-7.4411071245876E9</v>
      </c>
    </row>
    <row r="10199" ht="12.75" customHeight="1">
      <c r="A10199" s="8" t="str">
        <f t="shared" si="1"/>
        <v>South Africa1986</v>
      </c>
      <c r="B10199" s="4" t="s">
        <v>163</v>
      </c>
      <c r="C10199" s="4">
        <v>1986.0</v>
      </c>
      <c r="D10199" s="4">
        <v>0.0177870001643896</v>
      </c>
      <c r="E10199" s="4">
        <v>-1.17596507301488E9</v>
      </c>
      <c r="F10199" s="4">
        <v>2.76595442545986E9</v>
      </c>
      <c r="G10199" s="4">
        <v>7.33547821080547E10</v>
      </c>
      <c r="H10199" s="4">
        <v>22.0890998840332</v>
      </c>
      <c r="I10199" s="4">
        <v>27.7786998748779</v>
      </c>
      <c r="J10199" s="4">
        <f t="shared" si="2"/>
        <v>1620341108956</v>
      </c>
      <c r="K10199" s="5">
        <f t="shared" si="3"/>
        <v>2037700476567</v>
      </c>
      <c r="L10199" s="5">
        <f t="shared" si="4"/>
        <v>417359367610</v>
      </c>
      <c r="M10199" s="5">
        <f t="shared" si="5"/>
        <v>5.689599991</v>
      </c>
      <c r="N10199" s="4" t="b">
        <v>0</v>
      </c>
      <c r="O10199" s="4" t="b">
        <v>1</v>
      </c>
      <c r="P10199" s="4" t="b">
        <v>0</v>
      </c>
      <c r="Q10199" s="4" t="b">
        <v>0</v>
      </c>
      <c r="R10199" s="4" t="s">
        <v>39</v>
      </c>
      <c r="S10199" s="4">
        <v>0.0178492401652193</v>
      </c>
      <c r="T10199" s="4">
        <v>-2.31809655057697E10</v>
      </c>
    </row>
    <row r="10200" ht="12.75" customHeight="1">
      <c r="A10200" s="8" t="str">
        <f t="shared" si="1"/>
        <v>South Africa1985</v>
      </c>
      <c r="B10200" s="4" t="s">
        <v>163</v>
      </c>
      <c r="C10200" s="4">
        <v>1985.0</v>
      </c>
      <c r="D10200" s="4">
        <v>-1.21143996715546</v>
      </c>
      <c r="E10200" s="4">
        <v>-5.89030547987651E8</v>
      </c>
      <c r="F10200" s="4">
        <v>2.26135581881972E9</v>
      </c>
      <c r="G10200" s="4">
        <v>6.44593761035598E10</v>
      </c>
      <c r="H10200" s="4">
        <v>21.9438991546631</v>
      </c>
      <c r="I10200" s="4">
        <v>26.8029003143311</v>
      </c>
      <c r="J10200" s="4">
        <f t="shared" si="2"/>
        <v>1414490048789</v>
      </c>
      <c r="K10200" s="5">
        <f t="shared" si="3"/>
        <v>1727698232028</v>
      </c>
      <c r="L10200" s="5">
        <f t="shared" si="4"/>
        <v>313208183239</v>
      </c>
      <c r="M10200" s="5">
        <f t="shared" si="5"/>
        <v>4.85900116</v>
      </c>
      <c r="N10200" s="4" t="b">
        <v>1</v>
      </c>
      <c r="O10200" s="4" t="b">
        <v>1</v>
      </c>
      <c r="P10200" s="4" t="b">
        <v>0</v>
      </c>
      <c r="Q10200" s="4" t="b">
        <v>0</v>
      </c>
      <c r="R10200" s="4" t="s">
        <v>39</v>
      </c>
      <c r="S10200" s="4">
        <v>-1.21154088240387</v>
      </c>
      <c r="T10200" s="4">
        <v>-8.8954060044949E9</v>
      </c>
    </row>
    <row r="10201" ht="12.75" customHeight="1">
      <c r="A10201" s="8" t="str">
        <f t="shared" si="1"/>
        <v>South Africa1984</v>
      </c>
      <c r="B10201" s="4" t="s">
        <v>163</v>
      </c>
      <c r="C10201" s="4">
        <v>1984.0</v>
      </c>
      <c r="D10201" s="4">
        <v>5.09907007217407</v>
      </c>
      <c r="E10201" s="4">
        <v>-1.21315047109283E9</v>
      </c>
      <c r="F10201" s="4">
        <v>-1.95177596924327E9</v>
      </c>
      <c r="G10201" s="4">
        <v>8.48701346161773E10</v>
      </c>
      <c r="H10201" s="4">
        <v>19.9848003387451</v>
      </c>
      <c r="I10201" s="4">
        <v>25.229700088501</v>
      </c>
      <c r="J10201" s="4">
        <f t="shared" si="2"/>
        <v>1696112695027</v>
      </c>
      <c r="K10201" s="5">
        <f t="shared" si="3"/>
        <v>2141248042837</v>
      </c>
      <c r="L10201" s="5">
        <f t="shared" si="4"/>
        <v>445135347810</v>
      </c>
      <c r="M10201" s="5">
        <f t="shared" si="5"/>
        <v>5.24489975</v>
      </c>
      <c r="N10201" s="4" t="b">
        <v>1</v>
      </c>
      <c r="O10201" s="4" t="b">
        <v>1</v>
      </c>
      <c r="P10201" s="4" t="b">
        <v>0</v>
      </c>
      <c r="Q10201" s="4" t="b">
        <v>0</v>
      </c>
      <c r="R10201" s="4" t="s">
        <v>39</v>
      </c>
      <c r="S10201" s="4">
        <v>5.09915163001477</v>
      </c>
      <c r="T10201" s="4">
        <v>2.04107585126175E10</v>
      </c>
    </row>
    <row r="10202" ht="12.75" customHeight="1">
      <c r="A10202" s="8" t="str">
        <f t="shared" si="1"/>
        <v>South Africa1983</v>
      </c>
      <c r="B10202" s="4" t="s">
        <v>163</v>
      </c>
      <c r="C10202" s="4">
        <v>1983.0</v>
      </c>
      <c r="D10202" s="4">
        <v>-1.84654998779297</v>
      </c>
      <c r="E10202" s="4">
        <v>-1.83733529161514E9</v>
      </c>
      <c r="F10202" s="4">
        <v>-3.23223987976598E8</v>
      </c>
      <c r="G10202" s="4">
        <v>9.6204110963155E10</v>
      </c>
      <c r="H10202" s="4">
        <v>19.8197994232178</v>
      </c>
      <c r="I10202" s="4">
        <v>25.1191997528076</v>
      </c>
      <c r="J10202" s="4">
        <f t="shared" si="2"/>
        <v>1906746182979</v>
      </c>
      <c r="K10202" s="5">
        <f t="shared" si="3"/>
        <v>2416570280325</v>
      </c>
      <c r="L10202" s="5">
        <f t="shared" si="4"/>
        <v>509824097346</v>
      </c>
      <c r="M10202" s="5">
        <f t="shared" si="5"/>
        <v>5.29940033</v>
      </c>
      <c r="N10202" s="4" t="b">
        <v>1</v>
      </c>
      <c r="O10202" s="4" t="b">
        <v>1</v>
      </c>
      <c r="P10202" s="4" t="b">
        <v>0</v>
      </c>
      <c r="Q10202" s="4" t="b">
        <v>0</v>
      </c>
      <c r="R10202" s="4" t="s">
        <v>39</v>
      </c>
      <c r="S10202" s="4">
        <v>-1.84655774595063</v>
      </c>
      <c r="T10202" s="4">
        <v>1.13339763469776E10</v>
      </c>
    </row>
    <row r="10203" ht="12.75" customHeight="1">
      <c r="A10203" s="8" t="str">
        <f t="shared" si="1"/>
        <v>South Africa1982</v>
      </c>
      <c r="B10203" s="4" t="s">
        <v>163</v>
      </c>
      <c r="C10203" s="4">
        <v>1982.0</v>
      </c>
      <c r="D10203" s="4">
        <v>-0.383354008197784</v>
      </c>
      <c r="E10203" s="4">
        <v>-8.06449269638022E8</v>
      </c>
      <c r="F10203" s="4">
        <v>-3.52580742847985E9</v>
      </c>
      <c r="G10203" s="4">
        <v>8.59040706149305E10</v>
      </c>
      <c r="H10203" s="4">
        <v>19.8880004882813</v>
      </c>
      <c r="I10203" s="4">
        <v>23.7684993743897</v>
      </c>
      <c r="J10203" s="4">
        <f t="shared" si="2"/>
        <v>1708460198335</v>
      </c>
      <c r="K10203" s="5">
        <f t="shared" si="3"/>
        <v>2041810848669</v>
      </c>
      <c r="L10203" s="5">
        <f t="shared" si="4"/>
        <v>333350650333</v>
      </c>
      <c r="M10203" s="5">
        <f t="shared" si="5"/>
        <v>3.880498886</v>
      </c>
      <c r="N10203" s="4" t="b">
        <v>1</v>
      </c>
      <c r="O10203" s="4" t="b">
        <v>1</v>
      </c>
      <c r="P10203" s="4" t="b">
        <v>0</v>
      </c>
      <c r="Q10203" s="4" t="b">
        <v>0</v>
      </c>
      <c r="R10203" s="4" t="s">
        <v>39</v>
      </c>
      <c r="S10203" s="4">
        <v>-0.383419108375435</v>
      </c>
      <c r="T10203" s="4">
        <v>-1.03000403482245E10</v>
      </c>
    </row>
    <row r="10204" ht="12.75" customHeight="1">
      <c r="A10204" s="8" t="str">
        <f t="shared" si="1"/>
        <v>South Africa1981</v>
      </c>
      <c r="B10204" s="4" t="s">
        <v>163</v>
      </c>
      <c r="C10204" s="4">
        <v>1981.0</v>
      </c>
      <c r="D10204" s="4">
        <v>5.36074018478394</v>
      </c>
      <c r="E10204" s="4">
        <v>-1.02009463196442E9</v>
      </c>
      <c r="F10204" s="4">
        <v>-4.97836554889199E9</v>
      </c>
      <c r="G10204" s="4">
        <v>9.31414782390989E10</v>
      </c>
      <c r="H10204" s="4">
        <v>19.5447006225586</v>
      </c>
      <c r="I10204" s="4">
        <v>23.2609004974365</v>
      </c>
      <c r="J10204" s="4">
        <f t="shared" si="2"/>
        <v>1820422307726</v>
      </c>
      <c r="K10204" s="5">
        <f t="shared" si="3"/>
        <v>2166554657504</v>
      </c>
      <c r="L10204" s="5">
        <f t="shared" si="4"/>
        <v>346132349778</v>
      </c>
      <c r="M10204" s="5">
        <f t="shared" si="5"/>
        <v>3.716199875</v>
      </c>
      <c r="N10204" s="4" t="b">
        <v>1</v>
      </c>
      <c r="O10204" s="4" t="b">
        <v>1</v>
      </c>
      <c r="P10204" s="4" t="b">
        <v>1</v>
      </c>
      <c r="Q10204" s="4" t="b">
        <v>0</v>
      </c>
      <c r="R10204" s="4" t="s">
        <v>39</v>
      </c>
      <c r="S10204" s="4">
        <v>5.36079105964045</v>
      </c>
      <c r="T10204" s="4">
        <v>7.23740762416841E9</v>
      </c>
    </row>
    <row r="10205" ht="12.75" customHeight="1">
      <c r="A10205" s="8" t="str">
        <f t="shared" si="1"/>
        <v>South Africa1980</v>
      </c>
      <c r="B10205" s="4" t="s">
        <v>163</v>
      </c>
      <c r="C10205" s="4">
        <v>1980.0</v>
      </c>
      <c r="D10205" s="4">
        <v>6.62059020996094</v>
      </c>
      <c r="E10205" s="4">
        <v>4.4608569138943E8</v>
      </c>
      <c r="F10205" s="4">
        <v>3.16139121618901E9</v>
      </c>
      <c r="G10205" s="4">
        <v>8.94118945637285E10</v>
      </c>
      <c r="H10205" s="4">
        <v>19.926700592041</v>
      </c>
      <c r="I10205" s="4">
        <v>21.839599609375</v>
      </c>
      <c r="J10205" s="4">
        <f t="shared" si="2"/>
        <v>1781684052339</v>
      </c>
      <c r="K10205" s="5">
        <f t="shared" si="3"/>
        <v>1952719977587</v>
      </c>
      <c r="L10205" s="5">
        <f t="shared" si="4"/>
        <v>171035925249</v>
      </c>
      <c r="M10205" s="5">
        <f t="shared" si="5"/>
        <v>1.912899017</v>
      </c>
      <c r="N10205" s="4" t="b">
        <v>0</v>
      </c>
      <c r="O10205" s="4" t="b">
        <v>0</v>
      </c>
      <c r="P10205" s="4" t="b">
        <v>1</v>
      </c>
      <c r="Q10205" s="4" t="b">
        <v>1</v>
      </c>
      <c r="R10205" s="4" t="s">
        <v>39</v>
      </c>
      <c r="S10205" s="4">
        <v>6.62058342724157</v>
      </c>
      <c r="T10205" s="4">
        <v>-3.7295836753704E9</v>
      </c>
    </row>
    <row r="10206" ht="12.75" customHeight="1">
      <c r="A10206" s="8" t="str">
        <f t="shared" si="1"/>
        <v>South Africa1979</v>
      </c>
      <c r="B10206" s="4" t="s">
        <v>163</v>
      </c>
      <c r="C10206" s="4">
        <v>1979.0</v>
      </c>
      <c r="D10206" s="4">
        <v>3.79053997993469</v>
      </c>
      <c r="E10206" s="4" t="s">
        <v>39</v>
      </c>
      <c r="F10206" s="4">
        <v>2.96504547642112E9</v>
      </c>
      <c r="G10206" s="4">
        <v>6.30386878903532E10</v>
      </c>
      <c r="H10206" s="4">
        <v>21.8290996551514</v>
      </c>
      <c r="I10206" s="4">
        <v>26.4757995605469</v>
      </c>
      <c r="J10206" s="4">
        <f t="shared" si="2"/>
        <v>1376077800089</v>
      </c>
      <c r="K10206" s="5">
        <f t="shared" si="3"/>
        <v>1668999665145</v>
      </c>
      <c r="L10206" s="5">
        <f t="shared" si="4"/>
        <v>292921865056</v>
      </c>
      <c r="M10206" s="5">
        <f t="shared" si="5"/>
        <v>4.646699905</v>
      </c>
      <c r="N10206" s="4" t="b">
        <v>0</v>
      </c>
      <c r="O10206" s="4" t="b">
        <v>1</v>
      </c>
      <c r="P10206" s="4" t="b">
        <v>1</v>
      </c>
      <c r="Q10206" s="4" t="b">
        <v>1</v>
      </c>
      <c r="R10206" s="4" t="s">
        <v>39</v>
      </c>
      <c r="S10206" s="4">
        <v>3.79051926405782</v>
      </c>
      <c r="T10206" s="4">
        <v>-2.63732066733752E10</v>
      </c>
    </row>
    <row r="10207" ht="12.75" customHeight="1">
      <c r="A10207" s="8" t="str">
        <f t="shared" si="1"/>
        <v>South Africa1978</v>
      </c>
      <c r="B10207" s="4" t="s">
        <v>163</v>
      </c>
      <c r="C10207" s="4">
        <v>1978.0</v>
      </c>
      <c r="D10207" s="4">
        <v>3.01450991630554</v>
      </c>
      <c r="E10207" s="4" t="s">
        <v>39</v>
      </c>
      <c r="F10207" s="4">
        <v>1.099399999044E9</v>
      </c>
      <c r="G10207" s="4">
        <v>5.1607399955124E10</v>
      </c>
      <c r="H10207" s="4">
        <v>21.3922004699707</v>
      </c>
      <c r="I10207" s="4">
        <v>26.8139991760254</v>
      </c>
      <c r="J10207" s="4">
        <f t="shared" si="2"/>
        <v>1103995845574</v>
      </c>
      <c r="K10207" s="5">
        <f t="shared" si="3"/>
        <v>1383800779874</v>
      </c>
      <c r="L10207" s="5">
        <f t="shared" si="4"/>
        <v>279804934300</v>
      </c>
      <c r="M10207" s="5">
        <f t="shared" si="5"/>
        <v>5.421798706</v>
      </c>
      <c r="N10207" s="4" t="b">
        <v>0</v>
      </c>
      <c r="O10207" s="4" t="b">
        <v>1</v>
      </c>
      <c r="P10207" s="4" t="b">
        <v>1</v>
      </c>
      <c r="Q10207" s="4" t="b">
        <v>0</v>
      </c>
      <c r="R10207" s="4" t="s">
        <v>39</v>
      </c>
      <c r="S10207" s="4">
        <v>3.01447977912923</v>
      </c>
      <c r="T10207" s="4">
        <v>-1.14312879352292E10</v>
      </c>
    </row>
    <row r="10208" ht="12.75" customHeight="1">
      <c r="A10208" s="8" t="str">
        <f t="shared" si="1"/>
        <v>South Africa1977</v>
      </c>
      <c r="B10208" s="4" t="s">
        <v>163</v>
      </c>
      <c r="C10208" s="4">
        <v>1977.0</v>
      </c>
      <c r="D10208" s="4">
        <v>-0.0940959975123405</v>
      </c>
      <c r="E10208" s="4" t="s">
        <v>39</v>
      </c>
      <c r="F10208" s="4">
        <v>2.39199999792E8</v>
      </c>
      <c r="G10208" s="4">
        <v>4.5328399960584E10</v>
      </c>
      <c r="H10208" s="4">
        <v>21.8022003173828</v>
      </c>
      <c r="I10208" s="4">
        <v>27.3269996643066</v>
      </c>
      <c r="J10208" s="4">
        <f t="shared" si="2"/>
        <v>988258856007</v>
      </c>
      <c r="K10208" s="5">
        <f t="shared" si="3"/>
        <v>1238689170506</v>
      </c>
      <c r="L10208" s="5">
        <f t="shared" si="4"/>
        <v>250430314499</v>
      </c>
      <c r="M10208" s="5">
        <f t="shared" si="5"/>
        <v>5.524799347</v>
      </c>
      <c r="N10208" s="4" t="b">
        <v>1</v>
      </c>
      <c r="O10208" s="4" t="b">
        <v>1</v>
      </c>
      <c r="P10208" s="4" t="b">
        <v>0</v>
      </c>
      <c r="Q10208" s="4" t="b">
        <v>0</v>
      </c>
      <c r="R10208" s="4" t="s">
        <v>39</v>
      </c>
      <c r="S10208" s="4">
        <v>-0.0939791161255812</v>
      </c>
      <c r="T10208" s="4">
        <v>-6.27899999454E9</v>
      </c>
    </row>
    <row r="10209" ht="12.75" customHeight="1">
      <c r="A10209" s="8" t="str">
        <f t="shared" si="1"/>
        <v>South Africa1976</v>
      </c>
      <c r="B10209" s="4" t="s">
        <v>163</v>
      </c>
      <c r="C10209" s="4">
        <v>1976.0</v>
      </c>
      <c r="D10209" s="4">
        <v>2.24998998641968</v>
      </c>
      <c r="E10209" s="4">
        <v>-1.22460837932159E9</v>
      </c>
      <c r="F10209" s="4">
        <v>-1.912449998337E9</v>
      </c>
      <c r="G10209" s="4">
        <v>4.1150449964217E10</v>
      </c>
      <c r="H10209" s="4">
        <v>18.8453998565674</v>
      </c>
      <c r="I10209" s="4">
        <v>23.0345993041992</v>
      </c>
      <c r="J10209" s="4">
        <f t="shared" si="2"/>
        <v>775496683853</v>
      </c>
      <c r="K10209" s="5">
        <f t="shared" si="3"/>
        <v>947884126113</v>
      </c>
      <c r="L10209" s="5">
        <f t="shared" si="4"/>
        <v>172387442260</v>
      </c>
      <c r="M10209" s="5">
        <f t="shared" si="5"/>
        <v>4.189199448</v>
      </c>
      <c r="N10209" s="4" t="b">
        <v>1</v>
      </c>
      <c r="O10209" s="4" t="b">
        <v>1</v>
      </c>
      <c r="P10209" s="4" t="b">
        <v>0</v>
      </c>
      <c r="Q10209" s="4" t="b">
        <v>0</v>
      </c>
      <c r="R10209" s="4" t="s">
        <v>39</v>
      </c>
      <c r="S10209" s="4">
        <v>2.24986032919334</v>
      </c>
      <c r="T10209" s="4">
        <v>-4.17794999636699E9</v>
      </c>
    </row>
    <row r="10210" ht="12.75" customHeight="1">
      <c r="A10210" s="8" t="str">
        <f t="shared" si="1"/>
        <v>South Africa1975</v>
      </c>
      <c r="B10210" s="4" t="s">
        <v>163</v>
      </c>
      <c r="C10210" s="4">
        <v>1975.0</v>
      </c>
      <c r="D10210" s="4">
        <v>1.69536995887756</v>
      </c>
      <c r="E10210" s="4">
        <v>-6.29903733801881E8</v>
      </c>
      <c r="F10210" s="4">
        <v>-2.39713117573789E9</v>
      </c>
      <c r="G10210" s="4">
        <v>4.29069198703469E10</v>
      </c>
      <c r="H10210" s="4">
        <v>18.6243000030518</v>
      </c>
      <c r="I10210" s="4">
        <v>21.24880027771</v>
      </c>
      <c r="J10210" s="4">
        <f t="shared" si="2"/>
        <v>799111347872</v>
      </c>
      <c r="K10210" s="5">
        <f t="shared" si="3"/>
        <v>911720570857</v>
      </c>
      <c r="L10210" s="5">
        <f t="shared" si="4"/>
        <v>112609222984</v>
      </c>
      <c r="M10210" s="5">
        <f t="shared" si="5"/>
        <v>2.624500275</v>
      </c>
      <c r="N10210" s="4" t="b">
        <v>0</v>
      </c>
      <c r="O10210" s="4" t="b">
        <v>0</v>
      </c>
      <c r="P10210" s="4" t="b">
        <v>0</v>
      </c>
      <c r="Q10210" s="4" t="b">
        <v>1</v>
      </c>
      <c r="R10210" s="4" t="s">
        <v>39</v>
      </c>
      <c r="S10210" s="4">
        <v>1.69543377931099</v>
      </c>
      <c r="T10210" s="4">
        <v>1.75646990612989E9</v>
      </c>
    </row>
    <row r="10211" ht="12.75" customHeight="1">
      <c r="A10211" s="8" t="str">
        <f t="shared" si="1"/>
        <v>South Africa1974</v>
      </c>
      <c r="B10211" s="4" t="s">
        <v>163</v>
      </c>
      <c r="C10211" s="4">
        <v>1974.0</v>
      </c>
      <c r="D10211" s="4">
        <v>6.11107015609741</v>
      </c>
      <c r="E10211" s="4">
        <v>-6.98322813432199E7</v>
      </c>
      <c r="F10211" s="4">
        <v>-1.43770930009144E9</v>
      </c>
      <c r="G10211" s="4">
        <v>4.13891858771235E10</v>
      </c>
      <c r="H10211" s="4">
        <v>17.5583992004395</v>
      </c>
      <c r="I10211" s="4">
        <v>19.0578002929688</v>
      </c>
      <c r="J10211" s="4">
        <f t="shared" si="2"/>
        <v>726727848212</v>
      </c>
      <c r="K10211" s="5">
        <f t="shared" si="3"/>
        <v>788786838735</v>
      </c>
      <c r="L10211" s="5">
        <f t="shared" si="4"/>
        <v>62058990523</v>
      </c>
      <c r="M10211" s="5">
        <f t="shared" si="5"/>
        <v>1.499401093</v>
      </c>
      <c r="N10211" s="4" t="b">
        <v>0</v>
      </c>
      <c r="O10211" s="4" t="b">
        <v>0</v>
      </c>
      <c r="P10211" s="4" t="b">
        <v>1</v>
      </c>
      <c r="Q10211" s="4" t="b">
        <v>1</v>
      </c>
      <c r="R10211" s="4" t="s">
        <v>39</v>
      </c>
      <c r="S10211" s="4">
        <v>6.11112210372188</v>
      </c>
      <c r="T10211" s="4">
        <v>-1.5177339932234E9</v>
      </c>
    </row>
    <row r="10212" ht="12.75" customHeight="1">
      <c r="A10212" s="8" t="str">
        <f t="shared" si="1"/>
        <v>South Africa1973</v>
      </c>
      <c r="B10212" s="4" t="s">
        <v>163</v>
      </c>
      <c r="C10212" s="4">
        <v>1973.0</v>
      </c>
      <c r="D10212" s="4">
        <v>4.57203006744385</v>
      </c>
      <c r="E10212" s="4">
        <v>-1.08982510479952E9</v>
      </c>
      <c r="F10212" s="4">
        <v>-2.58394951473186E8</v>
      </c>
      <c r="G10212" s="4">
        <v>3.32627673098083E10</v>
      </c>
      <c r="H10212" s="4">
        <v>16.5023994445801</v>
      </c>
      <c r="I10212" s="4">
        <v>21.0421009063721</v>
      </c>
      <c r="J10212" s="4">
        <f t="shared" si="2"/>
        <v>548915472779</v>
      </c>
      <c r="K10212" s="5">
        <f t="shared" si="3"/>
        <v>699918506158</v>
      </c>
      <c r="L10212" s="5">
        <f t="shared" si="4"/>
        <v>151003033380</v>
      </c>
      <c r="M10212" s="5">
        <f t="shared" si="5"/>
        <v>4.539701462</v>
      </c>
      <c r="N10212" s="4" t="b">
        <v>0</v>
      </c>
      <c r="O10212" s="4" t="b">
        <v>0</v>
      </c>
      <c r="P10212" s="4" t="b">
        <v>1</v>
      </c>
      <c r="Q10212" s="4" t="b">
        <v>1</v>
      </c>
      <c r="R10212" s="4" t="s">
        <v>39</v>
      </c>
      <c r="S10212" s="4">
        <v>4.57194474637271</v>
      </c>
      <c r="T10212" s="4">
        <v>-8.12641856731519E9</v>
      </c>
    </row>
    <row r="10213" ht="12.75" customHeight="1">
      <c r="A10213" s="8" t="str">
        <f t="shared" si="1"/>
        <v>South Africa1972</v>
      </c>
      <c r="B10213" s="4" t="s">
        <v>163</v>
      </c>
      <c r="C10213" s="4">
        <v>1972.0</v>
      </c>
      <c r="D10213" s="4">
        <v>1.65479004383087</v>
      </c>
      <c r="E10213" s="4">
        <v>-1.0103250764454E9</v>
      </c>
      <c r="F10213" s="4">
        <v>-1.92051956956081E8</v>
      </c>
      <c r="G10213" s="4">
        <v>2.45159116523115E10</v>
      </c>
      <c r="H10213" s="4">
        <v>17.5312004089355</v>
      </c>
      <c r="I10213" s="4">
        <v>22.9218997955322</v>
      </c>
      <c r="J10213" s="4">
        <f t="shared" si="2"/>
        <v>429793360384</v>
      </c>
      <c r="K10213" s="5">
        <f t="shared" si="3"/>
        <v>561951270290</v>
      </c>
      <c r="L10213" s="5">
        <f t="shared" si="4"/>
        <v>132157909906</v>
      </c>
      <c r="M10213" s="5">
        <f t="shared" si="5"/>
        <v>5.390699387</v>
      </c>
      <c r="N10213" s="4" t="b">
        <v>0</v>
      </c>
      <c r="O10213" s="4" t="b">
        <v>1</v>
      </c>
      <c r="P10213" s="4" t="b">
        <v>0</v>
      </c>
      <c r="Q10213" s="4" t="b">
        <v>1</v>
      </c>
      <c r="R10213" s="4" t="s">
        <v>39</v>
      </c>
      <c r="S10213" s="4">
        <v>1.65482970884699</v>
      </c>
      <c r="T10213" s="4">
        <v>-8.7468556574968E9</v>
      </c>
    </row>
    <row r="10214" ht="12.75" customHeight="1">
      <c r="A10214" s="8" t="str">
        <f t="shared" si="1"/>
        <v>South Africa1971</v>
      </c>
      <c r="B10214" s="4" t="s">
        <v>163</v>
      </c>
      <c r="C10214" s="4">
        <v>1971.0</v>
      </c>
      <c r="D10214" s="4">
        <v>4.27899980545044</v>
      </c>
      <c r="E10214" s="4">
        <v>-1.75786936686827E8</v>
      </c>
      <c r="F10214" s="4">
        <v>-1.48813277764107E9</v>
      </c>
      <c r="G10214" s="4">
        <v>2.34110793773158E10</v>
      </c>
      <c r="H10214" s="4">
        <v>17.9456996917725</v>
      </c>
      <c r="I10214" s="4">
        <v>19.9020004272461</v>
      </c>
      <c r="J10214" s="4">
        <f t="shared" si="2"/>
        <v>420128199966</v>
      </c>
      <c r="K10214" s="5">
        <f t="shared" si="3"/>
        <v>465927311770</v>
      </c>
      <c r="L10214" s="5">
        <f t="shared" si="4"/>
        <v>45799111804</v>
      </c>
      <c r="M10214" s="5">
        <f t="shared" si="5"/>
        <v>1.956300735</v>
      </c>
      <c r="N10214" s="4" t="b">
        <v>0</v>
      </c>
      <c r="O10214" s="4" t="b">
        <v>1</v>
      </c>
      <c r="P10214" s="4" t="b">
        <v>1</v>
      </c>
      <c r="Q10214" s="4" t="b">
        <v>0</v>
      </c>
      <c r="R10214" s="4" t="s">
        <v>39</v>
      </c>
      <c r="S10214" s="4">
        <v>4.27893440296982</v>
      </c>
      <c r="T10214" s="4">
        <v>-1.1048322749957E9</v>
      </c>
    </row>
    <row r="10215" ht="12.75" customHeight="1">
      <c r="A10215" s="8" t="str">
        <f t="shared" si="1"/>
        <v>South Africa1970</v>
      </c>
      <c r="B10215" s="4" t="s">
        <v>163</v>
      </c>
      <c r="C10215" s="4">
        <v>1970.0</v>
      </c>
      <c r="D10215" s="4">
        <v>5.24853992462158</v>
      </c>
      <c r="E10215" s="4">
        <v>-3.95930872398967E8</v>
      </c>
      <c r="F10215" s="4">
        <v>-1.28939948475597E9</v>
      </c>
      <c r="G10215" s="4">
        <v>2.12183915211307E10</v>
      </c>
      <c r="H10215" s="4">
        <v>16.8605003356934</v>
      </c>
      <c r="I10215" s="4">
        <v>20.0499000549316</v>
      </c>
      <c r="J10215" s="4">
        <f t="shared" si="2"/>
        <v>357752697365</v>
      </c>
      <c r="K10215" s="5">
        <f t="shared" si="3"/>
        <v>425426629325</v>
      </c>
      <c r="L10215" s="5">
        <f t="shared" si="4"/>
        <v>67673931960</v>
      </c>
      <c r="M10215" s="5">
        <f t="shared" si="5"/>
        <v>3.189399719</v>
      </c>
      <c r="N10215" s="4" t="b">
        <v>0</v>
      </c>
      <c r="O10215" s="4" t="b">
        <v>0</v>
      </c>
      <c r="P10215" s="4" t="b">
        <v>1</v>
      </c>
      <c r="Q10215" s="4" t="b">
        <v>1</v>
      </c>
      <c r="R10215" s="4" t="s">
        <v>39</v>
      </c>
      <c r="S10215" s="4">
        <v>5.24866143118292</v>
      </c>
      <c r="T10215" s="4">
        <v>-2.1926878561851E9</v>
      </c>
    </row>
    <row r="10216" ht="12.75" customHeight="1">
      <c r="A10216" s="8" t="str">
        <f t="shared" si="1"/>
        <v>South Africa1969</v>
      </c>
      <c r="B10216" s="4" t="s">
        <v>163</v>
      </c>
      <c r="C10216" s="4">
        <v>1969.0</v>
      </c>
      <c r="D10216" s="4">
        <v>4.71597003936768</v>
      </c>
      <c r="E10216" s="4">
        <v>-5.40811197780776E8</v>
      </c>
      <c r="F10216" s="4">
        <v>-4.80199808112157E8</v>
      </c>
      <c r="G10216" s="4">
        <v>1.92569923049059E10</v>
      </c>
      <c r="H10216" s="4">
        <v>14.8732004165649</v>
      </c>
      <c r="I10216" s="4">
        <v>18.8125991821289</v>
      </c>
      <c r="J10216" s="4">
        <f t="shared" si="2"/>
        <v>286413105971</v>
      </c>
      <c r="K10216" s="5">
        <f t="shared" si="3"/>
        <v>362274077686</v>
      </c>
      <c r="L10216" s="5">
        <f t="shared" si="4"/>
        <v>75860971714</v>
      </c>
      <c r="M10216" s="5">
        <f t="shared" si="5"/>
        <v>3.939398766</v>
      </c>
      <c r="N10216" s="4" t="b">
        <v>0</v>
      </c>
      <c r="O10216" s="4" t="b">
        <v>0</v>
      </c>
      <c r="P10216" s="4" t="b">
        <v>1</v>
      </c>
      <c r="Q10216" s="4" t="b">
        <v>1</v>
      </c>
      <c r="R10216" s="4" t="s">
        <v>39</v>
      </c>
      <c r="S10216" s="4">
        <v>4.71590286722241</v>
      </c>
      <c r="T10216" s="4">
        <v>-1.9613992162248E9</v>
      </c>
    </row>
    <row r="10217" ht="12.75" customHeight="1">
      <c r="A10217" s="8" t="str">
        <f t="shared" si="1"/>
        <v>South Africa1968</v>
      </c>
      <c r="B10217" s="4" t="s">
        <v>163</v>
      </c>
      <c r="C10217" s="4">
        <v>1968.0</v>
      </c>
      <c r="D10217" s="4">
        <v>4.15336990356445</v>
      </c>
      <c r="E10217" s="4">
        <v>-4.00910427276736E8</v>
      </c>
      <c r="F10217" s="4">
        <v>-1.95999921678431E7</v>
      </c>
      <c r="G10217" s="4">
        <v>1.71247931569326E10</v>
      </c>
      <c r="H10217" s="4">
        <v>16.0653991699219</v>
      </c>
      <c r="I10217" s="4">
        <v>19.4405002593994</v>
      </c>
      <c r="J10217" s="4">
        <f t="shared" si="2"/>
        <v>275116637768</v>
      </c>
      <c r="K10217" s="5">
        <f t="shared" si="3"/>
        <v>332914545810</v>
      </c>
      <c r="L10217" s="5">
        <f t="shared" si="4"/>
        <v>57797908041</v>
      </c>
      <c r="M10217" s="5">
        <f t="shared" si="5"/>
        <v>3.375101089</v>
      </c>
      <c r="N10217" s="4" t="b">
        <v>0</v>
      </c>
      <c r="O10217" s="4" t="b">
        <v>0</v>
      </c>
      <c r="P10217" s="4" t="b">
        <v>1</v>
      </c>
      <c r="Q10217" s="4" t="b">
        <v>0</v>
      </c>
      <c r="R10217" s="4" t="s">
        <v>39</v>
      </c>
      <c r="S10217" s="4">
        <v>4.15337298293346</v>
      </c>
      <c r="T10217" s="4">
        <v>-2.13219914797329E9</v>
      </c>
    </row>
    <row r="10218" ht="12.75" customHeight="1">
      <c r="A10218" s="8" t="str">
        <f t="shared" si="1"/>
        <v>South Africa1967</v>
      </c>
      <c r="B10218" s="4" t="s">
        <v>163</v>
      </c>
      <c r="C10218" s="4">
        <v>1967.0</v>
      </c>
      <c r="D10218" s="4">
        <v>7.19649982452393</v>
      </c>
      <c r="E10218" s="4">
        <v>-4.75174347985611E8</v>
      </c>
      <c r="F10218" s="4">
        <v>-3.7519985007014E8</v>
      </c>
      <c r="G10218" s="4">
        <v>1.58213936777711E10</v>
      </c>
      <c r="H10218" s="4">
        <v>15.000599861145</v>
      </c>
      <c r="I10218" s="4">
        <v>18.7975997924805</v>
      </c>
      <c r="J10218" s="4">
        <f t="shared" si="2"/>
        <v>237330395806</v>
      </c>
      <c r="K10218" s="5">
        <f t="shared" si="3"/>
        <v>297404226514</v>
      </c>
      <c r="L10218" s="5">
        <f t="shared" si="4"/>
        <v>60073830708</v>
      </c>
      <c r="M10218" s="5">
        <f t="shared" si="5"/>
        <v>3.796999931</v>
      </c>
      <c r="N10218" s="4" t="b">
        <v>0</v>
      </c>
      <c r="O10218" s="4" t="b">
        <v>0</v>
      </c>
      <c r="P10218" s="4" t="b">
        <v>1</v>
      </c>
      <c r="Q10218" s="4" t="b">
        <v>0</v>
      </c>
      <c r="R10218" s="4" t="s">
        <v>39</v>
      </c>
      <c r="S10218" s="4">
        <v>7.19652306514106</v>
      </c>
      <c r="T10218" s="4">
        <v>-1.3033994791615E9</v>
      </c>
    </row>
    <row r="10219" ht="12.75" customHeight="1">
      <c r="A10219" s="8" t="str">
        <f t="shared" si="1"/>
        <v>South Africa1966</v>
      </c>
      <c r="B10219" s="4" t="s">
        <v>163</v>
      </c>
      <c r="C10219" s="4">
        <v>1966.0</v>
      </c>
      <c r="D10219" s="4">
        <v>4.43844985961914</v>
      </c>
      <c r="E10219" s="4">
        <v>-3.26452303332951E8</v>
      </c>
      <c r="F10219" s="4">
        <v>-1.46999941258823E8</v>
      </c>
      <c r="G10219" s="4">
        <v>1.42113943211268E10</v>
      </c>
      <c r="H10219" s="4">
        <v>15.2168998718262</v>
      </c>
      <c r="I10219" s="4">
        <v>18.2525005340576</v>
      </c>
      <c r="J10219" s="4">
        <f t="shared" si="2"/>
        <v>216253364424</v>
      </c>
      <c r="K10219" s="5">
        <f t="shared" si="3"/>
        <v>259393482436</v>
      </c>
      <c r="L10219" s="5">
        <f t="shared" si="4"/>
        <v>43140118012</v>
      </c>
      <c r="M10219" s="5">
        <f t="shared" si="5"/>
        <v>3.035600662</v>
      </c>
      <c r="N10219" s="4" t="b">
        <v>0</v>
      </c>
      <c r="O10219" s="4" t="b">
        <v>0</v>
      </c>
      <c r="P10219" s="4" t="b">
        <v>1</v>
      </c>
      <c r="Q10219" s="4" t="b">
        <v>0</v>
      </c>
      <c r="R10219" s="4" t="s">
        <v>39</v>
      </c>
      <c r="S10219" s="4">
        <v>4.43838608946889</v>
      </c>
      <c r="T10219" s="4">
        <v>-1.60999935664429E9</v>
      </c>
    </row>
    <row r="10220" ht="12.75" customHeight="1">
      <c r="A10220" s="8" t="str">
        <f t="shared" si="1"/>
        <v>South Africa1965</v>
      </c>
      <c r="B10220" s="4" t="s">
        <v>163</v>
      </c>
      <c r="C10220" s="4">
        <v>1965.0</v>
      </c>
      <c r="D10220" s="4">
        <v>8.89603042602539</v>
      </c>
      <c r="E10220" s="4">
        <v>-3.19962591060079E8</v>
      </c>
      <c r="F10220" s="4">
        <v>-5.16599793566722E8</v>
      </c>
      <c r="G10220" s="4">
        <v>1.30689947776297E10</v>
      </c>
      <c r="H10220" s="4">
        <v>15.0649995803833</v>
      </c>
      <c r="I10220" s="4">
        <v>18.2175006866455</v>
      </c>
      <c r="J10220" s="4">
        <f t="shared" si="2"/>
        <v>196884400841</v>
      </c>
      <c r="K10220" s="5">
        <f t="shared" si="3"/>
        <v>238084421335</v>
      </c>
      <c r="L10220" s="5">
        <f t="shared" si="4"/>
        <v>41200020494</v>
      </c>
      <c r="M10220" s="5">
        <f t="shared" si="5"/>
        <v>3.152501106</v>
      </c>
      <c r="N10220" s="4" t="b">
        <v>0</v>
      </c>
      <c r="O10220" s="4" t="b">
        <v>0</v>
      </c>
      <c r="P10220" s="4" t="b">
        <v>1</v>
      </c>
      <c r="Q10220" s="4" t="b">
        <v>0</v>
      </c>
      <c r="R10220" s="4" t="s">
        <v>39</v>
      </c>
      <c r="S10220" s="4">
        <v>6.12279809601442</v>
      </c>
      <c r="T10220" s="4">
        <v>-1.1423995434971E9</v>
      </c>
    </row>
    <row r="10221" ht="12.75" customHeight="1">
      <c r="A10221" s="8" t="str">
        <f t="shared" si="1"/>
        <v>South Africa1964</v>
      </c>
      <c r="B10221" s="4" t="s">
        <v>163</v>
      </c>
      <c r="C10221" s="4">
        <v>1964.0</v>
      </c>
      <c r="D10221" s="4">
        <v>7.9398398399353</v>
      </c>
      <c r="E10221" s="4">
        <v>-8.42946850522539E7</v>
      </c>
      <c r="F10221" s="4">
        <v>-1.60999935664426E8</v>
      </c>
      <c r="G10221" s="4">
        <v>1.19559952223843E10</v>
      </c>
      <c r="H10221" s="4">
        <v>10.081000328064</v>
      </c>
      <c r="I10221" s="4">
        <v>11.2672004699707</v>
      </c>
      <c r="J10221" s="4">
        <f t="shared" si="2"/>
        <v>120528391759</v>
      </c>
      <c r="K10221" s="5">
        <f t="shared" si="3"/>
        <v>134710594989</v>
      </c>
      <c r="L10221" s="5">
        <f t="shared" si="4"/>
        <v>14182203229</v>
      </c>
      <c r="M10221" s="5">
        <f t="shared" si="5"/>
        <v>1.186200142</v>
      </c>
      <c r="N10221" s="4" t="b">
        <v>0</v>
      </c>
      <c r="O10221" s="4" t="b">
        <v>0</v>
      </c>
      <c r="P10221" s="4" t="b">
        <v>1</v>
      </c>
      <c r="Q10221" s="4" t="b">
        <v>1</v>
      </c>
      <c r="R10221" s="4" t="s">
        <v>39</v>
      </c>
      <c r="S10221" s="4">
        <v>7.93960864480677</v>
      </c>
      <c r="T10221" s="4">
        <v>-1.11299955524539E9</v>
      </c>
    </row>
    <row r="10222" ht="12.75" customHeight="1">
      <c r="A10222" s="8" t="str">
        <f t="shared" si="1"/>
        <v>South Africa1963</v>
      </c>
      <c r="B10222" s="4" t="s">
        <v>163</v>
      </c>
      <c r="C10222" s="4">
        <v>1963.0</v>
      </c>
      <c r="D10222" s="4">
        <v>7.37355995178223</v>
      </c>
      <c r="E10222" s="4">
        <v>-1.74053983207556E8</v>
      </c>
      <c r="F10222" s="4">
        <v>1.94599922237871E8</v>
      </c>
      <c r="G10222" s="4">
        <v>1.08541956626634E10</v>
      </c>
      <c r="H10222" s="4">
        <v>13.6415996551514</v>
      </c>
      <c r="I10222" s="4">
        <v>15.9063997268677</v>
      </c>
      <c r="J10222" s="4">
        <f t="shared" si="2"/>
        <v>148068591809</v>
      </c>
      <c r="K10222" s="5">
        <f t="shared" si="3"/>
        <v>172651174924</v>
      </c>
      <c r="L10222" s="5">
        <f t="shared" si="4"/>
        <v>24582583115</v>
      </c>
      <c r="M10222" s="5">
        <f t="shared" si="5"/>
        <v>2.264800072</v>
      </c>
      <c r="N10222" s="4" t="b">
        <v>0</v>
      </c>
      <c r="O10222" s="4" t="b">
        <v>0</v>
      </c>
      <c r="P10222" s="4" t="b">
        <v>1</v>
      </c>
      <c r="Q10222" s="4" t="b">
        <v>1</v>
      </c>
      <c r="R10222" s="4" t="s">
        <v>39</v>
      </c>
      <c r="S10222" s="4">
        <v>7.37370924877223</v>
      </c>
      <c r="T10222" s="4">
        <v>-1.10179955972089E9</v>
      </c>
    </row>
    <row r="10223" ht="12.75" customHeight="1">
      <c r="A10223" s="8" t="str">
        <f t="shared" si="1"/>
        <v>South Africa1962</v>
      </c>
      <c r="B10223" s="4" t="s">
        <v>163</v>
      </c>
      <c r="C10223" s="4">
        <v>1962.0</v>
      </c>
      <c r="D10223" s="4">
        <v>6.17726993560791</v>
      </c>
      <c r="E10223" s="4">
        <v>-6.58848765418662E7</v>
      </c>
      <c r="F10223" s="4">
        <v>4.29799828251988E8</v>
      </c>
      <c r="G10223" s="4">
        <v>9.81399607832716E9</v>
      </c>
      <c r="H10223" s="4">
        <v>14.5426998138428</v>
      </c>
      <c r="I10223" s="4">
        <v>15.9456996917725</v>
      </c>
      <c r="J10223" s="4">
        <f t="shared" si="2"/>
        <v>142721998941</v>
      </c>
      <c r="K10223" s="5">
        <f t="shared" si="3"/>
        <v>156491034241</v>
      </c>
      <c r="L10223" s="5">
        <f t="shared" si="4"/>
        <v>13769035300</v>
      </c>
      <c r="M10223" s="5">
        <f t="shared" si="5"/>
        <v>1.402999878</v>
      </c>
      <c r="N10223" s="4" t="b">
        <v>0</v>
      </c>
      <c r="O10223" s="4" t="b">
        <v>0</v>
      </c>
      <c r="P10223" s="4" t="b">
        <v>1</v>
      </c>
      <c r="Q10223" s="4" t="b">
        <v>0</v>
      </c>
      <c r="R10223" s="4" t="s">
        <v>39</v>
      </c>
      <c r="S10223" s="4">
        <v>6.17793085042746</v>
      </c>
      <c r="T10223" s="4">
        <v>-1.04019958433624E9</v>
      </c>
    </row>
    <row r="10224" ht="12.75" customHeight="1">
      <c r="A10224" s="8" t="str">
        <f t="shared" si="1"/>
        <v>South Africa1961</v>
      </c>
      <c r="B10224" s="4" t="s">
        <v>163</v>
      </c>
      <c r="C10224" s="4">
        <v>1961.0</v>
      </c>
      <c r="D10224" s="4">
        <v>3.84540009498596</v>
      </c>
      <c r="E10224" s="4">
        <v>-2.33097325219787E8</v>
      </c>
      <c r="F10224" s="4">
        <v>2.70199892028123E8</v>
      </c>
      <c r="G10224" s="4">
        <v>9.22599631329187E9</v>
      </c>
      <c r="H10224" s="4">
        <v>12.4621000289917</v>
      </c>
      <c r="I10224" s="4">
        <v>15.7159004211426</v>
      </c>
      <c r="J10224" s="4">
        <f t="shared" si="2"/>
        <v>114975288923</v>
      </c>
      <c r="K10224" s="5">
        <f t="shared" si="3"/>
        <v>144994839346</v>
      </c>
      <c r="L10224" s="5">
        <f t="shared" si="4"/>
        <v>30019550422</v>
      </c>
      <c r="M10224" s="5">
        <f t="shared" si="5"/>
        <v>3.253800392</v>
      </c>
      <c r="N10224" s="4" t="b">
        <v>0</v>
      </c>
      <c r="O10224" s="4" t="b">
        <v>1</v>
      </c>
      <c r="P10224" s="4" t="b">
        <v>1</v>
      </c>
      <c r="Q10224" s="4" t="b">
        <v>0</v>
      </c>
      <c r="R10224" s="4" t="s">
        <v>39</v>
      </c>
      <c r="S10224" s="4">
        <v>3.84473414174089</v>
      </c>
      <c r="T10224" s="4">
        <v>-5.87999765035289E8</v>
      </c>
    </row>
    <row r="10225" ht="12.75" customHeight="1">
      <c r="A10225" s="8" t="str">
        <f t="shared" si="1"/>
        <v>South Africa1960</v>
      </c>
      <c r="B10225" s="4" t="s">
        <v>163</v>
      </c>
      <c r="C10225" s="4">
        <v>1960.0</v>
      </c>
      <c r="D10225" s="4">
        <v>4.20339012145996</v>
      </c>
      <c r="E10225" s="4">
        <v>-1.47474512393294E8</v>
      </c>
      <c r="F10225" s="4">
        <v>4.89999804196078E7</v>
      </c>
      <c r="G10225" s="4">
        <v>8.74859650406083E9</v>
      </c>
      <c r="H10225" s="4">
        <v>14.2885999679565</v>
      </c>
      <c r="I10225" s="4">
        <v>16.6525993347168</v>
      </c>
      <c r="J10225" s="4">
        <f t="shared" si="2"/>
        <v>125005195728</v>
      </c>
      <c r="K10225" s="5">
        <f t="shared" si="3"/>
        <v>145686872323</v>
      </c>
      <c r="L10225" s="5">
        <f t="shared" si="4"/>
        <v>20681676596</v>
      </c>
      <c r="M10225" s="5">
        <f t="shared" si="5"/>
        <v>2.363999367</v>
      </c>
      <c r="N10225" s="4" t="b">
        <v>0</v>
      </c>
      <c r="O10225" s="4" t="b">
        <v>1</v>
      </c>
      <c r="P10225" s="4" t="b">
        <v>1</v>
      </c>
      <c r="Q10225" s="4" t="b">
        <v>0</v>
      </c>
      <c r="R10225" s="4" t="s">
        <v>39</v>
      </c>
      <c r="S10225" s="4" t="s">
        <v>39</v>
      </c>
      <c r="T10225" s="4">
        <v>-4.7739980923104E8</v>
      </c>
    </row>
    <row r="10226" ht="12.75" customHeight="1">
      <c r="A10226" s="8" t="str">
        <f t="shared" si="1"/>
        <v>South Africa1959</v>
      </c>
      <c r="B10226" s="4" t="s">
        <v>163</v>
      </c>
      <c r="C10226" s="4">
        <v>1959.0</v>
      </c>
      <c r="D10226" s="4">
        <v>4.4617600440979</v>
      </c>
      <c r="E10226" s="4" t="s">
        <v>39</v>
      </c>
      <c r="F10226" s="4" t="s">
        <v>39</v>
      </c>
      <c r="G10226" s="4" t="s">
        <v>39</v>
      </c>
      <c r="H10226" s="4">
        <v>13.882399559021</v>
      </c>
      <c r="I10226" s="4">
        <v>18.2833003997803</v>
      </c>
      <c r="J10226" s="4" t="str">
        <f t="shared" si="2"/>
        <v>#VALUE!</v>
      </c>
      <c r="K10226" s="5" t="str">
        <f t="shared" si="3"/>
        <v>#VALUE!</v>
      </c>
      <c r="L10226" s="5" t="str">
        <f t="shared" si="4"/>
        <v>#VALUE!</v>
      </c>
      <c r="M10226" s="5" t="str">
        <f t="shared" si="5"/>
        <v>#VALUE!</v>
      </c>
      <c r="N10226" s="4" t="b">
        <v>0</v>
      </c>
      <c r="O10226" s="4" t="b">
        <v>0</v>
      </c>
      <c r="P10226" s="4" t="b">
        <v>1</v>
      </c>
      <c r="Q10226" s="4" t="b">
        <v>0</v>
      </c>
      <c r="R10226" s="4" t="s">
        <v>39</v>
      </c>
      <c r="S10226" s="4" t="s">
        <v>39</v>
      </c>
      <c r="T10226" s="4" t="s">
        <v>39</v>
      </c>
    </row>
    <row r="10227" ht="12.75" customHeight="1">
      <c r="A10227" s="8" t="str">
        <f t="shared" si="1"/>
        <v>South Africa1958</v>
      </c>
      <c r="B10227" s="4" t="s">
        <v>163</v>
      </c>
      <c r="C10227" s="4">
        <v>1958.0</v>
      </c>
      <c r="D10227" s="4">
        <v>2.09688997268677</v>
      </c>
      <c r="E10227" s="4" t="s">
        <v>39</v>
      </c>
      <c r="F10227" s="4" t="s">
        <v>39</v>
      </c>
      <c r="G10227" s="4" t="s">
        <v>39</v>
      </c>
      <c r="H10227" s="4">
        <v>15.2588996887207</v>
      </c>
      <c r="I10227" s="4">
        <v>18.7581996917725</v>
      </c>
      <c r="J10227" s="4" t="str">
        <f t="shared" si="2"/>
        <v>#VALUE!</v>
      </c>
      <c r="K10227" s="5" t="str">
        <f t="shared" si="3"/>
        <v>#VALUE!</v>
      </c>
      <c r="L10227" s="5" t="str">
        <f t="shared" si="4"/>
        <v>#VALUE!</v>
      </c>
      <c r="M10227" s="5" t="str">
        <f t="shared" si="5"/>
        <v>#VALUE!</v>
      </c>
      <c r="N10227" s="4" t="b">
        <v>0</v>
      </c>
      <c r="O10227" s="4" t="b">
        <v>1</v>
      </c>
      <c r="P10227" s="4" t="b">
        <v>1</v>
      </c>
      <c r="Q10227" s="4" t="b">
        <v>0</v>
      </c>
      <c r="R10227" s="4" t="s">
        <v>39</v>
      </c>
      <c r="S10227" s="4" t="s">
        <v>39</v>
      </c>
      <c r="T10227" s="4" t="s">
        <v>39</v>
      </c>
    </row>
    <row r="10228" ht="12.75" customHeight="1">
      <c r="A10228" s="8" t="str">
        <f t="shared" si="1"/>
        <v>South Africa1957</v>
      </c>
      <c r="B10228" s="4" t="s">
        <v>163</v>
      </c>
      <c r="C10228" s="4">
        <v>1957.0</v>
      </c>
      <c r="D10228" s="4">
        <v>3.8288300037384</v>
      </c>
      <c r="E10228" s="4" t="s">
        <v>39</v>
      </c>
      <c r="F10228" s="4" t="s">
        <v>39</v>
      </c>
      <c r="G10228" s="4" t="s">
        <v>39</v>
      </c>
      <c r="H10228" s="4">
        <v>15.0635995864868</v>
      </c>
      <c r="I10228" s="4">
        <v>17.86549949646</v>
      </c>
      <c r="J10228" s="4" t="str">
        <f t="shared" si="2"/>
        <v>#VALUE!</v>
      </c>
      <c r="K10228" s="5" t="str">
        <f t="shared" si="3"/>
        <v>#VALUE!</v>
      </c>
      <c r="L10228" s="5" t="str">
        <f t="shared" si="4"/>
        <v>#VALUE!</v>
      </c>
      <c r="M10228" s="5" t="str">
        <f t="shared" si="5"/>
        <v>#VALUE!</v>
      </c>
      <c r="N10228" s="4" t="b">
        <v>0</v>
      </c>
      <c r="O10228" s="4" t="b">
        <v>1</v>
      </c>
      <c r="P10228" s="4" t="b">
        <v>1</v>
      </c>
      <c r="Q10228" s="4" t="b">
        <v>0</v>
      </c>
      <c r="R10228" s="4" t="s">
        <v>39</v>
      </c>
      <c r="S10228" s="4" t="s">
        <v>39</v>
      </c>
      <c r="T10228" s="4" t="s">
        <v>39</v>
      </c>
    </row>
    <row r="10229" ht="12.75" customHeight="1">
      <c r="A10229" s="8" t="str">
        <f t="shared" si="1"/>
        <v>South Africa1956</v>
      </c>
      <c r="B10229" s="4" t="s">
        <v>163</v>
      </c>
      <c r="C10229" s="4">
        <v>1956.0</v>
      </c>
      <c r="D10229" s="4">
        <v>5.54675006866455</v>
      </c>
      <c r="E10229" s="4" t="s">
        <v>39</v>
      </c>
      <c r="F10229" s="4" t="s">
        <v>39</v>
      </c>
      <c r="G10229" s="4" t="s">
        <v>39</v>
      </c>
      <c r="H10229" s="4">
        <v>14.9512996673584</v>
      </c>
      <c r="I10229" s="4">
        <v>17.0695991516113</v>
      </c>
      <c r="J10229" s="4" t="str">
        <f t="shared" si="2"/>
        <v>#VALUE!</v>
      </c>
      <c r="K10229" s="5" t="str">
        <f t="shared" si="3"/>
        <v>#VALUE!</v>
      </c>
      <c r="L10229" s="5" t="str">
        <f t="shared" si="4"/>
        <v>#VALUE!</v>
      </c>
      <c r="M10229" s="5" t="str">
        <f t="shared" si="5"/>
        <v>#VALUE!</v>
      </c>
      <c r="N10229" s="4" t="b">
        <v>0</v>
      </c>
      <c r="O10229" s="4" t="b">
        <v>0</v>
      </c>
      <c r="P10229" s="4" t="b">
        <v>1</v>
      </c>
      <c r="Q10229" s="4" t="b">
        <v>1</v>
      </c>
      <c r="R10229" s="4" t="s">
        <v>39</v>
      </c>
      <c r="S10229" s="4" t="s">
        <v>39</v>
      </c>
      <c r="T10229" s="4" t="s">
        <v>39</v>
      </c>
    </row>
    <row r="10230" ht="12.75" customHeight="1">
      <c r="A10230" s="8" t="str">
        <f t="shared" si="1"/>
        <v>South Africa1955</v>
      </c>
      <c r="B10230" s="4" t="s">
        <v>163</v>
      </c>
      <c r="C10230" s="4">
        <v>1955.0</v>
      </c>
      <c r="D10230" s="4">
        <v>4.99168014526367</v>
      </c>
      <c r="E10230" s="4" t="s">
        <v>39</v>
      </c>
      <c r="F10230" s="4" t="s">
        <v>39</v>
      </c>
      <c r="G10230" s="4" t="s">
        <v>39</v>
      </c>
      <c r="H10230" s="4">
        <v>15.6805000305176</v>
      </c>
      <c r="I10230" s="4">
        <v>18.5781993865967</v>
      </c>
      <c r="J10230" s="4" t="str">
        <f t="shared" si="2"/>
        <v>#VALUE!</v>
      </c>
      <c r="K10230" s="5" t="str">
        <f t="shared" si="3"/>
        <v>#VALUE!</v>
      </c>
      <c r="L10230" s="5" t="str">
        <f t="shared" si="4"/>
        <v>#VALUE!</v>
      </c>
      <c r="M10230" s="5" t="str">
        <f t="shared" si="5"/>
        <v>#VALUE!</v>
      </c>
      <c r="N10230" s="4" t="b">
        <v>0</v>
      </c>
      <c r="O10230" s="4" t="b">
        <v>0</v>
      </c>
      <c r="P10230" s="4" t="b">
        <v>1</v>
      </c>
      <c r="Q10230" s="4" t="b">
        <v>1</v>
      </c>
      <c r="R10230" s="4" t="s">
        <v>39</v>
      </c>
      <c r="S10230" s="4" t="s">
        <v>39</v>
      </c>
      <c r="T10230" s="4" t="s">
        <v>39</v>
      </c>
    </row>
    <row r="10231" ht="12.75" customHeight="1">
      <c r="A10231" s="8" t="str">
        <f t="shared" si="1"/>
        <v>South Africa1954</v>
      </c>
      <c r="B10231" s="4" t="s">
        <v>163</v>
      </c>
      <c r="C10231" s="4">
        <v>1954.0</v>
      </c>
      <c r="D10231" s="4">
        <v>5.90307998657227</v>
      </c>
      <c r="E10231" s="4" t="s">
        <v>39</v>
      </c>
      <c r="F10231" s="4" t="s">
        <v>39</v>
      </c>
      <c r="G10231" s="4" t="s">
        <v>39</v>
      </c>
      <c r="H10231" s="4">
        <v>16.1296997070313</v>
      </c>
      <c r="I10231" s="4">
        <v>18.6611003875732</v>
      </c>
      <c r="J10231" s="4" t="str">
        <f t="shared" si="2"/>
        <v>#VALUE!</v>
      </c>
      <c r="K10231" s="5" t="str">
        <f t="shared" si="3"/>
        <v>#VALUE!</v>
      </c>
      <c r="L10231" s="5" t="str">
        <f t="shared" si="4"/>
        <v>#VALUE!</v>
      </c>
      <c r="M10231" s="5" t="str">
        <f t="shared" si="5"/>
        <v>#VALUE!</v>
      </c>
      <c r="N10231" s="4" t="b">
        <v>0</v>
      </c>
      <c r="O10231" s="4" t="b">
        <v>0</v>
      </c>
      <c r="P10231" s="4" t="b">
        <v>1</v>
      </c>
      <c r="Q10231" s="4" t="b">
        <v>1</v>
      </c>
      <c r="R10231" s="4" t="s">
        <v>39</v>
      </c>
      <c r="S10231" s="4" t="s">
        <v>39</v>
      </c>
      <c r="T10231" s="4" t="s">
        <v>39</v>
      </c>
    </row>
    <row r="10232" ht="12.75" customHeight="1">
      <c r="A10232" s="8" t="str">
        <f t="shared" si="1"/>
        <v>South Africa1953</v>
      </c>
      <c r="B10232" s="4" t="s">
        <v>163</v>
      </c>
      <c r="C10232" s="4">
        <v>1953.0</v>
      </c>
      <c r="D10232" s="4">
        <v>4.70480012893677</v>
      </c>
      <c r="E10232" s="4" t="s">
        <v>39</v>
      </c>
      <c r="F10232" s="4" t="s">
        <v>39</v>
      </c>
      <c r="G10232" s="4" t="s">
        <v>39</v>
      </c>
      <c r="H10232" s="4">
        <v>17.4799995422363</v>
      </c>
      <c r="I10232" s="4">
        <v>21.1977996826172</v>
      </c>
      <c r="J10232" s="4" t="str">
        <f t="shared" si="2"/>
        <v>#VALUE!</v>
      </c>
      <c r="K10232" s="5" t="str">
        <f t="shared" si="3"/>
        <v>#VALUE!</v>
      </c>
      <c r="L10232" s="5" t="str">
        <f t="shared" si="4"/>
        <v>#VALUE!</v>
      </c>
      <c r="M10232" s="5" t="str">
        <f t="shared" si="5"/>
        <v>#VALUE!</v>
      </c>
      <c r="N10232" s="4" t="b">
        <v>0</v>
      </c>
      <c r="O10232" s="4" t="b">
        <v>0</v>
      </c>
      <c r="P10232" s="4" t="b">
        <v>1</v>
      </c>
      <c r="Q10232" s="4" t="b">
        <v>1</v>
      </c>
      <c r="R10232" s="4" t="s">
        <v>39</v>
      </c>
      <c r="S10232" s="4" t="s">
        <v>39</v>
      </c>
      <c r="T10232" s="4" t="s">
        <v>39</v>
      </c>
    </row>
    <row r="10233" ht="12.75" customHeight="1">
      <c r="A10233" s="8" t="str">
        <f t="shared" si="1"/>
        <v>South Africa1952</v>
      </c>
      <c r="B10233" s="4" t="s">
        <v>163</v>
      </c>
      <c r="C10233" s="4">
        <v>1952.0</v>
      </c>
      <c r="D10233" s="4">
        <v>3.53391003608704</v>
      </c>
      <c r="E10233" s="4" t="s">
        <v>39</v>
      </c>
      <c r="F10233" s="4" t="s">
        <v>39</v>
      </c>
      <c r="G10233" s="4" t="s">
        <v>39</v>
      </c>
      <c r="H10233" s="4">
        <v>17.3722991943359</v>
      </c>
      <c r="I10233" s="4">
        <v>21.5121002197266</v>
      </c>
      <c r="J10233" s="4" t="str">
        <f t="shared" si="2"/>
        <v>#VALUE!</v>
      </c>
      <c r="K10233" s="5" t="str">
        <f t="shared" si="3"/>
        <v>#VALUE!</v>
      </c>
      <c r="L10233" s="5" t="str">
        <f t="shared" si="4"/>
        <v>#VALUE!</v>
      </c>
      <c r="M10233" s="5" t="str">
        <f t="shared" si="5"/>
        <v>#VALUE!</v>
      </c>
      <c r="N10233" s="4" t="b">
        <v>0</v>
      </c>
      <c r="O10233" s="4" t="b">
        <v>1</v>
      </c>
      <c r="P10233" s="4" t="b">
        <v>1</v>
      </c>
      <c r="Q10233" s="4" t="b">
        <v>0</v>
      </c>
      <c r="R10233" s="4" t="s">
        <v>39</v>
      </c>
      <c r="S10233" s="4" t="s">
        <v>39</v>
      </c>
      <c r="T10233" s="4" t="s">
        <v>39</v>
      </c>
    </row>
    <row r="10234" ht="12.75" customHeight="1">
      <c r="A10234" s="8" t="str">
        <f t="shared" si="1"/>
        <v>South Africa1951</v>
      </c>
      <c r="B10234" s="4" t="s">
        <v>163</v>
      </c>
      <c r="C10234" s="4">
        <v>1951.0</v>
      </c>
      <c r="D10234" s="4">
        <v>4.69999980926514</v>
      </c>
      <c r="E10234" s="4" t="s">
        <v>39</v>
      </c>
      <c r="F10234" s="4" t="s">
        <v>39</v>
      </c>
      <c r="G10234" s="4" t="s">
        <v>39</v>
      </c>
      <c r="H10234" s="4">
        <v>18.0158996582031</v>
      </c>
      <c r="I10234" s="4">
        <v>18.4127006530762</v>
      </c>
      <c r="J10234" s="4" t="str">
        <f t="shared" si="2"/>
        <v>#VALUE!</v>
      </c>
      <c r="K10234" s="5" t="str">
        <f t="shared" si="3"/>
        <v>#VALUE!</v>
      </c>
      <c r="L10234" s="5" t="str">
        <f t="shared" si="4"/>
        <v>#VALUE!</v>
      </c>
      <c r="M10234" s="5" t="str">
        <f t="shared" si="5"/>
        <v>#VALUE!</v>
      </c>
      <c r="N10234" s="4" t="b">
        <v>0</v>
      </c>
      <c r="O10234" s="4" t="b">
        <v>1</v>
      </c>
      <c r="P10234" s="4" t="b">
        <v>1</v>
      </c>
      <c r="Q10234" s="4" t="b">
        <v>0</v>
      </c>
      <c r="R10234" s="4" t="s">
        <v>39</v>
      </c>
      <c r="S10234" s="4" t="s">
        <v>39</v>
      </c>
      <c r="T10234" s="4" t="s">
        <v>39</v>
      </c>
    </row>
    <row r="10235" ht="12.75" customHeight="1">
      <c r="A10235" s="8" t="str">
        <f t="shared" si="1"/>
        <v>South Africa1950</v>
      </c>
      <c r="B10235" s="4" t="s">
        <v>163</v>
      </c>
      <c r="C10235" s="4">
        <v>1950.0</v>
      </c>
      <c r="D10235" s="4" t="s">
        <v>39</v>
      </c>
      <c r="E10235" s="4" t="s">
        <v>39</v>
      </c>
      <c r="F10235" s="4" t="s">
        <v>39</v>
      </c>
      <c r="G10235" s="4" t="s">
        <v>39</v>
      </c>
      <c r="H10235" s="4">
        <v>16.9164009094238</v>
      </c>
      <c r="I10235" s="4">
        <v>19.2467994689941</v>
      </c>
      <c r="J10235" s="4" t="str">
        <f t="shared" si="2"/>
        <v>#VALUE!</v>
      </c>
      <c r="K10235" s="5" t="str">
        <f t="shared" si="3"/>
        <v>#VALUE!</v>
      </c>
      <c r="L10235" s="5" t="str">
        <f t="shared" si="4"/>
        <v>#VALUE!</v>
      </c>
      <c r="M10235" s="5" t="str">
        <f t="shared" si="5"/>
        <v>#VALUE!</v>
      </c>
      <c r="N10235" s="4" t="s">
        <v>39</v>
      </c>
      <c r="O10235" s="4" t="s">
        <v>39</v>
      </c>
      <c r="P10235" s="4" t="s">
        <v>39</v>
      </c>
      <c r="Q10235" s="4" t="s">
        <v>39</v>
      </c>
      <c r="R10235" s="4" t="s">
        <v>39</v>
      </c>
      <c r="S10235" s="4" t="s">
        <v>39</v>
      </c>
      <c r="T10235" s="4" t="s">
        <v>39</v>
      </c>
    </row>
    <row r="10236" ht="12.75" customHeight="1">
      <c r="A10236" s="8" t="str">
        <f t="shared" si="1"/>
        <v>South Africa1949</v>
      </c>
      <c r="B10236" s="4" t="s">
        <v>163</v>
      </c>
      <c r="C10236" s="4">
        <v>1949.0</v>
      </c>
      <c r="D10236" s="4" t="s">
        <v>39</v>
      </c>
      <c r="E10236" s="4" t="s">
        <v>39</v>
      </c>
      <c r="F10236" s="4" t="s">
        <v>39</v>
      </c>
      <c r="G10236" s="4" t="s">
        <v>39</v>
      </c>
      <c r="H10236" s="4">
        <v>16.9619007110596</v>
      </c>
      <c r="I10236" s="4">
        <v>23.8274002075195</v>
      </c>
      <c r="J10236" s="4" t="str">
        <f t="shared" si="2"/>
        <v>#VALUE!</v>
      </c>
      <c r="K10236" s="5" t="str">
        <f t="shared" si="3"/>
        <v>#VALUE!</v>
      </c>
      <c r="L10236" s="5" t="str">
        <f t="shared" si="4"/>
        <v>#VALUE!</v>
      </c>
      <c r="M10236" s="5" t="str">
        <f t="shared" si="5"/>
        <v>#VALUE!</v>
      </c>
      <c r="N10236" s="4" t="s">
        <v>39</v>
      </c>
      <c r="O10236" s="4" t="s">
        <v>39</v>
      </c>
      <c r="P10236" s="4" t="s">
        <v>39</v>
      </c>
      <c r="Q10236" s="4" t="s">
        <v>39</v>
      </c>
      <c r="R10236" s="4" t="s">
        <v>39</v>
      </c>
      <c r="S10236" s="4" t="s">
        <v>39</v>
      </c>
      <c r="T10236" s="4" t="s">
        <v>39</v>
      </c>
    </row>
    <row r="10237" ht="12.75" customHeight="1">
      <c r="A10237" s="8" t="str">
        <f t="shared" si="1"/>
        <v>South Africa1948</v>
      </c>
      <c r="B10237" s="4" t="s">
        <v>163</v>
      </c>
      <c r="C10237" s="4">
        <v>1948.0</v>
      </c>
      <c r="D10237" s="4" t="s">
        <v>39</v>
      </c>
      <c r="E10237" s="4" t="s">
        <v>39</v>
      </c>
      <c r="F10237" s="4" t="s">
        <v>39</v>
      </c>
      <c r="G10237" s="4" t="s">
        <v>39</v>
      </c>
      <c r="H10237" s="4">
        <v>18.2145004272461</v>
      </c>
      <c r="I10237" s="4">
        <v>24.2493991851807</v>
      </c>
      <c r="J10237" s="4" t="str">
        <f t="shared" si="2"/>
        <v>#VALUE!</v>
      </c>
      <c r="K10237" s="5" t="str">
        <f t="shared" si="3"/>
        <v>#VALUE!</v>
      </c>
      <c r="L10237" s="5" t="str">
        <f t="shared" si="4"/>
        <v>#VALUE!</v>
      </c>
      <c r="M10237" s="5" t="str">
        <f t="shared" si="5"/>
        <v>#VALUE!</v>
      </c>
      <c r="N10237" s="4" t="s">
        <v>39</v>
      </c>
      <c r="O10237" s="4" t="s">
        <v>39</v>
      </c>
      <c r="P10237" s="4" t="s">
        <v>39</v>
      </c>
      <c r="Q10237" s="4" t="s">
        <v>39</v>
      </c>
      <c r="R10237" s="4" t="s">
        <v>39</v>
      </c>
      <c r="S10237" s="4" t="s">
        <v>39</v>
      </c>
      <c r="T10237" s="4" t="s">
        <v>39</v>
      </c>
    </row>
    <row r="10238" ht="12.75" customHeight="1">
      <c r="A10238" s="8" t="str">
        <f t="shared" si="1"/>
        <v>South Africa1947</v>
      </c>
      <c r="B10238" s="4" t="s">
        <v>163</v>
      </c>
      <c r="C10238" s="4">
        <v>1947.0</v>
      </c>
      <c r="D10238" s="4" t="s">
        <v>39</v>
      </c>
      <c r="E10238" s="4" t="s">
        <v>39</v>
      </c>
      <c r="F10238" s="4" t="s">
        <v>39</v>
      </c>
      <c r="G10238" s="4" t="s">
        <v>39</v>
      </c>
      <c r="H10238" s="4">
        <v>20.882999420166</v>
      </c>
      <c r="I10238" s="4">
        <v>22.7042007446289</v>
      </c>
      <c r="J10238" s="4" t="str">
        <f t="shared" si="2"/>
        <v>#VALUE!</v>
      </c>
      <c r="K10238" s="5" t="str">
        <f t="shared" si="3"/>
        <v>#VALUE!</v>
      </c>
      <c r="L10238" s="5" t="str">
        <f t="shared" si="4"/>
        <v>#VALUE!</v>
      </c>
      <c r="M10238" s="5" t="str">
        <f t="shared" si="5"/>
        <v>#VALUE!</v>
      </c>
      <c r="N10238" s="4" t="s">
        <v>39</v>
      </c>
      <c r="O10238" s="4" t="s">
        <v>39</v>
      </c>
      <c r="P10238" s="4" t="s">
        <v>39</v>
      </c>
      <c r="Q10238" s="4" t="s">
        <v>39</v>
      </c>
      <c r="R10238" s="4" t="s">
        <v>39</v>
      </c>
      <c r="S10238" s="4" t="s">
        <v>39</v>
      </c>
      <c r="T10238" s="4" t="s">
        <v>39</v>
      </c>
    </row>
    <row r="10239" ht="12.75" customHeight="1">
      <c r="A10239" s="8" t="str">
        <f t="shared" si="1"/>
        <v>South Africa1946</v>
      </c>
      <c r="B10239" s="4" t="s">
        <v>163</v>
      </c>
      <c r="C10239" s="4">
        <v>1946.0</v>
      </c>
      <c r="D10239" s="4" t="s">
        <v>39</v>
      </c>
      <c r="E10239" s="4" t="s">
        <v>39</v>
      </c>
      <c r="F10239" s="4" t="s">
        <v>39</v>
      </c>
      <c r="G10239" s="4" t="s">
        <v>39</v>
      </c>
      <c r="H10239" s="4">
        <v>20.9652004241943</v>
      </c>
      <c r="I10239" s="4">
        <v>24.9969997406006</v>
      </c>
      <c r="J10239" s="4" t="str">
        <f t="shared" si="2"/>
        <v>#VALUE!</v>
      </c>
      <c r="K10239" s="5" t="str">
        <f t="shared" si="3"/>
        <v>#VALUE!</v>
      </c>
      <c r="L10239" s="5" t="str">
        <f t="shared" si="4"/>
        <v>#VALUE!</v>
      </c>
      <c r="M10239" s="5" t="str">
        <f t="shared" si="5"/>
        <v>#VALUE!</v>
      </c>
      <c r="N10239" s="4" t="s">
        <v>39</v>
      </c>
      <c r="O10239" s="4" t="s">
        <v>39</v>
      </c>
      <c r="P10239" s="4" t="s">
        <v>39</v>
      </c>
      <c r="Q10239" s="4" t="s">
        <v>39</v>
      </c>
      <c r="R10239" s="4" t="s">
        <v>39</v>
      </c>
      <c r="S10239" s="4" t="s">
        <v>39</v>
      </c>
      <c r="T10239" s="4" t="s">
        <v>39</v>
      </c>
    </row>
    <row r="10240" ht="12.75" customHeight="1">
      <c r="A10240" s="8" t="str">
        <f t="shared" si="1"/>
        <v>South Africa1945</v>
      </c>
      <c r="B10240" s="4" t="s">
        <v>163</v>
      </c>
      <c r="C10240" s="4">
        <v>1945.0</v>
      </c>
      <c r="D10240" s="4" t="s">
        <v>39</v>
      </c>
      <c r="E10240" s="4" t="s">
        <v>39</v>
      </c>
      <c r="F10240" s="4" t="s">
        <v>39</v>
      </c>
      <c r="G10240" s="4" t="s">
        <v>39</v>
      </c>
      <c r="H10240" s="4">
        <v>21.0561008453369</v>
      </c>
      <c r="I10240" s="4">
        <v>28.4619998931885</v>
      </c>
      <c r="J10240" s="4" t="str">
        <f t="shared" si="2"/>
        <v>#VALUE!</v>
      </c>
      <c r="K10240" s="5" t="str">
        <f t="shared" si="3"/>
        <v>#VALUE!</v>
      </c>
      <c r="L10240" s="5" t="str">
        <f t="shared" si="4"/>
        <v>#VALUE!</v>
      </c>
      <c r="M10240" s="5" t="str">
        <f t="shared" si="5"/>
        <v>#VALUE!</v>
      </c>
      <c r="N10240" s="4" t="s">
        <v>39</v>
      </c>
      <c r="O10240" s="4" t="s">
        <v>39</v>
      </c>
      <c r="P10240" s="4" t="s">
        <v>39</v>
      </c>
      <c r="Q10240" s="4" t="s">
        <v>39</v>
      </c>
      <c r="R10240" s="4" t="s">
        <v>39</v>
      </c>
      <c r="S10240" s="4" t="s">
        <v>39</v>
      </c>
      <c r="T10240" s="4" t="s">
        <v>39</v>
      </c>
    </row>
    <row r="10241" ht="12.75" customHeight="1">
      <c r="A10241" s="8" t="str">
        <f t="shared" si="1"/>
        <v>South Africa1944</v>
      </c>
      <c r="B10241" s="4" t="s">
        <v>163</v>
      </c>
      <c r="C10241" s="4">
        <v>1944.0</v>
      </c>
      <c r="D10241" s="4" t="s">
        <v>39</v>
      </c>
      <c r="E10241" s="4" t="s">
        <v>39</v>
      </c>
      <c r="F10241" s="4" t="s">
        <v>39</v>
      </c>
      <c r="G10241" s="4" t="s">
        <v>39</v>
      </c>
      <c r="H10241" s="4">
        <v>20.7133007049561</v>
      </c>
      <c r="I10241" s="4">
        <v>29.657600402832</v>
      </c>
      <c r="J10241" s="4" t="str">
        <f t="shared" si="2"/>
        <v>#VALUE!</v>
      </c>
      <c r="K10241" s="5" t="str">
        <f t="shared" si="3"/>
        <v>#VALUE!</v>
      </c>
      <c r="L10241" s="5" t="str">
        <f t="shared" si="4"/>
        <v>#VALUE!</v>
      </c>
      <c r="M10241" s="5" t="str">
        <f t="shared" si="5"/>
        <v>#VALUE!</v>
      </c>
      <c r="N10241" s="4" t="s">
        <v>39</v>
      </c>
      <c r="O10241" s="4" t="s">
        <v>39</v>
      </c>
      <c r="P10241" s="4" t="s">
        <v>39</v>
      </c>
      <c r="Q10241" s="4" t="s">
        <v>39</v>
      </c>
      <c r="R10241" s="4" t="s">
        <v>39</v>
      </c>
      <c r="S10241" s="4" t="s">
        <v>39</v>
      </c>
      <c r="T10241" s="4" t="s">
        <v>39</v>
      </c>
    </row>
    <row r="10242" ht="12.75" customHeight="1">
      <c r="A10242" s="8" t="str">
        <f t="shared" si="1"/>
        <v>South Africa1943</v>
      </c>
      <c r="B10242" s="4" t="s">
        <v>163</v>
      </c>
      <c r="C10242" s="4">
        <v>1943.0</v>
      </c>
      <c r="D10242" s="4" t="s">
        <v>39</v>
      </c>
      <c r="E10242" s="4" t="s">
        <v>39</v>
      </c>
      <c r="F10242" s="4" t="s">
        <v>39</v>
      </c>
      <c r="G10242" s="4" t="s">
        <v>39</v>
      </c>
      <c r="H10242" s="4">
        <v>21.1345996856689</v>
      </c>
      <c r="I10242" s="4">
        <v>29.6217994689941</v>
      </c>
      <c r="J10242" s="4" t="str">
        <f t="shared" si="2"/>
        <v>#VALUE!</v>
      </c>
      <c r="K10242" s="5" t="str">
        <f t="shared" si="3"/>
        <v>#VALUE!</v>
      </c>
      <c r="L10242" s="5" t="str">
        <f t="shared" si="4"/>
        <v>#VALUE!</v>
      </c>
      <c r="M10242" s="5" t="str">
        <f t="shared" si="5"/>
        <v>#VALUE!</v>
      </c>
      <c r="N10242" s="4" t="s">
        <v>39</v>
      </c>
      <c r="O10242" s="4" t="s">
        <v>39</v>
      </c>
      <c r="P10242" s="4" t="s">
        <v>39</v>
      </c>
      <c r="Q10242" s="4" t="s">
        <v>39</v>
      </c>
      <c r="R10242" s="4" t="s">
        <v>39</v>
      </c>
      <c r="S10242" s="4" t="s">
        <v>39</v>
      </c>
      <c r="T10242" s="4" t="s">
        <v>39</v>
      </c>
    </row>
    <row r="10243" ht="12.75" customHeight="1">
      <c r="A10243" s="8" t="str">
        <f t="shared" si="1"/>
        <v>South Africa1942</v>
      </c>
      <c r="B10243" s="4" t="s">
        <v>163</v>
      </c>
      <c r="C10243" s="4">
        <v>1942.0</v>
      </c>
      <c r="D10243" s="4" t="s">
        <v>39</v>
      </c>
      <c r="E10243" s="4" t="s">
        <v>39</v>
      </c>
      <c r="F10243" s="4" t="s">
        <v>39</v>
      </c>
      <c r="G10243" s="4" t="s">
        <v>39</v>
      </c>
      <c r="H10243" s="4">
        <v>19.9353008270264</v>
      </c>
      <c r="I10243" s="4">
        <v>29.0130004882813</v>
      </c>
      <c r="J10243" s="4" t="str">
        <f t="shared" si="2"/>
        <v>#VALUE!</v>
      </c>
      <c r="K10243" s="5" t="str">
        <f t="shared" si="3"/>
        <v>#VALUE!</v>
      </c>
      <c r="L10243" s="5" t="str">
        <f t="shared" si="4"/>
        <v>#VALUE!</v>
      </c>
      <c r="M10243" s="5" t="str">
        <f t="shared" si="5"/>
        <v>#VALUE!</v>
      </c>
      <c r="N10243" s="4" t="s">
        <v>39</v>
      </c>
      <c r="O10243" s="4" t="s">
        <v>39</v>
      </c>
      <c r="P10243" s="4" t="s">
        <v>39</v>
      </c>
      <c r="Q10243" s="4" t="s">
        <v>39</v>
      </c>
      <c r="R10243" s="4" t="s">
        <v>39</v>
      </c>
      <c r="S10243" s="4" t="s">
        <v>39</v>
      </c>
      <c r="T10243" s="4" t="s">
        <v>39</v>
      </c>
    </row>
    <row r="10244" ht="12.75" customHeight="1">
      <c r="A10244" s="8" t="str">
        <f t="shared" si="1"/>
        <v>South Africa1941</v>
      </c>
      <c r="B10244" s="4" t="s">
        <v>163</v>
      </c>
      <c r="C10244" s="4">
        <v>1941.0</v>
      </c>
      <c r="D10244" s="4" t="s">
        <v>39</v>
      </c>
      <c r="E10244" s="4" t="s">
        <v>39</v>
      </c>
      <c r="F10244" s="4" t="s">
        <v>39</v>
      </c>
      <c r="G10244" s="4" t="s">
        <v>39</v>
      </c>
      <c r="H10244" s="4">
        <v>18.9416999816895</v>
      </c>
      <c r="I10244" s="4">
        <v>26.2420997619629</v>
      </c>
      <c r="J10244" s="4" t="str">
        <f t="shared" si="2"/>
        <v>#VALUE!</v>
      </c>
      <c r="K10244" s="5" t="str">
        <f t="shared" si="3"/>
        <v>#VALUE!</v>
      </c>
      <c r="L10244" s="5" t="str">
        <f t="shared" si="4"/>
        <v>#VALUE!</v>
      </c>
      <c r="M10244" s="5" t="str">
        <f t="shared" si="5"/>
        <v>#VALUE!</v>
      </c>
      <c r="N10244" s="4" t="s">
        <v>39</v>
      </c>
      <c r="O10244" s="4" t="s">
        <v>39</v>
      </c>
      <c r="P10244" s="4" t="s">
        <v>39</v>
      </c>
      <c r="Q10244" s="4" t="s">
        <v>39</v>
      </c>
      <c r="R10244" s="4" t="s">
        <v>39</v>
      </c>
      <c r="S10244" s="4" t="s">
        <v>39</v>
      </c>
      <c r="T10244" s="4" t="s">
        <v>39</v>
      </c>
    </row>
    <row r="10245" ht="12.75" customHeight="1">
      <c r="A10245" s="8" t="str">
        <f t="shared" si="1"/>
        <v>South Africa1940</v>
      </c>
      <c r="B10245" s="4" t="s">
        <v>163</v>
      </c>
      <c r="C10245" s="4">
        <v>1940.0</v>
      </c>
      <c r="D10245" s="4" t="s">
        <v>39</v>
      </c>
      <c r="E10245" s="4" t="s">
        <v>39</v>
      </c>
      <c r="F10245" s="4" t="s">
        <v>39</v>
      </c>
      <c r="G10245" s="4" t="s">
        <v>39</v>
      </c>
      <c r="H10245" s="4">
        <v>17.3859996795654</v>
      </c>
      <c r="I10245" s="4">
        <v>28.3080005645752</v>
      </c>
      <c r="J10245" s="4" t="str">
        <f t="shared" si="2"/>
        <v>#VALUE!</v>
      </c>
      <c r="K10245" s="5" t="str">
        <f t="shared" si="3"/>
        <v>#VALUE!</v>
      </c>
      <c r="L10245" s="5" t="str">
        <f t="shared" si="4"/>
        <v>#VALUE!</v>
      </c>
      <c r="M10245" s="5" t="str">
        <f t="shared" si="5"/>
        <v>#VALUE!</v>
      </c>
      <c r="N10245" s="4" t="s">
        <v>39</v>
      </c>
      <c r="O10245" s="4" t="s">
        <v>39</v>
      </c>
      <c r="P10245" s="4" t="s">
        <v>39</v>
      </c>
      <c r="Q10245" s="4" t="s">
        <v>39</v>
      </c>
      <c r="R10245" s="4" t="s">
        <v>39</v>
      </c>
      <c r="S10245" s="4" t="s">
        <v>39</v>
      </c>
      <c r="T10245" s="4" t="s">
        <v>39</v>
      </c>
    </row>
    <row r="10246" ht="12.75" customHeight="1">
      <c r="A10246" s="8" t="str">
        <f t="shared" si="1"/>
        <v>South Africa1939</v>
      </c>
      <c r="B10246" s="4" t="s">
        <v>163</v>
      </c>
      <c r="C10246" s="4">
        <v>1939.0</v>
      </c>
      <c r="D10246" s="4" t="s">
        <v>39</v>
      </c>
      <c r="E10246" s="4" t="s">
        <v>39</v>
      </c>
      <c r="F10246" s="4" t="s">
        <v>39</v>
      </c>
      <c r="G10246" s="4" t="s">
        <v>39</v>
      </c>
      <c r="H10246" s="4">
        <v>14.7981996536255</v>
      </c>
      <c r="I10246" s="4">
        <v>17.7579002380371</v>
      </c>
      <c r="J10246" s="4" t="str">
        <f t="shared" si="2"/>
        <v>#VALUE!</v>
      </c>
      <c r="K10246" s="5" t="str">
        <f t="shared" si="3"/>
        <v>#VALUE!</v>
      </c>
      <c r="L10246" s="5" t="str">
        <f t="shared" si="4"/>
        <v>#VALUE!</v>
      </c>
      <c r="M10246" s="5" t="str">
        <f t="shared" si="5"/>
        <v>#VALUE!</v>
      </c>
      <c r="N10246" s="4" t="s">
        <v>39</v>
      </c>
      <c r="O10246" s="4" t="s">
        <v>39</v>
      </c>
      <c r="P10246" s="4" t="s">
        <v>39</v>
      </c>
      <c r="Q10246" s="4" t="s">
        <v>39</v>
      </c>
      <c r="R10246" s="4" t="s">
        <v>39</v>
      </c>
      <c r="S10246" s="4" t="s">
        <v>39</v>
      </c>
      <c r="T10246" s="4" t="s">
        <v>39</v>
      </c>
    </row>
    <row r="10247" ht="12.75" customHeight="1">
      <c r="A10247" s="8" t="str">
        <f t="shared" si="1"/>
        <v>South Africa1938</v>
      </c>
      <c r="B10247" s="4" t="s">
        <v>163</v>
      </c>
      <c r="C10247" s="4">
        <v>1938.0</v>
      </c>
      <c r="D10247" s="4" t="s">
        <v>39</v>
      </c>
      <c r="E10247" s="4" t="s">
        <v>39</v>
      </c>
      <c r="F10247" s="4" t="s">
        <v>39</v>
      </c>
      <c r="G10247" s="4" t="s">
        <v>39</v>
      </c>
      <c r="H10247" s="4">
        <v>13.2938003540039</v>
      </c>
      <c r="I10247" s="4">
        <v>17.203800201416</v>
      </c>
      <c r="J10247" s="4" t="str">
        <f t="shared" si="2"/>
        <v>#VALUE!</v>
      </c>
      <c r="K10247" s="5" t="str">
        <f t="shared" si="3"/>
        <v>#VALUE!</v>
      </c>
      <c r="L10247" s="5" t="str">
        <f t="shared" si="4"/>
        <v>#VALUE!</v>
      </c>
      <c r="M10247" s="5" t="str">
        <f t="shared" si="5"/>
        <v>#VALUE!</v>
      </c>
      <c r="N10247" s="4" t="s">
        <v>39</v>
      </c>
      <c r="O10247" s="4" t="s">
        <v>39</v>
      </c>
      <c r="P10247" s="4" t="s">
        <v>39</v>
      </c>
      <c r="Q10247" s="4" t="s">
        <v>39</v>
      </c>
      <c r="R10247" s="4" t="s">
        <v>39</v>
      </c>
      <c r="S10247" s="4" t="s">
        <v>39</v>
      </c>
      <c r="T10247" s="4" t="s">
        <v>39</v>
      </c>
    </row>
    <row r="10248" ht="12.75" customHeight="1">
      <c r="A10248" s="8" t="str">
        <f t="shared" si="1"/>
        <v>South Africa1937</v>
      </c>
      <c r="B10248" s="4" t="s">
        <v>163</v>
      </c>
      <c r="C10248" s="4">
        <v>1937.0</v>
      </c>
      <c r="D10248" s="4" t="s">
        <v>39</v>
      </c>
      <c r="E10248" s="4" t="s">
        <v>39</v>
      </c>
      <c r="F10248" s="4" t="s">
        <v>39</v>
      </c>
      <c r="G10248" s="4" t="s">
        <v>39</v>
      </c>
      <c r="H10248" s="4">
        <v>13.7838001251221</v>
      </c>
      <c r="I10248" s="4">
        <v>15.9458999633789</v>
      </c>
      <c r="J10248" s="4" t="str">
        <f t="shared" si="2"/>
        <v>#VALUE!</v>
      </c>
      <c r="K10248" s="5" t="str">
        <f t="shared" si="3"/>
        <v>#VALUE!</v>
      </c>
      <c r="L10248" s="5" t="str">
        <f t="shared" si="4"/>
        <v>#VALUE!</v>
      </c>
      <c r="M10248" s="5" t="str">
        <f t="shared" si="5"/>
        <v>#VALUE!</v>
      </c>
      <c r="N10248" s="4" t="s">
        <v>39</v>
      </c>
      <c r="O10248" s="4" t="s">
        <v>39</v>
      </c>
      <c r="P10248" s="4" t="s">
        <v>39</v>
      </c>
      <c r="Q10248" s="4" t="s">
        <v>39</v>
      </c>
      <c r="R10248" s="4" t="s">
        <v>39</v>
      </c>
      <c r="S10248" s="4" t="s">
        <v>39</v>
      </c>
      <c r="T10248" s="4" t="s">
        <v>39</v>
      </c>
    </row>
    <row r="10249" ht="12.75" customHeight="1">
      <c r="A10249" s="8" t="str">
        <f t="shared" si="1"/>
        <v>South Africa1936</v>
      </c>
      <c r="B10249" s="4" t="s">
        <v>163</v>
      </c>
      <c r="C10249" s="4">
        <v>1936.0</v>
      </c>
      <c r="D10249" s="4" t="s">
        <v>39</v>
      </c>
      <c r="E10249" s="4" t="s">
        <v>39</v>
      </c>
      <c r="F10249" s="4" t="s">
        <v>39</v>
      </c>
      <c r="G10249" s="4" t="s">
        <v>39</v>
      </c>
      <c r="H10249" s="4">
        <v>14.628399848938</v>
      </c>
      <c r="I10249" s="4">
        <v>17.2098999023438</v>
      </c>
      <c r="J10249" s="4" t="str">
        <f t="shared" si="2"/>
        <v>#VALUE!</v>
      </c>
      <c r="K10249" s="5" t="str">
        <f t="shared" si="3"/>
        <v>#VALUE!</v>
      </c>
      <c r="L10249" s="5" t="str">
        <f t="shared" si="4"/>
        <v>#VALUE!</v>
      </c>
      <c r="M10249" s="5" t="str">
        <f t="shared" si="5"/>
        <v>#VALUE!</v>
      </c>
      <c r="N10249" s="4" t="s">
        <v>39</v>
      </c>
      <c r="O10249" s="4" t="s">
        <v>39</v>
      </c>
      <c r="P10249" s="4" t="s">
        <v>39</v>
      </c>
      <c r="Q10249" s="4" t="s">
        <v>39</v>
      </c>
      <c r="R10249" s="4" t="s">
        <v>39</v>
      </c>
      <c r="S10249" s="4" t="s">
        <v>39</v>
      </c>
      <c r="T10249" s="4" t="s">
        <v>39</v>
      </c>
    </row>
    <row r="10250" ht="12.75" customHeight="1">
      <c r="A10250" s="8" t="str">
        <f t="shared" si="1"/>
        <v>South Africa1935</v>
      </c>
      <c r="B10250" s="4" t="s">
        <v>163</v>
      </c>
      <c r="C10250" s="4">
        <v>1935.0</v>
      </c>
      <c r="D10250" s="4" t="s">
        <v>39</v>
      </c>
      <c r="E10250" s="4" t="s">
        <v>39</v>
      </c>
      <c r="F10250" s="4" t="s">
        <v>39</v>
      </c>
      <c r="G10250" s="4" t="s">
        <v>39</v>
      </c>
      <c r="H10250" s="4">
        <v>15.0291004180908</v>
      </c>
      <c r="I10250" s="4">
        <v>18.2266998291016</v>
      </c>
      <c r="J10250" s="4" t="str">
        <f t="shared" si="2"/>
        <v>#VALUE!</v>
      </c>
      <c r="K10250" s="5" t="str">
        <f t="shared" si="3"/>
        <v>#VALUE!</v>
      </c>
      <c r="L10250" s="5" t="str">
        <f t="shared" si="4"/>
        <v>#VALUE!</v>
      </c>
      <c r="M10250" s="5" t="str">
        <f t="shared" si="5"/>
        <v>#VALUE!</v>
      </c>
      <c r="N10250" s="4" t="s">
        <v>39</v>
      </c>
      <c r="O10250" s="4" t="s">
        <v>39</v>
      </c>
      <c r="P10250" s="4" t="s">
        <v>39</v>
      </c>
      <c r="Q10250" s="4" t="s">
        <v>39</v>
      </c>
      <c r="R10250" s="4" t="s">
        <v>39</v>
      </c>
      <c r="S10250" s="4" t="s">
        <v>39</v>
      </c>
      <c r="T10250" s="4" t="s">
        <v>39</v>
      </c>
    </row>
    <row r="10251" ht="12.75" customHeight="1">
      <c r="A10251" s="8" t="str">
        <f t="shared" si="1"/>
        <v>South Africa1934</v>
      </c>
      <c r="B10251" s="4" t="s">
        <v>163</v>
      </c>
      <c r="C10251" s="4">
        <v>1934.0</v>
      </c>
      <c r="D10251" s="4" t="s">
        <v>39</v>
      </c>
      <c r="E10251" s="4" t="s">
        <v>39</v>
      </c>
      <c r="F10251" s="4" t="s">
        <v>39</v>
      </c>
      <c r="G10251" s="4" t="s">
        <v>39</v>
      </c>
      <c r="H10251" s="4">
        <v>16.4724998474121</v>
      </c>
      <c r="I10251" s="4">
        <v>19.7670993804932</v>
      </c>
      <c r="J10251" s="4" t="str">
        <f t="shared" si="2"/>
        <v>#VALUE!</v>
      </c>
      <c r="K10251" s="5" t="str">
        <f t="shared" si="3"/>
        <v>#VALUE!</v>
      </c>
      <c r="L10251" s="5" t="str">
        <f t="shared" si="4"/>
        <v>#VALUE!</v>
      </c>
      <c r="M10251" s="5" t="str">
        <f t="shared" si="5"/>
        <v>#VALUE!</v>
      </c>
      <c r="N10251" s="4" t="s">
        <v>39</v>
      </c>
      <c r="O10251" s="4" t="s">
        <v>39</v>
      </c>
      <c r="P10251" s="4" t="s">
        <v>39</v>
      </c>
      <c r="Q10251" s="4" t="s">
        <v>39</v>
      </c>
      <c r="R10251" s="4" t="s">
        <v>39</v>
      </c>
      <c r="S10251" s="4" t="s">
        <v>39</v>
      </c>
      <c r="T10251" s="4" t="s">
        <v>39</v>
      </c>
    </row>
    <row r="10252" ht="12.75" customHeight="1">
      <c r="A10252" s="8" t="str">
        <f t="shared" si="1"/>
        <v>South Africa1933</v>
      </c>
      <c r="B10252" s="4" t="s">
        <v>163</v>
      </c>
      <c r="C10252" s="4">
        <v>1933.0</v>
      </c>
      <c r="D10252" s="4" t="s">
        <v>39</v>
      </c>
      <c r="E10252" s="4" t="s">
        <v>39</v>
      </c>
      <c r="F10252" s="4" t="s">
        <v>39</v>
      </c>
      <c r="G10252" s="4" t="s">
        <v>39</v>
      </c>
      <c r="H10252" s="4">
        <v>17.8153991699219</v>
      </c>
      <c r="I10252" s="4">
        <v>21.1298999786377</v>
      </c>
      <c r="J10252" s="4" t="str">
        <f t="shared" si="2"/>
        <v>#VALUE!</v>
      </c>
      <c r="K10252" s="5" t="str">
        <f t="shared" si="3"/>
        <v>#VALUE!</v>
      </c>
      <c r="L10252" s="5" t="str">
        <f t="shared" si="4"/>
        <v>#VALUE!</v>
      </c>
      <c r="M10252" s="5" t="str">
        <f t="shared" si="5"/>
        <v>#VALUE!</v>
      </c>
      <c r="N10252" s="4" t="s">
        <v>39</v>
      </c>
      <c r="O10252" s="4" t="s">
        <v>39</v>
      </c>
      <c r="P10252" s="4" t="s">
        <v>39</v>
      </c>
      <c r="Q10252" s="4" t="s">
        <v>39</v>
      </c>
      <c r="R10252" s="4" t="s">
        <v>39</v>
      </c>
      <c r="S10252" s="4" t="s">
        <v>39</v>
      </c>
      <c r="T10252" s="4" t="s">
        <v>39</v>
      </c>
    </row>
    <row r="10253" ht="12.75" customHeight="1">
      <c r="A10253" s="8" t="str">
        <f t="shared" si="1"/>
        <v>South Africa1932</v>
      </c>
      <c r="B10253" s="4" t="s">
        <v>163</v>
      </c>
      <c r="C10253" s="4">
        <v>1932.0</v>
      </c>
      <c r="D10253" s="4" t="s">
        <v>39</v>
      </c>
      <c r="E10253" s="4" t="s">
        <v>39</v>
      </c>
      <c r="F10253" s="4" t="s">
        <v>39</v>
      </c>
      <c r="G10253" s="4" t="s">
        <v>39</v>
      </c>
      <c r="H10253" s="4">
        <v>15.579400062561</v>
      </c>
      <c r="I10253" s="4">
        <v>20.3003997802734</v>
      </c>
      <c r="J10253" s="4" t="str">
        <f t="shared" si="2"/>
        <v>#VALUE!</v>
      </c>
      <c r="K10253" s="5" t="str">
        <f t="shared" si="3"/>
        <v>#VALUE!</v>
      </c>
      <c r="L10253" s="5" t="str">
        <f t="shared" si="4"/>
        <v>#VALUE!</v>
      </c>
      <c r="M10253" s="5" t="str">
        <f t="shared" si="5"/>
        <v>#VALUE!</v>
      </c>
      <c r="N10253" s="4" t="s">
        <v>39</v>
      </c>
      <c r="O10253" s="4" t="s">
        <v>39</v>
      </c>
      <c r="P10253" s="4" t="s">
        <v>39</v>
      </c>
      <c r="Q10253" s="4" t="s">
        <v>39</v>
      </c>
      <c r="R10253" s="4" t="s">
        <v>39</v>
      </c>
      <c r="S10253" s="4" t="s">
        <v>39</v>
      </c>
      <c r="T10253" s="4" t="s">
        <v>39</v>
      </c>
    </row>
    <row r="10254" ht="12.75" customHeight="1">
      <c r="A10254" s="8" t="str">
        <f t="shared" si="1"/>
        <v>South Africa1931</v>
      </c>
      <c r="B10254" s="4" t="s">
        <v>163</v>
      </c>
      <c r="C10254" s="4">
        <v>1931.0</v>
      </c>
      <c r="D10254" s="4" t="s">
        <v>39</v>
      </c>
      <c r="E10254" s="4" t="s">
        <v>39</v>
      </c>
      <c r="F10254" s="4" t="s">
        <v>39</v>
      </c>
      <c r="G10254" s="4" t="s">
        <v>39</v>
      </c>
      <c r="H10254" s="4">
        <v>14.6076002120972</v>
      </c>
      <c r="I10254" s="4">
        <v>19.9195003509521</v>
      </c>
      <c r="J10254" s="4" t="str">
        <f t="shared" si="2"/>
        <v>#VALUE!</v>
      </c>
      <c r="K10254" s="5" t="str">
        <f t="shared" si="3"/>
        <v>#VALUE!</v>
      </c>
      <c r="L10254" s="5" t="str">
        <f t="shared" si="4"/>
        <v>#VALUE!</v>
      </c>
      <c r="M10254" s="5" t="str">
        <f t="shared" si="5"/>
        <v>#VALUE!</v>
      </c>
      <c r="N10254" s="4" t="s">
        <v>39</v>
      </c>
      <c r="O10254" s="4" t="s">
        <v>39</v>
      </c>
      <c r="P10254" s="4" t="s">
        <v>39</v>
      </c>
      <c r="Q10254" s="4" t="s">
        <v>39</v>
      </c>
      <c r="R10254" s="4" t="s">
        <v>39</v>
      </c>
      <c r="S10254" s="4" t="s">
        <v>39</v>
      </c>
      <c r="T10254" s="4" t="s">
        <v>39</v>
      </c>
    </row>
    <row r="10255" ht="12.75" customHeight="1">
      <c r="A10255" s="8" t="str">
        <f t="shared" si="1"/>
        <v>South Africa1930</v>
      </c>
      <c r="B10255" s="4" t="s">
        <v>163</v>
      </c>
      <c r="C10255" s="4">
        <v>1930.0</v>
      </c>
      <c r="D10255" s="4" t="s">
        <v>39</v>
      </c>
      <c r="E10255" s="4" t="s">
        <v>39</v>
      </c>
      <c r="F10255" s="4" t="s">
        <v>39</v>
      </c>
      <c r="G10255" s="4" t="s">
        <v>39</v>
      </c>
      <c r="H10255" s="4">
        <v>13.5753002166748</v>
      </c>
      <c r="I10255" s="4">
        <v>18.7658996582031</v>
      </c>
      <c r="J10255" s="4" t="str">
        <f t="shared" si="2"/>
        <v>#VALUE!</v>
      </c>
      <c r="K10255" s="5" t="str">
        <f t="shared" si="3"/>
        <v>#VALUE!</v>
      </c>
      <c r="L10255" s="5" t="str">
        <f t="shared" si="4"/>
        <v>#VALUE!</v>
      </c>
      <c r="M10255" s="5" t="str">
        <f t="shared" si="5"/>
        <v>#VALUE!</v>
      </c>
      <c r="N10255" s="4" t="s">
        <v>39</v>
      </c>
      <c r="O10255" s="4" t="s">
        <v>39</v>
      </c>
      <c r="P10255" s="4" t="s">
        <v>39</v>
      </c>
      <c r="Q10255" s="4" t="s">
        <v>39</v>
      </c>
      <c r="R10255" s="4" t="s">
        <v>39</v>
      </c>
      <c r="S10255" s="4" t="s">
        <v>39</v>
      </c>
      <c r="T10255" s="4" t="s">
        <v>39</v>
      </c>
    </row>
    <row r="10256" ht="12.75" customHeight="1">
      <c r="A10256" s="8" t="str">
        <f t="shared" si="1"/>
        <v>South Africa1929</v>
      </c>
      <c r="B10256" s="4" t="s">
        <v>163</v>
      </c>
      <c r="C10256" s="4">
        <v>1929.0</v>
      </c>
      <c r="D10256" s="4" t="s">
        <v>39</v>
      </c>
      <c r="E10256" s="4" t="s">
        <v>39</v>
      </c>
      <c r="F10256" s="4" t="s">
        <v>39</v>
      </c>
      <c r="G10256" s="4" t="s">
        <v>39</v>
      </c>
      <c r="H10256" s="4">
        <v>12.4875001907349</v>
      </c>
      <c r="I10256" s="4">
        <v>16.8948001861572</v>
      </c>
      <c r="J10256" s="4" t="str">
        <f t="shared" si="2"/>
        <v>#VALUE!</v>
      </c>
      <c r="K10256" s="5" t="str">
        <f t="shared" si="3"/>
        <v>#VALUE!</v>
      </c>
      <c r="L10256" s="5" t="str">
        <f t="shared" si="4"/>
        <v>#VALUE!</v>
      </c>
      <c r="M10256" s="5" t="str">
        <f t="shared" si="5"/>
        <v>#VALUE!</v>
      </c>
      <c r="N10256" s="4" t="s">
        <v>39</v>
      </c>
      <c r="O10256" s="4" t="s">
        <v>39</v>
      </c>
      <c r="P10256" s="4" t="s">
        <v>39</v>
      </c>
      <c r="Q10256" s="4" t="s">
        <v>39</v>
      </c>
      <c r="R10256" s="4" t="s">
        <v>39</v>
      </c>
      <c r="S10256" s="4" t="s">
        <v>39</v>
      </c>
      <c r="T10256" s="4" t="s">
        <v>39</v>
      </c>
    </row>
    <row r="10257" ht="12.75" customHeight="1">
      <c r="A10257" s="8" t="str">
        <f t="shared" si="1"/>
        <v>South Africa1928</v>
      </c>
      <c r="B10257" s="4" t="s">
        <v>163</v>
      </c>
      <c r="C10257" s="4">
        <v>1928.0</v>
      </c>
      <c r="D10257" s="4" t="s">
        <v>39</v>
      </c>
      <c r="E10257" s="4" t="s">
        <v>39</v>
      </c>
      <c r="F10257" s="4" t="s">
        <v>39</v>
      </c>
      <c r="G10257" s="4" t="s">
        <v>39</v>
      </c>
      <c r="H10257" s="4">
        <v>13.1780004501343</v>
      </c>
      <c r="I10257" s="4">
        <v>16.4724998474121</v>
      </c>
      <c r="J10257" s="4" t="str">
        <f t="shared" si="2"/>
        <v>#VALUE!</v>
      </c>
      <c r="K10257" s="5" t="str">
        <f t="shared" si="3"/>
        <v>#VALUE!</v>
      </c>
      <c r="L10257" s="5" t="str">
        <f t="shared" si="4"/>
        <v>#VALUE!</v>
      </c>
      <c r="M10257" s="5" t="str">
        <f t="shared" si="5"/>
        <v>#VALUE!</v>
      </c>
      <c r="N10257" s="4" t="s">
        <v>39</v>
      </c>
      <c r="O10257" s="4" t="s">
        <v>39</v>
      </c>
      <c r="P10257" s="4" t="s">
        <v>39</v>
      </c>
      <c r="Q10257" s="4" t="s">
        <v>39</v>
      </c>
      <c r="R10257" s="4" t="s">
        <v>39</v>
      </c>
      <c r="S10257" s="4" t="s">
        <v>39</v>
      </c>
      <c r="T10257" s="4" t="s">
        <v>39</v>
      </c>
    </row>
    <row r="10258" ht="12.75" customHeight="1">
      <c r="A10258" s="8" t="str">
        <f t="shared" si="1"/>
        <v>South Africa1927</v>
      </c>
      <c r="B10258" s="4" t="s">
        <v>163</v>
      </c>
      <c r="C10258" s="4">
        <v>1927.0</v>
      </c>
      <c r="D10258" s="4" t="s">
        <v>39</v>
      </c>
      <c r="E10258" s="4" t="s">
        <v>39</v>
      </c>
      <c r="F10258" s="4" t="s">
        <v>39</v>
      </c>
      <c r="G10258" s="4" t="s">
        <v>39</v>
      </c>
      <c r="H10258" s="4">
        <v>13.275899887085</v>
      </c>
      <c r="I10258" s="4">
        <v>17.0690002441406</v>
      </c>
      <c r="J10258" s="4" t="str">
        <f t="shared" si="2"/>
        <v>#VALUE!</v>
      </c>
      <c r="K10258" s="5" t="str">
        <f t="shared" si="3"/>
        <v>#VALUE!</v>
      </c>
      <c r="L10258" s="5" t="str">
        <f t="shared" si="4"/>
        <v>#VALUE!</v>
      </c>
      <c r="M10258" s="5" t="str">
        <f t="shared" si="5"/>
        <v>#VALUE!</v>
      </c>
      <c r="N10258" s="4" t="s">
        <v>39</v>
      </c>
      <c r="O10258" s="4" t="s">
        <v>39</v>
      </c>
      <c r="P10258" s="4" t="s">
        <v>39</v>
      </c>
      <c r="Q10258" s="4" t="s">
        <v>39</v>
      </c>
      <c r="R10258" s="4" t="s">
        <v>39</v>
      </c>
      <c r="S10258" s="4" t="s">
        <v>39</v>
      </c>
      <c r="T10258" s="4" t="s">
        <v>39</v>
      </c>
    </row>
    <row r="10259" ht="12.75" customHeight="1">
      <c r="A10259" s="8" t="str">
        <f t="shared" si="1"/>
        <v>South Africa1926</v>
      </c>
      <c r="B10259" s="4" t="s">
        <v>163</v>
      </c>
      <c r="C10259" s="4">
        <v>1926.0</v>
      </c>
      <c r="D10259" s="4" t="s">
        <v>39</v>
      </c>
      <c r="E10259" s="4" t="s">
        <v>39</v>
      </c>
      <c r="F10259" s="4" t="s">
        <v>39</v>
      </c>
      <c r="G10259" s="4" t="s">
        <v>39</v>
      </c>
      <c r="H10259" s="4">
        <v>13.0811004638672</v>
      </c>
      <c r="I10259" s="4">
        <v>17.8377990722656</v>
      </c>
      <c r="J10259" s="4" t="str">
        <f t="shared" si="2"/>
        <v>#VALUE!</v>
      </c>
      <c r="K10259" s="5" t="str">
        <f t="shared" si="3"/>
        <v>#VALUE!</v>
      </c>
      <c r="L10259" s="5" t="str">
        <f t="shared" si="4"/>
        <v>#VALUE!</v>
      </c>
      <c r="M10259" s="5" t="str">
        <f t="shared" si="5"/>
        <v>#VALUE!</v>
      </c>
      <c r="N10259" s="4" t="s">
        <v>39</v>
      </c>
      <c r="O10259" s="4" t="s">
        <v>39</v>
      </c>
      <c r="P10259" s="4" t="s">
        <v>39</v>
      </c>
      <c r="Q10259" s="4" t="s">
        <v>39</v>
      </c>
      <c r="R10259" s="4" t="s">
        <v>39</v>
      </c>
      <c r="S10259" s="4" t="s">
        <v>39</v>
      </c>
      <c r="T10259" s="4" t="s">
        <v>39</v>
      </c>
    </row>
    <row r="10260" ht="12.75" customHeight="1">
      <c r="A10260" s="8" t="str">
        <f t="shared" si="1"/>
        <v>South Africa1925</v>
      </c>
      <c r="B10260" s="4" t="s">
        <v>163</v>
      </c>
      <c r="C10260" s="4">
        <v>1925.0</v>
      </c>
      <c r="D10260" s="4" t="s">
        <v>39</v>
      </c>
      <c r="E10260" s="4" t="s">
        <v>39</v>
      </c>
      <c r="F10260" s="4" t="s">
        <v>39</v>
      </c>
      <c r="G10260" s="4" t="s">
        <v>39</v>
      </c>
      <c r="H10260" s="4">
        <v>12.7002000808716</v>
      </c>
      <c r="I10260" s="4">
        <v>17.6163997650147</v>
      </c>
      <c r="J10260" s="4" t="str">
        <f t="shared" si="2"/>
        <v>#VALUE!</v>
      </c>
      <c r="K10260" s="5" t="str">
        <f t="shared" si="3"/>
        <v>#VALUE!</v>
      </c>
      <c r="L10260" s="5" t="str">
        <f t="shared" si="4"/>
        <v>#VALUE!</v>
      </c>
      <c r="M10260" s="5" t="str">
        <f t="shared" si="5"/>
        <v>#VALUE!</v>
      </c>
      <c r="N10260" s="4" t="s">
        <v>39</v>
      </c>
      <c r="O10260" s="4" t="s">
        <v>39</v>
      </c>
      <c r="P10260" s="4" t="s">
        <v>39</v>
      </c>
      <c r="Q10260" s="4" t="s">
        <v>39</v>
      </c>
      <c r="R10260" s="4" t="s">
        <v>39</v>
      </c>
      <c r="S10260" s="4" t="s">
        <v>39</v>
      </c>
      <c r="T10260" s="4" t="s">
        <v>39</v>
      </c>
    </row>
    <row r="10261" ht="12.75" customHeight="1">
      <c r="A10261" s="8" t="str">
        <f t="shared" si="1"/>
        <v>South Africa1924</v>
      </c>
      <c r="B10261" s="4" t="s">
        <v>163</v>
      </c>
      <c r="C10261" s="4">
        <v>1924.0</v>
      </c>
      <c r="D10261" s="4" t="s">
        <v>39</v>
      </c>
      <c r="E10261" s="4" t="s">
        <v>39</v>
      </c>
      <c r="F10261" s="4" t="s">
        <v>39</v>
      </c>
      <c r="G10261" s="4" t="s">
        <v>39</v>
      </c>
      <c r="H10261" s="4">
        <v>12.8655004501343</v>
      </c>
      <c r="I10261" s="4">
        <v>17.582799911499</v>
      </c>
      <c r="J10261" s="4" t="str">
        <f t="shared" si="2"/>
        <v>#VALUE!</v>
      </c>
      <c r="K10261" s="5" t="str">
        <f t="shared" si="3"/>
        <v>#VALUE!</v>
      </c>
      <c r="L10261" s="5" t="str">
        <f t="shared" si="4"/>
        <v>#VALUE!</v>
      </c>
      <c r="M10261" s="5" t="str">
        <f t="shared" si="5"/>
        <v>#VALUE!</v>
      </c>
      <c r="N10261" s="4" t="s">
        <v>39</v>
      </c>
      <c r="O10261" s="4" t="s">
        <v>39</v>
      </c>
      <c r="P10261" s="4" t="s">
        <v>39</v>
      </c>
      <c r="Q10261" s="4" t="s">
        <v>39</v>
      </c>
      <c r="R10261" s="4" t="s">
        <v>39</v>
      </c>
      <c r="S10261" s="4" t="s">
        <v>39</v>
      </c>
      <c r="T10261" s="4" t="s">
        <v>39</v>
      </c>
    </row>
    <row r="10262" ht="12.75" customHeight="1">
      <c r="A10262" s="8" t="str">
        <f t="shared" si="1"/>
        <v>South Africa1923</v>
      </c>
      <c r="B10262" s="4" t="s">
        <v>163</v>
      </c>
      <c r="C10262" s="4">
        <v>1923.0</v>
      </c>
      <c r="D10262" s="4" t="s">
        <v>39</v>
      </c>
      <c r="E10262" s="4" t="s">
        <v>39</v>
      </c>
      <c r="F10262" s="4" t="s">
        <v>39</v>
      </c>
      <c r="G10262" s="4" t="s">
        <v>39</v>
      </c>
      <c r="H10262" s="4">
        <v>12.9140996932983</v>
      </c>
      <c r="I10262" s="4">
        <v>18.448600769043</v>
      </c>
      <c r="J10262" s="4" t="str">
        <f t="shared" si="2"/>
        <v>#VALUE!</v>
      </c>
      <c r="K10262" s="5" t="str">
        <f t="shared" si="3"/>
        <v>#VALUE!</v>
      </c>
      <c r="L10262" s="5" t="str">
        <f t="shared" si="4"/>
        <v>#VALUE!</v>
      </c>
      <c r="M10262" s="5" t="str">
        <f t="shared" si="5"/>
        <v>#VALUE!</v>
      </c>
      <c r="N10262" s="4" t="s">
        <v>39</v>
      </c>
      <c r="O10262" s="4" t="s">
        <v>39</v>
      </c>
      <c r="P10262" s="4" t="s">
        <v>39</v>
      </c>
      <c r="Q10262" s="4" t="s">
        <v>39</v>
      </c>
      <c r="R10262" s="4" t="s">
        <v>39</v>
      </c>
      <c r="S10262" s="4" t="s">
        <v>39</v>
      </c>
      <c r="T10262" s="4" t="s">
        <v>39</v>
      </c>
    </row>
    <row r="10263" ht="12.75" customHeight="1">
      <c r="A10263" s="8" t="str">
        <f t="shared" si="1"/>
        <v>South Africa1922</v>
      </c>
      <c r="B10263" s="4" t="s">
        <v>163</v>
      </c>
      <c r="C10263" s="4">
        <v>1922.0</v>
      </c>
      <c r="D10263" s="4" t="s">
        <v>39</v>
      </c>
      <c r="E10263" s="4" t="s">
        <v>39</v>
      </c>
      <c r="F10263" s="4" t="s">
        <v>39</v>
      </c>
      <c r="G10263" s="4" t="s">
        <v>39</v>
      </c>
      <c r="H10263" s="4">
        <v>15.5353002548218</v>
      </c>
      <c r="I10263" s="4">
        <v>20.0456008911133</v>
      </c>
      <c r="J10263" s="4" t="str">
        <f t="shared" si="2"/>
        <v>#VALUE!</v>
      </c>
      <c r="K10263" s="5" t="str">
        <f t="shared" si="3"/>
        <v>#VALUE!</v>
      </c>
      <c r="L10263" s="5" t="str">
        <f t="shared" si="4"/>
        <v>#VALUE!</v>
      </c>
      <c r="M10263" s="5" t="str">
        <f t="shared" si="5"/>
        <v>#VALUE!</v>
      </c>
      <c r="N10263" s="4" t="s">
        <v>39</v>
      </c>
      <c r="O10263" s="4" t="s">
        <v>39</v>
      </c>
      <c r="P10263" s="4" t="s">
        <v>39</v>
      </c>
      <c r="Q10263" s="4" t="s">
        <v>39</v>
      </c>
      <c r="R10263" s="4" t="s">
        <v>39</v>
      </c>
      <c r="S10263" s="4" t="s">
        <v>39</v>
      </c>
      <c r="T10263" s="4" t="s">
        <v>39</v>
      </c>
    </row>
    <row r="10264" ht="12.75" customHeight="1">
      <c r="A10264" s="8" t="str">
        <f t="shared" si="1"/>
        <v>South Africa1921</v>
      </c>
      <c r="B10264" s="4" t="s">
        <v>163</v>
      </c>
      <c r="C10264" s="4">
        <v>1921.0</v>
      </c>
      <c r="D10264" s="4" t="s">
        <v>39</v>
      </c>
      <c r="E10264" s="4" t="s">
        <v>39</v>
      </c>
      <c r="F10264" s="4" t="s">
        <v>39</v>
      </c>
      <c r="G10264" s="4" t="s">
        <v>39</v>
      </c>
      <c r="H10264" s="4">
        <v>14.7861003875732</v>
      </c>
      <c r="I10264" s="4">
        <v>20.1629009246826</v>
      </c>
      <c r="J10264" s="4" t="str">
        <f t="shared" si="2"/>
        <v>#VALUE!</v>
      </c>
      <c r="K10264" s="5" t="str">
        <f t="shared" si="3"/>
        <v>#VALUE!</v>
      </c>
      <c r="L10264" s="5" t="str">
        <f t="shared" si="4"/>
        <v>#VALUE!</v>
      </c>
      <c r="M10264" s="5" t="str">
        <f t="shared" si="5"/>
        <v>#VALUE!</v>
      </c>
      <c r="N10264" s="4" t="s">
        <v>39</v>
      </c>
      <c r="O10264" s="4" t="s">
        <v>39</v>
      </c>
      <c r="P10264" s="4" t="s">
        <v>39</v>
      </c>
      <c r="Q10264" s="4" t="s">
        <v>39</v>
      </c>
      <c r="R10264" s="4" t="s">
        <v>39</v>
      </c>
      <c r="S10264" s="4" t="s">
        <v>39</v>
      </c>
      <c r="T10264" s="4" t="s">
        <v>39</v>
      </c>
    </row>
    <row r="10265" ht="12.75" customHeight="1">
      <c r="A10265" s="8" t="str">
        <f t="shared" si="1"/>
        <v>South Africa1920</v>
      </c>
      <c r="B10265" s="4" t="s">
        <v>163</v>
      </c>
      <c r="C10265" s="4">
        <v>1920.0</v>
      </c>
      <c r="D10265" s="4" t="s">
        <v>39</v>
      </c>
      <c r="E10265" s="4" t="s">
        <v>39</v>
      </c>
      <c r="F10265" s="4" t="s">
        <v>39</v>
      </c>
      <c r="G10265" s="4" t="s">
        <v>39</v>
      </c>
      <c r="H10265" s="4">
        <v>13.0107002258301</v>
      </c>
      <c r="I10265" s="4">
        <v>18.5305004119873</v>
      </c>
      <c r="J10265" s="4" t="str">
        <f t="shared" si="2"/>
        <v>#VALUE!</v>
      </c>
      <c r="K10265" s="5" t="str">
        <f t="shared" si="3"/>
        <v>#VALUE!</v>
      </c>
      <c r="L10265" s="5" t="str">
        <f t="shared" si="4"/>
        <v>#VALUE!</v>
      </c>
      <c r="M10265" s="5" t="str">
        <f t="shared" si="5"/>
        <v>#VALUE!</v>
      </c>
      <c r="N10265" s="4" t="s">
        <v>39</v>
      </c>
      <c r="O10265" s="4" t="s">
        <v>39</v>
      </c>
      <c r="P10265" s="4" t="s">
        <v>39</v>
      </c>
      <c r="Q10265" s="4" t="s">
        <v>39</v>
      </c>
      <c r="R10265" s="4" t="s">
        <v>39</v>
      </c>
      <c r="S10265" s="4" t="s">
        <v>39</v>
      </c>
      <c r="T10265" s="4" t="s">
        <v>39</v>
      </c>
    </row>
    <row r="10266" ht="12.75" customHeight="1">
      <c r="A10266" s="8" t="str">
        <f t="shared" si="1"/>
        <v>South Africa1919</v>
      </c>
      <c r="B10266" s="4" t="s">
        <v>163</v>
      </c>
      <c r="C10266" s="4">
        <v>1919.0</v>
      </c>
      <c r="D10266" s="4" t="s">
        <v>39</v>
      </c>
      <c r="E10266" s="4" t="s">
        <v>39</v>
      </c>
      <c r="F10266" s="4" t="s">
        <v>39</v>
      </c>
      <c r="G10266" s="4" t="s">
        <v>39</v>
      </c>
      <c r="H10266" s="4">
        <v>13.0177001953125</v>
      </c>
      <c r="I10266" s="4">
        <v>15.6212997436523</v>
      </c>
      <c r="J10266" s="4" t="str">
        <f t="shared" si="2"/>
        <v>#VALUE!</v>
      </c>
      <c r="K10266" s="5" t="str">
        <f t="shared" si="3"/>
        <v>#VALUE!</v>
      </c>
      <c r="L10266" s="5" t="str">
        <f t="shared" si="4"/>
        <v>#VALUE!</v>
      </c>
      <c r="M10266" s="5" t="str">
        <f t="shared" si="5"/>
        <v>#VALUE!</v>
      </c>
      <c r="N10266" s="4" t="s">
        <v>39</v>
      </c>
      <c r="O10266" s="4" t="s">
        <v>39</v>
      </c>
      <c r="P10266" s="4" t="s">
        <v>39</v>
      </c>
      <c r="Q10266" s="4" t="s">
        <v>39</v>
      </c>
      <c r="R10266" s="4" t="s">
        <v>39</v>
      </c>
      <c r="S10266" s="4" t="s">
        <v>39</v>
      </c>
      <c r="T10266" s="4" t="s">
        <v>39</v>
      </c>
    </row>
    <row r="10267" ht="12.75" customHeight="1">
      <c r="A10267" s="8" t="str">
        <f t="shared" si="1"/>
        <v>South Africa1918</v>
      </c>
      <c r="B10267" s="4" t="s">
        <v>163</v>
      </c>
      <c r="C10267" s="4">
        <v>1918.0</v>
      </c>
      <c r="D10267" s="4" t="s">
        <v>39</v>
      </c>
      <c r="E10267" s="4" t="s">
        <v>39</v>
      </c>
      <c r="F10267" s="4" t="s">
        <v>39</v>
      </c>
      <c r="G10267" s="4" t="s">
        <v>39</v>
      </c>
      <c r="H10267" s="4">
        <v>12.6922998428345</v>
      </c>
      <c r="I10267" s="4">
        <v>16.3941993713379</v>
      </c>
      <c r="J10267" s="4" t="str">
        <f t="shared" si="2"/>
        <v>#VALUE!</v>
      </c>
      <c r="K10267" s="5" t="str">
        <f t="shared" si="3"/>
        <v>#VALUE!</v>
      </c>
      <c r="L10267" s="5" t="str">
        <f t="shared" si="4"/>
        <v>#VALUE!</v>
      </c>
      <c r="M10267" s="5" t="str">
        <f t="shared" si="5"/>
        <v>#VALUE!</v>
      </c>
      <c r="N10267" s="4" t="s">
        <v>39</v>
      </c>
      <c r="O10267" s="4" t="s">
        <v>39</v>
      </c>
      <c r="P10267" s="4" t="s">
        <v>39</v>
      </c>
      <c r="Q10267" s="4" t="s">
        <v>39</v>
      </c>
      <c r="R10267" s="4" t="s">
        <v>39</v>
      </c>
      <c r="S10267" s="4" t="s">
        <v>39</v>
      </c>
      <c r="T10267" s="4" t="s">
        <v>39</v>
      </c>
    </row>
    <row r="10268" ht="12.75" customHeight="1">
      <c r="A10268" s="8" t="str">
        <f t="shared" si="1"/>
        <v>South Africa1917</v>
      </c>
      <c r="B10268" s="4" t="s">
        <v>163</v>
      </c>
      <c r="C10268" s="4">
        <v>1917.0</v>
      </c>
      <c r="D10268" s="4" t="s">
        <v>39</v>
      </c>
      <c r="E10268" s="4" t="s">
        <v>39</v>
      </c>
      <c r="F10268" s="4" t="s">
        <v>39</v>
      </c>
      <c r="G10268" s="4" t="s">
        <v>39</v>
      </c>
      <c r="H10268" s="4">
        <v>12.3199996948242</v>
      </c>
      <c r="I10268" s="4">
        <v>15.8400001525879</v>
      </c>
      <c r="J10268" s="4" t="str">
        <f t="shared" si="2"/>
        <v>#VALUE!</v>
      </c>
      <c r="K10268" s="5" t="str">
        <f t="shared" si="3"/>
        <v>#VALUE!</v>
      </c>
      <c r="L10268" s="5" t="str">
        <f t="shared" si="4"/>
        <v>#VALUE!</v>
      </c>
      <c r="M10268" s="5" t="str">
        <f t="shared" si="5"/>
        <v>#VALUE!</v>
      </c>
      <c r="N10268" s="4" t="s">
        <v>39</v>
      </c>
      <c r="O10268" s="4" t="s">
        <v>39</v>
      </c>
      <c r="P10268" s="4" t="s">
        <v>39</v>
      </c>
      <c r="Q10268" s="4" t="s">
        <v>39</v>
      </c>
      <c r="R10268" s="4" t="s">
        <v>39</v>
      </c>
      <c r="S10268" s="4" t="s">
        <v>39</v>
      </c>
      <c r="T10268" s="4" t="s">
        <v>39</v>
      </c>
    </row>
    <row r="10269" ht="12.75" customHeight="1">
      <c r="A10269" s="8" t="str">
        <f t="shared" si="1"/>
        <v>South Africa1916</v>
      </c>
      <c r="B10269" s="4" t="s">
        <v>163</v>
      </c>
      <c r="C10269" s="4">
        <v>1916.0</v>
      </c>
      <c r="D10269" s="4" t="s">
        <v>39</v>
      </c>
      <c r="E10269" s="4" t="s">
        <v>39</v>
      </c>
      <c r="F10269" s="4" t="s">
        <v>39</v>
      </c>
      <c r="G10269" s="4" t="s">
        <v>39</v>
      </c>
      <c r="H10269" s="4">
        <v>12.8280000686646</v>
      </c>
      <c r="I10269" s="4">
        <v>15.3936004638672</v>
      </c>
      <c r="J10269" s="4" t="str">
        <f t="shared" si="2"/>
        <v>#VALUE!</v>
      </c>
      <c r="K10269" s="5" t="str">
        <f t="shared" si="3"/>
        <v>#VALUE!</v>
      </c>
      <c r="L10269" s="5" t="str">
        <f t="shared" si="4"/>
        <v>#VALUE!</v>
      </c>
      <c r="M10269" s="5" t="str">
        <f t="shared" si="5"/>
        <v>#VALUE!</v>
      </c>
      <c r="N10269" s="4" t="s">
        <v>39</v>
      </c>
      <c r="O10269" s="4" t="s">
        <v>39</v>
      </c>
      <c r="P10269" s="4" t="s">
        <v>39</v>
      </c>
      <c r="Q10269" s="4" t="s">
        <v>39</v>
      </c>
      <c r="R10269" s="4" t="s">
        <v>39</v>
      </c>
      <c r="S10269" s="4" t="s">
        <v>39</v>
      </c>
      <c r="T10269" s="4" t="s">
        <v>39</v>
      </c>
    </row>
    <row r="10270" ht="12.75" customHeight="1">
      <c r="A10270" s="8" t="str">
        <f t="shared" si="1"/>
        <v>South Africa1915</v>
      </c>
      <c r="B10270" s="4" t="s">
        <v>163</v>
      </c>
      <c r="C10270" s="4">
        <v>1915.0</v>
      </c>
      <c r="D10270" s="4" t="s">
        <v>39</v>
      </c>
      <c r="E10270" s="4" t="s">
        <v>39</v>
      </c>
      <c r="F10270" s="4" t="s">
        <v>39</v>
      </c>
      <c r="G10270" s="4" t="s">
        <v>39</v>
      </c>
      <c r="H10270" s="4">
        <v>12.8990001678467</v>
      </c>
      <c r="I10270" s="4">
        <v>23.6481990814209</v>
      </c>
      <c r="J10270" s="4" t="str">
        <f t="shared" si="2"/>
        <v>#VALUE!</v>
      </c>
      <c r="K10270" s="5" t="str">
        <f t="shared" si="3"/>
        <v>#VALUE!</v>
      </c>
      <c r="L10270" s="5" t="str">
        <f t="shared" si="4"/>
        <v>#VALUE!</v>
      </c>
      <c r="M10270" s="5" t="str">
        <f t="shared" si="5"/>
        <v>#VALUE!</v>
      </c>
      <c r="N10270" s="4" t="s">
        <v>39</v>
      </c>
      <c r="O10270" s="4" t="s">
        <v>39</v>
      </c>
      <c r="P10270" s="4" t="s">
        <v>39</v>
      </c>
      <c r="Q10270" s="4" t="s">
        <v>39</v>
      </c>
      <c r="R10270" s="4" t="s">
        <v>39</v>
      </c>
      <c r="S10270" s="4" t="s">
        <v>39</v>
      </c>
      <c r="T10270" s="4" t="s">
        <v>39</v>
      </c>
    </row>
    <row r="10271" ht="12.75" customHeight="1">
      <c r="A10271" s="8" t="str">
        <f t="shared" si="1"/>
        <v>South Africa1914</v>
      </c>
      <c r="B10271" s="4" t="s">
        <v>163</v>
      </c>
      <c r="C10271" s="4">
        <v>1914.0</v>
      </c>
      <c r="D10271" s="4" t="s">
        <v>39</v>
      </c>
      <c r="E10271" s="4" t="s">
        <v>39</v>
      </c>
      <c r="F10271" s="4" t="s">
        <v>39</v>
      </c>
      <c r="G10271" s="4" t="s">
        <v>39</v>
      </c>
      <c r="H10271" s="4">
        <v>10.8910999298096</v>
      </c>
      <c r="I10271" s="4">
        <v>22.5081996917725</v>
      </c>
      <c r="J10271" s="4" t="str">
        <f t="shared" si="2"/>
        <v>#VALUE!</v>
      </c>
      <c r="K10271" s="5" t="str">
        <f t="shared" si="3"/>
        <v>#VALUE!</v>
      </c>
      <c r="L10271" s="5" t="str">
        <f t="shared" si="4"/>
        <v>#VALUE!</v>
      </c>
      <c r="M10271" s="5" t="str">
        <f t="shared" si="5"/>
        <v>#VALUE!</v>
      </c>
      <c r="N10271" s="4" t="s">
        <v>39</v>
      </c>
      <c r="O10271" s="4" t="s">
        <v>39</v>
      </c>
      <c r="P10271" s="4" t="s">
        <v>39</v>
      </c>
      <c r="Q10271" s="4" t="s">
        <v>39</v>
      </c>
      <c r="R10271" s="4" t="s">
        <v>39</v>
      </c>
      <c r="S10271" s="4" t="s">
        <v>39</v>
      </c>
      <c r="T10271" s="4" t="s">
        <v>39</v>
      </c>
    </row>
    <row r="10272" ht="12.75" customHeight="1">
      <c r="A10272" s="8" t="str">
        <f t="shared" si="1"/>
        <v>South Africa1913</v>
      </c>
      <c r="B10272" s="4" t="s">
        <v>163</v>
      </c>
      <c r="C10272" s="4">
        <v>1913.0</v>
      </c>
      <c r="D10272" s="4" t="s">
        <v>39</v>
      </c>
      <c r="E10272" s="4" t="s">
        <v>39</v>
      </c>
      <c r="F10272" s="4" t="s">
        <v>39</v>
      </c>
      <c r="G10272" s="4" t="s">
        <v>39</v>
      </c>
      <c r="H10272" s="4">
        <v>11.7609996795654</v>
      </c>
      <c r="I10272" s="4">
        <v>15.9119997024536</v>
      </c>
      <c r="J10272" s="4" t="str">
        <f t="shared" si="2"/>
        <v>#VALUE!</v>
      </c>
      <c r="K10272" s="5" t="str">
        <f t="shared" si="3"/>
        <v>#VALUE!</v>
      </c>
      <c r="L10272" s="5" t="str">
        <f t="shared" si="4"/>
        <v>#VALUE!</v>
      </c>
      <c r="M10272" s="5" t="str">
        <f t="shared" si="5"/>
        <v>#VALUE!</v>
      </c>
      <c r="N10272" s="4" t="s">
        <v>39</v>
      </c>
      <c r="O10272" s="4" t="s">
        <v>39</v>
      </c>
      <c r="P10272" s="4" t="s">
        <v>39</v>
      </c>
      <c r="Q10272" s="4" t="s">
        <v>39</v>
      </c>
      <c r="R10272" s="4" t="s">
        <v>39</v>
      </c>
      <c r="S10272" s="4" t="s">
        <v>39</v>
      </c>
      <c r="T10272" s="4" t="s">
        <v>39</v>
      </c>
    </row>
    <row r="10273" ht="12.75" customHeight="1">
      <c r="A10273" s="8" t="str">
        <f t="shared" si="1"/>
        <v>Spain2022</v>
      </c>
      <c r="B10273" s="4" t="s">
        <v>164</v>
      </c>
      <c r="C10273" s="4">
        <v>2022.0</v>
      </c>
      <c r="D10273" s="4" t="s">
        <v>39</v>
      </c>
      <c r="E10273" s="4" t="s">
        <v>39</v>
      </c>
      <c r="F10273" s="4">
        <v>7.57515717654223E9</v>
      </c>
      <c r="G10273" s="4">
        <v>1.39750927205448E12</v>
      </c>
      <c r="H10273" s="4" t="s">
        <v>39</v>
      </c>
      <c r="I10273" s="4" t="s">
        <v>39</v>
      </c>
      <c r="J10273" s="4" t="str">
        <f t="shared" si="2"/>
        <v>#VALUE!</v>
      </c>
      <c r="K10273" s="5" t="str">
        <f t="shared" si="3"/>
        <v>#VALUE!</v>
      </c>
      <c r="L10273" s="5" t="str">
        <f t="shared" si="4"/>
        <v>#VALUE!</v>
      </c>
      <c r="M10273" s="5" t="str">
        <f t="shared" si="5"/>
        <v>#VALUE!</v>
      </c>
      <c r="N10273" s="4" t="s">
        <v>39</v>
      </c>
      <c r="O10273" s="4" t="s">
        <v>39</v>
      </c>
      <c r="P10273" s="4" t="s">
        <v>39</v>
      </c>
      <c r="Q10273" s="4" t="s">
        <v>39</v>
      </c>
      <c r="R10273" s="4">
        <v>12.90833333333</v>
      </c>
      <c r="S10273" s="4">
        <v>5.45173962343239</v>
      </c>
      <c r="T10273" s="4" t="s">
        <v>39</v>
      </c>
    </row>
    <row r="10274" ht="12.75" customHeight="1">
      <c r="A10274" s="8" t="str">
        <f t="shared" si="1"/>
        <v>Spain2021</v>
      </c>
      <c r="B10274" s="4" t="s">
        <v>164</v>
      </c>
      <c r="C10274" s="4">
        <v>2021.0</v>
      </c>
      <c r="D10274" s="4">
        <v>5.12932026432339</v>
      </c>
      <c r="E10274" s="4">
        <v>-6.72006489059621E10</v>
      </c>
      <c r="F10274" s="4">
        <v>1.3445134646537E10</v>
      </c>
      <c r="G10274" s="4">
        <v>1.42738068129455E12</v>
      </c>
      <c r="H10274" s="4">
        <v>43.7285851445111</v>
      </c>
      <c r="I10274" s="4">
        <v>50.6011718889386</v>
      </c>
      <c r="J10274" s="4">
        <f t="shared" si="2"/>
        <v>62417337655619</v>
      </c>
      <c r="K10274" s="5">
        <f t="shared" si="3"/>
        <v>72227135205136</v>
      </c>
      <c r="L10274" s="5">
        <f t="shared" si="4"/>
        <v>9809797549517</v>
      </c>
      <c r="M10274" s="5">
        <f t="shared" si="5"/>
        <v>6.872586744</v>
      </c>
      <c r="N10274" s="4" t="s">
        <v>39</v>
      </c>
      <c r="O10274" s="4" t="s">
        <v>39</v>
      </c>
      <c r="P10274" s="4" t="s">
        <v>39</v>
      </c>
      <c r="Q10274" s="4" t="s">
        <v>39</v>
      </c>
      <c r="R10274" s="4">
        <v>14.79166666667</v>
      </c>
      <c r="S10274" s="4">
        <v>5.5195949732682</v>
      </c>
      <c r="T10274" s="4">
        <v>2.987140924007E10</v>
      </c>
    </row>
    <row r="10275" ht="12.75" customHeight="1">
      <c r="A10275" s="8" t="str">
        <f t="shared" si="1"/>
        <v>Spain2020</v>
      </c>
      <c r="B10275" s="4" t="s">
        <v>164</v>
      </c>
      <c r="C10275" s="4">
        <v>2020.0</v>
      </c>
      <c r="D10275" s="4">
        <v>-10.8227621192017</v>
      </c>
      <c r="E10275" s="4">
        <v>-1.02392797249936E11</v>
      </c>
      <c r="F10275" s="4">
        <v>8.04455620938307E9</v>
      </c>
      <c r="G10275" s="4">
        <v>1.27696268564823E12</v>
      </c>
      <c r="H10275" s="4">
        <v>41.4902473198401</v>
      </c>
      <c r="I10275" s="4">
        <v>51.7581028710778</v>
      </c>
      <c r="J10275" s="4">
        <f t="shared" si="2"/>
        <v>52981497645752</v>
      </c>
      <c r="K10275" s="5">
        <f t="shared" si="3"/>
        <v>66093166046309</v>
      </c>
      <c r="L10275" s="5">
        <f t="shared" si="4"/>
        <v>13111668400557</v>
      </c>
      <c r="M10275" s="5">
        <f t="shared" si="5"/>
        <v>10.26785555</v>
      </c>
      <c r="N10275" s="4" t="b">
        <v>1</v>
      </c>
      <c r="O10275" s="4" t="b">
        <v>1</v>
      </c>
      <c r="P10275" s="4" t="b">
        <v>0</v>
      </c>
      <c r="Q10275" s="4" t="s">
        <v>39</v>
      </c>
      <c r="R10275" s="4">
        <v>15.54166666667</v>
      </c>
      <c r="S10275" s="4">
        <v>-11.3254383222864</v>
      </c>
      <c r="T10275" s="4">
        <v>-1.5041799564632E11</v>
      </c>
    </row>
    <row r="10276" ht="12.75" customHeight="1">
      <c r="A10276" s="8" t="str">
        <f t="shared" si="1"/>
        <v>Spain2019</v>
      </c>
      <c r="B10276" s="4" t="s">
        <v>164</v>
      </c>
      <c r="C10276" s="4">
        <v>2019.0</v>
      </c>
      <c r="D10276" s="4">
        <v>2.08242300900847</v>
      </c>
      <c r="E10276" s="4">
        <v>-1.09304607837568E10</v>
      </c>
      <c r="F10276" s="4">
        <v>2.92471978104435E10</v>
      </c>
      <c r="G10276" s="4">
        <v>1.39432005512938E12</v>
      </c>
      <c r="H10276" s="4">
        <v>39.2564138623807</v>
      </c>
      <c r="I10276" s="4">
        <v>42.3194776494224</v>
      </c>
      <c r="J10276" s="4">
        <f t="shared" si="2"/>
        <v>54736005140776</v>
      </c>
      <c r="K10276" s="5">
        <f t="shared" si="3"/>
        <v>59006896409189</v>
      </c>
      <c r="L10276" s="5">
        <f t="shared" si="4"/>
        <v>4270891268413</v>
      </c>
      <c r="M10276" s="5">
        <f t="shared" si="5"/>
        <v>3.063063787</v>
      </c>
      <c r="N10276" s="4" t="b">
        <v>1</v>
      </c>
      <c r="O10276" s="4" t="b">
        <v>1</v>
      </c>
      <c r="P10276" s="4" t="b">
        <v>1</v>
      </c>
      <c r="Q10276" s="4" t="b">
        <v>0</v>
      </c>
      <c r="R10276" s="4">
        <v>14.1</v>
      </c>
      <c r="S10276" s="4">
        <v>1.9839662230883</v>
      </c>
      <c r="T10276" s="4">
        <v>1.17357369481149E11</v>
      </c>
    </row>
    <row r="10277" ht="12.75" customHeight="1">
      <c r="A10277" s="8" t="str">
        <f t="shared" si="1"/>
        <v>Spain2018</v>
      </c>
      <c r="B10277" s="4" t="s">
        <v>164</v>
      </c>
      <c r="C10277" s="4">
        <v>2018.0</v>
      </c>
      <c r="D10277" s="4">
        <v>2.29044957923288</v>
      </c>
      <c r="E10277" s="4">
        <v>-2.26265558756916E9</v>
      </c>
      <c r="F10277" s="4">
        <v>2.64815564901281E10</v>
      </c>
      <c r="G10277" s="4">
        <v>1.42170271521801E12</v>
      </c>
      <c r="H10277" s="4">
        <v>39.2337809233091</v>
      </c>
      <c r="I10277" s="4">
        <v>41.8287334646988</v>
      </c>
      <c r="J10277" s="4">
        <f t="shared" si="2"/>
        <v>55778772866937</v>
      </c>
      <c r="K10277" s="5">
        <f t="shared" si="3"/>
        <v>59468023940893</v>
      </c>
      <c r="L10277" s="5">
        <f t="shared" si="4"/>
        <v>3689251073956</v>
      </c>
      <c r="M10277" s="5">
        <f t="shared" si="5"/>
        <v>2.594952541</v>
      </c>
      <c r="N10277" s="4" t="b">
        <v>0</v>
      </c>
      <c r="O10277" s="4" t="b">
        <v>0</v>
      </c>
      <c r="P10277" s="4" t="b">
        <v>1</v>
      </c>
      <c r="Q10277" s="4" t="b">
        <v>1</v>
      </c>
      <c r="R10277" s="4">
        <v>15.26666666667</v>
      </c>
      <c r="S10277" s="4">
        <v>2.28446941947622</v>
      </c>
      <c r="T10277" s="4">
        <v>2.73826600886301E10</v>
      </c>
    </row>
    <row r="10278" ht="12.75" customHeight="1">
      <c r="A10278" s="8" t="str">
        <f t="shared" si="1"/>
        <v>Spain2017</v>
      </c>
      <c r="B10278" s="4" t="s">
        <v>164</v>
      </c>
      <c r="C10278" s="4">
        <v>2017.0</v>
      </c>
      <c r="D10278" s="4">
        <v>2.97726116112645</v>
      </c>
      <c r="E10278" s="4">
        <v>-7.66561906776021E9</v>
      </c>
      <c r="F10278" s="4">
        <v>3.68579223510281E10</v>
      </c>
      <c r="G10278" s="4">
        <v>1.31324533019766E12</v>
      </c>
      <c r="H10278" s="4">
        <v>38.2126353532719</v>
      </c>
      <c r="I10278" s="4">
        <v>41.3159165377793</v>
      </c>
      <c r="J10278" s="4">
        <f t="shared" si="2"/>
        <v>50182564932230</v>
      </c>
      <c r="K10278" s="5">
        <f t="shared" si="3"/>
        <v>54257934456075</v>
      </c>
      <c r="L10278" s="5">
        <f t="shared" si="4"/>
        <v>4075369523845</v>
      </c>
      <c r="M10278" s="5">
        <f t="shared" si="5"/>
        <v>3.103281185</v>
      </c>
      <c r="N10278" s="4" t="b">
        <v>0</v>
      </c>
      <c r="O10278" s="4" t="b">
        <v>0</v>
      </c>
      <c r="P10278" s="4" t="b">
        <v>1</v>
      </c>
      <c r="Q10278" s="4" t="b">
        <v>1</v>
      </c>
      <c r="R10278" s="4">
        <v>17.21666666667</v>
      </c>
      <c r="S10278" s="4">
        <v>2.97576072924863</v>
      </c>
      <c r="T10278" s="4">
        <v>-1.0845738502035E11</v>
      </c>
    </row>
    <row r="10279" ht="12.75" customHeight="1">
      <c r="A10279" s="8" t="str">
        <f t="shared" si="1"/>
        <v>Spain2016</v>
      </c>
      <c r="B10279" s="4" t="s">
        <v>164</v>
      </c>
      <c r="C10279" s="4">
        <v>2016.0</v>
      </c>
      <c r="D10279" s="4">
        <v>3.02758934288551</v>
      </c>
      <c r="E10279" s="4">
        <v>-1.90087781492751E10</v>
      </c>
      <c r="F10279" s="4">
        <v>3.92986511721784E10</v>
      </c>
      <c r="G10279" s="4">
        <v>1.23355496701171E12</v>
      </c>
      <c r="H10279" s="4">
        <v>38.1789125906773</v>
      </c>
      <c r="I10279" s="4">
        <v>42.478722258134</v>
      </c>
      <c r="J10279" s="4">
        <f t="shared" si="2"/>
        <v>47095787261336</v>
      </c>
      <c r="K10279" s="5">
        <f t="shared" si="3"/>
        <v>52399838833832</v>
      </c>
      <c r="L10279" s="5">
        <f t="shared" si="4"/>
        <v>5304051572496</v>
      </c>
      <c r="M10279" s="5">
        <f t="shared" si="5"/>
        <v>4.299809667</v>
      </c>
      <c r="N10279" s="4" t="b">
        <v>0</v>
      </c>
      <c r="O10279" s="4" t="b">
        <v>0</v>
      </c>
      <c r="P10279" s="4" t="b">
        <v>1</v>
      </c>
      <c r="Q10279" s="4" t="b">
        <v>1</v>
      </c>
      <c r="R10279" s="4">
        <v>19.65</v>
      </c>
      <c r="S10279" s="4">
        <v>3.03777414172446</v>
      </c>
      <c r="T10279" s="4">
        <v>-7.96903631859499E10</v>
      </c>
    </row>
    <row r="10280" ht="12.75" customHeight="1">
      <c r="A10280" s="8" t="str">
        <f t="shared" si="1"/>
        <v>Spain2015</v>
      </c>
      <c r="B10280" s="4" t="s">
        <v>164</v>
      </c>
      <c r="C10280" s="4">
        <v>2015.0</v>
      </c>
      <c r="D10280" s="4">
        <v>3.83687361000297</v>
      </c>
      <c r="E10280" s="4">
        <v>-2.7098046550988E10</v>
      </c>
      <c r="F10280" s="4">
        <v>2.41076768781211E10</v>
      </c>
      <c r="G10280" s="4">
        <v>1.19615697127969E12</v>
      </c>
      <c r="H10280" s="4">
        <v>38.7524939912212</v>
      </c>
      <c r="I10280" s="4">
        <v>44.0638832951308</v>
      </c>
      <c r="J10280" s="4">
        <f t="shared" si="2"/>
        <v>46354065842074</v>
      </c>
      <c r="K10280" s="5">
        <f t="shared" si="3"/>
        <v>52707321185125</v>
      </c>
      <c r="L10280" s="5">
        <f t="shared" si="4"/>
        <v>6353255343052</v>
      </c>
      <c r="M10280" s="5">
        <f t="shared" si="5"/>
        <v>5.311389304</v>
      </c>
      <c r="N10280" s="4" t="b">
        <v>0</v>
      </c>
      <c r="O10280" s="4" t="b">
        <v>0</v>
      </c>
      <c r="P10280" s="4" t="b">
        <v>1</v>
      </c>
      <c r="Q10280" s="4" t="b">
        <v>1</v>
      </c>
      <c r="R10280" s="4">
        <v>22.06666666667</v>
      </c>
      <c r="S10280" s="4">
        <v>3.83851887667484</v>
      </c>
      <c r="T10280" s="4">
        <v>-3.739799573202E10</v>
      </c>
    </row>
    <row r="10281" ht="12.75" customHeight="1">
      <c r="A10281" s="8" t="str">
        <f t="shared" si="1"/>
        <v>Spain2014</v>
      </c>
      <c r="B10281" s="4" t="s">
        <v>164</v>
      </c>
      <c r="C10281" s="4">
        <v>2014.0</v>
      </c>
      <c r="D10281" s="4">
        <v>1.38165292308053</v>
      </c>
      <c r="E10281" s="4">
        <v>-3.53907418078417E10</v>
      </c>
      <c r="F10281" s="4">
        <v>2.26623376787703E10</v>
      </c>
      <c r="G10281" s="4">
        <v>1.3718205378886E12</v>
      </c>
      <c r="H10281" s="4">
        <v>39.2361440787166</v>
      </c>
      <c r="I10281" s="4">
        <v>45.3492585437501</v>
      </c>
      <c r="J10281" s="4">
        <f t="shared" si="2"/>
        <v>53824948274740</v>
      </c>
      <c r="K10281" s="5">
        <f t="shared" si="3"/>
        <v>62211044248337</v>
      </c>
      <c r="L10281" s="5">
        <f t="shared" si="4"/>
        <v>8386095973597</v>
      </c>
      <c r="M10281" s="5">
        <f t="shared" si="5"/>
        <v>6.113114465</v>
      </c>
      <c r="N10281" s="4" t="b">
        <v>0</v>
      </c>
      <c r="O10281" s="4" t="b">
        <v>1</v>
      </c>
      <c r="P10281" s="4" t="b">
        <v>0</v>
      </c>
      <c r="Q10281" s="4" t="b">
        <v>1</v>
      </c>
      <c r="R10281" s="4">
        <v>24.45833333333</v>
      </c>
      <c r="S10281" s="4">
        <v>1.39577536727975</v>
      </c>
      <c r="T10281" s="4">
        <v>1.7566356660891E11</v>
      </c>
    </row>
    <row r="10282" ht="12.75" customHeight="1">
      <c r="A10282" s="8" t="str">
        <f t="shared" si="1"/>
        <v>Spain2013</v>
      </c>
      <c r="B10282" s="4" t="s">
        <v>164</v>
      </c>
      <c r="C10282" s="4">
        <v>2013.0</v>
      </c>
      <c r="D10282" s="4">
        <v>-1.43718917149308</v>
      </c>
      <c r="E10282" s="4">
        <v>-5.33557470017929E10</v>
      </c>
      <c r="F10282" s="4">
        <v>2.75880042554169E10</v>
      </c>
      <c r="G10282" s="4">
        <v>1.35557953591256E12</v>
      </c>
      <c r="H10282" s="4">
        <v>38.8649754789542</v>
      </c>
      <c r="I10282" s="4">
        <v>46.3955434812437</v>
      </c>
      <c r="J10282" s="4">
        <f t="shared" si="2"/>
        <v>52684565423014</v>
      </c>
      <c r="K10282" s="5">
        <f t="shared" si="3"/>
        <v>62892849300715</v>
      </c>
      <c r="L10282" s="5">
        <f t="shared" si="4"/>
        <v>10208283877702</v>
      </c>
      <c r="M10282" s="5">
        <f t="shared" si="5"/>
        <v>7.530568002</v>
      </c>
      <c r="N10282" s="4" t="b">
        <v>1</v>
      </c>
      <c r="O10282" s="4" t="b">
        <v>1</v>
      </c>
      <c r="P10282" s="4" t="b">
        <v>0</v>
      </c>
      <c r="Q10282" s="4" t="b">
        <v>0</v>
      </c>
      <c r="R10282" s="4">
        <v>26.11666666667</v>
      </c>
      <c r="S10282" s="4">
        <v>-1.40334186790638</v>
      </c>
      <c r="T10282" s="4">
        <v>-1.624100197604E10</v>
      </c>
    </row>
    <row r="10283" ht="12.75" customHeight="1">
      <c r="A10283" s="8" t="str">
        <f t="shared" si="1"/>
        <v>Spain2012</v>
      </c>
      <c r="B10283" s="4" t="s">
        <v>164</v>
      </c>
      <c r="C10283" s="4">
        <v>2012.0</v>
      </c>
      <c r="D10283" s="4">
        <v>-2.95764935414424</v>
      </c>
      <c r="E10283" s="4">
        <v>-1.12865377761761E11</v>
      </c>
      <c r="F10283" s="4">
        <v>7.35150583045569E8</v>
      </c>
      <c r="G10283" s="4">
        <v>1.324750738725E12</v>
      </c>
      <c r="H10283" s="4">
        <v>37.9199281543285</v>
      </c>
      <c r="I10283" s="4">
        <v>49.4707103779559</v>
      </c>
      <c r="J10283" s="4">
        <f t="shared" si="2"/>
        <v>50234452834846</v>
      </c>
      <c r="K10283" s="5">
        <f t="shared" si="3"/>
        <v>65536360118448</v>
      </c>
      <c r="L10283" s="5">
        <f t="shared" si="4"/>
        <v>15301907283602</v>
      </c>
      <c r="M10283" s="5">
        <f t="shared" si="5"/>
        <v>11.55078222</v>
      </c>
      <c r="N10283" s="4" t="b">
        <v>1</v>
      </c>
      <c r="O10283" s="4" t="b">
        <v>1</v>
      </c>
      <c r="P10283" s="4" t="b">
        <v>0</v>
      </c>
      <c r="Q10283" s="4" t="b">
        <v>0</v>
      </c>
      <c r="R10283" s="4">
        <v>24.79166666667</v>
      </c>
      <c r="S10283" s="4">
        <v>-2.95892213230024</v>
      </c>
      <c r="T10283" s="4">
        <v>-3.082879718756E10</v>
      </c>
    </row>
    <row r="10284" ht="12.75" customHeight="1">
      <c r="A10284" s="8" t="str">
        <f t="shared" si="1"/>
        <v>Spain2011</v>
      </c>
      <c r="B10284" s="4" t="s">
        <v>164</v>
      </c>
      <c r="C10284" s="4">
        <v>2011.0</v>
      </c>
      <c r="D10284" s="4">
        <v>-0.8139093040714</v>
      </c>
      <c r="E10284" s="4">
        <v>-1.07415794912452E11</v>
      </c>
      <c r="F10284" s="4">
        <v>-3.99752298775026E10</v>
      </c>
      <c r="G10284" s="4">
        <v>1.48071049571013E12</v>
      </c>
      <c r="H10284" s="4">
        <v>36.4150661378521</v>
      </c>
      <c r="I10284" s="4">
        <v>46.1546415883989</v>
      </c>
      <c r="J10284" s="4">
        <f t="shared" si="2"/>
        <v>53920170632296</v>
      </c>
      <c r="K10284" s="5">
        <f t="shared" si="3"/>
        <v>68341662225682</v>
      </c>
      <c r="L10284" s="5">
        <f t="shared" si="4"/>
        <v>14421491593385</v>
      </c>
      <c r="M10284" s="5">
        <f t="shared" si="5"/>
        <v>9.739575451</v>
      </c>
      <c r="N10284" s="4" t="b">
        <v>1</v>
      </c>
      <c r="O10284" s="4" t="b">
        <v>1</v>
      </c>
      <c r="P10284" s="4" t="b">
        <v>0</v>
      </c>
      <c r="Q10284" s="4" t="b">
        <v>0</v>
      </c>
      <c r="R10284" s="4">
        <v>21.40833333333</v>
      </c>
      <c r="S10284" s="4">
        <v>-0.814384776648922</v>
      </c>
      <c r="T10284" s="4">
        <v>1.55959756985129E11</v>
      </c>
    </row>
    <row r="10285" ht="12.75" customHeight="1">
      <c r="A10285" s="8" t="str">
        <f t="shared" si="1"/>
        <v>Spain2010</v>
      </c>
      <c r="B10285" s="4" t="s">
        <v>164</v>
      </c>
      <c r="C10285" s="4">
        <v>2010.0</v>
      </c>
      <c r="D10285" s="4">
        <v>0.167566388317698</v>
      </c>
      <c r="E10285" s="4">
        <v>-1.05640755758145E11</v>
      </c>
      <c r="F10285" s="4">
        <v>-5.22495453561324E10</v>
      </c>
      <c r="G10285" s="4">
        <v>1.42210819978337E12</v>
      </c>
      <c r="H10285" s="4">
        <v>36.2799987792969</v>
      </c>
      <c r="I10285" s="4">
        <v>45.622200012207</v>
      </c>
      <c r="J10285" s="4">
        <f t="shared" si="2"/>
        <v>51594083752169</v>
      </c>
      <c r="K10285" s="5">
        <f t="shared" si="3"/>
        <v>64879704729517</v>
      </c>
      <c r="L10285" s="5">
        <f t="shared" si="4"/>
        <v>13285620977348</v>
      </c>
      <c r="M10285" s="5">
        <f t="shared" si="5"/>
        <v>9.342201233</v>
      </c>
      <c r="N10285" s="4" t="b">
        <v>1</v>
      </c>
      <c r="O10285" s="4" t="b">
        <v>1</v>
      </c>
      <c r="P10285" s="4" t="b">
        <v>0</v>
      </c>
      <c r="Q10285" s="4" t="b">
        <v>0</v>
      </c>
      <c r="R10285" s="4">
        <v>19.85833333333</v>
      </c>
      <c r="S10285" s="4">
        <v>0.162919517758226</v>
      </c>
      <c r="T10285" s="4">
        <v>-5.86022959267597E10</v>
      </c>
    </row>
    <row r="10286" ht="12.75" customHeight="1">
      <c r="A10286" s="8" t="str">
        <f t="shared" si="1"/>
        <v>Spain2009</v>
      </c>
      <c r="B10286" s="4" t="s">
        <v>164</v>
      </c>
      <c r="C10286" s="4">
        <v>2009.0</v>
      </c>
      <c r="D10286" s="4">
        <v>-3.76898159149668</v>
      </c>
      <c r="E10286" s="4">
        <v>-1.40315395396923E11</v>
      </c>
      <c r="F10286" s="4">
        <v>-6.04189306873375E10</v>
      </c>
      <c r="G10286" s="4">
        <v>1.49147292370664E12</v>
      </c>
      <c r="H10286" s="4">
        <v>35.0877990722656</v>
      </c>
      <c r="I10286" s="4">
        <v>46.2630996704102</v>
      </c>
      <c r="J10286" s="4">
        <f t="shared" si="2"/>
        <v>52332502268743</v>
      </c>
      <c r="K10286" s="5">
        <f t="shared" si="3"/>
        <v>69000160525158</v>
      </c>
      <c r="L10286" s="5">
        <f t="shared" si="4"/>
        <v>16667658256415</v>
      </c>
      <c r="M10286" s="5">
        <f t="shared" si="5"/>
        <v>11.1753006</v>
      </c>
      <c r="N10286" s="4" t="b">
        <v>1</v>
      </c>
      <c r="O10286" s="4" t="b">
        <v>1</v>
      </c>
      <c r="P10286" s="4" t="b">
        <v>0</v>
      </c>
      <c r="Q10286" s="4" t="b">
        <v>0</v>
      </c>
      <c r="R10286" s="4">
        <v>17.88333333333</v>
      </c>
      <c r="S10286" s="4">
        <v>-3.7631070424473</v>
      </c>
      <c r="T10286" s="4">
        <v>6.93647239232697E10</v>
      </c>
    </row>
    <row r="10287" ht="12.75" customHeight="1">
      <c r="A10287" s="8" t="str">
        <f t="shared" si="1"/>
        <v>Spain2008</v>
      </c>
      <c r="B10287" s="4" t="s">
        <v>164</v>
      </c>
      <c r="C10287" s="4">
        <v>2008.0</v>
      </c>
      <c r="D10287" s="4">
        <v>0.888677384873017</v>
      </c>
      <c r="E10287" s="4">
        <v>-4.7214080983073E10</v>
      </c>
      <c r="F10287" s="4">
        <v>-1.45715515235169E11</v>
      </c>
      <c r="G10287" s="4">
        <v>1.63186349355234E12</v>
      </c>
      <c r="H10287" s="4">
        <v>36.9641990661621</v>
      </c>
      <c r="I10287" s="4">
        <v>41.4570007324219</v>
      </c>
      <c r="J10287" s="4">
        <f t="shared" si="2"/>
        <v>60320527024471</v>
      </c>
      <c r="K10287" s="5">
        <f t="shared" si="3"/>
        <v>67652166047412</v>
      </c>
      <c r="L10287" s="5">
        <f t="shared" si="4"/>
        <v>7331639022940</v>
      </c>
      <c r="M10287" s="5">
        <f t="shared" si="5"/>
        <v>4.492801666</v>
      </c>
      <c r="N10287" s="4" t="b">
        <v>1</v>
      </c>
      <c r="O10287" s="4" t="b">
        <v>1</v>
      </c>
      <c r="P10287" s="4" t="b">
        <v>0</v>
      </c>
      <c r="Q10287" s="4" t="b">
        <v>0</v>
      </c>
      <c r="R10287" s="4">
        <v>11.26666666667</v>
      </c>
      <c r="S10287" s="4">
        <v>0.887067045576416</v>
      </c>
      <c r="T10287" s="4">
        <v>1.403905698457E11</v>
      </c>
    </row>
    <row r="10288" ht="12.75" customHeight="1">
      <c r="A10288" s="8" t="str">
        <f t="shared" si="1"/>
        <v>Spain2007</v>
      </c>
      <c r="B10288" s="4" t="s">
        <v>164</v>
      </c>
      <c r="C10288" s="4">
        <v>2007.0</v>
      </c>
      <c r="D10288" s="4">
        <v>3.56340003013611</v>
      </c>
      <c r="E10288" s="4">
        <v>5.20454305986996E10</v>
      </c>
      <c r="F10288" s="4">
        <v>-1.39287625661584E11</v>
      </c>
      <c r="G10288" s="4">
        <v>1.47400257982E12</v>
      </c>
      <c r="H10288" s="4">
        <v>41.1342010498047</v>
      </c>
      <c r="I10288" s="4">
        <v>39.211799621582</v>
      </c>
      <c r="J10288" s="4">
        <f t="shared" si="2"/>
        <v>60631918466247</v>
      </c>
      <c r="K10288" s="5">
        <f t="shared" si="3"/>
        <v>57798293801597</v>
      </c>
      <c r="L10288" s="5">
        <f t="shared" si="4"/>
        <v>-2833624664650</v>
      </c>
      <c r="M10288" s="5">
        <f t="shared" si="5"/>
        <v>-1.922401428</v>
      </c>
      <c r="N10288" s="4" t="b">
        <v>0</v>
      </c>
      <c r="O10288" s="4" t="b">
        <v>0</v>
      </c>
      <c r="P10288" s="4" t="b">
        <v>1</v>
      </c>
      <c r="Q10288" s="4" t="b">
        <v>1</v>
      </c>
      <c r="R10288" s="4">
        <v>8.25</v>
      </c>
      <c r="S10288" s="4">
        <v>3.60473846199818</v>
      </c>
      <c r="T10288" s="4">
        <v>-1.5786091373234E11</v>
      </c>
    </row>
    <row r="10289" ht="12.75" customHeight="1">
      <c r="A10289" s="8" t="str">
        <f t="shared" si="1"/>
        <v>Spain2006</v>
      </c>
      <c r="B10289" s="4" t="s">
        <v>164</v>
      </c>
      <c r="C10289" s="4">
        <v>2006.0</v>
      </c>
      <c r="D10289" s="4">
        <v>4.018630027771</v>
      </c>
      <c r="E10289" s="4">
        <v>5.05217991105577E10</v>
      </c>
      <c r="F10289" s="4">
        <v>-1.11532335014355E11</v>
      </c>
      <c r="G10289" s="4">
        <v>1.26039897783176E12</v>
      </c>
      <c r="H10289" s="4">
        <v>40.7188987731934</v>
      </c>
      <c r="I10289" s="4">
        <v>38.3501014709473</v>
      </c>
      <c r="J10289" s="4">
        <f t="shared" si="2"/>
        <v>51322058392168</v>
      </c>
      <c r="K10289" s="5">
        <f t="shared" si="3"/>
        <v>48336428693726</v>
      </c>
      <c r="L10289" s="5">
        <f t="shared" si="4"/>
        <v>-2985629698442</v>
      </c>
      <c r="M10289" s="5">
        <f t="shared" si="5"/>
        <v>-2.368797302</v>
      </c>
      <c r="N10289" s="4" t="b">
        <v>0</v>
      </c>
      <c r="O10289" s="4" t="b">
        <v>0</v>
      </c>
      <c r="P10289" s="4" t="b">
        <v>1</v>
      </c>
      <c r="Q10289" s="4" t="b">
        <v>1</v>
      </c>
      <c r="R10289" s="4">
        <v>8.44166666667</v>
      </c>
      <c r="S10289" s="4">
        <v>4.10268574072705</v>
      </c>
      <c r="T10289" s="4">
        <v>-2.1360360198824E11</v>
      </c>
    </row>
    <row r="10290" ht="12.75" customHeight="1">
      <c r="A10290" s="8" t="str">
        <f t="shared" si="1"/>
        <v>Spain2005</v>
      </c>
      <c r="B10290" s="4" t="s">
        <v>164</v>
      </c>
      <c r="C10290" s="4">
        <v>2005.0</v>
      </c>
      <c r="D10290" s="4">
        <v>3.61433005332947</v>
      </c>
      <c r="E10290" s="4">
        <v>3.52402331138233E10</v>
      </c>
      <c r="F10290" s="4">
        <v>-8.39154705901019E10</v>
      </c>
      <c r="G10290" s="4">
        <v>1.15371582271751E12</v>
      </c>
      <c r="H10290" s="4">
        <v>39.7014999389648</v>
      </c>
      <c r="I10290" s="4">
        <v>38.4364013671875</v>
      </c>
      <c r="J10290" s="4">
        <f t="shared" si="2"/>
        <v>45804248665202</v>
      </c>
      <c r="K10290" s="5">
        <f t="shared" si="3"/>
        <v>44344684425645</v>
      </c>
      <c r="L10290" s="5">
        <f t="shared" si="4"/>
        <v>-1459564239557</v>
      </c>
      <c r="M10290" s="5">
        <f t="shared" si="5"/>
        <v>-1.265098572</v>
      </c>
      <c r="N10290" s="4" t="b">
        <v>0</v>
      </c>
      <c r="O10290" s="4" t="b">
        <v>0</v>
      </c>
      <c r="P10290" s="4" t="b">
        <v>1</v>
      </c>
      <c r="Q10290" s="4" t="b">
        <v>1</v>
      </c>
      <c r="R10290" s="4">
        <v>9.15833333333</v>
      </c>
      <c r="S10290" s="4">
        <v>3.65208419190144</v>
      </c>
      <c r="T10290" s="4">
        <v>-1.0668315511425E11</v>
      </c>
    </row>
    <row r="10291" ht="12.75" customHeight="1">
      <c r="A10291" s="8" t="str">
        <f t="shared" si="1"/>
        <v>Spain2004</v>
      </c>
      <c r="B10291" s="4" t="s">
        <v>164</v>
      </c>
      <c r="C10291" s="4">
        <v>2004.0</v>
      </c>
      <c r="D10291" s="4">
        <v>3.26682996749878</v>
      </c>
      <c r="E10291" s="4">
        <v>2.04950799464832E10</v>
      </c>
      <c r="F10291" s="4">
        <v>-5.86770272832251E10</v>
      </c>
      <c r="G10291" s="4">
        <v>1.06905567527375E12</v>
      </c>
      <c r="H10291" s="4">
        <v>38.7613983154297</v>
      </c>
      <c r="I10291" s="4">
        <v>38.8877983093262</v>
      </c>
      <c r="J10291" s="4">
        <f t="shared" si="2"/>
        <v>41438092850657</v>
      </c>
      <c r="K10291" s="5">
        <f t="shared" si="3"/>
        <v>41573221481486</v>
      </c>
      <c r="L10291" s="5">
        <f t="shared" si="4"/>
        <v>135128630830</v>
      </c>
      <c r="M10291" s="5">
        <f t="shared" si="5"/>
        <v>0.1263999939</v>
      </c>
      <c r="N10291" s="4" t="b">
        <v>0</v>
      </c>
      <c r="O10291" s="4" t="b">
        <v>0</v>
      </c>
      <c r="P10291" s="4" t="b">
        <v>1</v>
      </c>
      <c r="Q10291" s="4" t="b">
        <v>0</v>
      </c>
      <c r="R10291" s="4">
        <v>10.975</v>
      </c>
      <c r="S10291" s="4">
        <v>3.12273351662624</v>
      </c>
      <c r="T10291" s="4">
        <v>-8.466014744376E10</v>
      </c>
    </row>
    <row r="10292" ht="12.75" customHeight="1">
      <c r="A10292" s="8" t="str">
        <f t="shared" si="1"/>
        <v>Spain2003</v>
      </c>
      <c r="B10292" s="4" t="s">
        <v>164</v>
      </c>
      <c r="C10292" s="4">
        <v>2003.0</v>
      </c>
      <c r="D10292" s="4">
        <v>3.09637999534607</v>
      </c>
      <c r="E10292" s="4">
        <v>1.81431318699713E10</v>
      </c>
      <c r="F10292" s="4">
        <v>-3.51038817116867E10</v>
      </c>
      <c r="G10292" s="4">
        <v>9.07491523174116E11</v>
      </c>
      <c r="H10292" s="4">
        <v>38.0400009155273</v>
      </c>
      <c r="I10292" s="4">
        <v>38.410099029541</v>
      </c>
      <c r="J10292" s="4">
        <f t="shared" si="2"/>
        <v>34520978372377</v>
      </c>
      <c r="K10292" s="5">
        <f t="shared" si="3"/>
        <v>34856839273587</v>
      </c>
      <c r="L10292" s="5">
        <f t="shared" si="4"/>
        <v>335860901210</v>
      </c>
      <c r="M10292" s="5">
        <f t="shared" si="5"/>
        <v>0.370098114</v>
      </c>
      <c r="N10292" s="4" t="b">
        <v>0</v>
      </c>
      <c r="O10292" s="4" t="b">
        <v>0</v>
      </c>
      <c r="P10292" s="4" t="b">
        <v>1</v>
      </c>
      <c r="Q10292" s="4" t="b">
        <v>0</v>
      </c>
      <c r="R10292" s="4">
        <v>11.49166666667</v>
      </c>
      <c r="S10292" s="4">
        <v>2.98193631644672</v>
      </c>
      <c r="T10292" s="4">
        <v>-1.61564152099634E11</v>
      </c>
    </row>
    <row r="10293" ht="12.75" customHeight="1">
      <c r="A10293" s="8" t="str">
        <f t="shared" si="1"/>
        <v>Spain2002</v>
      </c>
      <c r="B10293" s="4" t="s">
        <v>164</v>
      </c>
      <c r="C10293" s="4">
        <v>2002.0</v>
      </c>
      <c r="D10293" s="4">
        <v>2.70422005653381</v>
      </c>
      <c r="E10293" s="4">
        <v>1.75515144476327E10</v>
      </c>
      <c r="F10293" s="4">
        <v>-2.62516851290349E10</v>
      </c>
      <c r="G10293" s="4">
        <v>7.08756677088629E11</v>
      </c>
      <c r="H10293" s="4">
        <v>38.6721000671387</v>
      </c>
      <c r="I10293" s="4">
        <v>38.9081993103027</v>
      </c>
      <c r="J10293" s="4">
        <f t="shared" si="2"/>
        <v>27409109139624</v>
      </c>
      <c r="K10293" s="5">
        <f t="shared" si="3"/>
        <v>27576446054672</v>
      </c>
      <c r="L10293" s="5">
        <f t="shared" si="4"/>
        <v>167336915048</v>
      </c>
      <c r="M10293" s="5">
        <f t="shared" si="5"/>
        <v>0.2360992432</v>
      </c>
      <c r="N10293" s="4" t="b">
        <v>0</v>
      </c>
      <c r="O10293" s="4" t="b">
        <v>0</v>
      </c>
      <c r="P10293" s="4" t="b">
        <v>1</v>
      </c>
      <c r="Q10293" s="4" t="b">
        <v>0</v>
      </c>
      <c r="R10293" s="4">
        <v>11.46666666667</v>
      </c>
      <c r="S10293" s="4">
        <v>2.73094832930995</v>
      </c>
      <c r="T10293" s="4">
        <v>-1.98734846085486E11</v>
      </c>
    </row>
    <row r="10294" ht="12.75" customHeight="1">
      <c r="A10294" s="8" t="str">
        <f t="shared" si="1"/>
        <v>Spain2001</v>
      </c>
      <c r="B10294" s="4" t="s">
        <v>164</v>
      </c>
      <c r="C10294" s="4">
        <v>2001.0</v>
      </c>
      <c r="D10294" s="4">
        <v>3.64800000190735</v>
      </c>
      <c r="E10294" s="4">
        <v>1.57448643214806E10</v>
      </c>
      <c r="F10294" s="4">
        <v>-2.7555477891834E10</v>
      </c>
      <c r="G10294" s="4">
        <v>6.27830029412205E11</v>
      </c>
      <c r="H10294" s="4">
        <v>38.1141014099121</v>
      </c>
      <c r="I10294" s="4">
        <v>38.6591987609863</v>
      </c>
      <c r="J10294" s="4">
        <f t="shared" si="2"/>
        <v>23929177409205</v>
      </c>
      <c r="K10294" s="5">
        <f t="shared" si="3"/>
        <v>24271405895162</v>
      </c>
      <c r="L10294" s="5">
        <f t="shared" si="4"/>
        <v>342228485957</v>
      </c>
      <c r="M10294" s="5">
        <f t="shared" si="5"/>
        <v>0.5450973511</v>
      </c>
      <c r="N10294" s="4" t="b">
        <v>0</v>
      </c>
      <c r="O10294" s="4" t="b">
        <v>0</v>
      </c>
      <c r="P10294" s="4" t="b">
        <v>1</v>
      </c>
      <c r="Q10294" s="4" t="b">
        <v>0</v>
      </c>
      <c r="R10294" s="4">
        <v>10.575</v>
      </c>
      <c r="S10294" s="4">
        <v>3.93300276489272</v>
      </c>
      <c r="T10294" s="4">
        <v>-8.0926647676424E10</v>
      </c>
    </row>
    <row r="10295" ht="12.75" customHeight="1">
      <c r="A10295" s="8" t="str">
        <f t="shared" si="1"/>
        <v>Spain2000</v>
      </c>
      <c r="B10295" s="4" t="s">
        <v>164</v>
      </c>
      <c r="C10295" s="4">
        <v>2000.0</v>
      </c>
      <c r="D10295" s="4">
        <v>5.04981994628906</v>
      </c>
      <c r="E10295" s="4">
        <v>1.3674826310852E10</v>
      </c>
      <c r="F10295" s="4">
        <v>-2.59281897332715E10</v>
      </c>
      <c r="G10295" s="4">
        <v>5.98363313494903E11</v>
      </c>
      <c r="H10295" s="4">
        <v>38.2388000488281</v>
      </c>
      <c r="I10295" s="4">
        <v>39.1946983337402</v>
      </c>
      <c r="J10295" s="4">
        <f t="shared" si="2"/>
        <v>22880695101286</v>
      </c>
      <c r="K10295" s="5">
        <f t="shared" si="3"/>
        <v>23452669566410</v>
      </c>
      <c r="L10295" s="5">
        <f t="shared" si="4"/>
        <v>571974465124</v>
      </c>
      <c r="M10295" s="5">
        <f t="shared" si="5"/>
        <v>0.9558982849</v>
      </c>
      <c r="N10295" s="4" t="b">
        <v>0</v>
      </c>
      <c r="O10295" s="4" t="b">
        <v>0</v>
      </c>
      <c r="P10295" s="4" t="b">
        <v>1</v>
      </c>
      <c r="Q10295" s="4" t="b">
        <v>1</v>
      </c>
      <c r="R10295" s="4">
        <v>11.91666666667</v>
      </c>
      <c r="S10295" s="4">
        <v>5.24594382377803</v>
      </c>
      <c r="T10295" s="4">
        <v>-2.9466715917302E10</v>
      </c>
    </row>
    <row r="10296" ht="12.75" customHeight="1">
      <c r="A10296" s="8" t="str">
        <f t="shared" si="1"/>
        <v>Spain1999</v>
      </c>
      <c r="B10296" s="4" t="s">
        <v>164</v>
      </c>
      <c r="C10296" s="4">
        <v>1999.0</v>
      </c>
      <c r="D10296" s="4">
        <v>4.74594020843506</v>
      </c>
      <c r="E10296" s="4">
        <v>1.44451765470501E10</v>
      </c>
      <c r="F10296" s="4">
        <v>-2.06595487051285E10</v>
      </c>
      <c r="G10296" s="4">
        <v>6.34907542858302E11</v>
      </c>
      <c r="H10296" s="4">
        <v>38.6940002441406</v>
      </c>
      <c r="I10296" s="4">
        <v>39.9297981262207</v>
      </c>
      <c r="J10296" s="4">
        <f t="shared" si="2"/>
        <v>24567112618366</v>
      </c>
      <c r="K10296" s="5">
        <f t="shared" si="3"/>
        <v>25351730015147</v>
      </c>
      <c r="L10296" s="5">
        <f t="shared" si="4"/>
        <v>784617396781</v>
      </c>
      <c r="M10296" s="5">
        <f t="shared" si="5"/>
        <v>1.235797882</v>
      </c>
      <c r="N10296" s="4" t="b">
        <v>0</v>
      </c>
      <c r="O10296" s="4" t="b">
        <v>0</v>
      </c>
      <c r="P10296" s="4" t="b">
        <v>1</v>
      </c>
      <c r="Q10296" s="4" t="b">
        <v>1</v>
      </c>
      <c r="R10296" s="4">
        <v>13.6</v>
      </c>
      <c r="S10296" s="4">
        <v>4.4905533784064</v>
      </c>
      <c r="T10296" s="4">
        <v>3.6544229363399E10</v>
      </c>
    </row>
    <row r="10297" ht="12.75" customHeight="1">
      <c r="A10297" s="8" t="str">
        <f t="shared" si="1"/>
        <v>Spain1998</v>
      </c>
      <c r="B10297" s="4" t="s">
        <v>164</v>
      </c>
      <c r="C10297" s="4">
        <v>1998.0</v>
      </c>
      <c r="D10297" s="4">
        <v>4.4681601524353</v>
      </c>
      <c r="E10297" s="4">
        <v>7.34332908522988E9</v>
      </c>
      <c r="F10297" s="4">
        <v>-7.25148543782898E9</v>
      </c>
      <c r="G10297" s="4">
        <v>6.19214834614099E11</v>
      </c>
      <c r="H10297" s="4">
        <v>38.065601348877</v>
      </c>
      <c r="I10297" s="4">
        <v>41.0875015258789</v>
      </c>
      <c r="J10297" s="4">
        <f t="shared" si="2"/>
        <v>23570785043731</v>
      </c>
      <c r="K10297" s="5">
        <f t="shared" si="3"/>
        <v>25441990462054</v>
      </c>
      <c r="L10297" s="5">
        <f t="shared" si="4"/>
        <v>1871205418323</v>
      </c>
      <c r="M10297" s="5">
        <f t="shared" si="5"/>
        <v>3.021900177</v>
      </c>
      <c r="N10297" s="4" t="b">
        <v>0</v>
      </c>
      <c r="O10297" s="4" t="b">
        <v>0</v>
      </c>
      <c r="P10297" s="4" t="b">
        <v>1</v>
      </c>
      <c r="Q10297" s="4" t="b">
        <v>1</v>
      </c>
      <c r="R10297" s="4">
        <v>16.40833333333</v>
      </c>
      <c r="S10297" s="4">
        <v>4.39310073452258</v>
      </c>
      <c r="T10297" s="4">
        <v>-1.5692708244203E10</v>
      </c>
    </row>
    <row r="10298" ht="12.75" customHeight="1">
      <c r="A10298" s="8" t="str">
        <f t="shared" si="1"/>
        <v>Spain1997</v>
      </c>
      <c r="B10298" s="4" t="s">
        <v>164</v>
      </c>
      <c r="C10298" s="4">
        <v>1997.0</v>
      </c>
      <c r="D10298" s="4">
        <v>3.8686900138855</v>
      </c>
      <c r="E10298" s="4">
        <v>3.99180992553451E9</v>
      </c>
      <c r="F10298" s="4">
        <v>-8.29666961158091E8</v>
      </c>
      <c r="G10298" s="4">
        <v>5.90077272727273E11</v>
      </c>
      <c r="H10298" s="4">
        <v>37.6376991271973</v>
      </c>
      <c r="I10298" s="4">
        <v>41.652099609375</v>
      </c>
      <c r="J10298" s="4">
        <f t="shared" si="2"/>
        <v>22209150852706</v>
      </c>
      <c r="K10298" s="5">
        <f t="shared" si="3"/>
        <v>24577957340865</v>
      </c>
      <c r="L10298" s="5">
        <f t="shared" si="4"/>
        <v>2368806488158</v>
      </c>
      <c r="M10298" s="5">
        <f t="shared" si="5"/>
        <v>4.014400482</v>
      </c>
      <c r="N10298" s="4" t="b">
        <v>0</v>
      </c>
      <c r="O10298" s="4" t="b">
        <v>0</v>
      </c>
      <c r="P10298" s="4" t="b">
        <v>1</v>
      </c>
      <c r="Q10298" s="4" t="b">
        <v>0</v>
      </c>
      <c r="R10298" s="4">
        <v>18.4</v>
      </c>
      <c r="S10298" s="4">
        <v>3.70249462716615</v>
      </c>
      <c r="T10298" s="4">
        <v>-2.9137561886826E10</v>
      </c>
    </row>
    <row r="10299" ht="12.75" customHeight="1">
      <c r="A10299" s="8" t="str">
        <f t="shared" si="1"/>
        <v>Spain1996</v>
      </c>
      <c r="B10299" s="4" t="s">
        <v>164</v>
      </c>
      <c r="C10299" s="4">
        <v>1996.0</v>
      </c>
      <c r="D10299" s="4">
        <v>2.41701006889343</v>
      </c>
      <c r="E10299" s="4">
        <v>-1.77624217713221E9</v>
      </c>
      <c r="F10299" s="4">
        <v>-2.23397343888585E9</v>
      </c>
      <c r="G10299" s="4">
        <v>6.42588992512807E11</v>
      </c>
      <c r="H10299" s="4">
        <v>37.720401763916</v>
      </c>
      <c r="I10299" s="4">
        <v>43.2326011657715</v>
      </c>
      <c r="J10299" s="4">
        <f t="shared" si="2"/>
        <v>24238714966653</v>
      </c>
      <c r="K10299" s="5">
        <f t="shared" si="3"/>
        <v>27780793626821</v>
      </c>
      <c r="L10299" s="5">
        <f t="shared" si="4"/>
        <v>3542078660168</v>
      </c>
      <c r="M10299" s="5">
        <f t="shared" si="5"/>
        <v>5.512199402</v>
      </c>
      <c r="N10299" s="4" t="b">
        <v>0</v>
      </c>
      <c r="O10299" s="4" t="b">
        <v>1</v>
      </c>
      <c r="P10299" s="4" t="b">
        <v>1</v>
      </c>
      <c r="Q10299" s="4" t="b">
        <v>0</v>
      </c>
      <c r="R10299" s="4">
        <v>19.90833333333</v>
      </c>
      <c r="S10299" s="4">
        <v>2.66056160429645</v>
      </c>
      <c r="T10299" s="4">
        <v>5.2511719785534E10</v>
      </c>
    </row>
    <row r="10300" ht="12.75" customHeight="1">
      <c r="A10300" s="8" t="str">
        <f t="shared" si="1"/>
        <v>Spain1995</v>
      </c>
      <c r="B10300" s="4" t="s">
        <v>164</v>
      </c>
      <c r="C10300" s="4">
        <v>1995.0</v>
      </c>
      <c r="D10300" s="4">
        <v>2.75748991966248</v>
      </c>
      <c r="E10300" s="4">
        <v>-1.27609960991254E10</v>
      </c>
      <c r="F10300" s="4">
        <v>-1.96686125645154E9</v>
      </c>
      <c r="G10300" s="4">
        <v>6.14609020549773E11</v>
      </c>
      <c r="H10300" s="4">
        <v>37.2565002441406</v>
      </c>
      <c r="I10300" s="4">
        <v>44.4632987976074</v>
      </c>
      <c r="J10300" s="4">
        <f t="shared" si="2"/>
        <v>22898181124164</v>
      </c>
      <c r="K10300" s="5">
        <f t="shared" si="3"/>
        <v>27327544524409</v>
      </c>
      <c r="L10300" s="5">
        <f t="shared" si="4"/>
        <v>4429363400246</v>
      </c>
      <c r="M10300" s="5">
        <f t="shared" si="5"/>
        <v>7.206798553</v>
      </c>
      <c r="N10300" s="4" t="b">
        <v>0</v>
      </c>
      <c r="O10300" s="4" t="b">
        <v>1</v>
      </c>
      <c r="P10300" s="4" t="b">
        <v>1</v>
      </c>
      <c r="Q10300" s="4" t="b">
        <v>0</v>
      </c>
      <c r="R10300" s="4">
        <v>20.79166666667</v>
      </c>
      <c r="S10300" s="4">
        <v>2.75749404598304</v>
      </c>
      <c r="T10300" s="4">
        <v>-2.7979971963034E10</v>
      </c>
    </row>
    <row r="10301" ht="12.75" customHeight="1">
      <c r="A10301" s="8" t="str">
        <f t="shared" si="1"/>
        <v>Spain1994</v>
      </c>
      <c r="B10301" s="4" t="s">
        <v>164</v>
      </c>
      <c r="C10301" s="4">
        <v>1994.0</v>
      </c>
      <c r="D10301" s="4">
        <v>2.38318991661072</v>
      </c>
      <c r="E10301" s="4">
        <v>-4.41538551973333E9</v>
      </c>
      <c r="F10301" s="4">
        <v>-6.38934943588916E9</v>
      </c>
      <c r="G10301" s="4">
        <v>5.30562634455347E11</v>
      </c>
      <c r="H10301" s="4">
        <v>27.5998001098633</v>
      </c>
      <c r="I10301" s="4">
        <v>32.594898223877</v>
      </c>
      <c r="J10301" s="4">
        <f t="shared" si="2"/>
        <v>14643422656730</v>
      </c>
      <c r="K10301" s="5">
        <f t="shared" si="3"/>
        <v>17293635071464</v>
      </c>
      <c r="L10301" s="5">
        <f t="shared" si="4"/>
        <v>2650212414734</v>
      </c>
      <c r="M10301" s="5">
        <f t="shared" si="5"/>
        <v>4.995098114</v>
      </c>
      <c r="N10301" s="4" t="b">
        <v>0</v>
      </c>
      <c r="O10301" s="4" t="b">
        <v>0</v>
      </c>
      <c r="P10301" s="4" t="b">
        <v>1</v>
      </c>
      <c r="Q10301" s="4" t="b">
        <v>0</v>
      </c>
      <c r="R10301" s="4">
        <v>22.05</v>
      </c>
      <c r="S10301" s="4">
        <v>2.38319532639552</v>
      </c>
      <c r="T10301" s="4">
        <v>-8.40463860944259E10</v>
      </c>
    </row>
    <row r="10302" ht="12.75" customHeight="1">
      <c r="A10302" s="8" t="str">
        <f t="shared" si="1"/>
        <v>Spain1993</v>
      </c>
      <c r="B10302" s="4" t="s">
        <v>164</v>
      </c>
      <c r="C10302" s="4">
        <v>1993.0</v>
      </c>
      <c r="D10302" s="4">
        <v>-1.03148996829987</v>
      </c>
      <c r="E10302" s="4">
        <v>-1.30828373185037E10</v>
      </c>
      <c r="F10302" s="4">
        <v>-5.80378113444073E9</v>
      </c>
      <c r="G10302" s="4">
        <v>5.25075636030854E11</v>
      </c>
      <c r="H10302" s="4">
        <v>35.057201385498</v>
      </c>
      <c r="I10302" s="4">
        <v>41.2391014099121</v>
      </c>
      <c r="J10302" s="4">
        <f t="shared" si="2"/>
        <v>18407682314952</v>
      </c>
      <c r="K10302" s="5">
        <f t="shared" si="3"/>
        <v>21653647402151</v>
      </c>
      <c r="L10302" s="5">
        <f t="shared" si="4"/>
        <v>3245965087198</v>
      </c>
      <c r="M10302" s="5">
        <f t="shared" si="5"/>
        <v>6.181900024</v>
      </c>
      <c r="N10302" s="4" t="b">
        <v>1</v>
      </c>
      <c r="O10302" s="4" t="b">
        <v>1</v>
      </c>
      <c r="P10302" s="4" t="b">
        <v>0</v>
      </c>
      <c r="Q10302" s="4" t="b">
        <v>0</v>
      </c>
      <c r="R10302" s="4">
        <v>20.83333333333</v>
      </c>
      <c r="S10302" s="4">
        <v>-1.03149172891911</v>
      </c>
      <c r="T10302" s="4">
        <v>-5.48699842449298E9</v>
      </c>
    </row>
    <row r="10303" ht="12.75" customHeight="1">
      <c r="A10303" s="8" t="str">
        <f t="shared" si="1"/>
        <v>Spain1992</v>
      </c>
      <c r="B10303" s="4" t="s">
        <v>164</v>
      </c>
      <c r="C10303" s="4">
        <v>1992.0</v>
      </c>
      <c r="D10303" s="4">
        <v>0.929215013980865</v>
      </c>
      <c r="E10303" s="4">
        <v>3.21633889285267E9</v>
      </c>
      <c r="F10303" s="4">
        <v>-2.1537215134769E10</v>
      </c>
      <c r="G10303" s="4">
        <v>6.30916018202503E11</v>
      </c>
      <c r="H10303" s="4">
        <v>31.016300201416</v>
      </c>
      <c r="I10303" s="4">
        <v>33.7946014404297</v>
      </c>
      <c r="J10303" s="4">
        <f t="shared" si="2"/>
        <v>19568680622451</v>
      </c>
      <c r="K10303" s="5">
        <f t="shared" si="3"/>
        <v>21321555377537</v>
      </c>
      <c r="L10303" s="5">
        <f t="shared" si="4"/>
        <v>1752874755086</v>
      </c>
      <c r="M10303" s="5">
        <f t="shared" si="5"/>
        <v>2.778301239</v>
      </c>
      <c r="N10303" s="4" t="b">
        <v>1</v>
      </c>
      <c r="O10303" s="4" t="b">
        <v>1</v>
      </c>
      <c r="P10303" s="4" t="b">
        <v>0</v>
      </c>
      <c r="Q10303" s="4" t="b">
        <v>0</v>
      </c>
      <c r="R10303" s="4">
        <v>17.06666666667</v>
      </c>
      <c r="S10303" s="4">
        <v>0.929215316053813</v>
      </c>
      <c r="T10303" s="4">
        <v>1.05840382171649E11</v>
      </c>
    </row>
    <row r="10304" ht="12.75" customHeight="1">
      <c r="A10304" s="8" t="str">
        <f t="shared" si="1"/>
        <v>Spain1991</v>
      </c>
      <c r="B10304" s="4" t="s">
        <v>164</v>
      </c>
      <c r="C10304" s="4">
        <v>1991.0</v>
      </c>
      <c r="D10304" s="4">
        <v>2.5460000038147</v>
      </c>
      <c r="E10304" s="4">
        <v>5.34905508400734E9</v>
      </c>
      <c r="F10304" s="4">
        <v>-1.97976815907895E10</v>
      </c>
      <c r="G10304" s="4">
        <v>5.77166174539632E11</v>
      </c>
      <c r="H10304" s="4">
        <v>27.9036998748779</v>
      </c>
      <c r="I10304" s="4">
        <v>30.2077007293701</v>
      </c>
      <c r="J10304" s="4">
        <f t="shared" si="2"/>
        <v>16105071712285</v>
      </c>
      <c r="K10304" s="5">
        <f t="shared" si="3"/>
        <v>17434863071609</v>
      </c>
      <c r="L10304" s="5">
        <f t="shared" si="4"/>
        <v>1329791359323</v>
      </c>
      <c r="M10304" s="5">
        <f t="shared" si="5"/>
        <v>2.304000854</v>
      </c>
      <c r="N10304" s="4" t="b">
        <v>0</v>
      </c>
      <c r="O10304" s="4" t="b">
        <v>0</v>
      </c>
      <c r="P10304" s="4" t="b">
        <v>1</v>
      </c>
      <c r="Q10304" s="4" t="b">
        <v>1</v>
      </c>
      <c r="R10304" s="4">
        <v>15.51666666667</v>
      </c>
      <c r="S10304" s="4">
        <v>2.54600058472822</v>
      </c>
      <c r="T10304" s="4">
        <v>-5.3749843662871E10</v>
      </c>
    </row>
    <row r="10305" ht="12.75" customHeight="1">
      <c r="A10305" s="8" t="str">
        <f t="shared" si="1"/>
        <v>Spain1990</v>
      </c>
      <c r="B10305" s="4" t="s">
        <v>164</v>
      </c>
      <c r="C10305" s="4">
        <v>1990.0</v>
      </c>
      <c r="D10305" s="4">
        <v>3.78138995170593</v>
      </c>
      <c r="E10305" s="4">
        <v>-2.74514514220741E9</v>
      </c>
      <c r="F10305" s="4">
        <v>-1.80094100319798E10</v>
      </c>
      <c r="G10305" s="4">
        <v>5.36558591250408E11</v>
      </c>
      <c r="H10305" s="4">
        <v>29.3567008972168</v>
      </c>
      <c r="I10305" s="4">
        <v>32.7512016296387</v>
      </c>
      <c r="J10305" s="4">
        <f t="shared" si="2"/>
        <v>15751590077170</v>
      </c>
      <c r="K10305" s="5">
        <f t="shared" si="3"/>
        <v>17572938608157</v>
      </c>
      <c r="L10305" s="5">
        <f t="shared" si="4"/>
        <v>1821348530987</v>
      </c>
      <c r="M10305" s="5">
        <f t="shared" si="5"/>
        <v>3.394500732</v>
      </c>
      <c r="N10305" s="4" t="b">
        <v>0</v>
      </c>
      <c r="O10305" s="4" t="b">
        <v>0</v>
      </c>
      <c r="P10305" s="4" t="b">
        <v>1</v>
      </c>
      <c r="Q10305" s="4" t="b">
        <v>1</v>
      </c>
      <c r="R10305" s="4">
        <v>15.48333333333</v>
      </c>
      <c r="S10305" s="4">
        <v>3.78139355508462</v>
      </c>
      <c r="T10305" s="4">
        <v>-4.06075832892239E10</v>
      </c>
    </row>
    <row r="10306" ht="12.75" customHeight="1">
      <c r="A10306" s="8" t="str">
        <f t="shared" si="1"/>
        <v>Spain1989</v>
      </c>
      <c r="B10306" s="4" t="s">
        <v>164</v>
      </c>
      <c r="C10306" s="4">
        <v>1989.0</v>
      </c>
      <c r="D10306" s="4">
        <v>4.82703018188477</v>
      </c>
      <c r="E10306" s="4">
        <v>-1.4071002672492E9</v>
      </c>
      <c r="F10306" s="4">
        <v>-1.09244513134432E10</v>
      </c>
      <c r="G10306" s="4">
        <v>4.14757056921996E11</v>
      </c>
      <c r="H10306" s="4">
        <v>28.8502998352051</v>
      </c>
      <c r="I10306" s="4">
        <v>32.0924987792969</v>
      </c>
      <c r="J10306" s="4">
        <f t="shared" si="2"/>
        <v>11965865450967</v>
      </c>
      <c r="K10306" s="5">
        <f t="shared" si="3"/>
        <v>13310590342974</v>
      </c>
      <c r="L10306" s="5">
        <f t="shared" si="4"/>
        <v>1344724892007</v>
      </c>
      <c r="M10306" s="5">
        <f t="shared" si="5"/>
        <v>3.242198944</v>
      </c>
      <c r="N10306" s="4" t="b">
        <v>0</v>
      </c>
      <c r="O10306" s="4" t="b">
        <v>0</v>
      </c>
      <c r="P10306" s="4" t="b">
        <v>1</v>
      </c>
      <c r="Q10306" s="4" t="b">
        <v>1</v>
      </c>
      <c r="R10306" s="4" t="s">
        <v>39</v>
      </c>
      <c r="S10306" s="4">
        <v>4.82703027068838</v>
      </c>
      <c r="T10306" s="4">
        <v>-1.21801534328412E11</v>
      </c>
    </row>
    <row r="10307" ht="12.75" customHeight="1">
      <c r="A10307" s="8" t="str">
        <f t="shared" si="1"/>
        <v>Spain1988</v>
      </c>
      <c r="B10307" s="4" t="s">
        <v>164</v>
      </c>
      <c r="C10307" s="4">
        <v>1988.0</v>
      </c>
      <c r="D10307" s="4">
        <v>5.09431982040405</v>
      </c>
      <c r="E10307" s="4">
        <v>-2.71060701515936E8</v>
      </c>
      <c r="F10307" s="4">
        <v>-3.79548918994651E9</v>
      </c>
      <c r="G10307" s="4">
        <v>3.76160409941437E11</v>
      </c>
      <c r="H10307" s="4">
        <v>25.6928997039795</v>
      </c>
      <c r="I10307" s="4">
        <v>28.6401996612549</v>
      </c>
      <c r="J10307" s="4">
        <f t="shared" si="2"/>
        <v>9664651685233</v>
      </c>
      <c r="K10307" s="5">
        <f t="shared" si="3"/>
        <v>10773309245382</v>
      </c>
      <c r="L10307" s="5">
        <f t="shared" si="4"/>
        <v>1108657560149</v>
      </c>
      <c r="M10307" s="5">
        <f t="shared" si="5"/>
        <v>2.947299957</v>
      </c>
      <c r="N10307" s="4" t="b">
        <v>0</v>
      </c>
      <c r="O10307" s="4" t="b">
        <v>0</v>
      </c>
      <c r="P10307" s="4" t="b">
        <v>1</v>
      </c>
      <c r="Q10307" s="4" t="b">
        <v>1</v>
      </c>
      <c r="R10307" s="4" t="s">
        <v>39</v>
      </c>
      <c r="S10307" s="4">
        <v>5.09432420396358</v>
      </c>
      <c r="T10307" s="4">
        <v>-3.85966469805589E10</v>
      </c>
    </row>
    <row r="10308" ht="12.75" customHeight="1">
      <c r="A10308" s="8" t="str">
        <f t="shared" si="1"/>
        <v>Spain1987</v>
      </c>
      <c r="B10308" s="4" t="s">
        <v>164</v>
      </c>
      <c r="C10308" s="4">
        <v>1987.0</v>
      </c>
      <c r="D10308" s="4">
        <v>5.54712009429932</v>
      </c>
      <c r="E10308" s="4">
        <v>-2.13369936661014E9</v>
      </c>
      <c r="F10308" s="4">
        <v>-2.63468751520854E8</v>
      </c>
      <c r="G10308" s="4">
        <v>3.18747935588196E11</v>
      </c>
      <c r="H10308" s="4">
        <v>27.6282997131348</v>
      </c>
      <c r="I10308" s="4">
        <v>31.1459999084473</v>
      </c>
      <c r="J10308" s="4">
        <f t="shared" si="2"/>
        <v>8806463497374</v>
      </c>
      <c r="K10308" s="5">
        <f t="shared" si="3"/>
        <v>9927723172648</v>
      </c>
      <c r="L10308" s="5">
        <f t="shared" si="4"/>
        <v>1121259675274</v>
      </c>
      <c r="M10308" s="5">
        <f t="shared" si="5"/>
        <v>3.517700195</v>
      </c>
      <c r="N10308" s="4" t="b">
        <v>0</v>
      </c>
      <c r="O10308" s="4" t="b">
        <v>0</v>
      </c>
      <c r="P10308" s="4" t="b">
        <v>1</v>
      </c>
      <c r="Q10308" s="4" t="b">
        <v>1</v>
      </c>
      <c r="R10308" s="4" t="s">
        <v>39</v>
      </c>
      <c r="S10308" s="4">
        <v>5.54712261944346</v>
      </c>
      <c r="T10308" s="4">
        <v>-5.7412474353241E10</v>
      </c>
    </row>
    <row r="10309" ht="12.75" customHeight="1">
      <c r="A10309" s="8" t="str">
        <f t="shared" si="1"/>
        <v>Spain1986</v>
      </c>
      <c r="B10309" s="4" t="s">
        <v>164</v>
      </c>
      <c r="C10309" s="4">
        <v>1986.0</v>
      </c>
      <c r="D10309" s="4">
        <v>3.25331997871399</v>
      </c>
      <c r="E10309" s="4">
        <v>-4.7699727480363E9</v>
      </c>
      <c r="F10309" s="4">
        <v>3.91423394291314E9</v>
      </c>
      <c r="G10309" s="4">
        <v>2.51321075204942E11</v>
      </c>
      <c r="H10309" s="4">
        <v>23.2152996063232</v>
      </c>
      <c r="I10309" s="4">
        <v>28.3906993865967</v>
      </c>
      <c r="J10309" s="4">
        <f t="shared" si="2"/>
        <v>5834494058266</v>
      </c>
      <c r="K10309" s="5">
        <f t="shared" si="3"/>
        <v>7135181095660</v>
      </c>
      <c r="L10309" s="5">
        <f t="shared" si="4"/>
        <v>1300687037394</v>
      </c>
      <c r="M10309" s="5">
        <f t="shared" si="5"/>
        <v>5.17539978</v>
      </c>
      <c r="N10309" s="4" t="b">
        <v>0</v>
      </c>
      <c r="O10309" s="4" t="b">
        <v>1</v>
      </c>
      <c r="P10309" s="4" t="b">
        <v>1</v>
      </c>
      <c r="Q10309" s="4" t="b">
        <v>1</v>
      </c>
      <c r="R10309" s="4" t="s">
        <v>39</v>
      </c>
      <c r="S10309" s="4">
        <v>3.2533217057731</v>
      </c>
      <c r="T10309" s="4">
        <v>-6.7426860383254E10</v>
      </c>
    </row>
    <row r="10310" ht="12.75" customHeight="1">
      <c r="A10310" s="8" t="str">
        <f t="shared" si="1"/>
        <v>Spain1985</v>
      </c>
      <c r="B10310" s="4" t="s">
        <v>164</v>
      </c>
      <c r="C10310" s="4">
        <v>1985.0</v>
      </c>
      <c r="D10310" s="4">
        <v>2.32143998146057</v>
      </c>
      <c r="E10310" s="4">
        <v>-5.96014527571773E9</v>
      </c>
      <c r="F10310" s="4">
        <v>2.78547011845276E9</v>
      </c>
      <c r="G10310" s="4">
        <v>1.80793463796477E11</v>
      </c>
      <c r="H10310" s="4">
        <v>21.5823001861572</v>
      </c>
      <c r="I10310" s="4">
        <v>27.6270999908447</v>
      </c>
      <c r="J10310" s="4">
        <f t="shared" si="2"/>
        <v>3901938807351</v>
      </c>
      <c r="K10310" s="5">
        <f t="shared" si="3"/>
        <v>4994799101996</v>
      </c>
      <c r="L10310" s="5">
        <f t="shared" si="4"/>
        <v>1092860294646</v>
      </c>
      <c r="M10310" s="5">
        <f t="shared" si="5"/>
        <v>6.044799805</v>
      </c>
      <c r="N10310" s="4" t="b">
        <v>0</v>
      </c>
      <c r="O10310" s="4" t="b">
        <v>1</v>
      </c>
      <c r="P10310" s="4" t="b">
        <v>1</v>
      </c>
      <c r="Q10310" s="4" t="b">
        <v>0</v>
      </c>
      <c r="R10310" s="4" t="s">
        <v>39</v>
      </c>
      <c r="S10310" s="4">
        <v>2.32143594586805</v>
      </c>
      <c r="T10310" s="4">
        <v>-7.0527611408465E10</v>
      </c>
    </row>
    <row r="10311" ht="12.75" customHeight="1">
      <c r="A10311" s="8" t="str">
        <f t="shared" si="1"/>
        <v>Spain1984</v>
      </c>
      <c r="B10311" s="4" t="s">
        <v>164</v>
      </c>
      <c r="C10311" s="4">
        <v>1984.0</v>
      </c>
      <c r="D10311" s="4">
        <v>1.78469002246857</v>
      </c>
      <c r="E10311" s="4">
        <v>-6.53751687929856E9</v>
      </c>
      <c r="F10311" s="4">
        <v>1.77760085988878E9</v>
      </c>
      <c r="G10311" s="4">
        <v>1.72102910370524E11</v>
      </c>
      <c r="H10311" s="4">
        <v>21.7982006072998</v>
      </c>
      <c r="I10311" s="4">
        <v>27.0454998016357</v>
      </c>
      <c r="J10311" s="4">
        <f t="shared" si="2"/>
        <v>3751533765357</v>
      </c>
      <c r="K10311" s="5">
        <f t="shared" si="3"/>
        <v>4654609228287</v>
      </c>
      <c r="L10311" s="5">
        <f t="shared" si="4"/>
        <v>903075462930</v>
      </c>
      <c r="M10311" s="5">
        <f t="shared" si="5"/>
        <v>5.247299194</v>
      </c>
      <c r="N10311" s="4" t="b">
        <v>0</v>
      </c>
      <c r="O10311" s="4" t="b">
        <v>1</v>
      </c>
      <c r="P10311" s="4" t="b">
        <v>0</v>
      </c>
      <c r="Q10311" s="4" t="b">
        <v>0</v>
      </c>
      <c r="R10311" s="4" t="s">
        <v>39</v>
      </c>
      <c r="S10311" s="4">
        <v>1.78468750686895</v>
      </c>
      <c r="T10311" s="4">
        <v>-8.690553425953E9</v>
      </c>
    </row>
    <row r="10312" ht="12.75" customHeight="1">
      <c r="A10312" s="8" t="str">
        <f t="shared" si="1"/>
        <v>Spain1983</v>
      </c>
      <c r="B10312" s="4" t="s">
        <v>164</v>
      </c>
      <c r="C10312" s="4">
        <v>1983.0</v>
      </c>
      <c r="D10312" s="4">
        <v>1.77012002468109</v>
      </c>
      <c r="E10312" s="4">
        <v>-6.76305128883441E9</v>
      </c>
      <c r="F10312" s="4">
        <v>-3.01319454795627E9</v>
      </c>
      <c r="G10312" s="4">
        <v>1.70951185614849E11</v>
      </c>
      <c r="H10312" s="4">
        <v>21.1879005432129</v>
      </c>
      <c r="I10312" s="4">
        <v>25.9610996246338</v>
      </c>
      <c r="J10312" s="4">
        <f t="shared" si="2"/>
        <v>3622096718552</v>
      </c>
      <c r="K10312" s="5">
        <f t="shared" si="3"/>
        <v>4438080760696</v>
      </c>
      <c r="L10312" s="5">
        <f t="shared" si="4"/>
        <v>815984042145</v>
      </c>
      <c r="M10312" s="5">
        <f t="shared" si="5"/>
        <v>4.773199081</v>
      </c>
      <c r="N10312" s="4" t="b">
        <v>0</v>
      </c>
      <c r="O10312" s="4" t="b">
        <v>1</v>
      </c>
      <c r="P10312" s="4" t="b">
        <v>0</v>
      </c>
      <c r="Q10312" s="4" t="b">
        <v>0</v>
      </c>
      <c r="R10312" s="4" t="s">
        <v>39</v>
      </c>
      <c r="S10312" s="4">
        <v>1.7701157399856</v>
      </c>
      <c r="T10312" s="4">
        <v>-1.15172475567498E9</v>
      </c>
    </row>
    <row r="10313" ht="12.75" customHeight="1">
      <c r="A10313" s="8" t="str">
        <f t="shared" si="1"/>
        <v>Spain1982</v>
      </c>
      <c r="B10313" s="4" t="s">
        <v>164</v>
      </c>
      <c r="C10313" s="4">
        <v>1982.0</v>
      </c>
      <c r="D10313" s="4">
        <v>1.2464599609375</v>
      </c>
      <c r="E10313" s="4">
        <v>-1.04961785810988E10</v>
      </c>
      <c r="F10313" s="4">
        <v>-4.54824351582322E9</v>
      </c>
      <c r="G10313" s="4">
        <v>1.95996754505528E11</v>
      </c>
      <c r="H10313" s="4">
        <v>15.7149000167847</v>
      </c>
      <c r="I10313" s="4">
        <v>21.4752998352051</v>
      </c>
      <c r="J10313" s="4">
        <f t="shared" si="2"/>
        <v>3080069400669</v>
      </c>
      <c r="K10313" s="5">
        <f t="shared" si="3"/>
        <v>4209089069733</v>
      </c>
      <c r="L10313" s="5">
        <f t="shared" si="4"/>
        <v>1129019669065</v>
      </c>
      <c r="M10313" s="5">
        <f t="shared" si="5"/>
        <v>5.760399818</v>
      </c>
      <c r="N10313" s="4" t="b">
        <v>0</v>
      </c>
      <c r="O10313" s="4" t="b">
        <v>1</v>
      </c>
      <c r="P10313" s="4" t="b">
        <v>0</v>
      </c>
      <c r="Q10313" s="4" t="b">
        <v>0</v>
      </c>
      <c r="R10313" s="4" t="s">
        <v>39</v>
      </c>
      <c r="S10313" s="4">
        <v>1.24646160563331</v>
      </c>
      <c r="T10313" s="4">
        <v>2.5045568890679E10</v>
      </c>
    </row>
    <row r="10314" ht="12.75" customHeight="1">
      <c r="A10314" s="8" t="str">
        <f t="shared" si="1"/>
        <v>Spain1981</v>
      </c>
      <c r="B10314" s="4" t="s">
        <v>164</v>
      </c>
      <c r="C10314" s="4">
        <v>1981.0</v>
      </c>
      <c r="D10314" s="4">
        <v>-0.132468998432159</v>
      </c>
      <c r="E10314" s="4">
        <v>-5.38870710888378E9</v>
      </c>
      <c r="F10314" s="4">
        <v>-5.36320781404032E9</v>
      </c>
      <c r="G10314" s="4">
        <v>2.02807891511984E11</v>
      </c>
      <c r="H10314" s="4">
        <v>15.252200126648</v>
      </c>
      <c r="I10314" s="4">
        <v>18.1362991333008</v>
      </c>
      <c r="J10314" s="4">
        <f t="shared" si="2"/>
        <v>3093266548604</v>
      </c>
      <c r="K10314" s="5">
        <f t="shared" si="3"/>
        <v>3678184587055</v>
      </c>
      <c r="L10314" s="5">
        <f t="shared" si="4"/>
        <v>584918038451</v>
      </c>
      <c r="M10314" s="5">
        <f t="shared" si="5"/>
        <v>2.884099007</v>
      </c>
      <c r="N10314" s="4" t="b">
        <v>1</v>
      </c>
      <c r="O10314" s="4" t="b">
        <v>1</v>
      </c>
      <c r="P10314" s="4" t="b">
        <v>0</v>
      </c>
      <c r="Q10314" s="4" t="b">
        <v>0</v>
      </c>
      <c r="R10314" s="4" t="s">
        <v>39</v>
      </c>
      <c r="S10314" s="4">
        <v>-0.13246845198897</v>
      </c>
      <c r="T10314" s="4">
        <v>6.81113700645599E9</v>
      </c>
    </row>
    <row r="10315" ht="12.75" customHeight="1">
      <c r="A10315" s="8" t="str">
        <f t="shared" si="1"/>
        <v>Spain1980</v>
      </c>
      <c r="B10315" s="4" t="s">
        <v>164</v>
      </c>
      <c r="C10315" s="4">
        <v>1980.0</v>
      </c>
      <c r="D10315" s="4">
        <v>2.2087299823761</v>
      </c>
      <c r="E10315" s="4">
        <v>-5.32753693931228E9</v>
      </c>
      <c r="F10315" s="4">
        <v>-5.57999964538268E9</v>
      </c>
      <c r="G10315" s="4">
        <v>2.32766822928754E11</v>
      </c>
      <c r="H10315" s="4">
        <v>13.7870998382568</v>
      </c>
      <c r="I10315" s="4">
        <v>16.335599899292</v>
      </c>
      <c r="J10315" s="4">
        <f t="shared" si="2"/>
        <v>3209179426753</v>
      </c>
      <c r="K10315" s="5">
        <f t="shared" si="3"/>
        <v>3802385689193</v>
      </c>
      <c r="L10315" s="5">
        <f t="shared" si="4"/>
        <v>593206262441</v>
      </c>
      <c r="M10315" s="5">
        <f t="shared" si="5"/>
        <v>2.548500061</v>
      </c>
      <c r="N10315" s="4" t="b">
        <v>1</v>
      </c>
      <c r="O10315" s="4" t="b">
        <v>1</v>
      </c>
      <c r="P10315" s="4" t="b">
        <v>0</v>
      </c>
      <c r="Q10315" s="4" t="b">
        <v>0</v>
      </c>
      <c r="R10315" s="4" t="s">
        <v>39</v>
      </c>
      <c r="S10315" s="4">
        <v>2.20872810729247</v>
      </c>
      <c r="T10315" s="4">
        <v>2.99589314167699E10</v>
      </c>
    </row>
    <row r="10316" ht="12.75" customHeight="1">
      <c r="A10316" s="8" t="str">
        <f t="shared" si="1"/>
        <v>Spain1979</v>
      </c>
      <c r="B10316" s="4" t="s">
        <v>164</v>
      </c>
      <c r="C10316" s="4">
        <v>1979.0</v>
      </c>
      <c r="D10316" s="4">
        <v>0.0415470004081726</v>
      </c>
      <c r="E10316" s="4">
        <v>-2.76196075022788E9</v>
      </c>
      <c r="F10316" s="4">
        <v>7.56532365654412E8</v>
      </c>
      <c r="G10316" s="4">
        <v>2.14601955875062E11</v>
      </c>
      <c r="H10316" s="4">
        <v>12.8214998245239</v>
      </c>
      <c r="I10316" s="4">
        <v>14.3297004699707</v>
      </c>
      <c r="J10316" s="4">
        <f t="shared" si="2"/>
        <v>2751518939595</v>
      </c>
      <c r="K10316" s="5">
        <f t="shared" si="3"/>
        <v>3075181747960</v>
      </c>
      <c r="L10316" s="5">
        <f t="shared" si="4"/>
        <v>323662808365</v>
      </c>
      <c r="M10316" s="5">
        <f t="shared" si="5"/>
        <v>1.508200645</v>
      </c>
      <c r="N10316" s="4" t="b">
        <v>0</v>
      </c>
      <c r="O10316" s="4" t="b">
        <v>1</v>
      </c>
      <c r="P10316" s="4" t="b">
        <v>0</v>
      </c>
      <c r="Q10316" s="4" t="b">
        <v>0</v>
      </c>
      <c r="R10316" s="4" t="s">
        <v>39</v>
      </c>
      <c r="S10316" s="4">
        <v>0.0415465146293599</v>
      </c>
      <c r="T10316" s="4">
        <v>-1.81648670536919E10</v>
      </c>
    </row>
    <row r="10317" ht="12.75" customHeight="1">
      <c r="A10317" s="8" t="str">
        <f t="shared" si="1"/>
        <v>Spain1978</v>
      </c>
      <c r="B10317" s="4" t="s">
        <v>164</v>
      </c>
      <c r="C10317" s="4">
        <v>1978.0</v>
      </c>
      <c r="D10317" s="4">
        <v>1.46300005912781</v>
      </c>
      <c r="E10317" s="4">
        <v>-2.3094854299047E9</v>
      </c>
      <c r="F10317" s="4">
        <v>1.2508405546081E9</v>
      </c>
      <c r="G10317" s="4">
        <v>1.605996875E11</v>
      </c>
      <c r="H10317" s="4">
        <v>12.7017002105713</v>
      </c>
      <c r="I10317" s="4">
        <v>14.3354997634888</v>
      </c>
      <c r="J10317" s="4">
        <f t="shared" si="2"/>
        <v>2039889084536</v>
      </c>
      <c r="K10317" s="5">
        <f t="shared" si="3"/>
        <v>2302276782173</v>
      </c>
      <c r="L10317" s="5">
        <f t="shared" si="4"/>
        <v>262387697636</v>
      </c>
      <c r="M10317" s="5">
        <f t="shared" si="5"/>
        <v>1.633799553</v>
      </c>
      <c r="N10317" s="4" t="b">
        <v>0</v>
      </c>
      <c r="O10317" s="4" t="b">
        <v>1</v>
      </c>
      <c r="P10317" s="4" t="b">
        <v>0</v>
      </c>
      <c r="Q10317" s="4" t="b">
        <v>0</v>
      </c>
      <c r="R10317" s="4" t="s">
        <v>39</v>
      </c>
      <c r="S10317" s="4">
        <v>1.46300323600586</v>
      </c>
      <c r="T10317" s="4">
        <v>-5.4002268375062E10</v>
      </c>
    </row>
    <row r="10318" ht="12.75" customHeight="1">
      <c r="A10318" s="8" t="str">
        <f t="shared" si="1"/>
        <v>Spain1977</v>
      </c>
      <c r="B10318" s="4" t="s">
        <v>164</v>
      </c>
      <c r="C10318" s="4">
        <v>1977.0</v>
      </c>
      <c r="D10318" s="4">
        <v>2.83857011795044</v>
      </c>
      <c r="E10318" s="4">
        <v>-1.21842470244201E8</v>
      </c>
      <c r="F10318" s="4">
        <v>-2.45521250071753E9</v>
      </c>
      <c r="G10318" s="4">
        <v>1.32449277108434E11</v>
      </c>
      <c r="H10318" s="4">
        <v>12.5918998718262</v>
      </c>
      <c r="I10318" s="4">
        <v>12.8269996643066</v>
      </c>
      <c r="J10318" s="4">
        <f t="shared" si="2"/>
        <v>1667788035445</v>
      </c>
      <c r="K10318" s="5">
        <f t="shared" si="3"/>
        <v>1698926833008</v>
      </c>
      <c r="L10318" s="5">
        <f t="shared" si="4"/>
        <v>31138797562</v>
      </c>
      <c r="M10318" s="5">
        <f t="shared" si="5"/>
        <v>0.2350997925</v>
      </c>
      <c r="N10318" s="4" t="b">
        <v>0</v>
      </c>
      <c r="O10318" s="4" t="b">
        <v>0</v>
      </c>
      <c r="P10318" s="4" t="b">
        <v>1</v>
      </c>
      <c r="Q10318" s="4" t="b">
        <v>1</v>
      </c>
      <c r="R10318" s="4" t="s">
        <v>39</v>
      </c>
      <c r="S10318" s="4">
        <v>2.83857433385704</v>
      </c>
      <c r="T10318" s="4">
        <v>-2.81504103915659E10</v>
      </c>
    </row>
    <row r="10319" ht="12.75" customHeight="1">
      <c r="A10319" s="8" t="str">
        <f t="shared" si="1"/>
        <v>Spain1976</v>
      </c>
      <c r="B10319" s="4" t="s">
        <v>164</v>
      </c>
      <c r="C10319" s="4">
        <v>1976.0</v>
      </c>
      <c r="D10319" s="4">
        <v>3.30379009246826</v>
      </c>
      <c r="E10319" s="4">
        <v>6.30622996046578E8</v>
      </c>
      <c r="F10319" s="4">
        <v>-4.62244570205883E9</v>
      </c>
      <c r="G10319" s="4">
        <v>1.18507184779905E11</v>
      </c>
      <c r="H10319" s="4">
        <v>11.9204998016357</v>
      </c>
      <c r="I10319" s="4">
        <v>11.4927997589111</v>
      </c>
      <c r="J10319" s="4">
        <f t="shared" si="2"/>
        <v>1412664872661</v>
      </c>
      <c r="K10319" s="5">
        <f t="shared" si="3"/>
        <v>1361979344668</v>
      </c>
      <c r="L10319" s="5">
        <f t="shared" si="4"/>
        <v>-50685527994</v>
      </c>
      <c r="M10319" s="5">
        <f t="shared" si="5"/>
        <v>-0.4277000427</v>
      </c>
      <c r="N10319" s="4" t="b">
        <v>0</v>
      </c>
      <c r="O10319" s="4" t="b">
        <v>0</v>
      </c>
      <c r="P10319" s="4" t="b">
        <v>1</v>
      </c>
      <c r="Q10319" s="4" t="b">
        <v>1</v>
      </c>
      <c r="R10319" s="4" t="s">
        <v>39</v>
      </c>
      <c r="S10319" s="4">
        <v>3.30379157223688</v>
      </c>
      <c r="T10319" s="4">
        <v>-1.3942092328529E10</v>
      </c>
    </row>
    <row r="10320" ht="12.75" customHeight="1">
      <c r="A10320" s="8" t="str">
        <f t="shared" si="1"/>
        <v>Spain1975</v>
      </c>
      <c r="B10320" s="4" t="s">
        <v>164</v>
      </c>
      <c r="C10320" s="4">
        <v>1975.0</v>
      </c>
      <c r="D10320" s="4">
        <v>0.542203009128571</v>
      </c>
      <c r="E10320" s="4">
        <v>4.59461970234571E8</v>
      </c>
      <c r="F10320" s="4">
        <v>-3.89300363086503E9</v>
      </c>
      <c r="G10320" s="4">
        <v>1.14777046376812E11</v>
      </c>
      <c r="H10320" s="4">
        <v>11.6300001144409</v>
      </c>
      <c r="I10320" s="4">
        <v>11.3727998733521</v>
      </c>
      <c r="J10320" s="4">
        <f t="shared" si="2"/>
        <v>1334857062498</v>
      </c>
      <c r="K10320" s="5">
        <f t="shared" si="3"/>
        <v>1305336378498</v>
      </c>
      <c r="L10320" s="5">
        <f t="shared" si="4"/>
        <v>-29520684000</v>
      </c>
      <c r="M10320" s="5">
        <f t="shared" si="5"/>
        <v>-0.2572002411</v>
      </c>
      <c r="N10320" s="4" t="b">
        <v>0</v>
      </c>
      <c r="O10320" s="4" t="b">
        <v>1</v>
      </c>
      <c r="P10320" s="4" t="b">
        <v>0</v>
      </c>
      <c r="Q10320" s="4" t="b">
        <v>1</v>
      </c>
      <c r="R10320" s="4" t="s">
        <v>39</v>
      </c>
      <c r="S10320" s="4">
        <v>0.5422032143575</v>
      </c>
      <c r="T10320" s="4">
        <v>-3.730138403093E9</v>
      </c>
    </row>
    <row r="10321" ht="12.75" customHeight="1">
      <c r="A10321" s="8" t="str">
        <f t="shared" si="1"/>
        <v>Spain1974</v>
      </c>
      <c r="B10321" s="4" t="s">
        <v>164</v>
      </c>
      <c r="C10321" s="4">
        <v>1974.0</v>
      </c>
      <c r="D10321" s="4">
        <v>5.61879014968872</v>
      </c>
      <c r="E10321" s="4">
        <v>5.07714492930353E8</v>
      </c>
      <c r="F10321" s="4" t="s">
        <v>39</v>
      </c>
      <c r="G10321" s="4">
        <v>9.72740063455437E10</v>
      </c>
      <c r="H10321" s="4">
        <v>11.5206003189087</v>
      </c>
      <c r="I10321" s="4">
        <v>11.4098997116089</v>
      </c>
      <c r="J10321" s="4">
        <f t="shared" si="2"/>
        <v>1120654948526</v>
      </c>
      <c r="K10321" s="5">
        <f t="shared" si="3"/>
        <v>1109886656949</v>
      </c>
      <c r="L10321" s="5">
        <f t="shared" si="4"/>
        <v>-10768291577</v>
      </c>
      <c r="M10321" s="5">
        <f t="shared" si="5"/>
        <v>-0.1107006073</v>
      </c>
      <c r="N10321" s="4" t="b">
        <v>0</v>
      </c>
      <c r="O10321" s="4" t="b">
        <v>1</v>
      </c>
      <c r="P10321" s="4" t="b">
        <v>1</v>
      </c>
      <c r="Q10321" s="4" t="b">
        <v>0</v>
      </c>
      <c r="R10321" s="4" t="s">
        <v>39</v>
      </c>
      <c r="S10321" s="4">
        <v>5.61878571735528</v>
      </c>
      <c r="T10321" s="4">
        <v>-1.75030400312682E10</v>
      </c>
    </row>
    <row r="10322" ht="12.75" customHeight="1">
      <c r="A10322" s="8" t="str">
        <f t="shared" si="1"/>
        <v>Spain1973</v>
      </c>
      <c r="B10322" s="4" t="s">
        <v>164</v>
      </c>
      <c r="C10322" s="4">
        <v>1973.0</v>
      </c>
      <c r="D10322" s="4">
        <v>7.78846979141235</v>
      </c>
      <c r="E10322" s="4">
        <v>1.2832159704133E9</v>
      </c>
      <c r="F10322" s="4" t="s">
        <v>39</v>
      </c>
      <c r="G10322" s="4">
        <v>7.86395259851513E10</v>
      </c>
      <c r="H10322" s="4">
        <v>10.9793996810913</v>
      </c>
      <c r="I10322" s="4">
        <v>9.88444995880127</v>
      </c>
      <c r="J10322" s="4">
        <f t="shared" si="2"/>
        <v>863414786523</v>
      </c>
      <c r="K10322" s="5">
        <f t="shared" si="3"/>
        <v>777308459384</v>
      </c>
      <c r="L10322" s="5">
        <f t="shared" si="4"/>
        <v>-86106327138</v>
      </c>
      <c r="M10322" s="5">
        <f t="shared" si="5"/>
        <v>-1.094949722</v>
      </c>
      <c r="N10322" s="4" t="b">
        <v>0</v>
      </c>
      <c r="O10322" s="4" t="b">
        <v>0</v>
      </c>
      <c r="P10322" s="4" t="b">
        <v>1</v>
      </c>
      <c r="Q10322" s="4" t="b">
        <v>1</v>
      </c>
      <c r="R10322" s="4" t="s">
        <v>39</v>
      </c>
      <c r="S10322" s="4">
        <v>7.78846535789519</v>
      </c>
      <c r="T10322" s="4">
        <v>-1.86344803603923E10</v>
      </c>
    </row>
    <row r="10323" ht="12.75" customHeight="1">
      <c r="A10323" s="8" t="str">
        <f t="shared" si="1"/>
        <v>Spain1972</v>
      </c>
      <c r="B10323" s="4" t="s">
        <v>164</v>
      </c>
      <c r="C10323" s="4">
        <v>1972.0</v>
      </c>
      <c r="D10323" s="4">
        <v>8.14974975585938</v>
      </c>
      <c r="E10323" s="4">
        <v>4.3039293451498E8</v>
      </c>
      <c r="F10323" s="4" t="s">
        <v>39</v>
      </c>
      <c r="G10323" s="4">
        <v>5.91324152213306E10</v>
      </c>
      <c r="H10323" s="4">
        <v>12.7357997894287</v>
      </c>
      <c r="I10323" s="4">
        <v>12.4920997619629</v>
      </c>
      <c r="J10323" s="4">
        <f t="shared" si="2"/>
        <v>753098601324</v>
      </c>
      <c r="K10323" s="5">
        <f t="shared" si="3"/>
        <v>738688030111</v>
      </c>
      <c r="L10323" s="5">
        <f t="shared" si="4"/>
        <v>-14410571214</v>
      </c>
      <c r="M10323" s="5">
        <f t="shared" si="5"/>
        <v>-0.2437000275</v>
      </c>
      <c r="N10323" s="4" t="b">
        <v>0</v>
      </c>
      <c r="O10323" s="4" t="b">
        <v>0</v>
      </c>
      <c r="P10323" s="4" t="b">
        <v>1</v>
      </c>
      <c r="Q10323" s="4" t="b">
        <v>1</v>
      </c>
      <c r="R10323" s="4" t="s">
        <v>39</v>
      </c>
      <c r="S10323" s="4">
        <v>8.14974580952463</v>
      </c>
      <c r="T10323" s="4">
        <v>-1.95071107638207E10</v>
      </c>
    </row>
    <row r="10324" ht="12.75" customHeight="1">
      <c r="A10324" s="8" t="str">
        <f t="shared" si="1"/>
        <v>Spain1971</v>
      </c>
      <c r="B10324" s="4" t="s">
        <v>164</v>
      </c>
      <c r="C10324" s="4">
        <v>1971.0</v>
      </c>
      <c r="D10324" s="4">
        <v>4.64946985244751</v>
      </c>
      <c r="E10324" s="4">
        <v>-2.22404561189651E8</v>
      </c>
      <c r="F10324" s="4" t="s">
        <v>39</v>
      </c>
      <c r="G10324" s="4">
        <v>4.66194203592814E10</v>
      </c>
      <c r="H10324" s="4">
        <v>13.0013999938965</v>
      </c>
      <c r="I10324" s="4">
        <v>13.959400177002</v>
      </c>
      <c r="J10324" s="4">
        <f t="shared" si="2"/>
        <v>606117731575</v>
      </c>
      <c r="K10324" s="5">
        <f t="shared" si="3"/>
        <v>650779144815</v>
      </c>
      <c r="L10324" s="5">
        <f t="shared" si="4"/>
        <v>44661413240</v>
      </c>
      <c r="M10324" s="5">
        <f t="shared" si="5"/>
        <v>0.9580001831</v>
      </c>
      <c r="N10324" s="4" t="b">
        <v>0</v>
      </c>
      <c r="O10324" s="4" t="b">
        <v>1</v>
      </c>
      <c r="P10324" s="4" t="b">
        <v>1</v>
      </c>
      <c r="Q10324" s="4" t="b">
        <v>1</v>
      </c>
      <c r="R10324" s="4" t="s">
        <v>39</v>
      </c>
      <c r="S10324" s="4">
        <v>4.64947368746324</v>
      </c>
      <c r="T10324" s="4">
        <v>-1.25129948620491E10</v>
      </c>
    </row>
    <row r="10325" ht="12.75" customHeight="1">
      <c r="A10325" s="8" t="str">
        <f t="shared" si="1"/>
        <v>Spain1970</v>
      </c>
      <c r="B10325" s="4" t="s">
        <v>164</v>
      </c>
      <c r="C10325" s="4">
        <v>1970.0</v>
      </c>
      <c r="D10325" s="4">
        <v>4.24496984481812</v>
      </c>
      <c r="E10325" s="4">
        <v>2.57941160167453E8</v>
      </c>
      <c r="F10325" s="4" t="s">
        <v>39</v>
      </c>
      <c r="G10325" s="4">
        <v>4.09929950083195E10</v>
      </c>
      <c r="H10325" s="4">
        <v>12.3427000045776</v>
      </c>
      <c r="I10325" s="4">
        <v>12.2532997131348</v>
      </c>
      <c r="J10325" s="4">
        <f t="shared" si="2"/>
        <v>505964239677</v>
      </c>
      <c r="K10325" s="5">
        <f t="shared" si="3"/>
        <v>502299453976</v>
      </c>
      <c r="L10325" s="5">
        <f t="shared" si="4"/>
        <v>-3664785701</v>
      </c>
      <c r="M10325" s="5">
        <f t="shared" si="5"/>
        <v>-0.08940029144</v>
      </c>
      <c r="N10325" s="4" t="b">
        <v>0</v>
      </c>
      <c r="O10325" s="4" t="b">
        <v>1</v>
      </c>
      <c r="P10325" s="4" t="b">
        <v>1</v>
      </c>
      <c r="Q10325" s="4" t="b">
        <v>0</v>
      </c>
      <c r="R10325" s="4" t="s">
        <v>39</v>
      </c>
      <c r="S10325" s="4">
        <v>4.28918295677589</v>
      </c>
      <c r="T10325" s="4">
        <v>-5.62642535096189E9</v>
      </c>
    </row>
    <row r="10326" ht="12.75" customHeight="1">
      <c r="A10326" s="8" t="str">
        <f t="shared" si="1"/>
        <v>Spain1969</v>
      </c>
      <c r="B10326" s="4" t="s">
        <v>164</v>
      </c>
      <c r="C10326" s="4">
        <v>1969.0</v>
      </c>
      <c r="D10326" s="4">
        <v>8.90701961517334</v>
      </c>
      <c r="E10326" s="4">
        <v>1.79215775919141E8</v>
      </c>
      <c r="F10326" s="4" t="s">
        <v>39</v>
      </c>
      <c r="G10326" s="4">
        <v>3.6038711599541E10</v>
      </c>
      <c r="H10326" s="4">
        <v>12.2061996459961</v>
      </c>
      <c r="I10326" s="4">
        <v>12.2694997787476</v>
      </c>
      <c r="J10326" s="4">
        <f t="shared" si="2"/>
        <v>439895708768</v>
      </c>
      <c r="K10326" s="5">
        <f t="shared" si="3"/>
        <v>442176963997</v>
      </c>
      <c r="L10326" s="5">
        <f t="shared" si="4"/>
        <v>2281255228</v>
      </c>
      <c r="M10326" s="5">
        <f t="shared" si="5"/>
        <v>0.06330013275</v>
      </c>
      <c r="N10326" s="4" t="b">
        <v>0</v>
      </c>
      <c r="O10326" s="4" t="b">
        <v>1</v>
      </c>
      <c r="P10326" s="4" t="b">
        <v>1</v>
      </c>
      <c r="Q10326" s="4" t="b">
        <v>0</v>
      </c>
      <c r="R10326" s="4" t="s">
        <v>39</v>
      </c>
      <c r="S10326" s="4">
        <v>8.90701555527096</v>
      </c>
      <c r="T10326" s="4">
        <v>-4.9542834087785E9</v>
      </c>
    </row>
    <row r="10327" ht="12.75" customHeight="1">
      <c r="A10327" s="8" t="str">
        <f t="shared" si="1"/>
        <v>Spain1968</v>
      </c>
      <c r="B10327" s="4" t="s">
        <v>164</v>
      </c>
      <c r="C10327" s="4">
        <v>1968.0</v>
      </c>
      <c r="D10327" s="4">
        <v>6.59702014923096</v>
      </c>
      <c r="E10327" s="4">
        <v>-3542318.46986344</v>
      </c>
      <c r="F10327" s="4" t="s">
        <v>39</v>
      </c>
      <c r="G10327" s="4">
        <v>3.14755484814095E10</v>
      </c>
      <c r="H10327" s="4">
        <v>12.2625999450684</v>
      </c>
      <c r="I10327" s="4">
        <v>12.8161001205444</v>
      </c>
      <c r="J10327" s="4">
        <f t="shared" si="2"/>
        <v>385972059079</v>
      </c>
      <c r="K10327" s="5">
        <f t="shared" si="3"/>
        <v>403393780687</v>
      </c>
      <c r="L10327" s="5">
        <f t="shared" si="4"/>
        <v>17421721608</v>
      </c>
      <c r="M10327" s="5">
        <f t="shared" si="5"/>
        <v>0.5535001755</v>
      </c>
      <c r="N10327" s="4" t="b">
        <v>0</v>
      </c>
      <c r="O10327" s="4" t="b">
        <v>0</v>
      </c>
      <c r="P10327" s="4" t="b">
        <v>1</v>
      </c>
      <c r="Q10327" s="4" t="b">
        <v>1</v>
      </c>
      <c r="R10327" s="4" t="s">
        <v>39</v>
      </c>
      <c r="S10327" s="4">
        <v>6.59702013758312</v>
      </c>
      <c r="T10327" s="4">
        <v>-4.5631631181315E9</v>
      </c>
    </row>
    <row r="10328" ht="12.75" customHeight="1">
      <c r="A10328" s="8" t="str">
        <f t="shared" si="1"/>
        <v>Spain1967</v>
      </c>
      <c r="B10328" s="4" t="s">
        <v>164</v>
      </c>
      <c r="C10328" s="4">
        <v>1967.0</v>
      </c>
      <c r="D10328" s="4">
        <v>4.34034013748169</v>
      </c>
      <c r="E10328" s="4">
        <v>3.61551373925937E7</v>
      </c>
      <c r="F10328" s="4" t="s">
        <v>39</v>
      </c>
      <c r="G10328" s="4">
        <v>3.16471192281982E10</v>
      </c>
      <c r="H10328" s="4">
        <v>12.1604995727539</v>
      </c>
      <c r="I10328" s="4">
        <v>12.4851999282837</v>
      </c>
      <c r="J10328" s="4">
        <f t="shared" si="2"/>
        <v>384844779853</v>
      </c>
      <c r="K10328" s="5">
        <f t="shared" si="3"/>
        <v>395120610718</v>
      </c>
      <c r="L10328" s="5">
        <f t="shared" si="4"/>
        <v>10275830865</v>
      </c>
      <c r="M10328" s="5">
        <f t="shared" si="5"/>
        <v>0.3247003555</v>
      </c>
      <c r="N10328" s="4" t="b">
        <v>0</v>
      </c>
      <c r="O10328" s="4" t="b">
        <v>1</v>
      </c>
      <c r="P10328" s="4" t="b">
        <v>1</v>
      </c>
      <c r="Q10328" s="4" t="b">
        <v>1</v>
      </c>
      <c r="R10328" s="4" t="s">
        <v>39</v>
      </c>
      <c r="S10328" s="4">
        <v>4.34033841707489</v>
      </c>
      <c r="T10328" s="4">
        <v>1.715707467887E8</v>
      </c>
    </row>
    <row r="10329" ht="12.75" customHeight="1">
      <c r="A10329" s="8" t="str">
        <f t="shared" si="1"/>
        <v>Spain1966</v>
      </c>
      <c r="B10329" s="4" t="s">
        <v>164</v>
      </c>
      <c r="C10329" s="4">
        <v>1966.0</v>
      </c>
      <c r="D10329" s="4">
        <v>7.24605989456177</v>
      </c>
      <c r="E10329" s="4">
        <v>1.52079456207273E8</v>
      </c>
      <c r="F10329" s="4" t="s">
        <v>39</v>
      </c>
      <c r="G10329" s="4">
        <v>2.87210622421634E10</v>
      </c>
      <c r="H10329" s="4">
        <v>11.8194999694824</v>
      </c>
      <c r="I10329" s="4">
        <v>11.7513999938965</v>
      </c>
      <c r="J10329" s="4">
        <f t="shared" si="2"/>
        <v>339468594295</v>
      </c>
      <c r="K10329" s="5">
        <f t="shared" si="3"/>
        <v>337512690657</v>
      </c>
      <c r="L10329" s="5">
        <f t="shared" si="4"/>
        <v>-1955903637</v>
      </c>
      <c r="M10329" s="5">
        <f t="shared" si="5"/>
        <v>-0.06809997559</v>
      </c>
      <c r="N10329" s="4" t="b">
        <v>0</v>
      </c>
      <c r="O10329" s="4" t="b">
        <v>1</v>
      </c>
      <c r="P10329" s="4" t="b">
        <v>1</v>
      </c>
      <c r="Q10329" s="4" t="b">
        <v>0</v>
      </c>
      <c r="R10329" s="4" t="s">
        <v>39</v>
      </c>
      <c r="S10329" s="4">
        <v>7.24606030950785</v>
      </c>
      <c r="T10329" s="4">
        <v>-2.9260569860348E9</v>
      </c>
    </row>
    <row r="10330" ht="12.75" customHeight="1">
      <c r="A10330" s="8" t="str">
        <f t="shared" si="1"/>
        <v>Spain1965</v>
      </c>
      <c r="B10330" s="4" t="s">
        <v>164</v>
      </c>
      <c r="C10330" s="4">
        <v>1965.0</v>
      </c>
      <c r="D10330" s="4">
        <v>6.25313997268677</v>
      </c>
      <c r="E10330" s="4">
        <v>1.23592932097289E8</v>
      </c>
      <c r="F10330" s="4" t="s">
        <v>39</v>
      </c>
      <c r="G10330" s="4">
        <v>2.47569586949238E10</v>
      </c>
      <c r="H10330" s="4">
        <v>13.9925003051758</v>
      </c>
      <c r="I10330" s="4">
        <v>14.0283002853394</v>
      </c>
      <c r="J10330" s="4">
        <f t="shared" si="2"/>
        <v>346411752094</v>
      </c>
      <c r="K10330" s="5">
        <f t="shared" si="3"/>
        <v>347298050724</v>
      </c>
      <c r="L10330" s="5">
        <f t="shared" si="4"/>
        <v>886298630.2</v>
      </c>
      <c r="M10330" s="5">
        <f t="shared" si="5"/>
        <v>0.03579998016</v>
      </c>
      <c r="N10330" s="4" t="b">
        <v>0</v>
      </c>
      <c r="O10330" s="4" t="b">
        <v>0</v>
      </c>
      <c r="P10330" s="4" t="b">
        <v>1</v>
      </c>
      <c r="Q10330" s="4" t="b">
        <v>1</v>
      </c>
      <c r="R10330" s="4" t="s">
        <v>39</v>
      </c>
      <c r="S10330" s="4">
        <v>6.253134898985</v>
      </c>
      <c r="T10330" s="4">
        <v>-3.96410354723959E9</v>
      </c>
    </row>
    <row r="10331" ht="12.75" customHeight="1">
      <c r="A10331" s="8" t="str">
        <f t="shared" si="1"/>
        <v>Spain1964</v>
      </c>
      <c r="B10331" s="4" t="s">
        <v>164</v>
      </c>
      <c r="C10331" s="4">
        <v>1964.0</v>
      </c>
      <c r="D10331" s="4">
        <v>5.30850982666016</v>
      </c>
      <c r="E10331" s="4">
        <v>1.36651414026225E8</v>
      </c>
      <c r="F10331" s="4" t="s">
        <v>39</v>
      </c>
      <c r="G10331" s="4">
        <v>2.13438446437341E10</v>
      </c>
      <c r="H10331" s="4">
        <v>12.9027004241943</v>
      </c>
      <c r="I10331" s="4">
        <v>12.722900390625</v>
      </c>
      <c r="J10331" s="4">
        <f t="shared" si="2"/>
        <v>275393233339</v>
      </c>
      <c r="K10331" s="5">
        <f t="shared" si="3"/>
        <v>271555609355</v>
      </c>
      <c r="L10331" s="5">
        <f t="shared" si="4"/>
        <v>-3837623983</v>
      </c>
      <c r="M10331" s="5">
        <f t="shared" si="5"/>
        <v>-0.1798000336</v>
      </c>
      <c r="N10331" s="4" t="b">
        <v>0</v>
      </c>
      <c r="O10331" s="4" t="b">
        <v>0</v>
      </c>
      <c r="P10331" s="4" t="b">
        <v>1</v>
      </c>
      <c r="Q10331" s="4" t="b">
        <v>1</v>
      </c>
      <c r="R10331" s="4" t="s">
        <v>39</v>
      </c>
      <c r="S10331" s="4">
        <v>5.30851024557151</v>
      </c>
      <c r="T10331" s="4">
        <v>-3.4131140511897E9</v>
      </c>
    </row>
    <row r="10332" ht="12.75" customHeight="1">
      <c r="A10332" s="8" t="str">
        <f t="shared" si="1"/>
        <v>Spain1963</v>
      </c>
      <c r="B10332" s="4" t="s">
        <v>164</v>
      </c>
      <c r="C10332" s="4">
        <v>1963.0</v>
      </c>
      <c r="D10332" s="4">
        <v>9.59650039672852</v>
      </c>
      <c r="E10332" s="4">
        <v>-1.24310854155959E7</v>
      </c>
      <c r="F10332" s="4" t="s">
        <v>39</v>
      </c>
      <c r="G10332" s="4">
        <v>1.90749139477196E10</v>
      </c>
      <c r="H10332" s="4">
        <v>11.8292999267578</v>
      </c>
      <c r="I10332" s="4">
        <v>12.3705997467041</v>
      </c>
      <c r="J10332" s="4">
        <f t="shared" si="2"/>
        <v>225642878165</v>
      </c>
      <c r="K10332" s="5">
        <f t="shared" si="3"/>
        <v>235968125650</v>
      </c>
      <c r="L10332" s="5">
        <f t="shared" si="4"/>
        <v>10325247485</v>
      </c>
      <c r="M10332" s="5">
        <f t="shared" si="5"/>
        <v>0.5412998199</v>
      </c>
      <c r="N10332" s="4" t="b">
        <v>0</v>
      </c>
      <c r="O10332" s="4" t="b">
        <v>0</v>
      </c>
      <c r="P10332" s="4" t="b">
        <v>1</v>
      </c>
      <c r="Q10332" s="4" t="b">
        <v>0</v>
      </c>
      <c r="R10332" s="4" t="s">
        <v>39</v>
      </c>
      <c r="S10332" s="4">
        <v>9.59649887419761</v>
      </c>
      <c r="T10332" s="4">
        <v>-2.26893069601449E9</v>
      </c>
    </row>
    <row r="10333" ht="12.75" customHeight="1">
      <c r="A10333" s="8" t="str">
        <f t="shared" si="1"/>
        <v>Spain1962</v>
      </c>
      <c r="B10333" s="4" t="s">
        <v>164</v>
      </c>
      <c r="C10333" s="4">
        <v>1962.0</v>
      </c>
      <c r="D10333" s="4">
        <v>9.95343971252441</v>
      </c>
      <c r="E10333" s="4">
        <v>3.01280433405557E8</v>
      </c>
      <c r="F10333" s="4" t="s">
        <v>39</v>
      </c>
      <c r="G10333" s="4">
        <v>1.6138545209246E10</v>
      </c>
      <c r="H10333" s="4">
        <v>11.8347997665405</v>
      </c>
      <c r="I10333" s="4">
        <v>10.5605001449585</v>
      </c>
      <c r="J10333" s="4">
        <f t="shared" si="2"/>
        <v>190996451075</v>
      </c>
      <c r="K10333" s="5">
        <f t="shared" si="3"/>
        <v>170431109022</v>
      </c>
      <c r="L10333" s="5">
        <f t="shared" si="4"/>
        <v>-20565342053</v>
      </c>
      <c r="M10333" s="5">
        <f t="shared" si="5"/>
        <v>-1.274299622</v>
      </c>
      <c r="N10333" s="4" t="b">
        <v>0</v>
      </c>
      <c r="O10333" s="4" t="b">
        <v>0</v>
      </c>
      <c r="P10333" s="4" t="b">
        <v>1</v>
      </c>
      <c r="Q10333" s="4" t="b">
        <v>1</v>
      </c>
      <c r="R10333" s="4" t="s">
        <v>39</v>
      </c>
      <c r="S10333" s="4">
        <v>9.95343810301794</v>
      </c>
      <c r="T10333" s="4">
        <v>-2.9363687384736E9</v>
      </c>
    </row>
    <row r="10334" ht="12.75" customHeight="1">
      <c r="A10334" s="8" t="str">
        <f t="shared" si="1"/>
        <v>Spain1961</v>
      </c>
      <c r="B10334" s="4" t="s">
        <v>164</v>
      </c>
      <c r="C10334" s="4">
        <v>1961.0</v>
      </c>
      <c r="D10334" s="4">
        <v>11.8387002944946</v>
      </c>
      <c r="E10334" s="4">
        <v>3.61068254383684E8</v>
      </c>
      <c r="F10334" s="4" t="s">
        <v>39</v>
      </c>
      <c r="G10334" s="4">
        <v>1.38343005714849E10</v>
      </c>
      <c r="H10334" s="4">
        <v>11.8769998550415</v>
      </c>
      <c r="I10334" s="4">
        <v>9.97360038757324</v>
      </c>
      <c r="J10334" s="4">
        <f t="shared" si="2"/>
        <v>164309985882</v>
      </c>
      <c r="K10334" s="5">
        <f t="shared" si="3"/>
        <v>137977785542</v>
      </c>
      <c r="L10334" s="5">
        <f t="shared" si="4"/>
        <v>-26332200341</v>
      </c>
      <c r="M10334" s="5">
        <f t="shared" si="5"/>
        <v>-1.903399467</v>
      </c>
      <c r="N10334" s="4" t="b">
        <v>0</v>
      </c>
      <c r="O10334" s="4" t="b">
        <v>0</v>
      </c>
      <c r="P10334" s="4" t="b">
        <v>1</v>
      </c>
      <c r="Q10334" s="4" t="b">
        <v>1</v>
      </c>
      <c r="R10334" s="4" t="s">
        <v>39</v>
      </c>
      <c r="S10334" s="4">
        <v>11.8386741948332</v>
      </c>
      <c r="T10334" s="4">
        <v>-2.3042446377611E9</v>
      </c>
    </row>
    <row r="10335" ht="12.75" customHeight="1">
      <c r="A10335" s="8" t="str">
        <f t="shared" si="1"/>
        <v>Spain1960</v>
      </c>
      <c r="B10335" s="4" t="s">
        <v>164</v>
      </c>
      <c r="C10335" s="4">
        <v>1960.0</v>
      </c>
      <c r="D10335" s="4">
        <v>1.58443999290466</v>
      </c>
      <c r="E10335" s="4">
        <v>1.77613342043007E8</v>
      </c>
      <c r="F10335" s="4" t="s">
        <v>39</v>
      </c>
      <c r="G10335" s="4">
        <v>1.2072126075397E10</v>
      </c>
      <c r="H10335" s="4">
        <v>11.7063999176025</v>
      </c>
      <c r="I10335" s="4">
        <v>11.0159997940063</v>
      </c>
      <c r="J10335" s="4">
        <f t="shared" si="2"/>
        <v>141321135694</v>
      </c>
      <c r="K10335" s="5">
        <f t="shared" si="3"/>
        <v>132986538360</v>
      </c>
      <c r="L10335" s="5">
        <f t="shared" si="4"/>
        <v>-8334597335</v>
      </c>
      <c r="M10335" s="5">
        <f t="shared" si="5"/>
        <v>-0.6904001236</v>
      </c>
      <c r="N10335" s="4" t="b">
        <v>0</v>
      </c>
      <c r="O10335" s="4" t="b">
        <v>1</v>
      </c>
      <c r="P10335" s="4" t="b">
        <v>0</v>
      </c>
      <c r="Q10335" s="4" t="b">
        <v>1</v>
      </c>
      <c r="R10335" s="4" t="s">
        <v>39</v>
      </c>
      <c r="S10335" s="4" t="s">
        <v>39</v>
      </c>
      <c r="T10335" s="4">
        <v>-1.7621744960879E9</v>
      </c>
    </row>
    <row r="10336" ht="12.75" customHeight="1">
      <c r="A10336" s="8" t="str">
        <f t="shared" si="1"/>
        <v>Spain1959</v>
      </c>
      <c r="B10336" s="4" t="s">
        <v>164</v>
      </c>
      <c r="C10336" s="4">
        <v>1959.0</v>
      </c>
      <c r="D10336" s="4">
        <v>-2.2967700958252</v>
      </c>
      <c r="E10336" s="4" t="s">
        <v>39</v>
      </c>
      <c r="F10336" s="4" t="s">
        <v>39</v>
      </c>
      <c r="G10336" s="4" t="s">
        <v>39</v>
      </c>
      <c r="H10336" s="4">
        <v>11.0319995880127</v>
      </c>
      <c r="I10336" s="4">
        <v>10.4925003051758</v>
      </c>
      <c r="J10336" s="4" t="str">
        <f t="shared" si="2"/>
        <v>#VALUE!</v>
      </c>
      <c r="K10336" s="5" t="str">
        <f t="shared" si="3"/>
        <v>#VALUE!</v>
      </c>
      <c r="L10336" s="5" t="str">
        <f t="shared" si="4"/>
        <v>#VALUE!</v>
      </c>
      <c r="M10336" s="5" t="str">
        <f t="shared" si="5"/>
        <v>#VALUE!</v>
      </c>
      <c r="N10336" s="4" t="b">
        <v>1</v>
      </c>
      <c r="O10336" s="4" t="b">
        <v>1</v>
      </c>
      <c r="P10336" s="4" t="b">
        <v>0</v>
      </c>
      <c r="Q10336" s="4" t="b">
        <v>0</v>
      </c>
      <c r="R10336" s="4" t="s">
        <v>39</v>
      </c>
      <c r="S10336" s="4" t="s">
        <v>39</v>
      </c>
      <c r="T10336" s="4" t="s">
        <v>39</v>
      </c>
    </row>
    <row r="10337" ht="12.75" customHeight="1">
      <c r="A10337" s="8" t="str">
        <f t="shared" si="1"/>
        <v>Spain1958</v>
      </c>
      <c r="B10337" s="4" t="s">
        <v>164</v>
      </c>
      <c r="C10337" s="4">
        <v>1958.0</v>
      </c>
      <c r="D10337" s="4">
        <v>4.32118988037109</v>
      </c>
      <c r="E10337" s="4" t="s">
        <v>39</v>
      </c>
      <c r="F10337" s="4" t="s">
        <v>39</v>
      </c>
      <c r="G10337" s="4" t="s">
        <v>39</v>
      </c>
      <c r="H10337" s="4">
        <v>11.1434001922607</v>
      </c>
      <c r="I10337" s="4">
        <v>10.9109001159668</v>
      </c>
      <c r="J10337" s="4" t="str">
        <f t="shared" si="2"/>
        <v>#VALUE!</v>
      </c>
      <c r="K10337" s="5" t="str">
        <f t="shared" si="3"/>
        <v>#VALUE!</v>
      </c>
      <c r="L10337" s="5" t="str">
        <f t="shared" si="4"/>
        <v>#VALUE!</v>
      </c>
      <c r="M10337" s="5" t="str">
        <f t="shared" si="5"/>
        <v>#VALUE!</v>
      </c>
      <c r="N10337" s="4" t="b">
        <v>1</v>
      </c>
      <c r="O10337" s="4" t="b">
        <v>1</v>
      </c>
      <c r="P10337" s="4" t="b">
        <v>1</v>
      </c>
      <c r="Q10337" s="4" t="b">
        <v>0</v>
      </c>
      <c r="R10337" s="4" t="s">
        <v>39</v>
      </c>
      <c r="S10337" s="4" t="s">
        <v>39</v>
      </c>
      <c r="T10337" s="4" t="s">
        <v>39</v>
      </c>
    </row>
    <row r="10338" ht="12.75" customHeight="1">
      <c r="A10338" s="8" t="str">
        <f t="shared" si="1"/>
        <v>Spain1957</v>
      </c>
      <c r="B10338" s="4" t="s">
        <v>164</v>
      </c>
      <c r="C10338" s="4">
        <v>1957.0</v>
      </c>
      <c r="D10338" s="4">
        <v>3.19924998283386</v>
      </c>
      <c r="E10338" s="4" t="s">
        <v>39</v>
      </c>
      <c r="F10338" s="4" t="s">
        <v>39</v>
      </c>
      <c r="G10338" s="4" t="s">
        <v>39</v>
      </c>
      <c r="H10338" s="4">
        <v>9.19563007354736</v>
      </c>
      <c r="I10338" s="4">
        <v>8.06515979766846</v>
      </c>
      <c r="J10338" s="4" t="str">
        <f t="shared" si="2"/>
        <v>#VALUE!</v>
      </c>
      <c r="K10338" s="5" t="str">
        <f t="shared" si="3"/>
        <v>#VALUE!</v>
      </c>
      <c r="L10338" s="5" t="str">
        <f t="shared" si="4"/>
        <v>#VALUE!</v>
      </c>
      <c r="M10338" s="5" t="str">
        <f t="shared" si="5"/>
        <v>#VALUE!</v>
      </c>
      <c r="N10338" s="4" t="b">
        <v>0</v>
      </c>
      <c r="O10338" s="4" t="b">
        <v>0</v>
      </c>
      <c r="P10338" s="4" t="b">
        <v>1</v>
      </c>
      <c r="Q10338" s="4" t="b">
        <v>1</v>
      </c>
      <c r="R10338" s="4" t="s">
        <v>39</v>
      </c>
      <c r="S10338" s="4" t="s">
        <v>39</v>
      </c>
      <c r="T10338" s="4" t="s">
        <v>39</v>
      </c>
    </row>
    <row r="10339" ht="12.75" customHeight="1">
      <c r="A10339" s="8" t="str">
        <f t="shared" si="1"/>
        <v>Spain1956</v>
      </c>
      <c r="B10339" s="4" t="s">
        <v>164</v>
      </c>
      <c r="C10339" s="4">
        <v>1956.0</v>
      </c>
      <c r="D10339" s="4">
        <v>8.13434982299805</v>
      </c>
      <c r="E10339" s="4" t="s">
        <v>39</v>
      </c>
      <c r="F10339" s="4" t="s">
        <v>39</v>
      </c>
      <c r="G10339" s="4" t="s">
        <v>39</v>
      </c>
      <c r="H10339" s="4">
        <v>9.07277965545654</v>
      </c>
      <c r="I10339" s="4">
        <v>9.12185001373291</v>
      </c>
      <c r="J10339" s="4" t="str">
        <f t="shared" si="2"/>
        <v>#VALUE!</v>
      </c>
      <c r="K10339" s="5" t="str">
        <f t="shared" si="3"/>
        <v>#VALUE!</v>
      </c>
      <c r="L10339" s="5" t="str">
        <f t="shared" si="4"/>
        <v>#VALUE!</v>
      </c>
      <c r="M10339" s="5" t="str">
        <f t="shared" si="5"/>
        <v>#VALUE!</v>
      </c>
      <c r="N10339" s="4" t="b">
        <v>0</v>
      </c>
      <c r="O10339" s="4" t="b">
        <v>0</v>
      </c>
      <c r="P10339" s="4" t="b">
        <v>1</v>
      </c>
      <c r="Q10339" s="4" t="b">
        <v>1</v>
      </c>
      <c r="R10339" s="4" t="s">
        <v>39</v>
      </c>
      <c r="S10339" s="4" t="s">
        <v>39</v>
      </c>
      <c r="T10339" s="4" t="s">
        <v>39</v>
      </c>
    </row>
    <row r="10340" ht="12.75" customHeight="1">
      <c r="A10340" s="8" t="str">
        <f t="shared" si="1"/>
        <v>Spain1955</v>
      </c>
      <c r="B10340" s="4" t="s">
        <v>164</v>
      </c>
      <c r="C10340" s="4">
        <v>1955.0</v>
      </c>
      <c r="D10340" s="4">
        <v>3.98545002937317</v>
      </c>
      <c r="E10340" s="4" t="s">
        <v>39</v>
      </c>
      <c r="F10340" s="4" t="s">
        <v>39</v>
      </c>
      <c r="G10340" s="4" t="s">
        <v>39</v>
      </c>
      <c r="H10340" s="4">
        <v>9.54586982727051</v>
      </c>
      <c r="I10340" s="4">
        <v>8.94874000549316</v>
      </c>
      <c r="J10340" s="4" t="str">
        <f t="shared" si="2"/>
        <v>#VALUE!</v>
      </c>
      <c r="K10340" s="5" t="str">
        <f t="shared" si="3"/>
        <v>#VALUE!</v>
      </c>
      <c r="L10340" s="5" t="str">
        <f t="shared" si="4"/>
        <v>#VALUE!</v>
      </c>
      <c r="M10340" s="5" t="str">
        <f t="shared" si="5"/>
        <v>#VALUE!</v>
      </c>
      <c r="N10340" s="4" t="b">
        <v>0</v>
      </c>
      <c r="O10340" s="4" t="b">
        <v>1</v>
      </c>
      <c r="P10340" s="4" t="b">
        <v>1</v>
      </c>
      <c r="Q10340" s="4" t="b">
        <v>1</v>
      </c>
      <c r="R10340" s="4" t="s">
        <v>39</v>
      </c>
      <c r="S10340" s="4" t="s">
        <v>39</v>
      </c>
      <c r="T10340" s="4" t="s">
        <v>39</v>
      </c>
    </row>
    <row r="10341" ht="12.75" customHeight="1">
      <c r="A10341" s="8" t="str">
        <f t="shared" si="1"/>
        <v>Spain1954</v>
      </c>
      <c r="B10341" s="4" t="s">
        <v>164</v>
      </c>
      <c r="C10341" s="4">
        <v>1954.0</v>
      </c>
      <c r="D10341" s="4">
        <v>7.59415006637573</v>
      </c>
      <c r="E10341" s="4" t="s">
        <v>39</v>
      </c>
      <c r="F10341" s="4" t="s">
        <v>39</v>
      </c>
      <c r="G10341" s="4" t="s">
        <v>39</v>
      </c>
      <c r="H10341" s="4">
        <v>9.48332977294922</v>
      </c>
      <c r="I10341" s="4">
        <v>8.78256988525391</v>
      </c>
      <c r="J10341" s="4" t="str">
        <f t="shared" si="2"/>
        <v>#VALUE!</v>
      </c>
      <c r="K10341" s="5" t="str">
        <f t="shared" si="3"/>
        <v>#VALUE!</v>
      </c>
      <c r="L10341" s="5" t="str">
        <f t="shared" si="4"/>
        <v>#VALUE!</v>
      </c>
      <c r="M10341" s="5" t="str">
        <f t="shared" si="5"/>
        <v>#VALUE!</v>
      </c>
      <c r="N10341" s="4" t="b">
        <v>0</v>
      </c>
      <c r="O10341" s="4" t="b">
        <v>1</v>
      </c>
      <c r="P10341" s="4" t="b">
        <v>1</v>
      </c>
      <c r="Q10341" s="4" t="b">
        <v>0</v>
      </c>
      <c r="R10341" s="4" t="s">
        <v>39</v>
      </c>
      <c r="S10341" s="4" t="s">
        <v>39</v>
      </c>
      <c r="T10341" s="4" t="s">
        <v>39</v>
      </c>
    </row>
    <row r="10342" ht="12.75" customHeight="1">
      <c r="A10342" s="8" t="str">
        <f t="shared" si="1"/>
        <v>Spain1953</v>
      </c>
      <c r="B10342" s="4" t="s">
        <v>164</v>
      </c>
      <c r="C10342" s="4">
        <v>1953.0</v>
      </c>
      <c r="D10342" s="4">
        <v>-0.32583099603653</v>
      </c>
      <c r="E10342" s="4" t="s">
        <v>39</v>
      </c>
      <c r="F10342" s="4" t="s">
        <v>39</v>
      </c>
      <c r="G10342" s="4" t="s">
        <v>39</v>
      </c>
      <c r="H10342" s="4">
        <v>9.48309993743896</v>
      </c>
      <c r="I10342" s="4">
        <v>8.46699047088623</v>
      </c>
      <c r="J10342" s="4" t="str">
        <f t="shared" si="2"/>
        <v>#VALUE!</v>
      </c>
      <c r="K10342" s="5" t="str">
        <f t="shared" si="3"/>
        <v>#VALUE!</v>
      </c>
      <c r="L10342" s="5" t="str">
        <f t="shared" si="4"/>
        <v>#VALUE!</v>
      </c>
      <c r="M10342" s="5" t="str">
        <f t="shared" si="5"/>
        <v>#VALUE!</v>
      </c>
      <c r="N10342" s="4" t="b">
        <v>1</v>
      </c>
      <c r="O10342" s="4" t="b">
        <v>1</v>
      </c>
      <c r="P10342" s="4" t="b">
        <v>0</v>
      </c>
      <c r="Q10342" s="4" t="b">
        <v>0</v>
      </c>
      <c r="R10342" s="4" t="s">
        <v>39</v>
      </c>
      <c r="S10342" s="4" t="s">
        <v>39</v>
      </c>
      <c r="T10342" s="4" t="s">
        <v>39</v>
      </c>
    </row>
    <row r="10343" ht="12.75" customHeight="1">
      <c r="A10343" s="8" t="str">
        <f t="shared" si="1"/>
        <v>Spain1952</v>
      </c>
      <c r="B10343" s="4" t="s">
        <v>164</v>
      </c>
      <c r="C10343" s="4">
        <v>1952.0</v>
      </c>
      <c r="D10343" s="4">
        <v>8.16044998168945</v>
      </c>
      <c r="E10343" s="4" t="s">
        <v>39</v>
      </c>
      <c r="F10343" s="4" t="s">
        <v>39</v>
      </c>
      <c r="G10343" s="4" t="s">
        <v>39</v>
      </c>
      <c r="H10343" s="4">
        <v>9.89566040039062</v>
      </c>
      <c r="I10343" s="4">
        <v>9.08794021606445</v>
      </c>
      <c r="J10343" s="4" t="str">
        <f t="shared" si="2"/>
        <v>#VALUE!</v>
      </c>
      <c r="K10343" s="5" t="str">
        <f t="shared" si="3"/>
        <v>#VALUE!</v>
      </c>
      <c r="L10343" s="5" t="str">
        <f t="shared" si="4"/>
        <v>#VALUE!</v>
      </c>
      <c r="M10343" s="5" t="str">
        <f t="shared" si="5"/>
        <v>#VALUE!</v>
      </c>
      <c r="N10343" s="4" t="b">
        <v>1</v>
      </c>
      <c r="O10343" s="4" t="b">
        <v>1</v>
      </c>
      <c r="P10343" s="4" t="b">
        <v>1</v>
      </c>
      <c r="Q10343" s="4" t="b">
        <v>0</v>
      </c>
      <c r="R10343" s="4" t="s">
        <v>39</v>
      </c>
      <c r="S10343" s="4" t="s">
        <v>39</v>
      </c>
      <c r="T10343" s="4" t="s">
        <v>39</v>
      </c>
    </row>
    <row r="10344" ht="12.75" customHeight="1">
      <c r="A10344" s="8" t="str">
        <f t="shared" si="1"/>
        <v>Spain1951</v>
      </c>
      <c r="B10344" s="4" t="s">
        <v>164</v>
      </c>
      <c r="C10344" s="4">
        <v>1951.0</v>
      </c>
      <c r="D10344" s="4">
        <v>9.93667984008789</v>
      </c>
      <c r="E10344" s="4" t="s">
        <v>39</v>
      </c>
      <c r="F10344" s="4" t="s">
        <v>39</v>
      </c>
      <c r="G10344" s="4" t="s">
        <v>39</v>
      </c>
      <c r="H10344" s="4">
        <v>8.45841026306152</v>
      </c>
      <c r="I10344" s="4">
        <v>8.70308971405029</v>
      </c>
      <c r="J10344" s="4" t="str">
        <f t="shared" si="2"/>
        <v>#VALUE!</v>
      </c>
      <c r="K10344" s="5" t="str">
        <f t="shared" si="3"/>
        <v>#VALUE!</v>
      </c>
      <c r="L10344" s="5" t="str">
        <f t="shared" si="4"/>
        <v>#VALUE!</v>
      </c>
      <c r="M10344" s="5" t="str">
        <f t="shared" si="5"/>
        <v>#VALUE!</v>
      </c>
      <c r="N10344" s="4" t="b">
        <v>0</v>
      </c>
      <c r="O10344" s="4" t="b">
        <v>0</v>
      </c>
      <c r="P10344" s="4" t="b">
        <v>1</v>
      </c>
      <c r="Q10344" s="4" t="b">
        <v>1</v>
      </c>
      <c r="R10344" s="4" t="s">
        <v>39</v>
      </c>
      <c r="S10344" s="4" t="s">
        <v>39</v>
      </c>
      <c r="T10344" s="4" t="s">
        <v>39</v>
      </c>
    </row>
    <row r="10345" ht="12.75" customHeight="1">
      <c r="A10345" s="8" t="str">
        <f t="shared" si="1"/>
        <v>Spain1950</v>
      </c>
      <c r="B10345" s="4" t="s">
        <v>164</v>
      </c>
      <c r="C10345" s="4">
        <v>1950.0</v>
      </c>
      <c r="D10345" s="4">
        <v>3.09820008277893</v>
      </c>
      <c r="E10345" s="4" t="s">
        <v>39</v>
      </c>
      <c r="F10345" s="4" t="s">
        <v>39</v>
      </c>
      <c r="G10345" s="4" t="s">
        <v>39</v>
      </c>
      <c r="H10345" s="4">
        <v>11.2333002090454</v>
      </c>
      <c r="I10345" s="4">
        <v>11.6701002120972</v>
      </c>
      <c r="J10345" s="4" t="str">
        <f t="shared" si="2"/>
        <v>#VALUE!</v>
      </c>
      <c r="K10345" s="5" t="str">
        <f t="shared" si="3"/>
        <v>#VALUE!</v>
      </c>
      <c r="L10345" s="5" t="str">
        <f t="shared" si="4"/>
        <v>#VALUE!</v>
      </c>
      <c r="M10345" s="5" t="str">
        <f t="shared" si="5"/>
        <v>#VALUE!</v>
      </c>
      <c r="N10345" s="4" t="b">
        <v>0</v>
      </c>
      <c r="O10345" s="4" t="b">
        <v>1</v>
      </c>
      <c r="P10345" s="4" t="b">
        <v>1</v>
      </c>
      <c r="Q10345" s="4" t="b">
        <v>1</v>
      </c>
      <c r="R10345" s="4" t="s">
        <v>39</v>
      </c>
      <c r="S10345" s="4" t="s">
        <v>39</v>
      </c>
      <c r="T10345" s="4" t="s">
        <v>39</v>
      </c>
    </row>
    <row r="10346" ht="12.75" customHeight="1">
      <c r="A10346" s="8" t="str">
        <f t="shared" si="1"/>
        <v>Spain1949</v>
      </c>
      <c r="B10346" s="4" t="s">
        <v>164</v>
      </c>
      <c r="C10346" s="4">
        <v>1949.0</v>
      </c>
      <c r="D10346" s="4">
        <v>-0.645322978496552</v>
      </c>
      <c r="E10346" s="4" t="s">
        <v>39</v>
      </c>
      <c r="F10346" s="4" t="s">
        <v>39</v>
      </c>
      <c r="G10346" s="4" t="s">
        <v>39</v>
      </c>
      <c r="H10346" s="4">
        <v>10.9344997406006</v>
      </c>
      <c r="I10346" s="4">
        <v>11.2871999740601</v>
      </c>
      <c r="J10346" s="4" t="str">
        <f t="shared" si="2"/>
        <v>#VALUE!</v>
      </c>
      <c r="K10346" s="5" t="str">
        <f t="shared" si="3"/>
        <v>#VALUE!</v>
      </c>
      <c r="L10346" s="5" t="str">
        <f t="shared" si="4"/>
        <v>#VALUE!</v>
      </c>
      <c r="M10346" s="5" t="str">
        <f t="shared" si="5"/>
        <v>#VALUE!</v>
      </c>
      <c r="N10346" s="4" t="b">
        <v>1</v>
      </c>
      <c r="O10346" s="4" t="b">
        <v>1</v>
      </c>
      <c r="P10346" s="4" t="b">
        <v>0</v>
      </c>
      <c r="Q10346" s="4" t="b">
        <v>0</v>
      </c>
      <c r="R10346" s="4" t="s">
        <v>39</v>
      </c>
      <c r="S10346" s="4" t="s">
        <v>39</v>
      </c>
      <c r="T10346" s="4" t="s">
        <v>39</v>
      </c>
    </row>
    <row r="10347" ht="12.75" customHeight="1">
      <c r="A10347" s="8" t="str">
        <f t="shared" si="1"/>
        <v>Spain1948</v>
      </c>
      <c r="B10347" s="4" t="s">
        <v>164</v>
      </c>
      <c r="C10347" s="4">
        <v>1948.0</v>
      </c>
      <c r="D10347" s="4">
        <v>0.245725005865097</v>
      </c>
      <c r="E10347" s="4" t="s">
        <v>39</v>
      </c>
      <c r="F10347" s="4" t="s">
        <v>39</v>
      </c>
      <c r="G10347" s="4" t="s">
        <v>39</v>
      </c>
      <c r="H10347" s="4">
        <v>9.91679000854492</v>
      </c>
      <c r="I10347" s="4">
        <v>11.1268997192383</v>
      </c>
      <c r="J10347" s="4" t="str">
        <f t="shared" si="2"/>
        <v>#VALUE!</v>
      </c>
      <c r="K10347" s="5" t="str">
        <f t="shared" si="3"/>
        <v>#VALUE!</v>
      </c>
      <c r="L10347" s="5" t="str">
        <f t="shared" si="4"/>
        <v>#VALUE!</v>
      </c>
      <c r="M10347" s="5" t="str">
        <f t="shared" si="5"/>
        <v>#VALUE!</v>
      </c>
      <c r="N10347" s="4" t="b">
        <v>1</v>
      </c>
      <c r="O10347" s="4" t="b">
        <v>1</v>
      </c>
      <c r="P10347" s="4" t="b">
        <v>0</v>
      </c>
      <c r="Q10347" s="4" t="b">
        <v>0</v>
      </c>
      <c r="R10347" s="4" t="s">
        <v>39</v>
      </c>
      <c r="S10347" s="4" t="s">
        <v>39</v>
      </c>
      <c r="T10347" s="4" t="s">
        <v>39</v>
      </c>
    </row>
    <row r="10348" ht="12.75" customHeight="1">
      <c r="A10348" s="8" t="str">
        <f t="shared" si="1"/>
        <v>Spain1947</v>
      </c>
      <c r="B10348" s="4" t="s">
        <v>164</v>
      </c>
      <c r="C10348" s="4">
        <v>1947.0</v>
      </c>
      <c r="D10348" s="4">
        <v>1.64645004272461</v>
      </c>
      <c r="E10348" s="4" t="s">
        <v>39</v>
      </c>
      <c r="F10348" s="4" t="s">
        <v>39</v>
      </c>
      <c r="G10348" s="4" t="s">
        <v>39</v>
      </c>
      <c r="H10348" s="4">
        <v>12.8336000442505</v>
      </c>
      <c r="I10348" s="4">
        <v>13.9209995269775</v>
      </c>
      <c r="J10348" s="4" t="str">
        <f t="shared" si="2"/>
        <v>#VALUE!</v>
      </c>
      <c r="K10348" s="5" t="str">
        <f t="shared" si="3"/>
        <v>#VALUE!</v>
      </c>
      <c r="L10348" s="5" t="str">
        <f t="shared" si="4"/>
        <v>#VALUE!</v>
      </c>
      <c r="M10348" s="5" t="str">
        <f t="shared" si="5"/>
        <v>#VALUE!</v>
      </c>
      <c r="N10348" s="4" t="b">
        <v>0</v>
      </c>
      <c r="O10348" s="4" t="b">
        <v>1</v>
      </c>
      <c r="P10348" s="4" t="b">
        <v>0</v>
      </c>
      <c r="Q10348" s="4" t="b">
        <v>0</v>
      </c>
      <c r="R10348" s="4" t="s">
        <v>39</v>
      </c>
      <c r="S10348" s="4" t="s">
        <v>39</v>
      </c>
      <c r="T10348" s="4" t="s">
        <v>39</v>
      </c>
    </row>
    <row r="10349" ht="12.75" customHeight="1">
      <c r="A10349" s="8" t="str">
        <f t="shared" si="1"/>
        <v>Spain1946</v>
      </c>
      <c r="B10349" s="4" t="s">
        <v>164</v>
      </c>
      <c r="C10349" s="4">
        <v>1946.0</v>
      </c>
      <c r="D10349" s="4">
        <v>4.48816013336182</v>
      </c>
      <c r="E10349" s="4" t="s">
        <v>39</v>
      </c>
      <c r="F10349" s="4" t="s">
        <v>39</v>
      </c>
      <c r="G10349" s="4" t="s">
        <v>39</v>
      </c>
      <c r="H10349" s="4">
        <v>11.5566997528076</v>
      </c>
      <c r="I10349" s="4">
        <v>13.7981996536255</v>
      </c>
      <c r="J10349" s="4" t="str">
        <f t="shared" si="2"/>
        <v>#VALUE!</v>
      </c>
      <c r="K10349" s="5" t="str">
        <f t="shared" si="3"/>
        <v>#VALUE!</v>
      </c>
      <c r="L10349" s="5" t="str">
        <f t="shared" si="4"/>
        <v>#VALUE!</v>
      </c>
      <c r="M10349" s="5" t="str">
        <f t="shared" si="5"/>
        <v>#VALUE!</v>
      </c>
      <c r="N10349" s="4" t="b">
        <v>0</v>
      </c>
      <c r="O10349" s="4" t="b">
        <v>0</v>
      </c>
      <c r="P10349" s="4" t="b">
        <v>0</v>
      </c>
      <c r="Q10349" s="4" t="b">
        <v>1</v>
      </c>
      <c r="R10349" s="4" t="s">
        <v>39</v>
      </c>
      <c r="S10349" s="4" t="s">
        <v>39</v>
      </c>
      <c r="T10349" s="4" t="s">
        <v>39</v>
      </c>
    </row>
    <row r="10350" ht="12.75" customHeight="1">
      <c r="A10350" s="8" t="str">
        <f t="shared" si="1"/>
        <v>Spain1945</v>
      </c>
      <c r="B10350" s="4" t="s">
        <v>164</v>
      </c>
      <c r="C10350" s="4">
        <v>1945.0</v>
      </c>
      <c r="D10350" s="4">
        <v>-6.75583982467651</v>
      </c>
      <c r="E10350" s="4" t="s">
        <v>39</v>
      </c>
      <c r="F10350" s="4" t="s">
        <v>39</v>
      </c>
      <c r="G10350" s="4" t="s">
        <v>39</v>
      </c>
      <c r="H10350" s="4">
        <v>17.1818008422852</v>
      </c>
      <c r="I10350" s="4">
        <v>21.7434997558594</v>
      </c>
      <c r="J10350" s="4" t="str">
        <f t="shared" si="2"/>
        <v>#VALUE!</v>
      </c>
      <c r="K10350" s="5" t="str">
        <f t="shared" si="3"/>
        <v>#VALUE!</v>
      </c>
      <c r="L10350" s="5" t="str">
        <f t="shared" si="4"/>
        <v>#VALUE!</v>
      </c>
      <c r="M10350" s="5" t="str">
        <f t="shared" si="5"/>
        <v>#VALUE!</v>
      </c>
      <c r="N10350" s="4" t="b">
        <v>1</v>
      </c>
      <c r="O10350" s="4" t="b">
        <v>1</v>
      </c>
      <c r="P10350" s="4" t="b">
        <v>0</v>
      </c>
      <c r="Q10350" s="4" t="b">
        <v>1</v>
      </c>
      <c r="R10350" s="4" t="s">
        <v>39</v>
      </c>
      <c r="S10350" s="4" t="s">
        <v>39</v>
      </c>
      <c r="T10350" s="4" t="s">
        <v>39</v>
      </c>
    </row>
    <row r="10351" ht="12.75" customHeight="1">
      <c r="A10351" s="8" t="str">
        <f t="shared" si="1"/>
        <v>Spain1944</v>
      </c>
      <c r="B10351" s="4" t="s">
        <v>164</v>
      </c>
      <c r="C10351" s="4">
        <v>1944.0</v>
      </c>
      <c r="D10351" s="4">
        <v>4.64798021316528</v>
      </c>
      <c r="E10351" s="4" t="s">
        <v>39</v>
      </c>
      <c r="F10351" s="4" t="s">
        <v>39</v>
      </c>
      <c r="G10351" s="4" t="s">
        <v>39</v>
      </c>
      <c r="H10351" s="4">
        <v>15.7883996963501</v>
      </c>
      <c r="I10351" s="4">
        <v>21.2264003753662</v>
      </c>
      <c r="J10351" s="4" t="str">
        <f t="shared" si="2"/>
        <v>#VALUE!</v>
      </c>
      <c r="K10351" s="5" t="str">
        <f t="shared" si="3"/>
        <v>#VALUE!</v>
      </c>
      <c r="L10351" s="5" t="str">
        <f t="shared" si="4"/>
        <v>#VALUE!</v>
      </c>
      <c r="M10351" s="5" t="str">
        <f t="shared" si="5"/>
        <v>#VALUE!</v>
      </c>
      <c r="N10351" s="4" t="b">
        <v>1</v>
      </c>
      <c r="O10351" s="4" t="b">
        <v>1</v>
      </c>
      <c r="P10351" s="4" t="b">
        <v>1</v>
      </c>
      <c r="Q10351" s="4" t="b">
        <v>0</v>
      </c>
      <c r="R10351" s="4" t="s">
        <v>39</v>
      </c>
      <c r="S10351" s="4" t="s">
        <v>39</v>
      </c>
      <c r="T10351" s="4" t="s">
        <v>39</v>
      </c>
    </row>
    <row r="10352" ht="12.75" customHeight="1">
      <c r="A10352" s="8" t="str">
        <f t="shared" si="1"/>
        <v>Spain1943</v>
      </c>
      <c r="B10352" s="4" t="s">
        <v>164</v>
      </c>
      <c r="C10352" s="4">
        <v>1943.0</v>
      </c>
      <c r="D10352" s="4">
        <v>3.68959999084473</v>
      </c>
      <c r="E10352" s="4" t="s">
        <v>39</v>
      </c>
      <c r="F10352" s="4" t="s">
        <v>39</v>
      </c>
      <c r="G10352" s="4" t="s">
        <v>39</v>
      </c>
      <c r="H10352" s="4">
        <v>18.1135997772217</v>
      </c>
      <c r="I10352" s="4">
        <v>25.8411998748779</v>
      </c>
      <c r="J10352" s="4" t="str">
        <f t="shared" si="2"/>
        <v>#VALUE!</v>
      </c>
      <c r="K10352" s="5" t="str">
        <f t="shared" si="3"/>
        <v>#VALUE!</v>
      </c>
      <c r="L10352" s="5" t="str">
        <f t="shared" si="4"/>
        <v>#VALUE!</v>
      </c>
      <c r="M10352" s="5" t="str">
        <f t="shared" si="5"/>
        <v>#VALUE!</v>
      </c>
      <c r="N10352" s="4" t="b">
        <v>0</v>
      </c>
      <c r="O10352" s="4" t="b">
        <v>0</v>
      </c>
      <c r="P10352" s="4" t="b">
        <v>1</v>
      </c>
      <c r="Q10352" s="4" t="b">
        <v>1</v>
      </c>
      <c r="R10352" s="4" t="s">
        <v>39</v>
      </c>
      <c r="S10352" s="4" t="s">
        <v>39</v>
      </c>
      <c r="T10352" s="4" t="s">
        <v>39</v>
      </c>
    </row>
    <row r="10353" ht="12.75" customHeight="1">
      <c r="A10353" s="8" t="str">
        <f t="shared" si="1"/>
        <v>Spain1942</v>
      </c>
      <c r="B10353" s="4" t="s">
        <v>164</v>
      </c>
      <c r="C10353" s="4">
        <v>1942.0</v>
      </c>
      <c r="D10353" s="4">
        <v>5.58358001708984</v>
      </c>
      <c r="E10353" s="4" t="s">
        <v>39</v>
      </c>
      <c r="F10353" s="4" t="s">
        <v>39</v>
      </c>
      <c r="G10353" s="4" t="s">
        <v>39</v>
      </c>
      <c r="H10353" s="4">
        <v>13.2760000228882</v>
      </c>
      <c r="I10353" s="4">
        <v>15.7540998458862</v>
      </c>
      <c r="J10353" s="4" t="str">
        <f t="shared" si="2"/>
        <v>#VALUE!</v>
      </c>
      <c r="K10353" s="5" t="str">
        <f t="shared" si="3"/>
        <v>#VALUE!</v>
      </c>
      <c r="L10353" s="5" t="str">
        <f t="shared" si="4"/>
        <v>#VALUE!</v>
      </c>
      <c r="M10353" s="5" t="str">
        <f t="shared" si="5"/>
        <v>#VALUE!</v>
      </c>
      <c r="N10353" s="4" t="b">
        <v>0</v>
      </c>
      <c r="O10353" s="4" t="b">
        <v>0</v>
      </c>
      <c r="P10353" s="4" t="b">
        <v>1</v>
      </c>
      <c r="Q10353" s="4" t="b">
        <v>1</v>
      </c>
      <c r="R10353" s="4" t="s">
        <v>39</v>
      </c>
      <c r="S10353" s="4" t="s">
        <v>39</v>
      </c>
      <c r="T10353" s="4" t="s">
        <v>39</v>
      </c>
    </row>
    <row r="10354" ht="12.75" customHeight="1">
      <c r="A10354" s="8" t="str">
        <f t="shared" si="1"/>
        <v>Spain1941</v>
      </c>
      <c r="B10354" s="4" t="s">
        <v>164</v>
      </c>
      <c r="C10354" s="4">
        <v>1941.0</v>
      </c>
      <c r="D10354" s="4">
        <v>-1.60306000709534</v>
      </c>
      <c r="E10354" s="4" t="s">
        <v>39</v>
      </c>
      <c r="F10354" s="4" t="s">
        <v>39</v>
      </c>
      <c r="G10354" s="4" t="s">
        <v>39</v>
      </c>
      <c r="H10354" s="4">
        <v>15.3793001174927</v>
      </c>
      <c r="I10354" s="4">
        <v>19.7212009429932</v>
      </c>
      <c r="J10354" s="4" t="str">
        <f t="shared" si="2"/>
        <v>#VALUE!</v>
      </c>
      <c r="K10354" s="5" t="str">
        <f t="shared" si="3"/>
        <v>#VALUE!</v>
      </c>
      <c r="L10354" s="5" t="str">
        <f t="shared" si="4"/>
        <v>#VALUE!</v>
      </c>
      <c r="M10354" s="5" t="str">
        <f t="shared" si="5"/>
        <v>#VALUE!</v>
      </c>
      <c r="N10354" s="4" t="b">
        <v>1</v>
      </c>
      <c r="O10354" s="4" t="b">
        <v>1</v>
      </c>
      <c r="P10354" s="4" t="b">
        <v>0</v>
      </c>
      <c r="Q10354" s="4" t="b">
        <v>1</v>
      </c>
      <c r="R10354" s="4" t="s">
        <v>39</v>
      </c>
      <c r="S10354" s="4" t="s">
        <v>39</v>
      </c>
      <c r="T10354" s="4" t="s">
        <v>39</v>
      </c>
    </row>
    <row r="10355" ht="12.75" customHeight="1">
      <c r="A10355" s="8" t="str">
        <f t="shared" si="1"/>
        <v>Spain1940</v>
      </c>
      <c r="B10355" s="4" t="s">
        <v>164</v>
      </c>
      <c r="C10355" s="4">
        <v>1940.0</v>
      </c>
      <c r="D10355" s="4">
        <v>9.67947006225586</v>
      </c>
      <c r="E10355" s="4" t="s">
        <v>39</v>
      </c>
      <c r="F10355" s="4" t="s">
        <v>39</v>
      </c>
      <c r="G10355" s="4" t="s">
        <v>39</v>
      </c>
      <c r="H10355" s="4">
        <v>16.1077003479004</v>
      </c>
      <c r="I10355" s="4">
        <v>19.6497001647949</v>
      </c>
      <c r="J10355" s="4" t="str">
        <f t="shared" si="2"/>
        <v>#VALUE!</v>
      </c>
      <c r="K10355" s="5" t="str">
        <f t="shared" si="3"/>
        <v>#VALUE!</v>
      </c>
      <c r="L10355" s="5" t="str">
        <f t="shared" si="4"/>
        <v>#VALUE!</v>
      </c>
      <c r="M10355" s="5" t="str">
        <f t="shared" si="5"/>
        <v>#VALUE!</v>
      </c>
      <c r="N10355" s="4" t="b">
        <v>1</v>
      </c>
      <c r="O10355" s="4" t="b">
        <v>1</v>
      </c>
      <c r="P10355" s="4" t="b">
        <v>1</v>
      </c>
      <c r="Q10355" s="4" t="b">
        <v>0</v>
      </c>
      <c r="R10355" s="4" t="s">
        <v>39</v>
      </c>
      <c r="S10355" s="4" t="s">
        <v>39</v>
      </c>
      <c r="T10355" s="4" t="s">
        <v>39</v>
      </c>
    </row>
    <row r="10356" ht="12.75" customHeight="1">
      <c r="A10356" s="8" t="str">
        <f t="shared" si="1"/>
        <v>Spain1939</v>
      </c>
      <c r="B10356" s="4" t="s">
        <v>164</v>
      </c>
      <c r="C10356" s="4">
        <v>1939.0</v>
      </c>
      <c r="D10356" s="4">
        <v>7.95712995529175</v>
      </c>
      <c r="E10356" s="4" t="s">
        <v>39</v>
      </c>
      <c r="F10356" s="4" t="s">
        <v>39</v>
      </c>
      <c r="G10356" s="4" t="s">
        <v>39</v>
      </c>
      <c r="H10356" s="4" t="s">
        <v>39</v>
      </c>
      <c r="I10356" s="4" t="s">
        <v>39</v>
      </c>
      <c r="J10356" s="4" t="str">
        <f t="shared" si="2"/>
        <v>#VALUE!</v>
      </c>
      <c r="K10356" s="5" t="str">
        <f t="shared" si="3"/>
        <v>#VALUE!</v>
      </c>
      <c r="L10356" s="5" t="str">
        <f t="shared" si="4"/>
        <v>#VALUE!</v>
      </c>
      <c r="M10356" s="5" t="str">
        <f t="shared" si="5"/>
        <v>#VALUE!</v>
      </c>
      <c r="N10356" s="4" t="b">
        <v>0</v>
      </c>
      <c r="O10356" s="4" t="b">
        <v>0</v>
      </c>
      <c r="P10356" s="4" t="b">
        <v>1</v>
      </c>
      <c r="Q10356" s="4" t="b">
        <v>1</v>
      </c>
      <c r="R10356" s="4" t="s">
        <v>39</v>
      </c>
      <c r="S10356" s="4" t="s">
        <v>39</v>
      </c>
      <c r="T10356" s="4" t="s">
        <v>39</v>
      </c>
    </row>
    <row r="10357" ht="12.75" customHeight="1">
      <c r="A10357" s="8" t="str">
        <f t="shared" si="1"/>
        <v>Spain1938</v>
      </c>
      <c r="B10357" s="4" t="s">
        <v>164</v>
      </c>
      <c r="C10357" s="4">
        <v>1938.0</v>
      </c>
      <c r="D10357" s="4">
        <v>-0.0375510007143021</v>
      </c>
      <c r="E10357" s="4" t="s">
        <v>39</v>
      </c>
      <c r="F10357" s="4" t="s">
        <v>39</v>
      </c>
      <c r="G10357" s="4" t="s">
        <v>39</v>
      </c>
      <c r="H10357" s="4" t="s">
        <v>39</v>
      </c>
      <c r="I10357" s="4" t="s">
        <v>39</v>
      </c>
      <c r="J10357" s="4" t="str">
        <f t="shared" si="2"/>
        <v>#VALUE!</v>
      </c>
      <c r="K10357" s="5" t="str">
        <f t="shared" si="3"/>
        <v>#VALUE!</v>
      </c>
      <c r="L10357" s="5" t="str">
        <f t="shared" si="4"/>
        <v>#VALUE!</v>
      </c>
      <c r="M10357" s="5" t="str">
        <f t="shared" si="5"/>
        <v>#VALUE!</v>
      </c>
      <c r="N10357" s="4" t="b">
        <v>1</v>
      </c>
      <c r="O10357" s="4" t="b">
        <v>1</v>
      </c>
      <c r="P10357" s="4" t="b">
        <v>0</v>
      </c>
      <c r="Q10357" s="4" t="b">
        <v>1</v>
      </c>
      <c r="R10357" s="4" t="s">
        <v>39</v>
      </c>
      <c r="S10357" s="4" t="s">
        <v>39</v>
      </c>
      <c r="T10357" s="4" t="s">
        <v>39</v>
      </c>
    </row>
    <row r="10358" ht="12.75" customHeight="1">
      <c r="A10358" s="8" t="str">
        <f t="shared" si="1"/>
        <v>Spain1937</v>
      </c>
      <c r="B10358" s="4" t="s">
        <v>164</v>
      </c>
      <c r="C10358" s="4">
        <v>1937.0</v>
      </c>
      <c r="D10358" s="4">
        <v>-8.25041007995606</v>
      </c>
      <c r="E10358" s="4" t="s">
        <v>39</v>
      </c>
      <c r="F10358" s="4" t="s">
        <v>39</v>
      </c>
      <c r="G10358" s="4" t="s">
        <v>39</v>
      </c>
      <c r="H10358" s="4" t="s">
        <v>39</v>
      </c>
      <c r="I10358" s="4" t="s">
        <v>39</v>
      </c>
      <c r="J10358" s="4" t="str">
        <f t="shared" si="2"/>
        <v>#VALUE!</v>
      </c>
      <c r="K10358" s="5" t="str">
        <f t="shared" si="3"/>
        <v>#VALUE!</v>
      </c>
      <c r="L10358" s="5" t="str">
        <f t="shared" si="4"/>
        <v>#VALUE!</v>
      </c>
      <c r="M10358" s="5" t="str">
        <f t="shared" si="5"/>
        <v>#VALUE!</v>
      </c>
      <c r="N10358" s="4" t="b">
        <v>1</v>
      </c>
      <c r="O10358" s="4" t="b">
        <v>1</v>
      </c>
      <c r="P10358" s="4" t="b">
        <v>0</v>
      </c>
      <c r="Q10358" s="4" t="b">
        <v>0</v>
      </c>
      <c r="R10358" s="4" t="s">
        <v>39</v>
      </c>
      <c r="S10358" s="4" t="s">
        <v>39</v>
      </c>
      <c r="T10358" s="4" t="s">
        <v>39</v>
      </c>
    </row>
    <row r="10359" ht="12.75" customHeight="1">
      <c r="A10359" s="8" t="str">
        <f t="shared" si="1"/>
        <v>Spain1936</v>
      </c>
      <c r="B10359" s="4" t="s">
        <v>164</v>
      </c>
      <c r="C10359" s="4">
        <v>1936.0</v>
      </c>
      <c r="D10359" s="4">
        <v>-22.2724990844727</v>
      </c>
      <c r="E10359" s="4" t="s">
        <v>39</v>
      </c>
      <c r="F10359" s="4" t="s">
        <v>39</v>
      </c>
      <c r="G10359" s="4" t="s">
        <v>39</v>
      </c>
      <c r="H10359" s="4" t="s">
        <v>39</v>
      </c>
      <c r="I10359" s="4" t="s">
        <v>39</v>
      </c>
      <c r="J10359" s="4" t="str">
        <f t="shared" si="2"/>
        <v>#VALUE!</v>
      </c>
      <c r="K10359" s="5" t="str">
        <f t="shared" si="3"/>
        <v>#VALUE!</v>
      </c>
      <c r="L10359" s="5" t="str">
        <f t="shared" si="4"/>
        <v>#VALUE!</v>
      </c>
      <c r="M10359" s="5" t="str">
        <f t="shared" si="5"/>
        <v>#VALUE!</v>
      </c>
      <c r="N10359" s="4" t="b">
        <v>1</v>
      </c>
      <c r="O10359" s="4" t="b">
        <v>1</v>
      </c>
      <c r="P10359" s="4" t="b">
        <v>0</v>
      </c>
      <c r="Q10359" s="4" t="b">
        <v>0</v>
      </c>
      <c r="R10359" s="4" t="s">
        <v>39</v>
      </c>
      <c r="S10359" s="4" t="s">
        <v>39</v>
      </c>
      <c r="T10359" s="4" t="s">
        <v>39</v>
      </c>
    </row>
    <row r="10360" ht="12.75" customHeight="1">
      <c r="A10360" s="8" t="str">
        <f t="shared" si="1"/>
        <v>Spain1935</v>
      </c>
      <c r="B10360" s="4" t="s">
        <v>164</v>
      </c>
      <c r="C10360" s="4">
        <v>1935.0</v>
      </c>
      <c r="D10360" s="4">
        <v>2.01025009155273</v>
      </c>
      <c r="E10360" s="4" t="s">
        <v>39</v>
      </c>
      <c r="F10360" s="4" t="s">
        <v>39</v>
      </c>
      <c r="G10360" s="4" t="s">
        <v>39</v>
      </c>
      <c r="H10360" s="4">
        <v>12.3732995986938</v>
      </c>
      <c r="I10360" s="4">
        <v>12.8627004623413</v>
      </c>
      <c r="J10360" s="4" t="str">
        <f t="shared" si="2"/>
        <v>#VALUE!</v>
      </c>
      <c r="K10360" s="5" t="str">
        <f t="shared" si="3"/>
        <v>#VALUE!</v>
      </c>
      <c r="L10360" s="5" t="str">
        <f t="shared" si="4"/>
        <v>#VALUE!</v>
      </c>
      <c r="M10360" s="5" t="str">
        <f t="shared" si="5"/>
        <v>#VALUE!</v>
      </c>
      <c r="N10360" s="4" t="b">
        <v>1</v>
      </c>
      <c r="O10360" s="4" t="b">
        <v>1</v>
      </c>
      <c r="P10360" s="4" t="b">
        <v>1</v>
      </c>
      <c r="Q10360" s="4" t="b">
        <v>0</v>
      </c>
      <c r="R10360" s="4" t="s">
        <v>39</v>
      </c>
      <c r="S10360" s="4" t="s">
        <v>39</v>
      </c>
      <c r="T10360" s="4" t="s">
        <v>39</v>
      </c>
    </row>
    <row r="10361" ht="12.75" customHeight="1">
      <c r="A10361" s="8" t="str">
        <f t="shared" si="1"/>
        <v>Spain1934</v>
      </c>
      <c r="B10361" s="4" t="s">
        <v>164</v>
      </c>
      <c r="C10361" s="4">
        <v>1934.0</v>
      </c>
      <c r="D10361" s="4">
        <v>3.77713990211487</v>
      </c>
      <c r="E10361" s="4" t="s">
        <v>39</v>
      </c>
      <c r="F10361" s="4" t="s">
        <v>39</v>
      </c>
      <c r="G10361" s="4" t="s">
        <v>39</v>
      </c>
      <c r="H10361" s="4">
        <v>12.7405004501343</v>
      </c>
      <c r="I10361" s="4">
        <v>13.9141998291016</v>
      </c>
      <c r="J10361" s="4" t="str">
        <f t="shared" si="2"/>
        <v>#VALUE!</v>
      </c>
      <c r="K10361" s="5" t="str">
        <f t="shared" si="3"/>
        <v>#VALUE!</v>
      </c>
      <c r="L10361" s="5" t="str">
        <f t="shared" si="4"/>
        <v>#VALUE!</v>
      </c>
      <c r="M10361" s="5" t="str">
        <f t="shared" si="5"/>
        <v>#VALUE!</v>
      </c>
      <c r="N10361" s="4" t="b">
        <v>0</v>
      </c>
      <c r="O10361" s="4" t="b">
        <v>0</v>
      </c>
      <c r="P10361" s="4" t="b">
        <v>1</v>
      </c>
      <c r="Q10361" s="4" t="b">
        <v>1</v>
      </c>
      <c r="R10361" s="4" t="s">
        <v>39</v>
      </c>
      <c r="S10361" s="4" t="s">
        <v>39</v>
      </c>
      <c r="T10361" s="4" t="s">
        <v>39</v>
      </c>
    </row>
    <row r="10362" ht="12.75" customHeight="1">
      <c r="A10362" s="8" t="str">
        <f t="shared" si="1"/>
        <v>Spain1933</v>
      </c>
      <c r="B10362" s="4" t="s">
        <v>164</v>
      </c>
      <c r="C10362" s="4">
        <v>1933.0</v>
      </c>
      <c r="D10362" s="4">
        <v>-1.9570699930191</v>
      </c>
      <c r="E10362" s="4" t="s">
        <v>39</v>
      </c>
      <c r="F10362" s="4" t="s">
        <v>39</v>
      </c>
      <c r="G10362" s="4" t="s">
        <v>39</v>
      </c>
      <c r="H10362" s="4">
        <v>14.2147998809814</v>
      </c>
      <c r="I10362" s="4">
        <v>14.9356002807617</v>
      </c>
      <c r="J10362" s="4" t="str">
        <f t="shared" si="2"/>
        <v>#VALUE!</v>
      </c>
      <c r="K10362" s="5" t="str">
        <f t="shared" si="3"/>
        <v>#VALUE!</v>
      </c>
      <c r="L10362" s="5" t="str">
        <f t="shared" si="4"/>
        <v>#VALUE!</v>
      </c>
      <c r="M10362" s="5" t="str">
        <f t="shared" si="5"/>
        <v>#VALUE!</v>
      </c>
      <c r="N10362" s="4" t="b">
        <v>1</v>
      </c>
      <c r="O10362" s="4" t="b">
        <v>1</v>
      </c>
      <c r="P10362" s="4" t="b">
        <v>0</v>
      </c>
      <c r="Q10362" s="4" t="b">
        <v>1</v>
      </c>
      <c r="R10362" s="4" t="s">
        <v>39</v>
      </c>
      <c r="S10362" s="4" t="s">
        <v>39</v>
      </c>
      <c r="T10362" s="4" t="s">
        <v>39</v>
      </c>
    </row>
    <row r="10363" ht="12.75" customHeight="1">
      <c r="A10363" s="8" t="str">
        <f t="shared" si="1"/>
        <v>Spain1932</v>
      </c>
      <c r="B10363" s="4" t="s">
        <v>164</v>
      </c>
      <c r="C10363" s="4">
        <v>1932.0</v>
      </c>
      <c r="D10363" s="4">
        <v>2.15796995162964</v>
      </c>
      <c r="E10363" s="4" t="s">
        <v>39</v>
      </c>
      <c r="F10363" s="4" t="s">
        <v>39</v>
      </c>
      <c r="G10363" s="4" t="s">
        <v>39</v>
      </c>
      <c r="H10363" s="4">
        <v>13.2501001358032</v>
      </c>
      <c r="I10363" s="4">
        <v>13.5507001876831</v>
      </c>
      <c r="J10363" s="4" t="str">
        <f t="shared" si="2"/>
        <v>#VALUE!</v>
      </c>
      <c r="K10363" s="5" t="str">
        <f t="shared" si="3"/>
        <v>#VALUE!</v>
      </c>
      <c r="L10363" s="5" t="str">
        <f t="shared" si="4"/>
        <v>#VALUE!</v>
      </c>
      <c r="M10363" s="5" t="str">
        <f t="shared" si="5"/>
        <v>#VALUE!</v>
      </c>
      <c r="N10363" s="4" t="b">
        <v>1</v>
      </c>
      <c r="O10363" s="4" t="b">
        <v>1</v>
      </c>
      <c r="P10363" s="4" t="b">
        <v>0</v>
      </c>
      <c r="Q10363" s="4" t="b">
        <v>0</v>
      </c>
      <c r="R10363" s="4" t="s">
        <v>39</v>
      </c>
      <c r="S10363" s="4" t="s">
        <v>39</v>
      </c>
      <c r="T10363" s="4" t="s">
        <v>39</v>
      </c>
    </row>
    <row r="10364" ht="12.75" customHeight="1">
      <c r="A10364" s="8" t="str">
        <f t="shared" si="1"/>
        <v>Spain1931</v>
      </c>
      <c r="B10364" s="4" t="s">
        <v>164</v>
      </c>
      <c r="C10364" s="4">
        <v>1931.0</v>
      </c>
      <c r="D10364" s="4">
        <v>-2.54577994346619</v>
      </c>
      <c r="E10364" s="4" t="s">
        <v>39</v>
      </c>
      <c r="F10364" s="4" t="s">
        <v>39</v>
      </c>
      <c r="G10364" s="4" t="s">
        <v>39</v>
      </c>
      <c r="H10364" s="4">
        <v>10.9323997497559</v>
      </c>
      <c r="I10364" s="4">
        <v>10.8369998931885</v>
      </c>
      <c r="J10364" s="4" t="str">
        <f t="shared" si="2"/>
        <v>#VALUE!</v>
      </c>
      <c r="K10364" s="5" t="str">
        <f t="shared" si="3"/>
        <v>#VALUE!</v>
      </c>
      <c r="L10364" s="5" t="str">
        <f t="shared" si="4"/>
        <v>#VALUE!</v>
      </c>
      <c r="M10364" s="5" t="str">
        <f t="shared" si="5"/>
        <v>#VALUE!</v>
      </c>
      <c r="N10364" s="4" t="b">
        <v>1</v>
      </c>
      <c r="O10364" s="4" t="b">
        <v>1</v>
      </c>
      <c r="P10364" s="4" t="b">
        <v>0</v>
      </c>
      <c r="Q10364" s="4" t="b">
        <v>0</v>
      </c>
      <c r="R10364" s="4" t="s">
        <v>39</v>
      </c>
      <c r="S10364" s="4" t="s">
        <v>39</v>
      </c>
      <c r="T10364" s="4" t="s">
        <v>39</v>
      </c>
    </row>
    <row r="10365" ht="12.75" customHeight="1">
      <c r="A10365" s="8" t="str">
        <f t="shared" si="1"/>
        <v>Spain1930</v>
      </c>
      <c r="B10365" s="4" t="s">
        <v>164</v>
      </c>
      <c r="C10365" s="4">
        <v>1930.0</v>
      </c>
      <c r="D10365" s="4">
        <v>-3.3585000038147</v>
      </c>
      <c r="E10365" s="4" t="s">
        <v>39</v>
      </c>
      <c r="F10365" s="4" t="s">
        <v>39</v>
      </c>
      <c r="G10365" s="4" t="s">
        <v>39</v>
      </c>
      <c r="H10365" s="4">
        <v>10.854700088501</v>
      </c>
      <c r="I10365" s="4">
        <v>10.5537996292114</v>
      </c>
      <c r="J10365" s="4" t="str">
        <f t="shared" si="2"/>
        <v>#VALUE!</v>
      </c>
      <c r="K10365" s="5" t="str">
        <f t="shared" si="3"/>
        <v>#VALUE!</v>
      </c>
      <c r="L10365" s="5" t="str">
        <f t="shared" si="4"/>
        <v>#VALUE!</v>
      </c>
      <c r="M10365" s="5" t="str">
        <f t="shared" si="5"/>
        <v>#VALUE!</v>
      </c>
      <c r="N10365" s="4" t="b">
        <v>1</v>
      </c>
      <c r="O10365" s="4" t="b">
        <v>1</v>
      </c>
      <c r="P10365" s="4" t="b">
        <v>0</v>
      </c>
      <c r="Q10365" s="4" t="b">
        <v>0</v>
      </c>
      <c r="R10365" s="4" t="s">
        <v>39</v>
      </c>
      <c r="S10365" s="4" t="s">
        <v>39</v>
      </c>
      <c r="T10365" s="4" t="s">
        <v>39</v>
      </c>
    </row>
    <row r="10366" ht="12.75" customHeight="1">
      <c r="A10366" s="8" t="str">
        <f t="shared" si="1"/>
        <v>Spain1929</v>
      </c>
      <c r="B10366" s="4" t="s">
        <v>164</v>
      </c>
      <c r="C10366" s="4">
        <v>1929.0</v>
      </c>
      <c r="D10366" s="4">
        <v>7.07248020172119</v>
      </c>
      <c r="E10366" s="4" t="s">
        <v>39</v>
      </c>
      <c r="F10366" s="4" t="s">
        <v>39</v>
      </c>
      <c r="G10366" s="4" t="s">
        <v>39</v>
      </c>
      <c r="H10366" s="4">
        <v>12.3161001205444</v>
      </c>
      <c r="I10366" s="4">
        <v>12.3814001083374</v>
      </c>
      <c r="J10366" s="4" t="str">
        <f t="shared" si="2"/>
        <v>#VALUE!</v>
      </c>
      <c r="K10366" s="5" t="str">
        <f t="shared" si="3"/>
        <v>#VALUE!</v>
      </c>
      <c r="L10366" s="5" t="str">
        <f t="shared" si="4"/>
        <v>#VALUE!</v>
      </c>
      <c r="M10366" s="5" t="str">
        <f t="shared" si="5"/>
        <v>#VALUE!</v>
      </c>
      <c r="N10366" s="4" t="b">
        <v>1</v>
      </c>
      <c r="O10366" s="4" t="b">
        <v>1</v>
      </c>
      <c r="P10366" s="4" t="b">
        <v>0</v>
      </c>
      <c r="Q10366" s="4" t="b">
        <v>0</v>
      </c>
      <c r="R10366" s="4" t="s">
        <v>39</v>
      </c>
      <c r="S10366" s="4" t="s">
        <v>39</v>
      </c>
      <c r="T10366" s="4" t="s">
        <v>39</v>
      </c>
    </row>
    <row r="10367" ht="12.75" customHeight="1">
      <c r="A10367" s="8" t="str">
        <f t="shared" si="1"/>
        <v>Spain1928</v>
      </c>
      <c r="B10367" s="4" t="s">
        <v>164</v>
      </c>
      <c r="C10367" s="4">
        <v>1928.0</v>
      </c>
      <c r="D10367" s="4">
        <v>0.390599012374878</v>
      </c>
      <c r="E10367" s="4" t="s">
        <v>39</v>
      </c>
      <c r="F10367" s="4" t="s">
        <v>39</v>
      </c>
      <c r="G10367" s="4" t="s">
        <v>39</v>
      </c>
      <c r="H10367" s="4">
        <v>12.5771999359131</v>
      </c>
      <c r="I10367" s="4">
        <v>12.8860998153687</v>
      </c>
      <c r="J10367" s="4" t="str">
        <f t="shared" si="2"/>
        <v>#VALUE!</v>
      </c>
      <c r="K10367" s="5" t="str">
        <f t="shared" si="3"/>
        <v>#VALUE!</v>
      </c>
      <c r="L10367" s="5" t="str">
        <f t="shared" si="4"/>
        <v>#VALUE!</v>
      </c>
      <c r="M10367" s="5" t="str">
        <f t="shared" si="5"/>
        <v>#VALUE!</v>
      </c>
      <c r="N10367" s="4" t="b">
        <v>0</v>
      </c>
      <c r="O10367" s="4" t="b">
        <v>1</v>
      </c>
      <c r="P10367" s="4" t="b">
        <v>0</v>
      </c>
      <c r="Q10367" s="4" t="b">
        <v>0</v>
      </c>
      <c r="R10367" s="4" t="s">
        <v>39</v>
      </c>
      <c r="S10367" s="4" t="s">
        <v>39</v>
      </c>
      <c r="T10367" s="4" t="s">
        <v>39</v>
      </c>
    </row>
    <row r="10368" ht="12.75" customHeight="1">
      <c r="A10368" s="8" t="str">
        <f t="shared" si="1"/>
        <v>Spain1927</v>
      </c>
      <c r="B10368" s="4" t="s">
        <v>164</v>
      </c>
      <c r="C10368" s="4">
        <v>1927.0</v>
      </c>
      <c r="D10368" s="4">
        <v>8.66528987884522</v>
      </c>
      <c r="E10368" s="4" t="s">
        <v>39</v>
      </c>
      <c r="F10368" s="4" t="s">
        <v>39</v>
      </c>
      <c r="G10368" s="4" t="s">
        <v>39</v>
      </c>
      <c r="H10368" s="4">
        <v>9.87905025482178</v>
      </c>
      <c r="I10368" s="4">
        <v>10.416600227356</v>
      </c>
      <c r="J10368" s="4" t="str">
        <f t="shared" si="2"/>
        <v>#VALUE!</v>
      </c>
      <c r="K10368" s="5" t="str">
        <f t="shared" si="3"/>
        <v>#VALUE!</v>
      </c>
      <c r="L10368" s="5" t="str">
        <f t="shared" si="4"/>
        <v>#VALUE!</v>
      </c>
      <c r="M10368" s="5" t="str">
        <f t="shared" si="5"/>
        <v>#VALUE!</v>
      </c>
      <c r="N10368" s="4" t="b">
        <v>0</v>
      </c>
      <c r="O10368" s="4" t="b">
        <v>1</v>
      </c>
      <c r="P10368" s="4" t="b">
        <v>0</v>
      </c>
      <c r="Q10368" s="4" t="b">
        <v>0</v>
      </c>
      <c r="R10368" s="4" t="s">
        <v>39</v>
      </c>
      <c r="S10368" s="4" t="s">
        <v>39</v>
      </c>
      <c r="T10368" s="4" t="s">
        <v>39</v>
      </c>
    </row>
    <row r="10369" ht="12.75" customHeight="1">
      <c r="A10369" s="8" t="str">
        <f t="shared" si="1"/>
        <v>Spain1926</v>
      </c>
      <c r="B10369" s="4" t="s">
        <v>164</v>
      </c>
      <c r="C10369" s="4">
        <v>1926.0</v>
      </c>
      <c r="D10369" s="4">
        <v>-0.371610999107361</v>
      </c>
      <c r="E10369" s="4" t="s">
        <v>39</v>
      </c>
      <c r="F10369" s="4" t="s">
        <v>39</v>
      </c>
      <c r="G10369" s="4" t="s">
        <v>39</v>
      </c>
      <c r="H10369" s="4">
        <v>11.273699760437</v>
      </c>
      <c r="I10369" s="4">
        <v>11.9207000732422</v>
      </c>
      <c r="J10369" s="4" t="str">
        <f t="shared" si="2"/>
        <v>#VALUE!</v>
      </c>
      <c r="K10369" s="5" t="str">
        <f t="shared" si="3"/>
        <v>#VALUE!</v>
      </c>
      <c r="L10369" s="5" t="str">
        <f t="shared" si="4"/>
        <v>#VALUE!</v>
      </c>
      <c r="M10369" s="5" t="str">
        <f t="shared" si="5"/>
        <v>#VALUE!</v>
      </c>
      <c r="N10369" s="4" t="b">
        <v>1</v>
      </c>
      <c r="O10369" s="4" t="b">
        <v>1</v>
      </c>
      <c r="P10369" s="4" t="b">
        <v>0</v>
      </c>
      <c r="Q10369" s="4" t="b">
        <v>0</v>
      </c>
      <c r="R10369" s="4" t="s">
        <v>39</v>
      </c>
      <c r="S10369" s="4" t="s">
        <v>39</v>
      </c>
      <c r="T10369" s="4" t="s">
        <v>39</v>
      </c>
    </row>
    <row r="10370" ht="12.75" customHeight="1">
      <c r="A10370" s="8" t="str">
        <f t="shared" si="1"/>
        <v>Spain1925</v>
      </c>
      <c r="B10370" s="4" t="s">
        <v>164</v>
      </c>
      <c r="C10370" s="4">
        <v>1925.0</v>
      </c>
      <c r="D10370" s="4">
        <v>6.18937015533447</v>
      </c>
      <c r="E10370" s="4" t="s">
        <v>39</v>
      </c>
      <c r="F10370" s="4" t="s">
        <v>39</v>
      </c>
      <c r="G10370" s="4" t="s">
        <v>39</v>
      </c>
      <c r="H10370" s="4">
        <v>10.6296997070313</v>
      </c>
      <c r="I10370" s="4">
        <v>11.8177003860474</v>
      </c>
      <c r="J10370" s="4" t="str">
        <f t="shared" si="2"/>
        <v>#VALUE!</v>
      </c>
      <c r="K10370" s="5" t="str">
        <f t="shared" si="3"/>
        <v>#VALUE!</v>
      </c>
      <c r="L10370" s="5" t="str">
        <f t="shared" si="4"/>
        <v>#VALUE!</v>
      </c>
      <c r="M10370" s="5" t="str">
        <f t="shared" si="5"/>
        <v>#VALUE!</v>
      </c>
      <c r="N10370" s="4" t="b">
        <v>1</v>
      </c>
      <c r="O10370" s="4" t="b">
        <v>1</v>
      </c>
      <c r="P10370" s="4" t="b">
        <v>1</v>
      </c>
      <c r="Q10370" s="4" t="b">
        <v>0</v>
      </c>
      <c r="R10370" s="4" t="s">
        <v>39</v>
      </c>
      <c r="S10370" s="4" t="s">
        <v>39</v>
      </c>
      <c r="T10370" s="4" t="s">
        <v>39</v>
      </c>
    </row>
    <row r="10371" ht="12.75" customHeight="1">
      <c r="A10371" s="8" t="str">
        <f t="shared" si="1"/>
        <v>Spain1924</v>
      </c>
      <c r="B10371" s="4" t="s">
        <v>164</v>
      </c>
      <c r="C10371" s="4">
        <v>1924.0</v>
      </c>
      <c r="D10371" s="4">
        <v>2.82841992378235</v>
      </c>
      <c r="E10371" s="4" t="s">
        <v>39</v>
      </c>
      <c r="F10371" s="4" t="s">
        <v>39</v>
      </c>
      <c r="G10371" s="4" t="s">
        <v>39</v>
      </c>
      <c r="H10371" s="4">
        <v>12.7056999206543</v>
      </c>
      <c r="I10371" s="4">
        <v>14.4677000045776</v>
      </c>
      <c r="J10371" s="4" t="str">
        <f t="shared" si="2"/>
        <v>#VALUE!</v>
      </c>
      <c r="K10371" s="5" t="str">
        <f t="shared" si="3"/>
        <v>#VALUE!</v>
      </c>
      <c r="L10371" s="5" t="str">
        <f t="shared" si="4"/>
        <v>#VALUE!</v>
      </c>
      <c r="M10371" s="5" t="str">
        <f t="shared" si="5"/>
        <v>#VALUE!</v>
      </c>
      <c r="N10371" s="4" t="b">
        <v>0</v>
      </c>
      <c r="O10371" s="4" t="b">
        <v>0</v>
      </c>
      <c r="P10371" s="4" t="b">
        <v>1</v>
      </c>
      <c r="Q10371" s="4" t="b">
        <v>0</v>
      </c>
      <c r="R10371" s="4" t="s">
        <v>39</v>
      </c>
      <c r="S10371" s="4" t="s">
        <v>39</v>
      </c>
      <c r="T10371" s="4" t="s">
        <v>39</v>
      </c>
    </row>
    <row r="10372" ht="12.75" customHeight="1">
      <c r="A10372" s="8" t="str">
        <f t="shared" si="1"/>
        <v>Spain1923</v>
      </c>
      <c r="B10372" s="4" t="s">
        <v>164</v>
      </c>
      <c r="C10372" s="4">
        <v>1923.0</v>
      </c>
      <c r="D10372" s="4">
        <v>1.29175996780396</v>
      </c>
      <c r="E10372" s="4" t="s">
        <v>39</v>
      </c>
      <c r="F10372" s="4" t="s">
        <v>39</v>
      </c>
      <c r="G10372" s="4" t="s">
        <v>39</v>
      </c>
      <c r="H10372" s="4">
        <v>13.341799736023</v>
      </c>
      <c r="I10372" s="4">
        <v>15.228099822998</v>
      </c>
      <c r="J10372" s="4" t="str">
        <f t="shared" si="2"/>
        <v>#VALUE!</v>
      </c>
      <c r="K10372" s="5" t="str">
        <f t="shared" si="3"/>
        <v>#VALUE!</v>
      </c>
      <c r="L10372" s="5" t="str">
        <f t="shared" si="4"/>
        <v>#VALUE!</v>
      </c>
      <c r="M10372" s="5" t="str">
        <f t="shared" si="5"/>
        <v>#VALUE!</v>
      </c>
      <c r="N10372" s="4" t="b">
        <v>0</v>
      </c>
      <c r="O10372" s="4" t="b">
        <v>1</v>
      </c>
      <c r="P10372" s="4" t="b">
        <v>0</v>
      </c>
      <c r="Q10372" s="4" t="b">
        <v>0</v>
      </c>
      <c r="R10372" s="4" t="s">
        <v>39</v>
      </c>
      <c r="S10372" s="4" t="s">
        <v>39</v>
      </c>
      <c r="T10372" s="4" t="s">
        <v>39</v>
      </c>
    </row>
    <row r="10373" ht="12.75" customHeight="1">
      <c r="A10373" s="8" t="str">
        <f t="shared" si="1"/>
        <v>Spain1922</v>
      </c>
      <c r="B10373" s="4" t="s">
        <v>164</v>
      </c>
      <c r="C10373" s="4">
        <v>1922.0</v>
      </c>
      <c r="D10373" s="4">
        <v>4.26429986953735</v>
      </c>
      <c r="E10373" s="4" t="s">
        <v>39</v>
      </c>
      <c r="F10373" s="4" t="s">
        <v>39</v>
      </c>
      <c r="G10373" s="4" t="s">
        <v>39</v>
      </c>
      <c r="H10373" s="4">
        <v>11.0382995605469</v>
      </c>
      <c r="I10373" s="4">
        <v>13.2983999252319</v>
      </c>
      <c r="J10373" s="4" t="str">
        <f t="shared" si="2"/>
        <v>#VALUE!</v>
      </c>
      <c r="K10373" s="5" t="str">
        <f t="shared" si="3"/>
        <v>#VALUE!</v>
      </c>
      <c r="L10373" s="5" t="str">
        <f t="shared" si="4"/>
        <v>#VALUE!</v>
      </c>
      <c r="M10373" s="5" t="str">
        <f t="shared" si="5"/>
        <v>#VALUE!</v>
      </c>
      <c r="N10373" s="4" t="b">
        <v>0</v>
      </c>
      <c r="O10373" s="4" t="b">
        <v>1</v>
      </c>
      <c r="P10373" s="4" t="b">
        <v>1</v>
      </c>
      <c r="Q10373" s="4" t="b">
        <v>0</v>
      </c>
      <c r="R10373" s="4" t="s">
        <v>39</v>
      </c>
      <c r="S10373" s="4" t="s">
        <v>39</v>
      </c>
      <c r="T10373" s="4" t="s">
        <v>39</v>
      </c>
    </row>
    <row r="10374" ht="12.75" customHeight="1">
      <c r="A10374" s="8" t="str">
        <f t="shared" si="1"/>
        <v>Spain1921</v>
      </c>
      <c r="B10374" s="4" t="s">
        <v>164</v>
      </c>
      <c r="C10374" s="4">
        <v>1921.0</v>
      </c>
      <c r="D10374" s="4">
        <v>2.47480010986328</v>
      </c>
      <c r="E10374" s="4" t="s">
        <v>39</v>
      </c>
      <c r="F10374" s="4" t="s">
        <v>39</v>
      </c>
      <c r="G10374" s="4" t="s">
        <v>39</v>
      </c>
      <c r="H10374" s="4">
        <v>16.3164005279541</v>
      </c>
      <c r="I10374" s="4">
        <v>19.6445999145508</v>
      </c>
      <c r="J10374" s="4" t="str">
        <f t="shared" si="2"/>
        <v>#VALUE!</v>
      </c>
      <c r="K10374" s="5" t="str">
        <f t="shared" si="3"/>
        <v>#VALUE!</v>
      </c>
      <c r="L10374" s="5" t="str">
        <f t="shared" si="4"/>
        <v>#VALUE!</v>
      </c>
      <c r="M10374" s="5" t="str">
        <f t="shared" si="5"/>
        <v>#VALUE!</v>
      </c>
      <c r="N10374" s="4" t="b">
        <v>0</v>
      </c>
      <c r="O10374" s="4" t="b">
        <v>0</v>
      </c>
      <c r="P10374" s="4" t="b">
        <v>1</v>
      </c>
      <c r="Q10374" s="4" t="b">
        <v>0</v>
      </c>
      <c r="R10374" s="4" t="s">
        <v>39</v>
      </c>
      <c r="S10374" s="4" t="s">
        <v>39</v>
      </c>
      <c r="T10374" s="4" t="s">
        <v>39</v>
      </c>
    </row>
    <row r="10375" ht="12.75" customHeight="1">
      <c r="A10375" s="8" t="str">
        <f t="shared" si="1"/>
        <v>Spain1920</v>
      </c>
      <c r="B10375" s="4" t="s">
        <v>164</v>
      </c>
      <c r="C10375" s="4">
        <v>1920.0</v>
      </c>
      <c r="D10375" s="4">
        <v>7.22305011749268</v>
      </c>
      <c r="E10375" s="4" t="s">
        <v>39</v>
      </c>
      <c r="F10375" s="4" t="s">
        <v>39</v>
      </c>
      <c r="G10375" s="4" t="s">
        <v>39</v>
      </c>
      <c r="H10375" s="4">
        <v>9.71418952941895</v>
      </c>
      <c r="I10375" s="4">
        <v>12.1163997650147</v>
      </c>
      <c r="J10375" s="4" t="str">
        <f t="shared" si="2"/>
        <v>#VALUE!</v>
      </c>
      <c r="K10375" s="5" t="str">
        <f t="shared" si="3"/>
        <v>#VALUE!</v>
      </c>
      <c r="L10375" s="5" t="str">
        <f t="shared" si="4"/>
        <v>#VALUE!</v>
      </c>
      <c r="M10375" s="5" t="str">
        <f t="shared" si="5"/>
        <v>#VALUE!</v>
      </c>
      <c r="N10375" s="4" t="b">
        <v>0</v>
      </c>
      <c r="O10375" s="4" t="b">
        <v>0</v>
      </c>
      <c r="P10375" s="4" t="b">
        <v>1</v>
      </c>
      <c r="Q10375" s="4" t="b">
        <v>0</v>
      </c>
      <c r="R10375" s="4" t="s">
        <v>39</v>
      </c>
      <c r="S10375" s="4" t="s">
        <v>39</v>
      </c>
      <c r="T10375" s="4" t="s">
        <v>39</v>
      </c>
    </row>
    <row r="10376" ht="12.75" customHeight="1">
      <c r="A10376" s="8" t="str">
        <f t="shared" si="1"/>
        <v>Spain1919</v>
      </c>
      <c r="B10376" s="4" t="s">
        <v>164</v>
      </c>
      <c r="C10376" s="4">
        <v>1919.0</v>
      </c>
      <c r="D10376" s="4">
        <v>0.625524997711182</v>
      </c>
      <c r="E10376" s="4" t="s">
        <v>39</v>
      </c>
      <c r="F10376" s="4" t="s">
        <v>39</v>
      </c>
      <c r="G10376" s="4" t="s">
        <v>39</v>
      </c>
      <c r="H10376" s="4">
        <v>12.1097002029419</v>
      </c>
      <c r="I10376" s="4">
        <v>13.9306001663208</v>
      </c>
      <c r="J10376" s="4" t="str">
        <f t="shared" si="2"/>
        <v>#VALUE!</v>
      </c>
      <c r="K10376" s="5" t="str">
        <f t="shared" si="3"/>
        <v>#VALUE!</v>
      </c>
      <c r="L10376" s="5" t="str">
        <f t="shared" si="4"/>
        <v>#VALUE!</v>
      </c>
      <c r="M10376" s="5" t="str">
        <f t="shared" si="5"/>
        <v>#VALUE!</v>
      </c>
      <c r="N10376" s="4" t="b">
        <v>0</v>
      </c>
      <c r="O10376" s="4" t="b">
        <v>1</v>
      </c>
      <c r="P10376" s="4" t="b">
        <v>0</v>
      </c>
      <c r="Q10376" s="4" t="b">
        <v>0</v>
      </c>
      <c r="R10376" s="4" t="s">
        <v>39</v>
      </c>
      <c r="S10376" s="4" t="s">
        <v>39</v>
      </c>
      <c r="T10376" s="4" t="s">
        <v>39</v>
      </c>
    </row>
    <row r="10377" ht="12.75" customHeight="1">
      <c r="A10377" s="8" t="str">
        <f t="shared" si="1"/>
        <v>Spain1918</v>
      </c>
      <c r="B10377" s="4" t="s">
        <v>164</v>
      </c>
      <c r="C10377" s="4">
        <v>1918.0</v>
      </c>
      <c r="D10377" s="4">
        <v>-0.709154009819031</v>
      </c>
      <c r="E10377" s="4" t="s">
        <v>39</v>
      </c>
      <c r="F10377" s="4" t="s">
        <v>39</v>
      </c>
      <c r="G10377" s="4" t="s">
        <v>39</v>
      </c>
      <c r="H10377" s="4">
        <v>8.08216953277588</v>
      </c>
      <c r="I10377" s="4">
        <v>9.88448047637939</v>
      </c>
      <c r="J10377" s="4" t="str">
        <f t="shared" si="2"/>
        <v>#VALUE!</v>
      </c>
      <c r="K10377" s="5" t="str">
        <f t="shared" si="3"/>
        <v>#VALUE!</v>
      </c>
      <c r="L10377" s="5" t="str">
        <f t="shared" si="4"/>
        <v>#VALUE!</v>
      </c>
      <c r="M10377" s="5" t="str">
        <f t="shared" si="5"/>
        <v>#VALUE!</v>
      </c>
      <c r="N10377" s="4" t="b">
        <v>1</v>
      </c>
      <c r="O10377" s="4" t="b">
        <v>1</v>
      </c>
      <c r="P10377" s="4" t="b">
        <v>0</v>
      </c>
      <c r="Q10377" s="4" t="b">
        <v>0</v>
      </c>
      <c r="R10377" s="4" t="s">
        <v>39</v>
      </c>
      <c r="S10377" s="4" t="s">
        <v>39</v>
      </c>
      <c r="T10377" s="4" t="s">
        <v>39</v>
      </c>
    </row>
    <row r="10378" ht="12.75" customHeight="1">
      <c r="A10378" s="8" t="str">
        <f t="shared" si="1"/>
        <v>Spain1917</v>
      </c>
      <c r="B10378" s="4" t="s">
        <v>164</v>
      </c>
      <c r="C10378" s="4">
        <v>1917.0</v>
      </c>
      <c r="D10378" s="4">
        <v>-1.22920000553131</v>
      </c>
      <c r="E10378" s="4" t="s">
        <v>39</v>
      </c>
      <c r="F10378" s="4" t="s">
        <v>39</v>
      </c>
      <c r="G10378" s="4" t="s">
        <v>39</v>
      </c>
      <c r="H10378" s="4">
        <v>12.0746002197266</v>
      </c>
      <c r="I10378" s="4">
        <v>13.5601997375488</v>
      </c>
      <c r="J10378" s="4" t="str">
        <f t="shared" si="2"/>
        <v>#VALUE!</v>
      </c>
      <c r="K10378" s="5" t="str">
        <f t="shared" si="3"/>
        <v>#VALUE!</v>
      </c>
      <c r="L10378" s="5" t="str">
        <f t="shared" si="4"/>
        <v>#VALUE!</v>
      </c>
      <c r="M10378" s="5" t="str">
        <f t="shared" si="5"/>
        <v>#VALUE!</v>
      </c>
      <c r="N10378" s="4" t="b">
        <v>1</v>
      </c>
      <c r="O10378" s="4" t="b">
        <v>1</v>
      </c>
      <c r="P10378" s="4" t="b">
        <v>0</v>
      </c>
      <c r="Q10378" s="4" t="b">
        <v>0</v>
      </c>
      <c r="R10378" s="4" t="s">
        <v>39</v>
      </c>
      <c r="S10378" s="4" t="s">
        <v>39</v>
      </c>
      <c r="T10378" s="4" t="s">
        <v>39</v>
      </c>
    </row>
    <row r="10379" ht="12.75" customHeight="1">
      <c r="A10379" s="8" t="str">
        <f t="shared" si="1"/>
        <v>Spain1916</v>
      </c>
      <c r="B10379" s="4" t="s">
        <v>164</v>
      </c>
      <c r="C10379" s="4">
        <v>1916.0</v>
      </c>
      <c r="D10379" s="4">
        <v>4.64954996109009</v>
      </c>
      <c r="E10379" s="4" t="s">
        <v>39</v>
      </c>
      <c r="F10379" s="4" t="s">
        <v>39</v>
      </c>
      <c r="G10379" s="4" t="s">
        <v>39</v>
      </c>
      <c r="H10379" s="4">
        <v>10.2631998062134</v>
      </c>
      <c r="I10379" s="4">
        <v>11.415599822998</v>
      </c>
      <c r="J10379" s="4" t="str">
        <f t="shared" si="2"/>
        <v>#VALUE!</v>
      </c>
      <c r="K10379" s="5" t="str">
        <f t="shared" si="3"/>
        <v>#VALUE!</v>
      </c>
      <c r="L10379" s="5" t="str">
        <f t="shared" si="4"/>
        <v>#VALUE!</v>
      </c>
      <c r="M10379" s="5" t="str">
        <f t="shared" si="5"/>
        <v>#VALUE!</v>
      </c>
      <c r="N10379" s="4" t="b">
        <v>1</v>
      </c>
      <c r="O10379" s="4" t="b">
        <v>1</v>
      </c>
      <c r="P10379" s="4" t="b">
        <v>0</v>
      </c>
      <c r="Q10379" s="4" t="b">
        <v>0</v>
      </c>
      <c r="R10379" s="4" t="s">
        <v>39</v>
      </c>
      <c r="S10379" s="4" t="s">
        <v>39</v>
      </c>
      <c r="T10379" s="4" t="s">
        <v>39</v>
      </c>
    </row>
    <row r="10380" ht="12.75" customHeight="1">
      <c r="A10380" s="8" t="str">
        <f t="shared" si="1"/>
        <v>Spain1915</v>
      </c>
      <c r="B10380" s="4" t="s">
        <v>164</v>
      </c>
      <c r="C10380" s="4">
        <v>1915.0</v>
      </c>
      <c r="D10380" s="4">
        <v>1.63359999656677</v>
      </c>
      <c r="E10380" s="4" t="s">
        <v>39</v>
      </c>
      <c r="F10380" s="4" t="s">
        <v>39</v>
      </c>
      <c r="G10380" s="4" t="s">
        <v>39</v>
      </c>
      <c r="H10380" s="4">
        <v>12.9142999649048</v>
      </c>
      <c r="I10380" s="4">
        <v>15.8849000930786</v>
      </c>
      <c r="J10380" s="4" t="str">
        <f t="shared" si="2"/>
        <v>#VALUE!</v>
      </c>
      <c r="K10380" s="5" t="str">
        <f t="shared" si="3"/>
        <v>#VALUE!</v>
      </c>
      <c r="L10380" s="5" t="str">
        <f t="shared" si="4"/>
        <v>#VALUE!</v>
      </c>
      <c r="M10380" s="5" t="str">
        <f t="shared" si="5"/>
        <v>#VALUE!</v>
      </c>
      <c r="N10380" s="4" t="b">
        <v>0</v>
      </c>
      <c r="O10380" s="4" t="b">
        <v>0</v>
      </c>
      <c r="P10380" s="4" t="b">
        <v>0</v>
      </c>
      <c r="Q10380" s="4" t="b">
        <v>0</v>
      </c>
      <c r="R10380" s="4" t="s">
        <v>39</v>
      </c>
      <c r="S10380" s="4" t="s">
        <v>39</v>
      </c>
      <c r="T10380" s="4" t="s">
        <v>39</v>
      </c>
    </row>
    <row r="10381" ht="12.75" customHeight="1">
      <c r="A10381" s="8" t="str">
        <f t="shared" si="1"/>
        <v>Spain1914</v>
      </c>
      <c r="B10381" s="4" t="s">
        <v>164</v>
      </c>
      <c r="C10381" s="4">
        <v>1914.0</v>
      </c>
      <c r="D10381" s="4">
        <v>-1.38766002655029</v>
      </c>
      <c r="E10381" s="4" t="s">
        <v>39</v>
      </c>
      <c r="F10381" s="4" t="s">
        <v>39</v>
      </c>
      <c r="G10381" s="4" t="s">
        <v>39</v>
      </c>
      <c r="H10381" s="4">
        <v>9.95501041412354</v>
      </c>
      <c r="I10381" s="4">
        <v>10.9998998641968</v>
      </c>
      <c r="J10381" s="4" t="str">
        <f t="shared" si="2"/>
        <v>#VALUE!</v>
      </c>
      <c r="K10381" s="5" t="str">
        <f t="shared" si="3"/>
        <v>#VALUE!</v>
      </c>
      <c r="L10381" s="5" t="str">
        <f t="shared" si="4"/>
        <v>#VALUE!</v>
      </c>
      <c r="M10381" s="5" t="str">
        <f t="shared" si="5"/>
        <v>#VALUE!</v>
      </c>
      <c r="N10381" s="4" t="b">
        <v>1</v>
      </c>
      <c r="O10381" s="4" t="b">
        <v>1</v>
      </c>
      <c r="P10381" s="4" t="b">
        <v>0</v>
      </c>
      <c r="Q10381" s="4" t="b">
        <v>0</v>
      </c>
      <c r="R10381" s="4" t="s">
        <v>39</v>
      </c>
      <c r="S10381" s="4" t="s">
        <v>39</v>
      </c>
      <c r="T10381" s="4" t="s">
        <v>39</v>
      </c>
    </row>
    <row r="10382" ht="12.75" customHeight="1">
      <c r="A10382" s="8" t="str">
        <f t="shared" si="1"/>
        <v>Spain1913</v>
      </c>
      <c r="B10382" s="4" t="s">
        <v>164</v>
      </c>
      <c r="C10382" s="4">
        <v>1913.0</v>
      </c>
      <c r="D10382" s="4">
        <v>4.05965995788574</v>
      </c>
      <c r="E10382" s="4" t="s">
        <v>39</v>
      </c>
      <c r="F10382" s="4" t="s">
        <v>39</v>
      </c>
      <c r="G10382" s="4" t="s">
        <v>39</v>
      </c>
      <c r="H10382" s="4">
        <v>11.1900997161865</v>
      </c>
      <c r="I10382" s="4">
        <v>11.2843999862671</v>
      </c>
      <c r="J10382" s="4" t="str">
        <f t="shared" si="2"/>
        <v>#VALUE!</v>
      </c>
      <c r="K10382" s="5" t="str">
        <f t="shared" si="3"/>
        <v>#VALUE!</v>
      </c>
      <c r="L10382" s="5" t="str">
        <f t="shared" si="4"/>
        <v>#VALUE!</v>
      </c>
      <c r="M10382" s="5" t="str">
        <f t="shared" si="5"/>
        <v>#VALUE!</v>
      </c>
      <c r="N10382" s="4" t="b">
        <v>1</v>
      </c>
      <c r="O10382" s="4" t="b">
        <v>1</v>
      </c>
      <c r="P10382" s="4" t="b">
        <v>0</v>
      </c>
      <c r="Q10382" s="4" t="b">
        <v>0</v>
      </c>
      <c r="R10382" s="4" t="s">
        <v>39</v>
      </c>
      <c r="S10382" s="4" t="s">
        <v>39</v>
      </c>
      <c r="T10382" s="4" t="s">
        <v>39</v>
      </c>
    </row>
    <row r="10383" ht="12.75" customHeight="1">
      <c r="A10383" s="8" t="str">
        <f t="shared" si="1"/>
        <v>Spain1912</v>
      </c>
      <c r="B10383" s="4" t="s">
        <v>164</v>
      </c>
      <c r="C10383" s="4">
        <v>1912.0</v>
      </c>
      <c r="D10383" s="4">
        <v>-0.753744006156921</v>
      </c>
      <c r="E10383" s="4" t="s">
        <v>39</v>
      </c>
      <c r="F10383" s="4" t="s">
        <v>39</v>
      </c>
      <c r="G10383" s="4" t="s">
        <v>39</v>
      </c>
      <c r="H10383" s="4">
        <v>9.31392002105713</v>
      </c>
      <c r="I10383" s="4">
        <v>9.64877986907959</v>
      </c>
      <c r="J10383" s="4" t="str">
        <f t="shared" si="2"/>
        <v>#VALUE!</v>
      </c>
      <c r="K10383" s="5" t="str">
        <f t="shared" si="3"/>
        <v>#VALUE!</v>
      </c>
      <c r="L10383" s="5" t="str">
        <f t="shared" si="4"/>
        <v>#VALUE!</v>
      </c>
      <c r="M10383" s="5" t="str">
        <f t="shared" si="5"/>
        <v>#VALUE!</v>
      </c>
      <c r="N10383" s="4" t="b">
        <v>1</v>
      </c>
      <c r="O10383" s="4" t="b">
        <v>1</v>
      </c>
      <c r="P10383" s="4" t="b">
        <v>0</v>
      </c>
      <c r="Q10383" s="4" t="b">
        <v>0</v>
      </c>
      <c r="R10383" s="4" t="s">
        <v>39</v>
      </c>
      <c r="S10383" s="4" t="s">
        <v>39</v>
      </c>
      <c r="T10383" s="4" t="s">
        <v>39</v>
      </c>
    </row>
    <row r="10384" ht="12.75" customHeight="1">
      <c r="A10384" s="8" t="str">
        <f t="shared" si="1"/>
        <v>Spain1911</v>
      </c>
      <c r="B10384" s="4" t="s">
        <v>164</v>
      </c>
      <c r="C10384" s="4">
        <v>1911.0</v>
      </c>
      <c r="D10384" s="4">
        <v>7.17189979553223</v>
      </c>
      <c r="E10384" s="4" t="s">
        <v>39</v>
      </c>
      <c r="F10384" s="4" t="s">
        <v>39</v>
      </c>
      <c r="G10384" s="4" t="s">
        <v>39</v>
      </c>
      <c r="H10384" s="4">
        <v>9.36682987213135</v>
      </c>
      <c r="I10384" s="4">
        <v>9.17663955688477</v>
      </c>
      <c r="J10384" s="4" t="str">
        <f t="shared" si="2"/>
        <v>#VALUE!</v>
      </c>
      <c r="K10384" s="5" t="str">
        <f t="shared" si="3"/>
        <v>#VALUE!</v>
      </c>
      <c r="L10384" s="5" t="str">
        <f t="shared" si="4"/>
        <v>#VALUE!</v>
      </c>
      <c r="M10384" s="5" t="str">
        <f t="shared" si="5"/>
        <v>#VALUE!</v>
      </c>
      <c r="N10384" s="4" t="b">
        <v>1</v>
      </c>
      <c r="O10384" s="4" t="b">
        <v>1</v>
      </c>
      <c r="P10384" s="4" t="b">
        <v>0</v>
      </c>
      <c r="Q10384" s="4" t="b">
        <v>0</v>
      </c>
      <c r="R10384" s="4" t="s">
        <v>39</v>
      </c>
      <c r="S10384" s="4" t="s">
        <v>39</v>
      </c>
      <c r="T10384" s="4" t="s">
        <v>39</v>
      </c>
    </row>
    <row r="10385" ht="12.75" customHeight="1">
      <c r="A10385" s="8" t="str">
        <f t="shared" si="1"/>
        <v>Spain1910</v>
      </c>
      <c r="B10385" s="4" t="s">
        <v>164</v>
      </c>
      <c r="C10385" s="4">
        <v>1910.0</v>
      </c>
      <c r="D10385" s="4">
        <v>-3.50018000602722</v>
      </c>
      <c r="E10385" s="4" t="s">
        <v>39</v>
      </c>
      <c r="F10385" s="4" t="s">
        <v>39</v>
      </c>
      <c r="G10385" s="4" t="s">
        <v>39</v>
      </c>
      <c r="H10385" s="4">
        <v>10.0368003845215</v>
      </c>
      <c r="I10385" s="4">
        <v>9.9512300491333</v>
      </c>
      <c r="J10385" s="4" t="str">
        <f t="shared" si="2"/>
        <v>#VALUE!</v>
      </c>
      <c r="K10385" s="5" t="str">
        <f t="shared" si="3"/>
        <v>#VALUE!</v>
      </c>
      <c r="L10385" s="5" t="str">
        <f t="shared" si="4"/>
        <v>#VALUE!</v>
      </c>
      <c r="M10385" s="5" t="str">
        <f t="shared" si="5"/>
        <v>#VALUE!</v>
      </c>
      <c r="N10385" s="4" t="b">
        <v>1</v>
      </c>
      <c r="O10385" s="4" t="b">
        <v>1</v>
      </c>
      <c r="P10385" s="4" t="b">
        <v>0</v>
      </c>
      <c r="Q10385" s="4" t="b">
        <v>0</v>
      </c>
      <c r="R10385" s="4" t="s">
        <v>39</v>
      </c>
      <c r="S10385" s="4" t="s">
        <v>39</v>
      </c>
      <c r="T10385" s="4" t="s">
        <v>39</v>
      </c>
    </row>
    <row r="10386" ht="12.75" customHeight="1">
      <c r="A10386" s="8" t="str">
        <f t="shared" si="1"/>
        <v>Spain1909</v>
      </c>
      <c r="B10386" s="4" t="s">
        <v>164</v>
      </c>
      <c r="C10386" s="4">
        <v>1909.0</v>
      </c>
      <c r="D10386" s="4">
        <v>1.740110039711</v>
      </c>
      <c r="E10386" s="4" t="s">
        <v>39</v>
      </c>
      <c r="F10386" s="4" t="s">
        <v>39</v>
      </c>
      <c r="G10386" s="4" t="s">
        <v>39</v>
      </c>
      <c r="H10386" s="4">
        <v>8.72093009948731</v>
      </c>
      <c r="I10386" s="4">
        <v>9.01572036743164</v>
      </c>
      <c r="J10386" s="4" t="str">
        <f t="shared" si="2"/>
        <v>#VALUE!</v>
      </c>
      <c r="K10386" s="5" t="str">
        <f t="shared" si="3"/>
        <v>#VALUE!</v>
      </c>
      <c r="L10386" s="5" t="str">
        <f t="shared" si="4"/>
        <v>#VALUE!</v>
      </c>
      <c r="M10386" s="5" t="str">
        <f t="shared" si="5"/>
        <v>#VALUE!</v>
      </c>
      <c r="N10386" s="4" t="b">
        <v>1</v>
      </c>
      <c r="O10386" s="4" t="b">
        <v>1</v>
      </c>
      <c r="P10386" s="4" t="b">
        <v>0</v>
      </c>
      <c r="Q10386" s="4" t="b">
        <v>0</v>
      </c>
      <c r="R10386" s="4" t="s">
        <v>39</v>
      </c>
      <c r="S10386" s="4" t="s">
        <v>39</v>
      </c>
      <c r="T10386" s="4" t="s">
        <v>39</v>
      </c>
    </row>
    <row r="10387" ht="12.75" customHeight="1">
      <c r="A10387" s="8" t="str">
        <f t="shared" si="1"/>
        <v>Spain1908</v>
      </c>
      <c r="B10387" s="4" t="s">
        <v>164</v>
      </c>
      <c r="C10387" s="4">
        <v>1908.0</v>
      </c>
      <c r="D10387" s="4">
        <v>3.92028999328613</v>
      </c>
      <c r="E10387" s="4" t="s">
        <v>39</v>
      </c>
      <c r="F10387" s="4" t="s">
        <v>39</v>
      </c>
      <c r="G10387" s="4" t="s">
        <v>39</v>
      </c>
      <c r="H10387" s="4">
        <v>9.02853012084961</v>
      </c>
      <c r="I10387" s="4">
        <v>8.43443965911865</v>
      </c>
      <c r="J10387" s="4" t="str">
        <f t="shared" si="2"/>
        <v>#VALUE!</v>
      </c>
      <c r="K10387" s="5" t="str">
        <f t="shared" si="3"/>
        <v>#VALUE!</v>
      </c>
      <c r="L10387" s="5" t="str">
        <f t="shared" si="4"/>
        <v>#VALUE!</v>
      </c>
      <c r="M10387" s="5" t="str">
        <f t="shared" si="5"/>
        <v>#VALUE!</v>
      </c>
      <c r="N10387" s="4" t="b">
        <v>0</v>
      </c>
      <c r="O10387" s="4" t="b">
        <v>0</v>
      </c>
      <c r="P10387" s="4" t="b">
        <v>1</v>
      </c>
      <c r="Q10387" s="4" t="b">
        <v>0</v>
      </c>
      <c r="R10387" s="4" t="s">
        <v>39</v>
      </c>
      <c r="S10387" s="4" t="s">
        <v>39</v>
      </c>
      <c r="T10387" s="4" t="s">
        <v>39</v>
      </c>
    </row>
    <row r="10388" ht="12.75" customHeight="1">
      <c r="A10388" s="8" t="str">
        <f t="shared" si="1"/>
        <v>Spain1907</v>
      </c>
      <c r="B10388" s="4" t="s">
        <v>164</v>
      </c>
      <c r="C10388" s="4">
        <v>1907.0</v>
      </c>
      <c r="D10388" s="4">
        <v>3.14597010612488</v>
      </c>
      <c r="E10388" s="4" t="s">
        <v>39</v>
      </c>
      <c r="F10388" s="4" t="s">
        <v>39</v>
      </c>
      <c r="G10388" s="4" t="s">
        <v>39</v>
      </c>
      <c r="H10388" s="4">
        <v>9.11431980133057</v>
      </c>
      <c r="I10388" s="4">
        <v>8.45796012878418</v>
      </c>
      <c r="J10388" s="4" t="str">
        <f t="shared" si="2"/>
        <v>#VALUE!</v>
      </c>
      <c r="K10388" s="5" t="str">
        <f t="shared" si="3"/>
        <v>#VALUE!</v>
      </c>
      <c r="L10388" s="5" t="str">
        <f t="shared" si="4"/>
        <v>#VALUE!</v>
      </c>
      <c r="M10388" s="5" t="str">
        <f t="shared" si="5"/>
        <v>#VALUE!</v>
      </c>
      <c r="N10388" s="4" t="b">
        <v>0</v>
      </c>
      <c r="O10388" s="4" t="b">
        <v>0</v>
      </c>
      <c r="P10388" s="4" t="b">
        <v>1</v>
      </c>
      <c r="Q10388" s="4" t="b">
        <v>1</v>
      </c>
      <c r="R10388" s="4" t="s">
        <v>39</v>
      </c>
      <c r="S10388" s="4" t="s">
        <v>39</v>
      </c>
      <c r="T10388" s="4" t="s">
        <v>39</v>
      </c>
    </row>
    <row r="10389" ht="12.75" customHeight="1">
      <c r="A10389" s="8" t="str">
        <f t="shared" si="1"/>
        <v>Spain1906</v>
      </c>
      <c r="B10389" s="4" t="s">
        <v>164</v>
      </c>
      <c r="C10389" s="4">
        <v>1906.0</v>
      </c>
      <c r="D10389" s="4">
        <v>5.16100978851318</v>
      </c>
      <c r="E10389" s="4" t="s">
        <v>39</v>
      </c>
      <c r="F10389" s="4" t="s">
        <v>39</v>
      </c>
      <c r="G10389" s="4" t="s">
        <v>39</v>
      </c>
      <c r="H10389" s="4">
        <v>9.55469036102295</v>
      </c>
      <c r="I10389" s="4">
        <v>8.64678001403809</v>
      </c>
      <c r="J10389" s="4" t="str">
        <f t="shared" si="2"/>
        <v>#VALUE!</v>
      </c>
      <c r="K10389" s="5" t="str">
        <f t="shared" si="3"/>
        <v>#VALUE!</v>
      </c>
      <c r="L10389" s="5" t="str">
        <f t="shared" si="4"/>
        <v>#VALUE!</v>
      </c>
      <c r="M10389" s="5" t="str">
        <f t="shared" si="5"/>
        <v>#VALUE!</v>
      </c>
      <c r="N10389" s="4" t="b">
        <v>0</v>
      </c>
      <c r="O10389" s="4" t="b">
        <v>0</v>
      </c>
      <c r="P10389" s="4" t="b">
        <v>1</v>
      </c>
      <c r="Q10389" s="4" t="b">
        <v>1</v>
      </c>
      <c r="R10389" s="4" t="s">
        <v>39</v>
      </c>
      <c r="S10389" s="4" t="s">
        <v>39</v>
      </c>
      <c r="T10389" s="4" t="s">
        <v>39</v>
      </c>
    </row>
    <row r="10390" ht="12.75" customHeight="1">
      <c r="A10390" s="8" t="str">
        <f t="shared" si="1"/>
        <v>Spain1905</v>
      </c>
      <c r="B10390" s="4" t="s">
        <v>164</v>
      </c>
      <c r="C10390" s="4">
        <v>1905.0</v>
      </c>
      <c r="D10390" s="4">
        <v>-1.39190995693207</v>
      </c>
      <c r="E10390" s="4" t="s">
        <v>39</v>
      </c>
      <c r="F10390" s="4" t="s">
        <v>39</v>
      </c>
      <c r="G10390" s="4" t="s">
        <v>39</v>
      </c>
      <c r="H10390" s="4">
        <v>9.19032955169678</v>
      </c>
      <c r="I10390" s="4">
        <v>8.48474025726318</v>
      </c>
      <c r="J10390" s="4" t="str">
        <f t="shared" si="2"/>
        <v>#VALUE!</v>
      </c>
      <c r="K10390" s="5" t="str">
        <f t="shared" si="3"/>
        <v>#VALUE!</v>
      </c>
      <c r="L10390" s="5" t="str">
        <f t="shared" si="4"/>
        <v>#VALUE!</v>
      </c>
      <c r="M10390" s="5" t="str">
        <f t="shared" si="5"/>
        <v>#VALUE!</v>
      </c>
      <c r="N10390" s="4" t="b">
        <v>1</v>
      </c>
      <c r="O10390" s="4" t="b">
        <v>1</v>
      </c>
      <c r="P10390" s="4" t="b">
        <v>0</v>
      </c>
      <c r="Q10390" s="4" t="b">
        <v>1</v>
      </c>
      <c r="R10390" s="4" t="s">
        <v>39</v>
      </c>
      <c r="S10390" s="4" t="s">
        <v>39</v>
      </c>
      <c r="T10390" s="4" t="s">
        <v>39</v>
      </c>
    </row>
    <row r="10391" ht="12.75" customHeight="1">
      <c r="A10391" s="8" t="str">
        <f t="shared" si="1"/>
        <v>Spain1904</v>
      </c>
      <c r="B10391" s="4" t="s">
        <v>164</v>
      </c>
      <c r="C10391" s="4">
        <v>1904.0</v>
      </c>
      <c r="D10391" s="4">
        <v>-0.332370012998581</v>
      </c>
      <c r="E10391" s="4" t="s">
        <v>39</v>
      </c>
      <c r="F10391" s="4" t="s">
        <v>39</v>
      </c>
      <c r="G10391" s="4" t="s">
        <v>39</v>
      </c>
      <c r="H10391" s="4">
        <v>8.82028007507324</v>
      </c>
      <c r="I10391" s="4">
        <v>8.30144023895264</v>
      </c>
      <c r="J10391" s="4" t="str">
        <f t="shared" si="2"/>
        <v>#VALUE!</v>
      </c>
      <c r="K10391" s="5" t="str">
        <f t="shared" si="3"/>
        <v>#VALUE!</v>
      </c>
      <c r="L10391" s="5" t="str">
        <f t="shared" si="4"/>
        <v>#VALUE!</v>
      </c>
      <c r="M10391" s="5" t="str">
        <f t="shared" si="5"/>
        <v>#VALUE!</v>
      </c>
      <c r="N10391" s="4" t="b">
        <v>1</v>
      </c>
      <c r="O10391" s="4" t="b">
        <v>1</v>
      </c>
      <c r="P10391" s="4" t="b">
        <v>0</v>
      </c>
      <c r="Q10391" s="4" t="b">
        <v>0</v>
      </c>
      <c r="R10391" s="4" t="s">
        <v>39</v>
      </c>
      <c r="S10391" s="4" t="s">
        <v>39</v>
      </c>
      <c r="T10391" s="4" t="s">
        <v>39</v>
      </c>
    </row>
    <row r="10392" ht="12.75" customHeight="1">
      <c r="A10392" s="8" t="str">
        <f t="shared" si="1"/>
        <v>Spain1903</v>
      </c>
      <c r="B10392" s="4" t="s">
        <v>164</v>
      </c>
      <c r="C10392" s="4">
        <v>1903.0</v>
      </c>
      <c r="D10392" s="4">
        <v>0.464576005935669</v>
      </c>
      <c r="E10392" s="4" t="s">
        <v>39</v>
      </c>
      <c r="F10392" s="4" t="s">
        <v>39</v>
      </c>
      <c r="G10392" s="4" t="s">
        <v>39</v>
      </c>
      <c r="H10392" s="4">
        <v>9.29794979095459</v>
      </c>
      <c r="I10392" s="4">
        <v>9.01998996734619</v>
      </c>
      <c r="J10392" s="4" t="str">
        <f t="shared" si="2"/>
        <v>#VALUE!</v>
      </c>
      <c r="K10392" s="5" t="str">
        <f t="shared" si="3"/>
        <v>#VALUE!</v>
      </c>
      <c r="L10392" s="5" t="str">
        <f t="shared" si="4"/>
        <v>#VALUE!</v>
      </c>
      <c r="M10392" s="5" t="str">
        <f t="shared" si="5"/>
        <v>#VALUE!</v>
      </c>
      <c r="N10392" s="4" t="b">
        <v>1</v>
      </c>
      <c r="O10392" s="4" t="b">
        <v>1</v>
      </c>
      <c r="P10392" s="4" t="b">
        <v>0</v>
      </c>
      <c r="Q10392" s="4" t="b">
        <v>0</v>
      </c>
      <c r="R10392" s="4" t="s">
        <v>39</v>
      </c>
      <c r="S10392" s="4" t="s">
        <v>39</v>
      </c>
      <c r="T10392" s="4" t="s">
        <v>39</v>
      </c>
    </row>
    <row r="10393" ht="12.75" customHeight="1">
      <c r="A10393" s="8" t="str">
        <f t="shared" si="1"/>
        <v>Spain1902</v>
      </c>
      <c r="B10393" s="4" t="s">
        <v>164</v>
      </c>
      <c r="C10393" s="4">
        <v>1902.0</v>
      </c>
      <c r="D10393" s="4">
        <v>-2.90659999847412</v>
      </c>
      <c r="E10393" s="4" t="s">
        <v>39</v>
      </c>
      <c r="F10393" s="4" t="s">
        <v>39</v>
      </c>
      <c r="G10393" s="4" t="s">
        <v>39</v>
      </c>
      <c r="H10393" s="4">
        <v>9.8253698348999</v>
      </c>
      <c r="I10393" s="4">
        <v>9.08654975891113</v>
      </c>
      <c r="J10393" s="4" t="str">
        <f t="shared" si="2"/>
        <v>#VALUE!</v>
      </c>
      <c r="K10393" s="5" t="str">
        <f t="shared" si="3"/>
        <v>#VALUE!</v>
      </c>
      <c r="L10393" s="5" t="str">
        <f t="shared" si="4"/>
        <v>#VALUE!</v>
      </c>
      <c r="M10393" s="5" t="str">
        <f t="shared" si="5"/>
        <v>#VALUE!</v>
      </c>
      <c r="N10393" s="4" t="b">
        <v>1</v>
      </c>
      <c r="O10393" s="4" t="b">
        <v>1</v>
      </c>
      <c r="P10393" s="4" t="b">
        <v>0</v>
      </c>
      <c r="Q10393" s="4" t="b">
        <v>0</v>
      </c>
      <c r="R10393" s="4" t="s">
        <v>39</v>
      </c>
      <c r="S10393" s="4" t="s">
        <v>39</v>
      </c>
      <c r="T10393" s="4" t="s">
        <v>39</v>
      </c>
    </row>
    <row r="10394" ht="12.75" customHeight="1">
      <c r="A10394" s="8" t="str">
        <f t="shared" si="1"/>
        <v>Spain1901</v>
      </c>
      <c r="B10394" s="4" t="s">
        <v>164</v>
      </c>
      <c r="C10394" s="4">
        <v>1901.0</v>
      </c>
      <c r="D10394" s="4">
        <v>6.95633983612061</v>
      </c>
      <c r="E10394" s="4" t="s">
        <v>39</v>
      </c>
      <c r="F10394" s="4" t="s">
        <v>39</v>
      </c>
      <c r="G10394" s="4" t="s">
        <v>39</v>
      </c>
      <c r="H10394" s="4">
        <v>9.46597003936768</v>
      </c>
      <c r="I10394" s="4">
        <v>8.77989959716797</v>
      </c>
      <c r="J10394" s="4" t="str">
        <f t="shared" si="2"/>
        <v>#VALUE!</v>
      </c>
      <c r="K10394" s="5" t="str">
        <f t="shared" si="3"/>
        <v>#VALUE!</v>
      </c>
      <c r="L10394" s="5" t="str">
        <f t="shared" si="4"/>
        <v>#VALUE!</v>
      </c>
      <c r="M10394" s="5" t="str">
        <f t="shared" si="5"/>
        <v>#VALUE!</v>
      </c>
      <c r="N10394" s="4" t="b">
        <v>1</v>
      </c>
      <c r="O10394" s="4" t="b">
        <v>1</v>
      </c>
      <c r="P10394" s="4" t="b">
        <v>1</v>
      </c>
      <c r="Q10394" s="4" t="b">
        <v>0</v>
      </c>
      <c r="R10394" s="4" t="s">
        <v>39</v>
      </c>
      <c r="S10394" s="4" t="s">
        <v>39</v>
      </c>
      <c r="T10394" s="4" t="s">
        <v>39</v>
      </c>
    </row>
    <row r="10395" ht="12.75" customHeight="1">
      <c r="A10395" s="8" t="str">
        <f t="shared" si="1"/>
        <v>Spain1900</v>
      </c>
      <c r="B10395" s="4" t="s">
        <v>164</v>
      </c>
      <c r="C10395" s="4">
        <v>1900.0</v>
      </c>
      <c r="D10395" s="4">
        <v>2.17827010154724</v>
      </c>
      <c r="E10395" s="4" t="s">
        <v>39</v>
      </c>
      <c r="F10395" s="4" t="s">
        <v>39</v>
      </c>
      <c r="G10395" s="4" t="s">
        <v>39</v>
      </c>
      <c r="H10395" s="4">
        <v>9.56326961517334</v>
      </c>
      <c r="I10395" s="4">
        <v>8.52017974853516</v>
      </c>
      <c r="J10395" s="4" t="str">
        <f t="shared" si="2"/>
        <v>#VALUE!</v>
      </c>
      <c r="K10395" s="5" t="str">
        <f t="shared" si="3"/>
        <v>#VALUE!</v>
      </c>
      <c r="L10395" s="5" t="str">
        <f t="shared" si="4"/>
        <v>#VALUE!</v>
      </c>
      <c r="M10395" s="5" t="str">
        <f t="shared" si="5"/>
        <v>#VALUE!</v>
      </c>
      <c r="N10395" s="4" t="b">
        <v>0</v>
      </c>
      <c r="O10395" s="4" t="b">
        <v>0</v>
      </c>
      <c r="P10395" s="4" t="b">
        <v>1</v>
      </c>
      <c r="Q10395" s="4" t="b">
        <v>1</v>
      </c>
      <c r="R10395" s="4" t="s">
        <v>39</v>
      </c>
      <c r="S10395" s="4" t="s">
        <v>39</v>
      </c>
      <c r="T10395" s="4" t="s">
        <v>39</v>
      </c>
    </row>
    <row r="10396" ht="12.75" customHeight="1">
      <c r="A10396" s="8" t="str">
        <f t="shared" si="1"/>
        <v>Spain1899</v>
      </c>
      <c r="B10396" s="4" t="s">
        <v>164</v>
      </c>
      <c r="C10396" s="4">
        <v>1899.0</v>
      </c>
      <c r="D10396" s="4">
        <v>1.60274994373322</v>
      </c>
      <c r="E10396" s="4" t="s">
        <v>39</v>
      </c>
      <c r="F10396" s="4" t="s">
        <v>39</v>
      </c>
      <c r="G10396" s="4" t="s">
        <v>39</v>
      </c>
      <c r="H10396" s="4">
        <v>10.8870000839233</v>
      </c>
      <c r="I10396" s="4">
        <v>8.13953018188477</v>
      </c>
      <c r="J10396" s="4" t="str">
        <f t="shared" si="2"/>
        <v>#VALUE!</v>
      </c>
      <c r="K10396" s="5" t="str">
        <f t="shared" si="3"/>
        <v>#VALUE!</v>
      </c>
      <c r="L10396" s="5" t="str">
        <f t="shared" si="4"/>
        <v>#VALUE!</v>
      </c>
      <c r="M10396" s="5" t="str">
        <f t="shared" si="5"/>
        <v>#VALUE!</v>
      </c>
      <c r="N10396" s="4" t="b">
        <v>0</v>
      </c>
      <c r="O10396" s="4" t="b">
        <v>1</v>
      </c>
      <c r="P10396" s="4" t="b">
        <v>0</v>
      </c>
      <c r="Q10396" s="4" t="b">
        <v>1</v>
      </c>
      <c r="R10396" s="4" t="s">
        <v>39</v>
      </c>
      <c r="S10396" s="4" t="s">
        <v>39</v>
      </c>
      <c r="T10396" s="4" t="s">
        <v>39</v>
      </c>
    </row>
    <row r="10397" ht="12.75" customHeight="1">
      <c r="A10397" s="8" t="str">
        <f t="shared" si="1"/>
        <v>Spain1898</v>
      </c>
      <c r="B10397" s="4" t="s">
        <v>164</v>
      </c>
      <c r="C10397" s="4">
        <v>1898.0</v>
      </c>
      <c r="D10397" s="4">
        <v>7.70761013031006</v>
      </c>
      <c r="E10397" s="4" t="s">
        <v>39</v>
      </c>
      <c r="F10397" s="4" t="s">
        <v>39</v>
      </c>
      <c r="G10397" s="4" t="s">
        <v>39</v>
      </c>
      <c r="H10397" s="4">
        <v>9.91641044616699</v>
      </c>
      <c r="I10397" s="4">
        <v>9.7910099029541</v>
      </c>
      <c r="J10397" s="4" t="str">
        <f t="shared" si="2"/>
        <v>#VALUE!</v>
      </c>
      <c r="K10397" s="5" t="str">
        <f t="shared" si="3"/>
        <v>#VALUE!</v>
      </c>
      <c r="L10397" s="5" t="str">
        <f t="shared" si="4"/>
        <v>#VALUE!</v>
      </c>
      <c r="M10397" s="5" t="str">
        <f t="shared" si="5"/>
        <v>#VALUE!</v>
      </c>
      <c r="N10397" s="4" t="b">
        <v>0</v>
      </c>
      <c r="O10397" s="4" t="b">
        <v>1</v>
      </c>
      <c r="P10397" s="4" t="b">
        <v>1</v>
      </c>
      <c r="Q10397" s="4" t="b">
        <v>0</v>
      </c>
      <c r="R10397" s="4" t="s">
        <v>39</v>
      </c>
      <c r="S10397" s="4" t="s">
        <v>39</v>
      </c>
      <c r="T10397" s="4" t="s">
        <v>39</v>
      </c>
    </row>
    <row r="10398" ht="12.75" customHeight="1">
      <c r="A10398" s="8" t="str">
        <f t="shared" si="1"/>
        <v>Spain1897</v>
      </c>
      <c r="B10398" s="4" t="s">
        <v>164</v>
      </c>
      <c r="C10398" s="4">
        <v>1897.0</v>
      </c>
      <c r="D10398" s="4">
        <v>5.08432006835938</v>
      </c>
      <c r="E10398" s="4" t="s">
        <v>39</v>
      </c>
      <c r="F10398" s="4" t="s">
        <v>39</v>
      </c>
      <c r="G10398" s="4" t="s">
        <v>39</v>
      </c>
      <c r="H10398" s="4">
        <v>9.52861976623535</v>
      </c>
      <c r="I10398" s="4">
        <v>10.168399810791</v>
      </c>
      <c r="J10398" s="4" t="str">
        <f t="shared" si="2"/>
        <v>#VALUE!</v>
      </c>
      <c r="K10398" s="5" t="str">
        <f t="shared" si="3"/>
        <v>#VALUE!</v>
      </c>
      <c r="L10398" s="5" t="str">
        <f t="shared" si="4"/>
        <v>#VALUE!</v>
      </c>
      <c r="M10398" s="5" t="str">
        <f t="shared" si="5"/>
        <v>#VALUE!</v>
      </c>
      <c r="N10398" s="4" t="b">
        <v>0</v>
      </c>
      <c r="O10398" s="4" t="b">
        <v>0</v>
      </c>
      <c r="P10398" s="4" t="b">
        <v>1</v>
      </c>
      <c r="Q10398" s="4" t="b">
        <v>1</v>
      </c>
      <c r="R10398" s="4" t="s">
        <v>39</v>
      </c>
      <c r="S10398" s="4" t="s">
        <v>39</v>
      </c>
      <c r="T10398" s="4" t="s">
        <v>39</v>
      </c>
    </row>
    <row r="10399" ht="12.75" customHeight="1">
      <c r="A10399" s="8" t="str">
        <f t="shared" si="1"/>
        <v>Spain1896</v>
      </c>
      <c r="B10399" s="4" t="s">
        <v>164</v>
      </c>
      <c r="C10399" s="4">
        <v>1896.0</v>
      </c>
      <c r="D10399" s="4">
        <v>-7.96922016143799</v>
      </c>
      <c r="E10399" s="4" t="s">
        <v>39</v>
      </c>
      <c r="F10399" s="4" t="s">
        <v>39</v>
      </c>
      <c r="G10399" s="4" t="s">
        <v>39</v>
      </c>
      <c r="H10399" s="4">
        <v>10.6153001785278</v>
      </c>
      <c r="I10399" s="4">
        <v>10.1532001495361</v>
      </c>
      <c r="J10399" s="4" t="str">
        <f t="shared" si="2"/>
        <v>#VALUE!</v>
      </c>
      <c r="K10399" s="5" t="str">
        <f t="shared" si="3"/>
        <v>#VALUE!</v>
      </c>
      <c r="L10399" s="5" t="str">
        <f t="shared" si="4"/>
        <v>#VALUE!</v>
      </c>
      <c r="M10399" s="5" t="str">
        <f t="shared" si="5"/>
        <v>#VALUE!</v>
      </c>
      <c r="N10399" s="4" t="b">
        <v>1</v>
      </c>
      <c r="O10399" s="4" t="b">
        <v>1</v>
      </c>
      <c r="P10399" s="4" t="b">
        <v>0</v>
      </c>
      <c r="Q10399" s="4" t="b">
        <v>1</v>
      </c>
      <c r="R10399" s="4" t="s">
        <v>39</v>
      </c>
      <c r="S10399" s="4" t="s">
        <v>39</v>
      </c>
      <c r="T10399" s="4" t="s">
        <v>39</v>
      </c>
    </row>
    <row r="10400" ht="12.75" customHeight="1">
      <c r="A10400" s="8" t="str">
        <f t="shared" si="1"/>
        <v>Spain1895</v>
      </c>
      <c r="B10400" s="4" t="s">
        <v>164</v>
      </c>
      <c r="C10400" s="4">
        <v>1895.0</v>
      </c>
      <c r="D10400" s="4">
        <v>-0.875917017459869</v>
      </c>
      <c r="E10400" s="4" t="s">
        <v>39</v>
      </c>
      <c r="F10400" s="4" t="s">
        <v>39</v>
      </c>
      <c r="G10400" s="4" t="s">
        <v>39</v>
      </c>
      <c r="H10400" s="4">
        <v>9.43791007995605</v>
      </c>
      <c r="I10400" s="4">
        <v>8.61166000366211</v>
      </c>
      <c r="J10400" s="4" t="str">
        <f t="shared" si="2"/>
        <v>#VALUE!</v>
      </c>
      <c r="K10400" s="5" t="str">
        <f t="shared" si="3"/>
        <v>#VALUE!</v>
      </c>
      <c r="L10400" s="5" t="str">
        <f t="shared" si="4"/>
        <v>#VALUE!</v>
      </c>
      <c r="M10400" s="5" t="str">
        <f t="shared" si="5"/>
        <v>#VALUE!</v>
      </c>
      <c r="N10400" s="4" t="b">
        <v>1</v>
      </c>
      <c r="O10400" s="4" t="b">
        <v>1</v>
      </c>
      <c r="P10400" s="4" t="b">
        <v>0</v>
      </c>
      <c r="Q10400" s="4" t="b">
        <v>0</v>
      </c>
      <c r="R10400" s="4" t="s">
        <v>39</v>
      </c>
      <c r="S10400" s="4" t="s">
        <v>39</v>
      </c>
      <c r="T10400" s="4" t="s">
        <v>39</v>
      </c>
    </row>
    <row r="10401" ht="12.75" customHeight="1">
      <c r="A10401" s="8" t="str">
        <f t="shared" si="1"/>
        <v>Spain1894</v>
      </c>
      <c r="B10401" s="4" t="s">
        <v>164</v>
      </c>
      <c r="C10401" s="4">
        <v>1894.0</v>
      </c>
      <c r="D10401" s="4">
        <v>1.11775994300842</v>
      </c>
      <c r="E10401" s="4" t="s">
        <v>39</v>
      </c>
      <c r="F10401" s="4" t="s">
        <v>39</v>
      </c>
      <c r="G10401" s="4" t="s">
        <v>39</v>
      </c>
      <c r="H10401" s="4">
        <v>9.46564960479736</v>
      </c>
      <c r="I10401" s="4">
        <v>9.54786014556885</v>
      </c>
      <c r="J10401" s="4" t="str">
        <f t="shared" si="2"/>
        <v>#VALUE!</v>
      </c>
      <c r="K10401" s="5" t="str">
        <f t="shared" si="3"/>
        <v>#VALUE!</v>
      </c>
      <c r="L10401" s="5" t="str">
        <f t="shared" si="4"/>
        <v>#VALUE!</v>
      </c>
      <c r="M10401" s="5" t="str">
        <f t="shared" si="5"/>
        <v>#VALUE!</v>
      </c>
      <c r="N10401" s="4" t="b">
        <v>1</v>
      </c>
      <c r="O10401" s="4" t="b">
        <v>1</v>
      </c>
      <c r="P10401" s="4" t="b">
        <v>0</v>
      </c>
      <c r="Q10401" s="4" t="b">
        <v>0</v>
      </c>
      <c r="R10401" s="4" t="s">
        <v>39</v>
      </c>
      <c r="S10401" s="4" t="s">
        <v>39</v>
      </c>
      <c r="T10401" s="4" t="s">
        <v>39</v>
      </c>
    </row>
    <row r="10402" ht="12.75" customHeight="1">
      <c r="A10402" s="8" t="str">
        <f t="shared" si="1"/>
        <v>Spain1893</v>
      </c>
      <c r="B10402" s="4" t="s">
        <v>164</v>
      </c>
      <c r="C10402" s="4">
        <v>1893.0</v>
      </c>
      <c r="D10402" s="4">
        <v>-3.50079989433289</v>
      </c>
      <c r="E10402" s="4" t="s">
        <v>39</v>
      </c>
      <c r="F10402" s="4" t="s">
        <v>39</v>
      </c>
      <c r="G10402" s="4" t="s">
        <v>39</v>
      </c>
      <c r="H10402" s="4">
        <v>9.34160995483398</v>
      </c>
      <c r="I10402" s="4">
        <v>8.46833992004395</v>
      </c>
      <c r="J10402" s="4" t="str">
        <f t="shared" si="2"/>
        <v>#VALUE!</v>
      </c>
      <c r="K10402" s="5" t="str">
        <f t="shared" si="3"/>
        <v>#VALUE!</v>
      </c>
      <c r="L10402" s="5" t="str">
        <f t="shared" si="4"/>
        <v>#VALUE!</v>
      </c>
      <c r="M10402" s="5" t="str">
        <f t="shared" si="5"/>
        <v>#VALUE!</v>
      </c>
      <c r="N10402" s="4" t="b">
        <v>1</v>
      </c>
      <c r="O10402" s="4" t="b">
        <v>1</v>
      </c>
      <c r="P10402" s="4" t="b">
        <v>0</v>
      </c>
      <c r="Q10402" s="4" t="b">
        <v>0</v>
      </c>
      <c r="R10402" s="4" t="s">
        <v>39</v>
      </c>
      <c r="S10402" s="4" t="s">
        <v>39</v>
      </c>
      <c r="T10402" s="4" t="s">
        <v>39</v>
      </c>
    </row>
    <row r="10403" ht="12.75" customHeight="1">
      <c r="A10403" s="8" t="str">
        <f t="shared" si="1"/>
        <v>Spain1892</v>
      </c>
      <c r="B10403" s="4" t="s">
        <v>164</v>
      </c>
      <c r="C10403" s="4">
        <v>1892.0</v>
      </c>
      <c r="D10403" s="4">
        <v>7.49957990646362</v>
      </c>
      <c r="E10403" s="4" t="s">
        <v>39</v>
      </c>
      <c r="F10403" s="4" t="s">
        <v>39</v>
      </c>
      <c r="G10403" s="4" t="s">
        <v>39</v>
      </c>
      <c r="H10403" s="4">
        <v>8.33613014221191</v>
      </c>
      <c r="I10403" s="4">
        <v>9.00749969482422</v>
      </c>
      <c r="J10403" s="4" t="str">
        <f t="shared" si="2"/>
        <v>#VALUE!</v>
      </c>
      <c r="K10403" s="5" t="str">
        <f t="shared" si="3"/>
        <v>#VALUE!</v>
      </c>
      <c r="L10403" s="5" t="str">
        <f t="shared" si="4"/>
        <v>#VALUE!</v>
      </c>
      <c r="M10403" s="5" t="str">
        <f t="shared" si="5"/>
        <v>#VALUE!</v>
      </c>
      <c r="N10403" s="4" t="b">
        <v>1</v>
      </c>
      <c r="O10403" s="4" t="b">
        <v>1</v>
      </c>
      <c r="P10403" s="4" t="b">
        <v>1</v>
      </c>
      <c r="Q10403" s="4" t="b">
        <v>0</v>
      </c>
      <c r="R10403" s="4" t="s">
        <v>39</v>
      </c>
      <c r="S10403" s="4" t="s">
        <v>39</v>
      </c>
      <c r="T10403" s="4" t="s">
        <v>39</v>
      </c>
    </row>
    <row r="10404" ht="12.75" customHeight="1">
      <c r="A10404" s="8" t="str">
        <f t="shared" si="1"/>
        <v>Spain1891</v>
      </c>
      <c r="B10404" s="4" t="s">
        <v>164</v>
      </c>
      <c r="C10404" s="4">
        <v>1891.0</v>
      </c>
      <c r="D10404" s="4">
        <v>2.27469992637634</v>
      </c>
      <c r="E10404" s="4" t="s">
        <v>39</v>
      </c>
      <c r="F10404" s="4" t="s">
        <v>39</v>
      </c>
      <c r="G10404" s="4" t="s">
        <v>39</v>
      </c>
      <c r="H10404" s="4">
        <v>8.64402961730957</v>
      </c>
      <c r="I10404" s="4">
        <v>9.05459022521973</v>
      </c>
      <c r="J10404" s="4" t="str">
        <f t="shared" si="2"/>
        <v>#VALUE!</v>
      </c>
      <c r="K10404" s="5" t="str">
        <f t="shared" si="3"/>
        <v>#VALUE!</v>
      </c>
      <c r="L10404" s="5" t="str">
        <f t="shared" si="4"/>
        <v>#VALUE!</v>
      </c>
      <c r="M10404" s="5" t="str">
        <f t="shared" si="5"/>
        <v>#VALUE!</v>
      </c>
      <c r="N10404" s="4" t="b">
        <v>0</v>
      </c>
      <c r="O10404" s="4" t="b">
        <v>0</v>
      </c>
      <c r="P10404" s="4" t="b">
        <v>1</v>
      </c>
      <c r="Q10404" s="4" t="b">
        <v>1</v>
      </c>
      <c r="R10404" s="4" t="s">
        <v>39</v>
      </c>
      <c r="S10404" s="4" t="s">
        <v>39</v>
      </c>
      <c r="T10404" s="4" t="s">
        <v>39</v>
      </c>
    </row>
    <row r="10405" ht="12.75" customHeight="1">
      <c r="A10405" s="8" t="str">
        <f t="shared" si="1"/>
        <v>Spain1890</v>
      </c>
      <c r="B10405" s="4" t="s">
        <v>164</v>
      </c>
      <c r="C10405" s="4">
        <v>1890.0</v>
      </c>
      <c r="D10405" s="4">
        <v>0.0555110014975071</v>
      </c>
      <c r="E10405" s="4" t="s">
        <v>39</v>
      </c>
      <c r="F10405" s="4" t="s">
        <v>39</v>
      </c>
      <c r="G10405" s="4" t="s">
        <v>39</v>
      </c>
      <c r="H10405" s="4">
        <v>8.84815979003906</v>
      </c>
      <c r="I10405" s="4">
        <v>9.24417018890381</v>
      </c>
      <c r="J10405" s="4" t="str">
        <f t="shared" si="2"/>
        <v>#VALUE!</v>
      </c>
      <c r="K10405" s="5" t="str">
        <f t="shared" si="3"/>
        <v>#VALUE!</v>
      </c>
      <c r="L10405" s="5" t="str">
        <f t="shared" si="4"/>
        <v>#VALUE!</v>
      </c>
      <c r="M10405" s="5" t="str">
        <f t="shared" si="5"/>
        <v>#VALUE!</v>
      </c>
      <c r="N10405" s="4" t="b">
        <v>0</v>
      </c>
      <c r="O10405" s="4" t="b">
        <v>1</v>
      </c>
      <c r="P10405" s="4" t="b">
        <v>0</v>
      </c>
      <c r="Q10405" s="4" t="b">
        <v>1</v>
      </c>
      <c r="R10405" s="4" t="s">
        <v>39</v>
      </c>
      <c r="S10405" s="4" t="s">
        <v>39</v>
      </c>
      <c r="T10405" s="4" t="s">
        <v>39</v>
      </c>
    </row>
    <row r="10406" ht="12.75" customHeight="1">
      <c r="A10406" s="8" t="str">
        <f t="shared" si="1"/>
        <v>Spain1889</v>
      </c>
      <c r="B10406" s="4" t="s">
        <v>164</v>
      </c>
      <c r="C10406" s="4">
        <v>1889.0</v>
      </c>
      <c r="D10406" s="4">
        <v>-0.23191399872303</v>
      </c>
      <c r="E10406" s="4" t="s">
        <v>39</v>
      </c>
      <c r="F10406" s="4" t="s">
        <v>39</v>
      </c>
      <c r="G10406" s="4" t="s">
        <v>39</v>
      </c>
      <c r="H10406" s="4">
        <v>7.99011993408203</v>
      </c>
      <c r="I10406" s="4">
        <v>8.37108993530273</v>
      </c>
      <c r="J10406" s="4" t="str">
        <f t="shared" si="2"/>
        <v>#VALUE!</v>
      </c>
      <c r="K10406" s="5" t="str">
        <f t="shared" si="3"/>
        <v>#VALUE!</v>
      </c>
      <c r="L10406" s="5" t="str">
        <f t="shared" si="4"/>
        <v>#VALUE!</v>
      </c>
      <c r="M10406" s="5" t="str">
        <f t="shared" si="5"/>
        <v>#VALUE!</v>
      </c>
      <c r="N10406" s="4" t="b">
        <v>1</v>
      </c>
      <c r="O10406" s="4" t="b">
        <v>1</v>
      </c>
      <c r="P10406" s="4" t="b">
        <v>0</v>
      </c>
      <c r="Q10406" s="4" t="b">
        <v>0</v>
      </c>
      <c r="R10406" s="4" t="s">
        <v>39</v>
      </c>
      <c r="S10406" s="4" t="s">
        <v>39</v>
      </c>
      <c r="T10406" s="4" t="s">
        <v>39</v>
      </c>
    </row>
    <row r="10407" ht="12.75" customHeight="1">
      <c r="A10407" s="8" t="str">
        <f t="shared" si="1"/>
        <v>Spain1888</v>
      </c>
      <c r="B10407" s="4" t="s">
        <v>164</v>
      </c>
      <c r="C10407" s="4">
        <v>1888.0</v>
      </c>
      <c r="D10407" s="4">
        <v>4.05185985565186</v>
      </c>
      <c r="E10407" s="4" t="s">
        <v>39</v>
      </c>
      <c r="F10407" s="4" t="s">
        <v>39</v>
      </c>
      <c r="G10407" s="4" t="s">
        <v>39</v>
      </c>
      <c r="H10407" s="4">
        <v>8.00298023223877</v>
      </c>
      <c r="I10407" s="4">
        <v>8.97012996673584</v>
      </c>
      <c r="J10407" s="4" t="str">
        <f t="shared" si="2"/>
        <v>#VALUE!</v>
      </c>
      <c r="K10407" s="5" t="str">
        <f t="shared" si="3"/>
        <v>#VALUE!</v>
      </c>
      <c r="L10407" s="5" t="str">
        <f t="shared" si="4"/>
        <v>#VALUE!</v>
      </c>
      <c r="M10407" s="5" t="str">
        <f t="shared" si="5"/>
        <v>#VALUE!</v>
      </c>
      <c r="N10407" s="4" t="b">
        <v>1</v>
      </c>
      <c r="O10407" s="4" t="b">
        <v>1</v>
      </c>
      <c r="P10407" s="4" t="b">
        <v>0</v>
      </c>
      <c r="Q10407" s="4" t="b">
        <v>0</v>
      </c>
      <c r="R10407" s="4" t="s">
        <v>39</v>
      </c>
      <c r="S10407" s="4" t="s">
        <v>39</v>
      </c>
      <c r="T10407" s="4" t="s">
        <v>39</v>
      </c>
    </row>
    <row r="10408" ht="12.75" customHeight="1">
      <c r="A10408" s="8" t="str">
        <f t="shared" si="1"/>
        <v>Spain1887</v>
      </c>
      <c r="B10408" s="4" t="s">
        <v>164</v>
      </c>
      <c r="C10408" s="4">
        <v>1887.0</v>
      </c>
      <c r="D10408" s="4">
        <v>-1.39218997955322</v>
      </c>
      <c r="E10408" s="4" t="s">
        <v>39</v>
      </c>
      <c r="F10408" s="4" t="s">
        <v>39</v>
      </c>
      <c r="G10408" s="4" t="s">
        <v>39</v>
      </c>
      <c r="H10408" s="4">
        <v>9.00399971008301</v>
      </c>
      <c r="I10408" s="4">
        <v>9.73766040802002</v>
      </c>
      <c r="J10408" s="4" t="str">
        <f t="shared" si="2"/>
        <v>#VALUE!</v>
      </c>
      <c r="K10408" s="5" t="str">
        <f t="shared" si="3"/>
        <v>#VALUE!</v>
      </c>
      <c r="L10408" s="5" t="str">
        <f t="shared" si="4"/>
        <v>#VALUE!</v>
      </c>
      <c r="M10408" s="5" t="str">
        <f t="shared" si="5"/>
        <v>#VALUE!</v>
      </c>
      <c r="N10408" s="4" t="b">
        <v>1</v>
      </c>
      <c r="O10408" s="4" t="b">
        <v>1</v>
      </c>
      <c r="P10408" s="4" t="b">
        <v>0</v>
      </c>
      <c r="Q10408" s="4" t="b">
        <v>0</v>
      </c>
      <c r="R10408" s="4" t="s">
        <v>39</v>
      </c>
      <c r="S10408" s="4" t="s">
        <v>39</v>
      </c>
      <c r="T10408" s="4" t="s">
        <v>39</v>
      </c>
    </row>
    <row r="10409" ht="12.75" customHeight="1">
      <c r="A10409" s="8" t="str">
        <f t="shared" si="1"/>
        <v>Spain1886</v>
      </c>
      <c r="B10409" s="4" t="s">
        <v>164</v>
      </c>
      <c r="C10409" s="4">
        <v>1886.0</v>
      </c>
      <c r="D10409" s="4">
        <v>-2.14429998397827</v>
      </c>
      <c r="E10409" s="4" t="s">
        <v>39</v>
      </c>
      <c r="F10409" s="4" t="s">
        <v>39</v>
      </c>
      <c r="G10409" s="4" t="s">
        <v>39</v>
      </c>
      <c r="H10409" s="4">
        <v>9.10665035247803</v>
      </c>
      <c r="I10409" s="4">
        <v>9.18813991546631</v>
      </c>
      <c r="J10409" s="4" t="str">
        <f t="shared" si="2"/>
        <v>#VALUE!</v>
      </c>
      <c r="K10409" s="5" t="str">
        <f t="shared" si="3"/>
        <v>#VALUE!</v>
      </c>
      <c r="L10409" s="5" t="str">
        <f t="shared" si="4"/>
        <v>#VALUE!</v>
      </c>
      <c r="M10409" s="5" t="str">
        <f t="shared" si="5"/>
        <v>#VALUE!</v>
      </c>
      <c r="N10409" s="4" t="b">
        <v>1</v>
      </c>
      <c r="O10409" s="4" t="b">
        <v>1</v>
      </c>
      <c r="P10409" s="4" t="b">
        <v>0</v>
      </c>
      <c r="Q10409" s="4" t="b">
        <v>0</v>
      </c>
      <c r="R10409" s="4" t="s">
        <v>39</v>
      </c>
      <c r="S10409" s="4" t="s">
        <v>39</v>
      </c>
      <c r="T10409" s="4" t="s">
        <v>39</v>
      </c>
    </row>
    <row r="10410" ht="12.75" customHeight="1">
      <c r="A10410" s="8" t="str">
        <f t="shared" si="1"/>
        <v>Spain1885</v>
      </c>
      <c r="B10410" s="4" t="s">
        <v>164</v>
      </c>
      <c r="C10410" s="4">
        <v>1885.0</v>
      </c>
      <c r="D10410" s="4">
        <v>-2.66229009628296</v>
      </c>
      <c r="E10410" s="4" t="s">
        <v>39</v>
      </c>
      <c r="F10410" s="4" t="s">
        <v>39</v>
      </c>
      <c r="G10410" s="4" t="s">
        <v>39</v>
      </c>
      <c r="H10410" s="4">
        <v>8.56490993499756</v>
      </c>
      <c r="I10410" s="4">
        <v>9.34259986877441</v>
      </c>
      <c r="J10410" s="4" t="str">
        <f t="shared" si="2"/>
        <v>#VALUE!</v>
      </c>
      <c r="K10410" s="5" t="str">
        <f t="shared" si="3"/>
        <v>#VALUE!</v>
      </c>
      <c r="L10410" s="5" t="str">
        <f t="shared" si="4"/>
        <v>#VALUE!</v>
      </c>
      <c r="M10410" s="5" t="str">
        <f t="shared" si="5"/>
        <v>#VALUE!</v>
      </c>
      <c r="N10410" s="4" t="b">
        <v>1</v>
      </c>
      <c r="O10410" s="4" t="b">
        <v>1</v>
      </c>
      <c r="P10410" s="4" t="b">
        <v>0</v>
      </c>
      <c r="Q10410" s="4" t="b">
        <v>0</v>
      </c>
      <c r="R10410" s="4" t="s">
        <v>39</v>
      </c>
      <c r="S10410" s="4" t="s">
        <v>39</v>
      </c>
      <c r="T10410" s="4" t="s">
        <v>39</v>
      </c>
    </row>
    <row r="10411" ht="12.75" customHeight="1">
      <c r="A10411" s="8" t="str">
        <f t="shared" si="1"/>
        <v>Spain1884</v>
      </c>
      <c r="B10411" s="4" t="s">
        <v>164</v>
      </c>
      <c r="C10411" s="4">
        <v>1884.0</v>
      </c>
      <c r="D10411" s="4">
        <v>0.274762988090515</v>
      </c>
      <c r="E10411" s="4" t="s">
        <v>39</v>
      </c>
      <c r="F10411" s="4" t="s">
        <v>39</v>
      </c>
      <c r="G10411" s="4" t="s">
        <v>39</v>
      </c>
      <c r="H10411" s="4">
        <v>8.69565010070801</v>
      </c>
      <c r="I10411" s="4">
        <v>8.92125034332275</v>
      </c>
      <c r="J10411" s="4" t="str">
        <f t="shared" si="2"/>
        <v>#VALUE!</v>
      </c>
      <c r="K10411" s="5" t="str">
        <f t="shared" si="3"/>
        <v>#VALUE!</v>
      </c>
      <c r="L10411" s="5" t="str">
        <f t="shared" si="4"/>
        <v>#VALUE!</v>
      </c>
      <c r="M10411" s="5" t="str">
        <f t="shared" si="5"/>
        <v>#VALUE!</v>
      </c>
      <c r="N10411" s="4" t="b">
        <v>1</v>
      </c>
      <c r="O10411" s="4" t="b">
        <v>1</v>
      </c>
      <c r="P10411" s="4" t="b">
        <v>0</v>
      </c>
      <c r="Q10411" s="4" t="b">
        <v>0</v>
      </c>
      <c r="R10411" s="4" t="s">
        <v>39</v>
      </c>
      <c r="S10411" s="4" t="s">
        <v>39</v>
      </c>
      <c r="T10411" s="4" t="s">
        <v>39</v>
      </c>
    </row>
    <row r="10412" ht="12.75" customHeight="1">
      <c r="A10412" s="8" t="str">
        <f t="shared" si="1"/>
        <v>Spain1883</v>
      </c>
      <c r="B10412" s="4" t="s">
        <v>164</v>
      </c>
      <c r="C10412" s="4">
        <v>1883.0</v>
      </c>
      <c r="D10412" s="4">
        <v>2.25104999542236</v>
      </c>
      <c r="E10412" s="4" t="s">
        <v>39</v>
      </c>
      <c r="F10412" s="4" t="s">
        <v>39</v>
      </c>
      <c r="G10412" s="4" t="s">
        <v>39</v>
      </c>
      <c r="H10412" s="4">
        <v>8.34974002838135</v>
      </c>
      <c r="I10412" s="4">
        <v>8.73375034332275</v>
      </c>
      <c r="J10412" s="4" t="str">
        <f t="shared" si="2"/>
        <v>#VALUE!</v>
      </c>
      <c r="K10412" s="5" t="str">
        <f t="shared" si="3"/>
        <v>#VALUE!</v>
      </c>
      <c r="L10412" s="5" t="str">
        <f t="shared" si="4"/>
        <v>#VALUE!</v>
      </c>
      <c r="M10412" s="5" t="str">
        <f t="shared" si="5"/>
        <v>#VALUE!</v>
      </c>
      <c r="N10412" s="4" t="b">
        <v>0</v>
      </c>
      <c r="O10412" s="4" t="b">
        <v>0</v>
      </c>
      <c r="P10412" s="4" t="b">
        <v>0</v>
      </c>
      <c r="Q10412" s="4" t="b">
        <v>1</v>
      </c>
      <c r="R10412" s="4" t="s">
        <v>39</v>
      </c>
      <c r="S10412" s="4" t="s">
        <v>39</v>
      </c>
      <c r="T10412" s="4" t="s">
        <v>39</v>
      </c>
    </row>
    <row r="10413" ht="12.75" customHeight="1">
      <c r="A10413" s="8" t="str">
        <f t="shared" si="1"/>
        <v>Spain1882</v>
      </c>
      <c r="B10413" s="4" t="s">
        <v>164</v>
      </c>
      <c r="C10413" s="4">
        <v>1882.0</v>
      </c>
      <c r="D10413" s="4">
        <v>1.2964700460434</v>
      </c>
      <c r="E10413" s="4" t="s">
        <v>39</v>
      </c>
      <c r="F10413" s="4" t="s">
        <v>39</v>
      </c>
      <c r="G10413" s="4" t="s">
        <v>39</v>
      </c>
      <c r="H10413" s="4">
        <v>8.52169990539551</v>
      </c>
      <c r="I10413" s="4">
        <v>8.14163017272949</v>
      </c>
      <c r="J10413" s="4" t="str">
        <f t="shared" si="2"/>
        <v>#VALUE!</v>
      </c>
      <c r="K10413" s="5" t="str">
        <f t="shared" si="3"/>
        <v>#VALUE!</v>
      </c>
      <c r="L10413" s="5" t="str">
        <f t="shared" si="4"/>
        <v>#VALUE!</v>
      </c>
      <c r="M10413" s="5" t="str">
        <f t="shared" si="5"/>
        <v>#VALUE!</v>
      </c>
      <c r="N10413" s="4" t="b">
        <v>0</v>
      </c>
      <c r="O10413" s="4" t="b">
        <v>0</v>
      </c>
      <c r="P10413" s="4" t="b">
        <v>0</v>
      </c>
      <c r="Q10413" s="4" t="b">
        <v>1</v>
      </c>
      <c r="R10413" s="4" t="s">
        <v>39</v>
      </c>
      <c r="S10413" s="4" t="s">
        <v>39</v>
      </c>
      <c r="T10413" s="4" t="s">
        <v>39</v>
      </c>
    </row>
    <row r="10414" ht="12.75" customHeight="1">
      <c r="A10414" s="8" t="str">
        <f t="shared" si="1"/>
        <v>Spain1881</v>
      </c>
      <c r="B10414" s="4" t="s">
        <v>164</v>
      </c>
      <c r="C10414" s="4">
        <v>1881.0</v>
      </c>
      <c r="D10414" s="4">
        <v>2.56576991081238</v>
      </c>
      <c r="E10414" s="4" t="s">
        <v>39</v>
      </c>
      <c r="F10414" s="4" t="s">
        <v>39</v>
      </c>
      <c r="G10414" s="4" t="s">
        <v>39</v>
      </c>
      <c r="H10414" s="4">
        <v>11.8549003601074</v>
      </c>
      <c r="I10414" s="4">
        <v>11.770299911499</v>
      </c>
      <c r="J10414" s="4" t="str">
        <f t="shared" si="2"/>
        <v>#VALUE!</v>
      </c>
      <c r="K10414" s="5" t="str">
        <f t="shared" si="3"/>
        <v>#VALUE!</v>
      </c>
      <c r="L10414" s="5" t="str">
        <f t="shared" si="4"/>
        <v>#VALUE!</v>
      </c>
      <c r="M10414" s="5" t="str">
        <f t="shared" si="5"/>
        <v>#VALUE!</v>
      </c>
      <c r="N10414" s="4" t="b">
        <v>0</v>
      </c>
      <c r="O10414" s="4" t="b">
        <v>0</v>
      </c>
      <c r="P10414" s="4" t="b">
        <v>1</v>
      </c>
      <c r="Q10414" s="4" t="b">
        <v>1</v>
      </c>
      <c r="R10414" s="4" t="s">
        <v>39</v>
      </c>
      <c r="S10414" s="4" t="s">
        <v>39</v>
      </c>
      <c r="T10414" s="4" t="s">
        <v>39</v>
      </c>
    </row>
    <row r="10415" ht="12.75" customHeight="1">
      <c r="A10415" s="8" t="str">
        <f t="shared" si="1"/>
        <v>Spain1880</v>
      </c>
      <c r="B10415" s="4" t="s">
        <v>164</v>
      </c>
      <c r="C10415" s="4">
        <v>1880.0</v>
      </c>
      <c r="D10415" s="4">
        <v>8.85768032073975</v>
      </c>
      <c r="E10415" s="4" t="s">
        <v>39</v>
      </c>
      <c r="F10415" s="4" t="s">
        <v>39</v>
      </c>
      <c r="G10415" s="4" t="s">
        <v>39</v>
      </c>
      <c r="H10415" s="4">
        <v>8.65608978271484</v>
      </c>
      <c r="I10415" s="4">
        <v>8.67827987670898</v>
      </c>
      <c r="J10415" s="4" t="str">
        <f t="shared" si="2"/>
        <v>#VALUE!</v>
      </c>
      <c r="K10415" s="5" t="str">
        <f t="shared" si="3"/>
        <v>#VALUE!</v>
      </c>
      <c r="L10415" s="5" t="str">
        <f t="shared" si="4"/>
        <v>#VALUE!</v>
      </c>
      <c r="M10415" s="5" t="str">
        <f t="shared" si="5"/>
        <v>#VALUE!</v>
      </c>
      <c r="N10415" s="4" t="b">
        <v>0</v>
      </c>
      <c r="O10415" s="4" t="b">
        <v>0</v>
      </c>
      <c r="P10415" s="4" t="b">
        <v>1</v>
      </c>
      <c r="Q10415" s="4" t="b">
        <v>1</v>
      </c>
      <c r="R10415" s="4" t="s">
        <v>39</v>
      </c>
      <c r="S10415" s="4" t="s">
        <v>39</v>
      </c>
      <c r="T10415" s="4" t="s">
        <v>39</v>
      </c>
    </row>
    <row r="10416" ht="12.75" customHeight="1">
      <c r="A10416" s="8" t="str">
        <f t="shared" si="1"/>
        <v>Spain1879</v>
      </c>
      <c r="B10416" s="4" t="s">
        <v>164</v>
      </c>
      <c r="C10416" s="4">
        <v>1879.0</v>
      </c>
      <c r="D10416" s="4">
        <v>-5.52220010757446</v>
      </c>
      <c r="E10416" s="4" t="s">
        <v>39</v>
      </c>
      <c r="F10416" s="4" t="s">
        <v>39</v>
      </c>
      <c r="G10416" s="4" t="s">
        <v>39</v>
      </c>
      <c r="H10416" s="4">
        <v>8.91217041015625</v>
      </c>
      <c r="I10416" s="4">
        <v>9.43019008636475</v>
      </c>
      <c r="J10416" s="4" t="str">
        <f t="shared" si="2"/>
        <v>#VALUE!</v>
      </c>
      <c r="K10416" s="5" t="str">
        <f t="shared" si="3"/>
        <v>#VALUE!</v>
      </c>
      <c r="L10416" s="5" t="str">
        <f t="shared" si="4"/>
        <v>#VALUE!</v>
      </c>
      <c r="M10416" s="5" t="str">
        <f t="shared" si="5"/>
        <v>#VALUE!</v>
      </c>
      <c r="N10416" s="4" t="b">
        <v>1</v>
      </c>
      <c r="O10416" s="4" t="b">
        <v>1</v>
      </c>
      <c r="P10416" s="4" t="b">
        <v>0</v>
      </c>
      <c r="Q10416" s="4" t="b">
        <v>1</v>
      </c>
      <c r="R10416" s="4" t="s">
        <v>39</v>
      </c>
      <c r="S10416" s="4" t="s">
        <v>39</v>
      </c>
      <c r="T10416" s="4" t="s">
        <v>39</v>
      </c>
    </row>
    <row r="10417" ht="12.75" customHeight="1">
      <c r="A10417" s="8" t="str">
        <f t="shared" si="1"/>
        <v>Spain1878</v>
      </c>
      <c r="B10417" s="4" t="s">
        <v>164</v>
      </c>
      <c r="C10417" s="4">
        <v>1878.0</v>
      </c>
      <c r="D10417" s="4">
        <v>-2.59557008743286</v>
      </c>
      <c r="E10417" s="4" t="s">
        <v>39</v>
      </c>
      <c r="F10417" s="4" t="s">
        <v>39</v>
      </c>
      <c r="G10417" s="4" t="s">
        <v>39</v>
      </c>
      <c r="H10417" s="4">
        <v>11.5226001739502</v>
      </c>
      <c r="I10417" s="4">
        <v>11.6028003692627</v>
      </c>
      <c r="J10417" s="4" t="str">
        <f t="shared" si="2"/>
        <v>#VALUE!</v>
      </c>
      <c r="K10417" s="5" t="str">
        <f t="shared" si="3"/>
        <v>#VALUE!</v>
      </c>
      <c r="L10417" s="5" t="str">
        <f t="shared" si="4"/>
        <v>#VALUE!</v>
      </c>
      <c r="M10417" s="5" t="str">
        <f t="shared" si="5"/>
        <v>#VALUE!</v>
      </c>
      <c r="N10417" s="4" t="b">
        <v>1</v>
      </c>
      <c r="O10417" s="4" t="b">
        <v>1</v>
      </c>
      <c r="P10417" s="4" t="b">
        <v>0</v>
      </c>
      <c r="Q10417" s="4" t="b">
        <v>0</v>
      </c>
      <c r="R10417" s="4" t="s">
        <v>39</v>
      </c>
      <c r="S10417" s="4" t="s">
        <v>39</v>
      </c>
      <c r="T10417" s="4" t="s">
        <v>39</v>
      </c>
    </row>
    <row r="10418" ht="12.75" customHeight="1">
      <c r="A10418" s="8" t="str">
        <f t="shared" si="1"/>
        <v>Spain1877</v>
      </c>
      <c r="B10418" s="4" t="s">
        <v>164</v>
      </c>
      <c r="C10418" s="4">
        <v>1877.0</v>
      </c>
      <c r="D10418" s="4">
        <v>10.2045001983643</v>
      </c>
      <c r="E10418" s="4" t="s">
        <v>39</v>
      </c>
      <c r="F10418" s="4" t="s">
        <v>39</v>
      </c>
      <c r="G10418" s="4" t="s">
        <v>39</v>
      </c>
      <c r="H10418" s="4">
        <v>10.6033000946045</v>
      </c>
      <c r="I10418" s="4">
        <v>10.4898996353149</v>
      </c>
      <c r="J10418" s="4" t="str">
        <f t="shared" si="2"/>
        <v>#VALUE!</v>
      </c>
      <c r="K10418" s="5" t="str">
        <f t="shared" si="3"/>
        <v>#VALUE!</v>
      </c>
      <c r="L10418" s="5" t="str">
        <f t="shared" si="4"/>
        <v>#VALUE!</v>
      </c>
      <c r="M10418" s="5" t="str">
        <f t="shared" si="5"/>
        <v>#VALUE!</v>
      </c>
      <c r="N10418" s="4" t="b">
        <v>1</v>
      </c>
      <c r="O10418" s="4" t="b">
        <v>1</v>
      </c>
      <c r="P10418" s="4" t="b">
        <v>0</v>
      </c>
      <c r="Q10418" s="4" t="b">
        <v>0</v>
      </c>
      <c r="R10418" s="4" t="s">
        <v>39</v>
      </c>
      <c r="S10418" s="4" t="s">
        <v>39</v>
      </c>
      <c r="T10418" s="4" t="s">
        <v>39</v>
      </c>
    </row>
    <row r="10419" ht="12.75" customHeight="1">
      <c r="A10419" s="8" t="str">
        <f t="shared" si="1"/>
        <v>Spain1876</v>
      </c>
      <c r="B10419" s="4" t="s">
        <v>164</v>
      </c>
      <c r="C10419" s="4">
        <v>1876.0</v>
      </c>
      <c r="D10419" s="4">
        <v>1.88892996311188</v>
      </c>
      <c r="E10419" s="4" t="s">
        <v>39</v>
      </c>
      <c r="F10419" s="4" t="s">
        <v>39</v>
      </c>
      <c r="G10419" s="4" t="s">
        <v>39</v>
      </c>
      <c r="H10419" s="4">
        <v>15.3461999893188</v>
      </c>
      <c r="I10419" s="4">
        <v>15.2461996078491</v>
      </c>
      <c r="J10419" s="4" t="str">
        <f t="shared" si="2"/>
        <v>#VALUE!</v>
      </c>
      <c r="K10419" s="5" t="str">
        <f t="shared" si="3"/>
        <v>#VALUE!</v>
      </c>
      <c r="L10419" s="5" t="str">
        <f t="shared" si="4"/>
        <v>#VALUE!</v>
      </c>
      <c r="M10419" s="5" t="str">
        <f t="shared" si="5"/>
        <v>#VALUE!</v>
      </c>
      <c r="N10419" s="4" t="b">
        <v>0</v>
      </c>
      <c r="O10419" s="4" t="b">
        <v>1</v>
      </c>
      <c r="P10419" s="4" t="b">
        <v>0</v>
      </c>
      <c r="Q10419" s="4" t="b">
        <v>0</v>
      </c>
      <c r="R10419" s="4" t="s">
        <v>39</v>
      </c>
      <c r="S10419" s="4" t="s">
        <v>39</v>
      </c>
      <c r="T10419" s="4" t="s">
        <v>39</v>
      </c>
    </row>
    <row r="10420" ht="12.75" customHeight="1">
      <c r="A10420" s="8" t="str">
        <f t="shared" si="1"/>
        <v>Spain1875</v>
      </c>
      <c r="B10420" s="4" t="s">
        <v>164</v>
      </c>
      <c r="C10420" s="4">
        <v>1875.0</v>
      </c>
      <c r="D10420" s="4">
        <v>2.92891001701355</v>
      </c>
      <c r="E10420" s="4" t="s">
        <v>39</v>
      </c>
      <c r="F10420" s="4" t="s">
        <v>39</v>
      </c>
      <c r="G10420" s="4" t="s">
        <v>39</v>
      </c>
      <c r="H10420" s="4">
        <v>9.08973026275635</v>
      </c>
      <c r="I10420" s="4">
        <v>10.5051002502441</v>
      </c>
      <c r="J10420" s="4" t="str">
        <f t="shared" si="2"/>
        <v>#VALUE!</v>
      </c>
      <c r="K10420" s="5" t="str">
        <f t="shared" si="3"/>
        <v>#VALUE!</v>
      </c>
      <c r="L10420" s="5" t="str">
        <f t="shared" si="4"/>
        <v>#VALUE!</v>
      </c>
      <c r="M10420" s="5" t="str">
        <f t="shared" si="5"/>
        <v>#VALUE!</v>
      </c>
      <c r="N10420" s="4" t="b">
        <v>0</v>
      </c>
      <c r="O10420" s="4" t="b">
        <v>1</v>
      </c>
      <c r="P10420" s="4" t="b">
        <v>0</v>
      </c>
      <c r="Q10420" s="4" t="b">
        <v>0</v>
      </c>
      <c r="R10420" s="4" t="s">
        <v>39</v>
      </c>
      <c r="S10420" s="4" t="s">
        <v>39</v>
      </c>
      <c r="T10420" s="4" t="s">
        <v>39</v>
      </c>
    </row>
    <row r="10421" ht="12.75" customHeight="1">
      <c r="A10421" s="8" t="str">
        <f t="shared" si="1"/>
        <v>Spain1874</v>
      </c>
      <c r="B10421" s="4" t="s">
        <v>164</v>
      </c>
      <c r="C10421" s="4">
        <v>1874.0</v>
      </c>
      <c r="D10421" s="4">
        <v>-8.36518955230713</v>
      </c>
      <c r="E10421" s="4" t="s">
        <v>39</v>
      </c>
      <c r="F10421" s="4" t="s">
        <v>39</v>
      </c>
      <c r="G10421" s="4" t="s">
        <v>39</v>
      </c>
      <c r="H10421" s="4">
        <v>10.0115995407105</v>
      </c>
      <c r="I10421" s="4">
        <v>10.1143999099731</v>
      </c>
      <c r="J10421" s="4" t="str">
        <f t="shared" si="2"/>
        <v>#VALUE!</v>
      </c>
      <c r="K10421" s="5" t="str">
        <f t="shared" si="3"/>
        <v>#VALUE!</v>
      </c>
      <c r="L10421" s="5" t="str">
        <f t="shared" si="4"/>
        <v>#VALUE!</v>
      </c>
      <c r="M10421" s="5" t="str">
        <f t="shared" si="5"/>
        <v>#VALUE!</v>
      </c>
      <c r="N10421" s="4" t="b">
        <v>1</v>
      </c>
      <c r="O10421" s="4" t="b">
        <v>1</v>
      </c>
      <c r="P10421" s="4" t="b">
        <v>0</v>
      </c>
      <c r="Q10421" s="4" t="b">
        <v>0</v>
      </c>
      <c r="R10421" s="4" t="s">
        <v>39</v>
      </c>
      <c r="S10421" s="4" t="s">
        <v>39</v>
      </c>
      <c r="T10421" s="4" t="s">
        <v>39</v>
      </c>
    </row>
    <row r="10422" ht="12.75" customHeight="1">
      <c r="A10422" s="8" t="str">
        <f t="shared" si="1"/>
        <v>Spain1873</v>
      </c>
      <c r="B10422" s="4" t="s">
        <v>164</v>
      </c>
      <c r="C10422" s="4">
        <v>1873.0</v>
      </c>
      <c r="D10422" s="4">
        <v>8.8291597366333</v>
      </c>
      <c r="E10422" s="4" t="s">
        <v>39</v>
      </c>
      <c r="F10422" s="4" t="s">
        <v>39</v>
      </c>
      <c r="G10422" s="4" t="s">
        <v>39</v>
      </c>
      <c r="H10422" s="4">
        <v>8.52258014678955</v>
      </c>
      <c r="I10422" s="4">
        <v>6.30262994766235</v>
      </c>
      <c r="J10422" s="4" t="str">
        <f t="shared" si="2"/>
        <v>#VALUE!</v>
      </c>
      <c r="K10422" s="5" t="str">
        <f t="shared" si="3"/>
        <v>#VALUE!</v>
      </c>
      <c r="L10422" s="5" t="str">
        <f t="shared" si="4"/>
        <v>#VALUE!</v>
      </c>
      <c r="M10422" s="5" t="str">
        <f t="shared" si="5"/>
        <v>#VALUE!</v>
      </c>
      <c r="N10422" s="4" t="b">
        <v>1</v>
      </c>
      <c r="O10422" s="4" t="b">
        <v>1</v>
      </c>
      <c r="P10422" s="4" t="b">
        <v>1</v>
      </c>
      <c r="Q10422" s="4" t="b">
        <v>0</v>
      </c>
      <c r="R10422" s="4" t="s">
        <v>39</v>
      </c>
      <c r="S10422" s="4" t="s">
        <v>39</v>
      </c>
      <c r="T10422" s="4" t="s">
        <v>39</v>
      </c>
    </row>
    <row r="10423" ht="12.75" customHeight="1">
      <c r="A10423" s="8" t="str">
        <f t="shared" si="1"/>
        <v>Spain1872</v>
      </c>
      <c r="B10423" s="4" t="s">
        <v>164</v>
      </c>
      <c r="C10423" s="4">
        <v>1872.0</v>
      </c>
      <c r="D10423" s="4">
        <v>13.8836002349854</v>
      </c>
      <c r="E10423" s="4" t="s">
        <v>39</v>
      </c>
      <c r="F10423" s="4" t="s">
        <v>39</v>
      </c>
      <c r="G10423" s="4" t="s">
        <v>39</v>
      </c>
      <c r="H10423" s="4">
        <v>7.20414018630981</v>
      </c>
      <c r="I10423" s="4">
        <v>9.47840976715088</v>
      </c>
      <c r="J10423" s="4" t="str">
        <f t="shared" si="2"/>
        <v>#VALUE!</v>
      </c>
      <c r="K10423" s="5" t="str">
        <f t="shared" si="3"/>
        <v>#VALUE!</v>
      </c>
      <c r="L10423" s="5" t="str">
        <f t="shared" si="4"/>
        <v>#VALUE!</v>
      </c>
      <c r="M10423" s="5" t="str">
        <f t="shared" si="5"/>
        <v>#VALUE!</v>
      </c>
      <c r="N10423" s="4" t="b">
        <v>0</v>
      </c>
      <c r="O10423" s="4" t="b">
        <v>0</v>
      </c>
      <c r="P10423" s="4" t="b">
        <v>1</v>
      </c>
      <c r="Q10423" s="4" t="b">
        <v>1</v>
      </c>
      <c r="R10423" s="4" t="s">
        <v>39</v>
      </c>
      <c r="S10423" s="4" t="s">
        <v>39</v>
      </c>
      <c r="T10423" s="4" t="s">
        <v>39</v>
      </c>
    </row>
    <row r="10424" ht="12.75" customHeight="1">
      <c r="A10424" s="8" t="str">
        <f t="shared" si="1"/>
        <v>Spain1871</v>
      </c>
      <c r="B10424" s="4" t="s">
        <v>164</v>
      </c>
      <c r="C10424" s="4">
        <v>1871.0</v>
      </c>
      <c r="D10424" s="4">
        <v>7.91572999954224</v>
      </c>
      <c r="E10424" s="4" t="s">
        <v>39</v>
      </c>
      <c r="F10424" s="4" t="s">
        <v>39</v>
      </c>
      <c r="G10424" s="4" t="s">
        <v>39</v>
      </c>
      <c r="H10424" s="4">
        <v>8.54913997650147</v>
      </c>
      <c r="I10424" s="4">
        <v>11.1856002807617</v>
      </c>
      <c r="J10424" s="4" t="str">
        <f t="shared" si="2"/>
        <v>#VALUE!</v>
      </c>
      <c r="K10424" s="5" t="str">
        <f t="shared" si="3"/>
        <v>#VALUE!</v>
      </c>
      <c r="L10424" s="5" t="str">
        <f t="shared" si="4"/>
        <v>#VALUE!</v>
      </c>
      <c r="M10424" s="5" t="str">
        <f t="shared" si="5"/>
        <v>#VALUE!</v>
      </c>
      <c r="N10424" s="4" t="b">
        <v>0</v>
      </c>
      <c r="O10424" s="4" t="b">
        <v>1</v>
      </c>
      <c r="P10424" s="4" t="b">
        <v>1</v>
      </c>
      <c r="Q10424" s="4" t="b">
        <v>1</v>
      </c>
      <c r="R10424" s="4" t="s">
        <v>39</v>
      </c>
      <c r="S10424" s="4" t="s">
        <v>39</v>
      </c>
      <c r="T10424" s="4" t="s">
        <v>39</v>
      </c>
    </row>
    <row r="10425" ht="12.75" customHeight="1">
      <c r="A10425" s="8" t="str">
        <f t="shared" si="1"/>
        <v>Spain1870</v>
      </c>
      <c r="B10425" s="4" t="s">
        <v>164</v>
      </c>
      <c r="C10425" s="4">
        <v>1870.0</v>
      </c>
      <c r="D10425" s="4">
        <v>2.53238010406494</v>
      </c>
      <c r="E10425" s="4" t="s">
        <v>39</v>
      </c>
      <c r="F10425" s="4" t="s">
        <v>39</v>
      </c>
      <c r="G10425" s="4" t="s">
        <v>39</v>
      </c>
      <c r="H10425" s="4">
        <v>11.8760004043579</v>
      </c>
      <c r="I10425" s="4">
        <v>15.2931003570557</v>
      </c>
      <c r="J10425" s="4" t="str">
        <f t="shared" si="2"/>
        <v>#VALUE!</v>
      </c>
      <c r="K10425" s="5" t="str">
        <f t="shared" si="3"/>
        <v>#VALUE!</v>
      </c>
      <c r="L10425" s="5" t="str">
        <f t="shared" si="4"/>
        <v>#VALUE!</v>
      </c>
      <c r="M10425" s="5" t="str">
        <f t="shared" si="5"/>
        <v>#VALUE!</v>
      </c>
      <c r="N10425" s="4" t="b">
        <v>0</v>
      </c>
      <c r="O10425" s="4" t="b">
        <v>1</v>
      </c>
      <c r="P10425" s="4" t="b">
        <v>1</v>
      </c>
      <c r="Q10425" s="4" t="b">
        <v>0</v>
      </c>
      <c r="R10425" s="4" t="s">
        <v>39</v>
      </c>
      <c r="S10425" s="4" t="s">
        <v>39</v>
      </c>
      <c r="T10425" s="4" t="s">
        <v>39</v>
      </c>
    </row>
    <row r="10426" ht="12.75" customHeight="1">
      <c r="A10426" s="8" t="str">
        <f t="shared" si="1"/>
        <v>Spain1869</v>
      </c>
      <c r="B10426" s="4" t="s">
        <v>164</v>
      </c>
      <c r="C10426" s="4">
        <v>1869.0</v>
      </c>
      <c r="D10426" s="4">
        <v>3.15305995941162</v>
      </c>
      <c r="E10426" s="4" t="s">
        <v>39</v>
      </c>
      <c r="F10426" s="4" t="s">
        <v>39</v>
      </c>
      <c r="G10426" s="4" t="s">
        <v>39</v>
      </c>
      <c r="H10426" s="4">
        <v>11.5614995956421</v>
      </c>
      <c r="I10426" s="4">
        <v>14.1974000930786</v>
      </c>
      <c r="J10426" s="4" t="str">
        <f t="shared" si="2"/>
        <v>#VALUE!</v>
      </c>
      <c r="K10426" s="5" t="str">
        <f t="shared" si="3"/>
        <v>#VALUE!</v>
      </c>
      <c r="L10426" s="5" t="str">
        <f t="shared" si="4"/>
        <v>#VALUE!</v>
      </c>
      <c r="M10426" s="5" t="str">
        <f t="shared" si="5"/>
        <v>#VALUE!</v>
      </c>
      <c r="N10426" s="4" t="b">
        <v>0</v>
      </c>
      <c r="O10426" s="4" t="b">
        <v>1</v>
      </c>
      <c r="P10426" s="4" t="b">
        <v>1</v>
      </c>
      <c r="Q10426" s="4" t="b">
        <v>0</v>
      </c>
      <c r="R10426" s="4" t="s">
        <v>39</v>
      </c>
      <c r="S10426" s="4" t="s">
        <v>39</v>
      </c>
      <c r="T10426" s="4" t="s">
        <v>39</v>
      </c>
    </row>
    <row r="10427" ht="12.75" customHeight="1">
      <c r="A10427" s="8" t="str">
        <f t="shared" si="1"/>
        <v>Spain1868</v>
      </c>
      <c r="B10427" s="4" t="s">
        <v>164</v>
      </c>
      <c r="C10427" s="4">
        <v>1868.0</v>
      </c>
      <c r="D10427" s="4">
        <v>-10.0943002700806</v>
      </c>
      <c r="E10427" s="4" t="s">
        <v>39</v>
      </c>
      <c r="F10427" s="4" t="s">
        <v>39</v>
      </c>
      <c r="G10427" s="4" t="s">
        <v>39</v>
      </c>
      <c r="H10427" s="4">
        <v>13.1803998947144</v>
      </c>
      <c r="I10427" s="4">
        <v>14.6373996734619</v>
      </c>
      <c r="J10427" s="4" t="str">
        <f t="shared" si="2"/>
        <v>#VALUE!</v>
      </c>
      <c r="K10427" s="5" t="str">
        <f t="shared" si="3"/>
        <v>#VALUE!</v>
      </c>
      <c r="L10427" s="5" t="str">
        <f t="shared" si="4"/>
        <v>#VALUE!</v>
      </c>
      <c r="M10427" s="5" t="str">
        <f t="shared" si="5"/>
        <v>#VALUE!</v>
      </c>
      <c r="N10427" s="4" t="b">
        <v>1</v>
      </c>
      <c r="O10427" s="4" t="b">
        <v>1</v>
      </c>
      <c r="P10427" s="4" t="b">
        <v>0</v>
      </c>
      <c r="Q10427" s="4" t="b">
        <v>0</v>
      </c>
      <c r="R10427" s="4" t="s">
        <v>39</v>
      </c>
      <c r="S10427" s="4" t="s">
        <v>39</v>
      </c>
      <c r="T10427" s="4" t="s">
        <v>39</v>
      </c>
    </row>
    <row r="10428" ht="12.75" customHeight="1">
      <c r="A10428" s="8" t="str">
        <f t="shared" si="1"/>
        <v>Spain1867</v>
      </c>
      <c r="B10428" s="4" t="s">
        <v>164</v>
      </c>
      <c r="C10428" s="4">
        <v>1867.0</v>
      </c>
      <c r="D10428" s="4">
        <v>-0.22317099571228</v>
      </c>
      <c r="E10428" s="4" t="s">
        <v>39</v>
      </c>
      <c r="F10428" s="4" t="s">
        <v>39</v>
      </c>
      <c r="G10428" s="4" t="s">
        <v>39</v>
      </c>
      <c r="H10428" s="4">
        <v>11.0309000015259</v>
      </c>
      <c r="I10428" s="4">
        <v>11.8238000869751</v>
      </c>
      <c r="J10428" s="4" t="str">
        <f t="shared" si="2"/>
        <v>#VALUE!</v>
      </c>
      <c r="K10428" s="5" t="str">
        <f t="shared" si="3"/>
        <v>#VALUE!</v>
      </c>
      <c r="L10428" s="5" t="str">
        <f t="shared" si="4"/>
        <v>#VALUE!</v>
      </c>
      <c r="M10428" s="5" t="str">
        <f t="shared" si="5"/>
        <v>#VALUE!</v>
      </c>
      <c r="N10428" s="4" t="b">
        <v>1</v>
      </c>
      <c r="O10428" s="4" t="b">
        <v>1</v>
      </c>
      <c r="P10428" s="4" t="b">
        <v>0</v>
      </c>
      <c r="Q10428" s="4" t="b">
        <v>0</v>
      </c>
      <c r="R10428" s="4" t="s">
        <v>39</v>
      </c>
      <c r="S10428" s="4" t="s">
        <v>39</v>
      </c>
      <c r="T10428" s="4" t="s">
        <v>39</v>
      </c>
    </row>
    <row r="10429" ht="12.75" customHeight="1">
      <c r="A10429" s="8" t="str">
        <f t="shared" si="1"/>
        <v>Spain1866</v>
      </c>
      <c r="B10429" s="4" t="s">
        <v>164</v>
      </c>
      <c r="C10429" s="4">
        <v>1866.0</v>
      </c>
      <c r="D10429" s="4">
        <v>5.23844003677368</v>
      </c>
      <c r="E10429" s="4" t="s">
        <v>39</v>
      </c>
      <c r="F10429" s="4" t="s">
        <v>39</v>
      </c>
      <c r="G10429" s="4" t="s">
        <v>39</v>
      </c>
      <c r="H10429" s="4">
        <v>8.80797958374023</v>
      </c>
      <c r="I10429" s="4">
        <v>9.63891983032227</v>
      </c>
      <c r="J10429" s="4" t="str">
        <f t="shared" si="2"/>
        <v>#VALUE!</v>
      </c>
      <c r="K10429" s="5" t="str">
        <f t="shared" si="3"/>
        <v>#VALUE!</v>
      </c>
      <c r="L10429" s="5" t="str">
        <f t="shared" si="4"/>
        <v>#VALUE!</v>
      </c>
      <c r="M10429" s="5" t="str">
        <f t="shared" si="5"/>
        <v>#VALUE!</v>
      </c>
      <c r="N10429" s="4" t="b">
        <v>1</v>
      </c>
      <c r="O10429" s="4" t="b">
        <v>1</v>
      </c>
      <c r="P10429" s="4" t="b">
        <v>0</v>
      </c>
      <c r="Q10429" s="4" t="b">
        <v>0</v>
      </c>
      <c r="R10429" s="4" t="s">
        <v>39</v>
      </c>
      <c r="S10429" s="4" t="s">
        <v>39</v>
      </c>
      <c r="T10429" s="4" t="s">
        <v>39</v>
      </c>
    </row>
    <row r="10430" ht="12.75" customHeight="1">
      <c r="A10430" s="8" t="str">
        <f t="shared" si="1"/>
        <v>Spain1865</v>
      </c>
      <c r="B10430" s="4" t="s">
        <v>164</v>
      </c>
      <c r="C10430" s="4">
        <v>1865.0</v>
      </c>
      <c r="D10430" s="4">
        <v>-3.06839990615845</v>
      </c>
      <c r="E10430" s="4" t="s">
        <v>39</v>
      </c>
      <c r="F10430" s="4" t="s">
        <v>39</v>
      </c>
      <c r="G10430" s="4" t="s">
        <v>39</v>
      </c>
      <c r="H10430" s="4">
        <v>9.91267967224121</v>
      </c>
      <c r="I10430" s="4">
        <v>11.7560997009277</v>
      </c>
      <c r="J10430" s="4" t="str">
        <f t="shared" si="2"/>
        <v>#VALUE!</v>
      </c>
      <c r="K10430" s="5" t="str">
        <f t="shared" si="3"/>
        <v>#VALUE!</v>
      </c>
      <c r="L10430" s="5" t="str">
        <f t="shared" si="4"/>
        <v>#VALUE!</v>
      </c>
      <c r="M10430" s="5" t="str">
        <f t="shared" si="5"/>
        <v>#VALUE!</v>
      </c>
      <c r="N10430" s="4" t="b">
        <v>1</v>
      </c>
      <c r="O10430" s="4" t="b">
        <v>1</v>
      </c>
      <c r="P10430" s="4" t="b">
        <v>0</v>
      </c>
      <c r="Q10430" s="4" t="b">
        <v>0</v>
      </c>
      <c r="R10430" s="4" t="s">
        <v>39</v>
      </c>
      <c r="S10430" s="4" t="s">
        <v>39</v>
      </c>
      <c r="T10430" s="4" t="s">
        <v>39</v>
      </c>
    </row>
    <row r="10431" ht="12.75" customHeight="1">
      <c r="A10431" s="8" t="str">
        <f t="shared" si="1"/>
        <v>Spain1864</v>
      </c>
      <c r="B10431" s="4" t="s">
        <v>164</v>
      </c>
      <c r="C10431" s="4">
        <v>1864.0</v>
      </c>
      <c r="D10431" s="4">
        <v>0.079246997833252</v>
      </c>
      <c r="E10431" s="4" t="s">
        <v>39</v>
      </c>
      <c r="F10431" s="4" t="s">
        <v>39</v>
      </c>
      <c r="G10431" s="4" t="s">
        <v>39</v>
      </c>
      <c r="H10431" s="4">
        <v>13.3942003250122</v>
      </c>
      <c r="I10431" s="4">
        <v>15.8752002716064</v>
      </c>
      <c r="J10431" s="4" t="str">
        <f t="shared" si="2"/>
        <v>#VALUE!</v>
      </c>
      <c r="K10431" s="5" t="str">
        <f t="shared" si="3"/>
        <v>#VALUE!</v>
      </c>
      <c r="L10431" s="5" t="str">
        <f t="shared" si="4"/>
        <v>#VALUE!</v>
      </c>
      <c r="M10431" s="5" t="str">
        <f t="shared" si="5"/>
        <v>#VALUE!</v>
      </c>
      <c r="N10431" s="4" t="b">
        <v>1</v>
      </c>
      <c r="O10431" s="4" t="b">
        <v>1</v>
      </c>
      <c r="P10431" s="4" t="b">
        <v>0</v>
      </c>
      <c r="Q10431" s="4" t="b">
        <v>0</v>
      </c>
      <c r="R10431" s="4" t="s">
        <v>39</v>
      </c>
      <c r="S10431" s="4" t="s">
        <v>39</v>
      </c>
      <c r="T10431" s="4" t="s">
        <v>39</v>
      </c>
    </row>
    <row r="10432" ht="12.75" customHeight="1">
      <c r="A10432" s="8" t="str">
        <f t="shared" si="1"/>
        <v>Spain1863</v>
      </c>
      <c r="B10432" s="4" t="s">
        <v>164</v>
      </c>
      <c r="C10432" s="4">
        <v>1863.0</v>
      </c>
      <c r="D10432" s="4">
        <v>2.33665990829468</v>
      </c>
      <c r="E10432" s="4" t="s">
        <v>39</v>
      </c>
      <c r="F10432" s="4" t="s">
        <v>39</v>
      </c>
      <c r="G10432" s="4" t="s">
        <v>39</v>
      </c>
      <c r="H10432" s="4">
        <v>8.95001029968262</v>
      </c>
      <c r="I10432" s="4">
        <v>10.4998998641968</v>
      </c>
      <c r="J10432" s="4" t="str">
        <f t="shared" si="2"/>
        <v>#VALUE!</v>
      </c>
      <c r="K10432" s="5" t="str">
        <f t="shared" si="3"/>
        <v>#VALUE!</v>
      </c>
      <c r="L10432" s="5" t="str">
        <f t="shared" si="4"/>
        <v>#VALUE!</v>
      </c>
      <c r="M10432" s="5" t="str">
        <f t="shared" si="5"/>
        <v>#VALUE!</v>
      </c>
      <c r="N10432" s="4" t="b">
        <v>0</v>
      </c>
      <c r="O10432" s="4" t="b">
        <v>1</v>
      </c>
      <c r="P10432" s="4" t="b">
        <v>0</v>
      </c>
      <c r="Q10432" s="4" t="b">
        <v>0</v>
      </c>
      <c r="R10432" s="4" t="s">
        <v>39</v>
      </c>
      <c r="S10432" s="4" t="s">
        <v>39</v>
      </c>
      <c r="T10432" s="4" t="s">
        <v>39</v>
      </c>
    </row>
    <row r="10433" ht="12.75" customHeight="1">
      <c r="A10433" s="8" t="str">
        <f t="shared" si="1"/>
        <v>Spain1862</v>
      </c>
      <c r="B10433" s="4" t="s">
        <v>164</v>
      </c>
      <c r="C10433" s="4">
        <v>1862.0</v>
      </c>
      <c r="D10433" s="4">
        <v>0.683848023414612</v>
      </c>
      <c r="E10433" s="4" t="s">
        <v>39</v>
      </c>
      <c r="F10433" s="4" t="s">
        <v>39</v>
      </c>
      <c r="G10433" s="4" t="s">
        <v>39</v>
      </c>
      <c r="H10433" s="4">
        <v>8.55453014373779</v>
      </c>
      <c r="I10433" s="4">
        <v>10.3134002685547</v>
      </c>
      <c r="J10433" s="4" t="str">
        <f t="shared" si="2"/>
        <v>#VALUE!</v>
      </c>
      <c r="K10433" s="5" t="str">
        <f t="shared" si="3"/>
        <v>#VALUE!</v>
      </c>
      <c r="L10433" s="5" t="str">
        <f t="shared" si="4"/>
        <v>#VALUE!</v>
      </c>
      <c r="M10433" s="5" t="str">
        <f t="shared" si="5"/>
        <v>#VALUE!</v>
      </c>
      <c r="N10433" s="4" t="b">
        <v>0</v>
      </c>
      <c r="O10433" s="4" t="b">
        <v>1</v>
      </c>
      <c r="P10433" s="4" t="b">
        <v>0</v>
      </c>
      <c r="Q10433" s="4" t="b">
        <v>0</v>
      </c>
      <c r="R10433" s="4" t="s">
        <v>39</v>
      </c>
      <c r="S10433" s="4" t="s">
        <v>39</v>
      </c>
      <c r="T10433" s="4" t="s">
        <v>39</v>
      </c>
    </row>
    <row r="10434" ht="12.75" customHeight="1">
      <c r="A10434" s="8" t="str">
        <f t="shared" si="1"/>
        <v>Spain1861</v>
      </c>
      <c r="B10434" s="4" t="s">
        <v>164</v>
      </c>
      <c r="C10434" s="4">
        <v>1861.0</v>
      </c>
      <c r="D10434" s="4">
        <v>1.33947002887726</v>
      </c>
      <c r="E10434" s="4" t="s">
        <v>39</v>
      </c>
      <c r="F10434" s="4" t="s">
        <v>39</v>
      </c>
      <c r="G10434" s="4" t="s">
        <v>39</v>
      </c>
      <c r="H10434" s="4">
        <v>9.38218975067139</v>
      </c>
      <c r="I10434" s="4">
        <v>11.1567001342773</v>
      </c>
      <c r="J10434" s="4" t="str">
        <f t="shared" si="2"/>
        <v>#VALUE!</v>
      </c>
      <c r="K10434" s="5" t="str">
        <f t="shared" si="3"/>
        <v>#VALUE!</v>
      </c>
      <c r="L10434" s="5" t="str">
        <f t="shared" si="4"/>
        <v>#VALUE!</v>
      </c>
      <c r="M10434" s="5" t="str">
        <f t="shared" si="5"/>
        <v>#VALUE!</v>
      </c>
      <c r="N10434" s="4" t="b">
        <v>0</v>
      </c>
      <c r="O10434" s="4" t="b">
        <v>1</v>
      </c>
      <c r="P10434" s="4" t="b">
        <v>0</v>
      </c>
      <c r="Q10434" s="4" t="b">
        <v>0</v>
      </c>
      <c r="R10434" s="4" t="s">
        <v>39</v>
      </c>
      <c r="S10434" s="4" t="s">
        <v>39</v>
      </c>
      <c r="T10434" s="4" t="s">
        <v>39</v>
      </c>
    </row>
    <row r="10435" ht="12.75" customHeight="1">
      <c r="A10435" s="8" t="str">
        <f t="shared" si="1"/>
        <v>Spain1860</v>
      </c>
      <c r="B10435" s="4" t="s">
        <v>164</v>
      </c>
      <c r="C10435" s="4">
        <v>1860.0</v>
      </c>
      <c r="D10435" s="4">
        <v>3.40107011795044</v>
      </c>
      <c r="E10435" s="4" t="s">
        <v>39</v>
      </c>
      <c r="F10435" s="4" t="s">
        <v>39</v>
      </c>
      <c r="G10435" s="4" t="s">
        <v>39</v>
      </c>
      <c r="H10435" s="4">
        <v>9.73318004608154</v>
      </c>
      <c r="I10435" s="4">
        <v>10.6729001998901</v>
      </c>
      <c r="J10435" s="4" t="str">
        <f t="shared" si="2"/>
        <v>#VALUE!</v>
      </c>
      <c r="K10435" s="5" t="str">
        <f t="shared" si="3"/>
        <v>#VALUE!</v>
      </c>
      <c r="L10435" s="5" t="str">
        <f t="shared" si="4"/>
        <v>#VALUE!</v>
      </c>
      <c r="M10435" s="5" t="str">
        <f t="shared" si="5"/>
        <v>#VALUE!</v>
      </c>
      <c r="N10435" s="4" t="b">
        <v>0</v>
      </c>
      <c r="O10435" s="4" t="b">
        <v>0</v>
      </c>
      <c r="P10435" s="4" t="b">
        <v>1</v>
      </c>
      <c r="Q10435" s="4" t="b">
        <v>0</v>
      </c>
      <c r="R10435" s="4" t="s">
        <v>39</v>
      </c>
      <c r="S10435" s="4" t="s">
        <v>39</v>
      </c>
      <c r="T10435" s="4" t="s">
        <v>39</v>
      </c>
    </row>
    <row r="10436" ht="12.75" customHeight="1">
      <c r="A10436" s="8" t="str">
        <f t="shared" si="1"/>
        <v>Spain1859</v>
      </c>
      <c r="B10436" s="4" t="s">
        <v>164</v>
      </c>
      <c r="C10436" s="4">
        <v>1859.0</v>
      </c>
      <c r="D10436" s="4">
        <v>4.45760011672974</v>
      </c>
      <c r="E10436" s="4" t="s">
        <v>39</v>
      </c>
      <c r="F10436" s="4" t="s">
        <v>39</v>
      </c>
      <c r="G10436" s="4" t="s">
        <v>39</v>
      </c>
      <c r="H10436" s="4">
        <v>9.61985015869141</v>
      </c>
      <c r="I10436" s="4">
        <v>9.22719955444336</v>
      </c>
      <c r="J10436" s="4" t="str">
        <f t="shared" si="2"/>
        <v>#VALUE!</v>
      </c>
      <c r="K10436" s="5" t="str">
        <f t="shared" si="3"/>
        <v>#VALUE!</v>
      </c>
      <c r="L10436" s="5" t="str">
        <f t="shared" si="4"/>
        <v>#VALUE!</v>
      </c>
      <c r="M10436" s="5" t="str">
        <f t="shared" si="5"/>
        <v>#VALUE!</v>
      </c>
      <c r="N10436" s="4" t="b">
        <v>0</v>
      </c>
      <c r="O10436" s="4" t="b">
        <v>0</v>
      </c>
      <c r="P10436" s="4" t="b">
        <v>1</v>
      </c>
      <c r="Q10436" s="4" t="b">
        <v>1</v>
      </c>
      <c r="R10436" s="4" t="s">
        <v>39</v>
      </c>
      <c r="S10436" s="4" t="s">
        <v>39</v>
      </c>
      <c r="T10436" s="4" t="s">
        <v>39</v>
      </c>
    </row>
    <row r="10437" ht="12.75" customHeight="1">
      <c r="A10437" s="8" t="str">
        <f t="shared" si="1"/>
        <v>Spain1858</v>
      </c>
      <c r="B10437" s="4" t="s">
        <v>164</v>
      </c>
      <c r="C10437" s="4">
        <v>1858.0</v>
      </c>
      <c r="D10437" s="4">
        <v>2.36147999763489</v>
      </c>
      <c r="E10437" s="4" t="s">
        <v>39</v>
      </c>
      <c r="F10437" s="4" t="s">
        <v>39</v>
      </c>
      <c r="G10437" s="4" t="s">
        <v>39</v>
      </c>
      <c r="H10437" s="4">
        <v>8.96119022369385</v>
      </c>
      <c r="I10437" s="4">
        <v>9.39877986907959</v>
      </c>
      <c r="J10437" s="4" t="str">
        <f t="shared" si="2"/>
        <v>#VALUE!</v>
      </c>
      <c r="K10437" s="5" t="str">
        <f t="shared" si="3"/>
        <v>#VALUE!</v>
      </c>
      <c r="L10437" s="5" t="str">
        <f t="shared" si="4"/>
        <v>#VALUE!</v>
      </c>
      <c r="M10437" s="5" t="str">
        <f t="shared" si="5"/>
        <v>#VALUE!</v>
      </c>
      <c r="N10437" s="4" t="b">
        <v>0</v>
      </c>
      <c r="O10437" s="4" t="b">
        <v>1</v>
      </c>
      <c r="P10437" s="4" t="b">
        <v>1</v>
      </c>
      <c r="Q10437" s="4" t="b">
        <v>1</v>
      </c>
      <c r="R10437" s="4" t="s">
        <v>39</v>
      </c>
      <c r="S10437" s="4" t="s">
        <v>39</v>
      </c>
      <c r="T10437" s="4" t="s">
        <v>39</v>
      </c>
    </row>
    <row r="10438" ht="12.75" customHeight="1">
      <c r="A10438" s="8" t="str">
        <f t="shared" si="1"/>
        <v>Spain1857</v>
      </c>
      <c r="B10438" s="4" t="s">
        <v>164</v>
      </c>
      <c r="C10438" s="4">
        <v>1857.0</v>
      </c>
      <c r="D10438" s="4">
        <v>-2.25239992141724</v>
      </c>
      <c r="E10438" s="4" t="s">
        <v>39</v>
      </c>
      <c r="F10438" s="4" t="s">
        <v>39</v>
      </c>
      <c r="G10438" s="4" t="s">
        <v>39</v>
      </c>
      <c r="H10438" s="4">
        <v>9.21222972869873</v>
      </c>
      <c r="I10438" s="4">
        <v>9.62001991271973</v>
      </c>
      <c r="J10438" s="4" t="str">
        <f t="shared" si="2"/>
        <v>#VALUE!</v>
      </c>
      <c r="K10438" s="5" t="str">
        <f t="shared" si="3"/>
        <v>#VALUE!</v>
      </c>
      <c r="L10438" s="5" t="str">
        <f t="shared" si="4"/>
        <v>#VALUE!</v>
      </c>
      <c r="M10438" s="5" t="str">
        <f t="shared" si="5"/>
        <v>#VALUE!</v>
      </c>
      <c r="N10438" s="4" t="b">
        <v>1</v>
      </c>
      <c r="O10438" s="4" t="b">
        <v>1</v>
      </c>
      <c r="P10438" s="4" t="b">
        <v>0</v>
      </c>
      <c r="Q10438" s="4" t="b">
        <v>0</v>
      </c>
      <c r="R10438" s="4" t="s">
        <v>39</v>
      </c>
      <c r="S10438" s="4" t="s">
        <v>39</v>
      </c>
      <c r="T10438" s="4" t="s">
        <v>39</v>
      </c>
    </row>
    <row r="10439" ht="12.75" customHeight="1">
      <c r="A10439" s="8" t="str">
        <f t="shared" si="1"/>
        <v>Spain1856</v>
      </c>
      <c r="B10439" s="4" t="s">
        <v>164</v>
      </c>
      <c r="C10439" s="4">
        <v>1856.0</v>
      </c>
      <c r="D10439" s="4">
        <v>-2.71327996253967</v>
      </c>
      <c r="E10439" s="4" t="s">
        <v>39</v>
      </c>
      <c r="F10439" s="4" t="s">
        <v>39</v>
      </c>
      <c r="G10439" s="4" t="s">
        <v>39</v>
      </c>
      <c r="H10439" s="4">
        <v>8.19935989379883</v>
      </c>
      <c r="I10439" s="4">
        <v>8.66380977630615</v>
      </c>
      <c r="J10439" s="4" t="str">
        <f t="shared" si="2"/>
        <v>#VALUE!</v>
      </c>
      <c r="K10439" s="5" t="str">
        <f t="shared" si="3"/>
        <v>#VALUE!</v>
      </c>
      <c r="L10439" s="5" t="str">
        <f t="shared" si="4"/>
        <v>#VALUE!</v>
      </c>
      <c r="M10439" s="5" t="str">
        <f t="shared" si="5"/>
        <v>#VALUE!</v>
      </c>
      <c r="N10439" s="4" t="b">
        <v>1</v>
      </c>
      <c r="O10439" s="4" t="b">
        <v>1</v>
      </c>
      <c r="P10439" s="4" t="b">
        <v>0</v>
      </c>
      <c r="Q10439" s="4" t="b">
        <v>0</v>
      </c>
      <c r="R10439" s="4" t="s">
        <v>39</v>
      </c>
      <c r="S10439" s="4" t="s">
        <v>39</v>
      </c>
      <c r="T10439" s="4" t="s">
        <v>39</v>
      </c>
    </row>
    <row r="10440" ht="12.75" customHeight="1">
      <c r="A10440" s="8" t="str">
        <f t="shared" si="1"/>
        <v>Spain1855</v>
      </c>
      <c r="B10440" s="4" t="s">
        <v>164</v>
      </c>
      <c r="C10440" s="4">
        <v>1855.0</v>
      </c>
      <c r="D10440" s="4">
        <v>5.05540990829468</v>
      </c>
      <c r="E10440" s="4" t="s">
        <v>39</v>
      </c>
      <c r="F10440" s="4" t="s">
        <v>39</v>
      </c>
      <c r="G10440" s="4" t="s">
        <v>39</v>
      </c>
      <c r="H10440" s="4">
        <v>6.70904016494751</v>
      </c>
      <c r="I10440" s="4">
        <v>7.46822023391724</v>
      </c>
      <c r="J10440" s="4" t="str">
        <f t="shared" si="2"/>
        <v>#VALUE!</v>
      </c>
      <c r="K10440" s="5" t="str">
        <f t="shared" si="3"/>
        <v>#VALUE!</v>
      </c>
      <c r="L10440" s="5" t="str">
        <f t="shared" si="4"/>
        <v>#VALUE!</v>
      </c>
      <c r="M10440" s="5" t="str">
        <f t="shared" si="5"/>
        <v>#VALUE!</v>
      </c>
      <c r="N10440" s="4" t="b">
        <v>1</v>
      </c>
      <c r="O10440" s="4" t="b">
        <v>1</v>
      </c>
      <c r="P10440" s="4" t="b">
        <v>0</v>
      </c>
      <c r="Q10440" s="4" t="b">
        <v>0</v>
      </c>
      <c r="R10440" s="4" t="s">
        <v>39</v>
      </c>
      <c r="S10440" s="4" t="s">
        <v>39</v>
      </c>
      <c r="T10440" s="4" t="s">
        <v>39</v>
      </c>
    </row>
    <row r="10441" ht="12.75" customHeight="1">
      <c r="A10441" s="8" t="str">
        <f t="shared" si="1"/>
        <v>Spain1854</v>
      </c>
      <c r="B10441" s="4" t="s">
        <v>164</v>
      </c>
      <c r="C10441" s="4">
        <v>1854.0</v>
      </c>
      <c r="D10441" s="4">
        <v>1.82642996311188</v>
      </c>
      <c r="E10441" s="4" t="s">
        <v>39</v>
      </c>
      <c r="F10441" s="4" t="s">
        <v>39</v>
      </c>
      <c r="G10441" s="4" t="s">
        <v>39</v>
      </c>
      <c r="H10441" s="4">
        <v>6.84033012390137</v>
      </c>
      <c r="I10441" s="4">
        <v>7.15891981124878</v>
      </c>
      <c r="J10441" s="4" t="str">
        <f t="shared" si="2"/>
        <v>#VALUE!</v>
      </c>
      <c r="K10441" s="5" t="str">
        <f t="shared" si="3"/>
        <v>#VALUE!</v>
      </c>
      <c r="L10441" s="5" t="str">
        <f t="shared" si="4"/>
        <v>#VALUE!</v>
      </c>
      <c r="M10441" s="5" t="str">
        <f t="shared" si="5"/>
        <v>#VALUE!</v>
      </c>
      <c r="N10441" s="4" t="b">
        <v>0</v>
      </c>
      <c r="O10441" s="4" t="b">
        <v>0</v>
      </c>
      <c r="P10441" s="4" t="b">
        <v>0</v>
      </c>
      <c r="Q10441" s="4" t="b">
        <v>1</v>
      </c>
      <c r="R10441" s="4" t="s">
        <v>39</v>
      </c>
      <c r="S10441" s="4" t="s">
        <v>39</v>
      </c>
      <c r="T10441" s="4" t="s">
        <v>39</v>
      </c>
    </row>
    <row r="10442" ht="12.75" customHeight="1">
      <c r="A10442" s="8" t="str">
        <f t="shared" si="1"/>
        <v>Spain1853</v>
      </c>
      <c r="B10442" s="4" t="s">
        <v>164</v>
      </c>
      <c r="C10442" s="4">
        <v>1853.0</v>
      </c>
      <c r="D10442" s="4">
        <v>0.815105974674225</v>
      </c>
      <c r="E10442" s="4" t="s">
        <v>39</v>
      </c>
      <c r="F10442" s="4" t="s">
        <v>39</v>
      </c>
      <c r="G10442" s="4" t="s">
        <v>39</v>
      </c>
      <c r="H10442" s="4">
        <v>6.81773996353149</v>
      </c>
      <c r="I10442" s="4">
        <v>6.83711004257202</v>
      </c>
      <c r="J10442" s="4" t="str">
        <f t="shared" si="2"/>
        <v>#VALUE!</v>
      </c>
      <c r="K10442" s="5" t="str">
        <f t="shared" si="3"/>
        <v>#VALUE!</v>
      </c>
      <c r="L10442" s="5" t="str">
        <f t="shared" si="4"/>
        <v>#VALUE!</v>
      </c>
      <c r="M10442" s="5" t="str">
        <f t="shared" si="5"/>
        <v>#VALUE!</v>
      </c>
      <c r="N10442" s="4" t="b">
        <v>0</v>
      </c>
      <c r="O10442" s="4" t="b">
        <v>1</v>
      </c>
      <c r="P10442" s="4" t="b">
        <v>0</v>
      </c>
      <c r="Q10442" s="4" t="b">
        <v>1</v>
      </c>
      <c r="R10442" s="4" t="s">
        <v>39</v>
      </c>
      <c r="S10442" s="4" t="s">
        <v>39</v>
      </c>
      <c r="T10442" s="4" t="s">
        <v>39</v>
      </c>
    </row>
    <row r="10443" ht="12.75" customHeight="1">
      <c r="A10443" s="8" t="str">
        <f t="shared" si="1"/>
        <v>Spain1852</v>
      </c>
      <c r="B10443" s="4" t="s">
        <v>164</v>
      </c>
      <c r="C10443" s="4">
        <v>1852.0</v>
      </c>
      <c r="D10443" s="4">
        <v>4.54907989501953</v>
      </c>
      <c r="E10443" s="4" t="s">
        <v>39</v>
      </c>
      <c r="F10443" s="4" t="s">
        <v>39</v>
      </c>
      <c r="G10443" s="4" t="s">
        <v>39</v>
      </c>
      <c r="H10443" s="4">
        <v>7.72747993469238</v>
      </c>
      <c r="I10443" s="4">
        <v>7.84179019927979</v>
      </c>
      <c r="J10443" s="4" t="str">
        <f t="shared" si="2"/>
        <v>#VALUE!</v>
      </c>
      <c r="K10443" s="5" t="str">
        <f t="shared" si="3"/>
        <v>#VALUE!</v>
      </c>
      <c r="L10443" s="5" t="str">
        <f t="shared" si="4"/>
        <v>#VALUE!</v>
      </c>
      <c r="M10443" s="5" t="str">
        <f t="shared" si="5"/>
        <v>#VALUE!</v>
      </c>
      <c r="N10443" s="4" t="b">
        <v>0</v>
      </c>
      <c r="O10443" s="4" t="b">
        <v>1</v>
      </c>
      <c r="P10443" s="4" t="b">
        <v>0</v>
      </c>
      <c r="Q10443" s="4" t="b">
        <v>0</v>
      </c>
      <c r="R10443" s="4" t="s">
        <v>39</v>
      </c>
      <c r="S10443" s="4" t="s">
        <v>39</v>
      </c>
      <c r="T10443" s="4" t="s">
        <v>39</v>
      </c>
    </row>
    <row r="10444" ht="12.75" customHeight="1">
      <c r="A10444" s="8" t="str">
        <f t="shared" si="1"/>
        <v>Spain1851</v>
      </c>
      <c r="B10444" s="4" t="s">
        <v>164</v>
      </c>
      <c r="C10444" s="4">
        <v>1851.0</v>
      </c>
      <c r="D10444" s="4">
        <v>1.52496004104614</v>
      </c>
      <c r="E10444" s="4" t="s">
        <v>39</v>
      </c>
      <c r="F10444" s="4" t="s">
        <v>39</v>
      </c>
      <c r="G10444" s="4" t="s">
        <v>39</v>
      </c>
      <c r="H10444" s="4">
        <v>7.48157978057861</v>
      </c>
      <c r="I10444" s="4">
        <v>7.73480987548828</v>
      </c>
      <c r="J10444" s="4" t="str">
        <f t="shared" si="2"/>
        <v>#VALUE!</v>
      </c>
      <c r="K10444" s="5" t="str">
        <f t="shared" si="3"/>
        <v>#VALUE!</v>
      </c>
      <c r="L10444" s="5" t="str">
        <f t="shared" si="4"/>
        <v>#VALUE!</v>
      </c>
      <c r="M10444" s="5" t="str">
        <f t="shared" si="5"/>
        <v>#VALUE!</v>
      </c>
      <c r="N10444" s="4" t="b">
        <v>0</v>
      </c>
      <c r="O10444" s="4" t="b">
        <v>1</v>
      </c>
      <c r="P10444" s="4" t="b">
        <v>0</v>
      </c>
      <c r="Q10444" s="4" t="b">
        <v>0</v>
      </c>
      <c r="R10444" s="4" t="s">
        <v>39</v>
      </c>
      <c r="S10444" s="4" t="s">
        <v>39</v>
      </c>
      <c r="T10444" s="4" t="s">
        <v>39</v>
      </c>
    </row>
    <row r="10445" ht="12.75" customHeight="1">
      <c r="A10445" s="8" t="str">
        <f t="shared" si="1"/>
        <v>Spain1850</v>
      </c>
      <c r="B10445" s="4" t="s">
        <v>164</v>
      </c>
      <c r="C10445" s="4">
        <v>1850.0</v>
      </c>
      <c r="D10445" s="4" t="s">
        <v>39</v>
      </c>
      <c r="E10445" s="4" t="s">
        <v>39</v>
      </c>
      <c r="F10445" s="4" t="s">
        <v>39</v>
      </c>
      <c r="G10445" s="4" t="s">
        <v>39</v>
      </c>
      <c r="H10445" s="4">
        <v>7.7610502243042</v>
      </c>
      <c r="I10445" s="4">
        <v>7.45531988143921</v>
      </c>
      <c r="J10445" s="4" t="str">
        <f t="shared" si="2"/>
        <v>#VALUE!</v>
      </c>
      <c r="K10445" s="5" t="str">
        <f t="shared" si="3"/>
        <v>#VALUE!</v>
      </c>
      <c r="L10445" s="5" t="str">
        <f t="shared" si="4"/>
        <v>#VALUE!</v>
      </c>
      <c r="M10445" s="5" t="str">
        <f t="shared" si="5"/>
        <v>#VALUE!</v>
      </c>
      <c r="N10445" s="4" t="s">
        <v>39</v>
      </c>
      <c r="O10445" s="4" t="b">
        <v>1</v>
      </c>
      <c r="P10445" s="4" t="s">
        <v>39</v>
      </c>
      <c r="Q10445" s="4" t="b">
        <v>0</v>
      </c>
      <c r="R10445" s="4" t="s">
        <v>39</v>
      </c>
      <c r="S10445" s="4" t="s">
        <v>39</v>
      </c>
      <c r="T10445" s="4" t="s">
        <v>39</v>
      </c>
    </row>
    <row r="10446" ht="12.75" customHeight="1">
      <c r="A10446" s="8" t="str">
        <f t="shared" si="1"/>
        <v>Sri Lanka2022</v>
      </c>
      <c r="B10446" s="4" t="s">
        <v>165</v>
      </c>
      <c r="C10446" s="4">
        <v>2022.0</v>
      </c>
      <c r="D10446" s="4" t="s">
        <v>39</v>
      </c>
      <c r="E10446" s="4" t="s">
        <v>39</v>
      </c>
      <c r="F10446" s="4" t="s">
        <v>39</v>
      </c>
      <c r="G10446" s="4">
        <v>7.44035783634355E10</v>
      </c>
      <c r="H10446" s="4" t="s">
        <v>39</v>
      </c>
      <c r="I10446" s="4" t="s">
        <v>39</v>
      </c>
      <c r="J10446" s="4" t="str">
        <f t="shared" si="2"/>
        <v>#VALUE!</v>
      </c>
      <c r="K10446" s="5" t="str">
        <f t="shared" si="3"/>
        <v>#VALUE!</v>
      </c>
      <c r="L10446" s="5" t="str">
        <f t="shared" si="4"/>
        <v>#VALUE!</v>
      </c>
      <c r="M10446" s="5" t="str">
        <f t="shared" si="5"/>
        <v>#VALUE!</v>
      </c>
      <c r="N10446" s="4" t="s">
        <v>39</v>
      </c>
      <c r="O10446" s="4" t="s">
        <v>39</v>
      </c>
      <c r="P10446" s="4" t="s">
        <v>39</v>
      </c>
      <c r="Q10446" s="4" t="s">
        <v>39</v>
      </c>
      <c r="R10446" s="4">
        <v>4.7</v>
      </c>
      <c r="S10446" s="4">
        <v>-7.82397732646906</v>
      </c>
      <c r="T10446" s="4" t="s">
        <v>39</v>
      </c>
    </row>
    <row r="10447" ht="12.75" customHeight="1">
      <c r="A10447" s="8" t="str">
        <f t="shared" si="1"/>
        <v>Sri Lanka2021</v>
      </c>
      <c r="B10447" s="4" t="s">
        <v>165</v>
      </c>
      <c r="C10447" s="4">
        <v>2021.0</v>
      </c>
      <c r="D10447" s="4">
        <v>3.3267766027088</v>
      </c>
      <c r="E10447" s="4">
        <v>-5.0515596552542E9</v>
      </c>
      <c r="F10447" s="4" t="s">
        <v>39</v>
      </c>
      <c r="G10447" s="4">
        <v>8.84965355993564E10</v>
      </c>
      <c r="H10447" s="4">
        <v>8.27672217581351</v>
      </c>
      <c r="I10447" s="4">
        <v>19.9127279915349</v>
      </c>
      <c r="J10447" s="4">
        <f t="shared" si="2"/>
        <v>732461238678</v>
      </c>
      <c r="K10447" s="5">
        <f t="shared" si="3"/>
        <v>1762207441583</v>
      </c>
      <c r="L10447" s="5">
        <f t="shared" si="4"/>
        <v>1029746202905</v>
      </c>
      <c r="M10447" s="5">
        <f t="shared" si="5"/>
        <v>11.63600582</v>
      </c>
      <c r="N10447" s="4" t="s">
        <v>39</v>
      </c>
      <c r="O10447" s="4" t="s">
        <v>39</v>
      </c>
      <c r="P10447" s="4" t="s">
        <v>39</v>
      </c>
      <c r="Q10447" s="4" t="s">
        <v>39</v>
      </c>
      <c r="R10447" s="4">
        <v>5.1</v>
      </c>
      <c r="S10447" s="4">
        <v>3.51222455549778</v>
      </c>
      <c r="T10447" s="4">
        <v>1.40929572359208E10</v>
      </c>
    </row>
    <row r="10448" ht="12.75" customHeight="1">
      <c r="A10448" s="8" t="str">
        <f t="shared" si="1"/>
        <v>Sri Lanka2020</v>
      </c>
      <c r="B10448" s="4" t="s">
        <v>165</v>
      </c>
      <c r="C10448" s="4">
        <v>2020.0</v>
      </c>
      <c r="D10448" s="4">
        <v>-3.47229605075647</v>
      </c>
      <c r="E10448" s="4">
        <v>-4.95812771432485E9</v>
      </c>
      <c r="F10448" s="4">
        <v>-1.08299920627562E9</v>
      </c>
      <c r="G10448" s="4">
        <v>8.44405356988207E10</v>
      </c>
      <c r="H10448" s="4">
        <v>8.66977820872171</v>
      </c>
      <c r="I10448" s="4">
        <v>20.7302285967638</v>
      </c>
      <c r="J10448" s="4">
        <f t="shared" si="2"/>
        <v>732080716334</v>
      </c>
      <c r="K10448" s="5">
        <f t="shared" si="3"/>
        <v>1750471607870</v>
      </c>
      <c r="L10448" s="5">
        <f t="shared" si="4"/>
        <v>1018390891535</v>
      </c>
      <c r="M10448" s="5">
        <f t="shared" si="5"/>
        <v>12.06045039</v>
      </c>
      <c r="N10448" s="4" t="b">
        <v>1</v>
      </c>
      <c r="O10448" s="4" t="b">
        <v>1</v>
      </c>
      <c r="P10448" s="4" t="b">
        <v>0</v>
      </c>
      <c r="Q10448" s="4" t="s">
        <v>39</v>
      </c>
      <c r="R10448" s="4">
        <v>5.5</v>
      </c>
      <c r="S10448" s="4">
        <v>-4.62451581705935</v>
      </c>
      <c r="T10448" s="4">
        <v>-4.0559999005357E9</v>
      </c>
    </row>
    <row r="10449" ht="12.75" customHeight="1">
      <c r="A10449" s="8" t="str">
        <f t="shared" si="1"/>
        <v>Sri Lanka2019</v>
      </c>
      <c r="B10449" s="4" t="s">
        <v>165</v>
      </c>
      <c r="C10449" s="4">
        <v>2019.0</v>
      </c>
      <c r="D10449" s="4">
        <v>-0.220475953342601</v>
      </c>
      <c r="E10449" s="4">
        <v>-1.65056568998939E9</v>
      </c>
      <c r="F10449" s="4">
        <v>-1.84340022316081E9</v>
      </c>
      <c r="G10449" s="4">
        <v>8.90149783190703E10</v>
      </c>
      <c r="H10449" s="4">
        <v>11.9339529049277</v>
      </c>
      <c r="I10449" s="4">
        <v>19.4531808105298</v>
      </c>
      <c r="J10449" s="4">
        <f t="shared" si="2"/>
        <v>1062300559093</v>
      </c>
      <c r="K10449" s="5">
        <f t="shared" si="3"/>
        <v>1731624468086</v>
      </c>
      <c r="L10449" s="5">
        <f t="shared" si="4"/>
        <v>669323908993</v>
      </c>
      <c r="M10449" s="5">
        <f t="shared" si="5"/>
        <v>7.519227906</v>
      </c>
      <c r="N10449" s="4" t="b">
        <v>1</v>
      </c>
      <c r="O10449" s="4" t="b">
        <v>1</v>
      </c>
      <c r="P10449" s="4" t="b">
        <v>0</v>
      </c>
      <c r="Q10449" s="4" t="b">
        <v>0</v>
      </c>
      <c r="R10449" s="4">
        <v>4.8</v>
      </c>
      <c r="S10449" s="4">
        <v>-0.220483886824823</v>
      </c>
      <c r="T10449" s="4">
        <v>4.5744426202496E9</v>
      </c>
    </row>
    <row r="10450" ht="12.75" customHeight="1">
      <c r="A10450" s="8" t="str">
        <f t="shared" si="1"/>
        <v>Sri Lanka2018</v>
      </c>
      <c r="B10450" s="4" t="s">
        <v>165</v>
      </c>
      <c r="C10450" s="4">
        <v>2018.0</v>
      </c>
      <c r="D10450" s="4">
        <v>2.31006369286922</v>
      </c>
      <c r="E10450" s="4">
        <v>5.62712438238596E8</v>
      </c>
      <c r="F10450" s="4">
        <v>-2.79905306555055E9</v>
      </c>
      <c r="G10450" s="4">
        <v>9.44938713514217E10</v>
      </c>
      <c r="H10450" s="4">
        <v>12.5877234751009</v>
      </c>
      <c r="I10450" s="4">
        <v>17.5432489483084</v>
      </c>
      <c r="J10450" s="4">
        <f t="shared" si="2"/>
        <v>1189462722663</v>
      </c>
      <c r="K10450" s="5">
        <f t="shared" si="3"/>
        <v>1657729509207</v>
      </c>
      <c r="L10450" s="5">
        <f t="shared" si="4"/>
        <v>468266786544</v>
      </c>
      <c r="M10450" s="5">
        <f t="shared" si="5"/>
        <v>4.955525473</v>
      </c>
      <c r="N10450" s="4" t="b">
        <v>1</v>
      </c>
      <c r="O10450" s="4" t="b">
        <v>1</v>
      </c>
      <c r="P10450" s="4" t="b">
        <v>1</v>
      </c>
      <c r="Q10450" s="4" t="b">
        <v>0</v>
      </c>
      <c r="R10450" s="4">
        <v>4.4</v>
      </c>
      <c r="S10450" s="4">
        <v>2.31008425504933</v>
      </c>
      <c r="T10450" s="4">
        <v>5.47889303235141E9</v>
      </c>
    </row>
    <row r="10451" ht="12.75" customHeight="1">
      <c r="A10451" s="8" t="str">
        <f t="shared" si="1"/>
        <v>Sri Lanka2017</v>
      </c>
      <c r="B10451" s="4" t="s">
        <v>165</v>
      </c>
      <c r="C10451" s="4">
        <v>2017.0</v>
      </c>
      <c r="D10451" s="4">
        <v>6.46067852628732</v>
      </c>
      <c r="E10451" s="4">
        <v>1.35916611557695E7</v>
      </c>
      <c r="F10451" s="4">
        <v>-2.30899562300696E9</v>
      </c>
      <c r="G10451" s="4">
        <v>9.43762378315778E10</v>
      </c>
      <c r="H10451" s="4">
        <v>12.7859957786437</v>
      </c>
      <c r="I10451" s="4">
        <v>17.8841937125325</v>
      </c>
      <c r="J10451" s="4">
        <f t="shared" si="2"/>
        <v>1206694178519</v>
      </c>
      <c r="K10451" s="5">
        <f t="shared" si="3"/>
        <v>1687842919240</v>
      </c>
      <c r="L10451" s="5">
        <f t="shared" si="4"/>
        <v>481148740721</v>
      </c>
      <c r="M10451" s="5">
        <f t="shared" si="5"/>
        <v>5.098197934</v>
      </c>
      <c r="N10451" s="4" t="b">
        <v>0</v>
      </c>
      <c r="O10451" s="4" t="b">
        <v>0</v>
      </c>
      <c r="P10451" s="4" t="b">
        <v>1</v>
      </c>
      <c r="Q10451" s="4" t="b">
        <v>1</v>
      </c>
      <c r="R10451" s="4">
        <v>4.2</v>
      </c>
      <c r="S10451" s="4">
        <v>6.46068127080994</v>
      </c>
      <c r="T10451" s="4">
        <v>-1.17633519843902E8</v>
      </c>
    </row>
    <row r="10452" ht="12.75" customHeight="1">
      <c r="A10452" s="8" t="str">
        <f t="shared" si="1"/>
        <v>Sri Lanka2016</v>
      </c>
      <c r="B10452" s="4" t="s">
        <v>165</v>
      </c>
      <c r="C10452" s="4">
        <v>2016.0</v>
      </c>
      <c r="D10452" s="4">
        <v>5.05364102164202</v>
      </c>
      <c r="E10452" s="4">
        <v>-2.02161455169272E8</v>
      </c>
      <c r="F10452" s="4">
        <v>-1.74239971522894E9</v>
      </c>
      <c r="G10452" s="4">
        <v>8.80122819097522E10</v>
      </c>
      <c r="H10452" s="4">
        <v>13.21751687001</v>
      </c>
      <c r="I10452" s="4">
        <v>18.2149983290374</v>
      </c>
      <c r="J10452" s="4">
        <f t="shared" si="2"/>
        <v>1163303820910</v>
      </c>
      <c r="K10452" s="5">
        <f t="shared" si="3"/>
        <v>1603143567921</v>
      </c>
      <c r="L10452" s="5">
        <f t="shared" si="4"/>
        <v>439839747011</v>
      </c>
      <c r="M10452" s="5">
        <f t="shared" si="5"/>
        <v>4.997481459</v>
      </c>
      <c r="N10452" s="4" t="b">
        <v>0</v>
      </c>
      <c r="O10452" s="4" t="b">
        <v>0</v>
      </c>
      <c r="P10452" s="4" t="b">
        <v>1</v>
      </c>
      <c r="Q10452" s="4" t="b">
        <v>1</v>
      </c>
      <c r="R10452" s="4">
        <v>4.4</v>
      </c>
      <c r="S10452" s="4">
        <v>5.05362488993089</v>
      </c>
      <c r="T10452" s="4">
        <v>-6.3639559218256E9</v>
      </c>
    </row>
    <row r="10453" ht="12.75" customHeight="1">
      <c r="A10453" s="8" t="str">
        <f t="shared" si="1"/>
        <v>Sri Lanka2015</v>
      </c>
      <c r="B10453" s="4" t="s">
        <v>165</v>
      </c>
      <c r="C10453" s="4">
        <v>2015.0</v>
      </c>
      <c r="D10453" s="4">
        <v>4.2059541513106</v>
      </c>
      <c r="E10453" s="4">
        <v>-1.77172440271934E9</v>
      </c>
      <c r="F10453" s="4">
        <v>-1.88277408392544E9</v>
      </c>
      <c r="G10453" s="4">
        <v>8.51409555167505E10</v>
      </c>
      <c r="H10453" s="4">
        <v>12.6298404243041</v>
      </c>
      <c r="I10453" s="4">
        <v>19.268803535441</v>
      </c>
      <c r="J10453" s="4">
        <f t="shared" si="2"/>
        <v>1075316681749</v>
      </c>
      <c r="K10453" s="5">
        <f t="shared" si="3"/>
        <v>1640564344672</v>
      </c>
      <c r="L10453" s="5">
        <f t="shared" si="4"/>
        <v>565247662923</v>
      </c>
      <c r="M10453" s="5">
        <f t="shared" si="5"/>
        <v>6.638963111</v>
      </c>
      <c r="N10453" s="4" t="b">
        <v>0</v>
      </c>
      <c r="O10453" s="4" t="b">
        <v>1</v>
      </c>
      <c r="P10453" s="4" t="b">
        <v>1</v>
      </c>
      <c r="Q10453" s="4" t="b">
        <v>1</v>
      </c>
      <c r="R10453" s="4">
        <v>4.7</v>
      </c>
      <c r="S10453" s="4">
        <v>4.20595547501601</v>
      </c>
      <c r="T10453" s="4">
        <v>-2.87132639300169E9</v>
      </c>
    </row>
    <row r="10454" ht="12.75" customHeight="1">
      <c r="A10454" s="8" t="str">
        <f t="shared" si="1"/>
        <v>Sri Lanka2014</v>
      </c>
      <c r="B10454" s="4" t="s">
        <v>165</v>
      </c>
      <c r="C10454" s="4">
        <v>2014.0</v>
      </c>
      <c r="D10454" s="4">
        <v>6.37798041976485</v>
      </c>
      <c r="E10454" s="4">
        <v>-1.60245019443605E9</v>
      </c>
      <c r="F10454" s="4">
        <v>-1.987684224225E9</v>
      </c>
      <c r="G10454" s="4">
        <v>8.25285355725429E10</v>
      </c>
      <c r="H10454" s="4">
        <v>11.1794498386682</v>
      </c>
      <c r="I10454" s="4">
        <v>17.1710944425554</v>
      </c>
      <c r="J10454" s="4">
        <f t="shared" si="2"/>
        <v>922623623692</v>
      </c>
      <c r="K10454" s="5">
        <f t="shared" si="3"/>
        <v>1417105278522</v>
      </c>
      <c r="L10454" s="5">
        <f t="shared" si="4"/>
        <v>494481654830</v>
      </c>
      <c r="M10454" s="5">
        <f t="shared" si="5"/>
        <v>5.991644604</v>
      </c>
      <c r="N10454" s="4" t="b">
        <v>0</v>
      </c>
      <c r="O10454" s="4" t="b">
        <v>1</v>
      </c>
      <c r="P10454" s="4" t="b">
        <v>1</v>
      </c>
      <c r="Q10454" s="4" t="b">
        <v>0</v>
      </c>
      <c r="R10454" s="4">
        <v>4.3</v>
      </c>
      <c r="S10454" s="4">
        <v>6.37797889684965</v>
      </c>
      <c r="T10454" s="4">
        <v>-2.61241994420761E9</v>
      </c>
    </row>
    <row r="10455" ht="12.75" customHeight="1">
      <c r="A10455" s="8" t="str">
        <f t="shared" si="1"/>
        <v>Sri Lanka2013</v>
      </c>
      <c r="B10455" s="4" t="s">
        <v>165</v>
      </c>
      <c r="C10455" s="4">
        <v>2013.0</v>
      </c>
      <c r="D10455" s="4">
        <v>4.05174005841877</v>
      </c>
      <c r="E10455" s="4">
        <v>-4.13600378576891E8</v>
      </c>
      <c r="F10455" s="4">
        <v>-2.54057515351739E9</v>
      </c>
      <c r="G10455" s="4">
        <v>7.70005782073909E10</v>
      </c>
      <c r="H10455" s="4">
        <v>11.6045556674673</v>
      </c>
      <c r="I10455" s="4">
        <v>16.6092898346714</v>
      </c>
      <c r="J10455" s="4">
        <f t="shared" si="2"/>
        <v>893557496235</v>
      </c>
      <c r="K10455" s="5">
        <f t="shared" si="3"/>
        <v>1278924920884</v>
      </c>
      <c r="L10455" s="5">
        <f t="shared" si="4"/>
        <v>385367424649</v>
      </c>
      <c r="M10455" s="5">
        <f t="shared" si="5"/>
        <v>5.004734167</v>
      </c>
      <c r="N10455" s="4" t="b">
        <v>0</v>
      </c>
      <c r="O10455" s="4" t="b">
        <v>0</v>
      </c>
      <c r="P10455" s="4" t="b">
        <v>1</v>
      </c>
      <c r="Q10455" s="4" t="b">
        <v>0</v>
      </c>
      <c r="R10455" s="4">
        <v>4.4</v>
      </c>
      <c r="S10455" s="4">
        <v>4.0517463303875</v>
      </c>
      <c r="T10455" s="4">
        <v>-5.52795736515199E9</v>
      </c>
    </row>
    <row r="10456" ht="12.75" customHeight="1">
      <c r="A10456" s="8" t="str">
        <f t="shared" si="1"/>
        <v>Sri Lanka2012</v>
      </c>
      <c r="B10456" s="4" t="s">
        <v>165</v>
      </c>
      <c r="C10456" s="4">
        <v>2012.0</v>
      </c>
      <c r="D10456" s="4">
        <v>8.63217891260839</v>
      </c>
      <c r="E10456" s="4">
        <v>-6.30594723247958E8</v>
      </c>
      <c r="F10456" s="4">
        <v>-4.00914985106102E9</v>
      </c>
      <c r="G10456" s="4">
        <v>7.04472171636167E10</v>
      </c>
      <c r="H10456" s="4">
        <v>11.875595221475</v>
      </c>
      <c r="I10456" s="4">
        <v>17.3149947921424</v>
      </c>
      <c r="J10456" s="4">
        <f t="shared" si="2"/>
        <v>836602635514</v>
      </c>
      <c r="K10456" s="5">
        <f t="shared" si="3"/>
        <v>1219793198309</v>
      </c>
      <c r="L10456" s="5">
        <f t="shared" si="4"/>
        <v>383190562794</v>
      </c>
      <c r="M10456" s="5">
        <f t="shared" si="5"/>
        <v>5.439399571</v>
      </c>
      <c r="N10456" s="4" t="b">
        <v>0</v>
      </c>
      <c r="O10456" s="4" t="b">
        <v>0</v>
      </c>
      <c r="P10456" s="4" t="b">
        <v>1</v>
      </c>
      <c r="Q10456" s="4" t="b">
        <v>0</v>
      </c>
      <c r="R10456" s="4">
        <v>4.0</v>
      </c>
      <c r="S10456" s="4">
        <v>8.6321813769906</v>
      </c>
      <c r="T10456" s="4">
        <v>-6.5533610437742E9</v>
      </c>
    </row>
    <row r="10457" ht="12.75" customHeight="1">
      <c r="A10457" s="8" t="str">
        <f t="shared" si="1"/>
        <v>Sri Lanka2011</v>
      </c>
      <c r="B10457" s="4" t="s">
        <v>165</v>
      </c>
      <c r="C10457" s="4">
        <v>2011.0</v>
      </c>
      <c r="D10457" s="4">
        <v>8.66948622615994</v>
      </c>
      <c r="E10457" s="4">
        <v>-8.45446782991358E8</v>
      </c>
      <c r="F10457" s="4">
        <v>-4.61542E9</v>
      </c>
      <c r="G10457" s="4">
        <v>6.77532841349913E10</v>
      </c>
      <c r="H10457" s="4">
        <v>13.1222070398748</v>
      </c>
      <c r="I10457" s="4">
        <v>19.1316400299233</v>
      </c>
      <c r="J10457" s="4">
        <f t="shared" si="2"/>
        <v>889072622051</v>
      </c>
      <c r="K10457" s="5">
        <f t="shared" si="3"/>
        <v>1296231442916</v>
      </c>
      <c r="L10457" s="5">
        <f t="shared" si="4"/>
        <v>407158820865</v>
      </c>
      <c r="M10457" s="5">
        <f t="shared" si="5"/>
        <v>6.00943299</v>
      </c>
      <c r="N10457" s="4" t="b">
        <v>0</v>
      </c>
      <c r="O10457" s="4" t="b">
        <v>0</v>
      </c>
      <c r="P10457" s="4" t="b">
        <v>1</v>
      </c>
      <c r="Q10457" s="4" t="b">
        <v>1</v>
      </c>
      <c r="R10457" s="4">
        <v>4.2</v>
      </c>
      <c r="S10457" s="4">
        <v>8.66948301160571</v>
      </c>
      <c r="T10457" s="4">
        <v>-2.69393302862539E9</v>
      </c>
    </row>
    <row r="10458" ht="12.75" customHeight="1">
      <c r="A10458" s="8" t="str">
        <f t="shared" si="1"/>
        <v>Sri Lanka2010</v>
      </c>
      <c r="B10458" s="4" t="s">
        <v>165</v>
      </c>
      <c r="C10458" s="4">
        <v>2010.0</v>
      </c>
      <c r="D10458" s="4">
        <v>8.01600350806565</v>
      </c>
      <c r="E10458" s="4">
        <v>-8.26280724958212E8</v>
      </c>
      <c r="F10458" s="4">
        <v>-1.07503E9</v>
      </c>
      <c r="G10458" s="4">
        <v>5.86361608489497E10</v>
      </c>
      <c r="H10458" s="4">
        <v>12.5826983466892</v>
      </c>
      <c r="I10458" s="4">
        <v>19.3102609829423</v>
      </c>
      <c r="J10458" s="4">
        <f t="shared" si="2"/>
        <v>737801124170</v>
      </c>
      <c r="K10458" s="5">
        <f t="shared" si="3"/>
        <v>1132279569031</v>
      </c>
      <c r="L10458" s="5">
        <f t="shared" si="4"/>
        <v>394478444861</v>
      </c>
      <c r="M10458" s="5">
        <f t="shared" si="5"/>
        <v>6.727562636</v>
      </c>
      <c r="N10458" s="4" t="b">
        <v>0</v>
      </c>
      <c r="O10458" s="4" t="b">
        <v>0</v>
      </c>
      <c r="P10458" s="4" t="b">
        <v>1</v>
      </c>
      <c r="Q10458" s="4" t="b">
        <v>1</v>
      </c>
      <c r="R10458" s="4">
        <v>4.9</v>
      </c>
      <c r="S10458" s="4">
        <v>8.01596737040464</v>
      </c>
      <c r="T10458" s="4">
        <v>-9.1171232860416E9</v>
      </c>
    </row>
    <row r="10459" ht="12.75" customHeight="1">
      <c r="A10459" s="8" t="str">
        <f t="shared" si="1"/>
        <v>Sri Lanka2009</v>
      </c>
      <c r="B10459" s="4" t="s">
        <v>165</v>
      </c>
      <c r="C10459" s="4">
        <v>2009.0</v>
      </c>
      <c r="D10459" s="4">
        <v>3.53886977853737</v>
      </c>
      <c r="E10459" s="4">
        <v>-1.22579859514943E9</v>
      </c>
      <c r="F10459" s="4">
        <v>-2.147E8</v>
      </c>
      <c r="G10459" s="4">
        <v>4.20662239710169E10</v>
      </c>
      <c r="H10459" s="4">
        <v>12.6843786409913</v>
      </c>
      <c r="I10459" s="4">
        <v>21.0121148933604</v>
      </c>
      <c r="J10459" s="4">
        <f t="shared" si="2"/>
        <v>533583912845</v>
      </c>
      <c r="K10459" s="5">
        <f t="shared" si="3"/>
        <v>883900331209</v>
      </c>
      <c r="L10459" s="5">
        <f t="shared" si="4"/>
        <v>350316418364</v>
      </c>
      <c r="M10459" s="5">
        <f t="shared" si="5"/>
        <v>8.327736252</v>
      </c>
      <c r="N10459" s="4" t="b">
        <v>0</v>
      </c>
      <c r="O10459" s="4" t="b">
        <v>1</v>
      </c>
      <c r="P10459" s="4" t="b">
        <v>1</v>
      </c>
      <c r="Q10459" s="4" t="b">
        <v>0</v>
      </c>
      <c r="R10459" s="4">
        <v>5.9</v>
      </c>
      <c r="S10459" s="4">
        <v>3.53891205317842</v>
      </c>
      <c r="T10459" s="4">
        <v>-1.65699368779328E10</v>
      </c>
    </row>
    <row r="10460" ht="12.75" customHeight="1">
      <c r="A10460" s="8" t="str">
        <f t="shared" si="1"/>
        <v>Sri Lanka2008</v>
      </c>
      <c r="B10460" s="4" t="s">
        <v>165</v>
      </c>
      <c r="C10460" s="4">
        <v>2008.0</v>
      </c>
      <c r="D10460" s="4">
        <v>5.95008814613627</v>
      </c>
      <c r="E10460" s="4">
        <v>-7.56512964659032E8</v>
      </c>
      <c r="F10460" s="4">
        <v>-3.8854E9</v>
      </c>
      <c r="G10460" s="4">
        <v>4.07138263205023E10</v>
      </c>
      <c r="H10460" s="4">
        <v>13.1564053510098</v>
      </c>
      <c r="I10460" s="4">
        <v>19.0866107774638</v>
      </c>
      <c r="J10460" s="4">
        <f t="shared" si="2"/>
        <v>535647602463</v>
      </c>
      <c r="K10460" s="5">
        <f t="shared" si="3"/>
        <v>777088956241</v>
      </c>
      <c r="L10460" s="5">
        <f t="shared" si="4"/>
        <v>241441353778</v>
      </c>
      <c r="M10460" s="5">
        <f t="shared" si="5"/>
        <v>5.930205426</v>
      </c>
      <c r="N10460" s="4" t="b">
        <v>0</v>
      </c>
      <c r="O10460" s="4" t="b">
        <v>1</v>
      </c>
      <c r="P10460" s="4" t="b">
        <v>1</v>
      </c>
      <c r="Q10460" s="4" t="b">
        <v>0</v>
      </c>
      <c r="R10460" s="4">
        <v>5.4</v>
      </c>
      <c r="S10460" s="4">
        <v>5.95008814473897</v>
      </c>
      <c r="T10460" s="4">
        <v>-1.3523976505146E9</v>
      </c>
    </row>
    <row r="10461" ht="12.75" customHeight="1">
      <c r="A10461" s="8" t="str">
        <f t="shared" si="1"/>
        <v>Sri Lanka2007</v>
      </c>
      <c r="B10461" s="4" t="s">
        <v>165</v>
      </c>
      <c r="C10461" s="4">
        <v>2007.0</v>
      </c>
      <c r="D10461" s="4">
        <v>6.79677503450027</v>
      </c>
      <c r="E10461" s="4">
        <v>-4.83045750257503E8</v>
      </c>
      <c r="F10461" s="4">
        <v>-1.4009E9</v>
      </c>
      <c r="G10461" s="4">
        <v>3.23502386629452E10</v>
      </c>
      <c r="H10461" s="4">
        <v>14.0674278742331</v>
      </c>
      <c r="I10461" s="4">
        <v>19.8756350422376</v>
      </c>
      <c r="J10461" s="4">
        <f t="shared" si="2"/>
        <v>455084649105</v>
      </c>
      <c r="K10461" s="5">
        <f t="shared" si="3"/>
        <v>642981537194</v>
      </c>
      <c r="L10461" s="5">
        <f t="shared" si="4"/>
        <v>187896888089</v>
      </c>
      <c r="M10461" s="5">
        <f t="shared" si="5"/>
        <v>5.808207168</v>
      </c>
      <c r="N10461" s="4" t="b">
        <v>0</v>
      </c>
      <c r="O10461" s="4" t="b">
        <v>0</v>
      </c>
      <c r="P10461" s="4" t="b">
        <v>1</v>
      </c>
      <c r="Q10461" s="4" t="b">
        <v>1</v>
      </c>
      <c r="R10461" s="4">
        <v>6.0</v>
      </c>
      <c r="S10461" s="4">
        <v>6.79682611892866</v>
      </c>
      <c r="T10461" s="4">
        <v>-8.36358765755709E9</v>
      </c>
    </row>
    <row r="10462" ht="12.75" customHeight="1">
      <c r="A10462" s="8" t="str">
        <f t="shared" si="1"/>
        <v>Sri Lanka2006</v>
      </c>
      <c r="B10462" s="4" t="s">
        <v>165</v>
      </c>
      <c r="C10462" s="4">
        <v>2006.0</v>
      </c>
      <c r="D10462" s="4">
        <v>7.66828794976703</v>
      </c>
      <c r="E10462" s="4">
        <v>-4.45745946474348E8</v>
      </c>
      <c r="F10462" s="4">
        <v>-1.498011E9</v>
      </c>
      <c r="G10462" s="4">
        <v>2.82798024512714E10</v>
      </c>
      <c r="H10462" s="4">
        <v>14.6096981135643</v>
      </c>
      <c r="I10462" s="4">
        <v>20.5229754457605</v>
      </c>
      <c r="J10462" s="4">
        <f t="shared" si="2"/>
        <v>413159376524</v>
      </c>
      <c r="K10462" s="5">
        <f t="shared" si="3"/>
        <v>580385691318</v>
      </c>
      <c r="L10462" s="5">
        <f t="shared" si="4"/>
        <v>167226314794</v>
      </c>
      <c r="M10462" s="5">
        <f t="shared" si="5"/>
        <v>5.913277332</v>
      </c>
      <c r="N10462" s="4" t="b">
        <v>0</v>
      </c>
      <c r="O10462" s="4" t="b">
        <v>0</v>
      </c>
      <c r="P10462" s="4" t="b">
        <v>1</v>
      </c>
      <c r="Q10462" s="4" t="b">
        <v>1</v>
      </c>
      <c r="R10462" s="4">
        <v>6.5</v>
      </c>
      <c r="S10462" s="4">
        <v>7.66829190107919</v>
      </c>
      <c r="T10462" s="4">
        <v>-4.0704362116738E9</v>
      </c>
    </row>
    <row r="10463" ht="12.75" customHeight="1">
      <c r="A10463" s="8" t="str">
        <f t="shared" si="1"/>
        <v>Sri Lanka2005</v>
      </c>
      <c r="B10463" s="4" t="s">
        <v>165</v>
      </c>
      <c r="C10463" s="4">
        <v>2005.0</v>
      </c>
      <c r="D10463" s="4">
        <v>6.24180276067414</v>
      </c>
      <c r="E10463" s="4">
        <v>-4.37398015192017E8</v>
      </c>
      <c r="F10463" s="4">
        <v>-6.5012693E8</v>
      </c>
      <c r="G10463" s="4">
        <v>2.44057910447761E10</v>
      </c>
      <c r="H10463" s="4">
        <v>14.2122075227245</v>
      </c>
      <c r="I10463" s="4">
        <v>20.1454598761569</v>
      </c>
      <c r="J10463" s="4">
        <f t="shared" si="2"/>
        <v>346860167085</v>
      </c>
      <c r="K10463" s="5">
        <f t="shared" si="3"/>
        <v>491665884238</v>
      </c>
      <c r="L10463" s="5">
        <f t="shared" si="4"/>
        <v>144805717154</v>
      </c>
      <c r="M10463" s="5">
        <f t="shared" si="5"/>
        <v>5.933252353</v>
      </c>
      <c r="N10463" s="4" t="b">
        <v>0</v>
      </c>
      <c r="O10463" s="4" t="b">
        <v>0</v>
      </c>
      <c r="P10463" s="4" t="b">
        <v>1</v>
      </c>
      <c r="Q10463" s="4" t="b">
        <v>1</v>
      </c>
      <c r="R10463" s="4">
        <v>7.7</v>
      </c>
      <c r="S10463" s="4">
        <v>6.24174804376447</v>
      </c>
      <c r="T10463" s="4">
        <v>-3.8740114064953E9</v>
      </c>
    </row>
    <row r="10464" ht="12.75" customHeight="1">
      <c r="A10464" s="8" t="str">
        <f t="shared" si="1"/>
        <v>Sri Lanka2004</v>
      </c>
      <c r="B10464" s="4" t="s">
        <v>165</v>
      </c>
      <c r="C10464" s="4">
        <v>2004.0</v>
      </c>
      <c r="D10464" s="4">
        <v>5.44506127893616</v>
      </c>
      <c r="E10464" s="4">
        <v>-3.05844256453231E8</v>
      </c>
      <c r="F10464" s="4">
        <v>-6.4757E8</v>
      </c>
      <c r="G10464" s="4">
        <v>2.06625259412985E10</v>
      </c>
      <c r="H10464" s="4">
        <v>12.9435199045538</v>
      </c>
      <c r="I10464" s="4">
        <v>19.2663796906341</v>
      </c>
      <c r="J10464" s="4">
        <f t="shared" si="2"/>
        <v>267445815800</v>
      </c>
      <c r="K10464" s="5">
        <f t="shared" si="3"/>
        <v>398092070153</v>
      </c>
      <c r="L10464" s="5">
        <f t="shared" si="4"/>
        <v>130646254353</v>
      </c>
      <c r="M10464" s="5">
        <f t="shared" si="5"/>
        <v>6.322859786</v>
      </c>
      <c r="N10464" s="4" t="b">
        <v>0</v>
      </c>
      <c r="O10464" s="4" t="b">
        <v>0</v>
      </c>
      <c r="P10464" s="4" t="b">
        <v>1</v>
      </c>
      <c r="Q10464" s="4" t="b">
        <v>0</v>
      </c>
      <c r="R10464" s="4">
        <v>8.1</v>
      </c>
      <c r="S10464" s="4">
        <v>5.44506127885352</v>
      </c>
      <c r="T10464" s="4">
        <v>-3.7432651034776E9</v>
      </c>
    </row>
    <row r="10465" ht="12.75" customHeight="1">
      <c r="A10465" s="8" t="str">
        <f t="shared" si="1"/>
        <v>Sri Lanka2003</v>
      </c>
      <c r="B10465" s="4" t="s">
        <v>165</v>
      </c>
      <c r="C10465" s="4">
        <v>2003.0</v>
      </c>
      <c r="D10465" s="4">
        <v>5.94033383128488</v>
      </c>
      <c r="E10465" s="4">
        <v>-6.58239483998912E7</v>
      </c>
      <c r="F10465" s="4">
        <v>-7.072E7</v>
      </c>
      <c r="G10465" s="4">
        <v>1.88817654372151E10</v>
      </c>
      <c r="H10465" s="4">
        <v>13.1922157682504</v>
      </c>
      <c r="I10465" s="4">
        <v>19.344489094267</v>
      </c>
      <c r="J10465" s="4">
        <f t="shared" si="2"/>
        <v>249092323733</v>
      </c>
      <c r="K10465" s="5">
        <f t="shared" si="3"/>
        <v>365258105581</v>
      </c>
      <c r="L10465" s="5">
        <f t="shared" si="4"/>
        <v>116165781847</v>
      </c>
      <c r="M10465" s="5">
        <f t="shared" si="5"/>
        <v>6.152273326</v>
      </c>
      <c r="N10465" s="4" t="b">
        <v>0</v>
      </c>
      <c r="O10465" s="4" t="b">
        <v>0</v>
      </c>
      <c r="P10465" s="4" t="b">
        <v>1</v>
      </c>
      <c r="Q10465" s="4" t="b">
        <v>0</v>
      </c>
      <c r="R10465" s="4">
        <v>8.1</v>
      </c>
      <c r="S10465" s="4">
        <v>5.9402690780223</v>
      </c>
      <c r="T10465" s="4">
        <v>-1.7807605040834E9</v>
      </c>
    </row>
    <row r="10466" ht="12.75" customHeight="1">
      <c r="A10466" s="8" t="str">
        <f t="shared" si="1"/>
        <v>Sri Lanka2002</v>
      </c>
      <c r="B10466" s="4" t="s">
        <v>165</v>
      </c>
      <c r="C10466" s="4">
        <v>2002.0</v>
      </c>
      <c r="D10466" s="4">
        <v>3.72660228981987</v>
      </c>
      <c r="E10466" s="4">
        <v>-1.462406670328E8</v>
      </c>
      <c r="F10466" s="4">
        <v>-2.3635E8</v>
      </c>
      <c r="G10466" s="4">
        <v>1.65365356470834E10</v>
      </c>
      <c r="H10466" s="4">
        <v>13.8970806660425</v>
      </c>
      <c r="I10466" s="4">
        <v>20.8015223916091</v>
      </c>
      <c r="J10466" s="4">
        <f t="shared" si="2"/>
        <v>229809569824</v>
      </c>
      <c r="K10466" s="5">
        <f t="shared" si="3"/>
        <v>343985116542</v>
      </c>
      <c r="L10466" s="5">
        <f t="shared" si="4"/>
        <v>114175546718</v>
      </c>
      <c r="M10466" s="5">
        <f t="shared" si="5"/>
        <v>6.904441726</v>
      </c>
      <c r="N10466" s="4" t="b">
        <v>0</v>
      </c>
      <c r="O10466" s="4" t="b">
        <v>1</v>
      </c>
      <c r="P10466" s="4" t="b">
        <v>1</v>
      </c>
      <c r="Q10466" s="4" t="b">
        <v>0</v>
      </c>
      <c r="R10466" s="4">
        <v>8.8</v>
      </c>
      <c r="S10466" s="4">
        <v>3.96467568513113</v>
      </c>
      <c r="T10466" s="4">
        <v>-2.34522979013169E9</v>
      </c>
    </row>
    <row r="10467" ht="12.75" customHeight="1">
      <c r="A10467" s="8" t="str">
        <f t="shared" si="1"/>
        <v>Sri Lanka2001</v>
      </c>
      <c r="B10467" s="4" t="s">
        <v>165</v>
      </c>
      <c r="C10467" s="4">
        <v>2001.0</v>
      </c>
      <c r="D10467" s="4">
        <v>-1.94793333446947</v>
      </c>
      <c r="E10467" s="4">
        <v>-4.73046164559006E8</v>
      </c>
      <c r="F10467" s="4">
        <v>-2.1549E8</v>
      </c>
      <c r="G10467" s="4">
        <v>1.57497538048344E10</v>
      </c>
      <c r="H10467" s="4">
        <v>13.925961612109</v>
      </c>
      <c r="I10467" s="4">
        <v>22.4062344683039</v>
      </c>
      <c r="J10467" s="4">
        <f t="shared" si="2"/>
        <v>219330466886</v>
      </c>
      <c r="K10467" s="5">
        <f t="shared" si="3"/>
        <v>352892676569</v>
      </c>
      <c r="L10467" s="5">
        <f t="shared" si="4"/>
        <v>133562209683</v>
      </c>
      <c r="M10467" s="5">
        <f t="shared" si="5"/>
        <v>8.480272856</v>
      </c>
      <c r="N10467" s="4" t="b">
        <v>1</v>
      </c>
      <c r="O10467" s="4" t="b">
        <v>1</v>
      </c>
      <c r="P10467" s="4" t="b">
        <v>0</v>
      </c>
      <c r="Q10467" s="4" t="b">
        <v>0</v>
      </c>
      <c r="R10467" s="4">
        <v>7.9</v>
      </c>
      <c r="S10467" s="4">
        <v>-1.54540813366026</v>
      </c>
      <c r="T10467" s="4">
        <v>-7.86781842249E8</v>
      </c>
    </row>
    <row r="10468" ht="12.75" customHeight="1">
      <c r="A10468" s="8" t="str">
        <f t="shared" si="1"/>
        <v>Sri Lanka2000</v>
      </c>
      <c r="B10468" s="4" t="s">
        <v>165</v>
      </c>
      <c r="C10468" s="4">
        <v>2000.0</v>
      </c>
      <c r="D10468" s="4">
        <v>8.41761798527558</v>
      </c>
      <c r="E10468" s="4">
        <v>-5.14520214654988E8</v>
      </c>
      <c r="F10468" s="4">
        <v>-1.0435875194065E9</v>
      </c>
      <c r="G10468" s="4">
        <v>1.63308141799766E10</v>
      </c>
      <c r="H10468" s="4">
        <v>13.9544083598018</v>
      </c>
      <c r="I10468" s="4">
        <v>21.7322465487498</v>
      </c>
      <c r="J10468" s="4">
        <f t="shared" si="2"/>
        <v>227886849915</v>
      </c>
      <c r="K10468" s="5">
        <f t="shared" si="3"/>
        <v>354905280101</v>
      </c>
      <c r="L10468" s="5">
        <f t="shared" si="4"/>
        <v>127018430186</v>
      </c>
      <c r="M10468" s="5">
        <f t="shared" si="5"/>
        <v>7.777838189</v>
      </c>
      <c r="N10468" s="4" t="b">
        <v>1</v>
      </c>
      <c r="O10468" s="4" t="b">
        <v>1</v>
      </c>
      <c r="P10468" s="4" t="b">
        <v>1</v>
      </c>
      <c r="Q10468" s="4" t="b">
        <v>0</v>
      </c>
      <c r="R10468" s="4">
        <v>7.6</v>
      </c>
      <c r="S10468" s="4">
        <v>6.00003315828934</v>
      </c>
      <c r="T10468" s="4">
        <v>5.810603751422E8</v>
      </c>
    </row>
    <row r="10469" ht="12.75" customHeight="1">
      <c r="A10469" s="8" t="str">
        <f t="shared" si="1"/>
        <v>Sri Lanka1999</v>
      </c>
      <c r="B10469" s="4" t="s">
        <v>165</v>
      </c>
      <c r="C10469" s="4">
        <v>1999.0</v>
      </c>
      <c r="D10469" s="4">
        <v>2.87924108128899</v>
      </c>
      <c r="E10469" s="4">
        <v>-1.55458749496637E8</v>
      </c>
      <c r="F10469" s="4">
        <v>-5.613483992749E8</v>
      </c>
      <c r="G10469" s="4">
        <v>1.56563278595696E10</v>
      </c>
      <c r="H10469" s="4">
        <v>14.9259551714117</v>
      </c>
      <c r="I10469" s="4">
        <v>20.5099045044646</v>
      </c>
      <c r="J10469" s="4">
        <f t="shared" si="2"/>
        <v>233685647781</v>
      </c>
      <c r="K10469" s="5">
        <f t="shared" si="3"/>
        <v>321109789290</v>
      </c>
      <c r="L10469" s="5">
        <f t="shared" si="4"/>
        <v>87424141510</v>
      </c>
      <c r="M10469" s="5">
        <f t="shared" si="5"/>
        <v>5.583949333</v>
      </c>
      <c r="N10469" s="4" t="b">
        <v>0</v>
      </c>
      <c r="O10469" s="4" t="b">
        <v>0</v>
      </c>
      <c r="P10469" s="4" t="b">
        <v>1</v>
      </c>
      <c r="Q10469" s="4" t="b">
        <v>0</v>
      </c>
      <c r="R10469" s="4">
        <v>8.9</v>
      </c>
      <c r="S10469" s="4">
        <v>4.30054049813373</v>
      </c>
      <c r="T10469" s="4">
        <v>-6.74486320407001E8</v>
      </c>
    </row>
    <row r="10470" ht="12.75" customHeight="1">
      <c r="A10470" s="8" t="str">
        <f t="shared" si="1"/>
        <v>Sri Lanka1998</v>
      </c>
      <c r="B10470" s="4" t="s">
        <v>165</v>
      </c>
      <c r="C10470" s="4">
        <v>1998.0</v>
      </c>
      <c r="D10470" s="4">
        <v>-1.64580464781005</v>
      </c>
      <c r="E10470" s="4">
        <v>-3.75590329433674E8</v>
      </c>
      <c r="F10470" s="4">
        <v>-2.276601537911E8</v>
      </c>
      <c r="G10470" s="4">
        <v>1.57949728471683E10</v>
      </c>
      <c r="H10470" s="4">
        <v>14.5876547969594</v>
      </c>
      <c r="I10470" s="4">
        <v>21.3732546932939</v>
      </c>
      <c r="J10470" s="4">
        <f t="shared" si="2"/>
        <v>230411611422</v>
      </c>
      <c r="K10470" s="5">
        <f t="shared" si="3"/>
        <v>337589977536</v>
      </c>
      <c r="L10470" s="5">
        <f t="shared" si="4"/>
        <v>107178366114</v>
      </c>
      <c r="M10470" s="5">
        <f t="shared" si="5"/>
        <v>6.785599896</v>
      </c>
      <c r="N10470" s="4" t="b">
        <v>1</v>
      </c>
      <c r="O10470" s="4" t="b">
        <v>1</v>
      </c>
      <c r="P10470" s="4" t="b">
        <v>0</v>
      </c>
      <c r="Q10470" s="4" t="b">
        <v>0</v>
      </c>
      <c r="R10470" s="4">
        <v>9.2</v>
      </c>
      <c r="S10470" s="4">
        <v>4.69842304772052</v>
      </c>
      <c r="T10470" s="4">
        <v>1.38644987598701E8</v>
      </c>
    </row>
    <row r="10471" ht="12.75" customHeight="1">
      <c r="A10471" s="8" t="str">
        <f t="shared" si="1"/>
        <v>Sri Lanka1997</v>
      </c>
      <c r="B10471" s="4" t="s">
        <v>165</v>
      </c>
      <c r="C10471" s="4">
        <v>1997.0</v>
      </c>
      <c r="D10471" s="4">
        <v>10.2910690818208</v>
      </c>
      <c r="E10471" s="4">
        <v>-9.63500757380327E7</v>
      </c>
      <c r="F10471" s="4">
        <v>-3.946789863033E8</v>
      </c>
      <c r="G10471" s="4">
        <v>1.50919138837091E10</v>
      </c>
      <c r="H10471" s="4">
        <v>15.6950420683197</v>
      </c>
      <c r="I10471" s="4">
        <v>21.4054014352372</v>
      </c>
      <c r="J10471" s="4">
        <f t="shared" si="2"/>
        <v>236868223296</v>
      </c>
      <c r="K10471" s="5">
        <f t="shared" si="3"/>
        <v>323048475107</v>
      </c>
      <c r="L10471" s="5">
        <f t="shared" si="4"/>
        <v>86180251811</v>
      </c>
      <c r="M10471" s="5">
        <f t="shared" si="5"/>
        <v>5.710359367</v>
      </c>
      <c r="N10471" s="4" t="b">
        <v>1</v>
      </c>
      <c r="O10471" s="4" t="b">
        <v>1</v>
      </c>
      <c r="P10471" s="4" t="b">
        <v>1</v>
      </c>
      <c r="Q10471" s="4" t="b">
        <v>0</v>
      </c>
      <c r="R10471" s="4">
        <v>10.5</v>
      </c>
      <c r="S10471" s="4">
        <v>6.40539969571286</v>
      </c>
      <c r="T10471" s="4">
        <v>-7.03058963459199E8</v>
      </c>
    </row>
    <row r="10472" ht="12.75" customHeight="1">
      <c r="A10472" s="8" t="str">
        <f t="shared" si="1"/>
        <v>Sri Lanka1996</v>
      </c>
      <c r="B10472" s="4" t="s">
        <v>165</v>
      </c>
      <c r="C10472" s="4">
        <v>1996.0</v>
      </c>
      <c r="D10472" s="4">
        <v>12.1621167313352</v>
      </c>
      <c r="E10472" s="4">
        <v>-2.34403158533303E8</v>
      </c>
      <c r="F10472" s="4">
        <v>-6.82656885028E8</v>
      </c>
      <c r="G10472" s="4">
        <v>1.38977383752488E10</v>
      </c>
      <c r="H10472" s="4">
        <v>16.2046536009944</v>
      </c>
      <c r="I10472" s="4">
        <v>23.0969409985649</v>
      </c>
      <c r="J10472" s="4">
        <f t="shared" si="2"/>
        <v>225208036208</v>
      </c>
      <c r="K10472" s="5">
        <f t="shared" si="3"/>
        <v>320995243267</v>
      </c>
      <c r="L10472" s="5">
        <f t="shared" si="4"/>
        <v>95787207058</v>
      </c>
      <c r="M10472" s="5">
        <f t="shared" si="5"/>
        <v>6.892287398</v>
      </c>
      <c r="N10472" s="4" t="b">
        <v>0</v>
      </c>
      <c r="O10472" s="4" t="b">
        <v>0</v>
      </c>
      <c r="P10472" s="4" t="b">
        <v>1</v>
      </c>
      <c r="Q10472" s="4" t="b">
        <v>1</v>
      </c>
      <c r="R10472" s="4">
        <v>11.3</v>
      </c>
      <c r="S10472" s="4">
        <v>3.79996720568178</v>
      </c>
      <c r="T10472" s="4">
        <v>-1.1941755084603E9</v>
      </c>
    </row>
    <row r="10473" ht="12.75" customHeight="1">
      <c r="A10473" s="8" t="str">
        <f t="shared" si="1"/>
        <v>Sri Lanka1995</v>
      </c>
      <c r="B10473" s="4" t="s">
        <v>165</v>
      </c>
      <c r="C10473" s="4">
        <v>1995.0</v>
      </c>
      <c r="D10473" s="4">
        <v>6.05117755618918</v>
      </c>
      <c r="E10473" s="4">
        <v>-3.16804219778977E8</v>
      </c>
      <c r="F10473" s="4">
        <v>-7.699391548305E8</v>
      </c>
      <c r="G10473" s="4">
        <v>1.30296975609756E10</v>
      </c>
      <c r="H10473" s="4">
        <v>17.653943120025</v>
      </c>
      <c r="I10473" s="4">
        <v>24.7640627141996</v>
      </c>
      <c r="J10473" s="4">
        <f t="shared" si="2"/>
        <v>230025539613</v>
      </c>
      <c r="K10473" s="5">
        <f t="shared" si="3"/>
        <v>322668247547</v>
      </c>
      <c r="L10473" s="5">
        <f t="shared" si="4"/>
        <v>92642707934</v>
      </c>
      <c r="M10473" s="5">
        <f t="shared" si="5"/>
        <v>7.110119594</v>
      </c>
      <c r="N10473" s="4" t="b">
        <v>0</v>
      </c>
      <c r="O10473" s="4" t="b">
        <v>1</v>
      </c>
      <c r="P10473" s="4" t="b">
        <v>1</v>
      </c>
      <c r="Q10473" s="4" t="b">
        <v>1</v>
      </c>
      <c r="R10473" s="4">
        <v>12.3</v>
      </c>
      <c r="S10473" s="4">
        <v>5.5000852341585</v>
      </c>
      <c r="T10473" s="4">
        <v>-8.68040814273201E8</v>
      </c>
    </row>
    <row r="10474" ht="12.75" customHeight="1">
      <c r="A10474" s="8" t="str">
        <f t="shared" si="1"/>
        <v>Sri Lanka1994</v>
      </c>
      <c r="B10474" s="4" t="s">
        <v>165</v>
      </c>
      <c r="C10474" s="4">
        <v>1994.0</v>
      </c>
      <c r="D10474" s="4">
        <v>8.03577478925223</v>
      </c>
      <c r="E10474" s="4">
        <v>-2.38781433126555E8</v>
      </c>
      <c r="F10474" s="4">
        <v>-7.57411776442901E8</v>
      </c>
      <c r="G10474" s="4">
        <v>1.17176042088223E10</v>
      </c>
      <c r="H10474" s="4">
        <v>16.696332349506</v>
      </c>
      <c r="I10474" s="4">
        <v>24.1018850951522</v>
      </c>
      <c r="J10474" s="4">
        <f t="shared" si="2"/>
        <v>195641014210</v>
      </c>
      <c r="K10474" s="5">
        <f t="shared" si="3"/>
        <v>282416350232</v>
      </c>
      <c r="L10474" s="5">
        <f t="shared" si="4"/>
        <v>86775336021</v>
      </c>
      <c r="M10474" s="5">
        <f t="shared" si="5"/>
        <v>7.405552746</v>
      </c>
      <c r="N10474" s="4" t="b">
        <v>0</v>
      </c>
      <c r="O10474" s="4" t="b">
        <v>1</v>
      </c>
      <c r="P10474" s="4" t="b">
        <v>1</v>
      </c>
      <c r="Q10474" s="4" t="b">
        <v>0</v>
      </c>
      <c r="R10474" s="4">
        <v>13.1</v>
      </c>
      <c r="S10474" s="4">
        <v>5.59991872510166</v>
      </c>
      <c r="T10474" s="4">
        <v>-1.31209335215329E9</v>
      </c>
    </row>
    <row r="10475" ht="12.75" customHeight="1">
      <c r="A10475" s="8" t="str">
        <f t="shared" si="1"/>
        <v>Sri Lanka1993</v>
      </c>
      <c r="B10475" s="4" t="s">
        <v>165</v>
      </c>
      <c r="C10475" s="4">
        <v>1993.0</v>
      </c>
      <c r="D10475" s="4">
        <v>7.47654144786875</v>
      </c>
      <c r="E10475" s="4">
        <v>-8.61306505320467E7</v>
      </c>
      <c r="F10475" s="4">
        <v>-3.822236961504E8</v>
      </c>
      <c r="G10475" s="4">
        <v>1.03386796357616E10</v>
      </c>
      <c r="H10475" s="4">
        <v>17.401990037593</v>
      </c>
      <c r="I10475" s="4">
        <v>23.1765306563817</v>
      </c>
      <c r="J10475" s="4">
        <f t="shared" si="2"/>
        <v>179913600023</v>
      </c>
      <c r="K10475" s="5">
        <f t="shared" si="3"/>
        <v>239614725525</v>
      </c>
      <c r="L10475" s="5">
        <f t="shared" si="4"/>
        <v>59701125501</v>
      </c>
      <c r="M10475" s="5">
        <f t="shared" si="5"/>
        <v>5.774540619</v>
      </c>
      <c r="N10475" s="4" t="b">
        <v>0</v>
      </c>
      <c r="O10475" s="4" t="b">
        <v>0</v>
      </c>
      <c r="P10475" s="4" t="b">
        <v>1</v>
      </c>
      <c r="Q10475" s="4" t="b">
        <v>0</v>
      </c>
      <c r="R10475" s="4">
        <v>13.8</v>
      </c>
      <c r="S10475" s="4">
        <v>6.90006325149474</v>
      </c>
      <c r="T10475" s="4">
        <v>-1.37892457306069E9</v>
      </c>
    </row>
    <row r="10476" ht="12.75" customHeight="1">
      <c r="A10476" s="8" t="str">
        <f t="shared" si="1"/>
        <v>Sri Lanka1992</v>
      </c>
      <c r="B10476" s="4" t="s">
        <v>165</v>
      </c>
      <c r="C10476" s="4">
        <v>1992.0</v>
      </c>
      <c r="D10476" s="4">
        <v>-3.13498434796418</v>
      </c>
      <c r="E10476" s="4">
        <v>3281991.52447553</v>
      </c>
      <c r="F10476" s="4">
        <v>-4.50662935888E8</v>
      </c>
      <c r="G10476" s="4">
        <v>9.70301163586585E9</v>
      </c>
      <c r="H10476" s="4">
        <v>18.0768689506669</v>
      </c>
      <c r="I10476" s="4">
        <v>23.028309006429</v>
      </c>
      <c r="J10476" s="4">
        <f t="shared" si="2"/>
        <v>175400069768</v>
      </c>
      <c r="K10476" s="5">
        <f t="shared" si="3"/>
        <v>223443950244</v>
      </c>
      <c r="L10476" s="5">
        <f t="shared" si="4"/>
        <v>48043880475</v>
      </c>
      <c r="M10476" s="5">
        <f t="shared" si="5"/>
        <v>4.951440056</v>
      </c>
      <c r="N10476" s="4" t="b">
        <v>1</v>
      </c>
      <c r="O10476" s="4" t="b">
        <v>1</v>
      </c>
      <c r="P10476" s="4" t="b">
        <v>0</v>
      </c>
      <c r="Q10476" s="4" t="b">
        <v>0</v>
      </c>
      <c r="R10476" s="4">
        <v>14.6</v>
      </c>
      <c r="S10476" s="4">
        <v>4.39999125181939</v>
      </c>
      <c r="T10476" s="4">
        <v>-6.3566799989575E8</v>
      </c>
    </row>
    <row r="10477" ht="12.75" customHeight="1">
      <c r="A10477" s="8" t="str">
        <f t="shared" si="1"/>
        <v>Sri Lanka1991</v>
      </c>
      <c r="B10477" s="4" t="s">
        <v>165</v>
      </c>
      <c r="C10477" s="4">
        <v>1991.0</v>
      </c>
      <c r="D10477" s="4">
        <v>-0.408558865774642</v>
      </c>
      <c r="E10477" s="4">
        <v>-2.81471327531111E8</v>
      </c>
      <c r="F10477" s="4">
        <v>-5.947749534545E8</v>
      </c>
      <c r="G10477" s="4">
        <v>9.00036258158086E9</v>
      </c>
      <c r="H10477" s="4">
        <v>18.4494439880322</v>
      </c>
      <c r="I10477" s="4">
        <v>26.4219815035925</v>
      </c>
      <c r="J10477" s="4">
        <f t="shared" si="2"/>
        <v>166051685321</v>
      </c>
      <c r="K10477" s="5">
        <f t="shared" si="3"/>
        <v>237807413656</v>
      </c>
      <c r="L10477" s="5">
        <f t="shared" si="4"/>
        <v>71755728335</v>
      </c>
      <c r="M10477" s="5">
        <f t="shared" si="5"/>
        <v>7.972537516</v>
      </c>
      <c r="N10477" s="4" t="b">
        <v>1</v>
      </c>
      <c r="O10477" s="4" t="b">
        <v>1</v>
      </c>
      <c r="P10477" s="4" t="b">
        <v>0</v>
      </c>
      <c r="Q10477" s="4" t="b">
        <v>0</v>
      </c>
      <c r="R10477" s="4">
        <v>14.7</v>
      </c>
      <c r="S10477" s="4">
        <v>4.59998724403418</v>
      </c>
      <c r="T10477" s="4">
        <v>-7.0264905428499E8</v>
      </c>
    </row>
    <row r="10478" ht="12.75" customHeight="1">
      <c r="A10478" s="8" t="str">
        <f t="shared" si="1"/>
        <v>Sri Lanka1990</v>
      </c>
      <c r="B10478" s="4" t="s">
        <v>165</v>
      </c>
      <c r="C10478" s="4">
        <v>1990.0</v>
      </c>
      <c r="D10478" s="4">
        <v>6.17354944179286</v>
      </c>
      <c r="E10478" s="4">
        <v>-9.14852158288008E7</v>
      </c>
      <c r="F10478" s="4">
        <v>-2.983007130604E8</v>
      </c>
      <c r="G10478" s="4">
        <v>8.03255117324014E9</v>
      </c>
      <c r="H10478" s="4">
        <v>18.9640648344944</v>
      </c>
      <c r="I10478" s="4">
        <v>25.3526448178488</v>
      </c>
      <c r="J10478" s="4">
        <f t="shared" si="2"/>
        <v>152329821236</v>
      </c>
      <c r="K10478" s="5">
        <f t="shared" si="3"/>
        <v>203646416876</v>
      </c>
      <c r="L10478" s="5">
        <f t="shared" si="4"/>
        <v>51316595641</v>
      </c>
      <c r="M10478" s="5">
        <f t="shared" si="5"/>
        <v>6.388579983</v>
      </c>
      <c r="N10478" s="4" t="b">
        <v>1</v>
      </c>
      <c r="O10478" s="4" t="b">
        <v>1</v>
      </c>
      <c r="P10478" s="4" t="b">
        <v>1</v>
      </c>
      <c r="Q10478" s="4" t="b">
        <v>0</v>
      </c>
      <c r="R10478" s="4">
        <v>15.9</v>
      </c>
      <c r="S10478" s="4">
        <v>6.39999531086634</v>
      </c>
      <c r="T10478" s="4">
        <v>-9.6781140834072E8</v>
      </c>
    </row>
    <row r="10479" ht="12.75" customHeight="1">
      <c r="A10479" s="8" t="str">
        <f t="shared" si="1"/>
        <v>Sri Lanka1989</v>
      </c>
      <c r="B10479" s="4" t="s">
        <v>165</v>
      </c>
      <c r="C10479" s="4">
        <v>1989.0</v>
      </c>
      <c r="D10479" s="4">
        <v>2.2503149937002</v>
      </c>
      <c r="E10479" s="4" t="s">
        <v>39</v>
      </c>
      <c r="F10479" s="4">
        <v>-4.13707865303E8</v>
      </c>
      <c r="G10479" s="4">
        <v>6.98726768377254E9</v>
      </c>
      <c r="H10479" s="4" t="s">
        <v>39</v>
      </c>
      <c r="I10479" s="4" t="s">
        <v>39</v>
      </c>
      <c r="J10479" s="4" t="str">
        <f t="shared" si="2"/>
        <v>#VALUE!</v>
      </c>
      <c r="K10479" s="5" t="str">
        <f t="shared" si="3"/>
        <v>#VALUE!</v>
      </c>
      <c r="L10479" s="5" t="str">
        <f t="shared" si="4"/>
        <v>#VALUE!</v>
      </c>
      <c r="M10479" s="5" t="str">
        <f t="shared" si="5"/>
        <v>#VALUE!</v>
      </c>
      <c r="N10479" s="4" t="b">
        <v>0</v>
      </c>
      <c r="O10479" s="4" t="b">
        <v>0</v>
      </c>
      <c r="P10479" s="4" t="b">
        <v>1</v>
      </c>
      <c r="Q10479" s="4" t="b">
        <v>0</v>
      </c>
      <c r="R10479" s="4" t="s">
        <v>39</v>
      </c>
      <c r="S10479" s="4">
        <v>2.2993014119801</v>
      </c>
      <c r="T10479" s="4">
        <v>-1.04528348946759E9</v>
      </c>
    </row>
    <row r="10480" ht="12.75" customHeight="1">
      <c r="A10480" s="8" t="str">
        <f t="shared" si="1"/>
        <v>Sri Lanka1988</v>
      </c>
      <c r="B10480" s="4" t="s">
        <v>165</v>
      </c>
      <c r="C10480" s="4">
        <v>1988.0</v>
      </c>
      <c r="D10480" s="4">
        <v>2.69836614275108</v>
      </c>
      <c r="E10480" s="4" t="s">
        <v>39</v>
      </c>
      <c r="F10480" s="4">
        <v>-3.944687964479E8</v>
      </c>
      <c r="G10480" s="4">
        <v>6.97837158126375E9</v>
      </c>
      <c r="H10480" s="4" t="s">
        <v>39</v>
      </c>
      <c r="I10480" s="4" t="s">
        <v>39</v>
      </c>
      <c r="J10480" s="4" t="str">
        <f t="shared" si="2"/>
        <v>#VALUE!</v>
      </c>
      <c r="K10480" s="5" t="str">
        <f t="shared" si="3"/>
        <v>#VALUE!</v>
      </c>
      <c r="L10480" s="5" t="str">
        <f t="shared" si="4"/>
        <v>#VALUE!</v>
      </c>
      <c r="M10480" s="5" t="str">
        <f t="shared" si="5"/>
        <v>#VALUE!</v>
      </c>
      <c r="N10480" s="4" t="b">
        <v>0</v>
      </c>
      <c r="O10480" s="4" t="b">
        <v>1</v>
      </c>
      <c r="P10480" s="4" t="b">
        <v>1</v>
      </c>
      <c r="Q10480" s="4" t="b">
        <v>0</v>
      </c>
      <c r="R10480" s="4" t="s">
        <v>39</v>
      </c>
      <c r="S10480" s="4">
        <v>2.47268503771205</v>
      </c>
      <c r="T10480" s="4">
        <v>-8896102.50879001</v>
      </c>
    </row>
    <row r="10481" ht="12.75" customHeight="1">
      <c r="A10481" s="8" t="str">
        <f t="shared" si="1"/>
        <v>Sri Lanka1987</v>
      </c>
      <c r="B10481" s="4" t="s">
        <v>165</v>
      </c>
      <c r="C10481" s="4">
        <v>1987.0</v>
      </c>
      <c r="D10481" s="4">
        <v>1.45368936032411</v>
      </c>
      <c r="E10481" s="4" t="s">
        <v>39</v>
      </c>
      <c r="F10481" s="4">
        <v>-3.260548967764E8</v>
      </c>
      <c r="G10481" s="4">
        <v>6.68216711956522E9</v>
      </c>
      <c r="H10481" s="4" t="s">
        <v>39</v>
      </c>
      <c r="I10481" s="4" t="s">
        <v>39</v>
      </c>
      <c r="J10481" s="4" t="str">
        <f t="shared" si="2"/>
        <v>#VALUE!</v>
      </c>
      <c r="K10481" s="5" t="str">
        <f t="shared" si="3"/>
        <v>#VALUE!</v>
      </c>
      <c r="L10481" s="5" t="str">
        <f t="shared" si="4"/>
        <v>#VALUE!</v>
      </c>
      <c r="M10481" s="5" t="str">
        <f t="shared" si="5"/>
        <v>#VALUE!</v>
      </c>
      <c r="N10481" s="4" t="b">
        <v>0</v>
      </c>
      <c r="O10481" s="4" t="b">
        <v>1</v>
      </c>
      <c r="P10481" s="4" t="b">
        <v>0</v>
      </c>
      <c r="Q10481" s="4" t="b">
        <v>0</v>
      </c>
      <c r="R10481" s="4" t="s">
        <v>39</v>
      </c>
      <c r="S10481" s="4">
        <v>1.72561069289878</v>
      </c>
      <c r="T10481" s="4">
        <v>-2.9620446169853E8</v>
      </c>
    </row>
    <row r="10482" ht="12.75" customHeight="1">
      <c r="A10482" s="8" t="str">
        <f t="shared" si="1"/>
        <v>Sri Lanka1986</v>
      </c>
      <c r="B10482" s="4" t="s">
        <v>165</v>
      </c>
      <c r="C10482" s="4">
        <v>1986.0</v>
      </c>
      <c r="D10482" s="4">
        <v>4.28128137263854</v>
      </c>
      <c r="E10482" s="4" t="s">
        <v>39</v>
      </c>
      <c r="F10482" s="4">
        <v>-4.170740915057E8</v>
      </c>
      <c r="G10482" s="4">
        <v>6.40521056388294E9</v>
      </c>
      <c r="H10482" s="4" t="s">
        <v>39</v>
      </c>
      <c r="I10482" s="4" t="s">
        <v>39</v>
      </c>
      <c r="J10482" s="4" t="str">
        <f t="shared" si="2"/>
        <v>#VALUE!</v>
      </c>
      <c r="K10482" s="5" t="str">
        <f t="shared" si="3"/>
        <v>#VALUE!</v>
      </c>
      <c r="L10482" s="5" t="str">
        <f t="shared" si="4"/>
        <v>#VALUE!</v>
      </c>
      <c r="M10482" s="5" t="str">
        <f t="shared" si="5"/>
        <v>#VALUE!</v>
      </c>
      <c r="N10482" s="4" t="b">
        <v>0</v>
      </c>
      <c r="O10482" s="4" t="b">
        <v>1</v>
      </c>
      <c r="P10482" s="4" t="b">
        <v>1</v>
      </c>
      <c r="Q10482" s="4" t="b">
        <v>0</v>
      </c>
      <c r="R10482" s="4" t="s">
        <v>39</v>
      </c>
      <c r="S10482" s="4">
        <v>4.35554691656409</v>
      </c>
      <c r="T10482" s="4">
        <v>-2.76956555682279E8</v>
      </c>
    </row>
    <row r="10483" ht="12.75" customHeight="1">
      <c r="A10483" s="8" t="str">
        <f t="shared" si="1"/>
        <v>Sri Lanka1985</v>
      </c>
      <c r="B10483" s="4" t="s">
        <v>165</v>
      </c>
      <c r="C10483" s="4">
        <v>1985.0</v>
      </c>
      <c r="D10483" s="4">
        <v>4.95713396235449</v>
      </c>
      <c r="E10483" s="4" t="s">
        <v>39</v>
      </c>
      <c r="F10483" s="4">
        <v>-4.184502741444E8</v>
      </c>
      <c r="G10483" s="4">
        <v>5.97846097201767E9</v>
      </c>
      <c r="H10483" s="4" t="s">
        <v>39</v>
      </c>
      <c r="I10483" s="4" t="s">
        <v>39</v>
      </c>
      <c r="J10483" s="4" t="str">
        <f t="shared" si="2"/>
        <v>#VALUE!</v>
      </c>
      <c r="K10483" s="5" t="str">
        <f t="shared" si="3"/>
        <v>#VALUE!</v>
      </c>
      <c r="L10483" s="5" t="str">
        <f t="shared" si="4"/>
        <v>#VALUE!</v>
      </c>
      <c r="M10483" s="5" t="str">
        <f t="shared" si="5"/>
        <v>#VALUE!</v>
      </c>
      <c r="N10483" s="4" t="b">
        <v>0</v>
      </c>
      <c r="O10483" s="4" t="b">
        <v>0</v>
      </c>
      <c r="P10483" s="4" t="b">
        <v>1</v>
      </c>
      <c r="Q10483" s="4" t="b">
        <v>1</v>
      </c>
      <c r="R10483" s="4" t="s">
        <v>39</v>
      </c>
      <c r="S10483" s="4">
        <v>4.99940636871253</v>
      </c>
      <c r="T10483" s="4">
        <v>-4.2674959186527E8</v>
      </c>
    </row>
    <row r="10484" ht="12.75" customHeight="1">
      <c r="A10484" s="8" t="str">
        <f t="shared" si="1"/>
        <v>Sri Lanka1984</v>
      </c>
      <c r="B10484" s="4" t="s">
        <v>165</v>
      </c>
      <c r="C10484" s="4">
        <v>1984.0</v>
      </c>
      <c r="D10484" s="4">
        <v>6.7248024372041</v>
      </c>
      <c r="E10484" s="4" t="s">
        <v>39</v>
      </c>
      <c r="F10484" s="4">
        <v>878908.5629999</v>
      </c>
      <c r="G10484" s="4">
        <v>6.04347484276729E9</v>
      </c>
      <c r="H10484" s="4" t="s">
        <v>39</v>
      </c>
      <c r="I10484" s="4" t="s">
        <v>39</v>
      </c>
      <c r="J10484" s="4" t="str">
        <f t="shared" si="2"/>
        <v>#VALUE!</v>
      </c>
      <c r="K10484" s="5" t="str">
        <f t="shared" si="3"/>
        <v>#VALUE!</v>
      </c>
      <c r="L10484" s="5" t="str">
        <f t="shared" si="4"/>
        <v>#VALUE!</v>
      </c>
      <c r="M10484" s="5" t="str">
        <f t="shared" si="5"/>
        <v>#VALUE!</v>
      </c>
      <c r="N10484" s="4" t="b">
        <v>0</v>
      </c>
      <c r="O10484" s="4" t="b">
        <v>0</v>
      </c>
      <c r="P10484" s="4" t="b">
        <v>1</v>
      </c>
      <c r="Q10484" s="4" t="b">
        <v>1</v>
      </c>
      <c r="R10484" s="4" t="s">
        <v>39</v>
      </c>
      <c r="S10484" s="4">
        <v>5.0991465579139</v>
      </c>
      <c r="T10484" s="4">
        <v>6.50138707496204E7</v>
      </c>
    </row>
    <row r="10485" ht="12.75" customHeight="1">
      <c r="A10485" s="8" t="str">
        <f t="shared" si="1"/>
        <v>Sri Lanka1983</v>
      </c>
      <c r="B10485" s="4" t="s">
        <v>165</v>
      </c>
      <c r="C10485" s="4">
        <v>1983.0</v>
      </c>
      <c r="D10485" s="4">
        <v>3.31435693237153</v>
      </c>
      <c r="E10485" s="4" t="s">
        <v>39</v>
      </c>
      <c r="F10485" s="4">
        <v>-4.660007057448E8</v>
      </c>
      <c r="G10485" s="4">
        <v>5.16791330216745E9</v>
      </c>
      <c r="H10485" s="4" t="s">
        <v>39</v>
      </c>
      <c r="I10485" s="4" t="s">
        <v>39</v>
      </c>
      <c r="J10485" s="4" t="str">
        <f t="shared" si="2"/>
        <v>#VALUE!</v>
      </c>
      <c r="K10485" s="5" t="str">
        <f t="shared" si="3"/>
        <v>#VALUE!</v>
      </c>
      <c r="L10485" s="5" t="str">
        <f t="shared" si="4"/>
        <v>#VALUE!</v>
      </c>
      <c r="M10485" s="5" t="str">
        <f t="shared" si="5"/>
        <v>#VALUE!</v>
      </c>
      <c r="N10485" s="4" t="b">
        <v>0</v>
      </c>
      <c r="O10485" s="4" t="b">
        <v>1</v>
      </c>
      <c r="P10485" s="4" t="b">
        <v>1</v>
      </c>
      <c r="Q10485" s="4" t="b">
        <v>1</v>
      </c>
      <c r="R10485" s="4" t="s">
        <v>39</v>
      </c>
      <c r="S10485" s="4">
        <v>4.81399096958899</v>
      </c>
      <c r="T10485" s="4">
        <v>-8.7556154059984E8</v>
      </c>
    </row>
    <row r="10486" ht="12.75" customHeight="1">
      <c r="A10486" s="8" t="str">
        <f t="shared" si="1"/>
        <v>Sri Lanka1982</v>
      </c>
      <c r="B10486" s="4" t="s">
        <v>165</v>
      </c>
      <c r="C10486" s="4">
        <v>1982.0</v>
      </c>
      <c r="D10486" s="4">
        <v>5.23279723466448</v>
      </c>
      <c r="E10486" s="4" t="s">
        <v>39</v>
      </c>
      <c r="F10486" s="4">
        <v>-5.483183533986E8</v>
      </c>
      <c r="G10486" s="4">
        <v>4.76876501681884E9</v>
      </c>
      <c r="H10486" s="4" t="s">
        <v>39</v>
      </c>
      <c r="I10486" s="4" t="s">
        <v>39</v>
      </c>
      <c r="J10486" s="4" t="str">
        <f t="shared" si="2"/>
        <v>#VALUE!</v>
      </c>
      <c r="K10486" s="5" t="str">
        <f t="shared" si="3"/>
        <v>#VALUE!</v>
      </c>
      <c r="L10486" s="5" t="str">
        <f t="shared" si="4"/>
        <v>#VALUE!</v>
      </c>
      <c r="M10486" s="5" t="str">
        <f t="shared" si="5"/>
        <v>#VALUE!</v>
      </c>
      <c r="N10486" s="4" t="b">
        <v>0</v>
      </c>
      <c r="O10486" s="4" t="b">
        <v>1</v>
      </c>
      <c r="P10486" s="4" t="b">
        <v>1</v>
      </c>
      <c r="Q10486" s="4" t="b">
        <v>0</v>
      </c>
      <c r="R10486" s="4" t="s">
        <v>39</v>
      </c>
      <c r="S10486" s="4">
        <v>4.14149570228304</v>
      </c>
      <c r="T10486" s="4">
        <v>-3.99148285348609E8</v>
      </c>
    </row>
    <row r="10487" ht="12.75" customHeight="1">
      <c r="A10487" s="8" t="str">
        <f t="shared" si="1"/>
        <v>Sri Lanka1981</v>
      </c>
      <c r="B10487" s="4" t="s">
        <v>165</v>
      </c>
      <c r="C10487" s="4">
        <v>1981.0</v>
      </c>
      <c r="D10487" s="4">
        <v>5.3450577242817</v>
      </c>
      <c r="E10487" s="4" t="s">
        <v>39</v>
      </c>
      <c r="F10487" s="4">
        <v>-4.444263989507E8</v>
      </c>
      <c r="G10487" s="4">
        <v>4.41584415584416E9</v>
      </c>
      <c r="H10487" s="4" t="s">
        <v>39</v>
      </c>
      <c r="I10487" s="4" t="s">
        <v>39</v>
      </c>
      <c r="J10487" s="4" t="str">
        <f t="shared" si="2"/>
        <v>#VALUE!</v>
      </c>
      <c r="K10487" s="5" t="str">
        <f t="shared" si="3"/>
        <v>#VALUE!</v>
      </c>
      <c r="L10487" s="5" t="str">
        <f t="shared" si="4"/>
        <v>#VALUE!</v>
      </c>
      <c r="M10487" s="5" t="str">
        <f t="shared" si="5"/>
        <v>#VALUE!</v>
      </c>
      <c r="N10487" s="4" t="b">
        <v>0</v>
      </c>
      <c r="O10487" s="4" t="b">
        <v>0</v>
      </c>
      <c r="P10487" s="4" t="b">
        <v>1</v>
      </c>
      <c r="Q10487" s="4" t="b">
        <v>1</v>
      </c>
      <c r="R10487" s="4" t="s">
        <v>39</v>
      </c>
      <c r="S10487" s="4">
        <v>5.69952476661403</v>
      </c>
      <c r="T10487" s="4">
        <v>-3.52920860974679E8</v>
      </c>
    </row>
    <row r="10488" ht="12.75" customHeight="1">
      <c r="A10488" s="8" t="str">
        <f t="shared" si="1"/>
        <v>Sri Lanka1980</v>
      </c>
      <c r="B10488" s="4" t="s">
        <v>165</v>
      </c>
      <c r="C10488" s="4">
        <v>1980.0</v>
      </c>
      <c r="D10488" s="4">
        <v>5.84721395994458</v>
      </c>
      <c r="E10488" s="4" t="s">
        <v>39</v>
      </c>
      <c r="F10488" s="4">
        <v>-6.553030588584E8</v>
      </c>
      <c r="G10488" s="4">
        <v>4.02462189957653E9</v>
      </c>
      <c r="H10488" s="4" t="s">
        <v>39</v>
      </c>
      <c r="I10488" s="4" t="s">
        <v>39</v>
      </c>
      <c r="J10488" s="4" t="str">
        <f t="shared" si="2"/>
        <v>#VALUE!</v>
      </c>
      <c r="K10488" s="5" t="str">
        <f t="shared" si="3"/>
        <v>#VALUE!</v>
      </c>
      <c r="L10488" s="5" t="str">
        <f t="shared" si="4"/>
        <v>#VALUE!</v>
      </c>
      <c r="M10488" s="5" t="str">
        <f t="shared" si="5"/>
        <v>#VALUE!</v>
      </c>
      <c r="N10488" s="4" t="b">
        <v>0</v>
      </c>
      <c r="O10488" s="4" t="b">
        <v>0</v>
      </c>
      <c r="P10488" s="4" t="b">
        <v>1</v>
      </c>
      <c r="Q10488" s="4" t="b">
        <v>1</v>
      </c>
      <c r="R10488" s="4" t="s">
        <v>39</v>
      </c>
      <c r="S10488" s="4">
        <v>5.84602651616864</v>
      </c>
      <c r="T10488" s="4">
        <v>-3.9122225626763E8</v>
      </c>
    </row>
    <row r="10489" ht="12.75" customHeight="1">
      <c r="A10489" s="8" t="str">
        <f t="shared" si="1"/>
        <v>Sri Lanka1979</v>
      </c>
      <c r="B10489" s="4" t="s">
        <v>165</v>
      </c>
      <c r="C10489" s="4">
        <v>1979.0</v>
      </c>
      <c r="D10489" s="4">
        <v>6.07769241238122</v>
      </c>
      <c r="E10489" s="4" t="s">
        <v>39</v>
      </c>
      <c r="F10489" s="4">
        <v>-2.263088829497E8</v>
      </c>
      <c r="G10489" s="4">
        <v>3.36461143224149E9</v>
      </c>
      <c r="H10489" s="4" t="s">
        <v>39</v>
      </c>
      <c r="I10489" s="4" t="s">
        <v>39</v>
      </c>
      <c r="J10489" s="4" t="str">
        <f t="shared" si="2"/>
        <v>#VALUE!</v>
      </c>
      <c r="K10489" s="5" t="str">
        <f t="shared" si="3"/>
        <v>#VALUE!</v>
      </c>
      <c r="L10489" s="5" t="str">
        <f t="shared" si="4"/>
        <v>#VALUE!</v>
      </c>
      <c r="M10489" s="5" t="str">
        <f t="shared" si="5"/>
        <v>#VALUE!</v>
      </c>
      <c r="N10489" s="4" t="b">
        <v>0</v>
      </c>
      <c r="O10489" s="4" t="b">
        <v>0</v>
      </c>
      <c r="P10489" s="4" t="b">
        <v>1</v>
      </c>
      <c r="Q10489" s="4" t="b">
        <v>1</v>
      </c>
      <c r="R10489" s="4" t="s">
        <v>39</v>
      </c>
      <c r="S10489" s="4">
        <v>6.40355692590622</v>
      </c>
      <c r="T10489" s="4">
        <v>-6.6001046733504E8</v>
      </c>
    </row>
    <row r="10490" ht="12.75" customHeight="1">
      <c r="A10490" s="8" t="str">
        <f t="shared" si="1"/>
        <v>Sri Lanka1978</v>
      </c>
      <c r="B10490" s="4" t="s">
        <v>165</v>
      </c>
      <c r="C10490" s="4">
        <v>1978.0</v>
      </c>
      <c r="D10490" s="4">
        <v>6.19999959449129</v>
      </c>
      <c r="E10490" s="4" t="s">
        <v>39</v>
      </c>
      <c r="F10490" s="4">
        <v>-6.55706654297998E7</v>
      </c>
      <c r="G10490" s="4">
        <v>2.73318385650224E9</v>
      </c>
      <c r="H10490" s="4" t="s">
        <v>39</v>
      </c>
      <c r="I10490" s="4" t="s">
        <v>39</v>
      </c>
      <c r="J10490" s="4" t="str">
        <f t="shared" si="2"/>
        <v>#VALUE!</v>
      </c>
      <c r="K10490" s="5" t="str">
        <f t="shared" si="3"/>
        <v>#VALUE!</v>
      </c>
      <c r="L10490" s="5" t="str">
        <f t="shared" si="4"/>
        <v>#VALUE!</v>
      </c>
      <c r="M10490" s="5" t="str">
        <f t="shared" si="5"/>
        <v>#VALUE!</v>
      </c>
      <c r="N10490" s="4" t="b">
        <v>0</v>
      </c>
      <c r="O10490" s="4" t="b">
        <v>0</v>
      </c>
      <c r="P10490" s="4" t="b">
        <v>1</v>
      </c>
      <c r="Q10490" s="4" t="b">
        <v>1</v>
      </c>
      <c r="R10490" s="4" t="s">
        <v>39</v>
      </c>
      <c r="S10490" s="4">
        <v>5.65383685775215</v>
      </c>
      <c r="T10490" s="4">
        <v>-6.31427575739249E8</v>
      </c>
    </row>
    <row r="10491" ht="12.75" customHeight="1">
      <c r="A10491" s="8" t="str">
        <f t="shared" si="1"/>
        <v>Sri Lanka1977</v>
      </c>
      <c r="B10491" s="4" t="s">
        <v>165</v>
      </c>
      <c r="C10491" s="4">
        <v>1977.0</v>
      </c>
      <c r="D10491" s="4">
        <v>3.82069072440284</v>
      </c>
      <c r="E10491" s="4" t="s">
        <v>39</v>
      </c>
      <c r="F10491" s="4">
        <v>1.421928090781E8</v>
      </c>
      <c r="G10491" s="4">
        <v>4.10450958286359E9</v>
      </c>
      <c r="H10491" s="4" t="s">
        <v>39</v>
      </c>
      <c r="I10491" s="4" t="s">
        <v>39</v>
      </c>
      <c r="J10491" s="4" t="str">
        <f t="shared" si="2"/>
        <v>#VALUE!</v>
      </c>
      <c r="K10491" s="5" t="str">
        <f t="shared" si="3"/>
        <v>#VALUE!</v>
      </c>
      <c r="L10491" s="5" t="str">
        <f t="shared" si="4"/>
        <v>#VALUE!</v>
      </c>
      <c r="M10491" s="5" t="str">
        <f t="shared" si="5"/>
        <v>#VALUE!</v>
      </c>
      <c r="N10491" s="4" t="b">
        <v>0</v>
      </c>
      <c r="O10491" s="4" t="b">
        <v>1</v>
      </c>
      <c r="P10491" s="4" t="b">
        <v>1</v>
      </c>
      <c r="Q10491" s="4" t="b">
        <v>1</v>
      </c>
      <c r="R10491" s="4" t="s">
        <v>39</v>
      </c>
      <c r="S10491" s="4">
        <v>5.10059026393155</v>
      </c>
      <c r="T10491" s="4">
        <v>1.37132572636134E9</v>
      </c>
    </row>
    <row r="10492" ht="12.75" customHeight="1">
      <c r="A10492" s="8" t="str">
        <f t="shared" si="1"/>
        <v>Sri Lanka1976</v>
      </c>
      <c r="B10492" s="4" t="s">
        <v>165</v>
      </c>
      <c r="C10492" s="4">
        <v>1976.0</v>
      </c>
      <c r="D10492" s="4">
        <v>4.43770057529958</v>
      </c>
      <c r="E10492" s="4" t="s">
        <v>39</v>
      </c>
      <c r="F10492" s="4">
        <v>-5943889.68210018</v>
      </c>
      <c r="G10492" s="4">
        <v>3.59131985731272E9</v>
      </c>
      <c r="H10492" s="4" t="s">
        <v>39</v>
      </c>
      <c r="I10492" s="4" t="s">
        <v>39</v>
      </c>
      <c r="J10492" s="4" t="str">
        <f t="shared" si="2"/>
        <v>#VALUE!</v>
      </c>
      <c r="K10492" s="5" t="str">
        <f t="shared" si="3"/>
        <v>#VALUE!</v>
      </c>
      <c r="L10492" s="5" t="str">
        <f t="shared" si="4"/>
        <v>#VALUE!</v>
      </c>
      <c r="M10492" s="5" t="str">
        <f t="shared" si="5"/>
        <v>#VALUE!</v>
      </c>
      <c r="N10492" s="4" t="b">
        <v>0</v>
      </c>
      <c r="O10492" s="4" t="b">
        <v>1</v>
      </c>
      <c r="P10492" s="4" t="b">
        <v>1</v>
      </c>
      <c r="Q10492" s="4" t="b">
        <v>0</v>
      </c>
      <c r="R10492" s="4" t="s">
        <v>39</v>
      </c>
      <c r="S10492" s="4">
        <v>3.33510669177639</v>
      </c>
      <c r="T10492" s="4">
        <v>-5.13189725550869E8</v>
      </c>
    </row>
    <row r="10493" ht="12.75" customHeight="1">
      <c r="A10493" s="8" t="str">
        <f t="shared" si="1"/>
        <v>Sri Lanka1975</v>
      </c>
      <c r="B10493" s="4" t="s">
        <v>165</v>
      </c>
      <c r="C10493" s="4">
        <v>1975.0</v>
      </c>
      <c r="D10493" s="4">
        <v>4.69240074589693</v>
      </c>
      <c r="E10493" s="4" t="s">
        <v>39</v>
      </c>
      <c r="F10493" s="4">
        <v>-1.100302071844E8</v>
      </c>
      <c r="G10493" s="4">
        <v>3.79129814550642E9</v>
      </c>
      <c r="H10493" s="4" t="s">
        <v>39</v>
      </c>
      <c r="I10493" s="4" t="s">
        <v>39</v>
      </c>
      <c r="J10493" s="4" t="str">
        <f t="shared" si="2"/>
        <v>#VALUE!</v>
      </c>
      <c r="K10493" s="5" t="str">
        <f t="shared" si="3"/>
        <v>#VALUE!</v>
      </c>
      <c r="L10493" s="5" t="str">
        <f t="shared" si="4"/>
        <v>#VALUE!</v>
      </c>
      <c r="M10493" s="5" t="str">
        <f t="shared" si="5"/>
        <v>#VALUE!</v>
      </c>
      <c r="N10493" s="4" t="b">
        <v>0</v>
      </c>
      <c r="O10493" s="4" t="b">
        <v>0</v>
      </c>
      <c r="P10493" s="4" t="b">
        <v>1</v>
      </c>
      <c r="Q10493" s="4" t="b">
        <v>0</v>
      </c>
      <c r="R10493" s="4" t="s">
        <v>39</v>
      </c>
      <c r="S10493" s="4">
        <v>6.12623316070533</v>
      </c>
      <c r="T10493" s="4">
        <v>1.999782881937E8</v>
      </c>
    </row>
    <row r="10494" ht="12.75" customHeight="1">
      <c r="A10494" s="8" t="str">
        <f t="shared" si="1"/>
        <v>Sri Lanka1974</v>
      </c>
      <c r="B10494" s="4" t="s">
        <v>165</v>
      </c>
      <c r="C10494" s="4">
        <v>1974.0</v>
      </c>
      <c r="D10494" s="4">
        <v>3.95218522460944</v>
      </c>
      <c r="E10494" s="4" t="s">
        <v>39</v>
      </c>
      <c r="F10494" s="4" t="s">
        <v>39</v>
      </c>
      <c r="G10494" s="4">
        <v>3.57458646616541E9</v>
      </c>
      <c r="H10494" s="4" t="s">
        <v>39</v>
      </c>
      <c r="I10494" s="4" t="s">
        <v>39</v>
      </c>
      <c r="J10494" s="4" t="str">
        <f t="shared" si="2"/>
        <v>#VALUE!</v>
      </c>
      <c r="K10494" s="5" t="str">
        <f t="shared" si="3"/>
        <v>#VALUE!</v>
      </c>
      <c r="L10494" s="5" t="str">
        <f t="shared" si="4"/>
        <v>#VALUE!</v>
      </c>
      <c r="M10494" s="5" t="str">
        <f t="shared" si="5"/>
        <v>#VALUE!</v>
      </c>
      <c r="N10494" s="4" t="b">
        <v>0</v>
      </c>
      <c r="O10494" s="4" t="b">
        <v>0</v>
      </c>
      <c r="P10494" s="4" t="b">
        <v>1</v>
      </c>
      <c r="Q10494" s="4" t="b">
        <v>0</v>
      </c>
      <c r="R10494" s="4" t="s">
        <v>39</v>
      </c>
      <c r="S10494" s="4">
        <v>3.84583083634074</v>
      </c>
      <c r="T10494" s="4">
        <v>-2.1671167934101E8</v>
      </c>
    </row>
    <row r="10495" ht="12.75" customHeight="1">
      <c r="A10495" s="8" t="str">
        <f t="shared" si="1"/>
        <v>Sri Lanka1973</v>
      </c>
      <c r="B10495" s="4" t="s">
        <v>165</v>
      </c>
      <c r="C10495" s="4">
        <v>1973.0</v>
      </c>
      <c r="D10495" s="4">
        <v>3.52485999499708</v>
      </c>
      <c r="E10495" s="4" t="s">
        <v>39</v>
      </c>
      <c r="F10495" s="4" t="s">
        <v>39</v>
      </c>
      <c r="G10495" s="4">
        <v>2.875625E9</v>
      </c>
      <c r="H10495" s="4" t="s">
        <v>39</v>
      </c>
      <c r="I10495" s="4" t="s">
        <v>39</v>
      </c>
      <c r="J10495" s="4" t="str">
        <f t="shared" si="2"/>
        <v>#VALUE!</v>
      </c>
      <c r="K10495" s="5" t="str">
        <f t="shared" si="3"/>
        <v>#VALUE!</v>
      </c>
      <c r="L10495" s="5" t="str">
        <f t="shared" si="4"/>
        <v>#VALUE!</v>
      </c>
      <c r="M10495" s="5" t="str">
        <f t="shared" si="5"/>
        <v>#VALUE!</v>
      </c>
      <c r="N10495" s="4" t="b">
        <v>0</v>
      </c>
      <c r="O10495" s="4" t="b">
        <v>0</v>
      </c>
      <c r="P10495" s="4" t="b">
        <v>1</v>
      </c>
      <c r="Q10495" s="4" t="b">
        <v>0</v>
      </c>
      <c r="R10495" s="4" t="s">
        <v>39</v>
      </c>
      <c r="S10495" s="4">
        <v>7.05739893473161</v>
      </c>
      <c r="T10495" s="4">
        <v>-6.9896146616541E8</v>
      </c>
    </row>
    <row r="10496" ht="12.75" customHeight="1">
      <c r="A10496" s="8" t="str">
        <f t="shared" si="1"/>
        <v>Sri Lanka1972</v>
      </c>
      <c r="B10496" s="4" t="s">
        <v>165</v>
      </c>
      <c r="C10496" s="4">
        <v>1972.0</v>
      </c>
      <c r="D10496" s="4">
        <v>7.83393302640467</v>
      </c>
      <c r="E10496" s="4" t="s">
        <v>39</v>
      </c>
      <c r="F10496" s="4" t="s">
        <v>39</v>
      </c>
      <c r="G10496" s="4">
        <v>2.55393634840871E9</v>
      </c>
      <c r="H10496" s="4" t="s">
        <v>39</v>
      </c>
      <c r="I10496" s="4" t="s">
        <v>39</v>
      </c>
      <c r="J10496" s="4" t="str">
        <f t="shared" si="2"/>
        <v>#VALUE!</v>
      </c>
      <c r="K10496" s="5" t="str">
        <f t="shared" si="3"/>
        <v>#VALUE!</v>
      </c>
      <c r="L10496" s="5" t="str">
        <f t="shared" si="4"/>
        <v>#VALUE!</v>
      </c>
      <c r="M10496" s="5" t="str">
        <f t="shared" si="5"/>
        <v>#VALUE!</v>
      </c>
      <c r="N10496" s="4" t="b">
        <v>0</v>
      </c>
      <c r="O10496" s="4" t="b">
        <v>0</v>
      </c>
      <c r="P10496" s="4" t="b">
        <v>1</v>
      </c>
      <c r="Q10496" s="4" t="b">
        <v>0</v>
      </c>
      <c r="R10496" s="4" t="s">
        <v>39</v>
      </c>
      <c r="S10496" s="4">
        <v>-0.410479911097354</v>
      </c>
      <c r="T10496" s="4">
        <v>-3.2168865159129E8</v>
      </c>
    </row>
    <row r="10497" ht="12.75" customHeight="1">
      <c r="A10497" s="8" t="str">
        <f t="shared" si="1"/>
        <v>Sri Lanka1971</v>
      </c>
      <c r="B10497" s="4" t="s">
        <v>165</v>
      </c>
      <c r="C10497" s="4">
        <v>1971.0</v>
      </c>
      <c r="D10497" s="4">
        <v>-0.0608026336196977</v>
      </c>
      <c r="E10497" s="4" t="s">
        <v>39</v>
      </c>
      <c r="F10497" s="4" t="s">
        <v>39</v>
      </c>
      <c r="G10497" s="4">
        <v>2.36930860033727E9</v>
      </c>
      <c r="H10497" s="4" t="s">
        <v>39</v>
      </c>
      <c r="I10497" s="4" t="s">
        <v>39</v>
      </c>
      <c r="J10497" s="4" t="str">
        <f t="shared" si="2"/>
        <v>#VALUE!</v>
      </c>
      <c r="K10497" s="5" t="str">
        <f t="shared" si="3"/>
        <v>#VALUE!</v>
      </c>
      <c r="L10497" s="5" t="str">
        <f t="shared" si="4"/>
        <v>#VALUE!</v>
      </c>
      <c r="M10497" s="5" t="str">
        <f t="shared" si="5"/>
        <v>#VALUE!</v>
      </c>
      <c r="N10497" s="4" t="b">
        <v>1</v>
      </c>
      <c r="O10497" s="4" t="b">
        <v>1</v>
      </c>
      <c r="P10497" s="4" t="b">
        <v>0</v>
      </c>
      <c r="Q10497" s="4" t="b">
        <v>0</v>
      </c>
      <c r="R10497" s="4" t="s">
        <v>39</v>
      </c>
      <c r="S10497" s="4">
        <v>1.30690539655231</v>
      </c>
      <c r="T10497" s="4">
        <v>-1.8462774807144E8</v>
      </c>
    </row>
    <row r="10498" ht="12.75" customHeight="1">
      <c r="A10498" s="8" t="str">
        <f t="shared" si="1"/>
        <v>Sri Lanka1970</v>
      </c>
      <c r="B10498" s="4" t="s">
        <v>165</v>
      </c>
      <c r="C10498" s="4">
        <v>1970.0</v>
      </c>
      <c r="D10498" s="4">
        <v>15.8183849204265</v>
      </c>
      <c r="E10498" s="4" t="s">
        <v>39</v>
      </c>
      <c r="F10498" s="4" t="s">
        <v>39</v>
      </c>
      <c r="G10498" s="4">
        <v>2.29647058823529E9</v>
      </c>
      <c r="H10498" s="4" t="s">
        <v>39</v>
      </c>
      <c r="I10498" s="4" t="s">
        <v>39</v>
      </c>
      <c r="J10498" s="4" t="str">
        <f t="shared" si="2"/>
        <v>#VALUE!</v>
      </c>
      <c r="K10498" s="5" t="str">
        <f t="shared" si="3"/>
        <v>#VALUE!</v>
      </c>
      <c r="L10498" s="5" t="str">
        <f t="shared" si="4"/>
        <v>#VALUE!</v>
      </c>
      <c r="M10498" s="5" t="str">
        <f t="shared" si="5"/>
        <v>#VALUE!</v>
      </c>
      <c r="N10498" s="4" t="b">
        <v>1</v>
      </c>
      <c r="O10498" s="4" t="b">
        <v>1</v>
      </c>
      <c r="P10498" s="4" t="b">
        <v>1</v>
      </c>
      <c r="Q10498" s="4" t="b">
        <v>0</v>
      </c>
      <c r="R10498" s="4" t="s">
        <v>39</v>
      </c>
      <c r="S10498" s="4">
        <v>3.8466298565901</v>
      </c>
      <c r="T10498" s="4">
        <v>-7.28380121019797E7</v>
      </c>
    </row>
    <row r="10499" ht="12.75" customHeight="1">
      <c r="A10499" s="8" t="str">
        <f t="shared" si="1"/>
        <v>Sri Lanka1969</v>
      </c>
      <c r="B10499" s="4" t="s">
        <v>165</v>
      </c>
      <c r="C10499" s="4">
        <v>1969.0</v>
      </c>
      <c r="D10499" s="4">
        <v>8.18013799394661</v>
      </c>
      <c r="E10499" s="4" t="s">
        <v>39</v>
      </c>
      <c r="F10499" s="4" t="s">
        <v>39</v>
      </c>
      <c r="G10499" s="4">
        <v>1.96554621848739E9</v>
      </c>
      <c r="H10499" s="4" t="s">
        <v>39</v>
      </c>
      <c r="I10499" s="4" t="s">
        <v>39</v>
      </c>
      <c r="J10499" s="4" t="str">
        <f t="shared" si="2"/>
        <v>#VALUE!</v>
      </c>
      <c r="K10499" s="5" t="str">
        <f t="shared" si="3"/>
        <v>#VALUE!</v>
      </c>
      <c r="L10499" s="5" t="str">
        <f t="shared" si="4"/>
        <v>#VALUE!</v>
      </c>
      <c r="M10499" s="5" t="str">
        <f t="shared" si="5"/>
        <v>#VALUE!</v>
      </c>
      <c r="N10499" s="4" t="b">
        <v>0</v>
      </c>
      <c r="O10499" s="4" t="b">
        <v>0</v>
      </c>
      <c r="P10499" s="4" t="b">
        <v>1</v>
      </c>
      <c r="Q10499" s="4" t="b">
        <v>1</v>
      </c>
      <c r="R10499" s="4" t="s">
        <v>39</v>
      </c>
      <c r="S10499" s="4">
        <v>7.71681966188542</v>
      </c>
      <c r="T10499" s="4">
        <v>-3.309243697479E8</v>
      </c>
    </row>
    <row r="10500" ht="12.75" customHeight="1">
      <c r="A10500" s="8" t="str">
        <f t="shared" si="1"/>
        <v>Sri Lanka1968</v>
      </c>
      <c r="B10500" s="4" t="s">
        <v>165</v>
      </c>
      <c r="C10500" s="4">
        <v>1968.0</v>
      </c>
      <c r="D10500" s="4">
        <v>4.35451087563477</v>
      </c>
      <c r="E10500" s="4" t="s">
        <v>39</v>
      </c>
      <c r="F10500" s="4" t="s">
        <v>39</v>
      </c>
      <c r="G10500" s="4">
        <v>1.80134453781513E9</v>
      </c>
      <c r="H10500" s="4" t="s">
        <v>39</v>
      </c>
      <c r="I10500" s="4" t="s">
        <v>39</v>
      </c>
      <c r="J10500" s="4" t="str">
        <f t="shared" si="2"/>
        <v>#VALUE!</v>
      </c>
      <c r="K10500" s="5" t="str">
        <f t="shared" si="3"/>
        <v>#VALUE!</v>
      </c>
      <c r="L10500" s="5" t="str">
        <f t="shared" si="4"/>
        <v>#VALUE!</v>
      </c>
      <c r="M10500" s="5" t="str">
        <f t="shared" si="5"/>
        <v>#VALUE!</v>
      </c>
      <c r="N10500" s="4" t="b">
        <v>0</v>
      </c>
      <c r="O10500" s="4" t="b">
        <v>1</v>
      </c>
      <c r="P10500" s="4" t="b">
        <v>1</v>
      </c>
      <c r="Q10500" s="4" t="b">
        <v>1</v>
      </c>
      <c r="R10500" s="4" t="s">
        <v>39</v>
      </c>
      <c r="S10500" s="4">
        <v>5.80109416634996</v>
      </c>
      <c r="T10500" s="4">
        <v>-1.6420168067226E8</v>
      </c>
    </row>
    <row r="10501" ht="12.75" customHeight="1">
      <c r="A10501" s="8" t="str">
        <f t="shared" si="1"/>
        <v>Sri Lanka1967</v>
      </c>
      <c r="B10501" s="4" t="s">
        <v>165</v>
      </c>
      <c r="C10501" s="4">
        <v>1967.0</v>
      </c>
      <c r="D10501" s="4">
        <v>6.05771214677758</v>
      </c>
      <c r="E10501" s="4" t="s">
        <v>39</v>
      </c>
      <c r="F10501" s="4" t="s">
        <v>39</v>
      </c>
      <c r="G10501" s="4">
        <v>1.85946502057613E9</v>
      </c>
      <c r="H10501" s="4" t="s">
        <v>39</v>
      </c>
      <c r="I10501" s="4" t="s">
        <v>39</v>
      </c>
      <c r="J10501" s="4" t="str">
        <f t="shared" si="2"/>
        <v>#VALUE!</v>
      </c>
      <c r="K10501" s="5" t="str">
        <f t="shared" si="3"/>
        <v>#VALUE!</v>
      </c>
      <c r="L10501" s="5" t="str">
        <f t="shared" si="4"/>
        <v>#VALUE!</v>
      </c>
      <c r="M10501" s="5" t="str">
        <f t="shared" si="5"/>
        <v>#VALUE!</v>
      </c>
      <c r="N10501" s="4" t="b">
        <v>0</v>
      </c>
      <c r="O10501" s="4" t="b">
        <v>1</v>
      </c>
      <c r="P10501" s="4" t="b">
        <v>1</v>
      </c>
      <c r="Q10501" s="4" t="b">
        <v>0</v>
      </c>
      <c r="R10501" s="4" t="s">
        <v>39</v>
      </c>
      <c r="S10501" s="4">
        <v>6.43902442036845</v>
      </c>
      <c r="T10501" s="4">
        <v>5.81204827609999E7</v>
      </c>
    </row>
    <row r="10502" ht="12.75" customHeight="1">
      <c r="A10502" s="8" t="str">
        <f t="shared" si="1"/>
        <v>Sri Lanka1966</v>
      </c>
      <c r="B10502" s="4" t="s">
        <v>165</v>
      </c>
      <c r="C10502" s="4">
        <v>1966.0</v>
      </c>
      <c r="D10502" s="4">
        <v>5.14063772045534</v>
      </c>
      <c r="E10502" s="4" t="s">
        <v>39</v>
      </c>
      <c r="F10502" s="4" t="s">
        <v>39</v>
      </c>
      <c r="G10502" s="4">
        <v>1.75147058823529E9</v>
      </c>
      <c r="H10502" s="4" t="s">
        <v>39</v>
      </c>
      <c r="I10502" s="4" t="s">
        <v>39</v>
      </c>
      <c r="J10502" s="4" t="str">
        <f t="shared" si="2"/>
        <v>#VALUE!</v>
      </c>
      <c r="K10502" s="5" t="str">
        <f t="shared" si="3"/>
        <v>#VALUE!</v>
      </c>
      <c r="L10502" s="5" t="str">
        <f t="shared" si="4"/>
        <v>#VALUE!</v>
      </c>
      <c r="M10502" s="5" t="str">
        <f t="shared" si="5"/>
        <v>#VALUE!</v>
      </c>
      <c r="N10502" s="4" t="b">
        <v>0</v>
      </c>
      <c r="O10502" s="4" t="b">
        <v>0</v>
      </c>
      <c r="P10502" s="4" t="b">
        <v>1</v>
      </c>
      <c r="Q10502" s="4" t="b">
        <v>0</v>
      </c>
      <c r="R10502" s="4" t="s">
        <v>39</v>
      </c>
      <c r="S10502" s="4">
        <v>5.02378943837397</v>
      </c>
      <c r="T10502" s="4">
        <v>-1.07994432340839E8</v>
      </c>
    </row>
    <row r="10503" ht="12.75" customHeight="1">
      <c r="A10503" s="8" t="str">
        <f t="shared" si="1"/>
        <v>Sri Lanka1965</v>
      </c>
      <c r="B10503" s="4" t="s">
        <v>165</v>
      </c>
      <c r="C10503" s="4">
        <v>1965.0</v>
      </c>
      <c r="D10503" s="4">
        <v>2.42578041722083</v>
      </c>
      <c r="E10503" s="4" t="s">
        <v>39</v>
      </c>
      <c r="F10503" s="4" t="s">
        <v>39</v>
      </c>
      <c r="G10503" s="4">
        <v>1.69831932773109E9</v>
      </c>
      <c r="H10503" s="4" t="s">
        <v>39</v>
      </c>
      <c r="I10503" s="4" t="s">
        <v>39</v>
      </c>
      <c r="J10503" s="4" t="str">
        <f t="shared" si="2"/>
        <v>#VALUE!</v>
      </c>
      <c r="K10503" s="5" t="str">
        <f t="shared" si="3"/>
        <v>#VALUE!</v>
      </c>
      <c r="L10503" s="5" t="str">
        <f t="shared" si="4"/>
        <v>#VALUE!</v>
      </c>
      <c r="M10503" s="5" t="str">
        <f t="shared" si="5"/>
        <v>#VALUE!</v>
      </c>
      <c r="N10503" s="4" t="b">
        <v>0</v>
      </c>
      <c r="O10503" s="4" t="b">
        <v>1</v>
      </c>
      <c r="P10503" s="4" t="b">
        <v>1</v>
      </c>
      <c r="Q10503" s="4" t="b">
        <v>0</v>
      </c>
      <c r="R10503" s="4" t="s">
        <v>39</v>
      </c>
      <c r="S10503" s="4">
        <v>2.53695353571972</v>
      </c>
      <c r="T10503" s="4">
        <v>-5.31512605041999E7</v>
      </c>
    </row>
    <row r="10504" ht="12.75" customHeight="1">
      <c r="A10504" s="8" t="str">
        <f t="shared" si="1"/>
        <v>Sri Lanka1964</v>
      </c>
      <c r="B10504" s="4" t="s">
        <v>165</v>
      </c>
      <c r="C10504" s="4">
        <v>1964.0</v>
      </c>
      <c r="D10504" s="4">
        <v>6.19342508132601</v>
      </c>
      <c r="E10504" s="4" t="s">
        <v>39</v>
      </c>
      <c r="F10504" s="4" t="s">
        <v>39</v>
      </c>
      <c r="G10504" s="4">
        <v>1.30974789915966E9</v>
      </c>
      <c r="H10504" s="4" t="s">
        <v>39</v>
      </c>
      <c r="I10504" s="4" t="s">
        <v>39</v>
      </c>
      <c r="J10504" s="4" t="str">
        <f t="shared" si="2"/>
        <v>#VALUE!</v>
      </c>
      <c r="K10504" s="5" t="str">
        <f t="shared" si="3"/>
        <v>#VALUE!</v>
      </c>
      <c r="L10504" s="5" t="str">
        <f t="shared" si="4"/>
        <v>#VALUE!</v>
      </c>
      <c r="M10504" s="5" t="str">
        <f t="shared" si="5"/>
        <v>#VALUE!</v>
      </c>
      <c r="N10504" s="4" t="b">
        <v>0</v>
      </c>
      <c r="O10504" s="4" t="b">
        <v>1</v>
      </c>
      <c r="P10504" s="4" t="b">
        <v>1</v>
      </c>
      <c r="Q10504" s="4" t="b">
        <v>0</v>
      </c>
      <c r="R10504" s="4" t="s">
        <v>39</v>
      </c>
      <c r="S10504" s="4">
        <v>3.90643383679523</v>
      </c>
      <c r="T10504" s="4">
        <v>-3.88571428571429E8</v>
      </c>
    </row>
    <row r="10505" ht="12.75" customHeight="1">
      <c r="A10505" s="8" t="str">
        <f t="shared" si="1"/>
        <v>Sri Lanka1963</v>
      </c>
      <c r="B10505" s="4" t="s">
        <v>165</v>
      </c>
      <c r="C10505" s="4">
        <v>1963.0</v>
      </c>
      <c r="D10505" s="4">
        <v>7.32006205193245</v>
      </c>
      <c r="E10505" s="4" t="s">
        <v>39</v>
      </c>
      <c r="F10505" s="4" t="s">
        <v>39</v>
      </c>
      <c r="G10505" s="4">
        <v>1.24067226890756E9</v>
      </c>
      <c r="H10505" s="4" t="s">
        <v>39</v>
      </c>
      <c r="I10505" s="4" t="s">
        <v>39</v>
      </c>
      <c r="J10505" s="4" t="str">
        <f t="shared" si="2"/>
        <v>#VALUE!</v>
      </c>
      <c r="K10505" s="5" t="str">
        <f t="shared" si="3"/>
        <v>#VALUE!</v>
      </c>
      <c r="L10505" s="5" t="str">
        <f t="shared" si="4"/>
        <v>#VALUE!</v>
      </c>
      <c r="M10505" s="5" t="str">
        <f t="shared" si="5"/>
        <v>#VALUE!</v>
      </c>
      <c r="N10505" s="4" t="b">
        <v>0</v>
      </c>
      <c r="O10505" s="4" t="b">
        <v>0</v>
      </c>
      <c r="P10505" s="4" t="b">
        <v>1</v>
      </c>
      <c r="Q10505" s="4" t="b">
        <v>1</v>
      </c>
      <c r="R10505" s="4" t="s">
        <v>39</v>
      </c>
      <c r="S10505" s="4">
        <v>2.51674859426939</v>
      </c>
      <c r="T10505" s="4">
        <v>-6.90756302520999E7</v>
      </c>
    </row>
    <row r="10506" ht="12.75" customHeight="1">
      <c r="A10506" s="8" t="str">
        <f t="shared" si="1"/>
        <v>Sri Lanka1962</v>
      </c>
      <c r="B10506" s="4" t="s">
        <v>165</v>
      </c>
      <c r="C10506" s="4">
        <v>1962.0</v>
      </c>
      <c r="D10506" s="4" t="s">
        <v>39</v>
      </c>
      <c r="E10506" s="4" t="s">
        <v>39</v>
      </c>
      <c r="F10506" s="4" t="s">
        <v>39</v>
      </c>
      <c r="G10506" s="4">
        <v>1.43415637860082E9</v>
      </c>
      <c r="H10506" s="4" t="s">
        <v>39</v>
      </c>
      <c r="I10506" s="4" t="s">
        <v>39</v>
      </c>
      <c r="J10506" s="4" t="str">
        <f t="shared" si="2"/>
        <v>#VALUE!</v>
      </c>
      <c r="K10506" s="5" t="str">
        <f t="shared" si="3"/>
        <v>#VALUE!</v>
      </c>
      <c r="L10506" s="5" t="str">
        <f t="shared" si="4"/>
        <v>#VALUE!</v>
      </c>
      <c r="M10506" s="5" t="str">
        <f t="shared" si="5"/>
        <v>#VALUE!</v>
      </c>
      <c r="N10506" s="4" t="s">
        <v>39</v>
      </c>
      <c r="O10506" s="4" t="s">
        <v>39</v>
      </c>
      <c r="P10506" s="4" t="s">
        <v>39</v>
      </c>
      <c r="Q10506" s="4" t="b">
        <v>1</v>
      </c>
      <c r="R10506" s="4" t="s">
        <v>39</v>
      </c>
      <c r="S10506" s="4">
        <v>3.81801955804475</v>
      </c>
      <c r="T10506" s="4">
        <v>1.93484109693259E8</v>
      </c>
    </row>
    <row r="10507" ht="12.75" customHeight="1">
      <c r="A10507" s="8" t="str">
        <f t="shared" si="1"/>
        <v>Sri Lanka1961</v>
      </c>
      <c r="B10507" s="4" t="s">
        <v>165</v>
      </c>
      <c r="C10507" s="4">
        <v>1961.0</v>
      </c>
      <c r="D10507" s="4" t="s">
        <v>39</v>
      </c>
      <c r="E10507" s="4" t="s">
        <v>39</v>
      </c>
      <c r="F10507" s="4" t="s">
        <v>39</v>
      </c>
      <c r="G10507" s="4">
        <v>1.44432773109244E9</v>
      </c>
      <c r="H10507" s="4" t="s">
        <v>39</v>
      </c>
      <c r="I10507" s="4" t="s">
        <v>39</v>
      </c>
      <c r="J10507" s="4" t="str">
        <f t="shared" si="2"/>
        <v>#VALUE!</v>
      </c>
      <c r="K10507" s="5" t="str">
        <f t="shared" si="3"/>
        <v>#VALUE!</v>
      </c>
      <c r="L10507" s="5" t="str">
        <f t="shared" si="4"/>
        <v>#VALUE!</v>
      </c>
      <c r="M10507" s="5" t="str">
        <f t="shared" si="5"/>
        <v>#VALUE!</v>
      </c>
      <c r="N10507" s="4" t="s">
        <v>39</v>
      </c>
      <c r="O10507" s="4" t="s">
        <v>39</v>
      </c>
      <c r="P10507" s="4" t="s">
        <v>39</v>
      </c>
      <c r="Q10507" s="4" t="s">
        <v>39</v>
      </c>
      <c r="R10507" s="4" t="s">
        <v>39</v>
      </c>
      <c r="S10507" s="4" t="s">
        <v>39</v>
      </c>
      <c r="T10507" s="4">
        <v>1.01713524916198E7</v>
      </c>
    </row>
    <row r="10508" ht="12.75" customHeight="1">
      <c r="A10508" s="8" t="str">
        <f t="shared" si="1"/>
        <v>Sri Lanka1960</v>
      </c>
      <c r="B10508" s="4" t="s">
        <v>165</v>
      </c>
      <c r="C10508" s="4">
        <v>1960.0</v>
      </c>
      <c r="D10508" s="4" t="s">
        <v>39</v>
      </c>
      <c r="E10508" s="4" t="s">
        <v>39</v>
      </c>
      <c r="F10508" s="4" t="s">
        <v>39</v>
      </c>
      <c r="G10508" s="4">
        <v>1.40987394957983E9</v>
      </c>
      <c r="H10508" s="4" t="s">
        <v>39</v>
      </c>
      <c r="I10508" s="4" t="s">
        <v>39</v>
      </c>
      <c r="J10508" s="4" t="str">
        <f t="shared" si="2"/>
        <v>#VALUE!</v>
      </c>
      <c r="K10508" s="5" t="str">
        <f t="shared" si="3"/>
        <v>#VALUE!</v>
      </c>
      <c r="L10508" s="5" t="str">
        <f t="shared" si="4"/>
        <v>#VALUE!</v>
      </c>
      <c r="M10508" s="5" t="str">
        <f t="shared" si="5"/>
        <v>#VALUE!</v>
      </c>
      <c r="N10508" s="4" t="s">
        <v>39</v>
      </c>
      <c r="O10508" s="4" t="s">
        <v>39</v>
      </c>
      <c r="P10508" s="4" t="s">
        <v>39</v>
      </c>
      <c r="Q10508" s="4" t="s">
        <v>39</v>
      </c>
      <c r="R10508" s="4" t="s">
        <v>39</v>
      </c>
      <c r="S10508" s="4" t="s">
        <v>39</v>
      </c>
      <c r="T10508" s="4">
        <v>-3.44537815126099E7</v>
      </c>
    </row>
    <row r="10509" ht="12.75" customHeight="1">
      <c r="A10509" s="8" t="str">
        <f t="shared" si="1"/>
        <v>St. Kitts and Nevis2022</v>
      </c>
      <c r="B10509" s="4" t="s">
        <v>166</v>
      </c>
      <c r="C10509" s="4">
        <v>2022.0</v>
      </c>
      <c r="D10509" s="4" t="s">
        <v>39</v>
      </c>
      <c r="E10509" s="4" t="s">
        <v>39</v>
      </c>
      <c r="F10509" s="4" t="s">
        <v>39</v>
      </c>
      <c r="G10509" s="4">
        <v>9.61563259259259E8</v>
      </c>
      <c r="H10509" s="4" t="s">
        <v>39</v>
      </c>
      <c r="I10509" s="4" t="s">
        <v>39</v>
      </c>
      <c r="J10509" s="4" t="str">
        <f t="shared" si="2"/>
        <v>#VALUE!</v>
      </c>
      <c r="K10509" s="5" t="str">
        <f t="shared" si="3"/>
        <v>#VALUE!</v>
      </c>
      <c r="L10509" s="5" t="str">
        <f t="shared" si="4"/>
        <v>#VALUE!</v>
      </c>
      <c r="M10509" s="5" t="str">
        <f t="shared" si="5"/>
        <v>#VALUE!</v>
      </c>
      <c r="N10509" s="4" t="s">
        <v>39</v>
      </c>
      <c r="O10509" s="4" t="s">
        <v>39</v>
      </c>
      <c r="P10509" s="4" t="s">
        <v>39</v>
      </c>
      <c r="Q10509" s="4" t="s">
        <v>39</v>
      </c>
      <c r="R10509" s="4" t="s">
        <v>39</v>
      </c>
      <c r="S10509" s="4">
        <v>9.00000000000001</v>
      </c>
      <c r="T10509" s="4" t="s">
        <v>39</v>
      </c>
    </row>
    <row r="10510" ht="12.75" customHeight="1">
      <c r="A10510" s="8" t="str">
        <f t="shared" si="1"/>
        <v>St. Kitts and Nevis2021</v>
      </c>
      <c r="B10510" s="4" t="s">
        <v>166</v>
      </c>
      <c r="C10510" s="4">
        <v>2021.0</v>
      </c>
      <c r="D10510" s="4">
        <v>-3.58702229420543</v>
      </c>
      <c r="E10510" s="4">
        <v>7.10673988703531E7</v>
      </c>
      <c r="F10510" s="4">
        <v>-5.03463063252037E7</v>
      </c>
      <c r="G10510" s="4">
        <v>8.60844444444444E8</v>
      </c>
      <c r="H10510" s="4">
        <v>42.2815269143986</v>
      </c>
      <c r="I10510" s="4">
        <v>35.1253079198997</v>
      </c>
      <c r="J10510" s="4">
        <f t="shared" si="2"/>
        <v>36397817547</v>
      </c>
      <c r="K10510" s="5">
        <f t="shared" si="3"/>
        <v>30237426182</v>
      </c>
      <c r="L10510" s="5">
        <f t="shared" si="4"/>
        <v>-6160391365</v>
      </c>
      <c r="M10510" s="5">
        <f t="shared" si="5"/>
        <v>-7.156218994</v>
      </c>
      <c r="N10510" s="4" t="b">
        <v>1</v>
      </c>
      <c r="O10510" s="4" t="b">
        <v>1</v>
      </c>
      <c r="P10510" s="4" t="b">
        <v>0</v>
      </c>
      <c r="Q10510" s="4" t="s">
        <v>39</v>
      </c>
      <c r="R10510" s="4" t="s">
        <v>39</v>
      </c>
      <c r="S10510" s="4">
        <v>-0.880100861116389</v>
      </c>
      <c r="T10510" s="4">
        <v>-1.00718814814815E8</v>
      </c>
    </row>
    <row r="10511" ht="12.75" customHeight="1">
      <c r="A10511" s="8" t="str">
        <f t="shared" si="1"/>
        <v>St. Kitts and Nevis2020</v>
      </c>
      <c r="B10511" s="4" t="s">
        <v>166</v>
      </c>
      <c r="C10511" s="4">
        <v>2020.0</v>
      </c>
      <c r="D10511" s="4">
        <v>-13.9688070238884</v>
      </c>
      <c r="E10511" s="4">
        <v>-1.3269227379183E7</v>
      </c>
      <c r="F10511" s="4">
        <v>-9.62905252979763E7</v>
      </c>
      <c r="G10511" s="4">
        <v>8.84522222222222E8</v>
      </c>
      <c r="H10511" s="4">
        <v>31.599190903913</v>
      </c>
      <c r="I10511" s="4">
        <v>34.3240594811028</v>
      </c>
      <c r="J10511" s="4">
        <f t="shared" si="2"/>
        <v>27950186559</v>
      </c>
      <c r="K10511" s="5">
        <f t="shared" si="3"/>
        <v>30360393368</v>
      </c>
      <c r="L10511" s="5">
        <f t="shared" si="4"/>
        <v>2410206809</v>
      </c>
      <c r="M10511" s="5">
        <f t="shared" si="5"/>
        <v>2.724868577</v>
      </c>
      <c r="N10511" s="4" t="b">
        <v>1</v>
      </c>
      <c r="O10511" s="4" t="b">
        <v>1</v>
      </c>
      <c r="P10511" s="4" t="b">
        <v>0</v>
      </c>
      <c r="Q10511" s="4" t="b">
        <v>0</v>
      </c>
      <c r="R10511" s="4" t="s">
        <v>39</v>
      </c>
      <c r="S10511" s="4">
        <v>-14.5305297142572</v>
      </c>
      <c r="T10511" s="4">
        <v>2.3677777777778E7</v>
      </c>
    </row>
    <row r="10512" ht="12.75" customHeight="1">
      <c r="A10512" s="8" t="str">
        <f t="shared" si="1"/>
        <v>St. Kitts and Nevis2019</v>
      </c>
      <c r="B10512" s="4" t="s">
        <v>166</v>
      </c>
      <c r="C10512" s="4">
        <v>2019.0</v>
      </c>
      <c r="D10512" s="4">
        <v>4.80398831818225</v>
      </c>
      <c r="E10512" s="4">
        <v>5426991.52789194</v>
      </c>
      <c r="F10512" s="4">
        <v>-6.40850136515937E7</v>
      </c>
      <c r="G10512" s="4">
        <v>1.10784444444444E9</v>
      </c>
      <c r="H10512" s="4">
        <v>35.6302116792199</v>
      </c>
      <c r="I10512" s="4">
        <v>36.2738653214193</v>
      </c>
      <c r="J10512" s="4">
        <f t="shared" si="2"/>
        <v>39472732063</v>
      </c>
      <c r="K10512" s="5">
        <f t="shared" si="3"/>
        <v>40185800175</v>
      </c>
      <c r="L10512" s="5">
        <f t="shared" si="4"/>
        <v>713068111.7</v>
      </c>
      <c r="M10512" s="5">
        <f t="shared" si="5"/>
        <v>0.6436536422</v>
      </c>
      <c r="N10512" s="4" t="b">
        <v>1</v>
      </c>
      <c r="O10512" s="4" t="b">
        <v>1</v>
      </c>
      <c r="P10512" s="4" t="b">
        <v>1</v>
      </c>
      <c r="Q10512" s="4" t="b">
        <v>0</v>
      </c>
      <c r="R10512" s="4" t="s">
        <v>39</v>
      </c>
      <c r="S10512" s="4">
        <v>4.04706350889801</v>
      </c>
      <c r="T10512" s="4">
        <v>2.23322222222217E8</v>
      </c>
    </row>
    <row r="10513" ht="12.75" customHeight="1">
      <c r="A10513" s="8" t="str">
        <f t="shared" si="1"/>
        <v>St. Kitts and Nevis2018</v>
      </c>
      <c r="B10513" s="4" t="s">
        <v>166</v>
      </c>
      <c r="C10513" s="4">
        <v>2018.0</v>
      </c>
      <c r="D10513" s="4">
        <v>2.66982816347505</v>
      </c>
      <c r="E10513" s="4">
        <v>2.69165065833034E7</v>
      </c>
      <c r="F10513" s="4">
        <v>-7.73907235706315E7</v>
      </c>
      <c r="G10513" s="4">
        <v>1.07692222222222E9</v>
      </c>
      <c r="H10513" s="4">
        <v>36.9261878773858</v>
      </c>
      <c r="I10513" s="4">
        <v>35.7520195133026</v>
      </c>
      <c r="J10513" s="4">
        <f t="shared" si="2"/>
        <v>39766632307</v>
      </c>
      <c r="K10513" s="5">
        <f t="shared" si="3"/>
        <v>38502144303</v>
      </c>
      <c r="L10513" s="5">
        <f t="shared" si="4"/>
        <v>-1264488004</v>
      </c>
      <c r="M10513" s="5">
        <f t="shared" si="5"/>
        <v>-1.174168364</v>
      </c>
      <c r="N10513" s="4" t="b">
        <v>0</v>
      </c>
      <c r="O10513" s="4" t="b">
        <v>0</v>
      </c>
      <c r="P10513" s="4" t="b">
        <v>1</v>
      </c>
      <c r="Q10513" s="4" t="b">
        <v>1</v>
      </c>
      <c r="R10513" s="4" t="s">
        <v>39</v>
      </c>
      <c r="S10513" s="4">
        <v>2.05202286602875</v>
      </c>
      <c r="T10513" s="4">
        <v>-3.09222222222199E7</v>
      </c>
    </row>
    <row r="10514" ht="12.75" customHeight="1">
      <c r="A10514" s="8" t="str">
        <f t="shared" si="1"/>
        <v>St. Kitts and Nevis2017</v>
      </c>
      <c r="B10514" s="4" t="s">
        <v>166</v>
      </c>
      <c r="C10514" s="4">
        <v>2017.0</v>
      </c>
      <c r="D10514" s="4">
        <v>0.943663725770409</v>
      </c>
      <c r="E10514" s="4">
        <v>2.04639901791571E7</v>
      </c>
      <c r="F10514" s="4">
        <v>-1.11770103892154E8</v>
      </c>
      <c r="G10514" s="4">
        <v>1.05894444444444E9</v>
      </c>
      <c r="H10514" s="4">
        <v>27.4762624066825</v>
      </c>
      <c r="I10514" s="4">
        <v>26.9373833159448</v>
      </c>
      <c r="J10514" s="4">
        <f t="shared" si="2"/>
        <v>29095835430</v>
      </c>
      <c r="K10514" s="5">
        <f t="shared" si="3"/>
        <v>28525192410</v>
      </c>
      <c r="L10514" s="5">
        <f t="shared" si="4"/>
        <v>-570643019.4</v>
      </c>
      <c r="M10514" s="5">
        <f t="shared" si="5"/>
        <v>-0.5388790907</v>
      </c>
      <c r="N10514" s="4" t="b">
        <v>0</v>
      </c>
      <c r="O10514" s="4" t="b">
        <v>1</v>
      </c>
      <c r="P10514" s="4" t="b">
        <v>0</v>
      </c>
      <c r="Q10514" s="4" t="b">
        <v>1</v>
      </c>
      <c r="R10514" s="4" t="s">
        <v>39</v>
      </c>
      <c r="S10514" s="4">
        <v>0.00751065850803911</v>
      </c>
      <c r="T10514" s="4">
        <v>-1.79777777777799E7</v>
      </c>
    </row>
    <row r="10515" ht="12.75" customHeight="1">
      <c r="A10515" s="8" t="str">
        <f t="shared" si="1"/>
        <v>St. Kitts and Nevis2016</v>
      </c>
      <c r="B10515" s="4" t="s">
        <v>166</v>
      </c>
      <c r="C10515" s="4">
        <v>2016.0</v>
      </c>
      <c r="D10515" s="4">
        <v>3.90396888646912</v>
      </c>
      <c r="E10515" s="4">
        <v>5.36481545034622E7</v>
      </c>
      <c r="F10515" s="4">
        <v>-1.23687677602243E8</v>
      </c>
      <c r="G10515" s="4">
        <v>1.0081E9</v>
      </c>
      <c r="H10515" s="4">
        <v>30.3627111478633</v>
      </c>
      <c r="I10515" s="4">
        <v>26.6053313630129</v>
      </c>
      <c r="J10515" s="4">
        <f t="shared" si="2"/>
        <v>30608649108</v>
      </c>
      <c r="K10515" s="5">
        <f t="shared" si="3"/>
        <v>26820834547</v>
      </c>
      <c r="L10515" s="5">
        <f t="shared" si="4"/>
        <v>-3787814561</v>
      </c>
      <c r="M10515" s="5">
        <f t="shared" si="5"/>
        <v>-3.757379785</v>
      </c>
      <c r="N10515" s="4" t="b">
        <v>0</v>
      </c>
      <c r="O10515" s="4" t="b">
        <v>1</v>
      </c>
      <c r="P10515" s="4" t="b">
        <v>0</v>
      </c>
      <c r="Q10515" s="4" t="b">
        <v>0</v>
      </c>
      <c r="R10515" s="4" t="s">
        <v>39</v>
      </c>
      <c r="S10515" s="4">
        <v>3.93000468349665</v>
      </c>
      <c r="T10515" s="4">
        <v>-5.084444444444E7</v>
      </c>
    </row>
    <row r="10516" ht="12.75" customHeight="1">
      <c r="A10516" s="8" t="str">
        <f t="shared" si="1"/>
        <v>St. Kitts and Nevis2015</v>
      </c>
      <c r="B10516" s="4" t="s">
        <v>166</v>
      </c>
      <c r="C10516" s="4">
        <v>2015.0</v>
      </c>
      <c r="D10516" s="4">
        <v>0.716606942756764</v>
      </c>
      <c r="E10516" s="4">
        <v>7.24907031620529E7</v>
      </c>
      <c r="F10516" s="4">
        <v>-7.97192077910715E7</v>
      </c>
      <c r="G10516" s="4">
        <v>9.57037037037037E8</v>
      </c>
      <c r="H10516" s="4">
        <v>34.8812386735793</v>
      </c>
      <c r="I10516" s="4">
        <v>29.2813017345073</v>
      </c>
      <c r="J10516" s="4">
        <f t="shared" si="2"/>
        <v>33382637308</v>
      </c>
      <c r="K10516" s="5">
        <f t="shared" si="3"/>
        <v>28023290253</v>
      </c>
      <c r="L10516" s="5">
        <f t="shared" si="4"/>
        <v>-5359347056</v>
      </c>
      <c r="M10516" s="5">
        <f t="shared" si="5"/>
        <v>-5.599936939</v>
      </c>
      <c r="N10516" s="4" t="b">
        <v>0</v>
      </c>
      <c r="O10516" s="4" t="b">
        <v>1</v>
      </c>
      <c r="P10516" s="4" t="b">
        <v>0</v>
      </c>
      <c r="Q10516" s="4" t="b">
        <v>0</v>
      </c>
      <c r="R10516" s="4" t="s">
        <v>39</v>
      </c>
      <c r="S10516" s="4">
        <v>0.714014853728685</v>
      </c>
      <c r="T10516" s="4">
        <v>-5.10629629629629E7</v>
      </c>
    </row>
    <row r="10517" ht="12.75" customHeight="1">
      <c r="A10517" s="8" t="str">
        <f t="shared" si="1"/>
        <v>St. Kitts and Nevis2014</v>
      </c>
      <c r="B10517" s="4" t="s">
        <v>166</v>
      </c>
      <c r="C10517" s="4">
        <v>2014.0</v>
      </c>
      <c r="D10517" s="4">
        <v>7.58732472676618</v>
      </c>
      <c r="E10517" s="4">
        <v>1.04527119264844E8</v>
      </c>
      <c r="F10517" s="4">
        <v>2955059.90506137</v>
      </c>
      <c r="G10517" s="4">
        <v>9.5317037037037E8</v>
      </c>
      <c r="H10517" s="4">
        <v>37.5012201400722</v>
      </c>
      <c r="I10517" s="4">
        <v>28.9931944868701</v>
      </c>
      <c r="J10517" s="4">
        <f t="shared" si="2"/>
        <v>35745051890</v>
      </c>
      <c r="K10517" s="5">
        <f t="shared" si="3"/>
        <v>27635453927</v>
      </c>
      <c r="L10517" s="5">
        <f t="shared" si="4"/>
        <v>-8109597963</v>
      </c>
      <c r="M10517" s="5">
        <f t="shared" si="5"/>
        <v>-8.508025653</v>
      </c>
      <c r="N10517" s="4" t="b">
        <v>0</v>
      </c>
      <c r="O10517" s="4" t="b">
        <v>1</v>
      </c>
      <c r="P10517" s="4" t="b">
        <v>1</v>
      </c>
      <c r="Q10517" s="4" t="b">
        <v>0</v>
      </c>
      <c r="R10517" s="4" t="s">
        <v>39</v>
      </c>
      <c r="S10517" s="4">
        <v>7.58147888339975</v>
      </c>
      <c r="T10517" s="4">
        <v>-3866666.66666698</v>
      </c>
    </row>
    <row r="10518" ht="12.75" customHeight="1">
      <c r="A10518" s="8" t="str">
        <f t="shared" si="1"/>
        <v>St. Kitts and Nevis2013</v>
      </c>
      <c r="B10518" s="4" t="s">
        <v>166</v>
      </c>
      <c r="C10518" s="4">
        <v>2013.0</v>
      </c>
      <c r="D10518" s="4">
        <v>5.70560217876877</v>
      </c>
      <c r="E10518" s="4">
        <v>1.26112118516439E8</v>
      </c>
      <c r="F10518" s="4">
        <v>-6.27033140740741E7</v>
      </c>
      <c r="G10518" s="4">
        <v>8.74896296296296E8</v>
      </c>
      <c r="H10518" s="4">
        <v>40.6498348787688</v>
      </c>
      <c r="I10518" s="4">
        <v>29.7245784479204</v>
      </c>
      <c r="J10518" s="4">
        <f t="shared" si="2"/>
        <v>35564389980</v>
      </c>
      <c r="K10518" s="5">
        <f t="shared" si="3"/>
        <v>26005923593</v>
      </c>
      <c r="L10518" s="5">
        <f t="shared" si="4"/>
        <v>-9558466387</v>
      </c>
      <c r="M10518" s="5">
        <f t="shared" si="5"/>
        <v>-10.92525643</v>
      </c>
      <c r="N10518" s="4" t="b">
        <v>0</v>
      </c>
      <c r="O10518" s="4" t="b">
        <v>0</v>
      </c>
      <c r="P10518" s="4" t="b">
        <v>1</v>
      </c>
      <c r="Q10518" s="4" t="b">
        <v>1</v>
      </c>
      <c r="R10518" s="4" t="s">
        <v>39</v>
      </c>
      <c r="S10518" s="4">
        <v>5.70982297813258</v>
      </c>
      <c r="T10518" s="4">
        <v>-7.8274074074074E7</v>
      </c>
    </row>
    <row r="10519" ht="12.75" customHeight="1">
      <c r="A10519" s="8" t="str">
        <f t="shared" si="1"/>
        <v>St. Kitts and Nevis2012</v>
      </c>
      <c r="B10519" s="4" t="s">
        <v>166</v>
      </c>
      <c r="C10519" s="4">
        <v>2012.0</v>
      </c>
      <c r="D10519" s="4">
        <v>-0.516912966770965</v>
      </c>
      <c r="E10519" s="4">
        <v>7.93574927902293E7</v>
      </c>
      <c r="F10519" s="4">
        <v>-8.4747152962963E7</v>
      </c>
      <c r="G10519" s="4">
        <v>8.25381481481481E8</v>
      </c>
      <c r="H10519" s="4">
        <v>32.11634525282</v>
      </c>
      <c r="I10519" s="4">
        <v>27.8019950907746</v>
      </c>
      <c r="J10519" s="4">
        <f t="shared" si="2"/>
        <v>26508236625</v>
      </c>
      <c r="K10519" s="5">
        <f t="shared" si="3"/>
        <v>22947251896</v>
      </c>
      <c r="L10519" s="5">
        <f t="shared" si="4"/>
        <v>-3560984728</v>
      </c>
      <c r="M10519" s="5">
        <f t="shared" si="5"/>
        <v>-4.314350162</v>
      </c>
      <c r="N10519" s="4" t="b">
        <v>1</v>
      </c>
      <c r="O10519" s="4" t="b">
        <v>1</v>
      </c>
      <c r="P10519" s="4" t="b">
        <v>0</v>
      </c>
      <c r="Q10519" s="4" t="b">
        <v>1</v>
      </c>
      <c r="R10519" s="4" t="s">
        <v>39</v>
      </c>
      <c r="S10519" s="4">
        <v>-0.525762355415353</v>
      </c>
      <c r="T10519" s="4">
        <v>-4.9514814814815E7</v>
      </c>
    </row>
    <row r="10520" ht="12.75" customHeight="1">
      <c r="A10520" s="8" t="str">
        <f t="shared" si="1"/>
        <v>St. Kitts and Nevis2011</v>
      </c>
      <c r="B10520" s="4" t="s">
        <v>166</v>
      </c>
      <c r="C10520" s="4">
        <v>2011.0</v>
      </c>
      <c r="D10520" s="4">
        <v>1.6167412506418</v>
      </c>
      <c r="E10520" s="4">
        <v>6.01780407890322E7</v>
      </c>
      <c r="F10520" s="4">
        <v>-1.02198873703704E8</v>
      </c>
      <c r="G10520" s="4">
        <v>8.36092592592593E8</v>
      </c>
      <c r="H10520" s="4">
        <v>31.8699443170001</v>
      </c>
      <c r="I10520" s="4">
        <v>30.2728950461463</v>
      </c>
      <c r="J10520" s="4">
        <f t="shared" si="2"/>
        <v>26646224370</v>
      </c>
      <c r="K10520" s="5">
        <f t="shared" si="3"/>
        <v>25310943304</v>
      </c>
      <c r="L10520" s="5">
        <f t="shared" si="4"/>
        <v>-1335281065</v>
      </c>
      <c r="M10520" s="5">
        <f t="shared" si="5"/>
        <v>-1.597049271</v>
      </c>
      <c r="N10520" s="4" t="b">
        <v>1</v>
      </c>
      <c r="O10520" s="4" t="b">
        <v>1</v>
      </c>
      <c r="P10520" s="4" t="b">
        <v>0</v>
      </c>
      <c r="Q10520" s="4" t="b">
        <v>0</v>
      </c>
      <c r="R10520" s="4" t="s">
        <v>39</v>
      </c>
      <c r="S10520" s="4">
        <v>1.61660730423688</v>
      </c>
      <c r="T10520" s="4">
        <v>1.07111111111119E7</v>
      </c>
    </row>
    <row r="10521" ht="12.75" customHeight="1">
      <c r="A10521" s="8" t="str">
        <f t="shared" si="1"/>
        <v>St. Kitts and Nevis2010</v>
      </c>
      <c r="B10521" s="4" t="s">
        <v>166</v>
      </c>
      <c r="C10521" s="4">
        <v>2010.0</v>
      </c>
      <c r="D10521" s="4">
        <v>0.0436974057648895</v>
      </c>
      <c r="E10521" s="4">
        <v>-1819833.61276612</v>
      </c>
      <c r="F10521" s="4">
        <v>-1.3858115962963E8</v>
      </c>
      <c r="G10521" s="4">
        <v>7.78718518518518E8</v>
      </c>
      <c r="H10521" s="4">
        <v>27.0446217962773</v>
      </c>
      <c r="I10521" s="4">
        <v>33.3888399366555</v>
      </c>
      <c r="J10521" s="4">
        <f t="shared" si="2"/>
        <v>21060147819</v>
      </c>
      <c r="K10521" s="5">
        <f t="shared" si="3"/>
        <v>26000507971</v>
      </c>
      <c r="L10521" s="5">
        <f t="shared" si="4"/>
        <v>4940360151</v>
      </c>
      <c r="M10521" s="5">
        <f t="shared" si="5"/>
        <v>6.34421814</v>
      </c>
      <c r="N10521" s="4" t="b">
        <v>0</v>
      </c>
      <c r="O10521" s="4" t="b">
        <v>1</v>
      </c>
      <c r="P10521" s="4" t="b">
        <v>0</v>
      </c>
      <c r="Q10521" s="4" t="b">
        <v>0</v>
      </c>
      <c r="R10521" s="4" t="s">
        <v>39</v>
      </c>
      <c r="S10521" s="4">
        <v>0.0439776540971621</v>
      </c>
      <c r="T10521" s="4">
        <v>-5.73740740740749E7</v>
      </c>
    </row>
    <row r="10522" ht="12.75" customHeight="1">
      <c r="A10522" s="8" t="str">
        <f t="shared" si="1"/>
        <v>St. Kitts and Nevis2009</v>
      </c>
      <c r="B10522" s="4" t="s">
        <v>166</v>
      </c>
      <c r="C10522" s="4">
        <v>2009.0</v>
      </c>
      <c r="D10522" s="4">
        <v>-3.37930816342839</v>
      </c>
      <c r="E10522" s="4">
        <v>2.93984522570741E7</v>
      </c>
      <c r="F10522" s="4">
        <v>-1.80115761851852E8</v>
      </c>
      <c r="G10522" s="4">
        <v>7.74273111111111E8</v>
      </c>
      <c r="H10522" s="4">
        <v>29.1623483487411</v>
      </c>
      <c r="I10522" s="4">
        <v>31.3934531134296</v>
      </c>
      <c r="J10522" s="4">
        <f t="shared" si="2"/>
        <v>22579622183</v>
      </c>
      <c r="K10522" s="5">
        <f t="shared" si="3"/>
        <v>24307106611</v>
      </c>
      <c r="L10522" s="5">
        <f t="shared" si="4"/>
        <v>1727484427</v>
      </c>
      <c r="M10522" s="5">
        <f t="shared" si="5"/>
        <v>2.231104765</v>
      </c>
      <c r="N10522" s="4" t="b">
        <v>1</v>
      </c>
      <c r="O10522" s="4" t="b">
        <v>1</v>
      </c>
      <c r="P10522" s="4" t="b">
        <v>0</v>
      </c>
      <c r="Q10522" s="4" t="b">
        <v>0</v>
      </c>
      <c r="R10522" s="4" t="s">
        <v>39</v>
      </c>
      <c r="S10522" s="4">
        <v>-3.37930611341334</v>
      </c>
      <c r="T10522" s="4">
        <v>-4445407.40740692</v>
      </c>
    </row>
    <row r="10523" ht="12.75" customHeight="1">
      <c r="A10523" s="8" t="str">
        <f t="shared" si="1"/>
        <v>St. Kitts and Nevis2008</v>
      </c>
      <c r="B10523" s="4" t="s">
        <v>166</v>
      </c>
      <c r="C10523" s="4">
        <v>2008.0</v>
      </c>
      <c r="D10523" s="4">
        <v>11.1785281344699</v>
      </c>
      <c r="E10523" s="4">
        <v>2.48113529243765E7</v>
      </c>
      <c r="F10523" s="4">
        <v>-2.03331386666667E8</v>
      </c>
      <c r="G10523" s="4">
        <v>7.77691333333333E8</v>
      </c>
      <c r="H10523" s="4">
        <v>27.3021268159766</v>
      </c>
      <c r="I10523" s="4">
        <v>30.2237865778139</v>
      </c>
      <c r="J10523" s="4">
        <f t="shared" si="2"/>
        <v>21232627406</v>
      </c>
      <c r="K10523" s="5">
        <f t="shared" si="3"/>
        <v>23504776882</v>
      </c>
      <c r="L10523" s="5">
        <f t="shared" si="4"/>
        <v>2272149476</v>
      </c>
      <c r="M10523" s="5">
        <f t="shared" si="5"/>
        <v>2.921659762</v>
      </c>
      <c r="N10523" s="4" t="b">
        <v>1</v>
      </c>
      <c r="O10523" s="4" t="b">
        <v>1</v>
      </c>
      <c r="P10523" s="4" t="b">
        <v>0</v>
      </c>
      <c r="Q10523" s="4" t="b">
        <v>0</v>
      </c>
      <c r="R10523" s="4" t="s">
        <v>39</v>
      </c>
      <c r="S10523" s="4">
        <v>11.1785279683724</v>
      </c>
      <c r="T10523" s="4">
        <v>3418222.22222197</v>
      </c>
    </row>
    <row r="10524" ht="12.75" customHeight="1">
      <c r="A10524" s="8" t="str">
        <f t="shared" si="1"/>
        <v>St. Kitts and Nevis2007</v>
      </c>
      <c r="B10524" s="4" t="s">
        <v>166</v>
      </c>
      <c r="C10524" s="4">
        <v>2007.0</v>
      </c>
      <c r="D10524" s="4">
        <v>0.600602326543749</v>
      </c>
      <c r="E10524" s="4">
        <v>2.33941988888887E7</v>
      </c>
      <c r="F10524" s="4">
        <v>-1.13034715925926E8</v>
      </c>
      <c r="G10524" s="4">
        <v>6.89285185185185E8</v>
      </c>
      <c r="H10524" s="4">
        <v>29.299520652098</v>
      </c>
      <c r="I10524" s="4">
        <v>32.1572280462315</v>
      </c>
      <c r="J10524" s="4">
        <f t="shared" si="2"/>
        <v>20195725519</v>
      </c>
      <c r="K10524" s="5">
        <f t="shared" si="3"/>
        <v>22165500889</v>
      </c>
      <c r="L10524" s="5">
        <f t="shared" si="4"/>
        <v>1969775370</v>
      </c>
      <c r="M10524" s="5">
        <f t="shared" si="5"/>
        <v>2.857707394</v>
      </c>
      <c r="N10524" s="4" t="b">
        <v>0</v>
      </c>
      <c r="O10524" s="4" t="b">
        <v>1</v>
      </c>
      <c r="P10524" s="4" t="b">
        <v>0</v>
      </c>
      <c r="Q10524" s="4" t="b">
        <v>0</v>
      </c>
      <c r="R10524" s="4" t="s">
        <v>39</v>
      </c>
      <c r="S10524" s="4">
        <v>0.600602326543751</v>
      </c>
      <c r="T10524" s="4">
        <v>-8.8406148148148E7</v>
      </c>
    </row>
    <row r="10525" ht="12.75" customHeight="1">
      <c r="A10525" s="8" t="str">
        <f t="shared" si="1"/>
        <v>St. Kitts and Nevis2006</v>
      </c>
      <c r="B10525" s="4" t="s">
        <v>166</v>
      </c>
      <c r="C10525" s="4">
        <v>2006.0</v>
      </c>
      <c r="D10525" s="4">
        <v>3.15038119968223</v>
      </c>
      <c r="E10525" s="4">
        <v>3.21490597185187E7</v>
      </c>
      <c r="F10525" s="4">
        <v>-8.51094818518519E7</v>
      </c>
      <c r="G10525" s="4">
        <v>6.44414814814815E8</v>
      </c>
      <c r="H10525" s="4">
        <v>31.2677217044462</v>
      </c>
      <c r="I10525" s="4">
        <v>32.5282485907398</v>
      </c>
      <c r="J10525" s="4">
        <f t="shared" si="2"/>
        <v>20149383092</v>
      </c>
      <c r="K10525" s="5">
        <f t="shared" si="3"/>
        <v>20961685292</v>
      </c>
      <c r="L10525" s="5">
        <f t="shared" si="4"/>
        <v>812302200</v>
      </c>
      <c r="M10525" s="5">
        <f t="shared" si="5"/>
        <v>1.260526886</v>
      </c>
      <c r="N10525" s="4" t="b">
        <v>0</v>
      </c>
      <c r="O10525" s="4" t="b">
        <v>1</v>
      </c>
      <c r="P10525" s="4" t="b">
        <v>1</v>
      </c>
      <c r="Q10525" s="4" t="b">
        <v>0</v>
      </c>
      <c r="R10525" s="4" t="s">
        <v>39</v>
      </c>
      <c r="S10525" s="4">
        <v>3.15038119968223</v>
      </c>
      <c r="T10525" s="4">
        <v>-4.48703703703699E7</v>
      </c>
    </row>
    <row r="10526" ht="12.75" customHeight="1">
      <c r="A10526" s="8" t="str">
        <f t="shared" si="1"/>
        <v>St. Kitts and Nevis2005</v>
      </c>
      <c r="B10526" s="4" t="s">
        <v>166</v>
      </c>
      <c r="C10526" s="4">
        <v>2005.0</v>
      </c>
      <c r="D10526" s="4">
        <v>9.73353457024643</v>
      </c>
      <c r="E10526" s="4">
        <v>1.52832850910447E7</v>
      </c>
      <c r="F10526" s="4">
        <v>-6.47203677777778E7</v>
      </c>
      <c r="G10526" s="4">
        <v>5.47203703703704E8</v>
      </c>
      <c r="H10526" s="4">
        <v>31.1389670184036</v>
      </c>
      <c r="I10526" s="4">
        <v>34.6662002720941</v>
      </c>
      <c r="J10526" s="4">
        <f t="shared" si="2"/>
        <v>17039358082</v>
      </c>
      <c r="K10526" s="5">
        <f t="shared" si="3"/>
        <v>18969473182</v>
      </c>
      <c r="L10526" s="5">
        <f t="shared" si="4"/>
        <v>1930115100</v>
      </c>
      <c r="M10526" s="5">
        <f t="shared" si="5"/>
        <v>3.527233254</v>
      </c>
      <c r="N10526" s="4" t="b">
        <v>0</v>
      </c>
      <c r="O10526" s="4" t="b">
        <v>1</v>
      </c>
      <c r="P10526" s="4" t="b">
        <v>1</v>
      </c>
      <c r="Q10526" s="4" t="b">
        <v>0</v>
      </c>
      <c r="R10526" s="4" t="s">
        <v>39</v>
      </c>
      <c r="S10526" s="4">
        <v>9.73282070298016</v>
      </c>
      <c r="T10526" s="4">
        <v>-9.7211111111111E7</v>
      </c>
    </row>
    <row r="10527" ht="12.75" customHeight="1">
      <c r="A10527" s="8" t="str">
        <f t="shared" si="1"/>
        <v>St. Kitts and Nevis2004</v>
      </c>
      <c r="B10527" s="4" t="s">
        <v>166</v>
      </c>
      <c r="C10527" s="4">
        <v>2004.0</v>
      </c>
      <c r="D10527" s="4">
        <v>3.99637369848927</v>
      </c>
      <c r="E10527" s="4">
        <v>-3239126.58096146</v>
      </c>
      <c r="F10527" s="4">
        <v>-6.83795955555556E7</v>
      </c>
      <c r="G10527" s="4">
        <v>5.069E8</v>
      </c>
      <c r="H10527" s="4">
        <v>27.0791036247397</v>
      </c>
      <c r="I10527" s="4">
        <v>33.676967635261</v>
      </c>
      <c r="J10527" s="4">
        <f t="shared" si="2"/>
        <v>13726397627</v>
      </c>
      <c r="K10527" s="5">
        <f t="shared" si="3"/>
        <v>17070854894</v>
      </c>
      <c r="L10527" s="5">
        <f t="shared" si="4"/>
        <v>3344457267</v>
      </c>
      <c r="M10527" s="5">
        <f t="shared" si="5"/>
        <v>6.597864011</v>
      </c>
      <c r="N10527" s="4" t="b">
        <v>0</v>
      </c>
      <c r="O10527" s="4" t="b">
        <v>1</v>
      </c>
      <c r="P10527" s="4" t="b">
        <v>1</v>
      </c>
      <c r="Q10527" s="4" t="b">
        <v>0</v>
      </c>
      <c r="R10527" s="4" t="s">
        <v>39</v>
      </c>
      <c r="S10527" s="4">
        <v>3.99634666125431</v>
      </c>
      <c r="T10527" s="4">
        <v>-4.0303703703704E7</v>
      </c>
    </row>
    <row r="10528" ht="12.75" customHeight="1">
      <c r="A10528" s="8" t="str">
        <f t="shared" si="1"/>
        <v>St. Kitts and Nevis2003</v>
      </c>
      <c r="B10528" s="4" t="s">
        <v>166</v>
      </c>
      <c r="C10528" s="4">
        <v>2003.0</v>
      </c>
      <c r="D10528" s="4">
        <v>-3.93591785006337</v>
      </c>
      <c r="E10528" s="4">
        <v>771864.458678349</v>
      </c>
      <c r="F10528" s="4">
        <v>-1.15791775185185E8</v>
      </c>
      <c r="G10528" s="4">
        <v>4.6986986986987E8</v>
      </c>
      <c r="H10528" s="4">
        <v>25.1453092199533</v>
      </c>
      <c r="I10528" s="4">
        <v>30.8582778989395</v>
      </c>
      <c r="J10528" s="4">
        <f t="shared" si="2"/>
        <v>11815023171</v>
      </c>
      <c r="K10528" s="5">
        <f t="shared" si="3"/>
        <v>14499375021</v>
      </c>
      <c r="L10528" s="5">
        <f t="shared" si="4"/>
        <v>2684351850</v>
      </c>
      <c r="M10528" s="5">
        <f t="shared" si="5"/>
        <v>5.712968679</v>
      </c>
      <c r="N10528" s="4" t="b">
        <v>1</v>
      </c>
      <c r="O10528" s="4" t="b">
        <v>1</v>
      </c>
      <c r="P10528" s="4" t="b">
        <v>0</v>
      </c>
      <c r="Q10528" s="4" t="b">
        <v>0</v>
      </c>
      <c r="R10528" s="4" t="s">
        <v>39</v>
      </c>
      <c r="S10528" s="4">
        <v>-3.93339486032939</v>
      </c>
      <c r="T10528" s="4">
        <v>-3.70301301301299E7</v>
      </c>
    </row>
    <row r="10529" ht="12.75" customHeight="1">
      <c r="A10529" s="8" t="str">
        <f t="shared" si="1"/>
        <v>St. Kitts and Nevis2002</v>
      </c>
      <c r="B10529" s="4" t="s">
        <v>166</v>
      </c>
      <c r="C10529" s="4">
        <v>2002.0</v>
      </c>
      <c r="D10529" s="4">
        <v>1.36969153940416</v>
      </c>
      <c r="E10529" s="4">
        <v>-3.0465892718887E7</v>
      </c>
      <c r="F10529" s="4">
        <v>-1.24597773333333E8</v>
      </c>
      <c r="G10529" s="4">
        <v>4.81077373669966E8</v>
      </c>
      <c r="H10529" s="4">
        <v>23.7048311151869</v>
      </c>
      <c r="I10529" s="4">
        <v>35.418050754067</v>
      </c>
      <c r="J10529" s="4">
        <f t="shared" si="2"/>
        <v>11403857896</v>
      </c>
      <c r="K10529" s="5">
        <f t="shared" si="3"/>
        <v>17038822837</v>
      </c>
      <c r="L10529" s="5">
        <f t="shared" si="4"/>
        <v>5634964941</v>
      </c>
      <c r="M10529" s="5">
        <f t="shared" si="5"/>
        <v>11.71321964</v>
      </c>
      <c r="N10529" s="4" t="b">
        <v>1</v>
      </c>
      <c r="O10529" s="4" t="b">
        <v>1</v>
      </c>
      <c r="P10529" s="4" t="b">
        <v>0</v>
      </c>
      <c r="Q10529" s="4" t="b">
        <v>0</v>
      </c>
      <c r="R10529" s="4" t="s">
        <v>39</v>
      </c>
      <c r="S10529" s="4">
        <v>1.36771507253633</v>
      </c>
      <c r="T10529" s="4">
        <v>1.12075038000959E7</v>
      </c>
    </row>
    <row r="10530" ht="12.75" customHeight="1">
      <c r="A10530" s="8" t="str">
        <f t="shared" si="1"/>
        <v>St. Kitts and Nevis2001</v>
      </c>
      <c r="B10530" s="4" t="s">
        <v>166</v>
      </c>
      <c r="C10530" s="4">
        <v>2001.0</v>
      </c>
      <c r="D10530" s="4">
        <v>5.30894861725894</v>
      </c>
      <c r="E10530" s="4">
        <v>-3.03343814651631E7</v>
      </c>
      <c r="F10530" s="4">
        <v>-1.07408518518519E8</v>
      </c>
      <c r="G10530" s="4">
        <v>4.58643829014199E8</v>
      </c>
      <c r="H10530" s="4">
        <v>20.2523644784493</v>
      </c>
      <c r="I10530" s="4">
        <v>31.1179553537362</v>
      </c>
      <c r="J10530" s="4">
        <f t="shared" si="2"/>
        <v>9288621991</v>
      </c>
      <c r="K10530" s="5">
        <f t="shared" si="3"/>
        <v>14272058195</v>
      </c>
      <c r="L10530" s="5">
        <f t="shared" si="4"/>
        <v>4983436204</v>
      </c>
      <c r="M10530" s="5">
        <f t="shared" si="5"/>
        <v>10.86559088</v>
      </c>
      <c r="N10530" s="4" t="b">
        <v>0</v>
      </c>
      <c r="O10530" s="4" t="b">
        <v>0</v>
      </c>
      <c r="P10530" s="4" t="b">
        <v>1</v>
      </c>
      <c r="Q10530" s="4" t="b">
        <v>1</v>
      </c>
      <c r="R10530" s="4" t="s">
        <v>39</v>
      </c>
      <c r="S10530" s="4">
        <v>5.25344983010886</v>
      </c>
      <c r="T10530" s="4">
        <v>-2.24335446557669E7</v>
      </c>
    </row>
    <row r="10531" ht="12.75" customHeight="1">
      <c r="A10531" s="8" t="str">
        <f t="shared" si="1"/>
        <v>St. Kitts and Nevis2000</v>
      </c>
      <c r="B10531" s="4" t="s">
        <v>166</v>
      </c>
      <c r="C10531" s="4">
        <v>2000.0</v>
      </c>
      <c r="D10531" s="4">
        <v>9.71353845188278</v>
      </c>
      <c r="E10531" s="4">
        <v>-3.98155353897489E7</v>
      </c>
      <c r="F10531" s="4">
        <v>-6.62074074074074E7</v>
      </c>
      <c r="G10531" s="4">
        <v>4.21695769843918E8</v>
      </c>
      <c r="H10531" s="4">
        <v>21.3477710143908</v>
      </c>
      <c r="I10531" s="4">
        <v>34.6822185179973</v>
      </c>
      <c r="J10531" s="4">
        <f t="shared" si="2"/>
        <v>9002264732</v>
      </c>
      <c r="K10531" s="5">
        <f t="shared" si="3"/>
        <v>14625344838</v>
      </c>
      <c r="L10531" s="5">
        <f t="shared" si="4"/>
        <v>5623080105</v>
      </c>
      <c r="M10531" s="5">
        <f t="shared" si="5"/>
        <v>13.3344475</v>
      </c>
      <c r="N10531" s="4" t="b">
        <v>0</v>
      </c>
      <c r="O10531" s="4" t="b">
        <v>0</v>
      </c>
      <c r="P10531" s="4" t="b">
        <v>1</v>
      </c>
      <c r="Q10531" s="4" t="b">
        <v>1</v>
      </c>
      <c r="R10531" s="4" t="s">
        <v>39</v>
      </c>
      <c r="S10531" s="4">
        <v>10.042808415173</v>
      </c>
      <c r="T10531" s="4">
        <v>-3.69480591702809E7</v>
      </c>
    </row>
    <row r="10532" ht="12.75" customHeight="1">
      <c r="A10532" s="8" t="str">
        <f t="shared" si="1"/>
        <v>St. Kitts and Nevis1999</v>
      </c>
      <c r="B10532" s="4" t="s">
        <v>166</v>
      </c>
      <c r="C10532" s="4">
        <v>1999.0</v>
      </c>
      <c r="D10532" s="4">
        <v>3.94319564393517</v>
      </c>
      <c r="E10532" s="4">
        <v>-3.23630646979793E7</v>
      </c>
      <c r="F10532" s="4">
        <v>-6.71962962962963E7</v>
      </c>
      <c r="G10532" s="4">
        <v>4.06595484373262E8</v>
      </c>
      <c r="H10532" s="4">
        <v>22.6089422521753</v>
      </c>
      <c r="I10532" s="4">
        <v>33.6136242962353</v>
      </c>
      <c r="J10532" s="4">
        <f t="shared" si="2"/>
        <v>9192693826</v>
      </c>
      <c r="K10532" s="5">
        <f t="shared" si="3"/>
        <v>13667147852</v>
      </c>
      <c r="L10532" s="5">
        <f t="shared" si="4"/>
        <v>4474454026</v>
      </c>
      <c r="M10532" s="5">
        <f t="shared" si="5"/>
        <v>11.00468204</v>
      </c>
      <c r="N10532" s="4" t="b">
        <v>0</v>
      </c>
      <c r="O10532" s="4" t="b">
        <v>1</v>
      </c>
      <c r="P10532" s="4" t="b">
        <v>1</v>
      </c>
      <c r="Q10532" s="4" t="b">
        <v>1</v>
      </c>
      <c r="R10532" s="4" t="s">
        <v>39</v>
      </c>
      <c r="S10532" s="4">
        <v>3.21988642181456</v>
      </c>
      <c r="T10532" s="4">
        <v>-1.5100285470656E7</v>
      </c>
    </row>
    <row r="10533" ht="12.75" customHeight="1">
      <c r="A10533" s="8" t="str">
        <f t="shared" si="1"/>
        <v>St. Kitts and Nevis1998</v>
      </c>
      <c r="B10533" s="4" t="s">
        <v>166</v>
      </c>
      <c r="C10533" s="4">
        <v>1998.0</v>
      </c>
      <c r="D10533" s="4">
        <v>1.0235950754598</v>
      </c>
      <c r="E10533" s="4">
        <v>-9066347.69586</v>
      </c>
      <c r="F10533" s="4">
        <v>-4.63074074074074E7</v>
      </c>
      <c r="G10533" s="4">
        <v>3.8325733140548E8</v>
      </c>
      <c r="H10533" s="4">
        <v>24.0954869848471</v>
      </c>
      <c r="I10533" s="4">
        <v>28.9586803487744</v>
      </c>
      <c r="J10533" s="4">
        <f t="shared" si="2"/>
        <v>9234772041</v>
      </c>
      <c r="K10533" s="5">
        <f t="shared" si="3"/>
        <v>11098626551</v>
      </c>
      <c r="L10533" s="5">
        <f t="shared" si="4"/>
        <v>1863854511</v>
      </c>
      <c r="M10533" s="5">
        <f t="shared" si="5"/>
        <v>4.863193364</v>
      </c>
      <c r="N10533" s="4" t="b">
        <v>0</v>
      </c>
      <c r="O10533" s="4" t="b">
        <v>1</v>
      </c>
      <c r="P10533" s="4" t="b">
        <v>0</v>
      </c>
      <c r="Q10533" s="4" t="b">
        <v>0</v>
      </c>
      <c r="R10533" s="4" t="s">
        <v>39</v>
      </c>
      <c r="S10533" s="4">
        <v>-0.486745779185156</v>
      </c>
      <c r="T10533" s="4">
        <v>-2.33381529677819E7</v>
      </c>
    </row>
    <row r="10534" ht="12.75" customHeight="1">
      <c r="A10534" s="8" t="str">
        <f t="shared" si="1"/>
        <v>St. Kitts and Nevis1997</v>
      </c>
      <c r="B10534" s="4" t="s">
        <v>166</v>
      </c>
      <c r="C10534" s="4">
        <v>1997.0</v>
      </c>
      <c r="D10534" s="4">
        <v>7.3268311671466</v>
      </c>
      <c r="E10534" s="4">
        <v>-7496.30798121988</v>
      </c>
      <c r="F10534" s="4">
        <v>-6.04148148148148E7</v>
      </c>
      <c r="G10534" s="4">
        <v>3.74641307974641E8</v>
      </c>
      <c r="H10534" s="4">
        <v>24.1107951937802</v>
      </c>
      <c r="I10534" s="4">
        <v>26.312793031504</v>
      </c>
      <c r="J10534" s="4">
        <f t="shared" si="2"/>
        <v>9032899848</v>
      </c>
      <c r="K10534" s="5">
        <f t="shared" si="3"/>
        <v>9857859198</v>
      </c>
      <c r="L10534" s="5">
        <f t="shared" si="4"/>
        <v>824959350.1</v>
      </c>
      <c r="M10534" s="5">
        <f t="shared" si="5"/>
        <v>2.201997838</v>
      </c>
      <c r="N10534" s="4" t="b">
        <v>0</v>
      </c>
      <c r="O10534" s="4" t="b">
        <v>1</v>
      </c>
      <c r="P10534" s="4" t="b">
        <v>1</v>
      </c>
      <c r="Q10534" s="4" t="b">
        <v>0</v>
      </c>
      <c r="R10534" s="4" t="s">
        <v>39</v>
      </c>
      <c r="S10534" s="4">
        <v>6.82396677607342</v>
      </c>
      <c r="T10534" s="4">
        <v>-8616023.430839</v>
      </c>
    </row>
    <row r="10535" ht="12.75" customHeight="1">
      <c r="A10535" s="8" t="str">
        <f t="shared" si="1"/>
        <v>St. Kitts and Nevis1996</v>
      </c>
      <c r="B10535" s="4" t="s">
        <v>166</v>
      </c>
      <c r="C10535" s="4">
        <v>1996.0</v>
      </c>
      <c r="D10535" s="4">
        <v>5.89703659597841</v>
      </c>
      <c r="E10535" s="4">
        <v>333477.20243017</v>
      </c>
      <c r="F10535" s="4">
        <v>-6.50777777777778E7</v>
      </c>
      <c r="G10535" s="4">
        <v>3.33944444444444E8</v>
      </c>
      <c r="H10535" s="4">
        <v>24.5708482283921</v>
      </c>
      <c r="I10535" s="4">
        <v>26.8374695591836</v>
      </c>
      <c r="J10535" s="4">
        <f t="shared" si="2"/>
        <v>8205298261</v>
      </c>
      <c r="K10535" s="5">
        <f t="shared" si="3"/>
        <v>8962223862</v>
      </c>
      <c r="L10535" s="5">
        <f t="shared" si="4"/>
        <v>756925601.1</v>
      </c>
      <c r="M10535" s="5">
        <f t="shared" si="5"/>
        <v>2.266621331</v>
      </c>
      <c r="N10535" s="4" t="b">
        <v>0</v>
      </c>
      <c r="O10535" s="4" t="b">
        <v>0</v>
      </c>
      <c r="P10535" s="4" t="b">
        <v>1</v>
      </c>
      <c r="Q10535" s="4" t="b">
        <v>1</v>
      </c>
      <c r="R10535" s="4" t="s">
        <v>39</v>
      </c>
      <c r="S10535" s="4">
        <v>5.84283802585985</v>
      </c>
      <c r="T10535" s="4">
        <v>-4.0696863530197E7</v>
      </c>
    </row>
    <row r="10536" ht="12.75" customHeight="1">
      <c r="A10536" s="8" t="str">
        <f t="shared" si="1"/>
        <v>St. Kitts and Nevis1995</v>
      </c>
      <c r="B10536" s="4" t="s">
        <v>166</v>
      </c>
      <c r="C10536" s="4">
        <v>1995.0</v>
      </c>
      <c r="D10536" s="4">
        <v>3.46167515697151</v>
      </c>
      <c r="E10536" s="4">
        <v>8414077.34038974</v>
      </c>
      <c r="F10536" s="4">
        <v>-4.5462962962963E7</v>
      </c>
      <c r="G10536" s="4">
        <v>3.13485185185185E8</v>
      </c>
      <c r="H10536" s="4">
        <v>24.5892034323909</v>
      </c>
      <c r="I10536" s="4">
        <v>23.6904942474655</v>
      </c>
      <c r="J10536" s="4">
        <f t="shared" si="2"/>
        <v>7708350992</v>
      </c>
      <c r="K10536" s="5">
        <f t="shared" si="3"/>
        <v>7426618976</v>
      </c>
      <c r="L10536" s="5">
        <f t="shared" si="4"/>
        <v>-281732015.3</v>
      </c>
      <c r="M10536" s="5">
        <f t="shared" si="5"/>
        <v>-0.8987091849</v>
      </c>
      <c r="N10536" s="4" t="b">
        <v>0</v>
      </c>
      <c r="O10536" s="4" t="b">
        <v>1</v>
      </c>
      <c r="P10536" s="4" t="b">
        <v>1</v>
      </c>
      <c r="Q10536" s="4" t="b">
        <v>1</v>
      </c>
      <c r="R10536" s="4" t="s">
        <v>39</v>
      </c>
      <c r="S10536" s="4">
        <v>5.38314265701612</v>
      </c>
      <c r="T10536" s="4">
        <v>-2.04592592592589E7</v>
      </c>
    </row>
    <row r="10537" ht="12.75" customHeight="1">
      <c r="A10537" s="8" t="str">
        <f t="shared" si="1"/>
        <v>St. Kitts and Nevis1994</v>
      </c>
      <c r="B10537" s="4" t="s">
        <v>166</v>
      </c>
      <c r="C10537" s="4">
        <v>1994.0</v>
      </c>
      <c r="D10537" s="4">
        <v>5.40446042806155</v>
      </c>
      <c r="E10537" s="4">
        <v>8494839.51192713</v>
      </c>
      <c r="F10537" s="4">
        <v>-2.43E7</v>
      </c>
      <c r="G10537" s="4">
        <v>2.95159259259259E8</v>
      </c>
      <c r="H10537" s="4">
        <v>23.0399624805268</v>
      </c>
      <c r="I10537" s="4">
        <v>22.2490355216578</v>
      </c>
      <c r="J10537" s="4">
        <f t="shared" si="2"/>
        <v>6800458259</v>
      </c>
      <c r="K10537" s="5">
        <f t="shared" si="3"/>
        <v>6567008844</v>
      </c>
      <c r="L10537" s="5">
        <f t="shared" si="4"/>
        <v>-233449415.3</v>
      </c>
      <c r="M10537" s="5">
        <f t="shared" si="5"/>
        <v>-0.7909269589</v>
      </c>
      <c r="N10537" s="4" t="b">
        <v>0</v>
      </c>
      <c r="O10537" s="4" t="b">
        <v>1</v>
      </c>
      <c r="P10537" s="4" t="b">
        <v>1</v>
      </c>
      <c r="Q10537" s="4" t="b">
        <v>0</v>
      </c>
      <c r="R10537" s="4" t="s">
        <v>39</v>
      </c>
      <c r="S10537" s="4">
        <v>5.30171905117815</v>
      </c>
      <c r="T10537" s="4">
        <v>-1.8325925925926E7</v>
      </c>
    </row>
    <row r="10538" ht="12.75" customHeight="1">
      <c r="A10538" s="8" t="str">
        <f t="shared" si="1"/>
        <v>St. Kitts and Nevis1993</v>
      </c>
      <c r="B10538" s="4" t="s">
        <v>166</v>
      </c>
      <c r="C10538" s="4">
        <v>1993.0</v>
      </c>
      <c r="D10538" s="4">
        <v>5.41821341126304</v>
      </c>
      <c r="E10538" s="4">
        <v>6030371.03357753</v>
      </c>
      <c r="F10538" s="4">
        <v>-2.92888888888889E7</v>
      </c>
      <c r="G10538" s="4">
        <v>2.63755555555556E8</v>
      </c>
      <c r="H10538" s="4">
        <v>21.5700058930982</v>
      </c>
      <c r="I10538" s="4">
        <v>21.3263532159953</v>
      </c>
      <c r="J10538" s="4">
        <f t="shared" si="2"/>
        <v>5689208888</v>
      </c>
      <c r="K10538" s="5">
        <f t="shared" si="3"/>
        <v>5624944140</v>
      </c>
      <c r="L10538" s="5">
        <f t="shared" si="4"/>
        <v>-64264747.21</v>
      </c>
      <c r="M10538" s="5">
        <f t="shared" si="5"/>
        <v>-0.2436526771</v>
      </c>
      <c r="N10538" s="4" t="b">
        <v>0</v>
      </c>
      <c r="O10538" s="4" t="b">
        <v>0</v>
      </c>
      <c r="P10538" s="4" t="b">
        <v>1</v>
      </c>
      <c r="Q10538" s="4" t="b">
        <v>1</v>
      </c>
      <c r="R10538" s="4" t="s">
        <v>39</v>
      </c>
      <c r="S10538" s="4">
        <v>6.80194941601546</v>
      </c>
      <c r="T10538" s="4">
        <v>-3.14037037037029E7</v>
      </c>
    </row>
    <row r="10539" ht="12.75" customHeight="1">
      <c r="A10539" s="8" t="str">
        <f t="shared" si="1"/>
        <v>St. Kitts and Nevis1992</v>
      </c>
      <c r="B10539" s="4" t="s">
        <v>166</v>
      </c>
      <c r="C10539" s="4">
        <v>1992.0</v>
      </c>
      <c r="D10539" s="4">
        <v>3.07742408206465</v>
      </c>
      <c r="E10539" s="4">
        <v>6519899.41543363</v>
      </c>
      <c r="F10539" s="4">
        <v>-1.49962962962963E7</v>
      </c>
      <c r="G10539" s="4">
        <v>2.42137037037037E8</v>
      </c>
      <c r="H10539" s="4">
        <v>20.2795195360001</v>
      </c>
      <c r="I10539" s="4">
        <v>19.7810741363683</v>
      </c>
      <c r="J10539" s="4">
        <f t="shared" si="2"/>
        <v>4910422773</v>
      </c>
      <c r="K10539" s="5">
        <f t="shared" si="3"/>
        <v>4789730681</v>
      </c>
      <c r="L10539" s="5">
        <f t="shared" si="4"/>
        <v>-120692092.2</v>
      </c>
      <c r="M10539" s="5">
        <f t="shared" si="5"/>
        <v>-0.4984453996</v>
      </c>
      <c r="N10539" s="4" t="b">
        <v>0</v>
      </c>
      <c r="O10539" s="4" t="b">
        <v>1</v>
      </c>
      <c r="P10539" s="4" t="b">
        <v>1</v>
      </c>
      <c r="Q10539" s="4" t="b">
        <v>1</v>
      </c>
      <c r="R10539" s="4" t="s">
        <v>39</v>
      </c>
      <c r="S10539" s="4">
        <v>4.26897382542985</v>
      </c>
      <c r="T10539" s="4">
        <v>-2.1618518518519E7</v>
      </c>
    </row>
    <row r="10540" ht="12.75" customHeight="1">
      <c r="A10540" s="8" t="str">
        <f t="shared" si="1"/>
        <v>St. Kitts and Nevis1991</v>
      </c>
      <c r="B10540" s="4" t="s">
        <v>166</v>
      </c>
      <c r="C10540" s="4">
        <v>1991.0</v>
      </c>
      <c r="D10540" s="4">
        <v>2.27026726985092</v>
      </c>
      <c r="E10540" s="4">
        <v>7093688.90946171</v>
      </c>
      <c r="F10540" s="4">
        <v>-3.55888888888889E7</v>
      </c>
      <c r="G10540" s="4">
        <v>2.20540740740741E8</v>
      </c>
      <c r="H10540" s="4">
        <v>19.1346761498015</v>
      </c>
      <c r="I10540" s="4">
        <v>18.2158364945858</v>
      </c>
      <c r="J10540" s="4">
        <f t="shared" si="2"/>
        <v>4219975652</v>
      </c>
      <c r="K10540" s="5">
        <f t="shared" si="3"/>
        <v>4017334074</v>
      </c>
      <c r="L10540" s="5">
        <f t="shared" si="4"/>
        <v>-202641578.2</v>
      </c>
      <c r="M10540" s="5">
        <f t="shared" si="5"/>
        <v>-0.9188396552</v>
      </c>
      <c r="N10540" s="4" t="b">
        <v>0</v>
      </c>
      <c r="O10540" s="4" t="b">
        <v>1</v>
      </c>
      <c r="P10540" s="4" t="b">
        <v>1</v>
      </c>
      <c r="Q10540" s="4" t="b">
        <v>0</v>
      </c>
      <c r="R10540" s="4" t="s">
        <v>39</v>
      </c>
      <c r="S10540" s="4">
        <v>-1.86468912891613</v>
      </c>
      <c r="T10540" s="4">
        <v>-2.15962962962959E7</v>
      </c>
    </row>
    <row r="10541" ht="12.75" customHeight="1">
      <c r="A10541" s="8" t="str">
        <f t="shared" si="1"/>
        <v>St. Kitts and Nevis1990</v>
      </c>
      <c r="B10541" s="4" t="s">
        <v>166</v>
      </c>
      <c r="C10541" s="4">
        <v>1990.0</v>
      </c>
      <c r="D10541" s="4">
        <v>5.45442663386583</v>
      </c>
      <c r="E10541" s="4">
        <v>6343545.46058763</v>
      </c>
      <c r="F10541" s="4">
        <v>-4.69703703703704E7</v>
      </c>
      <c r="G10541" s="4">
        <v>2.17259259259259E8</v>
      </c>
      <c r="H10541" s="4">
        <v>19.9290292313829</v>
      </c>
      <c r="I10541" s="4">
        <v>19.3087552050025</v>
      </c>
      <c r="J10541" s="4">
        <f t="shared" si="2"/>
        <v>4329766129</v>
      </c>
      <c r="K10541" s="5">
        <f t="shared" si="3"/>
        <v>4195005853</v>
      </c>
      <c r="L10541" s="5">
        <f t="shared" si="4"/>
        <v>-134760275.5</v>
      </c>
      <c r="M10541" s="5">
        <f t="shared" si="5"/>
        <v>-0.6202740264</v>
      </c>
      <c r="N10541" s="4" t="b">
        <v>0</v>
      </c>
      <c r="O10541" s="4" t="b">
        <v>1</v>
      </c>
      <c r="P10541" s="4" t="b">
        <v>1</v>
      </c>
      <c r="Q10541" s="4" t="b">
        <v>0</v>
      </c>
      <c r="R10541" s="4" t="s">
        <v>39</v>
      </c>
      <c r="S10541" s="4">
        <v>4.87725151603959</v>
      </c>
      <c r="T10541" s="4">
        <v>-3281481.48148202</v>
      </c>
    </row>
    <row r="10542" ht="12.75" customHeight="1">
      <c r="A10542" s="8" t="str">
        <f t="shared" si="1"/>
        <v>St. Kitts and Nevis1989</v>
      </c>
      <c r="B10542" s="4" t="s">
        <v>166</v>
      </c>
      <c r="C10542" s="4">
        <v>1989.0</v>
      </c>
      <c r="D10542" s="4">
        <v>6.01327221872079</v>
      </c>
      <c r="E10542" s="4" t="s">
        <v>39</v>
      </c>
      <c r="F10542" s="4">
        <v>-3.83740740740741E7</v>
      </c>
      <c r="G10542" s="4">
        <v>1.92518518518518E8</v>
      </c>
      <c r="H10542" s="4" t="s">
        <v>39</v>
      </c>
      <c r="I10542" s="4" t="s">
        <v>39</v>
      </c>
      <c r="J10542" s="4" t="str">
        <f t="shared" si="2"/>
        <v>#VALUE!</v>
      </c>
      <c r="K10542" s="5" t="str">
        <f t="shared" si="3"/>
        <v>#VALUE!</v>
      </c>
      <c r="L10542" s="5" t="str">
        <f t="shared" si="4"/>
        <v>#VALUE!</v>
      </c>
      <c r="M10542" s="5" t="str">
        <f t="shared" si="5"/>
        <v>#VALUE!</v>
      </c>
      <c r="N10542" s="4" t="b">
        <v>0</v>
      </c>
      <c r="O10542" s="4" t="b">
        <v>0</v>
      </c>
      <c r="P10542" s="4" t="b">
        <v>1</v>
      </c>
      <c r="Q10542" s="4" t="b">
        <v>1</v>
      </c>
      <c r="R10542" s="4" t="s">
        <v>39</v>
      </c>
      <c r="S10542" s="4">
        <v>5.47979407673375</v>
      </c>
      <c r="T10542" s="4">
        <v>-2.47407407407409E7</v>
      </c>
    </row>
    <row r="10543" ht="12.75" customHeight="1">
      <c r="A10543" s="8" t="str">
        <f t="shared" si="1"/>
        <v>St. Kitts and Nevis1988</v>
      </c>
      <c r="B10543" s="4" t="s">
        <v>166</v>
      </c>
      <c r="C10543" s="4">
        <v>1988.0</v>
      </c>
      <c r="D10543" s="4">
        <v>10.3529133212455</v>
      </c>
      <c r="E10543" s="4" t="s">
        <v>39</v>
      </c>
      <c r="F10543" s="4">
        <v>-2.75259259259259E7</v>
      </c>
      <c r="G10543" s="4">
        <v>1.72692592592593E8</v>
      </c>
      <c r="H10543" s="4" t="s">
        <v>39</v>
      </c>
      <c r="I10543" s="4" t="s">
        <v>39</v>
      </c>
      <c r="J10543" s="4" t="str">
        <f t="shared" si="2"/>
        <v>#VALUE!</v>
      </c>
      <c r="K10543" s="5" t="str">
        <f t="shared" si="3"/>
        <v>#VALUE!</v>
      </c>
      <c r="L10543" s="5" t="str">
        <f t="shared" si="4"/>
        <v>#VALUE!</v>
      </c>
      <c r="M10543" s="5" t="str">
        <f t="shared" si="5"/>
        <v>#VALUE!</v>
      </c>
      <c r="N10543" s="4" t="b">
        <v>0</v>
      </c>
      <c r="O10543" s="4" t="b">
        <v>0</v>
      </c>
      <c r="P10543" s="4" t="b">
        <v>1</v>
      </c>
      <c r="Q10543" s="4" t="b">
        <v>1</v>
      </c>
      <c r="R10543" s="4" t="s">
        <v>39</v>
      </c>
      <c r="S10543" s="4">
        <v>9.22537497565092</v>
      </c>
      <c r="T10543" s="4">
        <v>-1.98259259259249E7</v>
      </c>
    </row>
    <row r="10544" ht="12.75" customHeight="1">
      <c r="A10544" s="8" t="str">
        <f t="shared" si="1"/>
        <v>St. Kitts and Nevis1987</v>
      </c>
      <c r="B10544" s="4" t="s">
        <v>166</v>
      </c>
      <c r="C10544" s="4">
        <v>1987.0</v>
      </c>
      <c r="D10544" s="4">
        <v>8.26848386391815</v>
      </c>
      <c r="E10544" s="4" t="s">
        <v>39</v>
      </c>
      <c r="F10544" s="4">
        <v>-1.61148148148148E7</v>
      </c>
      <c r="G10544" s="4">
        <v>1.47748148148148E8</v>
      </c>
      <c r="H10544" s="4" t="s">
        <v>39</v>
      </c>
      <c r="I10544" s="4" t="s">
        <v>39</v>
      </c>
      <c r="J10544" s="4" t="str">
        <f t="shared" si="2"/>
        <v>#VALUE!</v>
      </c>
      <c r="K10544" s="5" t="str">
        <f t="shared" si="3"/>
        <v>#VALUE!</v>
      </c>
      <c r="L10544" s="5" t="str">
        <f t="shared" si="4"/>
        <v>#VALUE!</v>
      </c>
      <c r="M10544" s="5" t="str">
        <f t="shared" si="5"/>
        <v>#VALUE!</v>
      </c>
      <c r="N10544" s="4" t="b">
        <v>0</v>
      </c>
      <c r="O10544" s="4" t="b">
        <v>0</v>
      </c>
      <c r="P10544" s="4" t="b">
        <v>1</v>
      </c>
      <c r="Q10544" s="4" t="b">
        <v>1</v>
      </c>
      <c r="R10544" s="4" t="s">
        <v>39</v>
      </c>
      <c r="S10544" s="4">
        <v>6.55034522837651</v>
      </c>
      <c r="T10544" s="4">
        <v>-2.4944444444445E7</v>
      </c>
    </row>
    <row r="10545" ht="12.75" customHeight="1">
      <c r="A10545" s="8" t="str">
        <f t="shared" si="1"/>
        <v>St. Kitts and Nevis1986</v>
      </c>
      <c r="B10545" s="4" t="s">
        <v>166</v>
      </c>
      <c r="C10545" s="4">
        <v>1986.0</v>
      </c>
      <c r="D10545" s="4">
        <v>8.84209712262087</v>
      </c>
      <c r="E10545" s="4" t="s">
        <v>39</v>
      </c>
      <c r="F10545" s="4">
        <v>-8896296.2962963</v>
      </c>
      <c r="G10545" s="4">
        <v>1.30685185185185E8</v>
      </c>
      <c r="H10545" s="4" t="s">
        <v>39</v>
      </c>
      <c r="I10545" s="4" t="s">
        <v>39</v>
      </c>
      <c r="J10545" s="4" t="str">
        <f t="shared" si="2"/>
        <v>#VALUE!</v>
      </c>
      <c r="K10545" s="5" t="str">
        <f t="shared" si="3"/>
        <v>#VALUE!</v>
      </c>
      <c r="L10545" s="5" t="str">
        <f t="shared" si="4"/>
        <v>#VALUE!</v>
      </c>
      <c r="M10545" s="5" t="str">
        <f t="shared" si="5"/>
        <v>#VALUE!</v>
      </c>
      <c r="N10545" s="4" t="b">
        <v>0</v>
      </c>
      <c r="O10545" s="4" t="b">
        <v>0</v>
      </c>
      <c r="P10545" s="4" t="b">
        <v>1</v>
      </c>
      <c r="Q10545" s="4" t="b">
        <v>1</v>
      </c>
      <c r="R10545" s="4" t="s">
        <v>39</v>
      </c>
      <c r="S10545" s="4">
        <v>10.8569938490329</v>
      </c>
      <c r="T10545" s="4">
        <v>-1.7062962962963E7</v>
      </c>
    </row>
    <row r="10546" ht="12.75" customHeight="1">
      <c r="A10546" s="8" t="str">
        <f t="shared" si="1"/>
        <v>St. Kitts and Nevis1985</v>
      </c>
      <c r="B10546" s="4" t="s">
        <v>166</v>
      </c>
      <c r="C10546" s="4">
        <v>1985.0</v>
      </c>
      <c r="D10546" s="4">
        <v>6.43724895023088</v>
      </c>
      <c r="E10546" s="4" t="s">
        <v>39</v>
      </c>
      <c r="F10546" s="4">
        <v>-6677777.77777778</v>
      </c>
      <c r="G10546" s="4">
        <v>1.11007407407407E8</v>
      </c>
      <c r="H10546" s="4" t="s">
        <v>39</v>
      </c>
      <c r="I10546" s="4" t="s">
        <v>39</v>
      </c>
      <c r="J10546" s="4" t="str">
        <f t="shared" si="2"/>
        <v>#VALUE!</v>
      </c>
      <c r="K10546" s="5" t="str">
        <f t="shared" si="3"/>
        <v>#VALUE!</v>
      </c>
      <c r="L10546" s="5" t="str">
        <f t="shared" si="4"/>
        <v>#VALUE!</v>
      </c>
      <c r="M10546" s="5" t="str">
        <f t="shared" si="5"/>
        <v>#VALUE!</v>
      </c>
      <c r="N10546" s="4" t="b">
        <v>0</v>
      </c>
      <c r="O10546" s="4" t="b">
        <v>0</v>
      </c>
      <c r="P10546" s="4" t="b">
        <v>1</v>
      </c>
      <c r="Q10546" s="4" t="b">
        <v>0</v>
      </c>
      <c r="R10546" s="4" t="s">
        <v>39</v>
      </c>
      <c r="S10546" s="4">
        <v>8.55006826734157</v>
      </c>
      <c r="T10546" s="4">
        <v>-1.9677777777778E7</v>
      </c>
    </row>
    <row r="10547" ht="12.75" customHeight="1">
      <c r="A10547" s="8" t="str">
        <f t="shared" si="1"/>
        <v>St. Kitts and Nevis1984</v>
      </c>
      <c r="B10547" s="4" t="s">
        <v>166</v>
      </c>
      <c r="C10547" s="4">
        <v>1984.0</v>
      </c>
      <c r="D10547" s="4">
        <v>9.65055796110545</v>
      </c>
      <c r="E10547" s="4" t="s">
        <v>39</v>
      </c>
      <c r="F10547" s="4">
        <v>-4337037.03703704</v>
      </c>
      <c r="G10547" s="4">
        <v>9.86037037037037E7</v>
      </c>
      <c r="H10547" s="4" t="s">
        <v>39</v>
      </c>
      <c r="I10547" s="4" t="s">
        <v>39</v>
      </c>
      <c r="J10547" s="4" t="str">
        <f t="shared" si="2"/>
        <v>#VALUE!</v>
      </c>
      <c r="K10547" s="5" t="str">
        <f t="shared" si="3"/>
        <v>#VALUE!</v>
      </c>
      <c r="L10547" s="5" t="str">
        <f t="shared" si="4"/>
        <v>#VALUE!</v>
      </c>
      <c r="M10547" s="5" t="str">
        <f t="shared" si="5"/>
        <v>#VALUE!</v>
      </c>
      <c r="N10547" s="4" t="b">
        <v>0</v>
      </c>
      <c r="O10547" s="4" t="b">
        <v>0</v>
      </c>
      <c r="P10547" s="4" t="b">
        <v>1</v>
      </c>
      <c r="Q10547" s="4" t="b">
        <v>0</v>
      </c>
      <c r="R10547" s="4" t="s">
        <v>39</v>
      </c>
      <c r="S10547" s="4">
        <v>8.86580745735674</v>
      </c>
      <c r="T10547" s="4">
        <v>-1.24037037037033E7</v>
      </c>
    </row>
    <row r="10548" ht="12.75" customHeight="1">
      <c r="A10548" s="8" t="str">
        <f t="shared" si="1"/>
        <v>St. Kitts and Nevis1983</v>
      </c>
      <c r="B10548" s="4" t="s">
        <v>166</v>
      </c>
      <c r="C10548" s="4">
        <v>1983.0</v>
      </c>
      <c r="D10548" s="4">
        <v>-2.05816783334084</v>
      </c>
      <c r="E10548" s="4" t="s">
        <v>39</v>
      </c>
      <c r="F10548" s="4">
        <v>-1.47407407407407E7</v>
      </c>
      <c r="G10548" s="4">
        <v>8.68740740740741E7</v>
      </c>
      <c r="H10548" s="4" t="s">
        <v>39</v>
      </c>
      <c r="I10548" s="4" t="s">
        <v>39</v>
      </c>
      <c r="J10548" s="4" t="str">
        <f t="shared" si="2"/>
        <v>#VALUE!</v>
      </c>
      <c r="K10548" s="5" t="str">
        <f t="shared" si="3"/>
        <v>#VALUE!</v>
      </c>
      <c r="L10548" s="5" t="str">
        <f t="shared" si="4"/>
        <v>#VALUE!</v>
      </c>
      <c r="M10548" s="5" t="str">
        <f t="shared" si="5"/>
        <v>#VALUE!</v>
      </c>
      <c r="N10548" s="4" t="b">
        <v>1</v>
      </c>
      <c r="O10548" s="4" t="b">
        <v>1</v>
      </c>
      <c r="P10548" s="4" t="b">
        <v>0</v>
      </c>
      <c r="Q10548" s="4" t="b">
        <v>0</v>
      </c>
      <c r="R10548" s="4" t="s">
        <v>39</v>
      </c>
      <c r="S10548" s="4">
        <v>1.18672046955245</v>
      </c>
      <c r="T10548" s="4">
        <v>-1.17296296296295E7</v>
      </c>
    </row>
    <row r="10549" ht="12.75" customHeight="1">
      <c r="A10549" s="8" t="str">
        <f t="shared" si="1"/>
        <v>St. Kitts and Nevis1982</v>
      </c>
      <c r="B10549" s="4" t="s">
        <v>166</v>
      </c>
      <c r="C10549" s="4">
        <v>1982.0</v>
      </c>
      <c r="D10549" s="4">
        <v>6.11248646613434</v>
      </c>
      <c r="E10549" s="4" t="s">
        <v>39</v>
      </c>
      <c r="F10549" s="4">
        <v>-8722222.22222222</v>
      </c>
      <c r="G10549" s="4">
        <v>8.60222222222222E7</v>
      </c>
      <c r="H10549" s="4" t="s">
        <v>39</v>
      </c>
      <c r="I10549" s="4" t="s">
        <v>39</v>
      </c>
      <c r="J10549" s="4" t="str">
        <f t="shared" si="2"/>
        <v>#VALUE!</v>
      </c>
      <c r="K10549" s="5" t="str">
        <f t="shared" si="3"/>
        <v>#VALUE!</v>
      </c>
      <c r="L10549" s="5" t="str">
        <f t="shared" si="4"/>
        <v>#VALUE!</v>
      </c>
      <c r="M10549" s="5" t="str">
        <f t="shared" si="5"/>
        <v>#VALUE!</v>
      </c>
      <c r="N10549" s="4" t="b">
        <v>1</v>
      </c>
      <c r="O10549" s="4" t="b">
        <v>1</v>
      </c>
      <c r="P10549" s="4" t="b">
        <v>1</v>
      </c>
      <c r="Q10549" s="4" t="b">
        <v>0</v>
      </c>
      <c r="R10549" s="4" t="s">
        <v>39</v>
      </c>
      <c r="S10549" s="4">
        <v>0.547738044741152</v>
      </c>
      <c r="T10549" s="4">
        <v>-851851.85185191</v>
      </c>
    </row>
    <row r="10550" ht="12.75" customHeight="1">
      <c r="A10550" s="8" t="str">
        <f t="shared" si="1"/>
        <v>St. Kitts and Nevis1981</v>
      </c>
      <c r="B10550" s="4" t="s">
        <v>166</v>
      </c>
      <c r="C10550" s="4">
        <v>1981.0</v>
      </c>
      <c r="D10550" s="4">
        <v>2.70172371049516</v>
      </c>
      <c r="E10550" s="4" t="s">
        <v>39</v>
      </c>
      <c r="F10550" s="4">
        <v>-4696296.2962963</v>
      </c>
      <c r="G10550" s="4">
        <v>8.08888888888889E7</v>
      </c>
      <c r="H10550" s="4" t="s">
        <v>39</v>
      </c>
      <c r="I10550" s="4" t="s">
        <v>39</v>
      </c>
      <c r="J10550" s="4" t="str">
        <f t="shared" si="2"/>
        <v>#VALUE!</v>
      </c>
      <c r="K10550" s="5" t="str">
        <f t="shared" si="3"/>
        <v>#VALUE!</v>
      </c>
      <c r="L10550" s="5" t="str">
        <f t="shared" si="4"/>
        <v>#VALUE!</v>
      </c>
      <c r="M10550" s="5" t="str">
        <f t="shared" si="5"/>
        <v>#VALUE!</v>
      </c>
      <c r="N10550" s="4" t="b">
        <v>0</v>
      </c>
      <c r="O10550" s="4" t="b">
        <v>0</v>
      </c>
      <c r="P10550" s="4" t="b">
        <v>1</v>
      </c>
      <c r="Q10550" s="4" t="b">
        <v>1</v>
      </c>
      <c r="R10550" s="4" t="s">
        <v>39</v>
      </c>
      <c r="S10550" s="4">
        <v>1.54690338408525</v>
      </c>
      <c r="T10550" s="4">
        <v>-5133333.33333329</v>
      </c>
    </row>
    <row r="10551" ht="12.75" customHeight="1">
      <c r="A10551" s="8" t="str">
        <f t="shared" si="1"/>
        <v>St. Kitts and Nevis1980</v>
      </c>
      <c r="B10551" s="4" t="s">
        <v>166</v>
      </c>
      <c r="C10551" s="4">
        <v>1980.0</v>
      </c>
      <c r="D10551" s="4">
        <v>1.27835303237759</v>
      </c>
      <c r="E10551" s="4" t="s">
        <v>39</v>
      </c>
      <c r="F10551" s="4">
        <v>-2662962.96296296</v>
      </c>
      <c r="G10551" s="4">
        <v>6.84592592592593E7</v>
      </c>
      <c r="H10551" s="4" t="s">
        <v>39</v>
      </c>
      <c r="I10551" s="4" t="s">
        <v>39</v>
      </c>
      <c r="J10551" s="4" t="str">
        <f t="shared" si="2"/>
        <v>#VALUE!</v>
      </c>
      <c r="K10551" s="5" t="str">
        <f t="shared" si="3"/>
        <v>#VALUE!</v>
      </c>
      <c r="L10551" s="5" t="str">
        <f t="shared" si="4"/>
        <v>#VALUE!</v>
      </c>
      <c r="M10551" s="5" t="str">
        <f t="shared" si="5"/>
        <v>#VALUE!</v>
      </c>
      <c r="N10551" s="4" t="b">
        <v>0</v>
      </c>
      <c r="O10551" s="4" t="b">
        <v>1</v>
      </c>
      <c r="P10551" s="4" t="b">
        <v>0</v>
      </c>
      <c r="Q10551" s="4" t="b">
        <v>1</v>
      </c>
      <c r="R10551" s="4" t="s">
        <v>39</v>
      </c>
      <c r="S10551" s="4">
        <v>8.44012103734693</v>
      </c>
      <c r="T10551" s="4">
        <v>-1.24296296296295E7</v>
      </c>
    </row>
    <row r="10552" ht="12.75" customHeight="1">
      <c r="A10552" s="8" t="str">
        <f t="shared" si="1"/>
        <v>St. Kitts and Nevis1979</v>
      </c>
      <c r="B10552" s="4" t="s">
        <v>166</v>
      </c>
      <c r="C10552" s="4">
        <v>1979.0</v>
      </c>
      <c r="D10552" s="4">
        <v>7.49113184364498</v>
      </c>
      <c r="E10552" s="4" t="s">
        <v>39</v>
      </c>
      <c r="F10552" s="4" t="s">
        <v>39</v>
      </c>
      <c r="G10552" s="4">
        <v>5.88407407407407E7</v>
      </c>
      <c r="H10552" s="4" t="s">
        <v>39</v>
      </c>
      <c r="I10552" s="4" t="s">
        <v>39</v>
      </c>
      <c r="J10552" s="4" t="str">
        <f t="shared" si="2"/>
        <v>#VALUE!</v>
      </c>
      <c r="K10552" s="5" t="str">
        <f t="shared" si="3"/>
        <v>#VALUE!</v>
      </c>
      <c r="L10552" s="5" t="str">
        <f t="shared" si="4"/>
        <v>#VALUE!</v>
      </c>
      <c r="M10552" s="5" t="str">
        <f t="shared" si="5"/>
        <v>#VALUE!</v>
      </c>
      <c r="N10552" s="4" t="b">
        <v>0</v>
      </c>
      <c r="O10552" s="4" t="b">
        <v>1</v>
      </c>
      <c r="P10552" s="4" t="b">
        <v>1</v>
      </c>
      <c r="Q10552" s="4" t="b">
        <v>0</v>
      </c>
      <c r="R10552" s="4" t="s">
        <v>39</v>
      </c>
      <c r="S10552" s="4">
        <v>7.5976750284066</v>
      </c>
      <c r="T10552" s="4">
        <v>-9618518.51851859</v>
      </c>
    </row>
    <row r="10553" ht="12.75" customHeight="1">
      <c r="A10553" s="8" t="str">
        <f t="shared" si="1"/>
        <v>St. Kitts and Nevis1978</v>
      </c>
      <c r="B10553" s="4" t="s">
        <v>166</v>
      </c>
      <c r="C10553" s="4">
        <v>1978.0</v>
      </c>
      <c r="D10553" s="4">
        <v>2.19147296574587</v>
      </c>
      <c r="E10553" s="4" t="s">
        <v>39</v>
      </c>
      <c r="F10553" s="4" t="s">
        <v>39</v>
      </c>
      <c r="G10553" s="4">
        <v>4.94333333333333E7</v>
      </c>
      <c r="H10553" s="4" t="s">
        <v>39</v>
      </c>
      <c r="I10553" s="4" t="s">
        <v>39</v>
      </c>
      <c r="J10553" s="4" t="str">
        <f t="shared" si="2"/>
        <v>#VALUE!</v>
      </c>
      <c r="K10553" s="5" t="str">
        <f t="shared" si="3"/>
        <v>#VALUE!</v>
      </c>
      <c r="L10553" s="5" t="str">
        <f t="shared" si="4"/>
        <v>#VALUE!</v>
      </c>
      <c r="M10553" s="5" t="str">
        <f t="shared" si="5"/>
        <v>#VALUE!</v>
      </c>
      <c r="N10553" s="4" t="b">
        <v>0</v>
      </c>
      <c r="O10553" s="4" t="b">
        <v>1</v>
      </c>
      <c r="P10553" s="4" t="b">
        <v>1</v>
      </c>
      <c r="Q10553" s="4" t="b">
        <v>0</v>
      </c>
      <c r="R10553" s="4" t="s">
        <v>39</v>
      </c>
      <c r="S10553" s="4">
        <v>3.90990418237138</v>
      </c>
      <c r="T10553" s="4">
        <v>-9407407.4074074</v>
      </c>
    </row>
    <row r="10554" ht="12.75" customHeight="1">
      <c r="A10554" s="8" t="str">
        <f t="shared" si="1"/>
        <v>St. Kitts and Nevis1977</v>
      </c>
      <c r="B10554" s="4" t="s">
        <v>166</v>
      </c>
      <c r="C10554" s="4">
        <v>1977.0</v>
      </c>
      <c r="D10554" s="4">
        <v>6.05043968136029</v>
      </c>
      <c r="E10554" s="4" t="s">
        <v>39</v>
      </c>
      <c r="F10554" s="4" t="s">
        <v>39</v>
      </c>
      <c r="G10554" s="4">
        <v>4.44962962962963E7</v>
      </c>
      <c r="H10554" s="4" t="s">
        <v>39</v>
      </c>
      <c r="I10554" s="4" t="s">
        <v>39</v>
      </c>
      <c r="J10554" s="4" t="str">
        <f t="shared" si="2"/>
        <v>#VALUE!</v>
      </c>
      <c r="K10554" s="5" t="str">
        <f t="shared" si="3"/>
        <v>#VALUE!</v>
      </c>
      <c r="L10554" s="5" t="str">
        <f t="shared" si="4"/>
        <v>#VALUE!</v>
      </c>
      <c r="M10554" s="5" t="str">
        <f t="shared" si="5"/>
        <v>#VALUE!</v>
      </c>
      <c r="N10554" s="4" t="b">
        <v>0</v>
      </c>
      <c r="O10554" s="4" t="b">
        <v>1</v>
      </c>
      <c r="P10554" s="4" t="b">
        <v>1</v>
      </c>
      <c r="Q10554" s="4" t="b">
        <v>0</v>
      </c>
      <c r="R10554" s="4" t="s">
        <v>39</v>
      </c>
      <c r="S10554" s="4" t="s">
        <v>39</v>
      </c>
      <c r="T10554" s="4">
        <v>-4937037.037037</v>
      </c>
    </row>
    <row r="10555" ht="12.75" customHeight="1">
      <c r="A10555" s="8" t="str">
        <f t="shared" si="1"/>
        <v>St. Kitts and Nevis1976</v>
      </c>
      <c r="B10555" s="4" t="s">
        <v>166</v>
      </c>
      <c r="C10555" s="4">
        <v>1976.0</v>
      </c>
      <c r="D10555" s="4">
        <v>5.94542261533531</v>
      </c>
      <c r="E10555" s="4" t="s">
        <v>39</v>
      </c>
      <c r="F10555" s="4" t="s">
        <v>39</v>
      </c>
      <c r="G10555" s="4">
        <v>3.00956022944551E7</v>
      </c>
      <c r="H10555" s="4" t="s">
        <v>39</v>
      </c>
      <c r="I10555" s="4" t="s">
        <v>39</v>
      </c>
      <c r="J10555" s="4" t="str">
        <f t="shared" si="2"/>
        <v>#VALUE!</v>
      </c>
      <c r="K10555" s="5" t="str">
        <f t="shared" si="3"/>
        <v>#VALUE!</v>
      </c>
      <c r="L10555" s="5" t="str">
        <f t="shared" si="4"/>
        <v>#VALUE!</v>
      </c>
      <c r="M10555" s="5" t="str">
        <f t="shared" si="5"/>
        <v>#VALUE!</v>
      </c>
      <c r="N10555" s="4" t="b">
        <v>0</v>
      </c>
      <c r="O10555" s="4" t="b">
        <v>0</v>
      </c>
      <c r="P10555" s="4" t="b">
        <v>1</v>
      </c>
      <c r="Q10555" s="4" t="b">
        <v>1</v>
      </c>
      <c r="R10555" s="4" t="s">
        <v>39</v>
      </c>
      <c r="S10555" s="4" t="s">
        <v>39</v>
      </c>
      <c r="T10555" s="4">
        <v>-1.44006940018411E7</v>
      </c>
    </row>
    <row r="10556" ht="12.75" customHeight="1">
      <c r="A10556" s="8" t="str">
        <f t="shared" si="1"/>
        <v>St. Kitts and Nevis1975</v>
      </c>
      <c r="B10556" s="4" t="s">
        <v>166</v>
      </c>
      <c r="C10556" s="4">
        <v>1975.0</v>
      </c>
      <c r="D10556" s="4">
        <v>2.69742386232469</v>
      </c>
      <c r="E10556" s="4" t="s">
        <v>39</v>
      </c>
      <c r="F10556" s="4" t="s">
        <v>39</v>
      </c>
      <c r="G10556" s="4">
        <v>3.33640552995392E7</v>
      </c>
      <c r="H10556" s="4" t="s">
        <v>39</v>
      </c>
      <c r="I10556" s="4" t="s">
        <v>39</v>
      </c>
      <c r="J10556" s="4" t="str">
        <f t="shared" si="2"/>
        <v>#VALUE!</v>
      </c>
      <c r="K10556" s="5" t="str">
        <f t="shared" si="3"/>
        <v>#VALUE!</v>
      </c>
      <c r="L10556" s="5" t="str">
        <f t="shared" si="4"/>
        <v>#VALUE!</v>
      </c>
      <c r="M10556" s="5" t="str">
        <f t="shared" si="5"/>
        <v>#VALUE!</v>
      </c>
      <c r="N10556" s="4" t="b">
        <v>0</v>
      </c>
      <c r="O10556" s="4" t="b">
        <v>1</v>
      </c>
      <c r="P10556" s="4" t="b">
        <v>1</v>
      </c>
      <c r="Q10556" s="4" t="b">
        <v>1</v>
      </c>
      <c r="R10556" s="4" t="s">
        <v>39</v>
      </c>
      <c r="S10556" s="4" t="s">
        <v>39</v>
      </c>
      <c r="T10556" s="4">
        <v>3268453.0050841</v>
      </c>
    </row>
    <row r="10557" ht="12.75" customHeight="1">
      <c r="A10557" s="8" t="str">
        <f t="shared" si="1"/>
        <v>St. Kitts and Nevis1974</v>
      </c>
      <c r="B10557" s="4" t="s">
        <v>166</v>
      </c>
      <c r="C10557" s="4">
        <v>1974.0</v>
      </c>
      <c r="D10557" s="4">
        <v>5.65873617623821</v>
      </c>
      <c r="E10557" s="4" t="s">
        <v>39</v>
      </c>
      <c r="F10557" s="4" t="s">
        <v>39</v>
      </c>
      <c r="G10557" s="4">
        <v>3.15148563078422E7</v>
      </c>
      <c r="H10557" s="4" t="s">
        <v>39</v>
      </c>
      <c r="I10557" s="4" t="s">
        <v>39</v>
      </c>
      <c r="J10557" s="4" t="str">
        <f t="shared" si="2"/>
        <v>#VALUE!</v>
      </c>
      <c r="K10557" s="5" t="str">
        <f t="shared" si="3"/>
        <v>#VALUE!</v>
      </c>
      <c r="L10557" s="5" t="str">
        <f t="shared" si="4"/>
        <v>#VALUE!</v>
      </c>
      <c r="M10557" s="5" t="str">
        <f t="shared" si="5"/>
        <v>#VALUE!</v>
      </c>
      <c r="N10557" s="4" t="b">
        <v>0</v>
      </c>
      <c r="O10557" s="4" t="b">
        <v>1</v>
      </c>
      <c r="P10557" s="4" t="b">
        <v>1</v>
      </c>
      <c r="Q10557" s="4" t="b">
        <v>0</v>
      </c>
      <c r="R10557" s="4" t="s">
        <v>39</v>
      </c>
      <c r="S10557" s="4" t="s">
        <v>39</v>
      </c>
      <c r="T10557" s="4">
        <v>-1849198.991697</v>
      </c>
    </row>
    <row r="10558" ht="12.75" customHeight="1">
      <c r="A10558" s="8" t="str">
        <f t="shared" si="1"/>
        <v>St. Kitts and Nevis1973</v>
      </c>
      <c r="B10558" s="4" t="s">
        <v>166</v>
      </c>
      <c r="C10558" s="4">
        <v>1973.0</v>
      </c>
      <c r="D10558" s="4">
        <v>3.93482269711193</v>
      </c>
      <c r="E10558" s="4" t="s">
        <v>39</v>
      </c>
      <c r="F10558" s="4" t="s">
        <v>39</v>
      </c>
      <c r="G10558" s="4">
        <v>2.41960183767228E7</v>
      </c>
      <c r="H10558" s="4" t="s">
        <v>39</v>
      </c>
      <c r="I10558" s="4" t="s">
        <v>39</v>
      </c>
      <c r="J10558" s="4" t="str">
        <f t="shared" si="2"/>
        <v>#VALUE!</v>
      </c>
      <c r="K10558" s="5" t="str">
        <f t="shared" si="3"/>
        <v>#VALUE!</v>
      </c>
      <c r="L10558" s="5" t="str">
        <f t="shared" si="4"/>
        <v>#VALUE!</v>
      </c>
      <c r="M10558" s="5" t="str">
        <f t="shared" si="5"/>
        <v>#VALUE!</v>
      </c>
      <c r="N10558" s="4" t="b">
        <v>0</v>
      </c>
      <c r="O10558" s="4" t="b">
        <v>0</v>
      </c>
      <c r="P10558" s="4" t="b">
        <v>1</v>
      </c>
      <c r="Q10558" s="4" t="b">
        <v>0</v>
      </c>
      <c r="R10558" s="4" t="s">
        <v>39</v>
      </c>
      <c r="S10558" s="4" t="s">
        <v>39</v>
      </c>
      <c r="T10558" s="4">
        <v>-7318837.93111939</v>
      </c>
    </row>
    <row r="10559" ht="12.75" customHeight="1">
      <c r="A10559" s="8" t="str">
        <f t="shared" si="1"/>
        <v>St. Kitts and Nevis1972</v>
      </c>
      <c r="B10559" s="4" t="s">
        <v>166</v>
      </c>
      <c r="C10559" s="4">
        <v>1972.0</v>
      </c>
      <c r="D10559" s="4">
        <v>4.66652768272337</v>
      </c>
      <c r="E10559" s="4" t="s">
        <v>39</v>
      </c>
      <c r="F10559" s="4" t="s">
        <v>39</v>
      </c>
      <c r="G10559" s="4">
        <v>2.29448491155047E7</v>
      </c>
      <c r="H10559" s="4" t="s">
        <v>39</v>
      </c>
      <c r="I10559" s="4" t="s">
        <v>39</v>
      </c>
      <c r="J10559" s="4" t="str">
        <f t="shared" si="2"/>
        <v>#VALUE!</v>
      </c>
      <c r="K10559" s="5" t="str">
        <f t="shared" si="3"/>
        <v>#VALUE!</v>
      </c>
      <c r="L10559" s="5" t="str">
        <f t="shared" si="4"/>
        <v>#VALUE!</v>
      </c>
      <c r="M10559" s="5" t="str">
        <f t="shared" si="5"/>
        <v>#VALUE!</v>
      </c>
      <c r="N10559" s="4" t="b">
        <v>0</v>
      </c>
      <c r="O10559" s="4" t="b">
        <v>0</v>
      </c>
      <c r="P10559" s="4" t="b">
        <v>1</v>
      </c>
      <c r="Q10559" s="4" t="b">
        <v>0</v>
      </c>
      <c r="R10559" s="4" t="s">
        <v>39</v>
      </c>
      <c r="S10559" s="4" t="s">
        <v>39</v>
      </c>
      <c r="T10559" s="4">
        <v>-1251169.2612181</v>
      </c>
    </row>
    <row r="10560" ht="12.75" customHeight="1">
      <c r="A10560" s="8" t="str">
        <f t="shared" si="1"/>
        <v>St. Kitts and Nevis1971</v>
      </c>
      <c r="B10560" s="4" t="s">
        <v>166</v>
      </c>
      <c r="C10560" s="4">
        <v>1971.0</v>
      </c>
      <c r="D10560" s="4">
        <v>6.39813928759969</v>
      </c>
      <c r="E10560" s="4" t="s">
        <v>39</v>
      </c>
      <c r="F10560" s="4" t="s">
        <v>39</v>
      </c>
      <c r="G10560" s="4">
        <v>1.96247464503043E7</v>
      </c>
      <c r="H10560" s="4" t="s">
        <v>39</v>
      </c>
      <c r="I10560" s="4" t="s">
        <v>39</v>
      </c>
      <c r="J10560" s="4" t="str">
        <f t="shared" si="2"/>
        <v>#VALUE!</v>
      </c>
      <c r="K10560" s="5" t="str">
        <f t="shared" si="3"/>
        <v>#VALUE!</v>
      </c>
      <c r="L10560" s="5" t="str">
        <f t="shared" si="4"/>
        <v>#VALUE!</v>
      </c>
      <c r="M10560" s="5" t="str">
        <f t="shared" si="5"/>
        <v>#VALUE!</v>
      </c>
      <c r="N10560" s="4" t="b">
        <v>0</v>
      </c>
      <c r="O10560" s="4" t="b">
        <v>0</v>
      </c>
      <c r="P10560" s="4" t="b">
        <v>1</v>
      </c>
      <c r="Q10560" s="4" t="b">
        <v>0</v>
      </c>
      <c r="R10560" s="4" t="s">
        <v>39</v>
      </c>
      <c r="S10560" s="4" t="s">
        <v>39</v>
      </c>
      <c r="T10560" s="4">
        <v>-3320102.6652004</v>
      </c>
    </row>
    <row r="10561" ht="12.75" customHeight="1">
      <c r="A10561" s="8" t="str">
        <f t="shared" si="1"/>
        <v>St. Kitts and Nevis1970</v>
      </c>
      <c r="B10561" s="4" t="s">
        <v>166</v>
      </c>
      <c r="C10561" s="4">
        <v>1970.0</v>
      </c>
      <c r="D10561" s="4">
        <v>5.87561014063156</v>
      </c>
      <c r="E10561" s="4" t="s">
        <v>39</v>
      </c>
      <c r="F10561" s="4" t="s">
        <v>39</v>
      </c>
      <c r="G10561" s="4">
        <v>1.629999999185E7</v>
      </c>
      <c r="H10561" s="4" t="s">
        <v>39</v>
      </c>
      <c r="I10561" s="4" t="s">
        <v>39</v>
      </c>
      <c r="J10561" s="4" t="str">
        <f t="shared" si="2"/>
        <v>#VALUE!</v>
      </c>
      <c r="K10561" s="5" t="str">
        <f t="shared" si="3"/>
        <v>#VALUE!</v>
      </c>
      <c r="L10561" s="5" t="str">
        <f t="shared" si="4"/>
        <v>#VALUE!</v>
      </c>
      <c r="M10561" s="5" t="str">
        <f t="shared" si="5"/>
        <v>#VALUE!</v>
      </c>
      <c r="N10561" s="4" t="b">
        <v>0</v>
      </c>
      <c r="O10561" s="4" t="b">
        <v>0</v>
      </c>
      <c r="P10561" s="4" t="b">
        <v>1</v>
      </c>
      <c r="Q10561" s="4" t="b">
        <v>1</v>
      </c>
      <c r="R10561" s="4" t="s">
        <v>39</v>
      </c>
      <c r="S10561" s="4" t="s">
        <v>39</v>
      </c>
      <c r="T10561" s="4">
        <v>-3324746.45845429</v>
      </c>
    </row>
    <row r="10562" ht="12.75" customHeight="1">
      <c r="A10562" s="8" t="str">
        <f t="shared" si="1"/>
        <v>St. Kitts and Nevis1969</v>
      </c>
      <c r="B10562" s="4" t="s">
        <v>166</v>
      </c>
      <c r="C10562" s="4">
        <v>1969.0</v>
      </c>
      <c r="D10562" s="4">
        <v>5.64699625166371</v>
      </c>
      <c r="E10562" s="4" t="s">
        <v>39</v>
      </c>
      <c r="F10562" s="4" t="s">
        <v>39</v>
      </c>
      <c r="G10562" s="4">
        <v>1.5849999992075E7</v>
      </c>
      <c r="H10562" s="4" t="s">
        <v>39</v>
      </c>
      <c r="I10562" s="4" t="s">
        <v>39</v>
      </c>
      <c r="J10562" s="4" t="str">
        <f t="shared" si="2"/>
        <v>#VALUE!</v>
      </c>
      <c r="K10562" s="5" t="str">
        <f t="shared" si="3"/>
        <v>#VALUE!</v>
      </c>
      <c r="L10562" s="5" t="str">
        <f t="shared" si="4"/>
        <v>#VALUE!</v>
      </c>
      <c r="M10562" s="5" t="str">
        <f t="shared" si="5"/>
        <v>#VALUE!</v>
      </c>
      <c r="N10562" s="4" t="b">
        <v>0</v>
      </c>
      <c r="O10562" s="4" t="b">
        <v>0</v>
      </c>
      <c r="P10562" s="4" t="b">
        <v>1</v>
      </c>
      <c r="Q10562" s="4" t="b">
        <v>1</v>
      </c>
      <c r="R10562" s="4" t="s">
        <v>39</v>
      </c>
      <c r="S10562" s="4" t="s">
        <v>39</v>
      </c>
      <c r="T10562" s="4">
        <v>-449999.999774999</v>
      </c>
    </row>
    <row r="10563" ht="12.75" customHeight="1">
      <c r="A10563" s="8" t="str">
        <f t="shared" si="1"/>
        <v>St. Kitts and Nevis1968</v>
      </c>
      <c r="B10563" s="4" t="s">
        <v>166</v>
      </c>
      <c r="C10563" s="4">
        <v>1968.0</v>
      </c>
      <c r="D10563" s="4">
        <v>5.39784198872966</v>
      </c>
      <c r="E10563" s="4" t="s">
        <v>39</v>
      </c>
      <c r="F10563" s="4" t="s">
        <v>39</v>
      </c>
      <c r="G10563" s="4">
        <v>1.45999999927E7</v>
      </c>
      <c r="H10563" s="4" t="s">
        <v>39</v>
      </c>
      <c r="I10563" s="4" t="s">
        <v>39</v>
      </c>
      <c r="J10563" s="4" t="str">
        <f t="shared" si="2"/>
        <v>#VALUE!</v>
      </c>
      <c r="K10563" s="5" t="str">
        <f t="shared" si="3"/>
        <v>#VALUE!</v>
      </c>
      <c r="L10563" s="5" t="str">
        <f t="shared" si="4"/>
        <v>#VALUE!</v>
      </c>
      <c r="M10563" s="5" t="str">
        <f t="shared" si="5"/>
        <v>#VALUE!</v>
      </c>
      <c r="N10563" s="4" t="b">
        <v>0</v>
      </c>
      <c r="O10563" s="4" t="b">
        <v>0</v>
      </c>
      <c r="P10563" s="4" t="b">
        <v>1</v>
      </c>
      <c r="Q10563" s="4" t="b">
        <v>0</v>
      </c>
      <c r="R10563" s="4" t="s">
        <v>39</v>
      </c>
      <c r="S10563" s="4" t="s">
        <v>39</v>
      </c>
      <c r="T10563" s="4">
        <v>-1249999.999375</v>
      </c>
    </row>
    <row r="10564" ht="12.75" customHeight="1">
      <c r="A10564" s="8" t="str">
        <f t="shared" si="1"/>
        <v>St. Kitts and Nevis1967</v>
      </c>
      <c r="B10564" s="4" t="s">
        <v>166</v>
      </c>
      <c r="C10564" s="4">
        <v>1967.0</v>
      </c>
      <c r="D10564" s="4">
        <v>5.00294230684235</v>
      </c>
      <c r="E10564" s="4" t="s">
        <v>39</v>
      </c>
      <c r="F10564" s="4" t="s">
        <v>39</v>
      </c>
      <c r="G10564" s="4">
        <v>1.67423382519864E7</v>
      </c>
      <c r="H10564" s="4" t="s">
        <v>39</v>
      </c>
      <c r="I10564" s="4" t="s">
        <v>39</v>
      </c>
      <c r="J10564" s="4" t="str">
        <f t="shared" si="2"/>
        <v>#VALUE!</v>
      </c>
      <c r="K10564" s="5" t="str">
        <f t="shared" si="3"/>
        <v>#VALUE!</v>
      </c>
      <c r="L10564" s="5" t="str">
        <f t="shared" si="4"/>
        <v>#VALUE!</v>
      </c>
      <c r="M10564" s="5" t="str">
        <f t="shared" si="5"/>
        <v>#VALUE!</v>
      </c>
      <c r="N10564" s="4" t="b">
        <v>0</v>
      </c>
      <c r="O10564" s="4" t="b">
        <v>0</v>
      </c>
      <c r="P10564" s="4" t="b">
        <v>1</v>
      </c>
      <c r="Q10564" s="4" t="b">
        <v>0</v>
      </c>
      <c r="R10564" s="4" t="s">
        <v>39</v>
      </c>
      <c r="S10564" s="4" t="s">
        <v>39</v>
      </c>
      <c r="T10564" s="4">
        <v>2142338.2592864</v>
      </c>
    </row>
    <row r="10565" ht="12.75" customHeight="1">
      <c r="A10565" s="8" t="str">
        <f t="shared" si="1"/>
        <v>St. Kitts and Nevis1966</v>
      </c>
      <c r="B10565" s="4" t="s">
        <v>166</v>
      </c>
      <c r="C10565" s="4">
        <v>1966.0</v>
      </c>
      <c r="D10565" s="4">
        <v>6.84660468314511</v>
      </c>
      <c r="E10565" s="4" t="s">
        <v>39</v>
      </c>
      <c r="F10565" s="4" t="s">
        <v>39</v>
      </c>
      <c r="G10565" s="4">
        <v>1.44690781796966E7</v>
      </c>
      <c r="H10565" s="4" t="s">
        <v>39</v>
      </c>
      <c r="I10565" s="4" t="s">
        <v>39</v>
      </c>
      <c r="J10565" s="4" t="str">
        <f t="shared" si="2"/>
        <v>#VALUE!</v>
      </c>
      <c r="K10565" s="5" t="str">
        <f t="shared" si="3"/>
        <v>#VALUE!</v>
      </c>
      <c r="L10565" s="5" t="str">
        <f t="shared" si="4"/>
        <v>#VALUE!</v>
      </c>
      <c r="M10565" s="5" t="str">
        <f t="shared" si="5"/>
        <v>#VALUE!</v>
      </c>
      <c r="N10565" s="4" t="b">
        <v>0</v>
      </c>
      <c r="O10565" s="4" t="b">
        <v>0</v>
      </c>
      <c r="P10565" s="4" t="b">
        <v>1</v>
      </c>
      <c r="Q10565" s="4" t="b">
        <v>0</v>
      </c>
      <c r="R10565" s="4" t="s">
        <v>39</v>
      </c>
      <c r="S10565" s="4" t="s">
        <v>39</v>
      </c>
      <c r="T10565" s="4">
        <v>-2273260.07228979</v>
      </c>
    </row>
    <row r="10566" ht="12.75" customHeight="1">
      <c r="A10566" s="8" t="str">
        <f t="shared" si="1"/>
        <v>St. Kitts and Nevis1965</v>
      </c>
      <c r="B10566" s="4" t="s">
        <v>166</v>
      </c>
      <c r="C10566" s="4">
        <v>1965.0</v>
      </c>
      <c r="D10566" s="4">
        <v>6.84662205819553</v>
      </c>
      <c r="E10566" s="4" t="s">
        <v>39</v>
      </c>
      <c r="F10566" s="4" t="s">
        <v>39</v>
      </c>
      <c r="G10566" s="4">
        <v>1.35939323220537E7</v>
      </c>
      <c r="H10566" s="4" t="s">
        <v>39</v>
      </c>
      <c r="I10566" s="4" t="s">
        <v>39</v>
      </c>
      <c r="J10566" s="4" t="str">
        <f t="shared" si="2"/>
        <v>#VALUE!</v>
      </c>
      <c r="K10566" s="5" t="str">
        <f t="shared" si="3"/>
        <v>#VALUE!</v>
      </c>
      <c r="L10566" s="5" t="str">
        <f t="shared" si="4"/>
        <v>#VALUE!</v>
      </c>
      <c r="M10566" s="5" t="str">
        <f t="shared" si="5"/>
        <v>#VALUE!</v>
      </c>
      <c r="N10566" s="4" t="b">
        <v>0</v>
      </c>
      <c r="O10566" s="4" t="b">
        <v>0</v>
      </c>
      <c r="P10566" s="4" t="b">
        <v>1</v>
      </c>
      <c r="Q10566" s="4" t="b">
        <v>1</v>
      </c>
      <c r="R10566" s="4" t="s">
        <v>39</v>
      </c>
      <c r="S10566" s="4" t="s">
        <v>39</v>
      </c>
      <c r="T10566" s="4">
        <v>-875145.8576429</v>
      </c>
    </row>
    <row r="10567" ht="12.75" customHeight="1">
      <c r="A10567" s="8" t="str">
        <f t="shared" si="1"/>
        <v>St. Kitts and Nevis1964</v>
      </c>
      <c r="B10567" s="4" t="s">
        <v>166</v>
      </c>
      <c r="C10567" s="4">
        <v>1964.0</v>
      </c>
      <c r="D10567" s="4">
        <v>6.84660771352197</v>
      </c>
      <c r="E10567" s="4" t="s">
        <v>39</v>
      </c>
      <c r="F10567" s="4" t="s">
        <v>39</v>
      </c>
      <c r="G10567" s="4">
        <v>1.34166331194936E7</v>
      </c>
      <c r="H10567" s="4" t="s">
        <v>39</v>
      </c>
      <c r="I10567" s="4" t="s">
        <v>39</v>
      </c>
      <c r="J10567" s="4" t="str">
        <f t="shared" si="2"/>
        <v>#VALUE!</v>
      </c>
      <c r="K10567" s="5" t="str">
        <f t="shared" si="3"/>
        <v>#VALUE!</v>
      </c>
      <c r="L10567" s="5" t="str">
        <f t="shared" si="4"/>
        <v>#VALUE!</v>
      </c>
      <c r="M10567" s="5" t="str">
        <f t="shared" si="5"/>
        <v>#VALUE!</v>
      </c>
      <c r="N10567" s="4" t="b">
        <v>0</v>
      </c>
      <c r="O10567" s="4" t="b">
        <v>0</v>
      </c>
      <c r="P10567" s="4" t="b">
        <v>1</v>
      </c>
      <c r="Q10567" s="4" t="b">
        <v>1</v>
      </c>
      <c r="R10567" s="4" t="s">
        <v>39</v>
      </c>
      <c r="S10567" s="4" t="s">
        <v>39</v>
      </c>
      <c r="T10567" s="4">
        <v>-177299.2025601</v>
      </c>
    </row>
    <row r="10568" ht="12.75" customHeight="1">
      <c r="A10568" s="8" t="str">
        <f t="shared" si="1"/>
        <v>St. Kitts and Nevis1963</v>
      </c>
      <c r="B10568" s="4" t="s">
        <v>166</v>
      </c>
      <c r="C10568" s="4">
        <v>1963.0</v>
      </c>
      <c r="D10568" s="4">
        <v>6.84661334498299</v>
      </c>
      <c r="E10568" s="4" t="s">
        <v>39</v>
      </c>
      <c r="F10568" s="4" t="s">
        <v>39</v>
      </c>
      <c r="G10568" s="4">
        <v>1.2833301244733E7</v>
      </c>
      <c r="H10568" s="4" t="s">
        <v>39</v>
      </c>
      <c r="I10568" s="4" t="s">
        <v>39</v>
      </c>
      <c r="J10568" s="4" t="str">
        <f t="shared" si="2"/>
        <v>#VALUE!</v>
      </c>
      <c r="K10568" s="5" t="str">
        <f t="shared" si="3"/>
        <v>#VALUE!</v>
      </c>
      <c r="L10568" s="5" t="str">
        <f t="shared" si="4"/>
        <v>#VALUE!</v>
      </c>
      <c r="M10568" s="5" t="str">
        <f t="shared" si="5"/>
        <v>#VALUE!</v>
      </c>
      <c r="N10568" s="4" t="b">
        <v>0</v>
      </c>
      <c r="O10568" s="4" t="b">
        <v>0</v>
      </c>
      <c r="P10568" s="4" t="b">
        <v>1</v>
      </c>
      <c r="Q10568" s="4" t="b">
        <v>0</v>
      </c>
      <c r="R10568" s="4" t="s">
        <v>39</v>
      </c>
      <c r="S10568" s="4" t="s">
        <v>39</v>
      </c>
      <c r="T10568" s="4">
        <v>-583331.874760599</v>
      </c>
    </row>
    <row r="10569" ht="12.75" customHeight="1">
      <c r="A10569" s="8" t="str">
        <f t="shared" si="1"/>
        <v>St. Kitts and Nevis1962</v>
      </c>
      <c r="B10569" s="4" t="s">
        <v>166</v>
      </c>
      <c r="C10569" s="4">
        <v>1962.0</v>
      </c>
      <c r="D10569" s="4" t="s">
        <v>39</v>
      </c>
      <c r="E10569" s="4" t="s">
        <v>39</v>
      </c>
      <c r="F10569" s="4" t="s">
        <v>39</v>
      </c>
      <c r="G10569" s="4">
        <v>1.25416353073527E7</v>
      </c>
      <c r="H10569" s="4" t="s">
        <v>39</v>
      </c>
      <c r="I10569" s="4" t="s">
        <v>39</v>
      </c>
      <c r="J10569" s="4" t="str">
        <f t="shared" si="2"/>
        <v>#VALUE!</v>
      </c>
      <c r="K10569" s="5" t="str">
        <f t="shared" si="3"/>
        <v>#VALUE!</v>
      </c>
      <c r="L10569" s="5" t="str">
        <f t="shared" si="4"/>
        <v>#VALUE!</v>
      </c>
      <c r="M10569" s="5" t="str">
        <f t="shared" si="5"/>
        <v>#VALUE!</v>
      </c>
      <c r="N10569" s="4" t="s">
        <v>39</v>
      </c>
      <c r="O10569" s="4" t="s">
        <v>39</v>
      </c>
      <c r="P10569" s="4" t="s">
        <v>39</v>
      </c>
      <c r="Q10569" s="4" t="b">
        <v>0</v>
      </c>
      <c r="R10569" s="4" t="s">
        <v>39</v>
      </c>
      <c r="S10569" s="4" t="s">
        <v>39</v>
      </c>
      <c r="T10569" s="4">
        <v>-291665.9373803</v>
      </c>
    </row>
    <row r="10570" ht="12.75" customHeight="1">
      <c r="A10570" s="8" t="str">
        <f t="shared" si="1"/>
        <v>St. Kitts and Nevis1961</v>
      </c>
      <c r="B10570" s="4" t="s">
        <v>166</v>
      </c>
      <c r="C10570" s="4">
        <v>1961.0</v>
      </c>
      <c r="D10570" s="4" t="s">
        <v>39</v>
      </c>
      <c r="E10570" s="4" t="s">
        <v>39</v>
      </c>
      <c r="F10570" s="4" t="s">
        <v>39</v>
      </c>
      <c r="G10570" s="4">
        <v>1.24833021198766E7</v>
      </c>
      <c r="H10570" s="4" t="s">
        <v>39</v>
      </c>
      <c r="I10570" s="4" t="s">
        <v>39</v>
      </c>
      <c r="J10570" s="4" t="str">
        <f t="shared" si="2"/>
        <v>#VALUE!</v>
      </c>
      <c r="K10570" s="5" t="str">
        <f t="shared" si="3"/>
        <v>#VALUE!</v>
      </c>
      <c r="L10570" s="5" t="str">
        <f t="shared" si="4"/>
        <v>#VALUE!</v>
      </c>
      <c r="M10570" s="5" t="str">
        <f t="shared" si="5"/>
        <v>#VALUE!</v>
      </c>
      <c r="N10570" s="4" t="s">
        <v>39</v>
      </c>
      <c r="O10570" s="4" t="s">
        <v>39</v>
      </c>
      <c r="P10570" s="4" t="s">
        <v>39</v>
      </c>
      <c r="Q10570" s="4" t="s">
        <v>39</v>
      </c>
      <c r="R10570" s="4" t="s">
        <v>39</v>
      </c>
      <c r="S10570" s="4" t="s">
        <v>39</v>
      </c>
      <c r="T10570" s="4">
        <v>-58333.1874760985</v>
      </c>
    </row>
    <row r="10571" ht="12.75" customHeight="1">
      <c r="A10571" s="8" t="str">
        <f t="shared" si="1"/>
        <v>St. Kitts and Nevis1960</v>
      </c>
      <c r="B10571" s="4" t="s">
        <v>166</v>
      </c>
      <c r="C10571" s="4">
        <v>1960.0</v>
      </c>
      <c r="D10571" s="4" t="s">
        <v>39</v>
      </c>
      <c r="E10571" s="4" t="s">
        <v>39</v>
      </c>
      <c r="F10571" s="4" t="s">
        <v>39</v>
      </c>
      <c r="G10571" s="4">
        <v>1.23666357449245E7</v>
      </c>
      <c r="H10571" s="4" t="s">
        <v>39</v>
      </c>
      <c r="I10571" s="4" t="s">
        <v>39</v>
      </c>
      <c r="J10571" s="4" t="str">
        <f t="shared" si="2"/>
        <v>#VALUE!</v>
      </c>
      <c r="K10571" s="5" t="str">
        <f t="shared" si="3"/>
        <v>#VALUE!</v>
      </c>
      <c r="L10571" s="5" t="str">
        <f t="shared" si="4"/>
        <v>#VALUE!</v>
      </c>
      <c r="M10571" s="5" t="str">
        <f t="shared" si="5"/>
        <v>#VALUE!</v>
      </c>
      <c r="N10571" s="4" t="s">
        <v>39</v>
      </c>
      <c r="O10571" s="4" t="s">
        <v>39</v>
      </c>
      <c r="P10571" s="4" t="s">
        <v>39</v>
      </c>
      <c r="Q10571" s="4" t="s">
        <v>39</v>
      </c>
      <c r="R10571" s="4" t="s">
        <v>39</v>
      </c>
      <c r="S10571" s="4" t="s">
        <v>39</v>
      </c>
      <c r="T10571" s="4">
        <v>-116666.3749521</v>
      </c>
    </row>
    <row r="10572" ht="12.75" customHeight="1">
      <c r="A10572" s="8" t="str">
        <f t="shared" si="1"/>
        <v>St. Lucia2022</v>
      </c>
      <c r="B10572" s="4" t="s">
        <v>167</v>
      </c>
      <c r="C10572" s="4">
        <v>2022.0</v>
      </c>
      <c r="D10572" s="4" t="s">
        <v>39</v>
      </c>
      <c r="E10572" s="4" t="s">
        <v>39</v>
      </c>
      <c r="F10572" s="4" t="s">
        <v>39</v>
      </c>
      <c r="G10572" s="4">
        <v>2.06502755555556E9</v>
      </c>
      <c r="H10572" s="4" t="s">
        <v>39</v>
      </c>
      <c r="I10572" s="4" t="s">
        <v>39</v>
      </c>
      <c r="J10572" s="4" t="str">
        <f t="shared" si="2"/>
        <v>#VALUE!</v>
      </c>
      <c r="K10572" s="5" t="str">
        <f t="shared" si="3"/>
        <v>#VALUE!</v>
      </c>
      <c r="L10572" s="5" t="str">
        <f t="shared" si="4"/>
        <v>#VALUE!</v>
      </c>
      <c r="M10572" s="5" t="str">
        <f t="shared" si="5"/>
        <v>#VALUE!</v>
      </c>
      <c r="N10572" s="4" t="s">
        <v>39</v>
      </c>
      <c r="O10572" s="4" t="s">
        <v>39</v>
      </c>
      <c r="P10572" s="4" t="s">
        <v>39</v>
      </c>
      <c r="Q10572" s="4" t="s">
        <v>39</v>
      </c>
      <c r="R10572" s="4" t="s">
        <v>39</v>
      </c>
      <c r="S10572" s="4">
        <v>15.4</v>
      </c>
      <c r="T10572" s="4" t="s">
        <v>39</v>
      </c>
    </row>
    <row r="10573" ht="12.75" customHeight="1">
      <c r="A10573" s="8" t="str">
        <f t="shared" si="1"/>
        <v>St. Lucia2021</v>
      </c>
      <c r="B10573" s="4" t="s">
        <v>167</v>
      </c>
      <c r="C10573" s="4">
        <v>2021.0</v>
      </c>
      <c r="D10573" s="4">
        <v>12.2298622129514</v>
      </c>
      <c r="E10573" s="4">
        <v>-4.84002933096576E7</v>
      </c>
      <c r="F10573" s="4">
        <v>-1.3202770032011E8</v>
      </c>
      <c r="G10573" s="4">
        <v>1.69125925925926E9</v>
      </c>
      <c r="H10573" s="4">
        <v>23.7467665141663</v>
      </c>
      <c r="I10573" s="4">
        <v>30.2036680682336</v>
      </c>
      <c r="J10573" s="4">
        <f t="shared" si="2"/>
        <v>40161938745</v>
      </c>
      <c r="K10573" s="5">
        <f t="shared" si="3"/>
        <v>51082233284</v>
      </c>
      <c r="L10573" s="5">
        <f t="shared" si="4"/>
        <v>10920294539</v>
      </c>
      <c r="M10573" s="5">
        <f t="shared" si="5"/>
        <v>6.456901554</v>
      </c>
      <c r="N10573" s="4" t="s">
        <v>39</v>
      </c>
      <c r="O10573" s="4" t="s">
        <v>39</v>
      </c>
      <c r="P10573" s="4" t="s">
        <v>39</v>
      </c>
      <c r="Q10573" s="4" t="s">
        <v>39</v>
      </c>
      <c r="R10573" s="4" t="s">
        <v>39</v>
      </c>
      <c r="S10573" s="4">
        <v>12.2319396190248</v>
      </c>
      <c r="T10573" s="4">
        <v>-3.737682962963E8</v>
      </c>
    </row>
    <row r="10574" ht="12.75" customHeight="1">
      <c r="A10574" s="8" t="str">
        <f t="shared" si="1"/>
        <v>St. Lucia2020</v>
      </c>
      <c r="B10574" s="4" t="s">
        <v>167</v>
      </c>
      <c r="C10574" s="4">
        <v>2020.0</v>
      </c>
      <c r="D10574" s="4">
        <v>-24.3646187820224</v>
      </c>
      <c r="E10574" s="4">
        <v>-1.20758219747508E8</v>
      </c>
      <c r="F10574" s="4">
        <v>-2.3191909707883E8</v>
      </c>
      <c r="G10574" s="4">
        <v>1.516E9</v>
      </c>
      <c r="H10574" s="4">
        <v>22.1437100368621</v>
      </c>
      <c r="I10574" s="4">
        <v>34.0126276640908</v>
      </c>
      <c r="J10574" s="4">
        <f t="shared" si="2"/>
        <v>33569864416</v>
      </c>
      <c r="K10574" s="5">
        <f t="shared" si="3"/>
        <v>51563143539</v>
      </c>
      <c r="L10574" s="5">
        <f t="shared" si="4"/>
        <v>17993279123</v>
      </c>
      <c r="M10574" s="5">
        <f t="shared" si="5"/>
        <v>11.86891763</v>
      </c>
      <c r="N10574" s="4" t="b">
        <v>1</v>
      </c>
      <c r="O10574" s="4" t="b">
        <v>1</v>
      </c>
      <c r="P10574" s="4" t="b">
        <v>0</v>
      </c>
      <c r="Q10574" s="4" t="s">
        <v>39</v>
      </c>
      <c r="R10574" s="4" t="s">
        <v>39</v>
      </c>
      <c r="S10574" s="4">
        <v>-24.3657122145705</v>
      </c>
      <c r="T10574" s="4">
        <v>-1.75259259259259E8</v>
      </c>
    </row>
    <row r="10575" ht="12.75" customHeight="1">
      <c r="A10575" s="8" t="str">
        <f t="shared" si="1"/>
        <v>St. Lucia2019</v>
      </c>
      <c r="B10575" s="4" t="s">
        <v>167</v>
      </c>
      <c r="C10575" s="4">
        <v>2019.0</v>
      </c>
      <c r="D10575" s="4">
        <v>-0.650157887139618</v>
      </c>
      <c r="E10575" s="4">
        <v>-1.06281976916978E7</v>
      </c>
      <c r="F10575" s="4">
        <v>1.16012661815206E8</v>
      </c>
      <c r="G10575" s="4">
        <v>2.09418518518518E9</v>
      </c>
      <c r="H10575" s="4">
        <v>21.6109033981216</v>
      </c>
      <c r="I10575" s="4">
        <v>25.1389963648457</v>
      </c>
      <c r="J10575" s="4">
        <f t="shared" si="2"/>
        <v>45257233735</v>
      </c>
      <c r="K10575" s="5">
        <f t="shared" si="3"/>
        <v>52645713758</v>
      </c>
      <c r="L10575" s="5">
        <f t="shared" si="4"/>
        <v>7388480023</v>
      </c>
      <c r="M10575" s="5">
        <f t="shared" si="5"/>
        <v>3.528092967</v>
      </c>
      <c r="N10575" s="4" t="b">
        <v>1</v>
      </c>
      <c r="O10575" s="4" t="b">
        <v>1</v>
      </c>
      <c r="P10575" s="4" t="b">
        <v>0</v>
      </c>
      <c r="Q10575" s="4" t="b">
        <v>0</v>
      </c>
      <c r="R10575" s="4" t="s">
        <v>39</v>
      </c>
      <c r="S10575" s="4">
        <v>-0.649970292216565</v>
      </c>
      <c r="T10575" s="4">
        <v>5.7818518518518E8</v>
      </c>
    </row>
    <row r="10576" ht="12.75" customHeight="1">
      <c r="A10576" s="8" t="str">
        <f t="shared" si="1"/>
        <v>St. Lucia2018</v>
      </c>
      <c r="B10576" s="4" t="s">
        <v>167</v>
      </c>
      <c r="C10576" s="4">
        <v>2018.0</v>
      </c>
      <c r="D10576" s="4">
        <v>2.88082097425037</v>
      </c>
      <c r="E10576" s="4">
        <v>3.97310838596811E7</v>
      </c>
      <c r="F10576" s="4">
        <v>2.86696852976729E7</v>
      </c>
      <c r="G10576" s="4">
        <v>2.05707407407407E9</v>
      </c>
      <c r="H10576" s="4">
        <v>22.1409092497125</v>
      </c>
      <c r="I10576" s="4">
        <v>23.1809936341215</v>
      </c>
      <c r="J10576" s="4">
        <f t="shared" si="2"/>
        <v>45545490394</v>
      </c>
      <c r="K10576" s="5">
        <f t="shared" si="3"/>
        <v>47685021016</v>
      </c>
      <c r="L10576" s="5">
        <f t="shared" si="4"/>
        <v>2139530622</v>
      </c>
      <c r="M10576" s="5">
        <f t="shared" si="5"/>
        <v>1.040084384</v>
      </c>
      <c r="N10576" s="4" t="b">
        <v>1</v>
      </c>
      <c r="O10576" s="4" t="b">
        <v>1</v>
      </c>
      <c r="P10576" s="4" t="b">
        <v>1</v>
      </c>
      <c r="Q10576" s="4" t="b">
        <v>0</v>
      </c>
      <c r="R10576" s="4" t="s">
        <v>39</v>
      </c>
      <c r="S10576" s="4">
        <v>2.8803763938799</v>
      </c>
      <c r="T10576" s="4">
        <v>-3.71111111111099E7</v>
      </c>
    </row>
    <row r="10577" ht="12.75" customHeight="1">
      <c r="A10577" s="8" t="str">
        <f t="shared" si="1"/>
        <v>St. Lucia2017</v>
      </c>
      <c r="B10577" s="4" t="s">
        <v>167</v>
      </c>
      <c r="C10577" s="4">
        <v>2017.0</v>
      </c>
      <c r="D10577" s="4">
        <v>3.38705650768612</v>
      </c>
      <c r="E10577" s="4">
        <v>1.55132390595558E7</v>
      </c>
      <c r="F10577" s="4">
        <v>-3.96242668120037E7</v>
      </c>
      <c r="G10577" s="4">
        <v>1.9967037037037E9</v>
      </c>
      <c r="H10577" s="4">
        <v>20.9197896347965</v>
      </c>
      <c r="I10577" s="4">
        <v>23.1326150860285</v>
      </c>
      <c r="J10577" s="4">
        <f t="shared" si="2"/>
        <v>41770621445</v>
      </c>
      <c r="K10577" s="5">
        <f t="shared" si="3"/>
        <v>46188978219</v>
      </c>
      <c r="L10577" s="5">
        <f t="shared" si="4"/>
        <v>4418356774</v>
      </c>
      <c r="M10577" s="5">
        <f t="shared" si="5"/>
        <v>2.212825451</v>
      </c>
      <c r="N10577" s="4" t="b">
        <v>0</v>
      </c>
      <c r="O10577" s="4" t="b">
        <v>0</v>
      </c>
      <c r="P10577" s="4" t="b">
        <v>1</v>
      </c>
      <c r="Q10577" s="4" t="b">
        <v>1</v>
      </c>
      <c r="R10577" s="4" t="s">
        <v>39</v>
      </c>
      <c r="S10577" s="4">
        <v>3.38778558706933</v>
      </c>
      <c r="T10577" s="4">
        <v>-6.03703703703699E7</v>
      </c>
    </row>
    <row r="10578" ht="12.75" customHeight="1">
      <c r="A10578" s="8" t="str">
        <f t="shared" si="1"/>
        <v>St. Lucia2016</v>
      </c>
      <c r="B10578" s="4" t="s">
        <v>167</v>
      </c>
      <c r="C10578" s="4">
        <v>2016.0</v>
      </c>
      <c r="D10578" s="4">
        <v>3.77318308778552</v>
      </c>
      <c r="E10578" s="4">
        <v>3.25069820075972E7</v>
      </c>
      <c r="F10578" s="4">
        <v>-1.2177034894266E8</v>
      </c>
      <c r="G10578" s="4">
        <v>1.86544444444444E9</v>
      </c>
      <c r="H10578" s="4">
        <v>21.306964375851</v>
      </c>
      <c r="I10578" s="4">
        <v>22.6607606211693</v>
      </c>
      <c r="J10578" s="4">
        <f t="shared" si="2"/>
        <v>39746958323</v>
      </c>
      <c r="K10578" s="5">
        <f t="shared" si="3"/>
        <v>42272390008</v>
      </c>
      <c r="L10578" s="5">
        <f t="shared" si="4"/>
        <v>2525431685</v>
      </c>
      <c r="M10578" s="5">
        <f t="shared" si="5"/>
        <v>1.353796245</v>
      </c>
      <c r="N10578" s="4" t="b">
        <v>0</v>
      </c>
      <c r="O10578" s="4" t="b">
        <v>0</v>
      </c>
      <c r="P10578" s="4" t="b">
        <v>1</v>
      </c>
      <c r="Q10578" s="4" t="b">
        <v>1</v>
      </c>
      <c r="R10578" s="4" t="s">
        <v>39</v>
      </c>
      <c r="S10578" s="4">
        <v>3.42867329556708</v>
      </c>
      <c r="T10578" s="4">
        <v>-1.3125925925926E8</v>
      </c>
    </row>
    <row r="10579" ht="12.75" customHeight="1">
      <c r="A10579" s="8" t="str">
        <f t="shared" si="1"/>
        <v>St. Lucia2015</v>
      </c>
      <c r="B10579" s="4" t="s">
        <v>167</v>
      </c>
      <c r="C10579" s="4">
        <v>2015.0</v>
      </c>
      <c r="D10579" s="4">
        <v>-0.212284888374806</v>
      </c>
      <c r="E10579" s="4">
        <v>1.51168844088045E7</v>
      </c>
      <c r="F10579" s="4">
        <v>-1.2387630406833E7</v>
      </c>
      <c r="G10579" s="4">
        <v>1.80722222222222E9</v>
      </c>
      <c r="H10579" s="4">
        <v>21.1839368788845</v>
      </c>
      <c r="I10579" s="4">
        <v>23.5184443564942</v>
      </c>
      <c r="J10579" s="4">
        <f t="shared" si="2"/>
        <v>38284081482</v>
      </c>
      <c r="K10579" s="5">
        <f t="shared" si="3"/>
        <v>42503055273</v>
      </c>
      <c r="L10579" s="5">
        <f t="shared" si="4"/>
        <v>4218973791</v>
      </c>
      <c r="M10579" s="5">
        <f t="shared" si="5"/>
        <v>2.334507478</v>
      </c>
      <c r="N10579" s="4" t="b">
        <v>1</v>
      </c>
      <c r="O10579" s="4" t="b">
        <v>1</v>
      </c>
      <c r="P10579" s="4" t="b">
        <v>0</v>
      </c>
      <c r="Q10579" s="4" t="b">
        <v>1</v>
      </c>
      <c r="R10579" s="4" t="s">
        <v>39</v>
      </c>
      <c r="S10579" s="4">
        <v>0.101120253792004</v>
      </c>
      <c r="T10579" s="4">
        <v>-5.82222222222199E7</v>
      </c>
    </row>
    <row r="10580" ht="12.75" customHeight="1">
      <c r="A10580" s="8" t="str">
        <f t="shared" si="1"/>
        <v>St. Lucia2014</v>
      </c>
      <c r="B10580" s="4" t="s">
        <v>167</v>
      </c>
      <c r="C10580" s="4">
        <v>2014.0</v>
      </c>
      <c r="D10580" s="4">
        <v>1.30564435691209</v>
      </c>
      <c r="E10580" s="4">
        <v>1107359.62047328</v>
      </c>
      <c r="F10580" s="4">
        <v>-4.30319444137185E7</v>
      </c>
      <c r="G10580" s="4">
        <v>1.7492962962963E9</v>
      </c>
      <c r="H10580" s="4">
        <v>20.3307820383547</v>
      </c>
      <c r="I10580" s="4">
        <v>23.3878924964589</v>
      </c>
      <c r="J10580" s="4">
        <f t="shared" si="2"/>
        <v>35564561721</v>
      </c>
      <c r="K10580" s="5">
        <f t="shared" si="3"/>
        <v>40912353722</v>
      </c>
      <c r="L10580" s="5">
        <f t="shared" si="4"/>
        <v>5347792002</v>
      </c>
      <c r="M10580" s="5">
        <f t="shared" si="5"/>
        <v>3.057110458</v>
      </c>
      <c r="N10580" s="4" t="b">
        <v>1</v>
      </c>
      <c r="O10580" s="4" t="b">
        <v>1</v>
      </c>
      <c r="P10580" s="4" t="b">
        <v>0</v>
      </c>
      <c r="Q10580" s="4" t="b">
        <v>0</v>
      </c>
      <c r="R10580" s="4" t="s">
        <v>39</v>
      </c>
      <c r="S10580" s="4">
        <v>1.32800257162373</v>
      </c>
      <c r="T10580" s="4">
        <v>-5.792592592592E7</v>
      </c>
    </row>
    <row r="10581" ht="12.75" customHeight="1">
      <c r="A10581" s="8" t="str">
        <f t="shared" si="1"/>
        <v>St. Lucia2013</v>
      </c>
      <c r="B10581" s="4" t="s">
        <v>167</v>
      </c>
      <c r="C10581" s="4">
        <v>2013.0</v>
      </c>
      <c r="D10581" s="4">
        <v>-2.20482133857248</v>
      </c>
      <c r="E10581" s="4">
        <v>-2.81058956089476E7</v>
      </c>
      <c r="F10581" s="4">
        <v>-1.00327087777778E8</v>
      </c>
      <c r="G10581" s="4">
        <v>1.66022222222222E9</v>
      </c>
      <c r="H10581" s="4">
        <v>20.3093775855139</v>
      </c>
      <c r="I10581" s="4">
        <v>25.0847854291162</v>
      </c>
      <c r="J10581" s="4">
        <f t="shared" si="2"/>
        <v>33718079987</v>
      </c>
      <c r="K10581" s="5">
        <f t="shared" si="3"/>
        <v>41646318209</v>
      </c>
      <c r="L10581" s="5">
        <f t="shared" si="4"/>
        <v>7928238222</v>
      </c>
      <c r="M10581" s="5">
        <f t="shared" si="5"/>
        <v>4.775407844</v>
      </c>
      <c r="N10581" s="4" t="b">
        <v>1</v>
      </c>
      <c r="O10581" s="4" t="b">
        <v>1</v>
      </c>
      <c r="P10581" s="4" t="b">
        <v>0</v>
      </c>
      <c r="Q10581" s="4" t="b">
        <v>0</v>
      </c>
      <c r="R10581" s="4" t="s">
        <v>39</v>
      </c>
      <c r="S10581" s="4">
        <v>-2.00425263821074</v>
      </c>
      <c r="T10581" s="4">
        <v>-8.90740740740799E7</v>
      </c>
    </row>
    <row r="10582" ht="12.75" customHeight="1">
      <c r="A10582" s="8" t="str">
        <f t="shared" si="1"/>
        <v>St. Lucia2012</v>
      </c>
      <c r="B10582" s="4" t="s">
        <v>167</v>
      </c>
      <c r="C10582" s="4">
        <v>2012.0</v>
      </c>
      <c r="D10582" s="4">
        <v>-0.356424249159536</v>
      </c>
      <c r="E10582" s="4">
        <v>-7.54620155010212E7</v>
      </c>
      <c r="F10582" s="4">
        <v>-1.82930383333333E8</v>
      </c>
      <c r="G10582" s="4">
        <v>1.59822222222222E9</v>
      </c>
      <c r="H10582" s="4">
        <v>20.180729985129</v>
      </c>
      <c r="I10582" s="4">
        <v>27.7271711176848</v>
      </c>
      <c r="J10582" s="4">
        <f t="shared" si="2"/>
        <v>32253291123</v>
      </c>
      <c r="K10582" s="5">
        <f t="shared" si="3"/>
        <v>44314181040</v>
      </c>
      <c r="L10582" s="5">
        <f t="shared" si="4"/>
        <v>12060889917</v>
      </c>
      <c r="M10582" s="5">
        <f t="shared" si="5"/>
        <v>7.546441133</v>
      </c>
      <c r="N10582" s="4" t="b">
        <v>1</v>
      </c>
      <c r="O10582" s="4" t="b">
        <v>1</v>
      </c>
      <c r="P10582" s="4" t="b">
        <v>0</v>
      </c>
      <c r="Q10582" s="4" t="b">
        <v>0</v>
      </c>
      <c r="R10582" s="4" t="s">
        <v>39</v>
      </c>
      <c r="S10582" s="4">
        <v>-0.110132158590304</v>
      </c>
      <c r="T10582" s="4">
        <v>-6.2E7</v>
      </c>
    </row>
    <row r="10583" ht="12.75" customHeight="1">
      <c r="A10583" s="8" t="str">
        <f t="shared" si="1"/>
        <v>St. Lucia2011</v>
      </c>
      <c r="B10583" s="4" t="s">
        <v>167</v>
      </c>
      <c r="C10583" s="4">
        <v>2011.0</v>
      </c>
      <c r="D10583" s="4">
        <v>4.8191406967313</v>
      </c>
      <c r="E10583" s="4">
        <v>-4.49231448098772E7</v>
      </c>
      <c r="F10583" s="4">
        <v>-2.42683181481481E8</v>
      </c>
      <c r="G10583" s="4">
        <v>1.56837037037037E9</v>
      </c>
      <c r="H10583" s="4">
        <v>21.5073765211015</v>
      </c>
      <c r="I10583" s="4">
        <v>26.8588058742471</v>
      </c>
      <c r="J10583" s="4">
        <f t="shared" si="2"/>
        <v>33731532080</v>
      </c>
      <c r="K10583" s="5">
        <f t="shared" si="3"/>
        <v>42124555317</v>
      </c>
      <c r="L10583" s="5">
        <f t="shared" si="4"/>
        <v>8393023237</v>
      </c>
      <c r="M10583" s="5">
        <f t="shared" si="5"/>
        <v>5.351429353</v>
      </c>
      <c r="N10583" s="4" t="b">
        <v>1</v>
      </c>
      <c r="O10583" s="4" t="b">
        <v>1</v>
      </c>
      <c r="P10583" s="4" t="b">
        <v>0</v>
      </c>
      <c r="Q10583" s="4" t="b">
        <v>0</v>
      </c>
      <c r="R10583" s="4" t="s">
        <v>39</v>
      </c>
      <c r="S10583" s="4">
        <v>4.32713022425573</v>
      </c>
      <c r="T10583" s="4">
        <v>-2.985185185185E7</v>
      </c>
    </row>
    <row r="10584" ht="12.75" customHeight="1">
      <c r="A10584" s="8" t="str">
        <f t="shared" si="1"/>
        <v>St. Lucia2010</v>
      </c>
      <c r="B10584" s="4" t="s">
        <v>167</v>
      </c>
      <c r="C10584" s="4">
        <v>2010.0</v>
      </c>
      <c r="D10584" s="4">
        <v>0.507096742014487</v>
      </c>
      <c r="E10584" s="4">
        <v>-2.36428882770843E7</v>
      </c>
      <c r="F10584" s="4">
        <v>-2.02755071111111E8</v>
      </c>
      <c r="G10584" s="4">
        <v>1.48237037037037E9</v>
      </c>
      <c r="H10584" s="4">
        <v>21.5372170026894</v>
      </c>
      <c r="I10584" s="4">
        <v>25.6446659211181</v>
      </c>
      <c r="J10584" s="4">
        <f t="shared" si="2"/>
        <v>31926132345</v>
      </c>
      <c r="K10584" s="5">
        <f t="shared" si="3"/>
        <v>38014892920</v>
      </c>
      <c r="L10584" s="5">
        <f t="shared" si="4"/>
        <v>6088760574</v>
      </c>
      <c r="M10584" s="5">
        <f t="shared" si="5"/>
        <v>4.107448918</v>
      </c>
      <c r="N10584" s="4" t="b">
        <v>0</v>
      </c>
      <c r="O10584" s="4" t="b">
        <v>1</v>
      </c>
      <c r="P10584" s="4" t="b">
        <v>0</v>
      </c>
      <c r="Q10584" s="4" t="b">
        <v>0</v>
      </c>
      <c r="R10584" s="4" t="s">
        <v>39</v>
      </c>
      <c r="S10584" s="4">
        <v>0.33043025099056</v>
      </c>
      <c r="T10584" s="4">
        <v>-8.6E7</v>
      </c>
    </row>
    <row r="10585" ht="12.75" customHeight="1">
      <c r="A10585" s="8" t="str">
        <f t="shared" si="1"/>
        <v>St. Lucia2009</v>
      </c>
      <c r="B10585" s="4" t="s">
        <v>167</v>
      </c>
      <c r="C10585" s="4">
        <v>2009.0</v>
      </c>
      <c r="D10585" s="4">
        <v>-1.85767923126538</v>
      </c>
      <c r="E10585" s="4">
        <v>-4201937.66264599</v>
      </c>
      <c r="F10585" s="4">
        <v>-1.3674293037037E8</v>
      </c>
      <c r="G10585" s="4">
        <v>1.40150788888889E9</v>
      </c>
      <c r="H10585" s="4">
        <v>21.562672762851</v>
      </c>
      <c r="I10585" s="4">
        <v>24.1900034488882</v>
      </c>
      <c r="J10585" s="4">
        <f t="shared" si="2"/>
        <v>30220255983</v>
      </c>
      <c r="K10585" s="5">
        <f t="shared" si="3"/>
        <v>33902480666</v>
      </c>
      <c r="L10585" s="5">
        <f t="shared" si="4"/>
        <v>3682224683</v>
      </c>
      <c r="M10585" s="5">
        <f t="shared" si="5"/>
        <v>2.627330686</v>
      </c>
      <c r="N10585" s="4" t="b">
        <v>1</v>
      </c>
      <c r="O10585" s="4" t="b">
        <v>1</v>
      </c>
      <c r="P10585" s="4" t="b">
        <v>0</v>
      </c>
      <c r="Q10585" s="4" t="b">
        <v>0</v>
      </c>
      <c r="R10585" s="4" t="s">
        <v>39</v>
      </c>
      <c r="S10585" s="4">
        <v>-2.82889954830628</v>
      </c>
      <c r="T10585" s="4">
        <v>-8.08624814814798E7</v>
      </c>
    </row>
    <row r="10586" ht="12.75" customHeight="1">
      <c r="A10586" s="8" t="str">
        <f t="shared" si="1"/>
        <v>St. Lucia2008</v>
      </c>
      <c r="B10586" s="4" t="s">
        <v>167</v>
      </c>
      <c r="C10586" s="4">
        <v>2008.0</v>
      </c>
      <c r="D10586" s="4">
        <v>4.88273058586713</v>
      </c>
      <c r="E10586" s="4">
        <v>2.27633943430744E7</v>
      </c>
      <c r="F10586" s="4">
        <v>-3.39860354074074E8</v>
      </c>
      <c r="G10586" s="4">
        <v>1.43773111111111E9</v>
      </c>
      <c r="H10586" s="4">
        <v>21.6262867394473</v>
      </c>
      <c r="I10586" s="4">
        <v>22.3463068391321</v>
      </c>
      <c r="J10586" s="4">
        <f t="shared" si="2"/>
        <v>31092785263</v>
      </c>
      <c r="K10586" s="5">
        <f t="shared" si="3"/>
        <v>32127980561</v>
      </c>
      <c r="L10586" s="5">
        <f t="shared" si="4"/>
        <v>1035195298</v>
      </c>
      <c r="M10586" s="5">
        <f t="shared" si="5"/>
        <v>0.7200200997</v>
      </c>
      <c r="N10586" s="4" t="b">
        <v>1</v>
      </c>
      <c r="O10586" s="4" t="b">
        <v>1</v>
      </c>
      <c r="P10586" s="4" t="b">
        <v>0</v>
      </c>
      <c r="Q10586" s="4" t="b">
        <v>0</v>
      </c>
      <c r="R10586" s="4" t="s">
        <v>39</v>
      </c>
      <c r="S10586" s="4">
        <v>4.94932194028057</v>
      </c>
      <c r="T10586" s="4">
        <v>3.62232222222199E7</v>
      </c>
    </row>
    <row r="10587" ht="12.75" customHeight="1">
      <c r="A10587" s="8" t="str">
        <f t="shared" si="1"/>
        <v>St. Lucia2007</v>
      </c>
      <c r="B10587" s="4" t="s">
        <v>167</v>
      </c>
      <c r="C10587" s="4">
        <v>2007.0</v>
      </c>
      <c r="D10587" s="4">
        <v>1.94323879880202</v>
      </c>
      <c r="E10587" s="4">
        <v>9599605.41320437</v>
      </c>
      <c r="F10587" s="4">
        <v>-3.44664305185185E8</v>
      </c>
      <c r="G10587" s="4">
        <v>1.33608881481481E9</v>
      </c>
      <c r="H10587" s="4">
        <v>20.5898600735634</v>
      </c>
      <c r="I10587" s="4">
        <v>22.1817363592027</v>
      </c>
      <c r="J10587" s="4">
        <f t="shared" si="2"/>
        <v>27509881743</v>
      </c>
      <c r="K10587" s="5">
        <f t="shared" si="3"/>
        <v>29636769843</v>
      </c>
      <c r="L10587" s="5">
        <f t="shared" si="4"/>
        <v>2126888100</v>
      </c>
      <c r="M10587" s="5">
        <f t="shared" si="5"/>
        <v>1.591876286</v>
      </c>
      <c r="N10587" s="4" t="b">
        <v>0</v>
      </c>
      <c r="O10587" s="4" t="b">
        <v>0</v>
      </c>
      <c r="P10587" s="4" t="b">
        <v>0</v>
      </c>
      <c r="Q10587" s="4" t="b">
        <v>1</v>
      </c>
      <c r="R10587" s="4" t="s">
        <v>39</v>
      </c>
      <c r="S10587" s="4">
        <v>1.69161857433913</v>
      </c>
      <c r="T10587" s="4">
        <v>-1.01642296296299E8</v>
      </c>
    </row>
    <row r="10588" ht="12.75" customHeight="1">
      <c r="A10588" s="8" t="str">
        <f t="shared" si="1"/>
        <v>St. Lucia2006</v>
      </c>
      <c r="B10588" s="4" t="s">
        <v>167</v>
      </c>
      <c r="C10588" s="4">
        <v>2006.0</v>
      </c>
      <c r="D10588" s="4">
        <v>6.23297893688733</v>
      </c>
      <c r="E10588" s="4">
        <v>-3.46734075511979E7</v>
      </c>
      <c r="F10588" s="4">
        <v>-3.08990836296296E8</v>
      </c>
      <c r="G10588" s="4">
        <v>1.26831918518519E9</v>
      </c>
      <c r="H10588" s="4">
        <v>19.4086498312763</v>
      </c>
      <c r="I10588" s="4">
        <v>24.414519306372</v>
      </c>
      <c r="J10588" s="4">
        <f t="shared" si="2"/>
        <v>24616362940</v>
      </c>
      <c r="K10588" s="5">
        <f t="shared" si="3"/>
        <v>30965403233</v>
      </c>
      <c r="L10588" s="5">
        <f t="shared" si="4"/>
        <v>6349040294</v>
      </c>
      <c r="M10588" s="5">
        <f t="shared" si="5"/>
        <v>5.005869475</v>
      </c>
      <c r="N10588" s="4" t="b">
        <v>0</v>
      </c>
      <c r="O10588" s="4" t="b">
        <v>0</v>
      </c>
      <c r="P10588" s="4" t="b">
        <v>0</v>
      </c>
      <c r="Q10588" s="4" t="b">
        <v>1</v>
      </c>
      <c r="R10588" s="4" t="s">
        <v>39</v>
      </c>
      <c r="S10588" s="4">
        <v>6.19525729141048</v>
      </c>
      <c r="T10588" s="4">
        <v>-6.776962962962E7</v>
      </c>
    </row>
    <row r="10589" ht="12.75" customHeight="1">
      <c r="A10589" s="8" t="str">
        <f t="shared" si="1"/>
        <v>St. Lucia2005</v>
      </c>
      <c r="B10589" s="4" t="s">
        <v>167</v>
      </c>
      <c r="C10589" s="4">
        <v>2005.0</v>
      </c>
      <c r="D10589" s="4">
        <v>-0.410833577877154</v>
      </c>
      <c r="E10589" s="4">
        <v>-3.97401552161434E7</v>
      </c>
      <c r="F10589" s="4">
        <v>-1.29471038148148E8</v>
      </c>
      <c r="G10589" s="4">
        <v>1.13555555555556E9</v>
      </c>
      <c r="H10589" s="4">
        <v>19.6563083184347</v>
      </c>
      <c r="I10589" s="4">
        <v>25.7777608729665</v>
      </c>
      <c r="J10589" s="4">
        <f t="shared" si="2"/>
        <v>22320830113</v>
      </c>
      <c r="K10589" s="5">
        <f t="shared" si="3"/>
        <v>29272079569</v>
      </c>
      <c r="L10589" s="5">
        <f t="shared" si="4"/>
        <v>6951249456</v>
      </c>
      <c r="M10589" s="5">
        <f t="shared" si="5"/>
        <v>6.121452555</v>
      </c>
      <c r="N10589" s="4" t="b">
        <v>1</v>
      </c>
      <c r="O10589" s="4" t="b">
        <v>1</v>
      </c>
      <c r="P10589" s="4" t="b">
        <v>0</v>
      </c>
      <c r="Q10589" s="4" t="b">
        <v>1</v>
      </c>
      <c r="R10589" s="4" t="s">
        <v>39</v>
      </c>
      <c r="S10589" s="4">
        <v>-0.410304726290235</v>
      </c>
      <c r="T10589" s="4">
        <v>-1.32763629629629E8</v>
      </c>
    </row>
    <row r="10590" ht="12.75" customHeight="1">
      <c r="A10590" s="8" t="str">
        <f t="shared" si="1"/>
        <v>St. Lucia2004</v>
      </c>
      <c r="B10590" s="4" t="s">
        <v>167</v>
      </c>
      <c r="C10590" s="4">
        <v>2004.0</v>
      </c>
      <c r="D10590" s="4">
        <v>7.26810824022605</v>
      </c>
      <c r="E10590" s="4">
        <v>-3246048.21547871</v>
      </c>
      <c r="F10590" s="4">
        <v>-9.11441325925926E7</v>
      </c>
      <c r="G10590" s="4">
        <v>1.06666666666667E9</v>
      </c>
      <c r="H10590" s="4">
        <v>20.2999910540373</v>
      </c>
      <c r="I10590" s="4">
        <v>22.9349589979485</v>
      </c>
      <c r="J10590" s="4">
        <f t="shared" si="2"/>
        <v>21653323791</v>
      </c>
      <c r="K10590" s="5">
        <f t="shared" si="3"/>
        <v>24463956264</v>
      </c>
      <c r="L10590" s="5">
        <f t="shared" si="4"/>
        <v>2810632474</v>
      </c>
      <c r="M10590" s="5">
        <f t="shared" si="5"/>
        <v>2.634967944</v>
      </c>
      <c r="N10590" s="4" t="b">
        <v>1</v>
      </c>
      <c r="O10590" s="4" t="b">
        <v>1</v>
      </c>
      <c r="P10590" s="4" t="b">
        <v>1</v>
      </c>
      <c r="Q10590" s="4" t="b">
        <v>0</v>
      </c>
      <c r="R10590" s="4" t="s">
        <v>39</v>
      </c>
      <c r="S10590" s="4">
        <v>7.2674088699471</v>
      </c>
      <c r="T10590" s="4">
        <v>-6.88888888888901E7</v>
      </c>
    </row>
    <row r="10591" ht="12.75" customHeight="1">
      <c r="A10591" s="8" t="str">
        <f t="shared" si="1"/>
        <v>St. Lucia2003</v>
      </c>
      <c r="B10591" s="4" t="s">
        <v>167</v>
      </c>
      <c r="C10591" s="4">
        <v>2003.0</v>
      </c>
      <c r="D10591" s="4">
        <v>4.2643396335695</v>
      </c>
      <c r="E10591" s="4">
        <v>-1.16342722630985E7</v>
      </c>
      <c r="F10591" s="4">
        <v>-1.47549312222222E8</v>
      </c>
      <c r="G10591" s="4">
        <v>9.87407407407407E8</v>
      </c>
      <c r="H10591" s="4">
        <v>19.6921438449446</v>
      </c>
      <c r="I10591" s="4">
        <v>22.9237470964572</v>
      </c>
      <c r="J10591" s="4">
        <f t="shared" si="2"/>
        <v>19444168700</v>
      </c>
      <c r="K10591" s="5">
        <f t="shared" si="3"/>
        <v>22635077689</v>
      </c>
      <c r="L10591" s="5">
        <f t="shared" si="4"/>
        <v>3190908988</v>
      </c>
      <c r="M10591" s="5">
        <f t="shared" si="5"/>
        <v>3.231603252</v>
      </c>
      <c r="N10591" s="4" t="b">
        <v>0</v>
      </c>
      <c r="O10591" s="4" t="b">
        <v>0</v>
      </c>
      <c r="P10591" s="4" t="b">
        <v>1</v>
      </c>
      <c r="Q10591" s="4" t="b">
        <v>1</v>
      </c>
      <c r="R10591" s="4" t="s">
        <v>39</v>
      </c>
      <c r="S10591" s="4">
        <v>4.26461148738223</v>
      </c>
      <c r="T10591" s="4">
        <v>-7.92592592592629E7</v>
      </c>
    </row>
    <row r="10592" ht="12.75" customHeight="1">
      <c r="A10592" s="8" t="str">
        <f t="shared" si="1"/>
        <v>St. Lucia2002</v>
      </c>
      <c r="B10592" s="4" t="s">
        <v>167</v>
      </c>
      <c r="C10592" s="4">
        <v>2002.0</v>
      </c>
      <c r="D10592" s="4">
        <v>0.417201416003334</v>
      </c>
      <c r="E10592" s="4">
        <v>-1.28301998663331E7</v>
      </c>
      <c r="F10592" s="4">
        <v>-1.06003341111111E8</v>
      </c>
      <c r="G10592" s="4">
        <v>9.0E8</v>
      </c>
      <c r="H10592" s="4">
        <v>20.3693305116951</v>
      </c>
      <c r="I10592" s="4">
        <v>23.4543936223518</v>
      </c>
      <c r="J10592" s="4">
        <f t="shared" si="2"/>
        <v>18332397461</v>
      </c>
      <c r="K10592" s="5">
        <f t="shared" si="3"/>
        <v>21108954260</v>
      </c>
      <c r="L10592" s="5">
        <f t="shared" si="4"/>
        <v>2776556800</v>
      </c>
      <c r="M10592" s="5">
        <f t="shared" si="5"/>
        <v>3.085063111</v>
      </c>
      <c r="N10592" s="4" t="b">
        <v>0</v>
      </c>
      <c r="O10592" s="4" t="b">
        <v>1</v>
      </c>
      <c r="P10592" s="4" t="b">
        <v>0</v>
      </c>
      <c r="Q10592" s="4" t="b">
        <v>1</v>
      </c>
      <c r="R10592" s="4" t="s">
        <v>39</v>
      </c>
      <c r="S10592" s="4">
        <v>0.416450493043214</v>
      </c>
      <c r="T10592" s="4">
        <v>-8.7407407407407E7</v>
      </c>
    </row>
    <row r="10593" ht="12.75" customHeight="1">
      <c r="A10593" s="8" t="str">
        <f t="shared" si="1"/>
        <v>St. Lucia2001</v>
      </c>
      <c r="B10593" s="4" t="s">
        <v>167</v>
      </c>
      <c r="C10593" s="4">
        <v>2001.0</v>
      </c>
      <c r="D10593" s="4">
        <v>-3.40921007295553</v>
      </c>
      <c r="E10593" s="4">
        <v>-1.31789213348633E7</v>
      </c>
      <c r="F10593" s="4">
        <v>-1.07575925925926E8</v>
      </c>
      <c r="G10593" s="4">
        <v>8.92592592592592E8</v>
      </c>
      <c r="H10593" s="4">
        <v>19.3328154442049</v>
      </c>
      <c r="I10593" s="4">
        <v>22.4645667942483</v>
      </c>
      <c r="J10593" s="4">
        <f t="shared" si="2"/>
        <v>17256327859</v>
      </c>
      <c r="K10593" s="5">
        <f t="shared" si="3"/>
        <v>20051705916</v>
      </c>
      <c r="L10593" s="5">
        <f t="shared" si="4"/>
        <v>2795378057</v>
      </c>
      <c r="M10593" s="5">
        <f t="shared" si="5"/>
        <v>3.13175135</v>
      </c>
      <c r="N10593" s="4" t="b">
        <v>1</v>
      </c>
      <c r="O10593" s="4" t="b">
        <v>1</v>
      </c>
      <c r="P10593" s="4" t="b">
        <v>0</v>
      </c>
      <c r="Q10593" s="4" t="b">
        <v>0</v>
      </c>
      <c r="R10593" s="4" t="s">
        <v>39</v>
      </c>
      <c r="S10593" s="4">
        <v>-3.40806396189404</v>
      </c>
      <c r="T10593" s="4">
        <v>-7407407.40740799</v>
      </c>
    </row>
    <row r="10594" ht="12.75" customHeight="1">
      <c r="A10594" s="8" t="str">
        <f t="shared" si="1"/>
        <v>St. Lucia2000</v>
      </c>
      <c r="B10594" s="4" t="s">
        <v>167</v>
      </c>
      <c r="C10594" s="4">
        <v>2000.0</v>
      </c>
      <c r="D10594" s="4">
        <v>0.0494604316546853</v>
      </c>
      <c r="E10594" s="4">
        <v>1794580.72930751</v>
      </c>
      <c r="F10594" s="4">
        <v>-9.48037037037037E7</v>
      </c>
      <c r="G10594" s="4">
        <v>9.32592592592592E8</v>
      </c>
      <c r="H10594" s="4">
        <v>20.1386637381403</v>
      </c>
      <c r="I10594" s="4">
        <v>21.3324021206909</v>
      </c>
      <c r="J10594" s="4">
        <f t="shared" si="2"/>
        <v>18781168627</v>
      </c>
      <c r="K10594" s="5">
        <f t="shared" si="3"/>
        <v>19894440200</v>
      </c>
      <c r="L10594" s="5">
        <f t="shared" si="4"/>
        <v>1113271573</v>
      </c>
      <c r="M10594" s="5">
        <f t="shared" si="5"/>
        <v>1.193738383</v>
      </c>
      <c r="N10594" s="4" t="b">
        <v>1</v>
      </c>
      <c r="O10594" s="4" t="b">
        <v>1</v>
      </c>
      <c r="P10594" s="4" t="b">
        <v>0</v>
      </c>
      <c r="Q10594" s="4" t="b">
        <v>0</v>
      </c>
      <c r="R10594" s="4" t="s">
        <v>39</v>
      </c>
      <c r="S10594" s="4">
        <v>0.0487485535201131</v>
      </c>
      <c r="T10594" s="4">
        <v>4.0E7</v>
      </c>
    </row>
    <row r="10595" ht="12.75" customHeight="1">
      <c r="A10595" s="8" t="str">
        <f t="shared" si="1"/>
        <v>St. Lucia1999</v>
      </c>
      <c r="B10595" s="4" t="s">
        <v>167</v>
      </c>
      <c r="C10595" s="4">
        <v>1999.0</v>
      </c>
      <c r="D10595" s="4">
        <v>2.67024186443744</v>
      </c>
      <c r="E10595" s="4">
        <v>2.40522818119957E7</v>
      </c>
      <c r="F10595" s="4">
        <v>-1.10988888888889E8</v>
      </c>
      <c r="G10595" s="4">
        <v>9.21851851851852E8</v>
      </c>
      <c r="H10595" s="4">
        <v>22.9340138195573</v>
      </c>
      <c r="I10595" s="4">
        <v>21.2899095982967</v>
      </c>
      <c r="J10595" s="4">
        <f t="shared" si="2"/>
        <v>21141763110</v>
      </c>
      <c r="K10595" s="5">
        <f t="shared" si="3"/>
        <v>19626142589</v>
      </c>
      <c r="L10595" s="5">
        <f t="shared" si="4"/>
        <v>-1515620521</v>
      </c>
      <c r="M10595" s="5">
        <f t="shared" si="5"/>
        <v>-1.644104221</v>
      </c>
      <c r="N10595" s="4" t="b">
        <v>0</v>
      </c>
      <c r="O10595" s="4" t="b">
        <v>0</v>
      </c>
      <c r="P10595" s="4" t="b">
        <v>1</v>
      </c>
      <c r="Q10595" s="4" t="b">
        <v>1</v>
      </c>
      <c r="R10595" s="4" t="s">
        <v>39</v>
      </c>
      <c r="S10595" s="4">
        <v>2.67060351127419</v>
      </c>
      <c r="T10595" s="4">
        <v>-1.07407407407399E7</v>
      </c>
    </row>
    <row r="10596" ht="12.75" customHeight="1">
      <c r="A10596" s="8" t="str">
        <f t="shared" si="1"/>
        <v>St. Lucia1998</v>
      </c>
      <c r="B10596" s="4" t="s">
        <v>167</v>
      </c>
      <c r="C10596" s="4">
        <v>1998.0</v>
      </c>
      <c r="D10596" s="4">
        <v>6.28626336556742</v>
      </c>
      <c r="E10596" s="4">
        <v>2.7853209593601E7</v>
      </c>
      <c r="F10596" s="4">
        <v>-6.01592592592593E7</v>
      </c>
      <c r="G10596" s="4">
        <v>8.77407407407407E8</v>
      </c>
      <c r="H10596" s="4">
        <v>21.196793951357</v>
      </c>
      <c r="I10596" s="4">
        <v>18.934745014488</v>
      </c>
      <c r="J10596" s="4">
        <f t="shared" si="2"/>
        <v>18598224026</v>
      </c>
      <c r="K10596" s="5">
        <f t="shared" si="3"/>
        <v>16613485533</v>
      </c>
      <c r="L10596" s="5">
        <f t="shared" si="4"/>
        <v>-1984738493</v>
      </c>
      <c r="M10596" s="5">
        <f t="shared" si="5"/>
        <v>-2.262048937</v>
      </c>
      <c r="N10596" s="4" t="b">
        <v>0</v>
      </c>
      <c r="O10596" s="4" t="b">
        <v>0</v>
      </c>
      <c r="P10596" s="4" t="b">
        <v>1</v>
      </c>
      <c r="Q10596" s="4" t="b">
        <v>1</v>
      </c>
      <c r="R10596" s="4" t="s">
        <v>39</v>
      </c>
      <c r="S10596" s="4">
        <v>6.28647121511862</v>
      </c>
      <c r="T10596" s="4">
        <v>-4.4444444444445E7</v>
      </c>
    </row>
    <row r="10597" ht="12.75" customHeight="1">
      <c r="A10597" s="8" t="str">
        <f t="shared" si="1"/>
        <v>St. Lucia1997</v>
      </c>
      <c r="B10597" s="4" t="s">
        <v>167</v>
      </c>
      <c r="C10597" s="4">
        <v>1997.0</v>
      </c>
      <c r="D10597" s="4">
        <v>-0.693539283640547</v>
      </c>
      <c r="E10597" s="4">
        <v>-3115169.37018854</v>
      </c>
      <c r="F10597" s="4">
        <v>-7.86925925925926E7</v>
      </c>
      <c r="G10597" s="4">
        <v>8.05925925925926E8</v>
      </c>
      <c r="H10597" s="4">
        <v>18.2882650978029</v>
      </c>
      <c r="I10597" s="4">
        <v>19.4111277652022</v>
      </c>
      <c r="J10597" s="4">
        <f t="shared" si="2"/>
        <v>14738986983</v>
      </c>
      <c r="K10597" s="5">
        <f t="shared" si="3"/>
        <v>15643931117</v>
      </c>
      <c r="L10597" s="5">
        <f t="shared" si="4"/>
        <v>904944134.9</v>
      </c>
      <c r="M10597" s="5">
        <f t="shared" si="5"/>
        <v>1.122862667</v>
      </c>
      <c r="N10597" s="4" t="b">
        <v>1</v>
      </c>
      <c r="O10597" s="4" t="b">
        <v>1</v>
      </c>
      <c r="P10597" s="4" t="b">
        <v>0</v>
      </c>
      <c r="Q10597" s="4" t="b">
        <v>1</v>
      </c>
      <c r="R10597" s="4" t="s">
        <v>39</v>
      </c>
      <c r="S10597" s="4">
        <v>-0.694130142059308</v>
      </c>
      <c r="T10597" s="4">
        <v>-7.1481481481481E7</v>
      </c>
    </row>
    <row r="10598" ht="12.75" customHeight="1">
      <c r="A10598" s="8" t="str">
        <f t="shared" si="1"/>
        <v>St. Lucia1996</v>
      </c>
      <c r="B10598" s="4" t="s">
        <v>167</v>
      </c>
      <c r="C10598" s="4">
        <v>1996.0</v>
      </c>
      <c r="D10598" s="4">
        <v>2.92165729139675</v>
      </c>
      <c r="E10598" s="4">
        <v>721568.217483684</v>
      </c>
      <c r="F10598" s="4">
        <v>-5.78444444444444E7</v>
      </c>
      <c r="G10598" s="4">
        <v>7.88888888888889E8</v>
      </c>
      <c r="H10598" s="4">
        <v>18.6128394663228</v>
      </c>
      <c r="I10598" s="4">
        <v>19.1969381402598</v>
      </c>
      <c r="J10598" s="4">
        <f t="shared" si="2"/>
        <v>14683462246</v>
      </c>
      <c r="K10598" s="5">
        <f t="shared" si="3"/>
        <v>15144251200</v>
      </c>
      <c r="L10598" s="5">
        <f t="shared" si="4"/>
        <v>460788953.9</v>
      </c>
      <c r="M10598" s="5">
        <f t="shared" si="5"/>
        <v>0.5840986739</v>
      </c>
      <c r="N10598" s="4" t="b">
        <v>1</v>
      </c>
      <c r="O10598" s="4" t="b">
        <v>1</v>
      </c>
      <c r="P10598" s="4" t="b">
        <v>0</v>
      </c>
      <c r="Q10598" s="4" t="b">
        <v>0</v>
      </c>
      <c r="R10598" s="4" t="s">
        <v>39</v>
      </c>
      <c r="S10598" s="4">
        <v>2.92258795742219</v>
      </c>
      <c r="T10598" s="4">
        <v>-1.7037037037037E7</v>
      </c>
    </row>
    <row r="10599" ht="12.75" customHeight="1">
      <c r="A10599" s="8" t="str">
        <f t="shared" si="1"/>
        <v>St. Lucia1995</v>
      </c>
      <c r="B10599" s="4" t="s">
        <v>167</v>
      </c>
      <c r="C10599" s="4">
        <v>1995.0</v>
      </c>
      <c r="D10599" s="4">
        <v>1.74895500682486</v>
      </c>
      <c r="E10599" s="4">
        <v>3535166.79172561</v>
      </c>
      <c r="F10599" s="4">
        <v>-3.62185185185185E7</v>
      </c>
      <c r="G10599" s="4">
        <v>7.62962962962963E8</v>
      </c>
      <c r="H10599" s="4">
        <v>19.2540514798765</v>
      </c>
      <c r="I10599" s="4">
        <v>19.3893621933475</v>
      </c>
      <c r="J10599" s="4">
        <f t="shared" si="2"/>
        <v>14690128166</v>
      </c>
      <c r="K10599" s="5">
        <f t="shared" si="3"/>
        <v>14793365229</v>
      </c>
      <c r="L10599" s="5">
        <f t="shared" si="4"/>
        <v>103237062.9</v>
      </c>
      <c r="M10599" s="5">
        <f t="shared" si="5"/>
        <v>0.1353107135</v>
      </c>
      <c r="N10599" s="4" t="b">
        <v>0</v>
      </c>
      <c r="O10599" s="4" t="b">
        <v>0</v>
      </c>
      <c r="P10599" s="4" t="b">
        <v>0</v>
      </c>
      <c r="Q10599" s="4" t="b">
        <v>1</v>
      </c>
      <c r="R10599" s="4" t="s">
        <v>39</v>
      </c>
      <c r="S10599" s="4">
        <v>1.74822586503767</v>
      </c>
      <c r="T10599" s="4">
        <v>-2.59259259259259E7</v>
      </c>
    </row>
    <row r="10600" ht="12.75" customHeight="1">
      <c r="A10600" s="8" t="str">
        <f t="shared" si="1"/>
        <v>St. Lucia1994</v>
      </c>
      <c r="B10600" s="4" t="s">
        <v>167</v>
      </c>
      <c r="C10600" s="4">
        <v>1994.0</v>
      </c>
      <c r="D10600" s="4">
        <v>1.59936405621539</v>
      </c>
      <c r="E10600" s="4">
        <v>3682711.44222202</v>
      </c>
      <c r="F10600" s="4">
        <v>-4.83777777777778E7</v>
      </c>
      <c r="G10600" s="4">
        <v>7.13703703703704E8</v>
      </c>
      <c r="H10600" s="4">
        <v>19.083288212395</v>
      </c>
      <c r="I10600" s="4">
        <v>19.1016156557014</v>
      </c>
      <c r="J10600" s="4">
        <f t="shared" si="2"/>
        <v>13619813476</v>
      </c>
      <c r="K10600" s="5">
        <f t="shared" si="3"/>
        <v>13632893840</v>
      </c>
      <c r="L10600" s="5">
        <f t="shared" si="4"/>
        <v>13080364.17</v>
      </c>
      <c r="M10600" s="5">
        <f t="shared" si="5"/>
        <v>0.01832744331</v>
      </c>
      <c r="N10600" s="4" t="b">
        <v>0</v>
      </c>
      <c r="O10600" s="4" t="b">
        <v>1</v>
      </c>
      <c r="P10600" s="4" t="b">
        <v>0</v>
      </c>
      <c r="Q10600" s="4" t="b">
        <v>1</v>
      </c>
      <c r="R10600" s="4" t="s">
        <v>39</v>
      </c>
      <c r="S10600" s="4">
        <v>1.59856016206341</v>
      </c>
      <c r="T10600" s="4">
        <v>-4.92592592592589E7</v>
      </c>
    </row>
    <row r="10601" ht="12.75" customHeight="1">
      <c r="A10601" s="8" t="str">
        <f t="shared" si="1"/>
        <v>St. Lucia1993</v>
      </c>
      <c r="B10601" s="4" t="s">
        <v>167</v>
      </c>
      <c r="C10601" s="4">
        <v>1993.0</v>
      </c>
      <c r="D10601" s="4">
        <v>0.583161325366664</v>
      </c>
      <c r="E10601" s="4">
        <v>2239126.81535809</v>
      </c>
      <c r="F10601" s="4">
        <v>-5.01703703703704E7</v>
      </c>
      <c r="G10601" s="4">
        <v>6.84814814814815E8</v>
      </c>
      <c r="H10601" s="4">
        <v>21.7107881441179</v>
      </c>
      <c r="I10601" s="4">
        <v>21.9696106835807</v>
      </c>
      <c r="J10601" s="4">
        <f t="shared" si="2"/>
        <v>14867869362</v>
      </c>
      <c r="K10601" s="5">
        <f t="shared" si="3"/>
        <v>15045114872</v>
      </c>
      <c r="L10601" s="5">
        <f t="shared" si="4"/>
        <v>177245509.4</v>
      </c>
      <c r="M10601" s="5">
        <f t="shared" si="5"/>
        <v>0.2588225395</v>
      </c>
      <c r="N10601" s="4" t="b">
        <v>0</v>
      </c>
      <c r="O10601" s="4" t="b">
        <v>1</v>
      </c>
      <c r="P10601" s="4" t="b">
        <v>0</v>
      </c>
      <c r="Q10601" s="4" t="b">
        <v>0</v>
      </c>
      <c r="R10601" s="4" t="s">
        <v>39</v>
      </c>
      <c r="S10601" s="4">
        <v>0.583199758222051</v>
      </c>
      <c r="T10601" s="4">
        <v>-2.88888888888889E7</v>
      </c>
    </row>
    <row r="10602" ht="12.75" customHeight="1">
      <c r="A10602" s="8" t="str">
        <f t="shared" si="1"/>
        <v>St. Lucia1992</v>
      </c>
      <c r="B10602" s="4" t="s">
        <v>167</v>
      </c>
      <c r="C10602" s="4">
        <v>1992.0</v>
      </c>
      <c r="D10602" s="4">
        <v>7.95172019101768</v>
      </c>
      <c r="E10602" s="4">
        <v>-742628.457708443</v>
      </c>
      <c r="F10602" s="4">
        <v>-5.6037037037037E7</v>
      </c>
      <c r="G10602" s="4">
        <v>6.74074074074074E8</v>
      </c>
      <c r="H10602" s="4">
        <v>17.9800151200138</v>
      </c>
      <c r="I10602" s="4">
        <v>18.6527063856452</v>
      </c>
      <c r="J10602" s="4">
        <f t="shared" si="2"/>
        <v>12119862044</v>
      </c>
      <c r="K10602" s="5">
        <f t="shared" si="3"/>
        <v>12573305786</v>
      </c>
      <c r="L10602" s="5">
        <f t="shared" si="4"/>
        <v>453443742</v>
      </c>
      <c r="M10602" s="5">
        <f t="shared" si="5"/>
        <v>0.6726912656</v>
      </c>
      <c r="N10602" s="4" t="b">
        <v>0</v>
      </c>
      <c r="O10602" s="4" t="b">
        <v>1</v>
      </c>
      <c r="P10602" s="4" t="b">
        <v>0</v>
      </c>
      <c r="Q10602" s="4" t="b">
        <v>0</v>
      </c>
      <c r="R10602" s="4" t="s">
        <v>39</v>
      </c>
      <c r="S10602" s="4">
        <v>7.9530753604442</v>
      </c>
      <c r="T10602" s="4">
        <v>-1.0740740740741E7</v>
      </c>
    </row>
    <row r="10603" ht="12.75" customHeight="1">
      <c r="A10603" s="8" t="str">
        <f t="shared" si="1"/>
        <v>St. Lucia1991</v>
      </c>
      <c r="B10603" s="4" t="s">
        <v>167</v>
      </c>
      <c r="C10603" s="4">
        <v>1991.0</v>
      </c>
      <c r="D10603" s="4">
        <v>0.376221306650959</v>
      </c>
      <c r="E10603" s="4">
        <v>408711.381217962</v>
      </c>
      <c r="F10603" s="4">
        <v>-7.18481481481481E7</v>
      </c>
      <c r="G10603" s="4">
        <v>6.13703703703704E8</v>
      </c>
      <c r="H10603" s="4">
        <v>17.886359946643</v>
      </c>
      <c r="I10603" s="4">
        <v>18.3137140000762</v>
      </c>
      <c r="J10603" s="4">
        <f t="shared" si="2"/>
        <v>10976925345</v>
      </c>
      <c r="K10603" s="5">
        <f t="shared" si="3"/>
        <v>11239194110</v>
      </c>
      <c r="L10603" s="5">
        <f t="shared" si="4"/>
        <v>262268765.4</v>
      </c>
      <c r="M10603" s="5">
        <f t="shared" si="5"/>
        <v>0.4273540534</v>
      </c>
      <c r="N10603" s="4" t="b">
        <v>0</v>
      </c>
      <c r="O10603" s="4" t="b">
        <v>1</v>
      </c>
      <c r="P10603" s="4" t="b">
        <v>0</v>
      </c>
      <c r="Q10603" s="4" t="b">
        <v>0</v>
      </c>
      <c r="R10603" s="4" t="s">
        <v>39</v>
      </c>
      <c r="S10603" s="4">
        <v>0.375678028897312</v>
      </c>
      <c r="T10603" s="4">
        <v>-6.037037037037E7</v>
      </c>
    </row>
    <row r="10604" ht="12.75" customHeight="1">
      <c r="A10604" s="8" t="str">
        <f t="shared" si="1"/>
        <v>St. Lucia1990</v>
      </c>
      <c r="B10604" s="4" t="s">
        <v>167</v>
      </c>
      <c r="C10604" s="4">
        <v>1990.0</v>
      </c>
      <c r="D10604" s="4">
        <v>9.89025204257451</v>
      </c>
      <c r="E10604" s="4">
        <v>4929658.13750567</v>
      </c>
      <c r="F10604" s="4">
        <v>-5.70444444444444E7</v>
      </c>
      <c r="G10604" s="4">
        <v>5.7962962962963E8</v>
      </c>
      <c r="H10604" s="4">
        <v>17.1121060990863</v>
      </c>
      <c r="I10604" s="4">
        <v>16.8182662664409</v>
      </c>
      <c r="J10604" s="4">
        <f t="shared" si="2"/>
        <v>9918683720</v>
      </c>
      <c r="K10604" s="5">
        <f t="shared" si="3"/>
        <v>9748365447</v>
      </c>
      <c r="L10604" s="5">
        <f t="shared" si="4"/>
        <v>-170318273.4</v>
      </c>
      <c r="M10604" s="5">
        <f t="shared" si="5"/>
        <v>-0.2938398326</v>
      </c>
      <c r="N10604" s="4" t="b">
        <v>0</v>
      </c>
      <c r="O10604" s="4" t="b">
        <v>1</v>
      </c>
      <c r="P10604" s="4" t="b">
        <v>1</v>
      </c>
      <c r="Q10604" s="4" t="b">
        <v>0</v>
      </c>
      <c r="R10604" s="4" t="s">
        <v>39</v>
      </c>
      <c r="S10604" s="4">
        <v>9.89070153044158</v>
      </c>
      <c r="T10604" s="4">
        <v>-3.4074074074074E7</v>
      </c>
    </row>
    <row r="10605" ht="12.75" customHeight="1">
      <c r="A10605" s="8" t="str">
        <f t="shared" si="1"/>
        <v>St. Lucia1989</v>
      </c>
      <c r="B10605" s="4" t="s">
        <v>167</v>
      </c>
      <c r="C10605" s="4">
        <v>1989.0</v>
      </c>
      <c r="D10605" s="4">
        <v>8.9825863352356</v>
      </c>
      <c r="E10605" s="4">
        <v>8045779.65659615</v>
      </c>
      <c r="F10605" s="4">
        <v>-6.32592592592593E7</v>
      </c>
      <c r="G10605" s="4">
        <v>4.86666666666667E8</v>
      </c>
      <c r="H10605" s="4">
        <v>20.3085034327064</v>
      </c>
      <c r="I10605" s="4">
        <v>19.3985785196775</v>
      </c>
      <c r="J10605" s="4">
        <f t="shared" si="2"/>
        <v>9883471671</v>
      </c>
      <c r="K10605" s="5">
        <f t="shared" si="3"/>
        <v>9440641546</v>
      </c>
      <c r="L10605" s="5">
        <f t="shared" si="4"/>
        <v>-442830124.3</v>
      </c>
      <c r="M10605" s="5">
        <f t="shared" si="5"/>
        <v>-0.909924913</v>
      </c>
      <c r="N10605" s="4" t="b">
        <v>0</v>
      </c>
      <c r="O10605" s="4" t="b">
        <v>0</v>
      </c>
      <c r="P10605" s="4" t="b">
        <v>1</v>
      </c>
      <c r="Q10605" s="4" t="b">
        <v>1</v>
      </c>
      <c r="R10605" s="4" t="s">
        <v>39</v>
      </c>
      <c r="S10605" s="4">
        <v>8.98100420320522</v>
      </c>
      <c r="T10605" s="4">
        <v>-9.29629629629629E7</v>
      </c>
    </row>
    <row r="10606" ht="12.75" customHeight="1">
      <c r="A10606" s="8" t="str">
        <f t="shared" si="1"/>
        <v>St. Lucia1988</v>
      </c>
      <c r="B10606" s="4" t="s">
        <v>167</v>
      </c>
      <c r="C10606" s="4">
        <v>1988.0</v>
      </c>
      <c r="D10606" s="4">
        <v>13.8985053920215</v>
      </c>
      <c r="E10606" s="4">
        <v>1.2610817405944E7</v>
      </c>
      <c r="F10606" s="4">
        <v>-1.79148148148148E7</v>
      </c>
      <c r="G10606" s="4">
        <v>4.2962962962963E8</v>
      </c>
      <c r="H10606" s="4">
        <v>20.6123485882694</v>
      </c>
      <c r="I10606" s="4">
        <v>18.5536754537389</v>
      </c>
      <c r="J10606" s="4">
        <f t="shared" si="2"/>
        <v>8855675690</v>
      </c>
      <c r="K10606" s="5">
        <f t="shared" si="3"/>
        <v>7971208713</v>
      </c>
      <c r="L10606" s="5">
        <f t="shared" si="4"/>
        <v>-884466976.3</v>
      </c>
      <c r="M10606" s="5">
        <f t="shared" si="5"/>
        <v>-2.058673135</v>
      </c>
      <c r="N10606" s="4" t="b">
        <v>0</v>
      </c>
      <c r="O10606" s="4" t="b">
        <v>0</v>
      </c>
      <c r="P10606" s="4" t="b">
        <v>1</v>
      </c>
      <c r="Q10606" s="4" t="b">
        <v>1</v>
      </c>
      <c r="R10606" s="4" t="s">
        <v>39</v>
      </c>
      <c r="S10606" s="4">
        <v>13.8996638393104</v>
      </c>
      <c r="T10606" s="4">
        <v>-5.70370370370369E7</v>
      </c>
    </row>
    <row r="10607" ht="12.75" customHeight="1">
      <c r="A10607" s="8" t="str">
        <f t="shared" si="1"/>
        <v>St. Lucia1987</v>
      </c>
      <c r="B10607" s="4" t="s">
        <v>167</v>
      </c>
      <c r="C10607" s="4">
        <v>1987.0</v>
      </c>
      <c r="D10607" s="4">
        <v>3.92350565697693</v>
      </c>
      <c r="E10607" s="4">
        <v>6544741.26604788</v>
      </c>
      <c r="F10607" s="4">
        <v>-1.43148148148148E7</v>
      </c>
      <c r="G10607" s="4">
        <v>3.75555555555556E8</v>
      </c>
      <c r="H10607" s="4">
        <v>20.8707577846902</v>
      </c>
      <c r="I10607" s="4">
        <v>20.2987148542185</v>
      </c>
      <c r="J10607" s="4">
        <f t="shared" si="2"/>
        <v>7838129035</v>
      </c>
      <c r="K10607" s="5">
        <f t="shared" si="3"/>
        <v>7623295134</v>
      </c>
      <c r="L10607" s="5">
        <f t="shared" si="4"/>
        <v>-214833900.6</v>
      </c>
      <c r="M10607" s="5">
        <f t="shared" si="5"/>
        <v>-0.5720429305</v>
      </c>
      <c r="N10607" s="4" t="b">
        <v>0</v>
      </c>
      <c r="O10607" s="4" t="b">
        <v>1</v>
      </c>
      <c r="P10607" s="4" t="b">
        <v>1</v>
      </c>
      <c r="Q10607" s="4" t="b">
        <v>1</v>
      </c>
      <c r="R10607" s="4" t="s">
        <v>39</v>
      </c>
      <c r="S10607" s="4">
        <v>3.92373138515138</v>
      </c>
      <c r="T10607" s="4">
        <v>-5.4074074074074E7</v>
      </c>
    </row>
    <row r="10608" ht="12.75" customHeight="1">
      <c r="A10608" s="8" t="str">
        <f t="shared" si="1"/>
        <v>St. Lucia1986</v>
      </c>
      <c r="B10608" s="4" t="s">
        <v>167</v>
      </c>
      <c r="C10608" s="4">
        <v>1986.0</v>
      </c>
      <c r="D10608" s="4">
        <v>14.4018937803062</v>
      </c>
      <c r="E10608" s="4">
        <v>-2185892.7111572</v>
      </c>
      <c r="F10608" s="4">
        <v>-6681481.48148148</v>
      </c>
      <c r="G10608" s="4">
        <v>3.4E8</v>
      </c>
      <c r="H10608" s="4">
        <v>19.8685403610512</v>
      </c>
      <c r="I10608" s="4">
        <v>21.5085419475651</v>
      </c>
      <c r="J10608" s="4">
        <f t="shared" si="2"/>
        <v>6755303723</v>
      </c>
      <c r="K10608" s="5">
        <f t="shared" si="3"/>
        <v>7312904262</v>
      </c>
      <c r="L10608" s="5">
        <f t="shared" si="4"/>
        <v>557600539.4</v>
      </c>
      <c r="M10608" s="5">
        <f t="shared" si="5"/>
        <v>1.640001587</v>
      </c>
      <c r="N10608" s="4" t="b">
        <v>0</v>
      </c>
      <c r="O10608" s="4" t="b">
        <v>1</v>
      </c>
      <c r="P10608" s="4" t="b">
        <v>1</v>
      </c>
      <c r="Q10608" s="4" t="b">
        <v>0</v>
      </c>
      <c r="R10608" s="4" t="s">
        <v>39</v>
      </c>
      <c r="S10608" s="4">
        <v>14.4020192954508</v>
      </c>
      <c r="T10608" s="4">
        <v>-3.5555555555556E7</v>
      </c>
    </row>
    <row r="10609" ht="12.75" customHeight="1">
      <c r="A10609" s="8" t="str">
        <f t="shared" si="1"/>
        <v>St. Lucia1985</v>
      </c>
      <c r="B10609" s="4" t="s">
        <v>167</v>
      </c>
      <c r="C10609" s="4">
        <v>1985.0</v>
      </c>
      <c r="D10609" s="4">
        <v>12.5903003518981</v>
      </c>
      <c r="E10609" s="4">
        <v>-962678.787331036</v>
      </c>
      <c r="F10609" s="4">
        <v>-1.25E7</v>
      </c>
      <c r="G10609" s="4">
        <v>2.84444444444444E8</v>
      </c>
      <c r="H10609" s="4">
        <v>19.2586850759401</v>
      </c>
      <c r="I10609" s="4">
        <v>20.7839580909397</v>
      </c>
      <c r="J10609" s="4">
        <f t="shared" si="2"/>
        <v>5478025977</v>
      </c>
      <c r="K10609" s="5">
        <f t="shared" si="3"/>
        <v>5911881413</v>
      </c>
      <c r="L10609" s="5">
        <f t="shared" si="4"/>
        <v>433855435.4</v>
      </c>
      <c r="M10609" s="5">
        <f t="shared" si="5"/>
        <v>1.525273015</v>
      </c>
      <c r="N10609" s="4" t="b">
        <v>0</v>
      </c>
      <c r="O10609" s="4" t="b">
        <v>0</v>
      </c>
      <c r="P10609" s="4" t="b">
        <v>1</v>
      </c>
      <c r="Q10609" s="4" t="b">
        <v>1</v>
      </c>
      <c r="R10609" s="4" t="s">
        <v>39</v>
      </c>
      <c r="S10609" s="4">
        <v>8.28776507119213</v>
      </c>
      <c r="T10609" s="4">
        <v>-5.5555555555556E7</v>
      </c>
    </row>
    <row r="10610" ht="12.75" customHeight="1">
      <c r="A10610" s="8" t="str">
        <f t="shared" si="1"/>
        <v>St. Lucia1984</v>
      </c>
      <c r="B10610" s="4" t="s">
        <v>167</v>
      </c>
      <c r="C10610" s="4">
        <v>1984.0</v>
      </c>
      <c r="D10610" s="4">
        <v>8.01001477410996</v>
      </c>
      <c r="E10610" s="4" t="s">
        <v>39</v>
      </c>
      <c r="F10610" s="4">
        <v>-1.34E7</v>
      </c>
      <c r="G10610" s="4">
        <v>2.51481481481481E8</v>
      </c>
      <c r="H10610" s="4" t="s">
        <v>39</v>
      </c>
      <c r="I10610" s="4" t="s">
        <v>39</v>
      </c>
      <c r="J10610" s="4" t="str">
        <f t="shared" si="2"/>
        <v>#VALUE!</v>
      </c>
      <c r="K10610" s="5" t="str">
        <f t="shared" si="3"/>
        <v>#VALUE!</v>
      </c>
      <c r="L10610" s="5" t="str">
        <f t="shared" si="4"/>
        <v>#VALUE!</v>
      </c>
      <c r="M10610" s="5" t="str">
        <f t="shared" si="5"/>
        <v>#VALUE!</v>
      </c>
      <c r="N10610" s="4" t="b">
        <v>0</v>
      </c>
      <c r="O10610" s="4" t="b">
        <v>1</v>
      </c>
      <c r="P10610" s="4" t="b">
        <v>1</v>
      </c>
      <c r="Q10610" s="4" t="b">
        <v>1</v>
      </c>
      <c r="R10610" s="4" t="s">
        <v>39</v>
      </c>
      <c r="S10610" s="4">
        <v>7.26557363963418</v>
      </c>
      <c r="T10610" s="4">
        <v>-3.2962962962963E7</v>
      </c>
    </row>
    <row r="10611" ht="12.75" customHeight="1">
      <c r="A10611" s="8" t="str">
        <f t="shared" si="1"/>
        <v>St. Lucia1983</v>
      </c>
      <c r="B10611" s="4" t="s">
        <v>167</v>
      </c>
      <c r="C10611" s="4">
        <v>1983.0</v>
      </c>
      <c r="D10611" s="4">
        <v>4.05877567183031</v>
      </c>
      <c r="E10611" s="4" t="s">
        <v>39</v>
      </c>
      <c r="F10611" s="4">
        <v>-4911111.11111111</v>
      </c>
      <c r="G10611" s="4">
        <v>1.97037037037037E8</v>
      </c>
      <c r="H10611" s="4" t="s">
        <v>39</v>
      </c>
      <c r="I10611" s="4" t="s">
        <v>39</v>
      </c>
      <c r="J10611" s="4" t="str">
        <f t="shared" si="2"/>
        <v>#VALUE!</v>
      </c>
      <c r="K10611" s="5" t="str">
        <f t="shared" si="3"/>
        <v>#VALUE!</v>
      </c>
      <c r="L10611" s="5" t="str">
        <f t="shared" si="4"/>
        <v>#VALUE!</v>
      </c>
      <c r="M10611" s="5" t="str">
        <f t="shared" si="5"/>
        <v>#VALUE!</v>
      </c>
      <c r="N10611" s="4" t="b">
        <v>0</v>
      </c>
      <c r="O10611" s="4" t="b">
        <v>1</v>
      </c>
      <c r="P10611" s="4" t="b">
        <v>1</v>
      </c>
      <c r="Q10611" s="4" t="b">
        <v>0</v>
      </c>
      <c r="R10611" s="4" t="s">
        <v>39</v>
      </c>
      <c r="S10611" s="4">
        <v>4.96538397197028</v>
      </c>
      <c r="T10611" s="4">
        <v>-5.4444444444444E7</v>
      </c>
    </row>
    <row r="10612" ht="12.75" customHeight="1">
      <c r="A10612" s="8" t="str">
        <f t="shared" si="1"/>
        <v>St. Lucia1982</v>
      </c>
      <c r="B10612" s="4" t="s">
        <v>167</v>
      </c>
      <c r="C10612" s="4">
        <v>1982.0</v>
      </c>
      <c r="D10612" s="4">
        <v>2.11428038088954</v>
      </c>
      <c r="E10612" s="4" t="s">
        <v>39</v>
      </c>
      <c r="F10612" s="4">
        <v>-3.08E7</v>
      </c>
      <c r="G10612" s="4">
        <v>1.83333333333333E8</v>
      </c>
      <c r="H10612" s="4" t="s">
        <v>39</v>
      </c>
      <c r="I10612" s="4" t="s">
        <v>39</v>
      </c>
      <c r="J10612" s="4" t="str">
        <f t="shared" si="2"/>
        <v>#VALUE!</v>
      </c>
      <c r="K10612" s="5" t="str">
        <f t="shared" si="3"/>
        <v>#VALUE!</v>
      </c>
      <c r="L10612" s="5" t="str">
        <f t="shared" si="4"/>
        <v>#VALUE!</v>
      </c>
      <c r="M10612" s="5" t="str">
        <f t="shared" si="5"/>
        <v>#VALUE!</v>
      </c>
      <c r="N10612" s="4" t="b">
        <v>0</v>
      </c>
      <c r="O10612" s="4" t="b">
        <v>1</v>
      </c>
      <c r="P10612" s="4" t="b">
        <v>1</v>
      </c>
      <c r="Q10612" s="4" t="b">
        <v>0</v>
      </c>
      <c r="R10612" s="4" t="s">
        <v>39</v>
      </c>
      <c r="S10612" s="4">
        <v>2.08634210645604</v>
      </c>
      <c r="T10612" s="4">
        <v>-1.3703703703704E7</v>
      </c>
    </row>
    <row r="10613" ht="12.75" customHeight="1">
      <c r="A10613" s="8" t="str">
        <f t="shared" si="1"/>
        <v>St. Lucia1981</v>
      </c>
      <c r="B10613" s="4" t="s">
        <v>167</v>
      </c>
      <c r="C10613" s="4">
        <v>1981.0</v>
      </c>
      <c r="D10613" s="4">
        <v>5.10483580367704</v>
      </c>
      <c r="E10613" s="4" t="s">
        <v>39</v>
      </c>
      <c r="F10613" s="4">
        <v>-3.98E7</v>
      </c>
      <c r="G10613" s="4">
        <v>1.94444444444444E8</v>
      </c>
      <c r="H10613" s="4" t="s">
        <v>39</v>
      </c>
      <c r="I10613" s="4" t="s">
        <v>39</v>
      </c>
      <c r="J10613" s="4" t="str">
        <f t="shared" si="2"/>
        <v>#VALUE!</v>
      </c>
      <c r="K10613" s="5" t="str">
        <f t="shared" si="3"/>
        <v>#VALUE!</v>
      </c>
      <c r="L10613" s="5" t="str">
        <f t="shared" si="4"/>
        <v>#VALUE!</v>
      </c>
      <c r="M10613" s="5" t="str">
        <f t="shared" si="5"/>
        <v>#VALUE!</v>
      </c>
      <c r="N10613" s="4" t="b">
        <v>0</v>
      </c>
      <c r="O10613" s="4" t="b">
        <v>1</v>
      </c>
      <c r="P10613" s="4" t="b">
        <v>1</v>
      </c>
      <c r="Q10613" s="4" t="b">
        <v>0</v>
      </c>
      <c r="R10613" s="4" t="s">
        <v>39</v>
      </c>
      <c r="S10613" s="4">
        <v>6.3102531827512</v>
      </c>
      <c r="T10613" s="4">
        <v>1.1111111111111E7</v>
      </c>
    </row>
    <row r="10614" ht="12.75" customHeight="1">
      <c r="A10614" s="8" t="str">
        <f t="shared" si="1"/>
        <v>St. Lucia1980</v>
      </c>
      <c r="B10614" s="4" t="s">
        <v>167</v>
      </c>
      <c r="C10614" s="4">
        <v>1980.0</v>
      </c>
      <c r="D10614" s="4">
        <v>-0.50996136645093</v>
      </c>
      <c r="E10614" s="4" t="s">
        <v>39</v>
      </c>
      <c r="F10614" s="4">
        <v>-3.33E7</v>
      </c>
      <c r="G10614" s="4">
        <v>1.7037037037037E8</v>
      </c>
      <c r="H10614" s="4" t="s">
        <v>39</v>
      </c>
      <c r="I10614" s="4" t="s">
        <v>39</v>
      </c>
      <c r="J10614" s="4" t="str">
        <f t="shared" si="2"/>
        <v>#VALUE!</v>
      </c>
      <c r="K10614" s="5" t="str">
        <f t="shared" si="3"/>
        <v>#VALUE!</v>
      </c>
      <c r="L10614" s="5" t="str">
        <f t="shared" si="4"/>
        <v>#VALUE!</v>
      </c>
      <c r="M10614" s="5" t="str">
        <f t="shared" si="5"/>
        <v>#VALUE!</v>
      </c>
      <c r="N10614" s="4" t="b">
        <v>1</v>
      </c>
      <c r="O10614" s="4" t="b">
        <v>1</v>
      </c>
      <c r="P10614" s="4" t="b">
        <v>0</v>
      </c>
      <c r="Q10614" s="4" t="b">
        <v>0</v>
      </c>
      <c r="R10614" s="4" t="s">
        <v>39</v>
      </c>
      <c r="S10614" s="4">
        <v>-2.22052809139288</v>
      </c>
      <c r="T10614" s="4">
        <v>-2.4074074074074E7</v>
      </c>
    </row>
    <row r="10615" ht="12.75" customHeight="1">
      <c r="A10615" s="8" t="str">
        <f t="shared" si="1"/>
        <v>St. Lucia1979</v>
      </c>
      <c r="B10615" s="4" t="s">
        <v>167</v>
      </c>
      <c r="C10615" s="4">
        <v>1979.0</v>
      </c>
      <c r="D10615" s="4">
        <v>5.7353039422465</v>
      </c>
      <c r="E10615" s="4" t="s">
        <v>39</v>
      </c>
      <c r="F10615" s="4">
        <v>-2.81E7</v>
      </c>
      <c r="G10615" s="4" t="s">
        <v>39</v>
      </c>
      <c r="H10615" s="4" t="s">
        <v>39</v>
      </c>
      <c r="I10615" s="4" t="s">
        <v>39</v>
      </c>
      <c r="J10615" s="4" t="str">
        <f t="shared" si="2"/>
        <v>#VALUE!</v>
      </c>
      <c r="K10615" s="5" t="str">
        <f t="shared" si="3"/>
        <v>#VALUE!</v>
      </c>
      <c r="L10615" s="5" t="str">
        <f t="shared" si="4"/>
        <v>#VALUE!</v>
      </c>
      <c r="M10615" s="5" t="str">
        <f t="shared" si="5"/>
        <v>#VALUE!</v>
      </c>
      <c r="N10615" s="4" t="b">
        <v>1</v>
      </c>
      <c r="O10615" s="4" t="b">
        <v>1</v>
      </c>
      <c r="P10615" s="4" t="b">
        <v>1</v>
      </c>
      <c r="Q10615" s="4" t="b">
        <v>0</v>
      </c>
      <c r="R10615" s="4" t="s">
        <v>39</v>
      </c>
      <c r="S10615" s="4">
        <v>3.79273440393773</v>
      </c>
      <c r="T10615" s="4" t="s">
        <v>39</v>
      </c>
    </row>
    <row r="10616" ht="12.75" customHeight="1">
      <c r="A10616" s="8" t="str">
        <f t="shared" si="1"/>
        <v>St. Lucia1978</v>
      </c>
      <c r="B10616" s="4" t="s">
        <v>167</v>
      </c>
      <c r="C10616" s="4">
        <v>1978.0</v>
      </c>
      <c r="D10616" s="4">
        <v>10.5092013427565</v>
      </c>
      <c r="E10616" s="4" t="s">
        <v>39</v>
      </c>
      <c r="F10616" s="4">
        <v>-2.3E7</v>
      </c>
      <c r="G10616" s="4" t="s">
        <v>39</v>
      </c>
      <c r="H10616" s="4" t="s">
        <v>39</v>
      </c>
      <c r="I10616" s="4" t="s">
        <v>39</v>
      </c>
      <c r="J10616" s="4" t="str">
        <f t="shared" si="2"/>
        <v>#VALUE!</v>
      </c>
      <c r="K10616" s="5" t="str">
        <f t="shared" si="3"/>
        <v>#VALUE!</v>
      </c>
      <c r="L10616" s="5" t="str">
        <f t="shared" si="4"/>
        <v>#VALUE!</v>
      </c>
      <c r="M10616" s="5" t="str">
        <f t="shared" si="5"/>
        <v>#VALUE!</v>
      </c>
      <c r="N10616" s="4" t="b">
        <v>0</v>
      </c>
      <c r="O10616" s="4" t="b">
        <v>0</v>
      </c>
      <c r="P10616" s="4" t="b">
        <v>1</v>
      </c>
      <c r="Q10616" s="4" t="b">
        <v>1</v>
      </c>
      <c r="R10616" s="4" t="s">
        <v>39</v>
      </c>
      <c r="S10616" s="4">
        <v>10.3119407076511</v>
      </c>
      <c r="T10616" s="4" t="s">
        <v>39</v>
      </c>
    </row>
    <row r="10617" ht="12.75" customHeight="1">
      <c r="A10617" s="8" t="str">
        <f t="shared" si="1"/>
        <v>St. Lucia1977</v>
      </c>
      <c r="B10617" s="4" t="s">
        <v>167</v>
      </c>
      <c r="C10617" s="4">
        <v>1977.0</v>
      </c>
      <c r="D10617" s="4">
        <v>8.99654435408795</v>
      </c>
      <c r="E10617" s="4" t="s">
        <v>39</v>
      </c>
      <c r="F10617" s="4">
        <v>-1.09E7</v>
      </c>
      <c r="G10617" s="4" t="s">
        <v>39</v>
      </c>
      <c r="H10617" s="4" t="s">
        <v>39</v>
      </c>
      <c r="I10617" s="4" t="s">
        <v>39</v>
      </c>
      <c r="J10617" s="4" t="str">
        <f t="shared" si="2"/>
        <v>#VALUE!</v>
      </c>
      <c r="K10617" s="5" t="str">
        <f t="shared" si="3"/>
        <v>#VALUE!</v>
      </c>
      <c r="L10617" s="5" t="str">
        <f t="shared" si="4"/>
        <v>#VALUE!</v>
      </c>
      <c r="M10617" s="5" t="str">
        <f t="shared" si="5"/>
        <v>#VALUE!</v>
      </c>
      <c r="N10617" s="4" t="b">
        <v>0</v>
      </c>
      <c r="O10617" s="4" t="b">
        <v>0</v>
      </c>
      <c r="P10617" s="4" t="b">
        <v>1</v>
      </c>
      <c r="Q10617" s="4" t="b">
        <v>1</v>
      </c>
      <c r="R10617" s="4" t="s">
        <v>39</v>
      </c>
      <c r="S10617" s="4" t="s">
        <v>39</v>
      </c>
      <c r="T10617" s="4" t="s">
        <v>39</v>
      </c>
    </row>
    <row r="10618" ht="12.75" customHeight="1">
      <c r="A10618" s="8" t="str">
        <f t="shared" si="1"/>
        <v>St. Lucia1976</v>
      </c>
      <c r="B10618" s="4" t="s">
        <v>167</v>
      </c>
      <c r="C10618" s="4">
        <v>1976.0</v>
      </c>
      <c r="D10618" s="4">
        <v>18.8485485115617</v>
      </c>
      <c r="E10618" s="4" t="s">
        <v>39</v>
      </c>
      <c r="F10618" s="4">
        <v>-5396472.78839685</v>
      </c>
      <c r="G10618" s="4" t="s">
        <v>39</v>
      </c>
      <c r="H10618" s="4" t="s">
        <v>39</v>
      </c>
      <c r="I10618" s="4" t="s">
        <v>39</v>
      </c>
      <c r="J10618" s="4" t="str">
        <f t="shared" si="2"/>
        <v>#VALUE!</v>
      </c>
      <c r="K10618" s="5" t="str">
        <f t="shared" si="3"/>
        <v>#VALUE!</v>
      </c>
      <c r="L10618" s="5" t="str">
        <f t="shared" si="4"/>
        <v>#VALUE!</v>
      </c>
      <c r="M10618" s="5" t="str">
        <f t="shared" si="5"/>
        <v>#VALUE!</v>
      </c>
      <c r="N10618" s="4" t="b">
        <v>0</v>
      </c>
      <c r="O10618" s="4" t="b">
        <v>0</v>
      </c>
      <c r="P10618" s="4" t="b">
        <v>1</v>
      </c>
      <c r="Q10618" s="4" t="b">
        <v>1</v>
      </c>
      <c r="R10618" s="4" t="s">
        <v>39</v>
      </c>
      <c r="S10618" s="4" t="s">
        <v>39</v>
      </c>
      <c r="T10618" s="4" t="s">
        <v>39</v>
      </c>
    </row>
    <row r="10619" ht="12.75" customHeight="1">
      <c r="A10619" s="8" t="str">
        <f t="shared" si="1"/>
        <v>St. Lucia1975</v>
      </c>
      <c r="B10619" s="4" t="s">
        <v>167</v>
      </c>
      <c r="C10619" s="4">
        <v>1975.0</v>
      </c>
      <c r="D10619" s="4">
        <v>4.43036837439581</v>
      </c>
      <c r="E10619" s="4" t="s">
        <v>39</v>
      </c>
      <c r="F10619" s="4" t="s">
        <v>39</v>
      </c>
      <c r="G10619" s="4" t="s">
        <v>39</v>
      </c>
      <c r="H10619" s="4" t="s">
        <v>39</v>
      </c>
      <c r="I10619" s="4" t="s">
        <v>39</v>
      </c>
      <c r="J10619" s="4" t="str">
        <f t="shared" si="2"/>
        <v>#VALUE!</v>
      </c>
      <c r="K10619" s="5" t="str">
        <f t="shared" si="3"/>
        <v>#VALUE!</v>
      </c>
      <c r="L10619" s="5" t="str">
        <f t="shared" si="4"/>
        <v>#VALUE!</v>
      </c>
      <c r="M10619" s="5" t="str">
        <f t="shared" si="5"/>
        <v>#VALUE!</v>
      </c>
      <c r="N10619" s="4" t="b">
        <v>0</v>
      </c>
      <c r="O10619" s="4" t="b">
        <v>1</v>
      </c>
      <c r="P10619" s="4" t="b">
        <v>1</v>
      </c>
      <c r="Q10619" s="4" t="b">
        <v>1</v>
      </c>
      <c r="R10619" s="4" t="s">
        <v>39</v>
      </c>
      <c r="S10619" s="4" t="s">
        <v>39</v>
      </c>
      <c r="T10619" s="4" t="s">
        <v>39</v>
      </c>
    </row>
    <row r="10620" ht="12.75" customHeight="1">
      <c r="A10620" s="8" t="str">
        <f t="shared" si="1"/>
        <v>St. Lucia1974</v>
      </c>
      <c r="B10620" s="4" t="s">
        <v>167</v>
      </c>
      <c r="C10620" s="4">
        <v>1974.0</v>
      </c>
      <c r="D10620" s="4">
        <v>5.68562813170452</v>
      </c>
      <c r="E10620" s="4" t="s">
        <v>39</v>
      </c>
      <c r="F10620" s="4" t="s">
        <v>39</v>
      </c>
      <c r="G10620" s="4" t="s">
        <v>39</v>
      </c>
      <c r="H10620" s="4" t="s">
        <v>39</v>
      </c>
      <c r="I10620" s="4" t="s">
        <v>39</v>
      </c>
      <c r="J10620" s="4" t="str">
        <f t="shared" si="2"/>
        <v>#VALUE!</v>
      </c>
      <c r="K10620" s="5" t="str">
        <f t="shared" si="3"/>
        <v>#VALUE!</v>
      </c>
      <c r="L10620" s="5" t="str">
        <f t="shared" si="4"/>
        <v>#VALUE!</v>
      </c>
      <c r="M10620" s="5" t="str">
        <f t="shared" si="5"/>
        <v>#VALUE!</v>
      </c>
      <c r="N10620" s="4" t="b">
        <v>0</v>
      </c>
      <c r="O10620" s="4" t="b">
        <v>1</v>
      </c>
      <c r="P10620" s="4" t="b">
        <v>1</v>
      </c>
      <c r="Q10620" s="4" t="b">
        <v>0</v>
      </c>
      <c r="R10620" s="4" t="s">
        <v>39</v>
      </c>
      <c r="S10620" s="4" t="s">
        <v>39</v>
      </c>
      <c r="T10620" s="4" t="s">
        <v>39</v>
      </c>
    </row>
    <row r="10621" ht="12.75" customHeight="1">
      <c r="A10621" s="8" t="str">
        <f t="shared" si="1"/>
        <v>St. Lucia1973</v>
      </c>
      <c r="B10621" s="4" t="s">
        <v>167</v>
      </c>
      <c r="C10621" s="4">
        <v>1973.0</v>
      </c>
      <c r="D10621" s="4">
        <v>1.57927820774318</v>
      </c>
      <c r="E10621" s="4" t="s">
        <v>39</v>
      </c>
      <c r="F10621" s="4" t="s">
        <v>39</v>
      </c>
      <c r="G10621" s="4" t="s">
        <v>39</v>
      </c>
      <c r="H10621" s="4" t="s">
        <v>39</v>
      </c>
      <c r="I10621" s="4" t="s">
        <v>39</v>
      </c>
      <c r="J10621" s="4" t="str">
        <f t="shared" si="2"/>
        <v>#VALUE!</v>
      </c>
      <c r="K10621" s="5" t="str">
        <f t="shared" si="3"/>
        <v>#VALUE!</v>
      </c>
      <c r="L10621" s="5" t="str">
        <f t="shared" si="4"/>
        <v>#VALUE!</v>
      </c>
      <c r="M10621" s="5" t="str">
        <f t="shared" si="5"/>
        <v>#VALUE!</v>
      </c>
      <c r="N10621" s="4" t="b">
        <v>0</v>
      </c>
      <c r="O10621" s="4" t="b">
        <v>1</v>
      </c>
      <c r="P10621" s="4" t="b">
        <v>0</v>
      </c>
      <c r="Q10621" s="4" t="b">
        <v>0</v>
      </c>
      <c r="R10621" s="4" t="s">
        <v>39</v>
      </c>
      <c r="S10621" s="4" t="s">
        <v>39</v>
      </c>
      <c r="T10621" s="4" t="s">
        <v>39</v>
      </c>
    </row>
    <row r="10622" ht="12.75" customHeight="1">
      <c r="A10622" s="8" t="str">
        <f t="shared" si="1"/>
        <v>St. Lucia1972</v>
      </c>
      <c r="B10622" s="4" t="s">
        <v>167</v>
      </c>
      <c r="C10622" s="4">
        <v>1972.0</v>
      </c>
      <c r="D10622" s="4">
        <v>2.32055916333675</v>
      </c>
      <c r="E10622" s="4" t="s">
        <v>39</v>
      </c>
      <c r="F10622" s="4" t="s">
        <v>39</v>
      </c>
      <c r="G10622" s="4" t="s">
        <v>39</v>
      </c>
      <c r="H10622" s="4" t="s">
        <v>39</v>
      </c>
      <c r="I10622" s="4" t="s">
        <v>39</v>
      </c>
      <c r="J10622" s="4" t="str">
        <f t="shared" si="2"/>
        <v>#VALUE!</v>
      </c>
      <c r="K10622" s="5" t="str">
        <f t="shared" si="3"/>
        <v>#VALUE!</v>
      </c>
      <c r="L10622" s="5" t="str">
        <f t="shared" si="4"/>
        <v>#VALUE!</v>
      </c>
      <c r="M10622" s="5" t="str">
        <f t="shared" si="5"/>
        <v>#VALUE!</v>
      </c>
      <c r="N10622" s="4" t="b">
        <v>0</v>
      </c>
      <c r="O10622" s="4" t="b">
        <v>1</v>
      </c>
      <c r="P10622" s="4" t="b">
        <v>1</v>
      </c>
      <c r="Q10622" s="4" t="b">
        <v>0</v>
      </c>
      <c r="R10622" s="4" t="s">
        <v>39</v>
      </c>
      <c r="S10622" s="4" t="s">
        <v>39</v>
      </c>
      <c r="T10622" s="4" t="s">
        <v>39</v>
      </c>
    </row>
    <row r="10623" ht="12.75" customHeight="1">
      <c r="A10623" s="8" t="str">
        <f t="shared" si="1"/>
        <v>St. Lucia1971</v>
      </c>
      <c r="B10623" s="4" t="s">
        <v>167</v>
      </c>
      <c r="C10623" s="4">
        <v>1971.0</v>
      </c>
      <c r="D10623" s="4">
        <v>5.36525257224186</v>
      </c>
      <c r="E10623" s="4" t="s">
        <v>39</v>
      </c>
      <c r="F10623" s="4" t="s">
        <v>39</v>
      </c>
      <c r="G10623" s="4" t="s">
        <v>39</v>
      </c>
      <c r="H10623" s="4" t="s">
        <v>39</v>
      </c>
      <c r="I10623" s="4" t="s">
        <v>39</v>
      </c>
      <c r="J10623" s="4" t="str">
        <f t="shared" si="2"/>
        <v>#VALUE!</v>
      </c>
      <c r="K10623" s="5" t="str">
        <f t="shared" si="3"/>
        <v>#VALUE!</v>
      </c>
      <c r="L10623" s="5" t="str">
        <f t="shared" si="4"/>
        <v>#VALUE!</v>
      </c>
      <c r="M10623" s="5" t="str">
        <f t="shared" si="5"/>
        <v>#VALUE!</v>
      </c>
      <c r="N10623" s="4" t="b">
        <v>0</v>
      </c>
      <c r="O10623" s="4" t="b">
        <v>1</v>
      </c>
      <c r="P10623" s="4" t="b">
        <v>1</v>
      </c>
      <c r="Q10623" s="4" t="b">
        <v>0</v>
      </c>
      <c r="R10623" s="4" t="s">
        <v>39</v>
      </c>
      <c r="S10623" s="4" t="s">
        <v>39</v>
      </c>
      <c r="T10623" s="4" t="s">
        <v>39</v>
      </c>
    </row>
    <row r="10624" ht="12.75" customHeight="1">
      <c r="A10624" s="8" t="str">
        <f t="shared" si="1"/>
        <v>St. Lucia1970</v>
      </c>
      <c r="B10624" s="4" t="s">
        <v>167</v>
      </c>
      <c r="C10624" s="4">
        <v>1970.0</v>
      </c>
      <c r="D10624" s="4">
        <v>3.79122424884364</v>
      </c>
      <c r="E10624" s="4" t="s">
        <v>39</v>
      </c>
      <c r="F10624" s="4" t="s">
        <v>39</v>
      </c>
      <c r="G10624" s="4" t="s">
        <v>39</v>
      </c>
      <c r="H10624" s="4" t="s">
        <v>39</v>
      </c>
      <c r="I10624" s="4" t="s">
        <v>39</v>
      </c>
      <c r="J10624" s="4" t="str">
        <f t="shared" si="2"/>
        <v>#VALUE!</v>
      </c>
      <c r="K10624" s="5" t="str">
        <f t="shared" si="3"/>
        <v>#VALUE!</v>
      </c>
      <c r="L10624" s="5" t="str">
        <f t="shared" si="4"/>
        <v>#VALUE!</v>
      </c>
      <c r="M10624" s="5" t="str">
        <f t="shared" si="5"/>
        <v>#VALUE!</v>
      </c>
      <c r="N10624" s="4" t="b">
        <v>0</v>
      </c>
      <c r="O10624" s="4" t="b">
        <v>0</v>
      </c>
      <c r="P10624" s="4" t="b">
        <v>1</v>
      </c>
      <c r="Q10624" s="4" t="b">
        <v>0</v>
      </c>
      <c r="R10624" s="4" t="s">
        <v>39</v>
      </c>
      <c r="S10624" s="4" t="s">
        <v>39</v>
      </c>
      <c r="T10624" s="4" t="s">
        <v>39</v>
      </c>
    </row>
    <row r="10625" ht="12.75" customHeight="1">
      <c r="A10625" s="8" t="str">
        <f t="shared" si="1"/>
        <v>St. Lucia1969</v>
      </c>
      <c r="B10625" s="4" t="s">
        <v>167</v>
      </c>
      <c r="C10625" s="4">
        <v>1969.0</v>
      </c>
      <c r="D10625" s="4">
        <v>6.61629055467178</v>
      </c>
      <c r="E10625" s="4" t="s">
        <v>39</v>
      </c>
      <c r="F10625" s="4" t="s">
        <v>39</v>
      </c>
      <c r="G10625" s="4" t="s">
        <v>39</v>
      </c>
      <c r="H10625" s="4" t="s">
        <v>39</v>
      </c>
      <c r="I10625" s="4" t="s">
        <v>39</v>
      </c>
      <c r="J10625" s="4" t="str">
        <f t="shared" si="2"/>
        <v>#VALUE!</v>
      </c>
      <c r="K10625" s="5" t="str">
        <f t="shared" si="3"/>
        <v>#VALUE!</v>
      </c>
      <c r="L10625" s="5" t="str">
        <f t="shared" si="4"/>
        <v>#VALUE!</v>
      </c>
      <c r="M10625" s="5" t="str">
        <f t="shared" si="5"/>
        <v>#VALUE!</v>
      </c>
      <c r="N10625" s="4" t="b">
        <v>0</v>
      </c>
      <c r="O10625" s="4" t="b">
        <v>0</v>
      </c>
      <c r="P10625" s="4" t="b">
        <v>1</v>
      </c>
      <c r="Q10625" s="4" t="b">
        <v>0</v>
      </c>
      <c r="R10625" s="4" t="s">
        <v>39</v>
      </c>
      <c r="S10625" s="4" t="s">
        <v>39</v>
      </c>
      <c r="T10625" s="4" t="s">
        <v>39</v>
      </c>
    </row>
    <row r="10626" ht="12.75" customHeight="1">
      <c r="A10626" s="8" t="str">
        <f t="shared" si="1"/>
        <v>St. Lucia1968</v>
      </c>
      <c r="B10626" s="4" t="s">
        <v>167</v>
      </c>
      <c r="C10626" s="4">
        <v>1968.0</v>
      </c>
      <c r="D10626" s="4">
        <v>1.50099815558488</v>
      </c>
      <c r="E10626" s="4" t="s">
        <v>39</v>
      </c>
      <c r="F10626" s="4" t="s">
        <v>39</v>
      </c>
      <c r="G10626" s="4" t="s">
        <v>39</v>
      </c>
      <c r="H10626" s="4" t="s">
        <v>39</v>
      </c>
      <c r="I10626" s="4" t="s">
        <v>39</v>
      </c>
      <c r="J10626" s="4" t="str">
        <f t="shared" si="2"/>
        <v>#VALUE!</v>
      </c>
      <c r="K10626" s="5" t="str">
        <f t="shared" si="3"/>
        <v>#VALUE!</v>
      </c>
      <c r="L10626" s="5" t="str">
        <f t="shared" si="4"/>
        <v>#VALUE!</v>
      </c>
      <c r="M10626" s="5" t="str">
        <f t="shared" si="5"/>
        <v>#VALUE!</v>
      </c>
      <c r="N10626" s="4" t="b">
        <v>0</v>
      </c>
      <c r="O10626" s="4" t="b">
        <v>1</v>
      </c>
      <c r="P10626" s="4" t="b">
        <v>0</v>
      </c>
      <c r="Q10626" s="4" t="b">
        <v>0</v>
      </c>
      <c r="R10626" s="4" t="s">
        <v>39</v>
      </c>
      <c r="S10626" s="4" t="s">
        <v>39</v>
      </c>
      <c r="T10626" s="4" t="s">
        <v>39</v>
      </c>
    </row>
    <row r="10627" ht="12.75" customHeight="1">
      <c r="A10627" s="8" t="str">
        <f t="shared" si="1"/>
        <v>St. Lucia1967</v>
      </c>
      <c r="B10627" s="4" t="s">
        <v>167</v>
      </c>
      <c r="C10627" s="4">
        <v>1967.0</v>
      </c>
      <c r="D10627" s="4">
        <v>4.88629794592483</v>
      </c>
      <c r="E10627" s="4" t="s">
        <v>39</v>
      </c>
      <c r="F10627" s="4" t="s">
        <v>39</v>
      </c>
      <c r="G10627" s="4" t="s">
        <v>39</v>
      </c>
      <c r="H10627" s="4" t="s">
        <v>39</v>
      </c>
      <c r="I10627" s="4" t="s">
        <v>39</v>
      </c>
      <c r="J10627" s="4" t="str">
        <f t="shared" si="2"/>
        <v>#VALUE!</v>
      </c>
      <c r="K10627" s="5" t="str">
        <f t="shared" si="3"/>
        <v>#VALUE!</v>
      </c>
      <c r="L10627" s="5" t="str">
        <f t="shared" si="4"/>
        <v>#VALUE!</v>
      </c>
      <c r="M10627" s="5" t="str">
        <f t="shared" si="5"/>
        <v>#VALUE!</v>
      </c>
      <c r="N10627" s="4" t="b">
        <v>0</v>
      </c>
      <c r="O10627" s="4" t="b">
        <v>1</v>
      </c>
      <c r="P10627" s="4" t="b">
        <v>1</v>
      </c>
      <c r="Q10627" s="4" t="b">
        <v>0</v>
      </c>
      <c r="R10627" s="4" t="s">
        <v>39</v>
      </c>
      <c r="S10627" s="4" t="s">
        <v>39</v>
      </c>
      <c r="T10627" s="4" t="s">
        <v>39</v>
      </c>
    </row>
    <row r="10628" ht="12.75" customHeight="1">
      <c r="A10628" s="8" t="str">
        <f t="shared" si="1"/>
        <v>St. Lucia1966</v>
      </c>
      <c r="B10628" s="4" t="s">
        <v>167</v>
      </c>
      <c r="C10628" s="4">
        <v>1966.0</v>
      </c>
      <c r="D10628" s="4">
        <v>5.46058840324413</v>
      </c>
      <c r="E10628" s="4" t="s">
        <v>39</v>
      </c>
      <c r="F10628" s="4" t="s">
        <v>39</v>
      </c>
      <c r="G10628" s="4" t="s">
        <v>39</v>
      </c>
      <c r="H10628" s="4" t="s">
        <v>39</v>
      </c>
      <c r="I10628" s="4" t="s">
        <v>39</v>
      </c>
      <c r="J10628" s="4" t="str">
        <f t="shared" si="2"/>
        <v>#VALUE!</v>
      </c>
      <c r="K10628" s="5" t="str">
        <f t="shared" si="3"/>
        <v>#VALUE!</v>
      </c>
      <c r="L10628" s="5" t="str">
        <f t="shared" si="4"/>
        <v>#VALUE!</v>
      </c>
      <c r="M10628" s="5" t="str">
        <f t="shared" si="5"/>
        <v>#VALUE!</v>
      </c>
      <c r="N10628" s="4" t="b">
        <v>0</v>
      </c>
      <c r="O10628" s="4" t="b">
        <v>0</v>
      </c>
      <c r="P10628" s="4" t="b">
        <v>1</v>
      </c>
      <c r="Q10628" s="4" t="b">
        <v>1</v>
      </c>
      <c r="R10628" s="4" t="s">
        <v>39</v>
      </c>
      <c r="S10628" s="4" t="s">
        <v>39</v>
      </c>
      <c r="T10628" s="4" t="s">
        <v>39</v>
      </c>
    </row>
    <row r="10629" ht="12.75" customHeight="1">
      <c r="A10629" s="8" t="str">
        <f t="shared" si="1"/>
        <v>St. Lucia1965</v>
      </c>
      <c r="B10629" s="4" t="s">
        <v>167</v>
      </c>
      <c r="C10629" s="4">
        <v>1965.0</v>
      </c>
      <c r="D10629" s="4">
        <v>4.09677505632482</v>
      </c>
      <c r="E10629" s="4" t="s">
        <v>39</v>
      </c>
      <c r="F10629" s="4" t="s">
        <v>39</v>
      </c>
      <c r="G10629" s="4" t="s">
        <v>39</v>
      </c>
      <c r="H10629" s="4" t="s">
        <v>39</v>
      </c>
      <c r="I10629" s="4" t="s">
        <v>39</v>
      </c>
      <c r="J10629" s="4" t="str">
        <f t="shared" si="2"/>
        <v>#VALUE!</v>
      </c>
      <c r="K10629" s="5" t="str">
        <f t="shared" si="3"/>
        <v>#VALUE!</v>
      </c>
      <c r="L10629" s="5" t="str">
        <f t="shared" si="4"/>
        <v>#VALUE!</v>
      </c>
      <c r="M10629" s="5" t="str">
        <f t="shared" si="5"/>
        <v>#VALUE!</v>
      </c>
      <c r="N10629" s="4" t="b">
        <v>0</v>
      </c>
      <c r="O10629" s="4" t="b">
        <v>0</v>
      </c>
      <c r="P10629" s="4" t="b">
        <v>1</v>
      </c>
      <c r="Q10629" s="4" t="b">
        <v>1</v>
      </c>
      <c r="R10629" s="4" t="s">
        <v>39</v>
      </c>
      <c r="S10629" s="4" t="s">
        <v>39</v>
      </c>
      <c r="T10629" s="4" t="s">
        <v>39</v>
      </c>
    </row>
    <row r="10630" ht="12.75" customHeight="1">
      <c r="A10630" s="8" t="str">
        <f t="shared" si="1"/>
        <v>St. Lucia1964</v>
      </c>
      <c r="B10630" s="4" t="s">
        <v>167</v>
      </c>
      <c r="C10630" s="4">
        <v>1964.0</v>
      </c>
      <c r="D10630" s="4">
        <v>2.58736445705354</v>
      </c>
      <c r="E10630" s="4" t="s">
        <v>39</v>
      </c>
      <c r="F10630" s="4" t="s">
        <v>39</v>
      </c>
      <c r="G10630" s="4" t="s">
        <v>39</v>
      </c>
      <c r="H10630" s="4" t="s">
        <v>39</v>
      </c>
      <c r="I10630" s="4" t="s">
        <v>39</v>
      </c>
      <c r="J10630" s="4" t="str">
        <f t="shared" si="2"/>
        <v>#VALUE!</v>
      </c>
      <c r="K10630" s="5" t="str">
        <f t="shared" si="3"/>
        <v>#VALUE!</v>
      </c>
      <c r="L10630" s="5" t="str">
        <f t="shared" si="4"/>
        <v>#VALUE!</v>
      </c>
      <c r="M10630" s="5" t="str">
        <f t="shared" si="5"/>
        <v>#VALUE!</v>
      </c>
      <c r="N10630" s="4" t="b">
        <v>0</v>
      </c>
      <c r="O10630" s="4" t="b">
        <v>1</v>
      </c>
      <c r="P10630" s="4" t="b">
        <v>1</v>
      </c>
      <c r="Q10630" s="4" t="b">
        <v>0</v>
      </c>
      <c r="R10630" s="4" t="s">
        <v>39</v>
      </c>
      <c r="S10630" s="4" t="s">
        <v>39</v>
      </c>
      <c r="T10630" s="4" t="s">
        <v>39</v>
      </c>
    </row>
    <row r="10631" ht="12.75" customHeight="1">
      <c r="A10631" s="8" t="str">
        <f t="shared" si="1"/>
        <v>St. Lucia1963</v>
      </c>
      <c r="B10631" s="4" t="s">
        <v>167</v>
      </c>
      <c r="C10631" s="4">
        <v>1963.0</v>
      </c>
      <c r="D10631" s="4">
        <v>18.4370079832682</v>
      </c>
      <c r="E10631" s="4" t="s">
        <v>39</v>
      </c>
      <c r="F10631" s="4" t="s">
        <v>39</v>
      </c>
      <c r="G10631" s="4" t="s">
        <v>39</v>
      </c>
      <c r="H10631" s="4" t="s">
        <v>39</v>
      </c>
      <c r="I10631" s="4" t="s">
        <v>39</v>
      </c>
      <c r="J10631" s="4" t="str">
        <f t="shared" si="2"/>
        <v>#VALUE!</v>
      </c>
      <c r="K10631" s="5" t="str">
        <f t="shared" si="3"/>
        <v>#VALUE!</v>
      </c>
      <c r="L10631" s="5" t="str">
        <f t="shared" si="4"/>
        <v>#VALUE!</v>
      </c>
      <c r="M10631" s="5" t="str">
        <f t="shared" si="5"/>
        <v>#VALUE!</v>
      </c>
      <c r="N10631" s="4" t="b">
        <v>0</v>
      </c>
      <c r="O10631" s="4" t="b">
        <v>1</v>
      </c>
      <c r="P10631" s="4" t="b">
        <v>1</v>
      </c>
      <c r="Q10631" s="4" t="b">
        <v>0</v>
      </c>
      <c r="R10631" s="4" t="s">
        <v>39</v>
      </c>
      <c r="S10631" s="4" t="s">
        <v>39</v>
      </c>
      <c r="T10631" s="4" t="s">
        <v>39</v>
      </c>
    </row>
    <row r="10632" ht="12.75" customHeight="1">
      <c r="A10632" s="8" t="str">
        <f t="shared" si="1"/>
        <v>St. Vincent and the Grenadines2022</v>
      </c>
      <c r="B10632" s="4" t="s">
        <v>168</v>
      </c>
      <c r="C10632" s="4">
        <v>2022.0</v>
      </c>
      <c r="D10632" s="4" t="s">
        <v>39</v>
      </c>
      <c r="E10632" s="4" t="s">
        <v>39</v>
      </c>
      <c r="F10632" s="4" t="s">
        <v>39</v>
      </c>
      <c r="G10632" s="4">
        <v>9.48558503126378E8</v>
      </c>
      <c r="H10632" s="4" t="s">
        <v>39</v>
      </c>
      <c r="I10632" s="4" t="s">
        <v>39</v>
      </c>
      <c r="J10632" s="4" t="str">
        <f t="shared" si="2"/>
        <v>#VALUE!</v>
      </c>
      <c r="K10632" s="5" t="str">
        <f t="shared" si="3"/>
        <v>#VALUE!</v>
      </c>
      <c r="L10632" s="5" t="str">
        <f t="shared" si="4"/>
        <v>#VALUE!</v>
      </c>
      <c r="M10632" s="5" t="str">
        <f t="shared" si="5"/>
        <v>#VALUE!</v>
      </c>
      <c r="N10632" s="4" t="s">
        <v>39</v>
      </c>
      <c r="O10632" s="4" t="s">
        <v>39</v>
      </c>
      <c r="P10632" s="4" t="s">
        <v>39</v>
      </c>
      <c r="Q10632" s="4" t="s">
        <v>39</v>
      </c>
      <c r="R10632" s="4" t="s">
        <v>39</v>
      </c>
      <c r="S10632" s="4">
        <v>4.95299328443757</v>
      </c>
      <c r="T10632" s="4" t="s">
        <v>39</v>
      </c>
    </row>
    <row r="10633" ht="12.75" customHeight="1">
      <c r="A10633" s="8" t="str">
        <f t="shared" si="1"/>
        <v>St. Vincent and the Grenadines2021</v>
      </c>
      <c r="B10633" s="4" t="s">
        <v>168</v>
      </c>
      <c r="C10633" s="4">
        <v>2021.0</v>
      </c>
      <c r="D10633" s="4">
        <v>0.510431861804708</v>
      </c>
      <c r="E10633" s="4">
        <v>-4.11145295697867E7</v>
      </c>
      <c r="F10633" s="4">
        <v>-1.99576996926189E8</v>
      </c>
      <c r="G10633" s="4">
        <v>8.72226063705504E8</v>
      </c>
      <c r="H10633" s="4">
        <v>30.2432751231967</v>
      </c>
      <c r="I10633" s="4">
        <v>37.4944875040116</v>
      </c>
      <c r="J10633" s="4">
        <f t="shared" si="2"/>
        <v>26378972814</v>
      </c>
      <c r="K10633" s="5">
        <f t="shared" si="3"/>
        <v>32703669246</v>
      </c>
      <c r="L10633" s="5">
        <f t="shared" si="4"/>
        <v>6324696432</v>
      </c>
      <c r="M10633" s="5">
        <f t="shared" si="5"/>
        <v>7.251212381</v>
      </c>
      <c r="N10633" s="4" t="s">
        <v>39</v>
      </c>
      <c r="O10633" s="4" t="s">
        <v>39</v>
      </c>
      <c r="P10633" s="4" t="b">
        <v>0</v>
      </c>
      <c r="Q10633" s="4" t="s">
        <v>39</v>
      </c>
      <c r="R10633" s="4" t="s">
        <v>39</v>
      </c>
      <c r="S10633" s="4">
        <v>0.753734825330426</v>
      </c>
      <c r="T10633" s="4">
        <v>-7.63324394208741E7</v>
      </c>
    </row>
    <row r="10634" ht="12.75" customHeight="1">
      <c r="A10634" s="8" t="str">
        <f t="shared" si="1"/>
        <v>St. Vincent and the Grenadines2020</v>
      </c>
      <c r="B10634" s="4" t="s">
        <v>168</v>
      </c>
      <c r="C10634" s="4">
        <v>2020.0</v>
      </c>
      <c r="D10634" s="4">
        <v>-5.31264758073681</v>
      </c>
      <c r="E10634" s="4">
        <v>-2.68888315770164E7</v>
      </c>
      <c r="F10634" s="4">
        <v>-1.3628966960221E8</v>
      </c>
      <c r="G10634" s="4">
        <v>8.69111852751778E8</v>
      </c>
      <c r="H10634" s="4">
        <v>28.4316780068142</v>
      </c>
      <c r="I10634" s="4">
        <v>33.7173280256098</v>
      </c>
      <c r="J10634" s="4">
        <f t="shared" si="2"/>
        <v>24710308349</v>
      </c>
      <c r="K10634" s="5">
        <f t="shared" si="3"/>
        <v>29304129430</v>
      </c>
      <c r="L10634" s="5">
        <f t="shared" si="4"/>
        <v>4593821081</v>
      </c>
      <c r="M10634" s="5">
        <f t="shared" si="5"/>
        <v>5.285650019</v>
      </c>
      <c r="N10634" s="4" t="b">
        <v>1</v>
      </c>
      <c r="O10634" s="4" t="b">
        <v>1</v>
      </c>
      <c r="P10634" s="4" t="b">
        <v>0</v>
      </c>
      <c r="Q10634" s="4" t="s">
        <v>39</v>
      </c>
      <c r="R10634" s="4" t="s">
        <v>39</v>
      </c>
      <c r="S10634" s="4">
        <v>-3.73939308658035</v>
      </c>
      <c r="T10634" s="4">
        <v>-3114210.95372593</v>
      </c>
    </row>
    <row r="10635" ht="12.75" customHeight="1">
      <c r="A10635" s="8" t="str">
        <f t="shared" si="1"/>
        <v>St. Vincent and the Grenadines2019</v>
      </c>
      <c r="B10635" s="4" t="s">
        <v>168</v>
      </c>
      <c r="C10635" s="4">
        <v>2019.0</v>
      </c>
      <c r="D10635" s="4">
        <v>0.404012377970614</v>
      </c>
      <c r="E10635" s="4">
        <v>-3751344.6927008</v>
      </c>
      <c r="F10635" s="4">
        <v>-2.11109842196378E7</v>
      </c>
      <c r="G10635" s="4">
        <v>9.10765709768752E8</v>
      </c>
      <c r="H10635" s="4">
        <v>27.5007989865837</v>
      </c>
      <c r="I10635" s="4">
        <v>30.1876352171802</v>
      </c>
      <c r="J10635" s="4">
        <f t="shared" si="2"/>
        <v>25046784708</v>
      </c>
      <c r="K10635" s="5">
        <f t="shared" si="3"/>
        <v>27493863015</v>
      </c>
      <c r="L10635" s="5">
        <f t="shared" si="4"/>
        <v>2447078307</v>
      </c>
      <c r="M10635" s="5">
        <f t="shared" si="5"/>
        <v>2.686836231</v>
      </c>
      <c r="N10635" s="4" t="b">
        <v>1</v>
      </c>
      <c r="O10635" s="4" t="b">
        <v>1</v>
      </c>
      <c r="P10635" s="4" t="b">
        <v>0</v>
      </c>
      <c r="Q10635" s="4" t="b">
        <v>0</v>
      </c>
      <c r="R10635" s="4" t="s">
        <v>39</v>
      </c>
      <c r="S10635" s="4">
        <v>0.662073229382656</v>
      </c>
      <c r="T10635" s="4">
        <v>4.16538570169739E7</v>
      </c>
    </row>
    <row r="10636" ht="12.75" customHeight="1">
      <c r="A10636" s="8" t="str">
        <f t="shared" si="1"/>
        <v>St. Vincent and the Grenadines2018</v>
      </c>
      <c r="B10636" s="4" t="s">
        <v>168</v>
      </c>
      <c r="C10636" s="4">
        <v>2018.0</v>
      </c>
      <c r="D10636" s="4">
        <v>3.05234292653051</v>
      </c>
      <c r="E10636" s="4">
        <v>1.19943066703702E7</v>
      </c>
      <c r="F10636" s="4">
        <v>-9.09608669216215E7</v>
      </c>
      <c r="G10636" s="4">
        <v>8.84328180526933E8</v>
      </c>
      <c r="H10636" s="4">
        <v>26.6403152135713</v>
      </c>
      <c r="I10636" s="4">
        <v>27.4657324279118</v>
      </c>
      <c r="J10636" s="4">
        <f t="shared" si="2"/>
        <v>23558781481</v>
      </c>
      <c r="K10636" s="5">
        <f t="shared" si="3"/>
        <v>24288721185</v>
      </c>
      <c r="L10636" s="5">
        <f t="shared" si="4"/>
        <v>729939703.3</v>
      </c>
      <c r="M10636" s="5">
        <f t="shared" si="5"/>
        <v>0.8254172143</v>
      </c>
      <c r="N10636" s="4" t="b">
        <v>0</v>
      </c>
      <c r="O10636" s="4" t="b">
        <v>0</v>
      </c>
      <c r="P10636" s="4" t="b">
        <v>0</v>
      </c>
      <c r="Q10636" s="4" t="b">
        <v>1</v>
      </c>
      <c r="R10636" s="4" t="s">
        <v>39</v>
      </c>
      <c r="S10636" s="4">
        <v>3.17537501336793</v>
      </c>
      <c r="T10636" s="4">
        <v>-2.6437529241819E7</v>
      </c>
    </row>
    <row r="10637" ht="12.75" customHeight="1">
      <c r="A10637" s="8" t="str">
        <f t="shared" si="1"/>
        <v>St. Vincent and the Grenadines2017</v>
      </c>
      <c r="B10637" s="4" t="s">
        <v>168</v>
      </c>
      <c r="C10637" s="4">
        <v>2017.0</v>
      </c>
      <c r="D10637" s="4">
        <v>1.66936478184503</v>
      </c>
      <c r="E10637" s="4">
        <v>1.48094835261837E7</v>
      </c>
      <c r="F10637" s="4">
        <v>-9.91442743528241E7</v>
      </c>
      <c r="G10637" s="4">
        <v>8.44039068757533E8</v>
      </c>
      <c r="H10637" s="4">
        <v>27.8280071188518</v>
      </c>
      <c r="I10637" s="4">
        <v>28.2473839359552</v>
      </c>
      <c r="J10637" s="4">
        <f t="shared" si="2"/>
        <v>23487925214</v>
      </c>
      <c r="K10637" s="5">
        <f t="shared" si="3"/>
        <v>23841895632</v>
      </c>
      <c r="L10637" s="5">
        <f t="shared" si="4"/>
        <v>353970418.2</v>
      </c>
      <c r="M10637" s="5">
        <f t="shared" si="5"/>
        <v>0.4193768171</v>
      </c>
      <c r="N10637" s="4" t="b">
        <v>0</v>
      </c>
      <c r="O10637" s="4" t="b">
        <v>0</v>
      </c>
      <c r="P10637" s="4" t="b">
        <v>0</v>
      </c>
      <c r="Q10637" s="4" t="b">
        <v>1</v>
      </c>
      <c r="R10637" s="4" t="s">
        <v>39</v>
      </c>
      <c r="S10637" s="4">
        <v>1.54812854582529</v>
      </c>
      <c r="T10637" s="4">
        <v>-4.02891117694E7</v>
      </c>
    </row>
    <row r="10638" ht="12.75" customHeight="1">
      <c r="A10638" s="8" t="str">
        <f t="shared" si="1"/>
        <v>St. Vincent and the Grenadines2016</v>
      </c>
      <c r="B10638" s="4" t="s">
        <v>168</v>
      </c>
      <c r="C10638" s="4">
        <v>2016.0</v>
      </c>
      <c r="D10638" s="4">
        <v>4.14956531557141</v>
      </c>
      <c r="E10638" s="4">
        <v>2.4539177777778E7</v>
      </c>
      <c r="F10638" s="4">
        <v>-1.04967409676028E8</v>
      </c>
      <c r="G10638" s="4">
        <v>8.14302267073348E8</v>
      </c>
      <c r="H10638" s="4">
        <v>28.1224527586564</v>
      </c>
      <c r="I10638" s="4">
        <v>27.0523350707969</v>
      </c>
      <c r="J10638" s="4">
        <f t="shared" si="2"/>
        <v>22900177037</v>
      </c>
      <c r="K10638" s="5">
        <f t="shared" si="3"/>
        <v>22028777778</v>
      </c>
      <c r="L10638" s="5">
        <f t="shared" si="4"/>
        <v>-871399259.3</v>
      </c>
      <c r="M10638" s="5">
        <f t="shared" si="5"/>
        <v>-1.070117688</v>
      </c>
      <c r="N10638" s="4" t="b">
        <v>0</v>
      </c>
      <c r="O10638" s="4" t="b">
        <v>0</v>
      </c>
      <c r="P10638" s="4" t="b">
        <v>1</v>
      </c>
      <c r="Q10638" s="4" t="b">
        <v>0</v>
      </c>
      <c r="R10638" s="4" t="s">
        <v>39</v>
      </c>
      <c r="S10638" s="4">
        <v>4.14956531557141</v>
      </c>
      <c r="T10638" s="4">
        <v>-2.97368016841849E7</v>
      </c>
    </row>
    <row r="10639" ht="12.75" customHeight="1">
      <c r="A10639" s="8" t="str">
        <f t="shared" si="1"/>
        <v>St. Vincent and the Grenadines2015</v>
      </c>
      <c r="B10639" s="4" t="s">
        <v>168</v>
      </c>
      <c r="C10639" s="4">
        <v>2015.0</v>
      </c>
      <c r="D10639" s="4">
        <v>2.78522266832092</v>
      </c>
      <c r="E10639" s="4">
        <v>712283.950617249</v>
      </c>
      <c r="F10639" s="4">
        <v>-1.15814287240958E8</v>
      </c>
      <c r="G10639" s="4">
        <v>7.86554580796867E8</v>
      </c>
      <c r="H10639" s="4">
        <v>25.5752070961385</v>
      </c>
      <c r="I10639" s="4">
        <v>27.5861731581488</v>
      </c>
      <c r="J10639" s="4">
        <f t="shared" si="2"/>
        <v>20116296296</v>
      </c>
      <c r="K10639" s="5">
        <f t="shared" si="3"/>
        <v>21698030864</v>
      </c>
      <c r="L10639" s="5">
        <f t="shared" si="4"/>
        <v>1581734568</v>
      </c>
      <c r="M10639" s="5">
        <f t="shared" si="5"/>
        <v>2.010966062</v>
      </c>
      <c r="N10639" s="4" t="b">
        <v>0</v>
      </c>
      <c r="O10639" s="4" t="b">
        <v>0</v>
      </c>
      <c r="P10639" s="4" t="b">
        <v>1</v>
      </c>
      <c r="Q10639" s="4" t="b">
        <v>0</v>
      </c>
      <c r="R10639" s="4" t="s">
        <v>39</v>
      </c>
      <c r="S10639" s="4">
        <v>2.78522266832091</v>
      </c>
      <c r="T10639" s="4">
        <v>-2.7747686276481E7</v>
      </c>
    </row>
    <row r="10640" ht="12.75" customHeight="1">
      <c r="A10640" s="8" t="str">
        <f t="shared" si="1"/>
        <v>St. Vincent and the Grenadines2014</v>
      </c>
      <c r="B10640" s="4" t="s">
        <v>168</v>
      </c>
      <c r="C10640" s="4">
        <v>2014.0</v>
      </c>
      <c r="D10640" s="4">
        <v>1.14575692395493</v>
      </c>
      <c r="E10640" s="4">
        <v>-4834074.07407418</v>
      </c>
      <c r="F10640" s="4">
        <v>-1.90258498966872E8</v>
      </c>
      <c r="G10640" s="4">
        <v>7.70901436441118E8</v>
      </c>
      <c r="H10640" s="4">
        <v>27.6092364002563</v>
      </c>
      <c r="I10640" s="4">
        <v>30.43041657848</v>
      </c>
      <c r="J10640" s="4">
        <f t="shared" si="2"/>
        <v>21284000000</v>
      </c>
      <c r="K10640" s="5">
        <f t="shared" si="3"/>
        <v>23458851852</v>
      </c>
      <c r="L10640" s="5">
        <f t="shared" si="4"/>
        <v>2174851852</v>
      </c>
      <c r="M10640" s="5">
        <f t="shared" si="5"/>
        <v>2.821180178</v>
      </c>
      <c r="N10640" s="4" t="b">
        <v>0</v>
      </c>
      <c r="O10640" s="4" t="b">
        <v>1</v>
      </c>
      <c r="P10640" s="4" t="b">
        <v>0</v>
      </c>
      <c r="Q10640" s="4" t="b">
        <v>0</v>
      </c>
      <c r="R10640" s="4" t="s">
        <v>39</v>
      </c>
      <c r="S10640" s="4">
        <v>1.14575610775364</v>
      </c>
      <c r="T10640" s="4">
        <v>-1.5653144355749E7</v>
      </c>
    </row>
    <row r="10641" ht="12.75" customHeight="1">
      <c r="A10641" s="8" t="str">
        <f t="shared" si="1"/>
        <v>St. Vincent and the Grenadines2013</v>
      </c>
      <c r="B10641" s="4" t="s">
        <v>168</v>
      </c>
      <c r="C10641" s="4">
        <v>2013.0</v>
      </c>
      <c r="D10641" s="4">
        <v>2.46248221751876</v>
      </c>
      <c r="E10641" s="4">
        <v>-2.67450170527508E7</v>
      </c>
      <c r="F10641" s="4">
        <v>-2.10276775185185E8</v>
      </c>
      <c r="G10641" s="4">
        <v>7.64781259259259E8</v>
      </c>
      <c r="H10641" s="4">
        <v>23.6620461140685</v>
      </c>
      <c r="I10641" s="4">
        <v>29.4793093677996</v>
      </c>
      <c r="J10641" s="4">
        <f t="shared" si="2"/>
        <v>18096289424</v>
      </c>
      <c r="K10641" s="5">
        <f t="shared" si="3"/>
        <v>22545223340</v>
      </c>
      <c r="L10641" s="5">
        <f t="shared" si="4"/>
        <v>4448933917</v>
      </c>
      <c r="M10641" s="5">
        <f t="shared" si="5"/>
        <v>5.817263254</v>
      </c>
      <c r="N10641" s="4" t="b">
        <v>0</v>
      </c>
      <c r="O10641" s="4" t="b">
        <v>1</v>
      </c>
      <c r="P10641" s="4" t="b">
        <v>0</v>
      </c>
      <c r="Q10641" s="4" t="b">
        <v>0</v>
      </c>
      <c r="R10641" s="4" t="s">
        <v>39</v>
      </c>
      <c r="S10641" s="4">
        <v>2.4624841721544</v>
      </c>
      <c r="T10641" s="4">
        <v>-6120177.18185901</v>
      </c>
    </row>
    <row r="10642" ht="12.75" customHeight="1">
      <c r="A10642" s="8" t="str">
        <f t="shared" si="1"/>
        <v>St. Vincent and the Grenadines2012</v>
      </c>
      <c r="B10642" s="4" t="s">
        <v>168</v>
      </c>
      <c r="C10642" s="4">
        <v>2012.0</v>
      </c>
      <c r="D10642" s="4">
        <v>1.05166106582051</v>
      </c>
      <c r="E10642" s="4">
        <v>3073951.29055694</v>
      </c>
      <c r="F10642" s="4">
        <v>-1.92876717777778E8</v>
      </c>
      <c r="G10642" s="4">
        <v>7.30032592592593E8</v>
      </c>
      <c r="H10642" s="4">
        <v>24.5400362427889</v>
      </c>
      <c r="I10642" s="4">
        <v>26.3497364719288</v>
      </c>
      <c r="J10642" s="4">
        <f t="shared" si="2"/>
        <v>17915026281</v>
      </c>
      <c r="K10642" s="5">
        <f t="shared" si="3"/>
        <v>19236166431</v>
      </c>
      <c r="L10642" s="5">
        <f t="shared" si="4"/>
        <v>1321140150</v>
      </c>
      <c r="M10642" s="5">
        <f t="shared" si="5"/>
        <v>1.809700229</v>
      </c>
      <c r="N10642" s="4" t="b">
        <v>0</v>
      </c>
      <c r="O10642" s="4" t="b">
        <v>1</v>
      </c>
      <c r="P10642" s="4" t="b">
        <v>0</v>
      </c>
      <c r="Q10642" s="4" t="b">
        <v>0</v>
      </c>
      <c r="R10642" s="4" t="s">
        <v>39</v>
      </c>
      <c r="S10642" s="4">
        <v>1.16911218376478</v>
      </c>
      <c r="T10642" s="4">
        <v>-3.4748666666666E7</v>
      </c>
    </row>
    <row r="10643" ht="12.75" customHeight="1">
      <c r="A10643" s="8" t="str">
        <f t="shared" si="1"/>
        <v>St. Vincent and the Grenadines2011</v>
      </c>
      <c r="B10643" s="4" t="s">
        <v>168</v>
      </c>
      <c r="C10643" s="4">
        <v>2011.0</v>
      </c>
      <c r="D10643" s="4">
        <v>-0.611575998200506</v>
      </c>
      <c r="E10643" s="4">
        <v>-7912652.61108762</v>
      </c>
      <c r="F10643" s="4">
        <v>-1.98878757037037E8</v>
      </c>
      <c r="G10643" s="4">
        <v>7.1379637037037E8</v>
      </c>
      <c r="H10643" s="4">
        <v>25.8756667486999</v>
      </c>
      <c r="I10643" s="4">
        <v>29.3729896265259</v>
      </c>
      <c r="J10643" s="4">
        <f t="shared" si="2"/>
        <v>18469957006</v>
      </c>
      <c r="K10643" s="5">
        <f t="shared" si="3"/>
        <v>20966333382</v>
      </c>
      <c r="L10643" s="5">
        <f t="shared" si="4"/>
        <v>2496376376</v>
      </c>
      <c r="M10643" s="5">
        <f t="shared" si="5"/>
        <v>3.497322878</v>
      </c>
      <c r="N10643" s="4" t="b">
        <v>1</v>
      </c>
      <c r="O10643" s="4" t="b">
        <v>1</v>
      </c>
      <c r="P10643" s="4" t="b">
        <v>0</v>
      </c>
      <c r="Q10643" s="4" t="b">
        <v>0</v>
      </c>
      <c r="R10643" s="4" t="s">
        <v>39</v>
      </c>
      <c r="S10643" s="4">
        <v>-0.60627665148327</v>
      </c>
      <c r="T10643" s="4">
        <v>-1.62362222222229E7</v>
      </c>
    </row>
    <row r="10644" ht="12.75" customHeight="1">
      <c r="A10644" s="8" t="str">
        <f t="shared" si="1"/>
        <v>St. Vincent and the Grenadines2010</v>
      </c>
      <c r="B10644" s="4" t="s">
        <v>168</v>
      </c>
      <c r="C10644" s="4">
        <v>2010.0</v>
      </c>
      <c r="D10644" s="4">
        <v>-4.27523236225572</v>
      </c>
      <c r="E10644" s="4">
        <v>-6134984.14838414</v>
      </c>
      <c r="F10644" s="4">
        <v>-2.08313126666667E8</v>
      </c>
      <c r="G10644" s="4">
        <v>7.20447888888889E8</v>
      </c>
      <c r="H10644" s="4">
        <v>27.3575627283831</v>
      </c>
      <c r="I10644" s="4">
        <v>31.0525099955272</v>
      </c>
      <c r="J10644" s="4">
        <f t="shared" si="2"/>
        <v>19709698313</v>
      </c>
      <c r="K10644" s="5">
        <f t="shared" si="3"/>
        <v>22371715271</v>
      </c>
      <c r="L10644" s="5">
        <f t="shared" si="4"/>
        <v>2662016958</v>
      </c>
      <c r="M10644" s="5">
        <f t="shared" si="5"/>
        <v>3.694947267</v>
      </c>
      <c r="N10644" s="4" t="b">
        <v>1</v>
      </c>
      <c r="O10644" s="4" t="b">
        <v>1</v>
      </c>
      <c r="P10644" s="4" t="b">
        <v>0</v>
      </c>
      <c r="Q10644" s="4" t="b">
        <v>0</v>
      </c>
      <c r="R10644" s="4" t="s">
        <v>39</v>
      </c>
      <c r="S10644" s="4">
        <v>-4.47046793507802</v>
      </c>
      <c r="T10644" s="4">
        <v>6651518.51851892</v>
      </c>
    </row>
    <row r="10645" ht="12.75" customHeight="1">
      <c r="A10645" s="8" t="str">
        <f t="shared" si="1"/>
        <v>St. Vincent and the Grenadines2009</v>
      </c>
      <c r="B10645" s="4" t="s">
        <v>168</v>
      </c>
      <c r="C10645" s="4">
        <v>2009.0</v>
      </c>
      <c r="D10645" s="4">
        <v>-1.22415511130209</v>
      </c>
      <c r="E10645" s="4">
        <v>-1468830.39108937</v>
      </c>
      <c r="F10645" s="4">
        <v>-1.9732647037037E8</v>
      </c>
      <c r="G10645" s="4">
        <v>7.14300259259259E8</v>
      </c>
      <c r="H10645" s="4">
        <v>28.1709394126851</v>
      </c>
      <c r="I10645" s="4">
        <v>31.0219546622393</v>
      </c>
      <c r="J10645" s="4">
        <f t="shared" si="2"/>
        <v>20122509326</v>
      </c>
      <c r="K10645" s="5">
        <f t="shared" si="3"/>
        <v>22158990258</v>
      </c>
      <c r="L10645" s="5">
        <f t="shared" si="4"/>
        <v>2036480932</v>
      </c>
      <c r="M10645" s="5">
        <f t="shared" si="5"/>
        <v>2.85101525</v>
      </c>
      <c r="N10645" s="4" t="b">
        <v>1</v>
      </c>
      <c r="O10645" s="4" t="b">
        <v>1</v>
      </c>
      <c r="P10645" s="4" t="b">
        <v>0</v>
      </c>
      <c r="Q10645" s="4" t="b">
        <v>0</v>
      </c>
      <c r="R10645" s="4" t="s">
        <v>39</v>
      </c>
      <c r="S10645" s="4">
        <v>-1.3781936056056</v>
      </c>
      <c r="T10645" s="4">
        <v>-6147629.62962997</v>
      </c>
    </row>
    <row r="10646" ht="12.75" customHeight="1">
      <c r="A10646" s="8" t="str">
        <f t="shared" si="1"/>
        <v>St. Vincent and the Grenadines2008</v>
      </c>
      <c r="B10646" s="4" t="s">
        <v>168</v>
      </c>
      <c r="C10646" s="4">
        <v>2008.0</v>
      </c>
      <c r="D10646" s="4">
        <v>0.429481277543917</v>
      </c>
      <c r="E10646" s="4">
        <v>7862261.43575757</v>
      </c>
      <c r="F10646" s="4">
        <v>-2.30329511851852E8</v>
      </c>
      <c r="G10646" s="4">
        <v>7.32663259259259E8</v>
      </c>
      <c r="H10646" s="4">
        <v>27.0258626665767</v>
      </c>
      <c r="I10646" s="4">
        <v>28.3190898846602</v>
      </c>
      <c r="J10646" s="4">
        <f t="shared" si="2"/>
        <v>19800856626</v>
      </c>
      <c r="K10646" s="5">
        <f t="shared" si="3"/>
        <v>20748356694</v>
      </c>
      <c r="L10646" s="5">
        <f t="shared" si="4"/>
        <v>947500068.6</v>
      </c>
      <c r="M10646" s="5">
        <f t="shared" si="5"/>
        <v>1.293227218</v>
      </c>
      <c r="N10646" s="4" t="b">
        <v>1</v>
      </c>
      <c r="O10646" s="4" t="b">
        <v>1</v>
      </c>
      <c r="P10646" s="4" t="b">
        <v>0</v>
      </c>
      <c r="Q10646" s="4" t="b">
        <v>0</v>
      </c>
      <c r="R10646" s="4" t="s">
        <v>39</v>
      </c>
      <c r="S10646" s="4">
        <v>0.404640808638888</v>
      </c>
      <c r="T10646" s="4">
        <v>1.8363E7</v>
      </c>
    </row>
    <row r="10647" ht="12.75" customHeight="1">
      <c r="A10647" s="8" t="str">
        <f t="shared" si="1"/>
        <v>St. Vincent and the Grenadines2007</v>
      </c>
      <c r="B10647" s="4" t="s">
        <v>168</v>
      </c>
      <c r="C10647" s="4">
        <v>2007.0</v>
      </c>
      <c r="D10647" s="4">
        <v>3.08692913130826</v>
      </c>
      <c r="E10647" s="4">
        <v>-5327715.47816535</v>
      </c>
      <c r="F10647" s="4">
        <v>-1.91745646666667E8</v>
      </c>
      <c r="G10647" s="4">
        <v>7.13596666666667E8</v>
      </c>
      <c r="H10647" s="4">
        <v>24.0515547600576</v>
      </c>
      <c r="I10647" s="4">
        <v>27.1207445905139</v>
      </c>
      <c r="J10647" s="4">
        <f t="shared" si="2"/>
        <v>17163109305</v>
      </c>
      <c r="K10647" s="5">
        <f t="shared" si="3"/>
        <v>19353272937</v>
      </c>
      <c r="L10647" s="5">
        <f t="shared" si="4"/>
        <v>2190163632</v>
      </c>
      <c r="M10647" s="5">
        <f t="shared" si="5"/>
        <v>3.06918983</v>
      </c>
      <c r="N10647" s="4" t="b">
        <v>0</v>
      </c>
      <c r="O10647" s="4" t="b">
        <v>0</v>
      </c>
      <c r="P10647" s="4" t="b">
        <v>1</v>
      </c>
      <c r="Q10647" s="4" t="b">
        <v>1</v>
      </c>
      <c r="R10647" s="4" t="s">
        <v>39</v>
      </c>
      <c r="S10647" s="4">
        <v>3.3229685982929</v>
      </c>
      <c r="T10647" s="4">
        <v>-1.9066592592592E7</v>
      </c>
    </row>
    <row r="10648" ht="12.75" customHeight="1">
      <c r="A10648" s="8" t="str">
        <f t="shared" si="1"/>
        <v>St. Vincent and the Grenadines2006</v>
      </c>
      <c r="B10648" s="4" t="s">
        <v>168</v>
      </c>
      <c r="C10648" s="4">
        <v>2006.0</v>
      </c>
      <c r="D10648" s="4">
        <v>6.53841286533275</v>
      </c>
      <c r="E10648" s="4">
        <v>-4093846.98132173</v>
      </c>
      <c r="F10648" s="4">
        <v>-1.19390337407407E8</v>
      </c>
      <c r="G10648" s="4">
        <v>6.43501148148148E8</v>
      </c>
      <c r="H10648" s="4">
        <v>22.9508703039548</v>
      </c>
      <c r="I10648" s="4">
        <v>26.0740847528217</v>
      </c>
      <c r="J10648" s="4">
        <f t="shared" si="2"/>
        <v>14768911392</v>
      </c>
      <c r="K10648" s="5">
        <f t="shared" si="3"/>
        <v>16778703475</v>
      </c>
      <c r="L10648" s="5">
        <f t="shared" si="4"/>
        <v>2009792084</v>
      </c>
      <c r="M10648" s="5">
        <f t="shared" si="5"/>
        <v>3.123214449</v>
      </c>
      <c r="N10648" s="4" t="b">
        <v>0</v>
      </c>
      <c r="O10648" s="4" t="b">
        <v>0</v>
      </c>
      <c r="P10648" s="4" t="b">
        <v>1</v>
      </c>
      <c r="Q10648" s="4" t="b">
        <v>1</v>
      </c>
      <c r="R10648" s="4" t="s">
        <v>39</v>
      </c>
      <c r="S10648" s="4">
        <v>6.99692626758825</v>
      </c>
      <c r="T10648" s="4">
        <v>-7.0095518518519E7</v>
      </c>
    </row>
    <row r="10649" ht="12.75" customHeight="1">
      <c r="A10649" s="8" t="str">
        <f t="shared" si="1"/>
        <v>St. Vincent and the Grenadines2005</v>
      </c>
      <c r="B10649" s="4" t="s">
        <v>168</v>
      </c>
      <c r="C10649" s="4">
        <v>2005.0</v>
      </c>
      <c r="D10649" s="4">
        <v>2.26932662946607</v>
      </c>
      <c r="E10649" s="4">
        <v>-1.15529284790001E7</v>
      </c>
      <c r="F10649" s="4">
        <v>-1.02198081851852E8</v>
      </c>
      <c r="G10649" s="4">
        <v>5.79948925925926E8</v>
      </c>
      <c r="H10649" s="4">
        <v>22.4024902349932</v>
      </c>
      <c r="I10649" s="4">
        <v>26.7013303389673</v>
      </c>
      <c r="J10649" s="4">
        <f t="shared" si="2"/>
        <v>12992300150</v>
      </c>
      <c r="K10649" s="5">
        <f t="shared" si="3"/>
        <v>15485407851</v>
      </c>
      <c r="L10649" s="5">
        <f t="shared" si="4"/>
        <v>2493107701</v>
      </c>
      <c r="M10649" s="5">
        <f t="shared" si="5"/>
        <v>4.298840104</v>
      </c>
      <c r="N10649" s="4" t="b">
        <v>0</v>
      </c>
      <c r="O10649" s="4" t="b">
        <v>1</v>
      </c>
      <c r="P10649" s="4" t="b">
        <v>1</v>
      </c>
      <c r="Q10649" s="4" t="b">
        <v>1</v>
      </c>
      <c r="R10649" s="4" t="s">
        <v>39</v>
      </c>
      <c r="S10649" s="4">
        <v>2.48855733938132</v>
      </c>
      <c r="T10649" s="4">
        <v>-6.35522222222219E7</v>
      </c>
    </row>
    <row r="10650" ht="12.75" customHeight="1">
      <c r="A10650" s="8" t="str">
        <f t="shared" si="1"/>
        <v>St. Vincent and the Grenadines2004</v>
      </c>
      <c r="B10650" s="4" t="s">
        <v>168</v>
      </c>
      <c r="C10650" s="4">
        <v>2004.0</v>
      </c>
      <c r="D10650" s="4">
        <v>3.74871529504281</v>
      </c>
      <c r="E10650" s="4">
        <v>-4682384.47629444</v>
      </c>
      <c r="F10650" s="4">
        <v>-1.03152102962963E8</v>
      </c>
      <c r="G10650" s="4">
        <v>5.49900185185185E8</v>
      </c>
      <c r="H10650" s="4">
        <v>22.1440249944728</v>
      </c>
      <c r="I10650" s="4">
        <v>24.8524248584495</v>
      </c>
      <c r="J10650" s="4">
        <f t="shared" si="2"/>
        <v>12177003445</v>
      </c>
      <c r="K10650" s="5">
        <f t="shared" si="3"/>
        <v>13666353032</v>
      </c>
      <c r="L10650" s="5">
        <f t="shared" si="4"/>
        <v>1489349587</v>
      </c>
      <c r="M10650" s="5">
        <f t="shared" si="5"/>
        <v>2.708399864</v>
      </c>
      <c r="N10650" s="4" t="b">
        <v>0</v>
      </c>
      <c r="O10650" s="4" t="b">
        <v>1</v>
      </c>
      <c r="P10650" s="4" t="b">
        <v>1</v>
      </c>
      <c r="Q10650" s="4" t="b">
        <v>0</v>
      </c>
      <c r="R10650" s="4" t="s">
        <v>39</v>
      </c>
      <c r="S10650" s="4">
        <v>4.11469880444737</v>
      </c>
      <c r="T10650" s="4">
        <v>-3.0048740740741E7</v>
      </c>
    </row>
    <row r="10651" ht="12.75" customHeight="1">
      <c r="A10651" s="8" t="str">
        <f t="shared" si="1"/>
        <v>St. Vincent and the Grenadines2003</v>
      </c>
      <c r="B10651" s="4" t="s">
        <v>168</v>
      </c>
      <c r="C10651" s="4">
        <v>2003.0</v>
      </c>
      <c r="D10651" s="4">
        <v>6.12553275833976</v>
      </c>
      <c r="E10651" s="4">
        <v>-2443975.87703321</v>
      </c>
      <c r="F10651" s="4">
        <v>-7.94751118518519E7</v>
      </c>
      <c r="G10651" s="4">
        <v>5.09090888888889E8</v>
      </c>
      <c r="H10651" s="4">
        <v>23.4754893177491</v>
      </c>
      <c r="I10651" s="4">
        <v>25.9809528921816</v>
      </c>
      <c r="J10651" s="4">
        <f t="shared" si="2"/>
        <v>11951157724</v>
      </c>
      <c r="K10651" s="5">
        <f t="shared" si="3"/>
        <v>13226666402</v>
      </c>
      <c r="L10651" s="5">
        <f t="shared" si="4"/>
        <v>1275508678</v>
      </c>
      <c r="M10651" s="5">
        <f t="shared" si="5"/>
        <v>2.505463574</v>
      </c>
      <c r="N10651" s="4" t="b">
        <v>0</v>
      </c>
      <c r="O10651" s="4" t="b">
        <v>0</v>
      </c>
      <c r="P10651" s="4" t="b">
        <v>1</v>
      </c>
      <c r="Q10651" s="4" t="b">
        <v>0</v>
      </c>
      <c r="R10651" s="4" t="s">
        <v>39</v>
      </c>
      <c r="S10651" s="4">
        <v>6.69133665352797</v>
      </c>
      <c r="T10651" s="4">
        <v>-4.08092962962959E7</v>
      </c>
    </row>
    <row r="10652" ht="12.75" customHeight="1">
      <c r="A10652" s="8" t="str">
        <f t="shared" si="1"/>
        <v>St. Vincent and the Grenadines2002</v>
      </c>
      <c r="B10652" s="4" t="s">
        <v>168</v>
      </c>
      <c r="C10652" s="4">
        <v>2002.0</v>
      </c>
      <c r="D10652" s="4">
        <v>4.87068262328017</v>
      </c>
      <c r="E10652" s="4">
        <v>-89259.2597930249</v>
      </c>
      <c r="F10652" s="4">
        <v>-4.19669555555556E7</v>
      </c>
      <c r="G10652" s="4">
        <v>4.87763851851852E8</v>
      </c>
      <c r="H10652" s="4">
        <v>23.7121425689686</v>
      </c>
      <c r="I10652" s="4">
        <v>25.7107569680906</v>
      </c>
      <c r="J10652" s="4">
        <f t="shared" si="2"/>
        <v>11565925995</v>
      </c>
      <c r="K10652" s="5">
        <f t="shared" si="3"/>
        <v>12540777853</v>
      </c>
      <c r="L10652" s="5">
        <f t="shared" si="4"/>
        <v>974851857.7</v>
      </c>
      <c r="M10652" s="5">
        <f t="shared" si="5"/>
        <v>1.998614399</v>
      </c>
      <c r="N10652" s="4" t="b">
        <v>0</v>
      </c>
      <c r="O10652" s="4" t="b">
        <v>0</v>
      </c>
      <c r="P10652" s="4" t="b">
        <v>1</v>
      </c>
      <c r="Q10652" s="4" t="b">
        <v>0</v>
      </c>
      <c r="R10652" s="4" t="s">
        <v>39</v>
      </c>
      <c r="S10652" s="4">
        <v>5.34212707436718</v>
      </c>
      <c r="T10652" s="4">
        <v>-2.1327037037037E7</v>
      </c>
    </row>
    <row r="10653" ht="12.75" customHeight="1">
      <c r="A10653" s="8" t="str">
        <f t="shared" si="1"/>
        <v>St. Vincent and the Grenadines2001</v>
      </c>
      <c r="B10653" s="4" t="s">
        <v>168</v>
      </c>
      <c r="C10653" s="4">
        <v>2001.0</v>
      </c>
      <c r="D10653" s="4">
        <v>1.60707211242485</v>
      </c>
      <c r="E10653" s="4">
        <v>1747257.10409069</v>
      </c>
      <c r="F10653" s="4">
        <v>-3.73881481481481E7</v>
      </c>
      <c r="G10653" s="4">
        <v>4.62072333333333E8</v>
      </c>
      <c r="H10653" s="4">
        <v>22.8015931862678</v>
      </c>
      <c r="I10653" s="4">
        <v>24.3968546275206</v>
      </c>
      <c r="J10653" s="4">
        <f t="shared" si="2"/>
        <v>10535985367</v>
      </c>
      <c r="K10653" s="5">
        <f t="shared" si="3"/>
        <v>11273111544</v>
      </c>
      <c r="L10653" s="5">
        <f t="shared" si="4"/>
        <v>737126176.4</v>
      </c>
      <c r="M10653" s="5">
        <f t="shared" si="5"/>
        <v>1.595261441</v>
      </c>
      <c r="N10653" s="4" t="b">
        <v>0</v>
      </c>
      <c r="O10653" s="4" t="b">
        <v>1</v>
      </c>
      <c r="P10653" s="4" t="b">
        <v>0</v>
      </c>
      <c r="Q10653" s="4" t="b">
        <v>0</v>
      </c>
      <c r="R10653" s="4" t="s">
        <v>39</v>
      </c>
      <c r="S10653" s="4">
        <v>1.74823102028898</v>
      </c>
      <c r="T10653" s="4">
        <v>-2.56915185185189E7</v>
      </c>
    </row>
    <row r="10654" ht="12.75" customHeight="1">
      <c r="A10654" s="8" t="str">
        <f t="shared" si="1"/>
        <v>St. Vincent and the Grenadines2000</v>
      </c>
      <c r="B10654" s="4" t="s">
        <v>168</v>
      </c>
      <c r="C10654" s="4">
        <v>2000.0</v>
      </c>
      <c r="D10654" s="4">
        <v>1.80582172516043</v>
      </c>
      <c r="E10654" s="4">
        <v>5998518.49538933</v>
      </c>
      <c r="F10654" s="4">
        <v>-2.39111111111111E7</v>
      </c>
      <c r="G10654" s="4">
        <v>4.27946037037037E8</v>
      </c>
      <c r="H10654" s="4">
        <v>22.9675893695436</v>
      </c>
      <c r="I10654" s="4">
        <v>23.7831992957572</v>
      </c>
      <c r="J10654" s="4">
        <f t="shared" si="2"/>
        <v>9828888851</v>
      </c>
      <c r="K10654" s="5">
        <f t="shared" si="3"/>
        <v>10177925887</v>
      </c>
      <c r="L10654" s="5">
        <f t="shared" si="4"/>
        <v>349037035.7</v>
      </c>
      <c r="M10654" s="5">
        <f t="shared" si="5"/>
        <v>0.8156099262</v>
      </c>
      <c r="N10654" s="4" t="b">
        <v>0</v>
      </c>
      <c r="O10654" s="4" t="b">
        <v>1</v>
      </c>
      <c r="P10654" s="4" t="b">
        <v>0</v>
      </c>
      <c r="Q10654" s="4" t="b">
        <v>0</v>
      </c>
      <c r="R10654" s="4" t="s">
        <v>39</v>
      </c>
      <c r="S10654" s="4">
        <v>1.63903190394467</v>
      </c>
      <c r="T10654" s="4">
        <v>-3.4126296296296E7</v>
      </c>
    </row>
    <row r="10655" ht="12.75" customHeight="1">
      <c r="A10655" s="8" t="str">
        <f t="shared" si="1"/>
        <v>St. Vincent and the Grenadines1999</v>
      </c>
      <c r="B10655" s="4" t="s">
        <v>168</v>
      </c>
      <c r="C10655" s="4">
        <v>1999.0</v>
      </c>
      <c r="D10655" s="4">
        <v>2.10671832864416</v>
      </c>
      <c r="E10655" s="4">
        <v>279945.715982433</v>
      </c>
      <c r="F10655" s="4">
        <v>-6.7837037037037E7</v>
      </c>
      <c r="G10655" s="4">
        <v>3.90718518518519E8</v>
      </c>
      <c r="H10655" s="4">
        <v>23.5223349254598</v>
      </c>
      <c r="I10655" s="4">
        <v>25.469361497334</v>
      </c>
      <c r="J10655" s="4">
        <f t="shared" si="2"/>
        <v>9190611854</v>
      </c>
      <c r="K10655" s="5">
        <f t="shared" si="3"/>
        <v>9951351192</v>
      </c>
      <c r="L10655" s="5">
        <f t="shared" si="4"/>
        <v>760739337.7</v>
      </c>
      <c r="M10655" s="5">
        <f t="shared" si="5"/>
        <v>1.947026572</v>
      </c>
      <c r="N10655" s="4" t="b">
        <v>0</v>
      </c>
      <c r="O10655" s="4" t="b">
        <v>1</v>
      </c>
      <c r="P10655" s="4" t="b">
        <v>1</v>
      </c>
      <c r="Q10655" s="4" t="b">
        <v>0</v>
      </c>
      <c r="R10655" s="4" t="s">
        <v>39</v>
      </c>
      <c r="S10655" s="4">
        <v>2.71031071289156</v>
      </c>
      <c r="T10655" s="4">
        <v>-3.7227518518518E7</v>
      </c>
    </row>
    <row r="10656" ht="12.75" customHeight="1">
      <c r="A10656" s="8" t="str">
        <f t="shared" si="1"/>
        <v>St. Vincent and the Grenadines1998</v>
      </c>
      <c r="B10656" s="4" t="s">
        <v>168</v>
      </c>
      <c r="C10656" s="4">
        <v>1998.0</v>
      </c>
      <c r="D10656" s="4">
        <v>4.45929180141148</v>
      </c>
      <c r="E10656" s="4">
        <v>-1287494.99407045</v>
      </c>
      <c r="F10656" s="4">
        <v>-9.22888888888889E7</v>
      </c>
      <c r="G10656" s="4">
        <v>3.73618518518519E8</v>
      </c>
      <c r="H10656" s="4">
        <v>23.5782410835677</v>
      </c>
      <c r="I10656" s="4">
        <v>25.3977263487005</v>
      </c>
      <c r="J10656" s="4">
        <f t="shared" si="2"/>
        <v>8809267503</v>
      </c>
      <c r="K10656" s="5">
        <f t="shared" si="3"/>
        <v>9489060892</v>
      </c>
      <c r="L10656" s="5">
        <f t="shared" si="4"/>
        <v>679793389.2</v>
      </c>
      <c r="M10656" s="5">
        <f t="shared" si="5"/>
        <v>1.819485265</v>
      </c>
      <c r="N10656" s="4" t="b">
        <v>0</v>
      </c>
      <c r="O10656" s="4" t="b">
        <v>0</v>
      </c>
      <c r="P10656" s="4" t="b">
        <v>1</v>
      </c>
      <c r="Q10656" s="4" t="b">
        <v>1</v>
      </c>
      <c r="R10656" s="4" t="s">
        <v>39</v>
      </c>
      <c r="S10656" s="4">
        <v>4.0901949332585</v>
      </c>
      <c r="T10656" s="4">
        <v>-1.71E7</v>
      </c>
    </row>
    <row r="10657" ht="12.75" customHeight="1">
      <c r="A10657" s="8" t="str">
        <f t="shared" si="1"/>
        <v>St. Vincent and the Grenadines1997</v>
      </c>
      <c r="B10657" s="4" t="s">
        <v>168</v>
      </c>
      <c r="C10657" s="4">
        <v>1997.0</v>
      </c>
      <c r="D10657" s="4">
        <v>3.74097987086973</v>
      </c>
      <c r="E10657" s="4">
        <v>-4901124.3114862</v>
      </c>
      <c r="F10657" s="4">
        <v>-8.05851851851852E7</v>
      </c>
      <c r="G10657" s="4">
        <v>3.4777037037037E8</v>
      </c>
      <c r="H10657" s="4">
        <v>23.5859248559105</v>
      </c>
      <c r="I10657" s="4">
        <v>26.39353345015</v>
      </c>
      <c r="J10657" s="4">
        <f t="shared" si="2"/>
        <v>8202485823</v>
      </c>
      <c r="K10657" s="5">
        <f t="shared" si="3"/>
        <v>9178888903</v>
      </c>
      <c r="L10657" s="5">
        <f t="shared" si="4"/>
        <v>976403080.7</v>
      </c>
      <c r="M10657" s="5">
        <f t="shared" si="5"/>
        <v>2.807608594</v>
      </c>
      <c r="N10657" s="4" t="b">
        <v>0</v>
      </c>
      <c r="O10657" s="4" t="b">
        <v>0</v>
      </c>
      <c r="P10657" s="4" t="b">
        <v>1</v>
      </c>
      <c r="Q10657" s="4" t="b">
        <v>1</v>
      </c>
      <c r="R10657" s="4" t="s">
        <v>39</v>
      </c>
      <c r="S10657" s="4">
        <v>3.50515087270627</v>
      </c>
      <c r="T10657" s="4">
        <v>-2.5848148148149E7</v>
      </c>
    </row>
    <row r="10658" ht="12.75" customHeight="1">
      <c r="A10658" s="8" t="str">
        <f t="shared" si="1"/>
        <v>St. Vincent and the Grenadines1996</v>
      </c>
      <c r="B10658" s="4" t="s">
        <v>168</v>
      </c>
      <c r="C10658" s="4">
        <v>1996.0</v>
      </c>
      <c r="D10658" s="4">
        <v>1.05976928161715</v>
      </c>
      <c r="E10658" s="4">
        <v>9387814.06550779</v>
      </c>
      <c r="F10658" s="4">
        <v>-3.29444444444444E7</v>
      </c>
      <c r="G10658" s="4">
        <v>3.31488888888889E8</v>
      </c>
      <c r="H10658" s="4">
        <v>22.7577566848299</v>
      </c>
      <c r="I10658" s="4">
        <v>21.1732201479821</v>
      </c>
      <c r="J10658" s="4">
        <f t="shared" si="2"/>
        <v>7543943477</v>
      </c>
      <c r="K10658" s="5">
        <f t="shared" si="3"/>
        <v>7018687221</v>
      </c>
      <c r="L10658" s="5">
        <f t="shared" si="4"/>
        <v>-525256256</v>
      </c>
      <c r="M10658" s="5">
        <f t="shared" si="5"/>
        <v>-1.584536537</v>
      </c>
      <c r="N10658" s="4" t="b">
        <v>0</v>
      </c>
      <c r="O10658" s="4" t="b">
        <v>1</v>
      </c>
      <c r="P10658" s="4" t="b">
        <v>0</v>
      </c>
      <c r="Q10658" s="4" t="b">
        <v>1</v>
      </c>
      <c r="R10658" s="4" t="s">
        <v>39</v>
      </c>
      <c r="S10658" s="4">
        <v>1.28791200314089</v>
      </c>
      <c r="T10658" s="4">
        <v>-1.62814814814809E7</v>
      </c>
    </row>
    <row r="10659" ht="12.75" customHeight="1">
      <c r="A10659" s="8" t="str">
        <f t="shared" si="1"/>
        <v>St. Vincent and the Grenadines1995</v>
      </c>
      <c r="B10659" s="4" t="s">
        <v>168</v>
      </c>
      <c r="C10659" s="4">
        <v>1995.0</v>
      </c>
      <c r="D10659" s="4">
        <v>6.79768628165422</v>
      </c>
      <c r="E10659" s="4">
        <v>7776470.55657955</v>
      </c>
      <c r="F10659" s="4">
        <v>-4.02E7</v>
      </c>
      <c r="G10659" s="4">
        <v>3.16007407407407E8</v>
      </c>
      <c r="H10659" s="4">
        <v>21.3540466800819</v>
      </c>
      <c r="I10659" s="4">
        <v>20.2523166521728</v>
      </c>
      <c r="J10659" s="4">
        <f t="shared" si="2"/>
        <v>6748036929</v>
      </c>
      <c r="K10659" s="5">
        <f t="shared" si="3"/>
        <v>6399882079</v>
      </c>
      <c r="L10659" s="5">
        <f t="shared" si="4"/>
        <v>-348154849.8</v>
      </c>
      <c r="M10659" s="5">
        <f t="shared" si="5"/>
        <v>-1.101730028</v>
      </c>
      <c r="N10659" s="4" t="b">
        <v>0</v>
      </c>
      <c r="O10659" s="4" t="b">
        <v>1</v>
      </c>
      <c r="P10659" s="4" t="b">
        <v>0</v>
      </c>
      <c r="Q10659" s="4" t="b">
        <v>0</v>
      </c>
      <c r="R10659" s="4" t="s">
        <v>39</v>
      </c>
      <c r="S10659" s="4">
        <v>7.76665024455248</v>
      </c>
      <c r="T10659" s="4">
        <v>-1.5481481481482E7</v>
      </c>
    </row>
    <row r="10660" ht="12.75" customHeight="1">
      <c r="A10660" s="8" t="str">
        <f t="shared" si="1"/>
        <v>St. Vincent and the Grenadines1994</v>
      </c>
      <c r="B10660" s="4" t="s">
        <v>168</v>
      </c>
      <c r="C10660" s="4">
        <v>1994.0</v>
      </c>
      <c r="D10660" s="4">
        <v>-1.16476665278699</v>
      </c>
      <c r="E10660" s="4">
        <v>3392188.90039613</v>
      </c>
      <c r="F10660" s="4">
        <v>-5.6537037037037E7</v>
      </c>
      <c r="G10660" s="4">
        <v>2.89437037037037E8</v>
      </c>
      <c r="H10660" s="4">
        <v>23.0791423101309</v>
      </c>
      <c r="I10660" s="4">
        <v>22.9546957385618</v>
      </c>
      <c r="J10660" s="4">
        <f t="shared" si="2"/>
        <v>6679958568</v>
      </c>
      <c r="K10660" s="5">
        <f t="shared" si="3"/>
        <v>6643939121</v>
      </c>
      <c r="L10660" s="5">
        <f t="shared" si="4"/>
        <v>-36019446.94</v>
      </c>
      <c r="M10660" s="5">
        <f t="shared" si="5"/>
        <v>-0.1244465716</v>
      </c>
      <c r="N10660" s="4" t="b">
        <v>1</v>
      </c>
      <c r="O10660" s="4" t="b">
        <v>1</v>
      </c>
      <c r="P10660" s="4" t="b">
        <v>0</v>
      </c>
      <c r="Q10660" s="4" t="b">
        <v>0</v>
      </c>
      <c r="R10660" s="4" t="s">
        <v>39</v>
      </c>
      <c r="S10660" s="4">
        <v>-1.24762336447148</v>
      </c>
      <c r="T10660" s="4">
        <v>-2.65703703703699E7</v>
      </c>
    </row>
    <row r="10661" ht="12.75" customHeight="1">
      <c r="A10661" s="8" t="str">
        <f t="shared" si="1"/>
        <v>St. Vincent and the Grenadines1993</v>
      </c>
      <c r="B10661" s="4" t="s">
        <v>168</v>
      </c>
      <c r="C10661" s="4">
        <v>1993.0</v>
      </c>
      <c r="D10661" s="4">
        <v>3.58941478200047</v>
      </c>
      <c r="E10661" s="4">
        <v>-1603901.87563969</v>
      </c>
      <c r="F10661" s="4">
        <v>-4.38740740740741E7</v>
      </c>
      <c r="G10661" s="4">
        <v>2.86307407407407E8</v>
      </c>
      <c r="H10661" s="4">
        <v>21.3059459715902</v>
      </c>
      <c r="I10661" s="4">
        <v>22.8024163492329</v>
      </c>
      <c r="J10661" s="4">
        <f t="shared" si="2"/>
        <v>6100050153</v>
      </c>
      <c r="K10661" s="5">
        <f t="shared" si="3"/>
        <v>6528500708</v>
      </c>
      <c r="L10661" s="5">
        <f t="shared" si="4"/>
        <v>428450554.1</v>
      </c>
      <c r="M10661" s="5">
        <f t="shared" si="5"/>
        <v>1.496470378</v>
      </c>
      <c r="N10661" s="4" t="b">
        <v>1</v>
      </c>
      <c r="O10661" s="4" t="b">
        <v>1</v>
      </c>
      <c r="P10661" s="4" t="b">
        <v>1</v>
      </c>
      <c r="Q10661" s="4" t="b">
        <v>0</v>
      </c>
      <c r="R10661" s="4" t="s">
        <v>39</v>
      </c>
      <c r="S10661" s="4">
        <v>4.25073077397103</v>
      </c>
      <c r="T10661" s="4">
        <v>-3129629.62963002</v>
      </c>
    </row>
    <row r="10662" ht="12.75" customHeight="1">
      <c r="A10662" s="8" t="str">
        <f t="shared" si="1"/>
        <v>St. Vincent and the Grenadines1992</v>
      </c>
      <c r="B10662" s="4" t="s">
        <v>168</v>
      </c>
      <c r="C10662" s="4">
        <v>1992.0</v>
      </c>
      <c r="D10662" s="4">
        <v>7.09648421893726</v>
      </c>
      <c r="E10662" s="4">
        <v>-6952412.03102459</v>
      </c>
      <c r="F10662" s="4">
        <v>-2.41666666666667E7</v>
      </c>
      <c r="G10662" s="4">
        <v>2.77955555555556E8</v>
      </c>
      <c r="H10662" s="4">
        <v>22.6199665840725</v>
      </c>
      <c r="I10662" s="4">
        <v>25.9379904800014</v>
      </c>
      <c r="J10662" s="4">
        <f t="shared" si="2"/>
        <v>6287345379</v>
      </c>
      <c r="K10662" s="5">
        <f t="shared" si="3"/>
        <v>7209608554</v>
      </c>
      <c r="L10662" s="5">
        <f t="shared" si="4"/>
        <v>922263175.3</v>
      </c>
      <c r="M10662" s="5">
        <f t="shared" si="5"/>
        <v>3.318023896</v>
      </c>
      <c r="N10662" s="4" t="b">
        <v>0</v>
      </c>
      <c r="O10662" s="4" t="b">
        <v>0</v>
      </c>
      <c r="P10662" s="4" t="b">
        <v>1</v>
      </c>
      <c r="Q10662" s="4" t="b">
        <v>1</v>
      </c>
      <c r="R10662" s="4" t="s">
        <v>39</v>
      </c>
      <c r="S10662" s="4">
        <v>6.37794062708292</v>
      </c>
      <c r="T10662" s="4">
        <v>-8351851.85185098</v>
      </c>
    </row>
    <row r="10663" ht="12.75" customHeight="1">
      <c r="A10663" s="8" t="str">
        <f t="shared" si="1"/>
        <v>St. Vincent and the Grenadines1991</v>
      </c>
      <c r="B10663" s="4" t="s">
        <v>168</v>
      </c>
      <c r="C10663" s="4">
        <v>1991.0</v>
      </c>
      <c r="D10663" s="4">
        <v>2.22063402930217</v>
      </c>
      <c r="E10663" s="4">
        <v>952338.000715567</v>
      </c>
      <c r="F10663" s="4">
        <v>-4.56888888888889E7</v>
      </c>
      <c r="G10663" s="4">
        <v>2.5482962962963E8</v>
      </c>
      <c r="H10663" s="4">
        <v>25.7551090323197</v>
      </c>
      <c r="I10663" s="4">
        <v>26.2404520415307</v>
      </c>
      <c r="J10663" s="4">
        <f t="shared" si="2"/>
        <v>6563164896</v>
      </c>
      <c r="K10663" s="5">
        <f t="shared" si="3"/>
        <v>6686844675</v>
      </c>
      <c r="L10663" s="5">
        <f t="shared" si="4"/>
        <v>123679779.3</v>
      </c>
      <c r="M10663" s="5">
        <f t="shared" si="5"/>
        <v>0.4853430092</v>
      </c>
      <c r="N10663" s="4" t="b">
        <v>0</v>
      </c>
      <c r="O10663" s="4" t="b">
        <v>1</v>
      </c>
      <c r="P10663" s="4" t="b">
        <v>1</v>
      </c>
      <c r="Q10663" s="4" t="b">
        <v>1</v>
      </c>
      <c r="R10663" s="4" t="s">
        <v>39</v>
      </c>
      <c r="S10663" s="4">
        <v>1.13557518832698</v>
      </c>
      <c r="T10663" s="4">
        <v>-2.3125925925926E7</v>
      </c>
    </row>
    <row r="10664" ht="12.75" customHeight="1">
      <c r="A10664" s="8" t="str">
        <f t="shared" si="1"/>
        <v>St. Vincent and the Grenadines1990</v>
      </c>
      <c r="B10664" s="4" t="s">
        <v>168</v>
      </c>
      <c r="C10664" s="4">
        <v>1990.0</v>
      </c>
      <c r="D10664" s="4">
        <v>4.80585316266065</v>
      </c>
      <c r="E10664" s="4">
        <v>5442268.30725014</v>
      </c>
      <c r="F10664" s="4">
        <v>-2.35555555555556E7</v>
      </c>
      <c r="G10664" s="4">
        <v>2.40366666666667E8</v>
      </c>
      <c r="H10664" s="4">
        <v>25.3864086581815</v>
      </c>
      <c r="I10664" s="4">
        <v>23.6584107014309</v>
      </c>
      <c r="J10664" s="4">
        <f t="shared" si="2"/>
        <v>6102046428</v>
      </c>
      <c r="K10664" s="5">
        <f t="shared" si="3"/>
        <v>5686693319</v>
      </c>
      <c r="L10664" s="5">
        <f t="shared" si="4"/>
        <v>-415353108.9</v>
      </c>
      <c r="M10664" s="5">
        <f t="shared" si="5"/>
        <v>-1.727997957</v>
      </c>
      <c r="N10664" s="4" t="b">
        <v>0</v>
      </c>
      <c r="O10664" s="4" t="b">
        <v>1</v>
      </c>
      <c r="P10664" s="4" t="b">
        <v>1</v>
      </c>
      <c r="Q10664" s="4" t="b">
        <v>0</v>
      </c>
      <c r="R10664" s="4" t="s">
        <v>39</v>
      </c>
      <c r="S10664" s="4">
        <v>4.14918682834306</v>
      </c>
      <c r="T10664" s="4">
        <v>-1.44629629629629E7</v>
      </c>
    </row>
    <row r="10665" ht="12.75" customHeight="1">
      <c r="A10665" s="8" t="str">
        <f t="shared" si="1"/>
        <v>St. Vincent and the Grenadines1989</v>
      </c>
      <c r="B10665" s="4" t="s">
        <v>168</v>
      </c>
      <c r="C10665" s="4">
        <v>1989.0</v>
      </c>
      <c r="D10665" s="4">
        <v>3.27379719033606</v>
      </c>
      <c r="E10665" s="4">
        <v>-2219866.3413435</v>
      </c>
      <c r="F10665" s="4">
        <v>-2.9662962962963E7</v>
      </c>
      <c r="G10665" s="4">
        <v>2.14745002222222E8</v>
      </c>
      <c r="H10665" s="4">
        <v>25.7250644501164</v>
      </c>
      <c r="I10665" s="4">
        <v>27.6475751839636</v>
      </c>
      <c r="J10665" s="4">
        <f t="shared" si="2"/>
        <v>5524329023</v>
      </c>
      <c r="K10665" s="5">
        <f t="shared" si="3"/>
        <v>5937178594</v>
      </c>
      <c r="L10665" s="5">
        <f t="shared" si="4"/>
        <v>412849571.8</v>
      </c>
      <c r="M10665" s="5">
        <f t="shared" si="5"/>
        <v>1.922510734</v>
      </c>
      <c r="N10665" s="4" t="b">
        <v>0</v>
      </c>
      <c r="O10665" s="4" t="b">
        <v>0</v>
      </c>
      <c r="P10665" s="4" t="b">
        <v>1</v>
      </c>
      <c r="Q10665" s="4" t="b">
        <v>0</v>
      </c>
      <c r="R10665" s="4" t="s">
        <v>39</v>
      </c>
      <c r="S10665" s="4">
        <v>1.40561078800401</v>
      </c>
      <c r="T10665" s="4">
        <v>-2.5621664444445E7</v>
      </c>
    </row>
    <row r="10666" ht="12.75" customHeight="1">
      <c r="A10666" s="8" t="str">
        <f t="shared" si="1"/>
        <v>St. Vincent and the Grenadines1988</v>
      </c>
      <c r="B10666" s="4" t="s">
        <v>168</v>
      </c>
      <c r="C10666" s="4">
        <v>1988.0</v>
      </c>
      <c r="D10666" s="4">
        <v>13.1688786756085</v>
      </c>
      <c r="E10666" s="4">
        <v>2828564.12923279</v>
      </c>
      <c r="F10666" s="4">
        <v>-1.67888888888889E7</v>
      </c>
      <c r="G10666" s="4">
        <v>2.00726712592593E8</v>
      </c>
      <c r="H10666" s="4">
        <v>25.4340182538751</v>
      </c>
      <c r="I10666" s="4">
        <v>24.8453993586629</v>
      </c>
      <c r="J10666" s="4">
        <f t="shared" si="2"/>
        <v>5105286872</v>
      </c>
      <c r="K10666" s="5">
        <f t="shared" si="3"/>
        <v>4987135336</v>
      </c>
      <c r="L10666" s="5">
        <f t="shared" si="4"/>
        <v>-118151535.8</v>
      </c>
      <c r="M10666" s="5">
        <f t="shared" si="5"/>
        <v>-0.5886188952</v>
      </c>
      <c r="N10666" s="4" t="b">
        <v>0</v>
      </c>
      <c r="O10666" s="4" t="b">
        <v>0</v>
      </c>
      <c r="P10666" s="4" t="b">
        <v>1</v>
      </c>
      <c r="Q10666" s="4" t="b">
        <v>0</v>
      </c>
      <c r="R10666" s="4" t="s">
        <v>39</v>
      </c>
      <c r="S10666" s="4">
        <v>14.0746945341899</v>
      </c>
      <c r="T10666" s="4">
        <v>-1.40182896296289E7</v>
      </c>
    </row>
    <row r="10667" ht="12.75" customHeight="1">
      <c r="A10667" s="8" t="str">
        <f t="shared" si="1"/>
        <v>St. Vincent and the Grenadines1987</v>
      </c>
      <c r="B10667" s="4" t="s">
        <v>168</v>
      </c>
      <c r="C10667" s="4">
        <v>1987.0</v>
      </c>
      <c r="D10667" s="4">
        <v>0.649820630624968</v>
      </c>
      <c r="E10667" s="4">
        <v>4038469.44424649</v>
      </c>
      <c r="F10667" s="4">
        <v>-2.0237037037037E7</v>
      </c>
      <c r="G10667" s="4">
        <v>1.75580647407407E8</v>
      </c>
      <c r="H10667" s="4">
        <v>24.7953764124903</v>
      </c>
      <c r="I10667" s="4">
        <v>23.6952917377</v>
      </c>
      <c r="J10667" s="4">
        <f t="shared" si="2"/>
        <v>4353588243</v>
      </c>
      <c r="K10667" s="5">
        <f t="shared" si="3"/>
        <v>4160434664</v>
      </c>
      <c r="L10667" s="5">
        <f t="shared" si="4"/>
        <v>-193153579.4</v>
      </c>
      <c r="M10667" s="5">
        <f t="shared" si="5"/>
        <v>-1.100084675</v>
      </c>
      <c r="N10667" s="4" t="b">
        <v>0</v>
      </c>
      <c r="O10667" s="4" t="b">
        <v>1</v>
      </c>
      <c r="P10667" s="4" t="b">
        <v>0</v>
      </c>
      <c r="Q10667" s="4" t="b">
        <v>0</v>
      </c>
      <c r="R10667" s="4" t="s">
        <v>39</v>
      </c>
      <c r="S10667" s="4">
        <v>0.438004940909394</v>
      </c>
      <c r="T10667" s="4">
        <v>-2.5146065185186E7</v>
      </c>
    </row>
    <row r="10668" ht="12.75" customHeight="1">
      <c r="A10668" s="8" t="str">
        <f t="shared" si="1"/>
        <v>St. Vincent and the Grenadines1986</v>
      </c>
      <c r="B10668" s="4" t="s">
        <v>168</v>
      </c>
      <c r="C10668" s="4">
        <v>1986.0</v>
      </c>
      <c r="D10668" s="4">
        <v>5.40491235053154</v>
      </c>
      <c r="E10668" s="4">
        <v>5414586.05882086</v>
      </c>
      <c r="F10668" s="4">
        <v>-1.01962962962963E7</v>
      </c>
      <c r="G10668" s="4">
        <v>1.60846656666667E8</v>
      </c>
      <c r="H10668" s="4">
        <v>24.5701689159072</v>
      </c>
      <c r="I10668" s="4">
        <v>22.2539736119487</v>
      </c>
      <c r="J10668" s="4">
        <f t="shared" si="2"/>
        <v>3952029524</v>
      </c>
      <c r="K10668" s="5">
        <f t="shared" si="3"/>
        <v>3579477253</v>
      </c>
      <c r="L10668" s="5">
        <f t="shared" si="4"/>
        <v>-372552270.8</v>
      </c>
      <c r="M10668" s="5">
        <f t="shared" si="5"/>
        <v>-2.316195304</v>
      </c>
      <c r="N10668" s="4" t="b">
        <v>0</v>
      </c>
      <c r="O10668" s="4" t="b">
        <v>1</v>
      </c>
      <c r="P10668" s="4" t="b">
        <v>1</v>
      </c>
      <c r="Q10668" s="4" t="b">
        <v>0</v>
      </c>
      <c r="R10668" s="4" t="s">
        <v>39</v>
      </c>
      <c r="S10668" s="4">
        <v>5.59974053078381</v>
      </c>
      <c r="T10668" s="4">
        <v>-1.47339907407399E7</v>
      </c>
    </row>
    <row r="10669" ht="12.75" customHeight="1">
      <c r="A10669" s="8" t="str">
        <f t="shared" si="1"/>
        <v>St. Vincent and the Grenadines1985</v>
      </c>
      <c r="B10669" s="4" t="s">
        <v>168</v>
      </c>
      <c r="C10669" s="4">
        <v>1985.0</v>
      </c>
      <c r="D10669" s="4">
        <v>4.27136112888442</v>
      </c>
      <c r="E10669" s="4">
        <v>7706564.95770528</v>
      </c>
      <c r="F10669" s="4">
        <v>3700000.0</v>
      </c>
      <c r="G10669" s="4">
        <v>1.45641705185185E8</v>
      </c>
      <c r="H10669" s="4">
        <v>25.6010283222813</v>
      </c>
      <c r="I10669" s="4">
        <v>21.3730531255458</v>
      </c>
      <c r="J10669" s="4">
        <f t="shared" si="2"/>
        <v>3728577419</v>
      </c>
      <c r="K10669" s="5">
        <f t="shared" si="3"/>
        <v>3112807902</v>
      </c>
      <c r="L10669" s="5">
        <f t="shared" si="4"/>
        <v>-615769517.1</v>
      </c>
      <c r="M10669" s="5">
        <f t="shared" si="5"/>
        <v>-4.227975197</v>
      </c>
      <c r="N10669" s="4" t="b">
        <v>0</v>
      </c>
      <c r="O10669" s="4" t="b">
        <v>0</v>
      </c>
      <c r="P10669" s="4" t="b">
        <v>1</v>
      </c>
      <c r="Q10669" s="4" t="b">
        <v>0</v>
      </c>
      <c r="R10669" s="4" t="s">
        <v>39</v>
      </c>
      <c r="S10669" s="4">
        <v>6.17934627996466</v>
      </c>
      <c r="T10669" s="4">
        <v>-1.5204951481482E7</v>
      </c>
    </row>
    <row r="10670" ht="12.75" customHeight="1">
      <c r="A10670" s="8" t="str">
        <f t="shared" si="1"/>
        <v>St. Vincent and the Grenadines1984</v>
      </c>
      <c r="B10670" s="4" t="s">
        <v>168</v>
      </c>
      <c r="C10670" s="4">
        <v>1984.0</v>
      </c>
      <c r="D10670" s="4">
        <v>5.30274059910772</v>
      </c>
      <c r="E10670" s="4">
        <v>5185946.69709809</v>
      </c>
      <c r="F10670" s="4">
        <v>-1000000.0</v>
      </c>
      <c r="G10670" s="4">
        <v>1.35024987777778E8</v>
      </c>
      <c r="H10670" s="4">
        <v>25.5815131893866</v>
      </c>
      <c r="I10670" s="4">
        <v>23.081158831404</v>
      </c>
      <c r="J10670" s="4">
        <f t="shared" si="2"/>
        <v>3454143506</v>
      </c>
      <c r="K10670" s="5">
        <f t="shared" si="3"/>
        <v>3116533189</v>
      </c>
      <c r="L10670" s="5">
        <f t="shared" si="4"/>
        <v>-337610316.6</v>
      </c>
      <c r="M10670" s="5">
        <f t="shared" si="5"/>
        <v>-2.500354358</v>
      </c>
      <c r="N10670" s="4" t="b">
        <v>0</v>
      </c>
      <c r="O10670" s="4" t="b">
        <v>0</v>
      </c>
      <c r="P10670" s="4" t="b">
        <v>1</v>
      </c>
      <c r="Q10670" s="4" t="b">
        <v>1</v>
      </c>
      <c r="R10670" s="4" t="s">
        <v>39</v>
      </c>
      <c r="S10670" s="4">
        <v>6.58633897223109</v>
      </c>
      <c r="T10670" s="4">
        <v>-1.06167174074069E7</v>
      </c>
    </row>
    <row r="10671" ht="12.75" customHeight="1">
      <c r="A10671" s="8" t="str">
        <f t="shared" si="1"/>
        <v>St. Vincent and the Grenadines1983</v>
      </c>
      <c r="B10671" s="4" t="s">
        <v>168</v>
      </c>
      <c r="C10671" s="4">
        <v>1983.0</v>
      </c>
      <c r="D10671" s="4">
        <v>3.21786365430516</v>
      </c>
      <c r="E10671" s="4" t="s">
        <v>39</v>
      </c>
      <c r="F10671" s="4">
        <v>-2600000.0</v>
      </c>
      <c r="G10671" s="4">
        <v>1.2225534962963E8</v>
      </c>
      <c r="H10671" s="4" t="s">
        <v>39</v>
      </c>
      <c r="I10671" s="4" t="s">
        <v>39</v>
      </c>
      <c r="J10671" s="4" t="str">
        <f t="shared" si="2"/>
        <v>#VALUE!</v>
      </c>
      <c r="K10671" s="5" t="str">
        <f t="shared" si="3"/>
        <v>#VALUE!</v>
      </c>
      <c r="L10671" s="5" t="str">
        <f t="shared" si="4"/>
        <v>#VALUE!</v>
      </c>
      <c r="M10671" s="5" t="str">
        <f t="shared" si="5"/>
        <v>#VALUE!</v>
      </c>
      <c r="N10671" s="4" t="b">
        <v>0</v>
      </c>
      <c r="O10671" s="4" t="b">
        <v>1</v>
      </c>
      <c r="P10671" s="4" t="b">
        <v>1</v>
      </c>
      <c r="Q10671" s="4" t="b">
        <v>1</v>
      </c>
      <c r="R10671" s="4" t="s">
        <v>39</v>
      </c>
      <c r="S10671" s="4">
        <v>2.16859611935438</v>
      </c>
      <c r="T10671" s="4">
        <v>-1.2769638148148E7</v>
      </c>
    </row>
    <row r="10672" ht="12.75" customHeight="1">
      <c r="A10672" s="8" t="str">
        <f t="shared" si="1"/>
        <v>St. Vincent and the Grenadines1982</v>
      </c>
      <c r="B10672" s="4" t="s">
        <v>168</v>
      </c>
      <c r="C10672" s="4">
        <v>1982.0</v>
      </c>
      <c r="D10672" s="4">
        <v>2.57779662977671</v>
      </c>
      <c r="E10672" s="4" t="s">
        <v>39</v>
      </c>
      <c r="F10672" s="4">
        <v>-1.08096296296296E7</v>
      </c>
      <c r="G10672" s="4">
        <v>1.13759203333333E8</v>
      </c>
      <c r="H10672" s="4" t="s">
        <v>39</v>
      </c>
      <c r="I10672" s="4" t="s">
        <v>39</v>
      </c>
      <c r="J10672" s="4" t="str">
        <f t="shared" si="2"/>
        <v>#VALUE!</v>
      </c>
      <c r="K10672" s="5" t="str">
        <f t="shared" si="3"/>
        <v>#VALUE!</v>
      </c>
      <c r="L10672" s="5" t="str">
        <f t="shared" si="4"/>
        <v>#VALUE!</v>
      </c>
      <c r="M10672" s="5" t="str">
        <f t="shared" si="5"/>
        <v>#VALUE!</v>
      </c>
      <c r="N10672" s="4" t="b">
        <v>0</v>
      </c>
      <c r="O10672" s="4" t="b">
        <v>1</v>
      </c>
      <c r="P10672" s="4" t="b">
        <v>1</v>
      </c>
      <c r="Q10672" s="4" t="b">
        <v>0</v>
      </c>
      <c r="R10672" s="4" t="s">
        <v>39</v>
      </c>
      <c r="S10672" s="4">
        <v>4.47684917038593</v>
      </c>
      <c r="T10672" s="4">
        <v>-8496146.29629699</v>
      </c>
    </row>
    <row r="10673" ht="12.75" customHeight="1">
      <c r="A10673" s="8" t="str">
        <f t="shared" si="1"/>
        <v>St. Vincent and the Grenadines1981</v>
      </c>
      <c r="B10673" s="4" t="s">
        <v>168</v>
      </c>
      <c r="C10673" s="4">
        <v>1981.0</v>
      </c>
      <c r="D10673" s="4">
        <v>3.87950890264172</v>
      </c>
      <c r="E10673" s="4" t="s">
        <v>39</v>
      </c>
      <c r="F10673" s="4">
        <v>-800000.0</v>
      </c>
      <c r="G10673" s="4">
        <v>1.02086539259259E8</v>
      </c>
      <c r="H10673" s="4" t="s">
        <v>39</v>
      </c>
      <c r="I10673" s="4" t="s">
        <v>39</v>
      </c>
      <c r="J10673" s="4" t="str">
        <f t="shared" si="2"/>
        <v>#VALUE!</v>
      </c>
      <c r="K10673" s="5" t="str">
        <f t="shared" si="3"/>
        <v>#VALUE!</v>
      </c>
      <c r="L10673" s="5" t="str">
        <f t="shared" si="4"/>
        <v>#VALUE!</v>
      </c>
      <c r="M10673" s="5" t="str">
        <f t="shared" si="5"/>
        <v>#VALUE!</v>
      </c>
      <c r="N10673" s="4" t="b">
        <v>0</v>
      </c>
      <c r="O10673" s="4" t="b">
        <v>1</v>
      </c>
      <c r="P10673" s="4" t="b">
        <v>1</v>
      </c>
      <c r="Q10673" s="4" t="b">
        <v>0</v>
      </c>
      <c r="R10673" s="4" t="s">
        <v>39</v>
      </c>
      <c r="S10673" s="4">
        <v>4.61390408639714</v>
      </c>
      <c r="T10673" s="4">
        <v>-1.1672664074074E7</v>
      </c>
    </row>
    <row r="10674" ht="12.75" customHeight="1">
      <c r="A10674" s="8" t="str">
        <f t="shared" si="1"/>
        <v>St. Vincent and the Grenadines1980</v>
      </c>
      <c r="B10674" s="4" t="s">
        <v>168</v>
      </c>
      <c r="C10674" s="4">
        <v>1980.0</v>
      </c>
      <c r="D10674" s="4">
        <v>2.91032009398767</v>
      </c>
      <c r="E10674" s="4" t="s">
        <v>39</v>
      </c>
      <c r="F10674" s="4">
        <v>-9300000.0</v>
      </c>
      <c r="G10674" s="4">
        <v>8.23403396296296E7</v>
      </c>
      <c r="H10674" s="4" t="s">
        <v>39</v>
      </c>
      <c r="I10674" s="4" t="s">
        <v>39</v>
      </c>
      <c r="J10674" s="4" t="str">
        <f t="shared" si="2"/>
        <v>#VALUE!</v>
      </c>
      <c r="K10674" s="5" t="str">
        <f t="shared" si="3"/>
        <v>#VALUE!</v>
      </c>
      <c r="L10674" s="5" t="str">
        <f t="shared" si="4"/>
        <v>#VALUE!</v>
      </c>
      <c r="M10674" s="5" t="str">
        <f t="shared" si="5"/>
        <v>#VALUE!</v>
      </c>
      <c r="N10674" s="4" t="b">
        <v>0</v>
      </c>
      <c r="O10674" s="4" t="b">
        <v>0</v>
      </c>
      <c r="P10674" s="4" t="b">
        <v>1</v>
      </c>
      <c r="Q10674" s="4" t="b">
        <v>0</v>
      </c>
      <c r="R10674" s="4" t="s">
        <v>39</v>
      </c>
      <c r="S10674" s="4">
        <v>2.44272021907807</v>
      </c>
      <c r="T10674" s="4">
        <v>-1.97461996296294E7</v>
      </c>
    </row>
    <row r="10675" ht="12.75" customHeight="1">
      <c r="A10675" s="8" t="str">
        <f t="shared" si="1"/>
        <v>St. Vincent and the Grenadines1979</v>
      </c>
      <c r="B10675" s="4" t="s">
        <v>168</v>
      </c>
      <c r="C10675" s="4">
        <v>1979.0</v>
      </c>
      <c r="D10675" s="4">
        <v>2.81203644840008</v>
      </c>
      <c r="E10675" s="4" t="s">
        <v>39</v>
      </c>
      <c r="F10675" s="4">
        <v>-3600000.0</v>
      </c>
      <c r="G10675" s="4">
        <v>7.10963596296296E7</v>
      </c>
      <c r="H10675" s="4" t="s">
        <v>39</v>
      </c>
      <c r="I10675" s="4" t="s">
        <v>39</v>
      </c>
      <c r="J10675" s="4" t="str">
        <f t="shared" si="2"/>
        <v>#VALUE!</v>
      </c>
      <c r="K10675" s="5" t="str">
        <f t="shared" si="3"/>
        <v>#VALUE!</v>
      </c>
      <c r="L10675" s="5" t="str">
        <f t="shared" si="4"/>
        <v>#VALUE!</v>
      </c>
      <c r="M10675" s="5" t="str">
        <f t="shared" si="5"/>
        <v>#VALUE!</v>
      </c>
      <c r="N10675" s="4" t="b">
        <v>0</v>
      </c>
      <c r="O10675" s="4" t="b">
        <v>0</v>
      </c>
      <c r="P10675" s="4" t="b">
        <v>1</v>
      </c>
      <c r="Q10675" s="4" t="b">
        <v>0</v>
      </c>
      <c r="R10675" s="4" t="s">
        <v>39</v>
      </c>
      <c r="S10675" s="4">
        <v>3.38221693750825</v>
      </c>
      <c r="T10675" s="4">
        <v>-1.124398E7</v>
      </c>
    </row>
    <row r="10676" ht="12.75" customHeight="1">
      <c r="A10676" s="8" t="str">
        <f t="shared" si="1"/>
        <v>St. Vincent and the Grenadines1978</v>
      </c>
      <c r="B10676" s="4" t="s">
        <v>168</v>
      </c>
      <c r="C10676" s="4">
        <v>1978.0</v>
      </c>
      <c r="D10676" s="4">
        <v>9.8975314392175</v>
      </c>
      <c r="E10676" s="4" t="s">
        <v>39</v>
      </c>
      <c r="F10676" s="4">
        <v>2700000.0</v>
      </c>
      <c r="G10676" s="4">
        <v>6.08447714814815E7</v>
      </c>
      <c r="H10676" s="4" t="s">
        <v>39</v>
      </c>
      <c r="I10676" s="4" t="s">
        <v>39</v>
      </c>
      <c r="J10676" s="4" t="str">
        <f t="shared" si="2"/>
        <v>#VALUE!</v>
      </c>
      <c r="K10676" s="5" t="str">
        <f t="shared" si="3"/>
        <v>#VALUE!</v>
      </c>
      <c r="L10676" s="5" t="str">
        <f t="shared" si="4"/>
        <v>#VALUE!</v>
      </c>
      <c r="M10676" s="5" t="str">
        <f t="shared" si="5"/>
        <v>#VALUE!</v>
      </c>
      <c r="N10676" s="4" t="b">
        <v>0</v>
      </c>
      <c r="O10676" s="4" t="b">
        <v>0</v>
      </c>
      <c r="P10676" s="4" t="b">
        <v>1</v>
      </c>
      <c r="Q10676" s="4" t="b">
        <v>0</v>
      </c>
      <c r="R10676" s="4" t="s">
        <v>39</v>
      </c>
      <c r="S10676" s="4">
        <v>9.77747389358521</v>
      </c>
      <c r="T10676" s="4">
        <v>-1.0251588148148E7</v>
      </c>
    </row>
    <row r="10677" ht="12.75" customHeight="1">
      <c r="A10677" s="8" t="str">
        <f t="shared" si="1"/>
        <v>St. Vincent and the Grenadines1977</v>
      </c>
      <c r="B10677" s="4" t="s">
        <v>168</v>
      </c>
      <c r="C10677" s="4">
        <v>1977.0</v>
      </c>
      <c r="D10677" s="4">
        <v>3.48963443634944</v>
      </c>
      <c r="E10677" s="4" t="s">
        <v>39</v>
      </c>
      <c r="F10677" s="4" t="s">
        <v>39</v>
      </c>
      <c r="G10677" s="4">
        <v>4.93531618518519E7</v>
      </c>
      <c r="H10677" s="4" t="s">
        <v>39</v>
      </c>
      <c r="I10677" s="4" t="s">
        <v>39</v>
      </c>
      <c r="J10677" s="4" t="str">
        <f t="shared" si="2"/>
        <v>#VALUE!</v>
      </c>
      <c r="K10677" s="5" t="str">
        <f t="shared" si="3"/>
        <v>#VALUE!</v>
      </c>
      <c r="L10677" s="5" t="str">
        <f t="shared" si="4"/>
        <v>#VALUE!</v>
      </c>
      <c r="M10677" s="5" t="str">
        <f t="shared" si="5"/>
        <v>#VALUE!</v>
      </c>
      <c r="N10677" s="4" t="b">
        <v>0</v>
      </c>
      <c r="O10677" s="4" t="b">
        <v>1</v>
      </c>
      <c r="P10677" s="4" t="b">
        <v>1</v>
      </c>
      <c r="Q10677" s="4" t="b">
        <v>0</v>
      </c>
      <c r="R10677" s="4" t="s">
        <v>39</v>
      </c>
      <c r="S10677" s="4">
        <v>13.2294110952544</v>
      </c>
      <c r="T10677" s="4">
        <v>-1.14916096296295E7</v>
      </c>
    </row>
    <row r="10678" ht="12.75" customHeight="1">
      <c r="A10678" s="8" t="str">
        <f t="shared" si="1"/>
        <v>St. Vincent and the Grenadines1976</v>
      </c>
      <c r="B10678" s="4" t="s">
        <v>168</v>
      </c>
      <c r="C10678" s="4">
        <v>1976.0</v>
      </c>
      <c r="D10678" s="4">
        <v>10.3489620807595</v>
      </c>
      <c r="E10678" s="4" t="s">
        <v>39</v>
      </c>
      <c r="F10678" s="4" t="s">
        <v>39</v>
      </c>
      <c r="G10678" s="4">
        <v>3.27928467795264E7</v>
      </c>
      <c r="H10678" s="4" t="s">
        <v>39</v>
      </c>
      <c r="I10678" s="4" t="s">
        <v>39</v>
      </c>
      <c r="J10678" s="4" t="str">
        <f t="shared" si="2"/>
        <v>#VALUE!</v>
      </c>
      <c r="K10678" s="5" t="str">
        <f t="shared" si="3"/>
        <v>#VALUE!</v>
      </c>
      <c r="L10678" s="5" t="str">
        <f t="shared" si="4"/>
        <v>#VALUE!</v>
      </c>
      <c r="M10678" s="5" t="str">
        <f t="shared" si="5"/>
        <v>#VALUE!</v>
      </c>
      <c r="N10678" s="4" t="b">
        <v>0</v>
      </c>
      <c r="O10678" s="4" t="b">
        <v>1</v>
      </c>
      <c r="P10678" s="4" t="b">
        <v>1</v>
      </c>
      <c r="Q10678" s="4" t="b">
        <v>0</v>
      </c>
      <c r="R10678" s="4" t="s">
        <v>39</v>
      </c>
      <c r="S10678" s="4">
        <v>10.3768203159129</v>
      </c>
      <c r="T10678" s="4">
        <v>-1.65603150723255E7</v>
      </c>
    </row>
    <row r="10679" ht="12.75" customHeight="1">
      <c r="A10679" s="8" t="str">
        <f t="shared" si="1"/>
        <v>St. Vincent and the Grenadines1975</v>
      </c>
      <c r="B10679" s="4" t="s">
        <v>168</v>
      </c>
      <c r="C10679" s="4">
        <v>1975.0</v>
      </c>
      <c r="D10679" s="4">
        <v>5.22388976899703</v>
      </c>
      <c r="E10679" s="4" t="s">
        <v>39</v>
      </c>
      <c r="F10679" s="4" t="s">
        <v>39</v>
      </c>
      <c r="G10679" s="4">
        <v>3.3237228556406E7</v>
      </c>
      <c r="H10679" s="4" t="s">
        <v>39</v>
      </c>
      <c r="I10679" s="4" t="s">
        <v>39</v>
      </c>
      <c r="J10679" s="4" t="str">
        <f t="shared" si="2"/>
        <v>#VALUE!</v>
      </c>
      <c r="K10679" s="5" t="str">
        <f t="shared" si="3"/>
        <v>#VALUE!</v>
      </c>
      <c r="L10679" s="5" t="str">
        <f t="shared" si="4"/>
        <v>#VALUE!</v>
      </c>
      <c r="M10679" s="5" t="str">
        <f t="shared" si="5"/>
        <v>#VALUE!</v>
      </c>
      <c r="N10679" s="4" t="b">
        <v>0</v>
      </c>
      <c r="O10679" s="4" t="b">
        <v>0</v>
      </c>
      <c r="P10679" s="4" t="b">
        <v>1</v>
      </c>
      <c r="Q10679" s="4" t="b">
        <v>0</v>
      </c>
      <c r="R10679" s="4" t="s">
        <v>39</v>
      </c>
      <c r="S10679" s="4">
        <v>-7.60870943485423</v>
      </c>
      <c r="T10679" s="4">
        <v>444381.776879597</v>
      </c>
    </row>
    <row r="10680" ht="12.75" customHeight="1">
      <c r="A10680" s="8" t="str">
        <f t="shared" si="1"/>
        <v>St. Vincent and the Grenadines1974</v>
      </c>
      <c r="B10680" s="4" t="s">
        <v>168</v>
      </c>
      <c r="C10680" s="4">
        <v>1974.0</v>
      </c>
      <c r="D10680" s="4">
        <v>5.84517709242832</v>
      </c>
      <c r="E10680" s="4" t="s">
        <v>39</v>
      </c>
      <c r="F10680" s="4" t="s">
        <v>39</v>
      </c>
      <c r="G10680" s="4">
        <v>3.29236961775823E7</v>
      </c>
      <c r="H10680" s="4" t="s">
        <v>39</v>
      </c>
      <c r="I10680" s="4" t="s">
        <v>39</v>
      </c>
      <c r="J10680" s="4" t="str">
        <f t="shared" si="2"/>
        <v>#VALUE!</v>
      </c>
      <c r="K10680" s="5" t="str">
        <f t="shared" si="3"/>
        <v>#VALUE!</v>
      </c>
      <c r="L10680" s="5" t="str">
        <f t="shared" si="4"/>
        <v>#VALUE!</v>
      </c>
      <c r="M10680" s="5" t="str">
        <f t="shared" si="5"/>
        <v>#VALUE!</v>
      </c>
      <c r="N10680" s="4" t="b">
        <v>0</v>
      </c>
      <c r="O10680" s="4" t="b">
        <v>0</v>
      </c>
      <c r="P10680" s="4" t="b">
        <v>1</v>
      </c>
      <c r="Q10680" s="4" t="b">
        <v>0</v>
      </c>
      <c r="R10680" s="4" t="s">
        <v>39</v>
      </c>
      <c r="S10680" s="4">
        <v>-8.82059153118678</v>
      </c>
      <c r="T10680" s="4">
        <v>-313532.378823697</v>
      </c>
    </row>
    <row r="10681" ht="12.75" customHeight="1">
      <c r="A10681" s="8" t="str">
        <f t="shared" si="1"/>
        <v>St. Vincent and the Grenadines1973</v>
      </c>
      <c r="B10681" s="4" t="s">
        <v>168</v>
      </c>
      <c r="C10681" s="4">
        <v>1973.0</v>
      </c>
      <c r="D10681" s="4">
        <v>1.76850351895317</v>
      </c>
      <c r="E10681" s="4" t="s">
        <v>39</v>
      </c>
      <c r="F10681" s="4" t="s">
        <v>39</v>
      </c>
      <c r="G10681" s="4">
        <v>3.01650774525954E7</v>
      </c>
      <c r="H10681" s="4" t="s">
        <v>39</v>
      </c>
      <c r="I10681" s="4" t="s">
        <v>39</v>
      </c>
      <c r="J10681" s="4" t="str">
        <f t="shared" si="2"/>
        <v>#VALUE!</v>
      </c>
      <c r="K10681" s="5" t="str">
        <f t="shared" si="3"/>
        <v>#VALUE!</v>
      </c>
      <c r="L10681" s="5" t="str">
        <f t="shared" si="4"/>
        <v>#VALUE!</v>
      </c>
      <c r="M10681" s="5" t="str">
        <f t="shared" si="5"/>
        <v>#VALUE!</v>
      </c>
      <c r="N10681" s="4" t="b">
        <v>0</v>
      </c>
      <c r="O10681" s="4" t="b">
        <v>1</v>
      </c>
      <c r="P10681" s="4" t="b">
        <v>0</v>
      </c>
      <c r="Q10681" s="4" t="b">
        <v>0</v>
      </c>
      <c r="R10681" s="4" t="s">
        <v>39</v>
      </c>
      <c r="S10681" s="4">
        <v>-11.1013350497141</v>
      </c>
      <c r="T10681" s="4">
        <v>-2758618.72498689</v>
      </c>
    </row>
    <row r="10682" ht="12.75" customHeight="1">
      <c r="A10682" s="8" t="str">
        <f t="shared" si="1"/>
        <v>St. Vincent and the Grenadines1972</v>
      </c>
      <c r="B10682" s="4" t="s">
        <v>168</v>
      </c>
      <c r="C10682" s="4">
        <v>1972.0</v>
      </c>
      <c r="D10682" s="4">
        <v>2.30260927002987</v>
      </c>
      <c r="E10682" s="4" t="s">
        <v>39</v>
      </c>
      <c r="F10682" s="4" t="s">
        <v>39</v>
      </c>
      <c r="G10682" s="4">
        <v>2.75858027191194E7</v>
      </c>
      <c r="H10682" s="4" t="s">
        <v>39</v>
      </c>
      <c r="I10682" s="4" t="s">
        <v>39</v>
      </c>
      <c r="J10682" s="4" t="str">
        <f t="shared" si="2"/>
        <v>#VALUE!</v>
      </c>
      <c r="K10682" s="5" t="str">
        <f t="shared" si="3"/>
        <v>#VALUE!</v>
      </c>
      <c r="L10682" s="5" t="str">
        <f t="shared" si="4"/>
        <v>#VALUE!</v>
      </c>
      <c r="M10682" s="5" t="str">
        <f t="shared" si="5"/>
        <v>#VALUE!</v>
      </c>
      <c r="N10682" s="4" t="b">
        <v>0</v>
      </c>
      <c r="O10682" s="4" t="b">
        <v>1</v>
      </c>
      <c r="P10682" s="4" t="b">
        <v>1</v>
      </c>
      <c r="Q10682" s="4" t="b">
        <v>0</v>
      </c>
      <c r="R10682" s="4" t="s">
        <v>39</v>
      </c>
      <c r="S10682" s="4">
        <v>25.8314889421938</v>
      </c>
      <c r="T10682" s="4">
        <v>-2579274.733476</v>
      </c>
    </row>
    <row r="10683" ht="12.75" customHeight="1">
      <c r="A10683" s="8" t="str">
        <f t="shared" si="1"/>
        <v>St. Vincent and the Grenadines1971</v>
      </c>
      <c r="B10683" s="4" t="s">
        <v>168</v>
      </c>
      <c r="C10683" s="4">
        <v>1971.0</v>
      </c>
      <c r="D10683" s="4">
        <v>5.37264886355113</v>
      </c>
      <c r="E10683" s="4" t="s">
        <v>39</v>
      </c>
      <c r="F10683" s="4" t="s">
        <v>39</v>
      </c>
      <c r="G10683" s="4">
        <v>2.00519250349891E7</v>
      </c>
      <c r="H10683" s="4" t="s">
        <v>39</v>
      </c>
      <c r="I10683" s="4" t="s">
        <v>39</v>
      </c>
      <c r="J10683" s="4" t="str">
        <f t="shared" si="2"/>
        <v>#VALUE!</v>
      </c>
      <c r="K10683" s="5" t="str">
        <f t="shared" si="3"/>
        <v>#VALUE!</v>
      </c>
      <c r="L10683" s="5" t="str">
        <f t="shared" si="4"/>
        <v>#VALUE!</v>
      </c>
      <c r="M10683" s="5" t="str">
        <f t="shared" si="5"/>
        <v>#VALUE!</v>
      </c>
      <c r="N10683" s="4" t="b">
        <v>0</v>
      </c>
      <c r="O10683" s="4" t="b">
        <v>1</v>
      </c>
      <c r="P10683" s="4" t="b">
        <v>1</v>
      </c>
      <c r="Q10683" s="4" t="b">
        <v>0</v>
      </c>
      <c r="R10683" s="4" t="s">
        <v>39</v>
      </c>
      <c r="S10683" s="4">
        <v>2.96805058437629</v>
      </c>
      <c r="T10683" s="4">
        <v>-7533877.6841303</v>
      </c>
    </row>
    <row r="10684" ht="12.75" customHeight="1">
      <c r="A10684" s="8" t="str">
        <f t="shared" si="1"/>
        <v>St. Vincent and the Grenadines1970</v>
      </c>
      <c r="B10684" s="4" t="s">
        <v>168</v>
      </c>
      <c r="C10684" s="4">
        <v>1970.0</v>
      </c>
      <c r="D10684" s="4">
        <v>3.77694732047347</v>
      </c>
      <c r="E10684" s="4" t="s">
        <v>39</v>
      </c>
      <c r="F10684" s="4" t="s">
        <v>39</v>
      </c>
      <c r="G10684" s="4">
        <v>1.8449999990775E7</v>
      </c>
      <c r="H10684" s="4" t="s">
        <v>39</v>
      </c>
      <c r="I10684" s="4" t="s">
        <v>39</v>
      </c>
      <c r="J10684" s="4" t="str">
        <f t="shared" si="2"/>
        <v>#VALUE!</v>
      </c>
      <c r="K10684" s="5" t="str">
        <f t="shared" si="3"/>
        <v>#VALUE!</v>
      </c>
      <c r="L10684" s="5" t="str">
        <f t="shared" si="4"/>
        <v>#VALUE!</v>
      </c>
      <c r="M10684" s="5" t="str">
        <f t="shared" si="5"/>
        <v>#VALUE!</v>
      </c>
      <c r="N10684" s="4" t="b">
        <v>0</v>
      </c>
      <c r="O10684" s="4" t="b">
        <v>0</v>
      </c>
      <c r="P10684" s="4" t="b">
        <v>1</v>
      </c>
      <c r="Q10684" s="4" t="b">
        <v>0</v>
      </c>
      <c r="R10684" s="4" t="s">
        <v>39</v>
      </c>
      <c r="S10684" s="4">
        <v>10.7458895531052</v>
      </c>
      <c r="T10684" s="4">
        <v>-1601925.04421409</v>
      </c>
    </row>
    <row r="10685" ht="12.75" customHeight="1">
      <c r="A10685" s="8" t="str">
        <f t="shared" si="1"/>
        <v>St. Vincent and the Grenadines1969</v>
      </c>
      <c r="B10685" s="4" t="s">
        <v>168</v>
      </c>
      <c r="C10685" s="4">
        <v>1969.0</v>
      </c>
      <c r="D10685" s="4">
        <v>6.51341211069966</v>
      </c>
      <c r="E10685" s="4" t="s">
        <v>39</v>
      </c>
      <c r="F10685" s="4" t="s">
        <v>39</v>
      </c>
      <c r="G10685" s="4">
        <v>1.6649999991675E7</v>
      </c>
      <c r="H10685" s="4" t="s">
        <v>39</v>
      </c>
      <c r="I10685" s="4" t="s">
        <v>39</v>
      </c>
      <c r="J10685" s="4" t="str">
        <f t="shared" si="2"/>
        <v>#VALUE!</v>
      </c>
      <c r="K10685" s="5" t="str">
        <f t="shared" si="3"/>
        <v>#VALUE!</v>
      </c>
      <c r="L10685" s="5" t="str">
        <f t="shared" si="4"/>
        <v>#VALUE!</v>
      </c>
      <c r="M10685" s="5" t="str">
        <f t="shared" si="5"/>
        <v>#VALUE!</v>
      </c>
      <c r="N10685" s="4" t="b">
        <v>0</v>
      </c>
      <c r="O10685" s="4" t="b">
        <v>0</v>
      </c>
      <c r="P10685" s="4" t="b">
        <v>1</v>
      </c>
      <c r="Q10685" s="4" t="b">
        <v>0</v>
      </c>
      <c r="R10685" s="4" t="s">
        <v>39</v>
      </c>
      <c r="S10685" s="4">
        <v>2.86084496980025</v>
      </c>
      <c r="T10685" s="4">
        <v>-1799999.99909999</v>
      </c>
    </row>
    <row r="10686" ht="12.75" customHeight="1">
      <c r="A10686" s="8" t="str">
        <f t="shared" si="1"/>
        <v>St. Vincent and the Grenadines1968</v>
      </c>
      <c r="B10686" s="4" t="s">
        <v>168</v>
      </c>
      <c r="C10686" s="4">
        <v>1968.0</v>
      </c>
      <c r="D10686" s="4">
        <v>1.55642217283922</v>
      </c>
      <c r="E10686" s="4" t="s">
        <v>39</v>
      </c>
      <c r="F10686" s="4" t="s">
        <v>39</v>
      </c>
      <c r="G10686" s="4">
        <v>1.5349999992325E7</v>
      </c>
      <c r="H10686" s="4" t="s">
        <v>39</v>
      </c>
      <c r="I10686" s="4" t="s">
        <v>39</v>
      </c>
      <c r="J10686" s="4" t="str">
        <f t="shared" si="2"/>
        <v>#VALUE!</v>
      </c>
      <c r="K10686" s="5" t="str">
        <f t="shared" si="3"/>
        <v>#VALUE!</v>
      </c>
      <c r="L10686" s="5" t="str">
        <f t="shared" si="4"/>
        <v>#VALUE!</v>
      </c>
      <c r="M10686" s="5" t="str">
        <f t="shared" si="5"/>
        <v>#VALUE!</v>
      </c>
      <c r="N10686" s="4" t="b">
        <v>0</v>
      </c>
      <c r="O10686" s="4" t="b">
        <v>1</v>
      </c>
      <c r="P10686" s="4" t="b">
        <v>0</v>
      </c>
      <c r="Q10686" s="4" t="b">
        <v>0</v>
      </c>
      <c r="R10686" s="4" t="s">
        <v>39</v>
      </c>
      <c r="S10686" s="4">
        <v>6.50970588907791</v>
      </c>
      <c r="T10686" s="4">
        <v>-1299999.99935</v>
      </c>
    </row>
    <row r="10687" ht="12.75" customHeight="1">
      <c r="A10687" s="8" t="str">
        <f t="shared" si="1"/>
        <v>St. Vincent and the Grenadines1967</v>
      </c>
      <c r="B10687" s="4" t="s">
        <v>168</v>
      </c>
      <c r="C10687" s="4">
        <v>1967.0</v>
      </c>
      <c r="D10687" s="4">
        <v>4.89796558569847</v>
      </c>
      <c r="E10687" s="4" t="s">
        <v>39</v>
      </c>
      <c r="F10687" s="4" t="s">
        <v>39</v>
      </c>
      <c r="G10687" s="4">
        <v>1.58351030301057E7</v>
      </c>
      <c r="H10687" s="4" t="s">
        <v>39</v>
      </c>
      <c r="I10687" s="4" t="s">
        <v>39</v>
      </c>
      <c r="J10687" s="4" t="str">
        <f t="shared" si="2"/>
        <v>#VALUE!</v>
      </c>
      <c r="K10687" s="5" t="str">
        <f t="shared" si="3"/>
        <v>#VALUE!</v>
      </c>
      <c r="L10687" s="5" t="str">
        <f t="shared" si="4"/>
        <v>#VALUE!</v>
      </c>
      <c r="M10687" s="5" t="str">
        <f t="shared" si="5"/>
        <v>#VALUE!</v>
      </c>
      <c r="N10687" s="4" t="b">
        <v>0</v>
      </c>
      <c r="O10687" s="4" t="b">
        <v>1</v>
      </c>
      <c r="P10687" s="4" t="b">
        <v>1</v>
      </c>
      <c r="Q10687" s="4" t="b">
        <v>0</v>
      </c>
      <c r="R10687" s="4" t="s">
        <v>39</v>
      </c>
      <c r="S10687" s="4">
        <v>-9.52381346413968</v>
      </c>
      <c r="T10687" s="4">
        <v>485103.0377807</v>
      </c>
    </row>
    <row r="10688" ht="12.75" customHeight="1">
      <c r="A10688" s="8" t="str">
        <f t="shared" si="1"/>
        <v>St. Vincent and the Grenadines1966</v>
      </c>
      <c r="B10688" s="4" t="s">
        <v>168</v>
      </c>
      <c r="C10688" s="4">
        <v>1966.0</v>
      </c>
      <c r="D10688" s="4">
        <v>5.37633421252233</v>
      </c>
      <c r="E10688" s="4" t="s">
        <v>39</v>
      </c>
      <c r="F10688" s="4" t="s">
        <v>39</v>
      </c>
      <c r="G10688" s="4">
        <v>1.60999597433923E7</v>
      </c>
      <c r="H10688" s="4" t="s">
        <v>39</v>
      </c>
      <c r="I10688" s="4" t="s">
        <v>39</v>
      </c>
      <c r="J10688" s="4" t="str">
        <f t="shared" si="2"/>
        <v>#VALUE!</v>
      </c>
      <c r="K10688" s="5" t="str">
        <f t="shared" si="3"/>
        <v>#VALUE!</v>
      </c>
      <c r="L10688" s="5" t="str">
        <f t="shared" si="4"/>
        <v>#VALUE!</v>
      </c>
      <c r="M10688" s="5" t="str">
        <f t="shared" si="5"/>
        <v>#VALUE!</v>
      </c>
      <c r="N10688" s="4" t="b">
        <v>0</v>
      </c>
      <c r="O10688" s="4" t="b">
        <v>0</v>
      </c>
      <c r="P10688" s="4" t="b">
        <v>1</v>
      </c>
      <c r="Q10688" s="4" t="b">
        <v>1</v>
      </c>
      <c r="R10688" s="4" t="s">
        <v>39</v>
      </c>
      <c r="S10688" s="4">
        <v>0.0</v>
      </c>
      <c r="T10688" s="4">
        <v>264856.713286599</v>
      </c>
    </row>
    <row r="10689" ht="12.75" customHeight="1">
      <c r="A10689" s="8" t="str">
        <f t="shared" si="1"/>
        <v>St. Vincent and the Grenadines1965</v>
      </c>
      <c r="B10689" s="4" t="s">
        <v>168</v>
      </c>
      <c r="C10689" s="4">
        <v>1965.0</v>
      </c>
      <c r="D10689" s="4">
        <v>4.26009864020303</v>
      </c>
      <c r="E10689" s="4" t="s">
        <v>39</v>
      </c>
      <c r="F10689" s="4" t="s">
        <v>39</v>
      </c>
      <c r="G10689" s="4">
        <v>1.51082955562993E7</v>
      </c>
      <c r="H10689" s="4" t="s">
        <v>39</v>
      </c>
      <c r="I10689" s="4" t="s">
        <v>39</v>
      </c>
      <c r="J10689" s="4" t="str">
        <f t="shared" si="2"/>
        <v>#VALUE!</v>
      </c>
      <c r="K10689" s="5" t="str">
        <f t="shared" si="3"/>
        <v>#VALUE!</v>
      </c>
      <c r="L10689" s="5" t="str">
        <f t="shared" si="4"/>
        <v>#VALUE!</v>
      </c>
      <c r="M10689" s="5" t="str">
        <f t="shared" si="5"/>
        <v>#VALUE!</v>
      </c>
      <c r="N10689" s="4" t="b">
        <v>0</v>
      </c>
      <c r="O10689" s="4" t="b">
        <v>0</v>
      </c>
      <c r="P10689" s="4" t="b">
        <v>1</v>
      </c>
      <c r="Q10689" s="4" t="b">
        <v>1</v>
      </c>
      <c r="R10689" s="4" t="s">
        <v>39</v>
      </c>
      <c r="S10689" s="4">
        <v>0.884935067103171</v>
      </c>
      <c r="T10689" s="4">
        <v>-991664.187092999</v>
      </c>
    </row>
    <row r="10690" ht="12.75" customHeight="1">
      <c r="A10690" s="8" t="str">
        <f t="shared" si="1"/>
        <v>St. Vincent and the Grenadines1964</v>
      </c>
      <c r="B10690" s="4" t="s">
        <v>168</v>
      </c>
      <c r="C10690" s="4">
        <v>1964.0</v>
      </c>
      <c r="D10690" s="4">
        <v>2.52873540653742</v>
      </c>
      <c r="E10690" s="4" t="s">
        <v>39</v>
      </c>
      <c r="F10690" s="4" t="s">
        <v>39</v>
      </c>
      <c r="G10690" s="4">
        <v>1.47582964314429E7</v>
      </c>
      <c r="H10690" s="4" t="s">
        <v>39</v>
      </c>
      <c r="I10690" s="4" t="s">
        <v>39</v>
      </c>
      <c r="J10690" s="4" t="str">
        <f t="shared" si="2"/>
        <v>#VALUE!</v>
      </c>
      <c r="K10690" s="5" t="str">
        <f t="shared" si="3"/>
        <v>#VALUE!</v>
      </c>
      <c r="L10690" s="5" t="str">
        <f t="shared" si="4"/>
        <v>#VALUE!</v>
      </c>
      <c r="M10690" s="5" t="str">
        <f t="shared" si="5"/>
        <v>#VALUE!</v>
      </c>
      <c r="N10690" s="4" t="b">
        <v>0</v>
      </c>
      <c r="O10690" s="4" t="b">
        <v>1</v>
      </c>
      <c r="P10690" s="4" t="b">
        <v>1</v>
      </c>
      <c r="Q10690" s="4" t="b">
        <v>0</v>
      </c>
      <c r="R10690" s="4" t="s">
        <v>39</v>
      </c>
      <c r="S10690" s="4">
        <v>3.66972556461145</v>
      </c>
      <c r="T10690" s="4">
        <v>-349999.124856401</v>
      </c>
    </row>
    <row r="10691" ht="12.75" customHeight="1">
      <c r="A10691" s="8" t="str">
        <f t="shared" si="1"/>
        <v>St. Vincent and the Grenadines1963</v>
      </c>
      <c r="B10691" s="4" t="s">
        <v>168</v>
      </c>
      <c r="C10691" s="4">
        <v>1963.0</v>
      </c>
      <c r="D10691" s="4" t="s">
        <v>39</v>
      </c>
      <c r="E10691" s="4" t="s">
        <v>39</v>
      </c>
      <c r="F10691" s="4" t="s">
        <v>39</v>
      </c>
      <c r="G10691" s="4">
        <v>1.37082990568739E7</v>
      </c>
      <c r="H10691" s="4" t="s">
        <v>39</v>
      </c>
      <c r="I10691" s="4" t="s">
        <v>39</v>
      </c>
      <c r="J10691" s="4" t="str">
        <f t="shared" si="2"/>
        <v>#VALUE!</v>
      </c>
      <c r="K10691" s="5" t="str">
        <f t="shared" si="3"/>
        <v>#VALUE!</v>
      </c>
      <c r="L10691" s="5" t="str">
        <f t="shared" si="4"/>
        <v>#VALUE!</v>
      </c>
      <c r="M10691" s="5" t="str">
        <f t="shared" si="5"/>
        <v>#VALUE!</v>
      </c>
      <c r="N10691" s="4" t="s">
        <v>39</v>
      </c>
      <c r="O10691" s="4" t="b">
        <v>1</v>
      </c>
      <c r="P10691" s="4" t="s">
        <v>39</v>
      </c>
      <c r="Q10691" s="4" t="b">
        <v>0</v>
      </c>
      <c r="R10691" s="4" t="s">
        <v>39</v>
      </c>
      <c r="S10691" s="4">
        <v>-6.26533852648464</v>
      </c>
      <c r="T10691" s="4">
        <v>-1049997.37456899</v>
      </c>
    </row>
    <row r="10692" ht="12.75" customHeight="1">
      <c r="A10692" s="8" t="str">
        <f t="shared" si="1"/>
        <v>St. Vincent and the Grenadines1962</v>
      </c>
      <c r="B10692" s="4" t="s">
        <v>168</v>
      </c>
      <c r="C10692" s="4">
        <v>1962.0</v>
      </c>
      <c r="D10692" s="4" t="s">
        <v>39</v>
      </c>
      <c r="E10692" s="4" t="s">
        <v>39</v>
      </c>
      <c r="F10692" s="4" t="s">
        <v>39</v>
      </c>
      <c r="G10692" s="4">
        <v>1.45249636815387E7</v>
      </c>
      <c r="H10692" s="4" t="s">
        <v>39</v>
      </c>
      <c r="I10692" s="4" t="s">
        <v>39</v>
      </c>
      <c r="J10692" s="4" t="str">
        <f t="shared" si="2"/>
        <v>#VALUE!</v>
      </c>
      <c r="K10692" s="5" t="str">
        <f t="shared" si="3"/>
        <v>#VALUE!</v>
      </c>
      <c r="L10692" s="5" t="str">
        <f t="shared" si="4"/>
        <v>#VALUE!</v>
      </c>
      <c r="M10692" s="5" t="str">
        <f t="shared" si="5"/>
        <v>#VALUE!</v>
      </c>
      <c r="N10692" s="4" t="s">
        <v>39</v>
      </c>
      <c r="O10692" s="4" t="s">
        <v>39</v>
      </c>
      <c r="P10692" s="4" t="s">
        <v>39</v>
      </c>
      <c r="Q10692" s="4" t="s">
        <v>39</v>
      </c>
      <c r="R10692" s="4" t="s">
        <v>39</v>
      </c>
      <c r="S10692" s="4">
        <v>3.69426180095058</v>
      </c>
      <c r="T10692" s="4">
        <v>816664.624664798</v>
      </c>
    </row>
    <row r="10693" ht="12.75" customHeight="1">
      <c r="A10693" s="8" t="str">
        <f t="shared" si="1"/>
        <v>St. Vincent and the Grenadines1961</v>
      </c>
      <c r="B10693" s="4" t="s">
        <v>168</v>
      </c>
      <c r="C10693" s="4">
        <v>1961.0</v>
      </c>
      <c r="D10693" s="4" t="s">
        <v>39</v>
      </c>
      <c r="E10693" s="4" t="s">
        <v>39</v>
      </c>
      <c r="F10693" s="4" t="s">
        <v>39</v>
      </c>
      <c r="G10693" s="4">
        <v>1.39999649942542E7</v>
      </c>
      <c r="H10693" s="4" t="s">
        <v>39</v>
      </c>
      <c r="I10693" s="4" t="s">
        <v>39</v>
      </c>
      <c r="J10693" s="4" t="str">
        <f t="shared" si="2"/>
        <v>#VALUE!</v>
      </c>
      <c r="K10693" s="5" t="str">
        <f t="shared" si="3"/>
        <v>#VALUE!</v>
      </c>
      <c r="L10693" s="5" t="str">
        <f t="shared" si="4"/>
        <v>#VALUE!</v>
      </c>
      <c r="M10693" s="5" t="str">
        <f t="shared" si="5"/>
        <v>#VALUE!</v>
      </c>
      <c r="N10693" s="4" t="s">
        <v>39</v>
      </c>
      <c r="O10693" s="4" t="s">
        <v>39</v>
      </c>
      <c r="P10693" s="4" t="s">
        <v>39</v>
      </c>
      <c r="Q10693" s="4" t="s">
        <v>39</v>
      </c>
      <c r="R10693" s="4" t="s">
        <v>39</v>
      </c>
      <c r="S10693" s="4">
        <v>4.52728327833103</v>
      </c>
      <c r="T10693" s="4">
        <v>-524998.687284499</v>
      </c>
    </row>
    <row r="10694" ht="12.75" customHeight="1">
      <c r="A10694" s="8" t="str">
        <f t="shared" si="1"/>
        <v>St. Vincent and the Grenadines1960</v>
      </c>
      <c r="B10694" s="4" t="s">
        <v>168</v>
      </c>
      <c r="C10694" s="4">
        <v>1960.0</v>
      </c>
      <c r="D10694" s="4" t="s">
        <v>39</v>
      </c>
      <c r="E10694" s="4" t="s">
        <v>39</v>
      </c>
      <c r="F10694" s="4" t="s">
        <v>39</v>
      </c>
      <c r="G10694" s="4">
        <v>1.30666339946372E7</v>
      </c>
      <c r="H10694" s="4" t="s">
        <v>39</v>
      </c>
      <c r="I10694" s="4" t="s">
        <v>39</v>
      </c>
      <c r="J10694" s="4" t="str">
        <f t="shared" si="2"/>
        <v>#VALUE!</v>
      </c>
      <c r="K10694" s="5" t="str">
        <f t="shared" si="3"/>
        <v>#VALUE!</v>
      </c>
      <c r="L10694" s="5" t="str">
        <f t="shared" si="4"/>
        <v>#VALUE!</v>
      </c>
      <c r="M10694" s="5" t="str">
        <f t="shared" si="5"/>
        <v>#VALUE!</v>
      </c>
      <c r="N10694" s="4" t="s">
        <v>39</v>
      </c>
      <c r="O10694" s="4" t="s">
        <v>39</v>
      </c>
      <c r="P10694" s="4" t="s">
        <v>39</v>
      </c>
      <c r="Q10694" s="4" t="s">
        <v>39</v>
      </c>
      <c r="R10694" s="4" t="s">
        <v>39</v>
      </c>
      <c r="S10694" s="4" t="s">
        <v>39</v>
      </c>
      <c r="T10694" s="4">
        <v>-933330.999616999</v>
      </c>
    </row>
    <row r="10695" ht="12.75" customHeight="1">
      <c r="A10695" s="8" t="str">
        <f t="shared" si="1"/>
        <v>Sudan2022</v>
      </c>
      <c r="B10695" s="4" t="s">
        <v>169</v>
      </c>
      <c r="C10695" s="4">
        <v>2022.0</v>
      </c>
      <c r="D10695" s="4" t="s">
        <v>39</v>
      </c>
      <c r="E10695" s="4" t="s">
        <v>39</v>
      </c>
      <c r="F10695" s="4">
        <v>-4.44278266337911E9</v>
      </c>
      <c r="G10695" s="4">
        <v>5.16622417752425E10</v>
      </c>
      <c r="H10695" s="4" t="s">
        <v>39</v>
      </c>
      <c r="I10695" s="4" t="s">
        <v>39</v>
      </c>
      <c r="J10695" s="4" t="str">
        <f t="shared" si="2"/>
        <v>#VALUE!</v>
      </c>
      <c r="K10695" s="5" t="str">
        <f t="shared" si="3"/>
        <v>#VALUE!</v>
      </c>
      <c r="L10695" s="5" t="str">
        <f t="shared" si="4"/>
        <v>#VALUE!</v>
      </c>
      <c r="M10695" s="5" t="str">
        <f t="shared" si="5"/>
        <v>#VALUE!</v>
      </c>
      <c r="N10695" s="4" t="s">
        <v>39</v>
      </c>
      <c r="O10695" s="4" t="s">
        <v>39</v>
      </c>
      <c r="P10695" s="4" t="s">
        <v>39</v>
      </c>
      <c r="Q10695" s="4" t="s">
        <v>39</v>
      </c>
      <c r="R10695" s="4" t="s">
        <v>39</v>
      </c>
      <c r="S10695" s="4">
        <v>-0.953407030476754</v>
      </c>
      <c r="T10695" s="4" t="s">
        <v>39</v>
      </c>
    </row>
    <row r="10696" ht="12.75" customHeight="1">
      <c r="A10696" s="8" t="str">
        <f t="shared" si="1"/>
        <v>Sudan2021</v>
      </c>
      <c r="B10696" s="4" t="s">
        <v>169</v>
      </c>
      <c r="C10696" s="4">
        <v>2021.0</v>
      </c>
      <c r="D10696" s="4">
        <v>0.500000000000336</v>
      </c>
      <c r="E10696" s="4">
        <v>-8.22619979465163E7</v>
      </c>
      <c r="F10696" s="4">
        <v>-2.62016303962365E9</v>
      </c>
      <c r="G10696" s="4">
        <v>3.42295137749936E10</v>
      </c>
      <c r="H10696" s="4">
        <v>9.36389558340345</v>
      </c>
      <c r="I10696" s="4">
        <v>9.64555677874532</v>
      </c>
      <c r="J10696" s="4">
        <f t="shared" si="2"/>
        <v>320521592860</v>
      </c>
      <c r="K10696" s="5">
        <f t="shared" si="3"/>
        <v>330162718626</v>
      </c>
      <c r="L10696" s="5">
        <f t="shared" si="4"/>
        <v>9641125766</v>
      </c>
      <c r="M10696" s="5">
        <f t="shared" si="5"/>
        <v>0.2816611953</v>
      </c>
      <c r="N10696" s="4" t="s">
        <v>39</v>
      </c>
      <c r="O10696" s="4" t="s">
        <v>39</v>
      </c>
      <c r="P10696" s="4" t="b">
        <v>0</v>
      </c>
      <c r="Q10696" s="4" t="s">
        <v>39</v>
      </c>
      <c r="R10696" s="4" t="s">
        <v>39</v>
      </c>
      <c r="S10696" s="4">
        <v>-1.8685204827207</v>
      </c>
      <c r="T10696" s="4">
        <v>-1.74327280002489E10</v>
      </c>
    </row>
    <row r="10697" ht="12.75" customHeight="1">
      <c r="A10697" s="8" t="str">
        <f t="shared" si="1"/>
        <v>Sudan2020</v>
      </c>
      <c r="B10697" s="4" t="s">
        <v>169</v>
      </c>
      <c r="C10697" s="4">
        <v>2020.0</v>
      </c>
      <c r="D10697" s="4">
        <v>-3.62981000000028</v>
      </c>
      <c r="E10697" s="4">
        <v>-1.59696402574428E9</v>
      </c>
      <c r="F10697" s="4">
        <v>-5.84122393945716E9</v>
      </c>
      <c r="G10697" s="4">
        <v>2.703459375E10</v>
      </c>
      <c r="H10697" s="4">
        <v>4.8229791647893</v>
      </c>
      <c r="I10697" s="4">
        <v>10.7559449857747</v>
      </c>
      <c r="J10697" s="4">
        <f t="shared" si="2"/>
        <v>130387282385</v>
      </c>
      <c r="K10697" s="5">
        <f t="shared" si="3"/>
        <v>290782603088</v>
      </c>
      <c r="L10697" s="5">
        <f t="shared" si="4"/>
        <v>160395320703</v>
      </c>
      <c r="M10697" s="5">
        <f t="shared" si="5"/>
        <v>5.932965821</v>
      </c>
      <c r="N10697" s="4" t="b">
        <v>1</v>
      </c>
      <c r="O10697" s="4" t="b">
        <v>1</v>
      </c>
      <c r="P10697" s="4" t="b">
        <v>0</v>
      </c>
      <c r="Q10697" s="4" t="s">
        <v>39</v>
      </c>
      <c r="R10697" s="4" t="s">
        <v>39</v>
      </c>
      <c r="S10697" s="4">
        <v>-3.62980082410752</v>
      </c>
      <c r="T10697" s="4">
        <v>-7.19492002499359E9</v>
      </c>
    </row>
    <row r="10698" ht="12.75" customHeight="1">
      <c r="A10698" s="8" t="str">
        <f t="shared" si="1"/>
        <v>Sudan2019</v>
      </c>
      <c r="B10698" s="4" t="s">
        <v>169</v>
      </c>
      <c r="C10698" s="4">
        <v>2019.0</v>
      </c>
      <c r="D10698" s="4">
        <v>-2.49979999999976</v>
      </c>
      <c r="E10698" s="4">
        <v>-3.43634026683658E9</v>
      </c>
      <c r="F10698" s="4">
        <v>-4.77983938432886E9</v>
      </c>
      <c r="G10698" s="4">
        <v>3.23380791652893E10</v>
      </c>
      <c r="H10698" s="4">
        <v>7.84527930316069</v>
      </c>
      <c r="I10698" s="4">
        <v>18.6470525956544</v>
      </c>
      <c r="J10698" s="4">
        <f t="shared" si="2"/>
        <v>253701263179</v>
      </c>
      <c r="K10698" s="5">
        <f t="shared" si="3"/>
        <v>603009863038</v>
      </c>
      <c r="L10698" s="5">
        <f t="shared" si="4"/>
        <v>349308599858</v>
      </c>
      <c r="M10698" s="5">
        <f t="shared" si="5"/>
        <v>10.80177329</v>
      </c>
      <c r="N10698" s="4" t="b">
        <v>1</v>
      </c>
      <c r="O10698" s="4" t="b">
        <v>1</v>
      </c>
      <c r="P10698" s="4" t="b">
        <v>0</v>
      </c>
      <c r="Q10698" s="4" t="b">
        <v>0</v>
      </c>
      <c r="R10698" s="4" t="s">
        <v>39</v>
      </c>
      <c r="S10698" s="4">
        <v>-2.17825104530091</v>
      </c>
      <c r="T10698" s="4">
        <v>5.30348541528929E9</v>
      </c>
    </row>
    <row r="10699" ht="12.75" customHeight="1">
      <c r="A10699" s="8" t="str">
        <f t="shared" si="1"/>
        <v>Sudan2018</v>
      </c>
      <c r="B10699" s="4" t="s">
        <v>169</v>
      </c>
      <c r="C10699" s="4">
        <v>2018.0</v>
      </c>
      <c r="D10699" s="4">
        <v>-2.28995000000027</v>
      </c>
      <c r="E10699" s="4">
        <v>-2.48626978302886E9</v>
      </c>
      <c r="F10699" s="4">
        <v>-4.67850189025183E9</v>
      </c>
      <c r="G10699" s="4">
        <v>3.23337803832924E10</v>
      </c>
      <c r="H10699" s="4">
        <v>8.91421978357729</v>
      </c>
      <c r="I10699" s="4">
        <v>16.8396842421493</v>
      </c>
      <c r="J10699" s="4">
        <f t="shared" si="2"/>
        <v>288230424771</v>
      </c>
      <c r="K10699" s="5">
        <f t="shared" si="3"/>
        <v>544490652010</v>
      </c>
      <c r="L10699" s="5">
        <f t="shared" si="4"/>
        <v>256260227239</v>
      </c>
      <c r="M10699" s="5">
        <f t="shared" si="5"/>
        <v>7.925464459</v>
      </c>
      <c r="N10699" s="4" t="b">
        <v>1</v>
      </c>
      <c r="O10699" s="4" t="b">
        <v>1</v>
      </c>
      <c r="P10699" s="4" t="b">
        <v>0</v>
      </c>
      <c r="Q10699" s="4" t="b">
        <v>0</v>
      </c>
      <c r="R10699" s="4" t="s">
        <v>39</v>
      </c>
      <c r="S10699" s="4">
        <v>-2.6809305497999</v>
      </c>
      <c r="T10699" s="4">
        <v>-4298781.99689865</v>
      </c>
    </row>
    <row r="10700" ht="12.75" customHeight="1">
      <c r="A10700" s="8" t="str">
        <f t="shared" si="1"/>
        <v>Sudan2017</v>
      </c>
      <c r="B10700" s="4" t="s">
        <v>169</v>
      </c>
      <c r="C10700" s="4">
        <v>2017.0</v>
      </c>
      <c r="D10700" s="4">
        <v>0.76785999999994</v>
      </c>
      <c r="E10700" s="4">
        <v>-7.26813752254887E9</v>
      </c>
      <c r="F10700" s="4">
        <v>-4.61125852843711E9</v>
      </c>
      <c r="G10700" s="4">
        <v>1.29718581297431E11</v>
      </c>
      <c r="H10700" s="4">
        <v>6.74300853912563</v>
      </c>
      <c r="I10700" s="4">
        <v>12.8081665435716</v>
      </c>
      <c r="J10700" s="4">
        <f t="shared" si="2"/>
        <v>874693501372</v>
      </c>
      <c r="K10700" s="5">
        <f t="shared" si="3"/>
        <v>1661457193053</v>
      </c>
      <c r="L10700" s="5">
        <f t="shared" si="4"/>
        <v>786763691681</v>
      </c>
      <c r="M10700" s="5">
        <f t="shared" si="5"/>
        <v>6.065158004</v>
      </c>
      <c r="N10700" s="4" t="b">
        <v>1</v>
      </c>
      <c r="O10700" s="4" t="b">
        <v>1</v>
      </c>
      <c r="P10700" s="4" t="b">
        <v>0</v>
      </c>
      <c r="Q10700" s="4" t="b">
        <v>0</v>
      </c>
      <c r="R10700" s="4" t="s">
        <v>39</v>
      </c>
      <c r="S10700" s="4">
        <v>0.70925628476644</v>
      </c>
      <c r="T10700" s="4">
        <v>9.73848009141386E10</v>
      </c>
    </row>
    <row r="10701" ht="12.75" customHeight="1">
      <c r="A10701" s="8" t="str">
        <f t="shared" si="1"/>
        <v>Sudan2016</v>
      </c>
      <c r="B10701" s="4" t="s">
        <v>169</v>
      </c>
      <c r="C10701" s="4">
        <v>2016.0</v>
      </c>
      <c r="D10701" s="4">
        <v>4.69997999999994</v>
      </c>
      <c r="E10701" s="4">
        <v>-3.61151110736989E9</v>
      </c>
      <c r="F10701" s="4">
        <v>-4.21335663344095E9</v>
      </c>
      <c r="G10701" s="4">
        <v>1.02943515502994E11</v>
      </c>
      <c r="H10701" s="4">
        <v>6.05788129269708</v>
      </c>
      <c r="I10701" s="4">
        <v>9.97511960439907</v>
      </c>
      <c r="J10701" s="4">
        <f t="shared" si="2"/>
        <v>623619596770</v>
      </c>
      <c r="K10701" s="5">
        <f t="shared" si="3"/>
        <v>1026873879640</v>
      </c>
      <c r="L10701" s="5">
        <f t="shared" si="4"/>
        <v>403254282870</v>
      </c>
      <c r="M10701" s="5">
        <f t="shared" si="5"/>
        <v>3.917238312</v>
      </c>
      <c r="N10701" s="4" t="b">
        <v>0</v>
      </c>
      <c r="O10701" s="4" t="b">
        <v>0</v>
      </c>
      <c r="P10701" s="4" t="b">
        <v>1</v>
      </c>
      <c r="Q10701" s="4" t="b">
        <v>1</v>
      </c>
      <c r="R10701" s="4" t="s">
        <v>39</v>
      </c>
      <c r="S10701" s="4">
        <v>3.46764218409288</v>
      </c>
      <c r="T10701" s="4">
        <v>-2.67750657944369E10</v>
      </c>
    </row>
    <row r="10702" ht="12.75" customHeight="1">
      <c r="A10702" s="8" t="str">
        <f t="shared" si="1"/>
        <v>Sudan2015</v>
      </c>
      <c r="B10702" s="4" t="s">
        <v>169</v>
      </c>
      <c r="C10702" s="4">
        <v>2015.0</v>
      </c>
      <c r="D10702" s="4">
        <v>4.90604000000039</v>
      </c>
      <c r="E10702" s="4">
        <v>-2.68504780193217E9</v>
      </c>
      <c r="F10702" s="4">
        <v>-5.46076007446054E9</v>
      </c>
      <c r="G10702" s="4">
        <v>8.49846724159401E10</v>
      </c>
      <c r="H10702" s="4">
        <v>8.50904288125806</v>
      </c>
      <c r="I10702" s="4">
        <v>12.3768356547762</v>
      </c>
      <c r="J10702" s="4">
        <f t="shared" si="2"/>
        <v>723138221837</v>
      </c>
      <c r="K10702" s="5">
        <f t="shared" si="3"/>
        <v>1051841323667</v>
      </c>
      <c r="L10702" s="5">
        <f t="shared" si="4"/>
        <v>328703101830</v>
      </c>
      <c r="M10702" s="5">
        <f t="shared" si="5"/>
        <v>3.867792774</v>
      </c>
      <c r="N10702" s="4" t="b">
        <v>0</v>
      </c>
      <c r="O10702" s="4" t="b">
        <v>0</v>
      </c>
      <c r="P10702" s="4" t="b">
        <v>1</v>
      </c>
      <c r="Q10702" s="4" t="b">
        <v>1</v>
      </c>
      <c r="R10702" s="4" t="s">
        <v>39</v>
      </c>
      <c r="S10702" s="4">
        <v>1.91017689052751</v>
      </c>
      <c r="T10702" s="4">
        <v>-1.79588430870539E10</v>
      </c>
    </row>
    <row r="10703" ht="12.75" customHeight="1">
      <c r="A10703" s="8" t="str">
        <f t="shared" si="1"/>
        <v>Sudan2014</v>
      </c>
      <c r="B10703" s="4" t="s">
        <v>169</v>
      </c>
      <c r="C10703" s="4">
        <v>2014.0</v>
      </c>
      <c r="D10703" s="4">
        <v>4.66137999576675</v>
      </c>
      <c r="E10703" s="4">
        <v>-2.98119715478496E9</v>
      </c>
      <c r="F10703" s="4">
        <v>-3.54546663530172E9</v>
      </c>
      <c r="G10703" s="4">
        <v>7.68187737847605E10</v>
      </c>
      <c r="H10703" s="4">
        <v>8.79196147472402</v>
      </c>
      <c r="I10703" s="4">
        <v>13.471735615815</v>
      </c>
      <c r="J10703" s="4">
        <f t="shared" si="2"/>
        <v>675387699651</v>
      </c>
      <c r="K10703" s="5">
        <f t="shared" si="3"/>
        <v>1034882210759</v>
      </c>
      <c r="L10703" s="5">
        <f t="shared" si="4"/>
        <v>359494511108</v>
      </c>
      <c r="M10703" s="5">
        <f t="shared" si="5"/>
        <v>4.679774141</v>
      </c>
      <c r="N10703" s="4" t="b">
        <v>0</v>
      </c>
      <c r="O10703" s="4" t="b">
        <v>0</v>
      </c>
      <c r="P10703" s="4" t="b">
        <v>1</v>
      </c>
      <c r="Q10703" s="4" t="b">
        <v>1</v>
      </c>
      <c r="R10703" s="4" t="s">
        <v>39</v>
      </c>
      <c r="S10703" s="4">
        <v>4.66137954229873</v>
      </c>
      <c r="T10703" s="4">
        <v>-8.16589863117959E9</v>
      </c>
    </row>
    <row r="10704" ht="12.75" customHeight="1">
      <c r="A10704" s="8" t="str">
        <f t="shared" si="1"/>
        <v>Sudan2013</v>
      </c>
      <c r="B10704" s="4" t="s">
        <v>169</v>
      </c>
      <c r="C10704" s="4">
        <v>2013.0</v>
      </c>
      <c r="D10704" s="4">
        <v>1.95514459090322</v>
      </c>
      <c r="E10704" s="4">
        <v>-3.481117511177E9</v>
      </c>
      <c r="F10704" s="4">
        <v>-5.82207415250929E9</v>
      </c>
      <c r="G10704" s="4">
        <v>6.60271478647915E10</v>
      </c>
      <c r="H10704" s="4">
        <v>9.56276847915527</v>
      </c>
      <c r="I10704" s="4">
        <v>15.3162419065817</v>
      </c>
      <c r="J10704" s="4">
        <f t="shared" si="2"/>
        <v>631402328370</v>
      </c>
      <c r="K10704" s="5">
        <f t="shared" si="3"/>
        <v>1011287769099</v>
      </c>
      <c r="L10704" s="5">
        <f t="shared" si="4"/>
        <v>379885440729</v>
      </c>
      <c r="M10704" s="5">
        <f t="shared" si="5"/>
        <v>5.753473427</v>
      </c>
      <c r="N10704" s="4" t="b">
        <v>0</v>
      </c>
      <c r="O10704" s="4" t="b">
        <v>1</v>
      </c>
      <c r="P10704" s="4" t="b">
        <v>0</v>
      </c>
      <c r="Q10704" s="4" t="b">
        <v>0</v>
      </c>
      <c r="R10704" s="4" t="s">
        <v>39</v>
      </c>
      <c r="S10704" s="4">
        <v>1.95514463302422</v>
      </c>
      <c r="T10704" s="4">
        <v>-1.0791625919969E10</v>
      </c>
    </row>
    <row r="10705" ht="12.75" customHeight="1">
      <c r="A10705" s="8" t="str">
        <f t="shared" si="1"/>
        <v>Sudan2012</v>
      </c>
      <c r="B10705" s="4" t="s">
        <v>169</v>
      </c>
      <c r="C10705" s="4">
        <v>2012.0</v>
      </c>
      <c r="D10705" s="4">
        <v>-17.0046885742828</v>
      </c>
      <c r="E10705" s="4">
        <v>-3.93158024713113E9</v>
      </c>
      <c r="F10705" s="4">
        <v>-6.25906124472702E9</v>
      </c>
      <c r="G10705" s="4">
        <v>6.31962364893704E10</v>
      </c>
      <c r="H10705" s="4">
        <v>9.11317965083571</v>
      </c>
      <c r="I10705" s="4">
        <v>16.4526603964101</v>
      </c>
      <c r="J10705" s="4">
        <f t="shared" si="2"/>
        <v>575918656384</v>
      </c>
      <c r="K10705" s="5">
        <f t="shared" si="3"/>
        <v>1039746217291</v>
      </c>
      <c r="L10705" s="5">
        <f t="shared" si="4"/>
        <v>463827560907</v>
      </c>
      <c r="M10705" s="5">
        <f t="shared" si="5"/>
        <v>7.339480746</v>
      </c>
      <c r="N10705" s="4" t="b">
        <v>1</v>
      </c>
      <c r="O10705" s="4" t="b">
        <v>1</v>
      </c>
      <c r="P10705" s="4" t="b">
        <v>0</v>
      </c>
      <c r="Q10705" s="4" t="b">
        <v>0</v>
      </c>
      <c r="R10705" s="4" t="s">
        <v>39</v>
      </c>
      <c r="S10705" s="4">
        <v>-17.0046884048945</v>
      </c>
      <c r="T10705" s="4">
        <v>-2.83091137542109E9</v>
      </c>
    </row>
    <row r="10706" ht="12.75" customHeight="1">
      <c r="A10706" s="8" t="str">
        <f t="shared" si="1"/>
        <v>Sudan2011</v>
      </c>
      <c r="B10706" s="4" t="s">
        <v>169</v>
      </c>
      <c r="C10706" s="4">
        <v>2011.0</v>
      </c>
      <c r="D10706" s="4">
        <v>-3.21353197943805</v>
      </c>
      <c r="E10706" s="4">
        <v>-9.93668807416643E8</v>
      </c>
      <c r="F10706" s="4">
        <v>-2.65293202043811E9</v>
      </c>
      <c r="G10706" s="4">
        <v>7.84028414449524E10</v>
      </c>
      <c r="H10706" s="4">
        <v>15.9060530612194</v>
      </c>
      <c r="I10706" s="4">
        <v>18.2303054652463</v>
      </c>
      <c r="J10706" s="4">
        <f t="shared" si="2"/>
        <v>1247079756174</v>
      </c>
      <c r="K10706" s="5">
        <f t="shared" si="3"/>
        <v>1429307748885</v>
      </c>
      <c r="L10706" s="5">
        <f t="shared" si="4"/>
        <v>182227992711</v>
      </c>
      <c r="M10706" s="5">
        <f t="shared" si="5"/>
        <v>2.324252404</v>
      </c>
      <c r="N10706" s="4" t="b">
        <v>1</v>
      </c>
      <c r="O10706" s="4" t="b">
        <v>1</v>
      </c>
      <c r="P10706" s="4" t="b">
        <v>0</v>
      </c>
      <c r="Q10706" s="4" t="b">
        <v>0</v>
      </c>
      <c r="R10706" s="4" t="s">
        <v>39</v>
      </c>
      <c r="S10706" s="4">
        <v>-3.21353209253371</v>
      </c>
      <c r="T10706" s="4">
        <v>1.52066049555819E10</v>
      </c>
    </row>
    <row r="10707" ht="12.75" customHeight="1">
      <c r="A10707" s="8" t="str">
        <f t="shared" si="1"/>
        <v>Sudan2010</v>
      </c>
      <c r="B10707" s="4" t="s">
        <v>169</v>
      </c>
      <c r="C10707" s="4">
        <v>2010.0</v>
      </c>
      <c r="D10707" s="4">
        <v>3.85824180657473</v>
      </c>
      <c r="E10707" s="4">
        <v>8.05663159466022E8</v>
      </c>
      <c r="F10707" s="4">
        <v>-1.72536870161586E9</v>
      </c>
      <c r="G10707" s="4">
        <v>7.41511570115251E10</v>
      </c>
      <c r="H10707" s="4">
        <v>17.4616672242897</v>
      </c>
      <c r="I10707" s="4">
        <v>17.3510990661024</v>
      </c>
      <c r="J10707" s="4">
        <f t="shared" si="2"/>
        <v>1294802828031</v>
      </c>
      <c r="K10707" s="5">
        <f t="shared" si="3"/>
        <v>1286604071173</v>
      </c>
      <c r="L10707" s="5">
        <f t="shared" si="4"/>
        <v>-8198756858</v>
      </c>
      <c r="M10707" s="5">
        <f t="shared" si="5"/>
        <v>-0.1105681582</v>
      </c>
      <c r="N10707" s="4" t="b">
        <v>1</v>
      </c>
      <c r="O10707" s="4" t="b">
        <v>1</v>
      </c>
      <c r="P10707" s="4" t="b">
        <v>0</v>
      </c>
      <c r="Q10707" s="4" t="b">
        <v>0</v>
      </c>
      <c r="R10707" s="4" t="s">
        <v>39</v>
      </c>
      <c r="S10707" s="4">
        <v>3.85824195230107</v>
      </c>
      <c r="T10707" s="4">
        <v>-4.25168443342729E9</v>
      </c>
    </row>
    <row r="10708" ht="12.75" customHeight="1">
      <c r="A10708" s="8" t="str">
        <f t="shared" si="1"/>
        <v>Sudan2009</v>
      </c>
      <c r="B10708" s="4" t="s">
        <v>169</v>
      </c>
      <c r="C10708" s="4">
        <v>2009.0</v>
      </c>
      <c r="D10708" s="4">
        <v>-2.76770420094616</v>
      </c>
      <c r="E10708" s="4">
        <v>-1.66849482428659E9</v>
      </c>
      <c r="F10708" s="4">
        <v>-4.9265721250267E9</v>
      </c>
      <c r="G10708" s="4">
        <v>5.83153468412364E10</v>
      </c>
      <c r="H10708" s="4">
        <v>14.9590180362101</v>
      </c>
      <c r="I10708" s="4">
        <v>18.7547988939738</v>
      </c>
      <c r="J10708" s="4">
        <f t="shared" si="2"/>
        <v>872340325186</v>
      </c>
      <c r="K10708" s="5">
        <f t="shared" si="3"/>
        <v>1093692602440</v>
      </c>
      <c r="L10708" s="5">
        <f t="shared" si="4"/>
        <v>221352277254</v>
      </c>
      <c r="M10708" s="5">
        <f t="shared" si="5"/>
        <v>3.795780858</v>
      </c>
      <c r="N10708" s="4" t="b">
        <v>1</v>
      </c>
      <c r="O10708" s="4" t="b">
        <v>1</v>
      </c>
      <c r="P10708" s="4" t="b">
        <v>0</v>
      </c>
      <c r="Q10708" s="4" t="b">
        <v>0</v>
      </c>
      <c r="R10708" s="4" t="s">
        <v>39</v>
      </c>
      <c r="S10708" s="4">
        <v>-2.76770436599138</v>
      </c>
      <c r="T10708" s="4">
        <v>-1.58358101702887E10</v>
      </c>
    </row>
    <row r="10709" ht="12.75" customHeight="1">
      <c r="A10709" s="8" t="str">
        <f t="shared" si="1"/>
        <v>Sudan2008</v>
      </c>
      <c r="B10709" s="4" t="s">
        <v>169</v>
      </c>
      <c r="C10709" s="4">
        <v>2008.0</v>
      </c>
      <c r="D10709" s="4">
        <v>3.84674463257113</v>
      </c>
      <c r="E10709" s="4">
        <v>8.39264767123667E8</v>
      </c>
      <c r="F10709" s="4">
        <v>-3.59387257614403E9</v>
      </c>
      <c r="G10709" s="4">
        <v>6.4833088568394E10</v>
      </c>
      <c r="H10709" s="4">
        <v>20.2033059431631</v>
      </c>
      <c r="I10709" s="4">
        <v>19.7118354860875</v>
      </c>
      <c r="J10709" s="4">
        <f t="shared" si="2"/>
        <v>1309842723587</v>
      </c>
      <c r="K10709" s="5">
        <f t="shared" si="3"/>
        <v>1277979175915</v>
      </c>
      <c r="L10709" s="5">
        <f t="shared" si="4"/>
        <v>-31863547672</v>
      </c>
      <c r="M10709" s="5">
        <f t="shared" si="5"/>
        <v>-0.4914704571</v>
      </c>
      <c r="N10709" s="4" t="b">
        <v>1</v>
      </c>
      <c r="O10709" s="4" t="b">
        <v>1</v>
      </c>
      <c r="P10709" s="4" t="b">
        <v>1</v>
      </c>
      <c r="Q10709" s="4" t="b">
        <v>0</v>
      </c>
      <c r="R10709" s="4" t="s">
        <v>39</v>
      </c>
      <c r="S10709" s="4">
        <v>3.84674473121058</v>
      </c>
      <c r="T10709" s="4">
        <v>6.5177417271576E9</v>
      </c>
    </row>
    <row r="10710" ht="12.75" customHeight="1">
      <c r="A10710" s="8" t="str">
        <f t="shared" si="1"/>
        <v>Sudan2007</v>
      </c>
      <c r="B10710" s="4" t="s">
        <v>169</v>
      </c>
      <c r="C10710" s="4">
        <v>2007.0</v>
      </c>
      <c r="D10710" s="4">
        <v>5.73490511496525</v>
      </c>
      <c r="E10710" s="4">
        <v>-1.24411865682263E9</v>
      </c>
      <c r="F10710" s="4">
        <v>-3.59715202043863E9</v>
      </c>
      <c r="G10710" s="4">
        <v>5.94401397748128E10</v>
      </c>
      <c r="H10710" s="4">
        <v>16.7413466720191</v>
      </c>
      <c r="I10710" s="4">
        <v>19.5833153971043</v>
      </c>
      <c r="J10710" s="4">
        <f t="shared" si="2"/>
        <v>995107986203</v>
      </c>
      <c r="K10710" s="5">
        <f t="shared" si="3"/>
        <v>1164035004458</v>
      </c>
      <c r="L10710" s="5">
        <f t="shared" si="4"/>
        <v>168927018255</v>
      </c>
      <c r="M10710" s="5">
        <f t="shared" si="5"/>
        <v>2.841968725</v>
      </c>
      <c r="N10710" s="4" t="b">
        <v>0</v>
      </c>
      <c r="O10710" s="4" t="b">
        <v>0</v>
      </c>
      <c r="P10710" s="4" t="b">
        <v>1</v>
      </c>
      <c r="Q10710" s="4" t="b">
        <v>1</v>
      </c>
      <c r="R10710" s="4" t="s">
        <v>39</v>
      </c>
      <c r="S10710" s="4">
        <v>5.73527423664484</v>
      </c>
      <c r="T10710" s="4">
        <v>-5.3929487935812E9</v>
      </c>
    </row>
    <row r="10711" ht="12.75" customHeight="1">
      <c r="A10711" s="8" t="str">
        <f t="shared" si="1"/>
        <v>Sudan2006</v>
      </c>
      <c r="B10711" s="4" t="s">
        <v>169</v>
      </c>
      <c r="C10711" s="4">
        <v>2006.0</v>
      </c>
      <c r="D10711" s="4">
        <v>6.5314117467792</v>
      </c>
      <c r="E10711" s="4">
        <v>-1.70733308574304E8</v>
      </c>
      <c r="F10711" s="4">
        <v>-6.49585008715886E9</v>
      </c>
      <c r="G10711" s="4">
        <v>4.52638246860898E10</v>
      </c>
      <c r="H10711" s="4">
        <v>17.5002352868463</v>
      </c>
      <c r="I10711" s="4">
        <v>18.8235855882935</v>
      </c>
      <c r="J10711" s="4">
        <f t="shared" si="2"/>
        <v>792127581989</v>
      </c>
      <c r="K10711" s="5">
        <f t="shared" si="3"/>
        <v>852027478032</v>
      </c>
      <c r="L10711" s="5">
        <f t="shared" si="4"/>
        <v>59899896043</v>
      </c>
      <c r="M10711" s="5">
        <f t="shared" si="5"/>
        <v>1.323350301</v>
      </c>
      <c r="N10711" s="4" t="b">
        <v>0</v>
      </c>
      <c r="O10711" s="4" t="b">
        <v>0</v>
      </c>
      <c r="P10711" s="4" t="b">
        <v>1</v>
      </c>
      <c r="Q10711" s="4" t="b">
        <v>1</v>
      </c>
      <c r="R10711" s="4" t="s">
        <v>39</v>
      </c>
      <c r="S10711" s="4">
        <v>6.5314117467792</v>
      </c>
      <c r="T10711" s="4">
        <v>-1.4176315088723E10</v>
      </c>
    </row>
    <row r="10712" ht="12.75" customHeight="1">
      <c r="A10712" s="8" t="str">
        <f t="shared" si="1"/>
        <v>Sudan2005</v>
      </c>
      <c r="B10712" s="4" t="s">
        <v>169</v>
      </c>
      <c r="C10712" s="4">
        <v>2005.0</v>
      </c>
      <c r="D10712" s="4">
        <v>5.64845299793318</v>
      </c>
      <c r="E10712" s="4">
        <v>-3.06102941293251E8</v>
      </c>
      <c r="F10712" s="4">
        <v>-2.47273029612948E9</v>
      </c>
      <c r="G10712" s="4">
        <v>3.51827071738157E10</v>
      </c>
      <c r="H10712" s="4">
        <v>17.8739890605879</v>
      </c>
      <c r="I10712" s="4">
        <v>19.7496610812853</v>
      </c>
      <c r="J10712" s="4">
        <f t="shared" si="2"/>
        <v>628855323147</v>
      </c>
      <c r="K10712" s="5">
        <f t="shared" si="3"/>
        <v>694846542605</v>
      </c>
      <c r="L10712" s="5">
        <f t="shared" si="4"/>
        <v>65991219458</v>
      </c>
      <c r="M10712" s="5">
        <f t="shared" si="5"/>
        <v>1.875672021</v>
      </c>
      <c r="N10712" s="4" t="b">
        <v>0</v>
      </c>
      <c r="O10712" s="4" t="b">
        <v>0</v>
      </c>
      <c r="P10712" s="4" t="b">
        <v>1</v>
      </c>
      <c r="Q10712" s="4" t="b">
        <v>1</v>
      </c>
      <c r="R10712" s="4" t="s">
        <v>39</v>
      </c>
      <c r="S10712" s="4">
        <v>5.64351551343631</v>
      </c>
      <c r="T10712" s="4">
        <v>-1.00811175122741E10</v>
      </c>
    </row>
    <row r="10713" ht="12.75" customHeight="1">
      <c r="A10713" s="8" t="str">
        <f t="shared" si="1"/>
        <v>Sudan2004</v>
      </c>
      <c r="B10713" s="4" t="s">
        <v>169</v>
      </c>
      <c r="C10713" s="4">
        <v>2004.0</v>
      </c>
      <c r="D10713" s="4">
        <v>5.13597475417533</v>
      </c>
      <c r="E10713" s="4">
        <v>3.561077046914E8</v>
      </c>
      <c r="F10713" s="4">
        <v>-8.1823E8</v>
      </c>
      <c r="G10713" s="4">
        <v>2.66460072507319E10</v>
      </c>
      <c r="H10713" s="4">
        <v>16.6677257346946</v>
      </c>
      <c r="I10713" s="4">
        <v>16.5116946387436</v>
      </c>
      <c r="J10713" s="4">
        <f t="shared" si="2"/>
        <v>444128340780</v>
      </c>
      <c r="K10713" s="5">
        <f t="shared" si="3"/>
        <v>439970735066</v>
      </c>
      <c r="L10713" s="5">
        <f t="shared" si="4"/>
        <v>-4157605714</v>
      </c>
      <c r="M10713" s="5">
        <f t="shared" si="5"/>
        <v>-0.156031096</v>
      </c>
      <c r="N10713" s="4" t="b">
        <v>0</v>
      </c>
      <c r="O10713" s="4" t="b">
        <v>0</v>
      </c>
      <c r="P10713" s="4" t="b">
        <v>1</v>
      </c>
      <c r="Q10713" s="4" t="b">
        <v>0</v>
      </c>
      <c r="R10713" s="4" t="s">
        <v>39</v>
      </c>
      <c r="S10713" s="4">
        <v>5.14088851762675</v>
      </c>
      <c r="T10713" s="4">
        <v>-8.53669992308379E9</v>
      </c>
    </row>
    <row r="10714" ht="12.75" customHeight="1">
      <c r="A10714" s="8" t="str">
        <f t="shared" si="1"/>
        <v>Sudan2003</v>
      </c>
      <c r="B10714" s="4" t="s">
        <v>169</v>
      </c>
      <c r="C10714" s="4">
        <v>2003.0</v>
      </c>
      <c r="D10714" s="4">
        <v>6.28880816146516</v>
      </c>
      <c r="E10714" s="4">
        <v>4.43840882469232E8</v>
      </c>
      <c r="F10714" s="4">
        <v>-9.3858E8</v>
      </c>
      <c r="G10714" s="4">
        <v>2.13552957320535E10</v>
      </c>
      <c r="H10714" s="4">
        <v>13.3118711349179</v>
      </c>
      <c r="I10714" s="4">
        <v>12.5434602105307</v>
      </c>
      <c r="J10714" s="4">
        <f t="shared" si="2"/>
        <v>284278944833</v>
      </c>
      <c r="K10714" s="5">
        <f t="shared" si="3"/>
        <v>267869302299</v>
      </c>
      <c r="L10714" s="5">
        <f t="shared" si="4"/>
        <v>-16409642534</v>
      </c>
      <c r="M10714" s="5">
        <f t="shared" si="5"/>
        <v>-0.7684109244</v>
      </c>
      <c r="N10714" s="4" t="b">
        <v>0</v>
      </c>
      <c r="O10714" s="4" t="b">
        <v>0</v>
      </c>
      <c r="P10714" s="4" t="b">
        <v>1</v>
      </c>
      <c r="Q10714" s="4" t="b">
        <v>0</v>
      </c>
      <c r="R10714" s="4" t="s">
        <v>39</v>
      </c>
      <c r="S10714" s="4">
        <v>6.28880816146516</v>
      </c>
      <c r="T10714" s="4">
        <v>-5.29071151867839E9</v>
      </c>
    </row>
    <row r="10715" ht="12.75" customHeight="1">
      <c r="A10715" s="8" t="str">
        <f t="shared" si="1"/>
        <v>Sudan2002</v>
      </c>
      <c r="B10715" s="4" t="s">
        <v>169</v>
      </c>
      <c r="C10715" s="4">
        <v>2002.0</v>
      </c>
      <c r="D10715" s="4">
        <v>5.94130015123757</v>
      </c>
      <c r="E10715" s="4">
        <v>6.98135575928052E7</v>
      </c>
      <c r="F10715" s="4">
        <v>-9.7356E8</v>
      </c>
      <c r="G10715" s="4">
        <v>1.81371260922818E10</v>
      </c>
      <c r="H10715" s="4">
        <v>9.85535263036682</v>
      </c>
      <c r="I10715" s="4">
        <v>10.5406428509223</v>
      </c>
      <c r="J10715" s="4">
        <f t="shared" si="2"/>
        <v>178747773341</v>
      </c>
      <c r="K10715" s="5">
        <f t="shared" si="3"/>
        <v>191176968481</v>
      </c>
      <c r="L10715" s="5">
        <f t="shared" si="4"/>
        <v>12429195140</v>
      </c>
      <c r="M10715" s="5">
        <f t="shared" si="5"/>
        <v>0.6852902206</v>
      </c>
      <c r="N10715" s="4" t="b">
        <v>0</v>
      </c>
      <c r="O10715" s="4" t="b">
        <v>0</v>
      </c>
      <c r="P10715" s="4" t="b">
        <v>1</v>
      </c>
      <c r="Q10715" s="4" t="b">
        <v>1</v>
      </c>
      <c r="R10715" s="4" t="s">
        <v>39</v>
      </c>
      <c r="S10715" s="4">
        <v>6.0064715363132</v>
      </c>
      <c r="T10715" s="4">
        <v>-3.2181696397717E9</v>
      </c>
    </row>
    <row r="10716" ht="12.75" customHeight="1">
      <c r="A10716" s="8" t="str">
        <f t="shared" si="1"/>
        <v>Sudan2001</v>
      </c>
      <c r="B10716" s="4" t="s">
        <v>169</v>
      </c>
      <c r="C10716" s="4">
        <v>2001.0</v>
      </c>
      <c r="D10716" s="4">
        <v>10.8674018839375</v>
      </c>
      <c r="E10716" s="4">
        <v>-1.90657598963479E7</v>
      </c>
      <c r="F10716" s="4">
        <v>-5.219E8</v>
      </c>
      <c r="G10716" s="4">
        <v>1.57163615390643E10</v>
      </c>
      <c r="H10716" s="4">
        <v>9.09942992700415</v>
      </c>
      <c r="I10716" s="4">
        <v>9.86631068834319</v>
      </c>
      <c r="J10716" s="4">
        <f t="shared" si="2"/>
        <v>143009930532</v>
      </c>
      <c r="K10716" s="5">
        <f t="shared" si="3"/>
        <v>155062505835</v>
      </c>
      <c r="L10716" s="5">
        <f t="shared" si="4"/>
        <v>12052575303</v>
      </c>
      <c r="M10716" s="5">
        <f t="shared" si="5"/>
        <v>0.7668807613</v>
      </c>
      <c r="N10716" s="4" t="b">
        <v>0</v>
      </c>
      <c r="O10716" s="4" t="b">
        <v>0</v>
      </c>
      <c r="P10716" s="4" t="b">
        <v>1</v>
      </c>
      <c r="Q10716" s="4" t="b">
        <v>1</v>
      </c>
      <c r="R10716" s="4" t="s">
        <v>39</v>
      </c>
      <c r="S10716" s="4">
        <v>6.50036053396883</v>
      </c>
      <c r="T10716" s="4">
        <v>-2.42076455321749E9</v>
      </c>
    </row>
    <row r="10717" ht="12.75" customHeight="1">
      <c r="A10717" s="8" t="str">
        <f t="shared" si="1"/>
        <v>Sudan2000</v>
      </c>
      <c r="B10717" s="4" t="s">
        <v>169</v>
      </c>
      <c r="C10717" s="4">
        <v>2000.0</v>
      </c>
      <c r="D10717" s="4">
        <v>8.38479950356077</v>
      </c>
      <c r="E10717" s="4">
        <v>3.9980514097394E7</v>
      </c>
      <c r="F10717" s="4">
        <v>-5.177E8</v>
      </c>
      <c r="G10717" s="4">
        <v>1.22572991472936E10</v>
      </c>
      <c r="H10717" s="4">
        <v>9.66356683752845</v>
      </c>
      <c r="I10717" s="4">
        <v>10.3616379480229</v>
      </c>
      <c r="J10717" s="4">
        <f t="shared" si="2"/>
        <v>118449229557</v>
      </c>
      <c r="K10717" s="5">
        <f t="shared" si="3"/>
        <v>127005695985</v>
      </c>
      <c r="L10717" s="5">
        <f t="shared" si="4"/>
        <v>8556466427</v>
      </c>
      <c r="M10717" s="5">
        <f t="shared" si="5"/>
        <v>0.6980711105</v>
      </c>
      <c r="N10717" s="4" t="b">
        <v>0</v>
      </c>
      <c r="O10717" s="4" t="b">
        <v>0</v>
      </c>
      <c r="P10717" s="4" t="b">
        <v>1</v>
      </c>
      <c r="Q10717" s="4" t="b">
        <v>1</v>
      </c>
      <c r="R10717" s="4" t="s">
        <v>39</v>
      </c>
      <c r="S10717" s="4">
        <v>6.34586743997545</v>
      </c>
      <c r="T10717" s="4">
        <v>-3.4590623917707E9</v>
      </c>
    </row>
    <row r="10718" ht="12.75" customHeight="1">
      <c r="A10718" s="8" t="str">
        <f t="shared" si="1"/>
        <v>Sudan1999</v>
      </c>
      <c r="B10718" s="4" t="s">
        <v>169</v>
      </c>
      <c r="C10718" s="4">
        <v>1999.0</v>
      </c>
      <c r="D10718" s="4">
        <v>4.23519990143535</v>
      </c>
      <c r="E10718" s="4">
        <v>-5514946.94923213</v>
      </c>
      <c r="F10718" s="4">
        <v>-4.311E8</v>
      </c>
      <c r="G10718" s="4">
        <v>1.06820276347462E10</v>
      </c>
      <c r="H10718" s="4">
        <v>7.5962936431464</v>
      </c>
      <c r="I10718" s="4">
        <v>8.39585565133335</v>
      </c>
      <c r="J10718" s="4">
        <f t="shared" si="2"/>
        <v>81143818618</v>
      </c>
      <c r="K10718" s="5">
        <f t="shared" si="3"/>
        <v>89684762085</v>
      </c>
      <c r="L10718" s="5">
        <f t="shared" si="4"/>
        <v>8540943467</v>
      </c>
      <c r="M10718" s="5">
        <f t="shared" si="5"/>
        <v>0.7995620082</v>
      </c>
      <c r="N10718" s="4" t="b">
        <v>0</v>
      </c>
      <c r="O10718" s="4" t="b">
        <v>1</v>
      </c>
      <c r="P10718" s="4" t="b">
        <v>1</v>
      </c>
      <c r="Q10718" s="4" t="b">
        <v>0</v>
      </c>
      <c r="R10718" s="4" t="s">
        <v>39</v>
      </c>
      <c r="S10718" s="4">
        <v>3.10409561549652</v>
      </c>
      <c r="T10718" s="4">
        <v>-1.57527151254739E9</v>
      </c>
    </row>
    <row r="10719" ht="12.75" customHeight="1">
      <c r="A10719" s="8" t="str">
        <f t="shared" si="1"/>
        <v>Sudan1998</v>
      </c>
      <c r="B10719" s="4" t="s">
        <v>169</v>
      </c>
      <c r="C10719" s="4">
        <v>1998.0</v>
      </c>
      <c r="D10719" s="4">
        <v>8.24164832966593</v>
      </c>
      <c r="E10719" s="4">
        <v>1.20665322388582E7</v>
      </c>
      <c r="F10719" s="4">
        <v>-9.565E8</v>
      </c>
      <c r="G10719" s="4">
        <v>1.1250220602974E10</v>
      </c>
      <c r="H10719" s="4">
        <v>7.22846031800454</v>
      </c>
      <c r="I10719" s="4">
        <v>7.78946930686528</v>
      </c>
      <c r="J10719" s="4">
        <f t="shared" si="2"/>
        <v>81321773197</v>
      </c>
      <c r="K10719" s="5">
        <f t="shared" si="3"/>
        <v>87633248082</v>
      </c>
      <c r="L10719" s="5">
        <f t="shared" si="4"/>
        <v>6311474885</v>
      </c>
      <c r="M10719" s="5">
        <f t="shared" si="5"/>
        <v>0.5610089889</v>
      </c>
      <c r="N10719" s="4" t="b">
        <v>0</v>
      </c>
      <c r="O10719" s="4" t="b">
        <v>1</v>
      </c>
      <c r="P10719" s="4" t="b">
        <v>1</v>
      </c>
      <c r="Q10719" s="4" t="b">
        <v>0</v>
      </c>
      <c r="R10719" s="4" t="s">
        <v>39</v>
      </c>
      <c r="S10719" s="4">
        <v>4.30850425525036</v>
      </c>
      <c r="T10719" s="4">
        <v>5.681929682278E8</v>
      </c>
    </row>
    <row r="10720" ht="12.75" customHeight="1">
      <c r="A10720" s="8" t="str">
        <f t="shared" si="1"/>
        <v>Sudan1997</v>
      </c>
      <c r="B10720" s="4" t="s">
        <v>169</v>
      </c>
      <c r="C10720" s="4">
        <v>1997.0</v>
      </c>
      <c r="D10720" s="4">
        <v>6.05744513081267</v>
      </c>
      <c r="E10720" s="4">
        <v>4154950.17118751</v>
      </c>
      <c r="F10720" s="4">
        <v>-8.281E8</v>
      </c>
      <c r="G10720" s="4">
        <v>1.16811795709007E10</v>
      </c>
      <c r="H10720" s="4">
        <v>6.79007768465081</v>
      </c>
      <c r="I10720" s="4">
        <v>7.38038450948136</v>
      </c>
      <c r="J10720" s="4">
        <f t="shared" si="2"/>
        <v>79316116735</v>
      </c>
      <c r="K10720" s="5">
        <f t="shared" si="3"/>
        <v>86211596758</v>
      </c>
      <c r="L10720" s="5">
        <f t="shared" si="4"/>
        <v>6895480023</v>
      </c>
      <c r="M10720" s="5">
        <f t="shared" si="5"/>
        <v>0.5903068248</v>
      </c>
      <c r="N10720" s="4" t="b">
        <v>0</v>
      </c>
      <c r="O10720" s="4" t="b">
        <v>0</v>
      </c>
      <c r="P10720" s="4" t="b">
        <v>1</v>
      </c>
      <c r="Q10720" s="4" t="b">
        <v>0</v>
      </c>
      <c r="R10720" s="4" t="s">
        <v>39</v>
      </c>
      <c r="S10720" s="4">
        <v>18.3126571850273</v>
      </c>
      <c r="T10720" s="4">
        <v>4.30958967926698E8</v>
      </c>
    </row>
    <row r="10721" ht="12.75" customHeight="1">
      <c r="A10721" s="8" t="str">
        <f t="shared" si="1"/>
        <v>Sudan1996</v>
      </c>
      <c r="B10721" s="4" t="s">
        <v>169</v>
      </c>
      <c r="C10721" s="4">
        <v>1996.0</v>
      </c>
      <c r="D10721" s="4">
        <v>5.46494651404321</v>
      </c>
      <c r="E10721" s="4">
        <v>-1.49353469222097E8</v>
      </c>
      <c r="F10721" s="4">
        <v>-8.2675E8</v>
      </c>
      <c r="G10721" s="4">
        <v>9.0183031280189E9</v>
      </c>
      <c r="H10721" s="4">
        <v>6.69460598397204</v>
      </c>
      <c r="I10721" s="4">
        <v>9.30508907632933</v>
      </c>
      <c r="J10721" s="4">
        <f t="shared" si="2"/>
        <v>60373986086</v>
      </c>
      <c r="K10721" s="5">
        <f t="shared" si="3"/>
        <v>83916113924</v>
      </c>
      <c r="L10721" s="5">
        <f t="shared" si="4"/>
        <v>23542127837</v>
      </c>
      <c r="M10721" s="5">
        <f t="shared" si="5"/>
        <v>2.610483092</v>
      </c>
      <c r="N10721" s="4" t="b">
        <v>0</v>
      </c>
      <c r="O10721" s="4" t="b">
        <v>0</v>
      </c>
      <c r="P10721" s="4" t="b">
        <v>1</v>
      </c>
      <c r="Q10721" s="4" t="b">
        <v>0</v>
      </c>
      <c r="R10721" s="4" t="s">
        <v>39</v>
      </c>
      <c r="S10721" s="4">
        <v>5.9191237633176</v>
      </c>
      <c r="T10721" s="4">
        <v>-2.66287644288179E9</v>
      </c>
    </row>
    <row r="10722" ht="12.75" customHeight="1">
      <c r="A10722" s="8" t="str">
        <f t="shared" si="1"/>
        <v>Sudan1995</v>
      </c>
      <c r="B10722" s="4" t="s">
        <v>169</v>
      </c>
      <c r="C10722" s="4">
        <v>1995.0</v>
      </c>
      <c r="D10722" s="4">
        <v>8.86041519717045</v>
      </c>
      <c r="E10722" s="4">
        <v>-3.40383486691284E8</v>
      </c>
      <c r="F10722" s="4">
        <v>-4.999E8</v>
      </c>
      <c r="G10722" s="4">
        <v>1.3830369852313E10</v>
      </c>
      <c r="H10722" s="4">
        <v>9.3979793900459</v>
      </c>
      <c r="I10722" s="4">
        <v>12.8780137930648</v>
      </c>
      <c r="J10722" s="4">
        <f t="shared" si="2"/>
        <v>129977530829</v>
      </c>
      <c r="K10722" s="5">
        <f t="shared" si="3"/>
        <v>178107693721</v>
      </c>
      <c r="L10722" s="5">
        <f t="shared" si="4"/>
        <v>48130162893</v>
      </c>
      <c r="M10722" s="5">
        <f t="shared" si="5"/>
        <v>3.480034403</v>
      </c>
      <c r="N10722" s="4" t="b">
        <v>0</v>
      </c>
      <c r="O10722" s="4" t="b">
        <v>0</v>
      </c>
      <c r="P10722" s="4" t="b">
        <v>1</v>
      </c>
      <c r="Q10722" s="4" t="b">
        <v>0</v>
      </c>
      <c r="R10722" s="4" t="s">
        <v>39</v>
      </c>
      <c r="S10722" s="4">
        <v>5.99709226051246</v>
      </c>
      <c r="T10722" s="4">
        <v>4.8120667242941E9</v>
      </c>
    </row>
    <row r="10723" ht="12.75" customHeight="1">
      <c r="A10723" s="8" t="str">
        <f t="shared" si="1"/>
        <v>Sudan1994</v>
      </c>
      <c r="B10723" s="4" t="s">
        <v>169</v>
      </c>
      <c r="C10723" s="4">
        <v>1994.0</v>
      </c>
      <c r="D10723" s="4">
        <v>3.51415379281726</v>
      </c>
      <c r="E10723" s="4">
        <v>-1.36231291184027E8</v>
      </c>
      <c r="F10723" s="4">
        <v>-6.017E8</v>
      </c>
      <c r="G10723" s="4">
        <v>1.27937984183843E10</v>
      </c>
      <c r="H10723" s="4">
        <v>16.5191188978564</v>
      </c>
      <c r="I10723" s="4">
        <v>19.551466133689</v>
      </c>
      <c r="J10723" s="4">
        <f t="shared" si="2"/>
        <v>211342277228</v>
      </c>
      <c r="K10723" s="5">
        <f t="shared" si="3"/>
        <v>250137516498</v>
      </c>
      <c r="L10723" s="5">
        <f t="shared" si="4"/>
        <v>38795239270</v>
      </c>
      <c r="M10723" s="5">
        <f t="shared" si="5"/>
        <v>3.032347236</v>
      </c>
      <c r="N10723" s="4" t="b">
        <v>0</v>
      </c>
      <c r="O10723" s="4" t="b">
        <v>1</v>
      </c>
      <c r="P10723" s="4" t="b">
        <v>1</v>
      </c>
      <c r="Q10723" s="4" t="b">
        <v>0</v>
      </c>
      <c r="R10723" s="4" t="s">
        <v>39</v>
      </c>
      <c r="S10723" s="4">
        <v>1.00622924788334</v>
      </c>
      <c r="T10723" s="4">
        <v>-1.03657143392869E9</v>
      </c>
    </row>
    <row r="10724" ht="12.75" customHeight="1">
      <c r="A10724" s="8" t="str">
        <f t="shared" si="1"/>
        <v>Sudan1993</v>
      </c>
      <c r="B10724" s="4" t="s">
        <v>169</v>
      </c>
      <c r="C10724" s="4">
        <v>1993.0</v>
      </c>
      <c r="D10724" s="4">
        <v>2.7504763138436</v>
      </c>
      <c r="E10724" s="4">
        <v>-6.6192076463401E8</v>
      </c>
      <c r="F10724" s="4">
        <v>-2.0221E8</v>
      </c>
      <c r="G10724" s="4">
        <v>8.88101008124942E9</v>
      </c>
      <c r="H10724" s="4">
        <v>15.6435082631236</v>
      </c>
      <c r="I10724" s="4">
        <v>23.6857087494349</v>
      </c>
      <c r="J10724" s="4">
        <f t="shared" si="2"/>
        <v>138930154591</v>
      </c>
      <c r="K10724" s="5">
        <f t="shared" si="3"/>
        <v>210353018185</v>
      </c>
      <c r="L10724" s="5">
        <f t="shared" si="4"/>
        <v>71422863594</v>
      </c>
      <c r="M10724" s="5">
        <f t="shared" si="5"/>
        <v>8.042200486</v>
      </c>
      <c r="N10724" s="4" t="b">
        <v>0</v>
      </c>
      <c r="O10724" s="4" t="b">
        <v>1</v>
      </c>
      <c r="P10724" s="4" t="b">
        <v>1</v>
      </c>
      <c r="Q10724" s="4" t="b">
        <v>0</v>
      </c>
      <c r="R10724" s="4" t="s">
        <v>39</v>
      </c>
      <c r="S10724" s="4">
        <v>4.56874918954713</v>
      </c>
      <c r="T10724" s="4">
        <v>-3.91278833713488E9</v>
      </c>
    </row>
    <row r="10725" ht="12.75" customHeight="1">
      <c r="A10725" s="8" t="str">
        <f t="shared" si="1"/>
        <v>Sudan1992</v>
      </c>
      <c r="B10725" s="4" t="s">
        <v>169</v>
      </c>
      <c r="C10725" s="4">
        <v>1992.0</v>
      </c>
      <c r="D10725" s="4">
        <v>5.54147275119767</v>
      </c>
      <c r="E10725" s="4">
        <v>-1.65417456030746E9</v>
      </c>
      <c r="F10725" s="4">
        <v>-5.0616032554304E8</v>
      </c>
      <c r="G10725" s="4">
        <v>7.03193349184899E9</v>
      </c>
      <c r="H10725" s="4">
        <v>25.9036654553682</v>
      </c>
      <c r="I10725" s="4">
        <v>50.4208162193213</v>
      </c>
      <c r="J10725" s="4">
        <f t="shared" si="2"/>
        <v>182152852677</v>
      </c>
      <c r="K10725" s="5">
        <f t="shared" si="3"/>
        <v>354555826259</v>
      </c>
      <c r="L10725" s="5">
        <f t="shared" si="4"/>
        <v>172402973582</v>
      </c>
      <c r="M10725" s="5">
        <f t="shared" si="5"/>
        <v>24.51715076</v>
      </c>
      <c r="N10725" s="4" t="b">
        <v>0</v>
      </c>
      <c r="O10725" s="4" t="b">
        <v>1</v>
      </c>
      <c r="P10725" s="4" t="b">
        <v>1</v>
      </c>
      <c r="Q10725" s="4" t="b">
        <v>0</v>
      </c>
      <c r="R10725" s="4" t="s">
        <v>39</v>
      </c>
      <c r="S10725" s="4">
        <v>6.57786138499603</v>
      </c>
      <c r="T10725" s="4">
        <v>-1.84907658940042E9</v>
      </c>
    </row>
    <row r="10726" ht="12.75" customHeight="1">
      <c r="A10726" s="8" t="str">
        <f t="shared" si="1"/>
        <v>Sudan1991</v>
      </c>
      <c r="B10726" s="4" t="s">
        <v>169</v>
      </c>
      <c r="C10726" s="4">
        <v>1991.0</v>
      </c>
      <c r="D10726" s="4">
        <v>7.02445329122644</v>
      </c>
      <c r="E10726" s="4">
        <v>-1.13498401159559E10</v>
      </c>
      <c r="F10726" s="4">
        <v>-9.5474458819591E8</v>
      </c>
      <c r="G10726" s="4">
        <v>4.41711943662039E10</v>
      </c>
      <c r="H10726" s="4">
        <v>19.2228431427385</v>
      </c>
      <c r="I10726" s="4">
        <v>45.7000028874753</v>
      </c>
      <c r="J10726" s="4">
        <f t="shared" si="2"/>
        <v>849095940729</v>
      </c>
      <c r="K10726" s="5">
        <f t="shared" si="3"/>
        <v>2018623710079</v>
      </c>
      <c r="L10726" s="5">
        <f t="shared" si="4"/>
        <v>1169527769350</v>
      </c>
      <c r="M10726" s="5">
        <f t="shared" si="5"/>
        <v>26.47715974</v>
      </c>
      <c r="N10726" s="4" t="b">
        <v>0</v>
      </c>
      <c r="O10726" s="4" t="b">
        <v>0</v>
      </c>
      <c r="P10726" s="4" t="b">
        <v>1</v>
      </c>
      <c r="Q10726" s="4" t="b">
        <v>1</v>
      </c>
      <c r="R10726" s="4" t="s">
        <v>39</v>
      </c>
      <c r="S10726" s="4">
        <v>7.51091035366538</v>
      </c>
      <c r="T10726" s="4">
        <v>3.71392608743549E10</v>
      </c>
    </row>
    <row r="10727" ht="12.75" customHeight="1">
      <c r="A10727" s="8" t="str">
        <f t="shared" si="1"/>
        <v>Sudan1990</v>
      </c>
      <c r="B10727" s="4" t="s">
        <v>169</v>
      </c>
      <c r="C10727" s="4">
        <v>1990.0</v>
      </c>
      <c r="D10727" s="4">
        <v>0.837923572517582</v>
      </c>
      <c r="E10727" s="4">
        <v>-5.41044587032407E9</v>
      </c>
      <c r="F10727" s="4">
        <v>-3.7224566429049E8</v>
      </c>
      <c r="G10727" s="4">
        <v>3.36412222222222E10</v>
      </c>
      <c r="H10727" s="4">
        <v>14.7575192782601</v>
      </c>
      <c r="I10727" s="4">
        <v>30.9650086201386</v>
      </c>
      <c r="J10727" s="4">
        <f t="shared" si="2"/>
        <v>496460985489</v>
      </c>
      <c r="K10727" s="5">
        <f t="shared" si="3"/>
        <v>1041700736103</v>
      </c>
      <c r="L10727" s="5">
        <f t="shared" si="4"/>
        <v>545239750614</v>
      </c>
      <c r="M10727" s="5">
        <f t="shared" si="5"/>
        <v>16.20748934</v>
      </c>
      <c r="N10727" s="4" t="b">
        <v>0</v>
      </c>
      <c r="O10727" s="4" t="b">
        <v>1</v>
      </c>
      <c r="P10727" s="4" t="b">
        <v>0</v>
      </c>
      <c r="Q10727" s="4" t="b">
        <v>1</v>
      </c>
      <c r="R10727" s="4" t="s">
        <v>39</v>
      </c>
      <c r="S10727" s="4">
        <v>-5.47005377640816</v>
      </c>
      <c r="T10727" s="4">
        <v>-1.05299721439817E10</v>
      </c>
    </row>
    <row r="10728" ht="12.75" customHeight="1">
      <c r="A10728" s="8" t="str">
        <f t="shared" si="1"/>
        <v>Sudan1989</v>
      </c>
      <c r="B10728" s="4" t="s">
        <v>169</v>
      </c>
      <c r="C10728" s="4">
        <v>1989.0</v>
      </c>
      <c r="D10728" s="4">
        <v>1.42285293860907</v>
      </c>
      <c r="E10728" s="4" t="s">
        <v>39</v>
      </c>
      <c r="F10728" s="4">
        <v>-1.49028290057777E8</v>
      </c>
      <c r="G10728" s="4">
        <v>2.14081111111111E10</v>
      </c>
      <c r="H10728" s="4" t="s">
        <v>39</v>
      </c>
      <c r="I10728" s="4" t="s">
        <v>39</v>
      </c>
      <c r="J10728" s="4" t="str">
        <f t="shared" si="2"/>
        <v>#VALUE!</v>
      </c>
      <c r="K10728" s="5" t="str">
        <f t="shared" si="3"/>
        <v>#VALUE!</v>
      </c>
      <c r="L10728" s="5" t="str">
        <f t="shared" si="4"/>
        <v>#VALUE!</v>
      </c>
      <c r="M10728" s="5" t="str">
        <f t="shared" si="5"/>
        <v>#VALUE!</v>
      </c>
      <c r="N10728" s="4" t="b">
        <v>0</v>
      </c>
      <c r="O10728" s="4" t="b">
        <v>1</v>
      </c>
      <c r="P10728" s="4" t="b">
        <v>0</v>
      </c>
      <c r="Q10728" s="4" t="b">
        <v>0</v>
      </c>
      <c r="R10728" s="4" t="s">
        <v>39</v>
      </c>
      <c r="S10728" s="4">
        <v>8.93139368787767</v>
      </c>
      <c r="T10728" s="4">
        <v>-1.22331111111111E10</v>
      </c>
    </row>
    <row r="10729" ht="12.75" customHeight="1">
      <c r="A10729" s="8" t="str">
        <f t="shared" si="1"/>
        <v>Sudan1988</v>
      </c>
      <c r="B10729" s="4" t="s">
        <v>169</v>
      </c>
      <c r="C10729" s="4">
        <v>1988.0</v>
      </c>
      <c r="D10729" s="4">
        <v>4.29246786013877</v>
      </c>
      <c r="E10729" s="4" t="s">
        <v>39</v>
      </c>
      <c r="F10729" s="4">
        <v>-3.57976258753868E8</v>
      </c>
      <c r="G10729" s="4">
        <v>1.43725555555556E10</v>
      </c>
      <c r="H10729" s="4" t="s">
        <v>39</v>
      </c>
      <c r="I10729" s="4" t="s">
        <v>39</v>
      </c>
      <c r="J10729" s="4" t="str">
        <f t="shared" si="2"/>
        <v>#VALUE!</v>
      </c>
      <c r="K10729" s="5" t="str">
        <f t="shared" si="3"/>
        <v>#VALUE!</v>
      </c>
      <c r="L10729" s="5" t="str">
        <f t="shared" si="4"/>
        <v>#VALUE!</v>
      </c>
      <c r="M10729" s="5" t="str">
        <f t="shared" si="5"/>
        <v>#VALUE!</v>
      </c>
      <c r="N10729" s="4" t="b">
        <v>0</v>
      </c>
      <c r="O10729" s="4" t="b">
        <v>1</v>
      </c>
      <c r="P10729" s="4" t="b">
        <v>1</v>
      </c>
      <c r="Q10729" s="4" t="b">
        <v>0</v>
      </c>
      <c r="R10729" s="4" t="s">
        <v>39</v>
      </c>
      <c r="S10729" s="4">
        <v>-0.331091818439447</v>
      </c>
      <c r="T10729" s="4">
        <v>-7.0355555555555E9</v>
      </c>
    </row>
    <row r="10730" ht="12.75" customHeight="1">
      <c r="A10730" s="8" t="str">
        <f t="shared" si="1"/>
        <v>Sudan1987</v>
      </c>
      <c r="B10730" s="4" t="s">
        <v>169</v>
      </c>
      <c r="C10730" s="4">
        <v>1987.0</v>
      </c>
      <c r="D10730" s="4">
        <v>6.46188567433038</v>
      </c>
      <c r="E10730" s="4" t="s">
        <v>39</v>
      </c>
      <c r="F10730" s="4">
        <v>-2.29360848046919E8</v>
      </c>
      <c r="G10730" s="4">
        <v>1.20933333333333E10</v>
      </c>
      <c r="H10730" s="4" t="s">
        <v>39</v>
      </c>
      <c r="I10730" s="4" t="s">
        <v>39</v>
      </c>
      <c r="J10730" s="4" t="str">
        <f t="shared" si="2"/>
        <v>#VALUE!</v>
      </c>
      <c r="K10730" s="5" t="str">
        <f t="shared" si="3"/>
        <v>#VALUE!</v>
      </c>
      <c r="L10730" s="5" t="str">
        <f t="shared" si="4"/>
        <v>#VALUE!</v>
      </c>
      <c r="M10730" s="5" t="str">
        <f t="shared" si="5"/>
        <v>#VALUE!</v>
      </c>
      <c r="N10730" s="4" t="b">
        <v>0</v>
      </c>
      <c r="O10730" s="4" t="b">
        <v>0</v>
      </c>
      <c r="P10730" s="4" t="b">
        <v>1</v>
      </c>
      <c r="Q10730" s="4" t="b">
        <v>1</v>
      </c>
      <c r="R10730" s="4" t="s">
        <v>39</v>
      </c>
      <c r="S10730" s="4">
        <v>14.2208845980014</v>
      </c>
      <c r="T10730" s="4">
        <v>-2.27922222222229E9</v>
      </c>
    </row>
    <row r="10731" ht="12.75" customHeight="1">
      <c r="A10731" s="8" t="str">
        <f t="shared" si="1"/>
        <v>Sudan1986</v>
      </c>
      <c r="B10731" s="4" t="s">
        <v>169</v>
      </c>
      <c r="C10731" s="4">
        <v>1986.0</v>
      </c>
      <c r="D10731" s="4">
        <v>9.93340690285019</v>
      </c>
      <c r="E10731" s="4" t="s">
        <v>39</v>
      </c>
      <c r="F10731" s="4">
        <v>-2.11320547603102E7</v>
      </c>
      <c r="G10731" s="4">
        <v>1.00922E10</v>
      </c>
      <c r="H10731" s="4" t="s">
        <v>39</v>
      </c>
      <c r="I10731" s="4" t="s">
        <v>39</v>
      </c>
      <c r="J10731" s="4" t="str">
        <f t="shared" si="2"/>
        <v>#VALUE!</v>
      </c>
      <c r="K10731" s="5" t="str">
        <f t="shared" si="3"/>
        <v>#VALUE!</v>
      </c>
      <c r="L10731" s="5" t="str">
        <f t="shared" si="4"/>
        <v>#VALUE!</v>
      </c>
      <c r="M10731" s="5" t="str">
        <f t="shared" si="5"/>
        <v>#VALUE!</v>
      </c>
      <c r="N10731" s="4" t="b">
        <v>0</v>
      </c>
      <c r="O10731" s="4" t="b">
        <v>0</v>
      </c>
      <c r="P10731" s="4" t="b">
        <v>1</v>
      </c>
      <c r="Q10731" s="4" t="b">
        <v>1</v>
      </c>
      <c r="R10731" s="4" t="s">
        <v>39</v>
      </c>
      <c r="S10731" s="4">
        <v>5.41381101190019</v>
      </c>
      <c r="T10731" s="4">
        <v>-2.00113333333329E9</v>
      </c>
    </row>
    <row r="10732" ht="12.75" customHeight="1">
      <c r="A10732" s="8" t="str">
        <f t="shared" si="1"/>
        <v>Sudan1985</v>
      </c>
      <c r="B10732" s="4" t="s">
        <v>169</v>
      </c>
      <c r="C10732" s="4">
        <v>1985.0</v>
      </c>
      <c r="D10732" s="4">
        <v>-0.623208464744099</v>
      </c>
      <c r="E10732" s="4" t="s">
        <v>39</v>
      </c>
      <c r="F10732" s="4">
        <v>1.53813162904543E8</v>
      </c>
      <c r="G10732" s="4">
        <v>8.0752596003398E9</v>
      </c>
      <c r="H10732" s="4" t="s">
        <v>39</v>
      </c>
      <c r="I10732" s="4" t="s">
        <v>39</v>
      </c>
      <c r="J10732" s="4" t="str">
        <f t="shared" si="2"/>
        <v>#VALUE!</v>
      </c>
      <c r="K10732" s="5" t="str">
        <f t="shared" si="3"/>
        <v>#VALUE!</v>
      </c>
      <c r="L10732" s="5" t="str">
        <f t="shared" si="4"/>
        <v>#VALUE!</v>
      </c>
      <c r="M10732" s="5" t="str">
        <f t="shared" si="5"/>
        <v>#VALUE!</v>
      </c>
      <c r="N10732" s="4" t="b">
        <v>1</v>
      </c>
      <c r="O10732" s="4" t="b">
        <v>1</v>
      </c>
      <c r="P10732" s="4" t="b">
        <v>0</v>
      </c>
      <c r="Q10732" s="4" t="b">
        <v>1</v>
      </c>
      <c r="R10732" s="4" t="s">
        <v>39</v>
      </c>
      <c r="S10732" s="4">
        <v>-6.28104358075066</v>
      </c>
      <c r="T10732" s="4">
        <v>-2.0169403996602E9</v>
      </c>
    </row>
    <row r="10733" ht="12.75" customHeight="1">
      <c r="A10733" s="8" t="str">
        <f t="shared" si="1"/>
        <v>Sudan1984</v>
      </c>
      <c r="B10733" s="4" t="s">
        <v>169</v>
      </c>
      <c r="C10733" s="4">
        <v>1984.0</v>
      </c>
      <c r="D10733" s="4">
        <v>-5.62863566610756</v>
      </c>
      <c r="E10733" s="4" t="s">
        <v>39</v>
      </c>
      <c r="F10733" s="4">
        <v>3.64842656543108E7</v>
      </c>
      <c r="G10733" s="4">
        <v>1.04476153846154E10</v>
      </c>
      <c r="H10733" s="4" t="s">
        <v>39</v>
      </c>
      <c r="I10733" s="4" t="s">
        <v>39</v>
      </c>
      <c r="J10733" s="4" t="str">
        <f t="shared" si="2"/>
        <v>#VALUE!</v>
      </c>
      <c r="K10733" s="5" t="str">
        <f t="shared" si="3"/>
        <v>#VALUE!</v>
      </c>
      <c r="L10733" s="5" t="str">
        <f t="shared" si="4"/>
        <v>#VALUE!</v>
      </c>
      <c r="M10733" s="5" t="str">
        <f t="shared" si="5"/>
        <v>#VALUE!</v>
      </c>
      <c r="N10733" s="4" t="b">
        <v>1</v>
      </c>
      <c r="O10733" s="4" t="b">
        <v>1</v>
      </c>
      <c r="P10733" s="4" t="b">
        <v>0</v>
      </c>
      <c r="Q10733" s="4" t="b">
        <v>0</v>
      </c>
      <c r="R10733" s="4" t="s">
        <v>39</v>
      </c>
      <c r="S10733" s="4">
        <v>-5.0089067687659</v>
      </c>
      <c r="T10733" s="4">
        <v>2.3723557842756E9</v>
      </c>
    </row>
    <row r="10734" ht="12.75" customHeight="1">
      <c r="A10734" s="8" t="str">
        <f t="shared" si="1"/>
        <v>Sudan1983</v>
      </c>
      <c r="B10734" s="4" t="s">
        <v>169</v>
      </c>
      <c r="C10734" s="4">
        <v>1983.0</v>
      </c>
      <c r="D10734" s="4">
        <v>-1.50998572965069</v>
      </c>
      <c r="E10734" s="4" t="s">
        <v>39</v>
      </c>
      <c r="F10734" s="4">
        <v>-2.13740925779976E8</v>
      </c>
      <c r="G10734" s="4">
        <v>8.23015384615385E9</v>
      </c>
      <c r="H10734" s="4" t="s">
        <v>39</v>
      </c>
      <c r="I10734" s="4" t="s">
        <v>39</v>
      </c>
      <c r="J10734" s="4" t="str">
        <f t="shared" si="2"/>
        <v>#VALUE!</v>
      </c>
      <c r="K10734" s="5" t="str">
        <f t="shared" si="3"/>
        <v>#VALUE!</v>
      </c>
      <c r="L10734" s="5" t="str">
        <f t="shared" si="4"/>
        <v>#VALUE!</v>
      </c>
      <c r="M10734" s="5" t="str">
        <f t="shared" si="5"/>
        <v>#VALUE!</v>
      </c>
      <c r="N10734" s="4" t="b">
        <v>1</v>
      </c>
      <c r="O10734" s="4" t="b">
        <v>1</v>
      </c>
      <c r="P10734" s="4" t="b">
        <v>0</v>
      </c>
      <c r="Q10734" s="4" t="b">
        <v>0</v>
      </c>
      <c r="R10734" s="4" t="s">
        <v>39</v>
      </c>
      <c r="S10734" s="4">
        <v>2.0625016947758</v>
      </c>
      <c r="T10734" s="4">
        <v>-2.21746153846155E9</v>
      </c>
    </row>
    <row r="10735" ht="12.75" customHeight="1">
      <c r="A10735" s="8" t="str">
        <f t="shared" si="1"/>
        <v>Sudan1982</v>
      </c>
      <c r="B10735" s="4" t="s">
        <v>169</v>
      </c>
      <c r="C10735" s="4">
        <v>1982.0</v>
      </c>
      <c r="D10735" s="4">
        <v>4.12698329594273</v>
      </c>
      <c r="E10735" s="4" t="s">
        <v>39</v>
      </c>
      <c r="F10735" s="4">
        <v>-2.44093457788791E8</v>
      </c>
      <c r="G10735" s="4">
        <v>8.73254227373424E9</v>
      </c>
      <c r="H10735" s="4" t="s">
        <v>39</v>
      </c>
      <c r="I10735" s="4" t="s">
        <v>39</v>
      </c>
      <c r="J10735" s="4" t="str">
        <f t="shared" si="2"/>
        <v>#VALUE!</v>
      </c>
      <c r="K10735" s="5" t="str">
        <f t="shared" si="3"/>
        <v>#VALUE!</v>
      </c>
      <c r="L10735" s="5" t="str">
        <f t="shared" si="4"/>
        <v>#VALUE!</v>
      </c>
      <c r="M10735" s="5" t="str">
        <f t="shared" si="5"/>
        <v>#VALUE!</v>
      </c>
      <c r="N10735" s="4" t="b">
        <v>1</v>
      </c>
      <c r="O10735" s="4" t="b">
        <v>1</v>
      </c>
      <c r="P10735" s="4" t="b">
        <v>1</v>
      </c>
      <c r="Q10735" s="4" t="b">
        <v>0</v>
      </c>
      <c r="R10735" s="4" t="s">
        <v>39</v>
      </c>
      <c r="S10735" s="4">
        <v>5.95866643257293</v>
      </c>
      <c r="T10735" s="4">
        <v>5.0238842758039E8</v>
      </c>
    </row>
    <row r="10736" ht="12.75" customHeight="1">
      <c r="A10736" s="8" t="str">
        <f t="shared" si="1"/>
        <v>Sudan1981</v>
      </c>
      <c r="B10736" s="4" t="s">
        <v>169</v>
      </c>
      <c r="C10736" s="4">
        <v>1981.0</v>
      </c>
      <c r="D10736" s="4">
        <v>6.32012515617383</v>
      </c>
      <c r="E10736" s="4" t="s">
        <v>39</v>
      </c>
      <c r="F10736" s="4">
        <v>-6.44821055773292E8</v>
      </c>
      <c r="G10736" s="4">
        <v>1.07538881542798E10</v>
      </c>
      <c r="H10736" s="4" t="s">
        <v>39</v>
      </c>
      <c r="I10736" s="4" t="s">
        <v>39</v>
      </c>
      <c r="J10736" s="4" t="str">
        <f t="shared" si="2"/>
        <v>#VALUE!</v>
      </c>
      <c r="K10736" s="5" t="str">
        <f t="shared" si="3"/>
        <v>#VALUE!</v>
      </c>
      <c r="L10736" s="5" t="str">
        <f t="shared" si="4"/>
        <v>#VALUE!</v>
      </c>
      <c r="M10736" s="5" t="str">
        <f t="shared" si="5"/>
        <v>#VALUE!</v>
      </c>
      <c r="N10736" s="4" t="b">
        <v>0</v>
      </c>
      <c r="O10736" s="4" t="b">
        <v>0</v>
      </c>
      <c r="P10736" s="4" t="b">
        <v>1</v>
      </c>
      <c r="Q10736" s="4" t="b">
        <v>1</v>
      </c>
      <c r="R10736" s="4" t="s">
        <v>39</v>
      </c>
      <c r="S10736" s="4">
        <v>7.43756365612805</v>
      </c>
      <c r="T10736" s="4">
        <v>2.02134588054556E9</v>
      </c>
    </row>
    <row r="10737" ht="12.75" customHeight="1">
      <c r="A10737" s="8" t="str">
        <f t="shared" si="1"/>
        <v>Sudan1980</v>
      </c>
      <c r="B10737" s="4" t="s">
        <v>169</v>
      </c>
      <c r="C10737" s="4">
        <v>1980.0</v>
      </c>
      <c r="D10737" s="4">
        <v>2.49957255602381</v>
      </c>
      <c r="E10737" s="4" t="s">
        <v>39</v>
      </c>
      <c r="F10737" s="4">
        <v>-3.1600962563475E8</v>
      </c>
      <c r="G10737" s="4">
        <v>8.9518000179036E9</v>
      </c>
      <c r="H10737" s="4" t="s">
        <v>39</v>
      </c>
      <c r="I10737" s="4" t="s">
        <v>39</v>
      </c>
      <c r="J10737" s="4" t="str">
        <f t="shared" si="2"/>
        <v>#VALUE!</v>
      </c>
      <c r="K10737" s="5" t="str">
        <f t="shared" si="3"/>
        <v>#VALUE!</v>
      </c>
      <c r="L10737" s="5" t="str">
        <f t="shared" si="4"/>
        <v>#VALUE!</v>
      </c>
      <c r="M10737" s="5" t="str">
        <f t="shared" si="5"/>
        <v>#VALUE!</v>
      </c>
      <c r="N10737" s="4" t="b">
        <v>0</v>
      </c>
      <c r="O10737" s="4" t="b">
        <v>1</v>
      </c>
      <c r="P10737" s="4" t="b">
        <v>1</v>
      </c>
      <c r="Q10737" s="4" t="b">
        <v>1</v>
      </c>
      <c r="R10737" s="4" t="s">
        <v>39</v>
      </c>
      <c r="S10737" s="4">
        <v>1.52431014779975</v>
      </c>
      <c r="T10737" s="4">
        <v>-1.80208813637619E9</v>
      </c>
    </row>
    <row r="10738" ht="12.75" customHeight="1">
      <c r="A10738" s="8" t="str">
        <f t="shared" si="1"/>
        <v>Sudan1979</v>
      </c>
      <c r="B10738" s="4" t="s">
        <v>169</v>
      </c>
      <c r="C10738" s="4">
        <v>1979.0</v>
      </c>
      <c r="D10738" s="4">
        <v>4.52428420830189</v>
      </c>
      <c r="E10738" s="4" t="s">
        <v>39</v>
      </c>
      <c r="F10738" s="4">
        <v>-2.56423663594512E8</v>
      </c>
      <c r="G10738" s="4">
        <v>8.41840778660599E9</v>
      </c>
      <c r="H10738" s="4" t="s">
        <v>39</v>
      </c>
      <c r="I10738" s="4" t="s">
        <v>39</v>
      </c>
      <c r="J10738" s="4" t="str">
        <f t="shared" si="2"/>
        <v>#VALUE!</v>
      </c>
      <c r="K10738" s="5" t="str">
        <f t="shared" si="3"/>
        <v>#VALUE!</v>
      </c>
      <c r="L10738" s="5" t="str">
        <f t="shared" si="4"/>
        <v>#VALUE!</v>
      </c>
      <c r="M10738" s="5" t="str">
        <f t="shared" si="5"/>
        <v>#VALUE!</v>
      </c>
      <c r="N10738" s="4" t="b">
        <v>0</v>
      </c>
      <c r="O10738" s="4" t="b">
        <v>1</v>
      </c>
      <c r="P10738" s="4" t="b">
        <v>1</v>
      </c>
      <c r="Q10738" s="4" t="b">
        <v>0</v>
      </c>
      <c r="R10738" s="4" t="s">
        <v>39</v>
      </c>
      <c r="S10738" s="4">
        <v>-5.01859932953688</v>
      </c>
      <c r="T10738" s="4">
        <v>-5.3339223129761E8</v>
      </c>
    </row>
    <row r="10739" ht="12.75" customHeight="1">
      <c r="A10739" s="8" t="str">
        <f t="shared" si="1"/>
        <v>Sudan1978</v>
      </c>
      <c r="B10739" s="4" t="s">
        <v>169</v>
      </c>
      <c r="C10739" s="4">
        <v>1978.0</v>
      </c>
      <c r="D10739" s="4">
        <v>-5.42480035773972</v>
      </c>
      <c r="E10739" s="4" t="s">
        <v>39</v>
      </c>
      <c r="F10739" s="4">
        <v>-1.08870572304279E8</v>
      </c>
      <c r="G10739" s="4">
        <v>8.1287193150792E9</v>
      </c>
      <c r="H10739" s="4" t="s">
        <v>39</v>
      </c>
      <c r="I10739" s="4" t="s">
        <v>39</v>
      </c>
      <c r="J10739" s="4" t="str">
        <f t="shared" si="2"/>
        <v>#VALUE!</v>
      </c>
      <c r="K10739" s="5" t="str">
        <f t="shared" si="3"/>
        <v>#VALUE!</v>
      </c>
      <c r="L10739" s="5" t="str">
        <f t="shared" si="4"/>
        <v>#VALUE!</v>
      </c>
      <c r="M10739" s="5" t="str">
        <f t="shared" si="5"/>
        <v>#VALUE!</v>
      </c>
      <c r="N10739" s="4" t="b">
        <v>1</v>
      </c>
      <c r="O10739" s="4" t="b">
        <v>1</v>
      </c>
      <c r="P10739" s="4" t="b">
        <v>0</v>
      </c>
      <c r="Q10739" s="4" t="b">
        <v>0</v>
      </c>
      <c r="R10739" s="4" t="s">
        <v>39</v>
      </c>
      <c r="S10739" s="4">
        <v>-5.9309867214476</v>
      </c>
      <c r="T10739" s="4">
        <v>-2.8968847152679E8</v>
      </c>
    </row>
    <row r="10740" ht="12.75" customHeight="1">
      <c r="A10740" s="8" t="str">
        <f t="shared" si="1"/>
        <v>Sudan1977</v>
      </c>
      <c r="B10740" s="4" t="s">
        <v>169</v>
      </c>
      <c r="C10740" s="4">
        <v>1977.0</v>
      </c>
      <c r="D10740" s="4">
        <v>5.67806737907457</v>
      </c>
      <c r="E10740" s="4" t="s">
        <v>39</v>
      </c>
      <c r="F10740" s="4">
        <v>-8.85285527390995E7</v>
      </c>
      <c r="G10740" s="4">
        <v>7.49900563937649E9</v>
      </c>
      <c r="H10740" s="4" t="s">
        <v>39</v>
      </c>
      <c r="I10740" s="4" t="s">
        <v>39</v>
      </c>
      <c r="J10740" s="4" t="str">
        <f t="shared" si="2"/>
        <v>#VALUE!</v>
      </c>
      <c r="K10740" s="5" t="str">
        <f t="shared" si="3"/>
        <v>#VALUE!</v>
      </c>
      <c r="L10740" s="5" t="str">
        <f t="shared" si="4"/>
        <v>#VALUE!</v>
      </c>
      <c r="M10740" s="5" t="str">
        <f t="shared" si="5"/>
        <v>#VALUE!</v>
      </c>
      <c r="N10740" s="4" t="b">
        <v>1</v>
      </c>
      <c r="O10740" s="4" t="b">
        <v>1</v>
      </c>
      <c r="P10740" s="4" t="b">
        <v>1</v>
      </c>
      <c r="Q10740" s="4" t="b">
        <v>0</v>
      </c>
      <c r="R10740" s="4" t="s">
        <v>39</v>
      </c>
      <c r="S10740" s="4">
        <v>6.22385378195638</v>
      </c>
      <c r="T10740" s="4">
        <v>-6.2971367570271E8</v>
      </c>
    </row>
    <row r="10741" ht="12.75" customHeight="1">
      <c r="A10741" s="8" t="str">
        <f t="shared" si="1"/>
        <v>Sudan1976</v>
      </c>
      <c r="B10741" s="4" t="s">
        <v>169</v>
      </c>
      <c r="C10741" s="4">
        <v>1976.0</v>
      </c>
      <c r="D10741" s="4">
        <v>15.7470685235598</v>
      </c>
      <c r="E10741" s="4" t="s">
        <v>39</v>
      </c>
      <c r="F10741" s="4" t="s">
        <v>39</v>
      </c>
      <c r="G10741" s="4">
        <v>6.01321081566115E9</v>
      </c>
      <c r="H10741" s="4" t="s">
        <v>39</v>
      </c>
      <c r="I10741" s="4" t="s">
        <v>39</v>
      </c>
      <c r="J10741" s="4" t="str">
        <f t="shared" si="2"/>
        <v>#VALUE!</v>
      </c>
      <c r="K10741" s="5" t="str">
        <f t="shared" si="3"/>
        <v>#VALUE!</v>
      </c>
      <c r="L10741" s="5" t="str">
        <f t="shared" si="4"/>
        <v>#VALUE!</v>
      </c>
      <c r="M10741" s="5" t="str">
        <f t="shared" si="5"/>
        <v>#VALUE!</v>
      </c>
      <c r="N10741" s="4" t="b">
        <v>0</v>
      </c>
      <c r="O10741" s="4" t="b">
        <v>0</v>
      </c>
      <c r="P10741" s="4" t="b">
        <v>1</v>
      </c>
      <c r="Q10741" s="4" t="b">
        <v>1</v>
      </c>
      <c r="R10741" s="4" t="s">
        <v>39</v>
      </c>
      <c r="S10741" s="4">
        <v>16.6652197362105</v>
      </c>
      <c r="T10741" s="4">
        <v>-1.48579482371533E9</v>
      </c>
    </row>
    <row r="10742" ht="12.75" customHeight="1">
      <c r="A10742" s="8" t="str">
        <f t="shared" si="1"/>
        <v>Sudan1975</v>
      </c>
      <c r="B10742" s="4" t="s">
        <v>169</v>
      </c>
      <c r="C10742" s="4">
        <v>1975.0</v>
      </c>
      <c r="D10742" s="4">
        <v>6.48113539885144</v>
      </c>
      <c r="E10742" s="4" t="s">
        <v>39</v>
      </c>
      <c r="F10742" s="4" t="s">
        <v>39</v>
      </c>
      <c r="G10742" s="4">
        <v>4.82309019191008E9</v>
      </c>
      <c r="H10742" s="4" t="s">
        <v>39</v>
      </c>
      <c r="I10742" s="4" t="s">
        <v>39</v>
      </c>
      <c r="J10742" s="4" t="str">
        <f t="shared" si="2"/>
        <v>#VALUE!</v>
      </c>
      <c r="K10742" s="5" t="str">
        <f t="shared" si="3"/>
        <v>#VALUE!</v>
      </c>
      <c r="L10742" s="5" t="str">
        <f t="shared" si="4"/>
        <v>#VALUE!</v>
      </c>
      <c r="M10742" s="5" t="str">
        <f t="shared" si="5"/>
        <v>#VALUE!</v>
      </c>
      <c r="N10742" s="4" t="b">
        <v>0</v>
      </c>
      <c r="O10742" s="4" t="b">
        <v>1</v>
      </c>
      <c r="P10742" s="4" t="b">
        <v>1</v>
      </c>
      <c r="Q10742" s="4" t="b">
        <v>1</v>
      </c>
      <c r="R10742" s="4" t="s">
        <v>39</v>
      </c>
      <c r="S10742" s="4">
        <v>15.7134664503164</v>
      </c>
      <c r="T10742" s="4">
        <v>-1.19012062375107E9</v>
      </c>
    </row>
    <row r="10743" ht="12.75" customHeight="1">
      <c r="A10743" s="8" t="str">
        <f t="shared" si="1"/>
        <v>Sudan1974</v>
      </c>
      <c r="B10743" s="4" t="s">
        <v>169</v>
      </c>
      <c r="C10743" s="4">
        <v>1974.0</v>
      </c>
      <c r="D10743" s="4">
        <v>12.5270100039955</v>
      </c>
      <c r="E10743" s="4" t="s">
        <v>39</v>
      </c>
      <c r="F10743" s="4" t="s">
        <v>39</v>
      </c>
      <c r="G10743" s="4">
        <v>3.95893165984759E9</v>
      </c>
      <c r="H10743" s="4" t="s">
        <v>39</v>
      </c>
      <c r="I10743" s="4" t="s">
        <v>39</v>
      </c>
      <c r="J10743" s="4" t="str">
        <f t="shared" si="2"/>
        <v>#VALUE!</v>
      </c>
      <c r="K10743" s="5" t="str">
        <f t="shared" si="3"/>
        <v>#VALUE!</v>
      </c>
      <c r="L10743" s="5" t="str">
        <f t="shared" si="4"/>
        <v>#VALUE!</v>
      </c>
      <c r="M10743" s="5" t="str">
        <f t="shared" si="5"/>
        <v>#VALUE!</v>
      </c>
      <c r="N10743" s="4" t="b">
        <v>0</v>
      </c>
      <c r="O10743" s="4" t="b">
        <v>1</v>
      </c>
      <c r="P10743" s="4" t="b">
        <v>1</v>
      </c>
      <c r="Q10743" s="4" t="b">
        <v>0</v>
      </c>
      <c r="R10743" s="4" t="s">
        <v>39</v>
      </c>
      <c r="S10743" s="4">
        <v>11.4452891421568</v>
      </c>
      <c r="T10743" s="4">
        <v>-8.6415853206249E8</v>
      </c>
    </row>
    <row r="10744" ht="12.75" customHeight="1">
      <c r="A10744" s="8" t="str">
        <f t="shared" si="1"/>
        <v>Sudan1973</v>
      </c>
      <c r="B10744" s="4" t="s">
        <v>169</v>
      </c>
      <c r="C10744" s="4">
        <v>1973.0</v>
      </c>
      <c r="D10744" s="4">
        <v>-7.07854188754223</v>
      </c>
      <c r="E10744" s="4" t="s">
        <v>39</v>
      </c>
      <c r="F10744" s="4" t="s">
        <v>39</v>
      </c>
      <c r="G10744" s="4">
        <v>3.07725446030228E9</v>
      </c>
      <c r="H10744" s="4" t="s">
        <v>39</v>
      </c>
      <c r="I10744" s="4" t="s">
        <v>39</v>
      </c>
      <c r="J10744" s="4" t="str">
        <f t="shared" si="2"/>
        <v>#VALUE!</v>
      </c>
      <c r="K10744" s="5" t="str">
        <f t="shared" si="3"/>
        <v>#VALUE!</v>
      </c>
      <c r="L10744" s="5" t="str">
        <f t="shared" si="4"/>
        <v>#VALUE!</v>
      </c>
      <c r="M10744" s="5" t="str">
        <f t="shared" si="5"/>
        <v>#VALUE!</v>
      </c>
      <c r="N10744" s="4" t="b">
        <v>1</v>
      </c>
      <c r="O10744" s="4" t="b">
        <v>1</v>
      </c>
      <c r="P10744" s="4" t="b">
        <v>0</v>
      </c>
      <c r="Q10744" s="4" t="b">
        <v>0</v>
      </c>
      <c r="R10744" s="4" t="s">
        <v>39</v>
      </c>
      <c r="S10744" s="4">
        <v>0.632195249838389</v>
      </c>
      <c r="T10744" s="4">
        <v>-8.8167719954531E8</v>
      </c>
    </row>
    <row r="10745" ht="12.75" customHeight="1">
      <c r="A10745" s="8" t="str">
        <f t="shared" si="1"/>
        <v>Sudan1972</v>
      </c>
      <c r="B10745" s="4" t="s">
        <v>169</v>
      </c>
      <c r="C10745" s="4">
        <v>1972.0</v>
      </c>
      <c r="D10745" s="4">
        <v>4.75632520398298</v>
      </c>
      <c r="E10745" s="4" t="s">
        <v>39</v>
      </c>
      <c r="F10745" s="4" t="s">
        <v>39</v>
      </c>
      <c r="G10745" s="4">
        <v>2.48305572223738E9</v>
      </c>
      <c r="H10745" s="4" t="s">
        <v>39</v>
      </c>
      <c r="I10745" s="4" t="s">
        <v>39</v>
      </c>
      <c r="J10745" s="4" t="str">
        <f t="shared" si="2"/>
        <v>#VALUE!</v>
      </c>
      <c r="K10745" s="5" t="str">
        <f t="shared" si="3"/>
        <v>#VALUE!</v>
      </c>
      <c r="L10745" s="5" t="str">
        <f t="shared" si="4"/>
        <v>#VALUE!</v>
      </c>
      <c r="M10745" s="5" t="str">
        <f t="shared" si="5"/>
        <v>#VALUE!</v>
      </c>
      <c r="N10745" s="4" t="b">
        <v>1</v>
      </c>
      <c r="O10745" s="4" t="b">
        <v>1</v>
      </c>
      <c r="P10745" s="4" t="b">
        <v>1</v>
      </c>
      <c r="Q10745" s="4" t="b">
        <v>0</v>
      </c>
      <c r="R10745" s="4" t="s">
        <v>39</v>
      </c>
      <c r="S10745" s="4">
        <v>-5.0709864790971</v>
      </c>
      <c r="T10745" s="4">
        <v>-5.94198738064899E8</v>
      </c>
    </row>
    <row r="10746" ht="12.75" customHeight="1">
      <c r="A10746" s="8" t="str">
        <f t="shared" si="1"/>
        <v>Sudan1971</v>
      </c>
      <c r="B10746" s="4" t="s">
        <v>169</v>
      </c>
      <c r="C10746" s="4">
        <v>1971.0</v>
      </c>
      <c r="D10746" s="4">
        <v>4.97664522537852</v>
      </c>
      <c r="E10746" s="4" t="s">
        <v>39</v>
      </c>
      <c r="F10746" s="4" t="s">
        <v>39</v>
      </c>
      <c r="G10746" s="4">
        <v>2.28834004103486E9</v>
      </c>
      <c r="H10746" s="4" t="s">
        <v>39</v>
      </c>
      <c r="I10746" s="4" t="s">
        <v>39</v>
      </c>
      <c r="J10746" s="4" t="str">
        <f t="shared" si="2"/>
        <v>#VALUE!</v>
      </c>
      <c r="K10746" s="5" t="str">
        <f t="shared" si="3"/>
        <v>#VALUE!</v>
      </c>
      <c r="L10746" s="5" t="str">
        <f t="shared" si="4"/>
        <v>#VALUE!</v>
      </c>
      <c r="M10746" s="5" t="str">
        <f t="shared" si="5"/>
        <v>#VALUE!</v>
      </c>
      <c r="N10746" s="4" t="b">
        <v>0</v>
      </c>
      <c r="O10746" s="4" t="b">
        <v>0</v>
      </c>
      <c r="P10746" s="4" t="b">
        <v>1</v>
      </c>
      <c r="Q10746" s="4" t="b">
        <v>1</v>
      </c>
      <c r="R10746" s="4" t="s">
        <v>39</v>
      </c>
      <c r="S10746" s="4">
        <v>2.24731409977321</v>
      </c>
      <c r="T10746" s="4">
        <v>-1.94715681202519E8</v>
      </c>
    </row>
    <row r="10747" ht="12.75" customHeight="1">
      <c r="A10747" s="8" t="str">
        <f t="shared" si="1"/>
        <v>Sudan1970</v>
      </c>
      <c r="B10747" s="4" t="s">
        <v>169</v>
      </c>
      <c r="C10747" s="4">
        <v>1970.0</v>
      </c>
      <c r="D10747" s="4">
        <v>-3.94680230469467</v>
      </c>
      <c r="E10747" s="4" t="s">
        <v>39</v>
      </c>
      <c r="F10747" s="4" t="s">
        <v>39</v>
      </c>
      <c r="G10747" s="4">
        <v>2.10022975904718E9</v>
      </c>
      <c r="H10747" s="4" t="s">
        <v>39</v>
      </c>
      <c r="I10747" s="4" t="s">
        <v>39</v>
      </c>
      <c r="J10747" s="4" t="str">
        <f t="shared" si="2"/>
        <v>#VALUE!</v>
      </c>
      <c r="K10747" s="5" t="str">
        <f t="shared" si="3"/>
        <v>#VALUE!</v>
      </c>
      <c r="L10747" s="5" t="str">
        <f t="shared" si="4"/>
        <v>#VALUE!</v>
      </c>
      <c r="M10747" s="5" t="str">
        <f t="shared" si="5"/>
        <v>#VALUE!</v>
      </c>
      <c r="N10747" s="4" t="b">
        <v>1</v>
      </c>
      <c r="O10747" s="4" t="b">
        <v>1</v>
      </c>
      <c r="P10747" s="4" t="b">
        <v>0</v>
      </c>
      <c r="Q10747" s="4" t="b">
        <v>1</v>
      </c>
      <c r="R10747" s="4" t="s">
        <v>39</v>
      </c>
      <c r="S10747" s="4">
        <v>5.92507471604789</v>
      </c>
      <c r="T10747" s="4">
        <v>-1.8811028198768E8</v>
      </c>
    </row>
    <row r="10748" ht="12.75" customHeight="1">
      <c r="A10748" s="8" t="str">
        <f t="shared" si="1"/>
        <v>Sudan1969</v>
      </c>
      <c r="B10748" s="4" t="s">
        <v>169</v>
      </c>
      <c r="C10748" s="4">
        <v>1969.0</v>
      </c>
      <c r="D10748" s="4">
        <v>5.94751275727655</v>
      </c>
      <c r="E10748" s="4" t="s">
        <v>39</v>
      </c>
      <c r="F10748" s="4" t="s">
        <v>39</v>
      </c>
      <c r="G10748" s="4">
        <v>1.84750144126221E9</v>
      </c>
      <c r="H10748" s="4" t="s">
        <v>39</v>
      </c>
      <c r="I10748" s="4" t="s">
        <v>39</v>
      </c>
      <c r="J10748" s="4" t="str">
        <f t="shared" si="2"/>
        <v>#VALUE!</v>
      </c>
      <c r="K10748" s="5" t="str">
        <f t="shared" si="3"/>
        <v>#VALUE!</v>
      </c>
      <c r="L10748" s="5" t="str">
        <f t="shared" si="4"/>
        <v>#VALUE!</v>
      </c>
      <c r="M10748" s="5" t="str">
        <f t="shared" si="5"/>
        <v>#VALUE!</v>
      </c>
      <c r="N10748" s="4" t="b">
        <v>1</v>
      </c>
      <c r="O10748" s="4" t="b">
        <v>1</v>
      </c>
      <c r="P10748" s="4" t="b">
        <v>1</v>
      </c>
      <c r="Q10748" s="4" t="b">
        <v>0</v>
      </c>
      <c r="R10748" s="4" t="s">
        <v>39</v>
      </c>
      <c r="S10748" s="4">
        <v>1.38935049050187</v>
      </c>
      <c r="T10748" s="4">
        <v>-2.5272831778497E8</v>
      </c>
    </row>
    <row r="10749" ht="12.75" customHeight="1">
      <c r="A10749" s="8" t="str">
        <f t="shared" si="1"/>
        <v>Sudan1968</v>
      </c>
      <c r="B10749" s="4" t="s">
        <v>169</v>
      </c>
      <c r="C10749" s="4">
        <v>1968.0</v>
      </c>
      <c r="D10749" s="4">
        <v>6.04184707772828</v>
      </c>
      <c r="E10749" s="4" t="s">
        <v>39</v>
      </c>
      <c r="F10749" s="4" t="s">
        <v>39</v>
      </c>
      <c r="G10749" s="4">
        <v>1.67777140056798E9</v>
      </c>
      <c r="H10749" s="4" t="s">
        <v>39</v>
      </c>
      <c r="I10749" s="4" t="s">
        <v>39</v>
      </c>
      <c r="J10749" s="4" t="str">
        <f t="shared" si="2"/>
        <v>#VALUE!</v>
      </c>
      <c r="K10749" s="5" t="str">
        <f t="shared" si="3"/>
        <v>#VALUE!</v>
      </c>
      <c r="L10749" s="5" t="str">
        <f t="shared" si="4"/>
        <v>#VALUE!</v>
      </c>
      <c r="M10749" s="5" t="str">
        <f t="shared" si="5"/>
        <v>#VALUE!</v>
      </c>
      <c r="N10749" s="4" t="b">
        <v>0</v>
      </c>
      <c r="O10749" s="4" t="b">
        <v>0</v>
      </c>
      <c r="P10749" s="4" t="b">
        <v>1</v>
      </c>
      <c r="Q10749" s="4" t="b">
        <v>1</v>
      </c>
      <c r="R10749" s="4" t="s">
        <v>39</v>
      </c>
      <c r="S10749" s="4">
        <v>1.96322082306004</v>
      </c>
      <c r="T10749" s="4">
        <v>-1.69730040694229E8</v>
      </c>
    </row>
    <row r="10750" ht="12.75" customHeight="1">
      <c r="A10750" s="8" t="str">
        <f t="shared" si="1"/>
        <v>Sudan1967</v>
      </c>
      <c r="B10750" s="4" t="s">
        <v>169</v>
      </c>
      <c r="C10750" s="4">
        <v>1967.0</v>
      </c>
      <c r="D10750" s="4">
        <v>-2.83237621682196</v>
      </c>
      <c r="E10750" s="4" t="s">
        <v>39</v>
      </c>
      <c r="F10750" s="4" t="s">
        <v>39</v>
      </c>
      <c r="G10750" s="4">
        <v>1.60740953936648E9</v>
      </c>
      <c r="H10750" s="4" t="s">
        <v>39</v>
      </c>
      <c r="I10750" s="4" t="s">
        <v>39</v>
      </c>
      <c r="J10750" s="4" t="str">
        <f t="shared" si="2"/>
        <v>#VALUE!</v>
      </c>
      <c r="K10750" s="5" t="str">
        <f t="shared" si="3"/>
        <v>#VALUE!</v>
      </c>
      <c r="L10750" s="5" t="str">
        <f t="shared" si="4"/>
        <v>#VALUE!</v>
      </c>
      <c r="M10750" s="5" t="str">
        <f t="shared" si="5"/>
        <v>#VALUE!</v>
      </c>
      <c r="N10750" s="4" t="b">
        <v>1</v>
      </c>
      <c r="O10750" s="4" t="b">
        <v>1</v>
      </c>
      <c r="P10750" s="4" t="b">
        <v>0</v>
      </c>
      <c r="Q10750" s="4" t="b">
        <v>1</v>
      </c>
      <c r="R10750" s="4" t="s">
        <v>39</v>
      </c>
      <c r="S10750" s="4">
        <v>1.42408128297886</v>
      </c>
      <c r="T10750" s="4">
        <v>-7.03618612014999E7</v>
      </c>
    </row>
    <row r="10751" ht="12.75" customHeight="1">
      <c r="A10751" s="8" t="str">
        <f t="shared" si="1"/>
        <v>Sudan1966</v>
      </c>
      <c r="B10751" s="4" t="s">
        <v>169</v>
      </c>
      <c r="C10751" s="4">
        <v>1966.0</v>
      </c>
      <c r="D10751" s="4">
        <v>-1.74561686295398</v>
      </c>
      <c r="E10751" s="4" t="s">
        <v>39</v>
      </c>
      <c r="F10751" s="4" t="s">
        <v>39</v>
      </c>
      <c r="G10751" s="4">
        <v>1.48449167571652E9</v>
      </c>
      <c r="H10751" s="4" t="s">
        <v>39</v>
      </c>
      <c r="I10751" s="4" t="s">
        <v>39</v>
      </c>
      <c r="J10751" s="4" t="str">
        <f t="shared" si="2"/>
        <v>#VALUE!</v>
      </c>
      <c r="K10751" s="5" t="str">
        <f t="shared" si="3"/>
        <v>#VALUE!</v>
      </c>
      <c r="L10751" s="5" t="str">
        <f t="shared" si="4"/>
        <v>#VALUE!</v>
      </c>
      <c r="M10751" s="5" t="str">
        <f t="shared" si="5"/>
        <v>#VALUE!</v>
      </c>
      <c r="N10751" s="4" t="b">
        <v>1</v>
      </c>
      <c r="O10751" s="4" t="b">
        <v>1</v>
      </c>
      <c r="P10751" s="4" t="b">
        <v>0</v>
      </c>
      <c r="Q10751" s="4" t="b">
        <v>0</v>
      </c>
      <c r="R10751" s="4" t="s">
        <v>39</v>
      </c>
      <c r="S10751" s="4">
        <v>-3.57514748496723</v>
      </c>
      <c r="T10751" s="4">
        <v>-1.2291786364996E8</v>
      </c>
    </row>
    <row r="10752" ht="12.75" customHeight="1">
      <c r="A10752" s="8" t="str">
        <f t="shared" si="1"/>
        <v>Sudan1965</v>
      </c>
      <c r="B10752" s="4" t="s">
        <v>169</v>
      </c>
      <c r="C10752" s="4">
        <v>1965.0</v>
      </c>
      <c r="D10752" s="4">
        <v>7.00229335042508</v>
      </c>
      <c r="E10752" s="4" t="s">
        <v>39</v>
      </c>
      <c r="F10752" s="4" t="s">
        <v>39</v>
      </c>
      <c r="G10752" s="4">
        <v>1.44686961931898E9</v>
      </c>
      <c r="H10752" s="4" t="s">
        <v>39</v>
      </c>
      <c r="I10752" s="4" t="s">
        <v>39</v>
      </c>
      <c r="J10752" s="4" t="str">
        <f t="shared" si="2"/>
        <v>#VALUE!</v>
      </c>
      <c r="K10752" s="5" t="str">
        <f t="shared" si="3"/>
        <v>#VALUE!</v>
      </c>
      <c r="L10752" s="5" t="str">
        <f t="shared" si="4"/>
        <v>#VALUE!</v>
      </c>
      <c r="M10752" s="5" t="str">
        <f t="shared" si="5"/>
        <v>#VALUE!</v>
      </c>
      <c r="N10752" s="4" t="b">
        <v>1</v>
      </c>
      <c r="O10752" s="4" t="b">
        <v>1</v>
      </c>
      <c r="P10752" s="4" t="b">
        <v>0</v>
      </c>
      <c r="Q10752" s="4" t="b">
        <v>0</v>
      </c>
      <c r="R10752" s="4" t="s">
        <v>39</v>
      </c>
      <c r="S10752" s="4">
        <v>6.77707407266965</v>
      </c>
      <c r="T10752" s="4">
        <v>-3.762205639754E7</v>
      </c>
    </row>
    <row r="10753" ht="12.75" customHeight="1">
      <c r="A10753" s="8" t="str">
        <f t="shared" si="1"/>
        <v>Sudan1964</v>
      </c>
      <c r="B10753" s="4" t="s">
        <v>169</v>
      </c>
      <c r="C10753" s="4">
        <v>1964.0</v>
      </c>
      <c r="D10753" s="4">
        <v>-1.24747703129771</v>
      </c>
      <c r="E10753" s="4" t="s">
        <v>39</v>
      </c>
      <c r="F10753" s="4" t="s">
        <v>39</v>
      </c>
      <c r="G10753" s="4">
        <v>1.3882826001961E9</v>
      </c>
      <c r="H10753" s="4" t="s">
        <v>39</v>
      </c>
      <c r="I10753" s="4" t="s">
        <v>39</v>
      </c>
      <c r="J10753" s="4" t="str">
        <f t="shared" si="2"/>
        <v>#VALUE!</v>
      </c>
      <c r="K10753" s="5" t="str">
        <f t="shared" si="3"/>
        <v>#VALUE!</v>
      </c>
      <c r="L10753" s="5" t="str">
        <f t="shared" si="4"/>
        <v>#VALUE!</v>
      </c>
      <c r="M10753" s="5" t="str">
        <f t="shared" si="5"/>
        <v>#VALUE!</v>
      </c>
      <c r="N10753" s="4" t="b">
        <v>1</v>
      </c>
      <c r="O10753" s="4" t="b">
        <v>1</v>
      </c>
      <c r="P10753" s="4" t="b">
        <v>0</v>
      </c>
      <c r="Q10753" s="4" t="b">
        <v>0</v>
      </c>
      <c r="R10753" s="4" t="s">
        <v>39</v>
      </c>
      <c r="S10753" s="4">
        <v>-1.1204491178589</v>
      </c>
      <c r="T10753" s="4">
        <v>-5.85870191228799E7</v>
      </c>
    </row>
    <row r="10754" ht="12.75" customHeight="1">
      <c r="A10754" s="8" t="str">
        <f t="shared" si="1"/>
        <v>Sudan1963</v>
      </c>
      <c r="B10754" s="4" t="s">
        <v>169</v>
      </c>
      <c r="C10754" s="4">
        <v>1963.0</v>
      </c>
      <c r="D10754" s="4">
        <v>-2.7135205566453</v>
      </c>
      <c r="E10754" s="4" t="s">
        <v>39</v>
      </c>
      <c r="F10754" s="4" t="s">
        <v>39</v>
      </c>
      <c r="G10754" s="4">
        <v>1.35123492633899E9</v>
      </c>
      <c r="H10754" s="4" t="s">
        <v>39</v>
      </c>
      <c r="I10754" s="4" t="s">
        <v>39</v>
      </c>
      <c r="J10754" s="4" t="str">
        <f t="shared" si="2"/>
        <v>#VALUE!</v>
      </c>
      <c r="K10754" s="5" t="str">
        <f t="shared" si="3"/>
        <v>#VALUE!</v>
      </c>
      <c r="L10754" s="5" t="str">
        <f t="shared" si="4"/>
        <v>#VALUE!</v>
      </c>
      <c r="M10754" s="5" t="str">
        <f t="shared" si="5"/>
        <v>#VALUE!</v>
      </c>
      <c r="N10754" s="4" t="b">
        <v>1</v>
      </c>
      <c r="O10754" s="4" t="b">
        <v>1</v>
      </c>
      <c r="P10754" s="4" t="b">
        <v>0</v>
      </c>
      <c r="Q10754" s="4" t="b">
        <v>0</v>
      </c>
      <c r="R10754" s="4" t="s">
        <v>39</v>
      </c>
      <c r="S10754" s="4">
        <v>-2.84697168071524</v>
      </c>
      <c r="T10754" s="4">
        <v>-3.704767385711E7</v>
      </c>
    </row>
    <row r="10755" ht="12.75" customHeight="1">
      <c r="A10755" s="8" t="str">
        <f t="shared" si="1"/>
        <v>Sudan1962</v>
      </c>
      <c r="B10755" s="4" t="s">
        <v>169</v>
      </c>
      <c r="C10755" s="4">
        <v>1962.0</v>
      </c>
      <c r="D10755" s="4" t="s">
        <v>39</v>
      </c>
      <c r="E10755" s="4" t="s">
        <v>39</v>
      </c>
      <c r="F10755" s="4" t="s">
        <v>39</v>
      </c>
      <c r="G10755" s="4">
        <v>1.32825962472217E9</v>
      </c>
      <c r="H10755" s="4" t="s">
        <v>39</v>
      </c>
      <c r="I10755" s="4" t="s">
        <v>39</v>
      </c>
      <c r="J10755" s="4" t="str">
        <f t="shared" si="2"/>
        <v>#VALUE!</v>
      </c>
      <c r="K10755" s="5" t="str">
        <f t="shared" si="3"/>
        <v>#VALUE!</v>
      </c>
      <c r="L10755" s="5" t="str">
        <f t="shared" si="4"/>
        <v>#VALUE!</v>
      </c>
      <c r="M10755" s="5" t="str">
        <f t="shared" si="5"/>
        <v>#VALUE!</v>
      </c>
      <c r="N10755" s="4" t="b">
        <v>1</v>
      </c>
      <c r="O10755" s="4" t="b">
        <v>1</v>
      </c>
      <c r="P10755" s="4" t="s">
        <v>39</v>
      </c>
      <c r="Q10755" s="4" t="b">
        <v>0</v>
      </c>
      <c r="R10755" s="4" t="s">
        <v>39</v>
      </c>
      <c r="S10755" s="4">
        <v>6.91584215438297</v>
      </c>
      <c r="T10755" s="4">
        <v>-2.29753016168198E7</v>
      </c>
    </row>
    <row r="10756" ht="12.75" customHeight="1">
      <c r="A10756" s="8" t="str">
        <f t="shared" si="1"/>
        <v>Sudan1961</v>
      </c>
      <c r="B10756" s="4" t="s">
        <v>169</v>
      </c>
      <c r="C10756" s="4">
        <v>1961.0</v>
      </c>
      <c r="D10756" s="4" t="s">
        <v>39</v>
      </c>
      <c r="E10756" s="4" t="s">
        <v>39</v>
      </c>
      <c r="F10756" s="4" t="s">
        <v>39</v>
      </c>
      <c r="G10756" s="4">
        <v>1.22286042855503E9</v>
      </c>
      <c r="H10756" s="4" t="s">
        <v>39</v>
      </c>
      <c r="I10756" s="4" t="s">
        <v>39</v>
      </c>
      <c r="J10756" s="4" t="str">
        <f t="shared" si="2"/>
        <v>#VALUE!</v>
      </c>
      <c r="K10756" s="5" t="str">
        <f t="shared" si="3"/>
        <v>#VALUE!</v>
      </c>
      <c r="L10756" s="5" t="str">
        <f t="shared" si="4"/>
        <v>#VALUE!</v>
      </c>
      <c r="M10756" s="5" t="str">
        <f t="shared" si="5"/>
        <v>#VALUE!</v>
      </c>
      <c r="N10756" s="4" t="s">
        <v>39</v>
      </c>
      <c r="O10756" s="4" t="s">
        <v>39</v>
      </c>
      <c r="P10756" s="4" t="s">
        <v>39</v>
      </c>
      <c r="Q10756" s="4" t="s">
        <v>39</v>
      </c>
      <c r="R10756" s="4" t="s">
        <v>39</v>
      </c>
      <c r="S10756" s="4">
        <v>0.0223913336718056</v>
      </c>
      <c r="T10756" s="4">
        <v>-1.0539919616714E8</v>
      </c>
    </row>
    <row r="10757" ht="12.75" customHeight="1">
      <c r="A10757" s="8" t="str">
        <f t="shared" si="1"/>
        <v>Sudan1960</v>
      </c>
      <c r="B10757" s="4" t="s">
        <v>169</v>
      </c>
      <c r="C10757" s="4">
        <v>1960.0</v>
      </c>
      <c r="D10757" s="4" t="s">
        <v>39</v>
      </c>
      <c r="E10757" s="4" t="s">
        <v>39</v>
      </c>
      <c r="F10757" s="4" t="s">
        <v>39</v>
      </c>
      <c r="G10757" s="4">
        <v>1.1263641617644E9</v>
      </c>
      <c r="H10757" s="4" t="s">
        <v>39</v>
      </c>
      <c r="I10757" s="4" t="s">
        <v>39</v>
      </c>
      <c r="J10757" s="4" t="str">
        <f t="shared" si="2"/>
        <v>#VALUE!</v>
      </c>
      <c r="K10757" s="5" t="str">
        <f t="shared" si="3"/>
        <v>#VALUE!</v>
      </c>
      <c r="L10757" s="5" t="str">
        <f t="shared" si="4"/>
        <v>#VALUE!</v>
      </c>
      <c r="M10757" s="5" t="str">
        <f t="shared" si="5"/>
        <v>#VALUE!</v>
      </c>
      <c r="N10757" s="4" t="s">
        <v>39</v>
      </c>
      <c r="O10757" s="4" t="s">
        <v>39</v>
      </c>
      <c r="P10757" s="4" t="s">
        <v>39</v>
      </c>
      <c r="Q10757" s="4" t="s">
        <v>39</v>
      </c>
      <c r="R10757" s="4" t="s">
        <v>39</v>
      </c>
      <c r="S10757" s="4" t="s">
        <v>39</v>
      </c>
      <c r="T10757" s="4">
        <v>-9.64962667906301E7</v>
      </c>
    </row>
    <row r="10758" ht="12.75" customHeight="1">
      <c r="A10758" s="8" t="str">
        <f t="shared" si="1"/>
        <v>Suriname2022</v>
      </c>
      <c r="B10758" s="4" t="s">
        <v>170</v>
      </c>
      <c r="C10758" s="4">
        <v>2022.0</v>
      </c>
      <c r="D10758" s="4" t="s">
        <v>39</v>
      </c>
      <c r="E10758" s="4" t="s">
        <v>39</v>
      </c>
      <c r="F10758" s="4">
        <v>6.72448630115247E7</v>
      </c>
      <c r="G10758" s="4">
        <v>3.62065511622074E9</v>
      </c>
      <c r="H10758" s="4" t="s">
        <v>39</v>
      </c>
      <c r="I10758" s="4" t="s">
        <v>39</v>
      </c>
      <c r="J10758" s="4" t="str">
        <f t="shared" si="2"/>
        <v>#VALUE!</v>
      </c>
      <c r="K10758" s="5" t="str">
        <f t="shared" si="3"/>
        <v>#VALUE!</v>
      </c>
      <c r="L10758" s="5" t="str">
        <f t="shared" si="4"/>
        <v>#VALUE!</v>
      </c>
      <c r="M10758" s="5" t="str">
        <f t="shared" si="5"/>
        <v>#VALUE!</v>
      </c>
      <c r="N10758" s="4" t="s">
        <v>39</v>
      </c>
      <c r="O10758" s="4" t="s">
        <v>39</v>
      </c>
      <c r="P10758" s="4" t="s">
        <v>39</v>
      </c>
      <c r="Q10758" s="4" t="s">
        <v>39</v>
      </c>
      <c r="R10758" s="4" t="s">
        <v>39</v>
      </c>
      <c r="S10758" s="4">
        <v>1.8877187202435</v>
      </c>
      <c r="T10758" s="4" t="s">
        <v>39</v>
      </c>
    </row>
    <row r="10759" ht="12.75" customHeight="1">
      <c r="A10759" s="8" t="str">
        <f t="shared" si="1"/>
        <v>Suriname2021</v>
      </c>
      <c r="B10759" s="4" t="s">
        <v>170</v>
      </c>
      <c r="C10759" s="4">
        <v>2021.0</v>
      </c>
      <c r="D10759" s="4">
        <v>-3.51563260226112</v>
      </c>
      <c r="E10759" s="4">
        <v>-3.92951713850631E7</v>
      </c>
      <c r="F10759" s="4">
        <v>1.76057908068568E8</v>
      </c>
      <c r="G10759" s="4">
        <v>2.98470624365482E9</v>
      </c>
      <c r="H10759" s="4">
        <v>27.1492209389153</v>
      </c>
      <c r="I10759" s="4">
        <v>34.7564639960039</v>
      </c>
      <c r="J10759" s="4">
        <f t="shared" si="2"/>
        <v>81032449247</v>
      </c>
      <c r="K10759" s="5">
        <f t="shared" si="3"/>
        <v>103737835096</v>
      </c>
      <c r="L10759" s="5">
        <f t="shared" si="4"/>
        <v>22705385849</v>
      </c>
      <c r="M10759" s="5">
        <f t="shared" si="5"/>
        <v>7.607243057</v>
      </c>
      <c r="N10759" s="4" t="b">
        <v>1</v>
      </c>
      <c r="O10759" s="4" t="b">
        <v>1</v>
      </c>
      <c r="P10759" s="4" t="b">
        <v>0</v>
      </c>
      <c r="Q10759" s="4" t="s">
        <v>39</v>
      </c>
      <c r="R10759" s="4" t="s">
        <v>39</v>
      </c>
      <c r="S10759" s="4">
        <v>-2.72961882709443</v>
      </c>
      <c r="T10759" s="4">
        <v>-6.35948872565919E8</v>
      </c>
    </row>
    <row r="10760" ht="12.75" customHeight="1">
      <c r="A10760" s="8" t="str">
        <f t="shared" si="1"/>
        <v>Suriname2020</v>
      </c>
      <c r="B10760" s="4" t="s">
        <v>170</v>
      </c>
      <c r="C10760" s="4">
        <v>2020.0</v>
      </c>
      <c r="D10760" s="4">
        <v>-15.906044707306</v>
      </c>
      <c r="E10760" s="4">
        <v>-2.45907122574818E8</v>
      </c>
      <c r="F10760" s="4">
        <v>2.59846201309708E8</v>
      </c>
      <c r="G10760" s="4">
        <v>2.91180749620227E9</v>
      </c>
      <c r="H10760" s="4">
        <v>18.4234573528902</v>
      </c>
      <c r="I10760" s="4">
        <v>30.5483658906974</v>
      </c>
      <c r="J10760" s="4">
        <f t="shared" si="2"/>
        <v>53645561226</v>
      </c>
      <c r="K10760" s="5">
        <f t="shared" si="3"/>
        <v>88950960797</v>
      </c>
      <c r="L10760" s="5">
        <f t="shared" si="4"/>
        <v>35305399571</v>
      </c>
      <c r="M10760" s="5">
        <f t="shared" si="5"/>
        <v>12.12490854</v>
      </c>
      <c r="N10760" s="4" t="b">
        <v>1</v>
      </c>
      <c r="O10760" s="4" t="b">
        <v>1</v>
      </c>
      <c r="P10760" s="4" t="b">
        <v>0</v>
      </c>
      <c r="Q10760" s="4" t="b">
        <v>0</v>
      </c>
      <c r="R10760" s="4" t="s">
        <v>39</v>
      </c>
      <c r="S10760" s="4">
        <v>-15.9751963934378</v>
      </c>
      <c r="T10760" s="4">
        <v>-7.28987474525499E7</v>
      </c>
    </row>
    <row r="10761" ht="12.75" customHeight="1">
      <c r="A10761" s="8" t="str">
        <f t="shared" si="1"/>
        <v>Suriname2019</v>
      </c>
      <c r="B10761" s="4" t="s">
        <v>170</v>
      </c>
      <c r="C10761" s="4">
        <v>2019.0</v>
      </c>
      <c r="D10761" s="4">
        <v>1.09776748372358</v>
      </c>
      <c r="E10761" s="4">
        <v>-7.62489148719485E8</v>
      </c>
      <c r="F10761" s="4">
        <v>-4.48255079399869E8</v>
      </c>
      <c r="G10761" s="4">
        <v>4.01604057508796E9</v>
      </c>
      <c r="H10761" s="4">
        <v>20.4378836812153</v>
      </c>
      <c r="I10761" s="4">
        <v>42.3249507003506</v>
      </c>
      <c r="J10761" s="4">
        <f t="shared" si="2"/>
        <v>82079370133</v>
      </c>
      <c r="K10761" s="5">
        <f t="shared" si="3"/>
        <v>169978719351</v>
      </c>
      <c r="L10761" s="5">
        <f t="shared" si="4"/>
        <v>87899349219</v>
      </c>
      <c r="M10761" s="5">
        <f t="shared" si="5"/>
        <v>21.88706702</v>
      </c>
      <c r="N10761" s="4" t="b">
        <v>1</v>
      </c>
      <c r="O10761" s="4" t="b">
        <v>1</v>
      </c>
      <c r="P10761" s="4" t="b">
        <v>0</v>
      </c>
      <c r="Q10761" s="4" t="b">
        <v>0</v>
      </c>
      <c r="R10761" s="4" t="s">
        <v>39</v>
      </c>
      <c r="S10761" s="4">
        <v>1.16879788192881</v>
      </c>
      <c r="T10761" s="4">
        <v>1.10423307888568E9</v>
      </c>
    </row>
    <row r="10762" ht="12.75" customHeight="1">
      <c r="A10762" s="8" t="str">
        <f t="shared" si="1"/>
        <v>Suriname2018</v>
      </c>
      <c r="B10762" s="4" t="s">
        <v>170</v>
      </c>
      <c r="C10762" s="4">
        <v>2018.0</v>
      </c>
      <c r="D10762" s="4">
        <v>4.94827108468885</v>
      </c>
      <c r="E10762" s="4">
        <v>-8.6432031101968E7</v>
      </c>
      <c r="F10762" s="4">
        <v>-1.18713252116966E8</v>
      </c>
      <c r="G10762" s="4">
        <v>3.99619876032389E9</v>
      </c>
      <c r="H10762" s="4">
        <v>20.9025796603397</v>
      </c>
      <c r="I10762" s="4">
        <v>26.1517812646223</v>
      </c>
      <c r="J10762" s="4">
        <f t="shared" si="2"/>
        <v>83530862926</v>
      </c>
      <c r="K10762" s="5">
        <f t="shared" si="3"/>
        <v>104507715870</v>
      </c>
      <c r="L10762" s="5">
        <f t="shared" si="4"/>
        <v>20976852944</v>
      </c>
      <c r="M10762" s="5">
        <f t="shared" si="5"/>
        <v>5.249201604</v>
      </c>
      <c r="N10762" s="4" t="b">
        <v>0</v>
      </c>
      <c r="O10762" s="4" t="b">
        <v>0</v>
      </c>
      <c r="P10762" s="4" t="b">
        <v>0</v>
      </c>
      <c r="Q10762" s="4" t="b">
        <v>1</v>
      </c>
      <c r="R10762" s="4" t="s">
        <v>39</v>
      </c>
      <c r="S10762" s="4">
        <v>4.94827076559268</v>
      </c>
      <c r="T10762" s="4">
        <v>-1.98418147640695E7</v>
      </c>
    </row>
    <row r="10763" ht="12.75" customHeight="1">
      <c r="A10763" s="8" t="str">
        <f t="shared" si="1"/>
        <v>Suriname2017</v>
      </c>
      <c r="B10763" s="4" t="s">
        <v>170</v>
      </c>
      <c r="C10763" s="4">
        <v>2017.0</v>
      </c>
      <c r="D10763" s="4">
        <v>1.56603782534896</v>
      </c>
      <c r="E10763" s="4">
        <v>-1.40537877240007E8</v>
      </c>
      <c r="F10763" s="4">
        <v>6.91581926904767E7</v>
      </c>
      <c r="G10763" s="4">
        <v>3.59167937103991E9</v>
      </c>
      <c r="H10763" s="4">
        <v>20.1198976190258</v>
      </c>
      <c r="I10763" s="4">
        <v>27.1989900227113</v>
      </c>
      <c r="J10763" s="4">
        <f t="shared" si="2"/>
        <v>72264221226</v>
      </c>
      <c r="K10763" s="5">
        <f t="shared" si="3"/>
        <v>97690051378</v>
      </c>
      <c r="L10763" s="5">
        <f t="shared" si="4"/>
        <v>25425830152</v>
      </c>
      <c r="M10763" s="5">
        <f t="shared" si="5"/>
        <v>7.079092404</v>
      </c>
      <c r="N10763" s="4" t="b">
        <v>0</v>
      </c>
      <c r="O10763" s="4" t="b">
        <v>1</v>
      </c>
      <c r="P10763" s="4" t="b">
        <v>0</v>
      </c>
      <c r="Q10763" s="4" t="b">
        <v>1</v>
      </c>
      <c r="R10763" s="4" t="s">
        <v>39</v>
      </c>
      <c r="S10763" s="4">
        <v>1.56719106520956</v>
      </c>
      <c r="T10763" s="4">
        <v>-4.0451938928398E8</v>
      </c>
    </row>
    <row r="10764" ht="12.75" customHeight="1">
      <c r="A10764" s="8" t="str">
        <f t="shared" si="1"/>
        <v>Suriname2016</v>
      </c>
      <c r="B10764" s="4" t="s">
        <v>170</v>
      </c>
      <c r="C10764" s="4">
        <v>2016.0</v>
      </c>
      <c r="D10764" s="4">
        <v>-4.9116605090585</v>
      </c>
      <c r="E10764" s="4">
        <v>-2.27039500645144E8</v>
      </c>
      <c r="F10764" s="4">
        <v>-1.60481931001719E8</v>
      </c>
      <c r="G10764" s="4">
        <v>3.31742149977314E9</v>
      </c>
      <c r="H10764" s="4">
        <v>17.7227716676677</v>
      </c>
      <c r="I10764" s="4">
        <v>27.0628764701646</v>
      </c>
      <c r="J10764" s="4">
        <f t="shared" si="2"/>
        <v>58793903766</v>
      </c>
      <c r="K10764" s="5">
        <f t="shared" si="3"/>
        <v>89778968248</v>
      </c>
      <c r="L10764" s="5">
        <f t="shared" si="4"/>
        <v>30985064482</v>
      </c>
      <c r="M10764" s="5">
        <f t="shared" si="5"/>
        <v>9.340104802</v>
      </c>
      <c r="N10764" s="4" t="b">
        <v>1</v>
      </c>
      <c r="O10764" s="4" t="b">
        <v>1</v>
      </c>
      <c r="P10764" s="4" t="b">
        <v>0</v>
      </c>
      <c r="Q10764" s="4" t="b">
        <v>0</v>
      </c>
      <c r="R10764" s="4" t="s">
        <v>39</v>
      </c>
      <c r="S10764" s="4">
        <v>-4.91578646874108</v>
      </c>
      <c r="T10764" s="4">
        <v>-2.74257871266769E8</v>
      </c>
    </row>
    <row r="10765" ht="12.75" customHeight="1">
      <c r="A10765" s="8" t="str">
        <f t="shared" si="1"/>
        <v>Suriname2015</v>
      </c>
      <c r="B10765" s="4" t="s">
        <v>170</v>
      </c>
      <c r="C10765" s="4">
        <v>2015.0</v>
      </c>
      <c r="D10765" s="4">
        <v>-3.41379651393211</v>
      </c>
      <c r="E10765" s="4">
        <v>-3.14473170731705E8</v>
      </c>
      <c r="F10765" s="4">
        <v>-7.86434956134396E8</v>
      </c>
      <c r="G10765" s="4">
        <v>5.12623814634146E9</v>
      </c>
      <c r="H10765" s="4">
        <v>21.5896443702234</v>
      </c>
      <c r="I10765" s="4">
        <v>29.1441785837876</v>
      </c>
      <c r="J10765" s="4">
        <f t="shared" si="2"/>
        <v>110673658537</v>
      </c>
      <c r="K10765" s="5">
        <f t="shared" si="3"/>
        <v>149400000000</v>
      </c>
      <c r="L10765" s="5">
        <f t="shared" si="4"/>
        <v>38726341463</v>
      </c>
      <c r="M10765" s="5">
        <f t="shared" si="5"/>
        <v>7.554534214</v>
      </c>
      <c r="N10765" s="4" t="b">
        <v>1</v>
      </c>
      <c r="O10765" s="4" t="b">
        <v>1</v>
      </c>
      <c r="P10765" s="4" t="b">
        <v>0</v>
      </c>
      <c r="Q10765" s="4" t="b">
        <v>0</v>
      </c>
      <c r="R10765" s="4" t="s">
        <v>39</v>
      </c>
      <c r="S10765" s="4">
        <v>-3.41109601307089</v>
      </c>
      <c r="T10765" s="4">
        <v>1.80881664656832E9</v>
      </c>
    </row>
    <row r="10766" ht="12.75" customHeight="1">
      <c r="A10766" s="8" t="str">
        <f t="shared" si="1"/>
        <v>Suriname2014</v>
      </c>
      <c r="B10766" s="4" t="s">
        <v>170</v>
      </c>
      <c r="C10766" s="4">
        <v>2014.0</v>
      </c>
      <c r="D10766" s="4">
        <v>0.25400055542692</v>
      </c>
      <c r="E10766" s="4">
        <v>-2.02649501076535E8</v>
      </c>
      <c r="F10766" s="4">
        <v>-4.16342200813015E8</v>
      </c>
      <c r="G10766" s="4">
        <v>5.24060606060606E9</v>
      </c>
      <c r="H10766" s="4">
        <v>22.5065926901406</v>
      </c>
      <c r="I10766" s="4">
        <v>27.1986361715408</v>
      </c>
      <c r="J10766" s="4">
        <f t="shared" si="2"/>
        <v>117948186056</v>
      </c>
      <c r="K10766" s="5">
        <f t="shared" si="3"/>
        <v>142537337561</v>
      </c>
      <c r="L10766" s="5">
        <f t="shared" si="4"/>
        <v>24589151505</v>
      </c>
      <c r="M10766" s="5">
        <f t="shared" si="5"/>
        <v>4.692043481</v>
      </c>
      <c r="N10766" s="4" t="b">
        <v>1</v>
      </c>
      <c r="O10766" s="4" t="b">
        <v>1</v>
      </c>
      <c r="P10766" s="4" t="b">
        <v>0</v>
      </c>
      <c r="Q10766" s="4" t="b">
        <v>0</v>
      </c>
      <c r="R10766" s="4" t="s">
        <v>39</v>
      </c>
      <c r="S10766" s="4">
        <v>0.255503031645475</v>
      </c>
      <c r="T10766" s="4">
        <v>1.14367914264599E8</v>
      </c>
    </row>
    <row r="10767" ht="12.75" customHeight="1">
      <c r="A10767" s="8" t="str">
        <f t="shared" si="1"/>
        <v>Suriname2013</v>
      </c>
      <c r="B10767" s="4" t="s">
        <v>170</v>
      </c>
      <c r="C10767" s="4">
        <v>2013.0</v>
      </c>
      <c r="D10767" s="4">
        <v>2.93091202024309</v>
      </c>
      <c r="E10767" s="4">
        <v>-1.07642845666805E8</v>
      </c>
      <c r="F10767" s="4">
        <v>-1.96005679931158E8</v>
      </c>
      <c r="G10767" s="4">
        <v>5.14575757575758E9</v>
      </c>
      <c r="H10767" s="4">
        <v>23.5375188304235</v>
      </c>
      <c r="I10767" s="4">
        <v>26.8707150701109</v>
      </c>
      <c r="J10767" s="4">
        <f t="shared" si="2"/>
        <v>121118365836</v>
      </c>
      <c r="K10767" s="5">
        <f t="shared" si="3"/>
        <v>138270185638</v>
      </c>
      <c r="L10767" s="5">
        <f t="shared" si="4"/>
        <v>17151819802</v>
      </c>
      <c r="M10767" s="5">
        <f t="shared" si="5"/>
        <v>3.33319624</v>
      </c>
      <c r="N10767" s="4" t="b">
        <v>0</v>
      </c>
      <c r="O10767" s="4" t="b">
        <v>0</v>
      </c>
      <c r="P10767" s="4" t="b">
        <v>1</v>
      </c>
      <c r="Q10767" s="4" t="b">
        <v>1</v>
      </c>
      <c r="R10767" s="4" t="s">
        <v>39</v>
      </c>
      <c r="S10767" s="4">
        <v>2.9334416518612</v>
      </c>
      <c r="T10767" s="4">
        <v>-9.48484848484802E7</v>
      </c>
    </row>
    <row r="10768" ht="12.75" customHeight="1">
      <c r="A10768" s="8" t="str">
        <f t="shared" si="1"/>
        <v>Suriname2012</v>
      </c>
      <c r="B10768" s="4" t="s">
        <v>170</v>
      </c>
      <c r="C10768" s="4">
        <v>2012.0</v>
      </c>
      <c r="D10768" s="4">
        <v>2.69693825940096</v>
      </c>
      <c r="E10768" s="4">
        <v>-5.29377134110172E7</v>
      </c>
      <c r="F10768" s="4">
        <v>1.6237125640544E8</v>
      </c>
      <c r="G10768" s="4">
        <v>4.98E9</v>
      </c>
      <c r="H10768" s="4">
        <v>24.683924099281</v>
      </c>
      <c r="I10768" s="4">
        <v>26.6516529947593</v>
      </c>
      <c r="J10768" s="4">
        <f t="shared" si="2"/>
        <v>122925942014</v>
      </c>
      <c r="K10768" s="5">
        <f t="shared" si="3"/>
        <v>132725231914</v>
      </c>
      <c r="L10768" s="5">
        <f t="shared" si="4"/>
        <v>9799289899</v>
      </c>
      <c r="M10768" s="5">
        <f t="shared" si="5"/>
        <v>1.967728895</v>
      </c>
      <c r="N10768" s="4" t="b">
        <v>0</v>
      </c>
      <c r="O10768" s="4" t="b">
        <v>0</v>
      </c>
      <c r="P10768" s="4" t="b">
        <v>1</v>
      </c>
      <c r="Q10768" s="4" t="b">
        <v>1</v>
      </c>
      <c r="R10768" s="4" t="s">
        <v>39</v>
      </c>
      <c r="S10768" s="4">
        <v>2.69034974668847</v>
      </c>
      <c r="T10768" s="4">
        <v>-1.65757575757579E8</v>
      </c>
    </row>
    <row r="10769" ht="12.75" customHeight="1">
      <c r="A10769" s="8" t="str">
        <f t="shared" si="1"/>
        <v>Suriname2011</v>
      </c>
      <c r="B10769" s="4" t="s">
        <v>170</v>
      </c>
      <c r="C10769" s="4">
        <v>2011.0</v>
      </c>
      <c r="D10769" s="4">
        <v>5.84699405485121</v>
      </c>
      <c r="E10769" s="4">
        <v>1.42496970204101E8</v>
      </c>
      <c r="F10769" s="4">
        <v>4.3130607117965E8</v>
      </c>
      <c r="G10769" s="4">
        <v>4.42227662178703E9</v>
      </c>
      <c r="H10769" s="4">
        <v>23.3676455207751</v>
      </c>
      <c r="I10769" s="4">
        <v>21.0488121987909</v>
      </c>
      <c r="J10769" s="4">
        <f t="shared" si="2"/>
        <v>103338192493</v>
      </c>
      <c r="K10769" s="5">
        <f t="shared" si="3"/>
        <v>93083670103</v>
      </c>
      <c r="L10769" s="5">
        <f t="shared" si="4"/>
        <v>-10254522390</v>
      </c>
      <c r="M10769" s="5">
        <f t="shared" si="5"/>
        <v>-2.318833322</v>
      </c>
      <c r="N10769" s="4" t="b">
        <v>0</v>
      </c>
      <c r="O10769" s="4" t="b">
        <v>0</v>
      </c>
      <c r="P10769" s="4" t="b">
        <v>1</v>
      </c>
      <c r="Q10769" s="4" t="b">
        <v>1</v>
      </c>
      <c r="R10769" s="4" t="s">
        <v>39</v>
      </c>
      <c r="S10769" s="4">
        <v>5.84936767173009</v>
      </c>
      <c r="T10769" s="4">
        <v>-5.57723378212969E8</v>
      </c>
    </row>
    <row r="10770" ht="12.75" customHeight="1">
      <c r="A10770" s="8" t="str">
        <f t="shared" si="1"/>
        <v>Suriname2010</v>
      </c>
      <c r="B10770" s="4" t="s">
        <v>170</v>
      </c>
      <c r="C10770" s="4">
        <v>2010.0</v>
      </c>
      <c r="D10770" s="4">
        <v>5.16306512741859</v>
      </c>
      <c r="E10770" s="4">
        <v>2.85599268630149E7</v>
      </c>
      <c r="F10770" s="4">
        <v>6.50845840323741E8</v>
      </c>
      <c r="G10770" s="4">
        <v>4.36837152830474E9</v>
      </c>
      <c r="H10770" s="4">
        <v>20.8730858496517</v>
      </c>
      <c r="I10770" s="4">
        <v>21.0268246792638</v>
      </c>
      <c r="J10770" s="4">
        <f t="shared" si="2"/>
        <v>91181393933</v>
      </c>
      <c r="K10770" s="5">
        <f t="shared" si="3"/>
        <v>91852982260</v>
      </c>
      <c r="L10770" s="5">
        <f t="shared" si="4"/>
        <v>671588326.1</v>
      </c>
      <c r="M10770" s="5">
        <f t="shared" si="5"/>
        <v>0.1537388296</v>
      </c>
      <c r="N10770" s="4" t="b">
        <v>0</v>
      </c>
      <c r="O10770" s="4" t="b">
        <v>0</v>
      </c>
      <c r="P10770" s="4" t="b">
        <v>1</v>
      </c>
      <c r="Q10770" s="4" t="b">
        <v>1</v>
      </c>
      <c r="R10770" s="4" t="s">
        <v>39</v>
      </c>
      <c r="S10770" s="4">
        <v>5.16882515225814</v>
      </c>
      <c r="T10770" s="4">
        <v>-5.39050934822902E7</v>
      </c>
    </row>
    <row r="10771" ht="12.75" customHeight="1">
      <c r="A10771" s="8" t="str">
        <f t="shared" si="1"/>
        <v>Suriname2009</v>
      </c>
      <c r="B10771" s="4" t="s">
        <v>170</v>
      </c>
      <c r="C10771" s="4">
        <v>2009.0</v>
      </c>
      <c r="D10771" s="4">
        <v>3.0172992442759</v>
      </c>
      <c r="E10771" s="4">
        <v>1.23942742120193E8</v>
      </c>
      <c r="F10771" s="4">
        <v>1.113E8</v>
      </c>
      <c r="G10771" s="4">
        <v>3.87540983606557E9</v>
      </c>
      <c r="H10771" s="4">
        <v>26.0493303002982</v>
      </c>
      <c r="I10771" s="4">
        <v>24.0213458306517</v>
      </c>
      <c r="J10771" s="4">
        <f t="shared" si="2"/>
        <v>100951830869</v>
      </c>
      <c r="K10771" s="5">
        <f t="shared" si="3"/>
        <v>93092559908</v>
      </c>
      <c r="L10771" s="5">
        <f t="shared" si="4"/>
        <v>-7859270961</v>
      </c>
      <c r="M10771" s="5">
        <f t="shared" si="5"/>
        <v>-2.02798447</v>
      </c>
      <c r="N10771" s="4" t="b">
        <v>0</v>
      </c>
      <c r="O10771" s="4" t="b">
        <v>1</v>
      </c>
      <c r="P10771" s="4" t="b">
        <v>1</v>
      </c>
      <c r="Q10771" s="4" t="b">
        <v>1</v>
      </c>
      <c r="R10771" s="4" t="s">
        <v>39</v>
      </c>
      <c r="S10771" s="4">
        <v>3.01369898266211</v>
      </c>
      <c r="T10771" s="4">
        <v>-4.9296169223917E8</v>
      </c>
    </row>
    <row r="10772" ht="12.75" customHeight="1">
      <c r="A10772" s="8" t="str">
        <f t="shared" si="1"/>
        <v>Suriname2008</v>
      </c>
      <c r="B10772" s="4" t="s">
        <v>170</v>
      </c>
      <c r="C10772" s="4">
        <v>2008.0</v>
      </c>
      <c r="D10772" s="4">
        <v>4.1493673492933</v>
      </c>
      <c r="E10772" s="4">
        <v>1.05517077341362E8</v>
      </c>
      <c r="F10772" s="4">
        <v>3.257E8</v>
      </c>
      <c r="G10772" s="4">
        <v>3.53296903460838E9</v>
      </c>
      <c r="H10772" s="4">
        <v>22.8928551458181</v>
      </c>
      <c r="I10772" s="4">
        <v>20.4994176252256</v>
      </c>
      <c r="J10772" s="4">
        <f t="shared" si="2"/>
        <v>80879748344</v>
      </c>
      <c r="K10772" s="5">
        <f t="shared" si="3"/>
        <v>72423807697</v>
      </c>
      <c r="L10772" s="5">
        <f t="shared" si="4"/>
        <v>-8455940647</v>
      </c>
      <c r="M10772" s="5">
        <f t="shared" si="5"/>
        <v>-2.393437521</v>
      </c>
      <c r="N10772" s="4" t="b">
        <v>0</v>
      </c>
      <c r="O10772" s="4" t="b">
        <v>1</v>
      </c>
      <c r="P10772" s="4" t="b">
        <v>1</v>
      </c>
      <c r="Q10772" s="4" t="b">
        <v>0</v>
      </c>
      <c r="R10772" s="4" t="s">
        <v>39</v>
      </c>
      <c r="S10772" s="4">
        <v>4.14340681165626</v>
      </c>
      <c r="T10772" s="4">
        <v>-3.4244080145719E8</v>
      </c>
    </row>
    <row r="10773" ht="12.75" customHeight="1">
      <c r="A10773" s="8" t="str">
        <f t="shared" si="1"/>
        <v>Suriname2007</v>
      </c>
      <c r="B10773" s="4" t="s">
        <v>170</v>
      </c>
      <c r="C10773" s="4">
        <v>2007.0</v>
      </c>
      <c r="D10773" s="4">
        <v>5.0989181781787</v>
      </c>
      <c r="E10773" s="4">
        <v>1.80315485282967E8</v>
      </c>
      <c r="F10773" s="4">
        <v>3.245E8</v>
      </c>
      <c r="G10773" s="4">
        <v>2.93661202185792E9</v>
      </c>
      <c r="H10773" s="4">
        <v>27.5960031278289</v>
      </c>
      <c r="I10773" s="4">
        <v>22.5819324840173</v>
      </c>
      <c r="J10773" s="4">
        <f t="shared" si="2"/>
        <v>81038754540</v>
      </c>
      <c r="K10773" s="5">
        <f t="shared" si="3"/>
        <v>66314374409</v>
      </c>
      <c r="L10773" s="5">
        <f t="shared" si="4"/>
        <v>-14724380131</v>
      </c>
      <c r="M10773" s="5">
        <f t="shared" si="5"/>
        <v>-5.014070644</v>
      </c>
      <c r="N10773" s="4" t="b">
        <v>0</v>
      </c>
      <c r="O10773" s="4" t="b">
        <v>0</v>
      </c>
      <c r="P10773" s="4" t="b">
        <v>1</v>
      </c>
      <c r="Q10773" s="4" t="b">
        <v>1</v>
      </c>
      <c r="R10773" s="4" t="s">
        <v>39</v>
      </c>
      <c r="S10773" s="4">
        <v>5.11148777773458</v>
      </c>
      <c r="T10773" s="4">
        <v>-5.96357012750459E8</v>
      </c>
    </row>
    <row r="10774" ht="12.75" customHeight="1">
      <c r="A10774" s="8" t="str">
        <f t="shared" si="1"/>
        <v>Suriname2006</v>
      </c>
      <c r="B10774" s="4" t="s">
        <v>170</v>
      </c>
      <c r="C10774" s="4">
        <v>2006.0</v>
      </c>
      <c r="D10774" s="4">
        <v>5.76700304828666</v>
      </c>
      <c r="E10774" s="4">
        <v>5.24569551890658E7</v>
      </c>
      <c r="F10774" s="4">
        <v>2.206E8</v>
      </c>
      <c r="G10774" s="4">
        <v>2.62638043517877E9</v>
      </c>
      <c r="H10774" s="4">
        <v>22.8012289404933</v>
      </c>
      <c r="I10774" s="4">
        <v>22.2087453871371</v>
      </c>
      <c r="J10774" s="4">
        <f t="shared" si="2"/>
        <v>59884701587</v>
      </c>
      <c r="K10774" s="5">
        <f t="shared" si="3"/>
        <v>58328614375</v>
      </c>
      <c r="L10774" s="5">
        <f t="shared" si="4"/>
        <v>-1556087213</v>
      </c>
      <c r="M10774" s="5">
        <f t="shared" si="5"/>
        <v>-0.5924835534</v>
      </c>
      <c r="N10774" s="4" t="b">
        <v>0</v>
      </c>
      <c r="O10774" s="4" t="b">
        <v>0</v>
      </c>
      <c r="P10774" s="4" t="b">
        <v>1</v>
      </c>
      <c r="Q10774" s="4" t="b">
        <v>1</v>
      </c>
      <c r="R10774" s="4" t="s">
        <v>39</v>
      </c>
      <c r="S10774" s="4">
        <v>5.79354358463304</v>
      </c>
      <c r="T10774" s="4">
        <v>-3.1023158667915E8</v>
      </c>
    </row>
    <row r="10775" ht="12.75" customHeight="1">
      <c r="A10775" s="8" t="str">
        <f t="shared" si="1"/>
        <v>Suriname2005</v>
      </c>
      <c r="B10775" s="4" t="s">
        <v>170</v>
      </c>
      <c r="C10775" s="4">
        <v>2005.0</v>
      </c>
      <c r="D10775" s="4">
        <v>4.91865329213154</v>
      </c>
      <c r="E10775" s="4">
        <v>-2.87021182431925E7</v>
      </c>
      <c r="F10775" s="4">
        <v>-1.467E8</v>
      </c>
      <c r="G10775" s="4">
        <v>1.79341061700935E9</v>
      </c>
      <c r="H10775" s="4">
        <v>18.8147702316998</v>
      </c>
      <c r="I10775" s="4">
        <v>22.2054553210408</v>
      </c>
      <c r="J10775" s="4">
        <f t="shared" si="2"/>
        <v>33742608690</v>
      </c>
      <c r="K10775" s="5">
        <f t="shared" si="3"/>
        <v>39823499328</v>
      </c>
      <c r="L10775" s="5">
        <f t="shared" si="4"/>
        <v>6080890638</v>
      </c>
      <c r="M10775" s="5">
        <f t="shared" si="5"/>
        <v>3.390685089</v>
      </c>
      <c r="N10775" s="4" t="b">
        <v>0</v>
      </c>
      <c r="O10775" s="4" t="b">
        <v>0</v>
      </c>
      <c r="P10775" s="4" t="b">
        <v>1</v>
      </c>
      <c r="Q10775" s="4" t="b">
        <v>1</v>
      </c>
      <c r="R10775" s="4" t="s">
        <v>39</v>
      </c>
      <c r="S10775" s="4">
        <v>4.50000021086888</v>
      </c>
      <c r="T10775" s="4">
        <v>-8.3296981816942E8</v>
      </c>
    </row>
    <row r="10776" ht="12.75" customHeight="1">
      <c r="A10776" s="8" t="str">
        <f t="shared" si="1"/>
        <v>Suriname2004</v>
      </c>
      <c r="B10776" s="4" t="s">
        <v>170</v>
      </c>
      <c r="C10776" s="4">
        <v>2004.0</v>
      </c>
      <c r="D10776" s="4">
        <v>7.30536090291579</v>
      </c>
      <c r="E10776" s="4">
        <v>-6710739.14337174</v>
      </c>
      <c r="F10776" s="4" t="s">
        <v>39</v>
      </c>
      <c r="G10776" s="4">
        <v>1.48409253840527E9</v>
      </c>
      <c r="H10776" s="4">
        <v>19.6104353108384</v>
      </c>
      <c r="I10776" s="4">
        <v>20.8128073560447</v>
      </c>
      <c r="J10776" s="4">
        <f t="shared" si="2"/>
        <v>29103700720</v>
      </c>
      <c r="K10776" s="5">
        <f t="shared" si="3"/>
        <v>30888132100</v>
      </c>
      <c r="L10776" s="5">
        <f t="shared" si="4"/>
        <v>1784431381</v>
      </c>
      <c r="M10776" s="5">
        <f t="shared" si="5"/>
        <v>1.202372045</v>
      </c>
      <c r="N10776" s="4" t="b">
        <v>0</v>
      </c>
      <c r="O10776" s="4" t="b">
        <v>0</v>
      </c>
      <c r="P10776" s="4" t="b">
        <v>1</v>
      </c>
      <c r="Q10776" s="4" t="b">
        <v>0</v>
      </c>
      <c r="R10776" s="4" t="s">
        <v>39</v>
      </c>
      <c r="S10776" s="4">
        <v>8.50000018479413</v>
      </c>
      <c r="T10776" s="4">
        <v>-3.09318078604079E8</v>
      </c>
    </row>
    <row r="10777" ht="12.75" customHeight="1">
      <c r="A10777" s="8" t="str">
        <f t="shared" si="1"/>
        <v>Suriname2003</v>
      </c>
      <c r="B10777" s="4" t="s">
        <v>170</v>
      </c>
      <c r="C10777" s="4">
        <v>2003.0</v>
      </c>
      <c r="D10777" s="4">
        <v>6.1902014060175</v>
      </c>
      <c r="E10777" s="4">
        <v>1.7558871980893E7</v>
      </c>
      <c r="F10777" s="4" t="s">
        <v>39</v>
      </c>
      <c r="G10777" s="4">
        <v>1.27419031141869E9</v>
      </c>
      <c r="H10777" s="4">
        <v>19.0631493096926</v>
      </c>
      <c r="I10777" s="4">
        <v>19.1770309023165</v>
      </c>
      <c r="J10777" s="4">
        <f t="shared" si="2"/>
        <v>24290080156</v>
      </c>
      <c r="K10777" s="5">
        <f t="shared" si="3"/>
        <v>24435186978</v>
      </c>
      <c r="L10777" s="5">
        <f t="shared" si="4"/>
        <v>145106822</v>
      </c>
      <c r="M10777" s="5">
        <f t="shared" si="5"/>
        <v>0.1138815926</v>
      </c>
      <c r="N10777" s="4" t="b">
        <v>0</v>
      </c>
      <c r="O10777" s="4" t="b">
        <v>0</v>
      </c>
      <c r="P10777" s="4" t="b">
        <v>1</v>
      </c>
      <c r="Q10777" s="4" t="b">
        <v>1</v>
      </c>
      <c r="R10777" s="4" t="s">
        <v>39</v>
      </c>
      <c r="S10777" s="4">
        <v>6.29999943314137</v>
      </c>
      <c r="T10777" s="4">
        <v>-2.0990222698658E8</v>
      </c>
    </row>
    <row r="10778" ht="12.75" customHeight="1">
      <c r="A10778" s="8" t="str">
        <f t="shared" si="1"/>
        <v>Suriname2002</v>
      </c>
      <c r="B10778" s="4" t="s">
        <v>170</v>
      </c>
      <c r="C10778" s="4">
        <v>2002.0</v>
      </c>
      <c r="D10778" s="4">
        <v>3.74726920553281</v>
      </c>
      <c r="E10778" s="4">
        <v>-2.81508075448449E7</v>
      </c>
      <c r="F10778" s="4" t="s">
        <v>39</v>
      </c>
      <c r="G10778" s="4">
        <v>1.09357446808511E9</v>
      </c>
      <c r="H10778" s="4">
        <v>18.9031051108791</v>
      </c>
      <c r="I10778" s="4">
        <v>22.1987254000796</v>
      </c>
      <c r="J10778" s="4">
        <f t="shared" si="2"/>
        <v>20671953117</v>
      </c>
      <c r="K10778" s="5">
        <f t="shared" si="3"/>
        <v>24275959322</v>
      </c>
      <c r="L10778" s="5">
        <f t="shared" si="4"/>
        <v>3604006205</v>
      </c>
      <c r="M10778" s="5">
        <f t="shared" si="5"/>
        <v>3.295620289</v>
      </c>
      <c r="N10778" s="4" t="b">
        <v>0</v>
      </c>
      <c r="O10778" s="4" t="b">
        <v>1</v>
      </c>
      <c r="P10778" s="4" t="b">
        <v>1</v>
      </c>
      <c r="Q10778" s="4" t="b">
        <v>1</v>
      </c>
      <c r="R10778" s="4" t="s">
        <v>39</v>
      </c>
      <c r="S10778" s="4">
        <v>2.80000068850687</v>
      </c>
      <c r="T10778" s="4">
        <v>-1.8061584333358E8</v>
      </c>
    </row>
    <row r="10779" ht="12.75" customHeight="1">
      <c r="A10779" s="8" t="str">
        <f t="shared" si="1"/>
        <v>Suriname2001</v>
      </c>
      <c r="B10779" s="4" t="s">
        <v>170</v>
      </c>
      <c r="C10779" s="4">
        <v>2001.0</v>
      </c>
      <c r="D10779" s="4">
        <v>4.90196377487333</v>
      </c>
      <c r="E10779" s="4">
        <v>3.32198967184524E7</v>
      </c>
      <c r="F10779" s="4" t="s">
        <v>39</v>
      </c>
      <c r="G10779" s="4">
        <v>8.34279357798165E8</v>
      </c>
      <c r="H10779" s="4">
        <v>25.3272372858518</v>
      </c>
      <c r="I10779" s="4">
        <v>21.8375509911812</v>
      </c>
      <c r="J10779" s="4">
        <f t="shared" si="2"/>
        <v>21129991258</v>
      </c>
      <c r="K10779" s="5">
        <f t="shared" si="3"/>
        <v>18218618017</v>
      </c>
      <c r="L10779" s="5">
        <f t="shared" si="4"/>
        <v>-2911373241</v>
      </c>
      <c r="M10779" s="5">
        <f t="shared" si="5"/>
        <v>-3.489686295</v>
      </c>
      <c r="N10779" s="4" t="b">
        <v>0</v>
      </c>
      <c r="O10779" s="4" t="b">
        <v>1</v>
      </c>
      <c r="P10779" s="4" t="b">
        <v>1</v>
      </c>
      <c r="Q10779" s="4" t="b">
        <v>0</v>
      </c>
      <c r="R10779" s="4" t="s">
        <v>39</v>
      </c>
      <c r="S10779" s="4">
        <v>4.20000042083539</v>
      </c>
      <c r="T10779" s="4">
        <v>-2.59295110286945E8</v>
      </c>
    </row>
    <row r="10780" ht="12.75" customHeight="1">
      <c r="A10780" s="8" t="str">
        <f t="shared" si="1"/>
        <v>Suriname2000</v>
      </c>
      <c r="B10780" s="4" t="s">
        <v>170</v>
      </c>
      <c r="C10780" s="4">
        <v>2000.0</v>
      </c>
      <c r="D10780" s="4">
        <v>-0.100000000000011</v>
      </c>
      <c r="E10780" s="4">
        <v>-7.27383804571579E7</v>
      </c>
      <c r="F10780" s="4" t="s">
        <v>39</v>
      </c>
      <c r="G10780" s="4">
        <v>9.4767196969697E8</v>
      </c>
      <c r="H10780" s="4">
        <v>16.6043084831149</v>
      </c>
      <c r="I10780" s="4">
        <v>24.3623415113813</v>
      </c>
      <c r="J10780" s="4">
        <f t="shared" si="2"/>
        <v>15735437726</v>
      </c>
      <c r="K10780" s="5">
        <f t="shared" si="3"/>
        <v>23087508167</v>
      </c>
      <c r="L10780" s="5">
        <f t="shared" si="4"/>
        <v>7352070441</v>
      </c>
      <c r="M10780" s="5">
        <f t="shared" si="5"/>
        <v>7.758033028</v>
      </c>
      <c r="N10780" s="4" t="b">
        <v>1</v>
      </c>
      <c r="O10780" s="4" t="b">
        <v>1</v>
      </c>
      <c r="P10780" s="4" t="b">
        <v>0</v>
      </c>
      <c r="Q10780" s="4" t="b">
        <v>0</v>
      </c>
      <c r="R10780" s="4" t="s">
        <v>39</v>
      </c>
      <c r="S10780" s="4">
        <v>2.09999886750489</v>
      </c>
      <c r="T10780" s="4">
        <v>1.13392611898805E8</v>
      </c>
    </row>
    <row r="10781" ht="12.75" customHeight="1">
      <c r="A10781" s="8" t="str">
        <f t="shared" si="1"/>
        <v>Suriname1999</v>
      </c>
      <c r="B10781" s="4" t="s">
        <v>170</v>
      </c>
      <c r="C10781" s="4">
        <v>1999.0</v>
      </c>
      <c r="D10781" s="4">
        <v>-0.900000000000363</v>
      </c>
      <c r="E10781" s="4">
        <v>-4.35799559019993E7</v>
      </c>
      <c r="F10781" s="4" t="s">
        <v>39</v>
      </c>
      <c r="G10781" s="4">
        <v>8.86290697674419E8</v>
      </c>
      <c r="H10781" s="4">
        <v>14.6956914409057</v>
      </c>
      <c r="I10781" s="4">
        <v>19.613413906476</v>
      </c>
      <c r="J10781" s="4">
        <f t="shared" si="2"/>
        <v>13024654620</v>
      </c>
      <c r="K10781" s="5">
        <f t="shared" si="3"/>
        <v>17383186295</v>
      </c>
      <c r="L10781" s="5">
        <f t="shared" si="4"/>
        <v>4358531675</v>
      </c>
      <c r="M10781" s="5">
        <f t="shared" si="5"/>
        <v>4.917722466</v>
      </c>
      <c r="N10781" s="4" t="b">
        <v>1</v>
      </c>
      <c r="O10781" s="4" t="b">
        <v>1</v>
      </c>
      <c r="P10781" s="4" t="b">
        <v>0</v>
      </c>
      <c r="Q10781" s="4" t="b">
        <v>0</v>
      </c>
      <c r="R10781" s="4" t="s">
        <v>39</v>
      </c>
      <c r="S10781" s="4">
        <v>-1.4000004700581</v>
      </c>
      <c r="T10781" s="4">
        <v>-6.13812720225509E7</v>
      </c>
    </row>
    <row r="10782" ht="12.75" customHeight="1">
      <c r="A10782" s="8" t="str">
        <f t="shared" si="1"/>
        <v>Suriname1998</v>
      </c>
      <c r="B10782" s="4" t="s">
        <v>170</v>
      </c>
      <c r="C10782" s="4">
        <v>1998.0</v>
      </c>
      <c r="D10782" s="4">
        <v>2.20000000000034</v>
      </c>
      <c r="E10782" s="4">
        <v>-7.09714118919897E7</v>
      </c>
      <c r="F10782" s="4" t="s">
        <v>39</v>
      </c>
      <c r="G10782" s="4">
        <v>1.11085E9</v>
      </c>
      <c r="H10782" s="4">
        <v>23.9555322326918</v>
      </c>
      <c r="I10782" s="4">
        <v>30.3450535034945</v>
      </c>
      <c r="J10782" s="4">
        <f t="shared" si="2"/>
        <v>26611002981</v>
      </c>
      <c r="K10782" s="5">
        <f t="shared" si="3"/>
        <v>33708802684</v>
      </c>
      <c r="L10782" s="5">
        <f t="shared" si="4"/>
        <v>7097799704</v>
      </c>
      <c r="M10782" s="5">
        <f t="shared" si="5"/>
        <v>6.389521271</v>
      </c>
      <c r="N10782" s="4" t="b">
        <v>1</v>
      </c>
      <c r="O10782" s="4" t="b">
        <v>1</v>
      </c>
      <c r="P10782" s="4" t="b">
        <v>1</v>
      </c>
      <c r="Q10782" s="4" t="b">
        <v>0</v>
      </c>
      <c r="R10782" s="4" t="s">
        <v>39</v>
      </c>
      <c r="S10782" s="4">
        <v>2.30000165105389</v>
      </c>
      <c r="T10782" s="4">
        <v>2.2455930232558E8</v>
      </c>
    </row>
    <row r="10783" ht="12.75" customHeight="1">
      <c r="A10783" s="8" t="str">
        <f t="shared" si="1"/>
        <v>Suriname1997</v>
      </c>
      <c r="B10783" s="4" t="s">
        <v>170</v>
      </c>
      <c r="C10783" s="4">
        <v>1997.0</v>
      </c>
      <c r="D10783" s="4">
        <v>7.0</v>
      </c>
      <c r="E10783" s="4">
        <v>-2749387.57494098</v>
      </c>
      <c r="F10783" s="4" t="s">
        <v>39</v>
      </c>
      <c r="G10783" s="4">
        <v>9.264225E8</v>
      </c>
      <c r="H10783" s="4">
        <v>20.78749805266</v>
      </c>
      <c r="I10783" s="4">
        <v>21.110129357446</v>
      </c>
      <c r="J10783" s="4">
        <f t="shared" si="2"/>
        <v>19258005915</v>
      </c>
      <c r="K10783" s="5">
        <f t="shared" si="3"/>
        <v>19556898815</v>
      </c>
      <c r="L10783" s="5">
        <f t="shared" si="4"/>
        <v>298892900</v>
      </c>
      <c r="M10783" s="5">
        <f t="shared" si="5"/>
        <v>0.3226313048</v>
      </c>
      <c r="N10783" s="4" t="b">
        <v>0</v>
      </c>
      <c r="O10783" s="4" t="b">
        <v>0</v>
      </c>
      <c r="P10783" s="4" t="b">
        <v>1</v>
      </c>
      <c r="Q10783" s="4" t="b">
        <v>1</v>
      </c>
      <c r="R10783" s="4" t="s">
        <v>39</v>
      </c>
      <c r="S10783" s="4">
        <v>5.6999976832949</v>
      </c>
      <c r="T10783" s="4">
        <v>-1.844275E8</v>
      </c>
    </row>
    <row r="10784" ht="12.75" customHeight="1">
      <c r="A10784" s="8" t="str">
        <f t="shared" si="1"/>
        <v>Suriname1996</v>
      </c>
      <c r="B10784" s="4" t="s">
        <v>170</v>
      </c>
      <c r="C10784" s="4">
        <v>1996.0</v>
      </c>
      <c r="D10784" s="4">
        <v>11.2</v>
      </c>
      <c r="E10784" s="4">
        <v>3.36659394547271E7</v>
      </c>
      <c r="F10784" s="4" t="s">
        <v>39</v>
      </c>
      <c r="G10784" s="4">
        <v>8.61372046454058E8</v>
      </c>
      <c r="H10784" s="4">
        <v>24.8099866708903</v>
      </c>
      <c r="I10784" s="4">
        <v>21.3901183660857</v>
      </c>
      <c r="J10784" s="4">
        <f t="shared" si="2"/>
        <v>21370628991</v>
      </c>
      <c r="K10784" s="5">
        <f t="shared" si="3"/>
        <v>18424850031</v>
      </c>
      <c r="L10784" s="5">
        <f t="shared" si="4"/>
        <v>-2945778960</v>
      </c>
      <c r="M10784" s="5">
        <f t="shared" si="5"/>
        <v>-3.419868305</v>
      </c>
      <c r="N10784" s="4" t="b">
        <v>0</v>
      </c>
      <c r="O10784" s="4" t="b">
        <v>0</v>
      </c>
      <c r="P10784" s="4" t="b">
        <v>1</v>
      </c>
      <c r="Q10784" s="4" t="b">
        <v>1</v>
      </c>
      <c r="R10784" s="4" t="s">
        <v>39</v>
      </c>
      <c r="S10784" s="4">
        <v>1.00000122281456</v>
      </c>
      <c r="T10784" s="4">
        <v>-6.50504535459419E7</v>
      </c>
    </row>
    <row r="10785" ht="12.75" customHeight="1">
      <c r="A10785" s="8" t="str">
        <f t="shared" si="1"/>
        <v>Suriname1995</v>
      </c>
      <c r="B10785" s="4" t="s">
        <v>170</v>
      </c>
      <c r="C10785" s="4">
        <v>1995.0</v>
      </c>
      <c r="D10785" s="4">
        <v>11.3</v>
      </c>
      <c r="E10785" s="4">
        <v>1.09055108784324E7</v>
      </c>
      <c r="F10785" s="4" t="s">
        <v>39</v>
      </c>
      <c r="G10785" s="4">
        <v>6.91590497737557E8</v>
      </c>
      <c r="H10785" s="4">
        <v>21.4096366312625</v>
      </c>
      <c r="I10785" s="4">
        <v>20.2440046877749</v>
      </c>
      <c r="J10785" s="4">
        <f t="shared" si="2"/>
        <v>14806701254</v>
      </c>
      <c r="K10785" s="5">
        <f t="shared" si="3"/>
        <v>14000561278</v>
      </c>
      <c r="L10785" s="5">
        <f t="shared" si="4"/>
        <v>-806139976</v>
      </c>
      <c r="M10785" s="5">
        <f t="shared" si="5"/>
        <v>-1.165631943</v>
      </c>
      <c r="N10785" s="4" t="b">
        <v>0</v>
      </c>
      <c r="O10785" s="4" t="b">
        <v>0</v>
      </c>
      <c r="P10785" s="4" t="b">
        <v>1</v>
      </c>
      <c r="Q10785" s="4" t="b">
        <v>1</v>
      </c>
      <c r="R10785" s="4" t="s">
        <v>39</v>
      </c>
      <c r="S10785" s="4">
        <v>0.0</v>
      </c>
      <c r="T10785" s="4">
        <v>-1.69781548716501E8</v>
      </c>
    </row>
    <row r="10786" ht="12.75" customHeight="1">
      <c r="A10786" s="8" t="str">
        <f t="shared" si="1"/>
        <v>Suriname1994</v>
      </c>
      <c r="B10786" s="4" t="s">
        <v>170</v>
      </c>
      <c r="C10786" s="4">
        <v>1994.0</v>
      </c>
      <c r="D10786" s="4">
        <v>-6.99999999999996</v>
      </c>
      <c r="E10786" s="4">
        <v>-4613421.79865317</v>
      </c>
      <c r="F10786" s="4" t="s">
        <v>39</v>
      </c>
      <c r="G10786" s="4">
        <v>6.05492537313433E8</v>
      </c>
      <c r="H10786" s="4">
        <v>17.863998078595</v>
      </c>
      <c r="I10786" s="4">
        <v>19.7579904138575</v>
      </c>
      <c r="J10786" s="4">
        <f t="shared" si="2"/>
        <v>10816517523</v>
      </c>
      <c r="K10786" s="5">
        <f t="shared" si="3"/>
        <v>11963315748</v>
      </c>
      <c r="L10786" s="5">
        <f t="shared" si="4"/>
        <v>1146798225</v>
      </c>
      <c r="M10786" s="5">
        <f t="shared" si="5"/>
        <v>1.893992335</v>
      </c>
      <c r="N10786" s="4" t="b">
        <v>1</v>
      </c>
      <c r="O10786" s="4" t="b">
        <v>1</v>
      </c>
      <c r="P10786" s="4" t="b">
        <v>0</v>
      </c>
      <c r="Q10786" s="4" t="b">
        <v>1</v>
      </c>
      <c r="R10786" s="4" t="s">
        <v>39</v>
      </c>
      <c r="S10786" s="4">
        <v>3.39999889736058</v>
      </c>
      <c r="T10786" s="4">
        <v>-8.6097960424124E7</v>
      </c>
    </row>
    <row r="10787" ht="12.75" customHeight="1">
      <c r="A10787" s="8" t="str">
        <f t="shared" si="1"/>
        <v>Suriname1993</v>
      </c>
      <c r="B10787" s="4" t="s">
        <v>170</v>
      </c>
      <c r="C10787" s="4">
        <v>1993.0</v>
      </c>
      <c r="D10787" s="4">
        <v>-2.19999999999998</v>
      </c>
      <c r="E10787" s="4">
        <v>-1.16269693585587E7</v>
      </c>
      <c r="F10787" s="4" t="s">
        <v>39</v>
      </c>
      <c r="G10787" s="4">
        <v>4.28764705882353E8</v>
      </c>
      <c r="H10787" s="4">
        <v>16.4771617878506</v>
      </c>
      <c r="I10787" s="4">
        <v>21.1522271712869</v>
      </c>
      <c r="J10787" s="4">
        <f t="shared" si="2"/>
        <v>7064825428</v>
      </c>
      <c r="K10787" s="5">
        <f t="shared" si="3"/>
        <v>9069328462</v>
      </c>
      <c r="L10787" s="5">
        <f t="shared" si="4"/>
        <v>2004503034</v>
      </c>
      <c r="M10787" s="5">
        <f t="shared" si="5"/>
        <v>4.675065383</v>
      </c>
      <c r="N10787" s="4" t="b">
        <v>1</v>
      </c>
      <c r="O10787" s="4" t="b">
        <v>1</v>
      </c>
      <c r="P10787" s="4" t="b">
        <v>0</v>
      </c>
      <c r="Q10787" s="4" t="b">
        <v>0</v>
      </c>
      <c r="R10787" s="4" t="s">
        <v>39</v>
      </c>
      <c r="S10787" s="4">
        <v>-6.6999981497152</v>
      </c>
      <c r="T10787" s="4">
        <v>-1.7672783143108E8</v>
      </c>
    </row>
    <row r="10788" ht="12.75" customHeight="1">
      <c r="A10788" s="8" t="str">
        <f t="shared" si="1"/>
        <v>Suriname1992</v>
      </c>
      <c r="B10788" s="4" t="s">
        <v>170</v>
      </c>
      <c r="C10788" s="4">
        <v>1992.0</v>
      </c>
      <c r="D10788" s="4">
        <v>3.89999999999999</v>
      </c>
      <c r="E10788" s="4">
        <v>-1.66706865904234E7</v>
      </c>
      <c r="F10788" s="4" t="s">
        <v>39</v>
      </c>
      <c r="G10788" s="4">
        <v>4.046E8</v>
      </c>
      <c r="H10788" s="4">
        <v>17.9764783284804</v>
      </c>
      <c r="I10788" s="4">
        <v>24.4285596756399</v>
      </c>
      <c r="J10788" s="4">
        <f t="shared" si="2"/>
        <v>7273283132</v>
      </c>
      <c r="K10788" s="5">
        <f t="shared" si="3"/>
        <v>9883795245</v>
      </c>
      <c r="L10788" s="5">
        <f t="shared" si="4"/>
        <v>2610512113</v>
      </c>
      <c r="M10788" s="5">
        <f t="shared" si="5"/>
        <v>6.452081347</v>
      </c>
      <c r="N10788" s="4" t="b">
        <v>1</v>
      </c>
      <c r="O10788" s="4" t="b">
        <v>1</v>
      </c>
      <c r="P10788" s="4" t="b">
        <v>0</v>
      </c>
      <c r="Q10788" s="4" t="b">
        <v>0</v>
      </c>
      <c r="R10788" s="4" t="s">
        <v>39</v>
      </c>
      <c r="S10788" s="4">
        <v>0.400000008536168</v>
      </c>
      <c r="T10788" s="4">
        <v>-2.4164705882353E7</v>
      </c>
    </row>
    <row r="10789" ht="12.75" customHeight="1">
      <c r="A10789" s="8" t="str">
        <f t="shared" si="1"/>
        <v>Suriname1991</v>
      </c>
      <c r="B10789" s="4" t="s">
        <v>170</v>
      </c>
      <c r="C10789" s="4">
        <v>1991.0</v>
      </c>
      <c r="D10789" s="4">
        <v>-13.7992825227898</v>
      </c>
      <c r="E10789" s="4">
        <v>-3.18642630009657E7</v>
      </c>
      <c r="F10789" s="4" t="s">
        <v>39</v>
      </c>
      <c r="G10789" s="4">
        <v>4.481E8</v>
      </c>
      <c r="H10789" s="4">
        <v>16.8402635447248</v>
      </c>
      <c r="I10789" s="4">
        <v>26.6413704394424</v>
      </c>
      <c r="J10789" s="4">
        <f t="shared" si="2"/>
        <v>7546122094</v>
      </c>
      <c r="K10789" s="5">
        <f t="shared" si="3"/>
        <v>11937998094</v>
      </c>
      <c r="L10789" s="5">
        <f t="shared" si="4"/>
        <v>4391876000</v>
      </c>
      <c r="M10789" s="5">
        <f t="shared" si="5"/>
        <v>9.801106895</v>
      </c>
      <c r="N10789" s="4" t="b">
        <v>1</v>
      </c>
      <c r="O10789" s="4" t="b">
        <v>1</v>
      </c>
      <c r="P10789" s="4" t="b">
        <v>0</v>
      </c>
      <c r="Q10789" s="4" t="b">
        <v>0</v>
      </c>
      <c r="R10789" s="4" t="s">
        <v>39</v>
      </c>
      <c r="S10789" s="4">
        <v>2.69999913427412</v>
      </c>
      <c r="T10789" s="4">
        <v>4.35E7</v>
      </c>
    </row>
    <row r="10790" ht="12.75" customHeight="1">
      <c r="A10790" s="8" t="str">
        <f t="shared" si="1"/>
        <v>Suriname1990</v>
      </c>
      <c r="B10790" s="4" t="s">
        <v>170</v>
      </c>
      <c r="C10790" s="4">
        <v>1990.0</v>
      </c>
      <c r="D10790" s="4">
        <v>-1.49999999999984</v>
      </c>
      <c r="E10790" s="4">
        <v>-2069904.64748267</v>
      </c>
      <c r="F10790" s="4" t="s">
        <v>39</v>
      </c>
      <c r="G10790" s="4">
        <v>3.884E8</v>
      </c>
      <c r="H10790" s="4">
        <v>19.6279028209653</v>
      </c>
      <c r="I10790" s="4">
        <v>22.6717268349366</v>
      </c>
      <c r="J10790" s="4">
        <f t="shared" si="2"/>
        <v>7623477456</v>
      </c>
      <c r="K10790" s="5">
        <f t="shared" si="3"/>
        <v>8805698703</v>
      </c>
      <c r="L10790" s="5">
        <f t="shared" si="4"/>
        <v>1182221247</v>
      </c>
      <c r="M10790" s="5">
        <f t="shared" si="5"/>
        <v>3.043824014</v>
      </c>
      <c r="N10790" s="4" t="b">
        <v>1</v>
      </c>
      <c r="O10790" s="4" t="b">
        <v>1</v>
      </c>
      <c r="P10790" s="4" t="b">
        <v>0</v>
      </c>
      <c r="Q10790" s="4" t="b">
        <v>0</v>
      </c>
      <c r="R10790" s="4" t="s">
        <v>39</v>
      </c>
      <c r="S10790" s="4">
        <v>-4.50000000054418</v>
      </c>
      <c r="T10790" s="4">
        <v>-5.97E7</v>
      </c>
    </row>
    <row r="10791" ht="12.75" customHeight="1">
      <c r="A10791" s="8" t="str">
        <f t="shared" si="1"/>
        <v>Suriname1989</v>
      </c>
      <c r="B10791" s="4" t="s">
        <v>170</v>
      </c>
      <c r="C10791" s="4">
        <v>1989.0</v>
      </c>
      <c r="D10791" s="4">
        <v>2.29999999999986</v>
      </c>
      <c r="E10791" s="4" t="s">
        <v>39</v>
      </c>
      <c r="F10791" s="4" t="s">
        <v>39</v>
      </c>
      <c r="G10791" s="4">
        <v>5.426E8</v>
      </c>
      <c r="H10791" s="4" t="s">
        <v>39</v>
      </c>
      <c r="I10791" s="4" t="s">
        <v>39</v>
      </c>
      <c r="J10791" s="4" t="str">
        <f t="shared" si="2"/>
        <v>#VALUE!</v>
      </c>
      <c r="K10791" s="5" t="str">
        <f t="shared" si="3"/>
        <v>#VALUE!</v>
      </c>
      <c r="L10791" s="5" t="str">
        <f t="shared" si="4"/>
        <v>#VALUE!</v>
      </c>
      <c r="M10791" s="5" t="str">
        <f t="shared" si="5"/>
        <v>#VALUE!</v>
      </c>
      <c r="N10791" s="4" t="b">
        <v>1</v>
      </c>
      <c r="O10791" s="4" t="b">
        <v>1</v>
      </c>
      <c r="P10791" s="4" t="b">
        <v>1</v>
      </c>
      <c r="Q10791" s="4" t="b">
        <v>0</v>
      </c>
      <c r="R10791" s="4" t="s">
        <v>39</v>
      </c>
      <c r="S10791" s="4">
        <v>4.20000000041219</v>
      </c>
      <c r="T10791" s="4">
        <v>1.542E8</v>
      </c>
    </row>
    <row r="10792" ht="12.75" customHeight="1">
      <c r="A10792" s="8" t="str">
        <f t="shared" si="1"/>
        <v>Suriname1988</v>
      </c>
      <c r="B10792" s="4" t="s">
        <v>170</v>
      </c>
      <c r="C10792" s="4">
        <v>1988.0</v>
      </c>
      <c r="D10792" s="4">
        <v>10.8000000000002</v>
      </c>
      <c r="E10792" s="4" t="s">
        <v>39</v>
      </c>
      <c r="F10792" s="4" t="s">
        <v>39</v>
      </c>
      <c r="G10792" s="4">
        <v>1.161E9</v>
      </c>
      <c r="H10792" s="4" t="s">
        <v>39</v>
      </c>
      <c r="I10792" s="4" t="s">
        <v>39</v>
      </c>
      <c r="J10792" s="4" t="str">
        <f t="shared" si="2"/>
        <v>#VALUE!</v>
      </c>
      <c r="K10792" s="5" t="str">
        <f t="shared" si="3"/>
        <v>#VALUE!</v>
      </c>
      <c r="L10792" s="5" t="str">
        <f t="shared" si="4"/>
        <v>#VALUE!</v>
      </c>
      <c r="M10792" s="5" t="str">
        <f t="shared" si="5"/>
        <v>#VALUE!</v>
      </c>
      <c r="N10792" s="4" t="b">
        <v>0</v>
      </c>
      <c r="O10792" s="4" t="b">
        <v>0</v>
      </c>
      <c r="P10792" s="4" t="b">
        <v>1</v>
      </c>
      <c r="Q10792" s="4" t="b">
        <v>1</v>
      </c>
      <c r="R10792" s="4" t="s">
        <v>39</v>
      </c>
      <c r="S10792" s="4">
        <v>7.79999999914187</v>
      </c>
      <c r="T10792" s="4">
        <v>6.184E8</v>
      </c>
    </row>
    <row r="10793" ht="12.75" customHeight="1">
      <c r="A10793" s="8" t="str">
        <f t="shared" si="1"/>
        <v>Suriname1987</v>
      </c>
      <c r="B10793" s="4" t="s">
        <v>170</v>
      </c>
      <c r="C10793" s="4">
        <v>1987.0</v>
      </c>
      <c r="D10793" s="4">
        <v>-8.79999999999997</v>
      </c>
      <c r="E10793" s="4" t="s">
        <v>39</v>
      </c>
      <c r="F10793" s="4" t="s">
        <v>39</v>
      </c>
      <c r="G10793" s="4">
        <v>9.8E8</v>
      </c>
      <c r="H10793" s="4" t="s">
        <v>39</v>
      </c>
      <c r="I10793" s="4" t="s">
        <v>39</v>
      </c>
      <c r="J10793" s="4" t="str">
        <f t="shared" si="2"/>
        <v>#VALUE!</v>
      </c>
      <c r="K10793" s="5" t="str">
        <f t="shared" si="3"/>
        <v>#VALUE!</v>
      </c>
      <c r="L10793" s="5" t="str">
        <f t="shared" si="4"/>
        <v>#VALUE!</v>
      </c>
      <c r="M10793" s="5" t="str">
        <f t="shared" si="5"/>
        <v>#VALUE!</v>
      </c>
      <c r="N10793" s="4" t="b">
        <v>1</v>
      </c>
      <c r="O10793" s="4" t="b">
        <v>1</v>
      </c>
      <c r="P10793" s="4" t="b">
        <v>0</v>
      </c>
      <c r="Q10793" s="4" t="b">
        <v>1</v>
      </c>
      <c r="R10793" s="4" t="s">
        <v>39</v>
      </c>
      <c r="S10793" s="4">
        <v>-6.19999999986548</v>
      </c>
      <c r="T10793" s="4">
        <v>-1.81E8</v>
      </c>
    </row>
    <row r="10794" ht="12.75" customHeight="1">
      <c r="A10794" s="8" t="str">
        <f t="shared" si="1"/>
        <v>Suriname1986</v>
      </c>
      <c r="B10794" s="4" t="s">
        <v>170</v>
      </c>
      <c r="C10794" s="4">
        <v>1986.0</v>
      </c>
      <c r="D10794" s="4">
        <v>-2.40000000000001</v>
      </c>
      <c r="E10794" s="4" t="s">
        <v>39</v>
      </c>
      <c r="F10794" s="4" t="s">
        <v>39</v>
      </c>
      <c r="G10794" s="4">
        <v>8.91E8</v>
      </c>
      <c r="H10794" s="4" t="s">
        <v>39</v>
      </c>
      <c r="I10794" s="4" t="s">
        <v>39</v>
      </c>
      <c r="J10794" s="4" t="str">
        <f t="shared" si="2"/>
        <v>#VALUE!</v>
      </c>
      <c r="K10794" s="5" t="str">
        <f t="shared" si="3"/>
        <v>#VALUE!</v>
      </c>
      <c r="L10794" s="5" t="str">
        <f t="shared" si="4"/>
        <v>#VALUE!</v>
      </c>
      <c r="M10794" s="5" t="str">
        <f t="shared" si="5"/>
        <v>#VALUE!</v>
      </c>
      <c r="N10794" s="4" t="b">
        <v>1</v>
      </c>
      <c r="O10794" s="4" t="b">
        <v>1</v>
      </c>
      <c r="P10794" s="4" t="b">
        <v>0</v>
      </c>
      <c r="Q10794" s="4" t="b">
        <v>0</v>
      </c>
      <c r="R10794" s="4" t="s">
        <v>39</v>
      </c>
      <c r="S10794" s="4">
        <v>0.800000000577967</v>
      </c>
      <c r="T10794" s="4">
        <v>-8.9E7</v>
      </c>
    </row>
    <row r="10795" ht="12.75" customHeight="1">
      <c r="A10795" s="8" t="str">
        <f t="shared" si="1"/>
        <v>Suriname1985</v>
      </c>
      <c r="B10795" s="4" t="s">
        <v>170</v>
      </c>
      <c r="C10795" s="4">
        <v>1985.0</v>
      </c>
      <c r="D10795" s="4">
        <v>-0.900000000000069</v>
      </c>
      <c r="E10795" s="4" t="s">
        <v>39</v>
      </c>
      <c r="F10795" s="4" t="s">
        <v>39</v>
      </c>
      <c r="G10795" s="4">
        <v>8.73E8</v>
      </c>
      <c r="H10795" s="4" t="s">
        <v>39</v>
      </c>
      <c r="I10795" s="4" t="s">
        <v>39</v>
      </c>
      <c r="J10795" s="4" t="str">
        <f t="shared" si="2"/>
        <v>#VALUE!</v>
      </c>
      <c r="K10795" s="5" t="str">
        <f t="shared" si="3"/>
        <v>#VALUE!</v>
      </c>
      <c r="L10795" s="5" t="str">
        <f t="shared" si="4"/>
        <v>#VALUE!</v>
      </c>
      <c r="M10795" s="5" t="str">
        <f t="shared" si="5"/>
        <v>#VALUE!</v>
      </c>
      <c r="N10795" s="4" t="b">
        <v>1</v>
      </c>
      <c r="O10795" s="4" t="b">
        <v>1</v>
      </c>
      <c r="P10795" s="4" t="b">
        <v>0</v>
      </c>
      <c r="Q10795" s="4" t="b">
        <v>0</v>
      </c>
      <c r="R10795" s="4" t="s">
        <v>39</v>
      </c>
      <c r="S10795" s="4">
        <v>2.00000000027207</v>
      </c>
      <c r="T10795" s="4">
        <v>-1.8E7</v>
      </c>
    </row>
    <row r="10796" ht="12.75" customHeight="1">
      <c r="A10796" s="8" t="str">
        <f t="shared" si="1"/>
        <v>Suriname1984</v>
      </c>
      <c r="B10796" s="4" t="s">
        <v>170</v>
      </c>
      <c r="C10796" s="4">
        <v>1984.0</v>
      </c>
      <c r="D10796" s="4">
        <v>-3.00000000000005</v>
      </c>
      <c r="E10796" s="4" t="s">
        <v>39</v>
      </c>
      <c r="F10796" s="4" t="s">
        <v>39</v>
      </c>
      <c r="G10796" s="4">
        <v>8.64E8</v>
      </c>
      <c r="H10796" s="4" t="s">
        <v>39</v>
      </c>
      <c r="I10796" s="4" t="s">
        <v>39</v>
      </c>
      <c r="J10796" s="4" t="str">
        <f t="shared" si="2"/>
        <v>#VALUE!</v>
      </c>
      <c r="K10796" s="5" t="str">
        <f t="shared" si="3"/>
        <v>#VALUE!</v>
      </c>
      <c r="L10796" s="5" t="str">
        <f t="shared" si="4"/>
        <v>#VALUE!</v>
      </c>
      <c r="M10796" s="5" t="str">
        <f t="shared" si="5"/>
        <v>#VALUE!</v>
      </c>
      <c r="N10796" s="4" t="b">
        <v>1</v>
      </c>
      <c r="O10796" s="4" t="b">
        <v>1</v>
      </c>
      <c r="P10796" s="4" t="b">
        <v>0</v>
      </c>
      <c r="Q10796" s="4" t="b">
        <v>0</v>
      </c>
      <c r="R10796" s="4" t="s">
        <v>39</v>
      </c>
      <c r="S10796" s="4">
        <v>-1.90000000034922</v>
      </c>
      <c r="T10796" s="4">
        <v>-9000000.0</v>
      </c>
    </row>
    <row r="10797" ht="12.75" customHeight="1">
      <c r="A10797" s="8" t="str">
        <f t="shared" si="1"/>
        <v>Suriname1983</v>
      </c>
      <c r="B10797" s="4" t="s">
        <v>170</v>
      </c>
      <c r="C10797" s="4">
        <v>1983.0</v>
      </c>
      <c r="D10797" s="4">
        <v>-5.09999999999994</v>
      </c>
      <c r="E10797" s="4" t="s">
        <v>39</v>
      </c>
      <c r="F10797" s="4" t="s">
        <v>39</v>
      </c>
      <c r="G10797" s="4">
        <v>8.835E8</v>
      </c>
      <c r="H10797" s="4" t="s">
        <v>39</v>
      </c>
      <c r="I10797" s="4" t="s">
        <v>39</v>
      </c>
      <c r="J10797" s="4" t="str">
        <f t="shared" si="2"/>
        <v>#VALUE!</v>
      </c>
      <c r="K10797" s="5" t="str">
        <f t="shared" si="3"/>
        <v>#VALUE!</v>
      </c>
      <c r="L10797" s="5" t="str">
        <f t="shared" si="4"/>
        <v>#VALUE!</v>
      </c>
      <c r="M10797" s="5" t="str">
        <f t="shared" si="5"/>
        <v>#VALUE!</v>
      </c>
      <c r="N10797" s="4" t="b">
        <v>1</v>
      </c>
      <c r="O10797" s="4" t="b">
        <v>1</v>
      </c>
      <c r="P10797" s="4" t="b">
        <v>0</v>
      </c>
      <c r="Q10797" s="4" t="b">
        <v>0</v>
      </c>
      <c r="R10797" s="4" t="s">
        <v>39</v>
      </c>
      <c r="S10797" s="4">
        <v>-3.89999999997754</v>
      </c>
      <c r="T10797" s="4">
        <v>1.95E7</v>
      </c>
    </row>
    <row r="10798" ht="12.75" customHeight="1">
      <c r="A10798" s="8" t="str">
        <f t="shared" si="1"/>
        <v>Suriname1982</v>
      </c>
      <c r="B10798" s="4" t="s">
        <v>170</v>
      </c>
      <c r="C10798" s="4">
        <v>1982.0</v>
      </c>
      <c r="D10798" s="4">
        <v>-6.29999999999991</v>
      </c>
      <c r="E10798" s="4" t="s">
        <v>39</v>
      </c>
      <c r="F10798" s="4" t="s">
        <v>39</v>
      </c>
      <c r="G10798" s="4">
        <v>9.15E8</v>
      </c>
      <c r="H10798" s="4" t="s">
        <v>39</v>
      </c>
      <c r="I10798" s="4" t="s">
        <v>39</v>
      </c>
      <c r="J10798" s="4" t="str">
        <f t="shared" si="2"/>
        <v>#VALUE!</v>
      </c>
      <c r="K10798" s="5" t="str">
        <f t="shared" si="3"/>
        <v>#VALUE!</v>
      </c>
      <c r="L10798" s="5" t="str">
        <f t="shared" si="4"/>
        <v>#VALUE!</v>
      </c>
      <c r="M10798" s="5" t="str">
        <f t="shared" si="5"/>
        <v>#VALUE!</v>
      </c>
      <c r="N10798" s="4" t="b">
        <v>1</v>
      </c>
      <c r="O10798" s="4" t="b">
        <v>1</v>
      </c>
      <c r="P10798" s="4" t="b">
        <v>0</v>
      </c>
      <c r="Q10798" s="4" t="b">
        <v>0</v>
      </c>
      <c r="R10798" s="4" t="s">
        <v>39</v>
      </c>
      <c r="S10798" s="4">
        <v>-4.20000000006348</v>
      </c>
      <c r="T10798" s="4">
        <v>3.15E7</v>
      </c>
    </row>
    <row r="10799" ht="12.75" customHeight="1">
      <c r="A10799" s="8" t="str">
        <f t="shared" si="1"/>
        <v>Suriname1981</v>
      </c>
      <c r="B10799" s="4" t="s">
        <v>170</v>
      </c>
      <c r="C10799" s="4">
        <v>1981.0</v>
      </c>
      <c r="D10799" s="4">
        <v>1.9</v>
      </c>
      <c r="E10799" s="4" t="s">
        <v>39</v>
      </c>
      <c r="F10799" s="4" t="s">
        <v>39</v>
      </c>
      <c r="G10799" s="4">
        <v>8.89E8</v>
      </c>
      <c r="H10799" s="4" t="s">
        <v>39</v>
      </c>
      <c r="I10799" s="4" t="s">
        <v>39</v>
      </c>
      <c r="J10799" s="4" t="str">
        <f t="shared" si="2"/>
        <v>#VALUE!</v>
      </c>
      <c r="K10799" s="5" t="str">
        <f t="shared" si="3"/>
        <v>#VALUE!</v>
      </c>
      <c r="L10799" s="5" t="str">
        <f t="shared" si="4"/>
        <v>#VALUE!</v>
      </c>
      <c r="M10799" s="5" t="str">
        <f t="shared" si="5"/>
        <v>#VALUE!</v>
      </c>
      <c r="N10799" s="4" t="b">
        <v>1</v>
      </c>
      <c r="O10799" s="4" t="b">
        <v>1</v>
      </c>
      <c r="P10799" s="4" t="b">
        <v>0</v>
      </c>
      <c r="Q10799" s="4" t="b">
        <v>0</v>
      </c>
      <c r="R10799" s="4" t="s">
        <v>39</v>
      </c>
      <c r="S10799" s="4">
        <v>7.09999999942977</v>
      </c>
      <c r="T10799" s="4">
        <v>-2.6E7</v>
      </c>
    </row>
    <row r="10800" ht="12.75" customHeight="1">
      <c r="A10800" s="8" t="str">
        <f t="shared" si="1"/>
        <v>Suriname1980</v>
      </c>
      <c r="B10800" s="4" t="s">
        <v>170</v>
      </c>
      <c r="C10800" s="4">
        <v>1980.0</v>
      </c>
      <c r="D10800" s="4">
        <v>-6.49999999999991</v>
      </c>
      <c r="E10800" s="4" t="s">
        <v>39</v>
      </c>
      <c r="F10800" s="4" t="s">
        <v>39</v>
      </c>
      <c r="G10800" s="4">
        <v>7.95E8</v>
      </c>
      <c r="H10800" s="4" t="s">
        <v>39</v>
      </c>
      <c r="I10800" s="4" t="s">
        <v>39</v>
      </c>
      <c r="J10800" s="4" t="str">
        <f t="shared" si="2"/>
        <v>#VALUE!</v>
      </c>
      <c r="K10800" s="5" t="str">
        <f t="shared" si="3"/>
        <v>#VALUE!</v>
      </c>
      <c r="L10800" s="5" t="str">
        <f t="shared" si="4"/>
        <v>#VALUE!</v>
      </c>
      <c r="M10800" s="5" t="str">
        <f t="shared" si="5"/>
        <v>#VALUE!</v>
      </c>
      <c r="N10800" s="4" t="b">
        <v>1</v>
      </c>
      <c r="O10800" s="4" t="b">
        <v>1</v>
      </c>
      <c r="P10800" s="4" t="b">
        <v>0</v>
      </c>
      <c r="Q10800" s="4" t="b">
        <v>0</v>
      </c>
      <c r="R10800" s="4" t="s">
        <v>39</v>
      </c>
      <c r="S10800" s="4">
        <v>-8.800000000032</v>
      </c>
      <c r="T10800" s="4">
        <v>-9.4E7</v>
      </c>
    </row>
    <row r="10801" ht="12.75" customHeight="1">
      <c r="A10801" s="8" t="str">
        <f t="shared" si="1"/>
        <v>Suriname1979</v>
      </c>
      <c r="B10801" s="4" t="s">
        <v>170</v>
      </c>
      <c r="C10801" s="4">
        <v>1979.0</v>
      </c>
      <c r="D10801" s="4">
        <v>-1.08113494114886</v>
      </c>
      <c r="E10801" s="4" t="s">
        <v>39</v>
      </c>
      <c r="F10801" s="4" t="s">
        <v>39</v>
      </c>
      <c r="G10801" s="4">
        <v>7.825E8</v>
      </c>
      <c r="H10801" s="4" t="s">
        <v>39</v>
      </c>
      <c r="I10801" s="4" t="s">
        <v>39</v>
      </c>
      <c r="J10801" s="4" t="str">
        <f t="shared" si="2"/>
        <v>#VALUE!</v>
      </c>
      <c r="K10801" s="5" t="str">
        <f t="shared" si="3"/>
        <v>#VALUE!</v>
      </c>
      <c r="L10801" s="5" t="str">
        <f t="shared" si="4"/>
        <v>#VALUE!</v>
      </c>
      <c r="M10801" s="5" t="str">
        <f t="shared" si="5"/>
        <v>#VALUE!</v>
      </c>
      <c r="N10801" s="4" t="b">
        <v>1</v>
      </c>
      <c r="O10801" s="4" t="b">
        <v>1</v>
      </c>
      <c r="P10801" s="4" t="b">
        <v>0</v>
      </c>
      <c r="Q10801" s="4" t="b">
        <v>0</v>
      </c>
      <c r="R10801" s="4" t="s">
        <v>39</v>
      </c>
      <c r="S10801" s="4">
        <v>-0.599999997296081</v>
      </c>
      <c r="T10801" s="4">
        <v>-1.25E7</v>
      </c>
    </row>
    <row r="10802" ht="12.75" customHeight="1">
      <c r="A10802" s="8" t="str">
        <f t="shared" si="1"/>
        <v>Suriname1978</v>
      </c>
      <c r="B10802" s="4" t="s">
        <v>170</v>
      </c>
      <c r="C10802" s="4">
        <v>1978.0</v>
      </c>
      <c r="D10802" s="4">
        <v>12.7991825952541</v>
      </c>
      <c r="E10802" s="4" t="s">
        <v>39</v>
      </c>
      <c r="F10802" s="4" t="s">
        <v>39</v>
      </c>
      <c r="G10802" s="4">
        <v>7.355E8</v>
      </c>
      <c r="H10802" s="4" t="s">
        <v>39</v>
      </c>
      <c r="I10802" s="4" t="s">
        <v>39</v>
      </c>
      <c r="J10802" s="4" t="str">
        <f t="shared" si="2"/>
        <v>#VALUE!</v>
      </c>
      <c r="K10802" s="5" t="str">
        <f t="shared" si="3"/>
        <v>#VALUE!</v>
      </c>
      <c r="L10802" s="5" t="str">
        <f t="shared" si="4"/>
        <v>#VALUE!</v>
      </c>
      <c r="M10802" s="5" t="str">
        <f t="shared" si="5"/>
        <v>#VALUE!</v>
      </c>
      <c r="N10802" s="4" t="b">
        <v>1</v>
      </c>
      <c r="O10802" s="4" t="b">
        <v>1</v>
      </c>
      <c r="P10802" s="4" t="b">
        <v>1</v>
      </c>
      <c r="Q10802" s="4" t="b">
        <v>0</v>
      </c>
      <c r="R10802" s="4" t="s">
        <v>39</v>
      </c>
      <c r="S10802" s="4">
        <v>6.59999999713246</v>
      </c>
      <c r="T10802" s="4">
        <v>-4.7E7</v>
      </c>
    </row>
    <row r="10803" ht="12.75" customHeight="1">
      <c r="A10803" s="8" t="str">
        <f t="shared" si="1"/>
        <v>Suriname1977</v>
      </c>
      <c r="B10803" s="4" t="s">
        <v>170</v>
      </c>
      <c r="C10803" s="4">
        <v>1977.0</v>
      </c>
      <c r="D10803" s="4">
        <v>11.2510281036185</v>
      </c>
      <c r="E10803" s="4" t="s">
        <v>39</v>
      </c>
      <c r="F10803" s="4" t="s">
        <v>39</v>
      </c>
      <c r="G10803" s="4">
        <v>6.415E8</v>
      </c>
      <c r="H10803" s="4" t="s">
        <v>39</v>
      </c>
      <c r="I10803" s="4" t="s">
        <v>39</v>
      </c>
      <c r="J10803" s="4" t="str">
        <f t="shared" si="2"/>
        <v>#VALUE!</v>
      </c>
      <c r="K10803" s="5" t="str">
        <f t="shared" si="3"/>
        <v>#VALUE!</v>
      </c>
      <c r="L10803" s="5" t="str">
        <f t="shared" si="4"/>
        <v>#VALUE!</v>
      </c>
      <c r="M10803" s="5" t="str">
        <f t="shared" si="5"/>
        <v>#VALUE!</v>
      </c>
      <c r="N10803" s="4" t="b">
        <v>0</v>
      </c>
      <c r="O10803" s="4" t="b">
        <v>0</v>
      </c>
      <c r="P10803" s="4" t="b">
        <v>1</v>
      </c>
      <c r="Q10803" s="4" t="b">
        <v>1</v>
      </c>
      <c r="R10803" s="4" t="s">
        <v>39</v>
      </c>
      <c r="S10803" s="4">
        <v>10.2000000002826</v>
      </c>
      <c r="T10803" s="4">
        <v>-9.4E7</v>
      </c>
    </row>
    <row r="10804" ht="12.75" customHeight="1">
      <c r="A10804" s="8" t="str">
        <f t="shared" si="1"/>
        <v>Suriname1976</v>
      </c>
      <c r="B10804" s="4" t="s">
        <v>170</v>
      </c>
      <c r="C10804" s="4">
        <v>1976.0</v>
      </c>
      <c r="D10804" s="4">
        <v>16.5231211838528</v>
      </c>
      <c r="E10804" s="4" t="s">
        <v>39</v>
      </c>
      <c r="F10804" s="4" t="s">
        <v>39</v>
      </c>
      <c r="G10804" s="4">
        <v>5.055E8</v>
      </c>
      <c r="H10804" s="4" t="s">
        <v>39</v>
      </c>
      <c r="I10804" s="4" t="s">
        <v>39</v>
      </c>
      <c r="J10804" s="4" t="str">
        <f t="shared" si="2"/>
        <v>#VALUE!</v>
      </c>
      <c r="K10804" s="5" t="str">
        <f t="shared" si="3"/>
        <v>#VALUE!</v>
      </c>
      <c r="L10804" s="5" t="str">
        <f t="shared" si="4"/>
        <v>#VALUE!</v>
      </c>
      <c r="M10804" s="5" t="str">
        <f t="shared" si="5"/>
        <v>#VALUE!</v>
      </c>
      <c r="N10804" s="4" t="b">
        <v>0</v>
      </c>
      <c r="O10804" s="4" t="b">
        <v>0</v>
      </c>
      <c r="P10804" s="4" t="b">
        <v>1</v>
      </c>
      <c r="Q10804" s="4" t="b">
        <v>1</v>
      </c>
      <c r="R10804" s="4" t="s">
        <v>39</v>
      </c>
      <c r="S10804" s="4">
        <v>8.79999999960357</v>
      </c>
      <c r="T10804" s="4">
        <v>-1.36E8</v>
      </c>
    </row>
    <row r="10805" ht="12.75" customHeight="1">
      <c r="A10805" s="8" t="str">
        <f t="shared" si="1"/>
        <v>Suriname1975</v>
      </c>
      <c r="B10805" s="4" t="s">
        <v>170</v>
      </c>
      <c r="C10805" s="4">
        <v>1975.0</v>
      </c>
      <c r="D10805" s="4">
        <v>10.0772506816141</v>
      </c>
      <c r="E10805" s="4" t="s">
        <v>39</v>
      </c>
      <c r="F10805" s="4" t="s">
        <v>39</v>
      </c>
      <c r="G10805" s="4">
        <v>4.655E8</v>
      </c>
      <c r="H10805" s="4" t="s">
        <v>39</v>
      </c>
      <c r="I10805" s="4" t="s">
        <v>39</v>
      </c>
      <c r="J10805" s="4" t="str">
        <f t="shared" si="2"/>
        <v>#VALUE!</v>
      </c>
      <c r="K10805" s="5" t="str">
        <f t="shared" si="3"/>
        <v>#VALUE!</v>
      </c>
      <c r="L10805" s="5" t="str">
        <f t="shared" si="4"/>
        <v>#VALUE!</v>
      </c>
      <c r="M10805" s="5" t="str">
        <f t="shared" si="5"/>
        <v>#VALUE!</v>
      </c>
      <c r="N10805" s="4" t="b">
        <v>0</v>
      </c>
      <c r="O10805" s="4" t="b">
        <v>1</v>
      </c>
      <c r="P10805" s="4" t="b">
        <v>1</v>
      </c>
      <c r="Q10805" s="4" t="b">
        <v>1</v>
      </c>
      <c r="R10805" s="4" t="s">
        <v>39</v>
      </c>
      <c r="S10805" s="4">
        <v>2.80000000091951</v>
      </c>
      <c r="T10805" s="4">
        <v>-4.0E7</v>
      </c>
    </row>
    <row r="10806" ht="12.75" customHeight="1">
      <c r="A10806" s="8" t="str">
        <f t="shared" si="1"/>
        <v>Suriname1974</v>
      </c>
      <c r="B10806" s="4" t="s">
        <v>170</v>
      </c>
      <c r="C10806" s="4">
        <v>1974.0</v>
      </c>
      <c r="D10806" s="4">
        <v>-7.17078922359214</v>
      </c>
      <c r="E10806" s="4" t="s">
        <v>39</v>
      </c>
      <c r="F10806" s="4" t="s">
        <v>39</v>
      </c>
      <c r="G10806" s="4">
        <v>4.0985E8</v>
      </c>
      <c r="H10806" s="4" t="s">
        <v>39</v>
      </c>
      <c r="I10806" s="4" t="s">
        <v>39</v>
      </c>
      <c r="J10806" s="4" t="str">
        <f t="shared" si="2"/>
        <v>#VALUE!</v>
      </c>
      <c r="K10806" s="5" t="str">
        <f t="shared" si="3"/>
        <v>#VALUE!</v>
      </c>
      <c r="L10806" s="5" t="str">
        <f t="shared" si="4"/>
        <v>#VALUE!</v>
      </c>
      <c r="M10806" s="5" t="str">
        <f t="shared" si="5"/>
        <v>#VALUE!</v>
      </c>
      <c r="N10806" s="4" t="b">
        <v>1</v>
      </c>
      <c r="O10806" s="4" t="b">
        <v>1</v>
      </c>
      <c r="P10806" s="4" t="b">
        <v>0</v>
      </c>
      <c r="Q10806" s="4" t="b">
        <v>0</v>
      </c>
      <c r="R10806" s="4" t="s">
        <v>39</v>
      </c>
      <c r="S10806" s="4">
        <v>0.400000000178352</v>
      </c>
      <c r="T10806" s="4">
        <v>-5.565E7</v>
      </c>
    </row>
    <row r="10807" ht="12.75" customHeight="1">
      <c r="A10807" s="8" t="str">
        <f t="shared" si="1"/>
        <v>Suriname1973</v>
      </c>
      <c r="B10807" s="4" t="s">
        <v>170</v>
      </c>
      <c r="C10807" s="4">
        <v>1973.0</v>
      </c>
      <c r="D10807" s="4">
        <v>3.93485226066493</v>
      </c>
      <c r="E10807" s="4" t="s">
        <v>39</v>
      </c>
      <c r="F10807" s="4" t="s">
        <v>39</v>
      </c>
      <c r="G10807" s="4">
        <v>3.3945E8</v>
      </c>
      <c r="H10807" s="4" t="s">
        <v>39</v>
      </c>
      <c r="I10807" s="4" t="s">
        <v>39</v>
      </c>
      <c r="J10807" s="4" t="str">
        <f t="shared" si="2"/>
        <v>#VALUE!</v>
      </c>
      <c r="K10807" s="5" t="str">
        <f t="shared" si="3"/>
        <v>#VALUE!</v>
      </c>
      <c r="L10807" s="5" t="str">
        <f t="shared" si="4"/>
        <v>#VALUE!</v>
      </c>
      <c r="M10807" s="5" t="str">
        <f t="shared" si="5"/>
        <v>#VALUE!</v>
      </c>
      <c r="N10807" s="4" t="b">
        <v>1</v>
      </c>
      <c r="O10807" s="4" t="b">
        <v>1</v>
      </c>
      <c r="P10807" s="4" t="b">
        <v>1</v>
      </c>
      <c r="Q10807" s="4" t="b">
        <v>0</v>
      </c>
      <c r="R10807" s="4" t="s">
        <v>39</v>
      </c>
      <c r="S10807" s="4">
        <v>-1.79999999995364</v>
      </c>
      <c r="T10807" s="4">
        <v>-7.04E7</v>
      </c>
    </row>
    <row r="10808" ht="12.75" customHeight="1">
      <c r="A10808" s="8" t="str">
        <f t="shared" si="1"/>
        <v>Suriname1972</v>
      </c>
      <c r="B10808" s="4" t="s">
        <v>170</v>
      </c>
      <c r="C10808" s="4">
        <v>1972.0</v>
      </c>
      <c r="D10808" s="4">
        <v>4.66650645838279</v>
      </c>
      <c r="E10808" s="4" t="s">
        <v>39</v>
      </c>
      <c r="F10808" s="4" t="s">
        <v>39</v>
      </c>
      <c r="G10808" s="4">
        <v>3.1195E8</v>
      </c>
      <c r="H10808" s="4" t="s">
        <v>39</v>
      </c>
      <c r="I10808" s="4" t="s">
        <v>39</v>
      </c>
      <c r="J10808" s="4" t="str">
        <f t="shared" si="2"/>
        <v>#VALUE!</v>
      </c>
      <c r="K10808" s="5" t="str">
        <f t="shared" si="3"/>
        <v>#VALUE!</v>
      </c>
      <c r="L10808" s="5" t="str">
        <f t="shared" si="4"/>
        <v>#VALUE!</v>
      </c>
      <c r="M10808" s="5" t="str">
        <f t="shared" si="5"/>
        <v>#VALUE!</v>
      </c>
      <c r="N10808" s="4" t="b">
        <v>0</v>
      </c>
      <c r="O10808" s="4" t="b">
        <v>0</v>
      </c>
      <c r="P10808" s="4" t="b">
        <v>1</v>
      </c>
      <c r="Q10808" s="4" t="b">
        <v>1</v>
      </c>
      <c r="R10808" s="4" t="s">
        <v>39</v>
      </c>
      <c r="S10808" s="4">
        <v>-0.600000000307205</v>
      </c>
      <c r="T10808" s="4">
        <v>-2.75E7</v>
      </c>
    </row>
    <row r="10809" ht="12.75" customHeight="1">
      <c r="A10809" s="8" t="str">
        <f t="shared" si="1"/>
        <v>Suriname1971</v>
      </c>
      <c r="B10809" s="4" t="s">
        <v>170</v>
      </c>
      <c r="C10809" s="4">
        <v>1971.0</v>
      </c>
      <c r="D10809" s="4">
        <v>6.3981307373665</v>
      </c>
      <c r="E10809" s="4" t="s">
        <v>39</v>
      </c>
      <c r="F10809" s="4" t="s">
        <v>39</v>
      </c>
      <c r="G10809" s="4">
        <v>3.01E8</v>
      </c>
      <c r="H10809" s="4" t="s">
        <v>39</v>
      </c>
      <c r="I10809" s="4" t="s">
        <v>39</v>
      </c>
      <c r="J10809" s="4" t="str">
        <f t="shared" si="2"/>
        <v>#VALUE!</v>
      </c>
      <c r="K10809" s="5" t="str">
        <f t="shared" si="3"/>
        <v>#VALUE!</v>
      </c>
      <c r="L10809" s="5" t="str">
        <f t="shared" si="4"/>
        <v>#VALUE!</v>
      </c>
      <c r="M10809" s="5" t="str">
        <f t="shared" si="5"/>
        <v>#VALUE!</v>
      </c>
      <c r="N10809" s="4" t="b">
        <v>0</v>
      </c>
      <c r="O10809" s="4" t="b">
        <v>0</v>
      </c>
      <c r="P10809" s="4" t="b">
        <v>1</v>
      </c>
      <c r="Q10809" s="4" t="b">
        <v>1</v>
      </c>
      <c r="R10809" s="4" t="s">
        <v>39</v>
      </c>
      <c r="S10809" s="4">
        <v>3.89999999988031</v>
      </c>
      <c r="T10809" s="4">
        <v>-1.095E7</v>
      </c>
    </row>
    <row r="10810" ht="12.75" customHeight="1">
      <c r="A10810" s="8" t="str">
        <f t="shared" si="1"/>
        <v>Suriname1970</v>
      </c>
      <c r="B10810" s="4" t="s">
        <v>170</v>
      </c>
      <c r="C10810" s="4">
        <v>1970.0</v>
      </c>
      <c r="D10810" s="4">
        <v>5.87562675427372</v>
      </c>
      <c r="E10810" s="4" t="s">
        <v>39</v>
      </c>
      <c r="F10810" s="4" t="s">
        <v>39</v>
      </c>
      <c r="G10810" s="4">
        <v>2.749E8</v>
      </c>
      <c r="H10810" s="4" t="s">
        <v>39</v>
      </c>
      <c r="I10810" s="4" t="s">
        <v>39</v>
      </c>
      <c r="J10810" s="4" t="str">
        <f t="shared" si="2"/>
        <v>#VALUE!</v>
      </c>
      <c r="K10810" s="5" t="str">
        <f t="shared" si="3"/>
        <v>#VALUE!</v>
      </c>
      <c r="L10810" s="5" t="str">
        <f t="shared" si="4"/>
        <v>#VALUE!</v>
      </c>
      <c r="M10810" s="5" t="str">
        <f t="shared" si="5"/>
        <v>#VALUE!</v>
      </c>
      <c r="N10810" s="4" t="b">
        <v>0</v>
      </c>
      <c r="O10810" s="4" t="b">
        <v>0</v>
      </c>
      <c r="P10810" s="4" t="b">
        <v>1</v>
      </c>
      <c r="Q10810" s="4" t="b">
        <v>1</v>
      </c>
      <c r="R10810" s="4" t="s">
        <v>39</v>
      </c>
      <c r="S10810" s="4">
        <v>2.70000000034555</v>
      </c>
      <c r="T10810" s="4">
        <v>-2.61E7</v>
      </c>
    </row>
    <row r="10811" ht="12.75" customHeight="1">
      <c r="A10811" s="8" t="str">
        <f t="shared" si="1"/>
        <v>Suriname1969</v>
      </c>
      <c r="B10811" s="4" t="s">
        <v>170</v>
      </c>
      <c r="C10811" s="4">
        <v>1969.0</v>
      </c>
      <c r="D10811" s="4">
        <v>5.64700414548759</v>
      </c>
      <c r="E10811" s="4" t="s">
        <v>39</v>
      </c>
      <c r="F10811" s="4" t="s">
        <v>39</v>
      </c>
      <c r="G10811" s="4">
        <v>2.5965E8</v>
      </c>
      <c r="H10811" s="4" t="s">
        <v>39</v>
      </c>
      <c r="I10811" s="4" t="s">
        <v>39</v>
      </c>
      <c r="J10811" s="4" t="str">
        <f t="shared" si="2"/>
        <v>#VALUE!</v>
      </c>
      <c r="K10811" s="5" t="str">
        <f t="shared" si="3"/>
        <v>#VALUE!</v>
      </c>
      <c r="L10811" s="5" t="str">
        <f t="shared" si="4"/>
        <v>#VALUE!</v>
      </c>
      <c r="M10811" s="5" t="str">
        <f t="shared" si="5"/>
        <v>#VALUE!</v>
      </c>
      <c r="N10811" s="4" t="b">
        <v>0</v>
      </c>
      <c r="O10811" s="4" t="b">
        <v>0</v>
      </c>
      <c r="P10811" s="4" t="b">
        <v>1</v>
      </c>
      <c r="Q10811" s="4" t="b">
        <v>1</v>
      </c>
      <c r="R10811" s="4" t="s">
        <v>39</v>
      </c>
      <c r="S10811" s="4">
        <v>4.4999999994148</v>
      </c>
      <c r="T10811" s="4">
        <v>-1.525E7</v>
      </c>
    </row>
    <row r="10812" ht="12.75" customHeight="1">
      <c r="A10812" s="8" t="str">
        <f t="shared" si="1"/>
        <v>Suriname1968</v>
      </c>
      <c r="B10812" s="4" t="s">
        <v>170</v>
      </c>
      <c r="C10812" s="4">
        <v>1968.0</v>
      </c>
      <c r="D10812" s="4">
        <v>5.39785227848355</v>
      </c>
      <c r="E10812" s="4" t="s">
        <v>39</v>
      </c>
      <c r="F10812" s="4" t="s">
        <v>39</v>
      </c>
      <c r="G10812" s="4">
        <v>2.4135E8</v>
      </c>
      <c r="H10812" s="4" t="s">
        <v>39</v>
      </c>
      <c r="I10812" s="4" t="s">
        <v>39</v>
      </c>
      <c r="J10812" s="4" t="str">
        <f t="shared" si="2"/>
        <v>#VALUE!</v>
      </c>
      <c r="K10812" s="5" t="str">
        <f t="shared" si="3"/>
        <v>#VALUE!</v>
      </c>
      <c r="L10812" s="5" t="str">
        <f t="shared" si="4"/>
        <v>#VALUE!</v>
      </c>
      <c r="M10812" s="5" t="str">
        <f t="shared" si="5"/>
        <v>#VALUE!</v>
      </c>
      <c r="N10812" s="4" t="b">
        <v>0</v>
      </c>
      <c r="O10812" s="4" t="b">
        <v>0</v>
      </c>
      <c r="P10812" s="4" t="b">
        <v>1</v>
      </c>
      <c r="Q10812" s="4" t="b">
        <v>0</v>
      </c>
      <c r="R10812" s="4" t="s">
        <v>39</v>
      </c>
      <c r="S10812" s="4">
        <v>7.59999999980958</v>
      </c>
      <c r="T10812" s="4">
        <v>-1.83E7</v>
      </c>
    </row>
    <row r="10813" ht="12.75" customHeight="1">
      <c r="A10813" s="8" t="str">
        <f t="shared" si="1"/>
        <v>Suriname1967</v>
      </c>
      <c r="B10813" s="4" t="s">
        <v>170</v>
      </c>
      <c r="C10813" s="4">
        <v>1967.0</v>
      </c>
      <c r="D10813" s="4">
        <v>5.00293182336794</v>
      </c>
      <c r="E10813" s="4" t="s">
        <v>39</v>
      </c>
      <c r="F10813" s="4" t="s">
        <v>39</v>
      </c>
      <c r="G10813" s="4">
        <v>2.207E8</v>
      </c>
      <c r="H10813" s="4" t="s">
        <v>39</v>
      </c>
      <c r="I10813" s="4" t="s">
        <v>39</v>
      </c>
      <c r="J10813" s="4" t="str">
        <f t="shared" si="2"/>
        <v>#VALUE!</v>
      </c>
      <c r="K10813" s="5" t="str">
        <f t="shared" si="3"/>
        <v>#VALUE!</v>
      </c>
      <c r="L10813" s="5" t="str">
        <f t="shared" si="4"/>
        <v>#VALUE!</v>
      </c>
      <c r="M10813" s="5" t="str">
        <f t="shared" si="5"/>
        <v>#VALUE!</v>
      </c>
      <c r="N10813" s="4" t="b">
        <v>0</v>
      </c>
      <c r="O10813" s="4" t="b">
        <v>0</v>
      </c>
      <c r="P10813" s="4" t="b">
        <v>1</v>
      </c>
      <c r="Q10813" s="4" t="b">
        <v>0</v>
      </c>
      <c r="R10813" s="4" t="s">
        <v>39</v>
      </c>
      <c r="S10813" s="4">
        <v>12.0999999994439</v>
      </c>
      <c r="T10813" s="4">
        <v>-2.065E7</v>
      </c>
    </row>
    <row r="10814" ht="12.75" customHeight="1">
      <c r="A10814" s="8" t="str">
        <f t="shared" si="1"/>
        <v>Suriname1966</v>
      </c>
      <c r="B10814" s="4" t="s">
        <v>170</v>
      </c>
      <c r="C10814" s="4">
        <v>1966.0</v>
      </c>
      <c r="D10814" s="4">
        <v>6.84661925823288</v>
      </c>
      <c r="E10814" s="4" t="s">
        <v>39</v>
      </c>
      <c r="F10814" s="4" t="s">
        <v>39</v>
      </c>
      <c r="G10814" s="4">
        <v>1.9035E8</v>
      </c>
      <c r="H10814" s="4" t="s">
        <v>39</v>
      </c>
      <c r="I10814" s="4" t="s">
        <v>39</v>
      </c>
      <c r="J10814" s="4" t="str">
        <f t="shared" si="2"/>
        <v>#VALUE!</v>
      </c>
      <c r="K10814" s="5" t="str">
        <f t="shared" si="3"/>
        <v>#VALUE!</v>
      </c>
      <c r="L10814" s="5" t="str">
        <f t="shared" si="4"/>
        <v>#VALUE!</v>
      </c>
      <c r="M10814" s="5" t="str">
        <f t="shared" si="5"/>
        <v>#VALUE!</v>
      </c>
      <c r="N10814" s="4" t="b">
        <v>0</v>
      </c>
      <c r="O10814" s="4" t="b">
        <v>0</v>
      </c>
      <c r="P10814" s="4" t="b">
        <v>1</v>
      </c>
      <c r="Q10814" s="4" t="b">
        <v>0</v>
      </c>
      <c r="R10814" s="4" t="s">
        <v>39</v>
      </c>
      <c r="S10814" s="4">
        <v>19.2000000013298</v>
      </c>
      <c r="T10814" s="4">
        <v>-3.035E7</v>
      </c>
    </row>
    <row r="10815" ht="12.75" customHeight="1">
      <c r="A10815" s="8" t="str">
        <f t="shared" si="1"/>
        <v>Suriname1965</v>
      </c>
      <c r="B10815" s="4" t="s">
        <v>170</v>
      </c>
      <c r="C10815" s="4">
        <v>1965.0</v>
      </c>
      <c r="D10815" s="4">
        <v>6.8466173688212</v>
      </c>
      <c r="E10815" s="4" t="s">
        <v>39</v>
      </c>
      <c r="F10815" s="4" t="s">
        <v>39</v>
      </c>
      <c r="G10815" s="4">
        <v>1.5415E8</v>
      </c>
      <c r="H10815" s="4" t="s">
        <v>39</v>
      </c>
      <c r="I10815" s="4" t="s">
        <v>39</v>
      </c>
      <c r="J10815" s="4" t="str">
        <f t="shared" si="2"/>
        <v>#VALUE!</v>
      </c>
      <c r="K10815" s="5" t="str">
        <f t="shared" si="3"/>
        <v>#VALUE!</v>
      </c>
      <c r="L10815" s="5" t="str">
        <f t="shared" si="4"/>
        <v>#VALUE!</v>
      </c>
      <c r="M10815" s="5" t="str">
        <f t="shared" si="5"/>
        <v>#VALUE!</v>
      </c>
      <c r="N10815" s="4" t="b">
        <v>0</v>
      </c>
      <c r="O10815" s="4" t="b">
        <v>0</v>
      </c>
      <c r="P10815" s="4" t="b">
        <v>1</v>
      </c>
      <c r="Q10815" s="4" t="b">
        <v>1</v>
      </c>
      <c r="R10815" s="4" t="s">
        <v>39</v>
      </c>
      <c r="S10815" s="4">
        <v>11.9999999994484</v>
      </c>
      <c r="T10815" s="4">
        <v>-3.62E7</v>
      </c>
    </row>
    <row r="10816" ht="12.75" customHeight="1">
      <c r="A10816" s="8" t="str">
        <f t="shared" si="1"/>
        <v>Suriname1964</v>
      </c>
      <c r="B10816" s="4" t="s">
        <v>170</v>
      </c>
      <c r="C10816" s="4">
        <v>1964.0</v>
      </c>
      <c r="D10816" s="4">
        <v>6.84658767220074</v>
      </c>
      <c r="E10816" s="4" t="s">
        <v>39</v>
      </c>
      <c r="F10816" s="4" t="s">
        <v>39</v>
      </c>
      <c r="G10816" s="4">
        <v>1.344E8</v>
      </c>
      <c r="H10816" s="4" t="s">
        <v>39</v>
      </c>
      <c r="I10816" s="4" t="s">
        <v>39</v>
      </c>
      <c r="J10816" s="4" t="str">
        <f t="shared" si="2"/>
        <v>#VALUE!</v>
      </c>
      <c r="K10816" s="5" t="str">
        <f t="shared" si="3"/>
        <v>#VALUE!</v>
      </c>
      <c r="L10816" s="5" t="str">
        <f t="shared" si="4"/>
        <v>#VALUE!</v>
      </c>
      <c r="M10816" s="5" t="str">
        <f t="shared" si="5"/>
        <v>#VALUE!</v>
      </c>
      <c r="N10816" s="4" t="b">
        <v>0</v>
      </c>
      <c r="O10816" s="4" t="b">
        <v>0</v>
      </c>
      <c r="P10816" s="4" t="b">
        <v>1</v>
      </c>
      <c r="Q10816" s="4" t="b">
        <v>1</v>
      </c>
      <c r="R10816" s="4" t="s">
        <v>39</v>
      </c>
      <c r="S10816" s="4">
        <v>6.49999999926565</v>
      </c>
      <c r="T10816" s="4">
        <v>-1.975E7</v>
      </c>
    </row>
    <row r="10817" ht="12.75" customHeight="1">
      <c r="A10817" s="8" t="str">
        <f t="shared" si="1"/>
        <v>Suriname1963</v>
      </c>
      <c r="B10817" s="4" t="s">
        <v>170</v>
      </c>
      <c r="C10817" s="4">
        <v>1963.0</v>
      </c>
      <c r="D10817" s="4" t="s">
        <v>39</v>
      </c>
      <c r="E10817" s="4" t="s">
        <v>39</v>
      </c>
      <c r="F10817" s="4" t="s">
        <v>39</v>
      </c>
      <c r="G10817" s="4">
        <v>1.2595E8</v>
      </c>
      <c r="H10817" s="4" t="s">
        <v>39</v>
      </c>
      <c r="I10817" s="4" t="s">
        <v>39</v>
      </c>
      <c r="J10817" s="4" t="str">
        <f t="shared" si="2"/>
        <v>#VALUE!</v>
      </c>
      <c r="K10817" s="5" t="str">
        <f t="shared" si="3"/>
        <v>#VALUE!</v>
      </c>
      <c r="L10817" s="5" t="str">
        <f t="shared" si="4"/>
        <v>#VALUE!</v>
      </c>
      <c r="M10817" s="5" t="str">
        <f t="shared" si="5"/>
        <v>#VALUE!</v>
      </c>
      <c r="N10817" s="4" t="s">
        <v>39</v>
      </c>
      <c r="O10817" s="4" t="s">
        <v>39</v>
      </c>
      <c r="P10817" s="4" t="s">
        <v>39</v>
      </c>
      <c r="Q10817" s="4" t="b">
        <v>0</v>
      </c>
      <c r="R10817" s="4" t="s">
        <v>39</v>
      </c>
      <c r="S10817" s="4">
        <v>5.60000000041359</v>
      </c>
      <c r="T10817" s="4">
        <v>-8450000.0</v>
      </c>
    </row>
    <row r="10818" ht="12.75" customHeight="1">
      <c r="A10818" s="8" t="str">
        <f t="shared" si="1"/>
        <v>Suriname1962</v>
      </c>
      <c r="B10818" s="4" t="s">
        <v>170</v>
      </c>
      <c r="C10818" s="4">
        <v>1962.0</v>
      </c>
      <c r="D10818" s="4" t="s">
        <v>39</v>
      </c>
      <c r="E10818" s="4" t="s">
        <v>39</v>
      </c>
      <c r="F10818" s="4" t="s">
        <v>39</v>
      </c>
      <c r="G10818" s="4">
        <v>1.1615E8</v>
      </c>
      <c r="H10818" s="4" t="s">
        <v>39</v>
      </c>
      <c r="I10818" s="4" t="s">
        <v>39</v>
      </c>
      <c r="J10818" s="4" t="str">
        <f t="shared" si="2"/>
        <v>#VALUE!</v>
      </c>
      <c r="K10818" s="5" t="str">
        <f t="shared" si="3"/>
        <v>#VALUE!</v>
      </c>
      <c r="L10818" s="5" t="str">
        <f t="shared" si="4"/>
        <v>#VALUE!</v>
      </c>
      <c r="M10818" s="5" t="str">
        <f t="shared" si="5"/>
        <v>#VALUE!</v>
      </c>
      <c r="N10818" s="4" t="s">
        <v>39</v>
      </c>
      <c r="O10818" s="4" t="s">
        <v>39</v>
      </c>
      <c r="P10818" s="4" t="s">
        <v>39</v>
      </c>
      <c r="Q10818" s="4" t="s">
        <v>39</v>
      </c>
      <c r="R10818" s="4" t="s">
        <v>39</v>
      </c>
      <c r="S10818" s="4">
        <v>3.90000000073051</v>
      </c>
      <c r="T10818" s="4">
        <v>-9800000.0</v>
      </c>
    </row>
    <row r="10819" ht="12.75" customHeight="1">
      <c r="A10819" s="8" t="str">
        <f t="shared" si="1"/>
        <v>Suriname1961</v>
      </c>
      <c r="B10819" s="4" t="s">
        <v>170</v>
      </c>
      <c r="C10819" s="4">
        <v>1961.0</v>
      </c>
      <c r="D10819" s="4" t="s">
        <v>39</v>
      </c>
      <c r="E10819" s="4" t="s">
        <v>39</v>
      </c>
      <c r="F10819" s="4" t="s">
        <v>39</v>
      </c>
      <c r="G10819" s="4">
        <v>1.077E8</v>
      </c>
      <c r="H10819" s="4" t="s">
        <v>39</v>
      </c>
      <c r="I10819" s="4" t="s">
        <v>39</v>
      </c>
      <c r="J10819" s="4" t="str">
        <f t="shared" si="2"/>
        <v>#VALUE!</v>
      </c>
      <c r="K10819" s="5" t="str">
        <f t="shared" si="3"/>
        <v>#VALUE!</v>
      </c>
      <c r="L10819" s="5" t="str">
        <f t="shared" si="4"/>
        <v>#VALUE!</v>
      </c>
      <c r="M10819" s="5" t="str">
        <f t="shared" si="5"/>
        <v>#VALUE!</v>
      </c>
      <c r="N10819" s="4" t="s">
        <v>39</v>
      </c>
      <c r="O10819" s="4" t="s">
        <v>39</v>
      </c>
      <c r="P10819" s="4" t="s">
        <v>39</v>
      </c>
      <c r="Q10819" s="4" t="s">
        <v>39</v>
      </c>
      <c r="R10819" s="4" t="s">
        <v>39</v>
      </c>
      <c r="S10819" s="4">
        <v>4.79999999846883</v>
      </c>
      <c r="T10819" s="4">
        <v>-8450000.0</v>
      </c>
    </row>
    <row r="10820" ht="12.75" customHeight="1">
      <c r="A10820" s="8" t="str">
        <f t="shared" si="1"/>
        <v>Suriname1960</v>
      </c>
      <c r="B10820" s="4" t="s">
        <v>170</v>
      </c>
      <c r="C10820" s="4">
        <v>1960.0</v>
      </c>
      <c r="D10820" s="4" t="s">
        <v>39</v>
      </c>
      <c r="E10820" s="4" t="s">
        <v>39</v>
      </c>
      <c r="F10820" s="4" t="s">
        <v>39</v>
      </c>
      <c r="G10820" s="4">
        <v>9.965E7</v>
      </c>
      <c r="H10820" s="4" t="s">
        <v>39</v>
      </c>
      <c r="I10820" s="4" t="s">
        <v>39</v>
      </c>
      <c r="J10820" s="4" t="str">
        <f t="shared" si="2"/>
        <v>#VALUE!</v>
      </c>
      <c r="K10820" s="5" t="str">
        <f t="shared" si="3"/>
        <v>#VALUE!</v>
      </c>
      <c r="L10820" s="5" t="str">
        <f t="shared" si="4"/>
        <v>#VALUE!</v>
      </c>
      <c r="M10820" s="5" t="str">
        <f t="shared" si="5"/>
        <v>#VALUE!</v>
      </c>
      <c r="N10820" s="4" t="s">
        <v>39</v>
      </c>
      <c r="O10820" s="4" t="s">
        <v>39</v>
      </c>
      <c r="P10820" s="4" t="s">
        <v>39</v>
      </c>
      <c r="Q10820" s="4" t="s">
        <v>39</v>
      </c>
      <c r="R10820" s="4" t="s">
        <v>39</v>
      </c>
      <c r="S10820" s="4" t="s">
        <v>39</v>
      </c>
      <c r="T10820" s="4">
        <v>-8050000.0</v>
      </c>
    </row>
    <row r="10821" ht="12.75" customHeight="1">
      <c r="A10821" s="8" t="str">
        <f t="shared" si="1"/>
        <v>Sweden2023</v>
      </c>
      <c r="B10821" s="4" t="s">
        <v>171</v>
      </c>
      <c r="C10821" s="4">
        <v>2023.0</v>
      </c>
      <c r="D10821" s="4" t="s">
        <v>39</v>
      </c>
      <c r="E10821" s="4" t="s">
        <v>39</v>
      </c>
      <c r="F10821" s="4" t="s">
        <v>39</v>
      </c>
      <c r="G10821" s="4" t="s">
        <v>39</v>
      </c>
      <c r="H10821" s="4" t="s">
        <v>39</v>
      </c>
      <c r="I10821" s="4" t="s">
        <v>39</v>
      </c>
      <c r="J10821" s="4" t="str">
        <f t="shared" si="2"/>
        <v>#VALUE!</v>
      </c>
      <c r="K10821" s="5" t="str">
        <f t="shared" si="3"/>
        <v>#VALUE!</v>
      </c>
      <c r="L10821" s="5" t="str">
        <f t="shared" si="4"/>
        <v>#VALUE!</v>
      </c>
      <c r="M10821" s="5" t="str">
        <f t="shared" si="5"/>
        <v>#VALUE!</v>
      </c>
      <c r="N10821" s="4" t="s">
        <v>39</v>
      </c>
      <c r="O10821" s="4" t="s">
        <v>39</v>
      </c>
      <c r="P10821" s="4" t="s">
        <v>39</v>
      </c>
      <c r="Q10821" s="4" t="s">
        <v>39</v>
      </c>
      <c r="R10821" s="4">
        <v>7.32009399023</v>
      </c>
      <c r="S10821" s="4" t="s">
        <v>39</v>
      </c>
      <c r="T10821" s="4" t="s">
        <v>39</v>
      </c>
    </row>
    <row r="10822" ht="12.75" customHeight="1">
      <c r="A10822" s="8" t="str">
        <f t="shared" si="1"/>
        <v>Sweden2022</v>
      </c>
      <c r="B10822" s="4" t="s">
        <v>171</v>
      </c>
      <c r="C10822" s="4">
        <v>2022.0</v>
      </c>
      <c r="D10822" s="4" t="s">
        <v>39</v>
      </c>
      <c r="E10822" s="4" t="s">
        <v>39</v>
      </c>
      <c r="F10822" s="4">
        <v>2.50148375274486E10</v>
      </c>
      <c r="G10822" s="4">
        <v>5.85939170123856E11</v>
      </c>
      <c r="H10822" s="4" t="s">
        <v>39</v>
      </c>
      <c r="I10822" s="4" t="s">
        <v>39</v>
      </c>
      <c r="J10822" s="4" t="str">
        <f t="shared" si="2"/>
        <v>#VALUE!</v>
      </c>
      <c r="K10822" s="5" t="str">
        <f t="shared" si="3"/>
        <v>#VALUE!</v>
      </c>
      <c r="L10822" s="5" t="str">
        <f t="shared" si="4"/>
        <v>#VALUE!</v>
      </c>
      <c r="M10822" s="5" t="str">
        <f t="shared" si="5"/>
        <v>#VALUE!</v>
      </c>
      <c r="N10822" s="4" t="s">
        <v>39</v>
      </c>
      <c r="O10822" s="4" t="s">
        <v>39</v>
      </c>
      <c r="P10822" s="4" t="s">
        <v>39</v>
      </c>
      <c r="Q10822" s="4" t="s">
        <v>39</v>
      </c>
      <c r="R10822" s="4">
        <v>7.45969465879</v>
      </c>
      <c r="S10822" s="4">
        <v>2.6422167398257</v>
      </c>
      <c r="T10822" s="4" t="s">
        <v>39</v>
      </c>
    </row>
    <row r="10823" ht="12.75" customHeight="1">
      <c r="A10823" s="8" t="str">
        <f t="shared" si="1"/>
        <v>Sweden2021</v>
      </c>
      <c r="B10823" s="4" t="s">
        <v>171</v>
      </c>
      <c r="C10823" s="4">
        <v>2021.0</v>
      </c>
      <c r="D10823" s="4">
        <v>5.07507671302631</v>
      </c>
      <c r="E10823" s="4">
        <v>1.49180380696032E8</v>
      </c>
      <c r="F10823" s="4">
        <v>4.15505187973302E10</v>
      </c>
      <c r="G10823" s="4">
        <v>6.36856236396239E11</v>
      </c>
      <c r="H10823" s="4">
        <v>49.5963609967253</v>
      </c>
      <c r="I10823" s="4">
        <v>49.856696079095</v>
      </c>
      <c r="J10823" s="4">
        <f t="shared" si="2"/>
        <v>31585751803324</v>
      </c>
      <c r="K10823" s="5">
        <f t="shared" si="3"/>
        <v>31751547824084</v>
      </c>
      <c r="L10823" s="5">
        <f t="shared" si="4"/>
        <v>165796020760</v>
      </c>
      <c r="M10823" s="5">
        <f t="shared" si="5"/>
        <v>0.2603350824</v>
      </c>
      <c r="N10823" s="4" t="s">
        <v>39</v>
      </c>
      <c r="O10823" s="4" t="s">
        <v>39</v>
      </c>
      <c r="P10823" s="4" t="s">
        <v>39</v>
      </c>
      <c r="Q10823" s="4" t="s">
        <v>39</v>
      </c>
      <c r="R10823" s="4">
        <v>8.78376779126</v>
      </c>
      <c r="S10823" s="4">
        <v>5.38584018366288</v>
      </c>
      <c r="T10823" s="4">
        <v>5.0917066272383E10</v>
      </c>
    </row>
    <row r="10824" ht="12.75" customHeight="1">
      <c r="A10824" s="8" t="str">
        <f t="shared" si="1"/>
        <v>Sweden2020</v>
      </c>
      <c r="B10824" s="4" t="s">
        <v>171</v>
      </c>
      <c r="C10824" s="4">
        <v>2020.0</v>
      </c>
      <c r="D10824" s="4">
        <v>-2.17022686318501</v>
      </c>
      <c r="E10824" s="4">
        <v>-1.37278781428335E10</v>
      </c>
      <c r="F10824" s="4">
        <v>3.23550709046475E10</v>
      </c>
      <c r="G10824" s="4">
        <v>5.47054174235876E11</v>
      </c>
      <c r="H10824" s="4">
        <v>48.12560707094</v>
      </c>
      <c r="I10824" s="4">
        <v>50.9161784628795</v>
      </c>
      <c r="J10824" s="4">
        <f t="shared" si="2"/>
        <v>26327314235793</v>
      </c>
      <c r="K10824" s="5">
        <f t="shared" si="3"/>
        <v>27853907964257</v>
      </c>
      <c r="L10824" s="5">
        <f t="shared" si="4"/>
        <v>1526593728464</v>
      </c>
      <c r="M10824" s="5">
        <f t="shared" si="5"/>
        <v>2.790571392</v>
      </c>
      <c r="N10824" s="4" t="b">
        <v>1</v>
      </c>
      <c r="O10824" s="4" t="b">
        <v>1</v>
      </c>
      <c r="P10824" s="4" t="b">
        <v>0</v>
      </c>
      <c r="Q10824" s="4" t="s">
        <v>39</v>
      </c>
      <c r="R10824" s="4">
        <v>8.57948626641</v>
      </c>
      <c r="S10824" s="4">
        <v>-2.17021317885872</v>
      </c>
      <c r="T10824" s="4">
        <v>-8.9802062160363E10</v>
      </c>
    </row>
    <row r="10825" ht="12.75" customHeight="1">
      <c r="A10825" s="8" t="str">
        <f t="shared" si="1"/>
        <v>Sweden2019</v>
      </c>
      <c r="B10825" s="4" t="s">
        <v>171</v>
      </c>
      <c r="C10825" s="4">
        <v>2019.0</v>
      </c>
      <c r="D10825" s="4">
        <v>1.98621080613749</v>
      </c>
      <c r="E10825" s="4">
        <v>5.17817635371358E9</v>
      </c>
      <c r="F10825" s="4">
        <v>2.85086609790272E10</v>
      </c>
      <c r="G10825" s="4">
        <v>5.33879529188454E11</v>
      </c>
      <c r="H10825" s="4">
        <v>48.6200047964015</v>
      </c>
      <c r="I10825" s="4">
        <v>48.0556651897896</v>
      </c>
      <c r="J10825" s="4">
        <f t="shared" si="2"/>
        <v>25957225269843</v>
      </c>
      <c r="K10825" s="5">
        <f t="shared" si="3"/>
        <v>25655935906363</v>
      </c>
      <c r="L10825" s="5">
        <f t="shared" si="4"/>
        <v>-301289363480</v>
      </c>
      <c r="M10825" s="5">
        <f t="shared" si="5"/>
        <v>-0.5643396066</v>
      </c>
      <c r="N10825" s="4" t="b">
        <v>1</v>
      </c>
      <c r="O10825" s="4" t="b">
        <v>1</v>
      </c>
      <c r="P10825" s="4" t="b">
        <v>0</v>
      </c>
      <c r="Q10825" s="4" t="b">
        <v>0</v>
      </c>
      <c r="R10825" s="4">
        <v>6.99128802818</v>
      </c>
      <c r="S10825" s="4">
        <v>1.98619587380391</v>
      </c>
      <c r="T10825" s="4">
        <v>-1.31746450474219E10</v>
      </c>
    </row>
    <row r="10826" ht="12.75" customHeight="1">
      <c r="A10826" s="8" t="str">
        <f t="shared" si="1"/>
        <v>Sweden2018</v>
      </c>
      <c r="B10826" s="4" t="s">
        <v>171</v>
      </c>
      <c r="C10826" s="4">
        <v>2018.0</v>
      </c>
      <c r="D10826" s="4">
        <v>1.95001330173852</v>
      </c>
      <c r="E10826" s="4">
        <v>7.08448318870379E9</v>
      </c>
      <c r="F10826" s="4">
        <v>1.36945252264178E10</v>
      </c>
      <c r="G10826" s="4">
        <v>5.55455371487089E11</v>
      </c>
      <c r="H10826" s="4">
        <v>49.5953031974361</v>
      </c>
      <c r="I10826" s="4">
        <v>48.7769416437152</v>
      </c>
      <c r="J10826" s="4">
        <f t="shared" si="2"/>
        <v>27547977561547</v>
      </c>
      <c r="K10826" s="5">
        <f t="shared" si="3"/>
        <v>27093414240714</v>
      </c>
      <c r="L10826" s="5">
        <f t="shared" si="4"/>
        <v>-454563320833</v>
      </c>
      <c r="M10826" s="5">
        <f t="shared" si="5"/>
        <v>-0.8183615537</v>
      </c>
      <c r="N10826" s="4" t="b">
        <v>0</v>
      </c>
      <c r="O10826" s="4" t="b">
        <v>0</v>
      </c>
      <c r="P10826" s="4" t="b">
        <v>0</v>
      </c>
      <c r="Q10826" s="4" t="b">
        <v>1</v>
      </c>
      <c r="R10826" s="4">
        <v>6.52144044918</v>
      </c>
      <c r="S10826" s="4">
        <v>1.95002284569983</v>
      </c>
      <c r="T10826" s="4">
        <v>2.1575842298635E10</v>
      </c>
    </row>
    <row r="10827" ht="12.75" customHeight="1">
      <c r="A10827" s="8" t="str">
        <f t="shared" si="1"/>
        <v>Sweden2017</v>
      </c>
      <c r="B10827" s="4" t="s">
        <v>171</v>
      </c>
      <c r="C10827" s="4">
        <v>2017.0</v>
      </c>
      <c r="D10827" s="4">
        <v>2.56794011015196</v>
      </c>
      <c r="E10827" s="4">
        <v>1.00291725028081E10</v>
      </c>
      <c r="F10827" s="4">
        <v>1.50276011412684E10</v>
      </c>
      <c r="G10827" s="4">
        <v>5.41018749769097E11</v>
      </c>
      <c r="H10827" s="4">
        <v>49.6536719037494</v>
      </c>
      <c r="I10827" s="4">
        <v>48.2309548735658</v>
      </c>
      <c r="J10827" s="4">
        <f t="shared" si="2"/>
        <v>26863567494811</v>
      </c>
      <c r="K10827" s="5">
        <f t="shared" si="3"/>
        <v>26093850905866</v>
      </c>
      <c r="L10827" s="5">
        <f t="shared" si="4"/>
        <v>-769716588945</v>
      </c>
      <c r="M10827" s="5">
        <f t="shared" si="5"/>
        <v>-1.42271703</v>
      </c>
      <c r="N10827" s="4" t="b">
        <v>0</v>
      </c>
      <c r="O10827" s="4" t="b">
        <v>0</v>
      </c>
      <c r="P10827" s="4" t="b">
        <v>1</v>
      </c>
      <c r="Q10827" s="4" t="b">
        <v>1</v>
      </c>
      <c r="R10827" s="4">
        <v>6.854325711</v>
      </c>
      <c r="S10827" s="4">
        <v>2.56792452526476</v>
      </c>
      <c r="T10827" s="4">
        <v>-1.4436621717992E10</v>
      </c>
    </row>
    <row r="10828" ht="12.75" customHeight="1">
      <c r="A10828" s="8" t="str">
        <f t="shared" si="1"/>
        <v>Sweden2016</v>
      </c>
      <c r="B10828" s="4" t="s">
        <v>171</v>
      </c>
      <c r="C10828" s="4">
        <v>2016.0</v>
      </c>
      <c r="D10828" s="4">
        <v>2.07058510592445</v>
      </c>
      <c r="E10828" s="4">
        <v>7.78510451715397E9</v>
      </c>
      <c r="F10828" s="4">
        <v>1.13369816833006E10</v>
      </c>
      <c r="G10828" s="4">
        <v>5.15654671469547E11</v>
      </c>
      <c r="H10828" s="4">
        <v>49.7828441068704</v>
      </c>
      <c r="I10828" s="4">
        <v>48.7480608856427</v>
      </c>
      <c r="J10828" s="4">
        <f t="shared" si="2"/>
        <v>25670756122748</v>
      </c>
      <c r="K10828" s="5">
        <f t="shared" si="3"/>
        <v>25137165320764</v>
      </c>
      <c r="L10828" s="5">
        <f t="shared" si="4"/>
        <v>-533590801984</v>
      </c>
      <c r="M10828" s="5">
        <f t="shared" si="5"/>
        <v>-1.034783221</v>
      </c>
      <c r="N10828" s="4" t="b">
        <v>0</v>
      </c>
      <c r="O10828" s="4" t="b">
        <v>0</v>
      </c>
      <c r="P10828" s="4" t="b">
        <v>1</v>
      </c>
      <c r="Q10828" s="4" t="b">
        <v>1</v>
      </c>
      <c r="R10828" s="4">
        <v>7.142836305</v>
      </c>
      <c r="S10828" s="4">
        <v>2.07059315052096</v>
      </c>
      <c r="T10828" s="4">
        <v>-2.53640782995499E10</v>
      </c>
    </row>
    <row r="10829" ht="12.75" customHeight="1">
      <c r="A10829" s="8" t="str">
        <f t="shared" si="1"/>
        <v>Sweden2015</v>
      </c>
      <c r="B10829" s="4" t="s">
        <v>171</v>
      </c>
      <c r="C10829" s="4">
        <v>2015.0</v>
      </c>
      <c r="D10829" s="4">
        <v>4.48927334081792</v>
      </c>
      <c r="E10829" s="4">
        <v>2.81451665408806E9</v>
      </c>
      <c r="F10829" s="4">
        <v>1.61586465416316E10</v>
      </c>
      <c r="G10829" s="4">
        <v>5.05103781349757E11</v>
      </c>
      <c r="H10829" s="4">
        <v>48.3927360126934</v>
      </c>
      <c r="I10829" s="4">
        <v>48.3804369001542</v>
      </c>
      <c r="J10829" s="4">
        <f t="shared" si="2"/>
        <v>24443353949872</v>
      </c>
      <c r="K10829" s="5">
        <f t="shared" si="3"/>
        <v>24437141621621</v>
      </c>
      <c r="L10829" s="5">
        <f t="shared" si="4"/>
        <v>-6212328251</v>
      </c>
      <c r="M10829" s="5">
        <f t="shared" si="5"/>
        <v>-0.01229911254</v>
      </c>
      <c r="N10829" s="4" t="b">
        <v>0</v>
      </c>
      <c r="O10829" s="4" t="b">
        <v>0</v>
      </c>
      <c r="P10829" s="4" t="b">
        <v>1</v>
      </c>
      <c r="Q10829" s="4" t="b">
        <v>0</v>
      </c>
      <c r="R10829" s="4">
        <v>7.56975281068</v>
      </c>
      <c r="S10829" s="4">
        <v>4.48928158790491</v>
      </c>
      <c r="T10829" s="4">
        <v>-1.05508901197899E10</v>
      </c>
    </row>
    <row r="10830" ht="12.75" customHeight="1">
      <c r="A10830" s="8" t="str">
        <f t="shared" si="1"/>
        <v>Sweden2014</v>
      </c>
      <c r="B10830" s="4" t="s">
        <v>171</v>
      </c>
      <c r="C10830" s="4">
        <v>2014.0</v>
      </c>
      <c r="D10830" s="4">
        <v>2.65779107140538</v>
      </c>
      <c r="E10830" s="4">
        <v>-4.57192580732375E9</v>
      </c>
      <c r="F10830" s="4">
        <v>2.44973514134753E10</v>
      </c>
      <c r="G10830" s="4">
        <v>5.81964017237095E11</v>
      </c>
      <c r="H10830" s="4">
        <v>48.1435008127271</v>
      </c>
      <c r="I10830" s="4">
        <v>49.6680717203517</v>
      </c>
      <c r="J10830" s="4">
        <f t="shared" si="2"/>
        <v>28017785136832</v>
      </c>
      <c r="K10830" s="5">
        <f t="shared" si="3"/>
        <v>28905030546796</v>
      </c>
      <c r="L10830" s="5">
        <f t="shared" si="4"/>
        <v>887245409964</v>
      </c>
      <c r="M10830" s="5">
        <f t="shared" si="5"/>
        <v>1.524570908</v>
      </c>
      <c r="N10830" s="4" t="b">
        <v>0</v>
      </c>
      <c r="O10830" s="4" t="b">
        <v>0</v>
      </c>
      <c r="P10830" s="4" t="b">
        <v>1</v>
      </c>
      <c r="Q10830" s="4" t="b">
        <v>0</v>
      </c>
      <c r="R10830" s="4">
        <v>8.09587579303</v>
      </c>
      <c r="S10830" s="4">
        <v>2.65779827531642</v>
      </c>
      <c r="T10830" s="4">
        <v>7.68602358873379E10</v>
      </c>
    </row>
    <row r="10831" ht="12.75" customHeight="1">
      <c r="A10831" s="8" t="str">
        <f t="shared" si="1"/>
        <v>Sweden2013</v>
      </c>
      <c r="B10831" s="4" t="s">
        <v>171</v>
      </c>
      <c r="C10831" s="4">
        <v>2013.0</v>
      </c>
      <c r="D10831" s="4">
        <v>1.18775836089034</v>
      </c>
      <c r="E10831" s="4">
        <v>-3.14708154241763E9</v>
      </c>
      <c r="F10831" s="4">
        <v>3.07039285926803E10</v>
      </c>
      <c r="G10831" s="4">
        <v>5.86841821796891E11</v>
      </c>
      <c r="H10831" s="4">
        <v>49.1392275191875</v>
      </c>
      <c r="I10831" s="4">
        <v>50.6018435800517</v>
      </c>
      <c r="J10831" s="4">
        <f t="shared" si="2"/>
        <v>28836953799052</v>
      </c>
      <c r="K10831" s="5">
        <f t="shared" si="3"/>
        <v>29695278072799</v>
      </c>
      <c r="L10831" s="5">
        <f t="shared" si="4"/>
        <v>858324273747</v>
      </c>
      <c r="M10831" s="5">
        <f t="shared" si="5"/>
        <v>1.462616061</v>
      </c>
      <c r="N10831" s="4" t="b">
        <v>0</v>
      </c>
      <c r="O10831" s="4" t="b">
        <v>1</v>
      </c>
      <c r="P10831" s="4" t="b">
        <v>0</v>
      </c>
      <c r="Q10831" s="4" t="b">
        <v>0</v>
      </c>
      <c r="R10831" s="4">
        <v>8.21101985284</v>
      </c>
      <c r="S10831" s="4">
        <v>1.187775715906</v>
      </c>
      <c r="T10831" s="4">
        <v>4.87780455979602E9</v>
      </c>
    </row>
    <row r="10832" ht="12.75" customHeight="1">
      <c r="A10832" s="8" t="str">
        <f t="shared" si="1"/>
        <v>Sweden2012</v>
      </c>
      <c r="B10832" s="4" t="s">
        <v>171</v>
      </c>
      <c r="C10832" s="4">
        <v>2012.0</v>
      </c>
      <c r="D10832" s="4">
        <v>-0.588292613787361</v>
      </c>
      <c r="E10832" s="4">
        <v>-3.09076768455461E8</v>
      </c>
      <c r="F10832" s="4">
        <v>3.04173343775637E10</v>
      </c>
      <c r="G10832" s="4">
        <v>5.52483727282802E11</v>
      </c>
      <c r="H10832" s="4">
        <v>48.7803913669095</v>
      </c>
      <c r="I10832" s="4">
        <v>49.8938309191934</v>
      </c>
      <c r="J10832" s="4">
        <f t="shared" si="2"/>
        <v>26950372440704</v>
      </c>
      <c r="K10832" s="5">
        <f t="shared" si="3"/>
        <v>27565529674654</v>
      </c>
      <c r="L10832" s="5">
        <f t="shared" si="4"/>
        <v>615157233950</v>
      </c>
      <c r="M10832" s="5">
        <f t="shared" si="5"/>
        <v>1.113439552</v>
      </c>
      <c r="N10832" s="4" t="b">
        <v>1</v>
      </c>
      <c r="O10832" s="4" t="b">
        <v>1</v>
      </c>
      <c r="P10832" s="4" t="b">
        <v>0</v>
      </c>
      <c r="Q10832" s="4" t="b">
        <v>0</v>
      </c>
      <c r="R10832" s="4">
        <v>8.16639107108</v>
      </c>
      <c r="S10832" s="4">
        <v>-0.588304568990736</v>
      </c>
      <c r="T10832" s="4">
        <v>-3.43580945140889E10</v>
      </c>
    </row>
    <row r="10833" ht="12.75" customHeight="1">
      <c r="A10833" s="8" t="str">
        <f t="shared" si="1"/>
        <v>Sweden2011</v>
      </c>
      <c r="B10833" s="4" t="s">
        <v>171</v>
      </c>
      <c r="C10833" s="4">
        <v>2011.0</v>
      </c>
      <c r="D10833" s="4">
        <v>3.19533853914322</v>
      </c>
      <c r="E10833" s="4">
        <v>5.48544887922E9</v>
      </c>
      <c r="F10833" s="4">
        <v>3.14383018660035E10</v>
      </c>
      <c r="G10833" s="4">
        <v>5.74094112972733E11</v>
      </c>
      <c r="H10833" s="4">
        <v>48.3872845472189</v>
      </c>
      <c r="I10833" s="4">
        <v>48.7249004467657</v>
      </c>
      <c r="J10833" s="4">
        <f t="shared" si="2"/>
        <v>27778855201295</v>
      </c>
      <c r="K10833" s="5">
        <f t="shared" si="3"/>
        <v>27972678501671</v>
      </c>
      <c r="L10833" s="5">
        <f t="shared" si="4"/>
        <v>193823300376</v>
      </c>
      <c r="M10833" s="5">
        <f t="shared" si="5"/>
        <v>0.3376158995</v>
      </c>
      <c r="N10833" s="4" t="b">
        <v>1</v>
      </c>
      <c r="O10833" s="4" t="b">
        <v>1</v>
      </c>
      <c r="P10833" s="4" t="b">
        <v>1</v>
      </c>
      <c r="Q10833" s="4" t="b">
        <v>0</v>
      </c>
      <c r="R10833" s="4">
        <v>7.94467969733</v>
      </c>
      <c r="S10833" s="4">
        <v>3.1953332348894</v>
      </c>
      <c r="T10833" s="4">
        <v>2.1610385689931E10</v>
      </c>
    </row>
    <row r="10834" ht="12.75" customHeight="1">
      <c r="A10834" s="8" t="str">
        <f t="shared" si="1"/>
        <v>Sweden2010</v>
      </c>
      <c r="B10834" s="4" t="s">
        <v>171</v>
      </c>
      <c r="C10834" s="4">
        <v>2010.0</v>
      </c>
      <c r="D10834" s="4">
        <v>5.95210969600803</v>
      </c>
      <c r="E10834" s="4">
        <v>5.15645061197047E9</v>
      </c>
      <c r="F10834" s="4">
        <v>2.91958249323735E10</v>
      </c>
      <c r="G10834" s="4">
        <v>4.9581255884331E11</v>
      </c>
      <c r="H10834" s="4">
        <v>50.34</v>
      </c>
      <c r="I10834" s="4">
        <v>50.4</v>
      </c>
      <c r="J10834" s="4">
        <f t="shared" si="2"/>
        <v>24959204212172</v>
      </c>
      <c r="K10834" s="5">
        <f t="shared" si="3"/>
        <v>24988952965703</v>
      </c>
      <c r="L10834" s="5">
        <f t="shared" si="4"/>
        <v>29748753531</v>
      </c>
      <c r="M10834" s="5">
        <f t="shared" si="5"/>
        <v>0.06</v>
      </c>
      <c r="N10834" s="4" t="b">
        <v>0</v>
      </c>
      <c r="O10834" s="4" t="b">
        <v>0</v>
      </c>
      <c r="P10834" s="4" t="b">
        <v>1</v>
      </c>
      <c r="Q10834" s="4" t="b">
        <v>1</v>
      </c>
      <c r="R10834" s="4">
        <v>8.76161596631</v>
      </c>
      <c r="S10834" s="4">
        <v>5.95210700755608</v>
      </c>
      <c r="T10834" s="4">
        <v>-7.8281554129423E10</v>
      </c>
    </row>
    <row r="10835" ht="12.75" customHeight="1">
      <c r="A10835" s="8" t="str">
        <f t="shared" si="1"/>
        <v>Sweden2009</v>
      </c>
      <c r="B10835" s="4" t="s">
        <v>171</v>
      </c>
      <c r="C10835" s="4">
        <v>2009.0</v>
      </c>
      <c r="D10835" s="4">
        <v>-4.33981057035048</v>
      </c>
      <c r="E10835" s="4">
        <v>1.92075805292411E9</v>
      </c>
      <c r="F10835" s="4">
        <v>2.59181973610024E10</v>
      </c>
      <c r="G10835" s="4">
        <v>4.36535921119119E11</v>
      </c>
      <c r="H10835" s="4">
        <v>51.54</v>
      </c>
      <c r="I10835" s="4">
        <v>52.4</v>
      </c>
      <c r="J10835" s="4">
        <f t="shared" si="2"/>
        <v>22499061374479</v>
      </c>
      <c r="K10835" s="5">
        <f t="shared" si="3"/>
        <v>22874482266642</v>
      </c>
      <c r="L10835" s="5">
        <f t="shared" si="4"/>
        <v>375420892162</v>
      </c>
      <c r="M10835" s="5">
        <f t="shared" si="5"/>
        <v>0.86</v>
      </c>
      <c r="N10835" s="4" t="b">
        <v>1</v>
      </c>
      <c r="O10835" s="4" t="b">
        <v>1</v>
      </c>
      <c r="P10835" s="4" t="b">
        <v>0</v>
      </c>
      <c r="Q10835" s="4" t="b">
        <v>1</v>
      </c>
      <c r="R10835" s="4">
        <v>8.51273209789</v>
      </c>
      <c r="S10835" s="4">
        <v>-4.33979057452935</v>
      </c>
      <c r="T10835" s="4">
        <v>-5.92766377241909E10</v>
      </c>
    </row>
    <row r="10836" ht="12.75" customHeight="1">
      <c r="A10836" s="8" t="str">
        <f t="shared" si="1"/>
        <v>Sweden2008</v>
      </c>
      <c r="B10836" s="4" t="s">
        <v>171</v>
      </c>
      <c r="C10836" s="4">
        <v>2008.0</v>
      </c>
      <c r="D10836" s="4">
        <v>-0.450571977374554</v>
      </c>
      <c r="E10836" s="4">
        <v>1.82750293773711E10</v>
      </c>
      <c r="F10836" s="4">
        <v>4.08029359422616E10</v>
      </c>
      <c r="G10836" s="4">
        <v>5.17706214656407E11</v>
      </c>
      <c r="H10836" s="4">
        <v>51.93</v>
      </c>
      <c r="I10836" s="4">
        <v>50.0</v>
      </c>
      <c r="J10836" s="4">
        <f t="shared" si="2"/>
        <v>26884483727107</v>
      </c>
      <c r="K10836" s="5">
        <f t="shared" si="3"/>
        <v>25885310732820</v>
      </c>
      <c r="L10836" s="5">
        <f t="shared" si="4"/>
        <v>-999172994287</v>
      </c>
      <c r="M10836" s="5">
        <f t="shared" si="5"/>
        <v>-1.93</v>
      </c>
      <c r="N10836" s="4" t="b">
        <v>1</v>
      </c>
      <c r="O10836" s="4" t="b">
        <v>1</v>
      </c>
      <c r="P10836" s="4" t="b">
        <v>0</v>
      </c>
      <c r="Q10836" s="4" t="b">
        <v>0</v>
      </c>
      <c r="R10836" s="4">
        <v>6.35211201319</v>
      </c>
      <c r="S10836" s="4">
        <v>-0.450559256743361</v>
      </c>
      <c r="T10836" s="4">
        <v>8.11702935372879E10</v>
      </c>
    </row>
    <row r="10837" ht="12.75" customHeight="1">
      <c r="A10837" s="8" t="str">
        <f t="shared" si="1"/>
        <v>Sweden2007</v>
      </c>
      <c r="B10837" s="4" t="s">
        <v>171</v>
      </c>
      <c r="C10837" s="4">
        <v>2007.0</v>
      </c>
      <c r="D10837" s="4">
        <v>3.31423997879028</v>
      </c>
      <c r="E10837" s="4">
        <v>2.46609894403863E10</v>
      </c>
      <c r="F10837" s="4">
        <v>3.99275165795256E10</v>
      </c>
      <c r="G10837" s="4">
        <v>4.91254769728812E11</v>
      </c>
      <c r="H10837" s="4">
        <v>52.62</v>
      </c>
      <c r="I10837" s="4">
        <v>49.3</v>
      </c>
      <c r="J10837" s="4">
        <f t="shared" si="2"/>
        <v>25849825983130</v>
      </c>
      <c r="K10837" s="5">
        <f t="shared" si="3"/>
        <v>24218860147630</v>
      </c>
      <c r="L10837" s="5">
        <f t="shared" si="4"/>
        <v>-1630965835500</v>
      </c>
      <c r="M10837" s="5">
        <f t="shared" si="5"/>
        <v>-3.32</v>
      </c>
      <c r="N10837" s="4" t="b">
        <v>1</v>
      </c>
      <c r="O10837" s="4" t="b">
        <v>1</v>
      </c>
      <c r="P10837" s="4" t="b">
        <v>1</v>
      </c>
      <c r="Q10837" s="4" t="b">
        <v>0</v>
      </c>
      <c r="R10837" s="4">
        <v>6.30506699261</v>
      </c>
      <c r="S10837" s="4">
        <v>3.43922177600065</v>
      </c>
      <c r="T10837" s="4">
        <v>-2.64514449275949E10</v>
      </c>
    </row>
    <row r="10838" ht="12.75" customHeight="1">
      <c r="A10838" s="8" t="str">
        <f t="shared" si="1"/>
        <v>Sweden2006</v>
      </c>
      <c r="B10838" s="4" t="s">
        <v>171</v>
      </c>
      <c r="C10838" s="4">
        <v>2006.0</v>
      </c>
      <c r="D10838" s="4">
        <v>4.29718017578125</v>
      </c>
      <c r="E10838" s="4">
        <v>1.64582250418713E10</v>
      </c>
      <c r="F10838" s="4">
        <v>3.44688242454933E10</v>
      </c>
      <c r="G10838" s="4">
        <v>4.23090618042966E11</v>
      </c>
      <c r="H10838" s="4">
        <v>53.19</v>
      </c>
      <c r="I10838" s="4">
        <v>51.1</v>
      </c>
      <c r="J10838" s="4">
        <f t="shared" si="2"/>
        <v>22504189973705</v>
      </c>
      <c r="K10838" s="5">
        <f t="shared" si="3"/>
        <v>21619930581996</v>
      </c>
      <c r="L10838" s="5">
        <f t="shared" si="4"/>
        <v>-884259391710</v>
      </c>
      <c r="M10838" s="5">
        <f t="shared" si="5"/>
        <v>-2.09</v>
      </c>
      <c r="N10838" s="4" t="b">
        <v>0</v>
      </c>
      <c r="O10838" s="4" t="b">
        <v>0</v>
      </c>
      <c r="P10838" s="4" t="b">
        <v>1</v>
      </c>
      <c r="Q10838" s="4" t="b">
        <v>1</v>
      </c>
      <c r="R10838" s="4">
        <v>7.22755326638</v>
      </c>
      <c r="S10838" s="4">
        <v>4.66277355175126</v>
      </c>
      <c r="T10838" s="4">
        <v>-6.8164151685846E10</v>
      </c>
    </row>
    <row r="10839" ht="12.75" customHeight="1">
      <c r="A10839" s="8" t="str">
        <f t="shared" si="1"/>
        <v>Sweden2005</v>
      </c>
      <c r="B10839" s="4" t="s">
        <v>171</v>
      </c>
      <c r="C10839" s="4">
        <v>2005.0</v>
      </c>
      <c r="D10839" s="4">
        <v>3.16077995300293</v>
      </c>
      <c r="E10839" s="4">
        <v>1.41198732429453E10</v>
      </c>
      <c r="F10839" s="4">
        <v>2.3583338994913E10</v>
      </c>
      <c r="G10839" s="4">
        <v>3.92218701192925E11</v>
      </c>
      <c r="H10839" s="4">
        <v>54.1</v>
      </c>
      <c r="I10839" s="4">
        <v>52.3</v>
      </c>
      <c r="J10839" s="4">
        <f t="shared" si="2"/>
        <v>21219031734537</v>
      </c>
      <c r="K10839" s="5">
        <f t="shared" si="3"/>
        <v>20513038072390</v>
      </c>
      <c r="L10839" s="5">
        <f t="shared" si="4"/>
        <v>-705993662147</v>
      </c>
      <c r="M10839" s="5">
        <f t="shared" si="5"/>
        <v>-1.8</v>
      </c>
      <c r="N10839" s="4" t="b">
        <v>0</v>
      </c>
      <c r="O10839" s="4" t="b">
        <v>0</v>
      </c>
      <c r="P10839" s="4" t="b">
        <v>1</v>
      </c>
      <c r="Q10839" s="4" t="b">
        <v>1</v>
      </c>
      <c r="R10839" s="4">
        <v>7.85829882544</v>
      </c>
      <c r="S10839" s="4">
        <v>2.85880323990261</v>
      </c>
      <c r="T10839" s="4">
        <v>-3.0871916850041E10</v>
      </c>
    </row>
    <row r="10840" ht="12.75" customHeight="1">
      <c r="A10840" s="8" t="str">
        <f t="shared" si="1"/>
        <v>Sweden2004</v>
      </c>
      <c r="B10840" s="4" t="s">
        <v>171</v>
      </c>
      <c r="C10840" s="4">
        <v>2004.0</v>
      </c>
      <c r="D10840" s="4">
        <v>4.23485994338989</v>
      </c>
      <c r="E10840" s="4">
        <v>7.93344611836894E9</v>
      </c>
      <c r="F10840" s="4">
        <v>2.29022947151108E10</v>
      </c>
      <c r="G10840" s="4">
        <v>3.85118743610143E11</v>
      </c>
      <c r="H10840" s="4">
        <v>52.66</v>
      </c>
      <c r="I10840" s="4">
        <v>52.5</v>
      </c>
      <c r="J10840" s="4">
        <f t="shared" si="2"/>
        <v>20280353038510</v>
      </c>
      <c r="K10840" s="5">
        <f t="shared" si="3"/>
        <v>20218734039533</v>
      </c>
      <c r="L10840" s="5">
        <f t="shared" si="4"/>
        <v>-61618998978</v>
      </c>
      <c r="M10840" s="5">
        <f t="shared" si="5"/>
        <v>-0.16</v>
      </c>
      <c r="N10840" s="4" t="b">
        <v>0</v>
      </c>
      <c r="O10840" s="4" t="b">
        <v>0</v>
      </c>
      <c r="P10840" s="4" t="b">
        <v>1</v>
      </c>
      <c r="Q10840" s="4" t="b">
        <v>0</v>
      </c>
      <c r="R10840" s="4">
        <v>7.58878299468</v>
      </c>
      <c r="S10840" s="4">
        <v>4.33685615384474</v>
      </c>
      <c r="T10840" s="4">
        <v>-7.09995758278198E9</v>
      </c>
    </row>
    <row r="10841" ht="12.75" customHeight="1">
      <c r="A10841" s="8" t="str">
        <f t="shared" si="1"/>
        <v>Sweden2003</v>
      </c>
      <c r="B10841" s="4" t="s">
        <v>171</v>
      </c>
      <c r="C10841" s="4">
        <v>2003.0</v>
      </c>
      <c r="D10841" s="4">
        <v>2.83790993690491</v>
      </c>
      <c r="E10841" s="4">
        <v>2.90873224840562E9</v>
      </c>
      <c r="F10841" s="4">
        <v>1.95719541430124E10</v>
      </c>
      <c r="G10841" s="4">
        <v>3.34337040046622E11</v>
      </c>
      <c r="H10841" s="4">
        <v>52.57</v>
      </c>
      <c r="I10841" s="4">
        <v>53.8</v>
      </c>
      <c r="J10841" s="4">
        <f t="shared" si="2"/>
        <v>17576098195251</v>
      </c>
      <c r="K10841" s="5">
        <f t="shared" si="3"/>
        <v>17987332754508</v>
      </c>
      <c r="L10841" s="5">
        <f t="shared" si="4"/>
        <v>411234559257</v>
      </c>
      <c r="M10841" s="5">
        <f t="shared" si="5"/>
        <v>1.23</v>
      </c>
      <c r="N10841" s="4" t="b">
        <v>0</v>
      </c>
      <c r="O10841" s="4" t="b">
        <v>0</v>
      </c>
      <c r="P10841" s="4" t="b">
        <v>1</v>
      </c>
      <c r="Q10841" s="4" t="b">
        <v>0</v>
      </c>
      <c r="R10841" s="4">
        <v>6.76410859795</v>
      </c>
      <c r="S10841" s="4">
        <v>2.30981059032811</v>
      </c>
      <c r="T10841" s="4">
        <v>-5.07817035635209E10</v>
      </c>
    </row>
    <row r="10842" ht="12.75" customHeight="1">
      <c r="A10842" s="8" t="str">
        <f t="shared" si="1"/>
        <v>Sweden2002</v>
      </c>
      <c r="B10842" s="4" t="s">
        <v>171</v>
      </c>
      <c r="C10842" s="4">
        <v>2002.0</v>
      </c>
      <c r="D10842" s="4">
        <v>1.93128001689911</v>
      </c>
      <c r="E10842" s="4">
        <v>4.02941117790778E9</v>
      </c>
      <c r="F10842" s="4">
        <v>1.24525370096809E10</v>
      </c>
      <c r="G10842" s="4">
        <v>2.66848422377999E11</v>
      </c>
      <c r="H10842" s="4">
        <v>52.21</v>
      </c>
      <c r="I10842" s="4">
        <v>53.6</v>
      </c>
      <c r="J10842" s="4">
        <f t="shared" si="2"/>
        <v>13932156132355</v>
      </c>
      <c r="K10842" s="5">
        <f t="shared" si="3"/>
        <v>14303075439461</v>
      </c>
      <c r="L10842" s="5">
        <f t="shared" si="4"/>
        <v>370919307105</v>
      </c>
      <c r="M10842" s="5">
        <f t="shared" si="5"/>
        <v>1.39</v>
      </c>
      <c r="N10842" s="4" t="b">
        <v>0</v>
      </c>
      <c r="O10842" s="4" t="b">
        <v>1</v>
      </c>
      <c r="P10842" s="4" t="b">
        <v>0</v>
      </c>
      <c r="Q10842" s="4" t="b">
        <v>0</v>
      </c>
      <c r="R10842" s="4">
        <v>6.15891266402</v>
      </c>
      <c r="S10842" s="4">
        <v>2.1969210621746</v>
      </c>
      <c r="T10842" s="4">
        <v>-6.7488617668623E10</v>
      </c>
    </row>
    <row r="10843" ht="12.75" customHeight="1">
      <c r="A10843" s="8" t="str">
        <f t="shared" si="1"/>
        <v>Sweden2001</v>
      </c>
      <c r="B10843" s="4" t="s">
        <v>171</v>
      </c>
      <c r="C10843" s="4">
        <v>2001.0</v>
      </c>
      <c r="D10843" s="4">
        <v>0.976813971996307</v>
      </c>
      <c r="E10843" s="4">
        <v>1.0010913978525E10</v>
      </c>
      <c r="F10843" s="4">
        <v>1.49659356607796E10</v>
      </c>
      <c r="G10843" s="4">
        <v>2.42395011586562E11</v>
      </c>
      <c r="H10843" s="4">
        <v>53.93</v>
      </c>
      <c r="I10843" s="4">
        <v>52.5</v>
      </c>
      <c r="J10843" s="4">
        <f t="shared" si="2"/>
        <v>13072362974863</v>
      </c>
      <c r="K10843" s="5">
        <f t="shared" si="3"/>
        <v>12725738108295</v>
      </c>
      <c r="L10843" s="5">
        <f t="shared" si="4"/>
        <v>-346624866569</v>
      </c>
      <c r="M10843" s="5">
        <f t="shared" si="5"/>
        <v>-1.43</v>
      </c>
      <c r="N10843" s="4" t="b">
        <v>0</v>
      </c>
      <c r="O10843" s="4" t="b">
        <v>1</v>
      </c>
      <c r="P10843" s="4" t="b">
        <v>0</v>
      </c>
      <c r="Q10843" s="4" t="b">
        <v>0</v>
      </c>
      <c r="R10843" s="4">
        <v>6.04178822865</v>
      </c>
      <c r="S10843" s="4">
        <v>1.44949861796981</v>
      </c>
      <c r="T10843" s="4">
        <v>-2.44534107914369E10</v>
      </c>
    </row>
    <row r="10844" ht="12.75" customHeight="1">
      <c r="A10844" s="8" t="str">
        <f t="shared" si="1"/>
        <v>Sweden2000</v>
      </c>
      <c r="B10844" s="4" t="s">
        <v>171</v>
      </c>
      <c r="C10844" s="4">
        <v>2000.0</v>
      </c>
      <c r="D10844" s="4">
        <v>4.77993011474609</v>
      </c>
      <c r="E10844" s="4">
        <v>1.67951045727243E10</v>
      </c>
      <c r="F10844" s="4">
        <v>1.1688841495047E10</v>
      </c>
      <c r="G10844" s="4">
        <v>2.62834187366578E11</v>
      </c>
      <c r="H10844" s="4">
        <v>56.19</v>
      </c>
      <c r="I10844" s="4">
        <v>53.1</v>
      </c>
      <c r="J10844" s="4">
        <f t="shared" si="2"/>
        <v>14768652988128</v>
      </c>
      <c r="K10844" s="5">
        <f t="shared" si="3"/>
        <v>13956495349165</v>
      </c>
      <c r="L10844" s="5">
        <f t="shared" si="4"/>
        <v>-812157638963</v>
      </c>
      <c r="M10844" s="5">
        <f t="shared" si="5"/>
        <v>-3.09</v>
      </c>
      <c r="N10844" s="4" t="b">
        <v>0</v>
      </c>
      <c r="O10844" s="4" t="b">
        <v>1</v>
      </c>
      <c r="P10844" s="4" t="b">
        <v>1</v>
      </c>
      <c r="Q10844" s="4" t="b">
        <v>0</v>
      </c>
      <c r="R10844" s="4">
        <v>6.33360929648</v>
      </c>
      <c r="S10844" s="4">
        <v>4.7663488714872</v>
      </c>
      <c r="T10844" s="4">
        <v>2.04391757800159E10</v>
      </c>
    </row>
    <row r="10845" ht="12.75" customHeight="1">
      <c r="A10845" s="8" t="str">
        <f t="shared" si="1"/>
        <v>Sweden1999</v>
      </c>
      <c r="B10845" s="4" t="s">
        <v>171</v>
      </c>
      <c r="C10845" s="4">
        <v>1999.0</v>
      </c>
      <c r="D10845" s="4">
        <v>4.20770978927612</v>
      </c>
      <c r="E10845" s="4">
        <v>1.24976486614003E10</v>
      </c>
      <c r="F10845" s="4">
        <v>1.07778318155822E10</v>
      </c>
      <c r="G10845" s="4">
        <v>2.7407124257457E11</v>
      </c>
      <c r="H10845" s="4">
        <v>56.66</v>
      </c>
      <c r="I10845" s="4">
        <v>56.0</v>
      </c>
      <c r="J10845" s="4">
        <f t="shared" si="2"/>
        <v>15528876604275</v>
      </c>
      <c r="K10845" s="5">
        <f t="shared" si="3"/>
        <v>15347989584176</v>
      </c>
      <c r="L10845" s="5">
        <f t="shared" si="4"/>
        <v>-180887020099</v>
      </c>
      <c r="M10845" s="5">
        <f t="shared" si="5"/>
        <v>-0.66</v>
      </c>
      <c r="N10845" s="4" t="b">
        <v>0</v>
      </c>
      <c r="O10845" s="4" t="b">
        <v>0</v>
      </c>
      <c r="P10845" s="4" t="b">
        <v>1</v>
      </c>
      <c r="Q10845" s="4" t="b">
        <v>1</v>
      </c>
      <c r="R10845" s="4">
        <v>7.56724135814</v>
      </c>
      <c r="S10845" s="4">
        <v>4.24718414367548</v>
      </c>
      <c r="T10845" s="4">
        <v>1.1237055207992E10</v>
      </c>
    </row>
    <row r="10846" ht="12.75" customHeight="1">
      <c r="A10846" s="8" t="str">
        <f t="shared" si="1"/>
        <v>Sweden1998</v>
      </c>
      <c r="B10846" s="4" t="s">
        <v>171</v>
      </c>
      <c r="C10846" s="4">
        <v>1998.0</v>
      </c>
      <c r="D10846" s="4">
        <v>5.93687009811401</v>
      </c>
      <c r="E10846" s="4">
        <v>1.39738038003942E10</v>
      </c>
      <c r="F10846" s="4">
        <v>9.54749643114824E9</v>
      </c>
      <c r="G10846" s="4">
        <v>2.70810151170431E11</v>
      </c>
      <c r="H10846" s="4">
        <v>57.26</v>
      </c>
      <c r="I10846" s="4">
        <v>56.4</v>
      </c>
      <c r="J10846" s="4">
        <f t="shared" si="2"/>
        <v>15506589256019</v>
      </c>
      <c r="K10846" s="5">
        <f t="shared" si="3"/>
        <v>15273692526012</v>
      </c>
      <c r="L10846" s="5">
        <f t="shared" si="4"/>
        <v>-232896730007</v>
      </c>
      <c r="M10846" s="5">
        <f t="shared" si="5"/>
        <v>-0.86</v>
      </c>
      <c r="N10846" s="4" t="b">
        <v>0</v>
      </c>
      <c r="O10846" s="4" t="b">
        <v>0</v>
      </c>
      <c r="P10846" s="4" t="b">
        <v>1</v>
      </c>
      <c r="Q10846" s="4" t="b">
        <v>1</v>
      </c>
      <c r="R10846" s="4">
        <v>8.81789755647</v>
      </c>
      <c r="S10846" s="4">
        <v>4.31183635326269</v>
      </c>
      <c r="T10846" s="4">
        <v>-3.261091404139E9</v>
      </c>
    </row>
    <row r="10847" ht="12.75" customHeight="1">
      <c r="A10847" s="8" t="str">
        <f t="shared" si="1"/>
        <v>Sweden1997</v>
      </c>
      <c r="B10847" s="4" t="s">
        <v>171</v>
      </c>
      <c r="C10847" s="4">
        <v>1997.0</v>
      </c>
      <c r="D10847" s="4">
        <v>2.58488988876343</v>
      </c>
      <c r="E10847" s="4">
        <v>9.35830759933038E9</v>
      </c>
      <c r="F10847" s="4">
        <v>7.40569319205534E9</v>
      </c>
      <c r="G10847" s="4">
        <v>2.68146349551014E11</v>
      </c>
      <c r="H10847" s="4">
        <v>57.19</v>
      </c>
      <c r="I10847" s="4">
        <v>58.7</v>
      </c>
      <c r="J10847" s="4">
        <f t="shared" si="2"/>
        <v>15335289730823</v>
      </c>
      <c r="K10847" s="5">
        <f t="shared" si="3"/>
        <v>15740190718645</v>
      </c>
      <c r="L10847" s="5">
        <f t="shared" si="4"/>
        <v>404900987822</v>
      </c>
      <c r="M10847" s="5">
        <f t="shared" si="5"/>
        <v>1.51</v>
      </c>
      <c r="N10847" s="4" t="b">
        <v>0</v>
      </c>
      <c r="O10847" s="4" t="b">
        <v>1</v>
      </c>
      <c r="P10847" s="4" t="b">
        <v>1</v>
      </c>
      <c r="Q10847" s="4" t="b">
        <v>1</v>
      </c>
      <c r="R10847" s="4">
        <v>10.88393139605</v>
      </c>
      <c r="S10847" s="4">
        <v>3.07052659296374</v>
      </c>
      <c r="T10847" s="4">
        <v>-2.66380161941699E9</v>
      </c>
    </row>
    <row r="10848" ht="12.75" customHeight="1">
      <c r="A10848" s="8" t="str">
        <f t="shared" si="1"/>
        <v>Sweden1996</v>
      </c>
      <c r="B10848" s="4" t="s">
        <v>171</v>
      </c>
      <c r="C10848" s="4">
        <v>1996.0</v>
      </c>
      <c r="D10848" s="4">
        <v>2.53271007537842</v>
      </c>
      <c r="E10848" s="4">
        <v>6.06831124620939E9</v>
      </c>
      <c r="F10848" s="4">
        <v>5.89225917138237E9</v>
      </c>
      <c r="G10848" s="4">
        <v>2.91745732990835E11</v>
      </c>
      <c r="H10848" s="4">
        <v>57.88</v>
      </c>
      <c r="I10848" s="4">
        <v>61.0</v>
      </c>
      <c r="J10848" s="4">
        <f t="shared" si="2"/>
        <v>16886243025510</v>
      </c>
      <c r="K10848" s="5">
        <f t="shared" si="3"/>
        <v>17796489712441</v>
      </c>
      <c r="L10848" s="5">
        <f t="shared" si="4"/>
        <v>910246686931</v>
      </c>
      <c r="M10848" s="5">
        <f t="shared" si="5"/>
        <v>3.12</v>
      </c>
      <c r="N10848" s="4" t="b">
        <v>0</v>
      </c>
      <c r="O10848" s="4" t="b">
        <v>1</v>
      </c>
      <c r="P10848" s="4" t="b">
        <v>1</v>
      </c>
      <c r="Q10848" s="4" t="b">
        <v>0</v>
      </c>
      <c r="R10848" s="4">
        <v>10.90179875514</v>
      </c>
      <c r="S10848" s="4">
        <v>1.57945640649923</v>
      </c>
      <c r="T10848" s="4">
        <v>2.3599383439821E10</v>
      </c>
    </row>
    <row r="10849" ht="12.75" customHeight="1">
      <c r="A10849" s="8" t="str">
        <f t="shared" si="1"/>
        <v>Sweden1995</v>
      </c>
      <c r="B10849" s="4" t="s">
        <v>171</v>
      </c>
      <c r="C10849" s="4">
        <v>1995.0</v>
      </c>
      <c r="D10849" s="4">
        <v>4.96877002716065</v>
      </c>
      <c r="E10849" s="4">
        <v>-4.91844993914664E9</v>
      </c>
      <c r="F10849" s="4">
        <v>4.940367414439E9</v>
      </c>
      <c r="G10849" s="4">
        <v>2.67307061910144E11</v>
      </c>
      <c r="H10849" s="4">
        <v>56.06</v>
      </c>
      <c r="I10849" s="4">
        <v>63.0</v>
      </c>
      <c r="J10849" s="4">
        <f t="shared" si="2"/>
        <v>14985233890683</v>
      </c>
      <c r="K10849" s="5">
        <f t="shared" si="3"/>
        <v>16840344900339</v>
      </c>
      <c r="L10849" s="5">
        <f t="shared" si="4"/>
        <v>1855111009656</v>
      </c>
      <c r="M10849" s="5">
        <f t="shared" si="5"/>
        <v>6.94</v>
      </c>
      <c r="N10849" s="4" t="b">
        <v>0</v>
      </c>
      <c r="O10849" s="4" t="b">
        <v>1</v>
      </c>
      <c r="P10849" s="4" t="b">
        <v>1</v>
      </c>
      <c r="Q10849" s="4" t="b">
        <v>0</v>
      </c>
      <c r="R10849" s="4">
        <v>10.42146494986</v>
      </c>
      <c r="S10849" s="4">
        <v>3.93519292606446</v>
      </c>
      <c r="T10849" s="4">
        <v>-2.4438671080691E10</v>
      </c>
    </row>
    <row r="10850" ht="12.75" customHeight="1">
      <c r="A10850" s="8" t="str">
        <f t="shared" si="1"/>
        <v>Sweden1994</v>
      </c>
      <c r="B10850" s="4" t="s">
        <v>171</v>
      </c>
      <c r="C10850" s="4">
        <v>1994.0</v>
      </c>
      <c r="D10850" s="4">
        <v>4.12581014633179</v>
      </c>
      <c r="E10850" s="4">
        <v>-9.16137828425977E9</v>
      </c>
      <c r="F10850" s="4">
        <v>7.42624072839E8</v>
      </c>
      <c r="G10850" s="4">
        <v>2.29034457106495E11</v>
      </c>
      <c r="H10850" s="4">
        <v>58.4</v>
      </c>
      <c r="I10850" s="4">
        <v>67.1</v>
      </c>
      <c r="J10850" s="4">
        <f t="shared" si="2"/>
        <v>13375612295019</v>
      </c>
      <c r="K10850" s="5">
        <f t="shared" si="3"/>
        <v>15368212071846</v>
      </c>
      <c r="L10850" s="5">
        <f t="shared" si="4"/>
        <v>1992599776827</v>
      </c>
      <c r="M10850" s="5">
        <f t="shared" si="5"/>
        <v>8.7</v>
      </c>
      <c r="N10850" s="4" t="b">
        <v>0</v>
      </c>
      <c r="O10850" s="4" t="b">
        <v>0</v>
      </c>
      <c r="P10850" s="4" t="b">
        <v>1</v>
      </c>
      <c r="Q10850" s="4" t="b">
        <v>1</v>
      </c>
      <c r="R10850" s="4">
        <v>10.76635993663</v>
      </c>
      <c r="S10850" s="4">
        <v>3.92997283681697</v>
      </c>
      <c r="T10850" s="4">
        <v>-3.8272604803649E10</v>
      </c>
    </row>
    <row r="10851" ht="12.75" customHeight="1">
      <c r="A10851" s="8" t="str">
        <f t="shared" si="1"/>
        <v>Sweden1993</v>
      </c>
      <c r="B10851" s="4" t="s">
        <v>171</v>
      </c>
      <c r="C10851" s="4">
        <v>1993.0</v>
      </c>
      <c r="D10851" s="4">
        <v>-3.43529009819031</v>
      </c>
      <c r="E10851" s="4">
        <v>-1.34799000226121E10</v>
      </c>
      <c r="F10851" s="4">
        <v>-4.15926984474484E9</v>
      </c>
      <c r="G10851" s="4">
        <v>2.12952606992293E11</v>
      </c>
      <c r="H10851" s="4">
        <v>58.77</v>
      </c>
      <c r="I10851" s="4">
        <v>69.4</v>
      </c>
      <c r="J10851" s="4">
        <f t="shared" si="2"/>
        <v>12515224712937</v>
      </c>
      <c r="K10851" s="5">
        <f t="shared" si="3"/>
        <v>14778910925265</v>
      </c>
      <c r="L10851" s="5">
        <f t="shared" si="4"/>
        <v>2263686212328</v>
      </c>
      <c r="M10851" s="5">
        <f t="shared" si="5"/>
        <v>10.63</v>
      </c>
      <c r="N10851" s="4" t="b">
        <v>1</v>
      </c>
      <c r="O10851" s="4" t="b">
        <v>1</v>
      </c>
      <c r="P10851" s="4" t="b">
        <v>0</v>
      </c>
      <c r="Q10851" s="4" t="b">
        <v>1</v>
      </c>
      <c r="R10851" s="4">
        <v>11.1469544015</v>
      </c>
      <c r="S10851" s="4">
        <v>-2.06561636960983</v>
      </c>
      <c r="T10851" s="4">
        <v>-1.60818501142019E10</v>
      </c>
    </row>
    <row r="10852" ht="12.75" customHeight="1">
      <c r="A10852" s="8" t="str">
        <f t="shared" si="1"/>
        <v>Sweden1992</v>
      </c>
      <c r="B10852" s="4" t="s">
        <v>171</v>
      </c>
      <c r="C10852" s="4">
        <v>1992.0</v>
      </c>
      <c r="D10852" s="4">
        <v>-2.1810200214386</v>
      </c>
      <c r="E10852" s="4">
        <v>-9.23976379457727E9</v>
      </c>
      <c r="F10852" s="4">
        <v>-8.82749454240495E9</v>
      </c>
      <c r="G10852" s="4">
        <v>2.84319488252297E11</v>
      </c>
      <c r="H10852" s="4">
        <v>37.0301856994629</v>
      </c>
      <c r="I10852" s="4">
        <v>45.8702392578125</v>
      </c>
      <c r="J10852" s="4">
        <f t="shared" si="2"/>
        <v>10528403447959</v>
      </c>
      <c r="K10852" s="5">
        <f t="shared" si="3"/>
        <v>13041802951792</v>
      </c>
      <c r="L10852" s="5">
        <f t="shared" si="4"/>
        <v>2513399503833</v>
      </c>
      <c r="M10852" s="5">
        <f t="shared" si="5"/>
        <v>8.840053558</v>
      </c>
      <c r="N10852" s="4" t="b">
        <v>1</v>
      </c>
      <c r="O10852" s="4" t="b">
        <v>1</v>
      </c>
      <c r="P10852" s="4" t="b">
        <v>0</v>
      </c>
      <c r="Q10852" s="4" t="b">
        <v>0</v>
      </c>
      <c r="R10852" s="4">
        <v>7.11096924788</v>
      </c>
      <c r="S10852" s="4">
        <v>-1.15859276007859</v>
      </c>
      <c r="T10852" s="4">
        <v>7.1366881260004E10</v>
      </c>
    </row>
    <row r="10853" ht="12.75" customHeight="1">
      <c r="A10853" s="8" t="str">
        <f t="shared" si="1"/>
        <v>Sweden1991</v>
      </c>
      <c r="B10853" s="4" t="s">
        <v>171</v>
      </c>
      <c r="C10853" s="4">
        <v>1991.0</v>
      </c>
      <c r="D10853" s="4">
        <v>-2.06951999664307</v>
      </c>
      <c r="E10853" s="4">
        <v>4.01186163077784E9</v>
      </c>
      <c r="F10853" s="4">
        <v>-4.65308267027569E9</v>
      </c>
      <c r="G10853" s="4">
        <v>2.74230545848399E11</v>
      </c>
      <c r="H10853" s="4">
        <v>36.8653602600098</v>
      </c>
      <c r="I10853" s="4">
        <v>40.9788360595703</v>
      </c>
      <c r="J10853" s="4">
        <f t="shared" si="2"/>
        <v>10109607867000</v>
      </c>
      <c r="K10853" s="5">
        <f t="shared" si="3"/>
        <v>11237648580848</v>
      </c>
      <c r="L10853" s="5">
        <f t="shared" si="4"/>
        <v>1128040713848</v>
      </c>
      <c r="M10853" s="5">
        <f t="shared" si="5"/>
        <v>4.1134758</v>
      </c>
      <c r="N10853" s="4" t="b">
        <v>1</v>
      </c>
      <c r="O10853" s="4" t="b">
        <v>1</v>
      </c>
      <c r="P10853" s="4" t="b">
        <v>0</v>
      </c>
      <c r="Q10853" s="4" t="b">
        <v>0</v>
      </c>
      <c r="R10853" s="4">
        <v>4.00560745047</v>
      </c>
      <c r="S10853" s="4">
        <v>-1.14597486858065</v>
      </c>
      <c r="T10853" s="4">
        <v>-1.0088942403898E10</v>
      </c>
    </row>
    <row r="10854" ht="12.75" customHeight="1">
      <c r="A10854" s="8" t="str">
        <f t="shared" si="1"/>
        <v>Sweden1990</v>
      </c>
      <c r="B10854" s="4" t="s">
        <v>171</v>
      </c>
      <c r="C10854" s="4">
        <v>1990.0</v>
      </c>
      <c r="D10854" s="4">
        <v>0.0361800007522106</v>
      </c>
      <c r="E10854" s="4">
        <v>1.47050279052356E10</v>
      </c>
      <c r="F10854" s="4">
        <v>-6.33885516981612E9</v>
      </c>
      <c r="G10854" s="4">
        <v>2.61846636897068E11</v>
      </c>
      <c r="H10854" s="4">
        <v>37.6084823608398</v>
      </c>
      <c r="I10854" s="4">
        <v>37.9582252502441</v>
      </c>
      <c r="J10854" s="4">
        <f t="shared" si="2"/>
        <v>9847654624989</v>
      </c>
      <c r="K10854" s="5">
        <f t="shared" si="3"/>
        <v>9939233624358</v>
      </c>
      <c r="L10854" s="5">
        <f t="shared" si="4"/>
        <v>91578999369</v>
      </c>
      <c r="M10854" s="5">
        <f t="shared" si="5"/>
        <v>0.3497428894</v>
      </c>
      <c r="N10854" s="4" t="b">
        <v>1</v>
      </c>
      <c r="O10854" s="4" t="b">
        <v>1</v>
      </c>
      <c r="P10854" s="4" t="b">
        <v>0</v>
      </c>
      <c r="Q10854" s="4" t="b">
        <v>0</v>
      </c>
      <c r="R10854" s="4">
        <v>2.23970260739</v>
      </c>
      <c r="S10854" s="4">
        <v>0.754674768666845</v>
      </c>
      <c r="T10854" s="4">
        <v>-1.23839089513309E10</v>
      </c>
    </row>
    <row r="10855" ht="12.75" customHeight="1">
      <c r="A10855" s="8" t="str">
        <f t="shared" si="1"/>
        <v>Sweden1989</v>
      </c>
      <c r="B10855" s="4" t="s">
        <v>171</v>
      </c>
      <c r="C10855" s="4">
        <v>1989.0</v>
      </c>
      <c r="D10855" s="4">
        <v>4.14262008666992</v>
      </c>
      <c r="E10855" s="4">
        <v>1.50201390624576E10</v>
      </c>
      <c r="F10855" s="4">
        <v>-3.10117593856306E9</v>
      </c>
      <c r="G10855" s="4">
        <v>2.17949132622507E11</v>
      </c>
      <c r="H10855" s="4">
        <v>37.3006324768066</v>
      </c>
      <c r="I10855" s="4">
        <v>35.8035774230957</v>
      </c>
      <c r="J10855" s="4">
        <f t="shared" si="2"/>
        <v>8129640494591</v>
      </c>
      <c r="K10855" s="5">
        <f t="shared" si="3"/>
        <v>7803358644146</v>
      </c>
      <c r="L10855" s="5">
        <f t="shared" si="4"/>
        <v>-326281850444</v>
      </c>
      <c r="M10855" s="5">
        <f t="shared" si="5"/>
        <v>-1.497055054</v>
      </c>
      <c r="N10855" s="4" t="b">
        <v>0</v>
      </c>
      <c r="O10855" s="4" t="b">
        <v>0</v>
      </c>
      <c r="P10855" s="4" t="b">
        <v>1</v>
      </c>
      <c r="Q10855" s="4" t="b">
        <v>1</v>
      </c>
      <c r="R10855" s="4" t="s">
        <v>39</v>
      </c>
      <c r="S10855" s="4">
        <v>2.65480692720075</v>
      </c>
      <c r="T10855" s="4">
        <v>-4.3897504274561E10</v>
      </c>
    </row>
    <row r="10856" ht="12.75" customHeight="1">
      <c r="A10856" s="8" t="str">
        <f t="shared" si="1"/>
        <v>Sweden1988</v>
      </c>
      <c r="B10856" s="4" t="s">
        <v>171</v>
      </c>
      <c r="C10856" s="4">
        <v>1988.0</v>
      </c>
      <c r="D10856" s="4">
        <v>2.13597011566162</v>
      </c>
      <c r="E10856" s="4">
        <v>1.10718706891466E10</v>
      </c>
      <c r="F10856" s="4">
        <v>-5.33965375026056E8</v>
      </c>
      <c r="G10856" s="4">
        <v>2.0698836359482E11</v>
      </c>
      <c r="H10856" s="4">
        <v>37.266357421875</v>
      </c>
      <c r="I10856" s="4">
        <v>37.9025955200195</v>
      </c>
      <c r="J10856" s="4">
        <f t="shared" si="2"/>
        <v>7713702339894</v>
      </c>
      <c r="K10856" s="5">
        <f t="shared" si="3"/>
        <v>7845396222685</v>
      </c>
      <c r="L10856" s="5">
        <f t="shared" si="4"/>
        <v>131693882792</v>
      </c>
      <c r="M10856" s="5">
        <f t="shared" si="5"/>
        <v>0.6362380981</v>
      </c>
      <c r="N10856" s="4" t="b">
        <v>0</v>
      </c>
      <c r="O10856" s="4" t="b">
        <v>0</v>
      </c>
      <c r="P10856" s="4" t="b">
        <v>1</v>
      </c>
      <c r="Q10856" s="4" t="b">
        <v>1</v>
      </c>
      <c r="R10856" s="4" t="s">
        <v>39</v>
      </c>
      <c r="S10856" s="4">
        <v>2.55903866544574</v>
      </c>
      <c r="T10856" s="4">
        <v>-1.09607690276869E10</v>
      </c>
    </row>
    <row r="10857" ht="12.75" customHeight="1">
      <c r="A10857" s="8" t="str">
        <f t="shared" si="1"/>
        <v>Sweden1987</v>
      </c>
      <c r="B10857" s="4" t="s">
        <v>171</v>
      </c>
      <c r="C10857" s="4">
        <v>1987.0</v>
      </c>
      <c r="D10857" s="4">
        <v>5.10813999176025</v>
      </c>
      <c r="E10857" s="4">
        <v>1.05362039880611E10</v>
      </c>
      <c r="F10857" s="4">
        <v>-2.12844368158309E7</v>
      </c>
      <c r="G10857" s="4">
        <v>1.83008435689943E11</v>
      </c>
      <c r="H10857" s="4">
        <v>38.9156799316406</v>
      </c>
      <c r="I10857" s="4">
        <v>40.916187286377</v>
      </c>
      <c r="J10857" s="4">
        <f t="shared" si="2"/>
        <v>7121897708100</v>
      </c>
      <c r="K10857" s="5">
        <f t="shared" si="3"/>
        <v>7488007429677</v>
      </c>
      <c r="L10857" s="5">
        <f t="shared" si="4"/>
        <v>366109721577</v>
      </c>
      <c r="M10857" s="5">
        <f t="shared" si="5"/>
        <v>2.000507355</v>
      </c>
      <c r="N10857" s="4" t="b">
        <v>0</v>
      </c>
      <c r="O10857" s="4" t="b">
        <v>0</v>
      </c>
      <c r="P10857" s="4" t="b">
        <v>1</v>
      </c>
      <c r="Q10857" s="4" t="b">
        <v>1</v>
      </c>
      <c r="R10857" s="4" t="s">
        <v>39</v>
      </c>
      <c r="S10857" s="4">
        <v>3.35384298424782</v>
      </c>
      <c r="T10857" s="4">
        <v>-2.3979927904877E10</v>
      </c>
    </row>
    <row r="10858" ht="12.75" customHeight="1">
      <c r="A10858" s="8" t="str">
        <f t="shared" si="1"/>
        <v>Sweden1986</v>
      </c>
      <c r="B10858" s="4" t="s">
        <v>171</v>
      </c>
      <c r="C10858" s="4">
        <v>1986.0</v>
      </c>
      <c r="D10858" s="4">
        <v>5.62739992141724</v>
      </c>
      <c r="E10858" s="4">
        <v>3.72349998612554E9</v>
      </c>
      <c r="F10858" s="4">
        <v>3.23673591731808E7</v>
      </c>
      <c r="G10858" s="4">
        <v>1.50498409835874E11</v>
      </c>
      <c r="H10858" s="4">
        <v>35.9245796203613</v>
      </c>
      <c r="I10858" s="4">
        <v>42.1357078552246</v>
      </c>
      <c r="J10858" s="4">
        <f t="shared" si="2"/>
        <v>5406592106887</v>
      </c>
      <c r="K10858" s="5">
        <f t="shared" si="3"/>
        <v>6341357029520</v>
      </c>
      <c r="L10858" s="5">
        <f t="shared" si="4"/>
        <v>934764922634</v>
      </c>
      <c r="M10858" s="5">
        <f t="shared" si="5"/>
        <v>6.211128235</v>
      </c>
      <c r="N10858" s="4" t="b">
        <v>0</v>
      </c>
      <c r="O10858" s="4" t="b">
        <v>0</v>
      </c>
      <c r="P10858" s="4" t="b">
        <v>1</v>
      </c>
      <c r="Q10858" s="4" t="b">
        <v>1</v>
      </c>
      <c r="R10858" s="4" t="s">
        <v>39</v>
      </c>
      <c r="S10858" s="4">
        <v>2.69132317338637</v>
      </c>
      <c r="T10858" s="4">
        <v>-3.2510025854069E10</v>
      </c>
    </row>
    <row r="10859" ht="12.75" customHeight="1">
      <c r="A10859" s="8" t="str">
        <f t="shared" si="1"/>
        <v>Sweden1985</v>
      </c>
      <c r="B10859" s="4" t="s">
        <v>171</v>
      </c>
      <c r="C10859" s="4">
        <v>1985.0</v>
      </c>
      <c r="D10859" s="4">
        <v>0.766867995262146</v>
      </c>
      <c r="E10859" s="4">
        <v>1.10465868590418E9</v>
      </c>
      <c r="F10859" s="4">
        <v>-1.01029768676072E9</v>
      </c>
      <c r="G10859" s="4">
        <v>1.14123205983088E11</v>
      </c>
      <c r="H10859" s="4">
        <v>37.6832466125488</v>
      </c>
      <c r="I10859" s="4">
        <v>47.594482421875</v>
      </c>
      <c r="J10859" s="4">
        <f t="shared" si="2"/>
        <v>4300532915275</v>
      </c>
      <c r="K10859" s="5">
        <f t="shared" si="3"/>
        <v>5431634921090</v>
      </c>
      <c r="L10859" s="5">
        <f t="shared" si="4"/>
        <v>1131102005815</v>
      </c>
      <c r="M10859" s="5">
        <f t="shared" si="5"/>
        <v>9.911235809</v>
      </c>
      <c r="N10859" s="4" t="b">
        <v>0</v>
      </c>
      <c r="O10859" s="4" t="b">
        <v>1</v>
      </c>
      <c r="P10859" s="4" t="b">
        <v>0</v>
      </c>
      <c r="Q10859" s="4" t="b">
        <v>1</v>
      </c>
      <c r="R10859" s="4" t="s">
        <v>39</v>
      </c>
      <c r="S10859" s="4">
        <v>2.16037374565585</v>
      </c>
      <c r="T10859" s="4">
        <v>-3.63752038527859E10</v>
      </c>
    </row>
    <row r="10860" ht="12.75" customHeight="1">
      <c r="A10860" s="8" t="str">
        <f t="shared" si="1"/>
        <v>Sweden1984</v>
      </c>
      <c r="B10860" s="4" t="s">
        <v>171</v>
      </c>
      <c r="C10860" s="4">
        <v>1984.0</v>
      </c>
      <c r="D10860" s="4">
        <v>3.87732005119324</v>
      </c>
      <c r="E10860" s="4">
        <v>-2.85821061372795E9</v>
      </c>
      <c r="F10860" s="4">
        <v>7.35902006324247E8</v>
      </c>
      <c r="G10860" s="4">
        <v>1.09201362589001E11</v>
      </c>
      <c r="H10860" s="4">
        <v>34.6371536254883</v>
      </c>
      <c r="I10860" s="4">
        <v>46.7117767333984</v>
      </c>
      <c r="J10860" s="4">
        <f t="shared" si="2"/>
        <v>3782424372108</v>
      </c>
      <c r="K10860" s="5">
        <f t="shared" si="3"/>
        <v>5100989668240</v>
      </c>
      <c r="L10860" s="5">
        <f t="shared" si="4"/>
        <v>1318565296132</v>
      </c>
      <c r="M10860" s="5">
        <f t="shared" si="5"/>
        <v>12.07462311</v>
      </c>
      <c r="N10860" s="4" t="b">
        <v>0</v>
      </c>
      <c r="O10860" s="4" t="b">
        <v>1</v>
      </c>
      <c r="P10860" s="4" t="b">
        <v>1</v>
      </c>
      <c r="Q10860" s="4" t="b">
        <v>0</v>
      </c>
      <c r="R10860" s="4" t="s">
        <v>39</v>
      </c>
      <c r="S10860" s="4">
        <v>4.22953524491705</v>
      </c>
      <c r="T10860" s="4">
        <v>-4.92184339408699E9</v>
      </c>
    </row>
    <row r="10861" ht="12.75" customHeight="1">
      <c r="A10861" s="8" t="str">
        <f t="shared" si="1"/>
        <v>Sweden1983</v>
      </c>
      <c r="B10861" s="4" t="s">
        <v>171</v>
      </c>
      <c r="C10861" s="4">
        <v>1983.0</v>
      </c>
      <c r="D10861" s="4">
        <v>3.0298900604248</v>
      </c>
      <c r="E10861" s="4">
        <v>-7.05515869620343E9</v>
      </c>
      <c r="F10861" s="4">
        <v>-7.24851573772653E8</v>
      </c>
      <c r="G10861" s="4">
        <v>1.05014242541029E11</v>
      </c>
      <c r="H10861" s="4">
        <v>33.462589263916</v>
      </c>
      <c r="I10861" s="4">
        <v>48.6122894287109</v>
      </c>
      <c r="J10861" s="4">
        <f t="shared" si="2"/>
        <v>3514048465012</v>
      </c>
      <c r="K10861" s="5">
        <f t="shared" si="3"/>
        <v>5104982752541</v>
      </c>
      <c r="L10861" s="5">
        <f t="shared" si="4"/>
        <v>1590934287530</v>
      </c>
      <c r="M10861" s="5">
        <f t="shared" si="5"/>
        <v>15.14970016</v>
      </c>
      <c r="N10861" s="4" t="b">
        <v>0</v>
      </c>
      <c r="O10861" s="4" t="b">
        <v>0</v>
      </c>
      <c r="P10861" s="4" t="b">
        <v>1</v>
      </c>
      <c r="Q10861" s="4" t="b">
        <v>1</v>
      </c>
      <c r="R10861" s="4" t="s">
        <v>39</v>
      </c>
      <c r="S10861" s="4">
        <v>1.90063873020327</v>
      </c>
      <c r="T10861" s="4">
        <v>-4.187120047972E9</v>
      </c>
    </row>
    <row r="10862" ht="12.75" customHeight="1">
      <c r="A10862" s="8" t="str">
        <f t="shared" si="1"/>
        <v>Sweden1982</v>
      </c>
      <c r="B10862" s="4" t="s">
        <v>171</v>
      </c>
      <c r="C10862" s="4">
        <v>1982.0</v>
      </c>
      <c r="D10862" s="4">
        <v>0.810095012187958</v>
      </c>
      <c r="E10862" s="4">
        <v>-9.088708627874E9</v>
      </c>
      <c r="F10862" s="4">
        <v>-3.28506781861914E9</v>
      </c>
      <c r="G10862" s="4">
        <v>1.14380406033224E11</v>
      </c>
      <c r="H10862" s="4">
        <v>32.9460639953613</v>
      </c>
      <c r="I10862" s="4">
        <v>46.3572807312012</v>
      </c>
      <c r="J10862" s="4">
        <f t="shared" si="2"/>
        <v>3768384176986</v>
      </c>
      <c r="K10862" s="5">
        <f t="shared" si="3"/>
        <v>5302364592631</v>
      </c>
      <c r="L10862" s="5">
        <f t="shared" si="4"/>
        <v>1533980415645</v>
      </c>
      <c r="M10862" s="5">
        <f t="shared" si="5"/>
        <v>13.41121674</v>
      </c>
      <c r="N10862" s="4" t="b">
        <v>0</v>
      </c>
      <c r="O10862" s="4" t="b">
        <v>1</v>
      </c>
      <c r="P10862" s="4" t="b">
        <v>0</v>
      </c>
      <c r="Q10862" s="4" t="b">
        <v>1</v>
      </c>
      <c r="R10862" s="4" t="s">
        <v>39</v>
      </c>
      <c r="S10862" s="4">
        <v>1.24866467922725</v>
      </c>
      <c r="T10862" s="4">
        <v>9.36616349219499E9</v>
      </c>
    </row>
    <row r="10863" ht="12.75" customHeight="1">
      <c r="A10863" s="8" t="str">
        <f t="shared" si="1"/>
        <v>Sweden1981</v>
      </c>
      <c r="B10863" s="4" t="s">
        <v>171</v>
      </c>
      <c r="C10863" s="4">
        <v>1981.0</v>
      </c>
      <c r="D10863" s="4">
        <v>-3.54057002067566</v>
      </c>
      <c r="E10863" s="4">
        <v>-1.00504546490591E10</v>
      </c>
      <c r="F10863" s="4">
        <v>-2.77753256550294E9</v>
      </c>
      <c r="G10863" s="4">
        <v>1.29685871065238E11</v>
      </c>
      <c r="H10863" s="4">
        <v>33.2570495605469</v>
      </c>
      <c r="I10863" s="4">
        <v>46.0965385437012</v>
      </c>
      <c r="J10863" s="4">
        <f t="shared" si="2"/>
        <v>4312969441319</v>
      </c>
      <c r="K10863" s="5">
        <f t="shared" si="3"/>
        <v>5978069754132</v>
      </c>
      <c r="L10863" s="5">
        <f t="shared" si="4"/>
        <v>1665100312813</v>
      </c>
      <c r="M10863" s="5">
        <f t="shared" si="5"/>
        <v>12.83948898</v>
      </c>
      <c r="N10863" s="4" t="b">
        <v>1</v>
      </c>
      <c r="O10863" s="4" t="b">
        <v>1</v>
      </c>
      <c r="P10863" s="4" t="b">
        <v>0</v>
      </c>
      <c r="Q10863" s="4" t="b">
        <v>0</v>
      </c>
      <c r="R10863" s="4" t="s">
        <v>39</v>
      </c>
      <c r="S10863" s="4">
        <v>0.45483041663563</v>
      </c>
      <c r="T10863" s="4">
        <v>1.5305465032014E10</v>
      </c>
    </row>
    <row r="10864" ht="12.75" customHeight="1">
      <c r="A10864" s="8" t="str">
        <f t="shared" si="1"/>
        <v>Sweden1980</v>
      </c>
      <c r="B10864" s="4" t="s">
        <v>171</v>
      </c>
      <c r="C10864" s="4">
        <v>1980.0</v>
      </c>
      <c r="D10864" s="4">
        <v>0.430496007204056</v>
      </c>
      <c r="E10864" s="4">
        <v>-1.15796594904392E10</v>
      </c>
      <c r="F10864" s="4">
        <v>-4.33110881825201E9</v>
      </c>
      <c r="G10864" s="4">
        <v>1.42092908186305E11</v>
      </c>
      <c r="H10864" s="4">
        <v>29.5407180786133</v>
      </c>
      <c r="I10864" s="4">
        <v>41.0231018066406</v>
      </c>
      <c r="J10864" s="4">
        <f t="shared" si="2"/>
        <v>4197526541702</v>
      </c>
      <c r="K10864" s="5">
        <f t="shared" si="3"/>
        <v>5829091838528</v>
      </c>
      <c r="L10864" s="5">
        <f t="shared" si="4"/>
        <v>1631565296827</v>
      </c>
      <c r="M10864" s="5">
        <f t="shared" si="5"/>
        <v>11.48238373</v>
      </c>
      <c r="N10864" s="4" t="b">
        <v>1</v>
      </c>
      <c r="O10864" s="4" t="b">
        <v>1</v>
      </c>
      <c r="P10864" s="4" t="b">
        <v>0</v>
      </c>
      <c r="Q10864" s="4" t="b">
        <v>0</v>
      </c>
      <c r="R10864" s="4" t="s">
        <v>39</v>
      </c>
      <c r="S10864" s="4">
        <v>1.69997143939247</v>
      </c>
      <c r="T10864" s="4">
        <v>1.24070371210669E10</v>
      </c>
    </row>
    <row r="10865" ht="12.75" customHeight="1">
      <c r="A10865" s="8" t="str">
        <f t="shared" si="1"/>
        <v>Sweden1979</v>
      </c>
      <c r="B10865" s="4" t="s">
        <v>171</v>
      </c>
      <c r="C10865" s="4">
        <v>1979.0</v>
      </c>
      <c r="D10865" s="4">
        <v>5.5262598991394</v>
      </c>
      <c r="E10865" s="4">
        <v>-9.48751788895156E9</v>
      </c>
      <c r="F10865" s="4">
        <v>-2.34888411957885E9</v>
      </c>
      <c r="G10865" s="4">
        <v>1.23386889872303E11</v>
      </c>
      <c r="H10865" s="4">
        <v>29.9237098693848</v>
      </c>
      <c r="I10865" s="4">
        <v>39.8785171508789</v>
      </c>
      <c r="J10865" s="4">
        <f t="shared" si="2"/>
        <v>3692193494225</v>
      </c>
      <c r="K10865" s="5">
        <f t="shared" si="3"/>
        <v>4920486203966</v>
      </c>
      <c r="L10865" s="5">
        <f t="shared" si="4"/>
        <v>1228292709742</v>
      </c>
      <c r="M10865" s="5">
        <f t="shared" si="5"/>
        <v>9.954807281</v>
      </c>
      <c r="N10865" s="4" t="b">
        <v>0</v>
      </c>
      <c r="O10865" s="4" t="b">
        <v>0</v>
      </c>
      <c r="P10865" s="4" t="b">
        <v>1</v>
      </c>
      <c r="Q10865" s="4" t="b">
        <v>1</v>
      </c>
      <c r="R10865" s="4" t="s">
        <v>39</v>
      </c>
      <c r="S10865" s="4">
        <v>3.84000347660032</v>
      </c>
      <c r="T10865" s="4">
        <v>-1.8706018314002E10</v>
      </c>
    </row>
    <row r="10866" ht="12.75" customHeight="1">
      <c r="A10866" s="8" t="str">
        <f t="shared" si="1"/>
        <v>Sweden1978</v>
      </c>
      <c r="B10866" s="4" t="s">
        <v>171</v>
      </c>
      <c r="C10866" s="4">
        <v>1978.0</v>
      </c>
      <c r="D10866" s="4">
        <v>2.02607011795044</v>
      </c>
      <c r="E10866" s="4">
        <v>-5.54669041504137E9</v>
      </c>
      <c r="F10866" s="4">
        <v>-1.9096536018771E8</v>
      </c>
      <c r="G10866" s="4">
        <v>1.04442929108702E11</v>
      </c>
      <c r="H10866" s="4">
        <v>31.778923034668</v>
      </c>
      <c r="I10866" s="4">
        <v>39.1006889343262</v>
      </c>
      <c r="J10866" s="4">
        <f t="shared" si="2"/>
        <v>3319083805661</v>
      </c>
      <c r="K10866" s="5">
        <f t="shared" si="3"/>
        <v>4083790482469</v>
      </c>
      <c r="L10866" s="5">
        <f t="shared" si="4"/>
        <v>764706676809</v>
      </c>
      <c r="M10866" s="5">
        <f t="shared" si="5"/>
        <v>7.3217659</v>
      </c>
      <c r="N10866" s="4" t="b">
        <v>0</v>
      </c>
      <c r="O10866" s="4" t="b">
        <v>1</v>
      </c>
      <c r="P10866" s="4" t="b">
        <v>1</v>
      </c>
      <c r="Q10866" s="4" t="b">
        <v>1</v>
      </c>
      <c r="R10866" s="4" t="s">
        <v>39</v>
      </c>
      <c r="S10866" s="4">
        <v>1.75154804977409</v>
      </c>
      <c r="T10866" s="4">
        <v>-1.89439607636009E10</v>
      </c>
    </row>
    <row r="10867" ht="12.75" customHeight="1">
      <c r="A10867" s="8" t="str">
        <f t="shared" si="1"/>
        <v>Sweden1977</v>
      </c>
      <c r="B10867" s="4" t="s">
        <v>171</v>
      </c>
      <c r="C10867" s="4">
        <v>1977.0</v>
      </c>
      <c r="D10867" s="4">
        <v>-2.75009989738464</v>
      </c>
      <c r="E10867" s="4">
        <v>-1.51812951431491E9</v>
      </c>
      <c r="F10867" s="4">
        <v>-2.12038277827113E9</v>
      </c>
      <c r="G10867" s="4">
        <v>9.4467862578884E10</v>
      </c>
      <c r="H10867" s="4">
        <v>32.3363418579102</v>
      </c>
      <c r="I10867" s="4">
        <v>35.6609001159668</v>
      </c>
      <c r="J10867" s="4">
        <f t="shared" si="2"/>
        <v>3054745098937</v>
      </c>
      <c r="K10867" s="5">
        <f t="shared" si="3"/>
        <v>3368809011594</v>
      </c>
      <c r="L10867" s="5">
        <f t="shared" si="4"/>
        <v>314063912658</v>
      </c>
      <c r="M10867" s="5">
        <f t="shared" si="5"/>
        <v>3.324558258</v>
      </c>
      <c r="N10867" s="4" t="b">
        <v>1</v>
      </c>
      <c r="O10867" s="4" t="b">
        <v>1</v>
      </c>
      <c r="P10867" s="4" t="b">
        <v>0</v>
      </c>
      <c r="Q10867" s="4" t="b">
        <v>0</v>
      </c>
      <c r="R10867" s="4" t="s">
        <v>39</v>
      </c>
      <c r="S10867" s="4">
        <v>-1.59625856634133</v>
      </c>
      <c r="T10867" s="4">
        <v>-9.97506652981799E9</v>
      </c>
    </row>
    <row r="10868" ht="12.75" customHeight="1">
      <c r="A10868" s="8" t="str">
        <f t="shared" si="1"/>
        <v>Sweden1976</v>
      </c>
      <c r="B10868" s="4" t="s">
        <v>171</v>
      </c>
      <c r="C10868" s="4">
        <v>1976.0</v>
      </c>
      <c r="D10868" s="4">
        <v>1.71982002258301</v>
      </c>
      <c r="E10868" s="4">
        <v>1.24353334134289E8</v>
      </c>
      <c r="F10868" s="4">
        <v>-1.6023058285999E9</v>
      </c>
      <c r="G10868" s="4">
        <v>8.93622426535773E10</v>
      </c>
      <c r="H10868" s="4">
        <v>31.0737190246582</v>
      </c>
      <c r="I10868" s="4">
        <v>32.3402404785156</v>
      </c>
      <c r="J10868" s="4">
        <f t="shared" si="2"/>
        <v>2776817219631</v>
      </c>
      <c r="K10868" s="5">
        <f t="shared" si="3"/>
        <v>2889996417116</v>
      </c>
      <c r="L10868" s="5">
        <f t="shared" si="4"/>
        <v>113179197486</v>
      </c>
      <c r="M10868" s="5">
        <f t="shared" si="5"/>
        <v>1.266521454</v>
      </c>
      <c r="N10868" s="4" t="b">
        <v>1</v>
      </c>
      <c r="O10868" s="4" t="b">
        <v>1</v>
      </c>
      <c r="P10868" s="4" t="b">
        <v>0</v>
      </c>
      <c r="Q10868" s="4" t="b">
        <v>0</v>
      </c>
      <c r="R10868" s="4" t="s">
        <v>39</v>
      </c>
      <c r="S10868" s="4">
        <v>1.05810487661601</v>
      </c>
      <c r="T10868" s="4">
        <v>-5.1056199253067E9</v>
      </c>
    </row>
    <row r="10869" ht="12.75" customHeight="1">
      <c r="A10869" s="8" t="str">
        <f t="shared" si="1"/>
        <v>Sweden1975</v>
      </c>
      <c r="B10869" s="4" t="s">
        <v>171</v>
      </c>
      <c r="C10869" s="4">
        <v>1975.0</v>
      </c>
      <c r="D10869" s="4">
        <v>6.15464019775391</v>
      </c>
      <c r="E10869" s="4">
        <v>-2.18408035098678E9</v>
      </c>
      <c r="F10869" s="4">
        <v>-3.08065689187381E8</v>
      </c>
      <c r="G10869" s="4">
        <v>8.28855639891909E10</v>
      </c>
      <c r="H10869" s="4">
        <v>26.5144386291504</v>
      </c>
      <c r="I10869" s="4">
        <v>30.5651664733887</v>
      </c>
      <c r="J10869" s="4">
        <f t="shared" si="2"/>
        <v>2197664199634</v>
      </c>
      <c r="K10869" s="5">
        <f t="shared" si="3"/>
        <v>2533411061570</v>
      </c>
      <c r="L10869" s="5">
        <f t="shared" si="4"/>
        <v>335746861936</v>
      </c>
      <c r="M10869" s="5">
        <f t="shared" si="5"/>
        <v>4.050727844</v>
      </c>
      <c r="N10869" s="4" t="b">
        <v>0</v>
      </c>
      <c r="O10869" s="4" t="b">
        <v>0</v>
      </c>
      <c r="P10869" s="4" t="b">
        <v>1</v>
      </c>
      <c r="Q10869" s="4" t="b">
        <v>1</v>
      </c>
      <c r="R10869" s="4" t="s">
        <v>39</v>
      </c>
      <c r="S10869" s="4">
        <v>2.55286264270535</v>
      </c>
      <c r="T10869" s="4">
        <v>-6.47667866438639E9</v>
      </c>
    </row>
    <row r="10870" ht="12.75" customHeight="1">
      <c r="A10870" s="8" t="str">
        <f t="shared" si="1"/>
        <v>Sweden1974</v>
      </c>
      <c r="B10870" s="4" t="s">
        <v>171</v>
      </c>
      <c r="C10870" s="4">
        <v>1974.0</v>
      </c>
      <c r="D10870" s="4">
        <v>4.30339002609253</v>
      </c>
      <c r="E10870" s="4">
        <v>-1.9396529657911E9</v>
      </c>
      <c r="F10870" s="4">
        <v>-5.29347832327238E8</v>
      </c>
      <c r="G10870" s="4">
        <v>6.60129672347236E10</v>
      </c>
      <c r="H10870" s="4">
        <v>25.9471950531006</v>
      </c>
      <c r="I10870" s="4">
        <v>30.0686874389648</v>
      </c>
      <c r="J10870" s="4">
        <f t="shared" si="2"/>
        <v>1712851336873</v>
      </c>
      <c r="K10870" s="5">
        <f t="shared" si="3"/>
        <v>1984923278700</v>
      </c>
      <c r="L10870" s="5">
        <f t="shared" si="4"/>
        <v>272071941826</v>
      </c>
      <c r="M10870" s="5">
        <f t="shared" si="5"/>
        <v>4.121492386</v>
      </c>
      <c r="N10870" s="4" t="b">
        <v>0</v>
      </c>
      <c r="O10870" s="4" t="b">
        <v>0</v>
      </c>
      <c r="P10870" s="4" t="b">
        <v>1</v>
      </c>
      <c r="Q10870" s="4" t="b">
        <v>1</v>
      </c>
      <c r="R10870" s="4" t="s">
        <v>39</v>
      </c>
      <c r="S10870" s="4">
        <v>3.19819564584239</v>
      </c>
      <c r="T10870" s="4">
        <v>-1.68725967544673E10</v>
      </c>
    </row>
    <row r="10871" ht="12.75" customHeight="1">
      <c r="A10871" s="8" t="str">
        <f t="shared" si="1"/>
        <v>Sweden1973</v>
      </c>
      <c r="B10871" s="4" t="s">
        <v>171</v>
      </c>
      <c r="C10871" s="4">
        <v>1973.0</v>
      </c>
      <c r="D10871" s="4">
        <v>3.89457011222839</v>
      </c>
      <c r="E10871" s="4">
        <v>-1.24479091952825E9</v>
      </c>
      <c r="F10871" s="4">
        <v>1.45171446595723E9</v>
      </c>
      <c r="G10871" s="4">
        <v>5.94049666842214E10</v>
      </c>
      <c r="H10871" s="4">
        <v>27.7871990203857</v>
      </c>
      <c r="I10871" s="4">
        <v>31.0622444152832</v>
      </c>
      <c r="J10871" s="4">
        <f t="shared" si="2"/>
        <v>1650697632054</v>
      </c>
      <c r="K10871" s="5">
        <f t="shared" si="3"/>
        <v>1845251594627</v>
      </c>
      <c r="L10871" s="5">
        <f t="shared" si="4"/>
        <v>194553962573</v>
      </c>
      <c r="M10871" s="5">
        <f t="shared" si="5"/>
        <v>3.275045395</v>
      </c>
      <c r="N10871" s="4" t="b">
        <v>0</v>
      </c>
      <c r="O10871" s="4" t="b">
        <v>1</v>
      </c>
      <c r="P10871" s="4" t="b">
        <v>1</v>
      </c>
      <c r="Q10871" s="4" t="b">
        <v>1</v>
      </c>
      <c r="R10871" s="4" t="s">
        <v>39</v>
      </c>
      <c r="S10871" s="4">
        <v>3.96798115417454</v>
      </c>
      <c r="T10871" s="4">
        <v>-6.6080005505022E9</v>
      </c>
    </row>
    <row r="10872" ht="12.75" customHeight="1">
      <c r="A10872" s="8" t="str">
        <f t="shared" si="1"/>
        <v>Sweden1972</v>
      </c>
      <c r="B10872" s="4" t="s">
        <v>171</v>
      </c>
      <c r="C10872" s="4">
        <v>1972.0</v>
      </c>
      <c r="D10872" s="4">
        <v>2.57395005226135</v>
      </c>
      <c r="E10872" s="4">
        <v>-4.98992872975989E8</v>
      </c>
      <c r="F10872" s="4">
        <v>5.85837022643091E8</v>
      </c>
      <c r="G10872" s="4">
        <v>4.89539744980218E10</v>
      </c>
      <c r="H10872" s="4">
        <v>29.7714672088623</v>
      </c>
      <c r="I10872" s="4">
        <v>31.9418048858643</v>
      </c>
      <c r="J10872" s="4">
        <f t="shared" si="2"/>
        <v>1457431646511</v>
      </c>
      <c r="K10872" s="5">
        <f t="shared" si="3"/>
        <v>1563678301803</v>
      </c>
      <c r="L10872" s="5">
        <f t="shared" si="4"/>
        <v>106246655292</v>
      </c>
      <c r="M10872" s="5">
        <f t="shared" si="5"/>
        <v>2.170337677</v>
      </c>
      <c r="N10872" s="4" t="b">
        <v>0</v>
      </c>
      <c r="O10872" s="4" t="b">
        <v>1</v>
      </c>
      <c r="P10872" s="4" t="b">
        <v>1</v>
      </c>
      <c r="Q10872" s="4" t="b">
        <v>0</v>
      </c>
      <c r="R10872" s="4" t="s">
        <v>39</v>
      </c>
      <c r="S10872" s="4">
        <v>2.28873879379827</v>
      </c>
      <c r="T10872" s="4">
        <v>-1.04509921861996E10</v>
      </c>
    </row>
    <row r="10873" ht="12.75" customHeight="1">
      <c r="A10873" s="8" t="str">
        <f t="shared" si="1"/>
        <v>Sweden1971</v>
      </c>
      <c r="B10873" s="4" t="s">
        <v>171</v>
      </c>
      <c r="C10873" s="4">
        <v>1971.0</v>
      </c>
      <c r="D10873" s="4">
        <v>1.5184600353241</v>
      </c>
      <c r="E10873" s="4">
        <v>-1.61373155174465E8</v>
      </c>
      <c r="F10873" s="4">
        <v>3.64813610417605E8</v>
      </c>
      <c r="G10873" s="4">
        <v>4.15663703701516E10</v>
      </c>
      <c r="H10873" s="4">
        <v>28.1645584106445</v>
      </c>
      <c r="I10873" s="4">
        <v>29.8346652984619</v>
      </c>
      <c r="J10873" s="4">
        <f t="shared" si="2"/>
        <v>1170698466209</v>
      </c>
      <c r="K10873" s="5">
        <f t="shared" si="3"/>
        <v>1240118747665</v>
      </c>
      <c r="L10873" s="5">
        <f t="shared" si="4"/>
        <v>69420281457</v>
      </c>
      <c r="M10873" s="5">
        <f t="shared" si="5"/>
        <v>1.670106888</v>
      </c>
      <c r="N10873" s="4" t="b">
        <v>0</v>
      </c>
      <c r="O10873" s="4" t="b">
        <v>1</v>
      </c>
      <c r="P10873" s="4" t="b">
        <v>0</v>
      </c>
      <c r="Q10873" s="4" t="b">
        <v>0</v>
      </c>
      <c r="R10873" s="4" t="s">
        <v>39</v>
      </c>
      <c r="S10873" s="4">
        <v>0.944646245715859</v>
      </c>
      <c r="T10873" s="4">
        <v>-7.38760412787019E9</v>
      </c>
    </row>
    <row r="10874" ht="12.75" customHeight="1">
      <c r="A10874" s="8" t="str">
        <f t="shared" si="1"/>
        <v>Sweden1970</v>
      </c>
      <c r="B10874" s="4" t="s">
        <v>171</v>
      </c>
      <c r="C10874" s="4">
        <v>1970.0</v>
      </c>
      <c r="D10874" s="4">
        <v>11.3232002258301</v>
      </c>
      <c r="E10874" s="4">
        <v>-5.62800345177959E8</v>
      </c>
      <c r="F10874" s="4">
        <v>-2.53227686280516E8</v>
      </c>
      <c r="G10874" s="4">
        <v>3.80923783958186E10</v>
      </c>
      <c r="H10874" s="4">
        <v>26.8767166137695</v>
      </c>
      <c r="I10874" s="4">
        <v>29.5147933959961</v>
      </c>
      <c r="J10874" s="4">
        <f t="shared" si="2"/>
        <v>1023798059289</v>
      </c>
      <c r="K10874" s="5">
        <f t="shared" si="3"/>
        <v>1124288678315</v>
      </c>
      <c r="L10874" s="5">
        <f t="shared" si="4"/>
        <v>100490619026</v>
      </c>
      <c r="M10874" s="5">
        <f t="shared" si="5"/>
        <v>2.638076782</v>
      </c>
      <c r="N10874" s="4" t="b">
        <v>0</v>
      </c>
      <c r="O10874" s="4" t="b">
        <v>1</v>
      </c>
      <c r="P10874" s="4" t="b">
        <v>1</v>
      </c>
      <c r="Q10874" s="4" t="b">
        <v>0</v>
      </c>
      <c r="R10874" s="4" t="s">
        <v>39</v>
      </c>
      <c r="S10874" s="4">
        <v>7.28920626049208</v>
      </c>
      <c r="T10874" s="4">
        <v>-3.473991974333E9</v>
      </c>
    </row>
    <row r="10875" ht="12.75" customHeight="1">
      <c r="A10875" s="8" t="str">
        <f t="shared" si="1"/>
        <v>Sweden1969</v>
      </c>
      <c r="B10875" s="4" t="s">
        <v>171</v>
      </c>
      <c r="C10875" s="4">
        <v>1969.0</v>
      </c>
      <c r="D10875" s="4">
        <v>5.25863981246948</v>
      </c>
      <c r="E10875" s="4">
        <v>-3.49115818511026E8</v>
      </c>
      <c r="F10875" s="4" t="s">
        <v>39</v>
      </c>
      <c r="G10875" s="4">
        <v>3.37381033940636E10</v>
      </c>
      <c r="H10875" s="4">
        <v>26.6853332519531</v>
      </c>
      <c r="I10875" s="4">
        <v>28.7134990692139</v>
      </c>
      <c r="J10875" s="4">
        <f t="shared" si="2"/>
        <v>900312532359</v>
      </c>
      <c r="K10875" s="5">
        <f t="shared" si="3"/>
        <v>968739000402</v>
      </c>
      <c r="L10875" s="5">
        <f t="shared" si="4"/>
        <v>68426468043</v>
      </c>
      <c r="M10875" s="5">
        <f t="shared" si="5"/>
        <v>2.028165817</v>
      </c>
      <c r="N10875" s="4" t="b">
        <v>0</v>
      </c>
      <c r="O10875" s="4" t="b">
        <v>0</v>
      </c>
      <c r="P10875" s="4" t="b">
        <v>1</v>
      </c>
      <c r="Q10875" s="4" t="b">
        <v>0</v>
      </c>
      <c r="R10875" s="4" t="s">
        <v>39</v>
      </c>
      <c r="S10875" s="4">
        <v>5.00907521487679</v>
      </c>
      <c r="T10875" s="4">
        <v>-4.354275001755E9</v>
      </c>
    </row>
    <row r="10876" ht="12.75" customHeight="1">
      <c r="A10876" s="8" t="str">
        <f t="shared" si="1"/>
        <v>Sweden1968</v>
      </c>
      <c r="B10876" s="4" t="s">
        <v>171</v>
      </c>
      <c r="C10876" s="4">
        <v>1968.0</v>
      </c>
      <c r="D10876" s="4">
        <v>4.82492017745972</v>
      </c>
      <c r="E10876" s="4">
        <v>-4.66351862005965E8</v>
      </c>
      <c r="F10876" s="4" t="s">
        <v>39</v>
      </c>
      <c r="G10876" s="4">
        <v>3.10668207689909E10</v>
      </c>
      <c r="H10876" s="4">
        <v>25.9720268249512</v>
      </c>
      <c r="I10876" s="4">
        <v>28.3430290222168</v>
      </c>
      <c r="J10876" s="4">
        <f t="shared" si="2"/>
        <v>806868302378</v>
      </c>
      <c r="K10876" s="5">
        <f t="shared" si="3"/>
        <v>880527802684</v>
      </c>
      <c r="L10876" s="5">
        <f t="shared" si="4"/>
        <v>73659500305</v>
      </c>
      <c r="M10876" s="5">
        <f t="shared" si="5"/>
        <v>2.371002197</v>
      </c>
      <c r="N10876" s="4" t="b">
        <v>0</v>
      </c>
      <c r="O10876" s="4" t="b">
        <v>1</v>
      </c>
      <c r="P10876" s="4" t="b">
        <v>1</v>
      </c>
      <c r="Q10876" s="4" t="b">
        <v>0</v>
      </c>
      <c r="R10876" s="4" t="s">
        <v>39</v>
      </c>
      <c r="S10876" s="4">
        <v>3.63850566422768</v>
      </c>
      <c r="T10876" s="4">
        <v>-2.6712826250727E9</v>
      </c>
    </row>
    <row r="10877" ht="12.75" customHeight="1">
      <c r="A10877" s="8" t="str">
        <f t="shared" si="1"/>
        <v>Sweden1967</v>
      </c>
      <c r="B10877" s="4" t="s">
        <v>171</v>
      </c>
      <c r="C10877" s="4">
        <v>1967.0</v>
      </c>
      <c r="D10877" s="4">
        <v>4.12615013122559</v>
      </c>
      <c r="E10877" s="4">
        <v>-1.80437594686211E8</v>
      </c>
      <c r="F10877" s="4" t="s">
        <v>39</v>
      </c>
      <c r="G10877" s="4">
        <v>2.92759964659902E10</v>
      </c>
      <c r="H10877" s="4">
        <v>26.3239059448242</v>
      </c>
      <c r="I10877" s="4">
        <v>27.7348003387451</v>
      </c>
      <c r="J10877" s="4">
        <f t="shared" si="2"/>
        <v>770658577412</v>
      </c>
      <c r="K10877" s="5">
        <f t="shared" si="3"/>
        <v>811963916702</v>
      </c>
      <c r="L10877" s="5">
        <f t="shared" si="4"/>
        <v>41305339290</v>
      </c>
      <c r="M10877" s="5">
        <f t="shared" si="5"/>
        <v>1.410894394</v>
      </c>
      <c r="N10877" s="4" t="b">
        <v>0</v>
      </c>
      <c r="O10877" s="4" t="b">
        <v>1</v>
      </c>
      <c r="P10877" s="4" t="b">
        <v>1</v>
      </c>
      <c r="Q10877" s="4" t="b">
        <v>0</v>
      </c>
      <c r="R10877" s="4" t="s">
        <v>39</v>
      </c>
      <c r="S10877" s="4">
        <v>3.3653885828444</v>
      </c>
      <c r="T10877" s="4">
        <v>-1.79082430300069E9</v>
      </c>
    </row>
    <row r="10878" ht="12.75" customHeight="1">
      <c r="A10878" s="8" t="str">
        <f t="shared" si="1"/>
        <v>Sweden1966</v>
      </c>
      <c r="B10878" s="4" t="s">
        <v>171</v>
      </c>
      <c r="C10878" s="4">
        <v>1966.0</v>
      </c>
      <c r="D10878" s="4">
        <v>0.684822022914887</v>
      </c>
      <c r="E10878" s="4">
        <v>1.33535180135103E8</v>
      </c>
      <c r="F10878" s="4" t="s">
        <v>39</v>
      </c>
      <c r="G10878" s="4">
        <v>2.69714872752976E10</v>
      </c>
      <c r="H10878" s="4">
        <v>26.1474685668945</v>
      </c>
      <c r="I10878" s="4">
        <v>26.4786071777344</v>
      </c>
      <c r="J10878" s="4">
        <f t="shared" si="2"/>
        <v>705236115733</v>
      </c>
      <c r="K10878" s="5">
        <f t="shared" si="3"/>
        <v>714167416562</v>
      </c>
      <c r="L10878" s="5">
        <f t="shared" si="4"/>
        <v>8931300829</v>
      </c>
      <c r="M10878" s="5">
        <f t="shared" si="5"/>
        <v>0.3311386108</v>
      </c>
      <c r="N10878" s="4" t="b">
        <v>0</v>
      </c>
      <c r="O10878" s="4" t="b">
        <v>1</v>
      </c>
      <c r="P10878" s="4" t="b">
        <v>0</v>
      </c>
      <c r="Q10878" s="4" t="b">
        <v>0</v>
      </c>
      <c r="R10878" s="4" t="s">
        <v>39</v>
      </c>
      <c r="S10878" s="4">
        <v>2.09084428949741</v>
      </c>
      <c r="T10878" s="4">
        <v>-2.3045091906926E9</v>
      </c>
    </row>
    <row r="10879" ht="12.75" customHeight="1">
      <c r="A10879" s="8" t="str">
        <f t="shared" si="1"/>
        <v>Sweden1965</v>
      </c>
      <c r="B10879" s="4" t="s">
        <v>171</v>
      </c>
      <c r="C10879" s="4">
        <v>1965.0</v>
      </c>
      <c r="D10879" s="4">
        <v>5.14804983139038</v>
      </c>
      <c r="E10879" s="4">
        <v>1.70304335204925E8</v>
      </c>
      <c r="F10879" s="4" t="s">
        <v>39</v>
      </c>
      <c r="G10879" s="4">
        <v>2.4795500355973E10</v>
      </c>
      <c r="H10879" s="4">
        <v>24.4239940643311</v>
      </c>
      <c r="I10879" s="4">
        <v>24.5920524597168</v>
      </c>
      <c r="J10879" s="4">
        <f t="shared" si="2"/>
        <v>605605153516</v>
      </c>
      <c r="K10879" s="5">
        <f t="shared" si="3"/>
        <v>609772245519</v>
      </c>
      <c r="L10879" s="5">
        <f t="shared" si="4"/>
        <v>4167092003</v>
      </c>
      <c r="M10879" s="5">
        <f t="shared" si="5"/>
        <v>0.1680583954</v>
      </c>
      <c r="N10879" s="4" t="b">
        <v>0</v>
      </c>
      <c r="O10879" s="4" t="b">
        <v>1</v>
      </c>
      <c r="P10879" s="4" t="b">
        <v>1</v>
      </c>
      <c r="Q10879" s="4" t="b">
        <v>0</v>
      </c>
      <c r="R10879" s="4" t="s">
        <v>39</v>
      </c>
      <c r="S10879" s="4">
        <v>3.82150758550968</v>
      </c>
      <c r="T10879" s="4">
        <v>-2.1759869193246E9</v>
      </c>
    </row>
    <row r="10880" ht="12.75" customHeight="1">
      <c r="A10880" s="8" t="str">
        <f t="shared" si="1"/>
        <v>Sweden1964</v>
      </c>
      <c r="B10880" s="4" t="s">
        <v>171</v>
      </c>
      <c r="C10880" s="4">
        <v>1964.0</v>
      </c>
      <c r="D10880" s="4">
        <v>8.68138027191162</v>
      </c>
      <c r="E10880" s="4">
        <v>1.77019869807498E8</v>
      </c>
      <c r="F10880" s="4" t="s">
        <v>39</v>
      </c>
      <c r="G10880" s="4">
        <v>2.25324173590416E10</v>
      </c>
      <c r="H10880" s="4">
        <v>23.2870845794678</v>
      </c>
      <c r="I10880" s="4">
        <v>23.3829250335693</v>
      </c>
      <c r="J10880" s="4">
        <f t="shared" si="2"/>
        <v>524714308820</v>
      </c>
      <c r="K10880" s="5">
        <f t="shared" si="3"/>
        <v>526873825932</v>
      </c>
      <c r="L10880" s="5">
        <f t="shared" si="4"/>
        <v>2159517112</v>
      </c>
      <c r="M10880" s="5">
        <f t="shared" si="5"/>
        <v>0.0958404541</v>
      </c>
      <c r="N10880" s="4" t="b">
        <v>0</v>
      </c>
      <c r="O10880" s="4" t="b">
        <v>0</v>
      </c>
      <c r="P10880" s="4" t="b">
        <v>1</v>
      </c>
      <c r="Q10880" s="4" t="b">
        <v>1</v>
      </c>
      <c r="R10880" s="4" t="s">
        <v>39</v>
      </c>
      <c r="S10880" s="4">
        <v>6.82116450044803</v>
      </c>
      <c r="T10880" s="4">
        <v>-2.2630829969314E9</v>
      </c>
    </row>
    <row r="10881" ht="12.75" customHeight="1">
      <c r="A10881" s="8" t="str">
        <f t="shared" si="1"/>
        <v>Sweden1963</v>
      </c>
      <c r="B10881" s="4" t="s">
        <v>171</v>
      </c>
      <c r="C10881" s="4">
        <v>1963.0</v>
      </c>
      <c r="D10881" s="4">
        <v>5.68472003936768</v>
      </c>
      <c r="E10881" s="4">
        <v>2.75618942913742E8</v>
      </c>
      <c r="F10881" s="4" t="s">
        <v>39</v>
      </c>
      <c r="G10881" s="4">
        <v>2.0204871175862E10</v>
      </c>
      <c r="H10881" s="4">
        <v>24.7629566192627</v>
      </c>
      <c r="I10881" s="4">
        <v>24.3560695648193</v>
      </c>
      <c r="J10881" s="4">
        <f t="shared" si="2"/>
        <v>500332348426</v>
      </c>
      <c r="K10881" s="5">
        <f t="shared" si="3"/>
        <v>492111247908</v>
      </c>
      <c r="L10881" s="5">
        <f t="shared" si="4"/>
        <v>-8221100518</v>
      </c>
      <c r="M10881" s="5">
        <f t="shared" si="5"/>
        <v>-0.4068870544</v>
      </c>
      <c r="N10881" s="4" t="b">
        <v>0</v>
      </c>
      <c r="O10881" s="4" t="b">
        <v>0</v>
      </c>
      <c r="P10881" s="4" t="b">
        <v>1</v>
      </c>
      <c r="Q10881" s="4" t="b">
        <v>1</v>
      </c>
      <c r="R10881" s="4" t="s">
        <v>39</v>
      </c>
      <c r="S10881" s="4">
        <v>5.32793378828826</v>
      </c>
      <c r="T10881" s="4">
        <v>-2.3275461831796E9</v>
      </c>
    </row>
    <row r="10882" ht="12.75" customHeight="1">
      <c r="A10882" s="8" t="str">
        <f t="shared" si="1"/>
        <v>Sweden1962</v>
      </c>
      <c r="B10882" s="4" t="s">
        <v>171</v>
      </c>
      <c r="C10882" s="4">
        <v>1962.0</v>
      </c>
      <c r="D10882" s="4">
        <v>3.33119988441467</v>
      </c>
      <c r="E10882" s="4">
        <v>3.49091452559917E8</v>
      </c>
      <c r="F10882" s="4" t="s">
        <v>39</v>
      </c>
      <c r="G10882" s="4">
        <v>1.86672518846321E10</v>
      </c>
      <c r="H10882" s="4">
        <v>24.0775108337402</v>
      </c>
      <c r="I10882" s="4">
        <v>23.3726043701172</v>
      </c>
      <c r="J10882" s="4">
        <f t="shared" si="2"/>
        <v>449460959488</v>
      </c>
      <c r="K10882" s="5">
        <f t="shared" si="3"/>
        <v>436302292977</v>
      </c>
      <c r="L10882" s="5">
        <f t="shared" si="4"/>
        <v>-13158666512</v>
      </c>
      <c r="M10882" s="5">
        <f t="shared" si="5"/>
        <v>-0.7049064636</v>
      </c>
      <c r="N10882" s="4" t="b">
        <v>0</v>
      </c>
      <c r="O10882" s="4" t="b">
        <v>1</v>
      </c>
      <c r="P10882" s="4" t="b">
        <v>1</v>
      </c>
      <c r="Q10882" s="4" t="b">
        <v>0</v>
      </c>
      <c r="R10882" s="4" t="s">
        <v>39</v>
      </c>
      <c r="S10882" s="4">
        <v>4.25904722832698</v>
      </c>
      <c r="T10882" s="4">
        <v>-1.5376192912299E9</v>
      </c>
    </row>
    <row r="10883" ht="12.75" customHeight="1">
      <c r="A10883" s="8" t="str">
        <f t="shared" si="1"/>
        <v>Sweden1961</v>
      </c>
      <c r="B10883" s="4" t="s">
        <v>171</v>
      </c>
      <c r="C10883" s="4">
        <v>1961.0</v>
      </c>
      <c r="D10883" s="4">
        <v>6.11899995803833</v>
      </c>
      <c r="E10883" s="4">
        <v>3.12369939753999E8</v>
      </c>
      <c r="F10883" s="4" t="s">
        <v>39</v>
      </c>
      <c r="G10883" s="4">
        <v>1.72126870798146E10</v>
      </c>
      <c r="H10883" s="4">
        <v>24.2578964233398</v>
      </c>
      <c r="I10883" s="4">
        <v>23.7019844055176</v>
      </c>
      <c r="J10883" s="4">
        <f t="shared" si="2"/>
        <v>417543580350</v>
      </c>
      <c r="K10883" s="5">
        <f t="shared" si="3"/>
        <v>407974840743</v>
      </c>
      <c r="L10883" s="5">
        <f t="shared" si="4"/>
        <v>-9568739607</v>
      </c>
      <c r="M10883" s="5">
        <f t="shared" si="5"/>
        <v>-0.5559120178</v>
      </c>
      <c r="N10883" s="4" t="b">
        <v>0</v>
      </c>
      <c r="O10883" s="4" t="b">
        <v>1</v>
      </c>
      <c r="P10883" s="4" t="b">
        <v>1</v>
      </c>
      <c r="Q10883" s="4" t="b">
        <v>0</v>
      </c>
      <c r="R10883" s="4" t="s">
        <v>39</v>
      </c>
      <c r="S10883" s="4">
        <v>5.68129280956549</v>
      </c>
      <c r="T10883" s="4">
        <v>-1.45456480481749E9</v>
      </c>
    </row>
    <row r="10884" ht="12.75" customHeight="1">
      <c r="A10884" s="8" t="str">
        <f t="shared" si="1"/>
        <v>Sweden1960</v>
      </c>
      <c r="B10884" s="4" t="s">
        <v>171</v>
      </c>
      <c r="C10884" s="4">
        <v>1960.0</v>
      </c>
      <c r="D10884" s="4">
        <v>4.24040985107422</v>
      </c>
      <c r="E10884" s="4">
        <v>-2.37783528821373E8</v>
      </c>
      <c r="F10884" s="4" t="s">
        <v>39</v>
      </c>
      <c r="G10884" s="4">
        <v>1.58225854612453E10</v>
      </c>
      <c r="H10884" s="4">
        <v>21.759651184082</v>
      </c>
      <c r="I10884" s="4">
        <v>24.4345092773438</v>
      </c>
      <c r="J10884" s="4">
        <f t="shared" si="2"/>
        <v>344293940467</v>
      </c>
      <c r="K10884" s="5">
        <f t="shared" si="3"/>
        <v>386617111244</v>
      </c>
      <c r="L10884" s="5">
        <f t="shared" si="4"/>
        <v>42323170777</v>
      </c>
      <c r="M10884" s="5">
        <f t="shared" si="5"/>
        <v>2.674858093</v>
      </c>
      <c r="N10884" s="4" t="b">
        <v>0</v>
      </c>
      <c r="O10884" s="4" t="b">
        <v>0</v>
      </c>
      <c r="P10884" s="4" t="b">
        <v>1</v>
      </c>
      <c r="Q10884" s="4" t="b">
        <v>0</v>
      </c>
      <c r="R10884" s="4" t="s">
        <v>39</v>
      </c>
      <c r="S10884" s="4" t="s">
        <v>39</v>
      </c>
      <c r="T10884" s="4">
        <v>-1.3901016185693E9</v>
      </c>
    </row>
    <row r="10885" ht="12.75" customHeight="1">
      <c r="A10885" s="8" t="str">
        <f t="shared" si="1"/>
        <v>Sweden1959</v>
      </c>
      <c r="B10885" s="4" t="s">
        <v>171</v>
      </c>
      <c r="C10885" s="4">
        <v>1959.0</v>
      </c>
      <c r="D10885" s="4">
        <v>6.26002979278565</v>
      </c>
      <c r="E10885" s="4" t="s">
        <v>39</v>
      </c>
      <c r="F10885" s="4" t="s">
        <v>39</v>
      </c>
      <c r="G10885" s="4" t="s">
        <v>39</v>
      </c>
      <c r="H10885" s="4">
        <v>21.7488536834717</v>
      </c>
      <c r="I10885" s="4">
        <v>24.2835807800293</v>
      </c>
      <c r="J10885" s="4" t="str">
        <f t="shared" si="2"/>
        <v>#VALUE!</v>
      </c>
      <c r="K10885" s="5" t="str">
        <f t="shared" si="3"/>
        <v>#VALUE!</v>
      </c>
      <c r="L10885" s="5" t="str">
        <f t="shared" si="4"/>
        <v>#VALUE!</v>
      </c>
      <c r="M10885" s="5" t="str">
        <f t="shared" si="5"/>
        <v>#VALUE!</v>
      </c>
      <c r="N10885" s="4" t="b">
        <v>0</v>
      </c>
      <c r="O10885" s="4" t="b">
        <v>0</v>
      </c>
      <c r="P10885" s="4" t="b">
        <v>1</v>
      </c>
      <c r="Q10885" s="4" t="b">
        <v>0</v>
      </c>
      <c r="R10885" s="4" t="s">
        <v>39</v>
      </c>
      <c r="S10885" s="4" t="s">
        <v>39</v>
      </c>
      <c r="T10885" s="4" t="s">
        <v>39</v>
      </c>
    </row>
    <row r="10886" ht="12.75" customHeight="1">
      <c r="A10886" s="8" t="str">
        <f t="shared" si="1"/>
        <v>Sweden1958</v>
      </c>
      <c r="B10886" s="4" t="s">
        <v>171</v>
      </c>
      <c r="C10886" s="4">
        <v>1958.0</v>
      </c>
      <c r="D10886" s="4">
        <v>0.705892026424408</v>
      </c>
      <c r="E10886" s="4" t="s">
        <v>39</v>
      </c>
      <c r="F10886" s="4" t="s">
        <v>39</v>
      </c>
      <c r="G10886" s="4" t="s">
        <v>39</v>
      </c>
      <c r="H10886" s="4">
        <v>21.7306995391846</v>
      </c>
      <c r="I10886" s="4">
        <v>24.0443572998047</v>
      </c>
      <c r="J10886" s="4" t="str">
        <f t="shared" si="2"/>
        <v>#VALUE!</v>
      </c>
      <c r="K10886" s="5" t="str">
        <f t="shared" si="3"/>
        <v>#VALUE!</v>
      </c>
      <c r="L10886" s="5" t="str">
        <f t="shared" si="4"/>
        <v>#VALUE!</v>
      </c>
      <c r="M10886" s="5" t="str">
        <f t="shared" si="5"/>
        <v>#VALUE!</v>
      </c>
      <c r="N10886" s="4" t="b">
        <v>0</v>
      </c>
      <c r="O10886" s="4" t="b">
        <v>1</v>
      </c>
      <c r="P10886" s="4" t="b">
        <v>0</v>
      </c>
      <c r="Q10886" s="4" t="b">
        <v>0</v>
      </c>
      <c r="R10886" s="4" t="s">
        <v>39</v>
      </c>
      <c r="S10886" s="4" t="s">
        <v>39</v>
      </c>
      <c r="T10886" s="4" t="s">
        <v>39</v>
      </c>
    </row>
    <row r="10887" ht="12.75" customHeight="1">
      <c r="A10887" s="8" t="str">
        <f t="shared" si="1"/>
        <v>Sweden1957</v>
      </c>
      <c r="B10887" s="4" t="s">
        <v>171</v>
      </c>
      <c r="C10887" s="4">
        <v>1957.0</v>
      </c>
      <c r="D10887" s="4">
        <v>2.56353998184204</v>
      </c>
      <c r="E10887" s="4" t="s">
        <v>39</v>
      </c>
      <c r="F10887" s="4" t="s">
        <v>39</v>
      </c>
      <c r="G10887" s="4" t="s">
        <v>39</v>
      </c>
      <c r="H10887" s="4">
        <v>20.1523170471191</v>
      </c>
      <c r="I10887" s="4">
        <v>22.2509002685547</v>
      </c>
      <c r="J10887" s="4" t="str">
        <f t="shared" si="2"/>
        <v>#VALUE!</v>
      </c>
      <c r="K10887" s="5" t="str">
        <f t="shared" si="3"/>
        <v>#VALUE!</v>
      </c>
      <c r="L10887" s="5" t="str">
        <f t="shared" si="4"/>
        <v>#VALUE!</v>
      </c>
      <c r="M10887" s="5" t="str">
        <f t="shared" si="5"/>
        <v>#VALUE!</v>
      </c>
      <c r="N10887" s="4" t="b">
        <v>0</v>
      </c>
      <c r="O10887" s="4" t="b">
        <v>1</v>
      </c>
      <c r="P10887" s="4" t="b">
        <v>1</v>
      </c>
      <c r="Q10887" s="4" t="b">
        <v>0</v>
      </c>
      <c r="R10887" s="4" t="s">
        <v>39</v>
      </c>
      <c r="S10887" s="4" t="s">
        <v>39</v>
      </c>
      <c r="T10887" s="4" t="s">
        <v>39</v>
      </c>
    </row>
    <row r="10888" ht="12.75" customHeight="1">
      <c r="A10888" s="8" t="str">
        <f t="shared" si="1"/>
        <v>Sweden1956</v>
      </c>
      <c r="B10888" s="4" t="s">
        <v>171</v>
      </c>
      <c r="C10888" s="4">
        <v>1956.0</v>
      </c>
      <c r="D10888" s="4">
        <v>3.88755011558533</v>
      </c>
      <c r="E10888" s="4" t="s">
        <v>39</v>
      </c>
      <c r="F10888" s="4" t="s">
        <v>39</v>
      </c>
      <c r="G10888" s="4" t="s">
        <v>39</v>
      </c>
      <c r="H10888" s="4">
        <v>20.3457889556885</v>
      </c>
      <c r="I10888" s="4">
        <v>21.5547981262207</v>
      </c>
      <c r="J10888" s="4" t="str">
        <f t="shared" si="2"/>
        <v>#VALUE!</v>
      </c>
      <c r="K10888" s="5" t="str">
        <f t="shared" si="3"/>
        <v>#VALUE!</v>
      </c>
      <c r="L10888" s="5" t="str">
        <f t="shared" si="4"/>
        <v>#VALUE!</v>
      </c>
      <c r="M10888" s="5" t="str">
        <f t="shared" si="5"/>
        <v>#VALUE!</v>
      </c>
      <c r="N10888" s="4" t="b">
        <v>0</v>
      </c>
      <c r="O10888" s="4" t="b">
        <v>1</v>
      </c>
      <c r="P10888" s="4" t="b">
        <v>1</v>
      </c>
      <c r="Q10888" s="4" t="b">
        <v>0</v>
      </c>
      <c r="R10888" s="4" t="s">
        <v>39</v>
      </c>
      <c r="S10888" s="4" t="s">
        <v>39</v>
      </c>
      <c r="T10888" s="4" t="s">
        <v>39</v>
      </c>
    </row>
    <row r="10889" ht="12.75" customHeight="1">
      <c r="A10889" s="8" t="str">
        <f t="shared" si="1"/>
        <v>Sweden1955</v>
      </c>
      <c r="B10889" s="4" t="s">
        <v>171</v>
      </c>
      <c r="C10889" s="4">
        <v>1955.0</v>
      </c>
      <c r="D10889" s="4">
        <v>4.76102018356323</v>
      </c>
      <c r="E10889" s="4" t="s">
        <v>39</v>
      </c>
      <c r="F10889" s="4" t="s">
        <v>39</v>
      </c>
      <c r="G10889" s="4" t="s">
        <v>39</v>
      </c>
      <c r="H10889" s="4">
        <v>19.4833812713623</v>
      </c>
      <c r="I10889" s="4">
        <v>21.2011795043945</v>
      </c>
      <c r="J10889" s="4" t="str">
        <f t="shared" si="2"/>
        <v>#VALUE!</v>
      </c>
      <c r="K10889" s="5" t="str">
        <f t="shared" si="3"/>
        <v>#VALUE!</v>
      </c>
      <c r="L10889" s="5" t="str">
        <f t="shared" si="4"/>
        <v>#VALUE!</v>
      </c>
      <c r="M10889" s="5" t="str">
        <f t="shared" si="5"/>
        <v>#VALUE!</v>
      </c>
      <c r="N10889" s="4" t="b">
        <v>0</v>
      </c>
      <c r="O10889" s="4" t="b">
        <v>0</v>
      </c>
      <c r="P10889" s="4" t="b">
        <v>1</v>
      </c>
      <c r="Q10889" s="4" t="b">
        <v>1</v>
      </c>
      <c r="R10889" s="4" t="s">
        <v>39</v>
      </c>
      <c r="S10889" s="4" t="s">
        <v>39</v>
      </c>
      <c r="T10889" s="4" t="s">
        <v>39</v>
      </c>
    </row>
    <row r="10890" ht="12.75" customHeight="1">
      <c r="A10890" s="8" t="str">
        <f t="shared" si="1"/>
        <v>Sweden1954</v>
      </c>
      <c r="B10890" s="4" t="s">
        <v>171</v>
      </c>
      <c r="C10890" s="4">
        <v>1954.0</v>
      </c>
      <c r="D10890" s="4">
        <v>5.24790000915527</v>
      </c>
      <c r="E10890" s="4" t="s">
        <v>39</v>
      </c>
      <c r="F10890" s="4" t="s">
        <v>39</v>
      </c>
      <c r="G10890" s="4" t="s">
        <v>39</v>
      </c>
      <c r="H10890" s="4">
        <v>19.9791488647461</v>
      </c>
      <c r="I10890" s="4">
        <v>21.4962482452393</v>
      </c>
      <c r="J10890" s="4" t="str">
        <f t="shared" si="2"/>
        <v>#VALUE!</v>
      </c>
      <c r="K10890" s="5" t="str">
        <f t="shared" si="3"/>
        <v>#VALUE!</v>
      </c>
      <c r="L10890" s="5" t="str">
        <f t="shared" si="4"/>
        <v>#VALUE!</v>
      </c>
      <c r="M10890" s="5" t="str">
        <f t="shared" si="5"/>
        <v>#VALUE!</v>
      </c>
      <c r="N10890" s="4" t="b">
        <v>0</v>
      </c>
      <c r="O10890" s="4" t="b">
        <v>0</v>
      </c>
      <c r="P10890" s="4" t="b">
        <v>1</v>
      </c>
      <c r="Q10890" s="4" t="b">
        <v>1</v>
      </c>
      <c r="R10890" s="4" t="s">
        <v>39</v>
      </c>
      <c r="S10890" s="4" t="s">
        <v>39</v>
      </c>
      <c r="T10890" s="4" t="s">
        <v>39</v>
      </c>
    </row>
    <row r="10891" ht="12.75" customHeight="1">
      <c r="A10891" s="8" t="str">
        <f t="shared" si="1"/>
        <v>Sweden1953</v>
      </c>
      <c r="B10891" s="4" t="s">
        <v>171</v>
      </c>
      <c r="C10891" s="4">
        <v>1953.0</v>
      </c>
      <c r="D10891" s="4">
        <v>2.77778005599976</v>
      </c>
      <c r="E10891" s="4" t="s">
        <v>39</v>
      </c>
      <c r="F10891" s="4" t="s">
        <v>39</v>
      </c>
      <c r="G10891" s="4" t="s">
        <v>39</v>
      </c>
      <c r="H10891" s="4">
        <v>19.3856620788574</v>
      </c>
      <c r="I10891" s="4">
        <v>21.8579158782959</v>
      </c>
      <c r="J10891" s="4" t="str">
        <f t="shared" si="2"/>
        <v>#VALUE!</v>
      </c>
      <c r="K10891" s="5" t="str">
        <f t="shared" si="3"/>
        <v>#VALUE!</v>
      </c>
      <c r="L10891" s="5" t="str">
        <f t="shared" si="4"/>
        <v>#VALUE!</v>
      </c>
      <c r="M10891" s="5" t="str">
        <f t="shared" si="5"/>
        <v>#VALUE!</v>
      </c>
      <c r="N10891" s="4" t="b">
        <v>0</v>
      </c>
      <c r="O10891" s="4" t="b">
        <v>1</v>
      </c>
      <c r="P10891" s="4" t="b">
        <v>1</v>
      </c>
      <c r="Q10891" s="4" t="b">
        <v>1</v>
      </c>
      <c r="R10891" s="4" t="s">
        <v>39</v>
      </c>
      <c r="S10891" s="4" t="s">
        <v>39</v>
      </c>
      <c r="T10891" s="4" t="s">
        <v>39</v>
      </c>
    </row>
    <row r="10892" ht="12.75" customHeight="1">
      <c r="A10892" s="8" t="str">
        <f t="shared" si="1"/>
        <v>Sweden1952</v>
      </c>
      <c r="B10892" s="4" t="s">
        <v>171</v>
      </c>
      <c r="C10892" s="4">
        <v>1952.0</v>
      </c>
      <c r="D10892" s="4">
        <v>0.111571997404099</v>
      </c>
      <c r="E10892" s="4" t="s">
        <v>39</v>
      </c>
      <c r="F10892" s="4" t="s">
        <v>39</v>
      </c>
      <c r="G10892" s="4" t="s">
        <v>39</v>
      </c>
      <c r="H10892" s="4">
        <v>19.0138130187988</v>
      </c>
      <c r="I10892" s="4">
        <v>19.1786594390869</v>
      </c>
      <c r="J10892" s="4" t="str">
        <f t="shared" si="2"/>
        <v>#VALUE!</v>
      </c>
      <c r="K10892" s="5" t="str">
        <f t="shared" si="3"/>
        <v>#VALUE!</v>
      </c>
      <c r="L10892" s="5" t="str">
        <f t="shared" si="4"/>
        <v>#VALUE!</v>
      </c>
      <c r="M10892" s="5" t="str">
        <f t="shared" si="5"/>
        <v>#VALUE!</v>
      </c>
      <c r="N10892" s="4" t="b">
        <v>0</v>
      </c>
      <c r="O10892" s="4" t="b">
        <v>1</v>
      </c>
      <c r="P10892" s="4" t="b">
        <v>0</v>
      </c>
      <c r="Q10892" s="4" t="b">
        <v>0</v>
      </c>
      <c r="R10892" s="4" t="s">
        <v>39</v>
      </c>
      <c r="S10892" s="4" t="s">
        <v>39</v>
      </c>
      <c r="T10892" s="4" t="s">
        <v>39</v>
      </c>
    </row>
    <row r="10893" ht="12.75" customHeight="1">
      <c r="A10893" s="8" t="str">
        <f t="shared" si="1"/>
        <v>Sweden1951</v>
      </c>
      <c r="B10893" s="4" t="s">
        <v>171</v>
      </c>
      <c r="C10893" s="4">
        <v>1951.0</v>
      </c>
      <c r="D10893" s="4">
        <v>5.74136018753052</v>
      </c>
      <c r="E10893" s="4" t="s">
        <v>39</v>
      </c>
      <c r="F10893" s="4" t="s">
        <v>39</v>
      </c>
      <c r="G10893" s="4" t="s">
        <v>39</v>
      </c>
      <c r="H10893" s="4">
        <v>16.1306896209717</v>
      </c>
      <c r="I10893" s="4">
        <v>17.0278263092041</v>
      </c>
      <c r="J10893" s="4" t="str">
        <f t="shared" si="2"/>
        <v>#VALUE!</v>
      </c>
      <c r="K10893" s="5" t="str">
        <f t="shared" si="3"/>
        <v>#VALUE!</v>
      </c>
      <c r="L10893" s="5" t="str">
        <f t="shared" si="4"/>
        <v>#VALUE!</v>
      </c>
      <c r="M10893" s="5" t="str">
        <f t="shared" si="5"/>
        <v>#VALUE!</v>
      </c>
      <c r="N10893" s="4" t="b">
        <v>0</v>
      </c>
      <c r="O10893" s="4" t="b">
        <v>1</v>
      </c>
      <c r="P10893" s="4" t="b">
        <v>1</v>
      </c>
      <c r="Q10893" s="4" t="b">
        <v>0</v>
      </c>
      <c r="R10893" s="4" t="s">
        <v>39</v>
      </c>
      <c r="S10893" s="4" t="s">
        <v>39</v>
      </c>
      <c r="T10893" s="4" t="s">
        <v>39</v>
      </c>
    </row>
    <row r="10894" ht="12.75" customHeight="1">
      <c r="A10894" s="8" t="str">
        <f t="shared" si="1"/>
        <v>Sweden1950</v>
      </c>
      <c r="B10894" s="4" t="s">
        <v>171</v>
      </c>
      <c r="C10894" s="4">
        <v>1950.0</v>
      </c>
      <c r="D10894" s="4">
        <v>8.7056303024292</v>
      </c>
      <c r="E10894" s="4" t="s">
        <v>39</v>
      </c>
      <c r="F10894" s="4" t="s">
        <v>39</v>
      </c>
      <c r="G10894" s="4" t="s">
        <v>39</v>
      </c>
      <c r="H10894" s="4">
        <v>16.6406631469727</v>
      </c>
      <c r="I10894" s="4">
        <v>18.2773857116699</v>
      </c>
      <c r="J10894" s="4" t="str">
        <f t="shared" si="2"/>
        <v>#VALUE!</v>
      </c>
      <c r="K10894" s="5" t="str">
        <f t="shared" si="3"/>
        <v>#VALUE!</v>
      </c>
      <c r="L10894" s="5" t="str">
        <f t="shared" si="4"/>
        <v>#VALUE!</v>
      </c>
      <c r="M10894" s="5" t="str">
        <f t="shared" si="5"/>
        <v>#VALUE!</v>
      </c>
      <c r="N10894" s="4" t="b">
        <v>0</v>
      </c>
      <c r="O10894" s="4" t="b">
        <v>0</v>
      </c>
      <c r="P10894" s="4" t="b">
        <v>1</v>
      </c>
      <c r="Q10894" s="4" t="b">
        <v>1</v>
      </c>
      <c r="R10894" s="4" t="s">
        <v>39</v>
      </c>
      <c r="S10894" s="4" t="s">
        <v>39</v>
      </c>
      <c r="T10894" s="4" t="s">
        <v>39</v>
      </c>
    </row>
    <row r="10895" ht="12.75" customHeight="1">
      <c r="A10895" s="8" t="str">
        <f t="shared" si="1"/>
        <v>Sweden1949</v>
      </c>
      <c r="B10895" s="4" t="s">
        <v>171</v>
      </c>
      <c r="C10895" s="4">
        <v>1949.0</v>
      </c>
      <c r="D10895" s="4">
        <v>4.91720008850098</v>
      </c>
      <c r="E10895" s="4" t="s">
        <v>39</v>
      </c>
      <c r="F10895" s="4" t="s">
        <v>39</v>
      </c>
      <c r="G10895" s="4" t="s">
        <v>39</v>
      </c>
      <c r="H10895" s="4">
        <v>18.7443981170654</v>
      </c>
      <c r="I10895" s="4">
        <v>19.4826335906982</v>
      </c>
      <c r="J10895" s="4" t="str">
        <f t="shared" si="2"/>
        <v>#VALUE!</v>
      </c>
      <c r="K10895" s="5" t="str">
        <f t="shared" si="3"/>
        <v>#VALUE!</v>
      </c>
      <c r="L10895" s="5" t="str">
        <f t="shared" si="4"/>
        <v>#VALUE!</v>
      </c>
      <c r="M10895" s="5" t="str">
        <f t="shared" si="5"/>
        <v>#VALUE!</v>
      </c>
      <c r="N10895" s="4" t="b">
        <v>0</v>
      </c>
      <c r="O10895" s="4" t="b">
        <v>1</v>
      </c>
      <c r="P10895" s="4" t="b">
        <v>1</v>
      </c>
      <c r="Q10895" s="4" t="b">
        <v>1</v>
      </c>
      <c r="R10895" s="4" t="s">
        <v>39</v>
      </c>
      <c r="S10895" s="4" t="s">
        <v>39</v>
      </c>
      <c r="T10895" s="4" t="s">
        <v>39</v>
      </c>
    </row>
    <row r="10896" ht="12.75" customHeight="1">
      <c r="A10896" s="8" t="str">
        <f t="shared" si="1"/>
        <v>Sweden1948</v>
      </c>
      <c r="B10896" s="4" t="s">
        <v>171</v>
      </c>
      <c r="C10896" s="4">
        <v>1948.0</v>
      </c>
      <c r="D10896" s="4">
        <v>4.28905010223389</v>
      </c>
      <c r="E10896" s="4" t="s">
        <v>39</v>
      </c>
      <c r="F10896" s="4" t="s">
        <v>39</v>
      </c>
      <c r="G10896" s="4" t="s">
        <v>39</v>
      </c>
      <c r="H10896" s="4">
        <v>17.4750862121582</v>
      </c>
      <c r="I10896" s="4">
        <v>17.1807880401611</v>
      </c>
      <c r="J10896" s="4" t="str">
        <f t="shared" si="2"/>
        <v>#VALUE!</v>
      </c>
      <c r="K10896" s="5" t="str">
        <f t="shared" si="3"/>
        <v>#VALUE!</v>
      </c>
      <c r="L10896" s="5" t="str">
        <f t="shared" si="4"/>
        <v>#VALUE!</v>
      </c>
      <c r="M10896" s="5" t="str">
        <f t="shared" si="5"/>
        <v>#VALUE!</v>
      </c>
      <c r="N10896" s="4" t="b">
        <v>0</v>
      </c>
      <c r="O10896" s="4" t="b">
        <v>1</v>
      </c>
      <c r="P10896" s="4" t="b">
        <v>1</v>
      </c>
      <c r="Q10896" s="4" t="b">
        <v>0</v>
      </c>
      <c r="R10896" s="4" t="s">
        <v>39</v>
      </c>
      <c r="S10896" s="4" t="s">
        <v>39</v>
      </c>
      <c r="T10896" s="4" t="s">
        <v>39</v>
      </c>
    </row>
    <row r="10897" ht="12.75" customHeight="1">
      <c r="A10897" s="8" t="str">
        <f t="shared" si="1"/>
        <v>Sweden1947</v>
      </c>
      <c r="B10897" s="4" t="s">
        <v>171</v>
      </c>
      <c r="C10897" s="4">
        <v>1947.0</v>
      </c>
      <c r="D10897" s="4">
        <v>7.82863998413086</v>
      </c>
      <c r="E10897" s="4" t="s">
        <v>39</v>
      </c>
      <c r="F10897" s="4" t="s">
        <v>39</v>
      </c>
      <c r="G10897" s="4" t="s">
        <v>39</v>
      </c>
      <c r="H10897" s="4">
        <v>15.5631923675537</v>
      </c>
      <c r="I10897" s="4">
        <v>16.6438045501709</v>
      </c>
      <c r="J10897" s="4" t="str">
        <f t="shared" si="2"/>
        <v>#VALUE!</v>
      </c>
      <c r="K10897" s="5" t="str">
        <f t="shared" si="3"/>
        <v>#VALUE!</v>
      </c>
      <c r="L10897" s="5" t="str">
        <f t="shared" si="4"/>
        <v>#VALUE!</v>
      </c>
      <c r="M10897" s="5" t="str">
        <f t="shared" si="5"/>
        <v>#VALUE!</v>
      </c>
      <c r="N10897" s="4" t="b">
        <v>0</v>
      </c>
      <c r="O10897" s="4" t="b">
        <v>1</v>
      </c>
      <c r="P10897" s="4" t="b">
        <v>1</v>
      </c>
      <c r="Q10897" s="4" t="b">
        <v>0</v>
      </c>
      <c r="R10897" s="4" t="s">
        <v>39</v>
      </c>
      <c r="S10897" s="4" t="s">
        <v>39</v>
      </c>
      <c r="T10897" s="4" t="s">
        <v>39</v>
      </c>
    </row>
    <row r="10898" ht="12.75" customHeight="1">
      <c r="A10898" s="8" t="str">
        <f t="shared" si="1"/>
        <v>Sweden1946</v>
      </c>
      <c r="B10898" s="4" t="s">
        <v>171</v>
      </c>
      <c r="C10898" s="4">
        <v>1946.0</v>
      </c>
      <c r="D10898" s="4">
        <v>9.19388961791992</v>
      </c>
      <c r="E10898" s="4" t="s">
        <v>39</v>
      </c>
      <c r="F10898" s="4" t="s">
        <v>39</v>
      </c>
      <c r="G10898" s="4" t="s">
        <v>39</v>
      </c>
      <c r="H10898" s="4">
        <v>17.1304569244385</v>
      </c>
      <c r="I10898" s="4">
        <v>17.7428722381592</v>
      </c>
      <c r="J10898" s="4" t="str">
        <f t="shared" si="2"/>
        <v>#VALUE!</v>
      </c>
      <c r="K10898" s="5" t="str">
        <f t="shared" si="3"/>
        <v>#VALUE!</v>
      </c>
      <c r="L10898" s="5" t="str">
        <f t="shared" si="4"/>
        <v>#VALUE!</v>
      </c>
      <c r="M10898" s="5" t="str">
        <f t="shared" si="5"/>
        <v>#VALUE!</v>
      </c>
      <c r="N10898" s="4" t="b">
        <v>0</v>
      </c>
      <c r="O10898" s="4" t="b">
        <v>0</v>
      </c>
      <c r="P10898" s="4" t="b">
        <v>1</v>
      </c>
      <c r="Q10898" s="4" t="b">
        <v>1</v>
      </c>
      <c r="R10898" s="4" t="s">
        <v>39</v>
      </c>
      <c r="S10898" s="4" t="s">
        <v>39</v>
      </c>
      <c r="T10898" s="4" t="s">
        <v>39</v>
      </c>
    </row>
    <row r="10899" ht="12.75" customHeight="1">
      <c r="A10899" s="8" t="str">
        <f t="shared" si="1"/>
        <v>Sweden1945</v>
      </c>
      <c r="B10899" s="4" t="s">
        <v>171</v>
      </c>
      <c r="C10899" s="4">
        <v>1945.0</v>
      </c>
      <c r="D10899" s="4">
        <v>8.68424034118652</v>
      </c>
      <c r="E10899" s="4" t="s">
        <v>39</v>
      </c>
      <c r="F10899" s="4" t="s">
        <v>39</v>
      </c>
      <c r="G10899" s="4" t="s">
        <v>39</v>
      </c>
      <c r="H10899" s="4">
        <v>18.0019779205322</v>
      </c>
      <c r="I10899" s="4">
        <v>26.0438003540039</v>
      </c>
      <c r="J10899" s="4" t="str">
        <f t="shared" si="2"/>
        <v>#VALUE!</v>
      </c>
      <c r="K10899" s="5" t="str">
        <f t="shared" si="3"/>
        <v>#VALUE!</v>
      </c>
      <c r="L10899" s="5" t="str">
        <f t="shared" si="4"/>
        <v>#VALUE!</v>
      </c>
      <c r="M10899" s="5" t="str">
        <f t="shared" si="5"/>
        <v>#VALUE!</v>
      </c>
      <c r="N10899" s="4" t="b">
        <v>0</v>
      </c>
      <c r="O10899" s="4" t="b">
        <v>0</v>
      </c>
      <c r="P10899" s="4" t="b">
        <v>1</v>
      </c>
      <c r="Q10899" s="4" t="b">
        <v>1</v>
      </c>
      <c r="R10899" s="4" t="s">
        <v>39</v>
      </c>
      <c r="S10899" s="4" t="s">
        <v>39</v>
      </c>
      <c r="T10899" s="4" t="s">
        <v>39</v>
      </c>
    </row>
    <row r="10900" ht="12.75" customHeight="1">
      <c r="A10900" s="8" t="str">
        <f t="shared" si="1"/>
        <v>Sweden1944</v>
      </c>
      <c r="B10900" s="4" t="s">
        <v>171</v>
      </c>
      <c r="C10900" s="4">
        <v>1944.0</v>
      </c>
      <c r="D10900" s="4">
        <v>5.85353994369507</v>
      </c>
      <c r="E10900" s="4" t="s">
        <v>39</v>
      </c>
      <c r="F10900" s="4" t="s">
        <v>39</v>
      </c>
      <c r="G10900" s="4" t="s">
        <v>39</v>
      </c>
      <c r="H10900" s="4">
        <v>17.7483978271484</v>
      </c>
      <c r="I10900" s="4">
        <v>26.406759262085</v>
      </c>
      <c r="J10900" s="4" t="str">
        <f t="shared" si="2"/>
        <v>#VALUE!</v>
      </c>
      <c r="K10900" s="5" t="str">
        <f t="shared" si="3"/>
        <v>#VALUE!</v>
      </c>
      <c r="L10900" s="5" t="str">
        <f t="shared" si="4"/>
        <v>#VALUE!</v>
      </c>
      <c r="M10900" s="5" t="str">
        <f t="shared" si="5"/>
        <v>#VALUE!</v>
      </c>
      <c r="N10900" s="4" t="b">
        <v>0</v>
      </c>
      <c r="O10900" s="4" t="b">
        <v>1</v>
      </c>
      <c r="P10900" s="4" t="b">
        <v>1</v>
      </c>
      <c r="Q10900" s="4" t="b">
        <v>1</v>
      </c>
      <c r="R10900" s="4" t="s">
        <v>39</v>
      </c>
      <c r="S10900" s="4" t="s">
        <v>39</v>
      </c>
      <c r="T10900" s="4" t="s">
        <v>39</v>
      </c>
    </row>
    <row r="10901" ht="12.75" customHeight="1">
      <c r="A10901" s="8" t="str">
        <f t="shared" si="1"/>
        <v>Sweden1943</v>
      </c>
      <c r="B10901" s="4" t="s">
        <v>171</v>
      </c>
      <c r="C10901" s="4">
        <v>1943.0</v>
      </c>
      <c r="D10901" s="4">
        <v>7.46932983398438</v>
      </c>
      <c r="E10901" s="4" t="s">
        <v>39</v>
      </c>
      <c r="F10901" s="4" t="s">
        <v>39</v>
      </c>
      <c r="G10901" s="4" t="s">
        <v>39</v>
      </c>
      <c r="H10901" s="4">
        <v>16.0757675170898</v>
      </c>
      <c r="I10901" s="4">
        <v>26.7717132568359</v>
      </c>
      <c r="J10901" s="4" t="str">
        <f t="shared" si="2"/>
        <v>#VALUE!</v>
      </c>
      <c r="K10901" s="5" t="str">
        <f t="shared" si="3"/>
        <v>#VALUE!</v>
      </c>
      <c r="L10901" s="5" t="str">
        <f t="shared" si="4"/>
        <v>#VALUE!</v>
      </c>
      <c r="M10901" s="5" t="str">
        <f t="shared" si="5"/>
        <v>#VALUE!</v>
      </c>
      <c r="N10901" s="4" t="b">
        <v>0</v>
      </c>
      <c r="O10901" s="4" t="b">
        <v>1</v>
      </c>
      <c r="P10901" s="4" t="b">
        <v>1</v>
      </c>
      <c r="Q10901" s="4" t="b">
        <v>0</v>
      </c>
      <c r="R10901" s="4" t="s">
        <v>39</v>
      </c>
      <c r="S10901" s="4" t="s">
        <v>39</v>
      </c>
      <c r="T10901" s="4" t="s">
        <v>39</v>
      </c>
    </row>
    <row r="10902" ht="12.75" customHeight="1">
      <c r="A10902" s="8" t="str">
        <f t="shared" si="1"/>
        <v>Sweden1942</v>
      </c>
      <c r="B10902" s="4" t="s">
        <v>171</v>
      </c>
      <c r="C10902" s="4">
        <v>1942.0</v>
      </c>
      <c r="D10902" s="4">
        <v>-0.533712029457092</v>
      </c>
      <c r="E10902" s="4" t="s">
        <v>39</v>
      </c>
      <c r="F10902" s="4" t="s">
        <v>39</v>
      </c>
      <c r="G10902" s="4" t="s">
        <v>39</v>
      </c>
      <c r="H10902" s="4">
        <v>14.5931720733643</v>
      </c>
      <c r="I10902" s="4">
        <v>26.3516883850098</v>
      </c>
      <c r="J10902" s="4" t="str">
        <f t="shared" si="2"/>
        <v>#VALUE!</v>
      </c>
      <c r="K10902" s="5" t="str">
        <f t="shared" si="3"/>
        <v>#VALUE!</v>
      </c>
      <c r="L10902" s="5" t="str">
        <f t="shared" si="4"/>
        <v>#VALUE!</v>
      </c>
      <c r="M10902" s="5" t="str">
        <f t="shared" si="5"/>
        <v>#VALUE!</v>
      </c>
      <c r="N10902" s="4" t="b">
        <v>1</v>
      </c>
      <c r="O10902" s="4" t="b">
        <v>1</v>
      </c>
      <c r="P10902" s="4" t="b">
        <v>0</v>
      </c>
      <c r="Q10902" s="4" t="b">
        <v>0</v>
      </c>
      <c r="R10902" s="4" t="s">
        <v>39</v>
      </c>
      <c r="S10902" s="4" t="s">
        <v>39</v>
      </c>
      <c r="T10902" s="4" t="s">
        <v>39</v>
      </c>
    </row>
    <row r="10903" ht="12.75" customHeight="1">
      <c r="A10903" s="8" t="str">
        <f t="shared" si="1"/>
        <v>Sweden1941</v>
      </c>
      <c r="B10903" s="4" t="s">
        <v>171</v>
      </c>
      <c r="C10903" s="4">
        <v>1941.0</v>
      </c>
      <c r="D10903" s="4">
        <v>-1.73108994960785</v>
      </c>
      <c r="E10903" s="4" t="s">
        <v>39</v>
      </c>
      <c r="F10903" s="4" t="s">
        <v>39</v>
      </c>
      <c r="G10903" s="4" t="s">
        <v>39</v>
      </c>
      <c r="H10903" s="4">
        <v>14.3921489715576</v>
      </c>
      <c r="I10903" s="4">
        <v>27.4428939819336</v>
      </c>
      <c r="J10903" s="4" t="str">
        <f t="shared" si="2"/>
        <v>#VALUE!</v>
      </c>
      <c r="K10903" s="5" t="str">
        <f t="shared" si="3"/>
        <v>#VALUE!</v>
      </c>
      <c r="L10903" s="5" t="str">
        <f t="shared" si="4"/>
        <v>#VALUE!</v>
      </c>
      <c r="M10903" s="5" t="str">
        <f t="shared" si="5"/>
        <v>#VALUE!</v>
      </c>
      <c r="N10903" s="4" t="b">
        <v>1</v>
      </c>
      <c r="O10903" s="4" t="b">
        <v>1</v>
      </c>
      <c r="P10903" s="4" t="b">
        <v>0</v>
      </c>
      <c r="Q10903" s="4" t="b">
        <v>0</v>
      </c>
      <c r="R10903" s="4" t="s">
        <v>39</v>
      </c>
      <c r="S10903" s="4" t="s">
        <v>39</v>
      </c>
      <c r="T10903" s="4" t="s">
        <v>39</v>
      </c>
    </row>
    <row r="10904" ht="12.75" customHeight="1">
      <c r="A10904" s="8" t="str">
        <f t="shared" si="1"/>
        <v>Sweden1940</v>
      </c>
      <c r="B10904" s="4" t="s">
        <v>171</v>
      </c>
      <c r="C10904" s="4">
        <v>1940.0</v>
      </c>
      <c r="D10904" s="4">
        <v>-3.97710990905762</v>
      </c>
      <c r="E10904" s="4" t="s">
        <v>39</v>
      </c>
      <c r="F10904" s="4" t="s">
        <v>39</v>
      </c>
      <c r="G10904" s="4" t="s">
        <v>39</v>
      </c>
      <c r="H10904" s="4">
        <v>14.568528175354</v>
      </c>
      <c r="I10904" s="4">
        <v>22.7251930236816</v>
      </c>
      <c r="J10904" s="4" t="str">
        <f t="shared" si="2"/>
        <v>#VALUE!</v>
      </c>
      <c r="K10904" s="5" t="str">
        <f t="shared" si="3"/>
        <v>#VALUE!</v>
      </c>
      <c r="L10904" s="5" t="str">
        <f t="shared" si="4"/>
        <v>#VALUE!</v>
      </c>
      <c r="M10904" s="5" t="str">
        <f t="shared" si="5"/>
        <v>#VALUE!</v>
      </c>
      <c r="N10904" s="4" t="b">
        <v>1</v>
      </c>
      <c r="O10904" s="4" t="b">
        <v>1</v>
      </c>
      <c r="P10904" s="4" t="b">
        <v>0</v>
      </c>
      <c r="Q10904" s="4" t="b">
        <v>0</v>
      </c>
      <c r="R10904" s="4" t="s">
        <v>39</v>
      </c>
      <c r="S10904" s="4" t="s">
        <v>39</v>
      </c>
      <c r="T10904" s="4" t="s">
        <v>39</v>
      </c>
    </row>
    <row r="10905" ht="12.75" customHeight="1">
      <c r="A10905" s="8" t="str">
        <f t="shared" si="1"/>
        <v>Sweden1939</v>
      </c>
      <c r="B10905" s="4" t="s">
        <v>171</v>
      </c>
      <c r="C10905" s="4">
        <v>1939.0</v>
      </c>
      <c r="D10905" s="4">
        <v>7.42503976821899</v>
      </c>
      <c r="E10905" s="4" t="s">
        <v>39</v>
      </c>
      <c r="F10905" s="4" t="s">
        <v>39</v>
      </c>
      <c r="G10905" s="4" t="s">
        <v>39</v>
      </c>
      <c r="H10905" s="4">
        <v>12.0083780288696</v>
      </c>
      <c r="I10905" s="4">
        <v>13.1421508789063</v>
      </c>
      <c r="J10905" s="4" t="str">
        <f t="shared" si="2"/>
        <v>#VALUE!</v>
      </c>
      <c r="K10905" s="5" t="str">
        <f t="shared" si="3"/>
        <v>#VALUE!</v>
      </c>
      <c r="L10905" s="5" t="str">
        <f t="shared" si="4"/>
        <v>#VALUE!</v>
      </c>
      <c r="M10905" s="5" t="str">
        <f t="shared" si="5"/>
        <v>#VALUE!</v>
      </c>
      <c r="N10905" s="4" t="b">
        <v>1</v>
      </c>
      <c r="O10905" s="4" t="b">
        <v>1</v>
      </c>
      <c r="P10905" s="4" t="b">
        <v>1</v>
      </c>
      <c r="Q10905" s="4" t="b">
        <v>0</v>
      </c>
      <c r="R10905" s="4" t="s">
        <v>39</v>
      </c>
      <c r="S10905" s="4" t="s">
        <v>39</v>
      </c>
      <c r="T10905" s="4" t="s">
        <v>39</v>
      </c>
    </row>
    <row r="10906" ht="12.75" customHeight="1">
      <c r="A10906" s="8" t="str">
        <f t="shared" si="1"/>
        <v>Sweden1938</v>
      </c>
      <c r="B10906" s="4" t="s">
        <v>171</v>
      </c>
      <c r="C10906" s="4">
        <v>1938.0</v>
      </c>
      <c r="D10906" s="4">
        <v>3.73861002922058</v>
      </c>
      <c r="E10906" s="4" t="s">
        <v>39</v>
      </c>
      <c r="F10906" s="4" t="s">
        <v>39</v>
      </c>
      <c r="G10906" s="4" t="s">
        <v>39</v>
      </c>
      <c r="H10906" s="4">
        <v>11.710165977478</v>
      </c>
      <c r="I10906" s="4">
        <v>11.7762327194214</v>
      </c>
      <c r="J10906" s="4" t="str">
        <f t="shared" si="2"/>
        <v>#VALUE!</v>
      </c>
      <c r="K10906" s="5" t="str">
        <f t="shared" si="3"/>
        <v>#VALUE!</v>
      </c>
      <c r="L10906" s="5" t="str">
        <f t="shared" si="4"/>
        <v>#VALUE!</v>
      </c>
      <c r="M10906" s="5" t="str">
        <f t="shared" si="5"/>
        <v>#VALUE!</v>
      </c>
      <c r="N10906" s="4" t="b">
        <v>0</v>
      </c>
      <c r="O10906" s="4" t="b">
        <v>0</v>
      </c>
      <c r="P10906" s="4" t="b">
        <v>1</v>
      </c>
      <c r="Q10906" s="4" t="b">
        <v>1</v>
      </c>
      <c r="R10906" s="4" t="s">
        <v>39</v>
      </c>
      <c r="S10906" s="4" t="s">
        <v>39</v>
      </c>
      <c r="T10906" s="4" t="s">
        <v>39</v>
      </c>
    </row>
    <row r="10907" ht="12.75" customHeight="1">
      <c r="A10907" s="8" t="str">
        <f t="shared" si="1"/>
        <v>Sweden1937</v>
      </c>
      <c r="B10907" s="4" t="s">
        <v>171</v>
      </c>
      <c r="C10907" s="4">
        <v>1937.0</v>
      </c>
      <c r="D10907" s="4">
        <v>5.99043989181519</v>
      </c>
      <c r="E10907" s="4" t="s">
        <v>39</v>
      </c>
      <c r="F10907" s="4" t="s">
        <v>39</v>
      </c>
      <c r="G10907" s="4" t="s">
        <v>39</v>
      </c>
      <c r="H10907" s="4">
        <v>10.8339805603027</v>
      </c>
      <c r="I10907" s="4">
        <v>10.3788442611694</v>
      </c>
      <c r="J10907" s="4" t="str">
        <f t="shared" si="2"/>
        <v>#VALUE!</v>
      </c>
      <c r="K10907" s="5" t="str">
        <f t="shared" si="3"/>
        <v>#VALUE!</v>
      </c>
      <c r="L10907" s="5" t="str">
        <f t="shared" si="4"/>
        <v>#VALUE!</v>
      </c>
      <c r="M10907" s="5" t="str">
        <f t="shared" si="5"/>
        <v>#VALUE!</v>
      </c>
      <c r="N10907" s="4" t="b">
        <v>0</v>
      </c>
      <c r="O10907" s="4" t="b">
        <v>0</v>
      </c>
      <c r="P10907" s="4" t="b">
        <v>1</v>
      </c>
      <c r="Q10907" s="4" t="b">
        <v>1</v>
      </c>
      <c r="R10907" s="4" t="s">
        <v>39</v>
      </c>
      <c r="S10907" s="4" t="s">
        <v>39</v>
      </c>
      <c r="T10907" s="4" t="s">
        <v>39</v>
      </c>
    </row>
    <row r="10908" ht="12.75" customHeight="1">
      <c r="A10908" s="8" t="str">
        <f t="shared" si="1"/>
        <v>Sweden1936</v>
      </c>
      <c r="B10908" s="4" t="s">
        <v>171</v>
      </c>
      <c r="C10908" s="4">
        <v>1936.0</v>
      </c>
      <c r="D10908" s="4">
        <v>7.23194980621338</v>
      </c>
      <c r="E10908" s="4" t="s">
        <v>39</v>
      </c>
      <c r="F10908" s="4" t="s">
        <v>39</v>
      </c>
      <c r="G10908" s="4" t="s">
        <v>39</v>
      </c>
      <c r="H10908" s="4">
        <v>10.2794361114502</v>
      </c>
      <c r="I10908" s="4">
        <v>10.9175786972046</v>
      </c>
      <c r="J10908" s="4" t="str">
        <f t="shared" si="2"/>
        <v>#VALUE!</v>
      </c>
      <c r="K10908" s="5" t="str">
        <f t="shared" si="3"/>
        <v>#VALUE!</v>
      </c>
      <c r="L10908" s="5" t="str">
        <f t="shared" si="4"/>
        <v>#VALUE!</v>
      </c>
      <c r="M10908" s="5" t="str">
        <f t="shared" si="5"/>
        <v>#VALUE!</v>
      </c>
      <c r="N10908" s="4" t="b">
        <v>0</v>
      </c>
      <c r="O10908" s="4" t="b">
        <v>0</v>
      </c>
      <c r="P10908" s="4" t="b">
        <v>1</v>
      </c>
      <c r="Q10908" s="4" t="b">
        <v>1</v>
      </c>
      <c r="R10908" s="4" t="s">
        <v>39</v>
      </c>
      <c r="S10908" s="4" t="s">
        <v>39</v>
      </c>
      <c r="T10908" s="4" t="s">
        <v>39</v>
      </c>
    </row>
    <row r="10909" ht="12.75" customHeight="1">
      <c r="A10909" s="8" t="str">
        <f t="shared" si="1"/>
        <v>Sweden1935</v>
      </c>
      <c r="B10909" s="4" t="s">
        <v>171</v>
      </c>
      <c r="C10909" s="4">
        <v>1935.0</v>
      </c>
      <c r="D10909" s="4">
        <v>5.42233991622925</v>
      </c>
      <c r="E10909" s="4" t="s">
        <v>39</v>
      </c>
      <c r="F10909" s="4" t="s">
        <v>39</v>
      </c>
      <c r="G10909" s="4" t="s">
        <v>39</v>
      </c>
      <c r="H10909" s="4">
        <v>9.91159248352051</v>
      </c>
      <c r="I10909" s="4">
        <v>12.103271484375</v>
      </c>
      <c r="J10909" s="4" t="str">
        <f t="shared" si="2"/>
        <v>#VALUE!</v>
      </c>
      <c r="K10909" s="5" t="str">
        <f t="shared" si="3"/>
        <v>#VALUE!</v>
      </c>
      <c r="L10909" s="5" t="str">
        <f t="shared" si="4"/>
        <v>#VALUE!</v>
      </c>
      <c r="M10909" s="5" t="str">
        <f t="shared" si="5"/>
        <v>#VALUE!</v>
      </c>
      <c r="N10909" s="4" t="b">
        <v>0</v>
      </c>
      <c r="O10909" s="4" t="b">
        <v>0</v>
      </c>
      <c r="P10909" s="4" t="b">
        <v>1</v>
      </c>
      <c r="Q10909" s="4" t="b">
        <v>1</v>
      </c>
      <c r="R10909" s="4" t="s">
        <v>39</v>
      </c>
      <c r="S10909" s="4" t="s">
        <v>39</v>
      </c>
      <c r="T10909" s="4" t="s">
        <v>39</v>
      </c>
    </row>
    <row r="10910" ht="12.75" customHeight="1">
      <c r="A10910" s="8" t="str">
        <f t="shared" si="1"/>
        <v>Sweden1934</v>
      </c>
      <c r="B10910" s="4" t="s">
        <v>171</v>
      </c>
      <c r="C10910" s="4">
        <v>1934.0</v>
      </c>
      <c r="D10910" s="4">
        <v>7.96057987213135</v>
      </c>
      <c r="E10910" s="4" t="s">
        <v>39</v>
      </c>
      <c r="F10910" s="4" t="s">
        <v>39</v>
      </c>
      <c r="G10910" s="4" t="s">
        <v>39</v>
      </c>
      <c r="H10910" s="4">
        <v>9.25657653808594</v>
      </c>
      <c r="I10910" s="4">
        <v>11.1355218887329</v>
      </c>
      <c r="J10910" s="4" t="str">
        <f t="shared" si="2"/>
        <v>#VALUE!</v>
      </c>
      <c r="K10910" s="5" t="str">
        <f t="shared" si="3"/>
        <v>#VALUE!</v>
      </c>
      <c r="L10910" s="5" t="str">
        <f t="shared" si="4"/>
        <v>#VALUE!</v>
      </c>
      <c r="M10910" s="5" t="str">
        <f t="shared" si="5"/>
        <v>#VALUE!</v>
      </c>
      <c r="N10910" s="4" t="b">
        <v>0</v>
      </c>
      <c r="O10910" s="4" t="b">
        <v>0</v>
      </c>
      <c r="P10910" s="4" t="b">
        <v>1</v>
      </c>
      <c r="Q10910" s="4" t="b">
        <v>0</v>
      </c>
      <c r="R10910" s="4" t="s">
        <v>39</v>
      </c>
      <c r="S10910" s="4" t="s">
        <v>39</v>
      </c>
      <c r="T10910" s="4" t="s">
        <v>39</v>
      </c>
    </row>
    <row r="10911" ht="12.75" customHeight="1">
      <c r="A10911" s="8" t="str">
        <f t="shared" si="1"/>
        <v>Sweden1933</v>
      </c>
      <c r="B10911" s="4" t="s">
        <v>171</v>
      </c>
      <c r="C10911" s="4">
        <v>1933.0</v>
      </c>
      <c r="D10911" s="4">
        <v>2.78201007843017</v>
      </c>
      <c r="E10911" s="4" t="s">
        <v>39</v>
      </c>
      <c r="F10911" s="4" t="s">
        <v>39</v>
      </c>
      <c r="G10911" s="4" t="s">
        <v>39</v>
      </c>
      <c r="H10911" s="4">
        <v>9.54581260681152</v>
      </c>
      <c r="I10911" s="4">
        <v>13.6440353393555</v>
      </c>
      <c r="J10911" s="4" t="str">
        <f t="shared" si="2"/>
        <v>#VALUE!</v>
      </c>
      <c r="K10911" s="5" t="str">
        <f t="shared" si="3"/>
        <v>#VALUE!</v>
      </c>
      <c r="L10911" s="5" t="str">
        <f t="shared" si="4"/>
        <v>#VALUE!</v>
      </c>
      <c r="M10911" s="5" t="str">
        <f t="shared" si="5"/>
        <v>#VALUE!</v>
      </c>
      <c r="N10911" s="4" t="b">
        <v>0</v>
      </c>
      <c r="O10911" s="4" t="b">
        <v>1</v>
      </c>
      <c r="P10911" s="4" t="b">
        <v>1</v>
      </c>
      <c r="Q10911" s="4" t="b">
        <v>0</v>
      </c>
      <c r="R10911" s="4" t="s">
        <v>39</v>
      </c>
      <c r="S10911" s="4" t="s">
        <v>39</v>
      </c>
      <c r="T10911" s="4" t="s">
        <v>39</v>
      </c>
    </row>
    <row r="10912" ht="12.75" customHeight="1">
      <c r="A10912" s="8" t="str">
        <f t="shared" si="1"/>
        <v>Sweden1932</v>
      </c>
      <c r="B10912" s="4" t="s">
        <v>171</v>
      </c>
      <c r="C10912" s="4">
        <v>1932.0</v>
      </c>
      <c r="D10912" s="4">
        <v>-4.99839019775391</v>
      </c>
      <c r="E10912" s="4" t="s">
        <v>39</v>
      </c>
      <c r="F10912" s="4" t="s">
        <v>39</v>
      </c>
      <c r="G10912" s="4" t="s">
        <v>39</v>
      </c>
      <c r="H10912" s="4">
        <v>9.66892433166504</v>
      </c>
      <c r="I10912" s="4">
        <v>11.2288694381714</v>
      </c>
      <c r="J10912" s="4" t="str">
        <f t="shared" si="2"/>
        <v>#VALUE!</v>
      </c>
      <c r="K10912" s="5" t="str">
        <f t="shared" si="3"/>
        <v>#VALUE!</v>
      </c>
      <c r="L10912" s="5" t="str">
        <f t="shared" si="4"/>
        <v>#VALUE!</v>
      </c>
      <c r="M10912" s="5" t="str">
        <f t="shared" si="5"/>
        <v>#VALUE!</v>
      </c>
      <c r="N10912" s="4" t="b">
        <v>1</v>
      </c>
      <c r="O10912" s="4" t="b">
        <v>1</v>
      </c>
      <c r="P10912" s="4" t="b">
        <v>0</v>
      </c>
      <c r="Q10912" s="4" t="b">
        <v>0</v>
      </c>
      <c r="R10912" s="4" t="s">
        <v>39</v>
      </c>
      <c r="S10912" s="4" t="s">
        <v>39</v>
      </c>
      <c r="T10912" s="4" t="s">
        <v>39</v>
      </c>
    </row>
    <row r="10913" ht="12.75" customHeight="1">
      <c r="A10913" s="8" t="str">
        <f t="shared" si="1"/>
        <v>Sweden1931</v>
      </c>
      <c r="B10913" s="4" t="s">
        <v>171</v>
      </c>
      <c r="C10913" s="4">
        <v>1931.0</v>
      </c>
      <c r="D10913" s="4">
        <v>-9.26111030578613</v>
      </c>
      <c r="E10913" s="4" t="s">
        <v>39</v>
      </c>
      <c r="F10913" s="4" t="s">
        <v>39</v>
      </c>
      <c r="G10913" s="4" t="s">
        <v>39</v>
      </c>
      <c r="H10913" s="4">
        <v>9.56320571899414</v>
      </c>
      <c r="I10913" s="4">
        <v>9.60958957672119</v>
      </c>
      <c r="J10913" s="4" t="str">
        <f t="shared" si="2"/>
        <v>#VALUE!</v>
      </c>
      <c r="K10913" s="5" t="str">
        <f t="shared" si="3"/>
        <v>#VALUE!</v>
      </c>
      <c r="L10913" s="5" t="str">
        <f t="shared" si="4"/>
        <v>#VALUE!</v>
      </c>
      <c r="M10913" s="5" t="str">
        <f t="shared" si="5"/>
        <v>#VALUE!</v>
      </c>
      <c r="N10913" s="4" t="b">
        <v>1</v>
      </c>
      <c r="O10913" s="4" t="b">
        <v>1</v>
      </c>
      <c r="P10913" s="4" t="b">
        <v>0</v>
      </c>
      <c r="Q10913" s="4" t="b">
        <v>0</v>
      </c>
      <c r="R10913" s="4" t="s">
        <v>39</v>
      </c>
      <c r="S10913" s="4" t="s">
        <v>39</v>
      </c>
      <c r="T10913" s="4" t="s">
        <v>39</v>
      </c>
    </row>
    <row r="10914" ht="12.75" customHeight="1">
      <c r="A10914" s="8" t="str">
        <f t="shared" si="1"/>
        <v>Sweden1930</v>
      </c>
      <c r="B10914" s="4" t="s">
        <v>171</v>
      </c>
      <c r="C10914" s="4">
        <v>1930.0</v>
      </c>
      <c r="D10914" s="4">
        <v>4.46065998077393</v>
      </c>
      <c r="E10914" s="4" t="s">
        <v>39</v>
      </c>
      <c r="F10914" s="4" t="s">
        <v>39</v>
      </c>
      <c r="G10914" s="4" t="s">
        <v>39</v>
      </c>
      <c r="H10914" s="4">
        <v>8.81914615631104</v>
      </c>
      <c r="I10914" s="4">
        <v>8.72538757324219</v>
      </c>
      <c r="J10914" s="4" t="str">
        <f t="shared" si="2"/>
        <v>#VALUE!</v>
      </c>
      <c r="K10914" s="5" t="str">
        <f t="shared" si="3"/>
        <v>#VALUE!</v>
      </c>
      <c r="L10914" s="5" t="str">
        <f t="shared" si="4"/>
        <v>#VALUE!</v>
      </c>
      <c r="M10914" s="5" t="str">
        <f t="shared" si="5"/>
        <v>#VALUE!</v>
      </c>
      <c r="N10914" s="4" t="b">
        <v>1</v>
      </c>
      <c r="O10914" s="4" t="b">
        <v>1</v>
      </c>
      <c r="P10914" s="4" t="b">
        <v>1</v>
      </c>
      <c r="Q10914" s="4" t="b">
        <v>0</v>
      </c>
      <c r="R10914" s="4" t="s">
        <v>39</v>
      </c>
      <c r="S10914" s="4" t="s">
        <v>39</v>
      </c>
      <c r="T10914" s="4" t="s">
        <v>39</v>
      </c>
    </row>
    <row r="10915" ht="12.75" customHeight="1">
      <c r="A10915" s="8" t="str">
        <f t="shared" si="1"/>
        <v>Sweden1929</v>
      </c>
      <c r="B10915" s="4" t="s">
        <v>171</v>
      </c>
      <c r="C10915" s="4">
        <v>1929.0</v>
      </c>
      <c r="D10915" s="4">
        <v>8.91129016876221</v>
      </c>
      <c r="E10915" s="4" t="s">
        <v>39</v>
      </c>
      <c r="F10915" s="4" t="s">
        <v>39</v>
      </c>
      <c r="G10915" s="4" t="s">
        <v>39</v>
      </c>
      <c r="H10915" s="4">
        <v>8.29839134216309</v>
      </c>
      <c r="I10915" s="4">
        <v>8.69069766998291</v>
      </c>
      <c r="J10915" s="4" t="str">
        <f t="shared" si="2"/>
        <v>#VALUE!</v>
      </c>
      <c r="K10915" s="5" t="str">
        <f t="shared" si="3"/>
        <v>#VALUE!</v>
      </c>
      <c r="L10915" s="5" t="str">
        <f t="shared" si="4"/>
        <v>#VALUE!</v>
      </c>
      <c r="M10915" s="5" t="str">
        <f t="shared" si="5"/>
        <v>#VALUE!</v>
      </c>
      <c r="N10915" s="4" t="b">
        <v>0</v>
      </c>
      <c r="O10915" s="4" t="b">
        <v>0</v>
      </c>
      <c r="P10915" s="4" t="b">
        <v>1</v>
      </c>
      <c r="Q10915" s="4" t="b">
        <v>1</v>
      </c>
      <c r="R10915" s="4" t="s">
        <v>39</v>
      </c>
      <c r="S10915" s="4" t="s">
        <v>39</v>
      </c>
      <c r="T10915" s="4" t="s">
        <v>39</v>
      </c>
    </row>
    <row r="10916" ht="12.75" customHeight="1">
      <c r="A10916" s="8" t="str">
        <f t="shared" si="1"/>
        <v>Sweden1928</v>
      </c>
      <c r="B10916" s="4" t="s">
        <v>171</v>
      </c>
      <c r="C10916" s="4">
        <v>1928.0</v>
      </c>
      <c r="D10916" s="4">
        <v>-0.781970024108887</v>
      </c>
      <c r="E10916" s="4" t="s">
        <v>39</v>
      </c>
      <c r="F10916" s="4" t="s">
        <v>39</v>
      </c>
      <c r="G10916" s="4" t="s">
        <v>39</v>
      </c>
      <c r="H10916" s="4">
        <v>8.44271945953369</v>
      </c>
      <c r="I10916" s="4">
        <v>8.49936771392822</v>
      </c>
      <c r="J10916" s="4" t="str">
        <f t="shared" si="2"/>
        <v>#VALUE!</v>
      </c>
      <c r="K10916" s="5" t="str">
        <f t="shared" si="3"/>
        <v>#VALUE!</v>
      </c>
      <c r="L10916" s="5" t="str">
        <f t="shared" si="4"/>
        <v>#VALUE!</v>
      </c>
      <c r="M10916" s="5" t="str">
        <f t="shared" si="5"/>
        <v>#VALUE!</v>
      </c>
      <c r="N10916" s="4" t="b">
        <v>1</v>
      </c>
      <c r="O10916" s="4" t="b">
        <v>1</v>
      </c>
      <c r="P10916" s="4" t="b">
        <v>0</v>
      </c>
      <c r="Q10916" s="4" t="b">
        <v>1</v>
      </c>
      <c r="R10916" s="4" t="s">
        <v>39</v>
      </c>
      <c r="S10916" s="4" t="s">
        <v>39</v>
      </c>
      <c r="T10916" s="4" t="s">
        <v>39</v>
      </c>
    </row>
    <row r="10917" ht="12.75" customHeight="1">
      <c r="A10917" s="8" t="str">
        <f t="shared" si="1"/>
        <v>Sweden1927</v>
      </c>
      <c r="B10917" s="4" t="s">
        <v>171</v>
      </c>
      <c r="C10917" s="4">
        <v>1927.0</v>
      </c>
      <c r="D10917" s="4">
        <v>4.536789894104</v>
      </c>
      <c r="E10917" s="4" t="s">
        <v>39</v>
      </c>
      <c r="F10917" s="4" t="s">
        <v>39</v>
      </c>
      <c r="G10917" s="4" t="s">
        <v>39</v>
      </c>
      <c r="H10917" s="4">
        <v>8.30582618713379</v>
      </c>
      <c r="I10917" s="4">
        <v>9.44642066955566</v>
      </c>
      <c r="J10917" s="4" t="str">
        <f t="shared" si="2"/>
        <v>#VALUE!</v>
      </c>
      <c r="K10917" s="5" t="str">
        <f t="shared" si="3"/>
        <v>#VALUE!</v>
      </c>
      <c r="L10917" s="5" t="str">
        <f t="shared" si="4"/>
        <v>#VALUE!</v>
      </c>
      <c r="M10917" s="5" t="str">
        <f t="shared" si="5"/>
        <v>#VALUE!</v>
      </c>
      <c r="N10917" s="4" t="b">
        <v>1</v>
      </c>
      <c r="O10917" s="4" t="b">
        <v>1</v>
      </c>
      <c r="P10917" s="4" t="b">
        <v>1</v>
      </c>
      <c r="Q10917" s="4" t="b">
        <v>0</v>
      </c>
      <c r="R10917" s="4" t="s">
        <v>39</v>
      </c>
      <c r="S10917" s="4" t="s">
        <v>39</v>
      </c>
      <c r="T10917" s="4" t="s">
        <v>39</v>
      </c>
    </row>
    <row r="10918" ht="12.75" customHeight="1">
      <c r="A10918" s="8" t="str">
        <f t="shared" si="1"/>
        <v>Sweden1926</v>
      </c>
      <c r="B10918" s="4" t="s">
        <v>171</v>
      </c>
      <c r="C10918" s="4">
        <v>1926.0</v>
      </c>
      <c r="D10918" s="4">
        <v>5.58969020843506</v>
      </c>
      <c r="E10918" s="4" t="s">
        <v>39</v>
      </c>
      <c r="F10918" s="4" t="s">
        <v>39</v>
      </c>
      <c r="G10918" s="4" t="s">
        <v>39</v>
      </c>
      <c r="H10918" s="4">
        <v>8.13322162628174</v>
      </c>
      <c r="I10918" s="4">
        <v>9.2445068359375</v>
      </c>
      <c r="J10918" s="4" t="str">
        <f t="shared" si="2"/>
        <v>#VALUE!</v>
      </c>
      <c r="K10918" s="5" t="str">
        <f t="shared" si="3"/>
        <v>#VALUE!</v>
      </c>
      <c r="L10918" s="5" t="str">
        <f t="shared" si="4"/>
        <v>#VALUE!</v>
      </c>
      <c r="M10918" s="5" t="str">
        <f t="shared" si="5"/>
        <v>#VALUE!</v>
      </c>
      <c r="N10918" s="4" t="b">
        <v>0</v>
      </c>
      <c r="O10918" s="4" t="b">
        <v>0</v>
      </c>
      <c r="P10918" s="4" t="b">
        <v>1</v>
      </c>
      <c r="Q10918" s="4" t="b">
        <v>1</v>
      </c>
      <c r="R10918" s="4" t="s">
        <v>39</v>
      </c>
      <c r="S10918" s="4" t="s">
        <v>39</v>
      </c>
      <c r="T10918" s="4" t="s">
        <v>39</v>
      </c>
    </row>
    <row r="10919" ht="12.75" customHeight="1">
      <c r="A10919" s="8" t="str">
        <f t="shared" si="1"/>
        <v>Sweden1925</v>
      </c>
      <c r="B10919" s="4" t="s">
        <v>171</v>
      </c>
      <c r="C10919" s="4">
        <v>1925.0</v>
      </c>
      <c r="D10919" s="4">
        <v>3.70461988449097</v>
      </c>
      <c r="E10919" s="4" t="s">
        <v>39</v>
      </c>
      <c r="F10919" s="4" t="s">
        <v>39</v>
      </c>
      <c r="G10919" s="4" t="s">
        <v>39</v>
      </c>
      <c r="H10919" s="4">
        <v>8.04270648956299</v>
      </c>
      <c r="I10919" s="4">
        <v>9.48270225524902</v>
      </c>
      <c r="J10919" s="4" t="str">
        <f t="shared" si="2"/>
        <v>#VALUE!</v>
      </c>
      <c r="K10919" s="5" t="str">
        <f t="shared" si="3"/>
        <v>#VALUE!</v>
      </c>
      <c r="L10919" s="5" t="str">
        <f t="shared" si="4"/>
        <v>#VALUE!</v>
      </c>
      <c r="M10919" s="5" t="str">
        <f t="shared" si="5"/>
        <v>#VALUE!</v>
      </c>
      <c r="N10919" s="4" t="b">
        <v>0</v>
      </c>
      <c r="O10919" s="4" t="b">
        <v>1</v>
      </c>
      <c r="P10919" s="4" t="b">
        <v>1</v>
      </c>
      <c r="Q10919" s="4" t="b">
        <v>1</v>
      </c>
      <c r="R10919" s="4" t="s">
        <v>39</v>
      </c>
      <c r="S10919" s="4" t="s">
        <v>39</v>
      </c>
      <c r="T10919" s="4" t="s">
        <v>39</v>
      </c>
    </row>
    <row r="10920" ht="12.75" customHeight="1">
      <c r="A10920" s="8" t="str">
        <f t="shared" si="1"/>
        <v>Sweden1924</v>
      </c>
      <c r="B10920" s="4" t="s">
        <v>171</v>
      </c>
      <c r="C10920" s="4">
        <v>1924.0</v>
      </c>
      <c r="D10920" s="4">
        <v>3.86696004867554</v>
      </c>
      <c r="E10920" s="4" t="s">
        <v>39</v>
      </c>
      <c r="F10920" s="4" t="s">
        <v>39</v>
      </c>
      <c r="G10920" s="4" t="s">
        <v>39</v>
      </c>
      <c r="H10920" s="4">
        <v>8.58681201934815</v>
      </c>
      <c r="I10920" s="4">
        <v>9.57847785949707</v>
      </c>
      <c r="J10920" s="4" t="str">
        <f t="shared" si="2"/>
        <v>#VALUE!</v>
      </c>
      <c r="K10920" s="5" t="str">
        <f t="shared" si="3"/>
        <v>#VALUE!</v>
      </c>
      <c r="L10920" s="5" t="str">
        <f t="shared" si="4"/>
        <v>#VALUE!</v>
      </c>
      <c r="M10920" s="5" t="str">
        <f t="shared" si="5"/>
        <v>#VALUE!</v>
      </c>
      <c r="N10920" s="4" t="b">
        <v>0</v>
      </c>
      <c r="O10920" s="4" t="b">
        <v>1</v>
      </c>
      <c r="P10920" s="4" t="b">
        <v>1</v>
      </c>
      <c r="Q10920" s="4" t="b">
        <v>0</v>
      </c>
      <c r="R10920" s="4" t="s">
        <v>39</v>
      </c>
      <c r="S10920" s="4" t="s">
        <v>39</v>
      </c>
      <c r="T10920" s="4" t="s">
        <v>39</v>
      </c>
    </row>
    <row r="10921" ht="12.75" customHeight="1">
      <c r="A10921" s="8" t="str">
        <f t="shared" si="1"/>
        <v>Sweden1923</v>
      </c>
      <c r="B10921" s="4" t="s">
        <v>171</v>
      </c>
      <c r="C10921" s="4">
        <v>1923.0</v>
      </c>
      <c r="D10921" s="4">
        <v>3.09885001182556</v>
      </c>
      <c r="E10921" s="4" t="s">
        <v>39</v>
      </c>
      <c r="F10921" s="4" t="s">
        <v>39</v>
      </c>
      <c r="G10921" s="4" t="s">
        <v>39</v>
      </c>
      <c r="H10921" s="4">
        <v>3.6702356338501</v>
      </c>
      <c r="I10921" s="4">
        <v>5.31942081451416</v>
      </c>
      <c r="J10921" s="4" t="str">
        <f t="shared" si="2"/>
        <v>#VALUE!</v>
      </c>
      <c r="K10921" s="5" t="str">
        <f t="shared" si="3"/>
        <v>#VALUE!</v>
      </c>
      <c r="L10921" s="5" t="str">
        <f t="shared" si="4"/>
        <v>#VALUE!</v>
      </c>
      <c r="M10921" s="5" t="str">
        <f t="shared" si="5"/>
        <v>#VALUE!</v>
      </c>
      <c r="N10921" s="4" t="b">
        <v>0</v>
      </c>
      <c r="O10921" s="4" t="b">
        <v>0</v>
      </c>
      <c r="P10921" s="4" t="b">
        <v>1</v>
      </c>
      <c r="Q10921" s="4" t="b">
        <v>0</v>
      </c>
      <c r="R10921" s="4" t="s">
        <v>39</v>
      </c>
      <c r="S10921" s="4" t="s">
        <v>39</v>
      </c>
      <c r="T10921" s="4" t="s">
        <v>39</v>
      </c>
    </row>
    <row r="10922" ht="12.75" customHeight="1">
      <c r="A10922" s="8" t="str">
        <f t="shared" si="1"/>
        <v>Sweden1922</v>
      </c>
      <c r="B10922" s="4" t="s">
        <v>171</v>
      </c>
      <c r="C10922" s="4">
        <v>1922.0</v>
      </c>
      <c r="D10922" s="4">
        <v>-7.08718013763428</v>
      </c>
      <c r="E10922" s="4" t="s">
        <v>39</v>
      </c>
      <c r="F10922" s="4" t="s">
        <v>39</v>
      </c>
      <c r="G10922" s="4" t="s">
        <v>39</v>
      </c>
      <c r="H10922" s="4">
        <v>8.38487815856934</v>
      </c>
      <c r="I10922" s="4">
        <v>11.5515241622925</v>
      </c>
      <c r="J10922" s="4" t="str">
        <f t="shared" si="2"/>
        <v>#VALUE!</v>
      </c>
      <c r="K10922" s="5" t="str">
        <f t="shared" si="3"/>
        <v>#VALUE!</v>
      </c>
      <c r="L10922" s="5" t="str">
        <f t="shared" si="4"/>
        <v>#VALUE!</v>
      </c>
      <c r="M10922" s="5" t="str">
        <f t="shared" si="5"/>
        <v>#VALUE!</v>
      </c>
      <c r="N10922" s="4" t="b">
        <v>1</v>
      </c>
      <c r="O10922" s="4" t="b">
        <v>1</v>
      </c>
      <c r="P10922" s="4" t="b">
        <v>0</v>
      </c>
      <c r="Q10922" s="4" t="b">
        <v>0</v>
      </c>
      <c r="R10922" s="4" t="s">
        <v>39</v>
      </c>
      <c r="S10922" s="4" t="s">
        <v>39</v>
      </c>
      <c r="T10922" s="4" t="s">
        <v>39</v>
      </c>
    </row>
    <row r="10923" ht="12.75" customHeight="1">
      <c r="A10923" s="8" t="str">
        <f t="shared" si="1"/>
        <v>Sweden1921</v>
      </c>
      <c r="B10923" s="4" t="s">
        <v>171</v>
      </c>
      <c r="C10923" s="4">
        <v>1921.0</v>
      </c>
      <c r="D10923" s="4">
        <v>2.19491004943848</v>
      </c>
      <c r="E10923" s="4" t="s">
        <v>39</v>
      </c>
      <c r="F10923" s="4" t="s">
        <v>39</v>
      </c>
      <c r="G10923" s="4" t="s">
        <v>39</v>
      </c>
      <c r="H10923" s="4">
        <v>8.42951393127441</v>
      </c>
      <c r="I10923" s="4">
        <v>11.9798574447632</v>
      </c>
      <c r="J10923" s="4" t="str">
        <f t="shared" si="2"/>
        <v>#VALUE!</v>
      </c>
      <c r="K10923" s="5" t="str">
        <f t="shared" si="3"/>
        <v>#VALUE!</v>
      </c>
      <c r="L10923" s="5" t="str">
        <f t="shared" si="4"/>
        <v>#VALUE!</v>
      </c>
      <c r="M10923" s="5" t="str">
        <f t="shared" si="5"/>
        <v>#VALUE!</v>
      </c>
      <c r="N10923" s="4" t="b">
        <v>1</v>
      </c>
      <c r="O10923" s="4" t="b">
        <v>1</v>
      </c>
      <c r="P10923" s="4" t="b">
        <v>1</v>
      </c>
      <c r="Q10923" s="4" t="b">
        <v>0</v>
      </c>
      <c r="R10923" s="4" t="s">
        <v>39</v>
      </c>
      <c r="S10923" s="4" t="s">
        <v>39</v>
      </c>
      <c r="T10923" s="4" t="s">
        <v>39</v>
      </c>
    </row>
    <row r="10924" ht="12.75" customHeight="1">
      <c r="A10924" s="8" t="str">
        <f t="shared" si="1"/>
        <v>Sweden1920</v>
      </c>
      <c r="B10924" s="4" t="s">
        <v>171</v>
      </c>
      <c r="C10924" s="4">
        <v>1920.0</v>
      </c>
      <c r="D10924" s="4">
        <v>13.0297002792358</v>
      </c>
      <c r="E10924" s="4" t="s">
        <v>39</v>
      </c>
      <c r="F10924" s="4" t="s">
        <v>39</v>
      </c>
      <c r="G10924" s="4" t="s">
        <v>39</v>
      </c>
      <c r="H10924" s="4">
        <v>7.02967500686646</v>
      </c>
      <c r="I10924" s="4">
        <v>7.63342332839966</v>
      </c>
      <c r="J10924" s="4" t="str">
        <f t="shared" si="2"/>
        <v>#VALUE!</v>
      </c>
      <c r="K10924" s="5" t="str">
        <f t="shared" si="3"/>
        <v>#VALUE!</v>
      </c>
      <c r="L10924" s="5" t="str">
        <f t="shared" si="4"/>
        <v>#VALUE!</v>
      </c>
      <c r="M10924" s="5" t="str">
        <f t="shared" si="5"/>
        <v>#VALUE!</v>
      </c>
      <c r="N10924" s="4" t="b">
        <v>0</v>
      </c>
      <c r="O10924" s="4" t="b">
        <v>0</v>
      </c>
      <c r="P10924" s="4" t="b">
        <v>1</v>
      </c>
      <c r="Q10924" s="4" t="b">
        <v>1</v>
      </c>
      <c r="R10924" s="4" t="s">
        <v>39</v>
      </c>
      <c r="S10924" s="4" t="s">
        <v>39</v>
      </c>
      <c r="T10924" s="4" t="s">
        <v>39</v>
      </c>
    </row>
    <row r="10925" ht="12.75" customHeight="1">
      <c r="A10925" s="8" t="str">
        <f t="shared" si="1"/>
        <v>Sweden1919</v>
      </c>
      <c r="B10925" s="4" t="s">
        <v>171</v>
      </c>
      <c r="C10925" s="4">
        <v>1919.0</v>
      </c>
      <c r="D10925" s="4">
        <v>22.875</v>
      </c>
      <c r="E10925" s="4" t="s">
        <v>39</v>
      </c>
      <c r="F10925" s="4" t="s">
        <v>39</v>
      </c>
      <c r="G10925" s="4" t="s">
        <v>39</v>
      </c>
      <c r="H10925" s="4">
        <v>8.08590221405029</v>
      </c>
      <c r="I10925" s="4">
        <v>7.91185617446899</v>
      </c>
      <c r="J10925" s="4" t="str">
        <f t="shared" si="2"/>
        <v>#VALUE!</v>
      </c>
      <c r="K10925" s="5" t="str">
        <f t="shared" si="3"/>
        <v>#VALUE!</v>
      </c>
      <c r="L10925" s="5" t="str">
        <f t="shared" si="4"/>
        <v>#VALUE!</v>
      </c>
      <c r="M10925" s="5" t="str">
        <f t="shared" si="5"/>
        <v>#VALUE!</v>
      </c>
      <c r="N10925" s="4" t="b">
        <v>0</v>
      </c>
      <c r="O10925" s="4" t="b">
        <v>0</v>
      </c>
      <c r="P10925" s="4" t="b">
        <v>1</v>
      </c>
      <c r="Q10925" s="4" t="b">
        <v>1</v>
      </c>
      <c r="R10925" s="4" t="s">
        <v>39</v>
      </c>
      <c r="S10925" s="4" t="s">
        <v>39</v>
      </c>
      <c r="T10925" s="4" t="s">
        <v>39</v>
      </c>
    </row>
    <row r="10926" ht="12.75" customHeight="1">
      <c r="A10926" s="8" t="str">
        <f t="shared" si="1"/>
        <v>Sweden1918</v>
      </c>
      <c r="B10926" s="4" t="s">
        <v>171</v>
      </c>
      <c r="C10926" s="4">
        <v>1918.0</v>
      </c>
      <c r="D10926" s="4">
        <v>-7.9635500907898</v>
      </c>
      <c r="E10926" s="4" t="s">
        <v>39</v>
      </c>
      <c r="F10926" s="4" t="s">
        <v>39</v>
      </c>
      <c r="G10926" s="4" t="s">
        <v>39</v>
      </c>
      <c r="H10926" s="4">
        <v>9.58969402313232</v>
      </c>
      <c r="I10926" s="4">
        <v>18.1774654388428</v>
      </c>
      <c r="J10926" s="4" t="str">
        <f t="shared" si="2"/>
        <v>#VALUE!</v>
      </c>
      <c r="K10926" s="5" t="str">
        <f t="shared" si="3"/>
        <v>#VALUE!</v>
      </c>
      <c r="L10926" s="5" t="str">
        <f t="shared" si="4"/>
        <v>#VALUE!</v>
      </c>
      <c r="M10926" s="5" t="str">
        <f t="shared" si="5"/>
        <v>#VALUE!</v>
      </c>
      <c r="N10926" s="4" t="b">
        <v>1</v>
      </c>
      <c r="O10926" s="4" t="b">
        <v>1</v>
      </c>
      <c r="P10926" s="4" t="b">
        <v>0</v>
      </c>
      <c r="Q10926" s="4" t="b">
        <v>1</v>
      </c>
      <c r="R10926" s="4" t="s">
        <v>39</v>
      </c>
      <c r="S10926" s="4" t="s">
        <v>39</v>
      </c>
      <c r="T10926" s="4" t="s">
        <v>39</v>
      </c>
    </row>
    <row r="10927" ht="12.75" customHeight="1">
      <c r="A10927" s="8" t="str">
        <f t="shared" si="1"/>
        <v>Sweden1917</v>
      </c>
      <c r="B10927" s="4" t="s">
        <v>171</v>
      </c>
      <c r="C10927" s="4">
        <v>1917.0</v>
      </c>
      <c r="D10927" s="4">
        <v>-15.5644998550415</v>
      </c>
      <c r="E10927" s="4" t="s">
        <v>39</v>
      </c>
      <c r="F10927" s="4" t="s">
        <v>39</v>
      </c>
      <c r="G10927" s="4" t="s">
        <v>39</v>
      </c>
      <c r="H10927" s="4">
        <v>9.71945095062256</v>
      </c>
      <c r="I10927" s="4">
        <v>9.97789478302002</v>
      </c>
      <c r="J10927" s="4" t="str">
        <f t="shared" si="2"/>
        <v>#VALUE!</v>
      </c>
      <c r="K10927" s="5" t="str">
        <f t="shared" si="3"/>
        <v>#VALUE!</v>
      </c>
      <c r="L10927" s="5" t="str">
        <f t="shared" si="4"/>
        <v>#VALUE!</v>
      </c>
      <c r="M10927" s="5" t="str">
        <f t="shared" si="5"/>
        <v>#VALUE!</v>
      </c>
      <c r="N10927" s="4" t="b">
        <v>1</v>
      </c>
      <c r="O10927" s="4" t="b">
        <v>1</v>
      </c>
      <c r="P10927" s="4" t="b">
        <v>0</v>
      </c>
      <c r="Q10927" s="4" t="b">
        <v>0</v>
      </c>
      <c r="R10927" s="4" t="s">
        <v>39</v>
      </c>
      <c r="S10927" s="4" t="s">
        <v>39</v>
      </c>
      <c r="T10927" s="4" t="s">
        <v>39</v>
      </c>
    </row>
    <row r="10928" ht="12.75" customHeight="1">
      <c r="A10928" s="8" t="str">
        <f t="shared" si="1"/>
        <v>Sweden1916</v>
      </c>
      <c r="B10928" s="4" t="s">
        <v>171</v>
      </c>
      <c r="C10928" s="4">
        <v>1916.0</v>
      </c>
      <c r="D10928" s="4">
        <v>2.68304991722107</v>
      </c>
      <c r="E10928" s="4" t="s">
        <v>39</v>
      </c>
      <c r="F10928" s="4" t="s">
        <v>39</v>
      </c>
      <c r="G10928" s="4" t="s">
        <v>39</v>
      </c>
      <c r="H10928" s="4">
        <v>7.56203556060791</v>
      </c>
      <c r="I10928" s="4">
        <v>7.79009485244751</v>
      </c>
      <c r="J10928" s="4" t="str">
        <f t="shared" si="2"/>
        <v>#VALUE!</v>
      </c>
      <c r="K10928" s="5" t="str">
        <f t="shared" si="3"/>
        <v>#VALUE!</v>
      </c>
      <c r="L10928" s="5" t="str">
        <f t="shared" si="4"/>
        <v>#VALUE!</v>
      </c>
      <c r="M10928" s="5" t="str">
        <f t="shared" si="5"/>
        <v>#VALUE!</v>
      </c>
      <c r="N10928" s="4" t="b">
        <v>1</v>
      </c>
      <c r="O10928" s="4" t="b">
        <v>1</v>
      </c>
      <c r="P10928" s="4" t="b">
        <v>1</v>
      </c>
      <c r="Q10928" s="4" t="b">
        <v>0</v>
      </c>
      <c r="R10928" s="4" t="s">
        <v>39</v>
      </c>
      <c r="S10928" s="4" t="s">
        <v>39</v>
      </c>
      <c r="T10928" s="4" t="s">
        <v>39</v>
      </c>
    </row>
    <row r="10929" ht="12.75" customHeight="1">
      <c r="A10929" s="8" t="str">
        <f t="shared" si="1"/>
        <v>Sweden1915</v>
      </c>
      <c r="B10929" s="4" t="s">
        <v>171</v>
      </c>
      <c r="C10929" s="4">
        <v>1915.0</v>
      </c>
      <c r="D10929" s="4">
        <v>3.42706990242004</v>
      </c>
      <c r="E10929" s="4" t="s">
        <v>39</v>
      </c>
      <c r="F10929" s="4" t="s">
        <v>39</v>
      </c>
      <c r="G10929" s="4" t="s">
        <v>39</v>
      </c>
      <c r="H10929" s="4">
        <v>8.37493133544922</v>
      </c>
      <c r="I10929" s="4">
        <v>9.31241989135742</v>
      </c>
      <c r="J10929" s="4" t="str">
        <f t="shared" si="2"/>
        <v>#VALUE!</v>
      </c>
      <c r="K10929" s="5" t="str">
        <f t="shared" si="3"/>
        <v>#VALUE!</v>
      </c>
      <c r="L10929" s="5" t="str">
        <f t="shared" si="4"/>
        <v>#VALUE!</v>
      </c>
      <c r="M10929" s="5" t="str">
        <f t="shared" si="5"/>
        <v>#VALUE!</v>
      </c>
      <c r="N10929" s="4" t="b">
        <v>0</v>
      </c>
      <c r="O10929" s="4" t="b">
        <v>0</v>
      </c>
      <c r="P10929" s="4" t="b">
        <v>1</v>
      </c>
      <c r="Q10929" s="4" t="b">
        <v>1</v>
      </c>
      <c r="R10929" s="4" t="s">
        <v>39</v>
      </c>
      <c r="S10929" s="4" t="s">
        <v>39</v>
      </c>
      <c r="T10929" s="4" t="s">
        <v>39</v>
      </c>
    </row>
    <row r="10930" ht="12.75" customHeight="1">
      <c r="A10930" s="8" t="str">
        <f t="shared" si="1"/>
        <v>Sweden1914</v>
      </c>
      <c r="B10930" s="4" t="s">
        <v>171</v>
      </c>
      <c r="C10930" s="4">
        <v>1914.0</v>
      </c>
      <c r="D10930" s="4">
        <v>0.0575000010430813</v>
      </c>
      <c r="E10930" s="4" t="s">
        <v>39</v>
      </c>
      <c r="F10930" s="4" t="s">
        <v>39</v>
      </c>
      <c r="G10930" s="4" t="s">
        <v>39</v>
      </c>
      <c r="H10930" s="4">
        <v>6.39344787597656</v>
      </c>
      <c r="I10930" s="4">
        <v>6.93883752822876</v>
      </c>
      <c r="J10930" s="4" t="str">
        <f t="shared" si="2"/>
        <v>#VALUE!</v>
      </c>
      <c r="K10930" s="5" t="str">
        <f t="shared" si="3"/>
        <v>#VALUE!</v>
      </c>
      <c r="L10930" s="5" t="str">
        <f t="shared" si="4"/>
        <v>#VALUE!</v>
      </c>
      <c r="M10930" s="5" t="str">
        <f t="shared" si="5"/>
        <v>#VALUE!</v>
      </c>
      <c r="N10930" s="4" t="b">
        <v>0</v>
      </c>
      <c r="O10930" s="4" t="b">
        <v>1</v>
      </c>
      <c r="P10930" s="4" t="b">
        <v>0</v>
      </c>
      <c r="Q10930" s="4" t="b">
        <v>1</v>
      </c>
      <c r="R10930" s="4" t="s">
        <v>39</v>
      </c>
      <c r="S10930" s="4" t="s">
        <v>39</v>
      </c>
      <c r="T10930" s="4" t="s">
        <v>39</v>
      </c>
    </row>
    <row r="10931" ht="12.75" customHeight="1">
      <c r="A10931" s="8" t="str">
        <f t="shared" si="1"/>
        <v>Sweden1913</v>
      </c>
      <c r="B10931" s="4" t="s">
        <v>171</v>
      </c>
      <c r="C10931" s="4">
        <v>1913.0</v>
      </c>
      <c r="D10931" s="4">
        <v>8.26910972595215</v>
      </c>
      <c r="E10931" s="4" t="s">
        <v>39</v>
      </c>
      <c r="F10931" s="4" t="s">
        <v>39</v>
      </c>
      <c r="G10931" s="4" t="s">
        <v>39</v>
      </c>
      <c r="H10931" s="4">
        <v>6.51155757904053</v>
      </c>
      <c r="I10931" s="4">
        <v>6.68384027481079</v>
      </c>
      <c r="J10931" s="4" t="str">
        <f t="shared" si="2"/>
        <v>#VALUE!</v>
      </c>
      <c r="K10931" s="5" t="str">
        <f t="shared" si="3"/>
        <v>#VALUE!</v>
      </c>
      <c r="L10931" s="5" t="str">
        <f t="shared" si="4"/>
        <v>#VALUE!</v>
      </c>
      <c r="M10931" s="5" t="str">
        <f t="shared" si="5"/>
        <v>#VALUE!</v>
      </c>
      <c r="N10931" s="4" t="b">
        <v>0</v>
      </c>
      <c r="O10931" s="4" t="b">
        <v>1</v>
      </c>
      <c r="P10931" s="4" t="b">
        <v>1</v>
      </c>
      <c r="Q10931" s="4" t="b">
        <v>0</v>
      </c>
      <c r="R10931" s="4" t="s">
        <v>39</v>
      </c>
      <c r="S10931" s="4" t="s">
        <v>39</v>
      </c>
      <c r="T10931" s="4" t="s">
        <v>39</v>
      </c>
    </row>
    <row r="10932" ht="12.75" customHeight="1">
      <c r="A10932" s="8" t="str">
        <f t="shared" si="1"/>
        <v>Sweden1912</v>
      </c>
      <c r="B10932" s="4" t="s">
        <v>171</v>
      </c>
      <c r="C10932" s="4">
        <v>1912.0</v>
      </c>
      <c r="D10932" s="4">
        <v>5.04879999160767</v>
      </c>
      <c r="E10932" s="4" t="s">
        <v>39</v>
      </c>
      <c r="F10932" s="4" t="s">
        <v>39</v>
      </c>
      <c r="G10932" s="4" t="s">
        <v>39</v>
      </c>
      <c r="H10932" s="4">
        <v>6.62046718597412</v>
      </c>
      <c r="I10932" s="4">
        <v>7.13142108917236</v>
      </c>
      <c r="J10932" s="4" t="str">
        <f t="shared" si="2"/>
        <v>#VALUE!</v>
      </c>
      <c r="K10932" s="5" t="str">
        <f t="shared" si="3"/>
        <v>#VALUE!</v>
      </c>
      <c r="L10932" s="5" t="str">
        <f t="shared" si="4"/>
        <v>#VALUE!</v>
      </c>
      <c r="M10932" s="5" t="str">
        <f t="shared" si="5"/>
        <v>#VALUE!</v>
      </c>
      <c r="N10932" s="4" t="b">
        <v>0</v>
      </c>
      <c r="O10932" s="4" t="b">
        <v>0</v>
      </c>
      <c r="P10932" s="4" t="b">
        <v>1</v>
      </c>
      <c r="Q10932" s="4" t="b">
        <v>1</v>
      </c>
      <c r="R10932" s="4" t="s">
        <v>39</v>
      </c>
      <c r="S10932" s="4" t="s">
        <v>39</v>
      </c>
      <c r="T10932" s="4" t="s">
        <v>39</v>
      </c>
    </row>
    <row r="10933" ht="12.75" customHeight="1">
      <c r="A10933" s="8" t="str">
        <f t="shared" si="1"/>
        <v>Sweden1911</v>
      </c>
      <c r="B10933" s="4" t="s">
        <v>171</v>
      </c>
      <c r="C10933" s="4">
        <v>1911.0</v>
      </c>
      <c r="D10933" s="4">
        <v>-0.6355299949646</v>
      </c>
      <c r="E10933" s="4" t="s">
        <v>39</v>
      </c>
      <c r="F10933" s="4" t="s">
        <v>39</v>
      </c>
      <c r="G10933" s="4" t="s">
        <v>39</v>
      </c>
      <c r="H10933" s="4">
        <v>7.44918441772461</v>
      </c>
      <c r="I10933" s="4">
        <v>8.32179164886475</v>
      </c>
      <c r="J10933" s="4" t="str">
        <f t="shared" si="2"/>
        <v>#VALUE!</v>
      </c>
      <c r="K10933" s="5" t="str">
        <f t="shared" si="3"/>
        <v>#VALUE!</v>
      </c>
      <c r="L10933" s="5" t="str">
        <f t="shared" si="4"/>
        <v>#VALUE!</v>
      </c>
      <c r="M10933" s="5" t="str">
        <f t="shared" si="5"/>
        <v>#VALUE!</v>
      </c>
      <c r="N10933" s="4" t="b">
        <v>1</v>
      </c>
      <c r="O10933" s="4" t="b">
        <v>1</v>
      </c>
      <c r="P10933" s="4" t="b">
        <v>0</v>
      </c>
      <c r="Q10933" s="4" t="b">
        <v>1</v>
      </c>
      <c r="R10933" s="4" t="s">
        <v>39</v>
      </c>
      <c r="S10933" s="4" t="s">
        <v>39</v>
      </c>
      <c r="T10933" s="4" t="s">
        <v>39</v>
      </c>
    </row>
    <row r="10934" ht="12.75" customHeight="1">
      <c r="A10934" s="8" t="str">
        <f t="shared" si="1"/>
        <v>Sweden1910</v>
      </c>
      <c r="B10934" s="4" t="s">
        <v>171</v>
      </c>
      <c r="C10934" s="4">
        <v>1910.0</v>
      </c>
      <c r="D10934" s="4">
        <v>7.74256992340088</v>
      </c>
      <c r="E10934" s="4" t="s">
        <v>39</v>
      </c>
      <c r="F10934" s="4" t="s">
        <v>39</v>
      </c>
      <c r="G10934" s="4" t="s">
        <v>39</v>
      </c>
      <c r="H10934" s="4">
        <v>7.67831563949585</v>
      </c>
      <c r="I10934" s="4">
        <v>8.48472690582275</v>
      </c>
      <c r="J10934" s="4" t="str">
        <f t="shared" si="2"/>
        <v>#VALUE!</v>
      </c>
      <c r="K10934" s="5" t="str">
        <f t="shared" si="3"/>
        <v>#VALUE!</v>
      </c>
      <c r="L10934" s="5" t="str">
        <f t="shared" si="4"/>
        <v>#VALUE!</v>
      </c>
      <c r="M10934" s="5" t="str">
        <f t="shared" si="5"/>
        <v>#VALUE!</v>
      </c>
      <c r="N10934" s="4" t="b">
        <v>1</v>
      </c>
      <c r="O10934" s="4" t="b">
        <v>1</v>
      </c>
      <c r="P10934" s="4" t="b">
        <v>0</v>
      </c>
      <c r="Q10934" s="4" t="b">
        <v>0</v>
      </c>
      <c r="R10934" s="4" t="s">
        <v>39</v>
      </c>
      <c r="S10934" s="4" t="s">
        <v>39</v>
      </c>
      <c r="T10934" s="4" t="s">
        <v>39</v>
      </c>
    </row>
    <row r="10935" ht="12.75" customHeight="1">
      <c r="A10935" s="8" t="str">
        <f t="shared" si="1"/>
        <v>Sweden1909</v>
      </c>
      <c r="B10935" s="4" t="s">
        <v>171</v>
      </c>
      <c r="C10935" s="4">
        <v>1909.0</v>
      </c>
      <c r="D10935" s="4">
        <v>1.69605994224548</v>
      </c>
      <c r="E10935" s="4" t="s">
        <v>39</v>
      </c>
      <c r="F10935" s="4" t="s">
        <v>39</v>
      </c>
      <c r="G10935" s="4" t="s">
        <v>39</v>
      </c>
      <c r="H10935" s="4">
        <v>7.32125854492188</v>
      </c>
      <c r="I10935" s="4">
        <v>9.39999961853027</v>
      </c>
      <c r="J10935" s="4" t="str">
        <f t="shared" si="2"/>
        <v>#VALUE!</v>
      </c>
      <c r="K10935" s="5" t="str">
        <f t="shared" si="3"/>
        <v>#VALUE!</v>
      </c>
      <c r="L10935" s="5" t="str">
        <f t="shared" si="4"/>
        <v>#VALUE!</v>
      </c>
      <c r="M10935" s="5" t="str">
        <f t="shared" si="5"/>
        <v>#VALUE!</v>
      </c>
      <c r="N10935" s="4" t="b">
        <v>0</v>
      </c>
      <c r="O10935" s="4" t="b">
        <v>1</v>
      </c>
      <c r="P10935" s="4" t="b">
        <v>0</v>
      </c>
      <c r="Q10935" s="4" t="b">
        <v>0</v>
      </c>
      <c r="R10935" s="4" t="s">
        <v>39</v>
      </c>
      <c r="S10935" s="4" t="s">
        <v>39</v>
      </c>
      <c r="T10935" s="4" t="s">
        <v>39</v>
      </c>
    </row>
    <row r="10936" ht="12.75" customHeight="1">
      <c r="A10936" s="8" t="str">
        <f t="shared" si="1"/>
        <v>Sweden1908</v>
      </c>
      <c r="B10936" s="4" t="s">
        <v>171</v>
      </c>
      <c r="C10936" s="4">
        <v>1908.0</v>
      </c>
      <c r="D10936" s="4">
        <v>0.436502993106842</v>
      </c>
      <c r="E10936" s="4" t="s">
        <v>39</v>
      </c>
      <c r="F10936" s="4" t="s">
        <v>39</v>
      </c>
      <c r="G10936" s="4" t="s">
        <v>39</v>
      </c>
      <c r="H10936" s="4">
        <v>6.84570646286011</v>
      </c>
      <c r="I10936" s="4">
        <v>9.11338710784912</v>
      </c>
      <c r="J10936" s="4" t="str">
        <f t="shared" si="2"/>
        <v>#VALUE!</v>
      </c>
      <c r="K10936" s="5" t="str">
        <f t="shared" si="3"/>
        <v>#VALUE!</v>
      </c>
      <c r="L10936" s="5" t="str">
        <f t="shared" si="4"/>
        <v>#VALUE!</v>
      </c>
      <c r="M10936" s="5" t="str">
        <f t="shared" si="5"/>
        <v>#VALUE!</v>
      </c>
      <c r="N10936" s="4" t="b">
        <v>0</v>
      </c>
      <c r="O10936" s="4" t="b">
        <v>1</v>
      </c>
      <c r="P10936" s="4" t="b">
        <v>0</v>
      </c>
      <c r="Q10936" s="4" t="b">
        <v>0</v>
      </c>
      <c r="R10936" s="4" t="s">
        <v>39</v>
      </c>
      <c r="S10936" s="4" t="s">
        <v>39</v>
      </c>
      <c r="T10936" s="4" t="s">
        <v>39</v>
      </c>
    </row>
    <row r="10937" ht="12.75" customHeight="1">
      <c r="A10937" s="8" t="str">
        <f t="shared" si="1"/>
        <v>Sweden1907</v>
      </c>
      <c r="B10937" s="4" t="s">
        <v>171</v>
      </c>
      <c r="C10937" s="4">
        <v>1907.0</v>
      </c>
      <c r="D10937" s="4">
        <v>1.56874001026154</v>
      </c>
      <c r="E10937" s="4" t="s">
        <v>39</v>
      </c>
      <c r="F10937" s="4" t="s">
        <v>39</v>
      </c>
      <c r="G10937" s="4" t="s">
        <v>39</v>
      </c>
      <c r="H10937" s="4">
        <v>7.1654953956604</v>
      </c>
      <c r="I10937" s="4">
        <v>7.84103059768677</v>
      </c>
      <c r="J10937" s="4" t="str">
        <f t="shared" si="2"/>
        <v>#VALUE!</v>
      </c>
      <c r="K10937" s="5" t="str">
        <f t="shared" si="3"/>
        <v>#VALUE!</v>
      </c>
      <c r="L10937" s="5" t="str">
        <f t="shared" si="4"/>
        <v>#VALUE!</v>
      </c>
      <c r="M10937" s="5" t="str">
        <f t="shared" si="5"/>
        <v>#VALUE!</v>
      </c>
      <c r="N10937" s="4" t="b">
        <v>0</v>
      </c>
      <c r="O10937" s="4" t="b">
        <v>1</v>
      </c>
      <c r="P10937" s="4" t="b">
        <v>0</v>
      </c>
      <c r="Q10937" s="4" t="b">
        <v>0</v>
      </c>
      <c r="R10937" s="4" t="s">
        <v>39</v>
      </c>
      <c r="S10937" s="4" t="s">
        <v>39</v>
      </c>
      <c r="T10937" s="4" t="s">
        <v>39</v>
      </c>
    </row>
    <row r="10938" ht="12.75" customHeight="1">
      <c r="A10938" s="8" t="str">
        <f t="shared" si="1"/>
        <v>Sweden1906</v>
      </c>
      <c r="B10938" s="4" t="s">
        <v>171</v>
      </c>
      <c r="C10938" s="4">
        <v>1906.0</v>
      </c>
      <c r="D10938" s="4">
        <v>9.99761009216309</v>
      </c>
      <c r="E10938" s="4" t="s">
        <v>39</v>
      </c>
      <c r="F10938" s="4" t="s">
        <v>39</v>
      </c>
      <c r="G10938" s="4" t="s">
        <v>39</v>
      </c>
      <c r="H10938" s="4">
        <v>7.12096357345581</v>
      </c>
      <c r="I10938" s="4">
        <v>7.78543567657471</v>
      </c>
      <c r="J10938" s="4" t="str">
        <f t="shared" si="2"/>
        <v>#VALUE!</v>
      </c>
      <c r="K10938" s="5" t="str">
        <f t="shared" si="3"/>
        <v>#VALUE!</v>
      </c>
      <c r="L10938" s="5" t="str">
        <f t="shared" si="4"/>
        <v>#VALUE!</v>
      </c>
      <c r="M10938" s="5" t="str">
        <f t="shared" si="5"/>
        <v>#VALUE!</v>
      </c>
      <c r="N10938" s="4" t="b">
        <v>0</v>
      </c>
      <c r="O10938" s="4" t="b">
        <v>0</v>
      </c>
      <c r="P10938" s="4" t="b">
        <v>0</v>
      </c>
      <c r="Q10938" s="4" t="b">
        <v>1</v>
      </c>
      <c r="R10938" s="4" t="s">
        <v>39</v>
      </c>
      <c r="S10938" s="4" t="s">
        <v>39</v>
      </c>
      <c r="T10938" s="4" t="s">
        <v>39</v>
      </c>
    </row>
    <row r="10939" ht="12.75" customHeight="1">
      <c r="A10939" s="8" t="str">
        <f t="shared" si="1"/>
        <v>Sweden1905</v>
      </c>
      <c r="B10939" s="4" t="s">
        <v>171</v>
      </c>
      <c r="C10939" s="4">
        <v>1905.0</v>
      </c>
      <c r="D10939" s="4">
        <v>1.56099998950958</v>
      </c>
      <c r="E10939" s="4" t="s">
        <v>39</v>
      </c>
      <c r="F10939" s="4" t="s">
        <v>39</v>
      </c>
      <c r="G10939" s="4" t="s">
        <v>39</v>
      </c>
      <c r="H10939" s="4">
        <v>8.2139368057251</v>
      </c>
      <c r="I10939" s="4">
        <v>8.55169582366943</v>
      </c>
      <c r="J10939" s="4" t="str">
        <f t="shared" si="2"/>
        <v>#VALUE!</v>
      </c>
      <c r="K10939" s="5" t="str">
        <f t="shared" si="3"/>
        <v>#VALUE!</v>
      </c>
      <c r="L10939" s="5" t="str">
        <f t="shared" si="4"/>
        <v>#VALUE!</v>
      </c>
      <c r="M10939" s="5" t="str">
        <f t="shared" si="5"/>
        <v>#VALUE!</v>
      </c>
      <c r="N10939" s="4" t="b">
        <v>0</v>
      </c>
      <c r="O10939" s="4" t="b">
        <v>1</v>
      </c>
      <c r="P10939" s="4" t="b">
        <v>0</v>
      </c>
      <c r="Q10939" s="4" t="b">
        <v>1</v>
      </c>
      <c r="R10939" s="4" t="s">
        <v>39</v>
      </c>
      <c r="S10939" s="4" t="s">
        <v>39</v>
      </c>
      <c r="T10939" s="4" t="s">
        <v>39</v>
      </c>
    </row>
    <row r="10940" ht="12.75" customHeight="1">
      <c r="A10940" s="8" t="str">
        <f t="shared" si="1"/>
        <v>Sweden1904</v>
      </c>
      <c r="B10940" s="4" t="s">
        <v>171</v>
      </c>
      <c r="C10940" s="4">
        <v>1904.0</v>
      </c>
      <c r="D10940" s="4">
        <v>2.19842004776001</v>
      </c>
      <c r="E10940" s="4" t="s">
        <v>39</v>
      </c>
      <c r="F10940" s="4" t="s">
        <v>39</v>
      </c>
      <c r="G10940" s="4" t="s">
        <v>39</v>
      </c>
      <c r="H10940" s="4">
        <v>8.01312446594238</v>
      </c>
      <c r="I10940" s="4">
        <v>8.570237159729</v>
      </c>
      <c r="J10940" s="4" t="str">
        <f t="shared" si="2"/>
        <v>#VALUE!</v>
      </c>
      <c r="K10940" s="5" t="str">
        <f t="shared" si="3"/>
        <v>#VALUE!</v>
      </c>
      <c r="L10940" s="5" t="str">
        <f t="shared" si="4"/>
        <v>#VALUE!</v>
      </c>
      <c r="M10940" s="5" t="str">
        <f t="shared" si="5"/>
        <v>#VALUE!</v>
      </c>
      <c r="N10940" s="4" t="b">
        <v>0</v>
      </c>
      <c r="O10940" s="4" t="b">
        <v>1</v>
      </c>
      <c r="P10940" s="4" t="b">
        <v>1</v>
      </c>
      <c r="Q10940" s="4" t="b">
        <v>0</v>
      </c>
      <c r="R10940" s="4" t="s">
        <v>39</v>
      </c>
      <c r="S10940" s="4" t="s">
        <v>39</v>
      </c>
      <c r="T10940" s="4" t="s">
        <v>39</v>
      </c>
    </row>
    <row r="10941" ht="12.75" customHeight="1">
      <c r="A10941" s="8" t="str">
        <f t="shared" si="1"/>
        <v>Sweden1903</v>
      </c>
      <c r="B10941" s="4" t="s">
        <v>171</v>
      </c>
      <c r="C10941" s="4">
        <v>1903.0</v>
      </c>
      <c r="D10941" s="4">
        <v>6.49808979034424</v>
      </c>
      <c r="E10941" s="4" t="s">
        <v>39</v>
      </c>
      <c r="F10941" s="4" t="s">
        <v>39</v>
      </c>
      <c r="G10941" s="4" t="s">
        <v>39</v>
      </c>
      <c r="H10941" s="4">
        <v>8.02300357818604</v>
      </c>
      <c r="I10941" s="4">
        <v>7.9463963508606</v>
      </c>
      <c r="J10941" s="4" t="str">
        <f t="shared" si="2"/>
        <v>#VALUE!</v>
      </c>
      <c r="K10941" s="5" t="str">
        <f t="shared" si="3"/>
        <v>#VALUE!</v>
      </c>
      <c r="L10941" s="5" t="str">
        <f t="shared" si="4"/>
        <v>#VALUE!</v>
      </c>
      <c r="M10941" s="5" t="str">
        <f t="shared" si="5"/>
        <v>#VALUE!</v>
      </c>
      <c r="N10941" s="4" t="b">
        <v>0</v>
      </c>
      <c r="O10941" s="4" t="b">
        <v>1</v>
      </c>
      <c r="P10941" s="4" t="b">
        <v>1</v>
      </c>
      <c r="Q10941" s="4" t="b">
        <v>0</v>
      </c>
      <c r="R10941" s="4" t="s">
        <v>39</v>
      </c>
      <c r="S10941" s="4" t="s">
        <v>39</v>
      </c>
      <c r="T10941" s="4" t="s">
        <v>39</v>
      </c>
    </row>
    <row r="10942" ht="12.75" customHeight="1">
      <c r="A10942" s="8" t="str">
        <f t="shared" si="1"/>
        <v>Sweden1902</v>
      </c>
      <c r="B10942" s="4" t="s">
        <v>171</v>
      </c>
      <c r="C10942" s="4">
        <v>1902.0</v>
      </c>
      <c r="D10942" s="4">
        <v>-0.597149014472961</v>
      </c>
      <c r="E10942" s="4" t="s">
        <v>39</v>
      </c>
      <c r="F10942" s="4" t="s">
        <v>39</v>
      </c>
      <c r="G10942" s="4" t="s">
        <v>39</v>
      </c>
      <c r="H10942" s="4">
        <v>6.87836074829102</v>
      </c>
      <c r="I10942" s="4">
        <v>8.45055294036865</v>
      </c>
      <c r="J10942" s="4" t="str">
        <f t="shared" si="2"/>
        <v>#VALUE!</v>
      </c>
      <c r="K10942" s="5" t="str">
        <f t="shared" si="3"/>
        <v>#VALUE!</v>
      </c>
      <c r="L10942" s="5" t="str">
        <f t="shared" si="4"/>
        <v>#VALUE!</v>
      </c>
      <c r="M10942" s="5" t="str">
        <f t="shared" si="5"/>
        <v>#VALUE!</v>
      </c>
      <c r="N10942" s="4" t="b">
        <v>1</v>
      </c>
      <c r="O10942" s="4" t="b">
        <v>1</v>
      </c>
      <c r="P10942" s="4" t="b">
        <v>0</v>
      </c>
      <c r="Q10942" s="4" t="b">
        <v>0</v>
      </c>
      <c r="R10942" s="4" t="s">
        <v>39</v>
      </c>
      <c r="S10942" s="4" t="s">
        <v>39</v>
      </c>
      <c r="T10942" s="4" t="s">
        <v>39</v>
      </c>
    </row>
    <row r="10943" ht="12.75" customHeight="1">
      <c r="A10943" s="8" t="str">
        <f t="shared" si="1"/>
        <v>Sweden1901</v>
      </c>
      <c r="B10943" s="4" t="s">
        <v>171</v>
      </c>
      <c r="C10943" s="4">
        <v>1901.0</v>
      </c>
      <c r="D10943" s="4">
        <v>-0.326956987380981</v>
      </c>
      <c r="E10943" s="4" t="s">
        <v>39</v>
      </c>
      <c r="F10943" s="4" t="s">
        <v>39</v>
      </c>
      <c r="G10943" s="4" t="s">
        <v>39</v>
      </c>
      <c r="H10943" s="4">
        <v>6.61307573318481</v>
      </c>
      <c r="I10943" s="4">
        <v>7.95506429672241</v>
      </c>
      <c r="J10943" s="4" t="str">
        <f t="shared" si="2"/>
        <v>#VALUE!</v>
      </c>
      <c r="K10943" s="5" t="str">
        <f t="shared" si="3"/>
        <v>#VALUE!</v>
      </c>
      <c r="L10943" s="5" t="str">
        <f t="shared" si="4"/>
        <v>#VALUE!</v>
      </c>
      <c r="M10943" s="5" t="str">
        <f t="shared" si="5"/>
        <v>#VALUE!</v>
      </c>
      <c r="N10943" s="4" t="b">
        <v>1</v>
      </c>
      <c r="O10943" s="4" t="b">
        <v>1</v>
      </c>
      <c r="P10943" s="4" t="b">
        <v>0</v>
      </c>
      <c r="Q10943" s="4" t="b">
        <v>0</v>
      </c>
      <c r="R10943" s="4" t="s">
        <v>39</v>
      </c>
      <c r="S10943" s="4" t="s">
        <v>39</v>
      </c>
      <c r="T10943" s="4" t="s">
        <v>39</v>
      </c>
    </row>
    <row r="10944" ht="12.75" customHeight="1">
      <c r="A10944" s="8" t="str">
        <f t="shared" si="1"/>
        <v>Sweden1900</v>
      </c>
      <c r="B10944" s="4" t="s">
        <v>171</v>
      </c>
      <c r="C10944" s="4">
        <v>1900.0</v>
      </c>
      <c r="D10944" s="4">
        <v>2.79456996917725</v>
      </c>
      <c r="E10944" s="4" t="s">
        <v>39</v>
      </c>
      <c r="F10944" s="4" t="s">
        <v>39</v>
      </c>
      <c r="G10944" s="4" t="s">
        <v>39</v>
      </c>
      <c r="H10944" s="4">
        <v>6.9111762046814</v>
      </c>
      <c r="I10944" s="4">
        <v>7.23289775848389</v>
      </c>
      <c r="J10944" s="4" t="str">
        <f t="shared" si="2"/>
        <v>#VALUE!</v>
      </c>
      <c r="K10944" s="5" t="str">
        <f t="shared" si="3"/>
        <v>#VALUE!</v>
      </c>
      <c r="L10944" s="5" t="str">
        <f t="shared" si="4"/>
        <v>#VALUE!</v>
      </c>
      <c r="M10944" s="5" t="str">
        <f t="shared" si="5"/>
        <v>#VALUE!</v>
      </c>
      <c r="N10944" s="4" t="b">
        <v>1</v>
      </c>
      <c r="O10944" s="4" t="b">
        <v>1</v>
      </c>
      <c r="P10944" s="4" t="b">
        <v>1</v>
      </c>
      <c r="Q10944" s="4" t="b">
        <v>0</v>
      </c>
      <c r="R10944" s="4" t="s">
        <v>39</v>
      </c>
      <c r="S10944" s="4" t="s">
        <v>39</v>
      </c>
      <c r="T10944" s="4" t="s">
        <v>39</v>
      </c>
    </row>
    <row r="10945" ht="12.75" customHeight="1">
      <c r="A10945" s="8" t="str">
        <f t="shared" si="1"/>
        <v>Sweden1899</v>
      </c>
      <c r="B10945" s="4" t="s">
        <v>171</v>
      </c>
      <c r="C10945" s="4">
        <v>1899.0</v>
      </c>
      <c r="D10945" s="4">
        <v>4.36897993087769</v>
      </c>
      <c r="E10945" s="4" t="s">
        <v>39</v>
      </c>
      <c r="F10945" s="4" t="s">
        <v>39</v>
      </c>
      <c r="G10945" s="4" t="s">
        <v>39</v>
      </c>
      <c r="H10945" s="4">
        <v>7.18982887268066</v>
      </c>
      <c r="I10945" s="4">
        <v>6.62288475036621</v>
      </c>
      <c r="J10945" s="4" t="str">
        <f t="shared" si="2"/>
        <v>#VALUE!</v>
      </c>
      <c r="K10945" s="5" t="str">
        <f t="shared" si="3"/>
        <v>#VALUE!</v>
      </c>
      <c r="L10945" s="5" t="str">
        <f t="shared" si="4"/>
        <v>#VALUE!</v>
      </c>
      <c r="M10945" s="5" t="str">
        <f t="shared" si="5"/>
        <v>#VALUE!</v>
      </c>
      <c r="N10945" s="4" t="b">
        <v>0</v>
      </c>
      <c r="O10945" s="4" t="b">
        <v>0</v>
      </c>
      <c r="P10945" s="4" t="b">
        <v>1</v>
      </c>
      <c r="Q10945" s="4" t="b">
        <v>1</v>
      </c>
      <c r="R10945" s="4" t="s">
        <v>39</v>
      </c>
      <c r="S10945" s="4" t="s">
        <v>39</v>
      </c>
      <c r="T10945" s="4" t="s">
        <v>39</v>
      </c>
    </row>
    <row r="10946" ht="12.75" customHeight="1">
      <c r="A10946" s="8" t="str">
        <f t="shared" si="1"/>
        <v>Sweden1898</v>
      </c>
      <c r="B10946" s="4" t="s">
        <v>171</v>
      </c>
      <c r="C10946" s="4">
        <v>1898.0</v>
      </c>
      <c r="D10946" s="4">
        <v>3.91240000724793</v>
      </c>
      <c r="E10946" s="4" t="s">
        <v>39</v>
      </c>
      <c r="F10946" s="4" t="s">
        <v>39</v>
      </c>
      <c r="G10946" s="4" t="s">
        <v>39</v>
      </c>
      <c r="H10946" s="4">
        <v>7.26934194564819</v>
      </c>
      <c r="I10946" s="4">
        <v>6.35618162155151</v>
      </c>
      <c r="J10946" s="4" t="str">
        <f t="shared" si="2"/>
        <v>#VALUE!</v>
      </c>
      <c r="K10946" s="5" t="str">
        <f t="shared" si="3"/>
        <v>#VALUE!</v>
      </c>
      <c r="L10946" s="5" t="str">
        <f t="shared" si="4"/>
        <v>#VALUE!</v>
      </c>
      <c r="M10946" s="5" t="str">
        <f t="shared" si="5"/>
        <v>#VALUE!</v>
      </c>
      <c r="N10946" s="4" t="b">
        <v>0</v>
      </c>
      <c r="O10946" s="4" t="b">
        <v>0</v>
      </c>
      <c r="P10946" s="4" t="b">
        <v>1</v>
      </c>
      <c r="Q10946" s="4" t="b">
        <v>1</v>
      </c>
      <c r="R10946" s="4" t="s">
        <v>39</v>
      </c>
      <c r="S10946" s="4" t="s">
        <v>39</v>
      </c>
      <c r="T10946" s="4" t="s">
        <v>39</v>
      </c>
    </row>
    <row r="10947" ht="12.75" customHeight="1">
      <c r="A10947" s="8" t="str">
        <f t="shared" si="1"/>
        <v>Sweden1897</v>
      </c>
      <c r="B10947" s="4" t="s">
        <v>171</v>
      </c>
      <c r="C10947" s="4">
        <v>1897.0</v>
      </c>
      <c r="D10947" s="4">
        <v>4.9936900138855</v>
      </c>
      <c r="E10947" s="4" t="s">
        <v>39</v>
      </c>
      <c r="F10947" s="4" t="s">
        <v>39</v>
      </c>
      <c r="G10947" s="4" t="s">
        <v>39</v>
      </c>
      <c r="H10947" s="4">
        <v>7.50949811935425</v>
      </c>
      <c r="I10947" s="4">
        <v>6.42180252075195</v>
      </c>
      <c r="J10947" s="4" t="str">
        <f t="shared" si="2"/>
        <v>#VALUE!</v>
      </c>
      <c r="K10947" s="5" t="str">
        <f t="shared" si="3"/>
        <v>#VALUE!</v>
      </c>
      <c r="L10947" s="5" t="str">
        <f t="shared" si="4"/>
        <v>#VALUE!</v>
      </c>
      <c r="M10947" s="5" t="str">
        <f t="shared" si="5"/>
        <v>#VALUE!</v>
      </c>
      <c r="N10947" s="4" t="b">
        <v>0</v>
      </c>
      <c r="O10947" s="4" t="b">
        <v>0</v>
      </c>
      <c r="P10947" s="4" t="b">
        <v>1</v>
      </c>
      <c r="Q10947" s="4" t="b">
        <v>1</v>
      </c>
      <c r="R10947" s="4" t="s">
        <v>39</v>
      </c>
      <c r="S10947" s="4" t="s">
        <v>39</v>
      </c>
      <c r="T10947" s="4" t="s">
        <v>39</v>
      </c>
    </row>
    <row r="10948" ht="12.75" customHeight="1">
      <c r="A10948" s="8" t="str">
        <f t="shared" si="1"/>
        <v>Sweden1896</v>
      </c>
      <c r="B10948" s="4" t="s">
        <v>171</v>
      </c>
      <c r="C10948" s="4">
        <v>1896.0</v>
      </c>
      <c r="D10948" s="4">
        <v>5.18677997589111</v>
      </c>
      <c r="E10948" s="4" t="s">
        <v>39</v>
      </c>
      <c r="F10948" s="4" t="s">
        <v>39</v>
      </c>
      <c r="G10948" s="4" t="s">
        <v>39</v>
      </c>
      <c r="H10948" s="4">
        <v>7.28403759002686</v>
      </c>
      <c r="I10948" s="4">
        <v>7.87646722793579</v>
      </c>
      <c r="J10948" s="4" t="str">
        <f t="shared" si="2"/>
        <v>#VALUE!</v>
      </c>
      <c r="K10948" s="5" t="str">
        <f t="shared" si="3"/>
        <v>#VALUE!</v>
      </c>
      <c r="L10948" s="5" t="str">
        <f t="shared" si="4"/>
        <v>#VALUE!</v>
      </c>
      <c r="M10948" s="5" t="str">
        <f t="shared" si="5"/>
        <v>#VALUE!</v>
      </c>
      <c r="N10948" s="4" t="b">
        <v>0</v>
      </c>
      <c r="O10948" s="4" t="b">
        <v>0</v>
      </c>
      <c r="P10948" s="4" t="b">
        <v>1</v>
      </c>
      <c r="Q10948" s="4" t="b">
        <v>1</v>
      </c>
      <c r="R10948" s="4" t="s">
        <v>39</v>
      </c>
      <c r="S10948" s="4" t="s">
        <v>39</v>
      </c>
      <c r="T10948" s="4" t="s">
        <v>39</v>
      </c>
    </row>
    <row r="10949" ht="12.75" customHeight="1">
      <c r="A10949" s="8" t="str">
        <f t="shared" si="1"/>
        <v>Sweden1895</v>
      </c>
      <c r="B10949" s="4" t="s">
        <v>171</v>
      </c>
      <c r="C10949" s="4">
        <v>1895.0</v>
      </c>
      <c r="D10949" s="4">
        <v>5.09286022186279</v>
      </c>
      <c r="E10949" s="4" t="s">
        <v>39</v>
      </c>
      <c r="F10949" s="4" t="s">
        <v>39</v>
      </c>
      <c r="G10949" s="4" t="s">
        <v>39</v>
      </c>
      <c r="H10949" s="4">
        <v>7.50623464584351</v>
      </c>
      <c r="I10949" s="4">
        <v>6.50487661361694</v>
      </c>
      <c r="J10949" s="4" t="str">
        <f t="shared" si="2"/>
        <v>#VALUE!</v>
      </c>
      <c r="K10949" s="5" t="str">
        <f t="shared" si="3"/>
        <v>#VALUE!</v>
      </c>
      <c r="L10949" s="5" t="str">
        <f t="shared" si="4"/>
        <v>#VALUE!</v>
      </c>
      <c r="M10949" s="5" t="str">
        <f t="shared" si="5"/>
        <v>#VALUE!</v>
      </c>
      <c r="N10949" s="4" t="b">
        <v>0</v>
      </c>
      <c r="O10949" s="4" t="b">
        <v>0</v>
      </c>
      <c r="P10949" s="4" t="b">
        <v>1</v>
      </c>
      <c r="Q10949" s="4" t="b">
        <v>1</v>
      </c>
      <c r="R10949" s="4" t="s">
        <v>39</v>
      </c>
      <c r="S10949" s="4" t="s">
        <v>39</v>
      </c>
      <c r="T10949" s="4" t="s">
        <v>39</v>
      </c>
    </row>
    <row r="10950" ht="12.75" customHeight="1">
      <c r="A10950" s="8" t="str">
        <f t="shared" si="1"/>
        <v>Sweden1894</v>
      </c>
      <c r="B10950" s="4" t="s">
        <v>171</v>
      </c>
      <c r="C10950" s="4">
        <v>1894.0</v>
      </c>
      <c r="D10950" s="4">
        <v>4.76412010192871</v>
      </c>
      <c r="E10950" s="4" t="s">
        <v>39</v>
      </c>
      <c r="F10950" s="4" t="s">
        <v>39</v>
      </c>
      <c r="G10950" s="4" t="s">
        <v>39</v>
      </c>
      <c r="H10950" s="4">
        <v>7.55976581573486</v>
      </c>
      <c r="I10950" s="4">
        <v>7.0927734375</v>
      </c>
      <c r="J10950" s="4" t="str">
        <f t="shared" si="2"/>
        <v>#VALUE!</v>
      </c>
      <c r="K10950" s="5" t="str">
        <f t="shared" si="3"/>
        <v>#VALUE!</v>
      </c>
      <c r="L10950" s="5" t="str">
        <f t="shared" si="4"/>
        <v>#VALUE!</v>
      </c>
      <c r="M10950" s="5" t="str">
        <f t="shared" si="5"/>
        <v>#VALUE!</v>
      </c>
      <c r="N10950" s="4" t="b">
        <v>0</v>
      </c>
      <c r="O10950" s="4" t="b">
        <v>0</v>
      </c>
      <c r="P10950" s="4" t="b">
        <v>1</v>
      </c>
      <c r="Q10950" s="4" t="b">
        <v>1</v>
      </c>
      <c r="R10950" s="4" t="s">
        <v>39</v>
      </c>
      <c r="S10950" s="4" t="s">
        <v>39</v>
      </c>
      <c r="T10950" s="4" t="s">
        <v>39</v>
      </c>
    </row>
    <row r="10951" ht="12.75" customHeight="1">
      <c r="A10951" s="8" t="str">
        <f t="shared" si="1"/>
        <v>Sweden1893</v>
      </c>
      <c r="B10951" s="4" t="s">
        <v>171</v>
      </c>
      <c r="C10951" s="4">
        <v>1893.0</v>
      </c>
      <c r="D10951" s="4">
        <v>3.31441998481751</v>
      </c>
      <c r="E10951" s="4" t="s">
        <v>39</v>
      </c>
      <c r="F10951" s="4" t="s">
        <v>39</v>
      </c>
      <c r="G10951" s="4" t="s">
        <v>39</v>
      </c>
      <c r="H10951" s="4">
        <v>6.58290004730225</v>
      </c>
      <c r="I10951" s="4">
        <v>7.07288694381714</v>
      </c>
      <c r="J10951" s="4" t="str">
        <f t="shared" si="2"/>
        <v>#VALUE!</v>
      </c>
      <c r="K10951" s="5" t="str">
        <f t="shared" si="3"/>
        <v>#VALUE!</v>
      </c>
      <c r="L10951" s="5" t="str">
        <f t="shared" si="4"/>
        <v>#VALUE!</v>
      </c>
      <c r="M10951" s="5" t="str">
        <f t="shared" si="5"/>
        <v>#VALUE!</v>
      </c>
      <c r="N10951" s="4" t="b">
        <v>0</v>
      </c>
      <c r="O10951" s="4" t="b">
        <v>1</v>
      </c>
      <c r="P10951" s="4" t="b">
        <v>1</v>
      </c>
      <c r="Q10951" s="4" t="b">
        <v>0</v>
      </c>
      <c r="R10951" s="4" t="s">
        <v>39</v>
      </c>
      <c r="S10951" s="4" t="s">
        <v>39</v>
      </c>
      <c r="T10951" s="4" t="s">
        <v>39</v>
      </c>
    </row>
    <row r="10952" ht="12.75" customHeight="1">
      <c r="A10952" s="8" t="str">
        <f t="shared" si="1"/>
        <v>Sweden1892</v>
      </c>
      <c r="B10952" s="4" t="s">
        <v>171</v>
      </c>
      <c r="C10952" s="4">
        <v>1892.0</v>
      </c>
      <c r="D10952" s="4">
        <v>2.90517997741699</v>
      </c>
      <c r="E10952" s="4" t="s">
        <v>39</v>
      </c>
      <c r="F10952" s="4" t="s">
        <v>39</v>
      </c>
      <c r="G10952" s="4" t="s">
        <v>39</v>
      </c>
      <c r="H10952" s="4">
        <v>6.27620887756348</v>
      </c>
      <c r="I10952" s="4">
        <v>6.95170879364014</v>
      </c>
      <c r="J10952" s="4" t="str">
        <f t="shared" si="2"/>
        <v>#VALUE!</v>
      </c>
      <c r="K10952" s="5" t="str">
        <f t="shared" si="3"/>
        <v>#VALUE!</v>
      </c>
      <c r="L10952" s="5" t="str">
        <f t="shared" si="4"/>
        <v>#VALUE!</v>
      </c>
      <c r="M10952" s="5" t="str">
        <f t="shared" si="5"/>
        <v>#VALUE!</v>
      </c>
      <c r="N10952" s="4" t="b">
        <v>0</v>
      </c>
      <c r="O10952" s="4" t="b">
        <v>1</v>
      </c>
      <c r="P10952" s="4" t="b">
        <v>1</v>
      </c>
      <c r="Q10952" s="4" t="b">
        <v>0</v>
      </c>
      <c r="R10952" s="4" t="s">
        <v>39</v>
      </c>
      <c r="S10952" s="4" t="s">
        <v>39</v>
      </c>
      <c r="T10952" s="4" t="s">
        <v>39</v>
      </c>
    </row>
    <row r="10953" ht="12.75" customHeight="1">
      <c r="A10953" s="8" t="str">
        <f t="shared" si="1"/>
        <v>Sweden1891</v>
      </c>
      <c r="B10953" s="4" t="s">
        <v>171</v>
      </c>
      <c r="C10953" s="4">
        <v>1891.0</v>
      </c>
      <c r="D10953" s="4">
        <v>2.78805994987488</v>
      </c>
      <c r="E10953" s="4" t="s">
        <v>39</v>
      </c>
      <c r="F10953" s="4" t="s">
        <v>39</v>
      </c>
      <c r="G10953" s="4" t="s">
        <v>39</v>
      </c>
      <c r="H10953" s="4">
        <v>6.54693460464478</v>
      </c>
      <c r="I10953" s="4">
        <v>7.14983510971069</v>
      </c>
      <c r="J10953" s="4" t="str">
        <f t="shared" si="2"/>
        <v>#VALUE!</v>
      </c>
      <c r="K10953" s="5" t="str">
        <f t="shared" si="3"/>
        <v>#VALUE!</v>
      </c>
      <c r="L10953" s="5" t="str">
        <f t="shared" si="4"/>
        <v>#VALUE!</v>
      </c>
      <c r="M10953" s="5" t="str">
        <f t="shared" si="5"/>
        <v>#VALUE!</v>
      </c>
      <c r="N10953" s="4" t="b">
        <v>0</v>
      </c>
      <c r="O10953" s="4" t="b">
        <v>1</v>
      </c>
      <c r="P10953" s="4" t="b">
        <v>1</v>
      </c>
      <c r="Q10953" s="4" t="b">
        <v>0</v>
      </c>
      <c r="R10953" s="4" t="s">
        <v>39</v>
      </c>
      <c r="S10953" s="4" t="s">
        <v>39</v>
      </c>
      <c r="T10953" s="4" t="s">
        <v>39</v>
      </c>
    </row>
    <row r="10954" ht="12.75" customHeight="1">
      <c r="A10954" s="8" t="str">
        <f t="shared" si="1"/>
        <v>Sweden1890</v>
      </c>
      <c r="B10954" s="4" t="s">
        <v>171</v>
      </c>
      <c r="C10954" s="4">
        <v>1890.0</v>
      </c>
      <c r="D10954" s="4">
        <v>1.79780995845795</v>
      </c>
      <c r="E10954" s="4" t="s">
        <v>39</v>
      </c>
      <c r="F10954" s="4" t="s">
        <v>39</v>
      </c>
      <c r="G10954" s="4" t="s">
        <v>39</v>
      </c>
      <c r="H10954" s="4">
        <v>7.17876482009888</v>
      </c>
      <c r="I10954" s="4">
        <v>6.84413623809815</v>
      </c>
      <c r="J10954" s="4" t="str">
        <f t="shared" si="2"/>
        <v>#VALUE!</v>
      </c>
      <c r="K10954" s="5" t="str">
        <f t="shared" si="3"/>
        <v>#VALUE!</v>
      </c>
      <c r="L10954" s="5" t="str">
        <f t="shared" si="4"/>
        <v>#VALUE!</v>
      </c>
      <c r="M10954" s="5" t="str">
        <f t="shared" si="5"/>
        <v>#VALUE!</v>
      </c>
      <c r="N10954" s="4" t="b">
        <v>0</v>
      </c>
      <c r="O10954" s="4" t="b">
        <v>1</v>
      </c>
      <c r="P10954" s="4" t="b">
        <v>0</v>
      </c>
      <c r="Q10954" s="4" t="b">
        <v>0</v>
      </c>
      <c r="R10954" s="4" t="s">
        <v>39</v>
      </c>
      <c r="S10954" s="4" t="s">
        <v>39</v>
      </c>
      <c r="T10954" s="4" t="s">
        <v>39</v>
      </c>
    </row>
    <row r="10955" ht="12.75" customHeight="1">
      <c r="A10955" s="8" t="str">
        <f t="shared" si="1"/>
        <v>Sweden1889</v>
      </c>
      <c r="B10955" s="4" t="s">
        <v>171</v>
      </c>
      <c r="C10955" s="4">
        <v>1889.0</v>
      </c>
      <c r="D10955" s="4">
        <v>2.5167601108551</v>
      </c>
      <c r="E10955" s="4" t="s">
        <v>39</v>
      </c>
      <c r="F10955" s="4" t="s">
        <v>39</v>
      </c>
      <c r="G10955" s="4" t="s">
        <v>39</v>
      </c>
      <c r="H10955" s="4">
        <v>7.05884456634522</v>
      </c>
      <c r="I10955" s="4">
        <v>6.86604833602905</v>
      </c>
      <c r="J10955" s="4" t="str">
        <f t="shared" si="2"/>
        <v>#VALUE!</v>
      </c>
      <c r="K10955" s="5" t="str">
        <f t="shared" si="3"/>
        <v>#VALUE!</v>
      </c>
      <c r="L10955" s="5" t="str">
        <f t="shared" si="4"/>
        <v>#VALUE!</v>
      </c>
      <c r="M10955" s="5" t="str">
        <f t="shared" si="5"/>
        <v>#VALUE!</v>
      </c>
      <c r="N10955" s="4" t="b">
        <v>0</v>
      </c>
      <c r="O10955" s="4" t="b">
        <v>1</v>
      </c>
      <c r="P10955" s="4" t="b">
        <v>0</v>
      </c>
      <c r="Q10955" s="4" t="b">
        <v>0</v>
      </c>
      <c r="R10955" s="4" t="s">
        <v>39</v>
      </c>
      <c r="S10955" s="4" t="s">
        <v>39</v>
      </c>
      <c r="T10955" s="4" t="s">
        <v>39</v>
      </c>
    </row>
    <row r="10956" ht="12.75" customHeight="1">
      <c r="A10956" s="8" t="str">
        <f t="shared" si="1"/>
        <v>Sweden1888</v>
      </c>
      <c r="B10956" s="4" t="s">
        <v>171</v>
      </c>
      <c r="C10956" s="4">
        <v>1888.0</v>
      </c>
      <c r="D10956" s="4">
        <v>1.37335002422333</v>
      </c>
      <c r="E10956" s="4" t="s">
        <v>39</v>
      </c>
      <c r="F10956" s="4" t="s">
        <v>39</v>
      </c>
      <c r="G10956" s="4" t="s">
        <v>39</v>
      </c>
      <c r="H10956" s="4">
        <v>7.17309474945068</v>
      </c>
      <c r="I10956" s="4">
        <v>7.22644805908203</v>
      </c>
      <c r="J10956" s="4" t="str">
        <f t="shared" si="2"/>
        <v>#VALUE!</v>
      </c>
      <c r="K10956" s="5" t="str">
        <f t="shared" si="3"/>
        <v>#VALUE!</v>
      </c>
      <c r="L10956" s="5" t="str">
        <f t="shared" si="4"/>
        <v>#VALUE!</v>
      </c>
      <c r="M10956" s="5" t="str">
        <f t="shared" si="5"/>
        <v>#VALUE!</v>
      </c>
      <c r="N10956" s="4" t="b">
        <v>0</v>
      </c>
      <c r="O10956" s="4" t="b">
        <v>1</v>
      </c>
      <c r="P10956" s="4" t="b">
        <v>0</v>
      </c>
      <c r="Q10956" s="4" t="b">
        <v>0</v>
      </c>
      <c r="R10956" s="4" t="s">
        <v>39</v>
      </c>
      <c r="S10956" s="4" t="s">
        <v>39</v>
      </c>
      <c r="T10956" s="4" t="s">
        <v>39</v>
      </c>
    </row>
    <row r="10957" ht="12.75" customHeight="1">
      <c r="A10957" s="8" t="str">
        <f t="shared" si="1"/>
        <v>Sweden1887</v>
      </c>
      <c r="B10957" s="4" t="s">
        <v>171</v>
      </c>
      <c r="C10957" s="4">
        <v>1887.0</v>
      </c>
      <c r="D10957" s="4">
        <v>-1.00487995147705</v>
      </c>
      <c r="E10957" s="4" t="s">
        <v>39</v>
      </c>
      <c r="F10957" s="4" t="s">
        <v>39</v>
      </c>
      <c r="G10957" s="4" t="s">
        <v>39</v>
      </c>
      <c r="H10957" s="4">
        <v>6.50995206832886</v>
      </c>
      <c r="I10957" s="4">
        <v>8.012038230896</v>
      </c>
      <c r="J10957" s="4" t="str">
        <f t="shared" si="2"/>
        <v>#VALUE!</v>
      </c>
      <c r="K10957" s="5" t="str">
        <f t="shared" si="3"/>
        <v>#VALUE!</v>
      </c>
      <c r="L10957" s="5" t="str">
        <f t="shared" si="4"/>
        <v>#VALUE!</v>
      </c>
      <c r="M10957" s="5" t="str">
        <f t="shared" si="5"/>
        <v>#VALUE!</v>
      </c>
      <c r="N10957" s="4" t="b">
        <v>1</v>
      </c>
      <c r="O10957" s="4" t="b">
        <v>1</v>
      </c>
      <c r="P10957" s="4" t="b">
        <v>0</v>
      </c>
      <c r="Q10957" s="4" t="b">
        <v>0</v>
      </c>
      <c r="R10957" s="4" t="s">
        <v>39</v>
      </c>
      <c r="S10957" s="4" t="s">
        <v>39</v>
      </c>
      <c r="T10957" s="4" t="s">
        <v>39</v>
      </c>
    </row>
    <row r="10958" ht="12.75" customHeight="1">
      <c r="A10958" s="8" t="str">
        <f t="shared" si="1"/>
        <v>Sweden1886</v>
      </c>
      <c r="B10958" s="4" t="s">
        <v>171</v>
      </c>
      <c r="C10958" s="4">
        <v>1886.0</v>
      </c>
      <c r="D10958" s="4">
        <v>-0.557097017765045</v>
      </c>
      <c r="E10958" s="4" t="s">
        <v>39</v>
      </c>
      <c r="F10958" s="4" t="s">
        <v>39</v>
      </c>
      <c r="G10958" s="4" t="s">
        <v>39</v>
      </c>
      <c r="H10958" s="4">
        <v>6.65838527679443</v>
      </c>
      <c r="I10958" s="4">
        <v>7.63540363311768</v>
      </c>
      <c r="J10958" s="4" t="str">
        <f t="shared" si="2"/>
        <v>#VALUE!</v>
      </c>
      <c r="K10958" s="5" t="str">
        <f t="shared" si="3"/>
        <v>#VALUE!</v>
      </c>
      <c r="L10958" s="5" t="str">
        <f t="shared" si="4"/>
        <v>#VALUE!</v>
      </c>
      <c r="M10958" s="5" t="str">
        <f t="shared" si="5"/>
        <v>#VALUE!</v>
      </c>
      <c r="N10958" s="4" t="b">
        <v>1</v>
      </c>
      <c r="O10958" s="4" t="b">
        <v>1</v>
      </c>
      <c r="P10958" s="4" t="b">
        <v>0</v>
      </c>
      <c r="Q10958" s="4" t="b">
        <v>0</v>
      </c>
      <c r="R10958" s="4" t="s">
        <v>39</v>
      </c>
      <c r="S10958" s="4" t="s">
        <v>39</v>
      </c>
      <c r="T10958" s="4" t="s">
        <v>39</v>
      </c>
    </row>
    <row r="10959" ht="12.75" customHeight="1">
      <c r="A10959" s="8" t="str">
        <f t="shared" si="1"/>
        <v>Sweden1885</v>
      </c>
      <c r="B10959" s="4" t="s">
        <v>171</v>
      </c>
      <c r="C10959" s="4">
        <v>1885.0</v>
      </c>
      <c r="D10959" s="4">
        <v>3.52535009384155</v>
      </c>
      <c r="E10959" s="4" t="s">
        <v>39</v>
      </c>
      <c r="F10959" s="4" t="s">
        <v>39</v>
      </c>
      <c r="G10959" s="4" t="s">
        <v>39</v>
      </c>
      <c r="H10959" s="4">
        <v>6.51768112182617</v>
      </c>
      <c r="I10959" s="4">
        <v>6.59731864929199</v>
      </c>
      <c r="J10959" s="4" t="str">
        <f t="shared" si="2"/>
        <v>#VALUE!</v>
      </c>
      <c r="K10959" s="5" t="str">
        <f t="shared" si="3"/>
        <v>#VALUE!</v>
      </c>
      <c r="L10959" s="5" t="str">
        <f t="shared" si="4"/>
        <v>#VALUE!</v>
      </c>
      <c r="M10959" s="5" t="str">
        <f t="shared" si="5"/>
        <v>#VALUE!</v>
      </c>
      <c r="N10959" s="4" t="b">
        <v>1</v>
      </c>
      <c r="O10959" s="4" t="b">
        <v>1</v>
      </c>
      <c r="P10959" s="4" t="b">
        <v>0</v>
      </c>
      <c r="Q10959" s="4" t="b">
        <v>0</v>
      </c>
      <c r="R10959" s="4" t="s">
        <v>39</v>
      </c>
      <c r="S10959" s="4" t="s">
        <v>39</v>
      </c>
      <c r="T10959" s="4" t="s">
        <v>39</v>
      </c>
    </row>
    <row r="10960" ht="12.75" customHeight="1">
      <c r="A10960" s="8" t="str">
        <f t="shared" si="1"/>
        <v>Sweden1884</v>
      </c>
      <c r="B10960" s="4" t="s">
        <v>171</v>
      </c>
      <c r="C10960" s="4">
        <v>1884.0</v>
      </c>
      <c r="D10960" s="4">
        <v>1.89988994598389</v>
      </c>
      <c r="E10960" s="4" t="s">
        <v>39</v>
      </c>
      <c r="F10960" s="4" t="s">
        <v>39</v>
      </c>
      <c r="G10960" s="4" t="s">
        <v>39</v>
      </c>
      <c r="H10960" s="4">
        <v>6.51927518844605</v>
      </c>
      <c r="I10960" s="4">
        <v>6.28181171417236</v>
      </c>
      <c r="J10960" s="4" t="str">
        <f t="shared" si="2"/>
        <v>#VALUE!</v>
      </c>
      <c r="K10960" s="5" t="str">
        <f t="shared" si="3"/>
        <v>#VALUE!</v>
      </c>
      <c r="L10960" s="5" t="str">
        <f t="shared" si="4"/>
        <v>#VALUE!</v>
      </c>
      <c r="M10960" s="5" t="str">
        <f t="shared" si="5"/>
        <v>#VALUE!</v>
      </c>
      <c r="N10960" s="4" t="b">
        <v>0</v>
      </c>
      <c r="O10960" s="4" t="b">
        <v>0</v>
      </c>
      <c r="P10960" s="4" t="b">
        <v>0</v>
      </c>
      <c r="Q10960" s="4" t="b">
        <v>1</v>
      </c>
      <c r="R10960" s="4" t="s">
        <v>39</v>
      </c>
      <c r="S10960" s="4" t="s">
        <v>39</v>
      </c>
      <c r="T10960" s="4" t="s">
        <v>39</v>
      </c>
    </row>
    <row r="10961" ht="12.75" customHeight="1">
      <c r="A10961" s="8" t="str">
        <f t="shared" si="1"/>
        <v>Sweden1883</v>
      </c>
      <c r="B10961" s="4" t="s">
        <v>171</v>
      </c>
      <c r="C10961" s="4">
        <v>1883.0</v>
      </c>
      <c r="D10961" s="4">
        <v>5.13979005813599</v>
      </c>
      <c r="E10961" s="4" t="s">
        <v>39</v>
      </c>
      <c r="F10961" s="4" t="s">
        <v>39</v>
      </c>
      <c r="G10961" s="4" t="s">
        <v>39</v>
      </c>
      <c r="H10961" s="4">
        <v>6.29365301132202</v>
      </c>
      <c r="I10961" s="4">
        <v>6.13406229019165</v>
      </c>
      <c r="J10961" s="4" t="str">
        <f t="shared" si="2"/>
        <v>#VALUE!</v>
      </c>
      <c r="K10961" s="5" t="str">
        <f t="shared" si="3"/>
        <v>#VALUE!</v>
      </c>
      <c r="L10961" s="5" t="str">
        <f t="shared" si="4"/>
        <v>#VALUE!</v>
      </c>
      <c r="M10961" s="5" t="str">
        <f t="shared" si="5"/>
        <v>#VALUE!</v>
      </c>
      <c r="N10961" s="4" t="b">
        <v>0</v>
      </c>
      <c r="O10961" s="4" t="b">
        <v>0</v>
      </c>
      <c r="P10961" s="4" t="b">
        <v>0</v>
      </c>
      <c r="Q10961" s="4" t="b">
        <v>1</v>
      </c>
      <c r="R10961" s="4" t="s">
        <v>39</v>
      </c>
      <c r="S10961" s="4" t="s">
        <v>39</v>
      </c>
      <c r="T10961" s="4" t="s">
        <v>39</v>
      </c>
    </row>
    <row r="10962" ht="12.75" customHeight="1">
      <c r="A10962" s="8" t="str">
        <f t="shared" si="1"/>
        <v>Sweden1882</v>
      </c>
      <c r="B10962" s="4" t="s">
        <v>171</v>
      </c>
      <c r="C10962" s="4">
        <v>1882.0</v>
      </c>
      <c r="D10962" s="4">
        <v>1.05868995189667</v>
      </c>
      <c r="E10962" s="4" t="s">
        <v>39</v>
      </c>
      <c r="F10962" s="4" t="s">
        <v>39</v>
      </c>
      <c r="G10962" s="4" t="s">
        <v>39</v>
      </c>
      <c r="H10962" s="4">
        <v>6.37183618545532</v>
      </c>
      <c r="I10962" s="4">
        <v>6.01594734191895</v>
      </c>
      <c r="J10962" s="4" t="str">
        <f t="shared" si="2"/>
        <v>#VALUE!</v>
      </c>
      <c r="K10962" s="5" t="str">
        <f t="shared" si="3"/>
        <v>#VALUE!</v>
      </c>
      <c r="L10962" s="5" t="str">
        <f t="shared" si="4"/>
        <v>#VALUE!</v>
      </c>
      <c r="M10962" s="5" t="str">
        <f t="shared" si="5"/>
        <v>#VALUE!</v>
      </c>
      <c r="N10962" s="4" t="b">
        <v>0</v>
      </c>
      <c r="O10962" s="4" t="b">
        <v>1</v>
      </c>
      <c r="P10962" s="4" t="b">
        <v>0</v>
      </c>
      <c r="Q10962" s="4" t="b">
        <v>1</v>
      </c>
      <c r="R10962" s="4" t="s">
        <v>39</v>
      </c>
      <c r="S10962" s="4" t="s">
        <v>39</v>
      </c>
      <c r="T10962" s="4" t="s">
        <v>39</v>
      </c>
    </row>
    <row r="10963" ht="12.75" customHeight="1">
      <c r="A10963" s="8" t="str">
        <f t="shared" si="1"/>
        <v>Sweden1881</v>
      </c>
      <c r="B10963" s="4" t="s">
        <v>171</v>
      </c>
      <c r="C10963" s="4">
        <v>1881.0</v>
      </c>
      <c r="D10963" s="4">
        <v>2.25531005859375</v>
      </c>
      <c r="E10963" s="4" t="s">
        <v>39</v>
      </c>
      <c r="F10963" s="4" t="s">
        <v>39</v>
      </c>
      <c r="G10963" s="4" t="s">
        <v>39</v>
      </c>
      <c r="H10963" s="4">
        <v>6.45675659179688</v>
      </c>
      <c r="I10963" s="4">
        <v>6.62885332107544</v>
      </c>
      <c r="J10963" s="4" t="str">
        <f t="shared" si="2"/>
        <v>#VALUE!</v>
      </c>
      <c r="K10963" s="5" t="str">
        <f t="shared" si="3"/>
        <v>#VALUE!</v>
      </c>
      <c r="L10963" s="5" t="str">
        <f t="shared" si="4"/>
        <v>#VALUE!</v>
      </c>
      <c r="M10963" s="5" t="str">
        <f t="shared" si="5"/>
        <v>#VALUE!</v>
      </c>
      <c r="N10963" s="4" t="b">
        <v>0</v>
      </c>
      <c r="O10963" s="4" t="b">
        <v>1</v>
      </c>
      <c r="P10963" s="4" t="b">
        <v>0</v>
      </c>
      <c r="Q10963" s="4" t="b">
        <v>0</v>
      </c>
      <c r="R10963" s="4" t="s">
        <v>39</v>
      </c>
      <c r="S10963" s="4" t="s">
        <v>39</v>
      </c>
      <c r="T10963" s="4" t="s">
        <v>39</v>
      </c>
    </row>
    <row r="10964" ht="12.75" customHeight="1">
      <c r="A10964" s="8" t="str">
        <f t="shared" si="1"/>
        <v>Sweden1880</v>
      </c>
      <c r="B10964" s="4" t="s">
        <v>171</v>
      </c>
      <c r="C10964" s="4">
        <v>1880.0</v>
      </c>
      <c r="D10964" s="4">
        <v>-2.16760993003845</v>
      </c>
      <c r="E10964" s="4" t="s">
        <v>39</v>
      </c>
      <c r="F10964" s="4" t="s">
        <v>39</v>
      </c>
      <c r="G10964" s="4" t="s">
        <v>39</v>
      </c>
      <c r="H10964" s="4">
        <v>6.29885244369507</v>
      </c>
      <c r="I10964" s="4">
        <v>6.77276182174683</v>
      </c>
      <c r="J10964" s="4" t="str">
        <f t="shared" si="2"/>
        <v>#VALUE!</v>
      </c>
      <c r="K10964" s="5" t="str">
        <f t="shared" si="3"/>
        <v>#VALUE!</v>
      </c>
      <c r="L10964" s="5" t="str">
        <f t="shared" si="4"/>
        <v>#VALUE!</v>
      </c>
      <c r="M10964" s="5" t="str">
        <f t="shared" si="5"/>
        <v>#VALUE!</v>
      </c>
      <c r="N10964" s="4" t="b">
        <v>1</v>
      </c>
      <c r="O10964" s="4" t="b">
        <v>1</v>
      </c>
      <c r="P10964" s="4" t="b">
        <v>0</v>
      </c>
      <c r="Q10964" s="4" t="b">
        <v>0</v>
      </c>
      <c r="R10964" s="4" t="s">
        <v>39</v>
      </c>
      <c r="S10964" s="4" t="s">
        <v>39</v>
      </c>
      <c r="T10964" s="4" t="s">
        <v>39</v>
      </c>
    </row>
    <row r="10965" ht="12.75" customHeight="1">
      <c r="A10965" s="8" t="str">
        <f t="shared" si="1"/>
        <v>Sweden1879</v>
      </c>
      <c r="B10965" s="4" t="s">
        <v>171</v>
      </c>
      <c r="C10965" s="4">
        <v>1879.0</v>
      </c>
      <c r="D10965" s="4">
        <v>5.19893980026245</v>
      </c>
      <c r="E10965" s="4" t="s">
        <v>39</v>
      </c>
      <c r="F10965" s="4" t="s">
        <v>39</v>
      </c>
      <c r="G10965" s="4" t="s">
        <v>39</v>
      </c>
      <c r="H10965" s="4">
        <v>5.76764726638794</v>
      </c>
      <c r="I10965" s="4">
        <v>7.65294122695923</v>
      </c>
      <c r="J10965" s="4" t="str">
        <f t="shared" si="2"/>
        <v>#VALUE!</v>
      </c>
      <c r="K10965" s="5" t="str">
        <f t="shared" si="3"/>
        <v>#VALUE!</v>
      </c>
      <c r="L10965" s="5" t="str">
        <f t="shared" si="4"/>
        <v>#VALUE!</v>
      </c>
      <c r="M10965" s="5" t="str">
        <f t="shared" si="5"/>
        <v>#VALUE!</v>
      </c>
      <c r="N10965" s="4" t="b">
        <v>1</v>
      </c>
      <c r="O10965" s="4" t="b">
        <v>1</v>
      </c>
      <c r="P10965" s="4" t="b">
        <v>0</v>
      </c>
      <c r="Q10965" s="4" t="b">
        <v>0</v>
      </c>
      <c r="R10965" s="4" t="s">
        <v>39</v>
      </c>
      <c r="S10965" s="4" t="s">
        <v>39</v>
      </c>
      <c r="T10965" s="4" t="s">
        <v>39</v>
      </c>
    </row>
    <row r="10966" ht="12.75" customHeight="1">
      <c r="A10966" s="8" t="str">
        <f t="shared" si="1"/>
        <v>Sweden1878</v>
      </c>
      <c r="B10966" s="4" t="s">
        <v>171</v>
      </c>
      <c r="C10966" s="4">
        <v>1878.0</v>
      </c>
      <c r="D10966" s="4">
        <v>-3.43419003486633</v>
      </c>
      <c r="E10966" s="4" t="s">
        <v>39</v>
      </c>
      <c r="F10966" s="4" t="s">
        <v>39</v>
      </c>
      <c r="G10966" s="4" t="s">
        <v>39</v>
      </c>
      <c r="H10966" s="4">
        <v>6.21902942657471</v>
      </c>
      <c r="I10966" s="4">
        <v>8.25885963439941</v>
      </c>
      <c r="J10966" s="4" t="str">
        <f t="shared" si="2"/>
        <v>#VALUE!</v>
      </c>
      <c r="K10966" s="5" t="str">
        <f t="shared" si="3"/>
        <v>#VALUE!</v>
      </c>
      <c r="L10966" s="5" t="str">
        <f t="shared" si="4"/>
        <v>#VALUE!</v>
      </c>
      <c r="M10966" s="5" t="str">
        <f t="shared" si="5"/>
        <v>#VALUE!</v>
      </c>
      <c r="N10966" s="4" t="b">
        <v>1</v>
      </c>
      <c r="O10966" s="4" t="b">
        <v>1</v>
      </c>
      <c r="P10966" s="4" t="b">
        <v>0</v>
      </c>
      <c r="Q10966" s="4" t="b">
        <v>0</v>
      </c>
      <c r="R10966" s="4" t="s">
        <v>39</v>
      </c>
      <c r="S10966" s="4" t="s">
        <v>39</v>
      </c>
      <c r="T10966" s="4" t="s">
        <v>39</v>
      </c>
    </row>
    <row r="10967" ht="12.75" customHeight="1">
      <c r="A10967" s="8" t="str">
        <f t="shared" si="1"/>
        <v>Sweden1877</v>
      </c>
      <c r="B10967" s="4" t="s">
        <v>171</v>
      </c>
      <c r="C10967" s="4">
        <v>1877.0</v>
      </c>
      <c r="D10967" s="4">
        <v>-1.97999000549316</v>
      </c>
      <c r="E10967" s="4" t="s">
        <v>39</v>
      </c>
      <c r="F10967" s="4" t="s">
        <v>39</v>
      </c>
      <c r="G10967" s="4" t="s">
        <v>39</v>
      </c>
      <c r="H10967" s="4">
        <v>5.88184356689453</v>
      </c>
      <c r="I10967" s="4">
        <v>7.09099245071411</v>
      </c>
      <c r="J10967" s="4" t="str">
        <f t="shared" si="2"/>
        <v>#VALUE!</v>
      </c>
      <c r="K10967" s="5" t="str">
        <f t="shared" si="3"/>
        <v>#VALUE!</v>
      </c>
      <c r="L10967" s="5" t="str">
        <f t="shared" si="4"/>
        <v>#VALUE!</v>
      </c>
      <c r="M10967" s="5" t="str">
        <f t="shared" si="5"/>
        <v>#VALUE!</v>
      </c>
      <c r="N10967" s="4" t="b">
        <v>1</v>
      </c>
      <c r="O10967" s="4" t="b">
        <v>1</v>
      </c>
      <c r="P10967" s="4" t="b">
        <v>0</v>
      </c>
      <c r="Q10967" s="4" t="b">
        <v>0</v>
      </c>
      <c r="R10967" s="4" t="s">
        <v>39</v>
      </c>
      <c r="S10967" s="4" t="s">
        <v>39</v>
      </c>
      <c r="T10967" s="4" t="s">
        <v>39</v>
      </c>
    </row>
    <row r="10968" ht="12.75" customHeight="1">
      <c r="A10968" s="8" t="str">
        <f t="shared" si="1"/>
        <v>Sweden1876</v>
      </c>
      <c r="B10968" s="4" t="s">
        <v>171</v>
      </c>
      <c r="C10968" s="4">
        <v>1876.0</v>
      </c>
      <c r="D10968" s="4">
        <v>6.05108022689819</v>
      </c>
      <c r="E10968" s="4" t="s">
        <v>39</v>
      </c>
      <c r="F10968" s="4" t="s">
        <v>39</v>
      </c>
      <c r="G10968" s="4" t="s">
        <v>39</v>
      </c>
      <c r="H10968" s="4">
        <v>5.84068727493286</v>
      </c>
      <c r="I10968" s="4">
        <v>6.90900325775147</v>
      </c>
      <c r="J10968" s="4" t="str">
        <f t="shared" si="2"/>
        <v>#VALUE!</v>
      </c>
      <c r="K10968" s="5" t="str">
        <f t="shared" si="3"/>
        <v>#VALUE!</v>
      </c>
      <c r="L10968" s="5" t="str">
        <f t="shared" si="4"/>
        <v>#VALUE!</v>
      </c>
      <c r="M10968" s="5" t="str">
        <f t="shared" si="5"/>
        <v>#VALUE!</v>
      </c>
      <c r="N10968" s="4" t="b">
        <v>1</v>
      </c>
      <c r="O10968" s="4" t="b">
        <v>1</v>
      </c>
      <c r="P10968" s="4" t="b">
        <v>0</v>
      </c>
      <c r="Q10968" s="4" t="b">
        <v>0</v>
      </c>
      <c r="R10968" s="4" t="s">
        <v>39</v>
      </c>
      <c r="S10968" s="4" t="s">
        <v>39</v>
      </c>
      <c r="T10968" s="4" t="s">
        <v>39</v>
      </c>
    </row>
    <row r="10969" ht="12.75" customHeight="1">
      <c r="A10969" s="8" t="str">
        <f t="shared" si="1"/>
        <v>Sweden1875</v>
      </c>
      <c r="B10969" s="4" t="s">
        <v>171</v>
      </c>
      <c r="C10969" s="4">
        <v>1875.0</v>
      </c>
      <c r="D10969" s="4">
        <v>-2.95445990562439</v>
      </c>
      <c r="E10969" s="4" t="s">
        <v>39</v>
      </c>
      <c r="F10969" s="4" t="s">
        <v>39</v>
      </c>
      <c r="G10969" s="4" t="s">
        <v>39</v>
      </c>
      <c r="H10969" s="4">
        <v>5.78147077560425</v>
      </c>
      <c r="I10969" s="4">
        <v>7.03655385971069</v>
      </c>
      <c r="J10969" s="4" t="str">
        <f t="shared" si="2"/>
        <v>#VALUE!</v>
      </c>
      <c r="K10969" s="5" t="str">
        <f t="shared" si="3"/>
        <v>#VALUE!</v>
      </c>
      <c r="L10969" s="5" t="str">
        <f t="shared" si="4"/>
        <v>#VALUE!</v>
      </c>
      <c r="M10969" s="5" t="str">
        <f t="shared" si="5"/>
        <v>#VALUE!</v>
      </c>
      <c r="N10969" s="4" t="b">
        <v>1</v>
      </c>
      <c r="O10969" s="4" t="b">
        <v>1</v>
      </c>
      <c r="P10969" s="4" t="b">
        <v>0</v>
      </c>
      <c r="Q10969" s="4" t="b">
        <v>0</v>
      </c>
      <c r="R10969" s="4" t="s">
        <v>39</v>
      </c>
      <c r="S10969" s="4" t="s">
        <v>39</v>
      </c>
      <c r="T10969" s="4" t="s">
        <v>39</v>
      </c>
    </row>
    <row r="10970" ht="12.75" customHeight="1">
      <c r="A10970" s="8" t="str">
        <f t="shared" si="1"/>
        <v>Sweden1874</v>
      </c>
      <c r="B10970" s="4" t="s">
        <v>171</v>
      </c>
      <c r="C10970" s="4">
        <v>1874.0</v>
      </c>
      <c r="D10970" s="4">
        <v>3.99907994270325</v>
      </c>
      <c r="E10970" s="4" t="s">
        <v>39</v>
      </c>
      <c r="F10970" s="4" t="s">
        <v>39</v>
      </c>
      <c r="G10970" s="4" t="s">
        <v>39</v>
      </c>
      <c r="H10970" s="4">
        <v>5.70070123672485</v>
      </c>
      <c r="I10970" s="4">
        <v>6.74607276916504</v>
      </c>
      <c r="J10970" s="4" t="str">
        <f t="shared" si="2"/>
        <v>#VALUE!</v>
      </c>
      <c r="K10970" s="5" t="str">
        <f t="shared" si="3"/>
        <v>#VALUE!</v>
      </c>
      <c r="L10970" s="5" t="str">
        <f t="shared" si="4"/>
        <v>#VALUE!</v>
      </c>
      <c r="M10970" s="5" t="str">
        <f t="shared" si="5"/>
        <v>#VALUE!</v>
      </c>
      <c r="N10970" s="4" t="b">
        <v>1</v>
      </c>
      <c r="O10970" s="4" t="b">
        <v>1</v>
      </c>
      <c r="P10970" s="4" t="b">
        <v>1</v>
      </c>
      <c r="Q10970" s="4" t="b">
        <v>0</v>
      </c>
      <c r="R10970" s="4" t="s">
        <v>39</v>
      </c>
      <c r="S10970" s="4" t="s">
        <v>39</v>
      </c>
      <c r="T10970" s="4" t="s">
        <v>39</v>
      </c>
    </row>
    <row r="10971" ht="12.75" customHeight="1">
      <c r="A10971" s="8" t="str">
        <f t="shared" si="1"/>
        <v>Sweden1873</v>
      </c>
      <c r="B10971" s="4" t="s">
        <v>171</v>
      </c>
      <c r="C10971" s="4">
        <v>1873.0</v>
      </c>
      <c r="D10971" s="4">
        <v>7.08789014816284</v>
      </c>
      <c r="E10971" s="4" t="s">
        <v>39</v>
      </c>
      <c r="F10971" s="4" t="s">
        <v>39</v>
      </c>
      <c r="G10971" s="4" t="s">
        <v>39</v>
      </c>
      <c r="H10971" s="4">
        <v>5.44518089294434</v>
      </c>
      <c r="I10971" s="4">
        <v>5.38478899002075</v>
      </c>
      <c r="J10971" s="4" t="str">
        <f t="shared" si="2"/>
        <v>#VALUE!</v>
      </c>
      <c r="K10971" s="5" t="str">
        <f t="shared" si="3"/>
        <v>#VALUE!</v>
      </c>
      <c r="L10971" s="5" t="str">
        <f t="shared" si="4"/>
        <v>#VALUE!</v>
      </c>
      <c r="M10971" s="5" t="str">
        <f t="shared" si="5"/>
        <v>#VALUE!</v>
      </c>
      <c r="N10971" s="4" t="b">
        <v>0</v>
      </c>
      <c r="O10971" s="4" t="b">
        <v>0</v>
      </c>
      <c r="P10971" s="4" t="b">
        <v>1</v>
      </c>
      <c r="Q10971" s="4" t="b">
        <v>1</v>
      </c>
      <c r="R10971" s="4" t="s">
        <v>39</v>
      </c>
      <c r="S10971" s="4" t="s">
        <v>39</v>
      </c>
      <c r="T10971" s="4" t="s">
        <v>39</v>
      </c>
    </row>
    <row r="10972" ht="12.75" customHeight="1">
      <c r="A10972" s="8" t="str">
        <f t="shared" si="1"/>
        <v>Sweden1872</v>
      </c>
      <c r="B10972" s="4" t="s">
        <v>171</v>
      </c>
      <c r="C10972" s="4">
        <v>1872.0</v>
      </c>
      <c r="D10972" s="4">
        <v>9.38099956512451</v>
      </c>
      <c r="E10972" s="4" t="s">
        <v>39</v>
      </c>
      <c r="F10972" s="4" t="s">
        <v>39</v>
      </c>
      <c r="G10972" s="4" t="s">
        <v>39</v>
      </c>
      <c r="H10972" s="4">
        <v>5.47328758239746</v>
      </c>
      <c r="I10972" s="4">
        <v>5.61960601806641</v>
      </c>
      <c r="J10972" s="4" t="str">
        <f t="shared" si="2"/>
        <v>#VALUE!</v>
      </c>
      <c r="K10972" s="5" t="str">
        <f t="shared" si="3"/>
        <v>#VALUE!</v>
      </c>
      <c r="L10972" s="5" t="str">
        <f t="shared" si="4"/>
        <v>#VALUE!</v>
      </c>
      <c r="M10972" s="5" t="str">
        <f t="shared" si="5"/>
        <v>#VALUE!</v>
      </c>
      <c r="N10972" s="4" t="b">
        <v>0</v>
      </c>
      <c r="O10972" s="4" t="b">
        <v>0</v>
      </c>
      <c r="P10972" s="4" t="b">
        <v>1</v>
      </c>
      <c r="Q10972" s="4" t="b">
        <v>1</v>
      </c>
      <c r="R10972" s="4" t="s">
        <v>39</v>
      </c>
      <c r="S10972" s="4" t="s">
        <v>39</v>
      </c>
      <c r="T10972" s="4" t="s">
        <v>39</v>
      </c>
    </row>
    <row r="10973" ht="12.75" customHeight="1">
      <c r="A10973" s="8" t="str">
        <f t="shared" si="1"/>
        <v>Sweden1871</v>
      </c>
      <c r="B10973" s="4" t="s">
        <v>171</v>
      </c>
      <c r="C10973" s="4">
        <v>1871.0</v>
      </c>
      <c r="D10973" s="4">
        <v>3.67633008956909</v>
      </c>
      <c r="E10973" s="4" t="s">
        <v>39</v>
      </c>
      <c r="F10973" s="4" t="s">
        <v>39</v>
      </c>
      <c r="G10973" s="4" t="s">
        <v>39</v>
      </c>
      <c r="H10973" s="4">
        <v>5.94673919677734</v>
      </c>
      <c r="I10973" s="4">
        <v>5.72717380523682</v>
      </c>
      <c r="J10973" s="4" t="str">
        <f t="shared" si="2"/>
        <v>#VALUE!</v>
      </c>
      <c r="K10973" s="5" t="str">
        <f t="shared" si="3"/>
        <v>#VALUE!</v>
      </c>
      <c r="L10973" s="5" t="str">
        <f t="shared" si="4"/>
        <v>#VALUE!</v>
      </c>
      <c r="M10973" s="5" t="str">
        <f t="shared" si="5"/>
        <v>#VALUE!</v>
      </c>
      <c r="N10973" s="4" t="b">
        <v>0</v>
      </c>
      <c r="O10973" s="4" t="b">
        <v>1</v>
      </c>
      <c r="P10973" s="4" t="b">
        <v>1</v>
      </c>
      <c r="Q10973" s="4" t="b">
        <v>1</v>
      </c>
      <c r="R10973" s="4" t="s">
        <v>39</v>
      </c>
      <c r="S10973" s="4" t="s">
        <v>39</v>
      </c>
      <c r="T10973" s="4" t="s">
        <v>39</v>
      </c>
    </row>
    <row r="10974" ht="12.75" customHeight="1">
      <c r="A10974" s="8" t="str">
        <f t="shared" si="1"/>
        <v>Sweden1870</v>
      </c>
      <c r="B10974" s="4" t="s">
        <v>171</v>
      </c>
      <c r="C10974" s="4">
        <v>1870.0</v>
      </c>
      <c r="D10974" s="4">
        <v>11.5804004669189</v>
      </c>
      <c r="E10974" s="4" t="s">
        <v>39</v>
      </c>
      <c r="F10974" s="4" t="s">
        <v>39</v>
      </c>
      <c r="G10974" s="4" t="s">
        <v>39</v>
      </c>
      <c r="H10974" s="4">
        <v>5.5367603302002</v>
      </c>
      <c r="I10974" s="4">
        <v>5.95763254165649</v>
      </c>
      <c r="J10974" s="4" t="str">
        <f t="shared" si="2"/>
        <v>#VALUE!</v>
      </c>
      <c r="K10974" s="5" t="str">
        <f t="shared" si="3"/>
        <v>#VALUE!</v>
      </c>
      <c r="L10974" s="5" t="str">
        <f t="shared" si="4"/>
        <v>#VALUE!</v>
      </c>
      <c r="M10974" s="5" t="str">
        <f t="shared" si="5"/>
        <v>#VALUE!</v>
      </c>
      <c r="N10974" s="4" t="b">
        <v>0</v>
      </c>
      <c r="O10974" s="4" t="b">
        <v>1</v>
      </c>
      <c r="P10974" s="4" t="b">
        <v>1</v>
      </c>
      <c r="Q10974" s="4" t="b">
        <v>0</v>
      </c>
      <c r="R10974" s="4" t="s">
        <v>39</v>
      </c>
      <c r="S10974" s="4" t="s">
        <v>39</v>
      </c>
      <c r="T10974" s="4" t="s">
        <v>39</v>
      </c>
    </row>
    <row r="10975" ht="12.75" customHeight="1">
      <c r="A10975" s="8" t="str">
        <f t="shared" si="1"/>
        <v>Sweden1869</v>
      </c>
      <c r="B10975" s="4" t="s">
        <v>171</v>
      </c>
      <c r="C10975" s="4">
        <v>1869.0</v>
      </c>
      <c r="D10975" s="4">
        <v>11.7264003753662</v>
      </c>
      <c r="E10975" s="4" t="s">
        <v>39</v>
      </c>
      <c r="F10975" s="4" t="s">
        <v>39</v>
      </c>
      <c r="G10975" s="4" t="s">
        <v>39</v>
      </c>
      <c r="H10975" s="4">
        <v>4.53370046615601</v>
      </c>
      <c r="I10975" s="4">
        <v>6.05088090896606</v>
      </c>
      <c r="J10975" s="4" t="str">
        <f t="shared" si="2"/>
        <v>#VALUE!</v>
      </c>
      <c r="K10975" s="5" t="str">
        <f t="shared" si="3"/>
        <v>#VALUE!</v>
      </c>
      <c r="L10975" s="5" t="str">
        <f t="shared" si="4"/>
        <v>#VALUE!</v>
      </c>
      <c r="M10975" s="5" t="str">
        <f t="shared" si="5"/>
        <v>#VALUE!</v>
      </c>
      <c r="N10975" s="4" t="b">
        <v>0</v>
      </c>
      <c r="O10975" s="4" t="b">
        <v>0</v>
      </c>
      <c r="P10975" s="4" t="b">
        <v>1</v>
      </c>
      <c r="Q10975" s="4" t="b">
        <v>1</v>
      </c>
      <c r="R10975" s="4" t="s">
        <v>39</v>
      </c>
      <c r="S10975" s="4" t="s">
        <v>39</v>
      </c>
      <c r="T10975" s="4" t="s">
        <v>39</v>
      </c>
    </row>
    <row r="10976" ht="12.75" customHeight="1">
      <c r="A10976" s="8" t="str">
        <f t="shared" si="1"/>
        <v>Sweden1868</v>
      </c>
      <c r="B10976" s="4" t="s">
        <v>171</v>
      </c>
      <c r="C10976" s="4">
        <v>1868.0</v>
      </c>
      <c r="D10976" s="4">
        <v>-6.71823978424072</v>
      </c>
      <c r="E10976" s="4" t="s">
        <v>39</v>
      </c>
      <c r="F10976" s="4" t="s">
        <v>39</v>
      </c>
      <c r="G10976" s="4" t="s">
        <v>39</v>
      </c>
      <c r="H10976" s="4">
        <v>4.71001148223877</v>
      </c>
      <c r="I10976" s="4">
        <v>6.38405132293701</v>
      </c>
      <c r="J10976" s="4" t="str">
        <f t="shared" si="2"/>
        <v>#VALUE!</v>
      </c>
      <c r="K10976" s="5" t="str">
        <f t="shared" si="3"/>
        <v>#VALUE!</v>
      </c>
      <c r="L10976" s="5" t="str">
        <f t="shared" si="4"/>
        <v>#VALUE!</v>
      </c>
      <c r="M10976" s="5" t="str">
        <f t="shared" si="5"/>
        <v>#VALUE!</v>
      </c>
      <c r="N10976" s="4" t="b">
        <v>1</v>
      </c>
      <c r="O10976" s="4" t="b">
        <v>1</v>
      </c>
      <c r="P10976" s="4" t="b">
        <v>0</v>
      </c>
      <c r="Q10976" s="4" t="b">
        <v>1</v>
      </c>
      <c r="R10976" s="4" t="s">
        <v>39</v>
      </c>
      <c r="S10976" s="4" t="s">
        <v>39</v>
      </c>
      <c r="T10976" s="4" t="s">
        <v>39</v>
      </c>
    </row>
    <row r="10977" ht="12.75" customHeight="1">
      <c r="A10977" s="8" t="str">
        <f t="shared" si="1"/>
        <v>Sweden1867</v>
      </c>
      <c r="B10977" s="4" t="s">
        <v>171</v>
      </c>
      <c r="C10977" s="4">
        <v>1867.0</v>
      </c>
      <c r="D10977" s="4">
        <v>-1.46361005306244</v>
      </c>
      <c r="E10977" s="4" t="s">
        <v>39</v>
      </c>
      <c r="F10977" s="4" t="s">
        <v>39</v>
      </c>
      <c r="G10977" s="4" t="s">
        <v>39</v>
      </c>
      <c r="H10977" s="4">
        <v>4.72868394851685</v>
      </c>
      <c r="I10977" s="4">
        <v>5.8957257270813</v>
      </c>
      <c r="J10977" s="4" t="str">
        <f t="shared" si="2"/>
        <v>#VALUE!</v>
      </c>
      <c r="K10977" s="5" t="str">
        <f t="shared" si="3"/>
        <v>#VALUE!</v>
      </c>
      <c r="L10977" s="5" t="str">
        <f t="shared" si="4"/>
        <v>#VALUE!</v>
      </c>
      <c r="M10977" s="5" t="str">
        <f t="shared" si="5"/>
        <v>#VALUE!</v>
      </c>
      <c r="N10977" s="4" t="b">
        <v>1</v>
      </c>
      <c r="O10977" s="4" t="b">
        <v>1</v>
      </c>
      <c r="P10977" s="4" t="b">
        <v>0</v>
      </c>
      <c r="Q10977" s="4" t="b">
        <v>0</v>
      </c>
      <c r="R10977" s="4" t="s">
        <v>39</v>
      </c>
      <c r="S10977" s="4" t="s">
        <v>39</v>
      </c>
      <c r="T10977" s="4" t="s">
        <v>39</v>
      </c>
    </row>
    <row r="10978" ht="12.75" customHeight="1">
      <c r="A10978" s="8" t="str">
        <f t="shared" si="1"/>
        <v>Sweden1866</v>
      </c>
      <c r="B10978" s="4" t="s">
        <v>171</v>
      </c>
      <c r="C10978" s="4">
        <v>1866.0</v>
      </c>
      <c r="D10978" s="4">
        <v>-3.91609001159668</v>
      </c>
      <c r="E10978" s="4" t="s">
        <v>39</v>
      </c>
      <c r="F10978" s="4" t="s">
        <v>39</v>
      </c>
      <c r="G10978" s="4" t="s">
        <v>39</v>
      </c>
      <c r="H10978" s="4">
        <v>4.97915697097778</v>
      </c>
      <c r="I10978" s="4">
        <v>7.98688507080078</v>
      </c>
      <c r="J10978" s="4" t="str">
        <f t="shared" si="2"/>
        <v>#VALUE!</v>
      </c>
      <c r="K10978" s="5" t="str">
        <f t="shared" si="3"/>
        <v>#VALUE!</v>
      </c>
      <c r="L10978" s="5" t="str">
        <f t="shared" si="4"/>
        <v>#VALUE!</v>
      </c>
      <c r="M10978" s="5" t="str">
        <f t="shared" si="5"/>
        <v>#VALUE!</v>
      </c>
      <c r="N10978" s="4" t="b">
        <v>1</v>
      </c>
      <c r="O10978" s="4" t="b">
        <v>1</v>
      </c>
      <c r="P10978" s="4" t="b">
        <v>0</v>
      </c>
      <c r="Q10978" s="4" t="b">
        <v>0</v>
      </c>
      <c r="R10978" s="4" t="s">
        <v>39</v>
      </c>
      <c r="S10978" s="4" t="s">
        <v>39</v>
      </c>
      <c r="T10978" s="4" t="s">
        <v>39</v>
      </c>
    </row>
    <row r="10979" ht="12.75" customHeight="1">
      <c r="A10979" s="8" t="str">
        <f t="shared" si="1"/>
        <v>Sweden1865</v>
      </c>
      <c r="B10979" s="4" t="s">
        <v>171</v>
      </c>
      <c r="C10979" s="4">
        <v>1865.0</v>
      </c>
      <c r="D10979" s="4">
        <v>1.02064001560211</v>
      </c>
      <c r="E10979" s="4" t="s">
        <v>39</v>
      </c>
      <c r="F10979" s="4" t="s">
        <v>39</v>
      </c>
      <c r="G10979" s="4" t="s">
        <v>39</v>
      </c>
      <c r="H10979" s="4">
        <v>5.29072999954224</v>
      </c>
      <c r="I10979" s="4">
        <v>7.31112384796143</v>
      </c>
      <c r="J10979" s="4" t="str">
        <f t="shared" si="2"/>
        <v>#VALUE!</v>
      </c>
      <c r="K10979" s="5" t="str">
        <f t="shared" si="3"/>
        <v>#VALUE!</v>
      </c>
      <c r="L10979" s="5" t="str">
        <f t="shared" si="4"/>
        <v>#VALUE!</v>
      </c>
      <c r="M10979" s="5" t="str">
        <f t="shared" si="5"/>
        <v>#VALUE!</v>
      </c>
      <c r="N10979" s="4" t="b">
        <v>1</v>
      </c>
      <c r="O10979" s="4" t="b">
        <v>1</v>
      </c>
      <c r="P10979" s="4" t="b">
        <v>0</v>
      </c>
      <c r="Q10979" s="4" t="b">
        <v>0</v>
      </c>
      <c r="R10979" s="4" t="s">
        <v>39</v>
      </c>
      <c r="S10979" s="4" t="s">
        <v>39</v>
      </c>
      <c r="T10979" s="4" t="s">
        <v>39</v>
      </c>
    </row>
    <row r="10980" ht="12.75" customHeight="1">
      <c r="A10980" s="8" t="str">
        <f t="shared" si="1"/>
        <v>Sweden1864</v>
      </c>
      <c r="B10980" s="4" t="s">
        <v>171</v>
      </c>
      <c r="C10980" s="4">
        <v>1864.0</v>
      </c>
      <c r="D10980" s="4">
        <v>3.07536005973816</v>
      </c>
      <c r="E10980" s="4" t="s">
        <v>39</v>
      </c>
      <c r="F10980" s="4" t="s">
        <v>39</v>
      </c>
      <c r="G10980" s="4" t="s">
        <v>39</v>
      </c>
      <c r="H10980" s="4">
        <v>5.14454746246338</v>
      </c>
      <c r="I10980" s="4">
        <v>7.44477939605713</v>
      </c>
      <c r="J10980" s="4" t="str">
        <f t="shared" si="2"/>
        <v>#VALUE!</v>
      </c>
      <c r="K10980" s="5" t="str">
        <f t="shared" si="3"/>
        <v>#VALUE!</v>
      </c>
      <c r="L10980" s="5" t="str">
        <f t="shared" si="4"/>
        <v>#VALUE!</v>
      </c>
      <c r="M10980" s="5" t="str">
        <f t="shared" si="5"/>
        <v>#VALUE!</v>
      </c>
      <c r="N10980" s="4" t="b">
        <v>0</v>
      </c>
      <c r="O10980" s="4" t="b">
        <v>0</v>
      </c>
      <c r="P10980" s="4" t="b">
        <v>1</v>
      </c>
      <c r="Q10980" s="4" t="b">
        <v>1</v>
      </c>
      <c r="R10980" s="4" t="s">
        <v>39</v>
      </c>
      <c r="S10980" s="4" t="s">
        <v>39</v>
      </c>
      <c r="T10980" s="4" t="s">
        <v>39</v>
      </c>
    </row>
    <row r="10981" ht="12.75" customHeight="1">
      <c r="A10981" s="8" t="str">
        <f t="shared" si="1"/>
        <v>Sweden1863</v>
      </c>
      <c r="B10981" s="4" t="s">
        <v>171</v>
      </c>
      <c r="C10981" s="4">
        <v>1863.0</v>
      </c>
      <c r="D10981" s="4">
        <v>8.25619983673096</v>
      </c>
      <c r="E10981" s="4" t="s">
        <v>39</v>
      </c>
      <c r="F10981" s="4" t="s">
        <v>39</v>
      </c>
      <c r="G10981" s="4" t="s">
        <v>39</v>
      </c>
      <c r="H10981" s="4">
        <v>5.03398847579956</v>
      </c>
      <c r="I10981" s="4">
        <v>6.61063575744629</v>
      </c>
      <c r="J10981" s="4" t="str">
        <f t="shared" si="2"/>
        <v>#VALUE!</v>
      </c>
      <c r="K10981" s="5" t="str">
        <f t="shared" si="3"/>
        <v>#VALUE!</v>
      </c>
      <c r="L10981" s="5" t="str">
        <f t="shared" si="4"/>
        <v>#VALUE!</v>
      </c>
      <c r="M10981" s="5" t="str">
        <f t="shared" si="5"/>
        <v>#VALUE!</v>
      </c>
      <c r="N10981" s="4" t="b">
        <v>0</v>
      </c>
      <c r="O10981" s="4" t="b">
        <v>0</v>
      </c>
      <c r="P10981" s="4" t="b">
        <v>1</v>
      </c>
      <c r="Q10981" s="4" t="b">
        <v>1</v>
      </c>
      <c r="R10981" s="4" t="s">
        <v>39</v>
      </c>
      <c r="S10981" s="4" t="s">
        <v>39</v>
      </c>
      <c r="T10981" s="4" t="s">
        <v>39</v>
      </c>
    </row>
    <row r="10982" ht="12.75" customHeight="1">
      <c r="A10982" s="8" t="str">
        <f t="shared" si="1"/>
        <v>Sweden1862</v>
      </c>
      <c r="B10982" s="4" t="s">
        <v>171</v>
      </c>
      <c r="C10982" s="4">
        <v>1862.0</v>
      </c>
      <c r="D10982" s="4">
        <v>0.193744003772736</v>
      </c>
      <c r="E10982" s="4" t="s">
        <v>39</v>
      </c>
      <c r="F10982" s="4" t="s">
        <v>39</v>
      </c>
      <c r="G10982" s="4" t="s">
        <v>39</v>
      </c>
      <c r="H10982" s="4">
        <v>4.78683567047119</v>
      </c>
      <c r="I10982" s="4">
        <v>6.1382851600647</v>
      </c>
      <c r="J10982" s="4" t="str">
        <f t="shared" si="2"/>
        <v>#VALUE!</v>
      </c>
      <c r="K10982" s="5" t="str">
        <f t="shared" si="3"/>
        <v>#VALUE!</v>
      </c>
      <c r="L10982" s="5" t="str">
        <f t="shared" si="4"/>
        <v>#VALUE!</v>
      </c>
      <c r="M10982" s="5" t="str">
        <f t="shared" si="5"/>
        <v>#VALUE!</v>
      </c>
      <c r="N10982" s="4" t="b">
        <v>0</v>
      </c>
      <c r="O10982" s="4" t="b">
        <v>1</v>
      </c>
      <c r="P10982" s="4" t="b">
        <v>0</v>
      </c>
      <c r="Q10982" s="4" t="b">
        <v>1</v>
      </c>
      <c r="R10982" s="4" t="s">
        <v>39</v>
      </c>
      <c r="S10982" s="4" t="s">
        <v>39</v>
      </c>
      <c r="T10982" s="4" t="s">
        <v>39</v>
      </c>
    </row>
    <row r="10983" ht="12.75" customHeight="1">
      <c r="A10983" s="8" t="str">
        <f t="shared" si="1"/>
        <v>Sweden1861</v>
      </c>
      <c r="B10983" s="4" t="s">
        <v>171</v>
      </c>
      <c r="C10983" s="4">
        <v>1861.0</v>
      </c>
      <c r="D10983" s="4">
        <v>-2.62952995300293</v>
      </c>
      <c r="E10983" s="4" t="s">
        <v>39</v>
      </c>
      <c r="F10983" s="4" t="s">
        <v>39</v>
      </c>
      <c r="G10983" s="4" t="s">
        <v>39</v>
      </c>
      <c r="H10983" s="4">
        <v>4.80925464630127</v>
      </c>
      <c r="I10983" s="4">
        <v>5.92247581481934</v>
      </c>
      <c r="J10983" s="4" t="str">
        <f t="shared" si="2"/>
        <v>#VALUE!</v>
      </c>
      <c r="K10983" s="5" t="str">
        <f t="shared" si="3"/>
        <v>#VALUE!</v>
      </c>
      <c r="L10983" s="5" t="str">
        <f t="shared" si="4"/>
        <v>#VALUE!</v>
      </c>
      <c r="M10983" s="5" t="str">
        <f t="shared" si="5"/>
        <v>#VALUE!</v>
      </c>
      <c r="N10983" s="4" t="b">
        <v>1</v>
      </c>
      <c r="O10983" s="4" t="b">
        <v>1</v>
      </c>
      <c r="P10983" s="4" t="b">
        <v>0</v>
      </c>
      <c r="Q10983" s="4" t="b">
        <v>0</v>
      </c>
      <c r="R10983" s="4" t="s">
        <v>39</v>
      </c>
      <c r="S10983" s="4" t="s">
        <v>39</v>
      </c>
      <c r="T10983" s="4" t="s">
        <v>39</v>
      </c>
    </row>
    <row r="10984" ht="12.75" customHeight="1">
      <c r="A10984" s="8" t="str">
        <f t="shared" si="1"/>
        <v>Sweden1860</v>
      </c>
      <c r="B10984" s="4" t="s">
        <v>171</v>
      </c>
      <c r="C10984" s="4">
        <v>1860.0</v>
      </c>
      <c r="D10984" s="4">
        <v>-0.14105099439621</v>
      </c>
      <c r="E10984" s="4" t="s">
        <v>39</v>
      </c>
      <c r="F10984" s="4" t="s">
        <v>39</v>
      </c>
      <c r="G10984" s="4" t="s">
        <v>39</v>
      </c>
      <c r="H10984" s="4">
        <v>4.48895835876465</v>
      </c>
      <c r="I10984" s="4">
        <v>6.51555824279785</v>
      </c>
      <c r="J10984" s="4" t="str">
        <f t="shared" si="2"/>
        <v>#VALUE!</v>
      </c>
      <c r="K10984" s="5" t="str">
        <f t="shared" si="3"/>
        <v>#VALUE!</v>
      </c>
      <c r="L10984" s="5" t="str">
        <f t="shared" si="4"/>
        <v>#VALUE!</v>
      </c>
      <c r="M10984" s="5" t="str">
        <f t="shared" si="5"/>
        <v>#VALUE!</v>
      </c>
      <c r="N10984" s="4" t="b">
        <v>1</v>
      </c>
      <c r="O10984" s="4" t="b">
        <v>1</v>
      </c>
      <c r="P10984" s="4" t="b">
        <v>0</v>
      </c>
      <c r="Q10984" s="4" t="b">
        <v>0</v>
      </c>
      <c r="R10984" s="4" t="s">
        <v>39</v>
      </c>
      <c r="S10984" s="4" t="s">
        <v>39</v>
      </c>
      <c r="T10984" s="4" t="s">
        <v>39</v>
      </c>
    </row>
    <row r="10985" ht="12.75" customHeight="1">
      <c r="A10985" s="8" t="str">
        <f t="shared" si="1"/>
        <v>Sweden1859</v>
      </c>
      <c r="B10985" s="4" t="s">
        <v>171</v>
      </c>
      <c r="C10985" s="4">
        <v>1859.0</v>
      </c>
      <c r="D10985" s="4">
        <v>4.3760199546814</v>
      </c>
      <c r="E10985" s="4" t="s">
        <v>39</v>
      </c>
      <c r="F10985" s="4" t="s">
        <v>39</v>
      </c>
      <c r="G10985" s="4" t="s">
        <v>39</v>
      </c>
      <c r="H10985" s="4">
        <v>4.41315793991089</v>
      </c>
      <c r="I10985" s="4">
        <v>6.58671045303345</v>
      </c>
      <c r="J10985" s="4" t="str">
        <f t="shared" si="2"/>
        <v>#VALUE!</v>
      </c>
      <c r="K10985" s="5" t="str">
        <f t="shared" si="3"/>
        <v>#VALUE!</v>
      </c>
      <c r="L10985" s="5" t="str">
        <f t="shared" si="4"/>
        <v>#VALUE!</v>
      </c>
      <c r="M10985" s="5" t="str">
        <f t="shared" si="5"/>
        <v>#VALUE!</v>
      </c>
      <c r="N10985" s="4" t="b">
        <v>1</v>
      </c>
      <c r="O10985" s="4" t="b">
        <v>1</v>
      </c>
      <c r="P10985" s="4" t="b">
        <v>0</v>
      </c>
      <c r="Q10985" s="4" t="b">
        <v>0</v>
      </c>
      <c r="R10985" s="4" t="s">
        <v>39</v>
      </c>
      <c r="S10985" s="4" t="s">
        <v>39</v>
      </c>
      <c r="T10985" s="4" t="s">
        <v>39</v>
      </c>
    </row>
    <row r="10986" ht="12.75" customHeight="1">
      <c r="A10986" s="8" t="str">
        <f t="shared" si="1"/>
        <v>Sweden1858</v>
      </c>
      <c r="B10986" s="4" t="s">
        <v>171</v>
      </c>
      <c r="C10986" s="4">
        <v>1858.0</v>
      </c>
      <c r="D10986" s="4">
        <v>-2.45536994934082</v>
      </c>
      <c r="E10986" s="4" t="s">
        <v>39</v>
      </c>
      <c r="F10986" s="4" t="s">
        <v>39</v>
      </c>
      <c r="G10986" s="4" t="s">
        <v>39</v>
      </c>
      <c r="H10986" s="4">
        <v>4.28352785110474</v>
      </c>
      <c r="I10986" s="4">
        <v>6.6465630531311</v>
      </c>
      <c r="J10986" s="4" t="str">
        <f t="shared" si="2"/>
        <v>#VALUE!</v>
      </c>
      <c r="K10986" s="5" t="str">
        <f t="shared" si="3"/>
        <v>#VALUE!</v>
      </c>
      <c r="L10986" s="5" t="str">
        <f t="shared" si="4"/>
        <v>#VALUE!</v>
      </c>
      <c r="M10986" s="5" t="str">
        <f t="shared" si="5"/>
        <v>#VALUE!</v>
      </c>
      <c r="N10986" s="4" t="b">
        <v>1</v>
      </c>
      <c r="O10986" s="4" t="b">
        <v>1</v>
      </c>
      <c r="P10986" s="4" t="b">
        <v>0</v>
      </c>
      <c r="Q10986" s="4" t="b">
        <v>0</v>
      </c>
      <c r="R10986" s="4" t="s">
        <v>39</v>
      </c>
      <c r="S10986" s="4" t="s">
        <v>39</v>
      </c>
      <c r="T10986" s="4" t="s">
        <v>39</v>
      </c>
    </row>
    <row r="10987" ht="12.75" customHeight="1">
      <c r="A10987" s="8" t="str">
        <f t="shared" si="1"/>
        <v>Sweden1857</v>
      </c>
      <c r="B10987" s="4" t="s">
        <v>171</v>
      </c>
      <c r="C10987" s="4">
        <v>1857.0</v>
      </c>
      <c r="D10987" s="4">
        <v>7.34074020385742</v>
      </c>
      <c r="E10987" s="4" t="s">
        <v>39</v>
      </c>
      <c r="F10987" s="4" t="s">
        <v>39</v>
      </c>
      <c r="G10987" s="4" t="s">
        <v>39</v>
      </c>
      <c r="H10987" s="4">
        <v>4.33081483840942</v>
      </c>
      <c r="I10987" s="4">
        <v>4.95430946350098</v>
      </c>
      <c r="J10987" s="4" t="str">
        <f t="shared" si="2"/>
        <v>#VALUE!</v>
      </c>
      <c r="K10987" s="5" t="str">
        <f t="shared" si="3"/>
        <v>#VALUE!</v>
      </c>
      <c r="L10987" s="5" t="str">
        <f t="shared" si="4"/>
        <v>#VALUE!</v>
      </c>
      <c r="M10987" s="5" t="str">
        <f t="shared" si="5"/>
        <v>#VALUE!</v>
      </c>
      <c r="N10987" s="4" t="b">
        <v>1</v>
      </c>
      <c r="O10987" s="4" t="b">
        <v>1</v>
      </c>
      <c r="P10987" s="4" t="b">
        <v>1</v>
      </c>
      <c r="Q10987" s="4" t="b">
        <v>0</v>
      </c>
      <c r="R10987" s="4" t="s">
        <v>39</v>
      </c>
      <c r="S10987" s="4" t="s">
        <v>39</v>
      </c>
      <c r="T10987" s="4" t="s">
        <v>39</v>
      </c>
    </row>
    <row r="10988" ht="12.75" customHeight="1">
      <c r="A10988" s="8" t="str">
        <f t="shared" si="1"/>
        <v>Sweden1856</v>
      </c>
      <c r="B10988" s="4" t="s">
        <v>171</v>
      </c>
      <c r="C10988" s="4">
        <v>1856.0</v>
      </c>
      <c r="D10988" s="4">
        <v>3.36641001701355</v>
      </c>
      <c r="E10988" s="4" t="s">
        <v>39</v>
      </c>
      <c r="F10988" s="4" t="s">
        <v>39</v>
      </c>
      <c r="G10988" s="4" t="s">
        <v>39</v>
      </c>
      <c r="H10988" s="4">
        <v>4.80523681640625</v>
      </c>
      <c r="I10988" s="4">
        <v>4.8844141960144</v>
      </c>
      <c r="J10988" s="4" t="str">
        <f t="shared" si="2"/>
        <v>#VALUE!</v>
      </c>
      <c r="K10988" s="5" t="str">
        <f t="shared" si="3"/>
        <v>#VALUE!</v>
      </c>
      <c r="L10988" s="5" t="str">
        <f t="shared" si="4"/>
        <v>#VALUE!</v>
      </c>
      <c r="M10988" s="5" t="str">
        <f t="shared" si="5"/>
        <v>#VALUE!</v>
      </c>
      <c r="N10988" s="4" t="b">
        <v>0</v>
      </c>
      <c r="O10988" s="4" t="b">
        <v>0</v>
      </c>
      <c r="P10988" s="4" t="b">
        <v>1</v>
      </c>
      <c r="Q10988" s="4" t="b">
        <v>1</v>
      </c>
      <c r="R10988" s="4" t="s">
        <v>39</v>
      </c>
      <c r="S10988" s="4" t="s">
        <v>39</v>
      </c>
      <c r="T10988" s="4" t="s">
        <v>39</v>
      </c>
    </row>
    <row r="10989" ht="12.75" customHeight="1">
      <c r="A10989" s="8" t="str">
        <f t="shared" si="1"/>
        <v>Sweden1855</v>
      </c>
      <c r="B10989" s="4" t="s">
        <v>171</v>
      </c>
      <c r="C10989" s="4">
        <v>1855.0</v>
      </c>
      <c r="D10989" s="4">
        <v>9.31087017059326</v>
      </c>
      <c r="E10989" s="4" t="s">
        <v>39</v>
      </c>
      <c r="F10989" s="4" t="s">
        <v>39</v>
      </c>
      <c r="G10989" s="4" t="s">
        <v>39</v>
      </c>
      <c r="H10989" s="4">
        <v>4.75388956069946</v>
      </c>
      <c r="I10989" s="4">
        <v>4.84639310836792</v>
      </c>
      <c r="J10989" s="4" t="str">
        <f t="shared" si="2"/>
        <v>#VALUE!</v>
      </c>
      <c r="K10989" s="5" t="str">
        <f t="shared" si="3"/>
        <v>#VALUE!</v>
      </c>
      <c r="L10989" s="5" t="str">
        <f t="shared" si="4"/>
        <v>#VALUE!</v>
      </c>
      <c r="M10989" s="5" t="str">
        <f t="shared" si="5"/>
        <v>#VALUE!</v>
      </c>
      <c r="N10989" s="4" t="b">
        <v>0</v>
      </c>
      <c r="O10989" s="4" t="b">
        <v>0</v>
      </c>
      <c r="P10989" s="4" t="b">
        <v>1</v>
      </c>
      <c r="Q10989" s="4" t="b">
        <v>1</v>
      </c>
      <c r="R10989" s="4" t="s">
        <v>39</v>
      </c>
      <c r="S10989" s="4" t="s">
        <v>39</v>
      </c>
      <c r="T10989" s="4" t="s">
        <v>39</v>
      </c>
    </row>
    <row r="10990" ht="12.75" customHeight="1">
      <c r="A10990" s="8" t="str">
        <f t="shared" si="1"/>
        <v>Sweden1854</v>
      </c>
      <c r="B10990" s="4" t="s">
        <v>171</v>
      </c>
      <c r="C10990" s="4">
        <v>1854.0</v>
      </c>
      <c r="D10990" s="4">
        <v>6.3078498840332</v>
      </c>
      <c r="E10990" s="4" t="s">
        <v>39</v>
      </c>
      <c r="F10990" s="4" t="s">
        <v>39</v>
      </c>
      <c r="G10990" s="4" t="s">
        <v>39</v>
      </c>
      <c r="H10990" s="4">
        <v>4.86800622940064</v>
      </c>
      <c r="I10990" s="4">
        <v>5.05916404724121</v>
      </c>
      <c r="J10990" s="4" t="str">
        <f t="shared" si="2"/>
        <v>#VALUE!</v>
      </c>
      <c r="K10990" s="5" t="str">
        <f t="shared" si="3"/>
        <v>#VALUE!</v>
      </c>
      <c r="L10990" s="5" t="str">
        <f t="shared" si="4"/>
        <v>#VALUE!</v>
      </c>
      <c r="M10990" s="5" t="str">
        <f t="shared" si="5"/>
        <v>#VALUE!</v>
      </c>
      <c r="N10990" s="4" t="b">
        <v>0</v>
      </c>
      <c r="O10990" s="4" t="b">
        <v>0</v>
      </c>
      <c r="P10990" s="4" t="b">
        <v>1</v>
      </c>
      <c r="Q10990" s="4" t="b">
        <v>1</v>
      </c>
      <c r="R10990" s="4" t="s">
        <v>39</v>
      </c>
      <c r="S10990" s="4" t="s">
        <v>39</v>
      </c>
      <c r="T10990" s="4" t="s">
        <v>39</v>
      </c>
    </row>
    <row r="10991" ht="12.75" customHeight="1">
      <c r="A10991" s="8" t="str">
        <f t="shared" si="1"/>
        <v>Sweden1853</v>
      </c>
      <c r="B10991" s="4" t="s">
        <v>171</v>
      </c>
      <c r="C10991" s="4">
        <v>1853.0</v>
      </c>
      <c r="D10991" s="4">
        <v>2.28311991691589</v>
      </c>
      <c r="E10991" s="4" t="s">
        <v>39</v>
      </c>
      <c r="F10991" s="4" t="s">
        <v>39</v>
      </c>
      <c r="G10991" s="4" t="s">
        <v>39</v>
      </c>
      <c r="H10991" s="4">
        <v>5.12599992752075</v>
      </c>
      <c r="I10991" s="4">
        <v>4.95127296447754</v>
      </c>
      <c r="J10991" s="4" t="str">
        <f t="shared" si="2"/>
        <v>#VALUE!</v>
      </c>
      <c r="K10991" s="5" t="str">
        <f t="shared" si="3"/>
        <v>#VALUE!</v>
      </c>
      <c r="L10991" s="5" t="str">
        <f t="shared" si="4"/>
        <v>#VALUE!</v>
      </c>
      <c r="M10991" s="5" t="str">
        <f t="shared" si="5"/>
        <v>#VALUE!</v>
      </c>
      <c r="N10991" s="4" t="b">
        <v>0</v>
      </c>
      <c r="O10991" s="4" t="b">
        <v>1</v>
      </c>
      <c r="P10991" s="4" t="b">
        <v>1</v>
      </c>
      <c r="Q10991" s="4" t="b">
        <v>0</v>
      </c>
      <c r="R10991" s="4" t="s">
        <v>39</v>
      </c>
      <c r="S10991" s="4" t="s">
        <v>39</v>
      </c>
      <c r="T10991" s="4" t="s">
        <v>39</v>
      </c>
    </row>
    <row r="10992" ht="12.75" customHeight="1">
      <c r="A10992" s="8" t="str">
        <f t="shared" si="1"/>
        <v>Sweden1852</v>
      </c>
      <c r="B10992" s="4" t="s">
        <v>171</v>
      </c>
      <c r="C10992" s="4">
        <v>1852.0</v>
      </c>
      <c r="D10992" s="4">
        <v>-1.37538003921508</v>
      </c>
      <c r="E10992" s="4" t="s">
        <v>39</v>
      </c>
      <c r="F10992" s="4" t="s">
        <v>39</v>
      </c>
      <c r="G10992" s="4" t="s">
        <v>39</v>
      </c>
      <c r="H10992" s="4">
        <v>5.17624521255493</v>
      </c>
      <c r="I10992" s="4">
        <v>5.48735618591309</v>
      </c>
      <c r="J10992" s="4" t="str">
        <f t="shared" si="2"/>
        <v>#VALUE!</v>
      </c>
      <c r="K10992" s="5" t="str">
        <f t="shared" si="3"/>
        <v>#VALUE!</v>
      </c>
      <c r="L10992" s="5" t="str">
        <f t="shared" si="4"/>
        <v>#VALUE!</v>
      </c>
      <c r="M10992" s="5" t="str">
        <f t="shared" si="5"/>
        <v>#VALUE!</v>
      </c>
      <c r="N10992" s="4" t="b">
        <v>1</v>
      </c>
      <c r="O10992" s="4" t="b">
        <v>1</v>
      </c>
      <c r="P10992" s="4" t="b">
        <v>0</v>
      </c>
      <c r="Q10992" s="4" t="b">
        <v>0</v>
      </c>
      <c r="R10992" s="4" t="s">
        <v>39</v>
      </c>
      <c r="S10992" s="4" t="s">
        <v>39</v>
      </c>
      <c r="T10992" s="4" t="s">
        <v>39</v>
      </c>
    </row>
    <row r="10993" ht="12.75" customHeight="1">
      <c r="A10993" s="8" t="str">
        <f t="shared" si="1"/>
        <v>Sweden1851</v>
      </c>
      <c r="B10993" s="4" t="s">
        <v>171</v>
      </c>
      <c r="C10993" s="4">
        <v>1851.0</v>
      </c>
      <c r="D10993" s="4">
        <v>0.257207006216049</v>
      </c>
      <c r="E10993" s="4" t="s">
        <v>39</v>
      </c>
      <c r="F10993" s="4" t="s">
        <v>39</v>
      </c>
      <c r="G10993" s="4" t="s">
        <v>39</v>
      </c>
      <c r="H10993" s="4">
        <v>5.39048528671265</v>
      </c>
      <c r="I10993" s="4">
        <v>5.45786428451538</v>
      </c>
      <c r="J10993" s="4" t="str">
        <f t="shared" si="2"/>
        <v>#VALUE!</v>
      </c>
      <c r="K10993" s="5" t="str">
        <f t="shared" si="3"/>
        <v>#VALUE!</v>
      </c>
      <c r="L10993" s="5" t="str">
        <f t="shared" si="4"/>
        <v>#VALUE!</v>
      </c>
      <c r="M10993" s="5" t="str">
        <f t="shared" si="5"/>
        <v>#VALUE!</v>
      </c>
      <c r="N10993" s="4" t="b">
        <v>1</v>
      </c>
      <c r="O10993" s="4" t="b">
        <v>1</v>
      </c>
      <c r="P10993" s="4" t="b">
        <v>0</v>
      </c>
      <c r="Q10993" s="4" t="b">
        <v>0</v>
      </c>
      <c r="R10993" s="4" t="s">
        <v>39</v>
      </c>
      <c r="S10993" s="4" t="s">
        <v>39</v>
      </c>
      <c r="T10993" s="4" t="s">
        <v>39</v>
      </c>
    </row>
    <row r="10994" ht="12.75" customHeight="1">
      <c r="A10994" s="8" t="str">
        <f t="shared" si="1"/>
        <v>Sweden1850</v>
      </c>
      <c r="B10994" s="4" t="s">
        <v>171</v>
      </c>
      <c r="C10994" s="4">
        <v>1850.0</v>
      </c>
      <c r="D10994" s="4">
        <v>5.99069023132324</v>
      </c>
      <c r="E10994" s="4" t="s">
        <v>39</v>
      </c>
      <c r="F10994" s="4" t="s">
        <v>39</v>
      </c>
      <c r="G10994" s="4" t="s">
        <v>39</v>
      </c>
      <c r="H10994" s="4">
        <v>5.09541845321655</v>
      </c>
      <c r="I10994" s="4">
        <v>5.09163331985474</v>
      </c>
      <c r="J10994" s="4" t="str">
        <f t="shared" si="2"/>
        <v>#VALUE!</v>
      </c>
      <c r="K10994" s="5" t="str">
        <f t="shared" si="3"/>
        <v>#VALUE!</v>
      </c>
      <c r="L10994" s="5" t="str">
        <f t="shared" si="4"/>
        <v>#VALUE!</v>
      </c>
      <c r="M10994" s="5" t="str">
        <f t="shared" si="5"/>
        <v>#VALUE!</v>
      </c>
      <c r="N10994" s="4" t="b">
        <v>0</v>
      </c>
      <c r="O10994" s="4" t="b">
        <v>1</v>
      </c>
      <c r="P10994" s="4" t="b">
        <v>0</v>
      </c>
      <c r="Q10994" s="4" t="b">
        <v>0</v>
      </c>
      <c r="R10994" s="4" t="s">
        <v>39</v>
      </c>
      <c r="S10994" s="4" t="s">
        <v>39</v>
      </c>
      <c r="T10994" s="4" t="s">
        <v>39</v>
      </c>
    </row>
    <row r="10995" ht="12.75" customHeight="1">
      <c r="A10995" s="8" t="str">
        <f t="shared" si="1"/>
        <v>Sweden1849</v>
      </c>
      <c r="B10995" s="4" t="s">
        <v>171</v>
      </c>
      <c r="C10995" s="4">
        <v>1849.0</v>
      </c>
      <c r="D10995" s="4">
        <v>0.0824370011687279</v>
      </c>
      <c r="E10995" s="4" t="s">
        <v>39</v>
      </c>
      <c r="F10995" s="4" t="s">
        <v>39</v>
      </c>
      <c r="G10995" s="4" t="s">
        <v>39</v>
      </c>
      <c r="H10995" s="4">
        <v>5.4618067741394</v>
      </c>
      <c r="I10995" s="4">
        <v>5.3716630935669</v>
      </c>
      <c r="J10995" s="4" t="str">
        <f t="shared" si="2"/>
        <v>#VALUE!</v>
      </c>
      <c r="K10995" s="5" t="str">
        <f t="shared" si="3"/>
        <v>#VALUE!</v>
      </c>
      <c r="L10995" s="5" t="str">
        <f t="shared" si="4"/>
        <v>#VALUE!</v>
      </c>
      <c r="M10995" s="5" t="str">
        <f t="shared" si="5"/>
        <v>#VALUE!</v>
      </c>
      <c r="N10995" s="4" t="b">
        <v>0</v>
      </c>
      <c r="O10995" s="4" t="b">
        <v>1</v>
      </c>
      <c r="P10995" s="4" t="b">
        <v>0</v>
      </c>
      <c r="Q10995" s="4" t="b">
        <v>0</v>
      </c>
      <c r="R10995" s="4" t="s">
        <v>39</v>
      </c>
      <c r="S10995" s="4" t="s">
        <v>39</v>
      </c>
      <c r="T10995" s="4" t="s">
        <v>39</v>
      </c>
    </row>
    <row r="10996" ht="12.75" customHeight="1">
      <c r="A10996" s="8" t="str">
        <f t="shared" si="1"/>
        <v>Sweden1848</v>
      </c>
      <c r="B10996" s="4" t="s">
        <v>171</v>
      </c>
      <c r="C10996" s="4">
        <v>1848.0</v>
      </c>
      <c r="D10996" s="4">
        <v>2.55960988998413</v>
      </c>
      <c r="E10996" s="4" t="s">
        <v>39</v>
      </c>
      <c r="F10996" s="4" t="s">
        <v>39</v>
      </c>
      <c r="G10996" s="4" t="s">
        <v>39</v>
      </c>
      <c r="H10996" s="4">
        <v>5.22822093963623</v>
      </c>
      <c r="I10996" s="4">
        <v>5.10531711578369</v>
      </c>
      <c r="J10996" s="4" t="str">
        <f t="shared" si="2"/>
        <v>#VALUE!</v>
      </c>
      <c r="K10996" s="5" t="str">
        <f t="shared" si="3"/>
        <v>#VALUE!</v>
      </c>
      <c r="L10996" s="5" t="str">
        <f t="shared" si="4"/>
        <v>#VALUE!</v>
      </c>
      <c r="M10996" s="5" t="str">
        <f t="shared" si="5"/>
        <v>#VALUE!</v>
      </c>
      <c r="N10996" s="4" t="b">
        <v>0</v>
      </c>
      <c r="O10996" s="4" t="b">
        <v>1</v>
      </c>
      <c r="P10996" s="4" t="b">
        <v>1</v>
      </c>
      <c r="Q10996" s="4" t="b">
        <v>0</v>
      </c>
      <c r="R10996" s="4" t="s">
        <v>39</v>
      </c>
      <c r="S10996" s="4" t="s">
        <v>39</v>
      </c>
      <c r="T10996" s="4" t="s">
        <v>39</v>
      </c>
    </row>
    <row r="10997" ht="12.75" customHeight="1">
      <c r="A10997" s="8" t="str">
        <f t="shared" si="1"/>
        <v>Sweden1847</v>
      </c>
      <c r="B10997" s="4" t="s">
        <v>171</v>
      </c>
      <c r="C10997" s="4">
        <v>1847.0</v>
      </c>
      <c r="D10997" s="4">
        <v>4.71519994735718</v>
      </c>
      <c r="E10997" s="4" t="s">
        <v>39</v>
      </c>
      <c r="F10997" s="4" t="s">
        <v>39</v>
      </c>
      <c r="G10997" s="4" t="s">
        <v>39</v>
      </c>
      <c r="H10997" s="4">
        <v>5.22641515731812</v>
      </c>
      <c r="I10997" s="4">
        <v>5.1488471031189</v>
      </c>
      <c r="J10997" s="4" t="str">
        <f t="shared" si="2"/>
        <v>#VALUE!</v>
      </c>
      <c r="K10997" s="5" t="str">
        <f t="shared" si="3"/>
        <v>#VALUE!</v>
      </c>
      <c r="L10997" s="5" t="str">
        <f t="shared" si="4"/>
        <v>#VALUE!</v>
      </c>
      <c r="M10997" s="5" t="str">
        <f t="shared" si="5"/>
        <v>#VALUE!</v>
      </c>
      <c r="N10997" s="4" t="b">
        <v>0</v>
      </c>
      <c r="O10997" s="4" t="b">
        <v>0</v>
      </c>
      <c r="P10997" s="4" t="b">
        <v>1</v>
      </c>
      <c r="Q10997" s="4" t="b">
        <v>0</v>
      </c>
      <c r="R10997" s="4" t="s">
        <v>39</v>
      </c>
      <c r="S10997" s="4" t="s">
        <v>39</v>
      </c>
      <c r="T10997" s="4" t="s">
        <v>39</v>
      </c>
    </row>
    <row r="10998" ht="12.75" customHeight="1">
      <c r="A10998" s="8" t="str">
        <f t="shared" si="1"/>
        <v>Sweden1846</v>
      </c>
      <c r="B10998" s="4" t="s">
        <v>171</v>
      </c>
      <c r="C10998" s="4">
        <v>1846.0</v>
      </c>
      <c r="D10998" s="4">
        <v>4.7387900352478</v>
      </c>
      <c r="E10998" s="4" t="s">
        <v>39</v>
      </c>
      <c r="F10998" s="4" t="s">
        <v>39</v>
      </c>
      <c r="G10998" s="4" t="s">
        <v>39</v>
      </c>
      <c r="H10998" s="4">
        <v>5.50371980667114</v>
      </c>
      <c r="I10998" s="4">
        <v>5.37702417373657</v>
      </c>
      <c r="J10998" s="4" t="str">
        <f t="shared" si="2"/>
        <v>#VALUE!</v>
      </c>
      <c r="K10998" s="5" t="str">
        <f t="shared" si="3"/>
        <v>#VALUE!</v>
      </c>
      <c r="L10998" s="5" t="str">
        <f t="shared" si="4"/>
        <v>#VALUE!</v>
      </c>
      <c r="M10998" s="5" t="str">
        <f t="shared" si="5"/>
        <v>#VALUE!</v>
      </c>
      <c r="N10998" s="4" t="b">
        <v>0</v>
      </c>
      <c r="O10998" s="4" t="b">
        <v>0</v>
      </c>
      <c r="P10998" s="4" t="b">
        <v>1</v>
      </c>
      <c r="Q10998" s="4" t="b">
        <v>1</v>
      </c>
      <c r="R10998" s="4" t="s">
        <v>39</v>
      </c>
      <c r="S10998" s="4" t="s">
        <v>39</v>
      </c>
      <c r="T10998" s="4" t="s">
        <v>39</v>
      </c>
    </row>
    <row r="10999" ht="12.75" customHeight="1">
      <c r="A10999" s="8" t="str">
        <f t="shared" si="1"/>
        <v>Sweden1845</v>
      </c>
      <c r="B10999" s="4" t="s">
        <v>171</v>
      </c>
      <c r="C10999" s="4">
        <v>1845.0</v>
      </c>
      <c r="D10999" s="4">
        <v>-3.90545010566711</v>
      </c>
      <c r="E10999" s="4" t="s">
        <v>39</v>
      </c>
      <c r="F10999" s="4" t="s">
        <v>39</v>
      </c>
      <c r="G10999" s="4" t="s">
        <v>39</v>
      </c>
      <c r="H10999" s="4">
        <v>5.48226928710938</v>
      </c>
      <c r="I10999" s="4">
        <v>5.4420804977417</v>
      </c>
      <c r="J10999" s="4" t="str">
        <f t="shared" si="2"/>
        <v>#VALUE!</v>
      </c>
      <c r="K10999" s="5" t="str">
        <f t="shared" si="3"/>
        <v>#VALUE!</v>
      </c>
      <c r="L10999" s="5" t="str">
        <f t="shared" si="4"/>
        <v>#VALUE!</v>
      </c>
      <c r="M10999" s="5" t="str">
        <f t="shared" si="5"/>
        <v>#VALUE!</v>
      </c>
      <c r="N10999" s="4" t="b">
        <v>1</v>
      </c>
      <c r="O10999" s="4" t="b">
        <v>1</v>
      </c>
      <c r="P10999" s="4" t="b">
        <v>0</v>
      </c>
      <c r="Q10999" s="4" t="b">
        <v>1</v>
      </c>
      <c r="R10999" s="4" t="s">
        <v>39</v>
      </c>
      <c r="S10999" s="4" t="s">
        <v>39</v>
      </c>
      <c r="T10999" s="4" t="s">
        <v>39</v>
      </c>
    </row>
    <row r="11000" ht="12.75" customHeight="1">
      <c r="A11000" s="8" t="str">
        <f t="shared" si="1"/>
        <v>Sweden1844</v>
      </c>
      <c r="B11000" s="4" t="s">
        <v>171</v>
      </c>
      <c r="C11000" s="4">
        <v>1844.0</v>
      </c>
      <c r="D11000" s="4">
        <v>6.43862009048462</v>
      </c>
      <c r="E11000" s="4" t="s">
        <v>39</v>
      </c>
      <c r="F11000" s="4" t="s">
        <v>39</v>
      </c>
      <c r="G11000" s="4" t="s">
        <v>39</v>
      </c>
      <c r="H11000" s="4">
        <v>4.9580569267273</v>
      </c>
      <c r="I11000" s="4">
        <v>4.94857835769653</v>
      </c>
      <c r="J11000" s="4" t="str">
        <f t="shared" si="2"/>
        <v>#VALUE!</v>
      </c>
      <c r="K11000" s="5" t="str">
        <f t="shared" si="3"/>
        <v>#VALUE!</v>
      </c>
      <c r="L11000" s="5" t="str">
        <f t="shared" si="4"/>
        <v>#VALUE!</v>
      </c>
      <c r="M11000" s="5" t="str">
        <f t="shared" si="5"/>
        <v>#VALUE!</v>
      </c>
      <c r="N11000" s="4" t="b">
        <v>1</v>
      </c>
      <c r="O11000" s="4" t="b">
        <v>1</v>
      </c>
      <c r="P11000" s="4" t="b">
        <v>1</v>
      </c>
      <c r="Q11000" s="4" t="b">
        <v>0</v>
      </c>
      <c r="R11000" s="4" t="s">
        <v>39</v>
      </c>
      <c r="S11000" s="4" t="s">
        <v>39</v>
      </c>
      <c r="T11000" s="4" t="s">
        <v>39</v>
      </c>
    </row>
    <row r="11001" ht="12.75" customHeight="1">
      <c r="A11001" s="8" t="str">
        <f t="shared" si="1"/>
        <v>Sweden1843</v>
      </c>
      <c r="B11001" s="4" t="s">
        <v>171</v>
      </c>
      <c r="C11001" s="4">
        <v>1843.0</v>
      </c>
      <c r="D11001" s="4">
        <v>5.50846004486084</v>
      </c>
      <c r="E11001" s="4" t="s">
        <v>39</v>
      </c>
      <c r="F11001" s="4" t="s">
        <v>39</v>
      </c>
      <c r="G11001" s="4" t="s">
        <v>39</v>
      </c>
      <c r="H11001" s="4">
        <v>5.37216997146606</v>
      </c>
      <c r="I11001" s="4">
        <v>5.31910371780396</v>
      </c>
      <c r="J11001" s="4" t="str">
        <f t="shared" si="2"/>
        <v>#VALUE!</v>
      </c>
      <c r="K11001" s="5" t="str">
        <f t="shared" si="3"/>
        <v>#VALUE!</v>
      </c>
      <c r="L11001" s="5" t="str">
        <f t="shared" si="4"/>
        <v>#VALUE!</v>
      </c>
      <c r="M11001" s="5" t="str">
        <f t="shared" si="5"/>
        <v>#VALUE!</v>
      </c>
      <c r="N11001" s="4" t="b">
        <v>0</v>
      </c>
      <c r="O11001" s="4" t="b">
        <v>0</v>
      </c>
      <c r="P11001" s="4" t="b">
        <v>1</v>
      </c>
      <c r="Q11001" s="4" t="b">
        <v>1</v>
      </c>
      <c r="R11001" s="4" t="s">
        <v>39</v>
      </c>
      <c r="S11001" s="4" t="s">
        <v>39</v>
      </c>
      <c r="T11001" s="4" t="s">
        <v>39</v>
      </c>
    </row>
    <row r="11002" ht="12.75" customHeight="1">
      <c r="A11002" s="8" t="str">
        <f t="shared" si="1"/>
        <v>Sweden1842</v>
      </c>
      <c r="B11002" s="4" t="s">
        <v>171</v>
      </c>
      <c r="C11002" s="4">
        <v>1842.0</v>
      </c>
      <c r="D11002" s="4">
        <v>-0.702679991722107</v>
      </c>
      <c r="E11002" s="4" t="s">
        <v>39</v>
      </c>
      <c r="F11002" s="4" t="s">
        <v>39</v>
      </c>
      <c r="G11002" s="4" t="s">
        <v>39</v>
      </c>
      <c r="H11002" s="4">
        <v>5.53056859970093</v>
      </c>
      <c r="I11002" s="4">
        <v>5.65497636795044</v>
      </c>
      <c r="J11002" s="4" t="str">
        <f t="shared" si="2"/>
        <v>#VALUE!</v>
      </c>
      <c r="K11002" s="5" t="str">
        <f t="shared" si="3"/>
        <v>#VALUE!</v>
      </c>
      <c r="L11002" s="5" t="str">
        <f t="shared" si="4"/>
        <v>#VALUE!</v>
      </c>
      <c r="M11002" s="5" t="str">
        <f t="shared" si="5"/>
        <v>#VALUE!</v>
      </c>
      <c r="N11002" s="4" t="b">
        <v>1</v>
      </c>
      <c r="O11002" s="4" t="b">
        <v>1</v>
      </c>
      <c r="P11002" s="4" t="b">
        <v>0</v>
      </c>
      <c r="Q11002" s="4" t="b">
        <v>1</v>
      </c>
      <c r="R11002" s="4" t="s">
        <v>39</v>
      </c>
      <c r="S11002" s="4" t="s">
        <v>39</v>
      </c>
      <c r="T11002" s="4" t="s">
        <v>39</v>
      </c>
    </row>
    <row r="11003" ht="12.75" customHeight="1">
      <c r="A11003" s="8" t="str">
        <f t="shared" si="1"/>
        <v>Sweden1841</v>
      </c>
      <c r="B11003" s="4" t="s">
        <v>171</v>
      </c>
      <c r="C11003" s="4">
        <v>1841.0</v>
      </c>
      <c r="D11003" s="4">
        <v>-0.798039972782135</v>
      </c>
      <c r="E11003" s="4" t="s">
        <v>39</v>
      </c>
      <c r="F11003" s="4" t="s">
        <v>39</v>
      </c>
      <c r="G11003" s="4" t="s">
        <v>39</v>
      </c>
      <c r="H11003" s="4">
        <v>5.80192756652832</v>
      </c>
      <c r="I11003" s="4">
        <v>5.73759031295776</v>
      </c>
      <c r="J11003" s="4" t="str">
        <f t="shared" si="2"/>
        <v>#VALUE!</v>
      </c>
      <c r="K11003" s="5" t="str">
        <f t="shared" si="3"/>
        <v>#VALUE!</v>
      </c>
      <c r="L11003" s="5" t="str">
        <f t="shared" si="4"/>
        <v>#VALUE!</v>
      </c>
      <c r="M11003" s="5" t="str">
        <f t="shared" si="5"/>
        <v>#VALUE!</v>
      </c>
      <c r="N11003" s="4" t="b">
        <v>1</v>
      </c>
      <c r="O11003" s="4" t="b">
        <v>1</v>
      </c>
      <c r="P11003" s="4" t="b">
        <v>0</v>
      </c>
      <c r="Q11003" s="4" t="b">
        <v>0</v>
      </c>
      <c r="R11003" s="4" t="s">
        <v>39</v>
      </c>
      <c r="S11003" s="4" t="s">
        <v>39</v>
      </c>
      <c r="T11003" s="4" t="s">
        <v>39</v>
      </c>
    </row>
    <row r="11004" ht="12.75" customHeight="1">
      <c r="A11004" s="8" t="str">
        <f t="shared" si="1"/>
        <v>Sweden1840</v>
      </c>
      <c r="B11004" s="4" t="s">
        <v>171</v>
      </c>
      <c r="C11004" s="4">
        <v>1840.0</v>
      </c>
      <c r="D11004" s="4">
        <v>0.259927988052368</v>
      </c>
      <c r="E11004" s="4" t="s">
        <v>39</v>
      </c>
      <c r="F11004" s="4" t="s">
        <v>39</v>
      </c>
      <c r="G11004" s="4" t="s">
        <v>39</v>
      </c>
      <c r="H11004" s="4">
        <v>5.70900249481201</v>
      </c>
      <c r="I11004" s="4">
        <v>5.72141122817993</v>
      </c>
      <c r="J11004" s="4" t="str">
        <f t="shared" si="2"/>
        <v>#VALUE!</v>
      </c>
      <c r="K11004" s="5" t="str">
        <f t="shared" si="3"/>
        <v>#VALUE!</v>
      </c>
      <c r="L11004" s="5" t="str">
        <f t="shared" si="4"/>
        <v>#VALUE!</v>
      </c>
      <c r="M11004" s="5" t="str">
        <f t="shared" si="5"/>
        <v>#VALUE!</v>
      </c>
      <c r="N11004" s="4" t="b">
        <v>1</v>
      </c>
      <c r="O11004" s="4" t="b">
        <v>1</v>
      </c>
      <c r="P11004" s="4" t="b">
        <v>0</v>
      </c>
      <c r="Q11004" s="4" t="b">
        <v>0</v>
      </c>
      <c r="R11004" s="4" t="s">
        <v>39</v>
      </c>
      <c r="S11004" s="4" t="s">
        <v>39</v>
      </c>
      <c r="T11004" s="4" t="s">
        <v>39</v>
      </c>
    </row>
    <row r="11005" ht="12.75" customHeight="1">
      <c r="A11005" s="8" t="str">
        <f t="shared" si="1"/>
        <v>Sweden1839</v>
      </c>
      <c r="B11005" s="4" t="s">
        <v>171</v>
      </c>
      <c r="C11005" s="4">
        <v>1839.0</v>
      </c>
      <c r="D11005" s="4">
        <v>6.43637990951538</v>
      </c>
      <c r="E11005" s="4" t="s">
        <v>39</v>
      </c>
      <c r="F11005" s="4" t="s">
        <v>39</v>
      </c>
      <c r="G11005" s="4" t="s">
        <v>39</v>
      </c>
      <c r="H11005" s="4">
        <v>5.76052618026733</v>
      </c>
      <c r="I11005" s="4">
        <v>5.76626777648926</v>
      </c>
      <c r="J11005" s="4" t="str">
        <f t="shared" si="2"/>
        <v>#VALUE!</v>
      </c>
      <c r="K11005" s="5" t="str">
        <f t="shared" si="3"/>
        <v>#VALUE!</v>
      </c>
      <c r="L11005" s="5" t="str">
        <f t="shared" si="4"/>
        <v>#VALUE!</v>
      </c>
      <c r="M11005" s="5" t="str">
        <f t="shared" si="5"/>
        <v>#VALUE!</v>
      </c>
      <c r="N11005" s="4" t="b">
        <v>0</v>
      </c>
      <c r="O11005" s="4" t="b">
        <v>0</v>
      </c>
      <c r="P11005" s="4" t="b">
        <v>0</v>
      </c>
      <c r="Q11005" s="4" t="b">
        <v>1</v>
      </c>
      <c r="R11005" s="4" t="s">
        <v>39</v>
      </c>
      <c r="S11005" s="4" t="s">
        <v>39</v>
      </c>
      <c r="T11005" s="4" t="s">
        <v>39</v>
      </c>
    </row>
    <row r="11006" ht="12.75" customHeight="1">
      <c r="A11006" s="8" t="str">
        <f t="shared" si="1"/>
        <v>Sweden1838</v>
      </c>
      <c r="B11006" s="4" t="s">
        <v>171</v>
      </c>
      <c r="C11006" s="4">
        <v>1838.0</v>
      </c>
      <c r="D11006" s="4">
        <v>-2.77360010147095</v>
      </c>
      <c r="E11006" s="4" t="s">
        <v>39</v>
      </c>
      <c r="F11006" s="4" t="s">
        <v>39</v>
      </c>
      <c r="G11006" s="4" t="s">
        <v>39</v>
      </c>
      <c r="H11006" s="4">
        <v>6.38852024078369</v>
      </c>
      <c r="I11006" s="4">
        <v>6.30051040649414</v>
      </c>
      <c r="J11006" s="4" t="str">
        <f t="shared" si="2"/>
        <v>#VALUE!</v>
      </c>
      <c r="K11006" s="5" t="str">
        <f t="shared" si="3"/>
        <v>#VALUE!</v>
      </c>
      <c r="L11006" s="5" t="str">
        <f t="shared" si="4"/>
        <v>#VALUE!</v>
      </c>
      <c r="M11006" s="5" t="str">
        <f t="shared" si="5"/>
        <v>#VALUE!</v>
      </c>
      <c r="N11006" s="4" t="b">
        <v>1</v>
      </c>
      <c r="O11006" s="4" t="b">
        <v>1</v>
      </c>
      <c r="P11006" s="4" t="b">
        <v>0</v>
      </c>
      <c r="Q11006" s="4" t="b">
        <v>1</v>
      </c>
      <c r="R11006" s="4" t="s">
        <v>39</v>
      </c>
      <c r="S11006" s="4" t="s">
        <v>39</v>
      </c>
      <c r="T11006" s="4" t="s">
        <v>39</v>
      </c>
    </row>
    <row r="11007" ht="12.75" customHeight="1">
      <c r="A11007" s="8" t="str">
        <f t="shared" si="1"/>
        <v>Sweden1837</v>
      </c>
      <c r="B11007" s="4" t="s">
        <v>171</v>
      </c>
      <c r="C11007" s="4">
        <v>1837.0</v>
      </c>
      <c r="D11007" s="4">
        <v>-0.427197009325027</v>
      </c>
      <c r="E11007" s="4" t="s">
        <v>39</v>
      </c>
      <c r="F11007" s="4" t="s">
        <v>39</v>
      </c>
      <c r="G11007" s="4" t="s">
        <v>39</v>
      </c>
      <c r="H11007" s="4">
        <v>6.28997421264648</v>
      </c>
      <c r="I11007" s="4">
        <v>6.67300748825073</v>
      </c>
      <c r="J11007" s="4" t="str">
        <f t="shared" si="2"/>
        <v>#VALUE!</v>
      </c>
      <c r="K11007" s="5" t="str">
        <f t="shared" si="3"/>
        <v>#VALUE!</v>
      </c>
      <c r="L11007" s="5" t="str">
        <f t="shared" si="4"/>
        <v>#VALUE!</v>
      </c>
      <c r="M11007" s="5" t="str">
        <f t="shared" si="5"/>
        <v>#VALUE!</v>
      </c>
      <c r="N11007" s="4" t="b">
        <v>1</v>
      </c>
      <c r="O11007" s="4" t="b">
        <v>1</v>
      </c>
      <c r="P11007" s="4" t="b">
        <v>0</v>
      </c>
      <c r="Q11007" s="4" t="b">
        <v>0</v>
      </c>
      <c r="R11007" s="4" t="s">
        <v>39</v>
      </c>
      <c r="S11007" s="4" t="s">
        <v>39</v>
      </c>
      <c r="T11007" s="4" t="s">
        <v>39</v>
      </c>
    </row>
    <row r="11008" ht="12.75" customHeight="1">
      <c r="A11008" s="8" t="str">
        <f t="shared" si="1"/>
        <v>Sweden1836</v>
      </c>
      <c r="B11008" s="4" t="s">
        <v>171</v>
      </c>
      <c r="C11008" s="4">
        <v>1836.0</v>
      </c>
      <c r="D11008" s="4">
        <v>6.71024990081787</v>
      </c>
      <c r="E11008" s="4" t="s">
        <v>39</v>
      </c>
      <c r="F11008" s="4" t="s">
        <v>39</v>
      </c>
      <c r="G11008" s="4" t="s">
        <v>39</v>
      </c>
      <c r="H11008" s="4">
        <v>6.02047252655029</v>
      </c>
      <c r="I11008" s="4">
        <v>6.09685039520264</v>
      </c>
      <c r="J11008" s="4" t="str">
        <f t="shared" si="2"/>
        <v>#VALUE!</v>
      </c>
      <c r="K11008" s="5" t="str">
        <f t="shared" si="3"/>
        <v>#VALUE!</v>
      </c>
      <c r="L11008" s="5" t="str">
        <f t="shared" si="4"/>
        <v>#VALUE!</v>
      </c>
      <c r="M11008" s="5" t="str">
        <f t="shared" si="5"/>
        <v>#VALUE!</v>
      </c>
      <c r="N11008" s="4" t="b">
        <v>1</v>
      </c>
      <c r="O11008" s="4" t="b">
        <v>1</v>
      </c>
      <c r="P11008" s="4" t="b">
        <v>1</v>
      </c>
      <c r="Q11008" s="4" t="b">
        <v>0</v>
      </c>
      <c r="R11008" s="4" t="s">
        <v>39</v>
      </c>
      <c r="S11008" s="4" t="s">
        <v>39</v>
      </c>
      <c r="T11008" s="4" t="s">
        <v>39</v>
      </c>
    </row>
    <row r="11009" ht="12.75" customHeight="1">
      <c r="A11009" s="8" t="str">
        <f t="shared" si="1"/>
        <v>Sweden1835</v>
      </c>
      <c r="B11009" s="4" t="s">
        <v>171</v>
      </c>
      <c r="C11009" s="4">
        <v>1835.0</v>
      </c>
      <c r="D11009" s="4">
        <v>2.05499005317688</v>
      </c>
      <c r="E11009" s="4" t="s">
        <v>39</v>
      </c>
      <c r="F11009" s="4" t="s">
        <v>39</v>
      </c>
      <c r="G11009" s="4" t="s">
        <v>39</v>
      </c>
      <c r="H11009" s="4">
        <v>5.8120641708374</v>
      </c>
      <c r="I11009" s="4">
        <v>5.73378038406372</v>
      </c>
      <c r="J11009" s="4" t="str">
        <f t="shared" si="2"/>
        <v>#VALUE!</v>
      </c>
      <c r="K11009" s="5" t="str">
        <f t="shared" si="3"/>
        <v>#VALUE!</v>
      </c>
      <c r="L11009" s="5" t="str">
        <f t="shared" si="4"/>
        <v>#VALUE!</v>
      </c>
      <c r="M11009" s="5" t="str">
        <f t="shared" si="5"/>
        <v>#VALUE!</v>
      </c>
      <c r="N11009" s="4" t="b">
        <v>0</v>
      </c>
      <c r="O11009" s="4" t="b">
        <v>1</v>
      </c>
      <c r="P11009" s="4" t="b">
        <v>1</v>
      </c>
      <c r="Q11009" s="4" t="b">
        <v>0</v>
      </c>
      <c r="R11009" s="4" t="s">
        <v>39</v>
      </c>
      <c r="S11009" s="4" t="s">
        <v>39</v>
      </c>
      <c r="T11009" s="4" t="s">
        <v>39</v>
      </c>
    </row>
    <row r="11010" ht="12.75" customHeight="1">
      <c r="A11010" s="8" t="str">
        <f t="shared" si="1"/>
        <v>Sweden1834</v>
      </c>
      <c r="B11010" s="4" t="s">
        <v>171</v>
      </c>
      <c r="C11010" s="4">
        <v>1834.0</v>
      </c>
      <c r="D11010" s="4">
        <v>-0.97070699930191</v>
      </c>
      <c r="E11010" s="4" t="s">
        <v>39</v>
      </c>
      <c r="F11010" s="4" t="s">
        <v>39</v>
      </c>
      <c r="G11010" s="4" t="s">
        <v>39</v>
      </c>
      <c r="H11010" s="4">
        <v>5.87977504730225</v>
      </c>
      <c r="I11010" s="4">
        <v>6.00449419021606</v>
      </c>
      <c r="J11010" s="4" t="str">
        <f t="shared" si="2"/>
        <v>#VALUE!</v>
      </c>
      <c r="K11010" s="5" t="str">
        <f t="shared" si="3"/>
        <v>#VALUE!</v>
      </c>
      <c r="L11010" s="5" t="str">
        <f t="shared" si="4"/>
        <v>#VALUE!</v>
      </c>
      <c r="M11010" s="5" t="str">
        <f t="shared" si="5"/>
        <v>#VALUE!</v>
      </c>
      <c r="N11010" s="4" t="b">
        <v>1</v>
      </c>
      <c r="O11010" s="4" t="b">
        <v>1</v>
      </c>
      <c r="P11010" s="4" t="b">
        <v>0</v>
      </c>
      <c r="Q11010" s="4" t="b">
        <v>0</v>
      </c>
      <c r="R11010" s="4" t="s">
        <v>39</v>
      </c>
      <c r="S11010" s="4" t="s">
        <v>39</v>
      </c>
      <c r="T11010" s="4" t="s">
        <v>39</v>
      </c>
    </row>
    <row r="11011" ht="12.75" customHeight="1">
      <c r="A11011" s="8" t="str">
        <f t="shared" si="1"/>
        <v>Sweden1833</v>
      </c>
      <c r="B11011" s="4" t="s">
        <v>171</v>
      </c>
      <c r="C11011" s="4">
        <v>1833.0</v>
      </c>
      <c r="D11011" s="4">
        <v>-0.583513975143433</v>
      </c>
      <c r="E11011" s="4" t="s">
        <v>39</v>
      </c>
      <c r="F11011" s="4" t="s">
        <v>39</v>
      </c>
      <c r="G11011" s="4" t="s">
        <v>39</v>
      </c>
      <c r="H11011" s="4">
        <v>5.99036836624146</v>
      </c>
      <c r="I11011" s="4">
        <v>5.89575052261353</v>
      </c>
      <c r="J11011" s="4" t="str">
        <f t="shared" si="2"/>
        <v>#VALUE!</v>
      </c>
      <c r="K11011" s="5" t="str">
        <f t="shared" si="3"/>
        <v>#VALUE!</v>
      </c>
      <c r="L11011" s="5" t="str">
        <f t="shared" si="4"/>
        <v>#VALUE!</v>
      </c>
      <c r="M11011" s="5" t="str">
        <f t="shared" si="5"/>
        <v>#VALUE!</v>
      </c>
      <c r="N11011" s="4" t="b">
        <v>1</v>
      </c>
      <c r="O11011" s="4" t="b">
        <v>1</v>
      </c>
      <c r="P11011" s="4" t="b">
        <v>0</v>
      </c>
      <c r="Q11011" s="4" t="b">
        <v>0</v>
      </c>
      <c r="R11011" s="4" t="s">
        <v>39</v>
      </c>
      <c r="S11011" s="4" t="s">
        <v>39</v>
      </c>
      <c r="T11011" s="4" t="s">
        <v>39</v>
      </c>
    </row>
    <row r="11012" ht="12.75" customHeight="1">
      <c r="A11012" s="8" t="str">
        <f t="shared" si="1"/>
        <v>Sweden1832</v>
      </c>
      <c r="B11012" s="4" t="s">
        <v>171</v>
      </c>
      <c r="C11012" s="4">
        <v>1832.0</v>
      </c>
      <c r="D11012" s="4">
        <v>1.9951000213623</v>
      </c>
      <c r="E11012" s="4" t="s">
        <v>39</v>
      </c>
      <c r="F11012" s="4" t="s">
        <v>39</v>
      </c>
      <c r="G11012" s="4" t="s">
        <v>39</v>
      </c>
      <c r="H11012" s="4">
        <v>5.96740961074829</v>
      </c>
      <c r="I11012" s="4">
        <v>5.95654582977295</v>
      </c>
      <c r="J11012" s="4" t="str">
        <f t="shared" si="2"/>
        <v>#VALUE!</v>
      </c>
      <c r="K11012" s="5" t="str">
        <f t="shared" si="3"/>
        <v>#VALUE!</v>
      </c>
      <c r="L11012" s="5" t="str">
        <f t="shared" si="4"/>
        <v>#VALUE!</v>
      </c>
      <c r="M11012" s="5" t="str">
        <f t="shared" si="5"/>
        <v>#VALUE!</v>
      </c>
      <c r="N11012" s="4" t="b">
        <v>1</v>
      </c>
      <c r="O11012" s="4" t="b">
        <v>1</v>
      </c>
      <c r="P11012" s="4" t="b">
        <v>0</v>
      </c>
      <c r="Q11012" s="4" t="b">
        <v>0</v>
      </c>
      <c r="R11012" s="4" t="s">
        <v>39</v>
      </c>
      <c r="S11012" s="4" t="s">
        <v>39</v>
      </c>
      <c r="T11012" s="4" t="s">
        <v>39</v>
      </c>
    </row>
    <row r="11013" ht="12.75" customHeight="1">
      <c r="A11013" s="8" t="str">
        <f t="shared" si="1"/>
        <v>Sweden1831</v>
      </c>
      <c r="B11013" s="4" t="s">
        <v>171</v>
      </c>
      <c r="C11013" s="4">
        <v>1831.0</v>
      </c>
      <c r="D11013" s="4">
        <v>4.21767997741699</v>
      </c>
      <c r="E11013" s="4" t="s">
        <v>39</v>
      </c>
      <c r="F11013" s="4" t="s">
        <v>39</v>
      </c>
      <c r="G11013" s="4" t="s">
        <v>39</v>
      </c>
      <c r="H11013" s="4">
        <v>6.27816104888916</v>
      </c>
      <c r="I11013" s="4">
        <v>6.38132190704346</v>
      </c>
      <c r="J11013" s="4" t="str">
        <f t="shared" si="2"/>
        <v>#VALUE!</v>
      </c>
      <c r="K11013" s="5" t="str">
        <f t="shared" si="3"/>
        <v>#VALUE!</v>
      </c>
      <c r="L11013" s="5" t="str">
        <f t="shared" si="4"/>
        <v>#VALUE!</v>
      </c>
      <c r="M11013" s="5" t="str">
        <f t="shared" si="5"/>
        <v>#VALUE!</v>
      </c>
      <c r="N11013" s="4" t="b">
        <v>0</v>
      </c>
      <c r="O11013" s="4" t="b">
        <v>0</v>
      </c>
      <c r="P11013" s="4" t="b">
        <v>1</v>
      </c>
      <c r="Q11013" s="4" t="b">
        <v>1</v>
      </c>
      <c r="R11013" s="4" t="s">
        <v>39</v>
      </c>
      <c r="S11013" s="4" t="s">
        <v>39</v>
      </c>
      <c r="T11013" s="4" t="s">
        <v>39</v>
      </c>
    </row>
    <row r="11014" ht="12.75" customHeight="1">
      <c r="A11014" s="8" t="str">
        <f t="shared" si="1"/>
        <v>Sweden1830</v>
      </c>
      <c r="B11014" s="4" t="s">
        <v>171</v>
      </c>
      <c r="C11014" s="4">
        <v>1830.0</v>
      </c>
      <c r="D11014" s="4">
        <v>11.0970001220703</v>
      </c>
      <c r="E11014" s="4" t="s">
        <v>39</v>
      </c>
      <c r="F11014" s="4" t="s">
        <v>39</v>
      </c>
      <c r="G11014" s="4" t="s">
        <v>39</v>
      </c>
      <c r="H11014" s="4">
        <v>6.38936185836792</v>
      </c>
      <c r="I11014" s="4">
        <v>6.83586645126343</v>
      </c>
      <c r="J11014" s="4" t="str">
        <f t="shared" si="2"/>
        <v>#VALUE!</v>
      </c>
      <c r="K11014" s="5" t="str">
        <f t="shared" si="3"/>
        <v>#VALUE!</v>
      </c>
      <c r="L11014" s="5" t="str">
        <f t="shared" si="4"/>
        <v>#VALUE!</v>
      </c>
      <c r="M11014" s="5" t="str">
        <f t="shared" si="5"/>
        <v>#VALUE!</v>
      </c>
      <c r="N11014" s="4" t="b">
        <v>0</v>
      </c>
      <c r="O11014" s="4" t="b">
        <v>0</v>
      </c>
      <c r="P11014" s="4" t="b">
        <v>1</v>
      </c>
      <c r="Q11014" s="4" t="b">
        <v>1</v>
      </c>
      <c r="R11014" s="4" t="s">
        <v>39</v>
      </c>
      <c r="S11014" s="4" t="s">
        <v>39</v>
      </c>
      <c r="T11014" s="4" t="s">
        <v>39</v>
      </c>
    </row>
    <row r="11015" ht="12.75" customHeight="1">
      <c r="A11015" s="8" t="str">
        <f t="shared" si="1"/>
        <v>Sweden1829</v>
      </c>
      <c r="B11015" s="4" t="s">
        <v>171</v>
      </c>
      <c r="C11015" s="4">
        <v>1829.0</v>
      </c>
      <c r="D11015" s="4">
        <v>-8.3084602355957</v>
      </c>
      <c r="E11015" s="4" t="s">
        <v>39</v>
      </c>
      <c r="F11015" s="4" t="s">
        <v>39</v>
      </c>
      <c r="G11015" s="4" t="s">
        <v>39</v>
      </c>
      <c r="H11015" s="4">
        <v>6.77492141723633</v>
      </c>
      <c r="I11015" s="4">
        <v>4.07304096221924</v>
      </c>
      <c r="J11015" s="4" t="str">
        <f t="shared" si="2"/>
        <v>#VALUE!</v>
      </c>
      <c r="K11015" s="5" t="str">
        <f t="shared" si="3"/>
        <v>#VALUE!</v>
      </c>
      <c r="L11015" s="5" t="str">
        <f t="shared" si="4"/>
        <v>#VALUE!</v>
      </c>
      <c r="M11015" s="5" t="str">
        <f t="shared" si="5"/>
        <v>#VALUE!</v>
      </c>
      <c r="N11015" s="4" t="b">
        <v>1</v>
      </c>
      <c r="O11015" s="4" t="b">
        <v>1</v>
      </c>
      <c r="P11015" s="4" t="b">
        <v>0</v>
      </c>
      <c r="Q11015" s="4" t="b">
        <v>1</v>
      </c>
      <c r="R11015" s="4" t="s">
        <v>39</v>
      </c>
      <c r="S11015" s="4" t="s">
        <v>39</v>
      </c>
      <c r="T11015" s="4" t="s">
        <v>39</v>
      </c>
    </row>
    <row r="11016" ht="12.75" customHeight="1">
      <c r="A11016" s="8" t="str">
        <f t="shared" si="1"/>
        <v>Sweden1828</v>
      </c>
      <c r="B11016" s="4" t="s">
        <v>171</v>
      </c>
      <c r="C11016" s="4">
        <v>1828.0</v>
      </c>
      <c r="D11016" s="4">
        <v>-4.93674993515015</v>
      </c>
      <c r="E11016" s="4" t="s">
        <v>39</v>
      </c>
      <c r="F11016" s="4" t="s">
        <v>39</v>
      </c>
      <c r="G11016" s="4" t="s">
        <v>39</v>
      </c>
      <c r="H11016" s="4">
        <v>5.66719245910645</v>
      </c>
      <c r="I11016" s="4">
        <v>5.63312292098999</v>
      </c>
      <c r="J11016" s="4" t="str">
        <f t="shared" si="2"/>
        <v>#VALUE!</v>
      </c>
      <c r="K11016" s="5" t="str">
        <f t="shared" si="3"/>
        <v>#VALUE!</v>
      </c>
      <c r="L11016" s="5" t="str">
        <f t="shared" si="4"/>
        <v>#VALUE!</v>
      </c>
      <c r="M11016" s="5" t="str">
        <f t="shared" si="5"/>
        <v>#VALUE!</v>
      </c>
      <c r="N11016" s="4" t="b">
        <v>1</v>
      </c>
      <c r="O11016" s="4" t="b">
        <v>1</v>
      </c>
      <c r="P11016" s="4" t="b">
        <v>0</v>
      </c>
      <c r="Q11016" s="4" t="b">
        <v>0</v>
      </c>
      <c r="R11016" s="4" t="s">
        <v>39</v>
      </c>
      <c r="S11016" s="4" t="s">
        <v>39</v>
      </c>
      <c r="T11016" s="4" t="s">
        <v>39</v>
      </c>
    </row>
    <row r="11017" ht="12.75" customHeight="1">
      <c r="A11017" s="8" t="str">
        <f t="shared" si="1"/>
        <v>Sweden1827</v>
      </c>
      <c r="B11017" s="4" t="s">
        <v>171</v>
      </c>
      <c r="C11017" s="4">
        <v>1827.0</v>
      </c>
      <c r="D11017" s="4">
        <v>10.5149002075195</v>
      </c>
      <c r="E11017" s="4" t="s">
        <v>39</v>
      </c>
      <c r="F11017" s="4" t="s">
        <v>39</v>
      </c>
      <c r="G11017" s="4" t="s">
        <v>39</v>
      </c>
      <c r="H11017" s="4">
        <v>5.68318319320679</v>
      </c>
      <c r="I11017" s="4">
        <v>5.84774780273438</v>
      </c>
      <c r="J11017" s="4" t="str">
        <f t="shared" si="2"/>
        <v>#VALUE!</v>
      </c>
      <c r="K11017" s="5" t="str">
        <f t="shared" si="3"/>
        <v>#VALUE!</v>
      </c>
      <c r="L11017" s="5" t="str">
        <f t="shared" si="4"/>
        <v>#VALUE!</v>
      </c>
      <c r="M11017" s="5" t="str">
        <f t="shared" si="5"/>
        <v>#VALUE!</v>
      </c>
      <c r="N11017" s="4" t="b">
        <v>1</v>
      </c>
      <c r="O11017" s="4" t="b">
        <v>1</v>
      </c>
      <c r="P11017" s="4" t="b">
        <v>0</v>
      </c>
      <c r="Q11017" s="4" t="b">
        <v>0</v>
      </c>
      <c r="R11017" s="4" t="s">
        <v>39</v>
      </c>
      <c r="S11017" s="4" t="s">
        <v>39</v>
      </c>
      <c r="T11017" s="4" t="s">
        <v>39</v>
      </c>
    </row>
    <row r="11018" ht="12.75" customHeight="1">
      <c r="A11018" s="8" t="str">
        <f t="shared" si="1"/>
        <v>Sweden1826</v>
      </c>
      <c r="B11018" s="4" t="s">
        <v>171</v>
      </c>
      <c r="C11018" s="4">
        <v>1826.0</v>
      </c>
      <c r="D11018" s="4">
        <v>-9.50280952453613</v>
      </c>
      <c r="E11018" s="4" t="s">
        <v>39</v>
      </c>
      <c r="F11018" s="4" t="s">
        <v>39</v>
      </c>
      <c r="G11018" s="4" t="s">
        <v>39</v>
      </c>
      <c r="H11018" s="4">
        <v>6.36888885498047</v>
      </c>
      <c r="I11018" s="4">
        <v>5.99460315704346</v>
      </c>
      <c r="J11018" s="4" t="str">
        <f t="shared" si="2"/>
        <v>#VALUE!</v>
      </c>
      <c r="K11018" s="5" t="str">
        <f t="shared" si="3"/>
        <v>#VALUE!</v>
      </c>
      <c r="L11018" s="5" t="str">
        <f t="shared" si="4"/>
        <v>#VALUE!</v>
      </c>
      <c r="M11018" s="5" t="str">
        <f t="shared" si="5"/>
        <v>#VALUE!</v>
      </c>
      <c r="N11018" s="4" t="b">
        <v>1</v>
      </c>
      <c r="O11018" s="4" t="b">
        <v>1</v>
      </c>
      <c r="P11018" s="4" t="b">
        <v>0</v>
      </c>
      <c r="Q11018" s="4" t="b">
        <v>0</v>
      </c>
      <c r="R11018" s="4" t="s">
        <v>39</v>
      </c>
      <c r="S11018" s="4" t="s">
        <v>39</v>
      </c>
      <c r="T11018" s="4" t="s">
        <v>39</v>
      </c>
    </row>
    <row r="11019" ht="12.75" customHeight="1">
      <c r="A11019" s="8" t="str">
        <f t="shared" si="1"/>
        <v>Sweden1825</v>
      </c>
      <c r="B11019" s="4" t="s">
        <v>171</v>
      </c>
      <c r="C11019" s="4">
        <v>1825.0</v>
      </c>
      <c r="D11019" s="4">
        <v>-1.5314199924469</v>
      </c>
      <c r="E11019" s="4" t="s">
        <v>39</v>
      </c>
      <c r="F11019" s="4" t="s">
        <v>39</v>
      </c>
      <c r="G11019" s="4" t="s">
        <v>39</v>
      </c>
      <c r="H11019" s="4">
        <v>5.81315803527832</v>
      </c>
      <c r="I11019" s="4">
        <v>5.63388156890869</v>
      </c>
      <c r="J11019" s="4" t="str">
        <f t="shared" si="2"/>
        <v>#VALUE!</v>
      </c>
      <c r="K11019" s="5" t="str">
        <f t="shared" si="3"/>
        <v>#VALUE!</v>
      </c>
      <c r="L11019" s="5" t="str">
        <f t="shared" si="4"/>
        <v>#VALUE!</v>
      </c>
      <c r="M11019" s="5" t="str">
        <f t="shared" si="5"/>
        <v>#VALUE!</v>
      </c>
      <c r="N11019" s="4" t="b">
        <v>1</v>
      </c>
      <c r="O11019" s="4" t="b">
        <v>1</v>
      </c>
      <c r="P11019" s="4" t="b">
        <v>0</v>
      </c>
      <c r="Q11019" s="4" t="b">
        <v>0</v>
      </c>
      <c r="R11019" s="4" t="s">
        <v>39</v>
      </c>
      <c r="S11019" s="4" t="s">
        <v>39</v>
      </c>
      <c r="T11019" s="4" t="s">
        <v>39</v>
      </c>
    </row>
    <row r="11020" ht="12.75" customHeight="1">
      <c r="A11020" s="8" t="str">
        <f t="shared" si="1"/>
        <v>Sweden1824</v>
      </c>
      <c r="B11020" s="4" t="s">
        <v>171</v>
      </c>
      <c r="C11020" s="4">
        <v>1824.0</v>
      </c>
      <c r="D11020" s="4">
        <v>0.449416011571884</v>
      </c>
      <c r="E11020" s="4" t="s">
        <v>39</v>
      </c>
      <c r="F11020" s="4" t="s">
        <v>39</v>
      </c>
      <c r="G11020" s="4" t="s">
        <v>39</v>
      </c>
      <c r="H11020" s="4">
        <v>5.9072413444519</v>
      </c>
      <c r="I11020" s="4">
        <v>6.1410346031189</v>
      </c>
      <c r="J11020" s="4" t="str">
        <f t="shared" si="2"/>
        <v>#VALUE!</v>
      </c>
      <c r="K11020" s="5" t="str">
        <f t="shared" si="3"/>
        <v>#VALUE!</v>
      </c>
      <c r="L11020" s="5" t="str">
        <f t="shared" si="4"/>
        <v>#VALUE!</v>
      </c>
      <c r="M11020" s="5" t="str">
        <f t="shared" si="5"/>
        <v>#VALUE!</v>
      </c>
      <c r="N11020" s="4" t="b">
        <v>1</v>
      </c>
      <c r="O11020" s="4" t="b">
        <v>1</v>
      </c>
      <c r="P11020" s="4" t="b">
        <v>0</v>
      </c>
      <c r="Q11020" s="4" t="b">
        <v>0</v>
      </c>
      <c r="R11020" s="4" t="s">
        <v>39</v>
      </c>
      <c r="S11020" s="4" t="s">
        <v>39</v>
      </c>
      <c r="T11020" s="4" t="s">
        <v>39</v>
      </c>
    </row>
    <row r="11021" ht="12.75" customHeight="1">
      <c r="A11021" s="8" t="str">
        <f t="shared" si="1"/>
        <v>Sweden1823</v>
      </c>
      <c r="B11021" s="4" t="s">
        <v>171</v>
      </c>
      <c r="C11021" s="4">
        <v>1823.0</v>
      </c>
      <c r="D11021" s="4">
        <v>7.03317022323608</v>
      </c>
      <c r="E11021" s="4" t="s">
        <v>39</v>
      </c>
      <c r="F11021" s="4" t="s">
        <v>39</v>
      </c>
      <c r="G11021" s="4" t="s">
        <v>39</v>
      </c>
      <c r="H11021" s="4">
        <v>5.89446353912354</v>
      </c>
      <c r="I11021" s="4">
        <v>5.52768182754517</v>
      </c>
      <c r="J11021" s="4" t="str">
        <f t="shared" si="2"/>
        <v>#VALUE!</v>
      </c>
      <c r="K11021" s="5" t="str">
        <f t="shared" si="3"/>
        <v>#VALUE!</v>
      </c>
      <c r="L11021" s="5" t="str">
        <f t="shared" si="4"/>
        <v>#VALUE!</v>
      </c>
      <c r="M11021" s="5" t="str">
        <f t="shared" si="5"/>
        <v>#VALUE!</v>
      </c>
      <c r="N11021" s="4" t="b">
        <v>0</v>
      </c>
      <c r="O11021" s="4" t="b">
        <v>0</v>
      </c>
      <c r="P11021" s="4" t="b">
        <v>0</v>
      </c>
      <c r="Q11021" s="4" t="b">
        <v>1</v>
      </c>
      <c r="R11021" s="4" t="s">
        <v>39</v>
      </c>
      <c r="S11021" s="4" t="s">
        <v>39</v>
      </c>
      <c r="T11021" s="4" t="s">
        <v>39</v>
      </c>
    </row>
    <row r="11022" ht="12.75" customHeight="1">
      <c r="A11022" s="8" t="str">
        <f t="shared" si="1"/>
        <v>Sweden1822</v>
      </c>
      <c r="B11022" s="4" t="s">
        <v>171</v>
      </c>
      <c r="C11022" s="4">
        <v>1822.0</v>
      </c>
      <c r="D11022" s="4">
        <v>-3.65737009048462</v>
      </c>
      <c r="E11022" s="4" t="s">
        <v>39</v>
      </c>
      <c r="F11022" s="4" t="s">
        <v>39</v>
      </c>
      <c r="G11022" s="4" t="s">
        <v>39</v>
      </c>
      <c r="H11022" s="4">
        <v>6.03274011611939</v>
      </c>
      <c r="I11022" s="4">
        <v>6.05836296081543</v>
      </c>
      <c r="J11022" s="4" t="str">
        <f t="shared" si="2"/>
        <v>#VALUE!</v>
      </c>
      <c r="K11022" s="5" t="str">
        <f t="shared" si="3"/>
        <v>#VALUE!</v>
      </c>
      <c r="L11022" s="5" t="str">
        <f t="shared" si="4"/>
        <v>#VALUE!</v>
      </c>
      <c r="M11022" s="5" t="str">
        <f t="shared" si="5"/>
        <v>#VALUE!</v>
      </c>
      <c r="N11022" s="4" t="b">
        <v>1</v>
      </c>
      <c r="O11022" s="4" t="b">
        <v>1</v>
      </c>
      <c r="P11022" s="4" t="b">
        <v>0</v>
      </c>
      <c r="Q11022" s="4" t="b">
        <v>1</v>
      </c>
      <c r="R11022" s="4" t="s">
        <v>39</v>
      </c>
      <c r="S11022" s="4" t="s">
        <v>39</v>
      </c>
      <c r="T11022" s="4" t="s">
        <v>39</v>
      </c>
    </row>
    <row r="11023" ht="12.75" customHeight="1">
      <c r="A11023" s="8" t="str">
        <f t="shared" si="1"/>
        <v>Sweden1821</v>
      </c>
      <c r="B11023" s="4" t="s">
        <v>171</v>
      </c>
      <c r="C11023" s="4">
        <v>1821.0</v>
      </c>
      <c r="D11023" s="4">
        <v>-2.68721008300781</v>
      </c>
      <c r="E11023" s="4" t="s">
        <v>39</v>
      </c>
      <c r="F11023" s="4" t="s">
        <v>39</v>
      </c>
      <c r="G11023" s="4" t="s">
        <v>39</v>
      </c>
      <c r="H11023" s="4">
        <v>5.83111906051636</v>
      </c>
      <c r="I11023" s="4">
        <v>6.32237768173218</v>
      </c>
      <c r="J11023" s="4" t="str">
        <f t="shared" si="2"/>
        <v>#VALUE!</v>
      </c>
      <c r="K11023" s="5" t="str">
        <f t="shared" si="3"/>
        <v>#VALUE!</v>
      </c>
      <c r="L11023" s="5" t="str">
        <f t="shared" si="4"/>
        <v>#VALUE!</v>
      </c>
      <c r="M11023" s="5" t="str">
        <f t="shared" si="5"/>
        <v>#VALUE!</v>
      </c>
      <c r="N11023" s="4" t="b">
        <v>1</v>
      </c>
      <c r="O11023" s="4" t="b">
        <v>1</v>
      </c>
      <c r="P11023" s="4" t="b">
        <v>0</v>
      </c>
      <c r="Q11023" s="4" t="b">
        <v>0</v>
      </c>
      <c r="R11023" s="4" t="s">
        <v>39</v>
      </c>
      <c r="S11023" s="4" t="s">
        <v>39</v>
      </c>
      <c r="T11023" s="4" t="s">
        <v>39</v>
      </c>
    </row>
    <row r="11024" ht="12.75" customHeight="1">
      <c r="A11024" s="8" t="str">
        <f t="shared" si="1"/>
        <v>Sweden1820</v>
      </c>
      <c r="B11024" s="4" t="s">
        <v>171</v>
      </c>
      <c r="C11024" s="4">
        <v>1820.0</v>
      </c>
      <c r="D11024" s="4">
        <v>1.19130003452301</v>
      </c>
      <c r="E11024" s="4" t="s">
        <v>39</v>
      </c>
      <c r="F11024" s="4" t="s">
        <v>39</v>
      </c>
      <c r="G11024" s="4" t="s">
        <v>39</v>
      </c>
      <c r="H11024" s="4">
        <v>5.61584138870239</v>
      </c>
      <c r="I11024" s="4">
        <v>5.35544538497925</v>
      </c>
      <c r="J11024" s="4" t="str">
        <f t="shared" si="2"/>
        <v>#VALUE!</v>
      </c>
      <c r="K11024" s="5" t="str">
        <f t="shared" si="3"/>
        <v>#VALUE!</v>
      </c>
      <c r="L11024" s="5" t="str">
        <f t="shared" si="4"/>
        <v>#VALUE!</v>
      </c>
      <c r="M11024" s="5" t="str">
        <f t="shared" si="5"/>
        <v>#VALUE!</v>
      </c>
      <c r="N11024" s="4" t="b">
        <v>1</v>
      </c>
      <c r="O11024" s="4" t="b">
        <v>1</v>
      </c>
      <c r="P11024" s="4" t="b">
        <v>0</v>
      </c>
      <c r="Q11024" s="4" t="b">
        <v>0</v>
      </c>
      <c r="R11024" s="4" t="s">
        <v>39</v>
      </c>
      <c r="S11024" s="4" t="s">
        <v>39</v>
      </c>
      <c r="T11024" s="4" t="s">
        <v>39</v>
      </c>
    </row>
    <row r="11025" ht="12.75" customHeight="1">
      <c r="A11025" s="8" t="str">
        <f t="shared" si="1"/>
        <v>Sweden1819</v>
      </c>
      <c r="B11025" s="4" t="s">
        <v>171</v>
      </c>
      <c r="C11025" s="4">
        <v>1819.0</v>
      </c>
      <c r="D11025" s="4">
        <v>5.77318000793457</v>
      </c>
      <c r="E11025" s="4" t="s">
        <v>39</v>
      </c>
      <c r="F11025" s="4" t="s">
        <v>39</v>
      </c>
      <c r="G11025" s="4" t="s">
        <v>39</v>
      </c>
      <c r="H11025" s="4">
        <v>5.9717607498169</v>
      </c>
      <c r="I11025" s="4">
        <v>5.88272428512573</v>
      </c>
      <c r="J11025" s="4" t="str">
        <f t="shared" si="2"/>
        <v>#VALUE!</v>
      </c>
      <c r="K11025" s="5" t="str">
        <f t="shared" si="3"/>
        <v>#VALUE!</v>
      </c>
      <c r="L11025" s="5" t="str">
        <f t="shared" si="4"/>
        <v>#VALUE!</v>
      </c>
      <c r="M11025" s="5" t="str">
        <f t="shared" si="5"/>
        <v>#VALUE!</v>
      </c>
      <c r="N11025" s="4" t="b">
        <v>0</v>
      </c>
      <c r="O11025" s="4" t="b">
        <v>0</v>
      </c>
      <c r="P11025" s="4" t="b">
        <v>0</v>
      </c>
      <c r="Q11025" s="4" t="b">
        <v>1</v>
      </c>
      <c r="R11025" s="4" t="s">
        <v>39</v>
      </c>
      <c r="S11025" s="4" t="s">
        <v>39</v>
      </c>
      <c r="T11025" s="4" t="s">
        <v>39</v>
      </c>
    </row>
    <row r="11026" ht="12.75" customHeight="1">
      <c r="A11026" s="8" t="str">
        <f t="shared" si="1"/>
        <v>Sweden1818</v>
      </c>
      <c r="B11026" s="4" t="s">
        <v>171</v>
      </c>
      <c r="C11026" s="4">
        <v>1818.0</v>
      </c>
      <c r="D11026" s="4">
        <v>1.84070003032684</v>
      </c>
      <c r="E11026" s="4" t="s">
        <v>39</v>
      </c>
      <c r="F11026" s="4" t="s">
        <v>39</v>
      </c>
      <c r="G11026" s="4" t="s">
        <v>39</v>
      </c>
      <c r="H11026" s="4">
        <v>6.0404109954834</v>
      </c>
      <c r="I11026" s="4">
        <v>5.6856164932251</v>
      </c>
      <c r="J11026" s="4" t="str">
        <f t="shared" si="2"/>
        <v>#VALUE!</v>
      </c>
      <c r="K11026" s="5" t="str">
        <f t="shared" si="3"/>
        <v>#VALUE!</v>
      </c>
      <c r="L11026" s="5" t="str">
        <f t="shared" si="4"/>
        <v>#VALUE!</v>
      </c>
      <c r="M11026" s="5" t="str">
        <f t="shared" si="5"/>
        <v>#VALUE!</v>
      </c>
      <c r="N11026" s="4" t="b">
        <v>0</v>
      </c>
      <c r="O11026" s="4" t="b">
        <v>1</v>
      </c>
      <c r="P11026" s="4" t="b">
        <v>0</v>
      </c>
      <c r="Q11026" s="4" t="b">
        <v>1</v>
      </c>
      <c r="R11026" s="4" t="s">
        <v>39</v>
      </c>
      <c r="S11026" s="4" t="s">
        <v>39</v>
      </c>
      <c r="T11026" s="4" t="s">
        <v>39</v>
      </c>
    </row>
    <row r="11027" ht="12.75" customHeight="1">
      <c r="A11027" s="8" t="str">
        <f t="shared" si="1"/>
        <v>Sweden1817</v>
      </c>
      <c r="B11027" s="4" t="s">
        <v>171</v>
      </c>
      <c r="C11027" s="4">
        <v>1817.0</v>
      </c>
      <c r="D11027" s="4">
        <v>4.45625019073486</v>
      </c>
      <c r="E11027" s="4" t="s">
        <v>39</v>
      </c>
      <c r="F11027" s="4" t="s">
        <v>39</v>
      </c>
      <c r="G11027" s="4" t="s">
        <v>39</v>
      </c>
      <c r="H11027" s="4">
        <v>5.61551713943481</v>
      </c>
      <c r="I11027" s="4">
        <v>5.26827573776245</v>
      </c>
      <c r="J11027" s="4" t="str">
        <f t="shared" si="2"/>
        <v>#VALUE!</v>
      </c>
      <c r="K11027" s="5" t="str">
        <f t="shared" si="3"/>
        <v>#VALUE!</v>
      </c>
      <c r="L11027" s="5" t="str">
        <f t="shared" si="4"/>
        <v>#VALUE!</v>
      </c>
      <c r="M11027" s="5" t="str">
        <f t="shared" si="5"/>
        <v>#VALUE!</v>
      </c>
      <c r="N11027" s="4" t="b">
        <v>0</v>
      </c>
      <c r="O11027" s="4" t="b">
        <v>1</v>
      </c>
      <c r="P11027" s="4" t="b">
        <v>0</v>
      </c>
      <c r="Q11027" s="4" t="b">
        <v>0</v>
      </c>
      <c r="R11027" s="4" t="s">
        <v>39</v>
      </c>
      <c r="S11027" s="4" t="s">
        <v>39</v>
      </c>
      <c r="T11027" s="4" t="s">
        <v>39</v>
      </c>
    </row>
    <row r="11028" ht="12.75" customHeight="1">
      <c r="A11028" s="8" t="str">
        <f t="shared" si="1"/>
        <v>Sweden1816</v>
      </c>
      <c r="B11028" s="4" t="s">
        <v>171</v>
      </c>
      <c r="C11028" s="4">
        <v>1816.0</v>
      </c>
      <c r="D11028" s="4">
        <v>-7.08669996261597</v>
      </c>
      <c r="E11028" s="4" t="s">
        <v>39</v>
      </c>
      <c r="F11028" s="4" t="s">
        <v>39</v>
      </c>
      <c r="G11028" s="4" t="s">
        <v>39</v>
      </c>
      <c r="H11028" s="4">
        <v>5.8563380241394</v>
      </c>
      <c r="I11028" s="4">
        <v>5.69507026672363</v>
      </c>
      <c r="J11028" s="4" t="str">
        <f t="shared" si="2"/>
        <v>#VALUE!</v>
      </c>
      <c r="K11028" s="5" t="str">
        <f t="shared" si="3"/>
        <v>#VALUE!</v>
      </c>
      <c r="L11028" s="5" t="str">
        <f t="shared" si="4"/>
        <v>#VALUE!</v>
      </c>
      <c r="M11028" s="5" t="str">
        <f t="shared" si="5"/>
        <v>#VALUE!</v>
      </c>
      <c r="N11028" s="4" t="b">
        <v>1</v>
      </c>
      <c r="O11028" s="4" t="b">
        <v>1</v>
      </c>
      <c r="P11028" s="4" t="b">
        <v>0</v>
      </c>
      <c r="Q11028" s="4" t="b">
        <v>0</v>
      </c>
      <c r="R11028" s="4" t="s">
        <v>39</v>
      </c>
      <c r="S11028" s="4" t="s">
        <v>39</v>
      </c>
      <c r="T11028" s="4" t="s">
        <v>39</v>
      </c>
    </row>
    <row r="11029" ht="12.75" customHeight="1">
      <c r="A11029" s="8" t="str">
        <f t="shared" si="1"/>
        <v>Sweden1815</v>
      </c>
      <c r="B11029" s="4" t="s">
        <v>171</v>
      </c>
      <c r="C11029" s="4">
        <v>1815.0</v>
      </c>
      <c r="D11029" s="4">
        <v>-3.39098000526428</v>
      </c>
      <c r="E11029" s="4" t="s">
        <v>39</v>
      </c>
      <c r="F11029" s="4" t="s">
        <v>39</v>
      </c>
      <c r="G11029" s="4" t="s">
        <v>39</v>
      </c>
      <c r="H11029" s="4">
        <v>7.5413670539856</v>
      </c>
      <c r="I11029" s="4">
        <v>5.20503616333008</v>
      </c>
      <c r="J11029" s="4" t="str">
        <f t="shared" si="2"/>
        <v>#VALUE!</v>
      </c>
      <c r="K11029" s="5" t="str">
        <f t="shared" si="3"/>
        <v>#VALUE!</v>
      </c>
      <c r="L11029" s="5" t="str">
        <f t="shared" si="4"/>
        <v>#VALUE!</v>
      </c>
      <c r="M11029" s="5" t="str">
        <f t="shared" si="5"/>
        <v>#VALUE!</v>
      </c>
      <c r="N11029" s="4" t="b">
        <v>1</v>
      </c>
      <c r="O11029" s="4" t="b">
        <v>1</v>
      </c>
      <c r="P11029" s="4" t="b">
        <v>0</v>
      </c>
      <c r="Q11029" s="4" t="b">
        <v>0</v>
      </c>
      <c r="R11029" s="4" t="s">
        <v>39</v>
      </c>
      <c r="S11029" s="4" t="s">
        <v>39</v>
      </c>
      <c r="T11029" s="4" t="s">
        <v>39</v>
      </c>
    </row>
    <row r="11030" ht="12.75" customHeight="1">
      <c r="A11030" s="8" t="str">
        <f t="shared" si="1"/>
        <v>Sweden1814</v>
      </c>
      <c r="B11030" s="4" t="s">
        <v>171</v>
      </c>
      <c r="C11030" s="4">
        <v>1814.0</v>
      </c>
      <c r="D11030" s="4">
        <v>2.41343998908997</v>
      </c>
      <c r="E11030" s="4" t="s">
        <v>39</v>
      </c>
      <c r="F11030" s="4" t="s">
        <v>39</v>
      </c>
      <c r="G11030" s="4" t="s">
        <v>39</v>
      </c>
      <c r="H11030" s="4">
        <v>11.9319849014282</v>
      </c>
      <c r="I11030" s="4">
        <v>12.3845586776733</v>
      </c>
      <c r="J11030" s="4" t="str">
        <f t="shared" si="2"/>
        <v>#VALUE!</v>
      </c>
      <c r="K11030" s="5" t="str">
        <f t="shared" si="3"/>
        <v>#VALUE!</v>
      </c>
      <c r="L11030" s="5" t="str">
        <f t="shared" si="4"/>
        <v>#VALUE!</v>
      </c>
      <c r="M11030" s="5" t="str">
        <f t="shared" si="5"/>
        <v>#VALUE!</v>
      </c>
      <c r="N11030" s="4" t="b">
        <v>1</v>
      </c>
      <c r="O11030" s="4" t="b">
        <v>1</v>
      </c>
      <c r="P11030" s="4" t="b">
        <v>1</v>
      </c>
      <c r="Q11030" s="4" t="b">
        <v>0</v>
      </c>
      <c r="R11030" s="4" t="s">
        <v>39</v>
      </c>
      <c r="S11030" s="4" t="s">
        <v>39</v>
      </c>
      <c r="T11030" s="4" t="s">
        <v>39</v>
      </c>
    </row>
    <row r="11031" ht="12.75" customHeight="1">
      <c r="A11031" s="8" t="str">
        <f t="shared" si="1"/>
        <v>Sweden1813</v>
      </c>
      <c r="B11031" s="4" t="s">
        <v>171</v>
      </c>
      <c r="C11031" s="4">
        <v>1813.0</v>
      </c>
      <c r="D11031" s="4">
        <v>9.72521018981934</v>
      </c>
      <c r="E11031" s="4" t="s">
        <v>39</v>
      </c>
      <c r="F11031" s="4" t="s">
        <v>39</v>
      </c>
      <c r="G11031" s="4" t="s">
        <v>39</v>
      </c>
      <c r="H11031" s="4">
        <v>12.6454200744629</v>
      </c>
      <c r="I11031" s="4">
        <v>13.0118322372437</v>
      </c>
      <c r="J11031" s="4" t="str">
        <f t="shared" si="2"/>
        <v>#VALUE!</v>
      </c>
      <c r="K11031" s="5" t="str">
        <f t="shared" si="3"/>
        <v>#VALUE!</v>
      </c>
      <c r="L11031" s="5" t="str">
        <f t="shared" si="4"/>
        <v>#VALUE!</v>
      </c>
      <c r="M11031" s="5" t="str">
        <f t="shared" si="5"/>
        <v>#VALUE!</v>
      </c>
      <c r="N11031" s="4" t="b">
        <v>0</v>
      </c>
      <c r="O11031" s="4" t="b">
        <v>0</v>
      </c>
      <c r="P11031" s="4" t="b">
        <v>1</v>
      </c>
      <c r="Q11031" s="4" t="b">
        <v>1</v>
      </c>
      <c r="R11031" s="4" t="s">
        <v>39</v>
      </c>
      <c r="S11031" s="4" t="s">
        <v>39</v>
      </c>
      <c r="T11031" s="4" t="s">
        <v>39</v>
      </c>
    </row>
    <row r="11032" ht="12.75" customHeight="1">
      <c r="A11032" s="8" t="str">
        <f t="shared" si="1"/>
        <v>Sweden1812</v>
      </c>
      <c r="B11032" s="4" t="s">
        <v>171</v>
      </c>
      <c r="C11032" s="4">
        <v>1812.0</v>
      </c>
      <c r="D11032" s="4">
        <v>1.99214994907379</v>
      </c>
      <c r="E11032" s="4" t="s">
        <v>39</v>
      </c>
      <c r="F11032" s="4" t="s">
        <v>39</v>
      </c>
      <c r="G11032" s="4" t="s">
        <v>39</v>
      </c>
      <c r="H11032" s="4">
        <v>8.4826774597168</v>
      </c>
      <c r="I11032" s="4">
        <v>5.01102352142334</v>
      </c>
      <c r="J11032" s="4" t="str">
        <f t="shared" si="2"/>
        <v>#VALUE!</v>
      </c>
      <c r="K11032" s="5" t="str">
        <f t="shared" si="3"/>
        <v>#VALUE!</v>
      </c>
      <c r="L11032" s="5" t="str">
        <f t="shared" si="4"/>
        <v>#VALUE!</v>
      </c>
      <c r="M11032" s="5" t="str">
        <f t="shared" si="5"/>
        <v>#VALUE!</v>
      </c>
      <c r="N11032" s="4" t="b">
        <v>0</v>
      </c>
      <c r="O11032" s="4" t="b">
        <v>1</v>
      </c>
      <c r="P11032" s="4" t="b">
        <v>0</v>
      </c>
      <c r="Q11032" s="4" t="b">
        <v>1</v>
      </c>
      <c r="R11032" s="4" t="s">
        <v>39</v>
      </c>
      <c r="S11032" s="4" t="s">
        <v>39</v>
      </c>
      <c r="T11032" s="4" t="s">
        <v>39</v>
      </c>
    </row>
    <row r="11033" ht="12.75" customHeight="1">
      <c r="A11033" s="8" t="str">
        <f t="shared" si="1"/>
        <v>Sweden1811</v>
      </c>
      <c r="B11033" s="4" t="s">
        <v>171</v>
      </c>
      <c r="C11033" s="4">
        <v>1811.0</v>
      </c>
      <c r="D11033" s="4">
        <v>0.759917974472046</v>
      </c>
      <c r="E11033" s="4" t="s">
        <v>39</v>
      </c>
      <c r="F11033" s="4" t="s">
        <v>39</v>
      </c>
      <c r="G11033" s="4" t="s">
        <v>39</v>
      </c>
      <c r="H11033" s="4">
        <v>6.52465105056763</v>
      </c>
      <c r="I11033" s="4">
        <v>7.00279092788696</v>
      </c>
      <c r="J11033" s="4" t="str">
        <f t="shared" si="2"/>
        <v>#VALUE!</v>
      </c>
      <c r="K11033" s="5" t="str">
        <f t="shared" si="3"/>
        <v>#VALUE!</v>
      </c>
      <c r="L11033" s="5" t="str">
        <f t="shared" si="4"/>
        <v>#VALUE!</v>
      </c>
      <c r="M11033" s="5" t="str">
        <f t="shared" si="5"/>
        <v>#VALUE!</v>
      </c>
      <c r="N11033" s="4" t="b">
        <v>0</v>
      </c>
      <c r="O11033" s="4" t="b">
        <v>1</v>
      </c>
      <c r="P11033" s="4" t="b">
        <v>0</v>
      </c>
      <c r="Q11033" s="4" t="b">
        <v>0</v>
      </c>
      <c r="R11033" s="4" t="s">
        <v>39</v>
      </c>
      <c r="S11033" s="4" t="s">
        <v>39</v>
      </c>
      <c r="T11033" s="4" t="s">
        <v>39</v>
      </c>
    </row>
    <row r="11034" ht="12.75" customHeight="1">
      <c r="A11034" s="8" t="str">
        <f t="shared" si="1"/>
        <v>Sweden1810</v>
      </c>
      <c r="B11034" s="4" t="s">
        <v>171</v>
      </c>
      <c r="C11034" s="4">
        <v>1810.0</v>
      </c>
      <c r="D11034" s="4">
        <v>7.08688020706177</v>
      </c>
      <c r="E11034" s="4" t="s">
        <v>39</v>
      </c>
      <c r="F11034" s="4" t="s">
        <v>39</v>
      </c>
      <c r="G11034" s="4" t="s">
        <v>39</v>
      </c>
      <c r="H11034" s="4">
        <v>6.56769227981567</v>
      </c>
      <c r="I11034" s="4">
        <v>9.6133337020874</v>
      </c>
      <c r="J11034" s="4" t="str">
        <f t="shared" si="2"/>
        <v>#VALUE!</v>
      </c>
      <c r="K11034" s="5" t="str">
        <f t="shared" si="3"/>
        <v>#VALUE!</v>
      </c>
      <c r="L11034" s="5" t="str">
        <f t="shared" si="4"/>
        <v>#VALUE!</v>
      </c>
      <c r="M11034" s="5" t="str">
        <f t="shared" si="5"/>
        <v>#VALUE!</v>
      </c>
      <c r="N11034" s="4" t="b">
        <v>0</v>
      </c>
      <c r="O11034" s="4" t="b">
        <v>1</v>
      </c>
      <c r="P11034" s="4" t="b">
        <v>0</v>
      </c>
      <c r="Q11034" s="4" t="b">
        <v>0</v>
      </c>
      <c r="R11034" s="4" t="s">
        <v>39</v>
      </c>
      <c r="S11034" s="4" t="s">
        <v>39</v>
      </c>
      <c r="T11034" s="4" t="s">
        <v>39</v>
      </c>
    </row>
    <row r="11035" ht="12.75" customHeight="1">
      <c r="A11035" s="8" t="str">
        <f t="shared" si="1"/>
        <v>Sweden1809</v>
      </c>
      <c r="B11035" s="4" t="s">
        <v>171</v>
      </c>
      <c r="C11035" s="4">
        <v>1809.0</v>
      </c>
      <c r="D11035" s="4">
        <v>-3.63830995559692</v>
      </c>
      <c r="E11035" s="4" t="s">
        <v>39</v>
      </c>
      <c r="F11035" s="4" t="s">
        <v>39</v>
      </c>
      <c r="G11035" s="4" t="s">
        <v>39</v>
      </c>
      <c r="H11035" s="4">
        <v>4.91978025436401</v>
      </c>
      <c r="I11035" s="4">
        <v>12.5730772018433</v>
      </c>
      <c r="J11035" s="4" t="str">
        <f t="shared" si="2"/>
        <v>#VALUE!</v>
      </c>
      <c r="K11035" s="5" t="str">
        <f t="shared" si="3"/>
        <v>#VALUE!</v>
      </c>
      <c r="L11035" s="5" t="str">
        <f t="shared" si="4"/>
        <v>#VALUE!</v>
      </c>
      <c r="M11035" s="5" t="str">
        <f t="shared" si="5"/>
        <v>#VALUE!</v>
      </c>
      <c r="N11035" s="4" t="b">
        <v>1</v>
      </c>
      <c r="O11035" s="4" t="b">
        <v>1</v>
      </c>
      <c r="P11035" s="4" t="b">
        <v>0</v>
      </c>
      <c r="Q11035" s="4" t="b">
        <v>0</v>
      </c>
      <c r="R11035" s="4" t="s">
        <v>39</v>
      </c>
      <c r="S11035" s="4" t="s">
        <v>39</v>
      </c>
      <c r="T11035" s="4" t="s">
        <v>39</v>
      </c>
    </row>
    <row r="11036" ht="12.75" customHeight="1">
      <c r="A11036" s="8" t="str">
        <f t="shared" si="1"/>
        <v>Sweden1808</v>
      </c>
      <c r="B11036" s="4" t="s">
        <v>171</v>
      </c>
      <c r="C11036" s="4">
        <v>1808.0</v>
      </c>
      <c r="D11036" s="4">
        <v>-13.1611003875732</v>
      </c>
      <c r="E11036" s="4" t="s">
        <v>39</v>
      </c>
      <c r="F11036" s="4" t="s">
        <v>39</v>
      </c>
      <c r="G11036" s="4" t="s">
        <v>39</v>
      </c>
      <c r="H11036" s="4">
        <v>10.6017751693726</v>
      </c>
      <c r="I11036" s="4">
        <v>15.6431951522827</v>
      </c>
      <c r="J11036" s="4" t="str">
        <f t="shared" si="2"/>
        <v>#VALUE!</v>
      </c>
      <c r="K11036" s="5" t="str">
        <f t="shared" si="3"/>
        <v>#VALUE!</v>
      </c>
      <c r="L11036" s="5" t="str">
        <f t="shared" si="4"/>
        <v>#VALUE!</v>
      </c>
      <c r="M11036" s="5" t="str">
        <f t="shared" si="5"/>
        <v>#VALUE!</v>
      </c>
      <c r="N11036" s="4" t="b">
        <v>1</v>
      </c>
      <c r="O11036" s="4" t="b">
        <v>1</v>
      </c>
      <c r="P11036" s="4" t="b">
        <v>0</v>
      </c>
      <c r="Q11036" s="4" t="b">
        <v>0</v>
      </c>
      <c r="R11036" s="4" t="s">
        <v>39</v>
      </c>
      <c r="S11036" s="4" t="s">
        <v>39</v>
      </c>
      <c r="T11036" s="4" t="s">
        <v>39</v>
      </c>
    </row>
    <row r="11037" ht="12.75" customHeight="1">
      <c r="A11037" s="8" t="str">
        <f t="shared" si="1"/>
        <v>Sweden1807</v>
      </c>
      <c r="B11037" s="4" t="s">
        <v>171</v>
      </c>
      <c r="C11037" s="4">
        <v>1807.0</v>
      </c>
      <c r="D11037" s="4">
        <v>3.03730010986328</v>
      </c>
      <c r="E11037" s="4" t="s">
        <v>39</v>
      </c>
      <c r="F11037" s="4" t="s">
        <v>39</v>
      </c>
      <c r="G11037" s="4" t="s">
        <v>39</v>
      </c>
      <c r="H11037" s="4">
        <v>6.87450981140137</v>
      </c>
      <c r="I11037" s="4">
        <v>6.7745099067688</v>
      </c>
      <c r="J11037" s="4" t="str">
        <f t="shared" si="2"/>
        <v>#VALUE!</v>
      </c>
      <c r="K11037" s="5" t="str">
        <f t="shared" si="3"/>
        <v>#VALUE!</v>
      </c>
      <c r="L11037" s="5" t="str">
        <f t="shared" si="4"/>
        <v>#VALUE!</v>
      </c>
      <c r="M11037" s="5" t="str">
        <f t="shared" si="5"/>
        <v>#VALUE!</v>
      </c>
      <c r="N11037" s="4" t="b">
        <v>1</v>
      </c>
      <c r="O11037" s="4" t="b">
        <v>1</v>
      </c>
      <c r="P11037" s="4" t="b">
        <v>1</v>
      </c>
      <c r="Q11037" s="4" t="b">
        <v>0</v>
      </c>
      <c r="R11037" s="4" t="s">
        <v>39</v>
      </c>
      <c r="S11037" s="4" t="s">
        <v>39</v>
      </c>
      <c r="T11037" s="4" t="s">
        <v>39</v>
      </c>
    </row>
    <row r="11038" ht="12.75" customHeight="1">
      <c r="A11038" s="8" t="str">
        <f t="shared" si="1"/>
        <v>Sweden1806</v>
      </c>
      <c r="B11038" s="4" t="s">
        <v>171</v>
      </c>
      <c r="C11038" s="4">
        <v>1806.0</v>
      </c>
      <c r="D11038" s="4">
        <v>3.4225800037384</v>
      </c>
      <c r="E11038" s="4" t="s">
        <v>39</v>
      </c>
      <c r="F11038" s="4" t="s">
        <v>39</v>
      </c>
      <c r="G11038" s="4" t="s">
        <v>39</v>
      </c>
      <c r="H11038" s="4">
        <v>7.60489511489868</v>
      </c>
      <c r="I11038" s="4">
        <v>7.05384635925293</v>
      </c>
      <c r="J11038" s="4" t="str">
        <f t="shared" si="2"/>
        <v>#VALUE!</v>
      </c>
      <c r="K11038" s="5" t="str">
        <f t="shared" si="3"/>
        <v>#VALUE!</v>
      </c>
      <c r="L11038" s="5" t="str">
        <f t="shared" si="4"/>
        <v>#VALUE!</v>
      </c>
      <c r="M11038" s="5" t="str">
        <f t="shared" si="5"/>
        <v>#VALUE!</v>
      </c>
      <c r="N11038" s="4" t="b">
        <v>0</v>
      </c>
      <c r="O11038" s="4" t="b">
        <v>0</v>
      </c>
      <c r="P11038" s="4" t="b">
        <v>1</v>
      </c>
      <c r="Q11038" s="4" t="b">
        <v>1</v>
      </c>
      <c r="R11038" s="4" t="s">
        <v>39</v>
      </c>
      <c r="S11038" s="4" t="s">
        <v>39</v>
      </c>
      <c r="T11038" s="4" t="s">
        <v>39</v>
      </c>
    </row>
    <row r="11039" ht="12.75" customHeight="1">
      <c r="A11039" s="8" t="str">
        <f t="shared" si="1"/>
        <v>Sweden1805</v>
      </c>
      <c r="B11039" s="4" t="s">
        <v>171</v>
      </c>
      <c r="C11039" s="4">
        <v>1805.0</v>
      </c>
      <c r="D11039" s="4">
        <v>2.41568994522095</v>
      </c>
      <c r="E11039" s="4" t="s">
        <v>39</v>
      </c>
      <c r="F11039" s="4" t="s">
        <v>39</v>
      </c>
      <c r="G11039" s="4" t="s">
        <v>39</v>
      </c>
      <c r="H11039" s="4">
        <v>8.17500019073486</v>
      </c>
      <c r="I11039" s="4">
        <v>7.65514707565308</v>
      </c>
      <c r="J11039" s="4" t="str">
        <f t="shared" si="2"/>
        <v>#VALUE!</v>
      </c>
      <c r="K11039" s="5" t="str">
        <f t="shared" si="3"/>
        <v>#VALUE!</v>
      </c>
      <c r="L11039" s="5" t="str">
        <f t="shared" si="4"/>
        <v>#VALUE!</v>
      </c>
      <c r="M11039" s="5" t="str">
        <f t="shared" si="5"/>
        <v>#VALUE!</v>
      </c>
      <c r="N11039" s="4" t="b">
        <v>0</v>
      </c>
      <c r="O11039" s="4" t="b">
        <v>1</v>
      </c>
      <c r="P11039" s="4" t="b">
        <v>1</v>
      </c>
      <c r="Q11039" s="4" t="b">
        <v>1</v>
      </c>
      <c r="R11039" s="4" t="s">
        <v>39</v>
      </c>
      <c r="S11039" s="4" t="s">
        <v>39</v>
      </c>
      <c r="T11039" s="4" t="s">
        <v>39</v>
      </c>
    </row>
    <row r="11040" ht="12.75" customHeight="1">
      <c r="A11040" s="8" t="str">
        <f t="shared" si="1"/>
        <v>Sweden1804</v>
      </c>
      <c r="B11040" s="4" t="s">
        <v>171</v>
      </c>
      <c r="C11040" s="4">
        <v>1804.0</v>
      </c>
      <c r="D11040" s="4">
        <v>-9.25160026550293</v>
      </c>
      <c r="E11040" s="4" t="s">
        <v>39</v>
      </c>
      <c r="F11040" s="4" t="s">
        <v>39</v>
      </c>
      <c r="G11040" s="4" t="s">
        <v>39</v>
      </c>
      <c r="H11040" s="4">
        <v>7.89682531356812</v>
      </c>
      <c r="I11040" s="4">
        <v>8.14761924743652</v>
      </c>
      <c r="J11040" s="4" t="str">
        <f t="shared" si="2"/>
        <v>#VALUE!</v>
      </c>
      <c r="K11040" s="5" t="str">
        <f t="shared" si="3"/>
        <v>#VALUE!</v>
      </c>
      <c r="L11040" s="5" t="str">
        <f t="shared" si="4"/>
        <v>#VALUE!</v>
      </c>
      <c r="M11040" s="5" t="str">
        <f t="shared" si="5"/>
        <v>#VALUE!</v>
      </c>
      <c r="N11040" s="4" t="b">
        <v>1</v>
      </c>
      <c r="O11040" s="4" t="b">
        <v>1</v>
      </c>
      <c r="P11040" s="4" t="b">
        <v>0</v>
      </c>
      <c r="Q11040" s="4" t="b">
        <v>0</v>
      </c>
      <c r="R11040" s="4" t="s">
        <v>39</v>
      </c>
      <c r="S11040" s="4" t="s">
        <v>39</v>
      </c>
      <c r="T11040" s="4" t="s">
        <v>39</v>
      </c>
    </row>
    <row r="11041" ht="12.75" customHeight="1">
      <c r="A11041" s="8" t="str">
        <f t="shared" si="1"/>
        <v>Sweden1803</v>
      </c>
      <c r="B11041" s="4" t="s">
        <v>171</v>
      </c>
      <c r="C11041" s="4">
        <v>1803.0</v>
      </c>
      <c r="D11041" s="4">
        <v>-11.7658996582031</v>
      </c>
      <c r="E11041" s="4" t="s">
        <v>39</v>
      </c>
      <c r="F11041" s="4" t="s">
        <v>39</v>
      </c>
      <c r="G11041" s="4" t="s">
        <v>39</v>
      </c>
      <c r="H11041" s="4">
        <v>18.7398433685303</v>
      </c>
      <c r="I11041" s="4">
        <v>7.12265634536743</v>
      </c>
      <c r="J11041" s="4" t="str">
        <f t="shared" si="2"/>
        <v>#VALUE!</v>
      </c>
      <c r="K11041" s="5" t="str">
        <f t="shared" si="3"/>
        <v>#VALUE!</v>
      </c>
      <c r="L11041" s="5" t="str">
        <f t="shared" si="4"/>
        <v>#VALUE!</v>
      </c>
      <c r="M11041" s="5" t="str">
        <f t="shared" si="5"/>
        <v>#VALUE!</v>
      </c>
      <c r="N11041" s="4" t="b">
        <v>1</v>
      </c>
      <c r="O11041" s="4" t="b">
        <v>1</v>
      </c>
      <c r="P11041" s="4" t="b">
        <v>0</v>
      </c>
      <c r="Q11041" s="4" t="b">
        <v>0</v>
      </c>
      <c r="R11041" s="4" t="s">
        <v>39</v>
      </c>
      <c r="S11041" s="4" t="s">
        <v>39</v>
      </c>
      <c r="T11041" s="4" t="s">
        <v>39</v>
      </c>
    </row>
    <row r="11042" ht="12.75" customHeight="1">
      <c r="A11042" s="8" t="str">
        <f t="shared" si="1"/>
        <v>Sweden1802</v>
      </c>
      <c r="B11042" s="4" t="s">
        <v>171</v>
      </c>
      <c r="C11042" s="4">
        <v>1802.0</v>
      </c>
      <c r="D11042" s="4">
        <v>11.2095003128052</v>
      </c>
      <c r="E11042" s="4" t="s">
        <v>39</v>
      </c>
      <c r="F11042" s="4" t="s">
        <v>39</v>
      </c>
      <c r="G11042" s="4" t="s">
        <v>39</v>
      </c>
      <c r="H11042" s="4">
        <v>7.45757579803467</v>
      </c>
      <c r="I11042" s="4">
        <v>5.28484869003296</v>
      </c>
      <c r="J11042" s="4" t="str">
        <f t="shared" si="2"/>
        <v>#VALUE!</v>
      </c>
      <c r="K11042" s="5" t="str">
        <f t="shared" si="3"/>
        <v>#VALUE!</v>
      </c>
      <c r="L11042" s="5" t="str">
        <f t="shared" si="4"/>
        <v>#VALUE!</v>
      </c>
      <c r="M11042" s="5" t="str">
        <f t="shared" si="5"/>
        <v>#VALUE!</v>
      </c>
      <c r="N11042" s="4" t="b">
        <v>1</v>
      </c>
      <c r="O11042" s="4" t="b">
        <v>1</v>
      </c>
      <c r="P11042" s="4" t="b">
        <v>1</v>
      </c>
      <c r="Q11042" s="4" t="b">
        <v>0</v>
      </c>
      <c r="R11042" s="4" t="s">
        <v>39</v>
      </c>
      <c r="S11042" s="4" t="s">
        <v>39</v>
      </c>
      <c r="T11042" s="4" t="s">
        <v>39</v>
      </c>
    </row>
    <row r="11043" ht="12.75" customHeight="1">
      <c r="A11043" s="8" t="str">
        <f t="shared" si="1"/>
        <v>Sweden1801</v>
      </c>
      <c r="B11043" s="4" t="s">
        <v>171</v>
      </c>
      <c r="C11043" s="4">
        <v>1801.0</v>
      </c>
      <c r="D11043" s="4">
        <v>5.50933980941773</v>
      </c>
      <c r="E11043" s="4" t="s">
        <v>39</v>
      </c>
      <c r="F11043" s="4" t="s">
        <v>39</v>
      </c>
      <c r="G11043" s="4" t="s">
        <v>39</v>
      </c>
      <c r="H11043" s="4">
        <v>5.45859384536743</v>
      </c>
      <c r="I11043" s="4">
        <v>5.44687509536743</v>
      </c>
      <c r="J11043" s="4" t="str">
        <f t="shared" si="2"/>
        <v>#VALUE!</v>
      </c>
      <c r="K11043" s="5" t="str">
        <f t="shared" si="3"/>
        <v>#VALUE!</v>
      </c>
      <c r="L11043" s="5" t="str">
        <f t="shared" si="4"/>
        <v>#VALUE!</v>
      </c>
      <c r="M11043" s="5" t="str">
        <f t="shared" si="5"/>
        <v>#VALUE!</v>
      </c>
      <c r="N11043" s="4" t="b">
        <v>0</v>
      </c>
      <c r="O11043" s="4" t="b">
        <v>0</v>
      </c>
      <c r="P11043" s="4" t="b">
        <v>1</v>
      </c>
      <c r="Q11043" s="4" t="b">
        <v>1</v>
      </c>
      <c r="R11043" s="4" t="s">
        <v>39</v>
      </c>
      <c r="S11043" s="4" t="s">
        <v>39</v>
      </c>
      <c r="T11043" s="4" t="s">
        <v>39</v>
      </c>
    </row>
    <row r="11044" ht="12.75" customHeight="1">
      <c r="A11044" s="8" t="str">
        <f t="shared" si="1"/>
        <v>Sweden1800</v>
      </c>
      <c r="B11044" s="4" t="s">
        <v>171</v>
      </c>
      <c r="C11044" s="4">
        <v>1800.0</v>
      </c>
      <c r="D11044" s="4" t="s">
        <v>39</v>
      </c>
      <c r="E11044" s="4" t="s">
        <v>39</v>
      </c>
      <c r="F11044" s="4" t="s">
        <v>39</v>
      </c>
      <c r="G11044" s="4" t="s">
        <v>39</v>
      </c>
      <c r="H11044" s="4">
        <v>5.90236234664917</v>
      </c>
      <c r="I11044" s="4">
        <v>6.34330701828003</v>
      </c>
      <c r="J11044" s="4" t="str">
        <f t="shared" si="2"/>
        <v>#VALUE!</v>
      </c>
      <c r="K11044" s="5" t="str">
        <f t="shared" si="3"/>
        <v>#VALUE!</v>
      </c>
      <c r="L11044" s="5" t="str">
        <f t="shared" si="4"/>
        <v>#VALUE!</v>
      </c>
      <c r="M11044" s="5" t="str">
        <f t="shared" si="5"/>
        <v>#VALUE!</v>
      </c>
      <c r="N11044" s="4" t="s">
        <v>39</v>
      </c>
      <c r="O11044" s="4" t="s">
        <v>39</v>
      </c>
      <c r="P11044" s="4" t="s">
        <v>39</v>
      </c>
      <c r="Q11044" s="4" t="b">
        <v>1</v>
      </c>
      <c r="R11044" s="4" t="s">
        <v>39</v>
      </c>
      <c r="S11044" s="4" t="s">
        <v>39</v>
      </c>
      <c r="T11044" s="4" t="s">
        <v>39</v>
      </c>
    </row>
    <row r="11045" ht="12.75" customHeight="1">
      <c r="A11045" s="8" t="str">
        <f t="shared" si="1"/>
        <v>Switzerland2023</v>
      </c>
      <c r="B11045" s="4" t="s">
        <v>172</v>
      </c>
      <c r="C11045" s="4">
        <v>2023.0</v>
      </c>
      <c r="D11045" s="4" t="s">
        <v>39</v>
      </c>
      <c r="E11045" s="4" t="s">
        <v>39</v>
      </c>
      <c r="F11045" s="4" t="s">
        <v>39</v>
      </c>
      <c r="G11045" s="4" t="s">
        <v>39</v>
      </c>
      <c r="H11045" s="4" t="s">
        <v>39</v>
      </c>
      <c r="I11045" s="4" t="s">
        <v>39</v>
      </c>
      <c r="J11045" s="4" t="str">
        <f t="shared" si="2"/>
        <v>#VALUE!</v>
      </c>
      <c r="K11045" s="5" t="str">
        <f t="shared" si="3"/>
        <v>#VALUE!</v>
      </c>
      <c r="L11045" s="5" t="str">
        <f t="shared" si="4"/>
        <v>#VALUE!</v>
      </c>
      <c r="M11045" s="5" t="str">
        <f t="shared" si="5"/>
        <v>#VALUE!</v>
      </c>
      <c r="N11045" s="4" t="s">
        <v>39</v>
      </c>
      <c r="O11045" s="4" t="s">
        <v>39</v>
      </c>
      <c r="P11045" s="4" t="s">
        <v>39</v>
      </c>
      <c r="Q11045" s="4" t="s">
        <v>39</v>
      </c>
      <c r="R11045" s="4">
        <v>1.95689064665</v>
      </c>
      <c r="S11045" s="4" t="s">
        <v>39</v>
      </c>
      <c r="T11045" s="4" t="s">
        <v>39</v>
      </c>
    </row>
    <row r="11046" ht="12.75" customHeight="1">
      <c r="A11046" s="8" t="str">
        <f t="shared" si="1"/>
        <v>Switzerland2022</v>
      </c>
      <c r="B11046" s="4" t="s">
        <v>172</v>
      </c>
      <c r="C11046" s="4">
        <v>2022.0</v>
      </c>
      <c r="D11046" s="4" t="s">
        <v>39</v>
      </c>
      <c r="E11046" s="4" t="s">
        <v>39</v>
      </c>
      <c r="F11046" s="4">
        <v>8.14593513669883E10</v>
      </c>
      <c r="G11046" s="4">
        <v>8.0770603535175E11</v>
      </c>
      <c r="H11046" s="4" t="s">
        <v>39</v>
      </c>
      <c r="I11046" s="4" t="s">
        <v>39</v>
      </c>
      <c r="J11046" s="4" t="str">
        <f t="shared" si="2"/>
        <v>#VALUE!</v>
      </c>
      <c r="K11046" s="5" t="str">
        <f t="shared" si="3"/>
        <v>#VALUE!</v>
      </c>
      <c r="L11046" s="5" t="str">
        <f t="shared" si="4"/>
        <v>#VALUE!</v>
      </c>
      <c r="M11046" s="5" t="str">
        <f t="shared" si="5"/>
        <v>#VALUE!</v>
      </c>
      <c r="N11046" s="4" t="s">
        <v>39</v>
      </c>
      <c r="O11046" s="4" t="s">
        <v>39</v>
      </c>
      <c r="P11046" s="4" t="s">
        <v>39</v>
      </c>
      <c r="Q11046" s="4" t="s">
        <v>39</v>
      </c>
      <c r="R11046" s="4">
        <v>2.1609153202</v>
      </c>
      <c r="S11046" s="4">
        <v>2.05923242019972</v>
      </c>
      <c r="T11046" s="4" t="s">
        <v>39</v>
      </c>
    </row>
    <row r="11047" ht="12.75" customHeight="1">
      <c r="A11047" s="8" t="str">
        <f t="shared" si="1"/>
        <v>Switzerland2021</v>
      </c>
      <c r="B11047" s="4" t="s">
        <v>172</v>
      </c>
      <c r="C11047" s="4">
        <v>2021.0</v>
      </c>
      <c r="D11047" s="4">
        <v>4.22984802258276</v>
      </c>
      <c r="E11047" s="4">
        <v>-2.76047959291414E9</v>
      </c>
      <c r="F11047" s="4">
        <v>7.05543808881605E10</v>
      </c>
      <c r="G11047" s="4">
        <v>8.0064015538726E11</v>
      </c>
      <c r="H11047" s="4">
        <v>34.2902046476525</v>
      </c>
      <c r="I11047" s="4">
        <v>35.03750596598</v>
      </c>
      <c r="J11047" s="4">
        <f t="shared" si="2"/>
        <v>27454114777357</v>
      </c>
      <c r="K11047" s="5">
        <f t="shared" si="3"/>
        <v>28052434220984</v>
      </c>
      <c r="L11047" s="5">
        <f t="shared" si="4"/>
        <v>598319443627</v>
      </c>
      <c r="M11047" s="5">
        <f t="shared" si="5"/>
        <v>0.7473013183</v>
      </c>
      <c r="N11047" s="4" t="s">
        <v>39</v>
      </c>
      <c r="O11047" s="4" t="s">
        <v>39</v>
      </c>
      <c r="P11047" s="4" t="s">
        <v>39</v>
      </c>
      <c r="Q11047" s="4" t="s">
        <v>39</v>
      </c>
      <c r="R11047" s="4">
        <v>2.985080887</v>
      </c>
      <c r="S11047" s="4">
        <v>4.22171657654073</v>
      </c>
      <c r="T11047" s="4">
        <v>-7.06587996448999E9</v>
      </c>
    </row>
    <row r="11048" ht="12.75" customHeight="1">
      <c r="A11048" s="8" t="str">
        <f t="shared" si="1"/>
        <v>Switzerland2020</v>
      </c>
      <c r="B11048" s="4" t="s">
        <v>172</v>
      </c>
      <c r="C11048" s="4">
        <v>2020.0</v>
      </c>
      <c r="D11048" s="4">
        <v>-2.51438719586475</v>
      </c>
      <c r="E11048" s="4">
        <v>-2.02577958415307E10</v>
      </c>
      <c r="F11048" s="4">
        <v>2.24707636976162E9</v>
      </c>
      <c r="G11048" s="4">
        <v>7.39913619797445E11</v>
      </c>
      <c r="H11048" s="4">
        <v>34.0879271510968</v>
      </c>
      <c r="I11048" s="4">
        <v>37.1114713457363</v>
      </c>
      <c r="J11048" s="4">
        <f t="shared" si="2"/>
        <v>25222121569760</v>
      </c>
      <c r="K11048" s="5">
        <f t="shared" si="3"/>
        <v>27459283099433</v>
      </c>
      <c r="L11048" s="5">
        <f t="shared" si="4"/>
        <v>2237161529673</v>
      </c>
      <c r="M11048" s="5">
        <f t="shared" si="5"/>
        <v>3.023544195</v>
      </c>
      <c r="N11048" s="4" t="b">
        <v>1</v>
      </c>
      <c r="O11048" s="4" t="b">
        <v>1</v>
      </c>
      <c r="P11048" s="4" t="b">
        <v>0</v>
      </c>
      <c r="Q11048" s="4" t="s">
        <v>39</v>
      </c>
      <c r="R11048" s="4">
        <v>3.18768316167</v>
      </c>
      <c r="S11048" s="4">
        <v>-2.37556327967653</v>
      </c>
      <c r="T11048" s="4">
        <v>-6.0726535589815E10</v>
      </c>
    </row>
    <row r="11049" ht="12.75" customHeight="1">
      <c r="A11049" s="8" t="str">
        <f t="shared" si="1"/>
        <v>Switzerland2019</v>
      </c>
      <c r="B11049" s="4" t="s">
        <v>172</v>
      </c>
      <c r="C11049" s="4">
        <v>2019.0</v>
      </c>
      <c r="D11049" s="4">
        <v>1.16234339766848</v>
      </c>
      <c r="E11049" s="4">
        <v>1.17912277770042E10</v>
      </c>
      <c r="F11049" s="4">
        <v>3.08058048240669E10</v>
      </c>
      <c r="G11049" s="4">
        <v>7.21369112726724E11</v>
      </c>
      <c r="H11049" s="4">
        <v>33.3080296860717</v>
      </c>
      <c r="I11049" s="4">
        <v>31.966917043188</v>
      </c>
      <c r="J11049" s="4">
        <f t="shared" si="2"/>
        <v>24027383821317</v>
      </c>
      <c r="K11049" s="5">
        <f t="shared" si="3"/>
        <v>23059946584053</v>
      </c>
      <c r="L11049" s="5">
        <f t="shared" si="4"/>
        <v>-967437237264</v>
      </c>
      <c r="M11049" s="5">
        <f t="shared" si="5"/>
        <v>-1.341112643</v>
      </c>
      <c r="N11049" s="4" t="b">
        <v>1</v>
      </c>
      <c r="O11049" s="4" t="b">
        <v>1</v>
      </c>
      <c r="P11049" s="4" t="b">
        <v>0</v>
      </c>
      <c r="Q11049" s="4" t="b">
        <v>0</v>
      </c>
      <c r="R11049" s="4">
        <v>2.30471976258</v>
      </c>
      <c r="S11049" s="4">
        <v>1.14198232505277</v>
      </c>
      <c r="T11049" s="4">
        <v>-1.85445070707209E10</v>
      </c>
    </row>
    <row r="11050" ht="12.75" customHeight="1">
      <c r="A11050" s="8" t="str">
        <f t="shared" si="1"/>
        <v>Switzerland2018</v>
      </c>
      <c r="B11050" s="4" t="s">
        <v>172</v>
      </c>
      <c r="C11050" s="4">
        <v>2018.0</v>
      </c>
      <c r="D11050" s="4">
        <v>2.86389892427709</v>
      </c>
      <c r="E11050" s="4">
        <v>1.1700406332194E10</v>
      </c>
      <c r="F11050" s="4">
        <v>3.66406271360345E10</v>
      </c>
      <c r="G11050" s="4">
        <v>7.25562534363895E11</v>
      </c>
      <c r="H11050" s="4">
        <v>33.0339760336866</v>
      </c>
      <c r="I11050" s="4">
        <v>31.7438963855118</v>
      </c>
      <c r="J11050" s="4">
        <f t="shared" si="2"/>
        <v>23968215371118</v>
      </c>
      <c r="K11050" s="5">
        <f t="shared" si="3"/>
        <v>23032181912057</v>
      </c>
      <c r="L11050" s="5">
        <f t="shared" si="4"/>
        <v>-936033459061</v>
      </c>
      <c r="M11050" s="5">
        <f t="shared" si="5"/>
        <v>-1.290079648</v>
      </c>
      <c r="N11050" s="4" t="b">
        <v>0</v>
      </c>
      <c r="O11050" s="4" t="b">
        <v>0</v>
      </c>
      <c r="P11050" s="4" t="b">
        <v>0</v>
      </c>
      <c r="Q11050" s="4" t="b">
        <v>1</v>
      </c>
      <c r="R11050" s="4">
        <v>2.54159638455</v>
      </c>
      <c r="S11050" s="4">
        <v>2.86044579461633</v>
      </c>
      <c r="T11050" s="4">
        <v>4.19342163717102E9</v>
      </c>
    </row>
    <row r="11051" ht="12.75" customHeight="1">
      <c r="A11051" s="8" t="str">
        <f t="shared" si="1"/>
        <v>Switzerland2017</v>
      </c>
      <c r="B11051" s="4" t="s">
        <v>172</v>
      </c>
      <c r="C11051" s="4">
        <v>2017.0</v>
      </c>
      <c r="D11051" s="4">
        <v>1.42996711134321</v>
      </c>
      <c r="E11051" s="4">
        <v>1.06353765616863E10</v>
      </c>
      <c r="F11051" s="4">
        <v>3.71522963630324E10</v>
      </c>
      <c r="G11051" s="4">
        <v>6.95200833086499E11</v>
      </c>
      <c r="H11051" s="4">
        <v>33.579346861416</v>
      </c>
      <c r="I11051" s="4">
        <v>32.4490861693319</v>
      </c>
      <c r="J11051" s="4">
        <f t="shared" si="2"/>
        <v>23344389912557</v>
      </c>
      <c r="K11051" s="5">
        <f t="shared" si="3"/>
        <v>22558631737815</v>
      </c>
      <c r="L11051" s="5">
        <f t="shared" si="4"/>
        <v>-785758174742</v>
      </c>
      <c r="M11051" s="5">
        <f t="shared" si="5"/>
        <v>-1.130260692</v>
      </c>
      <c r="N11051" s="4" t="b">
        <v>0</v>
      </c>
      <c r="O11051" s="4" t="b">
        <v>1</v>
      </c>
      <c r="P11051" s="4" t="b">
        <v>0</v>
      </c>
      <c r="Q11051" s="4" t="b">
        <v>1</v>
      </c>
      <c r="R11051" s="4">
        <v>3.08809968714</v>
      </c>
      <c r="S11051" s="4">
        <v>1.36279955711416</v>
      </c>
      <c r="T11051" s="4">
        <v>-3.03617012773959E10</v>
      </c>
    </row>
    <row r="11052" ht="12.75" customHeight="1">
      <c r="A11052" s="8" t="str">
        <f t="shared" si="1"/>
        <v>Switzerland2016</v>
      </c>
      <c r="B11052" s="4" t="s">
        <v>172</v>
      </c>
      <c r="C11052" s="4">
        <v>2016.0</v>
      </c>
      <c r="D11052" s="4">
        <v>2.08378851143694</v>
      </c>
      <c r="E11052" s="4">
        <v>4.87225720080029E9</v>
      </c>
      <c r="F11052" s="4">
        <v>5.00541113988543E10</v>
      </c>
      <c r="G11052" s="4">
        <v>6.87895460902713E11</v>
      </c>
      <c r="H11052" s="4">
        <v>32.6853625883928</v>
      </c>
      <c r="I11052" s="4">
        <v>32.4470358845757</v>
      </c>
      <c r="J11052" s="4">
        <f t="shared" si="2"/>
        <v>22484112562515</v>
      </c>
      <c r="K11052" s="5">
        <f t="shared" si="3"/>
        <v>22320168704747</v>
      </c>
      <c r="L11052" s="5">
        <f t="shared" si="4"/>
        <v>-163943857768</v>
      </c>
      <c r="M11052" s="5">
        <f t="shared" si="5"/>
        <v>-0.2383267038</v>
      </c>
      <c r="N11052" s="4" t="b">
        <v>0</v>
      </c>
      <c r="O11052" s="4" t="b">
        <v>1</v>
      </c>
      <c r="P11052" s="4" t="b">
        <v>0</v>
      </c>
      <c r="Q11052" s="4" t="b">
        <v>0</v>
      </c>
      <c r="R11052" s="4">
        <v>3.32523729335</v>
      </c>
      <c r="S11052" s="4">
        <v>2.0686896670996</v>
      </c>
      <c r="T11052" s="4">
        <v>-7.30537218378601E9</v>
      </c>
    </row>
    <row r="11053" ht="12.75" customHeight="1">
      <c r="A11053" s="8" t="str">
        <f t="shared" si="1"/>
        <v>Switzerland2015</v>
      </c>
      <c r="B11053" s="4" t="s">
        <v>172</v>
      </c>
      <c r="C11053" s="4">
        <v>2015.0</v>
      </c>
      <c r="D11053" s="4">
        <v>1.58463653441536</v>
      </c>
      <c r="E11053" s="4">
        <v>7.50765401317136E9</v>
      </c>
      <c r="F11053" s="4">
        <v>6.16306122752152E10</v>
      </c>
      <c r="G11053" s="4">
        <v>6.94118186379628E11</v>
      </c>
      <c r="H11053" s="4">
        <v>33.0201523580451</v>
      </c>
      <c r="I11053" s="4">
        <v>32.4744507719919</v>
      </c>
      <c r="J11053" s="4">
        <f t="shared" si="2"/>
        <v>22919888268745</v>
      </c>
      <c r="K11053" s="5">
        <f t="shared" si="3"/>
        <v>22541106873530</v>
      </c>
      <c r="L11053" s="5">
        <f t="shared" si="4"/>
        <v>-378781395216</v>
      </c>
      <c r="M11053" s="5">
        <f t="shared" si="5"/>
        <v>-0.5457015861</v>
      </c>
      <c r="N11053" s="4" t="b">
        <v>0</v>
      </c>
      <c r="O11053" s="4" t="b">
        <v>0</v>
      </c>
      <c r="P11053" s="4" t="b">
        <v>0</v>
      </c>
      <c r="Q11053" s="4" t="b">
        <v>0</v>
      </c>
      <c r="R11053" s="4">
        <v>3.18066787857</v>
      </c>
      <c r="S11053" s="4">
        <v>1.64462768699285</v>
      </c>
      <c r="T11053" s="4">
        <v>6.22272547691503E9</v>
      </c>
    </row>
    <row r="11054" ht="12.75" customHeight="1">
      <c r="A11054" s="8" t="str">
        <f t="shared" si="1"/>
        <v>Switzerland2014</v>
      </c>
      <c r="B11054" s="4" t="s">
        <v>172</v>
      </c>
      <c r="C11054" s="4">
        <v>2014.0</v>
      </c>
      <c r="D11054" s="4">
        <v>2.30977556697342</v>
      </c>
      <c r="E11054" s="4">
        <v>2.22847964752801E9</v>
      </c>
      <c r="F11054" s="4">
        <v>4.98911771412646E10</v>
      </c>
      <c r="G11054" s="4">
        <v>7.26537808338E11</v>
      </c>
      <c r="H11054" s="4">
        <v>31.9278783982412</v>
      </c>
      <c r="I11054" s="4">
        <v>32.1749455815362</v>
      </c>
      <c r="J11054" s="4">
        <f t="shared" si="2"/>
        <v>23196810796340</v>
      </c>
      <c r="K11054" s="5">
        <f t="shared" si="3"/>
        <v>23376314446204</v>
      </c>
      <c r="L11054" s="5">
        <f t="shared" si="4"/>
        <v>179503649863</v>
      </c>
      <c r="M11054" s="5">
        <f t="shared" si="5"/>
        <v>0.2470671833</v>
      </c>
      <c r="N11054" s="4" t="b">
        <v>0</v>
      </c>
      <c r="O11054" s="4" t="b">
        <v>0</v>
      </c>
      <c r="P11054" s="4" t="b">
        <v>0</v>
      </c>
      <c r="Q11054" s="4" t="b">
        <v>0</v>
      </c>
      <c r="R11054" s="4">
        <v>3.04309623961</v>
      </c>
      <c r="S11054" s="4">
        <v>2.34988127508626</v>
      </c>
      <c r="T11054" s="4">
        <v>3.24196219583719E10</v>
      </c>
    </row>
    <row r="11055" ht="12.75" customHeight="1">
      <c r="A11055" s="8" t="str">
        <f t="shared" si="1"/>
        <v>Switzerland2013</v>
      </c>
      <c r="B11055" s="4" t="s">
        <v>172</v>
      </c>
      <c r="C11055" s="4">
        <v>2013.0</v>
      </c>
      <c r="D11055" s="4">
        <v>1.84030827822516</v>
      </c>
      <c r="E11055" s="4">
        <v>1.22342001735383E9</v>
      </c>
      <c r="F11055" s="4">
        <v>6.78463583741688E10</v>
      </c>
      <c r="G11055" s="4">
        <v>7.06234937370968E11</v>
      </c>
      <c r="H11055" s="4">
        <v>32.1140815299903</v>
      </c>
      <c r="I11055" s="4">
        <v>32.5465380752728</v>
      </c>
      <c r="J11055" s="4">
        <f t="shared" si="2"/>
        <v>22680086358059</v>
      </c>
      <c r="K11055" s="5">
        <f t="shared" si="3"/>
        <v>22985502279232</v>
      </c>
      <c r="L11055" s="5">
        <f t="shared" si="4"/>
        <v>305415921173</v>
      </c>
      <c r="M11055" s="5">
        <f t="shared" si="5"/>
        <v>0.4324565453</v>
      </c>
      <c r="N11055" s="4" t="b">
        <v>0</v>
      </c>
      <c r="O11055" s="4" t="b">
        <v>0</v>
      </c>
      <c r="P11055" s="4" t="b">
        <v>0</v>
      </c>
      <c r="Q11055" s="4" t="b">
        <v>0</v>
      </c>
      <c r="R11055" s="4">
        <v>3.15949370249</v>
      </c>
      <c r="S11055" s="4">
        <v>1.79214405707484</v>
      </c>
      <c r="T11055" s="4">
        <v>-2.03028709670319E10</v>
      </c>
    </row>
    <row r="11056" ht="12.75" customHeight="1">
      <c r="A11056" s="8" t="str">
        <f t="shared" si="1"/>
        <v>Switzerland2012</v>
      </c>
      <c r="B11056" s="4" t="s">
        <v>172</v>
      </c>
      <c r="C11056" s="4">
        <v>2012.0</v>
      </c>
      <c r="D11056" s="4">
        <v>1.20176074310263</v>
      </c>
      <c r="E11056" s="4">
        <v>6.32971531169082E9</v>
      </c>
      <c r="F11056" s="4">
        <v>6.09357757853669E10</v>
      </c>
      <c r="G11056" s="4">
        <v>6.8642022155799E11</v>
      </c>
      <c r="H11056" s="4">
        <v>31.8938866483227</v>
      </c>
      <c r="I11056" s="4">
        <v>31.6586339666909</v>
      </c>
      <c r="J11056" s="4">
        <f t="shared" si="2"/>
        <v>21892608739487</v>
      </c>
      <c r="K11056" s="5">
        <f t="shared" si="3"/>
        <v>21731126541639</v>
      </c>
      <c r="L11056" s="5">
        <f t="shared" si="4"/>
        <v>-161482197848</v>
      </c>
      <c r="M11056" s="5">
        <f t="shared" si="5"/>
        <v>-0.2352526816</v>
      </c>
      <c r="N11056" s="4" t="b">
        <v>0</v>
      </c>
      <c r="O11056" s="4" t="b">
        <v>1</v>
      </c>
      <c r="P11056" s="4" t="b">
        <v>0</v>
      </c>
      <c r="Q11056" s="4" t="b">
        <v>0</v>
      </c>
      <c r="R11056" s="4">
        <v>2.90619863146</v>
      </c>
      <c r="S11056" s="4">
        <v>1.17925383325108</v>
      </c>
      <c r="T11056" s="4">
        <v>-1.9814715812978E10</v>
      </c>
    </row>
    <row r="11057" ht="12.75" customHeight="1">
      <c r="A11057" s="8" t="str">
        <f t="shared" si="1"/>
        <v>Switzerland2011</v>
      </c>
      <c r="B11057" s="4" t="s">
        <v>172</v>
      </c>
      <c r="C11057" s="4">
        <v>2011.0</v>
      </c>
      <c r="D11057" s="4">
        <v>1.89257273685189</v>
      </c>
      <c r="E11057" s="4">
        <v>1.02315123689607E10</v>
      </c>
      <c r="F11057" s="4">
        <v>4.44652357117694E10</v>
      </c>
      <c r="G11057" s="4">
        <v>7.15888126682396E11</v>
      </c>
      <c r="H11057" s="4">
        <v>32.1337431011173</v>
      </c>
      <c r="I11057" s="4">
        <v>31.4501258253225</v>
      </c>
      <c r="J11057" s="4">
        <f t="shared" si="2"/>
        <v>23004165151952</v>
      </c>
      <c r="K11057" s="5">
        <f t="shared" si="3"/>
        <v>22514771661016</v>
      </c>
      <c r="L11057" s="5">
        <f t="shared" si="4"/>
        <v>-489393490936</v>
      </c>
      <c r="M11057" s="5">
        <f t="shared" si="5"/>
        <v>-0.6836172758</v>
      </c>
      <c r="N11057" s="4" t="b">
        <v>0</v>
      </c>
      <c r="O11057" s="4" t="b">
        <v>1</v>
      </c>
      <c r="P11057" s="4" t="b">
        <v>0</v>
      </c>
      <c r="Q11057" s="4" t="b">
        <v>0</v>
      </c>
      <c r="R11057" s="4">
        <v>2.83645892942</v>
      </c>
      <c r="S11057" s="4">
        <v>1.81310819203695</v>
      </c>
      <c r="T11057" s="4">
        <v>2.9467905124406E10</v>
      </c>
    </row>
    <row r="11058" ht="12.75" customHeight="1">
      <c r="A11058" s="8" t="str">
        <f t="shared" si="1"/>
        <v>Switzerland2010</v>
      </c>
      <c r="B11058" s="4" t="s">
        <v>172</v>
      </c>
      <c r="C11058" s="4">
        <v>2010.0</v>
      </c>
      <c r="D11058" s="4">
        <v>3.21935055255432</v>
      </c>
      <c r="E11058" s="4">
        <v>9.18047082294693E9</v>
      </c>
      <c r="F11058" s="4">
        <v>7.8049933455317E10</v>
      </c>
      <c r="G11058" s="4">
        <v>5.9885102890658E11</v>
      </c>
      <c r="H11058" s="4">
        <v>34.7625999450684</v>
      </c>
      <c r="I11058" s="4">
        <v>34.171199798584</v>
      </c>
      <c r="J11058" s="4">
        <f t="shared" si="2"/>
        <v>20817618744572</v>
      </c>
      <c r="K11058" s="5">
        <f t="shared" si="3"/>
        <v>20463458158354</v>
      </c>
      <c r="L11058" s="5">
        <f t="shared" si="4"/>
        <v>-354160586218</v>
      </c>
      <c r="M11058" s="5">
        <f t="shared" si="5"/>
        <v>-0.5914001465</v>
      </c>
      <c r="N11058" s="4" t="b">
        <v>0</v>
      </c>
      <c r="O11058" s="4" t="b">
        <v>0</v>
      </c>
      <c r="P11058" s="4" t="b">
        <v>0</v>
      </c>
      <c r="Q11058" s="4" t="b">
        <v>1</v>
      </c>
      <c r="R11058" s="4">
        <v>3.51521384699</v>
      </c>
      <c r="S11058" s="4">
        <v>3.24339733550173</v>
      </c>
      <c r="T11058" s="4">
        <v>-1.17037097775816E11</v>
      </c>
    </row>
    <row r="11059" ht="12.75" customHeight="1">
      <c r="A11059" s="8" t="str">
        <f t="shared" si="1"/>
        <v>Switzerland2009</v>
      </c>
      <c r="B11059" s="4" t="s">
        <v>172</v>
      </c>
      <c r="C11059" s="4">
        <v>2009.0</v>
      </c>
      <c r="D11059" s="4">
        <v>-2.30809241467148</v>
      </c>
      <c r="E11059" s="4">
        <v>1.11735482583459E10</v>
      </c>
      <c r="F11059" s="4">
        <v>3.24211820403127E10</v>
      </c>
      <c r="G11059" s="4">
        <v>5.54191679308884E11</v>
      </c>
      <c r="H11059" s="4">
        <v>35.1399002075195</v>
      </c>
      <c r="I11059" s="4">
        <v>34.1467018127441</v>
      </c>
      <c r="J11059" s="4">
        <f t="shared" si="2"/>
        <v>19474240306752</v>
      </c>
      <c r="K11059" s="5">
        <f t="shared" si="3"/>
        <v>18923818020464</v>
      </c>
      <c r="L11059" s="5">
        <f t="shared" si="4"/>
        <v>-550422286287</v>
      </c>
      <c r="M11059" s="5">
        <f t="shared" si="5"/>
        <v>-0.9931983948</v>
      </c>
      <c r="N11059" s="4" t="b">
        <v>1</v>
      </c>
      <c r="O11059" s="4" t="b">
        <v>1</v>
      </c>
      <c r="P11059" s="4" t="b">
        <v>0</v>
      </c>
      <c r="Q11059" s="4" t="b">
        <v>1</v>
      </c>
      <c r="R11059" s="4">
        <v>3.71296657064</v>
      </c>
      <c r="S11059" s="4">
        <v>-2.29737463071545</v>
      </c>
      <c r="T11059" s="4">
        <v>-4.46593495976959E10</v>
      </c>
    </row>
    <row r="11060" ht="12.75" customHeight="1">
      <c r="A11060" s="8" t="str">
        <f t="shared" si="1"/>
        <v>Switzerland2008</v>
      </c>
      <c r="B11060" s="4" t="s">
        <v>172</v>
      </c>
      <c r="C11060" s="4">
        <v>2008.0</v>
      </c>
      <c r="D11060" s="4">
        <v>2.69128460575457</v>
      </c>
      <c r="E11060" s="4">
        <v>1.94872874043503E10</v>
      </c>
      <c r="F11060" s="4">
        <v>7.52447680082068E9</v>
      </c>
      <c r="G11060" s="4">
        <v>5.67273005013434E11</v>
      </c>
      <c r="H11060" s="4">
        <v>34.6815986633301</v>
      </c>
      <c r="I11060" s="4">
        <v>32.3739013671875</v>
      </c>
      <c r="J11060" s="4">
        <f t="shared" si="2"/>
        <v>19673934692417</v>
      </c>
      <c r="K11060" s="5">
        <f t="shared" si="3"/>
        <v>18364840312573</v>
      </c>
      <c r="L11060" s="5">
        <f t="shared" si="4"/>
        <v>-1309094379844</v>
      </c>
      <c r="M11060" s="5">
        <f t="shared" si="5"/>
        <v>-2.307697296</v>
      </c>
      <c r="N11060" s="4" t="b">
        <v>1</v>
      </c>
      <c r="O11060" s="4" t="b">
        <v>1</v>
      </c>
      <c r="P11060" s="4" t="b">
        <v>1</v>
      </c>
      <c r="Q11060" s="4" t="b">
        <v>0</v>
      </c>
      <c r="R11060" s="4">
        <v>2.5737516818</v>
      </c>
      <c r="S11060" s="4">
        <v>2.80798363168692</v>
      </c>
      <c r="T11060" s="4">
        <v>1.30813257045499E10</v>
      </c>
    </row>
    <row r="11061" ht="12.75" customHeight="1">
      <c r="A11061" s="8" t="str">
        <f t="shared" si="1"/>
        <v>Switzerland2007</v>
      </c>
      <c r="B11061" s="4" t="s">
        <v>172</v>
      </c>
      <c r="C11061" s="4">
        <v>2007.0</v>
      </c>
      <c r="D11061" s="4">
        <v>3.6445300579071</v>
      </c>
      <c r="E11061" s="4">
        <v>1.43326434289596E10</v>
      </c>
      <c r="F11061" s="4">
        <v>4.08316225340376E10</v>
      </c>
      <c r="G11061" s="4">
        <v>4.90754683815144E11</v>
      </c>
      <c r="H11061" s="4">
        <v>34.0079002380371</v>
      </c>
      <c r="I11061" s="4">
        <v>32.3223991394043</v>
      </c>
      <c r="J11061" s="4">
        <f t="shared" si="2"/>
        <v>16689536328535</v>
      </c>
      <c r="K11061" s="5">
        <f t="shared" si="3"/>
        <v>15862368769805</v>
      </c>
      <c r="L11061" s="5">
        <f t="shared" si="4"/>
        <v>-827167558730</v>
      </c>
      <c r="M11061" s="5">
        <f t="shared" si="5"/>
        <v>-1.685501099</v>
      </c>
      <c r="N11061" s="4" t="b">
        <v>0</v>
      </c>
      <c r="O11061" s="4" t="b">
        <v>0</v>
      </c>
      <c r="P11061" s="4" t="b">
        <v>1</v>
      </c>
      <c r="Q11061" s="4" t="b">
        <v>1</v>
      </c>
      <c r="R11061" s="4">
        <v>2.76149559822</v>
      </c>
      <c r="S11061" s="4">
        <v>3.9163758177818</v>
      </c>
      <c r="T11061" s="4">
        <v>-7.65183211982899E10</v>
      </c>
    </row>
    <row r="11062" ht="12.75" customHeight="1">
      <c r="A11062" s="8" t="str">
        <f t="shared" si="1"/>
        <v>Switzerland2006</v>
      </c>
      <c r="B11062" s="4" t="s">
        <v>172</v>
      </c>
      <c r="C11062" s="4">
        <v>2006.0</v>
      </c>
      <c r="D11062" s="4">
        <v>3.63038992881775</v>
      </c>
      <c r="E11062" s="4">
        <v>9.69906452505451E9</v>
      </c>
      <c r="F11062" s="4">
        <v>5.5133415011774E10</v>
      </c>
      <c r="G11062" s="4">
        <v>4.41619409123416E11</v>
      </c>
      <c r="H11062" s="4">
        <v>34.3322982788086</v>
      </c>
      <c r="I11062" s="4">
        <v>33.4842987060547</v>
      </c>
      <c r="J11062" s="4">
        <f t="shared" si="2"/>
        <v>15161809279736</v>
      </c>
      <c r="K11062" s="5">
        <f t="shared" si="3"/>
        <v>14787316209480</v>
      </c>
      <c r="L11062" s="5">
        <f t="shared" si="4"/>
        <v>-374493070256</v>
      </c>
      <c r="M11062" s="5">
        <f t="shared" si="5"/>
        <v>-0.8479995728</v>
      </c>
      <c r="N11062" s="4" t="b">
        <v>0</v>
      </c>
      <c r="O11062" s="4" t="b">
        <v>0</v>
      </c>
      <c r="P11062" s="4" t="b">
        <v>1</v>
      </c>
      <c r="Q11062" s="4" t="b">
        <v>1</v>
      </c>
      <c r="R11062" s="4">
        <v>3.32934619736</v>
      </c>
      <c r="S11062" s="4">
        <v>4.07362844994275</v>
      </c>
      <c r="T11062" s="4">
        <v>-4.91352746917279E10</v>
      </c>
    </row>
    <row r="11063" ht="12.75" customHeight="1">
      <c r="A11063" s="8" t="str">
        <f t="shared" si="1"/>
        <v>Switzerland2005</v>
      </c>
      <c r="B11063" s="4" t="s">
        <v>172</v>
      </c>
      <c r="C11063" s="4">
        <v>2005.0</v>
      </c>
      <c r="D11063" s="4">
        <v>2.64065003395081</v>
      </c>
      <c r="E11063" s="4">
        <v>3.15782566917336E9</v>
      </c>
      <c r="F11063" s="4">
        <v>4.75324177983125E10</v>
      </c>
      <c r="G11063" s="4">
        <v>4.18292704114275E11</v>
      </c>
      <c r="H11063" s="4">
        <v>34.5596008300781</v>
      </c>
      <c r="I11063" s="4">
        <v>35.2673988342285</v>
      </c>
      <c r="J11063" s="4">
        <f t="shared" si="2"/>
        <v>14456028884323</v>
      </c>
      <c r="K11063" s="5">
        <f t="shared" si="3"/>
        <v>14752095625446</v>
      </c>
      <c r="L11063" s="5">
        <f t="shared" si="4"/>
        <v>296066741123</v>
      </c>
      <c r="M11063" s="5">
        <f t="shared" si="5"/>
        <v>0.7077980042</v>
      </c>
      <c r="N11063" s="4" t="b">
        <v>0</v>
      </c>
      <c r="O11063" s="4" t="b">
        <v>1</v>
      </c>
      <c r="P11063" s="4" t="b">
        <v>1</v>
      </c>
      <c r="Q11063" s="4" t="b">
        <v>1</v>
      </c>
      <c r="R11063" s="4">
        <v>3.76360518437</v>
      </c>
      <c r="S11063" s="4">
        <v>2.74969898498485</v>
      </c>
      <c r="T11063" s="4">
        <v>-2.33267050091409E10</v>
      </c>
    </row>
    <row r="11064" ht="12.75" customHeight="1">
      <c r="A11064" s="8" t="str">
        <f t="shared" si="1"/>
        <v>Switzerland2004</v>
      </c>
      <c r="B11064" s="4" t="s">
        <v>172</v>
      </c>
      <c r="C11064" s="4">
        <v>2004.0</v>
      </c>
      <c r="D11064" s="4">
        <v>2.5327000617981</v>
      </c>
      <c r="E11064" s="4">
        <v>-1.12074226885313E9</v>
      </c>
      <c r="F11064" s="4">
        <v>5.04396173636772E10</v>
      </c>
      <c r="G11064" s="4">
        <v>4.03914244451966E11</v>
      </c>
      <c r="H11064" s="4">
        <v>34.1572990417481</v>
      </c>
      <c r="I11064" s="4">
        <v>35.9468994140625</v>
      </c>
      <c r="J11064" s="4">
        <f t="shared" si="2"/>
        <v>13796619634968</v>
      </c>
      <c r="K11064" s="5">
        <f t="shared" si="3"/>
        <v>14519464717222</v>
      </c>
      <c r="L11064" s="5">
        <f t="shared" si="4"/>
        <v>722845082254</v>
      </c>
      <c r="M11064" s="5">
        <f t="shared" si="5"/>
        <v>1.789600372</v>
      </c>
      <c r="N11064" s="4" t="b">
        <v>0</v>
      </c>
      <c r="O11064" s="4" t="b">
        <v>1</v>
      </c>
      <c r="P11064" s="4" t="b">
        <v>1</v>
      </c>
      <c r="Q11064" s="4" t="b">
        <v>0</v>
      </c>
      <c r="R11064" s="4">
        <v>3.87749771014</v>
      </c>
      <c r="S11064" s="4">
        <v>2.70170920967028</v>
      </c>
      <c r="T11064" s="4">
        <v>-1.4378459662309E10</v>
      </c>
    </row>
    <row r="11065" ht="12.75" customHeight="1">
      <c r="A11065" s="8" t="str">
        <f t="shared" si="1"/>
        <v>Switzerland2003</v>
      </c>
      <c r="B11065" s="4" t="s">
        <v>172</v>
      </c>
      <c r="C11065" s="4">
        <v>2003.0</v>
      </c>
      <c r="D11065" s="4">
        <v>-0.197794005274773</v>
      </c>
      <c r="E11065" s="4">
        <v>-5.68143057042112E8</v>
      </c>
      <c r="F11065" s="4">
        <v>3.90744985384175E10</v>
      </c>
      <c r="G11065" s="4">
        <v>3.62088305988747E11</v>
      </c>
      <c r="H11065" s="4">
        <v>34.6397018432617</v>
      </c>
      <c r="I11065" s="4">
        <v>36.3862991333008</v>
      </c>
      <c r="J11065" s="4">
        <f t="shared" si="2"/>
        <v>12542630960382</v>
      </c>
      <c r="K11065" s="5">
        <f t="shared" si="3"/>
        <v>13175053414377</v>
      </c>
      <c r="L11065" s="5">
        <f t="shared" si="4"/>
        <v>632422453995</v>
      </c>
      <c r="M11065" s="5">
        <f t="shared" si="5"/>
        <v>1.74659729</v>
      </c>
      <c r="N11065" s="4" t="b">
        <v>1</v>
      </c>
      <c r="O11065" s="4" t="b">
        <v>1</v>
      </c>
      <c r="P11065" s="4" t="b">
        <v>0</v>
      </c>
      <c r="Q11065" s="4" t="b">
        <v>0</v>
      </c>
      <c r="R11065" s="4">
        <v>3.69993648542</v>
      </c>
      <c r="S11065" s="4">
        <v>-0.0323984765377787</v>
      </c>
      <c r="T11065" s="4">
        <v>-4.18259384632189E10</v>
      </c>
    </row>
    <row r="11066" ht="12.75" customHeight="1">
      <c r="A11066" s="8" t="str">
        <f t="shared" si="1"/>
        <v>Switzerland2002</v>
      </c>
      <c r="B11066" s="4" t="s">
        <v>172</v>
      </c>
      <c r="C11066" s="4">
        <v>2002.0</v>
      </c>
      <c r="D11066" s="4">
        <v>0.443141013383865</v>
      </c>
      <c r="E11066" s="4">
        <v>1.52247129987465E9</v>
      </c>
      <c r="F11066" s="4">
        <v>2.12565018530357E10</v>
      </c>
      <c r="G11066" s="4">
        <v>3.0929993407577E11</v>
      </c>
      <c r="H11066" s="4">
        <v>34.9608001708984</v>
      </c>
      <c r="I11066" s="4">
        <v>36.1605987548828</v>
      </c>
      <c r="J11066" s="4">
        <f t="shared" si="2"/>
        <v>10813373188095</v>
      </c>
      <c r="K11066" s="5">
        <f t="shared" si="3"/>
        <v>11184470811026</v>
      </c>
      <c r="L11066" s="5">
        <f t="shared" si="4"/>
        <v>371097622931</v>
      </c>
      <c r="M11066" s="5">
        <f t="shared" si="5"/>
        <v>1.199798584</v>
      </c>
      <c r="N11066" s="4" t="b">
        <v>1</v>
      </c>
      <c r="O11066" s="4" t="b">
        <v>1</v>
      </c>
      <c r="P11066" s="4" t="b">
        <v>0</v>
      </c>
      <c r="Q11066" s="4" t="b">
        <v>0</v>
      </c>
      <c r="R11066" s="4">
        <v>2.5508123126</v>
      </c>
      <c r="S11066" s="4">
        <v>-0.0732170840426534</v>
      </c>
      <c r="T11066" s="4">
        <v>-5.27883719129769E10</v>
      </c>
    </row>
    <row r="11067" ht="12.75" customHeight="1">
      <c r="A11067" s="8" t="str">
        <f t="shared" si="1"/>
        <v>Switzerland2001</v>
      </c>
      <c r="B11067" s="4" t="s">
        <v>172</v>
      </c>
      <c r="C11067" s="4">
        <v>2001.0</v>
      </c>
      <c r="D11067" s="4">
        <v>1.15208005905151</v>
      </c>
      <c r="E11067" s="4">
        <v>4.57577245529299E9</v>
      </c>
      <c r="F11067" s="4">
        <v>1.91032431959331E10</v>
      </c>
      <c r="G11067" s="4">
        <v>2.86580125206282E11</v>
      </c>
      <c r="H11067" s="4">
        <v>34.6501998901367</v>
      </c>
      <c r="I11067" s="4">
        <v>34.7809982299805</v>
      </c>
      <c r="J11067" s="4">
        <f t="shared" si="2"/>
        <v>9930058622938</v>
      </c>
      <c r="K11067" s="5">
        <f t="shared" si="3"/>
        <v>9967542827547</v>
      </c>
      <c r="L11067" s="5">
        <f t="shared" si="4"/>
        <v>37484204609</v>
      </c>
      <c r="M11067" s="5">
        <f t="shared" si="5"/>
        <v>0.1307983398</v>
      </c>
      <c r="N11067" s="4" t="b">
        <v>0</v>
      </c>
      <c r="O11067" s="4" t="b">
        <v>1</v>
      </c>
      <c r="P11067" s="4" t="b">
        <v>0</v>
      </c>
      <c r="Q11067" s="4" t="b">
        <v>0</v>
      </c>
      <c r="R11067" s="4">
        <v>1.70025516836</v>
      </c>
      <c r="S11067" s="4">
        <v>1.57566196744156</v>
      </c>
      <c r="T11067" s="4">
        <v>-2.2719808869488E10</v>
      </c>
    </row>
    <row r="11068" ht="12.75" customHeight="1">
      <c r="A11068" s="8" t="str">
        <f t="shared" si="1"/>
        <v>Switzerland2000</v>
      </c>
      <c r="B11068" s="4" t="s">
        <v>172</v>
      </c>
      <c r="C11068" s="4">
        <v>2000.0</v>
      </c>
      <c r="D11068" s="4">
        <v>3.58209991455078</v>
      </c>
      <c r="E11068" s="4">
        <v>5.31686022773634E9</v>
      </c>
      <c r="F11068" s="4">
        <v>2.9288780969439E10</v>
      </c>
      <c r="G11068" s="4">
        <v>2.79209007352669E11</v>
      </c>
      <c r="H11068" s="4">
        <v>35.1641998291016</v>
      </c>
      <c r="I11068" s="4">
        <v>35.098201751709</v>
      </c>
      <c r="J11068" s="4">
        <f t="shared" si="2"/>
        <v>9818161328634</v>
      </c>
      <c r="K11068" s="5">
        <f t="shared" si="3"/>
        <v>9799734070958</v>
      </c>
      <c r="L11068" s="5">
        <f t="shared" si="4"/>
        <v>-18427257676</v>
      </c>
      <c r="M11068" s="5">
        <f t="shared" si="5"/>
        <v>-0.06599807739</v>
      </c>
      <c r="N11068" s="4" t="b">
        <v>0</v>
      </c>
      <c r="O11068" s="4" t="b">
        <v>0</v>
      </c>
      <c r="P11068" s="4" t="b">
        <v>0</v>
      </c>
      <c r="Q11068" s="4" t="b">
        <v>1</v>
      </c>
      <c r="R11068" s="4">
        <v>1.81769572642</v>
      </c>
      <c r="S11068" s="4">
        <v>3.95871971933516</v>
      </c>
      <c r="T11068" s="4">
        <v>-7.37111785361297E9</v>
      </c>
    </row>
    <row r="11069" ht="12.75" customHeight="1">
      <c r="A11069" s="8" t="str">
        <f t="shared" si="1"/>
        <v>Switzerland1999</v>
      </c>
      <c r="B11069" s="4" t="s">
        <v>172</v>
      </c>
      <c r="C11069" s="4">
        <v>1999.0</v>
      </c>
      <c r="D11069" s="4">
        <v>1.31113004684448</v>
      </c>
      <c r="E11069" s="4">
        <v>4.50835705043896E9</v>
      </c>
      <c r="F11069" s="4">
        <v>2.82832701880401E10</v>
      </c>
      <c r="G11069" s="4">
        <v>2.9788256671249E11</v>
      </c>
      <c r="H11069" s="4">
        <v>33.8437995910645</v>
      </c>
      <c r="I11069" s="4">
        <v>34.2983016967773</v>
      </c>
      <c r="J11069" s="4">
        <f t="shared" si="2"/>
        <v>10081477889489</v>
      </c>
      <c r="K11069" s="5">
        <f t="shared" si="3"/>
        <v>10216866143315</v>
      </c>
      <c r="L11069" s="5">
        <f t="shared" si="4"/>
        <v>135388253826</v>
      </c>
      <c r="M11069" s="5">
        <f t="shared" si="5"/>
        <v>0.4545021057</v>
      </c>
      <c r="N11069" s="4" t="b">
        <v>0</v>
      </c>
      <c r="O11069" s="4" t="b">
        <v>1</v>
      </c>
      <c r="P11069" s="4" t="b">
        <v>0</v>
      </c>
      <c r="Q11069" s="4" t="b">
        <v>1</v>
      </c>
      <c r="R11069" s="4">
        <v>2.71354805473</v>
      </c>
      <c r="S11069" s="4">
        <v>1.66270128418284</v>
      </c>
      <c r="T11069" s="4">
        <v>1.86735593598209E10</v>
      </c>
    </row>
    <row r="11070" ht="12.75" customHeight="1">
      <c r="A11070" s="8" t="str">
        <f t="shared" si="1"/>
        <v>Switzerland1998</v>
      </c>
      <c r="B11070" s="4" t="s">
        <v>172</v>
      </c>
      <c r="C11070" s="4">
        <v>1998.0</v>
      </c>
      <c r="D11070" s="4">
        <v>2.63859009742737</v>
      </c>
      <c r="E11070" s="4">
        <v>2.19182760201862E8</v>
      </c>
      <c r="F11070" s="4">
        <v>2.51942783184895E10</v>
      </c>
      <c r="G11070" s="4">
        <v>3.03456228792493E11</v>
      </c>
      <c r="H11070" s="4">
        <v>33.8428001403809</v>
      </c>
      <c r="I11070" s="4">
        <v>35.7657012939453</v>
      </c>
      <c r="J11070" s="4">
        <f t="shared" si="2"/>
        <v>10269808502378</v>
      </c>
      <c r="K11070" s="5">
        <f t="shared" si="3"/>
        <v>10853324834779</v>
      </c>
      <c r="L11070" s="5">
        <f t="shared" si="4"/>
        <v>583516332401</v>
      </c>
      <c r="M11070" s="5">
        <f t="shared" si="5"/>
        <v>1.922901154</v>
      </c>
      <c r="N11070" s="4" t="b">
        <v>0</v>
      </c>
      <c r="O11070" s="4" t="b">
        <v>1</v>
      </c>
      <c r="P11070" s="4" t="b">
        <v>1</v>
      </c>
      <c r="Q11070" s="4" t="b">
        <v>0</v>
      </c>
      <c r="R11070" s="4">
        <v>3.84028401088</v>
      </c>
      <c r="S11070" s="4">
        <v>3.0299691703928</v>
      </c>
      <c r="T11070" s="4">
        <v>5.57366208000299E9</v>
      </c>
    </row>
    <row r="11071" ht="12.75" customHeight="1">
      <c r="A11071" s="8" t="str">
        <f t="shared" si="1"/>
        <v>Switzerland1997</v>
      </c>
      <c r="B11071" s="4" t="s">
        <v>172</v>
      </c>
      <c r="C11071" s="4">
        <v>1997.0</v>
      </c>
      <c r="D11071" s="4">
        <v>2.07567000389099</v>
      </c>
      <c r="E11071" s="4">
        <v>-2.38906460314454E9</v>
      </c>
      <c r="F11071" s="4">
        <v>2.53166702553723E10</v>
      </c>
      <c r="G11071" s="4">
        <v>2.94785659876836E11</v>
      </c>
      <c r="H11071" s="4">
        <v>32.6991004943848</v>
      </c>
      <c r="I11071" s="4">
        <v>35.5161018371582</v>
      </c>
      <c r="J11071" s="4">
        <f t="shared" si="2"/>
        <v>9639225916616</v>
      </c>
      <c r="K11071" s="5">
        <f t="shared" si="3"/>
        <v>10469637516320</v>
      </c>
      <c r="L11071" s="5">
        <f t="shared" si="4"/>
        <v>830411599703</v>
      </c>
      <c r="M11071" s="5">
        <f t="shared" si="5"/>
        <v>2.817001343</v>
      </c>
      <c r="N11071" s="4" t="b">
        <v>0</v>
      </c>
      <c r="O11071" s="4" t="b">
        <v>0</v>
      </c>
      <c r="P11071" s="4" t="b">
        <v>1</v>
      </c>
      <c r="Q11071" s="4" t="b">
        <v>1</v>
      </c>
      <c r="R11071" s="4">
        <v>5.20197198398</v>
      </c>
      <c r="S11071" s="4">
        <v>2.26132523902862</v>
      </c>
      <c r="T11071" s="4">
        <v>-8.67056891565698E9</v>
      </c>
    </row>
    <row r="11072" ht="12.75" customHeight="1">
      <c r="A11072" s="8" t="str">
        <f t="shared" si="1"/>
        <v>Switzerland1996</v>
      </c>
      <c r="B11072" s="4" t="s">
        <v>172</v>
      </c>
      <c r="C11072" s="4">
        <v>1996.0</v>
      </c>
      <c r="D11072" s="4">
        <v>0.628427028656006</v>
      </c>
      <c r="E11072" s="4">
        <v>6.07693861036856E8</v>
      </c>
      <c r="F11072" s="4">
        <v>1.99159391914305E10</v>
      </c>
      <c r="G11072" s="4">
        <v>3.4010120791903E11</v>
      </c>
      <c r="H11072" s="4">
        <v>33.475700378418</v>
      </c>
      <c r="I11072" s="4">
        <v>35.2873001098633</v>
      </c>
      <c r="J11072" s="4">
        <f t="shared" si="2"/>
        <v>11385126134636</v>
      </c>
      <c r="K11072" s="5">
        <f t="shared" si="3"/>
        <v>12001253391566</v>
      </c>
      <c r="L11072" s="5">
        <f t="shared" si="4"/>
        <v>616127256930</v>
      </c>
      <c r="M11072" s="5">
        <f t="shared" si="5"/>
        <v>1.811599731</v>
      </c>
      <c r="N11072" s="4" t="b">
        <v>0</v>
      </c>
      <c r="O11072" s="4" t="b">
        <v>1</v>
      </c>
      <c r="P11072" s="4" t="b">
        <v>0</v>
      </c>
      <c r="Q11072" s="4" t="b">
        <v>1</v>
      </c>
      <c r="R11072" s="4">
        <v>4.6656793333</v>
      </c>
      <c r="S11072" s="4">
        <v>0.471280020946296</v>
      </c>
      <c r="T11072" s="4">
        <v>4.5315548042194E10</v>
      </c>
    </row>
    <row r="11073" ht="12.75" customHeight="1">
      <c r="A11073" s="8" t="str">
        <f t="shared" si="1"/>
        <v>Switzerland1995</v>
      </c>
      <c r="B11073" s="4" t="s">
        <v>172</v>
      </c>
      <c r="C11073" s="4">
        <v>1995.0</v>
      </c>
      <c r="D11073" s="4">
        <v>0.350235998630524</v>
      </c>
      <c r="E11073" s="4">
        <v>4.57177935993722E8</v>
      </c>
      <c r="F11073" s="4">
        <v>2.07025271272048E10</v>
      </c>
      <c r="G11073" s="4">
        <v>3.52845006670363E11</v>
      </c>
      <c r="H11073" s="4">
        <v>33.0466995239258</v>
      </c>
      <c r="I11073" s="4">
        <v>35.0032005310059</v>
      </c>
      <c r="J11073" s="4">
        <f t="shared" si="2"/>
        <v>11660362913953</v>
      </c>
      <c r="K11073" s="5">
        <f t="shared" si="3"/>
        <v>12350704524847</v>
      </c>
      <c r="L11073" s="5">
        <f t="shared" si="4"/>
        <v>690341610894</v>
      </c>
      <c r="M11073" s="5">
        <f t="shared" si="5"/>
        <v>1.956501007</v>
      </c>
      <c r="N11073" s="4" t="b">
        <v>0</v>
      </c>
      <c r="O11073" s="4" t="b">
        <v>1</v>
      </c>
      <c r="P11073" s="4" t="b">
        <v>0</v>
      </c>
      <c r="Q11073" s="4" t="b">
        <v>0</v>
      </c>
      <c r="R11073" s="4">
        <v>4.23289154358</v>
      </c>
      <c r="S11073" s="4">
        <v>0.480866448949428</v>
      </c>
      <c r="T11073" s="4">
        <v>1.27437987513329E10</v>
      </c>
    </row>
    <row r="11074" ht="12.75" customHeight="1">
      <c r="A11074" s="8" t="str">
        <f t="shared" si="1"/>
        <v>Switzerland1994</v>
      </c>
      <c r="B11074" s="4" t="s">
        <v>172</v>
      </c>
      <c r="C11074" s="4">
        <v>1994.0</v>
      </c>
      <c r="D11074" s="4">
        <v>1.19081997871399</v>
      </c>
      <c r="E11074" s="4">
        <v>-2.21915307776735E9</v>
      </c>
      <c r="F11074" s="4">
        <v>1.67291989975817E10</v>
      </c>
      <c r="G11074" s="4">
        <v>3.01376707849169E11</v>
      </c>
      <c r="H11074" s="4">
        <v>32.4141998291016</v>
      </c>
      <c r="I11074" s="4">
        <v>35.1904983520508</v>
      </c>
      <c r="J11074" s="4">
        <f t="shared" si="2"/>
        <v>9768884832060</v>
      </c>
      <c r="K11074" s="5">
        <f t="shared" si="3"/>
        <v>10605596540913</v>
      </c>
      <c r="L11074" s="5">
        <f t="shared" si="4"/>
        <v>836711708853</v>
      </c>
      <c r="M11074" s="5">
        <f t="shared" si="5"/>
        <v>2.776298523</v>
      </c>
      <c r="N11074" s="4" t="b">
        <v>0</v>
      </c>
      <c r="O11074" s="4" t="b">
        <v>1</v>
      </c>
      <c r="P11074" s="4" t="b">
        <v>0</v>
      </c>
      <c r="Q11074" s="4" t="b">
        <v>0</v>
      </c>
      <c r="R11074" s="4">
        <v>4.71846484342</v>
      </c>
      <c r="S11074" s="4">
        <v>1.26975767606226</v>
      </c>
      <c r="T11074" s="4">
        <v>-5.14682988211939E10</v>
      </c>
    </row>
    <row r="11075" ht="12.75" customHeight="1">
      <c r="A11075" s="8" t="str">
        <f t="shared" si="1"/>
        <v>Switzerland1993</v>
      </c>
      <c r="B11075" s="4" t="s">
        <v>172</v>
      </c>
      <c r="C11075" s="4">
        <v>1993.0</v>
      </c>
      <c r="D11075" s="4">
        <v>-0.18529200553894</v>
      </c>
      <c r="E11075" s="4">
        <v>-4.40399354107971E9</v>
      </c>
      <c r="F11075" s="4">
        <v>1.68754864252117E10</v>
      </c>
      <c r="G11075" s="4">
        <v>2.72234456388102E11</v>
      </c>
      <c r="H11075" s="4">
        <v>31.6182994842529</v>
      </c>
      <c r="I11075" s="4">
        <v>35.1161003112793</v>
      </c>
      <c r="J11075" s="4">
        <f t="shared" si="2"/>
        <v>8607590572012</v>
      </c>
      <c r="K11075" s="5">
        <f t="shared" si="3"/>
        <v>9559812478711</v>
      </c>
      <c r="L11075" s="5">
        <f t="shared" si="4"/>
        <v>952221906699</v>
      </c>
      <c r="M11075" s="5">
        <f t="shared" si="5"/>
        <v>3.497800827</v>
      </c>
      <c r="N11075" s="4" t="b">
        <v>1</v>
      </c>
      <c r="O11075" s="4" t="b">
        <v>1</v>
      </c>
      <c r="P11075" s="4" t="b">
        <v>0</v>
      </c>
      <c r="Q11075" s="4" t="b">
        <v>0</v>
      </c>
      <c r="R11075" s="4">
        <v>4.51611640981</v>
      </c>
      <c r="S11075" s="4">
        <v>-0.125983394603708</v>
      </c>
      <c r="T11075" s="4">
        <v>-2.9142251461067E10</v>
      </c>
    </row>
    <row r="11076" ht="12.75" customHeight="1">
      <c r="A11076" s="8" t="str">
        <f t="shared" si="1"/>
        <v>Switzerland1992</v>
      </c>
      <c r="B11076" s="4" t="s">
        <v>172</v>
      </c>
      <c r="C11076" s="4">
        <v>1992.0</v>
      </c>
      <c r="D11076" s="4">
        <v>0.099820002913475</v>
      </c>
      <c r="E11076" s="4">
        <v>-3.64642692679384E9</v>
      </c>
      <c r="F11076" s="4">
        <v>1.33706121974895E10</v>
      </c>
      <c r="G11076" s="4">
        <v>2.79917776400299E11</v>
      </c>
      <c r="H11076" s="4">
        <v>31.1252002716065</v>
      </c>
      <c r="I11076" s="4">
        <v>34.2338981628418</v>
      </c>
      <c r="J11076" s="4">
        <f t="shared" si="2"/>
        <v>8712496850042</v>
      </c>
      <c r="K11076" s="5">
        <f t="shared" si="3"/>
        <v>9582676651257</v>
      </c>
      <c r="L11076" s="5">
        <f t="shared" si="4"/>
        <v>870179801215</v>
      </c>
      <c r="M11076" s="5">
        <f t="shared" si="5"/>
        <v>3.108697891</v>
      </c>
      <c r="N11076" s="4" t="b">
        <v>1</v>
      </c>
      <c r="O11076" s="4" t="b">
        <v>1</v>
      </c>
      <c r="P11076" s="4" t="b">
        <v>0</v>
      </c>
      <c r="Q11076" s="4" t="b">
        <v>0</v>
      </c>
      <c r="R11076" s="4">
        <v>2.56310524012</v>
      </c>
      <c r="S11076" s="4">
        <v>-0.0437330034965839</v>
      </c>
      <c r="T11076" s="4">
        <v>7.68332001219702E9</v>
      </c>
    </row>
    <row r="11077" ht="12.75" customHeight="1">
      <c r="A11077" s="8" t="str">
        <f t="shared" si="1"/>
        <v>Switzerland1991</v>
      </c>
      <c r="B11077" s="4" t="s">
        <v>172</v>
      </c>
      <c r="C11077" s="4">
        <v>1991.0</v>
      </c>
      <c r="D11077" s="4">
        <v>-0.946196973323822</v>
      </c>
      <c r="E11077" s="4">
        <v>-8.54194168342627E8</v>
      </c>
      <c r="F11077" s="4">
        <v>9.53443476542748E9</v>
      </c>
      <c r="G11077" s="4">
        <v>2.68903256527525E11</v>
      </c>
      <c r="H11077" s="4">
        <v>30.2996997833252</v>
      </c>
      <c r="I11077" s="4">
        <v>32.1237983703613</v>
      </c>
      <c r="J11077" s="4">
        <f t="shared" si="2"/>
        <v>8147687943542</v>
      </c>
      <c r="K11077" s="5">
        <f t="shared" si="3"/>
        <v>8638193993824</v>
      </c>
      <c r="L11077" s="5">
        <f t="shared" si="4"/>
        <v>490506050281</v>
      </c>
      <c r="M11077" s="5">
        <f t="shared" si="5"/>
        <v>1.824098587</v>
      </c>
      <c r="N11077" s="4" t="b">
        <v>1</v>
      </c>
      <c r="O11077" s="4" t="b">
        <v>1</v>
      </c>
      <c r="P11077" s="4" t="b">
        <v>0</v>
      </c>
      <c r="Q11077" s="4" t="b">
        <v>0</v>
      </c>
      <c r="R11077" s="4">
        <v>1.09045114613</v>
      </c>
      <c r="S11077" s="4">
        <v>-0.91581666845633</v>
      </c>
      <c r="T11077" s="4">
        <v>-1.1014519872774E10</v>
      </c>
    </row>
    <row r="11078" ht="12.75" customHeight="1">
      <c r="A11078" s="8" t="str">
        <f t="shared" si="1"/>
        <v>Switzerland1990</v>
      </c>
      <c r="B11078" s="4" t="s">
        <v>172</v>
      </c>
      <c r="C11078" s="4">
        <v>1990.0</v>
      </c>
      <c r="D11078" s="4">
        <v>3.79771995544434</v>
      </c>
      <c r="E11078" s="4">
        <v>3.33606969858337E9</v>
      </c>
      <c r="F11078" s="4">
        <v>6.12363601461318E9</v>
      </c>
      <c r="G11078" s="4">
        <v>2.65771545360201E11</v>
      </c>
      <c r="H11078" s="4">
        <v>30.1942005157471</v>
      </c>
      <c r="I11078" s="4">
        <v>30.303300857544</v>
      </c>
      <c r="J11078" s="4">
        <f t="shared" si="2"/>
        <v>8024759331986</v>
      </c>
      <c r="K11078" s="5">
        <f t="shared" si="3"/>
        <v>8053755098425</v>
      </c>
      <c r="L11078" s="5">
        <f t="shared" si="4"/>
        <v>28995766439</v>
      </c>
      <c r="M11078" s="5">
        <f t="shared" si="5"/>
        <v>0.1091003418</v>
      </c>
      <c r="N11078" s="4" t="b">
        <v>1</v>
      </c>
      <c r="O11078" s="4" t="b">
        <v>1</v>
      </c>
      <c r="P11078" s="4" t="b">
        <v>1</v>
      </c>
      <c r="Q11078" s="4" t="b">
        <v>0</v>
      </c>
      <c r="R11078" s="4">
        <v>0.50132794036</v>
      </c>
      <c r="S11078" s="4">
        <v>3.67462559317617</v>
      </c>
      <c r="T11078" s="4">
        <v>-3.131711167324E9</v>
      </c>
    </row>
    <row r="11079" ht="12.75" customHeight="1">
      <c r="A11079" s="8" t="str">
        <f t="shared" si="1"/>
        <v>Switzerland1989</v>
      </c>
      <c r="B11079" s="4" t="s">
        <v>172</v>
      </c>
      <c r="C11079" s="4">
        <v>1989.0</v>
      </c>
      <c r="D11079" s="4">
        <v>4.55060005187988</v>
      </c>
      <c r="E11079" s="4">
        <v>3.06859798418685E9</v>
      </c>
      <c r="F11079" s="4">
        <v>7.28089612910127E9</v>
      </c>
      <c r="G11079" s="4">
        <v>2.08102666687042E11</v>
      </c>
      <c r="H11079" s="4">
        <v>30.1560001373291</v>
      </c>
      <c r="I11079" s="4">
        <v>29.9547004699707</v>
      </c>
      <c r="J11079" s="4">
        <f t="shared" si="2"/>
        <v>6275544045193</v>
      </c>
      <c r="K11079" s="5">
        <f t="shared" si="3"/>
        <v>6233653047612</v>
      </c>
      <c r="L11079" s="5">
        <f t="shared" si="4"/>
        <v>-41890997580</v>
      </c>
      <c r="M11079" s="5">
        <f t="shared" si="5"/>
        <v>-0.2012996674</v>
      </c>
      <c r="N11079" s="4" t="b">
        <v>0</v>
      </c>
      <c r="O11079" s="4" t="b">
        <v>0</v>
      </c>
      <c r="P11079" s="4" t="b">
        <v>1</v>
      </c>
      <c r="Q11079" s="4" t="b">
        <v>1</v>
      </c>
      <c r="R11079" s="4" t="s">
        <v>39</v>
      </c>
      <c r="S11079" s="4">
        <v>4.33079421124518</v>
      </c>
      <c r="T11079" s="4">
        <v>-5.7668878673159E10</v>
      </c>
    </row>
    <row r="11080" ht="12.75" customHeight="1">
      <c r="A11080" s="8" t="str">
        <f t="shared" si="1"/>
        <v>Switzerland1988</v>
      </c>
      <c r="B11080" s="4" t="s">
        <v>172</v>
      </c>
      <c r="C11080" s="4">
        <v>1988.0</v>
      </c>
      <c r="D11080" s="4">
        <v>3.27854990959168</v>
      </c>
      <c r="E11080" s="4">
        <v>3.84091249927199E9</v>
      </c>
      <c r="F11080" s="4">
        <v>8.84575958450079E9</v>
      </c>
      <c r="G11080" s="4">
        <v>2.15540625298982E11</v>
      </c>
      <c r="H11080" s="4">
        <v>30.7574005126953</v>
      </c>
      <c r="I11080" s="4">
        <v>30.3395004272461</v>
      </c>
      <c r="J11080" s="4">
        <f t="shared" si="2"/>
        <v>6629469339078</v>
      </c>
      <c r="K11080" s="5">
        <f t="shared" si="3"/>
        <v>6539394893347</v>
      </c>
      <c r="L11080" s="5">
        <f t="shared" si="4"/>
        <v>-90074445730</v>
      </c>
      <c r="M11080" s="5">
        <f t="shared" si="5"/>
        <v>-0.4179000854</v>
      </c>
      <c r="N11080" s="4" t="b">
        <v>0</v>
      </c>
      <c r="O11080" s="4" t="b">
        <v>0</v>
      </c>
      <c r="P11080" s="4" t="b">
        <v>1</v>
      </c>
      <c r="Q11080" s="4" t="b">
        <v>1</v>
      </c>
      <c r="R11080" s="4" t="s">
        <v>39</v>
      </c>
      <c r="S11080" s="4">
        <v>3.27759603695701</v>
      </c>
      <c r="T11080" s="4">
        <v>7.43795861194E9</v>
      </c>
    </row>
    <row r="11081" ht="12.75" customHeight="1">
      <c r="A11081" s="8" t="str">
        <f t="shared" si="1"/>
        <v>Switzerland1987</v>
      </c>
      <c r="B11081" s="4" t="s">
        <v>172</v>
      </c>
      <c r="C11081" s="4">
        <v>1987.0</v>
      </c>
      <c r="D11081" s="4">
        <v>1.25511002540588</v>
      </c>
      <c r="E11081" s="4">
        <v>4.3329988156042E9</v>
      </c>
      <c r="F11081" s="4">
        <v>6.28758878525563E9</v>
      </c>
      <c r="G11081" s="4">
        <v>1.99237483444448E11</v>
      </c>
      <c r="H11081" s="4">
        <v>30.528600692749</v>
      </c>
      <c r="I11081" s="4">
        <v>29.7525997161865</v>
      </c>
      <c r="J11081" s="4">
        <f t="shared" si="2"/>
        <v>6082441575104</v>
      </c>
      <c r="K11081" s="5">
        <f t="shared" si="3"/>
        <v>5927833093383</v>
      </c>
      <c r="L11081" s="5">
        <f t="shared" si="4"/>
        <v>-154608481721</v>
      </c>
      <c r="M11081" s="5">
        <f t="shared" si="5"/>
        <v>-0.7760009766</v>
      </c>
      <c r="N11081" s="4" t="b">
        <v>0</v>
      </c>
      <c r="O11081" s="4" t="b">
        <v>1</v>
      </c>
      <c r="P11081" s="4" t="b">
        <v>0</v>
      </c>
      <c r="Q11081" s="4" t="b">
        <v>0</v>
      </c>
      <c r="R11081" s="4" t="s">
        <v>39</v>
      </c>
      <c r="S11081" s="4">
        <v>1.58547838061136</v>
      </c>
      <c r="T11081" s="4">
        <v>-1.63031418545339E10</v>
      </c>
    </row>
    <row r="11082" ht="12.75" customHeight="1">
      <c r="A11082" s="8" t="str">
        <f t="shared" si="1"/>
        <v>Switzerland1986</v>
      </c>
      <c r="B11082" s="4" t="s">
        <v>172</v>
      </c>
      <c r="C11082" s="4">
        <v>1986.0</v>
      </c>
      <c r="D11082" s="4">
        <v>1.70794999599457</v>
      </c>
      <c r="E11082" s="4">
        <v>3.81188687061326E9</v>
      </c>
      <c r="F11082" s="4">
        <v>4.65446796726312E9</v>
      </c>
      <c r="G11082" s="4">
        <v>1.59088447135692E11</v>
      </c>
      <c r="H11082" s="4">
        <v>30.7744007110596</v>
      </c>
      <c r="I11082" s="4">
        <v>29.8402004241943</v>
      </c>
      <c r="J11082" s="4">
        <f t="shared" si="2"/>
        <v>4895851620654</v>
      </c>
      <c r="K11082" s="5">
        <f t="shared" si="3"/>
        <v>4747231147703</v>
      </c>
      <c r="L11082" s="5">
        <f t="shared" si="4"/>
        <v>-148620472951</v>
      </c>
      <c r="M11082" s="5">
        <f t="shared" si="5"/>
        <v>-0.9342002869</v>
      </c>
      <c r="N11082" s="4" t="b">
        <v>0</v>
      </c>
      <c r="O11082" s="4" t="b">
        <v>1</v>
      </c>
      <c r="P11082" s="4" t="b">
        <v>0</v>
      </c>
      <c r="Q11082" s="4" t="b">
        <v>0</v>
      </c>
      <c r="R11082" s="4" t="s">
        <v>39</v>
      </c>
      <c r="S11082" s="4">
        <v>1.85863271687793</v>
      </c>
      <c r="T11082" s="4">
        <v>-4.0149036308756E10</v>
      </c>
    </row>
    <row r="11083" ht="12.75" customHeight="1">
      <c r="A11083" s="8" t="str">
        <f t="shared" si="1"/>
        <v>Switzerland1985</v>
      </c>
      <c r="B11083" s="4" t="s">
        <v>172</v>
      </c>
      <c r="C11083" s="4">
        <v>1985.0</v>
      </c>
      <c r="D11083" s="4">
        <v>3.51318001747131</v>
      </c>
      <c r="E11083" s="4">
        <v>1.48373496189176E9</v>
      </c>
      <c r="F11083" s="4">
        <v>6.03876481660477E9</v>
      </c>
      <c r="G11083" s="4">
        <v>1.10979185023147E11</v>
      </c>
      <c r="H11083" s="4">
        <v>29.8309993743897</v>
      </c>
      <c r="I11083" s="4">
        <v>30.0839004516602</v>
      </c>
      <c r="J11083" s="4">
        <f t="shared" si="2"/>
        <v>3310619998996</v>
      </c>
      <c r="K11083" s="5">
        <f t="shared" si="3"/>
        <v>3338686754443</v>
      </c>
      <c r="L11083" s="5">
        <f t="shared" si="4"/>
        <v>28066755447</v>
      </c>
      <c r="M11083" s="5">
        <f t="shared" si="5"/>
        <v>0.2529010773</v>
      </c>
      <c r="N11083" s="4" t="b">
        <v>0</v>
      </c>
      <c r="O11083" s="4" t="b">
        <v>0</v>
      </c>
      <c r="P11083" s="4" t="b">
        <v>1</v>
      </c>
      <c r="Q11083" s="4" t="b">
        <v>0</v>
      </c>
      <c r="R11083" s="4" t="s">
        <v>39</v>
      </c>
      <c r="S11083" s="4">
        <v>3.67359587310645</v>
      </c>
      <c r="T11083" s="4">
        <v>-4.81092621125449E10</v>
      </c>
    </row>
    <row r="11084" ht="12.75" customHeight="1">
      <c r="A11084" s="8" t="str">
        <f t="shared" si="1"/>
        <v>Switzerland1984</v>
      </c>
      <c r="B11084" s="4" t="s">
        <v>172</v>
      </c>
      <c r="C11084" s="4">
        <v>1984.0</v>
      </c>
      <c r="D11084" s="4">
        <v>3.12859988212585</v>
      </c>
      <c r="E11084" s="4">
        <v>1.23301254120689E9</v>
      </c>
      <c r="F11084" s="4">
        <v>6.14167866722645E9</v>
      </c>
      <c r="G11084" s="4">
        <v>1.09456088574231E11</v>
      </c>
      <c r="H11084" s="4">
        <v>29.8791999816895</v>
      </c>
      <c r="I11084" s="4">
        <v>30.3955993652344</v>
      </c>
      <c r="J11084" s="4">
        <f t="shared" si="2"/>
        <v>3270460359723</v>
      </c>
      <c r="K11084" s="5">
        <f t="shared" si="3"/>
        <v>3326983416388</v>
      </c>
      <c r="L11084" s="5">
        <f t="shared" si="4"/>
        <v>56523056665</v>
      </c>
      <c r="M11084" s="5">
        <f t="shared" si="5"/>
        <v>0.5163993835</v>
      </c>
      <c r="N11084" s="4" t="b">
        <v>0</v>
      </c>
      <c r="O11084" s="4" t="b">
        <v>0</v>
      </c>
      <c r="P11084" s="4" t="b">
        <v>1</v>
      </c>
      <c r="Q11084" s="4" t="b">
        <v>1</v>
      </c>
      <c r="R11084" s="4" t="s">
        <v>39</v>
      </c>
      <c r="S11084" s="4">
        <v>3.00845639299246</v>
      </c>
      <c r="T11084" s="4">
        <v>-1.523096448916E9</v>
      </c>
    </row>
    <row r="11085" ht="12.75" customHeight="1">
      <c r="A11085" s="8" t="str">
        <f t="shared" si="1"/>
        <v>Switzerland1983</v>
      </c>
      <c r="B11085" s="4" t="s">
        <v>172</v>
      </c>
      <c r="C11085" s="4">
        <v>1983.0</v>
      </c>
      <c r="D11085" s="4">
        <v>0.530574977397919</v>
      </c>
      <c r="E11085" s="4">
        <v>6.33320816031485E8</v>
      </c>
      <c r="F11085" s="4">
        <v>1.21192392181452E9</v>
      </c>
      <c r="G11085" s="4">
        <v>1.14632083163394E11</v>
      </c>
      <c r="H11085" s="4">
        <v>29.9822006225586</v>
      </c>
      <c r="I11085" s="4">
        <v>31.2164993286133</v>
      </c>
      <c r="J11085" s="4">
        <f t="shared" si="2"/>
        <v>3436922115187</v>
      </c>
      <c r="K11085" s="5">
        <f t="shared" si="3"/>
        <v>3578412347108</v>
      </c>
      <c r="L11085" s="5">
        <f t="shared" si="4"/>
        <v>141490231921</v>
      </c>
      <c r="M11085" s="5">
        <f t="shared" si="5"/>
        <v>1.234298706</v>
      </c>
      <c r="N11085" s="4" t="b">
        <v>0</v>
      </c>
      <c r="O11085" s="4" t="b">
        <v>1</v>
      </c>
      <c r="P11085" s="4" t="b">
        <v>0</v>
      </c>
      <c r="Q11085" s="4" t="b">
        <v>1</v>
      </c>
      <c r="R11085" s="4" t="s">
        <v>39</v>
      </c>
      <c r="S11085" s="4">
        <v>0.639079559594123</v>
      </c>
      <c r="T11085" s="4">
        <v>5.17599458916299E9</v>
      </c>
    </row>
    <row r="11086" ht="12.75" customHeight="1">
      <c r="A11086" s="8" t="str">
        <f t="shared" si="1"/>
        <v>Switzerland1982</v>
      </c>
      <c r="B11086" s="4" t="s">
        <v>172</v>
      </c>
      <c r="C11086" s="4">
        <v>1982.0</v>
      </c>
      <c r="D11086" s="4">
        <v>-1.3283599615097</v>
      </c>
      <c r="E11086" s="4">
        <v>6.82882963795113E8</v>
      </c>
      <c r="F11086" s="4">
        <v>2.53413947071414E9</v>
      </c>
      <c r="G11086" s="4">
        <v>1.15044782162741E11</v>
      </c>
      <c r="H11086" s="4">
        <v>29.295000076294</v>
      </c>
      <c r="I11086" s="4">
        <v>30.5062999725342</v>
      </c>
      <c r="J11086" s="4">
        <f t="shared" si="2"/>
        <v>3370236902235</v>
      </c>
      <c r="K11086" s="5">
        <f t="shared" si="3"/>
        <v>3509590634931</v>
      </c>
      <c r="L11086" s="5">
        <f t="shared" si="4"/>
        <v>139353732697</v>
      </c>
      <c r="M11086" s="5">
        <f t="shared" si="5"/>
        <v>1.211299896</v>
      </c>
      <c r="N11086" s="4" t="b">
        <v>1</v>
      </c>
      <c r="O11086" s="4" t="b">
        <v>1</v>
      </c>
      <c r="P11086" s="4" t="b">
        <v>0</v>
      </c>
      <c r="Q11086" s="4" t="b">
        <v>0</v>
      </c>
      <c r="R11086" s="4" t="s">
        <v>39</v>
      </c>
      <c r="S11086" s="4">
        <v>-1.30941745531238</v>
      </c>
      <c r="T11086" s="4">
        <v>4.12698999347E8</v>
      </c>
    </row>
    <row r="11087" ht="12.75" customHeight="1">
      <c r="A11087" s="8" t="str">
        <f t="shared" si="1"/>
        <v>Switzerland1981</v>
      </c>
      <c r="B11087" s="4" t="s">
        <v>172</v>
      </c>
      <c r="C11087" s="4">
        <v>1981.0</v>
      </c>
      <c r="D11087" s="4">
        <v>1.7695699930191</v>
      </c>
      <c r="E11087" s="4">
        <v>1.44781617715951E9</v>
      </c>
      <c r="F11087" s="4">
        <v>3.42676775923836E9</v>
      </c>
      <c r="G11087" s="4">
        <v>1.12242424557831E11</v>
      </c>
      <c r="H11087" s="4">
        <v>28.9004001617432</v>
      </c>
      <c r="I11087" s="4">
        <v>29.4445991516113</v>
      </c>
      <c r="J11087" s="4">
        <f t="shared" si="2"/>
        <v>3243850984846</v>
      </c>
      <c r="K11087" s="5">
        <f t="shared" si="3"/>
        <v>3304933198910</v>
      </c>
      <c r="L11087" s="5">
        <f t="shared" si="4"/>
        <v>61082214065</v>
      </c>
      <c r="M11087" s="5">
        <f t="shared" si="5"/>
        <v>0.5441989899</v>
      </c>
      <c r="N11087" s="4" t="b">
        <v>1</v>
      </c>
      <c r="O11087" s="4" t="b">
        <v>1</v>
      </c>
      <c r="P11087" s="4" t="b">
        <v>0</v>
      </c>
      <c r="Q11087" s="4" t="b">
        <v>0</v>
      </c>
      <c r="R11087" s="4" t="s">
        <v>39</v>
      </c>
      <c r="S11087" s="4">
        <v>1.60133572686854</v>
      </c>
      <c r="T11087" s="4">
        <v>-2.80235760491E9</v>
      </c>
    </row>
    <row r="11088" ht="12.75" customHeight="1">
      <c r="A11088" s="8" t="str">
        <f t="shared" si="1"/>
        <v>Switzerland1980</v>
      </c>
      <c r="B11088" s="4" t="s">
        <v>172</v>
      </c>
      <c r="C11088" s="4">
        <v>1980.0</v>
      </c>
      <c r="D11088" s="4">
        <v>4.60198020935059</v>
      </c>
      <c r="E11088" s="4">
        <v>5.85799967507145E8</v>
      </c>
      <c r="F11088" s="4">
        <v>-2.01108977036002E8</v>
      </c>
      <c r="G11088" s="4">
        <v>1.22557234458215E11</v>
      </c>
      <c r="H11088" s="4">
        <v>28.5869007110596</v>
      </c>
      <c r="I11088" s="4">
        <v>29.9319000244141</v>
      </c>
      <c r="J11088" s="4">
        <f t="shared" si="2"/>
        <v>3503531492879</v>
      </c>
      <c r="K11088" s="5">
        <f t="shared" si="3"/>
        <v>3668370889072</v>
      </c>
      <c r="L11088" s="5">
        <f t="shared" si="4"/>
        <v>164839396193</v>
      </c>
      <c r="M11088" s="5">
        <f t="shared" si="5"/>
        <v>1.344999313</v>
      </c>
      <c r="N11088" s="4" t="b">
        <v>0</v>
      </c>
      <c r="O11088" s="4" t="b">
        <v>0</v>
      </c>
      <c r="P11088" s="4" t="b">
        <v>1</v>
      </c>
      <c r="Q11088" s="4" t="b">
        <v>1</v>
      </c>
      <c r="R11088" s="4" t="s">
        <v>39</v>
      </c>
      <c r="S11088" s="4" t="s">
        <v>39</v>
      </c>
      <c r="T11088" s="4">
        <v>1.0314809900384E10</v>
      </c>
    </row>
    <row r="11089" ht="12.75" customHeight="1">
      <c r="A11089" s="8" t="str">
        <f t="shared" si="1"/>
        <v>Switzerland1979</v>
      </c>
      <c r="B11089" s="4" t="s">
        <v>172</v>
      </c>
      <c r="C11089" s="4">
        <v>1979.0</v>
      </c>
      <c r="D11089" s="4">
        <v>2.49150991439819</v>
      </c>
      <c r="E11089" s="4" t="s">
        <v>39</v>
      </c>
      <c r="F11089" s="4">
        <v>-2.45380318980434E8</v>
      </c>
      <c r="G11089" s="4" t="s">
        <v>39</v>
      </c>
      <c r="H11089" s="4">
        <v>28.6833000183105</v>
      </c>
      <c r="I11089" s="4">
        <v>30.4754009246826</v>
      </c>
      <c r="J11089" s="4" t="str">
        <f t="shared" si="2"/>
        <v>#VALUE!</v>
      </c>
      <c r="K11089" s="5" t="str">
        <f t="shared" si="3"/>
        <v>#VALUE!</v>
      </c>
      <c r="L11089" s="5" t="str">
        <f t="shared" si="4"/>
        <v>#VALUE!</v>
      </c>
      <c r="M11089" s="5" t="str">
        <f t="shared" si="5"/>
        <v>#VALUE!</v>
      </c>
      <c r="N11089" s="4" t="b">
        <v>0</v>
      </c>
      <c r="O11089" s="4" t="b">
        <v>0</v>
      </c>
      <c r="P11089" s="4" t="b">
        <v>1</v>
      </c>
      <c r="Q11089" s="4" t="b">
        <v>1</v>
      </c>
      <c r="R11089" s="4" t="s">
        <v>39</v>
      </c>
      <c r="S11089" s="4" t="s">
        <v>39</v>
      </c>
      <c r="T11089" s="4" t="s">
        <v>39</v>
      </c>
    </row>
    <row r="11090" ht="12.75" customHeight="1">
      <c r="A11090" s="8" t="str">
        <f t="shared" si="1"/>
        <v>Switzerland1978</v>
      </c>
      <c r="B11090" s="4" t="s">
        <v>172</v>
      </c>
      <c r="C11090" s="4">
        <v>1978.0</v>
      </c>
      <c r="D11090" s="4">
        <v>0.409083992242813</v>
      </c>
      <c r="E11090" s="4" t="s">
        <v>39</v>
      </c>
      <c r="F11090" s="4">
        <v>2.07547434158199E9</v>
      </c>
      <c r="G11090" s="4" t="s">
        <v>39</v>
      </c>
      <c r="H11090" s="4">
        <v>29.2824993133545</v>
      </c>
      <c r="I11090" s="4">
        <v>30.4055995941162</v>
      </c>
      <c r="J11090" s="4" t="str">
        <f t="shared" si="2"/>
        <v>#VALUE!</v>
      </c>
      <c r="K11090" s="5" t="str">
        <f t="shared" si="3"/>
        <v>#VALUE!</v>
      </c>
      <c r="L11090" s="5" t="str">
        <f t="shared" si="4"/>
        <v>#VALUE!</v>
      </c>
      <c r="M11090" s="5" t="str">
        <f t="shared" si="5"/>
        <v>#VALUE!</v>
      </c>
      <c r="N11090" s="4" t="b">
        <v>0</v>
      </c>
      <c r="O11090" s="4" t="b">
        <v>1</v>
      </c>
      <c r="P11090" s="4" t="b">
        <v>0</v>
      </c>
      <c r="Q11090" s="4" t="b">
        <v>0</v>
      </c>
      <c r="R11090" s="4" t="s">
        <v>39</v>
      </c>
      <c r="S11090" s="4" t="s">
        <v>39</v>
      </c>
      <c r="T11090" s="4" t="s">
        <v>39</v>
      </c>
    </row>
    <row r="11091" ht="12.75" customHeight="1">
      <c r="A11091" s="8" t="str">
        <f t="shared" si="1"/>
        <v>Switzerland1977</v>
      </c>
      <c r="B11091" s="4" t="s">
        <v>172</v>
      </c>
      <c r="C11091" s="4">
        <v>1977.0</v>
      </c>
      <c r="D11091" s="4">
        <v>2.43365001678467</v>
      </c>
      <c r="E11091" s="4" t="s">
        <v>39</v>
      </c>
      <c r="F11091" s="4">
        <v>1.9238410289915E9</v>
      </c>
      <c r="G11091" s="4" t="s">
        <v>39</v>
      </c>
      <c r="H11091" s="4">
        <v>29.3166007995606</v>
      </c>
      <c r="I11091" s="4">
        <v>30.9584999084473</v>
      </c>
      <c r="J11091" s="4" t="str">
        <f t="shared" si="2"/>
        <v>#VALUE!</v>
      </c>
      <c r="K11091" s="5" t="str">
        <f t="shared" si="3"/>
        <v>#VALUE!</v>
      </c>
      <c r="L11091" s="5" t="str">
        <f t="shared" si="4"/>
        <v>#VALUE!</v>
      </c>
      <c r="M11091" s="5" t="str">
        <f t="shared" si="5"/>
        <v>#VALUE!</v>
      </c>
      <c r="N11091" s="4" t="b">
        <v>0</v>
      </c>
      <c r="O11091" s="4" t="b">
        <v>1</v>
      </c>
      <c r="P11091" s="4" t="b">
        <v>0</v>
      </c>
      <c r="Q11091" s="4" t="b">
        <v>0</v>
      </c>
      <c r="R11091" s="4" t="s">
        <v>39</v>
      </c>
      <c r="S11091" s="4" t="s">
        <v>39</v>
      </c>
      <c r="T11091" s="4" t="s">
        <v>39</v>
      </c>
    </row>
    <row r="11092" ht="12.75" customHeight="1">
      <c r="A11092" s="8" t="str">
        <f t="shared" si="1"/>
        <v>Switzerland1976</v>
      </c>
      <c r="B11092" s="4" t="s">
        <v>172</v>
      </c>
      <c r="C11092" s="4">
        <v>1976.0</v>
      </c>
      <c r="D11092" s="4">
        <v>-1.40367996692657</v>
      </c>
      <c r="E11092" s="4" t="s">
        <v>39</v>
      </c>
      <c r="F11092" s="4" t="s">
        <v>39</v>
      </c>
      <c r="G11092" s="4" t="s">
        <v>39</v>
      </c>
      <c r="H11092" s="4">
        <v>29.6870002746582</v>
      </c>
      <c r="I11092" s="4">
        <v>31.5734004974365</v>
      </c>
      <c r="J11092" s="4" t="str">
        <f t="shared" si="2"/>
        <v>#VALUE!</v>
      </c>
      <c r="K11092" s="5" t="str">
        <f t="shared" si="3"/>
        <v>#VALUE!</v>
      </c>
      <c r="L11092" s="5" t="str">
        <f t="shared" si="4"/>
        <v>#VALUE!</v>
      </c>
      <c r="M11092" s="5" t="str">
        <f t="shared" si="5"/>
        <v>#VALUE!</v>
      </c>
      <c r="N11092" s="4" t="b">
        <v>1</v>
      </c>
      <c r="O11092" s="4" t="b">
        <v>1</v>
      </c>
      <c r="P11092" s="4" t="b">
        <v>0</v>
      </c>
      <c r="Q11092" s="4" t="b">
        <v>0</v>
      </c>
      <c r="R11092" s="4" t="s">
        <v>39</v>
      </c>
      <c r="S11092" s="4" t="s">
        <v>39</v>
      </c>
      <c r="T11092" s="4" t="s">
        <v>39</v>
      </c>
    </row>
    <row r="11093" ht="12.75" customHeight="1">
      <c r="A11093" s="8" t="str">
        <f t="shared" si="1"/>
        <v>Switzerland1975</v>
      </c>
      <c r="B11093" s="4" t="s">
        <v>172</v>
      </c>
      <c r="C11093" s="4">
        <v>1975.0</v>
      </c>
      <c r="D11093" s="4">
        <v>-7.28317022323608</v>
      </c>
      <c r="E11093" s="4" t="s">
        <v>39</v>
      </c>
      <c r="F11093" s="4" t="s">
        <v>39</v>
      </c>
      <c r="G11093" s="4" t="s">
        <v>39</v>
      </c>
      <c r="H11093" s="4">
        <v>28.3831005096436</v>
      </c>
      <c r="I11093" s="4">
        <v>29.3118991851807</v>
      </c>
      <c r="J11093" s="4" t="str">
        <f t="shared" si="2"/>
        <v>#VALUE!</v>
      </c>
      <c r="K11093" s="5" t="str">
        <f t="shared" si="3"/>
        <v>#VALUE!</v>
      </c>
      <c r="L11093" s="5" t="str">
        <f t="shared" si="4"/>
        <v>#VALUE!</v>
      </c>
      <c r="M11093" s="5" t="str">
        <f t="shared" si="5"/>
        <v>#VALUE!</v>
      </c>
      <c r="N11093" s="4" t="b">
        <v>1</v>
      </c>
      <c r="O11093" s="4" t="b">
        <v>1</v>
      </c>
      <c r="P11093" s="4" t="b">
        <v>0</v>
      </c>
      <c r="Q11093" s="4" t="b">
        <v>0</v>
      </c>
      <c r="R11093" s="4" t="s">
        <v>39</v>
      </c>
      <c r="S11093" s="4" t="s">
        <v>39</v>
      </c>
      <c r="T11093" s="4" t="s">
        <v>39</v>
      </c>
    </row>
    <row r="11094" ht="12.75" customHeight="1">
      <c r="A11094" s="8" t="str">
        <f t="shared" si="1"/>
        <v>Switzerland1974</v>
      </c>
      <c r="B11094" s="4" t="s">
        <v>172</v>
      </c>
      <c r="C11094" s="4">
        <v>1974.0</v>
      </c>
      <c r="D11094" s="4">
        <v>1.45491003990173</v>
      </c>
      <c r="E11094" s="4" t="s">
        <v>39</v>
      </c>
      <c r="F11094" s="4" t="s">
        <v>39</v>
      </c>
      <c r="G11094" s="4" t="s">
        <v>39</v>
      </c>
      <c r="H11094" s="4">
        <v>26.4458999633789</v>
      </c>
      <c r="I11094" s="4">
        <v>27.4587993621826</v>
      </c>
      <c r="J11094" s="4" t="str">
        <f t="shared" si="2"/>
        <v>#VALUE!</v>
      </c>
      <c r="K11094" s="5" t="str">
        <f t="shared" si="3"/>
        <v>#VALUE!</v>
      </c>
      <c r="L11094" s="5" t="str">
        <f t="shared" si="4"/>
        <v>#VALUE!</v>
      </c>
      <c r="M11094" s="5" t="str">
        <f t="shared" si="5"/>
        <v>#VALUE!</v>
      </c>
      <c r="N11094" s="4" t="b">
        <v>1</v>
      </c>
      <c r="O11094" s="4" t="b">
        <v>1</v>
      </c>
      <c r="P11094" s="4" t="b">
        <v>0</v>
      </c>
      <c r="Q11094" s="4" t="b">
        <v>0</v>
      </c>
      <c r="R11094" s="4" t="s">
        <v>39</v>
      </c>
      <c r="S11094" s="4" t="s">
        <v>39</v>
      </c>
      <c r="T11094" s="4" t="s">
        <v>39</v>
      </c>
    </row>
    <row r="11095" ht="12.75" customHeight="1">
      <c r="A11095" s="8" t="str">
        <f t="shared" si="1"/>
        <v>Switzerland1973</v>
      </c>
      <c r="B11095" s="4" t="s">
        <v>172</v>
      </c>
      <c r="C11095" s="4">
        <v>1973.0</v>
      </c>
      <c r="D11095" s="4">
        <v>3.04991006851196</v>
      </c>
      <c r="E11095" s="4" t="s">
        <v>39</v>
      </c>
      <c r="F11095" s="4" t="s">
        <v>39</v>
      </c>
      <c r="G11095" s="4" t="s">
        <v>39</v>
      </c>
      <c r="H11095" s="4">
        <v>25.5891990661621</v>
      </c>
      <c r="I11095" s="4">
        <v>26.5160007476807</v>
      </c>
      <c r="J11095" s="4" t="str">
        <f t="shared" si="2"/>
        <v>#VALUE!</v>
      </c>
      <c r="K11095" s="5" t="str">
        <f t="shared" si="3"/>
        <v>#VALUE!</v>
      </c>
      <c r="L11095" s="5" t="str">
        <f t="shared" si="4"/>
        <v>#VALUE!</v>
      </c>
      <c r="M11095" s="5" t="str">
        <f t="shared" si="5"/>
        <v>#VALUE!</v>
      </c>
      <c r="N11095" s="4" t="b">
        <v>0</v>
      </c>
      <c r="O11095" s="4" t="b">
        <v>0</v>
      </c>
      <c r="P11095" s="4" t="b">
        <v>1</v>
      </c>
      <c r="Q11095" s="4" t="b">
        <v>1</v>
      </c>
      <c r="R11095" s="4" t="s">
        <v>39</v>
      </c>
      <c r="S11095" s="4" t="s">
        <v>39</v>
      </c>
      <c r="T11095" s="4" t="s">
        <v>39</v>
      </c>
    </row>
    <row r="11096" ht="12.75" customHeight="1">
      <c r="A11096" s="8" t="str">
        <f t="shared" si="1"/>
        <v>Switzerland1972</v>
      </c>
      <c r="B11096" s="4" t="s">
        <v>172</v>
      </c>
      <c r="C11096" s="4">
        <v>1972.0</v>
      </c>
      <c r="D11096" s="4">
        <v>3.20051002502441</v>
      </c>
      <c r="E11096" s="4" t="s">
        <v>39</v>
      </c>
      <c r="F11096" s="4" t="s">
        <v>39</v>
      </c>
      <c r="G11096" s="4" t="s">
        <v>39</v>
      </c>
      <c r="H11096" s="4">
        <v>24.3139991760254</v>
      </c>
      <c r="I11096" s="4">
        <v>25.7031993865967</v>
      </c>
      <c r="J11096" s="4" t="str">
        <f t="shared" si="2"/>
        <v>#VALUE!</v>
      </c>
      <c r="K11096" s="5" t="str">
        <f t="shared" si="3"/>
        <v>#VALUE!</v>
      </c>
      <c r="L11096" s="5" t="str">
        <f t="shared" si="4"/>
        <v>#VALUE!</v>
      </c>
      <c r="M11096" s="5" t="str">
        <f t="shared" si="5"/>
        <v>#VALUE!</v>
      </c>
      <c r="N11096" s="4" t="b">
        <v>0</v>
      </c>
      <c r="O11096" s="4" t="b">
        <v>0</v>
      </c>
      <c r="P11096" s="4" t="b">
        <v>1</v>
      </c>
      <c r="Q11096" s="4" t="b">
        <v>1</v>
      </c>
      <c r="R11096" s="4" t="s">
        <v>39</v>
      </c>
      <c r="S11096" s="4" t="s">
        <v>39</v>
      </c>
      <c r="T11096" s="4" t="s">
        <v>39</v>
      </c>
    </row>
    <row r="11097" ht="12.75" customHeight="1">
      <c r="A11097" s="8" t="str">
        <f t="shared" si="1"/>
        <v>Switzerland1971</v>
      </c>
      <c r="B11097" s="4" t="s">
        <v>172</v>
      </c>
      <c r="C11097" s="4">
        <v>1971.0</v>
      </c>
      <c r="D11097" s="4">
        <v>4.07543992996216</v>
      </c>
      <c r="E11097" s="4" t="s">
        <v>39</v>
      </c>
      <c r="F11097" s="4" t="s">
        <v>39</v>
      </c>
      <c r="G11097" s="4" t="s">
        <v>39</v>
      </c>
      <c r="H11097" s="4">
        <v>23.9752006530762</v>
      </c>
      <c r="I11097" s="4">
        <v>25.3894004821777</v>
      </c>
      <c r="J11097" s="4" t="str">
        <f t="shared" si="2"/>
        <v>#VALUE!</v>
      </c>
      <c r="K11097" s="5" t="str">
        <f t="shared" si="3"/>
        <v>#VALUE!</v>
      </c>
      <c r="L11097" s="5" t="str">
        <f t="shared" si="4"/>
        <v>#VALUE!</v>
      </c>
      <c r="M11097" s="5" t="str">
        <f t="shared" si="5"/>
        <v>#VALUE!</v>
      </c>
      <c r="N11097" s="4" t="b">
        <v>0</v>
      </c>
      <c r="O11097" s="4" t="b">
        <v>0</v>
      </c>
      <c r="P11097" s="4" t="b">
        <v>1</v>
      </c>
      <c r="Q11097" s="4" t="b">
        <v>1</v>
      </c>
      <c r="R11097" s="4" t="s">
        <v>39</v>
      </c>
      <c r="S11097" s="4" t="s">
        <v>39</v>
      </c>
      <c r="T11097" s="4" t="s">
        <v>39</v>
      </c>
    </row>
    <row r="11098" ht="12.75" customHeight="1">
      <c r="A11098" s="8" t="str">
        <f t="shared" si="1"/>
        <v>Switzerland1970</v>
      </c>
      <c r="B11098" s="4" t="s">
        <v>172</v>
      </c>
      <c r="C11098" s="4">
        <v>1970.0</v>
      </c>
      <c r="D11098" s="4">
        <v>6.37740993499756</v>
      </c>
      <c r="E11098" s="4" t="s">
        <v>39</v>
      </c>
      <c r="F11098" s="4" t="s">
        <v>39</v>
      </c>
      <c r="G11098" s="4" t="s">
        <v>39</v>
      </c>
      <c r="H11098" s="4">
        <v>24.3073997497559</v>
      </c>
      <c r="I11098" s="4">
        <v>25.7520008087158</v>
      </c>
      <c r="J11098" s="4" t="str">
        <f t="shared" si="2"/>
        <v>#VALUE!</v>
      </c>
      <c r="K11098" s="5" t="str">
        <f t="shared" si="3"/>
        <v>#VALUE!</v>
      </c>
      <c r="L11098" s="5" t="str">
        <f t="shared" si="4"/>
        <v>#VALUE!</v>
      </c>
      <c r="M11098" s="5" t="str">
        <f t="shared" si="5"/>
        <v>#VALUE!</v>
      </c>
      <c r="N11098" s="4" t="b">
        <v>0</v>
      </c>
      <c r="O11098" s="4" t="b">
        <v>0</v>
      </c>
      <c r="P11098" s="4" t="b">
        <v>1</v>
      </c>
      <c r="Q11098" s="4" t="b">
        <v>1</v>
      </c>
      <c r="R11098" s="4" t="s">
        <v>39</v>
      </c>
      <c r="S11098" s="4" t="s">
        <v>39</v>
      </c>
      <c r="T11098" s="4" t="s">
        <v>39</v>
      </c>
    </row>
    <row r="11099" ht="12.75" customHeight="1">
      <c r="A11099" s="8" t="str">
        <f t="shared" si="1"/>
        <v>Switzerland1969</v>
      </c>
      <c r="B11099" s="4" t="s">
        <v>172</v>
      </c>
      <c r="C11099" s="4">
        <v>1969.0</v>
      </c>
      <c r="D11099" s="4">
        <v>5.63290977478027</v>
      </c>
      <c r="E11099" s="4">
        <v>-1.55424222481739E8</v>
      </c>
      <c r="F11099" s="4" t="s">
        <v>39</v>
      </c>
      <c r="G11099" s="4">
        <v>2.05248869625243E10</v>
      </c>
      <c r="H11099" s="4">
        <v>8.47663974761963</v>
      </c>
      <c r="I11099" s="4">
        <v>9.45394039154053</v>
      </c>
      <c r="J11099" s="4">
        <f t="shared" si="2"/>
        <v>173982072642</v>
      </c>
      <c r="K11099" s="5">
        <f t="shared" si="3"/>
        <v>194041057887</v>
      </c>
      <c r="L11099" s="5">
        <f t="shared" si="4"/>
        <v>20058985245</v>
      </c>
      <c r="M11099" s="5">
        <f t="shared" si="5"/>
        <v>0.9773006439</v>
      </c>
      <c r="N11099" s="4" t="b">
        <v>0</v>
      </c>
      <c r="O11099" s="4" t="b">
        <v>0</v>
      </c>
      <c r="P11099" s="4" t="b">
        <v>1</v>
      </c>
      <c r="Q11099" s="4" t="b">
        <v>1</v>
      </c>
      <c r="R11099" s="4" t="s">
        <v>39</v>
      </c>
      <c r="S11099" s="4" t="s">
        <v>39</v>
      </c>
      <c r="T11099" s="4" t="s">
        <v>39</v>
      </c>
    </row>
    <row r="11100" ht="12.75" customHeight="1">
      <c r="A11100" s="8" t="str">
        <f t="shared" si="1"/>
        <v>Switzerland1968</v>
      </c>
      <c r="B11100" s="4" t="s">
        <v>172</v>
      </c>
      <c r="C11100" s="4">
        <v>1968.0</v>
      </c>
      <c r="D11100" s="4">
        <v>3.58803009986877</v>
      </c>
      <c r="E11100" s="4">
        <v>-9.25699187024311E7</v>
      </c>
      <c r="F11100" s="4" t="s">
        <v>39</v>
      </c>
      <c r="G11100" s="4">
        <v>1.89427300984706E10</v>
      </c>
      <c r="H11100" s="4">
        <v>8.13755035400391</v>
      </c>
      <c r="I11100" s="4">
        <v>8.86795043945313</v>
      </c>
      <c r="J11100" s="4">
        <f t="shared" si="2"/>
        <v>154147420019</v>
      </c>
      <c r="K11100" s="5">
        <f t="shared" si="3"/>
        <v>167983191701</v>
      </c>
      <c r="L11100" s="5">
        <f t="shared" si="4"/>
        <v>13835771683</v>
      </c>
      <c r="M11100" s="5">
        <f t="shared" si="5"/>
        <v>0.7304000854</v>
      </c>
      <c r="N11100" s="4" t="b">
        <v>0</v>
      </c>
      <c r="O11100" s="4" t="b">
        <v>1</v>
      </c>
      <c r="P11100" s="4" t="b">
        <v>1</v>
      </c>
      <c r="Q11100" s="4" t="b">
        <v>1</v>
      </c>
      <c r="R11100" s="4" t="s">
        <v>39</v>
      </c>
      <c r="S11100" s="4" t="s">
        <v>39</v>
      </c>
      <c r="T11100" s="4">
        <v>-1.58215686405369E9</v>
      </c>
    </row>
    <row r="11101" ht="12.75" customHeight="1">
      <c r="A11101" s="8" t="str">
        <f t="shared" si="1"/>
        <v>Switzerland1967</v>
      </c>
      <c r="B11101" s="4" t="s">
        <v>172</v>
      </c>
      <c r="C11101" s="4">
        <v>1967.0</v>
      </c>
      <c r="D11101" s="4">
        <v>3.05591988563538</v>
      </c>
      <c r="E11101" s="4">
        <v>-1.43043007567366E8</v>
      </c>
      <c r="F11101" s="4" t="s">
        <v>39</v>
      </c>
      <c r="G11101" s="4">
        <v>1.7740013478353E10</v>
      </c>
      <c r="H11101" s="4">
        <v>7.60857009887695</v>
      </c>
      <c r="I11101" s="4">
        <v>8.67650985717773</v>
      </c>
      <c r="J11101" s="4">
        <f t="shared" si="2"/>
        <v>134976136105</v>
      </c>
      <c r="K11101" s="5">
        <f t="shared" si="3"/>
        <v>153921401811</v>
      </c>
      <c r="L11101" s="5">
        <f t="shared" si="4"/>
        <v>18945265706</v>
      </c>
      <c r="M11101" s="5">
        <f t="shared" si="5"/>
        <v>1.067939758</v>
      </c>
      <c r="N11101" s="4" t="b">
        <v>0</v>
      </c>
      <c r="O11101" s="4" t="b">
        <v>1</v>
      </c>
      <c r="P11101" s="4" t="b">
        <v>1</v>
      </c>
      <c r="Q11101" s="4" t="b">
        <v>0</v>
      </c>
      <c r="R11101" s="4" t="s">
        <v>39</v>
      </c>
      <c r="S11101" s="4" t="s">
        <v>39</v>
      </c>
      <c r="T11101" s="4">
        <v>-1.20271662011759E9</v>
      </c>
    </row>
    <row r="11102" ht="12.75" customHeight="1">
      <c r="A11102" s="8" t="str">
        <f t="shared" si="1"/>
        <v>Switzerland1966</v>
      </c>
      <c r="B11102" s="4" t="s">
        <v>172</v>
      </c>
      <c r="C11102" s="4">
        <v>1966.0</v>
      </c>
      <c r="D11102" s="4">
        <v>2.46146011352539</v>
      </c>
      <c r="E11102" s="4">
        <v>-9.88164747212914E7</v>
      </c>
      <c r="F11102" s="4" t="s">
        <v>39</v>
      </c>
      <c r="G11102" s="4">
        <v>1.64800589827036E10</v>
      </c>
      <c r="H11102" s="4">
        <v>8.07717037200928</v>
      </c>
      <c r="I11102" s="4">
        <v>8.94960975646973</v>
      </c>
      <c r="J11102" s="4">
        <f t="shared" si="2"/>
        <v>133112244144</v>
      </c>
      <c r="K11102" s="5">
        <f t="shared" si="3"/>
        <v>147490096659</v>
      </c>
      <c r="L11102" s="5">
        <f t="shared" si="4"/>
        <v>14377852515</v>
      </c>
      <c r="M11102" s="5">
        <f t="shared" si="5"/>
        <v>0.8724393845</v>
      </c>
      <c r="N11102" s="4" t="b">
        <v>0</v>
      </c>
      <c r="O11102" s="4" t="b">
        <v>1</v>
      </c>
      <c r="P11102" s="4" t="b">
        <v>1</v>
      </c>
      <c r="Q11102" s="4" t="b">
        <v>0</v>
      </c>
      <c r="R11102" s="4" t="s">
        <v>39</v>
      </c>
      <c r="S11102" s="4" t="s">
        <v>39</v>
      </c>
      <c r="T11102" s="4">
        <v>-1.2599544956494E9</v>
      </c>
    </row>
    <row r="11103" ht="12.75" customHeight="1">
      <c r="A11103" s="8" t="str">
        <f t="shared" si="1"/>
        <v>Switzerland1965</v>
      </c>
      <c r="B11103" s="4" t="s">
        <v>172</v>
      </c>
      <c r="C11103" s="4">
        <v>1965.0</v>
      </c>
      <c r="D11103" s="4">
        <v>2.10454988479614</v>
      </c>
      <c r="E11103" s="4">
        <v>6.49445184255128E7</v>
      </c>
      <c r="F11103" s="4" t="s">
        <v>39</v>
      </c>
      <c r="G11103" s="4">
        <v>1.53467419285005E10</v>
      </c>
      <c r="H11103" s="4">
        <v>8.37851047515869</v>
      </c>
      <c r="I11103" s="4">
        <v>8.32538032531738</v>
      </c>
      <c r="J11103" s="4">
        <f t="shared" si="2"/>
        <v>128582838007</v>
      </c>
      <c r="K11103" s="5">
        <f t="shared" si="3"/>
        <v>127767463309</v>
      </c>
      <c r="L11103" s="5">
        <f t="shared" si="4"/>
        <v>-815374698.2</v>
      </c>
      <c r="M11103" s="5">
        <f t="shared" si="5"/>
        <v>-0.05313014984</v>
      </c>
      <c r="N11103" s="4" t="b">
        <v>0</v>
      </c>
      <c r="O11103" s="4" t="b">
        <v>1</v>
      </c>
      <c r="P11103" s="4" t="b">
        <v>1</v>
      </c>
      <c r="Q11103" s="4" t="b">
        <v>0</v>
      </c>
      <c r="R11103" s="4" t="s">
        <v>39</v>
      </c>
      <c r="S11103" s="4" t="s">
        <v>39</v>
      </c>
      <c r="T11103" s="4">
        <v>-1.1333170542031E9</v>
      </c>
    </row>
    <row r="11104" ht="12.75" customHeight="1">
      <c r="A11104" s="8" t="str">
        <f t="shared" si="1"/>
        <v>Switzerland1964</v>
      </c>
      <c r="B11104" s="4" t="s">
        <v>172</v>
      </c>
      <c r="C11104" s="4">
        <v>1964.0</v>
      </c>
      <c r="D11104" s="4">
        <v>5.25635004043579</v>
      </c>
      <c r="E11104" s="4">
        <v>1.68517681737308E8</v>
      </c>
      <c r="F11104" s="4" t="s">
        <v>39</v>
      </c>
      <c r="G11104" s="4">
        <v>1.44805568156868E10</v>
      </c>
      <c r="H11104" s="4">
        <v>9.61166000366211</v>
      </c>
      <c r="I11104" s="4">
        <v>8.84626960754395</v>
      </c>
      <c r="J11104" s="4">
        <f t="shared" si="2"/>
        <v>139182188776</v>
      </c>
      <c r="K11104" s="5">
        <f t="shared" si="3"/>
        <v>128098909659</v>
      </c>
      <c r="L11104" s="5">
        <f t="shared" si="4"/>
        <v>-11083279117</v>
      </c>
      <c r="M11104" s="5">
        <f t="shared" si="5"/>
        <v>-0.7653903961</v>
      </c>
      <c r="N11104" s="4" t="b">
        <v>0</v>
      </c>
      <c r="O11104" s="4" t="b">
        <v>0</v>
      </c>
      <c r="P11104" s="4" t="b">
        <v>1</v>
      </c>
      <c r="Q11104" s="4" t="b">
        <v>0</v>
      </c>
      <c r="R11104" s="4" t="s">
        <v>39</v>
      </c>
      <c r="S11104" s="4" t="s">
        <v>39</v>
      </c>
      <c r="T11104" s="4">
        <v>-8.66185112813699E8</v>
      </c>
    </row>
    <row r="11105" ht="12.75" customHeight="1">
      <c r="A11105" s="8" t="str">
        <f t="shared" si="1"/>
        <v>Switzerland1963</v>
      </c>
      <c r="B11105" s="4" t="s">
        <v>172</v>
      </c>
      <c r="C11105" s="4">
        <v>1963.0</v>
      </c>
      <c r="D11105" s="4">
        <v>4.87919998168945</v>
      </c>
      <c r="E11105" s="4">
        <v>8.68804069118721E7</v>
      </c>
      <c r="F11105" s="4" t="s">
        <v>39</v>
      </c>
      <c r="G11105" s="4">
        <v>1.30636440160388E10</v>
      </c>
      <c r="H11105" s="4">
        <v>8.45261001586914</v>
      </c>
      <c r="I11105" s="4">
        <v>8.1988000869751</v>
      </c>
      <c r="J11105" s="4">
        <f t="shared" si="2"/>
        <v>110421888254</v>
      </c>
      <c r="K11105" s="5">
        <f t="shared" si="3"/>
        <v>107106205695</v>
      </c>
      <c r="L11105" s="5">
        <f t="shared" si="4"/>
        <v>-3315682559</v>
      </c>
      <c r="M11105" s="5">
        <f t="shared" si="5"/>
        <v>-0.2538099289</v>
      </c>
      <c r="N11105" s="4" t="b">
        <v>0</v>
      </c>
      <c r="O11105" s="4" t="b">
        <v>0</v>
      </c>
      <c r="P11105" s="4" t="b">
        <v>1</v>
      </c>
      <c r="Q11105" s="4" t="b">
        <v>1</v>
      </c>
      <c r="R11105" s="4" t="s">
        <v>39</v>
      </c>
      <c r="S11105" s="4" t="s">
        <v>39</v>
      </c>
      <c r="T11105" s="4">
        <v>-1.416912799648E9</v>
      </c>
    </row>
    <row r="11106" ht="12.75" customHeight="1">
      <c r="A11106" s="8" t="str">
        <f t="shared" si="1"/>
        <v>Switzerland1962</v>
      </c>
      <c r="B11106" s="4" t="s">
        <v>172</v>
      </c>
      <c r="C11106" s="4">
        <v>1962.0</v>
      </c>
      <c r="D11106" s="4">
        <v>4.78993988037109</v>
      </c>
      <c r="E11106" s="4">
        <v>1.67259679242291E8</v>
      </c>
      <c r="F11106" s="4" t="s">
        <v>39</v>
      </c>
      <c r="G11106" s="4">
        <v>1.1879982958856E10</v>
      </c>
      <c r="H11106" s="4">
        <v>9.04747009277344</v>
      </c>
      <c r="I11106" s="4">
        <v>8.09714031219482</v>
      </c>
      <c r="J11106" s="4">
        <f t="shared" si="2"/>
        <v>107483790523</v>
      </c>
      <c r="K11106" s="5">
        <f t="shared" si="3"/>
        <v>96193888924</v>
      </c>
      <c r="L11106" s="5">
        <f t="shared" si="4"/>
        <v>-11289901599</v>
      </c>
      <c r="M11106" s="5">
        <f t="shared" si="5"/>
        <v>-0.9503297806</v>
      </c>
      <c r="N11106" s="4" t="b">
        <v>0</v>
      </c>
      <c r="O11106" s="4" t="b">
        <v>0</v>
      </c>
      <c r="P11106" s="4" t="b">
        <v>1</v>
      </c>
      <c r="Q11106" s="4" t="b">
        <v>1</v>
      </c>
      <c r="R11106" s="4" t="s">
        <v>39</v>
      </c>
      <c r="S11106" s="4" t="s">
        <v>39</v>
      </c>
      <c r="T11106" s="4">
        <v>-1.18366105718279E9</v>
      </c>
    </row>
    <row r="11107" ht="12.75" customHeight="1">
      <c r="A11107" s="8" t="str">
        <f t="shared" si="1"/>
        <v>Switzerland1961</v>
      </c>
      <c r="B11107" s="4" t="s">
        <v>172</v>
      </c>
      <c r="C11107" s="4">
        <v>1961.0</v>
      </c>
      <c r="D11107" s="4">
        <v>8.10867023468018</v>
      </c>
      <c r="E11107" s="4">
        <v>9.12147227476717E7</v>
      </c>
      <c r="F11107" s="4" t="s">
        <v>39</v>
      </c>
      <c r="G11107" s="4">
        <v>1.07127126456663E10</v>
      </c>
      <c r="H11107" s="4">
        <v>8.30731964111328</v>
      </c>
      <c r="I11107" s="4">
        <v>7.96854019165039</v>
      </c>
      <c r="J11107" s="4">
        <f t="shared" si="2"/>
        <v>88993928171</v>
      </c>
      <c r="K11107" s="5">
        <f t="shared" si="3"/>
        <v>85364681279</v>
      </c>
      <c r="L11107" s="5">
        <f t="shared" si="4"/>
        <v>-3629246892</v>
      </c>
      <c r="M11107" s="5">
        <f t="shared" si="5"/>
        <v>-0.3387794495</v>
      </c>
      <c r="N11107" s="4" t="b">
        <v>0</v>
      </c>
      <c r="O11107" s="4" t="b">
        <v>0</v>
      </c>
      <c r="P11107" s="4" t="b">
        <v>1</v>
      </c>
      <c r="Q11107" s="4" t="b">
        <v>0</v>
      </c>
      <c r="R11107" s="4" t="s">
        <v>39</v>
      </c>
      <c r="S11107" s="4" t="s">
        <v>39</v>
      </c>
      <c r="T11107" s="4">
        <v>-1.1672703131897E9</v>
      </c>
    </row>
    <row r="11108" ht="12.75" customHeight="1">
      <c r="A11108" s="8" t="str">
        <f t="shared" si="1"/>
        <v>Switzerland1960</v>
      </c>
      <c r="B11108" s="4" t="s">
        <v>172</v>
      </c>
      <c r="C11108" s="4">
        <v>1960.0</v>
      </c>
      <c r="D11108" s="4">
        <v>6.99720001220703</v>
      </c>
      <c r="E11108" s="4">
        <v>2.43142090315069E8</v>
      </c>
      <c r="F11108" s="4" t="s">
        <v>39</v>
      </c>
      <c r="G11108" s="4">
        <v>9.52274687976772E9</v>
      </c>
      <c r="H11108" s="4">
        <v>9.06037998199463</v>
      </c>
      <c r="I11108" s="4">
        <v>7.10683012008667</v>
      </c>
      <c r="J11108" s="4">
        <f t="shared" si="2"/>
        <v>86279705203</v>
      </c>
      <c r="K11108" s="5">
        <f t="shared" si="3"/>
        <v>67676544351</v>
      </c>
      <c r="L11108" s="5">
        <f t="shared" si="4"/>
        <v>-18603160852</v>
      </c>
      <c r="M11108" s="5">
        <f t="shared" si="5"/>
        <v>-1.953549862</v>
      </c>
      <c r="N11108" s="4" t="b">
        <v>0</v>
      </c>
      <c r="O11108" s="4" t="b">
        <v>0</v>
      </c>
      <c r="P11108" s="4" t="b">
        <v>1</v>
      </c>
      <c r="Q11108" s="4" t="b">
        <v>1</v>
      </c>
      <c r="R11108" s="4" t="s">
        <v>39</v>
      </c>
      <c r="S11108" s="4" t="s">
        <v>39</v>
      </c>
      <c r="T11108" s="4">
        <v>-1.18996576589858E9</v>
      </c>
    </row>
    <row r="11109" ht="12.75" customHeight="1">
      <c r="A11109" s="8" t="str">
        <f t="shared" si="1"/>
        <v>Switzerland1959</v>
      </c>
      <c r="B11109" s="4" t="s">
        <v>172</v>
      </c>
      <c r="C11109" s="4">
        <v>1959.0</v>
      </c>
      <c r="D11109" s="4">
        <v>6.28787994384766</v>
      </c>
      <c r="E11109" s="4" t="s">
        <v>39</v>
      </c>
      <c r="F11109" s="4" t="s">
        <v>39</v>
      </c>
      <c r="G11109" s="4" t="s">
        <v>39</v>
      </c>
      <c r="H11109" s="4">
        <v>8.15180015563965</v>
      </c>
      <c r="I11109" s="4">
        <v>7.43233013153076</v>
      </c>
      <c r="J11109" s="4" t="str">
        <f t="shared" si="2"/>
        <v>#VALUE!</v>
      </c>
      <c r="K11109" s="5" t="str">
        <f t="shared" si="3"/>
        <v>#VALUE!</v>
      </c>
      <c r="L11109" s="5" t="str">
        <f t="shared" si="4"/>
        <v>#VALUE!</v>
      </c>
      <c r="M11109" s="5" t="str">
        <f t="shared" si="5"/>
        <v>#VALUE!</v>
      </c>
      <c r="N11109" s="4" t="b">
        <v>0</v>
      </c>
      <c r="O11109" s="4" t="b">
        <v>0</v>
      </c>
      <c r="P11109" s="4" t="b">
        <v>1</v>
      </c>
      <c r="Q11109" s="4" t="b">
        <v>1</v>
      </c>
      <c r="R11109" s="4" t="s">
        <v>39</v>
      </c>
      <c r="S11109" s="4" t="s">
        <v>39</v>
      </c>
      <c r="T11109" s="4" t="s">
        <v>39</v>
      </c>
    </row>
    <row r="11110" ht="12.75" customHeight="1">
      <c r="A11110" s="8" t="str">
        <f t="shared" si="1"/>
        <v>Switzerland1958</v>
      </c>
      <c r="B11110" s="4" t="s">
        <v>172</v>
      </c>
      <c r="C11110" s="4">
        <v>1958.0</v>
      </c>
      <c r="D11110" s="4">
        <v>-2.11660003662109</v>
      </c>
      <c r="E11110" s="4" t="s">
        <v>39</v>
      </c>
      <c r="F11110" s="4" t="s">
        <v>39</v>
      </c>
      <c r="G11110" s="4" t="s">
        <v>39</v>
      </c>
      <c r="H11110" s="4">
        <v>9.05832958221436</v>
      </c>
      <c r="I11110" s="4">
        <v>8.47179985046387</v>
      </c>
      <c r="J11110" s="4" t="str">
        <f t="shared" si="2"/>
        <v>#VALUE!</v>
      </c>
      <c r="K11110" s="5" t="str">
        <f t="shared" si="3"/>
        <v>#VALUE!</v>
      </c>
      <c r="L11110" s="5" t="str">
        <f t="shared" si="4"/>
        <v>#VALUE!</v>
      </c>
      <c r="M11110" s="5" t="str">
        <f t="shared" si="5"/>
        <v>#VALUE!</v>
      </c>
      <c r="N11110" s="4" t="b">
        <v>1</v>
      </c>
      <c r="O11110" s="4" t="b">
        <v>1</v>
      </c>
      <c r="P11110" s="4" t="b">
        <v>0</v>
      </c>
      <c r="Q11110" s="4" t="b">
        <v>0</v>
      </c>
      <c r="R11110" s="4" t="s">
        <v>39</v>
      </c>
      <c r="S11110" s="4" t="s">
        <v>39</v>
      </c>
      <c r="T11110" s="4" t="s">
        <v>39</v>
      </c>
    </row>
    <row r="11111" ht="12.75" customHeight="1">
      <c r="A11111" s="8" t="str">
        <f t="shared" si="1"/>
        <v>Switzerland1957</v>
      </c>
      <c r="B11111" s="4" t="s">
        <v>172</v>
      </c>
      <c r="C11111" s="4">
        <v>1957.0</v>
      </c>
      <c r="D11111" s="4">
        <v>3.97158002853394</v>
      </c>
      <c r="E11111" s="4" t="s">
        <v>39</v>
      </c>
      <c r="F11111" s="4" t="s">
        <v>39</v>
      </c>
      <c r="G11111" s="4" t="s">
        <v>39</v>
      </c>
      <c r="H11111" s="4">
        <v>8.00098037719727</v>
      </c>
      <c r="I11111" s="4">
        <v>7.33835983276367</v>
      </c>
      <c r="J11111" s="4" t="str">
        <f t="shared" si="2"/>
        <v>#VALUE!</v>
      </c>
      <c r="K11111" s="5" t="str">
        <f t="shared" si="3"/>
        <v>#VALUE!</v>
      </c>
      <c r="L11111" s="5" t="str">
        <f t="shared" si="4"/>
        <v>#VALUE!</v>
      </c>
      <c r="M11111" s="5" t="str">
        <f t="shared" si="5"/>
        <v>#VALUE!</v>
      </c>
      <c r="N11111" s="4" t="b">
        <v>1</v>
      </c>
      <c r="O11111" s="4" t="b">
        <v>1</v>
      </c>
      <c r="P11111" s="4" t="b">
        <v>1</v>
      </c>
      <c r="Q11111" s="4" t="b">
        <v>0</v>
      </c>
      <c r="R11111" s="4" t="s">
        <v>39</v>
      </c>
      <c r="S11111" s="4" t="s">
        <v>39</v>
      </c>
      <c r="T11111" s="4" t="s">
        <v>39</v>
      </c>
    </row>
    <row r="11112" ht="12.75" customHeight="1">
      <c r="A11112" s="8" t="str">
        <f t="shared" si="1"/>
        <v>Switzerland1956</v>
      </c>
      <c r="B11112" s="4" t="s">
        <v>172</v>
      </c>
      <c r="C11112" s="4">
        <v>1956.0</v>
      </c>
      <c r="D11112" s="4">
        <v>6.639319896698</v>
      </c>
      <c r="E11112" s="4" t="s">
        <v>39</v>
      </c>
      <c r="F11112" s="4" t="s">
        <v>39</v>
      </c>
      <c r="G11112" s="4" t="s">
        <v>39</v>
      </c>
      <c r="H11112" s="4">
        <v>9.0332202911377</v>
      </c>
      <c r="I11112" s="4">
        <v>6.7944598197937</v>
      </c>
      <c r="J11112" s="4" t="str">
        <f t="shared" si="2"/>
        <v>#VALUE!</v>
      </c>
      <c r="K11112" s="5" t="str">
        <f t="shared" si="3"/>
        <v>#VALUE!</v>
      </c>
      <c r="L11112" s="5" t="str">
        <f t="shared" si="4"/>
        <v>#VALUE!</v>
      </c>
      <c r="M11112" s="5" t="str">
        <f t="shared" si="5"/>
        <v>#VALUE!</v>
      </c>
      <c r="N11112" s="4" t="b">
        <v>0</v>
      </c>
      <c r="O11112" s="4" t="b">
        <v>0</v>
      </c>
      <c r="P11112" s="4" t="b">
        <v>1</v>
      </c>
      <c r="Q11112" s="4" t="b">
        <v>1</v>
      </c>
      <c r="R11112" s="4" t="s">
        <v>39</v>
      </c>
      <c r="S11112" s="4" t="s">
        <v>39</v>
      </c>
      <c r="T11112" s="4" t="s">
        <v>39</v>
      </c>
    </row>
    <row r="11113" ht="12.75" customHeight="1">
      <c r="A11113" s="8" t="str">
        <f t="shared" si="1"/>
        <v>Switzerland1955</v>
      </c>
      <c r="B11113" s="4" t="s">
        <v>172</v>
      </c>
      <c r="C11113" s="4">
        <v>1955.0</v>
      </c>
      <c r="D11113" s="4">
        <v>6.72911977767944</v>
      </c>
      <c r="E11113" s="4" t="s">
        <v>39</v>
      </c>
      <c r="F11113" s="4" t="s">
        <v>39</v>
      </c>
      <c r="G11113" s="4" t="s">
        <v>39</v>
      </c>
      <c r="H11113" s="4">
        <v>8.34683990478516</v>
      </c>
      <c r="I11113" s="4">
        <v>7.24423980712891</v>
      </c>
      <c r="J11113" s="4" t="str">
        <f t="shared" si="2"/>
        <v>#VALUE!</v>
      </c>
      <c r="K11113" s="5" t="str">
        <f t="shared" si="3"/>
        <v>#VALUE!</v>
      </c>
      <c r="L11113" s="5" t="str">
        <f t="shared" si="4"/>
        <v>#VALUE!</v>
      </c>
      <c r="M11113" s="5" t="str">
        <f t="shared" si="5"/>
        <v>#VALUE!</v>
      </c>
      <c r="N11113" s="4" t="b">
        <v>0</v>
      </c>
      <c r="O11113" s="4" t="b">
        <v>0</v>
      </c>
      <c r="P11113" s="4" t="b">
        <v>1</v>
      </c>
      <c r="Q11113" s="4" t="b">
        <v>1</v>
      </c>
      <c r="R11113" s="4" t="s">
        <v>39</v>
      </c>
      <c r="S11113" s="4" t="s">
        <v>39</v>
      </c>
      <c r="T11113" s="4" t="s">
        <v>39</v>
      </c>
    </row>
    <row r="11114" ht="12.75" customHeight="1">
      <c r="A11114" s="8" t="str">
        <f t="shared" si="1"/>
        <v>Switzerland1954</v>
      </c>
      <c r="B11114" s="4" t="s">
        <v>172</v>
      </c>
      <c r="C11114" s="4">
        <v>1954.0</v>
      </c>
      <c r="D11114" s="4">
        <v>5.63322019577026</v>
      </c>
      <c r="E11114" s="4" t="s">
        <v>39</v>
      </c>
      <c r="F11114" s="4" t="s">
        <v>39</v>
      </c>
      <c r="G11114" s="4" t="s">
        <v>39</v>
      </c>
      <c r="H11114" s="4">
        <v>9.24382019042969</v>
      </c>
      <c r="I11114" s="4">
        <v>7.80558013916016</v>
      </c>
      <c r="J11114" s="4" t="str">
        <f t="shared" si="2"/>
        <v>#VALUE!</v>
      </c>
      <c r="K11114" s="5" t="str">
        <f t="shared" si="3"/>
        <v>#VALUE!</v>
      </c>
      <c r="L11114" s="5" t="str">
        <f t="shared" si="4"/>
        <v>#VALUE!</v>
      </c>
      <c r="M11114" s="5" t="str">
        <f t="shared" si="5"/>
        <v>#VALUE!</v>
      </c>
      <c r="N11114" s="4" t="b">
        <v>0</v>
      </c>
      <c r="O11114" s="4" t="b">
        <v>0</v>
      </c>
      <c r="P11114" s="4" t="b">
        <v>1</v>
      </c>
      <c r="Q11114" s="4" t="b">
        <v>1</v>
      </c>
      <c r="R11114" s="4" t="s">
        <v>39</v>
      </c>
      <c r="S11114" s="4" t="s">
        <v>39</v>
      </c>
      <c r="T11114" s="4" t="s">
        <v>39</v>
      </c>
    </row>
    <row r="11115" ht="12.75" customHeight="1">
      <c r="A11115" s="8" t="str">
        <f t="shared" si="1"/>
        <v>Switzerland1953</v>
      </c>
      <c r="B11115" s="4" t="s">
        <v>172</v>
      </c>
      <c r="C11115" s="4">
        <v>1953.0</v>
      </c>
      <c r="D11115" s="4">
        <v>3.51958990097046</v>
      </c>
      <c r="E11115" s="4" t="s">
        <v>39</v>
      </c>
      <c r="F11115" s="4" t="s">
        <v>39</v>
      </c>
      <c r="G11115" s="4" t="s">
        <v>39</v>
      </c>
      <c r="H11115" s="4">
        <v>8.33248996734619</v>
      </c>
      <c r="I11115" s="4">
        <v>7.94936990737915</v>
      </c>
      <c r="J11115" s="4" t="str">
        <f t="shared" si="2"/>
        <v>#VALUE!</v>
      </c>
      <c r="K11115" s="5" t="str">
        <f t="shared" si="3"/>
        <v>#VALUE!</v>
      </c>
      <c r="L11115" s="5" t="str">
        <f t="shared" si="4"/>
        <v>#VALUE!</v>
      </c>
      <c r="M11115" s="5" t="str">
        <f t="shared" si="5"/>
        <v>#VALUE!</v>
      </c>
      <c r="N11115" s="4" t="b">
        <v>0</v>
      </c>
      <c r="O11115" s="4" t="b">
        <v>1</v>
      </c>
      <c r="P11115" s="4" t="b">
        <v>1</v>
      </c>
      <c r="Q11115" s="4" t="b">
        <v>0</v>
      </c>
      <c r="R11115" s="4" t="s">
        <v>39</v>
      </c>
      <c r="S11115" s="4" t="s">
        <v>39</v>
      </c>
      <c r="T11115" s="4" t="s">
        <v>39</v>
      </c>
    </row>
    <row r="11116" ht="12.75" customHeight="1">
      <c r="A11116" s="8" t="str">
        <f t="shared" si="1"/>
        <v>Switzerland1952</v>
      </c>
      <c r="B11116" s="4" t="s">
        <v>172</v>
      </c>
      <c r="C11116" s="4">
        <v>1952.0</v>
      </c>
      <c r="D11116" s="4">
        <v>0.824091970920563</v>
      </c>
      <c r="E11116" s="4" t="s">
        <v>39</v>
      </c>
      <c r="F11116" s="4" t="s">
        <v>39</v>
      </c>
      <c r="G11116" s="4" t="s">
        <v>39</v>
      </c>
      <c r="H11116" s="4">
        <v>8.84669971466065</v>
      </c>
      <c r="I11116" s="4">
        <v>10.0153999328613</v>
      </c>
      <c r="J11116" s="4" t="str">
        <f t="shared" si="2"/>
        <v>#VALUE!</v>
      </c>
      <c r="K11116" s="5" t="str">
        <f t="shared" si="3"/>
        <v>#VALUE!</v>
      </c>
      <c r="L11116" s="5" t="str">
        <f t="shared" si="4"/>
        <v>#VALUE!</v>
      </c>
      <c r="M11116" s="5" t="str">
        <f t="shared" si="5"/>
        <v>#VALUE!</v>
      </c>
      <c r="N11116" s="4" t="b">
        <v>0</v>
      </c>
      <c r="O11116" s="4" t="b">
        <v>1</v>
      </c>
      <c r="P11116" s="4" t="b">
        <v>0</v>
      </c>
      <c r="Q11116" s="4" t="b">
        <v>0</v>
      </c>
      <c r="R11116" s="4" t="s">
        <v>39</v>
      </c>
      <c r="S11116" s="4" t="s">
        <v>39</v>
      </c>
      <c r="T11116" s="4" t="s">
        <v>39</v>
      </c>
    </row>
    <row r="11117" ht="12.75" customHeight="1">
      <c r="A11117" s="8" t="str">
        <f t="shared" si="1"/>
        <v>Switzerland1951</v>
      </c>
      <c r="B11117" s="4" t="s">
        <v>172</v>
      </c>
      <c r="C11117" s="4">
        <v>1951.0</v>
      </c>
      <c r="D11117" s="4">
        <v>8.09731006622315</v>
      </c>
      <c r="E11117" s="4" t="s">
        <v>39</v>
      </c>
      <c r="F11117" s="4" t="s">
        <v>39</v>
      </c>
      <c r="G11117" s="4" t="s">
        <v>39</v>
      </c>
      <c r="H11117" s="4">
        <v>8.30138969421387</v>
      </c>
      <c r="I11117" s="4">
        <v>8.65880012512207</v>
      </c>
      <c r="J11117" s="4" t="str">
        <f t="shared" si="2"/>
        <v>#VALUE!</v>
      </c>
      <c r="K11117" s="5" t="str">
        <f t="shared" si="3"/>
        <v>#VALUE!</v>
      </c>
      <c r="L11117" s="5" t="str">
        <f t="shared" si="4"/>
        <v>#VALUE!</v>
      </c>
      <c r="M11117" s="5" t="str">
        <f t="shared" si="5"/>
        <v>#VALUE!</v>
      </c>
      <c r="N11117" s="4" t="b">
        <v>0</v>
      </c>
      <c r="O11117" s="4" t="b">
        <v>1</v>
      </c>
      <c r="P11117" s="4" t="b">
        <v>1</v>
      </c>
      <c r="Q11117" s="4" t="b">
        <v>0</v>
      </c>
      <c r="R11117" s="4" t="s">
        <v>39</v>
      </c>
      <c r="S11117" s="4" t="s">
        <v>39</v>
      </c>
      <c r="T11117" s="4" t="s">
        <v>39</v>
      </c>
    </row>
    <row r="11118" ht="12.75" customHeight="1">
      <c r="A11118" s="8" t="str">
        <f t="shared" si="1"/>
        <v>Switzerland1950</v>
      </c>
      <c r="B11118" s="4" t="s">
        <v>172</v>
      </c>
      <c r="C11118" s="4">
        <v>1950.0</v>
      </c>
      <c r="D11118" s="4">
        <v>4.71173000335693</v>
      </c>
      <c r="E11118" s="4" t="s">
        <v>39</v>
      </c>
      <c r="F11118" s="4" t="s">
        <v>39</v>
      </c>
      <c r="G11118" s="4" t="s">
        <v>39</v>
      </c>
      <c r="H11118" s="4">
        <v>10.0663003921509</v>
      </c>
      <c r="I11118" s="4">
        <v>8.58040046691895</v>
      </c>
      <c r="J11118" s="4" t="str">
        <f t="shared" si="2"/>
        <v>#VALUE!</v>
      </c>
      <c r="K11118" s="5" t="str">
        <f t="shared" si="3"/>
        <v>#VALUE!</v>
      </c>
      <c r="L11118" s="5" t="str">
        <f t="shared" si="4"/>
        <v>#VALUE!</v>
      </c>
      <c r="M11118" s="5" t="str">
        <f t="shared" si="5"/>
        <v>#VALUE!</v>
      </c>
      <c r="N11118" s="4" t="b">
        <v>0</v>
      </c>
      <c r="O11118" s="4" t="b">
        <v>0</v>
      </c>
      <c r="P11118" s="4" t="b">
        <v>1</v>
      </c>
      <c r="Q11118" s="4" t="b">
        <v>1</v>
      </c>
      <c r="R11118" s="4" t="s">
        <v>39</v>
      </c>
      <c r="S11118" s="4" t="s">
        <v>39</v>
      </c>
      <c r="T11118" s="4" t="s">
        <v>39</v>
      </c>
    </row>
    <row r="11119" ht="12.75" customHeight="1">
      <c r="A11119" s="8" t="str">
        <f t="shared" si="1"/>
        <v>Switzerland1949</v>
      </c>
      <c r="B11119" s="4" t="s">
        <v>172</v>
      </c>
      <c r="C11119" s="4">
        <v>1949.0</v>
      </c>
      <c r="D11119" s="4">
        <v>-2.7229700088501</v>
      </c>
      <c r="E11119" s="4" t="s">
        <v>39</v>
      </c>
      <c r="F11119" s="4" t="s">
        <v>39</v>
      </c>
      <c r="G11119" s="4" t="s">
        <v>39</v>
      </c>
      <c r="H11119" s="4">
        <v>9.40742969512939</v>
      </c>
      <c r="I11119" s="4">
        <v>9.36970996856689</v>
      </c>
      <c r="J11119" s="4" t="str">
        <f t="shared" si="2"/>
        <v>#VALUE!</v>
      </c>
      <c r="K11119" s="5" t="str">
        <f t="shared" si="3"/>
        <v>#VALUE!</v>
      </c>
      <c r="L11119" s="5" t="str">
        <f t="shared" si="4"/>
        <v>#VALUE!</v>
      </c>
      <c r="M11119" s="5" t="str">
        <f t="shared" si="5"/>
        <v>#VALUE!</v>
      </c>
      <c r="N11119" s="4" t="b">
        <v>1</v>
      </c>
      <c r="O11119" s="4" t="b">
        <v>1</v>
      </c>
      <c r="P11119" s="4" t="b">
        <v>0</v>
      </c>
      <c r="Q11119" s="4" t="b">
        <v>1</v>
      </c>
      <c r="R11119" s="4" t="s">
        <v>39</v>
      </c>
      <c r="S11119" s="4" t="s">
        <v>39</v>
      </c>
      <c r="T11119" s="4" t="s">
        <v>39</v>
      </c>
    </row>
    <row r="11120" ht="12.75" customHeight="1">
      <c r="A11120" s="8" t="str">
        <f t="shared" si="1"/>
        <v>Switzerland1948</v>
      </c>
      <c r="B11120" s="4" t="s">
        <v>172</v>
      </c>
      <c r="C11120" s="4">
        <v>1948.0</v>
      </c>
      <c r="D11120" s="4">
        <v>2.0128800868988</v>
      </c>
      <c r="E11120" s="4" t="s">
        <v>39</v>
      </c>
      <c r="F11120" s="4" t="s">
        <v>39</v>
      </c>
      <c r="G11120" s="4" t="s">
        <v>39</v>
      </c>
      <c r="H11120" s="4">
        <v>11.3159999847412</v>
      </c>
      <c r="I11120" s="4">
        <v>9.94585990905762</v>
      </c>
      <c r="J11120" s="4" t="str">
        <f t="shared" si="2"/>
        <v>#VALUE!</v>
      </c>
      <c r="K11120" s="5" t="str">
        <f t="shared" si="3"/>
        <v>#VALUE!</v>
      </c>
      <c r="L11120" s="5" t="str">
        <f t="shared" si="4"/>
        <v>#VALUE!</v>
      </c>
      <c r="M11120" s="5" t="str">
        <f t="shared" si="5"/>
        <v>#VALUE!</v>
      </c>
      <c r="N11120" s="4" t="b">
        <v>1</v>
      </c>
      <c r="O11120" s="4" t="b">
        <v>1</v>
      </c>
      <c r="P11120" s="4" t="b">
        <v>1</v>
      </c>
      <c r="Q11120" s="4" t="b">
        <v>0</v>
      </c>
      <c r="R11120" s="4" t="s">
        <v>39</v>
      </c>
      <c r="S11120" s="4" t="s">
        <v>39</v>
      </c>
      <c r="T11120" s="4" t="s">
        <v>39</v>
      </c>
    </row>
    <row r="11121" ht="12.75" customHeight="1">
      <c r="A11121" s="8" t="str">
        <f t="shared" si="1"/>
        <v>Switzerland1947</v>
      </c>
      <c r="B11121" s="4" t="s">
        <v>172</v>
      </c>
      <c r="C11121" s="4">
        <v>1947.0</v>
      </c>
      <c r="D11121" s="4">
        <v>12.0432996749878</v>
      </c>
      <c r="E11121" s="4" t="s">
        <v>39</v>
      </c>
      <c r="F11121" s="4" t="s">
        <v>39</v>
      </c>
      <c r="G11121" s="4" t="s">
        <v>39</v>
      </c>
      <c r="H11121" s="4">
        <v>10.0062999725342</v>
      </c>
      <c r="I11121" s="4">
        <v>8.73620986938477</v>
      </c>
      <c r="J11121" s="4" t="str">
        <f t="shared" si="2"/>
        <v>#VALUE!</v>
      </c>
      <c r="K11121" s="5" t="str">
        <f t="shared" si="3"/>
        <v>#VALUE!</v>
      </c>
      <c r="L11121" s="5" t="str">
        <f t="shared" si="4"/>
        <v>#VALUE!</v>
      </c>
      <c r="M11121" s="5" t="str">
        <f t="shared" si="5"/>
        <v>#VALUE!</v>
      </c>
      <c r="N11121" s="4" t="b">
        <v>0</v>
      </c>
      <c r="O11121" s="4" t="b">
        <v>0</v>
      </c>
      <c r="P11121" s="4" t="b">
        <v>1</v>
      </c>
      <c r="Q11121" s="4" t="b">
        <v>1</v>
      </c>
      <c r="R11121" s="4" t="s">
        <v>39</v>
      </c>
      <c r="S11121" s="4" t="s">
        <v>39</v>
      </c>
      <c r="T11121" s="4" t="s">
        <v>39</v>
      </c>
    </row>
    <row r="11122" ht="12.75" customHeight="1">
      <c r="A11122" s="8" t="str">
        <f t="shared" si="1"/>
        <v>Switzerland1946</v>
      </c>
      <c r="B11122" s="4" t="s">
        <v>172</v>
      </c>
      <c r="C11122" s="4">
        <v>1946.0</v>
      </c>
      <c r="D11122" s="4">
        <v>6.84336996078491</v>
      </c>
      <c r="E11122" s="4" t="s">
        <v>39</v>
      </c>
      <c r="F11122" s="4" t="s">
        <v>39</v>
      </c>
      <c r="G11122" s="4" t="s">
        <v>39</v>
      </c>
      <c r="H11122" s="4">
        <v>11.6351003646851</v>
      </c>
      <c r="I11122" s="4">
        <v>11.1110000610352</v>
      </c>
      <c r="J11122" s="4" t="str">
        <f t="shared" si="2"/>
        <v>#VALUE!</v>
      </c>
      <c r="K11122" s="5" t="str">
        <f t="shared" si="3"/>
        <v>#VALUE!</v>
      </c>
      <c r="L11122" s="5" t="str">
        <f t="shared" si="4"/>
        <v>#VALUE!</v>
      </c>
      <c r="M11122" s="5" t="str">
        <f t="shared" si="5"/>
        <v>#VALUE!</v>
      </c>
      <c r="N11122" s="4" t="b">
        <v>0</v>
      </c>
      <c r="O11122" s="4" t="b">
        <v>0</v>
      </c>
      <c r="P11122" s="4" t="b">
        <v>1</v>
      </c>
      <c r="Q11122" s="4" t="b">
        <v>1</v>
      </c>
      <c r="R11122" s="4" t="s">
        <v>39</v>
      </c>
      <c r="S11122" s="4" t="s">
        <v>39</v>
      </c>
      <c r="T11122" s="4" t="s">
        <v>39</v>
      </c>
    </row>
    <row r="11123" ht="12.75" customHeight="1">
      <c r="A11123" s="8" t="str">
        <f t="shared" si="1"/>
        <v>Switzerland1945</v>
      </c>
      <c r="B11123" s="4" t="s">
        <v>172</v>
      </c>
      <c r="C11123" s="4">
        <v>1945.0</v>
      </c>
      <c r="D11123" s="4">
        <v>28.7220993041992</v>
      </c>
      <c r="E11123" s="4" t="s">
        <v>39</v>
      </c>
      <c r="F11123" s="4" t="s">
        <v>39</v>
      </c>
      <c r="G11123" s="4" t="s">
        <v>39</v>
      </c>
      <c r="H11123" s="4">
        <v>6.33022022247315</v>
      </c>
      <c r="I11123" s="4">
        <v>13.8985996246338</v>
      </c>
      <c r="J11123" s="4" t="str">
        <f t="shared" si="2"/>
        <v>#VALUE!</v>
      </c>
      <c r="K11123" s="5" t="str">
        <f t="shared" si="3"/>
        <v>#VALUE!</v>
      </c>
      <c r="L11123" s="5" t="str">
        <f t="shared" si="4"/>
        <v>#VALUE!</v>
      </c>
      <c r="M11123" s="5" t="str">
        <f t="shared" si="5"/>
        <v>#VALUE!</v>
      </c>
      <c r="N11123" s="4" t="b">
        <v>0</v>
      </c>
      <c r="O11123" s="4" t="b">
        <v>0</v>
      </c>
      <c r="P11123" s="4" t="b">
        <v>1</v>
      </c>
      <c r="Q11123" s="4" t="b">
        <v>0</v>
      </c>
      <c r="R11123" s="4" t="s">
        <v>39</v>
      </c>
      <c r="S11123" s="4" t="s">
        <v>39</v>
      </c>
      <c r="T11123" s="4" t="s">
        <v>39</v>
      </c>
    </row>
    <row r="11124" ht="12.75" customHeight="1">
      <c r="A11124" s="8" t="str">
        <f t="shared" si="1"/>
        <v>Switzerland1944</v>
      </c>
      <c r="B11124" s="4" t="s">
        <v>172</v>
      </c>
      <c r="C11124" s="4">
        <v>1944.0</v>
      </c>
      <c r="D11124" s="4">
        <v>2.41423010826111</v>
      </c>
      <c r="E11124" s="4" t="s">
        <v>39</v>
      </c>
      <c r="F11124" s="4" t="s">
        <v>39</v>
      </c>
      <c r="G11124" s="4" t="s">
        <v>39</v>
      </c>
      <c r="H11124" s="4">
        <v>6.8356499671936</v>
      </c>
      <c r="I11124" s="4">
        <v>16.2082996368408</v>
      </c>
      <c r="J11124" s="4" t="str">
        <f t="shared" si="2"/>
        <v>#VALUE!</v>
      </c>
      <c r="K11124" s="5" t="str">
        <f t="shared" si="3"/>
        <v>#VALUE!</v>
      </c>
      <c r="L11124" s="5" t="str">
        <f t="shared" si="4"/>
        <v>#VALUE!</v>
      </c>
      <c r="M11124" s="5" t="str">
        <f t="shared" si="5"/>
        <v>#VALUE!</v>
      </c>
      <c r="N11124" s="4" t="b">
        <v>0</v>
      </c>
      <c r="O11124" s="4" t="b">
        <v>1</v>
      </c>
      <c r="P11124" s="4" t="b">
        <v>1</v>
      </c>
      <c r="Q11124" s="4" t="b">
        <v>0</v>
      </c>
      <c r="R11124" s="4" t="s">
        <v>39</v>
      </c>
      <c r="S11124" s="4" t="s">
        <v>39</v>
      </c>
      <c r="T11124" s="4" t="s">
        <v>39</v>
      </c>
    </row>
    <row r="11125" ht="12.75" customHeight="1">
      <c r="A11125" s="8" t="str">
        <f t="shared" si="1"/>
        <v>Switzerland1943</v>
      </c>
      <c r="B11125" s="4" t="s">
        <v>172</v>
      </c>
      <c r="C11125" s="4">
        <v>1943.0</v>
      </c>
      <c r="D11125" s="4">
        <v>-0.881612002849579</v>
      </c>
      <c r="E11125" s="4" t="s">
        <v>39</v>
      </c>
      <c r="F11125" s="4" t="s">
        <v>39</v>
      </c>
      <c r="G11125" s="4" t="s">
        <v>39</v>
      </c>
      <c r="H11125" s="4">
        <v>6.60129022598267</v>
      </c>
      <c r="I11125" s="4">
        <v>15.154299736023</v>
      </c>
      <c r="J11125" s="4" t="str">
        <f t="shared" si="2"/>
        <v>#VALUE!</v>
      </c>
      <c r="K11125" s="5" t="str">
        <f t="shared" si="3"/>
        <v>#VALUE!</v>
      </c>
      <c r="L11125" s="5" t="str">
        <f t="shared" si="4"/>
        <v>#VALUE!</v>
      </c>
      <c r="M11125" s="5" t="str">
        <f t="shared" si="5"/>
        <v>#VALUE!</v>
      </c>
      <c r="N11125" s="4" t="b">
        <v>1</v>
      </c>
      <c r="O11125" s="4" t="b">
        <v>1</v>
      </c>
      <c r="P11125" s="4" t="b">
        <v>0</v>
      </c>
      <c r="Q11125" s="4" t="b">
        <v>0</v>
      </c>
      <c r="R11125" s="4" t="s">
        <v>39</v>
      </c>
      <c r="S11125" s="4" t="s">
        <v>39</v>
      </c>
      <c r="T11125" s="4" t="s">
        <v>39</v>
      </c>
    </row>
    <row r="11126" ht="12.75" customHeight="1">
      <c r="A11126" s="8" t="str">
        <f t="shared" si="1"/>
        <v>Switzerland1942</v>
      </c>
      <c r="B11126" s="4" t="s">
        <v>172</v>
      </c>
      <c r="C11126" s="4">
        <v>1942.0</v>
      </c>
      <c r="D11126" s="4">
        <v>-2.51688003540039</v>
      </c>
      <c r="E11126" s="4" t="s">
        <v>39</v>
      </c>
      <c r="F11126" s="4" t="s">
        <v>39</v>
      </c>
      <c r="G11126" s="4" t="s">
        <v>39</v>
      </c>
      <c r="H11126" s="4">
        <v>7.21497011184692</v>
      </c>
      <c r="I11126" s="4">
        <v>14.4942998886108</v>
      </c>
      <c r="J11126" s="4" t="str">
        <f t="shared" si="2"/>
        <v>#VALUE!</v>
      </c>
      <c r="K11126" s="5" t="str">
        <f t="shared" si="3"/>
        <v>#VALUE!</v>
      </c>
      <c r="L11126" s="5" t="str">
        <f t="shared" si="4"/>
        <v>#VALUE!</v>
      </c>
      <c r="M11126" s="5" t="str">
        <f t="shared" si="5"/>
        <v>#VALUE!</v>
      </c>
      <c r="N11126" s="4" t="b">
        <v>1</v>
      </c>
      <c r="O11126" s="4" t="b">
        <v>1</v>
      </c>
      <c r="P11126" s="4" t="b">
        <v>0</v>
      </c>
      <c r="Q11126" s="4" t="b">
        <v>0</v>
      </c>
      <c r="R11126" s="4" t="s">
        <v>39</v>
      </c>
      <c r="S11126" s="4" t="s">
        <v>39</v>
      </c>
      <c r="T11126" s="4" t="s">
        <v>39</v>
      </c>
    </row>
    <row r="11127" ht="12.75" customHeight="1">
      <c r="A11127" s="8" t="str">
        <f t="shared" si="1"/>
        <v>Switzerland1941</v>
      </c>
      <c r="B11127" s="4" t="s">
        <v>172</v>
      </c>
      <c r="C11127" s="4">
        <v>1941.0</v>
      </c>
      <c r="D11127" s="4">
        <v>-0.670732021331787</v>
      </c>
      <c r="E11127" s="4" t="s">
        <v>39</v>
      </c>
      <c r="F11127" s="4" t="s">
        <v>39</v>
      </c>
      <c r="G11127" s="4" t="s">
        <v>39</v>
      </c>
      <c r="H11127" s="4">
        <v>8.56861019134522</v>
      </c>
      <c r="I11127" s="4">
        <v>17.3449001312256</v>
      </c>
      <c r="J11127" s="4" t="str">
        <f t="shared" si="2"/>
        <v>#VALUE!</v>
      </c>
      <c r="K11127" s="5" t="str">
        <f t="shared" si="3"/>
        <v>#VALUE!</v>
      </c>
      <c r="L11127" s="5" t="str">
        <f t="shared" si="4"/>
        <v>#VALUE!</v>
      </c>
      <c r="M11127" s="5" t="str">
        <f t="shared" si="5"/>
        <v>#VALUE!</v>
      </c>
      <c r="N11127" s="4" t="b">
        <v>1</v>
      </c>
      <c r="O11127" s="4" t="b">
        <v>1</v>
      </c>
      <c r="P11127" s="4" t="b">
        <v>0</v>
      </c>
      <c r="Q11127" s="4" t="b">
        <v>0</v>
      </c>
      <c r="R11127" s="4" t="s">
        <v>39</v>
      </c>
      <c r="S11127" s="4" t="s">
        <v>39</v>
      </c>
      <c r="T11127" s="4" t="s">
        <v>39</v>
      </c>
    </row>
    <row r="11128" ht="12.75" customHeight="1">
      <c r="A11128" s="8" t="str">
        <f t="shared" si="1"/>
        <v>Switzerland1940</v>
      </c>
      <c r="B11128" s="4" t="s">
        <v>172</v>
      </c>
      <c r="C11128" s="4">
        <v>1940.0</v>
      </c>
      <c r="D11128" s="4">
        <v>1.04744005203247</v>
      </c>
      <c r="E11128" s="4" t="s">
        <v>39</v>
      </c>
      <c r="F11128" s="4" t="s">
        <v>39</v>
      </c>
      <c r="G11128" s="4" t="s">
        <v>39</v>
      </c>
      <c r="H11128" s="4">
        <v>8.13105964660645</v>
      </c>
      <c r="I11128" s="4">
        <v>18.1403999328613</v>
      </c>
      <c r="J11128" s="4" t="str">
        <f t="shared" si="2"/>
        <v>#VALUE!</v>
      </c>
      <c r="K11128" s="5" t="str">
        <f t="shared" si="3"/>
        <v>#VALUE!</v>
      </c>
      <c r="L11128" s="5" t="str">
        <f t="shared" si="4"/>
        <v>#VALUE!</v>
      </c>
      <c r="M11128" s="5" t="str">
        <f t="shared" si="5"/>
        <v>#VALUE!</v>
      </c>
      <c r="N11128" s="4" t="b">
        <v>1</v>
      </c>
      <c r="O11128" s="4" t="b">
        <v>1</v>
      </c>
      <c r="P11128" s="4" t="b">
        <v>0</v>
      </c>
      <c r="Q11128" s="4" t="b">
        <v>0</v>
      </c>
      <c r="R11128" s="4" t="s">
        <v>39</v>
      </c>
      <c r="S11128" s="4" t="s">
        <v>39</v>
      </c>
      <c r="T11128" s="4" t="s">
        <v>39</v>
      </c>
    </row>
    <row r="11129" ht="12.75" customHeight="1">
      <c r="A11129" s="8" t="str">
        <f t="shared" si="1"/>
        <v>Switzerland1939</v>
      </c>
      <c r="B11129" s="4" t="s">
        <v>172</v>
      </c>
      <c r="C11129" s="4">
        <v>1939.0</v>
      </c>
      <c r="D11129" s="4">
        <v>-0.123076997697353</v>
      </c>
      <c r="E11129" s="4" t="s">
        <v>39</v>
      </c>
      <c r="F11129" s="4" t="s">
        <v>39</v>
      </c>
      <c r="G11129" s="4" t="s">
        <v>39</v>
      </c>
      <c r="H11129" s="4">
        <v>6.43141984939575</v>
      </c>
      <c r="I11129" s="4">
        <v>11.4812002182007</v>
      </c>
      <c r="J11129" s="4" t="str">
        <f t="shared" si="2"/>
        <v>#VALUE!</v>
      </c>
      <c r="K11129" s="5" t="str">
        <f t="shared" si="3"/>
        <v>#VALUE!</v>
      </c>
      <c r="L11129" s="5" t="str">
        <f t="shared" si="4"/>
        <v>#VALUE!</v>
      </c>
      <c r="M11129" s="5" t="str">
        <f t="shared" si="5"/>
        <v>#VALUE!</v>
      </c>
      <c r="N11129" s="4" t="b">
        <v>1</v>
      </c>
      <c r="O11129" s="4" t="b">
        <v>1</v>
      </c>
      <c r="P11129" s="4" t="b">
        <v>0</v>
      </c>
      <c r="Q11129" s="4" t="b">
        <v>0</v>
      </c>
      <c r="R11129" s="4" t="s">
        <v>39</v>
      </c>
      <c r="S11129" s="4" t="s">
        <v>39</v>
      </c>
      <c r="T11129" s="4" t="s">
        <v>39</v>
      </c>
    </row>
    <row r="11130" ht="12.75" customHeight="1">
      <c r="A11130" s="8" t="str">
        <f t="shared" si="1"/>
        <v>Switzerland1938</v>
      </c>
      <c r="B11130" s="4" t="s">
        <v>172</v>
      </c>
      <c r="C11130" s="4">
        <v>1938.0</v>
      </c>
      <c r="D11130" s="4">
        <v>3.83386993408203</v>
      </c>
      <c r="E11130" s="4" t="s">
        <v>39</v>
      </c>
      <c r="F11130" s="4" t="s">
        <v>39</v>
      </c>
      <c r="G11130" s="4" t="s">
        <v>39</v>
      </c>
      <c r="H11130" s="4">
        <v>6.07666015625</v>
      </c>
      <c r="I11130" s="4">
        <v>7.60654020309448</v>
      </c>
      <c r="J11130" s="4" t="str">
        <f t="shared" si="2"/>
        <v>#VALUE!</v>
      </c>
      <c r="K11130" s="5" t="str">
        <f t="shared" si="3"/>
        <v>#VALUE!</v>
      </c>
      <c r="L11130" s="5" t="str">
        <f t="shared" si="4"/>
        <v>#VALUE!</v>
      </c>
      <c r="M11130" s="5" t="str">
        <f t="shared" si="5"/>
        <v>#VALUE!</v>
      </c>
      <c r="N11130" s="4" t="b">
        <v>1</v>
      </c>
      <c r="O11130" s="4" t="b">
        <v>1</v>
      </c>
      <c r="P11130" s="4" t="b">
        <v>1</v>
      </c>
      <c r="Q11130" s="4" t="b">
        <v>0</v>
      </c>
      <c r="R11130" s="4" t="s">
        <v>39</v>
      </c>
      <c r="S11130" s="4" t="s">
        <v>39</v>
      </c>
      <c r="T11130" s="4" t="s">
        <v>39</v>
      </c>
    </row>
    <row r="11131" ht="12.75" customHeight="1">
      <c r="A11131" s="8" t="str">
        <f t="shared" si="1"/>
        <v>Switzerland1937</v>
      </c>
      <c r="B11131" s="4" t="s">
        <v>172</v>
      </c>
      <c r="C11131" s="4">
        <v>1937.0</v>
      </c>
      <c r="D11131" s="4">
        <v>4.7523398399353</v>
      </c>
      <c r="E11131" s="4" t="s">
        <v>39</v>
      </c>
      <c r="F11131" s="4" t="s">
        <v>39</v>
      </c>
      <c r="G11131" s="4" t="s">
        <v>39</v>
      </c>
      <c r="H11131" s="4">
        <v>5.94646978378296</v>
      </c>
      <c r="I11131" s="4">
        <v>6.1161699295044</v>
      </c>
      <c r="J11131" s="4" t="str">
        <f t="shared" si="2"/>
        <v>#VALUE!</v>
      </c>
      <c r="K11131" s="5" t="str">
        <f t="shared" si="3"/>
        <v>#VALUE!</v>
      </c>
      <c r="L11131" s="5" t="str">
        <f t="shared" si="4"/>
        <v>#VALUE!</v>
      </c>
      <c r="M11131" s="5" t="str">
        <f t="shared" si="5"/>
        <v>#VALUE!</v>
      </c>
      <c r="N11131" s="4" t="b">
        <v>0</v>
      </c>
      <c r="O11131" s="4" t="b">
        <v>0</v>
      </c>
      <c r="P11131" s="4" t="b">
        <v>1</v>
      </c>
      <c r="Q11131" s="4" t="b">
        <v>1</v>
      </c>
      <c r="R11131" s="4" t="s">
        <v>39</v>
      </c>
      <c r="S11131" s="4" t="s">
        <v>39</v>
      </c>
      <c r="T11131" s="4" t="s">
        <v>39</v>
      </c>
    </row>
    <row r="11132" ht="12.75" customHeight="1">
      <c r="A11132" s="8" t="str">
        <f t="shared" si="1"/>
        <v>Switzerland1936</v>
      </c>
      <c r="B11132" s="4" t="s">
        <v>172</v>
      </c>
      <c r="C11132" s="4">
        <v>1936.0</v>
      </c>
      <c r="D11132" s="4">
        <v>0.335795998573303</v>
      </c>
      <c r="E11132" s="4" t="s">
        <v>39</v>
      </c>
      <c r="F11132" s="4" t="s">
        <v>39</v>
      </c>
      <c r="G11132" s="4" t="s">
        <v>39</v>
      </c>
      <c r="H11132" s="4">
        <v>6.40524005889893</v>
      </c>
      <c r="I11132" s="4">
        <v>6.73815011978149</v>
      </c>
      <c r="J11132" s="4" t="str">
        <f t="shared" si="2"/>
        <v>#VALUE!</v>
      </c>
      <c r="K11132" s="5" t="str">
        <f t="shared" si="3"/>
        <v>#VALUE!</v>
      </c>
      <c r="L11132" s="5" t="str">
        <f t="shared" si="4"/>
        <v>#VALUE!</v>
      </c>
      <c r="M11132" s="5" t="str">
        <f t="shared" si="5"/>
        <v>#VALUE!</v>
      </c>
      <c r="N11132" s="4" t="b">
        <v>0</v>
      </c>
      <c r="O11132" s="4" t="b">
        <v>1</v>
      </c>
      <c r="P11132" s="4" t="b">
        <v>0</v>
      </c>
      <c r="Q11132" s="4" t="b">
        <v>1</v>
      </c>
      <c r="R11132" s="4" t="s">
        <v>39</v>
      </c>
      <c r="S11132" s="4" t="s">
        <v>39</v>
      </c>
      <c r="T11132" s="4" t="s">
        <v>39</v>
      </c>
    </row>
    <row r="11133" ht="12.75" customHeight="1">
      <c r="A11133" s="8" t="str">
        <f t="shared" si="1"/>
        <v>Switzerland1935</v>
      </c>
      <c r="B11133" s="4" t="s">
        <v>172</v>
      </c>
      <c r="C11133" s="4">
        <v>1935.0</v>
      </c>
      <c r="D11133" s="4">
        <v>-0.401338011026382</v>
      </c>
      <c r="E11133" s="4" t="s">
        <v>39</v>
      </c>
      <c r="F11133" s="4" t="s">
        <v>39</v>
      </c>
      <c r="G11133" s="4" t="s">
        <v>39</v>
      </c>
      <c r="H11133" s="4">
        <v>6.0373101234436</v>
      </c>
      <c r="I11133" s="4">
        <v>6.26866006851196</v>
      </c>
      <c r="J11133" s="4" t="str">
        <f t="shared" si="2"/>
        <v>#VALUE!</v>
      </c>
      <c r="K11133" s="5" t="str">
        <f t="shared" si="3"/>
        <v>#VALUE!</v>
      </c>
      <c r="L11133" s="5" t="str">
        <f t="shared" si="4"/>
        <v>#VALUE!</v>
      </c>
      <c r="M11133" s="5" t="str">
        <f t="shared" si="5"/>
        <v>#VALUE!</v>
      </c>
      <c r="N11133" s="4" t="b">
        <v>1</v>
      </c>
      <c r="O11133" s="4" t="b">
        <v>1</v>
      </c>
      <c r="P11133" s="4" t="b">
        <v>0</v>
      </c>
      <c r="Q11133" s="4" t="b">
        <v>0</v>
      </c>
      <c r="R11133" s="4" t="s">
        <v>39</v>
      </c>
      <c r="S11133" s="4" t="s">
        <v>39</v>
      </c>
      <c r="T11133" s="4" t="s">
        <v>39</v>
      </c>
    </row>
    <row r="11134" ht="12.75" customHeight="1">
      <c r="A11134" s="8" t="str">
        <f t="shared" si="1"/>
        <v>Switzerland1934</v>
      </c>
      <c r="B11134" s="4" t="s">
        <v>172</v>
      </c>
      <c r="C11134" s="4">
        <v>1934.0</v>
      </c>
      <c r="D11134" s="4">
        <v>0.201072007417679</v>
      </c>
      <c r="E11134" s="4" t="s">
        <v>39</v>
      </c>
      <c r="F11134" s="4" t="s">
        <v>39</v>
      </c>
      <c r="G11134" s="4" t="s">
        <v>39</v>
      </c>
      <c r="H11134" s="4">
        <v>5.59309005737305</v>
      </c>
      <c r="I11134" s="4">
        <v>5.9223198890686</v>
      </c>
      <c r="J11134" s="4" t="str">
        <f t="shared" si="2"/>
        <v>#VALUE!</v>
      </c>
      <c r="K11134" s="5" t="str">
        <f t="shared" si="3"/>
        <v>#VALUE!</v>
      </c>
      <c r="L11134" s="5" t="str">
        <f t="shared" si="4"/>
        <v>#VALUE!</v>
      </c>
      <c r="M11134" s="5" t="str">
        <f t="shared" si="5"/>
        <v>#VALUE!</v>
      </c>
      <c r="N11134" s="4" t="b">
        <v>1</v>
      </c>
      <c r="O11134" s="4" t="b">
        <v>1</v>
      </c>
      <c r="P11134" s="4" t="b">
        <v>0</v>
      </c>
      <c r="Q11134" s="4" t="b">
        <v>0</v>
      </c>
      <c r="R11134" s="4" t="s">
        <v>39</v>
      </c>
      <c r="S11134" s="4" t="s">
        <v>39</v>
      </c>
      <c r="T11134" s="4" t="s">
        <v>39</v>
      </c>
    </row>
    <row r="11135" ht="12.75" customHeight="1">
      <c r="A11135" s="8" t="str">
        <f t="shared" si="1"/>
        <v>Switzerland1933</v>
      </c>
      <c r="B11135" s="4" t="s">
        <v>172</v>
      </c>
      <c r="C11135" s="4">
        <v>1933.0</v>
      </c>
      <c r="D11135" s="4">
        <v>4.99647998809815</v>
      </c>
      <c r="E11135" s="4" t="s">
        <v>39</v>
      </c>
      <c r="F11135" s="4" t="s">
        <v>39</v>
      </c>
      <c r="G11135" s="4" t="s">
        <v>39</v>
      </c>
      <c r="H11135" s="4">
        <v>5.00366020202637</v>
      </c>
      <c r="I11135" s="4">
        <v>5.88644981384277</v>
      </c>
      <c r="J11135" s="4" t="str">
        <f t="shared" si="2"/>
        <v>#VALUE!</v>
      </c>
      <c r="K11135" s="5" t="str">
        <f t="shared" si="3"/>
        <v>#VALUE!</v>
      </c>
      <c r="L11135" s="5" t="str">
        <f t="shared" si="4"/>
        <v>#VALUE!</v>
      </c>
      <c r="M11135" s="5" t="str">
        <f t="shared" si="5"/>
        <v>#VALUE!</v>
      </c>
      <c r="N11135" s="4" t="b">
        <v>0</v>
      </c>
      <c r="O11135" s="4" t="b">
        <v>0</v>
      </c>
      <c r="P11135" s="4" t="b">
        <v>0</v>
      </c>
      <c r="Q11135" s="4" t="b">
        <v>1</v>
      </c>
      <c r="R11135" s="4" t="s">
        <v>39</v>
      </c>
      <c r="S11135" s="4" t="s">
        <v>39</v>
      </c>
      <c r="T11135" s="4" t="s">
        <v>39</v>
      </c>
    </row>
    <row r="11136" ht="12.75" customHeight="1">
      <c r="A11136" s="8" t="str">
        <f t="shared" si="1"/>
        <v>Switzerland1932</v>
      </c>
      <c r="B11136" s="4" t="s">
        <v>172</v>
      </c>
      <c r="C11136" s="4">
        <v>1932.0</v>
      </c>
      <c r="D11136" s="4">
        <v>-3.39904999732971</v>
      </c>
      <c r="E11136" s="4" t="s">
        <v>39</v>
      </c>
      <c r="F11136" s="4" t="s">
        <v>39</v>
      </c>
      <c r="G11136" s="4" t="s">
        <v>39</v>
      </c>
      <c r="H11136" s="4">
        <v>5.15848016738892</v>
      </c>
      <c r="I11136" s="4">
        <v>5.45577001571655</v>
      </c>
      <c r="J11136" s="4" t="str">
        <f t="shared" si="2"/>
        <v>#VALUE!</v>
      </c>
      <c r="K11136" s="5" t="str">
        <f t="shared" si="3"/>
        <v>#VALUE!</v>
      </c>
      <c r="L11136" s="5" t="str">
        <f t="shared" si="4"/>
        <v>#VALUE!</v>
      </c>
      <c r="M11136" s="5" t="str">
        <f t="shared" si="5"/>
        <v>#VALUE!</v>
      </c>
      <c r="N11136" s="4" t="b">
        <v>1</v>
      </c>
      <c r="O11136" s="4" t="b">
        <v>1</v>
      </c>
      <c r="P11136" s="4" t="b">
        <v>0</v>
      </c>
      <c r="Q11136" s="4" t="b">
        <v>1</v>
      </c>
      <c r="R11136" s="4" t="s">
        <v>39</v>
      </c>
      <c r="S11136" s="4" t="s">
        <v>39</v>
      </c>
      <c r="T11136" s="4" t="s">
        <v>39</v>
      </c>
    </row>
    <row r="11137" ht="12.75" customHeight="1">
      <c r="A11137" s="8" t="str">
        <f t="shared" si="1"/>
        <v>Switzerland1931</v>
      </c>
      <c r="B11137" s="4" t="s">
        <v>172</v>
      </c>
      <c r="C11137" s="4">
        <v>1931.0</v>
      </c>
      <c r="D11137" s="4">
        <v>-4.16938018798828</v>
      </c>
      <c r="E11137" s="4" t="s">
        <v>39</v>
      </c>
      <c r="F11137" s="4" t="s">
        <v>39</v>
      </c>
      <c r="G11137" s="4" t="s">
        <v>39</v>
      </c>
      <c r="H11137" s="4">
        <v>4.67176008224487</v>
      </c>
      <c r="I11137" s="4">
        <v>4.64666986465454</v>
      </c>
      <c r="J11137" s="4" t="str">
        <f t="shared" si="2"/>
        <v>#VALUE!</v>
      </c>
      <c r="K11137" s="5" t="str">
        <f t="shared" si="3"/>
        <v>#VALUE!</v>
      </c>
      <c r="L11137" s="5" t="str">
        <f t="shared" si="4"/>
        <v>#VALUE!</v>
      </c>
      <c r="M11137" s="5" t="str">
        <f t="shared" si="5"/>
        <v>#VALUE!</v>
      </c>
      <c r="N11137" s="4" t="b">
        <v>1</v>
      </c>
      <c r="O11137" s="4" t="b">
        <v>1</v>
      </c>
      <c r="P11137" s="4" t="b">
        <v>0</v>
      </c>
      <c r="Q11137" s="4" t="b">
        <v>0</v>
      </c>
      <c r="R11137" s="4" t="s">
        <v>39</v>
      </c>
      <c r="S11137" s="4" t="s">
        <v>39</v>
      </c>
      <c r="T11137" s="4" t="s">
        <v>39</v>
      </c>
    </row>
    <row r="11138" ht="12.75" customHeight="1">
      <c r="A11138" s="8" t="str">
        <f t="shared" si="1"/>
        <v>Switzerland1930</v>
      </c>
      <c r="B11138" s="4" t="s">
        <v>172</v>
      </c>
      <c r="C11138" s="4">
        <v>1930.0</v>
      </c>
      <c r="D11138" s="4">
        <v>-0.647248983383179</v>
      </c>
      <c r="E11138" s="4" t="s">
        <v>39</v>
      </c>
      <c r="F11138" s="4" t="s">
        <v>39</v>
      </c>
      <c r="G11138" s="4" t="s">
        <v>39</v>
      </c>
      <c r="H11138" s="4">
        <v>4.35275983810425</v>
      </c>
      <c r="I11138" s="4">
        <v>4.28542995452881</v>
      </c>
      <c r="J11138" s="4" t="str">
        <f t="shared" si="2"/>
        <v>#VALUE!</v>
      </c>
      <c r="K11138" s="5" t="str">
        <f t="shared" si="3"/>
        <v>#VALUE!</v>
      </c>
      <c r="L11138" s="5" t="str">
        <f t="shared" si="4"/>
        <v>#VALUE!</v>
      </c>
      <c r="M11138" s="5" t="str">
        <f t="shared" si="5"/>
        <v>#VALUE!</v>
      </c>
      <c r="N11138" s="4" t="b">
        <v>1</v>
      </c>
      <c r="O11138" s="4" t="b">
        <v>1</v>
      </c>
      <c r="P11138" s="4" t="b">
        <v>0</v>
      </c>
      <c r="Q11138" s="4" t="b">
        <v>0</v>
      </c>
      <c r="R11138" s="4" t="s">
        <v>39</v>
      </c>
      <c r="S11138" s="4" t="s">
        <v>39</v>
      </c>
      <c r="T11138" s="4" t="s">
        <v>39</v>
      </c>
    </row>
    <row r="11139" ht="12.75" customHeight="1">
      <c r="A11139" s="8" t="str">
        <f t="shared" si="1"/>
        <v>Switzerland1929</v>
      </c>
      <c r="B11139" s="4" t="s">
        <v>172</v>
      </c>
      <c r="C11139" s="4">
        <v>1929.0</v>
      </c>
      <c r="D11139" s="4">
        <v>3.48291993141174</v>
      </c>
      <c r="E11139" s="4" t="s">
        <v>39</v>
      </c>
      <c r="F11139" s="4" t="s">
        <v>39</v>
      </c>
      <c r="G11139" s="4" t="s">
        <v>39</v>
      </c>
      <c r="H11139" s="4">
        <v>4.41300010681152</v>
      </c>
      <c r="I11139" s="4">
        <v>4.19199991226196</v>
      </c>
      <c r="J11139" s="4" t="str">
        <f t="shared" si="2"/>
        <v>#VALUE!</v>
      </c>
      <c r="K11139" s="5" t="str">
        <f t="shared" si="3"/>
        <v>#VALUE!</v>
      </c>
      <c r="L11139" s="5" t="str">
        <f t="shared" si="4"/>
        <v>#VALUE!</v>
      </c>
      <c r="M11139" s="5" t="str">
        <f t="shared" si="5"/>
        <v>#VALUE!</v>
      </c>
      <c r="N11139" s="4" t="b">
        <v>1</v>
      </c>
      <c r="O11139" s="4" t="b">
        <v>1</v>
      </c>
      <c r="P11139" s="4" t="b">
        <v>1</v>
      </c>
      <c r="Q11139" s="4" t="b">
        <v>0</v>
      </c>
      <c r="R11139" s="4" t="s">
        <v>39</v>
      </c>
      <c r="S11139" s="4" t="s">
        <v>39</v>
      </c>
      <c r="T11139" s="4" t="s">
        <v>39</v>
      </c>
    </row>
    <row r="11140" ht="12.75" customHeight="1">
      <c r="A11140" s="8" t="str">
        <f t="shared" si="1"/>
        <v>Switzerland1928</v>
      </c>
      <c r="B11140" s="4" t="s">
        <v>172</v>
      </c>
      <c r="C11140" s="4">
        <v>1928.0</v>
      </c>
      <c r="D11140" s="4">
        <v>5.58698987960815</v>
      </c>
      <c r="E11140" s="4" t="s">
        <v>39</v>
      </c>
      <c r="F11140" s="4" t="s">
        <v>39</v>
      </c>
      <c r="G11140" s="4" t="s">
        <v>39</v>
      </c>
      <c r="H11140" s="4" t="s">
        <v>39</v>
      </c>
      <c r="I11140" s="4" t="s">
        <v>39</v>
      </c>
      <c r="J11140" s="4" t="str">
        <f t="shared" si="2"/>
        <v>#VALUE!</v>
      </c>
      <c r="K11140" s="5" t="str">
        <f t="shared" si="3"/>
        <v>#VALUE!</v>
      </c>
      <c r="L11140" s="5" t="str">
        <f t="shared" si="4"/>
        <v>#VALUE!</v>
      </c>
      <c r="M11140" s="5" t="str">
        <f t="shared" si="5"/>
        <v>#VALUE!</v>
      </c>
      <c r="N11140" s="4" t="b">
        <v>0</v>
      </c>
      <c r="O11140" s="4" t="b">
        <v>0</v>
      </c>
      <c r="P11140" s="4" t="b">
        <v>1</v>
      </c>
      <c r="Q11140" s="4" t="b">
        <v>1</v>
      </c>
      <c r="R11140" s="4" t="s">
        <v>39</v>
      </c>
      <c r="S11140" s="4" t="s">
        <v>39</v>
      </c>
      <c r="T11140" s="4" t="s">
        <v>39</v>
      </c>
    </row>
    <row r="11141" ht="12.75" customHeight="1">
      <c r="A11141" s="8" t="str">
        <f t="shared" si="1"/>
        <v>Switzerland1927</v>
      </c>
      <c r="B11141" s="4" t="s">
        <v>172</v>
      </c>
      <c r="C11141" s="4">
        <v>1927.0</v>
      </c>
      <c r="D11141" s="4">
        <v>5.36512994766235</v>
      </c>
      <c r="E11141" s="4" t="s">
        <v>39</v>
      </c>
      <c r="F11141" s="4" t="s">
        <v>39</v>
      </c>
      <c r="G11141" s="4" t="s">
        <v>39</v>
      </c>
      <c r="H11141" s="4" t="s">
        <v>39</v>
      </c>
      <c r="I11141" s="4" t="s">
        <v>39</v>
      </c>
      <c r="J11141" s="4" t="str">
        <f t="shared" si="2"/>
        <v>#VALUE!</v>
      </c>
      <c r="K11141" s="5" t="str">
        <f t="shared" si="3"/>
        <v>#VALUE!</v>
      </c>
      <c r="L11141" s="5" t="str">
        <f t="shared" si="4"/>
        <v>#VALUE!</v>
      </c>
      <c r="M11141" s="5" t="str">
        <f t="shared" si="5"/>
        <v>#VALUE!</v>
      </c>
      <c r="N11141" s="4" t="b">
        <v>0</v>
      </c>
      <c r="O11141" s="4" t="b">
        <v>0</v>
      </c>
      <c r="P11141" s="4" t="b">
        <v>1</v>
      </c>
      <c r="Q11141" s="4" t="b">
        <v>1</v>
      </c>
      <c r="R11141" s="4" t="s">
        <v>39</v>
      </c>
      <c r="S11141" s="4" t="s">
        <v>39</v>
      </c>
      <c r="T11141" s="4" t="s">
        <v>39</v>
      </c>
    </row>
    <row r="11142" ht="12.75" customHeight="1">
      <c r="A11142" s="8" t="str">
        <f t="shared" si="1"/>
        <v>Switzerland1926</v>
      </c>
      <c r="B11142" s="4" t="s">
        <v>172</v>
      </c>
      <c r="C11142" s="4">
        <v>1926.0</v>
      </c>
      <c r="D11142" s="4">
        <v>5.00782012939453</v>
      </c>
      <c r="E11142" s="4" t="s">
        <v>39</v>
      </c>
      <c r="F11142" s="4" t="s">
        <v>39</v>
      </c>
      <c r="G11142" s="4" t="s">
        <v>39</v>
      </c>
      <c r="H11142" s="4" t="s">
        <v>39</v>
      </c>
      <c r="I11142" s="4" t="s">
        <v>39</v>
      </c>
      <c r="J11142" s="4" t="str">
        <f t="shared" si="2"/>
        <v>#VALUE!</v>
      </c>
      <c r="K11142" s="5" t="str">
        <f t="shared" si="3"/>
        <v>#VALUE!</v>
      </c>
      <c r="L11142" s="5" t="str">
        <f t="shared" si="4"/>
        <v>#VALUE!</v>
      </c>
      <c r="M11142" s="5" t="str">
        <f t="shared" si="5"/>
        <v>#VALUE!</v>
      </c>
      <c r="N11142" s="4" t="b">
        <v>0</v>
      </c>
      <c r="O11142" s="4" t="b">
        <v>0</v>
      </c>
      <c r="P11142" s="4" t="b">
        <v>1</v>
      </c>
      <c r="Q11142" s="4" t="b">
        <v>1</v>
      </c>
      <c r="R11142" s="4" t="s">
        <v>39</v>
      </c>
      <c r="S11142" s="4" t="s">
        <v>39</v>
      </c>
      <c r="T11142" s="4" t="s">
        <v>39</v>
      </c>
    </row>
    <row r="11143" ht="12.75" customHeight="1">
      <c r="A11143" s="8" t="str">
        <f t="shared" si="1"/>
        <v>Switzerland1925</v>
      </c>
      <c r="B11143" s="4" t="s">
        <v>172</v>
      </c>
      <c r="C11143" s="4">
        <v>1925.0</v>
      </c>
      <c r="D11143" s="4">
        <v>7.30479001998901</v>
      </c>
      <c r="E11143" s="4" t="s">
        <v>39</v>
      </c>
      <c r="F11143" s="4" t="s">
        <v>39</v>
      </c>
      <c r="G11143" s="4" t="s">
        <v>39</v>
      </c>
      <c r="H11143" s="4" t="s">
        <v>39</v>
      </c>
      <c r="I11143" s="4" t="s">
        <v>39</v>
      </c>
      <c r="J11143" s="4" t="str">
        <f t="shared" si="2"/>
        <v>#VALUE!</v>
      </c>
      <c r="K11143" s="5" t="str">
        <f t="shared" si="3"/>
        <v>#VALUE!</v>
      </c>
      <c r="L11143" s="5" t="str">
        <f t="shared" si="4"/>
        <v>#VALUE!</v>
      </c>
      <c r="M11143" s="5" t="str">
        <f t="shared" si="5"/>
        <v>#VALUE!</v>
      </c>
      <c r="N11143" s="4" t="b">
        <v>0</v>
      </c>
      <c r="O11143" s="4" t="b">
        <v>0</v>
      </c>
      <c r="P11143" s="4" t="b">
        <v>1</v>
      </c>
      <c r="Q11143" s="4" t="b">
        <v>0</v>
      </c>
      <c r="R11143" s="4" t="s">
        <v>39</v>
      </c>
      <c r="S11143" s="4" t="s">
        <v>39</v>
      </c>
      <c r="T11143" s="4" t="s">
        <v>39</v>
      </c>
    </row>
    <row r="11144" ht="12.75" customHeight="1">
      <c r="A11144" s="8" t="str">
        <f t="shared" si="1"/>
        <v>Switzerland1924</v>
      </c>
      <c r="B11144" s="4" t="s">
        <v>172</v>
      </c>
      <c r="C11144" s="4">
        <v>1924.0</v>
      </c>
      <c r="D11144" s="4">
        <v>3.72921991348267</v>
      </c>
      <c r="E11144" s="4" t="s">
        <v>39</v>
      </c>
      <c r="F11144" s="4" t="s">
        <v>39</v>
      </c>
      <c r="G11144" s="4" t="s">
        <v>39</v>
      </c>
      <c r="H11144" s="4" t="s">
        <v>39</v>
      </c>
      <c r="I11144" s="4" t="s">
        <v>39</v>
      </c>
      <c r="J11144" s="4" t="str">
        <f t="shared" si="2"/>
        <v>#VALUE!</v>
      </c>
      <c r="K11144" s="5" t="str">
        <f t="shared" si="3"/>
        <v>#VALUE!</v>
      </c>
      <c r="L11144" s="5" t="str">
        <f t="shared" si="4"/>
        <v>#VALUE!</v>
      </c>
      <c r="M11144" s="5" t="str">
        <f t="shared" si="5"/>
        <v>#VALUE!</v>
      </c>
      <c r="N11144" s="4" t="b">
        <v>0</v>
      </c>
      <c r="O11144" s="4" t="b">
        <v>1</v>
      </c>
      <c r="P11144" s="4" t="b">
        <v>1</v>
      </c>
      <c r="Q11144" s="4" t="b">
        <v>0</v>
      </c>
      <c r="R11144" s="4" t="s">
        <v>39</v>
      </c>
      <c r="S11144" s="4" t="s">
        <v>39</v>
      </c>
      <c r="T11144" s="4" t="s">
        <v>39</v>
      </c>
    </row>
    <row r="11145" ht="12.75" customHeight="1">
      <c r="A11145" s="8" t="str">
        <f t="shared" si="1"/>
        <v>Switzerland1923</v>
      </c>
      <c r="B11145" s="4" t="s">
        <v>172</v>
      </c>
      <c r="C11145" s="4">
        <v>1923.0</v>
      </c>
      <c r="D11145" s="4">
        <v>5.78775978088379</v>
      </c>
      <c r="E11145" s="4" t="s">
        <v>39</v>
      </c>
      <c r="F11145" s="4" t="s">
        <v>39</v>
      </c>
      <c r="G11145" s="4" t="s">
        <v>39</v>
      </c>
      <c r="H11145" s="4" t="s">
        <v>39</v>
      </c>
      <c r="I11145" s="4" t="s">
        <v>39</v>
      </c>
      <c r="J11145" s="4" t="str">
        <f t="shared" si="2"/>
        <v>#VALUE!</v>
      </c>
      <c r="K11145" s="5" t="str">
        <f t="shared" si="3"/>
        <v>#VALUE!</v>
      </c>
      <c r="L11145" s="5" t="str">
        <f t="shared" si="4"/>
        <v>#VALUE!</v>
      </c>
      <c r="M11145" s="5" t="str">
        <f t="shared" si="5"/>
        <v>#VALUE!</v>
      </c>
      <c r="N11145" s="4" t="b">
        <v>0</v>
      </c>
      <c r="O11145" s="4" t="b">
        <v>1</v>
      </c>
      <c r="P11145" s="4" t="b">
        <v>1</v>
      </c>
      <c r="Q11145" s="4" t="b">
        <v>0</v>
      </c>
      <c r="R11145" s="4" t="s">
        <v>39</v>
      </c>
      <c r="S11145" s="4" t="s">
        <v>39</v>
      </c>
      <c r="T11145" s="4" t="s">
        <v>39</v>
      </c>
    </row>
    <row r="11146" ht="12.75" customHeight="1">
      <c r="A11146" s="8" t="str">
        <f t="shared" si="1"/>
        <v>Switzerland1922</v>
      </c>
      <c r="B11146" s="4" t="s">
        <v>172</v>
      </c>
      <c r="C11146" s="4">
        <v>1922.0</v>
      </c>
      <c r="D11146" s="4">
        <v>9.68305015563965</v>
      </c>
      <c r="E11146" s="4" t="s">
        <v>39</v>
      </c>
      <c r="F11146" s="4" t="s">
        <v>39</v>
      </c>
      <c r="G11146" s="4" t="s">
        <v>39</v>
      </c>
      <c r="H11146" s="4" t="s">
        <v>39</v>
      </c>
      <c r="I11146" s="4" t="s">
        <v>39</v>
      </c>
      <c r="J11146" s="4" t="str">
        <f t="shared" si="2"/>
        <v>#VALUE!</v>
      </c>
      <c r="K11146" s="5" t="str">
        <f t="shared" si="3"/>
        <v>#VALUE!</v>
      </c>
      <c r="L11146" s="5" t="str">
        <f t="shared" si="4"/>
        <v>#VALUE!</v>
      </c>
      <c r="M11146" s="5" t="str">
        <f t="shared" si="5"/>
        <v>#VALUE!</v>
      </c>
      <c r="N11146" s="4" t="b">
        <v>0</v>
      </c>
      <c r="O11146" s="4" t="b">
        <v>0</v>
      </c>
      <c r="P11146" s="4" t="b">
        <v>1</v>
      </c>
      <c r="Q11146" s="4" t="b">
        <v>1</v>
      </c>
      <c r="R11146" s="4" t="s">
        <v>39</v>
      </c>
      <c r="S11146" s="4" t="s">
        <v>39</v>
      </c>
      <c r="T11146" s="4" t="s">
        <v>39</v>
      </c>
    </row>
    <row r="11147" ht="12.75" customHeight="1">
      <c r="A11147" s="8" t="str">
        <f t="shared" si="1"/>
        <v>Switzerland1921</v>
      </c>
      <c r="B11147" s="4" t="s">
        <v>172</v>
      </c>
      <c r="C11147" s="4">
        <v>1921.0</v>
      </c>
      <c r="D11147" s="4">
        <v>-2.4816300868988</v>
      </c>
      <c r="E11147" s="4" t="s">
        <v>39</v>
      </c>
      <c r="F11147" s="4" t="s">
        <v>39</v>
      </c>
      <c r="G11147" s="4" t="s">
        <v>39</v>
      </c>
      <c r="H11147" s="4" t="s">
        <v>39</v>
      </c>
      <c r="I11147" s="4" t="s">
        <v>39</v>
      </c>
      <c r="J11147" s="4" t="str">
        <f t="shared" si="2"/>
        <v>#VALUE!</v>
      </c>
      <c r="K11147" s="5" t="str">
        <f t="shared" si="3"/>
        <v>#VALUE!</v>
      </c>
      <c r="L11147" s="5" t="str">
        <f t="shared" si="4"/>
        <v>#VALUE!</v>
      </c>
      <c r="M11147" s="5" t="str">
        <f t="shared" si="5"/>
        <v>#VALUE!</v>
      </c>
      <c r="N11147" s="4" t="b">
        <v>1</v>
      </c>
      <c r="O11147" s="4" t="b">
        <v>1</v>
      </c>
      <c r="P11147" s="4" t="b">
        <v>0</v>
      </c>
      <c r="Q11147" s="4" t="b">
        <v>1</v>
      </c>
      <c r="R11147" s="4" t="s">
        <v>39</v>
      </c>
      <c r="S11147" s="4" t="s">
        <v>39</v>
      </c>
      <c r="T11147" s="4" t="s">
        <v>39</v>
      </c>
    </row>
    <row r="11148" ht="12.75" customHeight="1">
      <c r="A11148" s="8" t="str">
        <f t="shared" si="1"/>
        <v>Switzerland1920</v>
      </c>
      <c r="B11148" s="4" t="s">
        <v>172</v>
      </c>
      <c r="C11148" s="4">
        <v>1920.0</v>
      </c>
      <c r="D11148" s="4">
        <v>6.48730993270874</v>
      </c>
      <c r="E11148" s="4" t="s">
        <v>39</v>
      </c>
      <c r="F11148" s="4" t="s">
        <v>39</v>
      </c>
      <c r="G11148" s="4" t="s">
        <v>39</v>
      </c>
      <c r="H11148" s="4" t="s">
        <v>39</v>
      </c>
      <c r="I11148" s="4" t="s">
        <v>39</v>
      </c>
      <c r="J11148" s="4" t="str">
        <f t="shared" si="2"/>
        <v>#VALUE!</v>
      </c>
      <c r="K11148" s="5" t="str">
        <f t="shared" si="3"/>
        <v>#VALUE!</v>
      </c>
      <c r="L11148" s="5" t="str">
        <f t="shared" si="4"/>
        <v>#VALUE!</v>
      </c>
      <c r="M11148" s="5" t="str">
        <f t="shared" si="5"/>
        <v>#VALUE!</v>
      </c>
      <c r="N11148" s="4" t="b">
        <v>1</v>
      </c>
      <c r="O11148" s="4" t="b">
        <v>1</v>
      </c>
      <c r="P11148" s="4" t="b">
        <v>1</v>
      </c>
      <c r="Q11148" s="4" t="b">
        <v>0</v>
      </c>
      <c r="R11148" s="4" t="s">
        <v>39</v>
      </c>
      <c r="S11148" s="4" t="s">
        <v>39</v>
      </c>
      <c r="T11148" s="4" t="s">
        <v>39</v>
      </c>
    </row>
    <row r="11149" ht="12.75" customHeight="1">
      <c r="A11149" s="8" t="str">
        <f t="shared" si="1"/>
        <v>Switzerland1919</v>
      </c>
      <c r="B11149" s="4" t="s">
        <v>172</v>
      </c>
      <c r="C11149" s="4">
        <v>1919.0</v>
      </c>
      <c r="D11149" s="4">
        <v>6.57854986190796</v>
      </c>
      <c r="E11149" s="4" t="s">
        <v>39</v>
      </c>
      <c r="F11149" s="4" t="s">
        <v>39</v>
      </c>
      <c r="G11149" s="4" t="s">
        <v>39</v>
      </c>
      <c r="H11149" s="4" t="s">
        <v>39</v>
      </c>
      <c r="I11149" s="4" t="s">
        <v>39</v>
      </c>
      <c r="J11149" s="4" t="str">
        <f t="shared" si="2"/>
        <v>#VALUE!</v>
      </c>
      <c r="K11149" s="5" t="str">
        <f t="shared" si="3"/>
        <v>#VALUE!</v>
      </c>
      <c r="L11149" s="5" t="str">
        <f t="shared" si="4"/>
        <v>#VALUE!</v>
      </c>
      <c r="M11149" s="5" t="str">
        <f t="shared" si="5"/>
        <v>#VALUE!</v>
      </c>
      <c r="N11149" s="4" t="b">
        <v>0</v>
      </c>
      <c r="O11149" s="4" t="b">
        <v>0</v>
      </c>
      <c r="P11149" s="4" t="b">
        <v>1</v>
      </c>
      <c r="Q11149" s="4" t="b">
        <v>1</v>
      </c>
      <c r="R11149" s="4" t="s">
        <v>39</v>
      </c>
      <c r="S11149" s="4" t="s">
        <v>39</v>
      </c>
      <c r="T11149" s="4" t="s">
        <v>39</v>
      </c>
    </row>
    <row r="11150" ht="12.75" customHeight="1">
      <c r="A11150" s="8" t="str">
        <f t="shared" si="1"/>
        <v>Switzerland1918</v>
      </c>
      <c r="B11150" s="4" t="s">
        <v>172</v>
      </c>
      <c r="C11150" s="4">
        <v>1918.0</v>
      </c>
      <c r="D11150" s="4">
        <v>-0.354609996080399</v>
      </c>
      <c r="E11150" s="4" t="s">
        <v>39</v>
      </c>
      <c r="F11150" s="4" t="s">
        <v>39</v>
      </c>
      <c r="G11150" s="4" t="s">
        <v>39</v>
      </c>
      <c r="H11150" s="4" t="s">
        <v>39</v>
      </c>
      <c r="I11150" s="4" t="s">
        <v>39</v>
      </c>
      <c r="J11150" s="4" t="str">
        <f t="shared" si="2"/>
        <v>#VALUE!</v>
      </c>
      <c r="K11150" s="5" t="str">
        <f t="shared" si="3"/>
        <v>#VALUE!</v>
      </c>
      <c r="L11150" s="5" t="str">
        <f t="shared" si="4"/>
        <v>#VALUE!</v>
      </c>
      <c r="M11150" s="5" t="str">
        <f t="shared" si="5"/>
        <v>#VALUE!</v>
      </c>
      <c r="N11150" s="4" t="b">
        <v>1</v>
      </c>
      <c r="O11150" s="4" t="b">
        <v>1</v>
      </c>
      <c r="P11150" s="4" t="b">
        <v>0</v>
      </c>
      <c r="Q11150" s="4" t="b">
        <v>1</v>
      </c>
      <c r="R11150" s="4" t="s">
        <v>39</v>
      </c>
      <c r="S11150" s="4" t="s">
        <v>39</v>
      </c>
      <c r="T11150" s="4" t="s">
        <v>39</v>
      </c>
    </row>
    <row r="11151" ht="12.75" customHeight="1">
      <c r="A11151" s="8" t="str">
        <f t="shared" si="1"/>
        <v>Switzerland1917</v>
      </c>
      <c r="B11151" s="4" t="s">
        <v>172</v>
      </c>
      <c r="C11151" s="4">
        <v>1917.0</v>
      </c>
      <c r="D11151" s="4">
        <v>-10.9366998672485</v>
      </c>
      <c r="E11151" s="4" t="s">
        <v>39</v>
      </c>
      <c r="F11151" s="4" t="s">
        <v>39</v>
      </c>
      <c r="G11151" s="4" t="s">
        <v>39</v>
      </c>
      <c r="H11151" s="4" t="s">
        <v>39</v>
      </c>
      <c r="I11151" s="4" t="s">
        <v>39</v>
      </c>
      <c r="J11151" s="4" t="str">
        <f t="shared" si="2"/>
        <v>#VALUE!</v>
      </c>
      <c r="K11151" s="5" t="str">
        <f t="shared" si="3"/>
        <v>#VALUE!</v>
      </c>
      <c r="L11151" s="5" t="str">
        <f t="shared" si="4"/>
        <v>#VALUE!</v>
      </c>
      <c r="M11151" s="5" t="str">
        <f t="shared" si="5"/>
        <v>#VALUE!</v>
      </c>
      <c r="N11151" s="4" t="b">
        <v>1</v>
      </c>
      <c r="O11151" s="4" t="b">
        <v>1</v>
      </c>
      <c r="P11151" s="4" t="b">
        <v>0</v>
      </c>
      <c r="Q11151" s="4" t="b">
        <v>0</v>
      </c>
      <c r="R11151" s="4" t="s">
        <v>39</v>
      </c>
      <c r="S11151" s="4" t="s">
        <v>39</v>
      </c>
      <c r="T11151" s="4" t="s">
        <v>39</v>
      </c>
    </row>
    <row r="11152" ht="12.75" customHeight="1">
      <c r="A11152" s="8" t="str">
        <f t="shared" si="1"/>
        <v>Switzerland1916</v>
      </c>
      <c r="B11152" s="4" t="s">
        <v>172</v>
      </c>
      <c r="C11152" s="4">
        <v>1916.0</v>
      </c>
      <c r="D11152" s="4">
        <v>-0.314832985401154</v>
      </c>
      <c r="E11152" s="4" t="s">
        <v>39</v>
      </c>
      <c r="F11152" s="4" t="s">
        <v>39</v>
      </c>
      <c r="G11152" s="4" t="s">
        <v>39</v>
      </c>
      <c r="H11152" s="4" t="s">
        <v>39</v>
      </c>
      <c r="I11152" s="4" t="s">
        <v>39</v>
      </c>
      <c r="J11152" s="4" t="str">
        <f t="shared" si="2"/>
        <v>#VALUE!</v>
      </c>
      <c r="K11152" s="5" t="str">
        <f t="shared" si="3"/>
        <v>#VALUE!</v>
      </c>
      <c r="L11152" s="5" t="str">
        <f t="shared" si="4"/>
        <v>#VALUE!</v>
      </c>
      <c r="M11152" s="5" t="str">
        <f t="shared" si="5"/>
        <v>#VALUE!</v>
      </c>
      <c r="N11152" s="4" t="b">
        <v>1</v>
      </c>
      <c r="O11152" s="4" t="b">
        <v>1</v>
      </c>
      <c r="P11152" s="4" t="b">
        <v>0</v>
      </c>
      <c r="Q11152" s="4" t="b">
        <v>0</v>
      </c>
      <c r="R11152" s="4" t="s">
        <v>39</v>
      </c>
      <c r="S11152" s="4" t="s">
        <v>39</v>
      </c>
      <c r="T11152" s="4" t="s">
        <v>39</v>
      </c>
    </row>
    <row r="11153" ht="12.75" customHeight="1">
      <c r="A11153" s="8" t="str">
        <f t="shared" si="1"/>
        <v>Switzerland1915</v>
      </c>
      <c r="B11153" s="4" t="s">
        <v>172</v>
      </c>
      <c r="C11153" s="4">
        <v>1915.0</v>
      </c>
      <c r="D11153" s="4">
        <v>0.981015980243683</v>
      </c>
      <c r="E11153" s="4" t="s">
        <v>39</v>
      </c>
      <c r="F11153" s="4" t="s">
        <v>39</v>
      </c>
      <c r="G11153" s="4" t="s">
        <v>39</v>
      </c>
      <c r="H11153" s="4" t="s">
        <v>39</v>
      </c>
      <c r="I11153" s="4" t="s">
        <v>39</v>
      </c>
      <c r="J11153" s="4" t="str">
        <f t="shared" si="2"/>
        <v>#VALUE!</v>
      </c>
      <c r="K11153" s="5" t="str">
        <f t="shared" si="3"/>
        <v>#VALUE!</v>
      </c>
      <c r="L11153" s="5" t="str">
        <f t="shared" si="4"/>
        <v>#VALUE!</v>
      </c>
      <c r="M11153" s="5" t="str">
        <f t="shared" si="5"/>
        <v>#VALUE!</v>
      </c>
      <c r="N11153" s="4" t="b">
        <v>1</v>
      </c>
      <c r="O11153" s="4" t="b">
        <v>1</v>
      </c>
      <c r="P11153" s="4" t="b">
        <v>0</v>
      </c>
      <c r="Q11153" s="4" t="b">
        <v>0</v>
      </c>
      <c r="R11153" s="4" t="s">
        <v>39</v>
      </c>
      <c r="S11153" s="4" t="s">
        <v>39</v>
      </c>
      <c r="T11153" s="4" t="s">
        <v>39</v>
      </c>
    </row>
    <row r="11154" ht="12.75" customHeight="1">
      <c r="A11154" s="8" t="str">
        <f t="shared" si="1"/>
        <v>Switzerland1914</v>
      </c>
      <c r="B11154" s="4" t="s">
        <v>172</v>
      </c>
      <c r="C11154" s="4">
        <v>1914.0</v>
      </c>
      <c r="D11154" s="4">
        <v>0.0818179994821549</v>
      </c>
      <c r="E11154" s="4" t="s">
        <v>39</v>
      </c>
      <c r="F11154" s="4" t="s">
        <v>39</v>
      </c>
      <c r="G11154" s="4" t="s">
        <v>39</v>
      </c>
      <c r="H11154" s="4" t="s">
        <v>39</v>
      </c>
      <c r="I11154" s="4" t="s">
        <v>39</v>
      </c>
      <c r="J11154" s="4" t="str">
        <f t="shared" si="2"/>
        <v>#VALUE!</v>
      </c>
      <c r="K11154" s="5" t="str">
        <f t="shared" si="3"/>
        <v>#VALUE!</v>
      </c>
      <c r="L11154" s="5" t="str">
        <f t="shared" si="4"/>
        <v>#VALUE!</v>
      </c>
      <c r="M11154" s="5" t="str">
        <f t="shared" si="5"/>
        <v>#VALUE!</v>
      </c>
      <c r="N11154" s="4" t="b">
        <v>0</v>
      </c>
      <c r="O11154" s="4" t="b">
        <v>1</v>
      </c>
      <c r="P11154" s="4" t="b">
        <v>0</v>
      </c>
      <c r="Q11154" s="4" t="b">
        <v>0</v>
      </c>
      <c r="R11154" s="4" t="s">
        <v>39</v>
      </c>
      <c r="S11154" s="4" t="s">
        <v>39</v>
      </c>
      <c r="T11154" s="4" t="s">
        <v>39</v>
      </c>
    </row>
    <row r="11155" ht="12.75" customHeight="1">
      <c r="A11155" s="8" t="str">
        <f t="shared" si="1"/>
        <v>Switzerland1913</v>
      </c>
      <c r="B11155" s="4" t="s">
        <v>172</v>
      </c>
      <c r="C11155" s="4">
        <v>1913.0</v>
      </c>
      <c r="D11155" s="4">
        <v>-1.30531001091003</v>
      </c>
      <c r="E11155" s="4" t="s">
        <v>39</v>
      </c>
      <c r="F11155" s="4" t="s">
        <v>39</v>
      </c>
      <c r="G11155" s="4" t="s">
        <v>39</v>
      </c>
      <c r="H11155" s="4">
        <v>2.33000993728638</v>
      </c>
      <c r="I11155" s="4">
        <v>2.45479989051819</v>
      </c>
      <c r="J11155" s="4" t="str">
        <f t="shared" si="2"/>
        <v>#VALUE!</v>
      </c>
      <c r="K11155" s="5" t="str">
        <f t="shared" si="3"/>
        <v>#VALUE!</v>
      </c>
      <c r="L11155" s="5" t="str">
        <f t="shared" si="4"/>
        <v>#VALUE!</v>
      </c>
      <c r="M11155" s="5" t="str">
        <f t="shared" si="5"/>
        <v>#VALUE!</v>
      </c>
      <c r="N11155" s="4" t="b">
        <v>1</v>
      </c>
      <c r="O11155" s="4" t="b">
        <v>1</v>
      </c>
      <c r="P11155" s="4" t="b">
        <v>0</v>
      </c>
      <c r="Q11155" s="4" t="b">
        <v>0</v>
      </c>
      <c r="R11155" s="4" t="s">
        <v>39</v>
      </c>
      <c r="S11155" s="4" t="s">
        <v>39</v>
      </c>
      <c r="T11155" s="4" t="s">
        <v>39</v>
      </c>
    </row>
    <row r="11156" ht="12.75" customHeight="1">
      <c r="A11156" s="8" t="str">
        <f t="shared" si="1"/>
        <v>Switzerland1912</v>
      </c>
      <c r="B11156" s="4" t="s">
        <v>172</v>
      </c>
      <c r="C11156" s="4">
        <v>1912.0</v>
      </c>
      <c r="D11156" s="4">
        <v>1.03447997570038</v>
      </c>
      <c r="E11156" s="4" t="s">
        <v>39</v>
      </c>
      <c r="F11156" s="4" t="s">
        <v>39</v>
      </c>
      <c r="G11156" s="4" t="s">
        <v>39</v>
      </c>
      <c r="H11156" s="4">
        <v>2.48007988929749</v>
      </c>
      <c r="I11156" s="4">
        <v>2.44601011276245</v>
      </c>
      <c r="J11156" s="4" t="str">
        <f t="shared" si="2"/>
        <v>#VALUE!</v>
      </c>
      <c r="K11156" s="5" t="str">
        <f t="shared" si="3"/>
        <v>#VALUE!</v>
      </c>
      <c r="L11156" s="5" t="str">
        <f t="shared" si="4"/>
        <v>#VALUE!</v>
      </c>
      <c r="M11156" s="5" t="str">
        <f t="shared" si="5"/>
        <v>#VALUE!</v>
      </c>
      <c r="N11156" s="4" t="b">
        <v>1</v>
      </c>
      <c r="O11156" s="4" t="b">
        <v>1</v>
      </c>
      <c r="P11156" s="4" t="b">
        <v>0</v>
      </c>
      <c r="Q11156" s="4" t="b">
        <v>0</v>
      </c>
      <c r="R11156" s="4" t="s">
        <v>39</v>
      </c>
      <c r="S11156" s="4" t="s">
        <v>39</v>
      </c>
      <c r="T11156" s="4" t="s">
        <v>39</v>
      </c>
    </row>
    <row r="11157" ht="12.75" customHeight="1">
      <c r="A11157" s="8" t="str">
        <f t="shared" si="1"/>
        <v>Switzerland1911</v>
      </c>
      <c r="B11157" s="4" t="s">
        <v>172</v>
      </c>
      <c r="C11157" s="4">
        <v>1911.0</v>
      </c>
      <c r="D11157" s="4">
        <v>2.18211007118225</v>
      </c>
      <c r="E11157" s="4" t="s">
        <v>39</v>
      </c>
      <c r="F11157" s="4" t="s">
        <v>39</v>
      </c>
      <c r="G11157" s="4" t="s">
        <v>39</v>
      </c>
      <c r="H11157" s="4">
        <v>2.38632011413574</v>
      </c>
      <c r="I11157" s="4">
        <v>2.39245009422302</v>
      </c>
      <c r="J11157" s="4" t="str">
        <f t="shared" si="2"/>
        <v>#VALUE!</v>
      </c>
      <c r="K11157" s="5" t="str">
        <f t="shared" si="3"/>
        <v>#VALUE!</v>
      </c>
      <c r="L11157" s="5" t="str">
        <f t="shared" si="4"/>
        <v>#VALUE!</v>
      </c>
      <c r="M11157" s="5" t="str">
        <f t="shared" si="5"/>
        <v>#VALUE!</v>
      </c>
      <c r="N11157" s="4" t="b">
        <v>0</v>
      </c>
      <c r="O11157" s="4" t="b">
        <v>0</v>
      </c>
      <c r="P11157" s="4" t="b">
        <v>1</v>
      </c>
      <c r="Q11157" s="4" t="b">
        <v>1</v>
      </c>
      <c r="R11157" s="4" t="s">
        <v>39</v>
      </c>
      <c r="S11157" s="4" t="s">
        <v>39</v>
      </c>
      <c r="T11157" s="4" t="s">
        <v>39</v>
      </c>
    </row>
    <row r="11158" ht="12.75" customHeight="1">
      <c r="A11158" s="8" t="str">
        <f t="shared" si="1"/>
        <v>Switzerland1910</v>
      </c>
      <c r="B11158" s="4" t="s">
        <v>172</v>
      </c>
      <c r="C11158" s="4">
        <v>1910.0</v>
      </c>
      <c r="D11158" s="4">
        <v>3.38062000274658</v>
      </c>
      <c r="E11158" s="4" t="s">
        <v>39</v>
      </c>
      <c r="F11158" s="4" t="s">
        <v>39</v>
      </c>
      <c r="G11158" s="4" t="s">
        <v>39</v>
      </c>
      <c r="H11158" s="4">
        <v>4.00865983963013</v>
      </c>
      <c r="I11158" s="4">
        <v>4.14702987670898</v>
      </c>
      <c r="J11158" s="4" t="str">
        <f t="shared" si="2"/>
        <v>#VALUE!</v>
      </c>
      <c r="K11158" s="5" t="str">
        <f t="shared" si="3"/>
        <v>#VALUE!</v>
      </c>
      <c r="L11158" s="5" t="str">
        <f t="shared" si="4"/>
        <v>#VALUE!</v>
      </c>
      <c r="M11158" s="5" t="str">
        <f t="shared" si="5"/>
        <v>#VALUE!</v>
      </c>
      <c r="N11158" s="4" t="b">
        <v>0</v>
      </c>
      <c r="O11158" s="4" t="b">
        <v>0</v>
      </c>
      <c r="P11158" s="4" t="b">
        <v>1</v>
      </c>
      <c r="Q11158" s="4" t="b">
        <v>1</v>
      </c>
      <c r="R11158" s="4" t="s">
        <v>39</v>
      </c>
      <c r="S11158" s="4" t="s">
        <v>39</v>
      </c>
      <c r="T11158" s="4" t="s">
        <v>39</v>
      </c>
    </row>
    <row r="11159" ht="12.75" customHeight="1">
      <c r="A11159" s="8" t="str">
        <f t="shared" si="1"/>
        <v>Switzerland1909</v>
      </c>
      <c r="B11159" s="4" t="s">
        <v>172</v>
      </c>
      <c r="C11159" s="4">
        <v>1909.0</v>
      </c>
      <c r="D11159" s="4">
        <v>5.21078014373779</v>
      </c>
      <c r="E11159" s="4" t="s">
        <v>39</v>
      </c>
      <c r="F11159" s="4" t="s">
        <v>39</v>
      </c>
      <c r="G11159" s="4" t="s">
        <v>39</v>
      </c>
      <c r="H11159" s="4">
        <v>4.31478977203369</v>
      </c>
      <c r="I11159" s="4">
        <v>5.09538984298706</v>
      </c>
      <c r="J11159" s="4" t="str">
        <f t="shared" si="2"/>
        <v>#VALUE!</v>
      </c>
      <c r="K11159" s="5" t="str">
        <f t="shared" si="3"/>
        <v>#VALUE!</v>
      </c>
      <c r="L11159" s="5" t="str">
        <f t="shared" si="4"/>
        <v>#VALUE!</v>
      </c>
      <c r="M11159" s="5" t="str">
        <f t="shared" si="5"/>
        <v>#VALUE!</v>
      </c>
      <c r="N11159" s="4" t="b">
        <v>0</v>
      </c>
      <c r="O11159" s="4" t="b">
        <v>0</v>
      </c>
      <c r="P11159" s="4" t="b">
        <v>1</v>
      </c>
      <c r="Q11159" s="4" t="b">
        <v>1</v>
      </c>
      <c r="R11159" s="4" t="s">
        <v>39</v>
      </c>
      <c r="S11159" s="4" t="s">
        <v>39</v>
      </c>
      <c r="T11159" s="4" t="s">
        <v>39</v>
      </c>
    </row>
    <row r="11160" ht="12.75" customHeight="1">
      <c r="A11160" s="8" t="str">
        <f t="shared" si="1"/>
        <v>Switzerland1908</v>
      </c>
      <c r="B11160" s="4" t="s">
        <v>172</v>
      </c>
      <c r="C11160" s="4">
        <v>1908.0</v>
      </c>
      <c r="D11160" s="4">
        <v>-1.56850004196167</v>
      </c>
      <c r="E11160" s="4" t="s">
        <v>39</v>
      </c>
      <c r="F11160" s="4" t="s">
        <v>39</v>
      </c>
      <c r="G11160" s="4" t="s">
        <v>39</v>
      </c>
      <c r="H11160" s="4">
        <v>4.26677989959717</v>
      </c>
      <c r="I11160" s="4">
        <v>4.367760181427</v>
      </c>
      <c r="J11160" s="4" t="str">
        <f t="shared" si="2"/>
        <v>#VALUE!</v>
      </c>
      <c r="K11160" s="5" t="str">
        <f t="shared" si="3"/>
        <v>#VALUE!</v>
      </c>
      <c r="L11160" s="5" t="str">
        <f t="shared" si="4"/>
        <v>#VALUE!</v>
      </c>
      <c r="M11160" s="5" t="str">
        <f t="shared" si="5"/>
        <v>#VALUE!</v>
      </c>
      <c r="N11160" s="4" t="b">
        <v>1</v>
      </c>
      <c r="O11160" s="4" t="b">
        <v>1</v>
      </c>
      <c r="P11160" s="4" t="b">
        <v>0</v>
      </c>
      <c r="Q11160" s="4" t="b">
        <v>1</v>
      </c>
      <c r="R11160" s="4" t="s">
        <v>39</v>
      </c>
      <c r="S11160" s="4" t="s">
        <v>39</v>
      </c>
      <c r="T11160" s="4" t="s">
        <v>39</v>
      </c>
    </row>
    <row r="11161" ht="12.75" customHeight="1">
      <c r="A11161" s="8" t="str">
        <f t="shared" si="1"/>
        <v>Switzerland1907</v>
      </c>
      <c r="B11161" s="4" t="s">
        <v>172</v>
      </c>
      <c r="C11161" s="4">
        <v>1907.0</v>
      </c>
      <c r="D11161" s="4">
        <v>0.9217209815979</v>
      </c>
      <c r="E11161" s="4" t="s">
        <v>39</v>
      </c>
      <c r="F11161" s="4" t="s">
        <v>39</v>
      </c>
      <c r="G11161" s="4" t="s">
        <v>39</v>
      </c>
      <c r="H11161" s="4">
        <v>4.00673007965088</v>
      </c>
      <c r="I11161" s="4">
        <v>4.03133010864258</v>
      </c>
      <c r="J11161" s="4" t="str">
        <f t="shared" si="2"/>
        <v>#VALUE!</v>
      </c>
      <c r="K11161" s="5" t="str">
        <f t="shared" si="3"/>
        <v>#VALUE!</v>
      </c>
      <c r="L11161" s="5" t="str">
        <f t="shared" si="4"/>
        <v>#VALUE!</v>
      </c>
      <c r="M11161" s="5" t="str">
        <f t="shared" si="5"/>
        <v>#VALUE!</v>
      </c>
      <c r="N11161" s="4" t="b">
        <v>1</v>
      </c>
      <c r="O11161" s="4" t="b">
        <v>1</v>
      </c>
      <c r="P11161" s="4" t="b">
        <v>0</v>
      </c>
      <c r="Q11161" s="4" t="b">
        <v>0</v>
      </c>
      <c r="R11161" s="4" t="s">
        <v>39</v>
      </c>
      <c r="S11161" s="4" t="s">
        <v>39</v>
      </c>
      <c r="T11161" s="4" t="s">
        <v>39</v>
      </c>
    </row>
    <row r="11162" ht="12.75" customHeight="1">
      <c r="A11162" s="8" t="str">
        <f t="shared" si="1"/>
        <v>Switzerland1906</v>
      </c>
      <c r="B11162" s="4" t="s">
        <v>172</v>
      </c>
      <c r="C11162" s="4">
        <v>1906.0</v>
      </c>
      <c r="D11162" s="4">
        <v>10.5516004562378</v>
      </c>
      <c r="E11162" s="4" t="s">
        <v>39</v>
      </c>
      <c r="F11162" s="4" t="s">
        <v>39</v>
      </c>
      <c r="G11162" s="4" t="s">
        <v>39</v>
      </c>
      <c r="H11162" s="4">
        <v>4.05720996856689</v>
      </c>
      <c r="I11162" s="4">
        <v>3.9100399017334</v>
      </c>
      <c r="J11162" s="4" t="str">
        <f t="shared" si="2"/>
        <v>#VALUE!</v>
      </c>
      <c r="K11162" s="5" t="str">
        <f t="shared" si="3"/>
        <v>#VALUE!</v>
      </c>
      <c r="L11162" s="5" t="str">
        <f t="shared" si="4"/>
        <v>#VALUE!</v>
      </c>
      <c r="M11162" s="5" t="str">
        <f t="shared" si="5"/>
        <v>#VALUE!</v>
      </c>
      <c r="N11162" s="4" t="b">
        <v>0</v>
      </c>
      <c r="O11162" s="4" t="b">
        <v>1</v>
      </c>
      <c r="P11162" s="4" t="b">
        <v>1</v>
      </c>
      <c r="Q11162" s="4" t="b">
        <v>0</v>
      </c>
      <c r="R11162" s="4" t="s">
        <v>39</v>
      </c>
      <c r="S11162" s="4" t="s">
        <v>39</v>
      </c>
      <c r="T11162" s="4" t="s">
        <v>39</v>
      </c>
    </row>
    <row r="11163" ht="12.75" customHeight="1">
      <c r="A11163" s="8" t="str">
        <f t="shared" si="1"/>
        <v>Switzerland1905</v>
      </c>
      <c r="B11163" s="4" t="s">
        <v>172</v>
      </c>
      <c r="C11163" s="4">
        <v>1905.0</v>
      </c>
      <c r="D11163" s="4">
        <v>2.42003011703491</v>
      </c>
      <c r="E11163" s="4" t="s">
        <v>39</v>
      </c>
      <c r="F11163" s="4" t="s">
        <v>39</v>
      </c>
      <c r="G11163" s="4" t="s">
        <v>39</v>
      </c>
      <c r="H11163" s="4">
        <v>4.20262002944946</v>
      </c>
      <c r="I11163" s="4">
        <v>3.79350996017456</v>
      </c>
      <c r="J11163" s="4" t="str">
        <f t="shared" si="2"/>
        <v>#VALUE!</v>
      </c>
      <c r="K11163" s="5" t="str">
        <f t="shared" si="3"/>
        <v>#VALUE!</v>
      </c>
      <c r="L11163" s="5" t="str">
        <f t="shared" si="4"/>
        <v>#VALUE!</v>
      </c>
      <c r="M11163" s="5" t="str">
        <f t="shared" si="5"/>
        <v>#VALUE!</v>
      </c>
      <c r="N11163" s="4" t="b">
        <v>0</v>
      </c>
      <c r="O11163" s="4" t="b">
        <v>1</v>
      </c>
      <c r="P11163" s="4" t="b">
        <v>1</v>
      </c>
      <c r="Q11163" s="4" t="b">
        <v>0</v>
      </c>
      <c r="R11163" s="4" t="s">
        <v>39</v>
      </c>
      <c r="S11163" s="4" t="s">
        <v>39</v>
      </c>
      <c r="T11163" s="4" t="s">
        <v>39</v>
      </c>
    </row>
    <row r="11164" ht="12.75" customHeight="1">
      <c r="A11164" s="8" t="str">
        <f t="shared" si="1"/>
        <v>Switzerland1904</v>
      </c>
      <c r="B11164" s="4" t="s">
        <v>172</v>
      </c>
      <c r="C11164" s="4">
        <v>1904.0</v>
      </c>
      <c r="D11164" s="4">
        <v>5.32897996902466</v>
      </c>
      <c r="E11164" s="4" t="s">
        <v>39</v>
      </c>
      <c r="F11164" s="4" t="s">
        <v>39</v>
      </c>
      <c r="G11164" s="4" t="s">
        <v>39</v>
      </c>
      <c r="H11164" s="4">
        <v>3.93196988105774</v>
      </c>
      <c r="I11164" s="4">
        <v>3.92955994606018</v>
      </c>
      <c r="J11164" s="4" t="str">
        <f t="shared" si="2"/>
        <v>#VALUE!</v>
      </c>
      <c r="K11164" s="5" t="str">
        <f t="shared" si="3"/>
        <v>#VALUE!</v>
      </c>
      <c r="L11164" s="5" t="str">
        <f t="shared" si="4"/>
        <v>#VALUE!</v>
      </c>
      <c r="M11164" s="5" t="str">
        <f t="shared" si="5"/>
        <v>#VALUE!</v>
      </c>
      <c r="N11164" s="4" t="b">
        <v>0</v>
      </c>
      <c r="O11164" s="4" t="b">
        <v>1</v>
      </c>
      <c r="P11164" s="4" t="b">
        <v>1</v>
      </c>
      <c r="Q11164" s="4" t="b">
        <v>0</v>
      </c>
      <c r="R11164" s="4" t="s">
        <v>39</v>
      </c>
      <c r="S11164" s="4" t="s">
        <v>39</v>
      </c>
      <c r="T11164" s="4" t="s">
        <v>39</v>
      </c>
    </row>
    <row r="11165" ht="12.75" customHeight="1">
      <c r="A11165" s="8" t="str">
        <f t="shared" si="1"/>
        <v>Switzerland1903</v>
      </c>
      <c r="B11165" s="4" t="s">
        <v>172</v>
      </c>
      <c r="C11165" s="4">
        <v>1903.0</v>
      </c>
      <c r="D11165" s="4">
        <v>-1.92954003810883</v>
      </c>
      <c r="E11165" s="4" t="s">
        <v>39</v>
      </c>
      <c r="F11165" s="4" t="s">
        <v>39</v>
      </c>
      <c r="G11165" s="4" t="s">
        <v>39</v>
      </c>
      <c r="H11165" s="4">
        <v>3.88667988777161</v>
      </c>
      <c r="I11165" s="4">
        <v>3.80133008956909</v>
      </c>
      <c r="J11165" s="4" t="str">
        <f t="shared" si="2"/>
        <v>#VALUE!</v>
      </c>
      <c r="K11165" s="5" t="str">
        <f t="shared" si="3"/>
        <v>#VALUE!</v>
      </c>
      <c r="L11165" s="5" t="str">
        <f t="shared" si="4"/>
        <v>#VALUE!</v>
      </c>
      <c r="M11165" s="5" t="str">
        <f t="shared" si="5"/>
        <v>#VALUE!</v>
      </c>
      <c r="N11165" s="4" t="b">
        <v>1</v>
      </c>
      <c r="O11165" s="4" t="b">
        <v>1</v>
      </c>
      <c r="P11165" s="4" t="b">
        <v>0</v>
      </c>
      <c r="Q11165" s="4" t="b">
        <v>0</v>
      </c>
      <c r="R11165" s="4" t="s">
        <v>39</v>
      </c>
      <c r="S11165" s="4" t="s">
        <v>39</v>
      </c>
      <c r="T11165" s="4" t="s">
        <v>39</v>
      </c>
    </row>
    <row r="11166" ht="12.75" customHeight="1">
      <c r="A11166" s="8" t="str">
        <f t="shared" si="1"/>
        <v>Switzerland1902</v>
      </c>
      <c r="B11166" s="4" t="s">
        <v>172</v>
      </c>
      <c r="C11166" s="4">
        <v>1902.0</v>
      </c>
      <c r="D11166" s="4">
        <v>2.31796002388001</v>
      </c>
      <c r="E11166" s="4" t="s">
        <v>39</v>
      </c>
      <c r="F11166" s="4" t="s">
        <v>39</v>
      </c>
      <c r="G11166" s="4" t="s">
        <v>39</v>
      </c>
      <c r="H11166" s="4">
        <v>3.96481990814209</v>
      </c>
      <c r="I11166" s="4">
        <v>3.94017004966736</v>
      </c>
      <c r="J11166" s="4" t="str">
        <f t="shared" si="2"/>
        <v>#VALUE!</v>
      </c>
      <c r="K11166" s="5" t="str">
        <f t="shared" si="3"/>
        <v>#VALUE!</v>
      </c>
      <c r="L11166" s="5" t="str">
        <f t="shared" si="4"/>
        <v>#VALUE!</v>
      </c>
      <c r="M11166" s="5" t="str">
        <f t="shared" si="5"/>
        <v>#VALUE!</v>
      </c>
      <c r="N11166" s="4" t="b">
        <v>1</v>
      </c>
      <c r="O11166" s="4" t="b">
        <v>1</v>
      </c>
      <c r="P11166" s="4" t="b">
        <v>0</v>
      </c>
      <c r="Q11166" s="4" t="b">
        <v>0</v>
      </c>
      <c r="R11166" s="4" t="s">
        <v>39</v>
      </c>
      <c r="S11166" s="4" t="s">
        <v>39</v>
      </c>
      <c r="T11166" s="4" t="s">
        <v>39</v>
      </c>
    </row>
    <row r="11167" ht="12.75" customHeight="1">
      <c r="A11167" s="8" t="str">
        <f t="shared" si="1"/>
        <v>Switzerland1901</v>
      </c>
      <c r="B11167" s="4" t="s">
        <v>172</v>
      </c>
      <c r="C11167" s="4">
        <v>1901.0</v>
      </c>
      <c r="D11167" s="4">
        <v>-1.09098994731903</v>
      </c>
      <c r="E11167" s="4" t="s">
        <v>39</v>
      </c>
      <c r="F11167" s="4" t="s">
        <v>39</v>
      </c>
      <c r="G11167" s="4" t="s">
        <v>39</v>
      </c>
      <c r="H11167" s="4">
        <v>3.93228006362915</v>
      </c>
      <c r="I11167" s="4">
        <v>4.0714898109436</v>
      </c>
      <c r="J11167" s="4" t="str">
        <f t="shared" si="2"/>
        <v>#VALUE!</v>
      </c>
      <c r="K11167" s="5" t="str">
        <f t="shared" si="3"/>
        <v>#VALUE!</v>
      </c>
      <c r="L11167" s="5" t="str">
        <f t="shared" si="4"/>
        <v>#VALUE!</v>
      </c>
      <c r="M11167" s="5" t="str">
        <f t="shared" si="5"/>
        <v>#VALUE!</v>
      </c>
      <c r="N11167" s="4" t="b">
        <v>1</v>
      </c>
      <c r="O11167" s="4" t="b">
        <v>1</v>
      </c>
      <c r="P11167" s="4" t="b">
        <v>0</v>
      </c>
      <c r="Q11167" s="4" t="b">
        <v>0</v>
      </c>
      <c r="R11167" s="4" t="s">
        <v>39</v>
      </c>
      <c r="S11167" s="4" t="s">
        <v>39</v>
      </c>
      <c r="T11167" s="4" t="s">
        <v>39</v>
      </c>
    </row>
    <row r="11168" ht="12.75" customHeight="1">
      <c r="A11168" s="8" t="str">
        <f t="shared" si="1"/>
        <v>Switzerland1900</v>
      </c>
      <c r="B11168" s="4" t="s">
        <v>172</v>
      </c>
      <c r="C11168" s="4">
        <v>1900.0</v>
      </c>
      <c r="D11168" s="4">
        <v>1.08686995506287</v>
      </c>
      <c r="E11168" s="4" t="s">
        <v>39</v>
      </c>
      <c r="F11168" s="4" t="s">
        <v>39</v>
      </c>
      <c r="G11168" s="4" t="s">
        <v>39</v>
      </c>
      <c r="H11168" s="4">
        <v>3.96521997451782</v>
      </c>
      <c r="I11168" s="4">
        <v>4.03287982940674</v>
      </c>
      <c r="J11168" s="4" t="str">
        <f t="shared" si="2"/>
        <v>#VALUE!</v>
      </c>
      <c r="K11168" s="5" t="str">
        <f t="shared" si="3"/>
        <v>#VALUE!</v>
      </c>
      <c r="L11168" s="5" t="str">
        <f t="shared" si="4"/>
        <v>#VALUE!</v>
      </c>
      <c r="M11168" s="5" t="str">
        <f t="shared" si="5"/>
        <v>#VALUE!</v>
      </c>
      <c r="N11168" s="4" t="b">
        <v>1</v>
      </c>
      <c r="O11168" s="4" t="b">
        <v>1</v>
      </c>
      <c r="P11168" s="4" t="b">
        <v>0</v>
      </c>
      <c r="Q11168" s="4" t="b">
        <v>0</v>
      </c>
      <c r="R11168" s="4" t="s">
        <v>39</v>
      </c>
      <c r="S11168" s="4" t="s">
        <v>39</v>
      </c>
      <c r="T11168" s="4" t="s">
        <v>39</v>
      </c>
    </row>
    <row r="11169" ht="12.75" customHeight="1">
      <c r="A11169" s="8" t="str">
        <f t="shared" si="1"/>
        <v>Switzerland1899</v>
      </c>
      <c r="B11169" s="4" t="s">
        <v>172</v>
      </c>
      <c r="C11169" s="4">
        <v>1899.0</v>
      </c>
      <c r="D11169" s="4">
        <v>4.91321992874146</v>
      </c>
      <c r="E11169" s="4" t="s">
        <v>39</v>
      </c>
      <c r="F11169" s="4" t="s">
        <v>39</v>
      </c>
      <c r="G11169" s="4" t="s">
        <v>39</v>
      </c>
      <c r="H11169" s="4">
        <v>3.96983003616333</v>
      </c>
      <c r="I11169" s="4">
        <v>3.87406992912293</v>
      </c>
      <c r="J11169" s="4" t="str">
        <f t="shared" si="2"/>
        <v>#VALUE!</v>
      </c>
      <c r="K11169" s="5" t="str">
        <f t="shared" si="3"/>
        <v>#VALUE!</v>
      </c>
      <c r="L11169" s="5" t="str">
        <f t="shared" si="4"/>
        <v>#VALUE!</v>
      </c>
      <c r="M11169" s="5" t="str">
        <f t="shared" si="5"/>
        <v>#VALUE!</v>
      </c>
      <c r="N11169" s="4" t="b">
        <v>0</v>
      </c>
      <c r="O11169" s="4" t="b">
        <v>0</v>
      </c>
      <c r="P11169" s="4" t="b">
        <v>0</v>
      </c>
      <c r="Q11169" s="4" t="b">
        <v>1</v>
      </c>
      <c r="R11169" s="4" t="s">
        <v>39</v>
      </c>
      <c r="S11169" s="4" t="s">
        <v>39</v>
      </c>
      <c r="T11169" s="4" t="s">
        <v>39</v>
      </c>
    </row>
    <row r="11170" ht="12.75" customHeight="1">
      <c r="A11170" s="8" t="str">
        <f t="shared" si="1"/>
        <v>Switzerland1898</v>
      </c>
      <c r="B11170" s="4" t="s">
        <v>172</v>
      </c>
      <c r="C11170" s="4">
        <v>1898.0</v>
      </c>
      <c r="D11170" s="4">
        <v>1.80095994472504</v>
      </c>
      <c r="E11170" s="4" t="s">
        <v>39</v>
      </c>
      <c r="F11170" s="4" t="s">
        <v>39</v>
      </c>
      <c r="G11170" s="4" t="s">
        <v>39</v>
      </c>
      <c r="H11170" s="4" t="s">
        <v>39</v>
      </c>
      <c r="I11170" s="4" t="s">
        <v>39</v>
      </c>
      <c r="J11170" s="4" t="str">
        <f t="shared" si="2"/>
        <v>#VALUE!</v>
      </c>
      <c r="K11170" s="5" t="str">
        <f t="shared" si="3"/>
        <v>#VALUE!</v>
      </c>
      <c r="L11170" s="5" t="str">
        <f t="shared" si="4"/>
        <v>#VALUE!</v>
      </c>
      <c r="M11170" s="5" t="str">
        <f t="shared" si="5"/>
        <v>#VALUE!</v>
      </c>
      <c r="N11170" s="4" t="b">
        <v>0</v>
      </c>
      <c r="O11170" s="4" t="b">
        <v>1</v>
      </c>
      <c r="P11170" s="4" t="b">
        <v>0</v>
      </c>
      <c r="Q11170" s="4" t="b">
        <v>1</v>
      </c>
      <c r="R11170" s="4" t="s">
        <v>39</v>
      </c>
      <c r="S11170" s="4" t="s">
        <v>39</v>
      </c>
      <c r="T11170" s="4" t="s">
        <v>39</v>
      </c>
    </row>
    <row r="11171" ht="12.75" customHeight="1">
      <c r="A11171" s="8" t="str">
        <f t="shared" si="1"/>
        <v>Switzerland1897</v>
      </c>
      <c r="B11171" s="4" t="s">
        <v>172</v>
      </c>
      <c r="C11171" s="4">
        <v>1897.0</v>
      </c>
      <c r="D11171" s="4">
        <v>5.15167999267578</v>
      </c>
      <c r="E11171" s="4" t="s">
        <v>39</v>
      </c>
      <c r="F11171" s="4" t="s">
        <v>39</v>
      </c>
      <c r="G11171" s="4" t="s">
        <v>39</v>
      </c>
      <c r="H11171" s="4" t="s">
        <v>39</v>
      </c>
      <c r="I11171" s="4" t="s">
        <v>39</v>
      </c>
      <c r="J11171" s="4" t="str">
        <f t="shared" si="2"/>
        <v>#VALUE!</v>
      </c>
      <c r="K11171" s="5" t="str">
        <f t="shared" si="3"/>
        <v>#VALUE!</v>
      </c>
      <c r="L11171" s="5" t="str">
        <f t="shared" si="4"/>
        <v>#VALUE!</v>
      </c>
      <c r="M11171" s="5" t="str">
        <f t="shared" si="5"/>
        <v>#VALUE!</v>
      </c>
      <c r="N11171" s="4" t="b">
        <v>0</v>
      </c>
      <c r="O11171" s="4" t="b">
        <v>1</v>
      </c>
      <c r="P11171" s="4" t="b">
        <v>1</v>
      </c>
      <c r="Q11171" s="4" t="b">
        <v>0</v>
      </c>
      <c r="R11171" s="4" t="s">
        <v>39</v>
      </c>
      <c r="S11171" s="4" t="s">
        <v>39</v>
      </c>
      <c r="T11171" s="4" t="s">
        <v>39</v>
      </c>
    </row>
    <row r="11172" ht="12.75" customHeight="1">
      <c r="A11172" s="8" t="str">
        <f t="shared" si="1"/>
        <v>Switzerland1896</v>
      </c>
      <c r="B11172" s="4" t="s">
        <v>172</v>
      </c>
      <c r="C11172" s="4">
        <v>1896.0</v>
      </c>
      <c r="D11172" s="4">
        <v>2.58723998069763</v>
      </c>
      <c r="E11172" s="4" t="s">
        <v>39</v>
      </c>
      <c r="F11172" s="4" t="s">
        <v>39</v>
      </c>
      <c r="G11172" s="4" t="s">
        <v>39</v>
      </c>
      <c r="H11172" s="4" t="s">
        <v>39</v>
      </c>
      <c r="I11172" s="4" t="s">
        <v>39</v>
      </c>
      <c r="J11172" s="4" t="str">
        <f t="shared" si="2"/>
        <v>#VALUE!</v>
      </c>
      <c r="K11172" s="5" t="str">
        <f t="shared" si="3"/>
        <v>#VALUE!</v>
      </c>
      <c r="L11172" s="5" t="str">
        <f t="shared" si="4"/>
        <v>#VALUE!</v>
      </c>
      <c r="M11172" s="5" t="str">
        <f t="shared" si="5"/>
        <v>#VALUE!</v>
      </c>
      <c r="N11172" s="4" t="b">
        <v>0</v>
      </c>
      <c r="O11172" s="4" t="b">
        <v>1</v>
      </c>
      <c r="P11172" s="4" t="b">
        <v>1</v>
      </c>
      <c r="Q11172" s="4" t="b">
        <v>0</v>
      </c>
      <c r="R11172" s="4" t="s">
        <v>39</v>
      </c>
      <c r="S11172" s="4" t="s">
        <v>39</v>
      </c>
      <c r="T11172" s="4" t="s">
        <v>39</v>
      </c>
    </row>
    <row r="11173" ht="12.75" customHeight="1">
      <c r="A11173" s="8" t="str">
        <f t="shared" si="1"/>
        <v>Switzerland1895</v>
      </c>
      <c r="B11173" s="4" t="s">
        <v>172</v>
      </c>
      <c r="C11173" s="4">
        <v>1895.0</v>
      </c>
      <c r="D11173" s="4">
        <v>11.019100189209</v>
      </c>
      <c r="E11173" s="4" t="s">
        <v>39</v>
      </c>
      <c r="F11173" s="4" t="s">
        <v>39</v>
      </c>
      <c r="G11173" s="4" t="s">
        <v>39</v>
      </c>
      <c r="H11173" s="4" t="s">
        <v>39</v>
      </c>
      <c r="I11173" s="4" t="s">
        <v>39</v>
      </c>
      <c r="J11173" s="4" t="str">
        <f t="shared" si="2"/>
        <v>#VALUE!</v>
      </c>
      <c r="K11173" s="5" t="str">
        <f t="shared" si="3"/>
        <v>#VALUE!</v>
      </c>
      <c r="L11173" s="5" t="str">
        <f t="shared" si="4"/>
        <v>#VALUE!</v>
      </c>
      <c r="M11173" s="5" t="str">
        <f t="shared" si="5"/>
        <v>#VALUE!</v>
      </c>
      <c r="N11173" s="4" t="b">
        <v>0</v>
      </c>
      <c r="O11173" s="4" t="b">
        <v>1</v>
      </c>
      <c r="P11173" s="4" t="b">
        <v>1</v>
      </c>
      <c r="Q11173" s="4" t="b">
        <v>0</v>
      </c>
      <c r="R11173" s="4" t="s">
        <v>39</v>
      </c>
      <c r="S11173" s="4" t="s">
        <v>39</v>
      </c>
      <c r="T11173" s="4" t="s">
        <v>39</v>
      </c>
    </row>
    <row r="11174" ht="12.75" customHeight="1">
      <c r="A11174" s="8" t="str">
        <f t="shared" si="1"/>
        <v>Switzerland1894</v>
      </c>
      <c r="B11174" s="4" t="s">
        <v>172</v>
      </c>
      <c r="C11174" s="4">
        <v>1894.0</v>
      </c>
      <c r="D11174" s="4">
        <v>-2.30677008628845</v>
      </c>
      <c r="E11174" s="4" t="s">
        <v>39</v>
      </c>
      <c r="F11174" s="4" t="s">
        <v>39</v>
      </c>
      <c r="G11174" s="4" t="s">
        <v>39</v>
      </c>
      <c r="H11174" s="4" t="s">
        <v>39</v>
      </c>
      <c r="I11174" s="4" t="s">
        <v>39</v>
      </c>
      <c r="J11174" s="4" t="str">
        <f t="shared" si="2"/>
        <v>#VALUE!</v>
      </c>
      <c r="K11174" s="5" t="str">
        <f t="shared" si="3"/>
        <v>#VALUE!</v>
      </c>
      <c r="L11174" s="5" t="str">
        <f t="shared" si="4"/>
        <v>#VALUE!</v>
      </c>
      <c r="M11174" s="5" t="str">
        <f t="shared" si="5"/>
        <v>#VALUE!</v>
      </c>
      <c r="N11174" s="4" t="b">
        <v>1</v>
      </c>
      <c r="O11174" s="4" t="b">
        <v>1</v>
      </c>
      <c r="P11174" s="4" t="b">
        <v>0</v>
      </c>
      <c r="Q11174" s="4" t="b">
        <v>0</v>
      </c>
      <c r="R11174" s="4" t="s">
        <v>39</v>
      </c>
      <c r="S11174" s="4" t="s">
        <v>39</v>
      </c>
      <c r="T11174" s="4" t="s">
        <v>39</v>
      </c>
    </row>
    <row r="11175" ht="12.75" customHeight="1">
      <c r="A11175" s="8" t="str">
        <f t="shared" si="1"/>
        <v>Switzerland1893</v>
      </c>
      <c r="B11175" s="4" t="s">
        <v>172</v>
      </c>
      <c r="C11175" s="4">
        <v>1893.0</v>
      </c>
      <c r="D11175" s="4">
        <v>4.01993989944458</v>
      </c>
      <c r="E11175" s="4" t="s">
        <v>39</v>
      </c>
      <c r="F11175" s="4" t="s">
        <v>39</v>
      </c>
      <c r="G11175" s="4" t="s">
        <v>39</v>
      </c>
      <c r="H11175" s="4" t="s">
        <v>39</v>
      </c>
      <c r="I11175" s="4" t="s">
        <v>39</v>
      </c>
      <c r="J11175" s="4" t="str">
        <f t="shared" si="2"/>
        <v>#VALUE!</v>
      </c>
      <c r="K11175" s="5" t="str">
        <f t="shared" si="3"/>
        <v>#VALUE!</v>
      </c>
      <c r="L11175" s="5" t="str">
        <f t="shared" si="4"/>
        <v>#VALUE!</v>
      </c>
      <c r="M11175" s="5" t="str">
        <f t="shared" si="5"/>
        <v>#VALUE!</v>
      </c>
      <c r="N11175" s="4" t="b">
        <v>1</v>
      </c>
      <c r="O11175" s="4" t="b">
        <v>1</v>
      </c>
      <c r="P11175" s="4" t="b">
        <v>1</v>
      </c>
      <c r="Q11175" s="4" t="b">
        <v>0</v>
      </c>
      <c r="R11175" s="4" t="s">
        <v>39</v>
      </c>
      <c r="S11175" s="4" t="s">
        <v>39</v>
      </c>
      <c r="T11175" s="4" t="s">
        <v>39</v>
      </c>
    </row>
    <row r="11176" ht="12.75" customHeight="1">
      <c r="A11176" s="8" t="str">
        <f t="shared" si="1"/>
        <v>Switzerland1892</v>
      </c>
      <c r="B11176" s="4" t="s">
        <v>172</v>
      </c>
      <c r="C11176" s="4">
        <v>1892.0</v>
      </c>
      <c r="D11176" s="4">
        <v>8.70596027374268</v>
      </c>
      <c r="E11176" s="4" t="s">
        <v>39</v>
      </c>
      <c r="F11176" s="4" t="s">
        <v>39</v>
      </c>
      <c r="G11176" s="4" t="s">
        <v>39</v>
      </c>
      <c r="H11176" s="4" t="s">
        <v>39</v>
      </c>
      <c r="I11176" s="4" t="s">
        <v>39</v>
      </c>
      <c r="J11176" s="4" t="str">
        <f t="shared" si="2"/>
        <v>#VALUE!</v>
      </c>
      <c r="K11176" s="5" t="str">
        <f t="shared" si="3"/>
        <v>#VALUE!</v>
      </c>
      <c r="L11176" s="5" t="str">
        <f t="shared" si="4"/>
        <v>#VALUE!</v>
      </c>
      <c r="M11176" s="5" t="str">
        <f t="shared" si="5"/>
        <v>#VALUE!</v>
      </c>
      <c r="N11176" s="4" t="b">
        <v>0</v>
      </c>
      <c r="O11176" s="4" t="b">
        <v>0</v>
      </c>
      <c r="P11176" s="4" t="b">
        <v>1</v>
      </c>
      <c r="Q11176" s="4" t="b">
        <v>0</v>
      </c>
      <c r="R11176" s="4" t="s">
        <v>39</v>
      </c>
      <c r="S11176" s="4" t="s">
        <v>39</v>
      </c>
      <c r="T11176" s="4" t="s">
        <v>39</v>
      </c>
    </row>
    <row r="11177" ht="12.75" customHeight="1">
      <c r="A11177" s="8" t="str">
        <f t="shared" si="1"/>
        <v>Switzerland1891</v>
      </c>
      <c r="B11177" s="4" t="s">
        <v>172</v>
      </c>
      <c r="C11177" s="4">
        <v>1891.0</v>
      </c>
      <c r="D11177" s="4">
        <v>-5.67685985565186</v>
      </c>
      <c r="E11177" s="4" t="s">
        <v>39</v>
      </c>
      <c r="F11177" s="4" t="s">
        <v>39</v>
      </c>
      <c r="G11177" s="4" t="s">
        <v>39</v>
      </c>
      <c r="H11177" s="4" t="s">
        <v>39</v>
      </c>
      <c r="I11177" s="4" t="s">
        <v>39</v>
      </c>
      <c r="J11177" s="4" t="str">
        <f t="shared" si="2"/>
        <v>#VALUE!</v>
      </c>
      <c r="K11177" s="5" t="str">
        <f t="shared" si="3"/>
        <v>#VALUE!</v>
      </c>
      <c r="L11177" s="5" t="str">
        <f t="shared" si="4"/>
        <v>#VALUE!</v>
      </c>
      <c r="M11177" s="5" t="str">
        <f t="shared" si="5"/>
        <v>#VALUE!</v>
      </c>
      <c r="N11177" s="4" t="b">
        <v>1</v>
      </c>
      <c r="O11177" s="4" t="b">
        <v>1</v>
      </c>
      <c r="P11177" s="4" t="b">
        <v>0</v>
      </c>
      <c r="Q11177" s="4" t="b">
        <v>0</v>
      </c>
      <c r="R11177" s="4" t="s">
        <v>39</v>
      </c>
      <c r="S11177" s="4" t="s">
        <v>39</v>
      </c>
      <c r="T11177" s="4" t="s">
        <v>39</v>
      </c>
    </row>
    <row r="11178" ht="12.75" customHeight="1">
      <c r="A11178" s="8" t="str">
        <f t="shared" si="1"/>
        <v>Switzerland1890</v>
      </c>
      <c r="B11178" s="4" t="s">
        <v>172</v>
      </c>
      <c r="C11178" s="4">
        <v>1890.0</v>
      </c>
      <c r="D11178" s="4">
        <v>7.10699987411499</v>
      </c>
      <c r="E11178" s="4" t="s">
        <v>39</v>
      </c>
      <c r="F11178" s="4" t="s">
        <v>39</v>
      </c>
      <c r="G11178" s="4" t="s">
        <v>39</v>
      </c>
      <c r="H11178" s="4" t="s">
        <v>39</v>
      </c>
      <c r="I11178" s="4" t="s">
        <v>39</v>
      </c>
      <c r="J11178" s="4" t="str">
        <f t="shared" si="2"/>
        <v>#VALUE!</v>
      </c>
      <c r="K11178" s="5" t="str">
        <f t="shared" si="3"/>
        <v>#VALUE!</v>
      </c>
      <c r="L11178" s="5" t="str">
        <f t="shared" si="4"/>
        <v>#VALUE!</v>
      </c>
      <c r="M11178" s="5" t="str">
        <f t="shared" si="5"/>
        <v>#VALUE!</v>
      </c>
      <c r="N11178" s="4" t="b">
        <v>1</v>
      </c>
      <c r="O11178" s="4" t="b">
        <v>1</v>
      </c>
      <c r="P11178" s="4" t="b">
        <v>0</v>
      </c>
      <c r="Q11178" s="4" t="b">
        <v>0</v>
      </c>
      <c r="R11178" s="4" t="s">
        <v>39</v>
      </c>
      <c r="S11178" s="4" t="s">
        <v>39</v>
      </c>
      <c r="T11178" s="4" t="s">
        <v>39</v>
      </c>
    </row>
    <row r="11179" ht="12.75" customHeight="1">
      <c r="A11179" s="8" t="str">
        <f t="shared" si="1"/>
        <v>Switzerland1889</v>
      </c>
      <c r="B11179" s="4" t="s">
        <v>172</v>
      </c>
      <c r="C11179" s="4">
        <v>1889.0</v>
      </c>
      <c r="D11179" s="4">
        <v>0.102775000035763</v>
      </c>
      <c r="E11179" s="4" t="s">
        <v>39</v>
      </c>
      <c r="F11179" s="4" t="s">
        <v>39</v>
      </c>
      <c r="G11179" s="4" t="s">
        <v>39</v>
      </c>
      <c r="H11179" s="4" t="s">
        <v>39</v>
      </c>
      <c r="I11179" s="4" t="s">
        <v>39</v>
      </c>
      <c r="J11179" s="4" t="str">
        <f t="shared" si="2"/>
        <v>#VALUE!</v>
      </c>
      <c r="K11179" s="5" t="str">
        <f t="shared" si="3"/>
        <v>#VALUE!</v>
      </c>
      <c r="L11179" s="5" t="str">
        <f t="shared" si="4"/>
        <v>#VALUE!</v>
      </c>
      <c r="M11179" s="5" t="str">
        <f t="shared" si="5"/>
        <v>#VALUE!</v>
      </c>
      <c r="N11179" s="4" t="b">
        <v>0</v>
      </c>
      <c r="O11179" s="4" t="b">
        <v>1</v>
      </c>
      <c r="P11179" s="4" t="b">
        <v>0</v>
      </c>
      <c r="Q11179" s="4" t="b">
        <v>0</v>
      </c>
      <c r="R11179" s="4" t="s">
        <v>39</v>
      </c>
      <c r="S11179" s="4" t="s">
        <v>39</v>
      </c>
      <c r="T11179" s="4" t="s">
        <v>39</v>
      </c>
    </row>
    <row r="11180" ht="12.75" customHeight="1">
      <c r="A11180" s="8" t="str">
        <f t="shared" si="1"/>
        <v>Switzerland1888</v>
      </c>
      <c r="B11180" s="4" t="s">
        <v>172</v>
      </c>
      <c r="C11180" s="4">
        <v>1888.0</v>
      </c>
      <c r="D11180" s="4">
        <v>2.37315988540649</v>
      </c>
      <c r="E11180" s="4" t="s">
        <v>39</v>
      </c>
      <c r="F11180" s="4" t="s">
        <v>39</v>
      </c>
      <c r="G11180" s="4" t="s">
        <v>39</v>
      </c>
      <c r="H11180" s="4" t="s">
        <v>39</v>
      </c>
      <c r="I11180" s="4" t="s">
        <v>39</v>
      </c>
      <c r="J11180" s="4" t="str">
        <f t="shared" si="2"/>
        <v>#VALUE!</v>
      </c>
      <c r="K11180" s="5" t="str">
        <f t="shared" si="3"/>
        <v>#VALUE!</v>
      </c>
      <c r="L11180" s="5" t="str">
        <f t="shared" si="4"/>
        <v>#VALUE!</v>
      </c>
      <c r="M11180" s="5" t="str">
        <f t="shared" si="5"/>
        <v>#VALUE!</v>
      </c>
      <c r="N11180" s="4" t="b">
        <v>0</v>
      </c>
      <c r="O11180" s="4" t="b">
        <v>1</v>
      </c>
      <c r="P11180" s="4" t="b">
        <v>0</v>
      </c>
      <c r="Q11180" s="4" t="b">
        <v>0</v>
      </c>
      <c r="R11180" s="4" t="s">
        <v>39</v>
      </c>
      <c r="S11180" s="4" t="s">
        <v>39</v>
      </c>
      <c r="T11180" s="4" t="s">
        <v>39</v>
      </c>
    </row>
    <row r="11181" ht="12.75" customHeight="1">
      <c r="A11181" s="8" t="str">
        <f t="shared" si="1"/>
        <v>Switzerland1887</v>
      </c>
      <c r="B11181" s="4" t="s">
        <v>172</v>
      </c>
      <c r="C11181" s="4">
        <v>1887.0</v>
      </c>
      <c r="D11181" s="4">
        <v>-0.453857988119125</v>
      </c>
      <c r="E11181" s="4" t="s">
        <v>39</v>
      </c>
      <c r="F11181" s="4" t="s">
        <v>39</v>
      </c>
      <c r="G11181" s="4" t="s">
        <v>39</v>
      </c>
      <c r="H11181" s="4" t="s">
        <v>39</v>
      </c>
      <c r="I11181" s="4" t="s">
        <v>39</v>
      </c>
      <c r="J11181" s="4" t="str">
        <f t="shared" si="2"/>
        <v>#VALUE!</v>
      </c>
      <c r="K11181" s="5" t="str">
        <f t="shared" si="3"/>
        <v>#VALUE!</v>
      </c>
      <c r="L11181" s="5" t="str">
        <f t="shared" si="4"/>
        <v>#VALUE!</v>
      </c>
      <c r="M11181" s="5" t="str">
        <f t="shared" si="5"/>
        <v>#VALUE!</v>
      </c>
      <c r="N11181" s="4" t="b">
        <v>1</v>
      </c>
      <c r="O11181" s="4" t="b">
        <v>1</v>
      </c>
      <c r="P11181" s="4" t="b">
        <v>0</v>
      </c>
      <c r="Q11181" s="4" t="b">
        <v>0</v>
      </c>
      <c r="R11181" s="4" t="s">
        <v>39</v>
      </c>
      <c r="S11181" s="4" t="s">
        <v>39</v>
      </c>
      <c r="T11181" s="4" t="s">
        <v>39</v>
      </c>
    </row>
    <row r="11182" ht="12.75" customHeight="1">
      <c r="A11182" s="8" t="str">
        <f t="shared" si="1"/>
        <v>Switzerland1886</v>
      </c>
      <c r="B11182" s="4" t="s">
        <v>172</v>
      </c>
      <c r="C11182" s="4">
        <v>1886.0</v>
      </c>
      <c r="D11182" s="4">
        <v>3.93081998825073</v>
      </c>
      <c r="E11182" s="4" t="s">
        <v>39</v>
      </c>
      <c r="F11182" s="4" t="s">
        <v>39</v>
      </c>
      <c r="G11182" s="4" t="s">
        <v>39</v>
      </c>
      <c r="H11182" s="4" t="s">
        <v>39</v>
      </c>
      <c r="I11182" s="4" t="s">
        <v>39</v>
      </c>
      <c r="J11182" s="4" t="str">
        <f t="shared" si="2"/>
        <v>#VALUE!</v>
      </c>
      <c r="K11182" s="5" t="str">
        <f t="shared" si="3"/>
        <v>#VALUE!</v>
      </c>
      <c r="L11182" s="5" t="str">
        <f t="shared" si="4"/>
        <v>#VALUE!</v>
      </c>
      <c r="M11182" s="5" t="str">
        <f t="shared" si="5"/>
        <v>#VALUE!</v>
      </c>
      <c r="N11182" s="4" t="b">
        <v>1</v>
      </c>
      <c r="O11182" s="4" t="b">
        <v>1</v>
      </c>
      <c r="P11182" s="4" t="b">
        <v>1</v>
      </c>
      <c r="Q11182" s="4" t="b">
        <v>0</v>
      </c>
      <c r="R11182" s="4" t="s">
        <v>39</v>
      </c>
      <c r="S11182" s="4" t="s">
        <v>39</v>
      </c>
      <c r="T11182" s="4" t="s">
        <v>39</v>
      </c>
    </row>
    <row r="11183" ht="12.75" customHeight="1">
      <c r="A11183" s="8" t="str">
        <f t="shared" si="1"/>
        <v>Switzerland1885</v>
      </c>
      <c r="B11183" s="4" t="s">
        <v>172</v>
      </c>
      <c r="C11183" s="4">
        <v>1885.0</v>
      </c>
      <c r="D11183" s="4">
        <v>7.85285997390747</v>
      </c>
      <c r="E11183" s="4" t="s">
        <v>39</v>
      </c>
      <c r="F11183" s="4" t="s">
        <v>39</v>
      </c>
      <c r="G11183" s="4" t="s">
        <v>39</v>
      </c>
      <c r="H11183" s="4" t="s">
        <v>39</v>
      </c>
      <c r="I11183" s="4" t="s">
        <v>39</v>
      </c>
      <c r="J11183" s="4" t="str">
        <f t="shared" si="2"/>
        <v>#VALUE!</v>
      </c>
      <c r="K11183" s="5" t="str">
        <f t="shared" si="3"/>
        <v>#VALUE!</v>
      </c>
      <c r="L11183" s="5" t="str">
        <f t="shared" si="4"/>
        <v>#VALUE!</v>
      </c>
      <c r="M11183" s="5" t="str">
        <f t="shared" si="5"/>
        <v>#VALUE!</v>
      </c>
      <c r="N11183" s="4" t="b">
        <v>0</v>
      </c>
      <c r="O11183" s="4" t="b">
        <v>0</v>
      </c>
      <c r="P11183" s="4" t="b">
        <v>1</v>
      </c>
      <c r="Q11183" s="4" t="b">
        <v>1</v>
      </c>
      <c r="R11183" s="4" t="s">
        <v>39</v>
      </c>
      <c r="S11183" s="4" t="s">
        <v>39</v>
      </c>
      <c r="T11183" s="4" t="s">
        <v>39</v>
      </c>
    </row>
    <row r="11184" ht="12.75" customHeight="1">
      <c r="A11184" s="8" t="str">
        <f t="shared" si="1"/>
        <v>Switzerland1884</v>
      </c>
      <c r="B11184" s="4" t="s">
        <v>172</v>
      </c>
      <c r="C11184" s="4">
        <v>1884.0</v>
      </c>
      <c r="D11184" s="4">
        <v>11.3112001419067</v>
      </c>
      <c r="E11184" s="4" t="s">
        <v>39</v>
      </c>
      <c r="F11184" s="4" t="s">
        <v>39</v>
      </c>
      <c r="G11184" s="4" t="s">
        <v>39</v>
      </c>
      <c r="H11184" s="4" t="s">
        <v>39</v>
      </c>
      <c r="I11184" s="4" t="s">
        <v>39</v>
      </c>
      <c r="J11184" s="4" t="str">
        <f t="shared" si="2"/>
        <v>#VALUE!</v>
      </c>
      <c r="K11184" s="5" t="str">
        <f t="shared" si="3"/>
        <v>#VALUE!</v>
      </c>
      <c r="L11184" s="5" t="str">
        <f t="shared" si="4"/>
        <v>#VALUE!</v>
      </c>
      <c r="M11184" s="5" t="str">
        <f t="shared" si="5"/>
        <v>#VALUE!</v>
      </c>
      <c r="N11184" s="4" t="b">
        <v>0</v>
      </c>
      <c r="O11184" s="4" t="b">
        <v>0</v>
      </c>
      <c r="P11184" s="4" t="b">
        <v>1</v>
      </c>
      <c r="Q11184" s="4" t="b">
        <v>1</v>
      </c>
      <c r="R11184" s="4" t="s">
        <v>39</v>
      </c>
      <c r="S11184" s="4" t="s">
        <v>39</v>
      </c>
      <c r="T11184" s="4" t="s">
        <v>39</v>
      </c>
    </row>
    <row r="11185" ht="12.75" customHeight="1">
      <c r="A11185" s="8" t="str">
        <f t="shared" si="1"/>
        <v>Switzerland1883</v>
      </c>
      <c r="B11185" s="4" t="s">
        <v>172</v>
      </c>
      <c r="C11185" s="4">
        <v>1883.0</v>
      </c>
      <c r="D11185" s="4">
        <v>0.24745300412178</v>
      </c>
      <c r="E11185" s="4" t="s">
        <v>39</v>
      </c>
      <c r="F11185" s="4" t="s">
        <v>39</v>
      </c>
      <c r="G11185" s="4" t="s">
        <v>39</v>
      </c>
      <c r="H11185" s="4" t="s">
        <v>39</v>
      </c>
      <c r="I11185" s="4" t="s">
        <v>39</v>
      </c>
      <c r="J11185" s="4" t="str">
        <f t="shared" si="2"/>
        <v>#VALUE!</v>
      </c>
      <c r="K11185" s="5" t="str">
        <f t="shared" si="3"/>
        <v>#VALUE!</v>
      </c>
      <c r="L11185" s="5" t="str">
        <f t="shared" si="4"/>
        <v>#VALUE!</v>
      </c>
      <c r="M11185" s="5" t="str">
        <f t="shared" si="5"/>
        <v>#VALUE!</v>
      </c>
      <c r="N11185" s="4" t="b">
        <v>0</v>
      </c>
      <c r="O11185" s="4" t="b">
        <v>1</v>
      </c>
      <c r="P11185" s="4" t="b">
        <v>0</v>
      </c>
      <c r="Q11185" s="4" t="b">
        <v>1</v>
      </c>
      <c r="R11185" s="4" t="s">
        <v>39</v>
      </c>
      <c r="S11185" s="4" t="s">
        <v>39</v>
      </c>
      <c r="T11185" s="4" t="s">
        <v>39</v>
      </c>
    </row>
    <row r="11186" ht="12.75" customHeight="1">
      <c r="A11186" s="8" t="str">
        <f t="shared" si="1"/>
        <v>Switzerland1882</v>
      </c>
      <c r="B11186" s="4" t="s">
        <v>172</v>
      </c>
      <c r="C11186" s="4">
        <v>1882.0</v>
      </c>
      <c r="D11186" s="4">
        <v>-2.93867993354797</v>
      </c>
      <c r="E11186" s="4" t="s">
        <v>39</v>
      </c>
      <c r="F11186" s="4" t="s">
        <v>39</v>
      </c>
      <c r="G11186" s="4" t="s">
        <v>39</v>
      </c>
      <c r="H11186" s="4" t="s">
        <v>39</v>
      </c>
      <c r="I11186" s="4" t="s">
        <v>39</v>
      </c>
      <c r="J11186" s="4" t="str">
        <f t="shared" si="2"/>
        <v>#VALUE!</v>
      </c>
      <c r="K11186" s="5" t="str">
        <f t="shared" si="3"/>
        <v>#VALUE!</v>
      </c>
      <c r="L11186" s="5" t="str">
        <f t="shared" si="4"/>
        <v>#VALUE!</v>
      </c>
      <c r="M11186" s="5" t="str">
        <f t="shared" si="5"/>
        <v>#VALUE!</v>
      </c>
      <c r="N11186" s="4" t="b">
        <v>1</v>
      </c>
      <c r="O11186" s="4" t="b">
        <v>1</v>
      </c>
      <c r="P11186" s="4" t="b">
        <v>0</v>
      </c>
      <c r="Q11186" s="4" t="b">
        <v>0</v>
      </c>
      <c r="R11186" s="4" t="s">
        <v>39</v>
      </c>
      <c r="S11186" s="4" t="s">
        <v>39</v>
      </c>
      <c r="T11186" s="4" t="s">
        <v>39</v>
      </c>
    </row>
    <row r="11187" ht="12.75" customHeight="1">
      <c r="A11187" s="8" t="str">
        <f t="shared" si="1"/>
        <v>Switzerland1881</v>
      </c>
      <c r="B11187" s="4" t="s">
        <v>172</v>
      </c>
      <c r="C11187" s="4">
        <v>1881.0</v>
      </c>
      <c r="D11187" s="4">
        <v>1.76850998401642</v>
      </c>
      <c r="E11187" s="4" t="s">
        <v>39</v>
      </c>
      <c r="F11187" s="4" t="s">
        <v>39</v>
      </c>
      <c r="G11187" s="4" t="s">
        <v>39</v>
      </c>
      <c r="H11187" s="4" t="s">
        <v>39</v>
      </c>
      <c r="I11187" s="4" t="s">
        <v>39</v>
      </c>
      <c r="J11187" s="4" t="str">
        <f t="shared" si="2"/>
        <v>#VALUE!</v>
      </c>
      <c r="K11187" s="5" t="str">
        <f t="shared" si="3"/>
        <v>#VALUE!</v>
      </c>
      <c r="L11187" s="5" t="str">
        <f t="shared" si="4"/>
        <v>#VALUE!</v>
      </c>
      <c r="M11187" s="5" t="str">
        <f t="shared" si="5"/>
        <v>#VALUE!</v>
      </c>
      <c r="N11187" s="4" t="b">
        <v>1</v>
      </c>
      <c r="O11187" s="4" t="b">
        <v>1</v>
      </c>
      <c r="P11187" s="4" t="b">
        <v>0</v>
      </c>
      <c r="Q11187" s="4" t="b">
        <v>0</v>
      </c>
      <c r="R11187" s="4" t="s">
        <v>39</v>
      </c>
      <c r="S11187" s="4" t="s">
        <v>39</v>
      </c>
      <c r="T11187" s="4" t="s">
        <v>39</v>
      </c>
    </row>
    <row r="11188" ht="12.75" customHeight="1">
      <c r="A11188" s="8" t="str">
        <f t="shared" si="1"/>
        <v>Switzerland1880</v>
      </c>
      <c r="B11188" s="4" t="s">
        <v>172</v>
      </c>
      <c r="C11188" s="4">
        <v>1880.0</v>
      </c>
      <c r="D11188" s="4">
        <v>6.72088003158569</v>
      </c>
      <c r="E11188" s="4" t="s">
        <v>39</v>
      </c>
      <c r="F11188" s="4" t="s">
        <v>39</v>
      </c>
      <c r="G11188" s="4" t="s">
        <v>39</v>
      </c>
      <c r="H11188" s="4" t="s">
        <v>39</v>
      </c>
      <c r="I11188" s="4" t="s">
        <v>39</v>
      </c>
      <c r="J11188" s="4" t="str">
        <f t="shared" si="2"/>
        <v>#VALUE!</v>
      </c>
      <c r="K11188" s="5" t="str">
        <f t="shared" si="3"/>
        <v>#VALUE!</v>
      </c>
      <c r="L11188" s="5" t="str">
        <f t="shared" si="4"/>
        <v>#VALUE!</v>
      </c>
      <c r="M11188" s="5" t="str">
        <f t="shared" si="5"/>
        <v>#VALUE!</v>
      </c>
      <c r="N11188" s="4" t="b">
        <v>0</v>
      </c>
      <c r="O11188" s="4" t="b">
        <v>0</v>
      </c>
      <c r="P11188" s="4" t="b">
        <v>0</v>
      </c>
      <c r="Q11188" s="4" t="b">
        <v>1</v>
      </c>
      <c r="R11188" s="4" t="s">
        <v>39</v>
      </c>
      <c r="S11188" s="4" t="s">
        <v>39</v>
      </c>
      <c r="T11188" s="4" t="s">
        <v>39</v>
      </c>
    </row>
    <row r="11189" ht="12.75" customHeight="1">
      <c r="A11189" s="8" t="str">
        <f t="shared" si="1"/>
        <v>Switzerland1879</v>
      </c>
      <c r="B11189" s="4" t="s">
        <v>172</v>
      </c>
      <c r="C11189" s="4">
        <v>1879.0</v>
      </c>
      <c r="D11189" s="4">
        <v>-0.275440007448196</v>
      </c>
      <c r="E11189" s="4" t="s">
        <v>39</v>
      </c>
      <c r="F11189" s="4" t="s">
        <v>39</v>
      </c>
      <c r="G11189" s="4" t="s">
        <v>39</v>
      </c>
      <c r="H11189" s="4" t="s">
        <v>39</v>
      </c>
      <c r="I11189" s="4" t="s">
        <v>39</v>
      </c>
      <c r="J11189" s="4" t="str">
        <f t="shared" si="2"/>
        <v>#VALUE!</v>
      </c>
      <c r="K11189" s="5" t="str">
        <f t="shared" si="3"/>
        <v>#VALUE!</v>
      </c>
      <c r="L11189" s="5" t="str">
        <f t="shared" si="4"/>
        <v>#VALUE!</v>
      </c>
      <c r="M11189" s="5" t="str">
        <f t="shared" si="5"/>
        <v>#VALUE!</v>
      </c>
      <c r="N11189" s="4" t="b">
        <v>1</v>
      </c>
      <c r="O11189" s="4" t="b">
        <v>1</v>
      </c>
      <c r="P11189" s="4" t="b">
        <v>0</v>
      </c>
      <c r="Q11189" s="4" t="b">
        <v>1</v>
      </c>
      <c r="R11189" s="4" t="s">
        <v>39</v>
      </c>
      <c r="S11189" s="4" t="s">
        <v>39</v>
      </c>
      <c r="T11189" s="4" t="s">
        <v>39</v>
      </c>
    </row>
    <row r="11190" ht="12.75" customHeight="1">
      <c r="A11190" s="8" t="str">
        <f t="shared" si="1"/>
        <v>Switzerland1878</v>
      </c>
      <c r="B11190" s="4" t="s">
        <v>172</v>
      </c>
      <c r="C11190" s="4">
        <v>1878.0</v>
      </c>
      <c r="D11190" s="4">
        <v>1.85474002361298</v>
      </c>
      <c r="E11190" s="4" t="s">
        <v>39</v>
      </c>
      <c r="F11190" s="4" t="s">
        <v>39</v>
      </c>
      <c r="G11190" s="4" t="s">
        <v>39</v>
      </c>
      <c r="H11190" s="4" t="s">
        <v>39</v>
      </c>
      <c r="I11190" s="4" t="s">
        <v>39</v>
      </c>
      <c r="J11190" s="4" t="str">
        <f t="shared" si="2"/>
        <v>#VALUE!</v>
      </c>
      <c r="K11190" s="5" t="str">
        <f t="shared" si="3"/>
        <v>#VALUE!</v>
      </c>
      <c r="L11190" s="5" t="str">
        <f t="shared" si="4"/>
        <v>#VALUE!</v>
      </c>
      <c r="M11190" s="5" t="str">
        <f t="shared" si="5"/>
        <v>#VALUE!</v>
      </c>
      <c r="N11190" s="4" t="b">
        <v>1</v>
      </c>
      <c r="O11190" s="4" t="b">
        <v>1</v>
      </c>
      <c r="P11190" s="4" t="b">
        <v>0</v>
      </c>
      <c r="Q11190" s="4" t="b">
        <v>0</v>
      </c>
      <c r="R11190" s="4" t="s">
        <v>39</v>
      </c>
      <c r="S11190" s="4" t="s">
        <v>39</v>
      </c>
      <c r="T11190" s="4" t="s">
        <v>39</v>
      </c>
    </row>
    <row r="11191" ht="12.75" customHeight="1">
      <c r="A11191" s="8" t="str">
        <f t="shared" si="1"/>
        <v>Switzerland1877</v>
      </c>
      <c r="B11191" s="4" t="s">
        <v>172</v>
      </c>
      <c r="C11191" s="4">
        <v>1877.0</v>
      </c>
      <c r="D11191" s="4">
        <v>-9.74820995330811</v>
      </c>
      <c r="E11191" s="4" t="s">
        <v>39</v>
      </c>
      <c r="F11191" s="4" t="s">
        <v>39</v>
      </c>
      <c r="G11191" s="4" t="s">
        <v>39</v>
      </c>
      <c r="H11191" s="4" t="s">
        <v>39</v>
      </c>
      <c r="I11191" s="4" t="s">
        <v>39</v>
      </c>
      <c r="J11191" s="4" t="str">
        <f t="shared" si="2"/>
        <v>#VALUE!</v>
      </c>
      <c r="K11191" s="5" t="str">
        <f t="shared" si="3"/>
        <v>#VALUE!</v>
      </c>
      <c r="L11191" s="5" t="str">
        <f t="shared" si="4"/>
        <v>#VALUE!</v>
      </c>
      <c r="M11191" s="5" t="str">
        <f t="shared" si="5"/>
        <v>#VALUE!</v>
      </c>
      <c r="N11191" s="4" t="b">
        <v>1</v>
      </c>
      <c r="O11191" s="4" t="b">
        <v>1</v>
      </c>
      <c r="P11191" s="4" t="b">
        <v>0</v>
      </c>
      <c r="Q11191" s="4" t="b">
        <v>0</v>
      </c>
      <c r="R11191" s="4" t="s">
        <v>39</v>
      </c>
      <c r="S11191" s="4" t="s">
        <v>39</v>
      </c>
      <c r="T11191" s="4" t="s">
        <v>39</v>
      </c>
    </row>
    <row r="11192" ht="12.75" customHeight="1">
      <c r="A11192" s="8" t="str">
        <f t="shared" si="1"/>
        <v>Switzerland1876</v>
      </c>
      <c r="B11192" s="4" t="s">
        <v>172</v>
      </c>
      <c r="C11192" s="4">
        <v>1876.0</v>
      </c>
      <c r="D11192" s="4">
        <v>-2.28179001808167</v>
      </c>
      <c r="E11192" s="4" t="s">
        <v>39</v>
      </c>
      <c r="F11192" s="4" t="s">
        <v>39</v>
      </c>
      <c r="G11192" s="4" t="s">
        <v>39</v>
      </c>
      <c r="H11192" s="4" t="s">
        <v>39</v>
      </c>
      <c r="I11192" s="4" t="s">
        <v>39</v>
      </c>
      <c r="J11192" s="4" t="str">
        <f t="shared" si="2"/>
        <v>#VALUE!</v>
      </c>
      <c r="K11192" s="5" t="str">
        <f t="shared" si="3"/>
        <v>#VALUE!</v>
      </c>
      <c r="L11192" s="5" t="str">
        <f t="shared" si="4"/>
        <v>#VALUE!</v>
      </c>
      <c r="M11192" s="5" t="str">
        <f t="shared" si="5"/>
        <v>#VALUE!</v>
      </c>
      <c r="N11192" s="4" t="b">
        <v>1</v>
      </c>
      <c r="O11192" s="4" t="b">
        <v>1</v>
      </c>
      <c r="P11192" s="4" t="b">
        <v>0</v>
      </c>
      <c r="Q11192" s="4" t="b">
        <v>0</v>
      </c>
      <c r="R11192" s="4" t="s">
        <v>39</v>
      </c>
      <c r="S11192" s="4" t="s">
        <v>39</v>
      </c>
      <c r="T11192" s="4" t="s">
        <v>39</v>
      </c>
    </row>
    <row r="11193" ht="12.75" customHeight="1">
      <c r="A11193" s="8" t="str">
        <f t="shared" si="1"/>
        <v>Switzerland1875</v>
      </c>
      <c r="B11193" s="4" t="s">
        <v>172</v>
      </c>
      <c r="C11193" s="4">
        <v>1875.0</v>
      </c>
      <c r="D11193" s="4">
        <v>11.068699836731</v>
      </c>
      <c r="E11193" s="4" t="s">
        <v>39</v>
      </c>
      <c r="F11193" s="4" t="s">
        <v>39</v>
      </c>
      <c r="G11193" s="4" t="s">
        <v>39</v>
      </c>
      <c r="H11193" s="4" t="s">
        <v>39</v>
      </c>
      <c r="I11193" s="4" t="s">
        <v>39</v>
      </c>
      <c r="J11193" s="4" t="str">
        <f t="shared" si="2"/>
        <v>#VALUE!</v>
      </c>
      <c r="K11193" s="5" t="str">
        <f t="shared" si="3"/>
        <v>#VALUE!</v>
      </c>
      <c r="L11193" s="5" t="str">
        <f t="shared" si="4"/>
        <v>#VALUE!</v>
      </c>
      <c r="M11193" s="5" t="str">
        <f t="shared" si="5"/>
        <v>#VALUE!</v>
      </c>
      <c r="N11193" s="4" t="b">
        <v>1</v>
      </c>
      <c r="O11193" s="4" t="b">
        <v>1</v>
      </c>
      <c r="P11193" s="4" t="b">
        <v>1</v>
      </c>
      <c r="Q11193" s="4" t="b">
        <v>0</v>
      </c>
      <c r="R11193" s="4" t="s">
        <v>39</v>
      </c>
      <c r="S11193" s="4" t="s">
        <v>39</v>
      </c>
      <c r="T11193" s="4" t="s">
        <v>39</v>
      </c>
    </row>
    <row r="11194" ht="12.75" customHeight="1">
      <c r="A11194" s="8" t="str">
        <f t="shared" si="1"/>
        <v>Switzerland1874</v>
      </c>
      <c r="B11194" s="4" t="s">
        <v>172</v>
      </c>
      <c r="C11194" s="4">
        <v>1874.0</v>
      </c>
      <c r="D11194" s="4">
        <v>12.0808000564575</v>
      </c>
      <c r="E11194" s="4" t="s">
        <v>39</v>
      </c>
      <c r="F11194" s="4" t="s">
        <v>39</v>
      </c>
      <c r="G11194" s="4" t="s">
        <v>39</v>
      </c>
      <c r="H11194" s="4" t="s">
        <v>39</v>
      </c>
      <c r="I11194" s="4" t="s">
        <v>39</v>
      </c>
      <c r="J11194" s="4" t="str">
        <f t="shared" si="2"/>
        <v>#VALUE!</v>
      </c>
      <c r="K11194" s="5" t="str">
        <f t="shared" si="3"/>
        <v>#VALUE!</v>
      </c>
      <c r="L11194" s="5" t="str">
        <f t="shared" si="4"/>
        <v>#VALUE!</v>
      </c>
      <c r="M11194" s="5" t="str">
        <f t="shared" si="5"/>
        <v>#VALUE!</v>
      </c>
      <c r="N11194" s="4" t="b">
        <v>0</v>
      </c>
      <c r="O11194" s="4" t="b">
        <v>0</v>
      </c>
      <c r="P11194" s="4" t="b">
        <v>1</v>
      </c>
      <c r="Q11194" s="4" t="b">
        <v>1</v>
      </c>
      <c r="R11194" s="4" t="s">
        <v>39</v>
      </c>
      <c r="S11194" s="4" t="s">
        <v>39</v>
      </c>
      <c r="T11194" s="4" t="s">
        <v>39</v>
      </c>
    </row>
    <row r="11195" ht="12.75" customHeight="1">
      <c r="A11195" s="8" t="str">
        <f t="shared" si="1"/>
        <v>Switzerland1873</v>
      </c>
      <c r="B11195" s="4" t="s">
        <v>172</v>
      </c>
      <c r="C11195" s="4">
        <v>1873.0</v>
      </c>
      <c r="D11195" s="4">
        <v>2.81491994857788</v>
      </c>
      <c r="E11195" s="4" t="s">
        <v>39</v>
      </c>
      <c r="F11195" s="4" t="s">
        <v>39</v>
      </c>
      <c r="G11195" s="4" t="s">
        <v>39</v>
      </c>
      <c r="H11195" s="4" t="s">
        <v>39</v>
      </c>
      <c r="I11195" s="4" t="s">
        <v>39</v>
      </c>
      <c r="J11195" s="4" t="str">
        <f t="shared" si="2"/>
        <v>#VALUE!</v>
      </c>
      <c r="K11195" s="5" t="str">
        <f t="shared" si="3"/>
        <v>#VALUE!</v>
      </c>
      <c r="L11195" s="5" t="str">
        <f t="shared" si="4"/>
        <v>#VALUE!</v>
      </c>
      <c r="M11195" s="5" t="str">
        <f t="shared" si="5"/>
        <v>#VALUE!</v>
      </c>
      <c r="N11195" s="4" t="b">
        <v>0</v>
      </c>
      <c r="O11195" s="4" t="b">
        <v>1</v>
      </c>
      <c r="P11195" s="4" t="b">
        <v>1</v>
      </c>
      <c r="Q11195" s="4" t="b">
        <v>1</v>
      </c>
      <c r="R11195" s="4" t="s">
        <v>39</v>
      </c>
      <c r="S11195" s="4" t="s">
        <v>39</v>
      </c>
      <c r="T11195" s="4" t="s">
        <v>39</v>
      </c>
    </row>
    <row r="11196" ht="12.75" customHeight="1">
      <c r="A11196" s="8" t="str">
        <f t="shared" si="1"/>
        <v>Switzerland1872</v>
      </c>
      <c r="B11196" s="4" t="s">
        <v>172</v>
      </c>
      <c r="C11196" s="4">
        <v>1872.0</v>
      </c>
      <c r="D11196" s="4">
        <v>-4.69483995437622</v>
      </c>
      <c r="E11196" s="4" t="s">
        <v>39</v>
      </c>
      <c r="F11196" s="4" t="s">
        <v>39</v>
      </c>
      <c r="G11196" s="4" t="s">
        <v>39</v>
      </c>
      <c r="H11196" s="4" t="s">
        <v>39</v>
      </c>
      <c r="I11196" s="4" t="s">
        <v>39</v>
      </c>
      <c r="J11196" s="4" t="str">
        <f t="shared" si="2"/>
        <v>#VALUE!</v>
      </c>
      <c r="K11196" s="5" t="str">
        <f t="shared" si="3"/>
        <v>#VALUE!</v>
      </c>
      <c r="L11196" s="5" t="str">
        <f t="shared" si="4"/>
        <v>#VALUE!</v>
      </c>
      <c r="M11196" s="5" t="str">
        <f t="shared" si="5"/>
        <v>#VALUE!</v>
      </c>
      <c r="N11196" s="4" t="b">
        <v>1</v>
      </c>
      <c r="O11196" s="4" t="b">
        <v>1</v>
      </c>
      <c r="P11196" s="4" t="b">
        <v>0</v>
      </c>
      <c r="Q11196" s="4" t="b">
        <v>0</v>
      </c>
      <c r="R11196" s="4" t="s">
        <v>39</v>
      </c>
      <c r="S11196" s="4" t="s">
        <v>39</v>
      </c>
      <c r="T11196" s="4" t="s">
        <v>39</v>
      </c>
    </row>
    <row r="11197" ht="12.75" customHeight="1">
      <c r="A11197" s="8" t="str">
        <f t="shared" si="1"/>
        <v>Switzerland1871</v>
      </c>
      <c r="B11197" s="4" t="s">
        <v>172</v>
      </c>
      <c r="C11197" s="4">
        <v>1871.0</v>
      </c>
      <c r="D11197" s="4">
        <v>6.86256980895996</v>
      </c>
      <c r="E11197" s="4" t="s">
        <v>39</v>
      </c>
      <c r="F11197" s="4" t="s">
        <v>39</v>
      </c>
      <c r="G11197" s="4" t="s">
        <v>39</v>
      </c>
      <c r="H11197" s="4" t="s">
        <v>39</v>
      </c>
      <c r="I11197" s="4" t="s">
        <v>39</v>
      </c>
      <c r="J11197" s="4" t="str">
        <f t="shared" si="2"/>
        <v>#VALUE!</v>
      </c>
      <c r="K11197" s="5" t="str">
        <f t="shared" si="3"/>
        <v>#VALUE!</v>
      </c>
      <c r="L11197" s="5" t="str">
        <f t="shared" si="4"/>
        <v>#VALUE!</v>
      </c>
      <c r="M11197" s="5" t="str">
        <f t="shared" si="5"/>
        <v>#VALUE!</v>
      </c>
      <c r="N11197" s="4" t="b">
        <v>1</v>
      </c>
      <c r="O11197" s="4" t="b">
        <v>1</v>
      </c>
      <c r="P11197" s="4" t="b">
        <v>0</v>
      </c>
      <c r="Q11197" s="4" t="b">
        <v>0</v>
      </c>
      <c r="R11197" s="4" t="s">
        <v>39</v>
      </c>
      <c r="S11197" s="4" t="s">
        <v>39</v>
      </c>
      <c r="T11197" s="4" t="s">
        <v>39</v>
      </c>
    </row>
    <row r="11198" ht="12.75" customHeight="1">
      <c r="A11198" s="8" t="str">
        <f t="shared" si="1"/>
        <v>Switzerland1870</v>
      </c>
      <c r="B11198" s="4" t="s">
        <v>172</v>
      </c>
      <c r="C11198" s="4">
        <v>1870.0</v>
      </c>
      <c r="D11198" s="4">
        <v>-4.36943006515503</v>
      </c>
      <c r="E11198" s="4" t="s">
        <v>39</v>
      </c>
      <c r="F11198" s="4" t="s">
        <v>39</v>
      </c>
      <c r="G11198" s="4" t="s">
        <v>39</v>
      </c>
      <c r="H11198" s="4" t="s">
        <v>39</v>
      </c>
      <c r="I11198" s="4" t="s">
        <v>39</v>
      </c>
      <c r="J11198" s="4" t="str">
        <f t="shared" si="2"/>
        <v>#VALUE!</v>
      </c>
      <c r="K11198" s="5" t="str">
        <f t="shared" si="3"/>
        <v>#VALUE!</v>
      </c>
      <c r="L11198" s="5" t="str">
        <f t="shared" si="4"/>
        <v>#VALUE!</v>
      </c>
      <c r="M11198" s="5" t="str">
        <f t="shared" si="5"/>
        <v>#VALUE!</v>
      </c>
      <c r="N11198" s="4" t="b">
        <v>1</v>
      </c>
      <c r="O11198" s="4" t="b">
        <v>1</v>
      </c>
      <c r="P11198" s="4" t="b">
        <v>0</v>
      </c>
      <c r="Q11198" s="4" t="b">
        <v>0</v>
      </c>
      <c r="R11198" s="4" t="s">
        <v>39</v>
      </c>
      <c r="S11198" s="4" t="s">
        <v>39</v>
      </c>
      <c r="T11198" s="4" t="s">
        <v>39</v>
      </c>
    </row>
    <row r="11199" ht="12.75" customHeight="1">
      <c r="A11199" s="8" t="str">
        <f t="shared" si="1"/>
        <v>Switzerland1869</v>
      </c>
      <c r="B11199" s="4" t="s">
        <v>172</v>
      </c>
      <c r="C11199" s="4">
        <v>1869.0</v>
      </c>
      <c r="D11199" s="4">
        <v>9.43183994293213</v>
      </c>
      <c r="E11199" s="4" t="s">
        <v>39</v>
      </c>
      <c r="F11199" s="4" t="s">
        <v>39</v>
      </c>
      <c r="G11199" s="4" t="s">
        <v>39</v>
      </c>
      <c r="H11199" s="4" t="s">
        <v>39</v>
      </c>
      <c r="I11199" s="4" t="s">
        <v>39</v>
      </c>
      <c r="J11199" s="4" t="str">
        <f t="shared" si="2"/>
        <v>#VALUE!</v>
      </c>
      <c r="K11199" s="5" t="str">
        <f t="shared" si="3"/>
        <v>#VALUE!</v>
      </c>
      <c r="L11199" s="5" t="str">
        <f t="shared" si="4"/>
        <v>#VALUE!</v>
      </c>
      <c r="M11199" s="5" t="str">
        <f t="shared" si="5"/>
        <v>#VALUE!</v>
      </c>
      <c r="N11199" s="4" t="b">
        <v>1</v>
      </c>
      <c r="O11199" s="4" t="b">
        <v>1</v>
      </c>
      <c r="P11199" s="4" t="b">
        <v>1</v>
      </c>
      <c r="Q11199" s="4" t="b">
        <v>0</v>
      </c>
      <c r="R11199" s="4" t="s">
        <v>39</v>
      </c>
      <c r="S11199" s="4" t="s">
        <v>39</v>
      </c>
      <c r="T11199" s="4" t="s">
        <v>39</v>
      </c>
    </row>
    <row r="11200" ht="12.75" customHeight="1">
      <c r="A11200" s="8" t="str">
        <f t="shared" si="1"/>
        <v>Switzerland1868</v>
      </c>
      <c r="B11200" s="4" t="s">
        <v>172</v>
      </c>
      <c r="C11200" s="4">
        <v>1868.0</v>
      </c>
      <c r="D11200" s="4">
        <v>18.1436004638672</v>
      </c>
      <c r="E11200" s="4" t="s">
        <v>39</v>
      </c>
      <c r="F11200" s="4" t="s">
        <v>39</v>
      </c>
      <c r="G11200" s="4" t="s">
        <v>39</v>
      </c>
      <c r="H11200" s="4" t="s">
        <v>39</v>
      </c>
      <c r="I11200" s="4" t="s">
        <v>39</v>
      </c>
      <c r="J11200" s="4" t="str">
        <f t="shared" si="2"/>
        <v>#VALUE!</v>
      </c>
      <c r="K11200" s="5" t="str">
        <f t="shared" si="3"/>
        <v>#VALUE!</v>
      </c>
      <c r="L11200" s="5" t="str">
        <f t="shared" si="4"/>
        <v>#VALUE!</v>
      </c>
      <c r="M11200" s="5" t="str">
        <f t="shared" si="5"/>
        <v>#VALUE!</v>
      </c>
      <c r="N11200" s="4" t="b">
        <v>0</v>
      </c>
      <c r="O11200" s="4" t="b">
        <v>0</v>
      </c>
      <c r="P11200" s="4" t="b">
        <v>1</v>
      </c>
      <c r="Q11200" s="4" t="b">
        <v>1</v>
      </c>
      <c r="R11200" s="4" t="s">
        <v>39</v>
      </c>
      <c r="S11200" s="4" t="s">
        <v>39</v>
      </c>
      <c r="T11200" s="4" t="s">
        <v>39</v>
      </c>
    </row>
    <row r="11201" ht="12.75" customHeight="1">
      <c r="A11201" s="8" t="str">
        <f t="shared" si="1"/>
        <v>Switzerland1867</v>
      </c>
      <c r="B11201" s="4" t="s">
        <v>172</v>
      </c>
      <c r="C11201" s="4">
        <v>1867.0</v>
      </c>
      <c r="D11201" s="4">
        <v>-12.0935001373291</v>
      </c>
      <c r="E11201" s="4" t="s">
        <v>39</v>
      </c>
      <c r="F11201" s="4" t="s">
        <v>39</v>
      </c>
      <c r="G11201" s="4" t="s">
        <v>39</v>
      </c>
      <c r="H11201" s="4" t="s">
        <v>39</v>
      </c>
      <c r="I11201" s="4" t="s">
        <v>39</v>
      </c>
      <c r="J11201" s="4" t="str">
        <f t="shared" si="2"/>
        <v>#VALUE!</v>
      </c>
      <c r="K11201" s="5" t="str">
        <f t="shared" si="3"/>
        <v>#VALUE!</v>
      </c>
      <c r="L11201" s="5" t="str">
        <f t="shared" si="4"/>
        <v>#VALUE!</v>
      </c>
      <c r="M11201" s="5" t="str">
        <f t="shared" si="5"/>
        <v>#VALUE!</v>
      </c>
      <c r="N11201" s="4" t="b">
        <v>1</v>
      </c>
      <c r="O11201" s="4" t="b">
        <v>1</v>
      </c>
      <c r="P11201" s="4" t="b">
        <v>0</v>
      </c>
      <c r="Q11201" s="4" t="b">
        <v>1</v>
      </c>
      <c r="R11201" s="4" t="s">
        <v>39</v>
      </c>
      <c r="S11201" s="4" t="s">
        <v>39</v>
      </c>
      <c r="T11201" s="4" t="s">
        <v>39</v>
      </c>
    </row>
    <row r="11202" ht="12.75" customHeight="1">
      <c r="A11202" s="8" t="str">
        <f t="shared" si="1"/>
        <v>Switzerland1866</v>
      </c>
      <c r="B11202" s="4" t="s">
        <v>172</v>
      </c>
      <c r="C11202" s="4">
        <v>1866.0</v>
      </c>
      <c r="D11202" s="4">
        <v>-0.926104009151459</v>
      </c>
      <c r="E11202" s="4" t="s">
        <v>39</v>
      </c>
      <c r="F11202" s="4" t="s">
        <v>39</v>
      </c>
      <c r="G11202" s="4" t="s">
        <v>39</v>
      </c>
      <c r="H11202" s="4" t="s">
        <v>39</v>
      </c>
      <c r="I11202" s="4" t="s">
        <v>39</v>
      </c>
      <c r="J11202" s="4" t="str">
        <f t="shared" si="2"/>
        <v>#VALUE!</v>
      </c>
      <c r="K11202" s="5" t="str">
        <f t="shared" si="3"/>
        <v>#VALUE!</v>
      </c>
      <c r="L11202" s="5" t="str">
        <f t="shared" si="4"/>
        <v>#VALUE!</v>
      </c>
      <c r="M11202" s="5" t="str">
        <f t="shared" si="5"/>
        <v>#VALUE!</v>
      </c>
      <c r="N11202" s="4" t="b">
        <v>1</v>
      </c>
      <c r="O11202" s="4" t="b">
        <v>1</v>
      </c>
      <c r="P11202" s="4" t="b">
        <v>0</v>
      </c>
      <c r="Q11202" s="4" t="b">
        <v>0</v>
      </c>
      <c r="R11202" s="4" t="s">
        <v>39</v>
      </c>
      <c r="S11202" s="4" t="s">
        <v>39</v>
      </c>
      <c r="T11202" s="4" t="s">
        <v>39</v>
      </c>
    </row>
    <row r="11203" ht="12.75" customHeight="1">
      <c r="A11203" s="8" t="str">
        <f t="shared" si="1"/>
        <v>Switzerland1865</v>
      </c>
      <c r="B11203" s="4" t="s">
        <v>172</v>
      </c>
      <c r="C11203" s="4">
        <v>1865.0</v>
      </c>
      <c r="D11203" s="4">
        <v>8.47634983062744</v>
      </c>
      <c r="E11203" s="4" t="s">
        <v>39</v>
      </c>
      <c r="F11203" s="4" t="s">
        <v>39</v>
      </c>
      <c r="G11203" s="4" t="s">
        <v>39</v>
      </c>
      <c r="H11203" s="4" t="s">
        <v>39</v>
      </c>
      <c r="I11203" s="4" t="s">
        <v>39</v>
      </c>
      <c r="J11203" s="4" t="str">
        <f t="shared" si="2"/>
        <v>#VALUE!</v>
      </c>
      <c r="K11203" s="5" t="str">
        <f t="shared" si="3"/>
        <v>#VALUE!</v>
      </c>
      <c r="L11203" s="5" t="str">
        <f t="shared" si="4"/>
        <v>#VALUE!</v>
      </c>
      <c r="M11203" s="5" t="str">
        <f t="shared" si="5"/>
        <v>#VALUE!</v>
      </c>
      <c r="N11203" s="4" t="b">
        <v>1</v>
      </c>
      <c r="O11203" s="4" t="b">
        <v>1</v>
      </c>
      <c r="P11203" s="4" t="b">
        <v>0</v>
      </c>
      <c r="Q11203" s="4" t="b">
        <v>0</v>
      </c>
      <c r="R11203" s="4" t="s">
        <v>39</v>
      </c>
      <c r="S11203" s="4" t="s">
        <v>39</v>
      </c>
      <c r="T11203" s="4" t="s">
        <v>39</v>
      </c>
    </row>
    <row r="11204" ht="12.75" customHeight="1">
      <c r="A11204" s="8" t="str">
        <f t="shared" si="1"/>
        <v>Switzerland1864</v>
      </c>
      <c r="B11204" s="4" t="s">
        <v>172</v>
      </c>
      <c r="C11204" s="4">
        <v>1864.0</v>
      </c>
      <c r="D11204" s="4">
        <v>-5.32989978790283</v>
      </c>
      <c r="E11204" s="4" t="s">
        <v>39</v>
      </c>
      <c r="F11204" s="4" t="s">
        <v>39</v>
      </c>
      <c r="G11204" s="4" t="s">
        <v>39</v>
      </c>
      <c r="H11204" s="4" t="s">
        <v>39</v>
      </c>
      <c r="I11204" s="4" t="s">
        <v>39</v>
      </c>
      <c r="J11204" s="4" t="str">
        <f t="shared" si="2"/>
        <v>#VALUE!</v>
      </c>
      <c r="K11204" s="5" t="str">
        <f t="shared" si="3"/>
        <v>#VALUE!</v>
      </c>
      <c r="L11204" s="5" t="str">
        <f t="shared" si="4"/>
        <v>#VALUE!</v>
      </c>
      <c r="M11204" s="5" t="str">
        <f t="shared" si="5"/>
        <v>#VALUE!</v>
      </c>
      <c r="N11204" s="4" t="b">
        <v>1</v>
      </c>
      <c r="O11204" s="4" t="b">
        <v>1</v>
      </c>
      <c r="P11204" s="4" t="b">
        <v>0</v>
      </c>
      <c r="Q11204" s="4" t="b">
        <v>0</v>
      </c>
      <c r="R11204" s="4" t="s">
        <v>39</v>
      </c>
      <c r="S11204" s="4" t="s">
        <v>39</v>
      </c>
      <c r="T11204" s="4" t="s">
        <v>39</v>
      </c>
    </row>
    <row r="11205" ht="12.75" customHeight="1">
      <c r="A11205" s="8" t="str">
        <f t="shared" si="1"/>
        <v>Switzerland1863</v>
      </c>
      <c r="B11205" s="4" t="s">
        <v>172</v>
      </c>
      <c r="C11205" s="4">
        <v>1863.0</v>
      </c>
      <c r="D11205" s="4">
        <v>-0.0396119989454746</v>
      </c>
      <c r="E11205" s="4" t="s">
        <v>39</v>
      </c>
      <c r="F11205" s="4" t="s">
        <v>39</v>
      </c>
      <c r="G11205" s="4" t="s">
        <v>39</v>
      </c>
      <c r="H11205" s="4" t="s">
        <v>39</v>
      </c>
      <c r="I11205" s="4" t="s">
        <v>39</v>
      </c>
      <c r="J11205" s="4" t="str">
        <f t="shared" si="2"/>
        <v>#VALUE!</v>
      </c>
      <c r="K11205" s="5" t="str">
        <f t="shared" si="3"/>
        <v>#VALUE!</v>
      </c>
      <c r="L11205" s="5" t="str">
        <f t="shared" si="4"/>
        <v>#VALUE!</v>
      </c>
      <c r="M11205" s="5" t="str">
        <f t="shared" si="5"/>
        <v>#VALUE!</v>
      </c>
      <c r="N11205" s="4" t="b">
        <v>1</v>
      </c>
      <c r="O11205" s="4" t="b">
        <v>1</v>
      </c>
      <c r="P11205" s="4" t="b">
        <v>0</v>
      </c>
      <c r="Q11205" s="4" t="b">
        <v>0</v>
      </c>
      <c r="R11205" s="4" t="s">
        <v>39</v>
      </c>
      <c r="S11205" s="4" t="s">
        <v>39</v>
      </c>
      <c r="T11205" s="4" t="s">
        <v>39</v>
      </c>
    </row>
    <row r="11206" ht="12.75" customHeight="1">
      <c r="A11206" s="8" t="str">
        <f t="shared" si="1"/>
        <v>Switzerland1862</v>
      </c>
      <c r="B11206" s="4" t="s">
        <v>172</v>
      </c>
      <c r="C11206" s="4">
        <v>1862.0</v>
      </c>
      <c r="D11206" s="4">
        <v>7.63163995742798</v>
      </c>
      <c r="E11206" s="4" t="s">
        <v>39</v>
      </c>
      <c r="F11206" s="4" t="s">
        <v>39</v>
      </c>
      <c r="G11206" s="4" t="s">
        <v>39</v>
      </c>
      <c r="H11206" s="4" t="s">
        <v>39</v>
      </c>
      <c r="I11206" s="4" t="s">
        <v>39</v>
      </c>
      <c r="J11206" s="4" t="str">
        <f t="shared" si="2"/>
        <v>#VALUE!</v>
      </c>
      <c r="K11206" s="5" t="str">
        <f t="shared" si="3"/>
        <v>#VALUE!</v>
      </c>
      <c r="L11206" s="5" t="str">
        <f t="shared" si="4"/>
        <v>#VALUE!</v>
      </c>
      <c r="M11206" s="5" t="str">
        <f t="shared" si="5"/>
        <v>#VALUE!</v>
      </c>
      <c r="N11206" s="4" t="b">
        <v>1</v>
      </c>
      <c r="O11206" s="4" t="b">
        <v>1</v>
      </c>
      <c r="P11206" s="4" t="b">
        <v>1</v>
      </c>
      <c r="Q11206" s="4" t="b">
        <v>0</v>
      </c>
      <c r="R11206" s="4" t="s">
        <v>39</v>
      </c>
      <c r="S11206" s="4" t="s">
        <v>39</v>
      </c>
      <c r="T11206" s="4" t="s">
        <v>39</v>
      </c>
    </row>
    <row r="11207" ht="12.75" customHeight="1">
      <c r="A11207" s="8" t="str">
        <f t="shared" si="1"/>
        <v>Switzerland1861</v>
      </c>
      <c r="B11207" s="4" t="s">
        <v>172</v>
      </c>
      <c r="C11207" s="4">
        <v>1861.0</v>
      </c>
      <c r="D11207" s="4">
        <v>7.1249098777771</v>
      </c>
      <c r="E11207" s="4" t="s">
        <v>39</v>
      </c>
      <c r="F11207" s="4" t="s">
        <v>39</v>
      </c>
      <c r="G11207" s="4" t="s">
        <v>39</v>
      </c>
      <c r="H11207" s="4" t="s">
        <v>39</v>
      </c>
      <c r="I11207" s="4" t="s">
        <v>39</v>
      </c>
      <c r="J11207" s="4" t="str">
        <f t="shared" si="2"/>
        <v>#VALUE!</v>
      </c>
      <c r="K11207" s="5" t="str">
        <f t="shared" si="3"/>
        <v>#VALUE!</v>
      </c>
      <c r="L11207" s="5" t="str">
        <f t="shared" si="4"/>
        <v>#VALUE!</v>
      </c>
      <c r="M11207" s="5" t="str">
        <f t="shared" si="5"/>
        <v>#VALUE!</v>
      </c>
      <c r="N11207" s="4" t="b">
        <v>0</v>
      </c>
      <c r="O11207" s="4" t="b">
        <v>0</v>
      </c>
      <c r="P11207" s="4" t="b">
        <v>1</v>
      </c>
      <c r="Q11207" s="4" t="b">
        <v>1</v>
      </c>
      <c r="R11207" s="4" t="s">
        <v>39</v>
      </c>
      <c r="S11207" s="4" t="s">
        <v>39</v>
      </c>
      <c r="T11207" s="4" t="s">
        <v>39</v>
      </c>
    </row>
    <row r="11208" ht="12.75" customHeight="1">
      <c r="A11208" s="8" t="str">
        <f t="shared" si="1"/>
        <v>Switzerland1860</v>
      </c>
      <c r="B11208" s="4" t="s">
        <v>172</v>
      </c>
      <c r="C11208" s="4">
        <v>1860.0</v>
      </c>
      <c r="D11208" s="4">
        <v>-13.0288000106812</v>
      </c>
      <c r="E11208" s="4" t="s">
        <v>39</v>
      </c>
      <c r="F11208" s="4" t="s">
        <v>39</v>
      </c>
      <c r="G11208" s="4" t="s">
        <v>39</v>
      </c>
      <c r="H11208" s="4" t="s">
        <v>39</v>
      </c>
      <c r="I11208" s="4" t="s">
        <v>39</v>
      </c>
      <c r="J11208" s="4" t="str">
        <f t="shared" si="2"/>
        <v>#VALUE!</v>
      </c>
      <c r="K11208" s="5" t="str">
        <f t="shared" si="3"/>
        <v>#VALUE!</v>
      </c>
      <c r="L11208" s="5" t="str">
        <f t="shared" si="4"/>
        <v>#VALUE!</v>
      </c>
      <c r="M11208" s="5" t="str">
        <f t="shared" si="5"/>
        <v>#VALUE!</v>
      </c>
      <c r="N11208" s="4" t="b">
        <v>1</v>
      </c>
      <c r="O11208" s="4" t="b">
        <v>1</v>
      </c>
      <c r="P11208" s="4" t="b">
        <v>0</v>
      </c>
      <c r="Q11208" s="4" t="b">
        <v>1</v>
      </c>
      <c r="R11208" s="4" t="s">
        <v>39</v>
      </c>
      <c r="S11208" s="4" t="s">
        <v>39</v>
      </c>
      <c r="T11208" s="4" t="s">
        <v>39</v>
      </c>
    </row>
    <row r="11209" ht="12.75" customHeight="1">
      <c r="A11209" s="8" t="str">
        <f t="shared" si="1"/>
        <v>Switzerland1859</v>
      </c>
      <c r="B11209" s="4" t="s">
        <v>172</v>
      </c>
      <c r="C11209" s="4">
        <v>1859.0</v>
      </c>
      <c r="D11209" s="4">
        <v>-4.96413993835449</v>
      </c>
      <c r="E11209" s="4" t="s">
        <v>39</v>
      </c>
      <c r="F11209" s="4" t="s">
        <v>39</v>
      </c>
      <c r="G11209" s="4" t="s">
        <v>39</v>
      </c>
      <c r="H11209" s="4" t="s">
        <v>39</v>
      </c>
      <c r="I11209" s="4" t="s">
        <v>39</v>
      </c>
      <c r="J11209" s="4" t="str">
        <f t="shared" si="2"/>
        <v>#VALUE!</v>
      </c>
      <c r="K11209" s="5" t="str">
        <f t="shared" si="3"/>
        <v>#VALUE!</v>
      </c>
      <c r="L11209" s="5" t="str">
        <f t="shared" si="4"/>
        <v>#VALUE!</v>
      </c>
      <c r="M11209" s="5" t="str">
        <f t="shared" si="5"/>
        <v>#VALUE!</v>
      </c>
      <c r="N11209" s="4" t="b">
        <v>1</v>
      </c>
      <c r="O11209" s="4" t="b">
        <v>1</v>
      </c>
      <c r="P11209" s="4" t="b">
        <v>0</v>
      </c>
      <c r="Q11209" s="4" t="b">
        <v>0</v>
      </c>
      <c r="R11209" s="4" t="s">
        <v>39</v>
      </c>
      <c r="S11209" s="4" t="s">
        <v>39</v>
      </c>
      <c r="T11209" s="4" t="s">
        <v>39</v>
      </c>
    </row>
    <row r="11210" ht="12.75" customHeight="1">
      <c r="A11210" s="8" t="str">
        <f t="shared" si="1"/>
        <v>Switzerland1858</v>
      </c>
      <c r="B11210" s="4" t="s">
        <v>172</v>
      </c>
      <c r="C11210" s="4">
        <v>1858.0</v>
      </c>
      <c r="D11210" s="4">
        <v>26.142900466919</v>
      </c>
      <c r="E11210" s="4" t="s">
        <v>39</v>
      </c>
      <c r="F11210" s="4" t="s">
        <v>39</v>
      </c>
      <c r="G11210" s="4" t="s">
        <v>39</v>
      </c>
      <c r="H11210" s="4" t="s">
        <v>39</v>
      </c>
      <c r="I11210" s="4" t="s">
        <v>39</v>
      </c>
      <c r="J11210" s="4" t="str">
        <f t="shared" si="2"/>
        <v>#VALUE!</v>
      </c>
      <c r="K11210" s="5" t="str">
        <f t="shared" si="3"/>
        <v>#VALUE!</v>
      </c>
      <c r="L11210" s="5" t="str">
        <f t="shared" si="4"/>
        <v>#VALUE!</v>
      </c>
      <c r="M11210" s="5" t="str">
        <f t="shared" si="5"/>
        <v>#VALUE!</v>
      </c>
      <c r="N11210" s="4" t="b">
        <v>1</v>
      </c>
      <c r="O11210" s="4" t="b">
        <v>1</v>
      </c>
      <c r="P11210" s="4" t="b">
        <v>1</v>
      </c>
      <c r="Q11210" s="4" t="b">
        <v>0</v>
      </c>
      <c r="R11210" s="4" t="s">
        <v>39</v>
      </c>
      <c r="S11210" s="4" t="s">
        <v>39</v>
      </c>
      <c r="T11210" s="4" t="s">
        <v>39</v>
      </c>
    </row>
    <row r="11211" ht="12.75" customHeight="1">
      <c r="A11211" s="8" t="str">
        <f t="shared" si="1"/>
        <v>Switzerland1857</v>
      </c>
      <c r="B11211" s="4" t="s">
        <v>172</v>
      </c>
      <c r="C11211" s="4">
        <v>1857.0</v>
      </c>
      <c r="D11211" s="4">
        <v>8.55517959594727</v>
      </c>
      <c r="E11211" s="4" t="s">
        <v>39</v>
      </c>
      <c r="F11211" s="4" t="s">
        <v>39</v>
      </c>
      <c r="G11211" s="4" t="s">
        <v>39</v>
      </c>
      <c r="H11211" s="4" t="s">
        <v>39</v>
      </c>
      <c r="I11211" s="4" t="s">
        <v>39</v>
      </c>
      <c r="J11211" s="4" t="str">
        <f t="shared" si="2"/>
        <v>#VALUE!</v>
      </c>
      <c r="K11211" s="5" t="str">
        <f t="shared" si="3"/>
        <v>#VALUE!</v>
      </c>
      <c r="L11211" s="5" t="str">
        <f t="shared" si="4"/>
        <v>#VALUE!</v>
      </c>
      <c r="M11211" s="5" t="str">
        <f t="shared" si="5"/>
        <v>#VALUE!</v>
      </c>
      <c r="N11211" s="4" t="b">
        <v>0</v>
      </c>
      <c r="O11211" s="4" t="b">
        <v>0</v>
      </c>
      <c r="P11211" s="4" t="b">
        <v>1</v>
      </c>
      <c r="Q11211" s="4" t="b">
        <v>0</v>
      </c>
      <c r="R11211" s="4" t="s">
        <v>39</v>
      </c>
      <c r="S11211" s="4" t="s">
        <v>39</v>
      </c>
      <c r="T11211" s="4" t="s">
        <v>39</v>
      </c>
    </row>
    <row r="11212" ht="12.75" customHeight="1">
      <c r="A11212" s="8" t="str">
        <f t="shared" si="1"/>
        <v>Switzerland1856</v>
      </c>
      <c r="B11212" s="4" t="s">
        <v>172</v>
      </c>
      <c r="C11212" s="4">
        <v>1856.0</v>
      </c>
      <c r="D11212" s="4">
        <v>-0.103279002010822</v>
      </c>
      <c r="E11212" s="4" t="s">
        <v>39</v>
      </c>
      <c r="F11212" s="4" t="s">
        <v>39</v>
      </c>
      <c r="G11212" s="4" t="s">
        <v>39</v>
      </c>
      <c r="H11212" s="4" t="s">
        <v>39</v>
      </c>
      <c r="I11212" s="4" t="s">
        <v>39</v>
      </c>
      <c r="J11212" s="4" t="str">
        <f t="shared" si="2"/>
        <v>#VALUE!</v>
      </c>
      <c r="K11212" s="5" t="str">
        <f t="shared" si="3"/>
        <v>#VALUE!</v>
      </c>
      <c r="L11212" s="5" t="str">
        <f t="shared" si="4"/>
        <v>#VALUE!</v>
      </c>
      <c r="M11212" s="5" t="str">
        <f t="shared" si="5"/>
        <v>#VALUE!</v>
      </c>
      <c r="N11212" s="4" t="b">
        <v>1</v>
      </c>
      <c r="O11212" s="4" t="b">
        <v>1</v>
      </c>
      <c r="P11212" s="4" t="b">
        <v>0</v>
      </c>
      <c r="Q11212" s="4" t="b">
        <v>0</v>
      </c>
      <c r="R11212" s="4" t="s">
        <v>39</v>
      </c>
      <c r="S11212" s="4" t="s">
        <v>39</v>
      </c>
      <c r="T11212" s="4" t="s">
        <v>39</v>
      </c>
    </row>
    <row r="11213" ht="12.75" customHeight="1">
      <c r="A11213" s="8" t="str">
        <f t="shared" si="1"/>
        <v>Switzerland1855</v>
      </c>
      <c r="B11213" s="4" t="s">
        <v>172</v>
      </c>
      <c r="C11213" s="4">
        <v>1855.0</v>
      </c>
      <c r="D11213" s="4">
        <v>16.8677997589111</v>
      </c>
      <c r="E11213" s="4" t="s">
        <v>39</v>
      </c>
      <c r="F11213" s="4" t="s">
        <v>39</v>
      </c>
      <c r="G11213" s="4" t="s">
        <v>39</v>
      </c>
      <c r="H11213" s="4" t="s">
        <v>39</v>
      </c>
      <c r="I11213" s="4" t="s">
        <v>39</v>
      </c>
      <c r="J11213" s="4" t="str">
        <f t="shared" si="2"/>
        <v>#VALUE!</v>
      </c>
      <c r="K11213" s="5" t="str">
        <f t="shared" si="3"/>
        <v>#VALUE!</v>
      </c>
      <c r="L11213" s="5" t="str">
        <f t="shared" si="4"/>
        <v>#VALUE!</v>
      </c>
      <c r="M11213" s="5" t="str">
        <f t="shared" si="5"/>
        <v>#VALUE!</v>
      </c>
      <c r="N11213" s="4" t="b">
        <v>1</v>
      </c>
      <c r="O11213" s="4" t="b">
        <v>1</v>
      </c>
      <c r="P11213" s="4" t="b">
        <v>0</v>
      </c>
      <c r="Q11213" s="4" t="b">
        <v>0</v>
      </c>
      <c r="R11213" s="4" t="s">
        <v>39</v>
      </c>
      <c r="S11213" s="4" t="s">
        <v>39</v>
      </c>
      <c r="T11213" s="4" t="s">
        <v>39</v>
      </c>
    </row>
    <row r="11214" ht="12.75" customHeight="1">
      <c r="A11214" s="8" t="str">
        <f t="shared" si="1"/>
        <v>Switzerland1854</v>
      </c>
      <c r="B11214" s="4" t="s">
        <v>172</v>
      </c>
      <c r="C11214" s="4">
        <v>1854.0</v>
      </c>
      <c r="D11214" s="4">
        <v>-11.128999710083</v>
      </c>
      <c r="E11214" s="4" t="s">
        <v>39</v>
      </c>
      <c r="F11214" s="4" t="s">
        <v>39</v>
      </c>
      <c r="G11214" s="4" t="s">
        <v>39</v>
      </c>
      <c r="H11214" s="4" t="s">
        <v>39</v>
      </c>
      <c r="I11214" s="4" t="s">
        <v>39</v>
      </c>
      <c r="J11214" s="4" t="str">
        <f t="shared" si="2"/>
        <v>#VALUE!</v>
      </c>
      <c r="K11214" s="5" t="str">
        <f t="shared" si="3"/>
        <v>#VALUE!</v>
      </c>
      <c r="L11214" s="5" t="str">
        <f t="shared" si="4"/>
        <v>#VALUE!</v>
      </c>
      <c r="M11214" s="5" t="str">
        <f t="shared" si="5"/>
        <v>#VALUE!</v>
      </c>
      <c r="N11214" s="4" t="b">
        <v>1</v>
      </c>
      <c r="O11214" s="4" t="b">
        <v>1</v>
      </c>
      <c r="P11214" s="4" t="b">
        <v>0</v>
      </c>
      <c r="Q11214" s="4" t="b">
        <v>0</v>
      </c>
      <c r="R11214" s="4" t="s">
        <v>39</v>
      </c>
      <c r="S11214" s="4" t="s">
        <v>39</v>
      </c>
      <c r="T11214" s="4" t="s">
        <v>39</v>
      </c>
    </row>
    <row r="11215" ht="12.75" customHeight="1">
      <c r="A11215" s="8" t="str">
        <f t="shared" si="1"/>
        <v>Switzerland1853</v>
      </c>
      <c r="B11215" s="4" t="s">
        <v>172</v>
      </c>
      <c r="C11215" s="4">
        <v>1853.0</v>
      </c>
      <c r="D11215" s="4">
        <v>-3.46881008148193</v>
      </c>
      <c r="E11215" s="4" t="s">
        <v>39</v>
      </c>
      <c r="F11215" s="4" t="s">
        <v>39</v>
      </c>
      <c r="G11215" s="4" t="s">
        <v>39</v>
      </c>
      <c r="H11215" s="4" t="s">
        <v>39</v>
      </c>
      <c r="I11215" s="4" t="s">
        <v>39</v>
      </c>
      <c r="J11215" s="4" t="str">
        <f t="shared" si="2"/>
        <v>#VALUE!</v>
      </c>
      <c r="K11215" s="5" t="str">
        <f t="shared" si="3"/>
        <v>#VALUE!</v>
      </c>
      <c r="L11215" s="5" t="str">
        <f t="shared" si="4"/>
        <v>#VALUE!</v>
      </c>
      <c r="M11215" s="5" t="str">
        <f t="shared" si="5"/>
        <v>#VALUE!</v>
      </c>
      <c r="N11215" s="4" t="b">
        <v>1</v>
      </c>
      <c r="O11215" s="4" t="b">
        <v>1</v>
      </c>
      <c r="P11215" s="4" t="b">
        <v>0</v>
      </c>
      <c r="Q11215" s="4" t="b">
        <v>0</v>
      </c>
      <c r="R11215" s="4" t="s">
        <v>39</v>
      </c>
      <c r="S11215" s="4" t="s">
        <v>39</v>
      </c>
      <c r="T11215" s="4" t="s">
        <v>39</v>
      </c>
    </row>
    <row r="11216" ht="12.75" customHeight="1">
      <c r="A11216" s="8" t="str">
        <f t="shared" si="1"/>
        <v>Switzerland1852</v>
      </c>
      <c r="B11216" s="4" t="s">
        <v>172</v>
      </c>
      <c r="C11216" s="4">
        <v>1852.0</v>
      </c>
      <c r="D11216" s="4">
        <v>6.33086013793945</v>
      </c>
      <c r="E11216" s="4" t="s">
        <v>39</v>
      </c>
      <c r="F11216" s="4" t="s">
        <v>39</v>
      </c>
      <c r="G11216" s="4" t="s">
        <v>39</v>
      </c>
      <c r="H11216" s="4" t="s">
        <v>39</v>
      </c>
      <c r="I11216" s="4" t="s">
        <v>39</v>
      </c>
      <c r="J11216" s="4" t="str">
        <f t="shared" si="2"/>
        <v>#VALUE!</v>
      </c>
      <c r="K11216" s="5" t="str">
        <f t="shared" si="3"/>
        <v>#VALUE!</v>
      </c>
      <c r="L11216" s="5" t="str">
        <f t="shared" si="4"/>
        <v>#VALUE!</v>
      </c>
      <c r="M11216" s="5" t="str">
        <f t="shared" si="5"/>
        <v>#VALUE!</v>
      </c>
      <c r="N11216" s="4" t="b">
        <v>1</v>
      </c>
      <c r="O11216" s="4" t="b">
        <v>1</v>
      </c>
      <c r="P11216" s="4" t="b">
        <v>1</v>
      </c>
      <c r="Q11216" s="4" t="b">
        <v>0</v>
      </c>
      <c r="R11216" s="4" t="s">
        <v>39</v>
      </c>
      <c r="S11216" s="4" t="s">
        <v>39</v>
      </c>
      <c r="T11216" s="4" t="s">
        <v>39</v>
      </c>
    </row>
    <row r="11217" ht="12.75" customHeight="1">
      <c r="A11217" s="8" t="str">
        <f t="shared" si="1"/>
        <v>Switzerland1851</v>
      </c>
      <c r="B11217" s="4" t="s">
        <v>172</v>
      </c>
      <c r="C11217" s="4">
        <v>1851.0</v>
      </c>
      <c r="D11217" s="4">
        <v>2.598140001297</v>
      </c>
      <c r="E11217" s="4" t="s">
        <v>39</v>
      </c>
      <c r="F11217" s="4" t="s">
        <v>39</v>
      </c>
      <c r="G11217" s="4" t="s">
        <v>39</v>
      </c>
      <c r="H11217" s="4" t="s">
        <v>39</v>
      </c>
      <c r="I11217" s="4" t="s">
        <v>39</v>
      </c>
      <c r="J11217" s="4" t="str">
        <f t="shared" si="2"/>
        <v>#VALUE!</v>
      </c>
      <c r="K11217" s="5" t="str">
        <f t="shared" si="3"/>
        <v>#VALUE!</v>
      </c>
      <c r="L11217" s="5" t="str">
        <f t="shared" si="4"/>
        <v>#VALUE!</v>
      </c>
      <c r="M11217" s="5" t="str">
        <f t="shared" si="5"/>
        <v>#VALUE!</v>
      </c>
      <c r="N11217" s="4" t="b">
        <v>0</v>
      </c>
      <c r="O11217" s="4" t="b">
        <v>0</v>
      </c>
      <c r="P11217" s="4" t="b">
        <v>1</v>
      </c>
      <c r="Q11217" s="4" t="b">
        <v>1</v>
      </c>
      <c r="R11217" s="4" t="s">
        <v>39</v>
      </c>
      <c r="S11217" s="4" t="s">
        <v>39</v>
      </c>
      <c r="T11217" s="4" t="s">
        <v>39</v>
      </c>
    </row>
    <row r="11218" ht="12.75" customHeight="1">
      <c r="A11218" s="8" t="str">
        <f t="shared" si="1"/>
        <v>Switzerland1850</v>
      </c>
      <c r="B11218" s="4" t="s">
        <v>172</v>
      </c>
      <c r="C11218" s="4">
        <v>1850.0</v>
      </c>
      <c r="D11218" s="4" t="s">
        <v>39</v>
      </c>
      <c r="E11218" s="4" t="s">
        <v>39</v>
      </c>
      <c r="F11218" s="4" t="s">
        <v>39</v>
      </c>
      <c r="G11218" s="4" t="s">
        <v>39</v>
      </c>
      <c r="H11218" s="4" t="s">
        <v>39</v>
      </c>
      <c r="I11218" s="4" t="s">
        <v>39</v>
      </c>
      <c r="J11218" s="4" t="str">
        <f t="shared" si="2"/>
        <v>#VALUE!</v>
      </c>
      <c r="K11218" s="5" t="str">
        <f t="shared" si="3"/>
        <v>#VALUE!</v>
      </c>
      <c r="L11218" s="5" t="str">
        <f t="shared" si="4"/>
        <v>#VALUE!</v>
      </c>
      <c r="M11218" s="5" t="str">
        <f t="shared" si="5"/>
        <v>#VALUE!</v>
      </c>
      <c r="N11218" s="4" t="s">
        <v>39</v>
      </c>
      <c r="O11218" s="4" t="s">
        <v>39</v>
      </c>
      <c r="P11218" s="4" t="s">
        <v>39</v>
      </c>
      <c r="Q11218" s="4" t="b">
        <v>1</v>
      </c>
      <c r="R11218" s="4" t="s">
        <v>39</v>
      </c>
      <c r="S11218" s="4" t="s">
        <v>39</v>
      </c>
      <c r="T11218" s="4" t="s">
        <v>39</v>
      </c>
    </row>
    <row r="11219" ht="12.75" customHeight="1">
      <c r="A11219" s="8" t="str">
        <f t="shared" si="1"/>
        <v>Tanzania2022</v>
      </c>
      <c r="B11219" s="4" t="s">
        <v>173</v>
      </c>
      <c r="C11219" s="4">
        <v>2022.0</v>
      </c>
      <c r="D11219" s="4" t="s">
        <v>39</v>
      </c>
      <c r="E11219" s="4" t="s">
        <v>39</v>
      </c>
      <c r="F11219" s="4" t="s">
        <v>39</v>
      </c>
      <c r="G11219" s="4">
        <v>7.57092890564457E10</v>
      </c>
      <c r="H11219" s="4" t="s">
        <v>39</v>
      </c>
      <c r="I11219" s="4" t="s">
        <v>39</v>
      </c>
      <c r="J11219" s="4" t="str">
        <f t="shared" si="2"/>
        <v>#VALUE!</v>
      </c>
      <c r="K11219" s="5" t="str">
        <f t="shared" si="3"/>
        <v>#VALUE!</v>
      </c>
      <c r="L11219" s="5" t="str">
        <f t="shared" si="4"/>
        <v>#VALUE!</v>
      </c>
      <c r="M11219" s="5" t="str">
        <f t="shared" si="5"/>
        <v>#VALUE!</v>
      </c>
      <c r="N11219" s="4" t="s">
        <v>39</v>
      </c>
      <c r="O11219" s="4" t="s">
        <v>39</v>
      </c>
      <c r="P11219" s="4" t="s">
        <v>39</v>
      </c>
      <c r="Q11219" s="4" t="s">
        <v>39</v>
      </c>
      <c r="R11219" s="4" t="s">
        <v>39</v>
      </c>
      <c r="S11219" s="4">
        <v>4.55802733858587</v>
      </c>
      <c r="T11219" s="4" t="s">
        <v>39</v>
      </c>
    </row>
    <row r="11220" ht="12.75" customHeight="1">
      <c r="A11220" s="8" t="str">
        <f t="shared" si="1"/>
        <v>Tanzania2021</v>
      </c>
      <c r="B11220" s="4" t="s">
        <v>173</v>
      </c>
      <c r="C11220" s="4">
        <v>2021.0</v>
      </c>
      <c r="D11220" s="4">
        <v>4.93571981534011</v>
      </c>
      <c r="E11220" s="4">
        <v>-1.06894637476172E9</v>
      </c>
      <c r="F11220" s="4" t="s">
        <v>39</v>
      </c>
      <c r="G11220" s="4">
        <v>7.06556281405826E10</v>
      </c>
      <c r="H11220" s="4">
        <v>14.4150529101772</v>
      </c>
      <c r="I11220" s="4">
        <v>17.5147963956051</v>
      </c>
      <c r="J11220" s="4">
        <f t="shared" si="2"/>
        <v>1018504618048</v>
      </c>
      <c r="K11220" s="5">
        <f t="shared" si="3"/>
        <v>1237518941086</v>
      </c>
      <c r="L11220" s="5">
        <f t="shared" si="4"/>
        <v>219014323038</v>
      </c>
      <c r="M11220" s="5">
        <f t="shared" si="5"/>
        <v>3.099743485</v>
      </c>
      <c r="N11220" s="4" t="s">
        <v>39</v>
      </c>
      <c r="O11220" s="4" t="s">
        <v>39</v>
      </c>
      <c r="P11220" s="4" t="b">
        <v>1</v>
      </c>
      <c r="Q11220" s="4" t="s">
        <v>39</v>
      </c>
      <c r="R11220" s="4" t="s">
        <v>39</v>
      </c>
      <c r="S11220" s="4">
        <v>4.32138429480482</v>
      </c>
      <c r="T11220" s="4">
        <v>-5.05366091586309E9</v>
      </c>
    </row>
    <row r="11221" ht="12.75" customHeight="1">
      <c r="A11221" s="8" t="str">
        <f t="shared" si="1"/>
        <v>Tanzania2020</v>
      </c>
      <c r="B11221" s="4" t="s">
        <v>173</v>
      </c>
      <c r="C11221" s="4">
        <v>2020.0</v>
      </c>
      <c r="D11221" s="4">
        <v>4.80614230987934</v>
      </c>
      <c r="E11221" s="4">
        <v>-5.80121647965828E8</v>
      </c>
      <c r="F11221" s="4">
        <v>-1.12198259790435E9</v>
      </c>
      <c r="G11221" s="4">
        <v>6.60687377572651E10</v>
      </c>
      <c r="H11221" s="4">
        <v>14.5692751332521</v>
      </c>
      <c r="I11221" s="4">
        <v>17.0726927245884</v>
      </c>
      <c r="J11221" s="4">
        <f t="shared" si="2"/>
        <v>962573618092</v>
      </c>
      <c r="K11221" s="5">
        <f t="shared" si="3"/>
        <v>1127971258431</v>
      </c>
      <c r="L11221" s="5">
        <f t="shared" si="4"/>
        <v>165397640339</v>
      </c>
      <c r="M11221" s="5">
        <f t="shared" si="5"/>
        <v>2.503417591</v>
      </c>
      <c r="N11221" s="4" t="b">
        <v>0</v>
      </c>
      <c r="O11221" s="4" t="s">
        <v>39</v>
      </c>
      <c r="P11221" s="4" t="b">
        <v>1</v>
      </c>
      <c r="Q11221" s="4" t="s">
        <v>39</v>
      </c>
      <c r="R11221" s="4" t="s">
        <v>39</v>
      </c>
      <c r="S11221" s="4">
        <v>1.99196460647855</v>
      </c>
      <c r="T11221" s="4">
        <v>-4.58689038331749E9</v>
      </c>
    </row>
    <row r="11222" ht="12.75" customHeight="1">
      <c r="A11222" s="8" t="str">
        <f t="shared" si="1"/>
        <v>Tanzania2019</v>
      </c>
      <c r="B11222" s="4" t="s">
        <v>173</v>
      </c>
      <c r="C11222" s="4">
        <v>2019.0</v>
      </c>
      <c r="D11222" s="4">
        <v>6.97064269769843</v>
      </c>
      <c r="E11222" s="4">
        <v>-1.81475718062219E8</v>
      </c>
      <c r="F11222" s="4">
        <v>-1.51218190825165E9</v>
      </c>
      <c r="G11222" s="4">
        <v>6.10267658503054E10</v>
      </c>
      <c r="H11222" s="4">
        <v>14.6425705394318</v>
      </c>
      <c r="I11222" s="4">
        <v>16.6227104781714</v>
      </c>
      <c r="J11222" s="4">
        <f t="shared" si="2"/>
        <v>893588723756</v>
      </c>
      <c r="K11222" s="5">
        <f t="shared" si="3"/>
        <v>1014430260149</v>
      </c>
      <c r="L11222" s="5">
        <f t="shared" si="4"/>
        <v>120841536392</v>
      </c>
      <c r="M11222" s="5">
        <f t="shared" si="5"/>
        <v>1.980139939</v>
      </c>
      <c r="N11222" s="4" t="b">
        <v>0</v>
      </c>
      <c r="O11222" s="4" t="s">
        <v>39</v>
      </c>
      <c r="P11222" s="4" t="b">
        <v>1</v>
      </c>
      <c r="Q11222" s="4" t="s">
        <v>39</v>
      </c>
      <c r="R11222" s="4" t="s">
        <v>39</v>
      </c>
      <c r="S11222" s="4">
        <v>5.79999999996723</v>
      </c>
      <c r="T11222" s="4">
        <v>-5.0419719069597E9</v>
      </c>
    </row>
    <row r="11223" ht="12.75" customHeight="1">
      <c r="A11223" s="8" t="str">
        <f t="shared" si="1"/>
        <v>Tanzania2018</v>
      </c>
      <c r="B11223" s="4" t="s">
        <v>173</v>
      </c>
      <c r="C11223" s="4">
        <v>2018.0</v>
      </c>
      <c r="D11223" s="4">
        <v>6.95892170972139</v>
      </c>
      <c r="E11223" s="4">
        <v>-1.29284649829181E8</v>
      </c>
      <c r="F11223" s="4">
        <v>-2.26232973326673E9</v>
      </c>
      <c r="G11223" s="4">
        <v>5.70036860494102E10</v>
      </c>
      <c r="H11223" s="4">
        <v>14.674293842646</v>
      </c>
      <c r="I11223" s="4">
        <v>16.6059267557877</v>
      </c>
      <c r="J11223" s="4">
        <f t="shared" si="2"/>
        <v>836488839203</v>
      </c>
      <c r="K11223" s="5">
        <f t="shared" si="3"/>
        <v>946599035346</v>
      </c>
      <c r="L11223" s="5">
        <f t="shared" si="4"/>
        <v>110110196143</v>
      </c>
      <c r="M11223" s="5">
        <f t="shared" si="5"/>
        <v>1.931632913</v>
      </c>
      <c r="N11223" s="4" t="b">
        <v>0</v>
      </c>
      <c r="O11223" s="4" t="b">
        <v>0</v>
      </c>
      <c r="P11223" s="4" t="b">
        <v>1</v>
      </c>
      <c r="Q11223" s="4" t="b">
        <v>1</v>
      </c>
      <c r="R11223" s="4" t="s">
        <v>39</v>
      </c>
      <c r="S11223" s="4">
        <v>5.45758290393921</v>
      </c>
      <c r="T11223" s="4">
        <v>-4.02307980089519E9</v>
      </c>
    </row>
    <row r="11224" ht="12.75" customHeight="1">
      <c r="A11224" s="8" t="str">
        <f t="shared" si="1"/>
        <v>Tanzania2017</v>
      </c>
      <c r="B11224" s="4" t="s">
        <v>173</v>
      </c>
      <c r="C11224" s="4">
        <v>2017.0</v>
      </c>
      <c r="D11224" s="4">
        <v>6.7729059695137</v>
      </c>
      <c r="E11224" s="4">
        <v>2.14357223936025E8</v>
      </c>
      <c r="F11224" s="4">
        <v>-1.78265040930247E9</v>
      </c>
      <c r="G11224" s="4">
        <v>5.32759680948533E10</v>
      </c>
      <c r="H11224" s="4">
        <v>15.4145508600384</v>
      </c>
      <c r="I11224" s="4">
        <v>16.5725746878953</v>
      </c>
      <c r="J11224" s="4">
        <f t="shared" si="2"/>
        <v>821225119816</v>
      </c>
      <c r="K11224" s="5">
        <f t="shared" si="3"/>
        <v>882919960322</v>
      </c>
      <c r="L11224" s="5">
        <f t="shared" si="4"/>
        <v>61694840506</v>
      </c>
      <c r="M11224" s="5">
        <f t="shared" si="5"/>
        <v>1.158023828</v>
      </c>
      <c r="N11224" s="4" t="b">
        <v>0</v>
      </c>
      <c r="O11224" s="4" t="b">
        <v>0</v>
      </c>
      <c r="P11224" s="4" t="b">
        <v>1</v>
      </c>
      <c r="Q11224" s="4" t="b">
        <v>1</v>
      </c>
      <c r="R11224" s="4" t="s">
        <v>39</v>
      </c>
      <c r="S11224" s="4">
        <v>6.77290596953031</v>
      </c>
      <c r="T11224" s="4">
        <v>-3.7277179545569E9</v>
      </c>
    </row>
    <row r="11225" ht="12.75" customHeight="1">
      <c r="A11225" s="8" t="str">
        <f t="shared" si="1"/>
        <v>Tanzania2016</v>
      </c>
      <c r="B11225" s="4" t="s">
        <v>173</v>
      </c>
      <c r="C11225" s="4">
        <v>2016.0</v>
      </c>
      <c r="D11225" s="4">
        <v>6.86711619640732</v>
      </c>
      <c r="E11225" s="4">
        <v>-3.01592347802379E8</v>
      </c>
      <c r="F11225" s="4">
        <v>-2.73930245371212E9</v>
      </c>
      <c r="G11225" s="4">
        <v>4.97740049992038E10</v>
      </c>
      <c r="H11225" s="4">
        <v>14.8274213559617</v>
      </c>
      <c r="I11225" s="4">
        <v>16.9106593553323</v>
      </c>
      <c r="J11225" s="4">
        <f t="shared" si="2"/>
        <v>738020144697</v>
      </c>
      <c r="K11225" s="5">
        <f t="shared" si="3"/>
        <v>841711243292</v>
      </c>
      <c r="L11225" s="5">
        <f t="shared" si="4"/>
        <v>103691098595</v>
      </c>
      <c r="M11225" s="5">
        <f t="shared" si="5"/>
        <v>2.083237999</v>
      </c>
      <c r="N11225" s="4" t="b">
        <v>0</v>
      </c>
      <c r="O11225" s="4" t="b">
        <v>0</v>
      </c>
      <c r="P11225" s="4" t="b">
        <v>1</v>
      </c>
      <c r="Q11225" s="4" t="b">
        <v>0</v>
      </c>
      <c r="R11225" s="4" t="s">
        <v>39</v>
      </c>
      <c r="S11225" s="4">
        <v>6.86711619644551</v>
      </c>
      <c r="T11225" s="4">
        <v>-3.5019630956495E9</v>
      </c>
    </row>
    <row r="11226" ht="12.75" customHeight="1">
      <c r="A11226" s="8" t="str">
        <f t="shared" si="1"/>
        <v>Tanzania2015</v>
      </c>
      <c r="B11226" s="4" t="s">
        <v>173</v>
      </c>
      <c r="C11226" s="4">
        <v>2015.0</v>
      </c>
      <c r="D11226" s="4">
        <v>6.16062934273114</v>
      </c>
      <c r="E11226" s="4">
        <v>-8.11439488210463E8</v>
      </c>
      <c r="F11226" s="4">
        <v>-4.47741835829152E9</v>
      </c>
      <c r="G11226" s="4">
        <v>4.73786037836471E10</v>
      </c>
      <c r="H11226" s="4">
        <v>13.9822148477813</v>
      </c>
      <c r="I11226" s="4">
        <v>17.1507933894919</v>
      </c>
      <c r="J11226" s="4">
        <f t="shared" si="2"/>
        <v>662457817291</v>
      </c>
      <c r="K11226" s="5">
        <f t="shared" si="3"/>
        <v>812580644576</v>
      </c>
      <c r="L11226" s="5">
        <f t="shared" si="4"/>
        <v>150122827285</v>
      </c>
      <c r="M11226" s="5">
        <f t="shared" si="5"/>
        <v>3.168578542</v>
      </c>
      <c r="N11226" s="4" t="b">
        <v>0</v>
      </c>
      <c r="O11226" s="4" t="b">
        <v>0</v>
      </c>
      <c r="P11226" s="4" t="b">
        <v>1</v>
      </c>
      <c r="Q11226" s="4" t="b">
        <v>0</v>
      </c>
      <c r="R11226" s="4" t="s">
        <v>39</v>
      </c>
      <c r="S11226" s="4">
        <v>6.16062877406682</v>
      </c>
      <c r="T11226" s="4">
        <v>-2.39540121555669E9</v>
      </c>
    </row>
    <row r="11227" ht="12.75" customHeight="1">
      <c r="A11227" s="8" t="str">
        <f t="shared" si="1"/>
        <v>Tanzania2014</v>
      </c>
      <c r="B11227" s="4" t="s">
        <v>173</v>
      </c>
      <c r="C11227" s="4">
        <v>2014.0</v>
      </c>
      <c r="D11227" s="4">
        <v>6.73246129669169</v>
      </c>
      <c r="E11227" s="4">
        <v>-7.77807479307019E8</v>
      </c>
      <c r="F11227" s="4">
        <v>-5.06199744898204E9</v>
      </c>
      <c r="G11227" s="4">
        <v>4.99648250811078E10</v>
      </c>
      <c r="H11227" s="4">
        <v>14.3771351758546</v>
      </c>
      <c r="I11227" s="4">
        <v>17.2885623512396</v>
      </c>
      <c r="J11227" s="4">
        <f t="shared" si="2"/>
        <v>718351044229</v>
      </c>
      <c r="K11227" s="5">
        <f t="shared" si="3"/>
        <v>863819993784</v>
      </c>
      <c r="L11227" s="5">
        <f t="shared" si="4"/>
        <v>145468949554</v>
      </c>
      <c r="M11227" s="5">
        <f t="shared" si="5"/>
        <v>2.911427175</v>
      </c>
      <c r="N11227" s="4" t="b">
        <v>0</v>
      </c>
      <c r="O11227" s="4" t="b">
        <v>0</v>
      </c>
      <c r="P11227" s="4" t="b">
        <v>1</v>
      </c>
      <c r="Q11227" s="4" t="b">
        <v>0</v>
      </c>
      <c r="R11227" s="4" t="s">
        <v>39</v>
      </c>
      <c r="S11227" s="4">
        <v>6.73246186832483</v>
      </c>
      <c r="T11227" s="4">
        <v>2.5862212974607E9</v>
      </c>
    </row>
    <row r="11228" ht="12.75" customHeight="1">
      <c r="A11228" s="8" t="str">
        <f t="shared" si="1"/>
        <v>Tanzania2013</v>
      </c>
      <c r="B11228" s="4" t="s">
        <v>173</v>
      </c>
      <c r="C11228" s="4">
        <v>2013.0</v>
      </c>
      <c r="D11228" s="4">
        <v>6.78158623788359</v>
      </c>
      <c r="E11228" s="4">
        <v>-1.17144884090349E9</v>
      </c>
      <c r="F11228" s="4">
        <v>-4.98795473162522E9</v>
      </c>
      <c r="G11228" s="4">
        <v>4.56805326137591E10</v>
      </c>
      <c r="H11228" s="4">
        <v>15.0325467606725</v>
      </c>
      <c r="I11228" s="4">
        <v>18.7917617054726</v>
      </c>
      <c r="J11228" s="4">
        <f t="shared" si="2"/>
        <v>686694742569</v>
      </c>
      <c r="K11228" s="5">
        <f t="shared" si="3"/>
        <v>858417683457</v>
      </c>
      <c r="L11228" s="5">
        <f t="shared" si="4"/>
        <v>171722940888</v>
      </c>
      <c r="M11228" s="5">
        <f t="shared" si="5"/>
        <v>3.759214945</v>
      </c>
      <c r="N11228" s="4" t="b">
        <v>0</v>
      </c>
      <c r="O11228" s="4" t="b">
        <v>0</v>
      </c>
      <c r="P11228" s="4" t="b">
        <v>1</v>
      </c>
      <c r="Q11228" s="4" t="b">
        <v>1</v>
      </c>
      <c r="R11228" s="4" t="s">
        <v>39</v>
      </c>
      <c r="S11228" s="4">
        <v>6.78158560065316</v>
      </c>
      <c r="T11228" s="4">
        <v>-4.2842924673487E9</v>
      </c>
    </row>
    <row r="11229" ht="12.75" customHeight="1">
      <c r="A11229" s="8" t="str">
        <f t="shared" si="1"/>
        <v>Tanzania2012</v>
      </c>
      <c r="B11229" s="4" t="s">
        <v>173</v>
      </c>
      <c r="C11229" s="4">
        <v>2012.0</v>
      </c>
      <c r="D11229" s="4">
        <v>5.14101362081797</v>
      </c>
      <c r="E11229" s="4">
        <v>-1.20208117763898E9</v>
      </c>
      <c r="F11229" s="4">
        <v>-3.76433591481112E9</v>
      </c>
      <c r="G11229" s="4">
        <v>3.96505226459811E10</v>
      </c>
      <c r="H11229" s="4">
        <v>15.5799689216583</v>
      </c>
      <c r="I11229" s="4">
        <v>19.5769121222059</v>
      </c>
      <c r="J11229" s="4">
        <f t="shared" si="2"/>
        <v>617753910552</v>
      </c>
      <c r="K11229" s="5">
        <f t="shared" si="3"/>
        <v>776234797440</v>
      </c>
      <c r="L11229" s="5">
        <f t="shared" si="4"/>
        <v>158480886888</v>
      </c>
      <c r="M11229" s="5">
        <f t="shared" si="5"/>
        <v>3.996943201</v>
      </c>
      <c r="N11229" s="4" t="b">
        <v>0</v>
      </c>
      <c r="O11229" s="4" t="b">
        <v>0</v>
      </c>
      <c r="P11229" s="4" t="b">
        <v>1</v>
      </c>
      <c r="Q11229" s="4" t="b">
        <v>1</v>
      </c>
      <c r="R11229" s="4" t="s">
        <v>39</v>
      </c>
      <c r="S11229" s="4">
        <v>4.50015355982126</v>
      </c>
      <c r="T11229" s="4">
        <v>-6.030009967778E9</v>
      </c>
    </row>
    <row r="11230" ht="12.75" customHeight="1">
      <c r="A11230" s="8" t="str">
        <f t="shared" si="1"/>
        <v>Tanzania2011</v>
      </c>
      <c r="B11230" s="4" t="s">
        <v>173</v>
      </c>
      <c r="C11230" s="4">
        <v>2011.0</v>
      </c>
      <c r="D11230" s="4">
        <v>7.90450757225193</v>
      </c>
      <c r="E11230" s="4">
        <v>-9.61263900158705E8</v>
      </c>
      <c r="F11230" s="4">
        <v>-4.38095134766407E9</v>
      </c>
      <c r="G11230" s="4">
        <v>3.46571417206759E10</v>
      </c>
      <c r="H11230" s="4">
        <v>15.5184121103115</v>
      </c>
      <c r="I11230" s="4">
        <v>19.0297768727774</v>
      </c>
      <c r="J11230" s="4">
        <f t="shared" si="2"/>
        <v>537823807787</v>
      </c>
      <c r="K11230" s="5">
        <f t="shared" si="3"/>
        <v>659517673993</v>
      </c>
      <c r="L11230" s="5">
        <f t="shared" si="4"/>
        <v>121693866206</v>
      </c>
      <c r="M11230" s="5">
        <f t="shared" si="5"/>
        <v>3.511364762</v>
      </c>
      <c r="N11230" s="4" t="b">
        <v>0</v>
      </c>
      <c r="O11230" s="4" t="b">
        <v>0</v>
      </c>
      <c r="P11230" s="4" t="b">
        <v>1</v>
      </c>
      <c r="Q11230" s="4" t="b">
        <v>0</v>
      </c>
      <c r="R11230" s="4" t="s">
        <v>39</v>
      </c>
      <c r="S11230" s="4">
        <v>7.67215543499384</v>
      </c>
      <c r="T11230" s="4">
        <v>-4.99338092530519E9</v>
      </c>
    </row>
    <row r="11231" ht="12.75" customHeight="1">
      <c r="A11231" s="8" t="str">
        <f t="shared" si="1"/>
        <v>Tanzania2010</v>
      </c>
      <c r="B11231" s="4" t="s">
        <v>173</v>
      </c>
      <c r="C11231" s="4">
        <v>2010.0</v>
      </c>
      <c r="D11231" s="4">
        <v>6.35888608148812</v>
      </c>
      <c r="E11231" s="4">
        <v>-1.30190169734449E9</v>
      </c>
      <c r="F11231" s="4">
        <v>-2.21078002037976E9</v>
      </c>
      <c r="G11231" s="4">
        <v>3.20142475475146E10</v>
      </c>
      <c r="H11231" s="4">
        <v>15.0608639577513</v>
      </c>
      <c r="I11231" s="4">
        <v>19.8047019288077</v>
      </c>
      <c r="J11231" s="4">
        <f t="shared" si="2"/>
        <v>482162227023</v>
      </c>
      <c r="K11231" s="5">
        <f t="shared" si="3"/>
        <v>634032630154</v>
      </c>
      <c r="L11231" s="5">
        <f t="shared" si="4"/>
        <v>151870403131</v>
      </c>
      <c r="M11231" s="5">
        <f t="shared" si="5"/>
        <v>4.743837971</v>
      </c>
      <c r="N11231" s="4" t="b">
        <v>0</v>
      </c>
      <c r="O11231" s="4" t="b">
        <v>0</v>
      </c>
      <c r="P11231" s="4" t="b">
        <v>1</v>
      </c>
      <c r="Q11231" s="4" t="b">
        <v>0</v>
      </c>
      <c r="R11231" s="4" t="s">
        <v>39</v>
      </c>
      <c r="S11231" s="4">
        <v>6.33652342747494</v>
      </c>
      <c r="T11231" s="4">
        <v>-2.6428941731613E9</v>
      </c>
    </row>
    <row r="11232" ht="12.75" customHeight="1">
      <c r="A11232" s="8" t="str">
        <f t="shared" si="1"/>
        <v>Tanzania2009</v>
      </c>
      <c r="B11232" s="4" t="s">
        <v>173</v>
      </c>
      <c r="C11232" s="4">
        <v>2009.0</v>
      </c>
      <c r="D11232" s="4">
        <v>5.38234616846072</v>
      </c>
      <c r="E11232" s="4">
        <v>-1.11130443242299E9</v>
      </c>
      <c r="F11232" s="4">
        <v>-1.80991473757817E9</v>
      </c>
      <c r="G11232" s="4">
        <v>2.90818261586787E10</v>
      </c>
      <c r="H11232" s="4">
        <v>15.115243207336</v>
      </c>
      <c r="I11232" s="4">
        <v>19.5787714671586</v>
      </c>
      <c r="J11232" s="4">
        <f t="shared" si="2"/>
        <v>439578875302</v>
      </c>
      <c r="K11232" s="5">
        <f t="shared" si="3"/>
        <v>569386428208</v>
      </c>
      <c r="L11232" s="5">
        <f t="shared" si="4"/>
        <v>129807552907</v>
      </c>
      <c r="M11232" s="5">
        <f t="shared" si="5"/>
        <v>4.46352826</v>
      </c>
      <c r="N11232" s="4" t="b">
        <v>0</v>
      </c>
      <c r="O11232" s="4" t="b">
        <v>0</v>
      </c>
      <c r="P11232" s="4" t="b">
        <v>1</v>
      </c>
      <c r="Q11232" s="4" t="b">
        <v>0</v>
      </c>
      <c r="R11232" s="4" t="s">
        <v>39</v>
      </c>
      <c r="S11232" s="4">
        <v>5.26910524791853</v>
      </c>
      <c r="T11232" s="4">
        <v>-2.93242138883589E9</v>
      </c>
    </row>
    <row r="11233" ht="12.75" customHeight="1">
      <c r="A11233" s="8" t="str">
        <f t="shared" si="1"/>
        <v>Tanzania2008</v>
      </c>
      <c r="B11233" s="4" t="s">
        <v>173</v>
      </c>
      <c r="C11233" s="4">
        <v>2008.0</v>
      </c>
      <c r="D11233" s="4">
        <v>5.56659531349044</v>
      </c>
      <c r="E11233" s="4">
        <v>-3.22599724588648E8</v>
      </c>
      <c r="F11233" s="4">
        <v>-2.57708633469338E9</v>
      </c>
      <c r="G11233" s="4">
        <v>2.79615276227154E10</v>
      </c>
      <c r="H11233" s="4">
        <v>16.1664957635547</v>
      </c>
      <c r="I11233" s="4">
        <v>18.0836903338172</v>
      </c>
      <c r="J11233" s="4">
        <f t="shared" si="2"/>
        <v>452039917855</v>
      </c>
      <c r="K11233" s="5">
        <f t="shared" si="3"/>
        <v>505647606790</v>
      </c>
      <c r="L11233" s="5">
        <f t="shared" si="4"/>
        <v>53607688935</v>
      </c>
      <c r="M11233" s="5">
        <f t="shared" si="5"/>
        <v>1.91719457</v>
      </c>
      <c r="N11233" s="4" t="b">
        <v>0</v>
      </c>
      <c r="O11233" s="4" t="b">
        <v>0</v>
      </c>
      <c r="P11233" s="4" t="b">
        <v>1</v>
      </c>
      <c r="Q11233" s="4" t="b">
        <v>0</v>
      </c>
      <c r="R11233" s="4" t="s">
        <v>39</v>
      </c>
      <c r="S11233" s="4">
        <v>5.68641685976419</v>
      </c>
      <c r="T11233" s="4">
        <v>-1.12029853596329E9</v>
      </c>
    </row>
    <row r="11234" ht="12.75" customHeight="1">
      <c r="A11234" s="8" t="str">
        <f t="shared" si="1"/>
        <v>Tanzania2007</v>
      </c>
      <c r="B11234" s="4" t="s">
        <v>173</v>
      </c>
      <c r="C11234" s="4">
        <v>2007.0</v>
      </c>
      <c r="D11234" s="4">
        <v>8.46438158533273</v>
      </c>
      <c r="E11234" s="4">
        <v>-1.22097352365608E8</v>
      </c>
      <c r="F11234" s="4">
        <v>-1.71473615120674E9</v>
      </c>
      <c r="G11234" s="4">
        <v>2.18435290249154E10</v>
      </c>
      <c r="H11234" s="4">
        <v>16.3863462701673</v>
      </c>
      <c r="I11234" s="4">
        <v>17.829826700129</v>
      </c>
      <c r="J11234" s="4">
        <f t="shared" si="2"/>
        <v>357935630365</v>
      </c>
      <c r="K11234" s="5">
        <f t="shared" si="3"/>
        <v>389466337033</v>
      </c>
      <c r="L11234" s="5">
        <f t="shared" si="4"/>
        <v>31530706669</v>
      </c>
      <c r="M11234" s="5">
        <f t="shared" si="5"/>
        <v>1.44348043</v>
      </c>
      <c r="N11234" s="4" t="b">
        <v>0</v>
      </c>
      <c r="O11234" s="4" t="b">
        <v>0</v>
      </c>
      <c r="P11234" s="4" t="b">
        <v>1</v>
      </c>
      <c r="Q11234" s="4" t="b">
        <v>0</v>
      </c>
      <c r="R11234" s="4" t="s">
        <v>39</v>
      </c>
      <c r="S11234" s="4">
        <v>6.76853520180663</v>
      </c>
      <c r="T11234" s="4">
        <v>-6.11799859779999E9</v>
      </c>
    </row>
    <row r="11235" ht="12.75" customHeight="1">
      <c r="A11235" s="8" t="str">
        <f t="shared" si="1"/>
        <v>Tanzania2006</v>
      </c>
      <c r="B11235" s="4" t="s">
        <v>173</v>
      </c>
      <c r="C11235" s="4">
        <v>2006.0</v>
      </c>
      <c r="D11235" s="4">
        <v>4.66057099553221</v>
      </c>
      <c r="E11235" s="4">
        <v>-4.67668815750824E8</v>
      </c>
      <c r="F11235" s="4">
        <v>-1.10205417168581E9</v>
      </c>
      <c r="G11235" s="4">
        <v>1.86495902482626E10</v>
      </c>
      <c r="H11235" s="4">
        <v>14.2342734583771</v>
      </c>
      <c r="I11235" s="4">
        <v>17.6180235151665</v>
      </c>
      <c r="J11235" s="4">
        <f t="shared" si="2"/>
        <v>265463367480</v>
      </c>
      <c r="K11235" s="5">
        <f t="shared" si="3"/>
        <v>328568919542</v>
      </c>
      <c r="L11235" s="5">
        <f t="shared" si="4"/>
        <v>63105552062</v>
      </c>
      <c r="M11235" s="5">
        <f t="shared" si="5"/>
        <v>3.383750057</v>
      </c>
      <c r="N11235" s="4" t="b">
        <v>0</v>
      </c>
      <c r="O11235" s="4" t="b">
        <v>1</v>
      </c>
      <c r="P11235" s="4" t="b">
        <v>1</v>
      </c>
      <c r="Q11235" s="4" t="b">
        <v>0</v>
      </c>
      <c r="R11235" s="4" t="s">
        <v>39</v>
      </c>
      <c r="S11235" s="4">
        <v>6.5322213903017</v>
      </c>
      <c r="T11235" s="4">
        <v>-3.1939387766528E9</v>
      </c>
    </row>
    <row r="11236" ht="12.75" customHeight="1">
      <c r="A11236" s="8" t="str">
        <f t="shared" si="1"/>
        <v>Tanzania2005</v>
      </c>
      <c r="B11236" s="4" t="s">
        <v>173</v>
      </c>
      <c r="C11236" s="4">
        <v>2005.0</v>
      </c>
      <c r="D11236" s="4">
        <v>7.36988971447193</v>
      </c>
      <c r="E11236" s="4">
        <v>-4.4057368598038E8</v>
      </c>
      <c r="F11236" s="4">
        <v>-1.09255890960172E9</v>
      </c>
      <c r="G11236" s="4">
        <v>1.83990460252688E10</v>
      </c>
      <c r="H11236" s="4">
        <v>15.0375806276986</v>
      </c>
      <c r="I11236" s="4">
        <v>18.3136743359595</v>
      </c>
      <c r="J11236" s="4">
        <f t="shared" si="2"/>
        <v>276677138078</v>
      </c>
      <c r="K11236" s="5">
        <f t="shared" si="3"/>
        <v>336954136999</v>
      </c>
      <c r="L11236" s="5">
        <f t="shared" si="4"/>
        <v>60276998921</v>
      </c>
      <c r="M11236" s="5">
        <f t="shared" si="5"/>
        <v>3.276093708</v>
      </c>
      <c r="N11236" s="4" t="b">
        <v>0</v>
      </c>
      <c r="O11236" s="4" t="b">
        <v>1</v>
      </c>
      <c r="P11236" s="4" t="b">
        <v>1</v>
      </c>
      <c r="Q11236" s="4" t="b">
        <v>0</v>
      </c>
      <c r="R11236" s="4" t="s">
        <v>39</v>
      </c>
      <c r="S11236" s="4">
        <v>7.47631925782292</v>
      </c>
      <c r="T11236" s="4">
        <v>-2.50544222993801E8</v>
      </c>
    </row>
    <row r="11237" ht="12.75" customHeight="1">
      <c r="A11237" s="8" t="str">
        <f t="shared" si="1"/>
        <v>Tanzania2004</v>
      </c>
      <c r="B11237" s="4" t="s">
        <v>173</v>
      </c>
      <c r="C11237" s="4">
        <v>2004.0</v>
      </c>
      <c r="D11237" s="4">
        <v>7.82827844337958</v>
      </c>
      <c r="E11237" s="4">
        <v>-2.82111488778441E8</v>
      </c>
      <c r="F11237" s="4">
        <v>-4.8338177629385E8</v>
      </c>
      <c r="G11237" s="4">
        <v>1.66759484147573E10</v>
      </c>
      <c r="H11237" s="4">
        <v>14.5891747531159</v>
      </c>
      <c r="I11237" s="4">
        <v>17.0229916394697</v>
      </c>
      <c r="J11237" s="4">
        <f t="shared" si="2"/>
        <v>243288325597</v>
      </c>
      <c r="K11237" s="5">
        <f t="shared" si="3"/>
        <v>283874530445</v>
      </c>
      <c r="L11237" s="5">
        <f t="shared" si="4"/>
        <v>40586204848</v>
      </c>
      <c r="M11237" s="5">
        <f t="shared" si="5"/>
        <v>2.433816886</v>
      </c>
      <c r="N11237" s="4" t="b">
        <v>0</v>
      </c>
      <c r="O11237" s="4" t="b">
        <v>0</v>
      </c>
      <c r="P11237" s="4" t="b">
        <v>1</v>
      </c>
      <c r="Q11237" s="4" t="b">
        <v>1</v>
      </c>
      <c r="R11237" s="4" t="s">
        <v>39</v>
      </c>
      <c r="S11237" s="4">
        <v>7.50381466047716</v>
      </c>
      <c r="T11237" s="4">
        <v>-1.72309761051149E9</v>
      </c>
    </row>
    <row r="11238" ht="12.75" customHeight="1">
      <c r="A11238" s="8" t="str">
        <f t="shared" si="1"/>
        <v>Tanzania2003</v>
      </c>
      <c r="B11238" s="4" t="s">
        <v>173</v>
      </c>
      <c r="C11238" s="4">
        <v>2003.0</v>
      </c>
      <c r="D11238" s="4">
        <v>6.88622582565649</v>
      </c>
      <c r="E11238" s="4">
        <v>-1.62371049780227E8</v>
      </c>
      <c r="F11238" s="4">
        <v>-1.7420503339873E8</v>
      </c>
      <c r="G11238" s="4">
        <v>1.5224257698482E10</v>
      </c>
      <c r="H11238" s="4">
        <v>13.5887229242805</v>
      </c>
      <c r="I11238" s="4">
        <v>15.3636759215052</v>
      </c>
      <c r="J11238" s="4">
        <f t="shared" si="2"/>
        <v>206878219593</v>
      </c>
      <c r="K11238" s="5">
        <f t="shared" si="3"/>
        <v>233900561425</v>
      </c>
      <c r="L11238" s="5">
        <f t="shared" si="4"/>
        <v>27022341832</v>
      </c>
      <c r="M11238" s="5">
        <f t="shared" si="5"/>
        <v>1.774952997</v>
      </c>
      <c r="N11238" s="4" t="b">
        <v>0</v>
      </c>
      <c r="O11238" s="4" t="b">
        <v>0</v>
      </c>
      <c r="P11238" s="4" t="b">
        <v>1</v>
      </c>
      <c r="Q11238" s="4" t="b">
        <v>1</v>
      </c>
      <c r="R11238" s="4" t="s">
        <v>39</v>
      </c>
      <c r="S11238" s="4">
        <v>6.67278982908314</v>
      </c>
      <c r="T11238" s="4">
        <v>-1.45169071627529E9</v>
      </c>
    </row>
    <row r="11239" ht="12.75" customHeight="1">
      <c r="A11239" s="8" t="str">
        <f t="shared" si="1"/>
        <v>Tanzania2002</v>
      </c>
      <c r="B11239" s="4" t="s">
        <v>173</v>
      </c>
      <c r="C11239" s="4">
        <v>2002.0</v>
      </c>
      <c r="D11239" s="4">
        <v>7.16356452563948</v>
      </c>
      <c r="E11239" s="4">
        <v>2.03842929477965E7</v>
      </c>
      <c r="F11239" s="4">
        <v>-4.57826826343699E7</v>
      </c>
      <c r="G11239" s="4">
        <v>1.41420350802849E10</v>
      </c>
      <c r="H11239" s="4">
        <v>12.8825988878899</v>
      </c>
      <c r="I11239" s="4">
        <v>13.609286096904</v>
      </c>
      <c r="J11239" s="4">
        <f t="shared" si="2"/>
        <v>182186165398</v>
      </c>
      <c r="K11239" s="5">
        <f t="shared" si="3"/>
        <v>192463001400</v>
      </c>
      <c r="L11239" s="5">
        <f t="shared" si="4"/>
        <v>10276836002</v>
      </c>
      <c r="M11239" s="5">
        <f t="shared" si="5"/>
        <v>0.726687209</v>
      </c>
      <c r="N11239" s="4" t="b">
        <v>0</v>
      </c>
      <c r="O11239" s="4" t="b">
        <v>0</v>
      </c>
      <c r="P11239" s="4" t="b">
        <v>1</v>
      </c>
      <c r="Q11239" s="4" t="b">
        <v>0</v>
      </c>
      <c r="R11239" s="4" t="s">
        <v>39</v>
      </c>
      <c r="S11239" s="4">
        <v>7.09319498353686</v>
      </c>
      <c r="T11239" s="4">
        <v>-1.08222261819709E9</v>
      </c>
    </row>
    <row r="11240" ht="12.75" customHeight="1">
      <c r="A11240" s="8" t="str">
        <f t="shared" si="1"/>
        <v>Tanzania2001</v>
      </c>
      <c r="B11240" s="4" t="s">
        <v>173</v>
      </c>
      <c r="C11240" s="4">
        <v>2001.0</v>
      </c>
      <c r="D11240" s="4">
        <v>5.9978412034749</v>
      </c>
      <c r="E11240" s="4">
        <v>9.69358661953614E7</v>
      </c>
      <c r="F11240" s="4">
        <v>-5.6368638274754E8</v>
      </c>
      <c r="G11240" s="4">
        <v>1.35816442457352E10</v>
      </c>
      <c r="H11240" s="4">
        <v>11.9628203334535</v>
      </c>
      <c r="I11240" s="4">
        <v>12.3769089173651</v>
      </c>
      <c r="J11240" s="4">
        <f t="shared" si="2"/>
        <v>162474769945</v>
      </c>
      <c r="K11240" s="5">
        <f t="shared" si="3"/>
        <v>168098773778</v>
      </c>
      <c r="L11240" s="5">
        <f t="shared" si="4"/>
        <v>5624003833</v>
      </c>
      <c r="M11240" s="5">
        <f t="shared" si="5"/>
        <v>0.4140885839</v>
      </c>
      <c r="N11240" s="4" t="b">
        <v>0</v>
      </c>
      <c r="O11240" s="4" t="b">
        <v>0</v>
      </c>
      <c r="P11240" s="4" t="b">
        <v>1</v>
      </c>
      <c r="Q11240" s="4" t="b">
        <v>0</v>
      </c>
      <c r="R11240" s="4" t="s">
        <v>39</v>
      </c>
      <c r="S11240" s="4">
        <v>6.07080828847816</v>
      </c>
      <c r="T11240" s="4">
        <v>-5.60390834549699E8</v>
      </c>
    </row>
    <row r="11241" ht="12.75" customHeight="1">
      <c r="A11241" s="8" t="str">
        <f t="shared" si="1"/>
        <v>Tanzania2000</v>
      </c>
      <c r="B11241" s="4" t="s">
        <v>173</v>
      </c>
      <c r="C11241" s="4">
        <v>2000.0</v>
      </c>
      <c r="D11241" s="4">
        <v>4.93379592826518</v>
      </c>
      <c r="E11241" s="4">
        <v>7.46206329035991E7</v>
      </c>
      <c r="F11241" s="4">
        <v>-4.283019443986E8</v>
      </c>
      <c r="G11241" s="4">
        <v>1.33759763536994E10</v>
      </c>
      <c r="H11241" s="4">
        <v>11.5937712600191</v>
      </c>
      <c r="I11241" s="4">
        <v>12.3242604952977</v>
      </c>
      <c r="J11241" s="4">
        <f t="shared" si="2"/>
        <v>155078010224</v>
      </c>
      <c r="K11241" s="5">
        <f t="shared" si="3"/>
        <v>164849016962</v>
      </c>
      <c r="L11241" s="5">
        <f t="shared" si="4"/>
        <v>9771006738</v>
      </c>
      <c r="M11241" s="5">
        <f t="shared" si="5"/>
        <v>0.7304892353</v>
      </c>
      <c r="N11241" s="4" t="b">
        <v>0</v>
      </c>
      <c r="O11241" s="4" t="b">
        <v>1</v>
      </c>
      <c r="P11241" s="4" t="b">
        <v>1</v>
      </c>
      <c r="Q11241" s="4" t="b">
        <v>0</v>
      </c>
      <c r="R11241" s="4" t="s">
        <v>39</v>
      </c>
      <c r="S11241" s="4">
        <v>4.52078463488321</v>
      </c>
      <c r="T11241" s="4">
        <v>-2.056678920358E8</v>
      </c>
    </row>
    <row r="11242" ht="12.75" customHeight="1">
      <c r="A11242" s="8" t="str">
        <f t="shared" si="1"/>
        <v>Tanzania1999</v>
      </c>
      <c r="B11242" s="4" t="s">
        <v>173</v>
      </c>
      <c r="C11242" s="4">
        <v>1999.0</v>
      </c>
      <c r="D11242" s="4">
        <v>4.84044763617077</v>
      </c>
      <c r="E11242" s="4">
        <v>3.83662758268485E7</v>
      </c>
      <c r="F11242" s="4">
        <v>-7.771016690163E8</v>
      </c>
      <c r="G11242" s="4">
        <v>1.2711213451034E10</v>
      </c>
      <c r="H11242" s="4">
        <v>11.6215905888605</v>
      </c>
      <c r="I11242" s="4">
        <v>12.7605673332711</v>
      </c>
      <c r="J11242" s="4">
        <f t="shared" si="2"/>
        <v>147724518616</v>
      </c>
      <c r="K11242" s="5">
        <f t="shared" si="3"/>
        <v>162202295130</v>
      </c>
      <c r="L11242" s="5">
        <f t="shared" si="4"/>
        <v>14477776514</v>
      </c>
      <c r="M11242" s="5">
        <f t="shared" si="5"/>
        <v>1.138976744</v>
      </c>
      <c r="N11242" s="4" t="b">
        <v>0</v>
      </c>
      <c r="O11242" s="4" t="b">
        <v>1</v>
      </c>
      <c r="P11242" s="4" t="b">
        <v>1</v>
      </c>
      <c r="Q11242" s="4" t="b">
        <v>0</v>
      </c>
      <c r="R11242" s="4" t="s">
        <v>39</v>
      </c>
      <c r="S11242" s="4">
        <v>4.86386375517051</v>
      </c>
      <c r="T11242" s="4">
        <v>-6.64762902665399E8</v>
      </c>
    </row>
    <row r="11243" ht="12.75" customHeight="1">
      <c r="A11243" s="8" t="str">
        <f t="shared" si="1"/>
        <v>Tanzania1998</v>
      </c>
      <c r="B11243" s="4" t="s">
        <v>173</v>
      </c>
      <c r="C11243" s="4">
        <v>1998.0</v>
      </c>
      <c r="D11243" s="4">
        <v>3.70847123459872</v>
      </c>
      <c r="E11243" s="4">
        <v>1.69763358265197E8</v>
      </c>
      <c r="F11243" s="4">
        <v>-7.04367269876E8</v>
      </c>
      <c r="G11243" s="4">
        <v>1.22704485463584E10</v>
      </c>
      <c r="H11243" s="4">
        <v>11.5038972265791</v>
      </c>
      <c r="I11243" s="4">
        <v>11.3712472616604</v>
      </c>
      <c r="J11243" s="4">
        <f t="shared" si="2"/>
        <v>141157979001</v>
      </c>
      <c r="K11243" s="5">
        <f t="shared" si="3"/>
        <v>139530304432</v>
      </c>
      <c r="L11243" s="5">
        <f t="shared" si="4"/>
        <v>-1627674569</v>
      </c>
      <c r="M11243" s="5">
        <f t="shared" si="5"/>
        <v>-0.1326499649</v>
      </c>
      <c r="N11243" s="4" t="b">
        <v>0</v>
      </c>
      <c r="O11243" s="4" t="b">
        <v>0</v>
      </c>
      <c r="P11243" s="4" t="b">
        <v>1</v>
      </c>
      <c r="Q11243" s="4" t="b">
        <v>0</v>
      </c>
      <c r="R11243" s="4" t="s">
        <v>39</v>
      </c>
      <c r="S11243" s="4">
        <v>3.70851159607723</v>
      </c>
      <c r="T11243" s="4">
        <v>-4.407649046756E8</v>
      </c>
    </row>
    <row r="11244" ht="12.75" customHeight="1">
      <c r="A11244" s="8" t="str">
        <f t="shared" si="1"/>
        <v>Tanzania1997</v>
      </c>
      <c r="B11244" s="4" t="s">
        <v>173</v>
      </c>
      <c r="C11244" s="4">
        <v>1997.0</v>
      </c>
      <c r="D11244" s="4">
        <v>3.52527587846585</v>
      </c>
      <c r="E11244" s="4">
        <v>1.53077519355707E8</v>
      </c>
      <c r="F11244" s="4">
        <v>-4.36213043549E8</v>
      </c>
      <c r="G11244" s="4">
        <v>7.68385249684499E9</v>
      </c>
      <c r="H11244" s="4">
        <v>12.8020109513716</v>
      </c>
      <c r="I11244" s="4">
        <v>12.8284826236857</v>
      </c>
      <c r="J11244" s="4">
        <f t="shared" si="2"/>
        <v>98368763813</v>
      </c>
      <c r="K11244" s="5">
        <f t="shared" si="3"/>
        <v>98572168239</v>
      </c>
      <c r="L11244" s="5">
        <f t="shared" si="4"/>
        <v>203404425.4</v>
      </c>
      <c r="M11244" s="5">
        <f t="shared" si="5"/>
        <v>0.02647167231</v>
      </c>
      <c r="N11244" s="4" t="b">
        <v>0</v>
      </c>
      <c r="O11244" s="4" t="b">
        <v>0</v>
      </c>
      <c r="P11244" s="4" t="b">
        <v>1</v>
      </c>
      <c r="Q11244" s="4" t="b">
        <v>0</v>
      </c>
      <c r="R11244" s="4" t="s">
        <v>39</v>
      </c>
      <c r="S11244" s="4">
        <v>3.52527819135224</v>
      </c>
      <c r="T11244" s="4">
        <v>-4.58659604951341E9</v>
      </c>
    </row>
    <row r="11245" ht="12.75" customHeight="1">
      <c r="A11245" s="8" t="str">
        <f t="shared" si="1"/>
        <v>Tanzania1996</v>
      </c>
      <c r="B11245" s="4" t="s">
        <v>173</v>
      </c>
      <c r="C11245" s="4">
        <v>1996.0</v>
      </c>
      <c r="D11245" s="4">
        <v>4.54443537056738</v>
      </c>
      <c r="E11245" s="4">
        <v>2.58637667682649E8</v>
      </c>
      <c r="F11245" s="4">
        <v>-4.127700539676E8</v>
      </c>
      <c r="G11245" s="4">
        <v>6.49619582396993E9</v>
      </c>
      <c r="H11245" s="4">
        <v>14.9473041741051</v>
      </c>
      <c r="I11245" s="4">
        <v>13.3763702401261</v>
      </c>
      <c r="J11245" s="4">
        <f t="shared" si="2"/>
        <v>97100614955</v>
      </c>
      <c r="K11245" s="5">
        <f t="shared" si="3"/>
        <v>86895520494</v>
      </c>
      <c r="L11245" s="5">
        <f t="shared" si="4"/>
        <v>-10205094462</v>
      </c>
      <c r="M11245" s="5">
        <f t="shared" si="5"/>
        <v>-1.570933934</v>
      </c>
      <c r="N11245" s="4" t="b">
        <v>0</v>
      </c>
      <c r="O11245" s="4" t="b">
        <v>0</v>
      </c>
      <c r="P11245" s="4" t="b">
        <v>1</v>
      </c>
      <c r="Q11245" s="4" t="b">
        <v>0</v>
      </c>
      <c r="R11245" s="4" t="s">
        <v>39</v>
      </c>
      <c r="S11245" s="4">
        <v>4.54436680187438</v>
      </c>
      <c r="T11245" s="4">
        <v>-1.18765667287506E9</v>
      </c>
    </row>
    <row r="11246" ht="12.75" customHeight="1">
      <c r="A11246" s="8" t="str">
        <f t="shared" si="1"/>
        <v>Tanzania1995</v>
      </c>
      <c r="B11246" s="4" t="s">
        <v>173</v>
      </c>
      <c r="C11246" s="4">
        <v>1995.0</v>
      </c>
      <c r="D11246" s="4">
        <v>3.57050028335607</v>
      </c>
      <c r="E11246" s="4">
        <v>4.92965597801893E7</v>
      </c>
      <c r="F11246" s="4">
        <v>-5.897608964316E8</v>
      </c>
      <c r="G11246" s="4">
        <v>5.25522104383861E9</v>
      </c>
      <c r="H11246" s="4">
        <v>13.4584261277039</v>
      </c>
      <c r="I11246" s="4">
        <v>15.5758967201743</v>
      </c>
      <c r="J11246" s="4">
        <f t="shared" si="2"/>
        <v>70727004203</v>
      </c>
      <c r="K11246" s="5">
        <f t="shared" si="3"/>
        <v>81854780221</v>
      </c>
      <c r="L11246" s="5">
        <f t="shared" si="4"/>
        <v>11127776017</v>
      </c>
      <c r="M11246" s="5">
        <f t="shared" si="5"/>
        <v>2.117470592</v>
      </c>
      <c r="N11246" s="4" t="b">
        <v>0</v>
      </c>
      <c r="O11246" s="4" t="b">
        <v>0</v>
      </c>
      <c r="P11246" s="4" t="b">
        <v>1</v>
      </c>
      <c r="Q11246" s="4" t="b">
        <v>0</v>
      </c>
      <c r="R11246" s="4" t="s">
        <v>39</v>
      </c>
      <c r="S11246" s="4">
        <v>3.569911868443</v>
      </c>
      <c r="T11246" s="4">
        <v>-1.24097478013132E9</v>
      </c>
    </row>
    <row r="11247" ht="12.75" customHeight="1">
      <c r="A11247" s="8" t="str">
        <f t="shared" si="1"/>
        <v>Tanzania1994</v>
      </c>
      <c r="B11247" s="4" t="s">
        <v>173</v>
      </c>
      <c r="C11247" s="4">
        <v>1994.0</v>
      </c>
      <c r="D11247" s="4">
        <v>1.56701146929768</v>
      </c>
      <c r="E11247" s="4">
        <v>-2.43080496786955E7</v>
      </c>
      <c r="F11247" s="4">
        <v>-6.373887767301E8</v>
      </c>
      <c r="G11247" s="4">
        <v>4.51084718915431E9</v>
      </c>
      <c r="H11247" s="4">
        <v>13.016721460329</v>
      </c>
      <c r="I11247" s="4">
        <v>16.7537930118993</v>
      </c>
      <c r="J11247" s="4">
        <f t="shared" si="2"/>
        <v>58716441411</v>
      </c>
      <c r="K11247" s="5">
        <f t="shared" si="3"/>
        <v>75573800115</v>
      </c>
      <c r="L11247" s="5">
        <f t="shared" si="4"/>
        <v>16857358704</v>
      </c>
      <c r="M11247" s="5">
        <f t="shared" si="5"/>
        <v>3.737071552</v>
      </c>
      <c r="N11247" s="4" t="b">
        <v>0</v>
      </c>
      <c r="O11247" s="4" t="b">
        <v>1</v>
      </c>
      <c r="P11247" s="4" t="b">
        <v>0</v>
      </c>
      <c r="Q11247" s="4" t="b">
        <v>0</v>
      </c>
      <c r="R11247" s="4" t="s">
        <v>39</v>
      </c>
      <c r="S11247" s="4">
        <v>1.56766176562564</v>
      </c>
      <c r="T11247" s="4">
        <v>-7.44373854684299E8</v>
      </c>
    </row>
    <row r="11248" ht="12.75" customHeight="1">
      <c r="A11248" s="8" t="str">
        <f t="shared" si="1"/>
        <v>Tanzania1993</v>
      </c>
      <c r="B11248" s="4" t="s">
        <v>173</v>
      </c>
      <c r="C11248" s="4">
        <v>1993.0</v>
      </c>
      <c r="D11248" s="4">
        <v>1.20624320648708</v>
      </c>
      <c r="E11248" s="4">
        <v>1.80123421780666E7</v>
      </c>
      <c r="F11248" s="4">
        <v>-8.948019983682E8</v>
      </c>
      <c r="G11248" s="4">
        <v>4.25770202144302E9</v>
      </c>
      <c r="H11248" s="4">
        <v>14.3865433881825</v>
      </c>
      <c r="I11248" s="4">
        <v>16.4097828261951</v>
      </c>
      <c r="J11248" s="4">
        <f t="shared" si="2"/>
        <v>61253614865</v>
      </c>
      <c r="K11248" s="5">
        <f t="shared" si="3"/>
        <v>69867965511</v>
      </c>
      <c r="L11248" s="5">
        <f t="shared" si="4"/>
        <v>8614350645</v>
      </c>
      <c r="M11248" s="5">
        <f t="shared" si="5"/>
        <v>2.023239438</v>
      </c>
      <c r="N11248" s="4" t="b">
        <v>0</v>
      </c>
      <c r="O11248" s="4" t="b">
        <v>1</v>
      </c>
      <c r="P11248" s="4" t="b">
        <v>0</v>
      </c>
      <c r="Q11248" s="4" t="b">
        <v>0</v>
      </c>
      <c r="R11248" s="4" t="s">
        <v>39</v>
      </c>
      <c r="S11248" s="4">
        <v>1.20580080839403</v>
      </c>
      <c r="T11248" s="4">
        <v>-2.5314516771129E8</v>
      </c>
    </row>
    <row r="11249" ht="12.75" customHeight="1">
      <c r="A11249" s="8" t="str">
        <f t="shared" si="1"/>
        <v>Tanzania1992</v>
      </c>
      <c r="B11249" s="4" t="s">
        <v>173</v>
      </c>
      <c r="C11249" s="4">
        <v>1992.0</v>
      </c>
      <c r="D11249" s="4">
        <v>0.583955004699205</v>
      </c>
      <c r="E11249" s="4">
        <v>-1.1965958162946E8</v>
      </c>
      <c r="F11249" s="4">
        <v>-7.142332099928E8</v>
      </c>
      <c r="G11249" s="4">
        <v>4.60141352113102E9</v>
      </c>
      <c r="H11249" s="4">
        <v>12.6210886395761</v>
      </c>
      <c r="I11249" s="4">
        <v>17.5798736834223</v>
      </c>
      <c r="J11249" s="4">
        <f t="shared" si="2"/>
        <v>58074847918</v>
      </c>
      <c r="K11249" s="5">
        <f t="shared" si="3"/>
        <v>80892268467</v>
      </c>
      <c r="L11249" s="5">
        <f t="shared" si="4"/>
        <v>22817420549</v>
      </c>
      <c r="M11249" s="5">
        <f t="shared" si="5"/>
        <v>4.958785044</v>
      </c>
      <c r="N11249" s="4" t="b">
        <v>0</v>
      </c>
      <c r="O11249" s="4" t="b">
        <v>1</v>
      </c>
      <c r="P11249" s="4" t="b">
        <v>0</v>
      </c>
      <c r="Q11249" s="4" t="b">
        <v>0</v>
      </c>
      <c r="R11249" s="4" t="s">
        <v>39</v>
      </c>
      <c r="S11249" s="4">
        <v>0.584322134083266</v>
      </c>
      <c r="T11249" s="4">
        <v>3.43711499687999E8</v>
      </c>
    </row>
    <row r="11250" ht="12.75" customHeight="1">
      <c r="A11250" s="8" t="str">
        <f t="shared" si="1"/>
        <v>Tanzania1991</v>
      </c>
      <c r="B11250" s="4" t="s">
        <v>173</v>
      </c>
      <c r="C11250" s="4">
        <v>1991.0</v>
      </c>
      <c r="D11250" s="4">
        <v>2.07183521250481</v>
      </c>
      <c r="E11250" s="4">
        <v>1.18600703981288E8</v>
      </c>
      <c r="F11250" s="4">
        <v>-7.374699084259E8</v>
      </c>
      <c r="G11250" s="4">
        <v>4.95658790161865E9</v>
      </c>
      <c r="H11250" s="4">
        <v>14.7679541686103</v>
      </c>
      <c r="I11250" s="4">
        <v>14.1634429873452</v>
      </c>
      <c r="J11250" s="4">
        <f t="shared" si="2"/>
        <v>73198662964</v>
      </c>
      <c r="K11250" s="5">
        <f t="shared" si="3"/>
        <v>70202350156</v>
      </c>
      <c r="L11250" s="5">
        <f t="shared" si="4"/>
        <v>-2996312807</v>
      </c>
      <c r="M11250" s="5">
        <f t="shared" si="5"/>
        <v>-0.6045111813</v>
      </c>
      <c r="N11250" s="4" t="b">
        <v>0</v>
      </c>
      <c r="O11250" s="4" t="b">
        <v>1</v>
      </c>
      <c r="P11250" s="4" t="b">
        <v>1</v>
      </c>
      <c r="Q11250" s="4" t="b">
        <v>0</v>
      </c>
      <c r="R11250" s="4" t="s">
        <v>39</v>
      </c>
      <c r="S11250" s="4">
        <v>2.07198821192203</v>
      </c>
      <c r="T11250" s="4">
        <v>3.5517438048763E8</v>
      </c>
    </row>
    <row r="11251" ht="12.75" customHeight="1">
      <c r="A11251" s="8" t="str">
        <f t="shared" si="1"/>
        <v>Tanzania1990</v>
      </c>
      <c r="B11251" s="4" t="s">
        <v>173</v>
      </c>
      <c r="C11251" s="4">
        <v>1990.0</v>
      </c>
      <c r="D11251" s="4">
        <v>7.04514621797229</v>
      </c>
      <c r="E11251" s="4" t="s">
        <v>39</v>
      </c>
      <c r="F11251" s="4">
        <v>-5.589269060025E8</v>
      </c>
      <c r="G11251" s="4">
        <v>4.25874289893795E9</v>
      </c>
      <c r="H11251" s="4" t="s">
        <v>39</v>
      </c>
      <c r="I11251" s="4" t="s">
        <v>39</v>
      </c>
      <c r="J11251" s="4" t="str">
        <f t="shared" si="2"/>
        <v>#VALUE!</v>
      </c>
      <c r="K11251" s="5" t="str">
        <f t="shared" si="3"/>
        <v>#VALUE!</v>
      </c>
      <c r="L11251" s="5" t="str">
        <f t="shared" si="4"/>
        <v>#VALUE!</v>
      </c>
      <c r="M11251" s="5" t="str">
        <f t="shared" si="5"/>
        <v>#VALUE!</v>
      </c>
      <c r="N11251" s="4" t="b">
        <v>0</v>
      </c>
      <c r="O11251" s="4" t="b">
        <v>0</v>
      </c>
      <c r="P11251" s="4" t="b">
        <v>1</v>
      </c>
      <c r="Q11251" s="4" t="b">
        <v>1</v>
      </c>
      <c r="R11251" s="4" t="s">
        <v>39</v>
      </c>
      <c r="S11251" s="4">
        <v>7.04507164205386</v>
      </c>
      <c r="T11251" s="4">
        <v>-6.978450026807E8</v>
      </c>
    </row>
    <row r="11252" ht="12.75" customHeight="1">
      <c r="A11252" s="8" t="str">
        <f t="shared" si="1"/>
        <v>Tanzania1989</v>
      </c>
      <c r="B11252" s="4" t="s">
        <v>173</v>
      </c>
      <c r="C11252" s="4">
        <v>1989.0</v>
      </c>
      <c r="D11252" s="4">
        <v>3.80000000000015</v>
      </c>
      <c r="E11252" s="4" t="s">
        <v>39</v>
      </c>
      <c r="F11252" s="4">
        <v>-3.350805817504E8</v>
      </c>
      <c r="G11252" s="4">
        <v>4.42016758857625E9</v>
      </c>
      <c r="H11252" s="4" t="s">
        <v>39</v>
      </c>
      <c r="I11252" s="4" t="s">
        <v>39</v>
      </c>
      <c r="J11252" s="4" t="str">
        <f t="shared" si="2"/>
        <v>#VALUE!</v>
      </c>
      <c r="K11252" s="5" t="str">
        <f t="shared" si="3"/>
        <v>#VALUE!</v>
      </c>
      <c r="L11252" s="5" t="str">
        <f t="shared" si="4"/>
        <v>#VALUE!</v>
      </c>
      <c r="M11252" s="5" t="str">
        <f t="shared" si="5"/>
        <v>#VALUE!</v>
      </c>
      <c r="N11252" s="4" t="b">
        <v>0</v>
      </c>
      <c r="O11252" s="4" t="b">
        <v>0</v>
      </c>
      <c r="P11252" s="4" t="b">
        <v>1</v>
      </c>
      <c r="Q11252" s="4" t="b">
        <v>1</v>
      </c>
      <c r="R11252" s="4" t="s">
        <v>39</v>
      </c>
      <c r="S11252" s="4">
        <v>3.7644434090617</v>
      </c>
      <c r="T11252" s="4">
        <v>1.61424689638299E8</v>
      </c>
    </row>
    <row r="11253" ht="12.75" customHeight="1">
      <c r="A11253" s="8" t="str">
        <f t="shared" si="1"/>
        <v>Tanzania1988</v>
      </c>
      <c r="B11253" s="4" t="s">
        <v>173</v>
      </c>
      <c r="C11253" s="4">
        <v>1988.0</v>
      </c>
      <c r="D11253" s="4">
        <v>4.3999999999998</v>
      </c>
      <c r="E11253" s="4" t="s">
        <v>39</v>
      </c>
      <c r="F11253" s="4">
        <v>-3.565387631112E8</v>
      </c>
      <c r="G11253" s="4">
        <v>5.10040534439923E9</v>
      </c>
      <c r="H11253" s="4" t="s">
        <v>39</v>
      </c>
      <c r="I11253" s="4" t="s">
        <v>39</v>
      </c>
      <c r="J11253" s="4" t="str">
        <f t="shared" si="2"/>
        <v>#VALUE!</v>
      </c>
      <c r="K11253" s="5" t="str">
        <f t="shared" si="3"/>
        <v>#VALUE!</v>
      </c>
      <c r="L11253" s="5" t="str">
        <f t="shared" si="4"/>
        <v>#VALUE!</v>
      </c>
      <c r="M11253" s="5" t="str">
        <f t="shared" si="5"/>
        <v>#VALUE!</v>
      </c>
      <c r="N11253" s="4" t="b">
        <v>0</v>
      </c>
      <c r="O11253" s="4" t="b">
        <v>0</v>
      </c>
      <c r="P11253" s="4" t="b">
        <v>1</v>
      </c>
      <c r="Q11253" s="4" t="b">
        <v>0</v>
      </c>
      <c r="R11253" s="4" t="s">
        <v>39</v>
      </c>
      <c r="S11253" s="4" t="s">
        <v>39</v>
      </c>
      <c r="T11253" s="4">
        <v>6.80237755822979E8</v>
      </c>
    </row>
    <row r="11254" ht="12.75" customHeight="1">
      <c r="A11254" s="8" t="str">
        <f t="shared" si="1"/>
        <v>Tanzania1987</v>
      </c>
      <c r="B11254" s="4" t="s">
        <v>173</v>
      </c>
      <c r="C11254" s="4">
        <v>1987.0</v>
      </c>
      <c r="D11254" s="4">
        <v>5.89999999999994</v>
      </c>
      <c r="E11254" s="4" t="s">
        <v>39</v>
      </c>
      <c r="F11254" s="4">
        <v>-4.073642367809E8</v>
      </c>
      <c r="G11254" s="4" t="s">
        <v>39</v>
      </c>
      <c r="H11254" s="4" t="s">
        <v>39</v>
      </c>
      <c r="I11254" s="4" t="s">
        <v>39</v>
      </c>
      <c r="J11254" s="4" t="str">
        <f t="shared" si="2"/>
        <v>#VALUE!</v>
      </c>
      <c r="K11254" s="5" t="str">
        <f t="shared" si="3"/>
        <v>#VALUE!</v>
      </c>
      <c r="L11254" s="5" t="str">
        <f t="shared" si="4"/>
        <v>#VALUE!</v>
      </c>
      <c r="M11254" s="5" t="str">
        <f t="shared" si="5"/>
        <v>#VALUE!</v>
      </c>
      <c r="N11254" s="4" t="b">
        <v>0</v>
      </c>
      <c r="O11254" s="4" t="b">
        <v>0</v>
      </c>
      <c r="P11254" s="4" t="b">
        <v>1</v>
      </c>
      <c r="Q11254" s="4" t="b">
        <v>0</v>
      </c>
      <c r="R11254" s="4" t="s">
        <v>39</v>
      </c>
      <c r="S11254" s="4" t="s">
        <v>39</v>
      </c>
      <c r="T11254" s="4" t="s">
        <v>39</v>
      </c>
    </row>
    <row r="11255" ht="12.75" customHeight="1">
      <c r="A11255" s="8" t="str">
        <f t="shared" si="1"/>
        <v>Tanzania1986</v>
      </c>
      <c r="B11255" s="4" t="s">
        <v>173</v>
      </c>
      <c r="C11255" s="4">
        <v>1986.0</v>
      </c>
      <c r="D11255" s="4">
        <v>6.6000000000003</v>
      </c>
      <c r="E11255" s="4" t="s">
        <v>39</v>
      </c>
      <c r="F11255" s="4">
        <v>-3.210686733922E8</v>
      </c>
      <c r="G11255" s="4" t="s">
        <v>39</v>
      </c>
      <c r="H11255" s="4" t="s">
        <v>39</v>
      </c>
      <c r="I11255" s="4" t="s">
        <v>39</v>
      </c>
      <c r="J11255" s="4" t="str">
        <f t="shared" si="2"/>
        <v>#VALUE!</v>
      </c>
      <c r="K11255" s="5" t="str">
        <f t="shared" si="3"/>
        <v>#VALUE!</v>
      </c>
      <c r="L11255" s="5" t="str">
        <f t="shared" si="4"/>
        <v>#VALUE!</v>
      </c>
      <c r="M11255" s="5" t="str">
        <f t="shared" si="5"/>
        <v>#VALUE!</v>
      </c>
      <c r="N11255" s="4" t="b">
        <v>0</v>
      </c>
      <c r="O11255" s="4" t="b">
        <v>0</v>
      </c>
      <c r="P11255" s="4" t="b">
        <v>1</v>
      </c>
      <c r="Q11255" s="4" t="b">
        <v>1</v>
      </c>
      <c r="R11255" s="4" t="s">
        <v>39</v>
      </c>
      <c r="S11255" s="4" t="s">
        <v>39</v>
      </c>
      <c r="T11255" s="4" t="s">
        <v>39</v>
      </c>
    </row>
    <row r="11256" ht="12.75" customHeight="1">
      <c r="A11256" s="8" t="str">
        <f t="shared" si="1"/>
        <v>Tanzania1985</v>
      </c>
      <c r="B11256" s="4" t="s">
        <v>173</v>
      </c>
      <c r="C11256" s="4">
        <v>1985.0</v>
      </c>
      <c r="D11256" s="4">
        <v>4.59999999999999</v>
      </c>
      <c r="E11256" s="4" t="s">
        <v>39</v>
      </c>
      <c r="F11256" s="4">
        <v>-3.750961590881E8</v>
      </c>
      <c r="G11256" s="4" t="s">
        <v>39</v>
      </c>
      <c r="H11256" s="4" t="s">
        <v>39</v>
      </c>
      <c r="I11256" s="4" t="s">
        <v>39</v>
      </c>
      <c r="J11256" s="4" t="str">
        <f t="shared" si="2"/>
        <v>#VALUE!</v>
      </c>
      <c r="K11256" s="5" t="str">
        <f t="shared" si="3"/>
        <v>#VALUE!</v>
      </c>
      <c r="L11256" s="5" t="str">
        <f t="shared" si="4"/>
        <v>#VALUE!</v>
      </c>
      <c r="M11256" s="5" t="str">
        <f t="shared" si="5"/>
        <v>#VALUE!</v>
      </c>
      <c r="N11256" s="4" t="b">
        <v>0</v>
      </c>
      <c r="O11256" s="4" t="b">
        <v>1</v>
      </c>
      <c r="P11256" s="4" t="b">
        <v>1</v>
      </c>
      <c r="Q11256" s="4" t="b">
        <v>1</v>
      </c>
      <c r="R11256" s="4" t="s">
        <v>39</v>
      </c>
      <c r="S11256" s="4" t="s">
        <v>39</v>
      </c>
      <c r="T11256" s="4" t="s">
        <v>39</v>
      </c>
    </row>
    <row r="11257" ht="12.75" customHeight="1">
      <c r="A11257" s="8" t="str">
        <f t="shared" si="1"/>
        <v>Tanzania1984</v>
      </c>
      <c r="B11257" s="4" t="s">
        <v>173</v>
      </c>
      <c r="C11257" s="4">
        <v>1984.0</v>
      </c>
      <c r="D11257" s="4">
        <v>3.40000000000007</v>
      </c>
      <c r="E11257" s="4" t="s">
        <v>39</v>
      </c>
      <c r="F11257" s="4">
        <v>-3.589595824353E8</v>
      </c>
      <c r="G11257" s="4" t="s">
        <v>39</v>
      </c>
      <c r="H11257" s="4" t="s">
        <v>39</v>
      </c>
      <c r="I11257" s="4" t="s">
        <v>39</v>
      </c>
      <c r="J11257" s="4" t="str">
        <f t="shared" si="2"/>
        <v>#VALUE!</v>
      </c>
      <c r="K11257" s="5" t="str">
        <f t="shared" si="3"/>
        <v>#VALUE!</v>
      </c>
      <c r="L11257" s="5" t="str">
        <f t="shared" si="4"/>
        <v>#VALUE!</v>
      </c>
      <c r="M11257" s="5" t="str">
        <f t="shared" si="5"/>
        <v>#VALUE!</v>
      </c>
      <c r="N11257" s="4" t="b">
        <v>0</v>
      </c>
      <c r="O11257" s="4" t="b">
        <v>1</v>
      </c>
      <c r="P11257" s="4" t="b">
        <v>1</v>
      </c>
      <c r="Q11257" s="4" t="b">
        <v>0</v>
      </c>
      <c r="R11257" s="4" t="s">
        <v>39</v>
      </c>
      <c r="S11257" s="4" t="s">
        <v>39</v>
      </c>
      <c r="T11257" s="4" t="s">
        <v>39</v>
      </c>
    </row>
    <row r="11258" ht="12.75" customHeight="1">
      <c r="A11258" s="8" t="str">
        <f t="shared" si="1"/>
        <v>Tanzania1983</v>
      </c>
      <c r="B11258" s="4" t="s">
        <v>173</v>
      </c>
      <c r="C11258" s="4">
        <v>1983.0</v>
      </c>
      <c r="D11258" s="4">
        <v>2.39999999999966</v>
      </c>
      <c r="E11258" s="4" t="s">
        <v>39</v>
      </c>
      <c r="F11258" s="4">
        <v>-3.046080203427E8</v>
      </c>
      <c r="G11258" s="4" t="s">
        <v>39</v>
      </c>
      <c r="H11258" s="4" t="s">
        <v>39</v>
      </c>
      <c r="I11258" s="4" t="s">
        <v>39</v>
      </c>
      <c r="J11258" s="4" t="str">
        <f t="shared" si="2"/>
        <v>#VALUE!</v>
      </c>
      <c r="K11258" s="5" t="str">
        <f t="shared" si="3"/>
        <v>#VALUE!</v>
      </c>
      <c r="L11258" s="5" t="str">
        <f t="shared" si="4"/>
        <v>#VALUE!</v>
      </c>
      <c r="M11258" s="5" t="str">
        <f t="shared" si="5"/>
        <v>#VALUE!</v>
      </c>
      <c r="N11258" s="4" t="b">
        <v>0</v>
      </c>
      <c r="O11258" s="4" t="b">
        <v>1</v>
      </c>
      <c r="P11258" s="4" t="b">
        <v>1</v>
      </c>
      <c r="Q11258" s="4" t="b">
        <v>0</v>
      </c>
      <c r="R11258" s="4" t="s">
        <v>39</v>
      </c>
      <c r="S11258" s="4" t="s">
        <v>39</v>
      </c>
      <c r="T11258" s="4" t="s">
        <v>39</v>
      </c>
    </row>
    <row r="11259" ht="12.75" customHeight="1">
      <c r="A11259" s="8" t="str">
        <f t="shared" si="1"/>
        <v>Tanzania1982</v>
      </c>
      <c r="B11259" s="4" t="s">
        <v>173</v>
      </c>
      <c r="C11259" s="4">
        <v>1982.0</v>
      </c>
      <c r="D11259" s="4">
        <v>0.600000000000384</v>
      </c>
      <c r="E11259" s="4" t="s">
        <v>39</v>
      </c>
      <c r="F11259" s="4">
        <v>-5.232800480236E8</v>
      </c>
      <c r="G11259" s="4" t="s">
        <v>39</v>
      </c>
      <c r="H11259" s="4" t="s">
        <v>39</v>
      </c>
      <c r="I11259" s="4" t="s">
        <v>39</v>
      </c>
      <c r="J11259" s="4" t="str">
        <f t="shared" si="2"/>
        <v>#VALUE!</v>
      </c>
      <c r="K11259" s="5" t="str">
        <f t="shared" si="3"/>
        <v>#VALUE!</v>
      </c>
      <c r="L11259" s="5" t="str">
        <f t="shared" si="4"/>
        <v>#VALUE!</v>
      </c>
      <c r="M11259" s="5" t="str">
        <f t="shared" si="5"/>
        <v>#VALUE!</v>
      </c>
      <c r="N11259" s="4" t="b">
        <v>0</v>
      </c>
      <c r="O11259" s="4" t="b">
        <v>1</v>
      </c>
      <c r="P11259" s="4" t="b">
        <v>0</v>
      </c>
      <c r="Q11259" s="4" t="b">
        <v>0</v>
      </c>
      <c r="R11259" s="4" t="s">
        <v>39</v>
      </c>
      <c r="S11259" s="4" t="s">
        <v>39</v>
      </c>
      <c r="T11259" s="4" t="s">
        <v>39</v>
      </c>
    </row>
    <row r="11260" ht="12.75" customHeight="1">
      <c r="A11260" s="8" t="str">
        <f t="shared" si="1"/>
        <v>Tanzania1981</v>
      </c>
      <c r="B11260" s="4" t="s">
        <v>173</v>
      </c>
      <c r="C11260" s="4">
        <v>1981.0</v>
      </c>
      <c r="D11260" s="4">
        <v>0.499999999999654</v>
      </c>
      <c r="E11260" s="4" t="s">
        <v>39</v>
      </c>
      <c r="F11260" s="4">
        <v>-4.065531916005E8</v>
      </c>
      <c r="G11260" s="4" t="s">
        <v>39</v>
      </c>
      <c r="H11260" s="4" t="s">
        <v>39</v>
      </c>
      <c r="I11260" s="4" t="s">
        <v>39</v>
      </c>
      <c r="J11260" s="4" t="str">
        <f t="shared" si="2"/>
        <v>#VALUE!</v>
      </c>
      <c r="K11260" s="5" t="str">
        <f t="shared" si="3"/>
        <v>#VALUE!</v>
      </c>
      <c r="L11260" s="5" t="str">
        <f t="shared" si="4"/>
        <v>#VALUE!</v>
      </c>
      <c r="M11260" s="5" t="str">
        <f t="shared" si="5"/>
        <v>#VALUE!</v>
      </c>
      <c r="N11260" s="4" t="b">
        <v>0</v>
      </c>
      <c r="O11260" s="4" t="b">
        <v>1</v>
      </c>
      <c r="P11260" s="4" t="b">
        <v>0</v>
      </c>
      <c r="Q11260" s="4" t="b">
        <v>0</v>
      </c>
      <c r="R11260" s="4" t="s">
        <v>39</v>
      </c>
      <c r="S11260" s="4" t="s">
        <v>39</v>
      </c>
      <c r="T11260" s="4" t="s">
        <v>39</v>
      </c>
    </row>
    <row r="11261" ht="12.75" customHeight="1">
      <c r="A11261" s="8" t="str">
        <f t="shared" si="1"/>
        <v>Tanzania1980</v>
      </c>
      <c r="B11261" s="4" t="s">
        <v>173</v>
      </c>
      <c r="C11261" s="4">
        <v>1980.0</v>
      </c>
      <c r="D11261" s="4">
        <v>3.26643576751316</v>
      </c>
      <c r="E11261" s="4" t="s">
        <v>39</v>
      </c>
      <c r="F11261" s="4">
        <v>-5.211654616023E8</v>
      </c>
      <c r="G11261" s="4" t="s">
        <v>39</v>
      </c>
      <c r="H11261" s="4" t="s">
        <v>39</v>
      </c>
      <c r="I11261" s="4" t="s">
        <v>39</v>
      </c>
      <c r="J11261" s="4" t="str">
        <f t="shared" si="2"/>
        <v>#VALUE!</v>
      </c>
      <c r="K11261" s="5" t="str">
        <f t="shared" si="3"/>
        <v>#VALUE!</v>
      </c>
      <c r="L11261" s="5" t="str">
        <f t="shared" si="4"/>
        <v>#VALUE!</v>
      </c>
      <c r="M11261" s="5" t="str">
        <f t="shared" si="5"/>
        <v>#VALUE!</v>
      </c>
      <c r="N11261" s="4" t="b">
        <v>0</v>
      </c>
      <c r="O11261" s="4" t="b">
        <v>1</v>
      </c>
      <c r="P11261" s="4" t="b">
        <v>1</v>
      </c>
      <c r="Q11261" s="4" t="b">
        <v>0</v>
      </c>
      <c r="R11261" s="4" t="s">
        <v>39</v>
      </c>
      <c r="S11261" s="4" t="s">
        <v>39</v>
      </c>
      <c r="T11261" s="4" t="s">
        <v>39</v>
      </c>
    </row>
    <row r="11262" ht="12.75" customHeight="1">
      <c r="A11262" s="8" t="str">
        <f t="shared" si="1"/>
        <v>Tanzania1979</v>
      </c>
      <c r="B11262" s="4" t="s">
        <v>173</v>
      </c>
      <c r="C11262" s="4">
        <v>1979.0</v>
      </c>
      <c r="D11262" s="4">
        <v>2.91000773068453</v>
      </c>
      <c r="E11262" s="4" t="s">
        <v>39</v>
      </c>
      <c r="F11262" s="4">
        <v>-3.452259132515E8</v>
      </c>
      <c r="G11262" s="4" t="s">
        <v>39</v>
      </c>
      <c r="H11262" s="4" t="s">
        <v>39</v>
      </c>
      <c r="I11262" s="4" t="s">
        <v>39</v>
      </c>
      <c r="J11262" s="4" t="str">
        <f t="shared" si="2"/>
        <v>#VALUE!</v>
      </c>
      <c r="K11262" s="5" t="str">
        <f t="shared" si="3"/>
        <v>#VALUE!</v>
      </c>
      <c r="L11262" s="5" t="str">
        <f t="shared" si="4"/>
        <v>#VALUE!</v>
      </c>
      <c r="M11262" s="5" t="str">
        <f t="shared" si="5"/>
        <v>#VALUE!</v>
      </c>
      <c r="N11262" s="4" t="b">
        <v>0</v>
      </c>
      <c r="O11262" s="4" t="b">
        <v>0</v>
      </c>
      <c r="P11262" s="4" t="b">
        <v>1</v>
      </c>
      <c r="Q11262" s="4" t="b">
        <v>1</v>
      </c>
      <c r="R11262" s="4" t="s">
        <v>39</v>
      </c>
      <c r="S11262" s="4" t="s">
        <v>39</v>
      </c>
      <c r="T11262" s="4" t="s">
        <v>39</v>
      </c>
    </row>
    <row r="11263" ht="12.75" customHeight="1">
      <c r="A11263" s="8" t="str">
        <f t="shared" si="1"/>
        <v>Tanzania1978</v>
      </c>
      <c r="B11263" s="4" t="s">
        <v>173</v>
      </c>
      <c r="C11263" s="4">
        <v>1978.0</v>
      </c>
      <c r="D11263" s="4">
        <v>2.12998908528027</v>
      </c>
      <c r="E11263" s="4" t="s">
        <v>39</v>
      </c>
      <c r="F11263" s="4">
        <v>-4.66040112575E8</v>
      </c>
      <c r="G11263" s="4" t="s">
        <v>39</v>
      </c>
      <c r="H11263" s="4" t="s">
        <v>39</v>
      </c>
      <c r="I11263" s="4" t="s">
        <v>39</v>
      </c>
      <c r="J11263" s="4" t="str">
        <f t="shared" si="2"/>
        <v>#VALUE!</v>
      </c>
      <c r="K11263" s="5" t="str">
        <f t="shared" si="3"/>
        <v>#VALUE!</v>
      </c>
      <c r="L11263" s="5" t="str">
        <f t="shared" si="4"/>
        <v>#VALUE!</v>
      </c>
      <c r="M11263" s="5" t="str">
        <f t="shared" si="5"/>
        <v>#VALUE!</v>
      </c>
      <c r="N11263" s="4" t="b">
        <v>0</v>
      </c>
      <c r="O11263" s="4" t="b">
        <v>1</v>
      </c>
      <c r="P11263" s="4" t="b">
        <v>1</v>
      </c>
      <c r="Q11263" s="4" t="b">
        <v>1</v>
      </c>
      <c r="R11263" s="4" t="s">
        <v>39</v>
      </c>
      <c r="S11263" s="4" t="s">
        <v>39</v>
      </c>
      <c r="T11263" s="4" t="s">
        <v>39</v>
      </c>
    </row>
    <row r="11264" ht="12.75" customHeight="1">
      <c r="A11264" s="8" t="str">
        <f t="shared" si="1"/>
        <v>Tanzania1977</v>
      </c>
      <c r="B11264" s="4" t="s">
        <v>173</v>
      </c>
      <c r="C11264" s="4">
        <v>1977.0</v>
      </c>
      <c r="D11264" s="4">
        <v>0.401793717522339</v>
      </c>
      <c r="E11264" s="4" t="s">
        <v>39</v>
      </c>
      <c r="F11264" s="4">
        <v>-6.49095509207001E7</v>
      </c>
      <c r="G11264" s="4" t="s">
        <v>39</v>
      </c>
      <c r="H11264" s="4" t="s">
        <v>39</v>
      </c>
      <c r="I11264" s="4" t="s">
        <v>39</v>
      </c>
      <c r="J11264" s="4" t="str">
        <f t="shared" si="2"/>
        <v>#VALUE!</v>
      </c>
      <c r="K11264" s="5" t="str">
        <f t="shared" si="3"/>
        <v>#VALUE!</v>
      </c>
      <c r="L11264" s="5" t="str">
        <f t="shared" si="4"/>
        <v>#VALUE!</v>
      </c>
      <c r="M11264" s="5" t="str">
        <f t="shared" si="5"/>
        <v>#VALUE!</v>
      </c>
      <c r="N11264" s="4" t="b">
        <v>0</v>
      </c>
      <c r="O11264" s="4" t="b">
        <v>1</v>
      </c>
      <c r="P11264" s="4" t="b">
        <v>0</v>
      </c>
      <c r="Q11264" s="4" t="b">
        <v>0</v>
      </c>
      <c r="R11264" s="4" t="s">
        <v>39</v>
      </c>
      <c r="S11264" s="4" t="s">
        <v>39</v>
      </c>
      <c r="T11264" s="4" t="s">
        <v>39</v>
      </c>
    </row>
    <row r="11265" ht="12.75" customHeight="1">
      <c r="A11265" s="8" t="str">
        <f t="shared" si="1"/>
        <v>Tanzania1976</v>
      </c>
      <c r="B11265" s="4" t="s">
        <v>173</v>
      </c>
      <c r="C11265" s="4">
        <v>1976.0</v>
      </c>
      <c r="D11265" s="4">
        <v>6.60861646693301</v>
      </c>
      <c r="E11265" s="4" t="s">
        <v>39</v>
      </c>
      <c r="F11265" s="4">
        <v>-2.70304889364998E7</v>
      </c>
      <c r="G11265" s="4" t="s">
        <v>39</v>
      </c>
      <c r="H11265" s="4" t="s">
        <v>39</v>
      </c>
      <c r="I11265" s="4" t="s">
        <v>39</v>
      </c>
      <c r="J11265" s="4" t="str">
        <f t="shared" si="2"/>
        <v>#VALUE!</v>
      </c>
      <c r="K11265" s="5" t="str">
        <f t="shared" si="3"/>
        <v>#VALUE!</v>
      </c>
      <c r="L11265" s="5" t="str">
        <f t="shared" si="4"/>
        <v>#VALUE!</v>
      </c>
      <c r="M11265" s="5" t="str">
        <f t="shared" si="5"/>
        <v>#VALUE!</v>
      </c>
      <c r="N11265" s="4" t="b">
        <v>0</v>
      </c>
      <c r="O11265" s="4" t="b">
        <v>1</v>
      </c>
      <c r="P11265" s="4" t="b">
        <v>1</v>
      </c>
      <c r="Q11265" s="4" t="b">
        <v>0</v>
      </c>
      <c r="R11265" s="4" t="s">
        <v>39</v>
      </c>
      <c r="S11265" s="4" t="s">
        <v>39</v>
      </c>
      <c r="T11265" s="4" t="s">
        <v>39</v>
      </c>
    </row>
    <row r="11266" ht="12.75" customHeight="1">
      <c r="A11266" s="8" t="str">
        <f t="shared" si="1"/>
        <v>Tanzania1975</v>
      </c>
      <c r="B11266" s="4" t="s">
        <v>173</v>
      </c>
      <c r="C11266" s="4">
        <v>1975.0</v>
      </c>
      <c r="D11266" s="4">
        <v>5.68737106998252</v>
      </c>
      <c r="E11266" s="4" t="s">
        <v>39</v>
      </c>
      <c r="F11266" s="4" t="s">
        <v>39</v>
      </c>
      <c r="G11266" s="4" t="s">
        <v>39</v>
      </c>
      <c r="H11266" s="4" t="s">
        <v>39</v>
      </c>
      <c r="I11266" s="4" t="s">
        <v>39</v>
      </c>
      <c r="J11266" s="4" t="str">
        <f t="shared" si="2"/>
        <v>#VALUE!</v>
      </c>
      <c r="K11266" s="5" t="str">
        <f t="shared" si="3"/>
        <v>#VALUE!</v>
      </c>
      <c r="L11266" s="5" t="str">
        <f t="shared" si="4"/>
        <v>#VALUE!</v>
      </c>
      <c r="M11266" s="5" t="str">
        <f t="shared" si="5"/>
        <v>#VALUE!</v>
      </c>
      <c r="N11266" s="4" t="b">
        <v>0</v>
      </c>
      <c r="O11266" s="4" t="b">
        <v>0</v>
      </c>
      <c r="P11266" s="4" t="b">
        <v>1</v>
      </c>
      <c r="Q11266" s="4" t="b">
        <v>1</v>
      </c>
      <c r="R11266" s="4" t="s">
        <v>39</v>
      </c>
      <c r="S11266" s="4" t="s">
        <v>39</v>
      </c>
      <c r="T11266" s="4" t="s">
        <v>39</v>
      </c>
    </row>
    <row r="11267" ht="12.75" customHeight="1">
      <c r="A11267" s="8" t="str">
        <f t="shared" si="1"/>
        <v>Tanzania1974</v>
      </c>
      <c r="B11267" s="4" t="s">
        <v>173</v>
      </c>
      <c r="C11267" s="4">
        <v>1974.0</v>
      </c>
      <c r="D11267" s="4">
        <v>2.49998943311253</v>
      </c>
      <c r="E11267" s="4" t="s">
        <v>39</v>
      </c>
      <c r="F11267" s="4" t="s">
        <v>39</v>
      </c>
      <c r="G11267" s="4" t="s">
        <v>39</v>
      </c>
      <c r="H11267" s="4" t="s">
        <v>39</v>
      </c>
      <c r="I11267" s="4" t="s">
        <v>39</v>
      </c>
      <c r="J11267" s="4" t="str">
        <f t="shared" si="2"/>
        <v>#VALUE!</v>
      </c>
      <c r="K11267" s="5" t="str">
        <f t="shared" si="3"/>
        <v>#VALUE!</v>
      </c>
      <c r="L11267" s="5" t="str">
        <f t="shared" si="4"/>
        <v>#VALUE!</v>
      </c>
      <c r="M11267" s="5" t="str">
        <f t="shared" si="5"/>
        <v>#VALUE!</v>
      </c>
      <c r="N11267" s="4" t="b">
        <v>0</v>
      </c>
      <c r="O11267" s="4" t="b">
        <v>1</v>
      </c>
      <c r="P11267" s="4" t="b">
        <v>1</v>
      </c>
      <c r="Q11267" s="4" t="b">
        <v>1</v>
      </c>
      <c r="R11267" s="4" t="s">
        <v>39</v>
      </c>
      <c r="S11267" s="4" t="s">
        <v>39</v>
      </c>
      <c r="T11267" s="4" t="s">
        <v>39</v>
      </c>
    </row>
    <row r="11268" ht="12.75" customHeight="1">
      <c r="A11268" s="8" t="str">
        <f t="shared" si="1"/>
        <v>Tanzania1973</v>
      </c>
      <c r="B11268" s="4" t="s">
        <v>173</v>
      </c>
      <c r="C11268" s="4">
        <v>1973.0</v>
      </c>
      <c r="D11268" s="4">
        <v>3.0565691544499</v>
      </c>
      <c r="E11268" s="4" t="s">
        <v>39</v>
      </c>
      <c r="F11268" s="4" t="s">
        <v>39</v>
      </c>
      <c r="G11268" s="4" t="s">
        <v>39</v>
      </c>
      <c r="H11268" s="4" t="s">
        <v>39</v>
      </c>
      <c r="I11268" s="4" t="s">
        <v>39</v>
      </c>
      <c r="J11268" s="4" t="str">
        <f t="shared" si="2"/>
        <v>#VALUE!</v>
      </c>
      <c r="K11268" s="5" t="str">
        <f t="shared" si="3"/>
        <v>#VALUE!</v>
      </c>
      <c r="L11268" s="5" t="str">
        <f t="shared" si="4"/>
        <v>#VALUE!</v>
      </c>
      <c r="M11268" s="5" t="str">
        <f t="shared" si="5"/>
        <v>#VALUE!</v>
      </c>
      <c r="N11268" s="4" t="b">
        <v>0</v>
      </c>
      <c r="O11268" s="4" t="b">
        <v>1</v>
      </c>
      <c r="P11268" s="4" t="b">
        <v>1</v>
      </c>
      <c r="Q11268" s="4" t="b">
        <v>0</v>
      </c>
      <c r="R11268" s="4" t="s">
        <v>39</v>
      </c>
      <c r="S11268" s="4" t="s">
        <v>39</v>
      </c>
      <c r="T11268" s="4" t="s">
        <v>39</v>
      </c>
    </row>
    <row r="11269" ht="12.75" customHeight="1">
      <c r="A11269" s="8" t="str">
        <f t="shared" si="1"/>
        <v>Tanzania1972</v>
      </c>
      <c r="B11269" s="4" t="s">
        <v>173</v>
      </c>
      <c r="C11269" s="4">
        <v>1972.0</v>
      </c>
      <c r="D11269" s="4">
        <v>6.72417583370029</v>
      </c>
      <c r="E11269" s="4" t="s">
        <v>39</v>
      </c>
      <c r="F11269" s="4" t="s">
        <v>39</v>
      </c>
      <c r="G11269" s="4" t="s">
        <v>39</v>
      </c>
      <c r="H11269" s="4" t="s">
        <v>39</v>
      </c>
      <c r="I11269" s="4" t="s">
        <v>39</v>
      </c>
      <c r="J11269" s="4" t="str">
        <f t="shared" si="2"/>
        <v>#VALUE!</v>
      </c>
      <c r="K11269" s="5" t="str">
        <f t="shared" si="3"/>
        <v>#VALUE!</v>
      </c>
      <c r="L11269" s="5" t="str">
        <f t="shared" si="4"/>
        <v>#VALUE!</v>
      </c>
      <c r="M11269" s="5" t="str">
        <f t="shared" si="5"/>
        <v>#VALUE!</v>
      </c>
      <c r="N11269" s="4" t="b">
        <v>0</v>
      </c>
      <c r="O11269" s="4" t="b">
        <v>1</v>
      </c>
      <c r="P11269" s="4" t="b">
        <v>1</v>
      </c>
      <c r="Q11269" s="4" t="b">
        <v>0</v>
      </c>
      <c r="R11269" s="4" t="s">
        <v>39</v>
      </c>
      <c r="S11269" s="4" t="s">
        <v>39</v>
      </c>
      <c r="T11269" s="4" t="s">
        <v>39</v>
      </c>
    </row>
    <row r="11270" ht="12.75" customHeight="1">
      <c r="A11270" s="8" t="str">
        <f t="shared" si="1"/>
        <v>Tanzania1971</v>
      </c>
      <c r="B11270" s="4" t="s">
        <v>173</v>
      </c>
      <c r="C11270" s="4">
        <v>1971.0</v>
      </c>
      <c r="D11270" s="4">
        <v>4.17966896941005</v>
      </c>
      <c r="E11270" s="4" t="s">
        <v>39</v>
      </c>
      <c r="F11270" s="4" t="s">
        <v>39</v>
      </c>
      <c r="G11270" s="4" t="s">
        <v>39</v>
      </c>
      <c r="H11270" s="4" t="s">
        <v>39</v>
      </c>
      <c r="I11270" s="4" t="s">
        <v>39</v>
      </c>
      <c r="J11270" s="4" t="str">
        <f t="shared" si="2"/>
        <v>#VALUE!</v>
      </c>
      <c r="K11270" s="5" t="str">
        <f t="shared" si="3"/>
        <v>#VALUE!</v>
      </c>
      <c r="L11270" s="5" t="str">
        <f t="shared" si="4"/>
        <v>#VALUE!</v>
      </c>
      <c r="M11270" s="5" t="str">
        <f t="shared" si="5"/>
        <v>#VALUE!</v>
      </c>
      <c r="N11270" s="4" t="b">
        <v>0</v>
      </c>
      <c r="O11270" s="4" t="b">
        <v>0</v>
      </c>
      <c r="P11270" s="4" t="b">
        <v>1</v>
      </c>
      <c r="Q11270" s="4" t="b">
        <v>0</v>
      </c>
      <c r="R11270" s="4" t="s">
        <v>39</v>
      </c>
      <c r="S11270" s="4" t="s">
        <v>39</v>
      </c>
      <c r="T11270" s="4" t="s">
        <v>39</v>
      </c>
    </row>
    <row r="11271" ht="12.75" customHeight="1">
      <c r="A11271" s="8" t="str">
        <f t="shared" si="1"/>
        <v>Tanzania1970</v>
      </c>
      <c r="B11271" s="4" t="s">
        <v>173</v>
      </c>
      <c r="C11271" s="4">
        <v>1970.0</v>
      </c>
      <c r="D11271" s="4">
        <v>5.79972602851555</v>
      </c>
      <c r="E11271" s="4" t="s">
        <v>39</v>
      </c>
      <c r="F11271" s="4" t="s">
        <v>39</v>
      </c>
      <c r="G11271" s="4" t="s">
        <v>39</v>
      </c>
      <c r="H11271" s="4" t="s">
        <v>39</v>
      </c>
      <c r="I11271" s="4" t="s">
        <v>39</v>
      </c>
      <c r="J11271" s="4" t="str">
        <f t="shared" si="2"/>
        <v>#VALUE!</v>
      </c>
      <c r="K11271" s="5" t="str">
        <f t="shared" si="3"/>
        <v>#VALUE!</v>
      </c>
      <c r="L11271" s="5" t="str">
        <f t="shared" si="4"/>
        <v>#VALUE!</v>
      </c>
      <c r="M11271" s="5" t="str">
        <f t="shared" si="5"/>
        <v>#VALUE!</v>
      </c>
      <c r="N11271" s="4" t="b">
        <v>0</v>
      </c>
      <c r="O11271" s="4" t="b">
        <v>0</v>
      </c>
      <c r="P11271" s="4" t="b">
        <v>1</v>
      </c>
      <c r="Q11271" s="4" t="b">
        <v>0</v>
      </c>
      <c r="R11271" s="4" t="s">
        <v>39</v>
      </c>
      <c r="S11271" s="4" t="s">
        <v>39</v>
      </c>
      <c r="T11271" s="4" t="s">
        <v>39</v>
      </c>
    </row>
    <row r="11272" ht="12.75" customHeight="1">
      <c r="A11272" s="8" t="str">
        <f t="shared" si="1"/>
        <v>Tanzania1969</v>
      </c>
      <c r="B11272" s="4" t="s">
        <v>173</v>
      </c>
      <c r="C11272" s="4">
        <v>1969.0</v>
      </c>
      <c r="D11272" s="4">
        <v>1.83780279475268</v>
      </c>
      <c r="E11272" s="4" t="s">
        <v>39</v>
      </c>
      <c r="F11272" s="4" t="s">
        <v>39</v>
      </c>
      <c r="G11272" s="4" t="s">
        <v>39</v>
      </c>
      <c r="H11272" s="4" t="s">
        <v>39</v>
      </c>
      <c r="I11272" s="4" t="s">
        <v>39</v>
      </c>
      <c r="J11272" s="4" t="str">
        <f t="shared" si="2"/>
        <v>#VALUE!</v>
      </c>
      <c r="K11272" s="5" t="str">
        <f t="shared" si="3"/>
        <v>#VALUE!</v>
      </c>
      <c r="L11272" s="5" t="str">
        <f t="shared" si="4"/>
        <v>#VALUE!</v>
      </c>
      <c r="M11272" s="5" t="str">
        <f t="shared" si="5"/>
        <v>#VALUE!</v>
      </c>
      <c r="N11272" s="4" t="b">
        <v>0</v>
      </c>
      <c r="O11272" s="4" t="b">
        <v>1</v>
      </c>
      <c r="P11272" s="4" t="b">
        <v>0</v>
      </c>
      <c r="Q11272" s="4" t="b">
        <v>0</v>
      </c>
      <c r="R11272" s="4" t="s">
        <v>39</v>
      </c>
      <c r="S11272" s="4" t="s">
        <v>39</v>
      </c>
      <c r="T11272" s="4" t="s">
        <v>39</v>
      </c>
    </row>
    <row r="11273" ht="12.75" customHeight="1">
      <c r="A11273" s="8" t="str">
        <f t="shared" si="1"/>
        <v>Tanzania1968</v>
      </c>
      <c r="B11273" s="4" t="s">
        <v>173</v>
      </c>
      <c r="C11273" s="4">
        <v>1968.0</v>
      </c>
      <c r="D11273" s="4">
        <v>5.17929572897385</v>
      </c>
      <c r="E11273" s="4" t="s">
        <v>39</v>
      </c>
      <c r="F11273" s="4" t="s">
        <v>39</v>
      </c>
      <c r="G11273" s="4" t="s">
        <v>39</v>
      </c>
      <c r="H11273" s="4" t="s">
        <v>39</v>
      </c>
      <c r="I11273" s="4" t="s">
        <v>39</v>
      </c>
      <c r="J11273" s="4" t="str">
        <f t="shared" si="2"/>
        <v>#VALUE!</v>
      </c>
      <c r="K11273" s="5" t="str">
        <f t="shared" si="3"/>
        <v>#VALUE!</v>
      </c>
      <c r="L11273" s="5" t="str">
        <f t="shared" si="4"/>
        <v>#VALUE!</v>
      </c>
      <c r="M11273" s="5" t="str">
        <f t="shared" si="5"/>
        <v>#VALUE!</v>
      </c>
      <c r="N11273" s="4" t="b">
        <v>0</v>
      </c>
      <c r="O11273" s="4" t="b">
        <v>1</v>
      </c>
      <c r="P11273" s="4" t="b">
        <v>1</v>
      </c>
      <c r="Q11273" s="4" t="b">
        <v>0</v>
      </c>
      <c r="R11273" s="4" t="s">
        <v>39</v>
      </c>
      <c r="S11273" s="4" t="s">
        <v>39</v>
      </c>
      <c r="T11273" s="4" t="s">
        <v>39</v>
      </c>
    </row>
    <row r="11274" ht="12.75" customHeight="1">
      <c r="A11274" s="8" t="str">
        <f t="shared" si="1"/>
        <v>Tanzania1967</v>
      </c>
      <c r="B11274" s="4" t="s">
        <v>173</v>
      </c>
      <c r="C11274" s="4">
        <v>1967.0</v>
      </c>
      <c r="D11274" s="4">
        <v>4.03744107611152</v>
      </c>
      <c r="E11274" s="4" t="s">
        <v>39</v>
      </c>
      <c r="F11274" s="4" t="s">
        <v>39</v>
      </c>
      <c r="G11274" s="4" t="s">
        <v>39</v>
      </c>
      <c r="H11274" s="4" t="s">
        <v>39</v>
      </c>
      <c r="I11274" s="4" t="s">
        <v>39</v>
      </c>
      <c r="J11274" s="4" t="str">
        <f t="shared" si="2"/>
        <v>#VALUE!</v>
      </c>
      <c r="K11274" s="5" t="str">
        <f t="shared" si="3"/>
        <v>#VALUE!</v>
      </c>
      <c r="L11274" s="5" t="str">
        <f t="shared" si="4"/>
        <v>#VALUE!</v>
      </c>
      <c r="M11274" s="5" t="str">
        <f t="shared" si="5"/>
        <v>#VALUE!</v>
      </c>
      <c r="N11274" s="4" t="b">
        <v>0</v>
      </c>
      <c r="O11274" s="4" t="b">
        <v>0</v>
      </c>
      <c r="P11274" s="4" t="b">
        <v>1</v>
      </c>
      <c r="Q11274" s="4" t="b">
        <v>1</v>
      </c>
      <c r="R11274" s="4" t="s">
        <v>39</v>
      </c>
      <c r="S11274" s="4" t="s">
        <v>39</v>
      </c>
      <c r="T11274" s="4" t="s">
        <v>39</v>
      </c>
    </row>
    <row r="11275" ht="12.75" customHeight="1">
      <c r="A11275" s="8" t="str">
        <f t="shared" si="1"/>
        <v>Tanzania1966</v>
      </c>
      <c r="B11275" s="4" t="s">
        <v>173</v>
      </c>
      <c r="C11275" s="4">
        <v>1966.0</v>
      </c>
      <c r="D11275" s="4">
        <v>12.8356531785849</v>
      </c>
      <c r="E11275" s="4" t="s">
        <v>39</v>
      </c>
      <c r="F11275" s="4" t="s">
        <v>39</v>
      </c>
      <c r="G11275" s="4" t="s">
        <v>39</v>
      </c>
      <c r="H11275" s="4" t="s">
        <v>39</v>
      </c>
      <c r="I11275" s="4" t="s">
        <v>39</v>
      </c>
      <c r="J11275" s="4" t="str">
        <f t="shared" si="2"/>
        <v>#VALUE!</v>
      </c>
      <c r="K11275" s="5" t="str">
        <f t="shared" si="3"/>
        <v>#VALUE!</v>
      </c>
      <c r="L11275" s="5" t="str">
        <f t="shared" si="4"/>
        <v>#VALUE!</v>
      </c>
      <c r="M11275" s="5" t="str">
        <f t="shared" si="5"/>
        <v>#VALUE!</v>
      </c>
      <c r="N11275" s="4" t="b">
        <v>0</v>
      </c>
      <c r="O11275" s="4" t="b">
        <v>0</v>
      </c>
      <c r="P11275" s="4" t="b">
        <v>1</v>
      </c>
      <c r="Q11275" s="4" t="b">
        <v>1</v>
      </c>
      <c r="R11275" s="4" t="s">
        <v>39</v>
      </c>
      <c r="S11275" s="4" t="s">
        <v>39</v>
      </c>
      <c r="T11275" s="4" t="s">
        <v>39</v>
      </c>
    </row>
    <row r="11276" ht="12.75" customHeight="1">
      <c r="A11276" s="8" t="str">
        <f t="shared" si="1"/>
        <v>Tanzania1965</v>
      </c>
      <c r="B11276" s="4" t="s">
        <v>173</v>
      </c>
      <c r="C11276" s="4">
        <v>1965.0</v>
      </c>
      <c r="D11276" s="4">
        <v>5.95445814916819</v>
      </c>
      <c r="E11276" s="4" t="s">
        <v>39</v>
      </c>
      <c r="F11276" s="4" t="s">
        <v>39</v>
      </c>
      <c r="G11276" s="4" t="s">
        <v>39</v>
      </c>
      <c r="H11276" s="4" t="s">
        <v>39</v>
      </c>
      <c r="I11276" s="4" t="s">
        <v>39</v>
      </c>
      <c r="J11276" s="4" t="str">
        <f t="shared" si="2"/>
        <v>#VALUE!</v>
      </c>
      <c r="K11276" s="5" t="str">
        <f t="shared" si="3"/>
        <v>#VALUE!</v>
      </c>
      <c r="L11276" s="5" t="str">
        <f t="shared" si="4"/>
        <v>#VALUE!</v>
      </c>
      <c r="M11276" s="5" t="str">
        <f t="shared" si="5"/>
        <v>#VALUE!</v>
      </c>
      <c r="N11276" s="4" t="b">
        <v>0</v>
      </c>
      <c r="O11276" s="4" t="b">
        <v>1</v>
      </c>
      <c r="P11276" s="4" t="b">
        <v>1</v>
      </c>
      <c r="Q11276" s="4" t="b">
        <v>1</v>
      </c>
      <c r="R11276" s="4" t="s">
        <v>39</v>
      </c>
      <c r="S11276" s="4" t="s">
        <v>39</v>
      </c>
      <c r="T11276" s="4" t="s">
        <v>39</v>
      </c>
    </row>
    <row r="11277" ht="12.75" customHeight="1">
      <c r="A11277" s="8" t="str">
        <f t="shared" si="1"/>
        <v>Tanzania1964</v>
      </c>
      <c r="B11277" s="4" t="s">
        <v>173</v>
      </c>
      <c r="C11277" s="4">
        <v>1964.0</v>
      </c>
      <c r="D11277" s="4">
        <v>5.95446799642041</v>
      </c>
      <c r="E11277" s="4" t="s">
        <v>39</v>
      </c>
      <c r="F11277" s="4" t="s">
        <v>39</v>
      </c>
      <c r="G11277" s="4" t="s">
        <v>39</v>
      </c>
      <c r="H11277" s="4" t="s">
        <v>39</v>
      </c>
      <c r="I11277" s="4" t="s">
        <v>39</v>
      </c>
      <c r="J11277" s="4" t="str">
        <f t="shared" si="2"/>
        <v>#VALUE!</v>
      </c>
      <c r="K11277" s="5" t="str">
        <f t="shared" si="3"/>
        <v>#VALUE!</v>
      </c>
      <c r="L11277" s="5" t="str">
        <f t="shared" si="4"/>
        <v>#VALUE!</v>
      </c>
      <c r="M11277" s="5" t="str">
        <f t="shared" si="5"/>
        <v>#VALUE!</v>
      </c>
      <c r="N11277" s="4" t="b">
        <v>0</v>
      </c>
      <c r="O11277" s="4" t="b">
        <v>1</v>
      </c>
      <c r="P11277" s="4" t="b">
        <v>1</v>
      </c>
      <c r="Q11277" s="4" t="b">
        <v>0</v>
      </c>
      <c r="R11277" s="4" t="s">
        <v>39</v>
      </c>
      <c r="S11277" s="4" t="s">
        <v>39</v>
      </c>
      <c r="T11277" s="4" t="s">
        <v>39</v>
      </c>
    </row>
    <row r="11278" ht="12.75" customHeight="1">
      <c r="A11278" s="8" t="str">
        <f t="shared" si="1"/>
        <v>Tanzania1963</v>
      </c>
      <c r="B11278" s="4" t="s">
        <v>173</v>
      </c>
      <c r="C11278" s="4">
        <v>1963.0</v>
      </c>
      <c r="D11278" s="4">
        <v>-1.35181835305631</v>
      </c>
      <c r="E11278" s="4" t="s">
        <v>39</v>
      </c>
      <c r="F11278" s="4" t="s">
        <v>39</v>
      </c>
      <c r="G11278" s="4" t="s">
        <v>39</v>
      </c>
      <c r="H11278" s="4" t="s">
        <v>39</v>
      </c>
      <c r="I11278" s="4" t="s">
        <v>39</v>
      </c>
      <c r="J11278" s="4" t="str">
        <f t="shared" si="2"/>
        <v>#VALUE!</v>
      </c>
      <c r="K11278" s="5" t="str">
        <f t="shared" si="3"/>
        <v>#VALUE!</v>
      </c>
      <c r="L11278" s="5" t="str">
        <f t="shared" si="4"/>
        <v>#VALUE!</v>
      </c>
      <c r="M11278" s="5" t="str">
        <f t="shared" si="5"/>
        <v>#VALUE!</v>
      </c>
      <c r="N11278" s="4" t="b">
        <v>1</v>
      </c>
      <c r="O11278" s="4" t="b">
        <v>1</v>
      </c>
      <c r="P11278" s="4" t="b">
        <v>0</v>
      </c>
      <c r="Q11278" s="4" t="b">
        <v>0</v>
      </c>
      <c r="R11278" s="4" t="s">
        <v>39</v>
      </c>
      <c r="S11278" s="4" t="s">
        <v>39</v>
      </c>
      <c r="T11278" s="4" t="s">
        <v>39</v>
      </c>
    </row>
    <row r="11279" ht="12.75" customHeight="1">
      <c r="A11279" s="8" t="str">
        <f t="shared" si="1"/>
        <v>Tanzania1962</v>
      </c>
      <c r="B11279" s="4" t="s">
        <v>173</v>
      </c>
      <c r="C11279" s="4">
        <v>1962.0</v>
      </c>
      <c r="D11279" s="4" t="s">
        <v>39</v>
      </c>
      <c r="E11279" s="4" t="s">
        <v>39</v>
      </c>
      <c r="F11279" s="4" t="s">
        <v>39</v>
      </c>
      <c r="G11279" s="4" t="s">
        <v>39</v>
      </c>
      <c r="H11279" s="4" t="s">
        <v>39</v>
      </c>
      <c r="I11279" s="4" t="s">
        <v>39</v>
      </c>
      <c r="J11279" s="4" t="str">
        <f t="shared" si="2"/>
        <v>#VALUE!</v>
      </c>
      <c r="K11279" s="5" t="str">
        <f t="shared" si="3"/>
        <v>#VALUE!</v>
      </c>
      <c r="L11279" s="5" t="str">
        <f t="shared" si="4"/>
        <v>#VALUE!</v>
      </c>
      <c r="M11279" s="5" t="str">
        <f t="shared" si="5"/>
        <v>#VALUE!</v>
      </c>
      <c r="N11279" s="4" t="b">
        <v>1</v>
      </c>
      <c r="O11279" s="4" t="b">
        <v>1</v>
      </c>
      <c r="P11279" s="4" t="s">
        <v>39</v>
      </c>
      <c r="Q11279" s="4" t="b">
        <v>0</v>
      </c>
      <c r="R11279" s="4" t="s">
        <v>39</v>
      </c>
      <c r="S11279" s="4" t="s">
        <v>39</v>
      </c>
      <c r="T11279" s="4" t="s">
        <v>39</v>
      </c>
    </row>
    <row r="11280" ht="12.75" customHeight="1">
      <c r="A11280" s="8" t="str">
        <f t="shared" si="1"/>
        <v>Thailand2023</v>
      </c>
      <c r="B11280" s="4" t="s">
        <v>174</v>
      </c>
      <c r="C11280" s="4">
        <v>2023.0</v>
      </c>
      <c r="D11280" s="4" t="s">
        <v>39</v>
      </c>
      <c r="E11280" s="4" t="s">
        <v>39</v>
      </c>
      <c r="F11280" s="4" t="s">
        <v>39</v>
      </c>
      <c r="G11280" s="4" t="s">
        <v>39</v>
      </c>
      <c r="H11280" s="4" t="s">
        <v>39</v>
      </c>
      <c r="I11280" s="4" t="s">
        <v>39</v>
      </c>
      <c r="J11280" s="4" t="str">
        <f t="shared" si="2"/>
        <v>#VALUE!</v>
      </c>
      <c r="K11280" s="5" t="str">
        <f t="shared" si="3"/>
        <v>#VALUE!</v>
      </c>
      <c r="L11280" s="5" t="str">
        <f t="shared" si="4"/>
        <v>#VALUE!</v>
      </c>
      <c r="M11280" s="5" t="str">
        <f t="shared" si="5"/>
        <v>#VALUE!</v>
      </c>
      <c r="N11280" s="4" t="s">
        <v>39</v>
      </c>
      <c r="O11280" s="4" t="s">
        <v>39</v>
      </c>
      <c r="P11280" s="4" t="s">
        <v>39</v>
      </c>
      <c r="Q11280" s="4" t="s">
        <v>39</v>
      </c>
      <c r="R11280" s="4">
        <v>1.106</v>
      </c>
      <c r="S11280" s="4" t="s">
        <v>39</v>
      </c>
      <c r="T11280" s="4" t="s">
        <v>39</v>
      </c>
    </row>
    <row r="11281" ht="12.75" customHeight="1">
      <c r="A11281" s="8" t="str">
        <f t="shared" si="1"/>
        <v>Thailand2022</v>
      </c>
      <c r="B11281" s="4" t="s">
        <v>174</v>
      </c>
      <c r="C11281" s="4">
        <v>2022.0</v>
      </c>
      <c r="D11281" s="4" t="s">
        <v>39</v>
      </c>
      <c r="E11281" s="4" t="s">
        <v>39</v>
      </c>
      <c r="F11281" s="4">
        <v>-1.72299869890311E10</v>
      </c>
      <c r="G11281" s="4">
        <v>4.95340592811188E11</v>
      </c>
      <c r="H11281" s="4" t="s">
        <v>39</v>
      </c>
      <c r="I11281" s="4" t="s">
        <v>39</v>
      </c>
      <c r="J11281" s="4" t="str">
        <f t="shared" si="2"/>
        <v>#VALUE!</v>
      </c>
      <c r="K11281" s="5" t="str">
        <f t="shared" si="3"/>
        <v>#VALUE!</v>
      </c>
      <c r="L11281" s="5" t="str">
        <f t="shared" si="4"/>
        <v>#VALUE!</v>
      </c>
      <c r="M11281" s="5" t="str">
        <f t="shared" si="5"/>
        <v>#VALUE!</v>
      </c>
      <c r="N11281" s="4" t="s">
        <v>39</v>
      </c>
      <c r="O11281" s="4" t="s">
        <v>39</v>
      </c>
      <c r="P11281" s="4" t="s">
        <v>39</v>
      </c>
      <c r="Q11281" s="4" t="s">
        <v>39</v>
      </c>
      <c r="R11281" s="4">
        <v>1.33333333333</v>
      </c>
      <c r="S11281" s="4">
        <v>2.5947334334048</v>
      </c>
      <c r="T11281" s="4" t="s">
        <v>39</v>
      </c>
    </row>
    <row r="11282" ht="12.75" customHeight="1">
      <c r="A11282" s="8" t="str">
        <f t="shared" si="1"/>
        <v>Thailand2021</v>
      </c>
      <c r="B11282" s="4" t="s">
        <v>174</v>
      </c>
      <c r="C11282" s="4">
        <v>2021.0</v>
      </c>
      <c r="D11282" s="4">
        <v>1.53383558441951</v>
      </c>
      <c r="E11282" s="4">
        <v>-2.91484484080833E10</v>
      </c>
      <c r="F11282" s="4">
        <v>-1.06460915037882E10</v>
      </c>
      <c r="G11282" s="4">
        <v>5.05568057004254E11</v>
      </c>
      <c r="H11282" s="4">
        <v>20.2241391727416</v>
      </c>
      <c r="I11282" s="4">
        <v>27.2520007782054</v>
      </c>
      <c r="J11282" s="4">
        <f t="shared" si="2"/>
        <v>10224678746147</v>
      </c>
      <c r="K11282" s="5">
        <f t="shared" si="3"/>
        <v>13777741082916</v>
      </c>
      <c r="L11282" s="5">
        <f t="shared" si="4"/>
        <v>3553062336769</v>
      </c>
      <c r="M11282" s="5">
        <f t="shared" si="5"/>
        <v>7.027861605</v>
      </c>
      <c r="N11282" s="4" t="s">
        <v>39</v>
      </c>
      <c r="O11282" s="4" t="s">
        <v>39</v>
      </c>
      <c r="P11282" s="4" t="b">
        <v>0</v>
      </c>
      <c r="Q11282" s="4" t="s">
        <v>39</v>
      </c>
      <c r="R11282" s="4" t="s">
        <v>39</v>
      </c>
      <c r="S11282" s="4">
        <v>1.49209523545821</v>
      </c>
      <c r="T11282" s="4">
        <v>1.0227464193066E10</v>
      </c>
    </row>
    <row r="11283" ht="12.75" customHeight="1">
      <c r="A11283" s="8" t="str">
        <f t="shared" si="1"/>
        <v>Thailand2020</v>
      </c>
      <c r="B11283" s="4" t="s">
        <v>174</v>
      </c>
      <c r="C11283" s="4">
        <v>2020.0</v>
      </c>
      <c r="D11283" s="4">
        <v>-6.19548915958073</v>
      </c>
      <c r="E11283" s="4">
        <v>-1.8737349491589E10</v>
      </c>
      <c r="F11283" s="4">
        <v>2.09334634945361E10</v>
      </c>
      <c r="G11283" s="4">
        <v>5.00457261548076E11</v>
      </c>
      <c r="H11283" s="4">
        <v>20.6519821944607</v>
      </c>
      <c r="I11283" s="4">
        <v>25.3651785309344</v>
      </c>
      <c r="J11283" s="4">
        <f t="shared" si="2"/>
        <v>10335434454579</v>
      </c>
      <c r="K11283" s="5">
        <f t="shared" si="3"/>
        <v>12694187786270</v>
      </c>
      <c r="L11283" s="5">
        <f t="shared" si="4"/>
        <v>2358753331690</v>
      </c>
      <c r="M11283" s="5">
        <f t="shared" si="5"/>
        <v>4.713196336</v>
      </c>
      <c r="N11283" s="4" t="b">
        <v>1</v>
      </c>
      <c r="O11283" s="4" t="b">
        <v>1</v>
      </c>
      <c r="P11283" s="4" t="b">
        <v>0</v>
      </c>
      <c r="Q11283" s="4" t="s">
        <v>39</v>
      </c>
      <c r="R11283" s="4" t="s">
        <v>39</v>
      </c>
      <c r="S11283" s="4">
        <v>-6.0669259685517</v>
      </c>
      <c r="T11283" s="4">
        <v>-5.11079545617804E9</v>
      </c>
    </row>
    <row r="11284" ht="12.75" customHeight="1">
      <c r="A11284" s="8" t="str">
        <f t="shared" si="1"/>
        <v>Thailand2019</v>
      </c>
      <c r="B11284" s="4" t="s">
        <v>174</v>
      </c>
      <c r="C11284" s="4">
        <v>2019.0</v>
      </c>
      <c r="D11284" s="4">
        <v>2.1516561218082</v>
      </c>
      <c r="E11284" s="4">
        <v>1.05750159112196E9</v>
      </c>
      <c r="F11284" s="4">
        <v>3.82563924314939E10</v>
      </c>
      <c r="G11284" s="4">
        <v>5.43976695638812E11</v>
      </c>
      <c r="H11284" s="4">
        <v>21.0049046960823</v>
      </c>
      <c r="I11284" s="4">
        <v>21.8203413537123</v>
      </c>
      <c r="J11284" s="4">
        <f t="shared" si="2"/>
        <v>11426178648783</v>
      </c>
      <c r="K11284" s="5">
        <f t="shared" si="3"/>
        <v>11869757187303</v>
      </c>
      <c r="L11284" s="5">
        <f t="shared" si="4"/>
        <v>443578538520</v>
      </c>
      <c r="M11284" s="5">
        <f t="shared" si="5"/>
        <v>0.8154366576</v>
      </c>
      <c r="N11284" s="4" t="b">
        <v>1</v>
      </c>
      <c r="O11284" s="4" t="b">
        <v>1</v>
      </c>
      <c r="P11284" s="4" t="b">
        <v>1</v>
      </c>
      <c r="Q11284" s="4" t="b">
        <v>0</v>
      </c>
      <c r="R11284" s="4">
        <v>0.99</v>
      </c>
      <c r="S11284" s="4">
        <v>2.11455779628278</v>
      </c>
      <c r="T11284" s="4">
        <v>4.3519434090736E10</v>
      </c>
    </row>
    <row r="11285" ht="12.75" customHeight="1">
      <c r="A11285" s="8" t="str">
        <f t="shared" si="1"/>
        <v>Thailand2018</v>
      </c>
      <c r="B11285" s="4" t="s">
        <v>174</v>
      </c>
      <c r="C11285" s="4">
        <v>2018.0</v>
      </c>
      <c r="D11285" s="4">
        <v>4.22287028746072</v>
      </c>
      <c r="E11285" s="4">
        <v>5.49765614611429E9</v>
      </c>
      <c r="F11285" s="4">
        <v>2.84788929988756E10</v>
      </c>
      <c r="G11285" s="4">
        <v>5.06754212432991E11</v>
      </c>
      <c r="H11285" s="4">
        <v>21.4162705112561</v>
      </c>
      <c r="I11285" s="4">
        <v>21.3522108862651</v>
      </c>
      <c r="J11285" s="4">
        <f t="shared" si="2"/>
        <v>10852785296184</v>
      </c>
      <c r="K11285" s="5">
        <f t="shared" si="3"/>
        <v>10820322811372</v>
      </c>
      <c r="L11285" s="5">
        <f t="shared" si="4"/>
        <v>-32462484811</v>
      </c>
      <c r="M11285" s="5">
        <f t="shared" si="5"/>
        <v>-0.06405962499</v>
      </c>
      <c r="N11285" s="4" t="b">
        <v>0</v>
      </c>
      <c r="O11285" s="4" t="b">
        <v>0</v>
      </c>
      <c r="P11285" s="4" t="b">
        <v>1</v>
      </c>
      <c r="Q11285" s="4" t="b">
        <v>1</v>
      </c>
      <c r="R11285" s="4">
        <v>1.05916666667</v>
      </c>
      <c r="S11285" s="4">
        <v>4.22287028746071</v>
      </c>
      <c r="T11285" s="4">
        <v>-3.72224832058209E10</v>
      </c>
    </row>
    <row r="11286" ht="12.75" customHeight="1">
      <c r="A11286" s="8" t="str">
        <f t="shared" si="1"/>
        <v>Thailand2017</v>
      </c>
      <c r="B11286" s="4" t="s">
        <v>174</v>
      </c>
      <c r="C11286" s="4">
        <v>2017.0</v>
      </c>
      <c r="D11286" s="4">
        <v>4.17768103210011</v>
      </c>
      <c r="E11286" s="4">
        <v>2.35983001642357E9</v>
      </c>
      <c r="F11286" s="4">
        <v>4.39518624941599E10</v>
      </c>
      <c r="G11286" s="4">
        <v>4.56356812774563E11</v>
      </c>
      <c r="H11286" s="4">
        <v>21.0967683930947</v>
      </c>
      <c r="I11286" s="4">
        <v>21.5216503545313</v>
      </c>
      <c r="J11286" s="4">
        <f t="shared" si="2"/>
        <v>9627653983716</v>
      </c>
      <c r="K11286" s="5">
        <f t="shared" si="3"/>
        <v>9821551761442</v>
      </c>
      <c r="L11286" s="5">
        <f t="shared" si="4"/>
        <v>193897777727</v>
      </c>
      <c r="M11286" s="5">
        <f t="shared" si="5"/>
        <v>0.4248819614</v>
      </c>
      <c r="N11286" s="4" t="b">
        <v>0</v>
      </c>
      <c r="O11286" s="4" t="b">
        <v>0</v>
      </c>
      <c r="P11286" s="4" t="b">
        <v>1</v>
      </c>
      <c r="Q11286" s="4" t="b">
        <v>1</v>
      </c>
      <c r="R11286" s="4">
        <v>1.1725</v>
      </c>
      <c r="S11286" s="4">
        <v>4.1776810321001</v>
      </c>
      <c r="T11286" s="4">
        <v>-5.0397399658428E10</v>
      </c>
    </row>
    <row r="11287" ht="12.75" customHeight="1">
      <c r="A11287" s="8" t="str">
        <f t="shared" si="1"/>
        <v>Thailand2016</v>
      </c>
      <c r="B11287" s="4" t="s">
        <v>174</v>
      </c>
      <c r="C11287" s="4">
        <v>2016.0</v>
      </c>
      <c r="D11287" s="4">
        <v>3.43515771692181</v>
      </c>
      <c r="E11287" s="4">
        <v>5.8761208659165E9</v>
      </c>
      <c r="F11287" s="4">
        <v>4.34380009737382E10</v>
      </c>
      <c r="G11287" s="4">
        <v>4.13366345843744E11</v>
      </c>
      <c r="H11287" s="4">
        <v>21.9191751884856</v>
      </c>
      <c r="I11287" s="4">
        <v>21.3497451355216</v>
      </c>
      <c r="J11287" s="4">
        <f t="shared" si="2"/>
        <v>9060649351573</v>
      </c>
      <c r="K11287" s="5">
        <f t="shared" si="3"/>
        <v>8825266131366</v>
      </c>
      <c r="L11287" s="5">
        <f t="shared" si="4"/>
        <v>-235383220207</v>
      </c>
      <c r="M11287" s="5">
        <f t="shared" si="5"/>
        <v>-0.569430053</v>
      </c>
      <c r="N11287" s="4" t="b">
        <v>0</v>
      </c>
      <c r="O11287" s="4" t="b">
        <v>0</v>
      </c>
      <c r="P11287" s="4" t="b">
        <v>1</v>
      </c>
      <c r="Q11287" s="4" t="b">
        <v>1</v>
      </c>
      <c r="R11287" s="4">
        <v>0.98666666667</v>
      </c>
      <c r="S11287" s="4">
        <v>3.43515771692182</v>
      </c>
      <c r="T11287" s="4">
        <v>-4.29904669308189E10</v>
      </c>
    </row>
    <row r="11288" ht="12.75" customHeight="1">
      <c r="A11288" s="8" t="str">
        <f t="shared" si="1"/>
        <v>Thailand2015</v>
      </c>
      <c r="B11288" s="4" t="s">
        <v>174</v>
      </c>
      <c r="C11288" s="4">
        <v>2015.0</v>
      </c>
      <c r="D11288" s="4">
        <v>3.13404724911623</v>
      </c>
      <c r="E11288" s="4">
        <v>4.56936724163852E9</v>
      </c>
      <c r="F11288" s="4">
        <v>2.77529061267839E10</v>
      </c>
      <c r="G11288" s="4">
        <v>4.01296242133903E11</v>
      </c>
      <c r="H11288" s="4">
        <v>22.314582965352</v>
      </c>
      <c r="I11288" s="4">
        <v>22.1822052852063</v>
      </c>
      <c r="J11288" s="4">
        <f t="shared" si="2"/>
        <v>8954758288781</v>
      </c>
      <c r="K11288" s="5">
        <f t="shared" si="3"/>
        <v>8901635623196</v>
      </c>
      <c r="L11288" s="5">
        <f t="shared" si="4"/>
        <v>-53122665585</v>
      </c>
      <c r="M11288" s="5">
        <f t="shared" si="5"/>
        <v>-0.1323776801</v>
      </c>
      <c r="N11288" s="4" t="b">
        <v>0</v>
      </c>
      <c r="O11288" s="4" t="b">
        <v>0</v>
      </c>
      <c r="P11288" s="4" t="b">
        <v>1</v>
      </c>
      <c r="Q11288" s="4" t="b">
        <v>0</v>
      </c>
      <c r="R11288" s="4">
        <v>0.8825</v>
      </c>
      <c r="S11288" s="4">
        <v>3.13404724911635</v>
      </c>
      <c r="T11288" s="4">
        <v>-1.2070103709841E10</v>
      </c>
    </row>
    <row r="11289" ht="12.75" customHeight="1">
      <c r="A11289" s="8" t="str">
        <f t="shared" si="1"/>
        <v>Thailand2014</v>
      </c>
      <c r="B11289" s="4" t="s">
        <v>174</v>
      </c>
      <c r="C11289" s="4">
        <v>2014.0</v>
      </c>
      <c r="D11289" s="4">
        <v>0.984468863619541</v>
      </c>
      <c r="E11289" s="4">
        <v>1.31611713124649E9</v>
      </c>
      <c r="F11289" s="4">
        <v>1.16429070137683E10</v>
      </c>
      <c r="G11289" s="4">
        <v>4.07339036017221E11</v>
      </c>
      <c r="H11289" s="4">
        <v>21.3850890122389</v>
      </c>
      <c r="I11289" s="4">
        <v>22.186011342925</v>
      </c>
      <c r="J11289" s="4">
        <f t="shared" si="2"/>
        <v>8710981543388</v>
      </c>
      <c r="K11289" s="5">
        <f t="shared" si="3"/>
        <v>9037228473494</v>
      </c>
      <c r="L11289" s="5">
        <f t="shared" si="4"/>
        <v>326246930106</v>
      </c>
      <c r="M11289" s="5">
        <f t="shared" si="5"/>
        <v>0.8009223307</v>
      </c>
      <c r="N11289" s="4" t="b">
        <v>0</v>
      </c>
      <c r="O11289" s="4" t="b">
        <v>1</v>
      </c>
      <c r="P11289" s="4" t="b">
        <v>0</v>
      </c>
      <c r="Q11289" s="4" t="b">
        <v>0</v>
      </c>
      <c r="R11289" s="4">
        <v>0.83916666667</v>
      </c>
      <c r="S11289" s="4">
        <v>0.984468863619426</v>
      </c>
      <c r="T11289" s="4">
        <v>6.04279388331799E9</v>
      </c>
    </row>
    <row r="11290" ht="12.75" customHeight="1">
      <c r="A11290" s="8" t="str">
        <f t="shared" si="1"/>
        <v>Thailand2013</v>
      </c>
      <c r="B11290" s="4" t="s">
        <v>174</v>
      </c>
      <c r="C11290" s="4">
        <v>2013.0</v>
      </c>
      <c r="D11290" s="4">
        <v>2.68749556320556</v>
      </c>
      <c r="E11290" s="4">
        <v>6.87130765965574E9</v>
      </c>
      <c r="F11290" s="4">
        <v>-8.83345714224529E9</v>
      </c>
      <c r="G11290" s="4">
        <v>4.20333659152573E11</v>
      </c>
      <c r="H11290" s="4">
        <v>22.1510749080046</v>
      </c>
      <c r="I11290" s="4">
        <v>21.6355343142532</v>
      </c>
      <c r="J11290" s="4">
        <f t="shared" si="2"/>
        <v>9310842370244</v>
      </c>
      <c r="K11290" s="5">
        <f t="shared" si="3"/>
        <v>9094143306031</v>
      </c>
      <c r="L11290" s="5">
        <f t="shared" si="4"/>
        <v>-216699064213</v>
      </c>
      <c r="M11290" s="5">
        <f t="shared" si="5"/>
        <v>-0.5155405938</v>
      </c>
      <c r="N11290" s="4" t="b">
        <v>0</v>
      </c>
      <c r="O11290" s="4" t="b">
        <v>1</v>
      </c>
      <c r="P11290" s="4" t="b">
        <v>1</v>
      </c>
      <c r="Q11290" s="4" t="b">
        <v>0</v>
      </c>
      <c r="R11290" s="4">
        <v>0.72333333333</v>
      </c>
      <c r="S11290" s="4">
        <v>2.68749556320556</v>
      </c>
      <c r="T11290" s="4">
        <v>1.29946231353519E10</v>
      </c>
    </row>
    <row r="11291" ht="12.75" customHeight="1">
      <c r="A11291" s="8" t="str">
        <f t="shared" si="1"/>
        <v>Thailand2012</v>
      </c>
      <c r="B11291" s="4" t="s">
        <v>174</v>
      </c>
      <c r="C11291" s="4">
        <v>2012.0</v>
      </c>
      <c r="D11291" s="4">
        <v>7.24279620249642</v>
      </c>
      <c r="E11291" s="4">
        <v>1.38891086197491E9</v>
      </c>
      <c r="F11291" s="4">
        <v>-4.89925587244313E9</v>
      </c>
      <c r="G11291" s="4">
        <v>3.97558329541972E11</v>
      </c>
      <c r="H11291" s="4">
        <v>21.3908187627498</v>
      </c>
      <c r="I11291" s="4">
        <v>22.2512983139286</v>
      </c>
      <c r="J11291" s="4">
        <f t="shared" si="2"/>
        <v>8504098174854</v>
      </c>
      <c r="K11291" s="5">
        <f t="shared" si="3"/>
        <v>8846188987826</v>
      </c>
      <c r="L11291" s="5">
        <f t="shared" si="4"/>
        <v>342090812972</v>
      </c>
      <c r="M11291" s="5">
        <f t="shared" si="5"/>
        <v>0.8604795512</v>
      </c>
      <c r="N11291" s="4" t="b">
        <v>0</v>
      </c>
      <c r="O11291" s="4" t="b">
        <v>0</v>
      </c>
      <c r="P11291" s="4" t="b">
        <v>1</v>
      </c>
      <c r="Q11291" s="4" t="b">
        <v>1</v>
      </c>
      <c r="R11291" s="4">
        <v>0.65666666667</v>
      </c>
      <c r="S11291" s="4">
        <v>7.24279620249642</v>
      </c>
      <c r="T11291" s="4">
        <v>-2.2775329610601E10</v>
      </c>
    </row>
    <row r="11292" ht="12.75" customHeight="1">
      <c r="A11292" s="8" t="str">
        <f t="shared" si="1"/>
        <v>Thailand2011</v>
      </c>
      <c r="B11292" s="4" t="s">
        <v>174</v>
      </c>
      <c r="C11292" s="4">
        <v>2011.0</v>
      </c>
      <c r="D11292" s="4">
        <v>0.840132083053342</v>
      </c>
      <c r="E11292" s="4">
        <v>4.76511651621945E9</v>
      </c>
      <c r="F11292" s="4">
        <v>9.42684632512522E9</v>
      </c>
      <c r="G11292" s="4">
        <v>3.7081873556986E11</v>
      </c>
      <c r="H11292" s="4">
        <v>21.2075428016505</v>
      </c>
      <c r="I11292" s="4">
        <v>21.1134012693662</v>
      </c>
      <c r="J11292" s="4">
        <f t="shared" si="2"/>
        <v>7864154206252</v>
      </c>
      <c r="K11292" s="5">
        <f t="shared" si="3"/>
        <v>7829244762285</v>
      </c>
      <c r="L11292" s="5">
        <f t="shared" si="4"/>
        <v>-34909443966</v>
      </c>
      <c r="M11292" s="5">
        <f t="shared" si="5"/>
        <v>-0.09414153228</v>
      </c>
      <c r="N11292" s="4" t="b">
        <v>0</v>
      </c>
      <c r="O11292" s="4" t="b">
        <v>1</v>
      </c>
      <c r="P11292" s="4" t="b">
        <v>0</v>
      </c>
      <c r="Q11292" s="4" t="b">
        <v>1</v>
      </c>
      <c r="R11292" s="4">
        <v>0.65083333333</v>
      </c>
      <c r="S11292" s="4">
        <v>0.840132083053334</v>
      </c>
      <c r="T11292" s="4">
        <v>-2.6739593972112E10</v>
      </c>
    </row>
    <row r="11293" ht="12.75" customHeight="1">
      <c r="A11293" s="8" t="str">
        <f t="shared" si="1"/>
        <v>Thailand2010</v>
      </c>
      <c r="B11293" s="4" t="s">
        <v>174</v>
      </c>
      <c r="C11293" s="4">
        <v>2010.0</v>
      </c>
      <c r="D11293" s="4">
        <v>7.51339053261625</v>
      </c>
      <c r="E11293" s="4">
        <v>1.08432694901129E8</v>
      </c>
      <c r="F11293" s="4">
        <v>1.14861049546268E10</v>
      </c>
      <c r="G11293" s="4">
        <v>3.4110476632917E11</v>
      </c>
      <c r="H11293" s="4">
        <v>20.9391529915339</v>
      </c>
      <c r="I11293" s="4">
        <v>22.0088575031867</v>
      </c>
      <c r="J11293" s="4">
        <f t="shared" si="2"/>
        <v>7142444888308</v>
      </c>
      <c r="K11293" s="5">
        <f t="shared" si="3"/>
        <v>7507326195797</v>
      </c>
      <c r="L11293" s="5">
        <f t="shared" si="4"/>
        <v>364881307489</v>
      </c>
      <c r="M11293" s="5">
        <f t="shared" si="5"/>
        <v>1.069704512</v>
      </c>
      <c r="N11293" s="4" t="b">
        <v>0</v>
      </c>
      <c r="O11293" s="4" t="b">
        <v>1</v>
      </c>
      <c r="P11293" s="4" t="b">
        <v>0</v>
      </c>
      <c r="Q11293" s="4" t="b">
        <v>0</v>
      </c>
      <c r="R11293" s="4">
        <v>1.03583333333</v>
      </c>
      <c r="S11293" s="4">
        <v>7.51339053261624</v>
      </c>
      <c r="T11293" s="4">
        <v>-2.971396924069E10</v>
      </c>
    </row>
    <row r="11294" ht="12.75" customHeight="1">
      <c r="A11294" s="8" t="str">
        <f t="shared" si="1"/>
        <v>Thailand2009</v>
      </c>
      <c r="B11294" s="4" t="s">
        <v>174</v>
      </c>
      <c r="C11294" s="4">
        <v>2009.0</v>
      </c>
      <c r="D11294" s="4">
        <v>-0.690618232300581</v>
      </c>
      <c r="E11294" s="4">
        <v>-3.32775993983903E9</v>
      </c>
      <c r="F11294" s="4">
        <v>2.2189105411706E10</v>
      </c>
      <c r="G11294" s="4">
        <v>2.81710629173199E11</v>
      </c>
      <c r="H11294" s="4">
        <v>19.5078626167452</v>
      </c>
      <c r="I11294" s="4">
        <v>21.7218364782777</v>
      </c>
      <c r="J11294" s="4">
        <f t="shared" si="2"/>
        <v>5495572251588</v>
      </c>
      <c r="K11294" s="5">
        <f t="shared" si="3"/>
        <v>6119272221093</v>
      </c>
      <c r="L11294" s="5">
        <f t="shared" si="4"/>
        <v>623699969505</v>
      </c>
      <c r="M11294" s="5">
        <f t="shared" si="5"/>
        <v>2.213973862</v>
      </c>
      <c r="N11294" s="4" t="b">
        <v>1</v>
      </c>
      <c r="O11294" s="4" t="b">
        <v>1</v>
      </c>
      <c r="P11294" s="4" t="b">
        <v>0</v>
      </c>
      <c r="Q11294" s="4" t="b">
        <v>0</v>
      </c>
      <c r="R11294" s="4">
        <v>1.45666666667</v>
      </c>
      <c r="S11294" s="4">
        <v>-0.690618232300579</v>
      </c>
      <c r="T11294" s="4">
        <v>-5.9394137155971E10</v>
      </c>
    </row>
    <row r="11295" ht="12.75" customHeight="1">
      <c r="A11295" s="8" t="str">
        <f t="shared" si="1"/>
        <v>Thailand2008</v>
      </c>
      <c r="B11295" s="4" t="s">
        <v>174</v>
      </c>
      <c r="C11295" s="4">
        <v>2008.0</v>
      </c>
      <c r="D11295" s="4">
        <v>1.72569884866334</v>
      </c>
      <c r="E11295" s="4">
        <v>5.5716984596921E9</v>
      </c>
      <c r="F11295" s="4">
        <v>9.30870000000026E8</v>
      </c>
      <c r="G11295" s="4">
        <v>2.91382985568988E11</v>
      </c>
      <c r="H11295" s="4">
        <v>20.0273586926396</v>
      </c>
      <c r="I11295" s="4">
        <v>19.2263258153494</v>
      </c>
      <c r="J11295" s="4">
        <f t="shared" si="2"/>
        <v>5835631568922</v>
      </c>
      <c r="K11295" s="5">
        <f t="shared" si="3"/>
        <v>5602224217599</v>
      </c>
      <c r="L11295" s="5">
        <f t="shared" si="4"/>
        <v>-233407351324</v>
      </c>
      <c r="M11295" s="5">
        <f t="shared" si="5"/>
        <v>-0.8010328773</v>
      </c>
      <c r="N11295" s="4" t="b">
        <v>1</v>
      </c>
      <c r="O11295" s="4" t="b">
        <v>1</v>
      </c>
      <c r="P11295" s="4" t="b">
        <v>0</v>
      </c>
      <c r="Q11295" s="4" t="b">
        <v>0</v>
      </c>
      <c r="R11295" s="4">
        <v>1.37333333333</v>
      </c>
      <c r="S11295" s="4">
        <v>1.72569884866334</v>
      </c>
      <c r="T11295" s="4">
        <v>9.672356395789E9</v>
      </c>
    </row>
    <row r="11296" ht="12.75" customHeight="1">
      <c r="A11296" s="8" t="str">
        <f t="shared" si="1"/>
        <v>Thailand2007</v>
      </c>
      <c r="B11296" s="4" t="s">
        <v>174</v>
      </c>
      <c r="C11296" s="4">
        <v>2007.0</v>
      </c>
      <c r="D11296" s="4">
        <v>9.81700038909912</v>
      </c>
      <c r="E11296" s="4">
        <v>3.3528808318547E9</v>
      </c>
      <c r="F11296" s="4">
        <v>1.55837E10</v>
      </c>
      <c r="G11296" s="4">
        <v>2.62942624565273E11</v>
      </c>
      <c r="H11296" s="4">
        <v>20.2190007029498</v>
      </c>
      <c r="I11296" s="4">
        <v>19.9990561289193</v>
      </c>
      <c r="J11296" s="4">
        <f t="shared" si="2"/>
        <v>5316437110921</v>
      </c>
      <c r="K11296" s="5">
        <f t="shared" si="3"/>
        <v>5258604307366</v>
      </c>
      <c r="L11296" s="5">
        <f t="shared" si="4"/>
        <v>-57832803554</v>
      </c>
      <c r="M11296" s="5">
        <f t="shared" si="5"/>
        <v>-0.219944574</v>
      </c>
      <c r="N11296" s="4" t="b">
        <v>0</v>
      </c>
      <c r="O11296" s="4" t="b">
        <v>1</v>
      </c>
      <c r="P11296" s="4" t="b">
        <v>1</v>
      </c>
      <c r="Q11296" s="4" t="b">
        <v>0</v>
      </c>
      <c r="R11296" s="4">
        <v>1.35333333333</v>
      </c>
      <c r="S11296" s="4">
        <v>5.43515169050809</v>
      </c>
      <c r="T11296" s="4">
        <v>-2.84403610037149E10</v>
      </c>
    </row>
    <row r="11297" ht="12.75" customHeight="1">
      <c r="A11297" s="8" t="str">
        <f t="shared" si="1"/>
        <v>Thailand2006</v>
      </c>
      <c r="B11297" s="4" t="s">
        <v>174</v>
      </c>
      <c r="C11297" s="4">
        <v>2006.0</v>
      </c>
      <c r="D11297" s="4">
        <v>9.27182960510254</v>
      </c>
      <c r="E11297" s="4">
        <v>7.16969155178829E9</v>
      </c>
      <c r="F11297" s="4">
        <v>2.31472999999999E9</v>
      </c>
      <c r="G11297" s="4">
        <v>2.21758294724764E11</v>
      </c>
      <c r="H11297" s="4">
        <v>20.6055745871899</v>
      </c>
      <c r="I11297" s="4">
        <v>18.7389147921634</v>
      </c>
      <c r="J11297" s="4">
        <f t="shared" si="2"/>
        <v>4569457082279</v>
      </c>
      <c r="K11297" s="5">
        <f t="shared" si="3"/>
        <v>4155509789303</v>
      </c>
      <c r="L11297" s="5">
        <f t="shared" si="4"/>
        <v>-413947292976</v>
      </c>
      <c r="M11297" s="5">
        <f t="shared" si="5"/>
        <v>-1.866659795</v>
      </c>
      <c r="N11297" s="4" t="b">
        <v>0</v>
      </c>
      <c r="O11297" s="4" t="b">
        <v>0</v>
      </c>
      <c r="P11297" s="4" t="b">
        <v>1</v>
      </c>
      <c r="Q11297" s="4" t="b">
        <v>1</v>
      </c>
      <c r="R11297" s="4">
        <v>1.49083333333</v>
      </c>
      <c r="S11297" s="4">
        <v>4.96781089246107</v>
      </c>
      <c r="T11297" s="4">
        <v>-4.1184329840509E10</v>
      </c>
    </row>
    <row r="11298" ht="12.75" customHeight="1">
      <c r="A11298" s="8" t="str">
        <f t="shared" si="1"/>
        <v>Thailand2005</v>
      </c>
      <c r="B11298" s="4" t="s">
        <v>174</v>
      </c>
      <c r="C11298" s="4">
        <v>2005.0</v>
      </c>
      <c r="D11298" s="4">
        <v>9.31892013549805</v>
      </c>
      <c r="E11298" s="4">
        <v>6.42044773849743E9</v>
      </c>
      <c r="F11298" s="4">
        <v>-7.64177000000001E9</v>
      </c>
      <c r="G11298" s="4">
        <v>1.89318407487959E11</v>
      </c>
      <c r="H11298" s="4">
        <v>21.7528026781667</v>
      </c>
      <c r="I11298" s="4">
        <v>19.5797624986615</v>
      </c>
      <c r="J11298" s="4">
        <f t="shared" si="2"/>
        <v>4118205961430</v>
      </c>
      <c r="K11298" s="5">
        <f t="shared" si="3"/>
        <v>3706809455239</v>
      </c>
      <c r="L11298" s="5">
        <f t="shared" si="4"/>
        <v>-411396506191</v>
      </c>
      <c r="M11298" s="5">
        <f t="shared" si="5"/>
        <v>-2.17304018</v>
      </c>
      <c r="N11298" s="4" t="b">
        <v>0</v>
      </c>
      <c r="O11298" s="4" t="b">
        <v>0</v>
      </c>
      <c r="P11298" s="4" t="b">
        <v>1</v>
      </c>
      <c r="Q11298" s="4" t="b">
        <v>1</v>
      </c>
      <c r="R11298" s="4">
        <v>1.82583333333</v>
      </c>
      <c r="S11298" s="4">
        <v>4.18763842884337</v>
      </c>
      <c r="T11298" s="4">
        <v>-3.24398872368049E10</v>
      </c>
    </row>
    <row r="11299" ht="12.75" customHeight="1">
      <c r="A11299" s="8" t="str">
        <f t="shared" si="1"/>
        <v>Thailand2004</v>
      </c>
      <c r="B11299" s="4" t="s">
        <v>174</v>
      </c>
      <c r="C11299" s="4">
        <v>2004.0</v>
      </c>
      <c r="D11299" s="4">
        <v>8.27816963195801</v>
      </c>
      <c r="E11299" s="4">
        <v>4.08963780764656E9</v>
      </c>
      <c r="F11299" s="4">
        <v>2.75936912741909E9</v>
      </c>
      <c r="G11299" s="4">
        <v>1.72895685509275E11</v>
      </c>
      <c r="H11299" s="4">
        <v>20.4374130921684</v>
      </c>
      <c r="I11299" s="4">
        <v>19.3314883871564</v>
      </c>
      <c r="J11299" s="4">
        <f t="shared" si="2"/>
        <v>3533540546607</v>
      </c>
      <c r="K11299" s="5">
        <f t="shared" si="3"/>
        <v>3342330936612</v>
      </c>
      <c r="L11299" s="5">
        <f t="shared" si="4"/>
        <v>-191209609995</v>
      </c>
      <c r="M11299" s="5">
        <f t="shared" si="5"/>
        <v>-1.105924705</v>
      </c>
      <c r="N11299" s="4" t="b">
        <v>0</v>
      </c>
      <c r="O11299" s="4" t="b">
        <v>0</v>
      </c>
      <c r="P11299" s="4" t="b">
        <v>1</v>
      </c>
      <c r="Q11299" s="4" t="b">
        <v>0</v>
      </c>
      <c r="R11299" s="4">
        <v>2.05416666667</v>
      </c>
      <c r="S11299" s="4">
        <v>6.28934214285795</v>
      </c>
      <c r="T11299" s="4">
        <v>-1.6422721978684E10</v>
      </c>
    </row>
    <row r="11300" ht="12.75" customHeight="1">
      <c r="A11300" s="8" t="str">
        <f t="shared" si="1"/>
        <v>Thailand2003</v>
      </c>
      <c r="B11300" s="4" t="s">
        <v>174</v>
      </c>
      <c r="C11300" s="4">
        <v>2003.0</v>
      </c>
      <c r="D11300" s="4">
        <v>8.37090015411377</v>
      </c>
      <c r="E11300" s="4">
        <v>4.68167709529546E9</v>
      </c>
      <c r="F11300" s="4">
        <v>4.77181054067726E9</v>
      </c>
      <c r="G11300" s="4">
        <v>1.52280616469478E11</v>
      </c>
      <c r="H11300" s="4">
        <v>20.2640627827907</v>
      </c>
      <c r="I11300" s="4">
        <v>18.2857386051136</v>
      </c>
      <c r="J11300" s="4">
        <f t="shared" si="2"/>
        <v>3085823972740</v>
      </c>
      <c r="K11300" s="5">
        <f t="shared" si="3"/>
        <v>2784563547386</v>
      </c>
      <c r="L11300" s="5">
        <f t="shared" si="4"/>
        <v>-301260425353</v>
      </c>
      <c r="M11300" s="5">
        <f t="shared" si="5"/>
        <v>-1.978324178</v>
      </c>
      <c r="N11300" s="4" t="b">
        <v>0</v>
      </c>
      <c r="O11300" s="4" t="b">
        <v>0</v>
      </c>
      <c r="P11300" s="4" t="b">
        <v>1</v>
      </c>
      <c r="Q11300" s="4" t="b">
        <v>0</v>
      </c>
      <c r="R11300" s="4">
        <v>2.16666666667</v>
      </c>
      <c r="S11300" s="4">
        <v>7.18924330340971</v>
      </c>
      <c r="T11300" s="4">
        <v>-2.06150690397969E10</v>
      </c>
    </row>
    <row r="11301" ht="12.75" customHeight="1">
      <c r="A11301" s="8" t="str">
        <f t="shared" si="1"/>
        <v>Thailand2002</v>
      </c>
      <c r="B11301" s="4" t="s">
        <v>174</v>
      </c>
      <c r="C11301" s="4">
        <v>2002.0</v>
      </c>
      <c r="D11301" s="4">
        <v>3.76682996749878</v>
      </c>
      <c r="E11301" s="4">
        <v>-7.22893673144851E9</v>
      </c>
      <c r="F11301" s="4">
        <v>4.65420478289078E9</v>
      </c>
      <c r="G11301" s="4">
        <v>1.34300903357962E11</v>
      </c>
      <c r="H11301" s="4">
        <v>18.9898118898039</v>
      </c>
      <c r="I11301" s="4">
        <v>25.7123105309105</v>
      </c>
      <c r="J11301" s="4">
        <f t="shared" si="2"/>
        <v>2550348891398</v>
      </c>
      <c r="K11301" s="5">
        <f t="shared" si="3"/>
        <v>3453186531722</v>
      </c>
      <c r="L11301" s="5">
        <f t="shared" si="4"/>
        <v>902837640323</v>
      </c>
      <c r="M11301" s="5">
        <f t="shared" si="5"/>
        <v>6.722498641</v>
      </c>
      <c r="N11301" s="4" t="b">
        <v>0</v>
      </c>
      <c r="O11301" s="4" t="b">
        <v>1</v>
      </c>
      <c r="P11301" s="4" t="b">
        <v>1</v>
      </c>
      <c r="Q11301" s="4" t="b">
        <v>0</v>
      </c>
      <c r="R11301" s="4">
        <v>2.37083333333</v>
      </c>
      <c r="S11301" s="4">
        <v>6.14903605210036</v>
      </c>
      <c r="T11301" s="4">
        <v>-1.79797131115159E10</v>
      </c>
    </row>
    <row r="11302" ht="12.75" customHeight="1">
      <c r="A11302" s="8" t="str">
        <f t="shared" si="1"/>
        <v>Thailand2001</v>
      </c>
      <c r="B11302" s="4" t="s">
        <v>174</v>
      </c>
      <c r="C11302" s="4">
        <v>2001.0</v>
      </c>
      <c r="D11302" s="4">
        <v>5.21689987182617</v>
      </c>
      <c r="E11302" s="4">
        <v>-6.24358672174596E8</v>
      </c>
      <c r="F11302" s="4">
        <v>5.10089819397192E9</v>
      </c>
      <c r="G11302" s="4">
        <v>1.20296476180402E11</v>
      </c>
      <c r="H11302" s="4">
        <v>19.0556711563783</v>
      </c>
      <c r="I11302" s="4">
        <v>20.823764712478</v>
      </c>
      <c r="J11302" s="4">
        <f t="shared" si="2"/>
        <v>2292330091365</v>
      </c>
      <c r="K11302" s="5">
        <f t="shared" si="3"/>
        <v>2505025515721</v>
      </c>
      <c r="L11302" s="5">
        <f t="shared" si="4"/>
        <v>212695424356</v>
      </c>
      <c r="M11302" s="5">
        <f t="shared" si="5"/>
        <v>1.768093556</v>
      </c>
      <c r="N11302" s="4" t="b">
        <v>0</v>
      </c>
      <c r="O11302" s="4" t="b">
        <v>1</v>
      </c>
      <c r="P11302" s="4" t="b">
        <v>1</v>
      </c>
      <c r="Q11302" s="4" t="b">
        <v>0</v>
      </c>
      <c r="R11302" s="4">
        <v>3.2725</v>
      </c>
      <c r="S11302" s="4">
        <v>3.44424900968372</v>
      </c>
      <c r="T11302" s="4">
        <v>-1.400442717756E10</v>
      </c>
    </row>
    <row r="11303" ht="12.75" customHeight="1">
      <c r="A11303" s="8" t="str">
        <f t="shared" si="1"/>
        <v>Thailand2000</v>
      </c>
      <c r="B11303" s="4" t="s">
        <v>174</v>
      </c>
      <c r="C11303" s="4">
        <v>2000.0</v>
      </c>
      <c r="D11303" s="4">
        <v>4.03040981292725</v>
      </c>
      <c r="E11303" s="4">
        <v>-7.46492158462139E8</v>
      </c>
      <c r="F11303" s="4">
        <v>9.31315088473666E9</v>
      </c>
      <c r="G11303" s="4">
        <v>1.26392223203461E11</v>
      </c>
      <c r="H11303" s="4">
        <v>17.5540045286704</v>
      </c>
      <c r="I11303" s="4">
        <v>19.3460725300734</v>
      </c>
      <c r="J11303" s="4">
        <f t="shared" si="2"/>
        <v>2218689658502</v>
      </c>
      <c r="K11303" s="5">
        <f t="shared" si="3"/>
        <v>2445193117331</v>
      </c>
      <c r="L11303" s="5">
        <f t="shared" si="4"/>
        <v>226503458829</v>
      </c>
      <c r="M11303" s="5">
        <f t="shared" si="5"/>
        <v>1.792068001</v>
      </c>
      <c r="N11303" s="4" t="b">
        <v>0</v>
      </c>
      <c r="O11303" s="4" t="b">
        <v>0</v>
      </c>
      <c r="P11303" s="4" t="b">
        <v>1</v>
      </c>
      <c r="Q11303" s="4" t="b">
        <v>0</v>
      </c>
      <c r="R11303" s="4" t="s">
        <v>39</v>
      </c>
      <c r="S11303" s="4">
        <v>4.45524704335014</v>
      </c>
      <c r="T11303" s="4">
        <v>6.095747023059E9</v>
      </c>
    </row>
    <row r="11304" ht="12.75" customHeight="1">
      <c r="A11304" s="8" t="str">
        <f t="shared" si="1"/>
        <v>Thailand1999</v>
      </c>
      <c r="B11304" s="4" t="s">
        <v>174</v>
      </c>
      <c r="C11304" s="4">
        <v>1999.0</v>
      </c>
      <c r="D11304" s="4">
        <v>7.38731002807617</v>
      </c>
      <c r="E11304" s="4">
        <v>-2.05476969143064E9</v>
      </c>
      <c r="F11304" s="4">
        <v>1.24278718169766E10</v>
      </c>
      <c r="G11304" s="4">
        <v>1.26669212337245E11</v>
      </c>
      <c r="H11304" s="4">
        <v>15.3758001327515</v>
      </c>
      <c r="I11304" s="4">
        <v>17.9636001586914</v>
      </c>
      <c r="J11304" s="4">
        <f t="shared" si="2"/>
        <v>1947640491871</v>
      </c>
      <c r="K11304" s="5">
        <f t="shared" si="3"/>
        <v>2275435082843</v>
      </c>
      <c r="L11304" s="5">
        <f t="shared" si="4"/>
        <v>327794590972</v>
      </c>
      <c r="M11304" s="5">
        <f t="shared" si="5"/>
        <v>2.587800026</v>
      </c>
      <c r="N11304" s="4" t="b">
        <v>0</v>
      </c>
      <c r="O11304" s="4" t="b">
        <v>0</v>
      </c>
      <c r="P11304" s="4" t="b">
        <v>1</v>
      </c>
      <c r="Q11304" s="4" t="b">
        <v>0</v>
      </c>
      <c r="R11304" s="4" t="s">
        <v>39</v>
      </c>
      <c r="S11304" s="4">
        <v>4.57230775115542</v>
      </c>
      <c r="T11304" s="4">
        <v>2.76989133783996E8</v>
      </c>
    </row>
    <row r="11305" ht="12.75" customHeight="1">
      <c r="A11305" s="8" t="str">
        <f t="shared" si="1"/>
        <v>Thailand1998</v>
      </c>
      <c r="B11305" s="4" t="s">
        <v>174</v>
      </c>
      <c r="C11305" s="4">
        <v>1998.0</v>
      </c>
      <c r="D11305" s="4">
        <v>6.19354009628296</v>
      </c>
      <c r="E11305" s="4">
        <v>-2.85763853278471E9</v>
      </c>
      <c r="F11305" s="4">
        <v>1.42424689173637E10</v>
      </c>
      <c r="G11305" s="4">
        <v>1.13675595413496E11</v>
      </c>
      <c r="H11305" s="4">
        <v>15.5179996490479</v>
      </c>
      <c r="I11305" s="4">
        <v>18.2196006774902</v>
      </c>
      <c r="J11305" s="4">
        <f t="shared" si="2"/>
        <v>1764017849732</v>
      </c>
      <c r="K11305" s="5">
        <f t="shared" si="3"/>
        <v>2071123955210</v>
      </c>
      <c r="L11305" s="5">
        <f t="shared" si="4"/>
        <v>307106105478</v>
      </c>
      <c r="M11305" s="5">
        <f t="shared" si="5"/>
        <v>2.701601028</v>
      </c>
      <c r="N11305" s="4" t="b">
        <v>0</v>
      </c>
      <c r="O11305" s="4" t="b">
        <v>0</v>
      </c>
      <c r="P11305" s="4" t="b">
        <v>1</v>
      </c>
      <c r="Q11305" s="4" t="b">
        <v>1</v>
      </c>
      <c r="R11305" s="4" t="s">
        <v>39</v>
      </c>
      <c r="S11305" s="4">
        <v>-7.63403528600102</v>
      </c>
      <c r="T11305" s="4">
        <v>-1.29936169237489E10</v>
      </c>
    </row>
    <row r="11306" ht="12.75" customHeight="1">
      <c r="A11306" s="8" t="str">
        <f t="shared" si="1"/>
        <v>Thailand1997</v>
      </c>
      <c r="B11306" s="4" t="s">
        <v>174</v>
      </c>
      <c r="C11306" s="4">
        <v>1997.0</v>
      </c>
      <c r="D11306" s="4">
        <v>4.05450010299683</v>
      </c>
      <c r="E11306" s="4">
        <v>-4.00942187648077E8</v>
      </c>
      <c r="F11306" s="4">
        <v>-3.02110381689098E9</v>
      </c>
      <c r="G11306" s="4">
        <v>1.50180454390446E11</v>
      </c>
      <c r="H11306" s="4">
        <v>17.9197006225586</v>
      </c>
      <c r="I11306" s="4">
        <v>18.5114002227783</v>
      </c>
      <c r="J11306" s="4">
        <f t="shared" si="2"/>
        <v>2691188782037</v>
      </c>
      <c r="K11306" s="5">
        <f t="shared" si="3"/>
        <v>2780050496860</v>
      </c>
      <c r="L11306" s="5">
        <f t="shared" si="4"/>
        <v>88861714824</v>
      </c>
      <c r="M11306" s="5">
        <f t="shared" si="5"/>
        <v>0.5916996002</v>
      </c>
      <c r="N11306" s="4" t="b">
        <v>0</v>
      </c>
      <c r="O11306" s="4" t="b">
        <v>1</v>
      </c>
      <c r="P11306" s="4" t="b">
        <v>1</v>
      </c>
      <c r="Q11306" s="4" t="b">
        <v>1</v>
      </c>
      <c r="R11306" s="4" t="s">
        <v>39</v>
      </c>
      <c r="S11306" s="4">
        <v>-2.75357515314082</v>
      </c>
      <c r="T11306" s="4">
        <v>3.650485897695E10</v>
      </c>
    </row>
    <row r="11307" ht="12.75" customHeight="1">
      <c r="A11307" s="8" t="str">
        <f t="shared" si="1"/>
        <v>Thailand1996</v>
      </c>
      <c r="B11307" s="4" t="s">
        <v>174</v>
      </c>
      <c r="C11307" s="4">
        <v>1996.0</v>
      </c>
      <c r="D11307" s="4">
        <v>7.5572099685669</v>
      </c>
      <c r="E11307" s="4">
        <v>1.75242141911421E9</v>
      </c>
      <c r="F11307" s="4">
        <v>-1.46914744572347E10</v>
      </c>
      <c r="G11307" s="4">
        <v>1.83035238433438E11</v>
      </c>
      <c r="H11307" s="4">
        <v>18.4988994598389</v>
      </c>
      <c r="I11307" s="4">
        <v>17.7616004943848</v>
      </c>
      <c r="J11307" s="4">
        <f t="shared" si="2"/>
        <v>3385950473388</v>
      </c>
      <c r="K11307" s="5">
        <f t="shared" si="3"/>
        <v>3250998781449</v>
      </c>
      <c r="L11307" s="5">
        <f t="shared" si="4"/>
        <v>-134951691939</v>
      </c>
      <c r="M11307" s="5">
        <f t="shared" si="5"/>
        <v>-0.7372989655</v>
      </c>
      <c r="N11307" s="4" t="b">
        <v>0</v>
      </c>
      <c r="O11307" s="4" t="b">
        <v>1</v>
      </c>
      <c r="P11307" s="4" t="b">
        <v>1</v>
      </c>
      <c r="Q11307" s="4" t="b">
        <v>0</v>
      </c>
      <c r="R11307" s="4" t="s">
        <v>39</v>
      </c>
      <c r="S11307" s="4">
        <v>5.65194446499471</v>
      </c>
      <c r="T11307" s="4">
        <v>3.28547840429919E10</v>
      </c>
    </row>
    <row r="11308" ht="12.75" customHeight="1">
      <c r="A11308" s="8" t="str">
        <f t="shared" si="1"/>
        <v>Thailand1995</v>
      </c>
      <c r="B11308" s="4" t="s">
        <v>174</v>
      </c>
      <c r="C11308" s="4">
        <v>1995.0</v>
      </c>
      <c r="D11308" s="4">
        <v>7.56925010681152</v>
      </c>
      <c r="E11308" s="4">
        <v>6.02505995599873E9</v>
      </c>
      <c r="F11308" s="4">
        <v>-1.35817446501334E10</v>
      </c>
      <c r="G11308" s="4">
        <v>1.69278918603436E11</v>
      </c>
      <c r="H11308" s="4">
        <v>18.5599994659424</v>
      </c>
      <c r="I11308" s="4">
        <v>15.3353004455566</v>
      </c>
      <c r="J11308" s="4">
        <f t="shared" si="2"/>
        <v>3141816638875</v>
      </c>
      <c r="K11308" s="5">
        <f t="shared" si="3"/>
        <v>2595943075883</v>
      </c>
      <c r="L11308" s="5">
        <f t="shared" si="4"/>
        <v>-545873562992</v>
      </c>
      <c r="M11308" s="5">
        <f t="shared" si="5"/>
        <v>-3.22469902</v>
      </c>
      <c r="N11308" s="4" t="b">
        <v>0</v>
      </c>
      <c r="O11308" s="4" t="b">
        <v>0</v>
      </c>
      <c r="P11308" s="4" t="b">
        <v>1</v>
      </c>
      <c r="Q11308" s="4" t="b">
        <v>1</v>
      </c>
      <c r="R11308" s="4" t="s">
        <v>39</v>
      </c>
      <c r="S11308" s="4">
        <v>8.12031534625378</v>
      </c>
      <c r="T11308" s="4">
        <v>-1.37563198300019E10</v>
      </c>
    </row>
    <row r="11309" ht="12.75" customHeight="1">
      <c r="A11309" s="8" t="str">
        <f t="shared" si="1"/>
        <v>Thailand1994</v>
      </c>
      <c r="B11309" s="4" t="s">
        <v>174</v>
      </c>
      <c r="C11309" s="4">
        <v>1994.0</v>
      </c>
      <c r="D11309" s="4">
        <v>6.65415000915527</v>
      </c>
      <c r="E11309" s="4">
        <v>4.94377792894902E9</v>
      </c>
      <c r="F11309" s="4">
        <v>-8.05893543965495E9</v>
      </c>
      <c r="G11309" s="4">
        <v>1.46683779608917E11</v>
      </c>
      <c r="H11309" s="4">
        <v>18.7343997955322</v>
      </c>
      <c r="I11309" s="4">
        <v>15.9518003463745</v>
      </c>
      <c r="J11309" s="4">
        <f t="shared" si="2"/>
        <v>2748032570713</v>
      </c>
      <c r="K11309" s="5">
        <f t="shared" si="3"/>
        <v>2339870366373</v>
      </c>
      <c r="L11309" s="5">
        <f t="shared" si="4"/>
        <v>-408162204340</v>
      </c>
      <c r="M11309" s="5">
        <f t="shared" si="5"/>
        <v>-2.782599449</v>
      </c>
      <c r="N11309" s="4" t="b">
        <v>0</v>
      </c>
      <c r="O11309" s="4" t="b">
        <v>0</v>
      </c>
      <c r="P11309" s="4" t="b">
        <v>1</v>
      </c>
      <c r="Q11309" s="4" t="b">
        <v>1</v>
      </c>
      <c r="R11309" s="4" t="s">
        <v>39</v>
      </c>
      <c r="S11309" s="4">
        <v>7.99702466720433</v>
      </c>
      <c r="T11309" s="4">
        <v>-2.2595138994519E10</v>
      </c>
    </row>
    <row r="11310" ht="12.75" customHeight="1">
      <c r="A11310" s="8" t="str">
        <f t="shared" si="1"/>
        <v>Thailand1993</v>
      </c>
      <c r="B11310" s="4" t="s">
        <v>174</v>
      </c>
      <c r="C11310" s="4">
        <v>1993.0</v>
      </c>
      <c r="D11310" s="4">
        <v>4.76763010025024</v>
      </c>
      <c r="E11310" s="4">
        <v>9.61818479953506E9</v>
      </c>
      <c r="F11310" s="4">
        <v>-6.35489427191774E9</v>
      </c>
      <c r="G11310" s="4">
        <v>1.28889262554627E11</v>
      </c>
      <c r="H11310" s="4">
        <v>25.4309005737305</v>
      </c>
      <c r="I11310" s="4">
        <v>18.765100479126</v>
      </c>
      <c r="J11310" s="4">
        <f t="shared" si="2"/>
        <v>3277770021048</v>
      </c>
      <c r="K11310" s="5">
        <f t="shared" si="3"/>
        <v>2418619962518</v>
      </c>
      <c r="L11310" s="5">
        <f t="shared" si="4"/>
        <v>-859150058530</v>
      </c>
      <c r="M11310" s="5">
        <f t="shared" si="5"/>
        <v>-6.665800095</v>
      </c>
      <c r="N11310" s="4" t="b">
        <v>0</v>
      </c>
      <c r="O11310" s="4" t="b">
        <v>1</v>
      </c>
      <c r="P11310" s="4" t="b">
        <v>1</v>
      </c>
      <c r="Q11310" s="4" t="b">
        <v>0</v>
      </c>
      <c r="R11310" s="4" t="s">
        <v>39</v>
      </c>
      <c r="S11310" s="4">
        <v>8.25191591524627</v>
      </c>
      <c r="T11310" s="4">
        <v>-1.77945170542899E10</v>
      </c>
    </row>
    <row r="11311" ht="12.75" customHeight="1">
      <c r="A11311" s="8" t="str">
        <f t="shared" si="1"/>
        <v>Thailand1992</v>
      </c>
      <c r="B11311" s="4" t="s">
        <v>174</v>
      </c>
      <c r="C11311" s="4">
        <v>1992.0</v>
      </c>
      <c r="D11311" s="4">
        <v>5.48026990890503</v>
      </c>
      <c r="E11311" s="4">
        <v>9.69940358199758E8</v>
      </c>
      <c r="F11311" s="4">
        <v>-6.30340726387281E9</v>
      </c>
      <c r="G11311" s="4">
        <v>1.11452745855989E11</v>
      </c>
      <c r="H11311" s="4">
        <v>17.6627006530762</v>
      </c>
      <c r="I11311" s="4">
        <v>17.8393001556397</v>
      </c>
      <c r="J11311" s="4">
        <f t="shared" si="2"/>
        <v>1968556487018</v>
      </c>
      <c r="K11311" s="5">
        <f t="shared" si="3"/>
        <v>1988238986495</v>
      </c>
      <c r="L11311" s="5">
        <f t="shared" si="4"/>
        <v>19682499478</v>
      </c>
      <c r="M11311" s="5">
        <f t="shared" si="5"/>
        <v>0.1765995026</v>
      </c>
      <c r="N11311" s="4" t="b">
        <v>0</v>
      </c>
      <c r="O11311" s="4" t="b">
        <v>1</v>
      </c>
      <c r="P11311" s="4" t="b">
        <v>1</v>
      </c>
      <c r="Q11311" s="4" t="b">
        <v>0</v>
      </c>
      <c r="R11311" s="4" t="s">
        <v>39</v>
      </c>
      <c r="S11311" s="4">
        <v>8.08338802345332</v>
      </c>
      <c r="T11311" s="4">
        <v>-1.7436516698638E10</v>
      </c>
    </row>
    <row r="11312" ht="12.75" customHeight="1">
      <c r="A11312" s="8" t="str">
        <f t="shared" si="1"/>
        <v>Thailand1991</v>
      </c>
      <c r="B11312" s="4" t="s">
        <v>174</v>
      </c>
      <c r="C11312" s="4">
        <v>1991.0</v>
      </c>
      <c r="D11312" s="4">
        <v>1.06362998485565</v>
      </c>
      <c r="E11312" s="4">
        <v>2.95189294129753E9</v>
      </c>
      <c r="F11312" s="4">
        <v>-7.57145194414396E9</v>
      </c>
      <c r="G11312" s="4">
        <v>9.82347134077323E10</v>
      </c>
      <c r="H11312" s="4">
        <v>18.5534992218018</v>
      </c>
      <c r="I11312" s="4">
        <v>16.9575004577637</v>
      </c>
      <c r="J11312" s="4">
        <f t="shared" si="2"/>
        <v>1822597678764</v>
      </c>
      <c r="K11312" s="5">
        <f t="shared" si="3"/>
        <v>1665815197580</v>
      </c>
      <c r="L11312" s="5">
        <f t="shared" si="4"/>
        <v>-156782481184</v>
      </c>
      <c r="M11312" s="5">
        <f t="shared" si="5"/>
        <v>-1.595998764</v>
      </c>
      <c r="N11312" s="4" t="b">
        <v>0</v>
      </c>
      <c r="O11312" s="4" t="b">
        <v>1</v>
      </c>
      <c r="P11312" s="4" t="b">
        <v>0</v>
      </c>
      <c r="Q11312" s="4" t="b">
        <v>0</v>
      </c>
      <c r="R11312" s="4" t="s">
        <v>39</v>
      </c>
      <c r="S11312" s="4">
        <v>8.5582603212423</v>
      </c>
      <c r="T11312" s="4">
        <v>-1.32180324482566E10</v>
      </c>
    </row>
    <row r="11313" ht="12.75" customHeight="1">
      <c r="A11313" s="8" t="str">
        <f t="shared" si="1"/>
        <v>Thailand1990</v>
      </c>
      <c r="B11313" s="4" t="s">
        <v>174</v>
      </c>
      <c r="C11313" s="4">
        <v>1990.0</v>
      </c>
      <c r="D11313" s="4">
        <v>5.52898979187012</v>
      </c>
      <c r="E11313" s="4">
        <v>2.77523352694758E9</v>
      </c>
      <c r="F11313" s="4">
        <v>-7.28109640313198E9</v>
      </c>
      <c r="G11313" s="4">
        <v>8.53431893207519E10</v>
      </c>
      <c r="H11313" s="4">
        <v>17.9691009521484</v>
      </c>
      <c r="I11313" s="4">
        <v>16.5587997436523</v>
      </c>
      <c r="J11313" s="4">
        <f t="shared" si="2"/>
        <v>1533540384483</v>
      </c>
      <c r="K11313" s="5">
        <f t="shared" si="3"/>
        <v>1413180781447</v>
      </c>
      <c r="L11313" s="5">
        <f t="shared" si="4"/>
        <v>-120359603036</v>
      </c>
      <c r="M11313" s="5">
        <f t="shared" si="5"/>
        <v>-1.410301208</v>
      </c>
      <c r="N11313" s="4" t="b">
        <v>0</v>
      </c>
      <c r="O11313" s="4" t="b">
        <v>1</v>
      </c>
      <c r="P11313" s="4" t="b">
        <v>1</v>
      </c>
      <c r="Q11313" s="4" t="b">
        <v>0</v>
      </c>
      <c r="R11313" s="4" t="s">
        <v>39</v>
      </c>
      <c r="S11313" s="4">
        <v>11.1671634446293</v>
      </c>
      <c r="T11313" s="4">
        <v>-1.28915240869803E10</v>
      </c>
    </row>
    <row r="11314" ht="12.75" customHeight="1">
      <c r="A11314" s="8" t="str">
        <f t="shared" si="1"/>
        <v>Thailand1989</v>
      </c>
      <c r="B11314" s="4" t="s">
        <v>174</v>
      </c>
      <c r="C11314" s="4">
        <v>1989.0</v>
      </c>
      <c r="D11314" s="4">
        <v>5.95073986053467</v>
      </c>
      <c r="E11314" s="4">
        <v>1.83249583151078E9</v>
      </c>
      <c r="F11314" s="4">
        <v>-2.497933326984E9</v>
      </c>
      <c r="G11314" s="4">
        <v>7.22507471421734E10</v>
      </c>
      <c r="H11314" s="4">
        <v>16.6935997009277</v>
      </c>
      <c r="I11314" s="4">
        <v>16.5319995880127</v>
      </c>
      <c r="J11314" s="4">
        <f t="shared" si="2"/>
        <v>1206125050884</v>
      </c>
      <c r="K11314" s="5">
        <f t="shared" si="3"/>
        <v>1194449321988</v>
      </c>
      <c r="L11314" s="5">
        <f t="shared" si="4"/>
        <v>-11675728896</v>
      </c>
      <c r="M11314" s="5">
        <f t="shared" si="5"/>
        <v>-0.1616001129</v>
      </c>
      <c r="N11314" s="4" t="b">
        <v>0</v>
      </c>
      <c r="O11314" s="4" t="b">
        <v>0</v>
      </c>
      <c r="P11314" s="4" t="b">
        <v>1</v>
      </c>
      <c r="Q11314" s="4" t="b">
        <v>1</v>
      </c>
      <c r="R11314" s="4" t="s">
        <v>39</v>
      </c>
      <c r="S11314" s="4">
        <v>12.1905059866109</v>
      </c>
      <c r="T11314" s="4">
        <v>-1.30924421785785E10</v>
      </c>
    </row>
    <row r="11315" ht="12.75" customHeight="1">
      <c r="A11315" s="8" t="str">
        <f t="shared" si="1"/>
        <v>Thailand1988</v>
      </c>
      <c r="B11315" s="4" t="s">
        <v>174</v>
      </c>
      <c r="C11315" s="4">
        <v>1988.0</v>
      </c>
      <c r="D11315" s="4">
        <v>9.63739013671875</v>
      </c>
      <c r="E11315" s="4">
        <v>1.94369625254249E9</v>
      </c>
      <c r="F11315" s="4">
        <v>-1.65436023181468E9</v>
      </c>
      <c r="G11315" s="4">
        <v>6.1667254410673E10</v>
      </c>
      <c r="H11315" s="4">
        <v>15.7090997695923</v>
      </c>
      <c r="I11315" s="4">
        <v>15.1319999694824</v>
      </c>
      <c r="J11315" s="4">
        <f t="shared" si="2"/>
        <v>968737052054</v>
      </c>
      <c r="K11315" s="5">
        <f t="shared" si="3"/>
        <v>933148891860</v>
      </c>
      <c r="L11315" s="5">
        <f t="shared" si="4"/>
        <v>-35588160194</v>
      </c>
      <c r="M11315" s="5">
        <f t="shared" si="5"/>
        <v>-0.5770998001</v>
      </c>
      <c r="N11315" s="4" t="b">
        <v>0</v>
      </c>
      <c r="O11315" s="4" t="b">
        <v>0</v>
      </c>
      <c r="P11315" s="4" t="b">
        <v>1</v>
      </c>
      <c r="Q11315" s="4" t="b">
        <v>1</v>
      </c>
      <c r="R11315" s="4" t="s">
        <v>39</v>
      </c>
      <c r="S11315" s="4">
        <v>13.2881140717644</v>
      </c>
      <c r="T11315" s="4">
        <v>-1.05834927315004E10</v>
      </c>
    </row>
    <row r="11316" ht="12.75" customHeight="1">
      <c r="A11316" s="8" t="str">
        <f t="shared" si="1"/>
        <v>Thailand1987</v>
      </c>
      <c r="B11316" s="4" t="s">
        <v>174</v>
      </c>
      <c r="C11316" s="4">
        <v>1987.0</v>
      </c>
      <c r="D11316" s="4">
        <v>3.95742011070251</v>
      </c>
      <c r="E11316" s="4">
        <v>2.29603095797565E8</v>
      </c>
      <c r="F11316" s="4">
        <v>-3.66478856258076E8</v>
      </c>
      <c r="G11316" s="4">
        <v>5.05354456798106E10</v>
      </c>
      <c r="H11316" s="4">
        <v>15.0789003372192</v>
      </c>
      <c r="I11316" s="4">
        <v>17.4638996124268</v>
      </c>
      <c r="J11316" s="4">
        <f t="shared" si="2"/>
        <v>762018948903</v>
      </c>
      <c r="K11316" s="5">
        <f t="shared" si="3"/>
        <v>882545950221</v>
      </c>
      <c r="L11316" s="5">
        <f t="shared" si="4"/>
        <v>120527001319</v>
      </c>
      <c r="M11316" s="5">
        <f t="shared" si="5"/>
        <v>2.384999275</v>
      </c>
      <c r="N11316" s="4" t="b">
        <v>0</v>
      </c>
      <c r="O11316" s="4" t="b">
        <v>1</v>
      </c>
      <c r="P11316" s="4" t="b">
        <v>1</v>
      </c>
      <c r="Q11316" s="4" t="b">
        <v>1</v>
      </c>
      <c r="R11316" s="4" t="s">
        <v>39</v>
      </c>
      <c r="S11316" s="4">
        <v>9.5189460221079</v>
      </c>
      <c r="T11316" s="4">
        <v>-1.11318087308623E10</v>
      </c>
    </row>
    <row r="11317" ht="12.75" customHeight="1">
      <c r="A11317" s="8" t="str">
        <f t="shared" si="1"/>
        <v>Thailand1986</v>
      </c>
      <c r="B11317" s="4" t="s">
        <v>174</v>
      </c>
      <c r="C11317" s="4">
        <v>1986.0</v>
      </c>
      <c r="D11317" s="4">
        <v>4.76823997497559</v>
      </c>
      <c r="E11317" s="4">
        <v>-5.32917623268345E8</v>
      </c>
      <c r="F11317" s="4">
        <v>2.47028906869127E8</v>
      </c>
      <c r="G11317" s="4">
        <v>4.3096774496625E10</v>
      </c>
      <c r="H11317" s="4">
        <v>15.1702995300293</v>
      </c>
      <c r="I11317" s="4">
        <v>19.4920997619629</v>
      </c>
      <c r="J11317" s="4">
        <f t="shared" si="2"/>
        <v>653790977892</v>
      </c>
      <c r="K11317" s="5">
        <f t="shared" si="3"/>
        <v>840046627907</v>
      </c>
      <c r="L11317" s="5">
        <f t="shared" si="4"/>
        <v>186255650015</v>
      </c>
      <c r="M11317" s="5">
        <f t="shared" si="5"/>
        <v>4.321800232</v>
      </c>
      <c r="N11317" s="4" t="b">
        <v>0</v>
      </c>
      <c r="O11317" s="4" t="b">
        <v>1</v>
      </c>
      <c r="P11317" s="4" t="b">
        <v>1</v>
      </c>
      <c r="Q11317" s="4" t="b">
        <v>0</v>
      </c>
      <c r="R11317" s="4" t="s">
        <v>39</v>
      </c>
      <c r="S11317" s="4">
        <v>5.53382776724771</v>
      </c>
      <c r="T11317" s="4">
        <v>-7.4386711831856E9</v>
      </c>
    </row>
    <row r="11318" ht="12.75" customHeight="1">
      <c r="A11318" s="8" t="str">
        <f t="shared" si="1"/>
        <v>Thailand1985</v>
      </c>
      <c r="B11318" s="4" t="s">
        <v>174</v>
      </c>
      <c r="C11318" s="4">
        <v>1985.0</v>
      </c>
      <c r="D11318" s="4">
        <v>5.23415994644165</v>
      </c>
      <c r="E11318" s="4">
        <v>-8.55901179403893E8</v>
      </c>
      <c r="F11318" s="4">
        <v>-1.53732179515354E9</v>
      </c>
      <c r="G11318" s="4">
        <v>3.89007112981934E10</v>
      </c>
      <c r="H11318" s="4">
        <v>15.4210996627808</v>
      </c>
      <c r="I11318" s="4">
        <v>20.529899597168</v>
      </c>
      <c r="J11318" s="4">
        <f t="shared" si="2"/>
        <v>599891745883</v>
      </c>
      <c r="K11318" s="5">
        <f t="shared" si="3"/>
        <v>798627697210</v>
      </c>
      <c r="L11318" s="5">
        <f t="shared" si="4"/>
        <v>198735951328</v>
      </c>
      <c r="M11318" s="5">
        <f t="shared" si="5"/>
        <v>5.108799934</v>
      </c>
      <c r="N11318" s="4" t="b">
        <v>0</v>
      </c>
      <c r="O11318" s="4" t="b">
        <v>1</v>
      </c>
      <c r="P11318" s="4" t="b">
        <v>1</v>
      </c>
      <c r="Q11318" s="4" t="b">
        <v>0</v>
      </c>
      <c r="R11318" s="4" t="s">
        <v>39</v>
      </c>
      <c r="S11318" s="4">
        <v>4.64724035659331</v>
      </c>
      <c r="T11318" s="4">
        <v>-4.1960631984316E9</v>
      </c>
    </row>
    <row r="11319" ht="12.75" customHeight="1">
      <c r="A11319" s="8" t="str">
        <f t="shared" si="1"/>
        <v>Thailand1984</v>
      </c>
      <c r="B11319" s="4" t="s">
        <v>174</v>
      </c>
      <c r="C11319" s="4">
        <v>1984.0</v>
      </c>
      <c r="D11319" s="4">
        <v>3.82323002815247</v>
      </c>
      <c r="E11319" s="4">
        <v>-5.60263927550981E8</v>
      </c>
      <c r="F11319" s="4">
        <v>-2.10858133075726E9</v>
      </c>
      <c r="G11319" s="4">
        <v>4.17976473033483E10</v>
      </c>
      <c r="H11319" s="4">
        <v>15.4827003479004</v>
      </c>
      <c r="I11319" s="4">
        <v>19.3281002044678</v>
      </c>
      <c r="J11319" s="4">
        <f t="shared" si="2"/>
        <v>647140448445</v>
      </c>
      <c r="K11319" s="5">
        <f t="shared" si="3"/>
        <v>807869115390</v>
      </c>
      <c r="L11319" s="5">
        <f t="shared" si="4"/>
        <v>160728666945</v>
      </c>
      <c r="M11319" s="5">
        <f t="shared" si="5"/>
        <v>3.845399857</v>
      </c>
      <c r="N11319" s="4" t="b">
        <v>0</v>
      </c>
      <c r="O11319" s="4" t="b">
        <v>0</v>
      </c>
      <c r="P11319" s="4" t="b">
        <v>1</v>
      </c>
      <c r="Q11319" s="4" t="b">
        <v>0</v>
      </c>
      <c r="R11319" s="4" t="s">
        <v>39</v>
      </c>
      <c r="S11319" s="4">
        <v>5.75243025148993</v>
      </c>
      <c r="T11319" s="4">
        <v>2.89693600515489E9</v>
      </c>
    </row>
    <row r="11320" ht="12.75" customHeight="1">
      <c r="A11320" s="8" t="str">
        <f t="shared" si="1"/>
        <v>Thailand1983</v>
      </c>
      <c r="B11320" s="4" t="s">
        <v>174</v>
      </c>
      <c r="C11320" s="4">
        <v>1983.0</v>
      </c>
      <c r="D11320" s="4">
        <v>7.2992901802063</v>
      </c>
      <c r="E11320" s="4">
        <v>-6.38598822389606E8</v>
      </c>
      <c r="F11320" s="4">
        <v>-2.87346376336314E9</v>
      </c>
      <c r="G11320" s="4">
        <v>4.00427983152734E10</v>
      </c>
      <c r="H11320" s="4">
        <v>15.5265998840332</v>
      </c>
      <c r="I11320" s="4">
        <v>19.5440006256104</v>
      </c>
      <c r="J11320" s="4">
        <f t="shared" si="2"/>
        <v>621728507678</v>
      </c>
      <c r="K11320" s="5">
        <f t="shared" si="3"/>
        <v>782596475325</v>
      </c>
      <c r="L11320" s="5">
        <f t="shared" si="4"/>
        <v>160867967647</v>
      </c>
      <c r="M11320" s="5">
        <f t="shared" si="5"/>
        <v>4.017400742</v>
      </c>
      <c r="N11320" s="4" t="b">
        <v>0</v>
      </c>
      <c r="O11320" s="4" t="b">
        <v>0</v>
      </c>
      <c r="P11320" s="4" t="b">
        <v>1</v>
      </c>
      <c r="Q11320" s="4" t="b">
        <v>0</v>
      </c>
      <c r="R11320" s="4" t="s">
        <v>39</v>
      </c>
      <c r="S11320" s="4">
        <v>5.58420246919084</v>
      </c>
      <c r="T11320" s="4">
        <v>-1.75484898807489E9</v>
      </c>
    </row>
    <row r="11321" ht="12.75" customHeight="1">
      <c r="A11321" s="8" t="str">
        <f t="shared" si="1"/>
        <v>Thailand1982</v>
      </c>
      <c r="B11321" s="4" t="s">
        <v>174</v>
      </c>
      <c r="C11321" s="4">
        <v>1982.0</v>
      </c>
      <c r="D11321" s="4">
        <v>3.46557998657227</v>
      </c>
      <c r="E11321" s="4">
        <v>-1.53353209415578E9</v>
      </c>
      <c r="F11321" s="4">
        <v>-1.00312537370728E9</v>
      </c>
      <c r="G11321" s="4">
        <v>3.6589772336849E10</v>
      </c>
      <c r="H11321" s="4">
        <v>14.0276002883911</v>
      </c>
      <c r="I11321" s="4">
        <v>20.2091999053955</v>
      </c>
      <c r="J11321" s="4">
        <f t="shared" si="2"/>
        <v>513266700985</v>
      </c>
      <c r="K11321" s="5">
        <f t="shared" si="3"/>
        <v>739450023648</v>
      </c>
      <c r="L11321" s="5">
        <f t="shared" si="4"/>
        <v>226183322664</v>
      </c>
      <c r="M11321" s="5">
        <f t="shared" si="5"/>
        <v>6.181599617</v>
      </c>
      <c r="N11321" s="4" t="b">
        <v>0</v>
      </c>
      <c r="O11321" s="4" t="b">
        <v>1</v>
      </c>
      <c r="P11321" s="4" t="b">
        <v>1</v>
      </c>
      <c r="Q11321" s="4" t="b">
        <v>0</v>
      </c>
      <c r="R11321" s="4" t="s">
        <v>39</v>
      </c>
      <c r="S11321" s="4">
        <v>5.35234875066743</v>
      </c>
      <c r="T11321" s="4">
        <v>-3.4530259784244E9</v>
      </c>
    </row>
    <row r="11322" ht="12.75" customHeight="1">
      <c r="A11322" s="8" t="str">
        <f t="shared" si="1"/>
        <v>Thailand1981</v>
      </c>
      <c r="B11322" s="4" t="s">
        <v>174</v>
      </c>
      <c r="C11322" s="4">
        <v>1981.0</v>
      </c>
      <c r="D11322" s="4">
        <v>5.99933004379273</v>
      </c>
      <c r="E11322" s="4">
        <v>-7.85053838908053E8</v>
      </c>
      <c r="F11322" s="4">
        <v>-2.57114924840976E9</v>
      </c>
      <c r="G11322" s="4">
        <v>3.48460385179287E10</v>
      </c>
      <c r="H11322" s="4">
        <v>14.9841995239258</v>
      </c>
      <c r="I11322" s="4">
        <v>19.0589008331299</v>
      </c>
      <c r="J11322" s="4">
        <f t="shared" si="2"/>
        <v>522139993771</v>
      </c>
      <c r="K11322" s="5">
        <f t="shared" si="3"/>
        <v>664127192541</v>
      </c>
      <c r="L11322" s="5">
        <f t="shared" si="4"/>
        <v>141987198770</v>
      </c>
      <c r="M11322" s="5">
        <f t="shared" si="5"/>
        <v>4.074701309</v>
      </c>
      <c r="N11322" s="4" t="b">
        <v>0</v>
      </c>
      <c r="O11322" s="4" t="b">
        <v>1</v>
      </c>
      <c r="P11322" s="4" t="b">
        <v>1</v>
      </c>
      <c r="Q11322" s="4" t="b">
        <v>0</v>
      </c>
      <c r="R11322" s="4" t="s">
        <v>39</v>
      </c>
      <c r="S11322" s="4">
        <v>5.90686776303639</v>
      </c>
      <c r="T11322" s="4">
        <v>-1.74373381892029E9</v>
      </c>
    </row>
    <row r="11323" ht="12.75" customHeight="1">
      <c r="A11323" s="8" t="str">
        <f t="shared" si="1"/>
        <v>Thailand1980</v>
      </c>
      <c r="B11323" s="4" t="s">
        <v>174</v>
      </c>
      <c r="C11323" s="4">
        <v>1980.0</v>
      </c>
      <c r="D11323" s="4">
        <v>6.7437801361084</v>
      </c>
      <c r="E11323" s="4">
        <v>-9.54357303137616E8</v>
      </c>
      <c r="F11323" s="4">
        <v>-2.07632221057714E9</v>
      </c>
      <c r="G11323" s="4">
        <v>3.2353514502E10</v>
      </c>
      <c r="H11323" s="4">
        <v>14.3210000991821</v>
      </c>
      <c r="I11323" s="4">
        <v>18.7320995330811</v>
      </c>
      <c r="J11323" s="4">
        <f t="shared" si="2"/>
        <v>463334684392</v>
      </c>
      <c r="K11323" s="5">
        <f t="shared" si="3"/>
        <v>606049253896</v>
      </c>
      <c r="L11323" s="5">
        <f t="shared" si="4"/>
        <v>142714569504</v>
      </c>
      <c r="M11323" s="5">
        <f t="shared" si="5"/>
        <v>4.411099434</v>
      </c>
      <c r="N11323" s="4" t="b">
        <v>0</v>
      </c>
      <c r="O11323" s="4" t="b">
        <v>0</v>
      </c>
      <c r="P11323" s="4" t="b">
        <v>1</v>
      </c>
      <c r="Q11323" s="4" t="b">
        <v>1</v>
      </c>
      <c r="R11323" s="4" t="s">
        <v>39</v>
      </c>
      <c r="S11323" s="4">
        <v>5.17354100571934</v>
      </c>
      <c r="T11323" s="4">
        <v>-2.4925240159287E9</v>
      </c>
    </row>
    <row r="11324" ht="12.75" customHeight="1">
      <c r="A11324" s="8" t="str">
        <f t="shared" si="1"/>
        <v>Thailand1979</v>
      </c>
      <c r="B11324" s="4" t="s">
        <v>174</v>
      </c>
      <c r="C11324" s="4">
        <v>1979.0</v>
      </c>
      <c r="D11324" s="4">
        <v>-5.23758983612061</v>
      </c>
      <c r="E11324" s="4">
        <v>-6.28710344521981E8</v>
      </c>
      <c r="F11324" s="4">
        <v>-2.08672015763075E9</v>
      </c>
      <c r="G11324" s="4">
        <v>2.73716503530589E10</v>
      </c>
      <c r="H11324" s="4">
        <v>13.299599647522</v>
      </c>
      <c r="I11324" s="4">
        <v>16.9202995300293</v>
      </c>
      <c r="J11324" s="4">
        <f t="shared" si="2"/>
        <v>364031991388</v>
      </c>
      <c r="K11324" s="5">
        <f t="shared" si="3"/>
        <v>463136522605</v>
      </c>
      <c r="L11324" s="5">
        <f t="shared" si="4"/>
        <v>99104531217</v>
      </c>
      <c r="M11324" s="5">
        <f t="shared" si="5"/>
        <v>3.620699883</v>
      </c>
      <c r="N11324" s="4" t="b">
        <v>1</v>
      </c>
      <c r="O11324" s="4" t="b">
        <v>1</v>
      </c>
      <c r="P11324" s="4" t="b">
        <v>0</v>
      </c>
      <c r="Q11324" s="4" t="b">
        <v>1</v>
      </c>
      <c r="R11324" s="4" t="s">
        <v>39</v>
      </c>
      <c r="S11324" s="4">
        <v>5.37176651254237</v>
      </c>
      <c r="T11324" s="4">
        <v>-4.9818641489411E9</v>
      </c>
    </row>
    <row r="11325" ht="12.75" customHeight="1">
      <c r="A11325" s="8" t="str">
        <f t="shared" si="1"/>
        <v>Thailand1978</v>
      </c>
      <c r="B11325" s="4" t="s">
        <v>174</v>
      </c>
      <c r="C11325" s="4">
        <v>1978.0</v>
      </c>
      <c r="D11325" s="4">
        <v>5.7086501121521</v>
      </c>
      <c r="E11325" s="4">
        <v>-4.52492794348038E8</v>
      </c>
      <c r="F11325" s="4">
        <v>-1.15272346356789E9</v>
      </c>
      <c r="G11325" s="4">
        <v>2.40065671084563E10</v>
      </c>
      <c r="H11325" s="4">
        <v>13.2812995910645</v>
      </c>
      <c r="I11325" s="4">
        <v>16.5888004302979</v>
      </c>
      <c r="J11325" s="4">
        <f t="shared" si="2"/>
        <v>318838409920</v>
      </c>
      <c r="K11325" s="5">
        <f t="shared" si="3"/>
        <v>398240150779</v>
      </c>
      <c r="L11325" s="5">
        <f t="shared" si="4"/>
        <v>79401740858</v>
      </c>
      <c r="M11325" s="5">
        <f t="shared" si="5"/>
        <v>3.307500839</v>
      </c>
      <c r="N11325" s="4" t="b">
        <v>1</v>
      </c>
      <c r="O11325" s="4" t="b">
        <v>1</v>
      </c>
      <c r="P11325" s="4" t="b">
        <v>1</v>
      </c>
      <c r="Q11325" s="4" t="b">
        <v>0</v>
      </c>
      <c r="R11325" s="4" t="s">
        <v>39</v>
      </c>
      <c r="S11325" s="4">
        <v>10.2957465349385</v>
      </c>
      <c r="T11325" s="4">
        <v>-3.3650832446026E9</v>
      </c>
    </row>
    <row r="11326" ht="12.75" customHeight="1">
      <c r="A11326" s="8" t="str">
        <f t="shared" si="1"/>
        <v>Thailand1977</v>
      </c>
      <c r="B11326" s="4" t="s">
        <v>174</v>
      </c>
      <c r="C11326" s="4">
        <v>1977.0</v>
      </c>
      <c r="D11326" s="4">
        <v>7.25876998901367</v>
      </c>
      <c r="E11326" s="4">
        <v>-3.65331680403292E8</v>
      </c>
      <c r="F11326" s="4">
        <v>-1.09744544349694E9</v>
      </c>
      <c r="G11326" s="4">
        <v>1.97793123357205E10</v>
      </c>
      <c r="H11326" s="4">
        <v>13.1779003143311</v>
      </c>
      <c r="I11326" s="4">
        <v>16.0881996154785</v>
      </c>
      <c r="J11326" s="4">
        <f t="shared" si="2"/>
        <v>260649806246</v>
      </c>
      <c r="K11326" s="5">
        <f t="shared" si="3"/>
        <v>318213525114</v>
      </c>
      <c r="L11326" s="5">
        <f t="shared" si="4"/>
        <v>57563718868</v>
      </c>
      <c r="M11326" s="5">
        <f t="shared" si="5"/>
        <v>2.910299301</v>
      </c>
      <c r="N11326" s="4" t="b">
        <v>0</v>
      </c>
      <c r="O11326" s="4" t="b">
        <v>0</v>
      </c>
      <c r="P11326" s="4" t="b">
        <v>1</v>
      </c>
      <c r="Q11326" s="4" t="b">
        <v>1</v>
      </c>
      <c r="R11326" s="4" t="s">
        <v>39</v>
      </c>
      <c r="S11326" s="4">
        <v>9.84346323531113</v>
      </c>
      <c r="T11326" s="4">
        <v>-4.22725477273579E9</v>
      </c>
    </row>
    <row r="11327" ht="12.75" customHeight="1">
      <c r="A11327" s="8" t="str">
        <f t="shared" si="1"/>
        <v>Thailand1976</v>
      </c>
      <c r="B11327" s="4" t="s">
        <v>174</v>
      </c>
      <c r="C11327" s="4">
        <v>1976.0</v>
      </c>
      <c r="D11327" s="4">
        <v>1.65534996986389</v>
      </c>
      <c r="E11327" s="4">
        <v>-3.91892993469014E8</v>
      </c>
      <c r="F11327" s="4">
        <v>-4.39752683295115E8</v>
      </c>
      <c r="G11327" s="4">
        <v>1.69852087121054E10</v>
      </c>
      <c r="H11327" s="4">
        <v>12.2971000671387</v>
      </c>
      <c r="I11327" s="4">
        <v>15.6422004699707</v>
      </c>
      <c r="J11327" s="4">
        <f t="shared" si="2"/>
        <v>208868811194</v>
      </c>
      <c r="K11327" s="5">
        <f t="shared" si="3"/>
        <v>265686039699</v>
      </c>
      <c r="L11327" s="5">
        <f t="shared" si="4"/>
        <v>56817228505</v>
      </c>
      <c r="M11327" s="5">
        <f t="shared" si="5"/>
        <v>3.345100403</v>
      </c>
      <c r="N11327" s="4" t="b">
        <v>0</v>
      </c>
      <c r="O11327" s="4" t="b">
        <v>1</v>
      </c>
      <c r="P11327" s="4" t="b">
        <v>0</v>
      </c>
      <c r="Q11327" s="4" t="b">
        <v>1</v>
      </c>
      <c r="R11327" s="4" t="s">
        <v>39</v>
      </c>
      <c r="S11327" s="4">
        <v>9.32681108178437</v>
      </c>
      <c r="T11327" s="4">
        <v>-2.7941036236151E9</v>
      </c>
    </row>
    <row r="11328" ht="12.75" customHeight="1">
      <c r="A11328" s="8" t="str">
        <f t="shared" si="1"/>
        <v>Thailand1975</v>
      </c>
      <c r="B11328" s="4" t="s">
        <v>174</v>
      </c>
      <c r="C11328" s="4">
        <v>1975.0</v>
      </c>
      <c r="D11328" s="4">
        <v>9.14733982086182</v>
      </c>
      <c r="E11328" s="4">
        <v>-9.05779620454134E7</v>
      </c>
      <c r="F11328" s="4">
        <v>-6.06302400029641E8</v>
      </c>
      <c r="G11328" s="4">
        <v>1.48827702393149E10</v>
      </c>
      <c r="H11328" s="4">
        <v>12.5094003677368</v>
      </c>
      <c r="I11328" s="4">
        <v>14.2358999252319</v>
      </c>
      <c r="J11328" s="4">
        <f t="shared" si="2"/>
        <v>186174531505</v>
      </c>
      <c r="K11328" s="5">
        <f t="shared" si="3"/>
        <v>211869627737</v>
      </c>
      <c r="L11328" s="5">
        <f t="shared" si="4"/>
        <v>25695096232</v>
      </c>
      <c r="M11328" s="5">
        <f t="shared" si="5"/>
        <v>1.726499557</v>
      </c>
      <c r="N11328" s="4" t="b">
        <v>0</v>
      </c>
      <c r="O11328" s="4" t="b">
        <v>1</v>
      </c>
      <c r="P11328" s="4" t="b">
        <v>0</v>
      </c>
      <c r="Q11328" s="4" t="b">
        <v>0</v>
      </c>
      <c r="R11328" s="4" t="s">
        <v>39</v>
      </c>
      <c r="S11328" s="4">
        <v>4.97040522766497</v>
      </c>
      <c r="T11328" s="4">
        <v>-2.1024384727905E9</v>
      </c>
    </row>
    <row r="11329" ht="12.75" customHeight="1">
      <c r="A11329" s="8" t="str">
        <f t="shared" si="1"/>
        <v>Thailand1974</v>
      </c>
      <c r="B11329" s="4" t="s">
        <v>174</v>
      </c>
      <c r="C11329" s="4">
        <v>1974.0</v>
      </c>
      <c r="D11329" s="4">
        <v>1.18472003936768</v>
      </c>
      <c r="E11329" s="4">
        <v>3.49333250074111E8</v>
      </c>
      <c r="F11329" s="4" t="s">
        <v>39</v>
      </c>
      <c r="G11329" s="4">
        <v>1.3702998648216E10</v>
      </c>
      <c r="H11329" s="4">
        <v>14.5345001220703</v>
      </c>
      <c r="I11329" s="4">
        <v>13.2489004135132</v>
      </c>
      <c r="J11329" s="4">
        <f t="shared" si="2"/>
        <v>199166235525</v>
      </c>
      <c r="K11329" s="5">
        <f t="shared" si="3"/>
        <v>181549664457</v>
      </c>
      <c r="L11329" s="5">
        <f t="shared" si="4"/>
        <v>-17616571069</v>
      </c>
      <c r="M11329" s="5">
        <f t="shared" si="5"/>
        <v>-1.285599709</v>
      </c>
      <c r="N11329" s="4" t="b">
        <v>0</v>
      </c>
      <c r="O11329" s="4" t="b">
        <v>1</v>
      </c>
      <c r="P11329" s="4" t="b">
        <v>0</v>
      </c>
      <c r="Q11329" s="4" t="b">
        <v>0</v>
      </c>
      <c r="R11329" s="4" t="s">
        <v>39</v>
      </c>
      <c r="S11329" s="4">
        <v>4.46625338575453</v>
      </c>
      <c r="T11329" s="4">
        <v>-1.17977159109889E9</v>
      </c>
    </row>
    <row r="11330" ht="12.75" customHeight="1">
      <c r="A11330" s="8" t="str">
        <f t="shared" si="1"/>
        <v>Thailand1973</v>
      </c>
      <c r="B11330" s="4" t="s">
        <v>174</v>
      </c>
      <c r="C11330" s="4">
        <v>1973.0</v>
      </c>
      <c r="D11330" s="4">
        <v>3.31873989105225</v>
      </c>
      <c r="E11330" s="4">
        <v>-1.334522955924E8</v>
      </c>
      <c r="F11330" s="4" t="s">
        <v>39</v>
      </c>
      <c r="G11330" s="4">
        <v>1.08385873577466E10</v>
      </c>
      <c r="H11330" s="4">
        <v>13.2237997055054</v>
      </c>
      <c r="I11330" s="4">
        <v>15.9226999282837</v>
      </c>
      <c r="J11330" s="4">
        <f t="shared" si="2"/>
        <v>143327308309</v>
      </c>
      <c r="K11330" s="5">
        <f t="shared" si="3"/>
        <v>172579574144</v>
      </c>
      <c r="L11330" s="5">
        <f t="shared" si="4"/>
        <v>29252265834</v>
      </c>
      <c r="M11330" s="5">
        <f t="shared" si="5"/>
        <v>2.698900223</v>
      </c>
      <c r="N11330" s="4" t="b">
        <v>0</v>
      </c>
      <c r="O11330" s="4" t="b">
        <v>1</v>
      </c>
      <c r="P11330" s="4" t="b">
        <v>0</v>
      </c>
      <c r="Q11330" s="4" t="b">
        <v>0</v>
      </c>
      <c r="R11330" s="4" t="s">
        <v>39</v>
      </c>
      <c r="S11330" s="4">
        <v>10.2364330148798</v>
      </c>
      <c r="T11330" s="4">
        <v>-2.8644112904694E9</v>
      </c>
    </row>
    <row r="11331" ht="12.75" customHeight="1">
      <c r="A11331" s="8" t="str">
        <f t="shared" si="1"/>
        <v>Thailand1972</v>
      </c>
      <c r="B11331" s="4" t="s">
        <v>174</v>
      </c>
      <c r="C11331" s="4">
        <v>1972.0</v>
      </c>
      <c r="D11331" s="4">
        <v>-0.549103021621704</v>
      </c>
      <c r="E11331" s="4">
        <v>-2.69305622058647E8</v>
      </c>
      <c r="F11331" s="4" t="s">
        <v>39</v>
      </c>
      <c r="G11331" s="4">
        <v>8.17787295758962E9</v>
      </c>
      <c r="H11331" s="4">
        <v>13.6653995513916</v>
      </c>
      <c r="I11331" s="4">
        <v>18.4731006622314</v>
      </c>
      <c r="J11331" s="4">
        <f t="shared" si="2"/>
        <v>111753901446</v>
      </c>
      <c r="K11331" s="5">
        <f t="shared" si="3"/>
        <v>151070670348</v>
      </c>
      <c r="L11331" s="5">
        <f t="shared" si="4"/>
        <v>39316768903</v>
      </c>
      <c r="M11331" s="5">
        <f t="shared" si="5"/>
        <v>4.807701111</v>
      </c>
      <c r="N11331" s="4" t="b">
        <v>1</v>
      </c>
      <c r="O11331" s="4" t="b">
        <v>1</v>
      </c>
      <c r="P11331" s="4" t="b">
        <v>0</v>
      </c>
      <c r="Q11331" s="4" t="b">
        <v>0</v>
      </c>
      <c r="R11331" s="4" t="s">
        <v>39</v>
      </c>
      <c r="S11331" s="4">
        <v>4.27850803861051</v>
      </c>
      <c r="T11331" s="4">
        <v>-2.66071440015697E9</v>
      </c>
    </row>
    <row r="11332" ht="12.75" customHeight="1">
      <c r="A11332" s="8" t="str">
        <f t="shared" si="1"/>
        <v>Thailand1971</v>
      </c>
      <c r="B11332" s="4" t="s">
        <v>174</v>
      </c>
      <c r="C11332" s="4">
        <v>1971.0</v>
      </c>
      <c r="D11332" s="4">
        <v>1.63126003742218</v>
      </c>
      <c r="E11332" s="4">
        <v>-3.07356749315779E8</v>
      </c>
      <c r="F11332" s="4" t="s">
        <v>39</v>
      </c>
      <c r="G11332" s="4">
        <v>7.3750000176326E9</v>
      </c>
      <c r="H11332" s="4">
        <v>13.305100440979</v>
      </c>
      <c r="I11332" s="4">
        <v>18.7749996185303</v>
      </c>
      <c r="J11332" s="4">
        <f t="shared" si="2"/>
        <v>98125115987</v>
      </c>
      <c r="K11332" s="5">
        <f t="shared" si="3"/>
        <v>138465622518</v>
      </c>
      <c r="L11332" s="5">
        <f t="shared" si="4"/>
        <v>40340506531</v>
      </c>
      <c r="M11332" s="5">
        <f t="shared" si="5"/>
        <v>5.469899178</v>
      </c>
      <c r="N11332" s="4" t="b">
        <v>1</v>
      </c>
      <c r="O11332" s="4" t="b">
        <v>1</v>
      </c>
      <c r="P11332" s="4" t="b">
        <v>0</v>
      </c>
      <c r="Q11332" s="4" t="b">
        <v>0</v>
      </c>
      <c r="R11332" s="4" t="s">
        <v>39</v>
      </c>
      <c r="S11332" s="4">
        <v>4.89537376024299</v>
      </c>
      <c r="T11332" s="4">
        <v>-8.02872939957019E8</v>
      </c>
    </row>
    <row r="11333" ht="12.75" customHeight="1">
      <c r="A11333" s="8" t="str">
        <f t="shared" si="1"/>
        <v>Thailand1970</v>
      </c>
      <c r="B11333" s="4" t="s">
        <v>174</v>
      </c>
      <c r="C11333" s="4">
        <v>1970.0</v>
      </c>
      <c r="D11333" s="4">
        <v>5.15455007553101</v>
      </c>
      <c r="E11333" s="4">
        <v>-1.92683046230634E8</v>
      </c>
      <c r="F11333" s="4" t="s">
        <v>39</v>
      </c>
      <c r="G11333" s="4">
        <v>7.08653843075416E9</v>
      </c>
      <c r="H11333" s="4">
        <v>13.8465995788574</v>
      </c>
      <c r="I11333" s="4">
        <v>17.5734004974365</v>
      </c>
      <c r="J11333" s="4">
        <f t="shared" si="2"/>
        <v>98124460051</v>
      </c>
      <c r="K11333" s="5">
        <f t="shared" si="3"/>
        <v>124534577984</v>
      </c>
      <c r="L11333" s="5">
        <f t="shared" si="4"/>
        <v>26410117933</v>
      </c>
      <c r="M11333" s="5">
        <f t="shared" si="5"/>
        <v>3.726800919</v>
      </c>
      <c r="N11333" s="4" t="b">
        <v>0</v>
      </c>
      <c r="O11333" s="4" t="b">
        <v>0</v>
      </c>
      <c r="P11333" s="4" t="b">
        <v>1</v>
      </c>
      <c r="Q11333" s="4" t="b">
        <v>1</v>
      </c>
      <c r="R11333" s="4" t="s">
        <v>39</v>
      </c>
      <c r="S11333" s="4">
        <v>11.4079490662098</v>
      </c>
      <c r="T11333" s="4">
        <v>-2.88461586878439E8</v>
      </c>
    </row>
    <row r="11334" ht="12.75" customHeight="1">
      <c r="A11334" s="8" t="str">
        <f t="shared" si="1"/>
        <v>Thailand1969</v>
      </c>
      <c r="B11334" s="4" t="s">
        <v>174</v>
      </c>
      <c r="C11334" s="4">
        <v>1969.0</v>
      </c>
      <c r="D11334" s="4">
        <v>6.5392599105835</v>
      </c>
      <c r="E11334" s="4">
        <v>-1.12077792667328E8</v>
      </c>
      <c r="F11334" s="4" t="s">
        <v>39</v>
      </c>
      <c r="G11334" s="4">
        <v>6.69533656093425E9</v>
      </c>
      <c r="H11334" s="4">
        <v>13.361499786377</v>
      </c>
      <c r="I11334" s="4">
        <v>15.8937997817993</v>
      </c>
      <c r="J11334" s="4">
        <f t="shared" si="2"/>
        <v>89459738029</v>
      </c>
      <c r="K11334" s="5">
        <f t="shared" si="3"/>
        <v>106414338771</v>
      </c>
      <c r="L11334" s="5">
        <f t="shared" si="4"/>
        <v>16954600743</v>
      </c>
      <c r="M11334" s="5">
        <f t="shared" si="5"/>
        <v>2.532299995</v>
      </c>
      <c r="N11334" s="4" t="b">
        <v>0</v>
      </c>
      <c r="O11334" s="4" t="b">
        <v>0</v>
      </c>
      <c r="P11334" s="4" t="b">
        <v>1</v>
      </c>
      <c r="Q11334" s="4" t="b">
        <v>1</v>
      </c>
      <c r="R11334" s="4" t="s">
        <v>39</v>
      </c>
      <c r="S11334" s="4">
        <v>6.55065988587748</v>
      </c>
      <c r="T11334" s="4">
        <v>-3.9120186981991E8</v>
      </c>
    </row>
    <row r="11335" ht="12.75" customHeight="1">
      <c r="A11335" s="8" t="str">
        <f t="shared" si="1"/>
        <v>Thailand1968</v>
      </c>
      <c r="B11335" s="4" t="s">
        <v>174</v>
      </c>
      <c r="C11335" s="4">
        <v>1968.0</v>
      </c>
      <c r="D11335" s="4">
        <v>3.37343001365662</v>
      </c>
      <c r="E11335" s="4">
        <v>-1.22033482983971E8</v>
      </c>
      <c r="F11335" s="4" t="s">
        <v>39</v>
      </c>
      <c r="G11335" s="4">
        <v>6.08100942209596E9</v>
      </c>
      <c r="H11335" s="4">
        <v>13.2487001419067</v>
      </c>
      <c r="I11335" s="4">
        <v>16.0391006469727</v>
      </c>
      <c r="J11335" s="4">
        <f t="shared" si="2"/>
        <v>80565470393</v>
      </c>
      <c r="K11335" s="5">
        <f t="shared" si="3"/>
        <v>97533922156</v>
      </c>
      <c r="L11335" s="5">
        <f t="shared" si="4"/>
        <v>16968451763</v>
      </c>
      <c r="M11335" s="5">
        <f t="shared" si="5"/>
        <v>2.790400505</v>
      </c>
      <c r="N11335" s="4" t="b">
        <v>0</v>
      </c>
      <c r="O11335" s="4" t="b">
        <v>1</v>
      </c>
      <c r="P11335" s="4" t="b">
        <v>1</v>
      </c>
      <c r="Q11335" s="4" t="b">
        <v>1</v>
      </c>
      <c r="R11335" s="4" t="s">
        <v>39</v>
      </c>
      <c r="S11335" s="4">
        <v>8.12227025554289</v>
      </c>
      <c r="T11335" s="4">
        <v>-6.1432713883829E8</v>
      </c>
    </row>
    <row r="11336" ht="12.75" customHeight="1">
      <c r="A11336" s="8" t="str">
        <f t="shared" si="1"/>
        <v>Thailand1967</v>
      </c>
      <c r="B11336" s="4" t="s">
        <v>174</v>
      </c>
      <c r="C11336" s="4">
        <v>1967.0</v>
      </c>
      <c r="D11336" s="4">
        <v>7.83188009262085</v>
      </c>
      <c r="E11336" s="4">
        <v>-7.31880079168156E7</v>
      </c>
      <c r="F11336" s="4" t="s">
        <v>39</v>
      </c>
      <c r="G11336" s="4">
        <v>5.63846143694031E9</v>
      </c>
      <c r="H11336" s="4">
        <v>13.3951997756958</v>
      </c>
      <c r="I11336" s="4">
        <v>15.4961996078491</v>
      </c>
      <c r="J11336" s="4">
        <f t="shared" si="2"/>
        <v>75528317375</v>
      </c>
      <c r="K11336" s="5">
        <f t="shared" si="3"/>
        <v>87374723908</v>
      </c>
      <c r="L11336" s="5">
        <f t="shared" si="4"/>
        <v>11846406533</v>
      </c>
      <c r="M11336" s="5">
        <f t="shared" si="5"/>
        <v>2.100999832</v>
      </c>
      <c r="N11336" s="4" t="b">
        <v>0</v>
      </c>
      <c r="O11336" s="4" t="b">
        <v>1</v>
      </c>
      <c r="P11336" s="4" t="b">
        <v>1</v>
      </c>
      <c r="Q11336" s="4" t="b">
        <v>0</v>
      </c>
      <c r="R11336" s="4" t="s">
        <v>39</v>
      </c>
      <c r="S11336" s="4">
        <v>8.61598233328198</v>
      </c>
      <c r="T11336" s="4">
        <v>-4.4254798515565E8</v>
      </c>
    </row>
    <row r="11337" ht="12.75" customHeight="1">
      <c r="A11337" s="8" t="str">
        <f t="shared" si="1"/>
        <v>Thailand1966</v>
      </c>
      <c r="B11337" s="4" t="s">
        <v>174</v>
      </c>
      <c r="C11337" s="4">
        <v>1966.0</v>
      </c>
      <c r="D11337" s="4">
        <v>-0.0357259996235371</v>
      </c>
      <c r="E11337" s="4">
        <v>-2.33081411575175E7</v>
      </c>
      <c r="F11337" s="4" t="s">
        <v>39</v>
      </c>
      <c r="G11337" s="4">
        <v>5.27923081228227E9</v>
      </c>
      <c r="H11337" s="4">
        <v>13.5804996490479</v>
      </c>
      <c r="I11337" s="4">
        <v>14.7142000198364</v>
      </c>
      <c r="J11337" s="4">
        <f t="shared" si="2"/>
        <v>71694592193</v>
      </c>
      <c r="K11337" s="5">
        <f t="shared" si="3"/>
        <v>77679658123</v>
      </c>
      <c r="L11337" s="5">
        <f t="shared" si="4"/>
        <v>5985065929</v>
      </c>
      <c r="M11337" s="5">
        <f t="shared" si="5"/>
        <v>1.133700371</v>
      </c>
      <c r="N11337" s="4" t="b">
        <v>1</v>
      </c>
      <c r="O11337" s="4" t="b">
        <v>1</v>
      </c>
      <c r="P11337" s="4" t="b">
        <v>0</v>
      </c>
      <c r="Q11337" s="4" t="b">
        <v>0</v>
      </c>
      <c r="R11337" s="4" t="s">
        <v>39</v>
      </c>
      <c r="S11337" s="4">
        <v>11.1225184946389</v>
      </c>
      <c r="T11337" s="4">
        <v>-3.59230624658039E8</v>
      </c>
    </row>
    <row r="11338" ht="12.75" customHeight="1">
      <c r="A11338" s="8" t="str">
        <f t="shared" si="1"/>
        <v>Thailand1965</v>
      </c>
      <c r="B11338" s="4" t="s">
        <v>174</v>
      </c>
      <c r="C11338" s="4">
        <v>1965.0</v>
      </c>
      <c r="D11338" s="4">
        <v>21.6196002960205</v>
      </c>
      <c r="E11338" s="4">
        <v>-1.50554528413725E7</v>
      </c>
      <c r="F11338" s="4" t="s">
        <v>39</v>
      </c>
      <c r="G11338" s="4">
        <v>4.38893764486053E9</v>
      </c>
      <c r="H11338" s="4">
        <v>13.6459999084473</v>
      </c>
      <c r="I11338" s="4">
        <v>14.6928997039795</v>
      </c>
      <c r="J11338" s="4">
        <f t="shared" si="2"/>
        <v>59891442700</v>
      </c>
      <c r="K11338" s="5">
        <f t="shared" si="3"/>
        <v>64486220623</v>
      </c>
      <c r="L11338" s="5">
        <f t="shared" si="4"/>
        <v>4594777923</v>
      </c>
      <c r="M11338" s="5">
        <f t="shared" si="5"/>
        <v>1.046899796</v>
      </c>
      <c r="N11338" s="4" t="b">
        <v>1</v>
      </c>
      <c r="O11338" s="4" t="b">
        <v>1</v>
      </c>
      <c r="P11338" s="4" t="b">
        <v>1</v>
      </c>
      <c r="Q11338" s="4" t="b">
        <v>0</v>
      </c>
      <c r="R11338" s="4" t="s">
        <v>39</v>
      </c>
      <c r="S11338" s="4">
        <v>8.18166153767717</v>
      </c>
      <c r="T11338" s="4">
        <v>-8.9029316742174E8</v>
      </c>
    </row>
    <row r="11339" ht="12.75" customHeight="1">
      <c r="A11339" s="8" t="str">
        <f t="shared" si="1"/>
        <v>Thailand1964</v>
      </c>
      <c r="B11339" s="4" t="s">
        <v>174</v>
      </c>
      <c r="C11339" s="4">
        <v>1964.0</v>
      </c>
      <c r="D11339" s="4">
        <v>7.43683004379273</v>
      </c>
      <c r="E11339" s="4">
        <v>-1.56637310486014E7</v>
      </c>
      <c r="F11339" s="4" t="s">
        <v>39</v>
      </c>
      <c r="G11339" s="4">
        <v>3.88912993860554E9</v>
      </c>
      <c r="H11339" s="4">
        <v>12.2449998855591</v>
      </c>
      <c r="I11339" s="4">
        <v>13.254599571228</v>
      </c>
      <c r="J11339" s="4">
        <f t="shared" si="2"/>
        <v>47622395653</v>
      </c>
      <c r="K11339" s="5">
        <f t="shared" si="3"/>
        <v>51548860017</v>
      </c>
      <c r="L11339" s="5">
        <f t="shared" si="4"/>
        <v>3926464364</v>
      </c>
      <c r="M11339" s="5">
        <f t="shared" si="5"/>
        <v>1.009599686</v>
      </c>
      <c r="N11339" s="4" t="b">
        <v>0</v>
      </c>
      <c r="O11339" s="4" t="b">
        <v>1</v>
      </c>
      <c r="P11339" s="4" t="b">
        <v>1</v>
      </c>
      <c r="Q11339" s="4" t="b">
        <v>0</v>
      </c>
      <c r="R11339" s="4" t="s">
        <v>39</v>
      </c>
      <c r="S11339" s="4">
        <v>6.83099614370542</v>
      </c>
      <c r="T11339" s="4">
        <v>-4.9980770625499E8</v>
      </c>
    </row>
    <row r="11340" ht="12.75" customHeight="1">
      <c r="A11340" s="8" t="str">
        <f t="shared" si="1"/>
        <v>Thailand1963</v>
      </c>
      <c r="B11340" s="4" t="s">
        <v>174</v>
      </c>
      <c r="C11340" s="4">
        <v>1963.0</v>
      </c>
      <c r="D11340" s="4">
        <v>6.27801990509033</v>
      </c>
      <c r="E11340" s="4">
        <v>-9254056.97704679</v>
      </c>
      <c r="F11340" s="4" t="s">
        <v>39</v>
      </c>
      <c r="G11340" s="4">
        <v>3.54040345655305E9</v>
      </c>
      <c r="H11340" s="4">
        <v>11.1822996139526</v>
      </c>
      <c r="I11340" s="4">
        <v>11.9942998886108</v>
      </c>
      <c r="J11340" s="4">
        <f t="shared" si="2"/>
        <v>39589852205</v>
      </c>
      <c r="K11340" s="5">
        <f t="shared" si="3"/>
        <v>42464660785</v>
      </c>
      <c r="L11340" s="5">
        <f t="shared" si="4"/>
        <v>2874808579</v>
      </c>
      <c r="M11340" s="5">
        <f t="shared" si="5"/>
        <v>0.8120002747</v>
      </c>
      <c r="N11340" s="4" t="b">
        <v>0</v>
      </c>
      <c r="O11340" s="4" t="b">
        <v>1</v>
      </c>
      <c r="P11340" s="4" t="b">
        <v>1</v>
      </c>
      <c r="Q11340" s="4" t="b">
        <v>0</v>
      </c>
      <c r="R11340" s="4" t="s">
        <v>39</v>
      </c>
      <c r="S11340" s="4">
        <v>7.99983078698784</v>
      </c>
      <c r="T11340" s="4">
        <v>-3.48726482052489E8</v>
      </c>
    </row>
    <row r="11341" ht="12.75" customHeight="1">
      <c r="A11341" s="8" t="str">
        <f t="shared" si="1"/>
        <v>Thailand1962</v>
      </c>
      <c r="B11341" s="4" t="s">
        <v>174</v>
      </c>
      <c r="C11341" s="4">
        <v>1962.0</v>
      </c>
      <c r="D11341" s="4">
        <v>3.13126993179321</v>
      </c>
      <c r="E11341" s="4">
        <v>8631855.61681287</v>
      </c>
      <c r="F11341" s="4" t="s">
        <v>39</v>
      </c>
      <c r="G11341" s="4">
        <v>3.30891279693487E9</v>
      </c>
      <c r="H11341" s="4">
        <v>11.6378002166748</v>
      </c>
      <c r="I11341" s="4">
        <v>11.9083003997803</v>
      </c>
      <c r="J11341" s="4">
        <f t="shared" si="2"/>
        <v>38508466065</v>
      </c>
      <c r="K11341" s="5">
        <f t="shared" si="3"/>
        <v>39403527583</v>
      </c>
      <c r="L11341" s="5">
        <f t="shared" si="4"/>
        <v>895061517.5</v>
      </c>
      <c r="M11341" s="5">
        <f t="shared" si="5"/>
        <v>0.2705001831</v>
      </c>
      <c r="N11341" s="4" t="b">
        <v>0</v>
      </c>
      <c r="O11341" s="4" t="b">
        <v>1</v>
      </c>
      <c r="P11341" s="4" t="b">
        <v>1</v>
      </c>
      <c r="Q11341" s="4" t="b">
        <v>0</v>
      </c>
      <c r="R11341" s="4" t="s">
        <v>39</v>
      </c>
      <c r="S11341" s="4">
        <v>7.55425444784086</v>
      </c>
      <c r="T11341" s="4">
        <v>-2.3149065961818E8</v>
      </c>
    </row>
    <row r="11342" ht="12.75" customHeight="1">
      <c r="A11342" s="8" t="str">
        <f t="shared" si="1"/>
        <v>Thailand1961</v>
      </c>
      <c r="B11342" s="4" t="s">
        <v>174</v>
      </c>
      <c r="C11342" s="4">
        <v>1961.0</v>
      </c>
      <c r="D11342" s="4">
        <v>3.86761999130249</v>
      </c>
      <c r="E11342" s="4">
        <v>1.53910245782169E7</v>
      </c>
      <c r="F11342" s="4" t="s">
        <v>39</v>
      </c>
      <c r="G11342" s="4">
        <v>3.03403787175596E9</v>
      </c>
      <c r="H11342" s="4">
        <v>9.63202953338623</v>
      </c>
      <c r="I11342" s="4">
        <v>9.58491992950439</v>
      </c>
      <c r="J11342" s="4">
        <f t="shared" si="2"/>
        <v>29223942386</v>
      </c>
      <c r="K11342" s="5">
        <f t="shared" si="3"/>
        <v>29081010064</v>
      </c>
      <c r="L11342" s="5">
        <f t="shared" si="4"/>
        <v>-142932322.3</v>
      </c>
      <c r="M11342" s="5">
        <f t="shared" si="5"/>
        <v>-0.04710960388</v>
      </c>
      <c r="N11342" s="4" t="b">
        <v>0</v>
      </c>
      <c r="O11342" s="4" t="b">
        <v>1</v>
      </c>
      <c r="P11342" s="4" t="b">
        <v>1</v>
      </c>
      <c r="Q11342" s="4" t="b">
        <v>0</v>
      </c>
      <c r="R11342" s="4" t="s">
        <v>39</v>
      </c>
      <c r="S11342" s="4">
        <v>5.36214630168787</v>
      </c>
      <c r="T11342" s="4">
        <v>-2.74874925178909E8</v>
      </c>
    </row>
    <row r="11343" ht="12.75" customHeight="1">
      <c r="A11343" s="8" t="str">
        <f t="shared" si="1"/>
        <v>Thailand1960</v>
      </c>
      <c r="B11343" s="4" t="s">
        <v>174</v>
      </c>
      <c r="C11343" s="4">
        <v>1960.0</v>
      </c>
      <c r="D11343" s="4">
        <v>12.1253004074097</v>
      </c>
      <c r="E11343" s="4">
        <v>3.00634516189834E7</v>
      </c>
      <c r="F11343" s="4" t="s">
        <v>39</v>
      </c>
      <c r="G11343" s="4">
        <v>2.76075092140101E9</v>
      </c>
      <c r="H11343" s="4">
        <v>12.5506000518799</v>
      </c>
      <c r="I11343" s="4">
        <v>12.065899848938</v>
      </c>
      <c r="J11343" s="4">
        <f t="shared" si="2"/>
        <v>34649080657</v>
      </c>
      <c r="K11343" s="5">
        <f t="shared" si="3"/>
        <v>33310944125</v>
      </c>
      <c r="L11343" s="5">
        <f t="shared" si="4"/>
        <v>-1338136532</v>
      </c>
      <c r="M11343" s="5">
        <f t="shared" si="5"/>
        <v>-0.4847002029</v>
      </c>
      <c r="N11343" s="4" t="b">
        <v>0</v>
      </c>
      <c r="O11343" s="4" t="b">
        <v>0</v>
      </c>
      <c r="P11343" s="4" t="b">
        <v>1</v>
      </c>
      <c r="Q11343" s="4" t="b">
        <v>0</v>
      </c>
      <c r="R11343" s="4" t="s">
        <v>39</v>
      </c>
      <c r="S11343" s="4" t="s">
        <v>39</v>
      </c>
      <c r="T11343" s="4">
        <v>-2.73286950354949E8</v>
      </c>
    </row>
    <row r="11344" ht="12.75" customHeight="1">
      <c r="A11344" s="8" t="str">
        <f t="shared" si="1"/>
        <v>Thailand1959</v>
      </c>
      <c r="B11344" s="4" t="s">
        <v>174</v>
      </c>
      <c r="C11344" s="4">
        <v>1959.0</v>
      </c>
      <c r="D11344" s="4">
        <v>12.0299997329712</v>
      </c>
      <c r="E11344" s="4" t="s">
        <v>39</v>
      </c>
      <c r="F11344" s="4" t="s">
        <v>39</v>
      </c>
      <c r="G11344" s="4" t="s">
        <v>39</v>
      </c>
      <c r="H11344" s="4">
        <v>12.657600402832</v>
      </c>
      <c r="I11344" s="4">
        <v>13.8121995925903</v>
      </c>
      <c r="J11344" s="4" t="str">
        <f t="shared" si="2"/>
        <v>#VALUE!</v>
      </c>
      <c r="K11344" s="5" t="str">
        <f t="shared" si="3"/>
        <v>#VALUE!</v>
      </c>
      <c r="L11344" s="5" t="str">
        <f t="shared" si="4"/>
        <v>#VALUE!</v>
      </c>
      <c r="M11344" s="5" t="str">
        <f t="shared" si="5"/>
        <v>#VALUE!</v>
      </c>
      <c r="N11344" s="4" t="b">
        <v>0</v>
      </c>
      <c r="O11344" s="4" t="b">
        <v>0</v>
      </c>
      <c r="P11344" s="4" t="b">
        <v>1</v>
      </c>
      <c r="Q11344" s="4" t="b">
        <v>1</v>
      </c>
      <c r="R11344" s="4" t="s">
        <v>39</v>
      </c>
      <c r="S11344" s="4" t="s">
        <v>39</v>
      </c>
      <c r="T11344" s="4" t="s">
        <v>39</v>
      </c>
    </row>
    <row r="11345" ht="12.75" customHeight="1">
      <c r="A11345" s="8" t="str">
        <f t="shared" si="1"/>
        <v>Thailand1958</v>
      </c>
      <c r="B11345" s="4" t="s">
        <v>174</v>
      </c>
      <c r="C11345" s="4">
        <v>1958.0</v>
      </c>
      <c r="D11345" s="4">
        <v>3.61529994010925</v>
      </c>
      <c r="E11345" s="4" t="s">
        <v>39</v>
      </c>
      <c r="F11345" s="4" t="s">
        <v>39</v>
      </c>
      <c r="G11345" s="4" t="s">
        <v>39</v>
      </c>
      <c r="H11345" s="4">
        <v>12.3608999252319</v>
      </c>
      <c r="I11345" s="4">
        <v>13.2742004394531</v>
      </c>
      <c r="J11345" s="4" t="str">
        <f t="shared" si="2"/>
        <v>#VALUE!</v>
      </c>
      <c r="K11345" s="5" t="str">
        <f t="shared" si="3"/>
        <v>#VALUE!</v>
      </c>
      <c r="L11345" s="5" t="str">
        <f t="shared" si="4"/>
        <v>#VALUE!</v>
      </c>
      <c r="M11345" s="5" t="str">
        <f t="shared" si="5"/>
        <v>#VALUE!</v>
      </c>
      <c r="N11345" s="4" t="b">
        <v>0</v>
      </c>
      <c r="O11345" s="4" t="b">
        <v>1</v>
      </c>
      <c r="P11345" s="4" t="b">
        <v>1</v>
      </c>
      <c r="Q11345" s="4" t="b">
        <v>1</v>
      </c>
      <c r="R11345" s="4" t="s">
        <v>39</v>
      </c>
      <c r="S11345" s="4" t="s">
        <v>39</v>
      </c>
      <c r="T11345" s="4" t="s">
        <v>39</v>
      </c>
    </row>
    <row r="11346" ht="12.75" customHeight="1">
      <c r="A11346" s="8" t="str">
        <f t="shared" si="1"/>
        <v>Thailand1957</v>
      </c>
      <c r="B11346" s="4" t="s">
        <v>174</v>
      </c>
      <c r="C11346" s="4">
        <v>1957.0</v>
      </c>
      <c r="D11346" s="4">
        <v>1.1180100440979</v>
      </c>
      <c r="E11346" s="4" t="s">
        <v>39</v>
      </c>
      <c r="F11346" s="4" t="s">
        <v>39</v>
      </c>
      <c r="G11346" s="4" t="s">
        <v>39</v>
      </c>
      <c r="H11346" s="4">
        <v>11.773099899292</v>
      </c>
      <c r="I11346" s="4">
        <v>13.0866003036499</v>
      </c>
      <c r="J11346" s="4" t="str">
        <f t="shared" si="2"/>
        <v>#VALUE!</v>
      </c>
      <c r="K11346" s="5" t="str">
        <f t="shared" si="3"/>
        <v>#VALUE!</v>
      </c>
      <c r="L11346" s="5" t="str">
        <f t="shared" si="4"/>
        <v>#VALUE!</v>
      </c>
      <c r="M11346" s="5" t="str">
        <f t="shared" si="5"/>
        <v>#VALUE!</v>
      </c>
      <c r="N11346" s="4" t="b">
        <v>0</v>
      </c>
      <c r="O11346" s="4" t="b">
        <v>1</v>
      </c>
      <c r="P11346" s="4" t="b">
        <v>0</v>
      </c>
      <c r="Q11346" s="4" t="b">
        <v>0</v>
      </c>
      <c r="R11346" s="4" t="s">
        <v>39</v>
      </c>
      <c r="S11346" s="4" t="s">
        <v>39</v>
      </c>
      <c r="T11346" s="4" t="s">
        <v>39</v>
      </c>
    </row>
    <row r="11347" ht="12.75" customHeight="1">
      <c r="A11347" s="8" t="str">
        <f t="shared" si="1"/>
        <v>Thailand1956</v>
      </c>
      <c r="B11347" s="4" t="s">
        <v>174</v>
      </c>
      <c r="C11347" s="4">
        <v>1956.0</v>
      </c>
      <c r="D11347" s="4">
        <v>1.7056200504303</v>
      </c>
      <c r="E11347" s="4" t="s">
        <v>39</v>
      </c>
      <c r="F11347" s="4" t="s">
        <v>39</v>
      </c>
      <c r="G11347" s="4" t="s">
        <v>39</v>
      </c>
      <c r="H11347" s="4">
        <v>11.8887996673584</v>
      </c>
      <c r="I11347" s="4">
        <v>13.2714004516602</v>
      </c>
      <c r="J11347" s="4" t="str">
        <f t="shared" si="2"/>
        <v>#VALUE!</v>
      </c>
      <c r="K11347" s="5" t="str">
        <f t="shared" si="3"/>
        <v>#VALUE!</v>
      </c>
      <c r="L11347" s="5" t="str">
        <f t="shared" si="4"/>
        <v>#VALUE!</v>
      </c>
      <c r="M11347" s="5" t="str">
        <f t="shared" si="5"/>
        <v>#VALUE!</v>
      </c>
      <c r="N11347" s="4" t="b">
        <v>0</v>
      </c>
      <c r="O11347" s="4" t="b">
        <v>1</v>
      </c>
      <c r="P11347" s="4" t="b">
        <v>0</v>
      </c>
      <c r="Q11347" s="4" t="b">
        <v>0</v>
      </c>
      <c r="R11347" s="4" t="s">
        <v>39</v>
      </c>
      <c r="S11347" s="4" t="s">
        <v>39</v>
      </c>
      <c r="T11347" s="4" t="s">
        <v>39</v>
      </c>
    </row>
    <row r="11348" ht="12.75" customHeight="1">
      <c r="A11348" s="8" t="str">
        <f t="shared" si="1"/>
        <v>Thailand1955</v>
      </c>
      <c r="B11348" s="4" t="s">
        <v>174</v>
      </c>
      <c r="C11348" s="4">
        <v>1955.0</v>
      </c>
      <c r="D11348" s="4">
        <v>8.73853015899658</v>
      </c>
      <c r="E11348" s="4" t="s">
        <v>39</v>
      </c>
      <c r="F11348" s="4" t="s">
        <v>39</v>
      </c>
      <c r="G11348" s="4" t="s">
        <v>39</v>
      </c>
      <c r="H11348" s="4">
        <v>10.8627004623413</v>
      </c>
      <c r="I11348" s="4">
        <v>12.510199546814</v>
      </c>
      <c r="J11348" s="4" t="str">
        <f t="shared" si="2"/>
        <v>#VALUE!</v>
      </c>
      <c r="K11348" s="5" t="str">
        <f t="shared" si="3"/>
        <v>#VALUE!</v>
      </c>
      <c r="L11348" s="5" t="str">
        <f t="shared" si="4"/>
        <v>#VALUE!</v>
      </c>
      <c r="M11348" s="5" t="str">
        <f t="shared" si="5"/>
        <v>#VALUE!</v>
      </c>
      <c r="N11348" s="4" t="b">
        <v>0</v>
      </c>
      <c r="O11348" s="4" t="b">
        <v>1</v>
      </c>
      <c r="P11348" s="4" t="b">
        <v>0</v>
      </c>
      <c r="Q11348" s="4" t="b">
        <v>0</v>
      </c>
      <c r="R11348" s="4" t="s">
        <v>39</v>
      </c>
      <c r="S11348" s="4" t="s">
        <v>39</v>
      </c>
      <c r="T11348" s="4" t="s">
        <v>39</v>
      </c>
    </row>
    <row r="11349" ht="12.75" customHeight="1">
      <c r="A11349" s="8" t="str">
        <f t="shared" si="1"/>
        <v>Thailand1954</v>
      </c>
      <c r="B11349" s="4" t="s">
        <v>174</v>
      </c>
      <c r="C11349" s="4">
        <v>1954.0</v>
      </c>
      <c r="D11349" s="4">
        <v>-0.783760011196137</v>
      </c>
      <c r="E11349" s="4" t="s">
        <v>39</v>
      </c>
      <c r="F11349" s="4" t="s">
        <v>39</v>
      </c>
      <c r="G11349" s="4" t="s">
        <v>39</v>
      </c>
      <c r="H11349" s="4">
        <v>11.9319000244141</v>
      </c>
      <c r="I11349" s="4">
        <v>15.3887996673584</v>
      </c>
      <c r="J11349" s="4" t="str">
        <f t="shared" si="2"/>
        <v>#VALUE!</v>
      </c>
      <c r="K11349" s="5" t="str">
        <f t="shared" si="3"/>
        <v>#VALUE!</v>
      </c>
      <c r="L11349" s="5" t="str">
        <f t="shared" si="4"/>
        <v>#VALUE!</v>
      </c>
      <c r="M11349" s="5" t="str">
        <f t="shared" si="5"/>
        <v>#VALUE!</v>
      </c>
      <c r="N11349" s="4" t="b">
        <v>1</v>
      </c>
      <c r="O11349" s="4" t="b">
        <v>1</v>
      </c>
      <c r="P11349" s="4" t="b">
        <v>0</v>
      </c>
      <c r="Q11349" s="4" t="b">
        <v>0</v>
      </c>
      <c r="R11349" s="4" t="s">
        <v>39</v>
      </c>
      <c r="S11349" s="4" t="s">
        <v>39</v>
      </c>
      <c r="T11349" s="4" t="s">
        <v>39</v>
      </c>
    </row>
    <row r="11350" ht="12.75" customHeight="1">
      <c r="A11350" s="8" t="str">
        <f t="shared" si="1"/>
        <v>Thailand1953</v>
      </c>
      <c r="B11350" s="4" t="s">
        <v>174</v>
      </c>
      <c r="C11350" s="4">
        <v>1953.0</v>
      </c>
      <c r="D11350" s="4">
        <v>11.0198001861572</v>
      </c>
      <c r="E11350" s="4" t="s">
        <v>39</v>
      </c>
      <c r="F11350" s="4" t="s">
        <v>39</v>
      </c>
      <c r="G11350" s="4" t="s">
        <v>39</v>
      </c>
      <c r="H11350" s="4">
        <v>11.3233003616333</v>
      </c>
      <c r="I11350" s="4">
        <v>14.8865003585815</v>
      </c>
      <c r="J11350" s="4" t="str">
        <f t="shared" si="2"/>
        <v>#VALUE!</v>
      </c>
      <c r="K11350" s="5" t="str">
        <f t="shared" si="3"/>
        <v>#VALUE!</v>
      </c>
      <c r="L11350" s="5" t="str">
        <f t="shared" si="4"/>
        <v>#VALUE!</v>
      </c>
      <c r="M11350" s="5" t="str">
        <f t="shared" si="5"/>
        <v>#VALUE!</v>
      </c>
      <c r="N11350" s="4" t="b">
        <v>1</v>
      </c>
      <c r="O11350" s="4" t="b">
        <v>1</v>
      </c>
      <c r="P11350" s="4" t="b">
        <v>1</v>
      </c>
      <c r="Q11350" s="4" t="b">
        <v>0</v>
      </c>
      <c r="R11350" s="4" t="s">
        <v>39</v>
      </c>
      <c r="S11350" s="4" t="s">
        <v>39</v>
      </c>
      <c r="T11350" s="4" t="s">
        <v>39</v>
      </c>
    </row>
    <row r="11351" ht="12.75" customHeight="1">
      <c r="A11351" s="8" t="str">
        <f t="shared" si="1"/>
        <v>Thailand1952</v>
      </c>
      <c r="B11351" s="4" t="s">
        <v>174</v>
      </c>
      <c r="C11351" s="4">
        <v>1952.0</v>
      </c>
      <c r="D11351" s="4">
        <v>5.53844022750855</v>
      </c>
      <c r="E11351" s="4" t="s">
        <v>39</v>
      </c>
      <c r="F11351" s="4" t="s">
        <v>39</v>
      </c>
      <c r="G11351" s="4" t="s">
        <v>39</v>
      </c>
      <c r="H11351" s="4">
        <v>9.76037979125977</v>
      </c>
      <c r="I11351" s="4">
        <v>12.1625995635986</v>
      </c>
      <c r="J11351" s="4" t="str">
        <f t="shared" si="2"/>
        <v>#VALUE!</v>
      </c>
      <c r="K11351" s="5" t="str">
        <f t="shared" si="3"/>
        <v>#VALUE!</v>
      </c>
      <c r="L11351" s="5" t="str">
        <f t="shared" si="4"/>
        <v>#VALUE!</v>
      </c>
      <c r="M11351" s="5" t="str">
        <f t="shared" si="5"/>
        <v>#VALUE!</v>
      </c>
      <c r="N11351" s="4" t="b">
        <v>0</v>
      </c>
      <c r="O11351" s="4" t="b">
        <v>0</v>
      </c>
      <c r="P11351" s="4" t="b">
        <v>1</v>
      </c>
      <c r="Q11351" s="4" t="b">
        <v>1</v>
      </c>
      <c r="R11351" s="4" t="s">
        <v>39</v>
      </c>
      <c r="S11351" s="4" t="s">
        <v>39</v>
      </c>
      <c r="T11351" s="4" t="s">
        <v>39</v>
      </c>
    </row>
    <row r="11352" ht="12.75" customHeight="1">
      <c r="A11352" s="8" t="str">
        <f t="shared" si="1"/>
        <v>Thailand1951</v>
      </c>
      <c r="B11352" s="4" t="s">
        <v>174</v>
      </c>
      <c r="C11352" s="4">
        <v>1951.0</v>
      </c>
      <c r="D11352" s="4">
        <v>7.06564998626709</v>
      </c>
      <c r="E11352" s="4" t="s">
        <v>39</v>
      </c>
      <c r="F11352" s="4" t="s">
        <v>39</v>
      </c>
      <c r="G11352" s="4" t="s">
        <v>39</v>
      </c>
      <c r="H11352" s="4">
        <v>8.86559963226318</v>
      </c>
      <c r="I11352" s="4">
        <v>12.4053001403809</v>
      </c>
      <c r="J11352" s="4" t="str">
        <f t="shared" si="2"/>
        <v>#VALUE!</v>
      </c>
      <c r="K11352" s="5" t="str">
        <f t="shared" si="3"/>
        <v>#VALUE!</v>
      </c>
      <c r="L11352" s="5" t="str">
        <f t="shared" si="4"/>
        <v>#VALUE!</v>
      </c>
      <c r="M11352" s="5" t="str">
        <f t="shared" si="5"/>
        <v>#VALUE!</v>
      </c>
      <c r="N11352" s="4" t="b">
        <v>0</v>
      </c>
      <c r="O11352" s="4" t="b">
        <v>0</v>
      </c>
      <c r="P11352" s="4" t="b">
        <v>1</v>
      </c>
      <c r="Q11352" s="4" t="b">
        <v>1</v>
      </c>
      <c r="R11352" s="4" t="s">
        <v>39</v>
      </c>
      <c r="S11352" s="4" t="s">
        <v>39</v>
      </c>
      <c r="T11352" s="4" t="s">
        <v>39</v>
      </c>
    </row>
    <row r="11353" ht="12.75" customHeight="1">
      <c r="A11353" s="8" t="str">
        <f t="shared" si="1"/>
        <v>Thailand1950</v>
      </c>
      <c r="B11353" s="4" t="s">
        <v>174</v>
      </c>
      <c r="C11353" s="4">
        <v>1950.0</v>
      </c>
      <c r="D11353" s="4" t="s">
        <v>39</v>
      </c>
      <c r="E11353" s="4" t="s">
        <v>39</v>
      </c>
      <c r="F11353" s="4" t="s">
        <v>39</v>
      </c>
      <c r="G11353" s="4" t="s">
        <v>39</v>
      </c>
      <c r="H11353" s="4">
        <v>8.35663986206055</v>
      </c>
      <c r="I11353" s="4">
        <v>9.05547046661377</v>
      </c>
      <c r="J11353" s="4" t="str">
        <f t="shared" si="2"/>
        <v>#VALUE!</v>
      </c>
      <c r="K11353" s="5" t="str">
        <f t="shared" si="3"/>
        <v>#VALUE!</v>
      </c>
      <c r="L11353" s="5" t="str">
        <f t="shared" si="4"/>
        <v>#VALUE!</v>
      </c>
      <c r="M11353" s="5" t="str">
        <f t="shared" si="5"/>
        <v>#VALUE!</v>
      </c>
      <c r="N11353" s="4" t="s">
        <v>39</v>
      </c>
      <c r="O11353" s="4" t="s">
        <v>39</v>
      </c>
      <c r="P11353" s="4" t="s">
        <v>39</v>
      </c>
      <c r="Q11353" s="4" t="b">
        <v>0</v>
      </c>
      <c r="R11353" s="4" t="s">
        <v>39</v>
      </c>
      <c r="S11353" s="4" t="s">
        <v>39</v>
      </c>
      <c r="T11353" s="4" t="s">
        <v>39</v>
      </c>
    </row>
    <row r="11354" ht="12.75" customHeight="1">
      <c r="A11354" s="8" t="str">
        <f t="shared" si="1"/>
        <v>Thailand1949</v>
      </c>
      <c r="B11354" s="4" t="s">
        <v>174</v>
      </c>
      <c r="C11354" s="4">
        <v>1949.0</v>
      </c>
      <c r="D11354" s="4" t="s">
        <v>39</v>
      </c>
      <c r="E11354" s="4" t="s">
        <v>39</v>
      </c>
      <c r="F11354" s="4" t="s">
        <v>39</v>
      </c>
      <c r="G11354" s="4" t="s">
        <v>39</v>
      </c>
      <c r="H11354" s="4">
        <v>8.65721035003662</v>
      </c>
      <c r="I11354" s="4">
        <v>7.96081018447876</v>
      </c>
      <c r="J11354" s="4" t="str">
        <f t="shared" si="2"/>
        <v>#VALUE!</v>
      </c>
      <c r="K11354" s="5" t="str">
        <f t="shared" si="3"/>
        <v>#VALUE!</v>
      </c>
      <c r="L11354" s="5" t="str">
        <f t="shared" si="4"/>
        <v>#VALUE!</v>
      </c>
      <c r="M11354" s="5" t="str">
        <f t="shared" si="5"/>
        <v>#VALUE!</v>
      </c>
      <c r="N11354" s="4" t="s">
        <v>39</v>
      </c>
      <c r="O11354" s="4" t="s">
        <v>39</v>
      </c>
      <c r="P11354" s="4" t="s">
        <v>39</v>
      </c>
      <c r="Q11354" s="4" t="s">
        <v>39</v>
      </c>
      <c r="R11354" s="4" t="s">
        <v>39</v>
      </c>
      <c r="S11354" s="4" t="s">
        <v>39</v>
      </c>
      <c r="T11354" s="4" t="s">
        <v>39</v>
      </c>
    </row>
    <row r="11355" ht="12.75" customHeight="1">
      <c r="A11355" s="8" t="str">
        <f t="shared" si="1"/>
        <v>Thailand1948</v>
      </c>
      <c r="B11355" s="4" t="s">
        <v>174</v>
      </c>
      <c r="C11355" s="4">
        <v>1948.0</v>
      </c>
      <c r="D11355" s="4" t="s">
        <v>39</v>
      </c>
      <c r="E11355" s="4" t="s">
        <v>39</v>
      </c>
      <c r="F11355" s="4" t="s">
        <v>39</v>
      </c>
      <c r="G11355" s="4" t="s">
        <v>39</v>
      </c>
      <c r="H11355" s="4">
        <v>8.88486003875732</v>
      </c>
      <c r="I11355" s="4">
        <v>8.98324012756348</v>
      </c>
      <c r="J11355" s="4" t="str">
        <f t="shared" si="2"/>
        <v>#VALUE!</v>
      </c>
      <c r="K11355" s="5" t="str">
        <f t="shared" si="3"/>
        <v>#VALUE!</v>
      </c>
      <c r="L11355" s="5" t="str">
        <f t="shared" si="4"/>
        <v>#VALUE!</v>
      </c>
      <c r="M11355" s="5" t="str">
        <f t="shared" si="5"/>
        <v>#VALUE!</v>
      </c>
      <c r="N11355" s="4" t="s">
        <v>39</v>
      </c>
      <c r="O11355" s="4" t="s">
        <v>39</v>
      </c>
      <c r="P11355" s="4" t="s">
        <v>39</v>
      </c>
      <c r="Q11355" s="4" t="s">
        <v>39</v>
      </c>
      <c r="R11355" s="4" t="s">
        <v>39</v>
      </c>
      <c r="S11355" s="4" t="s">
        <v>39</v>
      </c>
      <c r="T11355" s="4" t="s">
        <v>39</v>
      </c>
    </row>
    <row r="11356" ht="12.75" customHeight="1">
      <c r="A11356" s="8" t="str">
        <f t="shared" si="1"/>
        <v>Togo2022</v>
      </c>
      <c r="B11356" s="4" t="s">
        <v>175</v>
      </c>
      <c r="C11356" s="4">
        <v>2022.0</v>
      </c>
      <c r="D11356" s="4" t="s">
        <v>39</v>
      </c>
      <c r="E11356" s="4" t="s">
        <v>39</v>
      </c>
      <c r="F11356" s="4" t="s">
        <v>39</v>
      </c>
      <c r="G11356" s="4">
        <v>8.12643948061302E9</v>
      </c>
      <c r="H11356" s="4" t="s">
        <v>39</v>
      </c>
      <c r="I11356" s="4" t="s">
        <v>39</v>
      </c>
      <c r="J11356" s="4" t="str">
        <f t="shared" si="2"/>
        <v>#VALUE!</v>
      </c>
      <c r="K11356" s="5" t="str">
        <f t="shared" si="3"/>
        <v>#VALUE!</v>
      </c>
      <c r="L11356" s="5" t="str">
        <f t="shared" si="4"/>
        <v>#VALUE!</v>
      </c>
      <c r="M11356" s="5" t="str">
        <f t="shared" si="5"/>
        <v>#VALUE!</v>
      </c>
      <c r="N11356" s="4" t="s">
        <v>39</v>
      </c>
      <c r="O11356" s="4" t="s">
        <v>39</v>
      </c>
      <c r="P11356" s="4" t="s">
        <v>39</v>
      </c>
      <c r="Q11356" s="4" t="s">
        <v>39</v>
      </c>
      <c r="R11356" s="4" t="s">
        <v>39</v>
      </c>
      <c r="S11356" s="4">
        <v>5.81053995598886</v>
      </c>
      <c r="T11356" s="4" t="s">
        <v>39</v>
      </c>
    </row>
    <row r="11357" ht="12.75" customHeight="1">
      <c r="A11357" s="8" t="str">
        <f t="shared" si="1"/>
        <v>Togo2021</v>
      </c>
      <c r="B11357" s="4" t="s">
        <v>175</v>
      </c>
      <c r="C11357" s="4">
        <v>2021.0</v>
      </c>
      <c r="D11357" s="4">
        <v>5.2589</v>
      </c>
      <c r="E11357" s="4">
        <v>-3.18993342187142E8</v>
      </c>
      <c r="F11357" s="4" t="s">
        <v>39</v>
      </c>
      <c r="G11357" s="4">
        <v>8.33404748551396E9</v>
      </c>
      <c r="H11357" s="4">
        <v>16.9691805239483</v>
      </c>
      <c r="I11357" s="4">
        <v>22.9519572087221</v>
      </c>
      <c r="J11357" s="4">
        <f t="shared" si="2"/>
        <v>141421956277</v>
      </c>
      <c r="K11357" s="5">
        <f t="shared" si="3"/>
        <v>191282701263</v>
      </c>
      <c r="L11357" s="5">
        <f t="shared" si="4"/>
        <v>49860744986</v>
      </c>
      <c r="M11357" s="5">
        <f t="shared" si="5"/>
        <v>5.982776685</v>
      </c>
      <c r="N11357" s="4" t="s">
        <v>39</v>
      </c>
      <c r="O11357" s="4" t="s">
        <v>39</v>
      </c>
      <c r="P11357" s="4" t="s">
        <v>39</v>
      </c>
      <c r="Q11357" s="4" t="s">
        <v>39</v>
      </c>
      <c r="R11357" s="4" t="s">
        <v>39</v>
      </c>
      <c r="S11357" s="4">
        <v>5.99157204662151</v>
      </c>
      <c r="T11357" s="4">
        <v>2.07608004900939E8</v>
      </c>
    </row>
    <row r="11358" ht="12.75" customHeight="1">
      <c r="A11358" s="8" t="str">
        <f t="shared" si="1"/>
        <v>Togo2020</v>
      </c>
      <c r="B11358" s="4" t="s">
        <v>175</v>
      </c>
      <c r="C11358" s="4">
        <v>2020.0</v>
      </c>
      <c r="D11358" s="4">
        <v>1.75780341780981</v>
      </c>
      <c r="E11358" s="4">
        <v>-3.38377114403292E8</v>
      </c>
      <c r="F11358" s="4">
        <v>-2.07377211240914E7</v>
      </c>
      <c r="G11358" s="4">
        <v>7.3893293927704E9</v>
      </c>
      <c r="H11358" s="4">
        <v>16.2382217532435</v>
      </c>
      <c r="I11358" s="4">
        <v>23.1131745532534</v>
      </c>
      <c r="J11358" s="4">
        <f t="shared" si="2"/>
        <v>119989569288</v>
      </c>
      <c r="K11358" s="5">
        <f t="shared" si="3"/>
        <v>170790860087</v>
      </c>
      <c r="L11358" s="5">
        <f t="shared" si="4"/>
        <v>50801290799</v>
      </c>
      <c r="M11358" s="5">
        <f t="shared" si="5"/>
        <v>6.8749528</v>
      </c>
      <c r="N11358" s="4" t="b">
        <v>0</v>
      </c>
      <c r="O11358" s="4" t="s">
        <v>39</v>
      </c>
      <c r="P11358" s="4" t="b">
        <v>0</v>
      </c>
      <c r="Q11358" s="4" t="s">
        <v>39</v>
      </c>
      <c r="R11358" s="4" t="s">
        <v>39</v>
      </c>
      <c r="S11358" s="4">
        <v>1.97574291923675</v>
      </c>
      <c r="T11358" s="4">
        <v>-9.44718092743559E8</v>
      </c>
    </row>
    <row r="11359" ht="12.75" customHeight="1">
      <c r="A11359" s="8" t="str">
        <f t="shared" si="1"/>
        <v>Togo2019</v>
      </c>
      <c r="B11359" s="4" t="s">
        <v>175</v>
      </c>
      <c r="C11359" s="4">
        <v>2019.0</v>
      </c>
      <c r="D11359" s="4">
        <v>5.46437982052747</v>
      </c>
      <c r="E11359" s="4">
        <v>2.54740175600924E8</v>
      </c>
      <c r="F11359" s="4">
        <v>-5.54435729474839E7</v>
      </c>
      <c r="G11359" s="4">
        <v>6.99265642893581E9</v>
      </c>
      <c r="H11359" s="4">
        <v>17.655457805049</v>
      </c>
      <c r="I11359" s="4">
        <v>16.042053728312</v>
      </c>
      <c r="J11359" s="4">
        <f t="shared" si="2"/>
        <v>123458550526</v>
      </c>
      <c r="K11359" s="5">
        <f t="shared" si="3"/>
        <v>112176570137</v>
      </c>
      <c r="L11359" s="5">
        <f t="shared" si="4"/>
        <v>-11281980390</v>
      </c>
      <c r="M11359" s="5">
        <f t="shared" si="5"/>
        <v>-1.613404077</v>
      </c>
      <c r="N11359" s="4" t="b">
        <v>0</v>
      </c>
      <c r="O11359" s="4" t="s">
        <v>39</v>
      </c>
      <c r="P11359" s="4" t="b">
        <v>1</v>
      </c>
      <c r="Q11359" s="4" t="s">
        <v>39</v>
      </c>
      <c r="R11359" s="4" t="s">
        <v>39</v>
      </c>
      <c r="S11359" s="4">
        <v>4.92292591740069</v>
      </c>
      <c r="T11359" s="4">
        <v>-3.96672963834589E8</v>
      </c>
    </row>
    <row r="11360" ht="12.75" customHeight="1">
      <c r="A11360" s="8" t="str">
        <f t="shared" si="1"/>
        <v>Togo2018</v>
      </c>
      <c r="B11360" s="4" t="s">
        <v>175</v>
      </c>
      <c r="C11360" s="4">
        <v>2018.0</v>
      </c>
      <c r="D11360" s="4">
        <v>4.96661468867902</v>
      </c>
      <c r="E11360" s="4">
        <v>8.41530922605736E7</v>
      </c>
      <c r="F11360" s="4">
        <v>-1.84851586408689E8</v>
      </c>
      <c r="G11360" s="4">
        <v>7.02921793175029E9</v>
      </c>
      <c r="H11360" s="4">
        <v>17.9928348787728</v>
      </c>
      <c r="I11360" s="4">
        <v>18.5765122703836</v>
      </c>
      <c r="J11360" s="4">
        <f t="shared" si="2"/>
        <v>126475557573</v>
      </c>
      <c r="K11360" s="5">
        <f t="shared" si="3"/>
        <v>130578353160</v>
      </c>
      <c r="L11360" s="5">
        <f t="shared" si="4"/>
        <v>4102795587</v>
      </c>
      <c r="M11360" s="5">
        <f t="shared" si="5"/>
        <v>0.5836773916</v>
      </c>
      <c r="N11360" s="4" t="b">
        <v>0</v>
      </c>
      <c r="O11360" s="4" t="b">
        <v>0</v>
      </c>
      <c r="P11360" s="4" t="b">
        <v>1</v>
      </c>
      <c r="Q11360" s="4" t="b">
        <v>1</v>
      </c>
      <c r="R11360" s="4" t="s">
        <v>39</v>
      </c>
      <c r="S11360" s="4">
        <v>5.13847230831597</v>
      </c>
      <c r="T11360" s="4">
        <v>3.65615028144798E7</v>
      </c>
    </row>
    <row r="11361" ht="12.75" customHeight="1">
      <c r="A11361" s="8" t="str">
        <f t="shared" si="1"/>
        <v>Togo2017</v>
      </c>
      <c r="B11361" s="4" t="s">
        <v>175</v>
      </c>
      <c r="C11361" s="4">
        <v>2017.0</v>
      </c>
      <c r="D11361" s="4">
        <v>4.34774823822544</v>
      </c>
      <c r="E11361" s="4">
        <v>7.04188976136622E7</v>
      </c>
      <c r="F11361" s="4">
        <v>-9.66432954745594E7</v>
      </c>
      <c r="G11361" s="4">
        <v>6.39547202824361E9</v>
      </c>
      <c r="H11361" s="4">
        <v>16.0433676155552</v>
      </c>
      <c r="I11361" s="4">
        <v>16.2511995163016</v>
      </c>
      <c r="J11361" s="4">
        <f t="shared" si="2"/>
        <v>102604908824</v>
      </c>
      <c r="K11361" s="5">
        <f t="shared" si="3"/>
        <v>103934091932</v>
      </c>
      <c r="L11361" s="5">
        <f t="shared" si="4"/>
        <v>1329183108</v>
      </c>
      <c r="M11361" s="5">
        <f t="shared" si="5"/>
        <v>0.2078319007</v>
      </c>
      <c r="N11361" s="4" t="b">
        <v>0</v>
      </c>
      <c r="O11361" s="4" t="b">
        <v>0</v>
      </c>
      <c r="P11361" s="4" t="b">
        <v>1</v>
      </c>
      <c r="Q11361" s="4" t="b">
        <v>1</v>
      </c>
      <c r="R11361" s="4" t="s">
        <v>39</v>
      </c>
      <c r="S11361" s="4">
        <v>4.34774823822544</v>
      </c>
      <c r="T11361" s="4">
        <v>-6.33745903506679E8</v>
      </c>
    </row>
    <row r="11362" ht="12.75" customHeight="1">
      <c r="A11362" s="8" t="str">
        <f t="shared" si="1"/>
        <v>Togo2016</v>
      </c>
      <c r="B11362" s="4" t="s">
        <v>175</v>
      </c>
      <c r="C11362" s="4">
        <v>2016.0</v>
      </c>
      <c r="D11362" s="4">
        <v>5.60000341838369</v>
      </c>
      <c r="E11362" s="4">
        <v>-3.20324255194649E8</v>
      </c>
      <c r="F11362" s="4">
        <v>-4.36626626246685E8</v>
      </c>
      <c r="G11362" s="4">
        <v>6.03163201486013E9</v>
      </c>
      <c r="H11362" s="4">
        <v>15.9821556138093</v>
      </c>
      <c r="I11362" s="4">
        <v>23.0529546583683</v>
      </c>
      <c r="J11362" s="4">
        <f t="shared" si="2"/>
        <v>96398481467</v>
      </c>
      <c r="K11362" s="5">
        <f t="shared" si="3"/>
        <v>139046939355</v>
      </c>
      <c r="L11362" s="5">
        <f t="shared" si="4"/>
        <v>42648457888</v>
      </c>
      <c r="M11362" s="5">
        <f t="shared" si="5"/>
        <v>7.070799045</v>
      </c>
      <c r="N11362" s="4" t="b">
        <v>0</v>
      </c>
      <c r="O11362" s="4" t="b">
        <v>0</v>
      </c>
      <c r="P11362" s="4" t="b">
        <v>1</v>
      </c>
      <c r="Q11362" s="4" t="b">
        <v>0</v>
      </c>
      <c r="R11362" s="4" t="s">
        <v>39</v>
      </c>
      <c r="S11362" s="4">
        <v>5.55907930535146</v>
      </c>
      <c r="T11362" s="4">
        <v>-3.6384001338348E8</v>
      </c>
    </row>
    <row r="11363" ht="12.75" customHeight="1">
      <c r="A11363" s="8" t="str">
        <f t="shared" si="1"/>
        <v>Togo2015</v>
      </c>
      <c r="B11363" s="4" t="s">
        <v>175</v>
      </c>
      <c r="C11363" s="4">
        <v>2015.0</v>
      </c>
      <c r="D11363" s="4">
        <v>5.74000342634723</v>
      </c>
      <c r="E11363" s="4">
        <v>-2.92903181531779E8</v>
      </c>
      <c r="F11363" s="4">
        <v>-4.61024604594766E8</v>
      </c>
      <c r="G11363" s="4">
        <v>5.68146937410362E9</v>
      </c>
      <c r="H11363" s="4">
        <v>16.1771062564768</v>
      </c>
      <c r="I11363" s="4">
        <v>23.3557763969552</v>
      </c>
      <c r="J11363" s="4">
        <f t="shared" si="2"/>
        <v>91909733758</v>
      </c>
      <c r="K11363" s="5">
        <f t="shared" si="3"/>
        <v>132695128308</v>
      </c>
      <c r="L11363" s="5">
        <f t="shared" si="4"/>
        <v>40785394550</v>
      </c>
      <c r="M11363" s="5">
        <f t="shared" si="5"/>
        <v>7.17867014</v>
      </c>
      <c r="N11363" s="4" t="b">
        <v>0</v>
      </c>
      <c r="O11363" s="4" t="b">
        <v>0</v>
      </c>
      <c r="P11363" s="4" t="b">
        <v>1</v>
      </c>
      <c r="Q11363" s="4" t="b">
        <v>1</v>
      </c>
      <c r="R11363" s="4" t="s">
        <v>39</v>
      </c>
      <c r="S11363" s="4">
        <v>5.74286845286585</v>
      </c>
      <c r="T11363" s="4">
        <v>-3.5016264075651E8</v>
      </c>
    </row>
    <row r="11364" ht="12.75" customHeight="1">
      <c r="A11364" s="8" t="str">
        <f t="shared" si="1"/>
        <v>Togo2014</v>
      </c>
      <c r="B11364" s="4" t="s">
        <v>175</v>
      </c>
      <c r="C11364" s="4">
        <v>2014.0</v>
      </c>
      <c r="D11364" s="4">
        <v>5.92000343288138</v>
      </c>
      <c r="E11364" s="4">
        <v>-3.77392985201556E8</v>
      </c>
      <c r="F11364" s="4">
        <v>-4.58469871811721E8</v>
      </c>
      <c r="G11364" s="4">
        <v>6.21704764863985E9</v>
      </c>
      <c r="H11364" s="4">
        <v>15.3150908098537</v>
      </c>
      <c r="I11364" s="4">
        <v>22.6839550805187</v>
      </c>
      <c r="J11364" s="4">
        <f t="shared" si="2"/>
        <v>95214649308</v>
      </c>
      <c r="K11364" s="5">
        <f t="shared" si="3"/>
        <v>141027229595</v>
      </c>
      <c r="L11364" s="5">
        <f t="shared" si="4"/>
        <v>45812580287</v>
      </c>
      <c r="M11364" s="5">
        <f t="shared" si="5"/>
        <v>7.368864271</v>
      </c>
      <c r="N11364" s="4" t="b">
        <v>0</v>
      </c>
      <c r="O11364" s="4" t="b">
        <v>0</v>
      </c>
      <c r="P11364" s="4" t="b">
        <v>1</v>
      </c>
      <c r="Q11364" s="4" t="b">
        <v>1</v>
      </c>
      <c r="R11364" s="4" t="s">
        <v>39</v>
      </c>
      <c r="S11364" s="4">
        <v>5.92058857323032</v>
      </c>
      <c r="T11364" s="4">
        <v>5.3557827453623E8</v>
      </c>
    </row>
    <row r="11365" ht="12.75" customHeight="1">
      <c r="A11365" s="8" t="str">
        <f t="shared" si="1"/>
        <v>Togo2013</v>
      </c>
      <c r="B11365" s="4" t="s">
        <v>175</v>
      </c>
      <c r="C11365" s="4">
        <v>2013.0</v>
      </c>
      <c r="D11365" s="4">
        <v>6.11000344184448</v>
      </c>
      <c r="E11365" s="4">
        <v>-2.53390988627315E8</v>
      </c>
      <c r="F11365" s="4">
        <v>-5.68417939682036E8</v>
      </c>
      <c r="G11365" s="4">
        <v>5.87279093548729E9</v>
      </c>
      <c r="H11365" s="4">
        <v>15.9081116484021</v>
      </c>
      <c r="I11365" s="4">
        <v>21.1573729429469</v>
      </c>
      <c r="J11365" s="4">
        <f t="shared" si="2"/>
        <v>93425013889</v>
      </c>
      <c r="K11365" s="5">
        <f t="shared" si="3"/>
        <v>124252828038</v>
      </c>
      <c r="L11365" s="5">
        <f t="shared" si="4"/>
        <v>30827814149</v>
      </c>
      <c r="M11365" s="5">
        <f t="shared" si="5"/>
        <v>5.249261295</v>
      </c>
      <c r="N11365" s="4" t="b">
        <v>0</v>
      </c>
      <c r="O11365" s="4" t="b">
        <v>0</v>
      </c>
      <c r="P11365" s="4" t="b">
        <v>1</v>
      </c>
      <c r="Q11365" s="4" t="b">
        <v>1</v>
      </c>
      <c r="R11365" s="4" t="s">
        <v>39</v>
      </c>
      <c r="S11365" s="4">
        <v>6.11234307664826</v>
      </c>
      <c r="T11365" s="4">
        <v>-3.44256713152559E8</v>
      </c>
    </row>
    <row r="11366" ht="12.75" customHeight="1">
      <c r="A11366" s="8" t="str">
        <f t="shared" si="1"/>
        <v>Togo2012</v>
      </c>
      <c r="B11366" s="4" t="s">
        <v>175</v>
      </c>
      <c r="C11366" s="4">
        <v>2012.0</v>
      </c>
      <c r="D11366" s="4">
        <v>6.54000345999678</v>
      </c>
      <c r="E11366" s="4">
        <v>-2.160657705768E8</v>
      </c>
      <c r="F11366" s="4">
        <v>-2.9411903386536E8</v>
      </c>
      <c r="G11366" s="4">
        <v>5.26352203722724E9</v>
      </c>
      <c r="H11366" s="4">
        <v>14.9836656403757</v>
      </c>
      <c r="I11366" s="4">
        <v>19.7853715046349</v>
      </c>
      <c r="J11366" s="4">
        <f t="shared" si="2"/>
        <v>78866854297</v>
      </c>
      <c r="K11366" s="5">
        <f t="shared" si="3"/>
        <v>104140738929</v>
      </c>
      <c r="L11366" s="5">
        <f t="shared" si="4"/>
        <v>25273884633</v>
      </c>
      <c r="M11366" s="5">
        <f t="shared" si="5"/>
        <v>4.801705864</v>
      </c>
      <c r="N11366" s="4" t="b">
        <v>0</v>
      </c>
      <c r="O11366" s="4" t="b">
        <v>0</v>
      </c>
      <c r="P11366" s="4" t="b">
        <v>1</v>
      </c>
      <c r="Q11366" s="4" t="b">
        <v>1</v>
      </c>
      <c r="R11366" s="4" t="s">
        <v>39</v>
      </c>
      <c r="S11366" s="4">
        <v>6.54350702926607</v>
      </c>
      <c r="T11366" s="4">
        <v>-6.0926889826005E8</v>
      </c>
    </row>
    <row r="11367" ht="12.75" customHeight="1">
      <c r="A11367" s="8" t="str">
        <f t="shared" si="1"/>
        <v>Togo2011</v>
      </c>
      <c r="B11367" s="4" t="s">
        <v>175</v>
      </c>
      <c r="C11367" s="4">
        <v>2011.0</v>
      </c>
      <c r="D11367" s="4">
        <v>6.40000345328441</v>
      </c>
      <c r="E11367" s="4">
        <v>-1.27451619475665E8</v>
      </c>
      <c r="F11367" s="4">
        <v>-3.02102822650797E8</v>
      </c>
      <c r="G11367" s="4">
        <v>5.26236823230347E9</v>
      </c>
      <c r="H11367" s="4">
        <v>14.251286494668</v>
      </c>
      <c r="I11367" s="4">
        <v>18.8960851308505</v>
      </c>
      <c r="J11367" s="4">
        <f t="shared" si="2"/>
        <v>74995517319</v>
      </c>
      <c r="K11367" s="5">
        <f t="shared" si="3"/>
        <v>99438158107</v>
      </c>
      <c r="L11367" s="5">
        <f t="shared" si="4"/>
        <v>24442640788</v>
      </c>
      <c r="M11367" s="5">
        <f t="shared" si="5"/>
        <v>4.644798636</v>
      </c>
      <c r="N11367" s="4" t="b">
        <v>0</v>
      </c>
      <c r="O11367" s="4" t="b">
        <v>0</v>
      </c>
      <c r="P11367" s="4" t="b">
        <v>1</v>
      </c>
      <c r="Q11367" s="4" t="b">
        <v>1</v>
      </c>
      <c r="R11367" s="4" t="s">
        <v>39</v>
      </c>
      <c r="S11367" s="4">
        <v>6.39819905306554</v>
      </c>
      <c r="T11367" s="4">
        <v>-1153804.92376995</v>
      </c>
    </row>
    <row r="11368" ht="12.75" customHeight="1">
      <c r="A11368" s="8" t="str">
        <f t="shared" si="1"/>
        <v>Togo2010</v>
      </c>
      <c r="B11368" s="4" t="s">
        <v>175</v>
      </c>
      <c r="C11368" s="4">
        <v>2010.0</v>
      </c>
      <c r="D11368" s="4">
        <v>6.10000344265396</v>
      </c>
      <c r="E11368" s="4">
        <v>-4.88115660377273E7</v>
      </c>
      <c r="F11368" s="4">
        <v>-1.99902525487962E8</v>
      </c>
      <c r="G11368" s="4">
        <v>4.66036965837123E9</v>
      </c>
      <c r="H11368" s="4">
        <v>13.7748075038462</v>
      </c>
      <c r="I11368" s="4">
        <v>15.4798278248893</v>
      </c>
      <c r="J11368" s="4">
        <f t="shared" si="2"/>
        <v>64195694941</v>
      </c>
      <c r="K11368" s="5">
        <f t="shared" si="3"/>
        <v>72141719912</v>
      </c>
      <c r="L11368" s="5">
        <f t="shared" si="4"/>
        <v>7946024971</v>
      </c>
      <c r="M11368" s="5">
        <f t="shared" si="5"/>
        <v>1.705020321</v>
      </c>
      <c r="N11368" s="4" t="b">
        <v>0</v>
      </c>
      <c r="O11368" s="4" t="b">
        <v>0</v>
      </c>
      <c r="P11368" s="4" t="b">
        <v>1</v>
      </c>
      <c r="Q11368" s="4" t="b">
        <v>1</v>
      </c>
      <c r="R11368" s="4" t="s">
        <v>39</v>
      </c>
      <c r="S11368" s="4">
        <v>6.09925916267453</v>
      </c>
      <c r="T11368" s="4">
        <v>-6.01998573932239E8</v>
      </c>
    </row>
    <row r="11369" ht="12.75" customHeight="1">
      <c r="A11369" s="8" t="str">
        <f t="shared" si="1"/>
        <v>Togo2009</v>
      </c>
      <c r="B11369" s="4" t="s">
        <v>175</v>
      </c>
      <c r="C11369" s="4">
        <v>2009.0</v>
      </c>
      <c r="D11369" s="4">
        <v>5.54000342197433</v>
      </c>
      <c r="E11369" s="4">
        <v>-9.52224945753388E7</v>
      </c>
      <c r="F11369" s="4">
        <v>-1.77380316136523E8</v>
      </c>
      <c r="G11369" s="4">
        <v>4.5921472279068E9</v>
      </c>
      <c r="H11369" s="4">
        <v>12.0802327825895</v>
      </c>
      <c r="I11369" s="4">
        <v>14.8000711514309</v>
      </c>
      <c r="J11369" s="4">
        <f t="shared" si="2"/>
        <v>55474207485</v>
      </c>
      <c r="K11369" s="5">
        <f t="shared" si="3"/>
        <v>67964105711</v>
      </c>
      <c r="L11369" s="5">
        <f t="shared" si="4"/>
        <v>12489898226</v>
      </c>
      <c r="M11369" s="5">
        <f t="shared" si="5"/>
        <v>2.719838369</v>
      </c>
      <c r="N11369" s="4" t="b">
        <v>0</v>
      </c>
      <c r="O11369" s="4" t="b">
        <v>0</v>
      </c>
      <c r="P11369" s="4" t="b">
        <v>1</v>
      </c>
      <c r="Q11369" s="4" t="b">
        <v>0</v>
      </c>
      <c r="R11369" s="4" t="s">
        <v>39</v>
      </c>
      <c r="S11369" s="4">
        <v>5.53791097300417</v>
      </c>
      <c r="T11369" s="4">
        <v>-6.82224304644298E7</v>
      </c>
    </row>
    <row r="11370" ht="12.75" customHeight="1">
      <c r="A11370" s="8" t="str">
        <f t="shared" si="1"/>
        <v>Togo2008</v>
      </c>
      <c r="B11370" s="4" t="s">
        <v>175</v>
      </c>
      <c r="C11370" s="4">
        <v>2008.0</v>
      </c>
      <c r="D11370" s="4">
        <v>4.06000337668534</v>
      </c>
      <c r="E11370" s="4">
        <v>-2714983.56332988</v>
      </c>
      <c r="F11370" s="4">
        <v>-2.22862246129318E8</v>
      </c>
      <c r="G11370" s="4">
        <v>4.51661622391031E9</v>
      </c>
      <c r="H11370" s="4">
        <v>12.0503087684188</v>
      </c>
      <c r="I11370" s="4">
        <v>12.6534215951505</v>
      </c>
      <c r="J11370" s="4">
        <f t="shared" si="2"/>
        <v>54426620087</v>
      </c>
      <c r="K11370" s="5">
        <f t="shared" si="3"/>
        <v>57150649265</v>
      </c>
      <c r="L11370" s="5">
        <f t="shared" si="4"/>
        <v>2724029178</v>
      </c>
      <c r="M11370" s="5">
        <f t="shared" si="5"/>
        <v>0.6031128267</v>
      </c>
      <c r="N11370" s="4" t="b">
        <v>0</v>
      </c>
      <c r="O11370" s="4" t="b">
        <v>1</v>
      </c>
      <c r="P11370" s="4" t="b">
        <v>1</v>
      </c>
      <c r="Q11370" s="4" t="b">
        <v>0</v>
      </c>
      <c r="R11370" s="4" t="s">
        <v>39</v>
      </c>
      <c r="S11370" s="4">
        <v>4.06225282721692</v>
      </c>
      <c r="T11370" s="4">
        <v>-7.55310039964904E7</v>
      </c>
    </row>
    <row r="11371" ht="12.75" customHeight="1">
      <c r="A11371" s="8" t="str">
        <f t="shared" si="1"/>
        <v>Togo2007</v>
      </c>
      <c r="B11371" s="4" t="s">
        <v>175</v>
      </c>
      <c r="C11371" s="4">
        <v>2007.0</v>
      </c>
      <c r="D11371" s="4">
        <v>-1.17999678749385</v>
      </c>
      <c r="E11371" s="4">
        <v>-1.53850574388228E7</v>
      </c>
      <c r="F11371" s="4">
        <v>-2.1604694119799E8</v>
      </c>
      <c r="G11371" s="4">
        <v>3.61828129307928E9</v>
      </c>
      <c r="H11371" s="4">
        <v>12.4160589490782</v>
      </c>
      <c r="I11371" s="4">
        <v>14.3343333814912</v>
      </c>
      <c r="J11371" s="4">
        <f t="shared" si="2"/>
        <v>44924793829</v>
      </c>
      <c r="K11371" s="5">
        <f t="shared" si="3"/>
        <v>51865650323</v>
      </c>
      <c r="L11371" s="5">
        <f t="shared" si="4"/>
        <v>6940856494</v>
      </c>
      <c r="M11371" s="5">
        <f t="shared" si="5"/>
        <v>1.918274432</v>
      </c>
      <c r="N11371" s="4" t="b">
        <v>1</v>
      </c>
      <c r="O11371" s="4" t="b">
        <v>1</v>
      </c>
      <c r="P11371" s="4" t="b">
        <v>0</v>
      </c>
      <c r="Q11371" s="4" t="b">
        <v>0</v>
      </c>
      <c r="R11371" s="4" t="s">
        <v>39</v>
      </c>
      <c r="S11371" s="4">
        <v>-1.17512039095251</v>
      </c>
      <c r="T11371" s="4">
        <v>-8.98334930831029E8</v>
      </c>
    </row>
    <row r="11372" ht="12.75" customHeight="1">
      <c r="A11372" s="8" t="str">
        <f t="shared" si="1"/>
        <v>Togo2006</v>
      </c>
      <c r="B11372" s="4" t="s">
        <v>175</v>
      </c>
      <c r="C11372" s="4">
        <v>2006.0</v>
      </c>
      <c r="D11372" s="4">
        <v>2.65000333716965</v>
      </c>
      <c r="E11372" s="4">
        <v>-4.19589550616382E7</v>
      </c>
      <c r="F11372" s="4">
        <v>-1.76448087553163E8</v>
      </c>
      <c r="G11372" s="4">
        <v>3.19561896630736E9</v>
      </c>
      <c r="H11372" s="4">
        <v>12.7855601993462</v>
      </c>
      <c r="I11372" s="4">
        <v>14.7304436332388</v>
      </c>
      <c r="J11372" s="4">
        <f t="shared" si="2"/>
        <v>40857778668</v>
      </c>
      <c r="K11372" s="5">
        <f t="shared" si="3"/>
        <v>47072885056</v>
      </c>
      <c r="L11372" s="5">
        <f t="shared" si="4"/>
        <v>6215106389</v>
      </c>
      <c r="M11372" s="5">
        <f t="shared" si="5"/>
        <v>1.944883434</v>
      </c>
      <c r="N11372" s="4" t="b">
        <v>1</v>
      </c>
      <c r="O11372" s="4" t="b">
        <v>1</v>
      </c>
      <c r="P11372" s="4" t="b">
        <v>0</v>
      </c>
      <c r="Q11372" s="4" t="b">
        <v>0</v>
      </c>
      <c r="R11372" s="4" t="s">
        <v>39</v>
      </c>
      <c r="S11372" s="4">
        <v>2.65013209953145</v>
      </c>
      <c r="T11372" s="4">
        <v>-4.22662326771919E8</v>
      </c>
    </row>
    <row r="11373" ht="12.75" customHeight="1">
      <c r="A11373" s="8" t="str">
        <f t="shared" si="1"/>
        <v>Togo2005</v>
      </c>
      <c r="B11373" s="4" t="s">
        <v>175</v>
      </c>
      <c r="C11373" s="4">
        <v>2005.0</v>
      </c>
      <c r="D11373" s="4">
        <v>-4.66999689635856</v>
      </c>
      <c r="E11373" s="4">
        <v>-2.95147024332959E7</v>
      </c>
      <c r="F11373" s="4">
        <v>-2.03975831401783E8</v>
      </c>
      <c r="G11373" s="4">
        <v>3.10035655192876E9</v>
      </c>
      <c r="H11373" s="4">
        <v>11.5841209784613</v>
      </c>
      <c r="I11373" s="4">
        <v>13.2504516225296</v>
      </c>
      <c r="J11373" s="4">
        <f t="shared" si="2"/>
        <v>35914905374</v>
      </c>
      <c r="K11373" s="5">
        <f t="shared" si="3"/>
        <v>41081124504</v>
      </c>
      <c r="L11373" s="5">
        <f t="shared" si="4"/>
        <v>5166219130</v>
      </c>
      <c r="M11373" s="5">
        <f t="shared" si="5"/>
        <v>1.666330644</v>
      </c>
      <c r="N11373" s="4" t="b">
        <v>1</v>
      </c>
      <c r="O11373" s="4" t="b">
        <v>1</v>
      </c>
      <c r="P11373" s="4" t="b">
        <v>0</v>
      </c>
      <c r="Q11373" s="4" t="b">
        <v>0</v>
      </c>
      <c r="R11373" s="4" t="s">
        <v>39</v>
      </c>
      <c r="S11373" s="4">
        <v>-4.66629938241918</v>
      </c>
      <c r="T11373" s="4">
        <v>-9.52624143786001E7</v>
      </c>
    </row>
    <row r="11374" ht="12.75" customHeight="1">
      <c r="A11374" s="8" t="str">
        <f t="shared" si="1"/>
        <v>Togo2004</v>
      </c>
      <c r="B11374" s="4" t="s">
        <v>175</v>
      </c>
      <c r="C11374" s="4">
        <v>2004.0</v>
      </c>
      <c r="D11374" s="4">
        <v>-0.97999677462112</v>
      </c>
      <c r="E11374" s="4">
        <v>5.298227382061E7</v>
      </c>
      <c r="F11374" s="4">
        <v>-2.07259847208532E8</v>
      </c>
      <c r="G11374" s="4">
        <v>3.0711526292959E9</v>
      </c>
      <c r="H11374" s="4">
        <v>11.1701497816397</v>
      </c>
      <c r="I11374" s="4">
        <v>10.56016361416</v>
      </c>
      <c r="J11374" s="4">
        <f t="shared" si="2"/>
        <v>34305234872</v>
      </c>
      <c r="K11374" s="5">
        <f t="shared" si="3"/>
        <v>32431874249</v>
      </c>
      <c r="L11374" s="5">
        <f t="shared" si="4"/>
        <v>-1873360622</v>
      </c>
      <c r="M11374" s="5">
        <f t="shared" si="5"/>
        <v>-0.6099861675</v>
      </c>
      <c r="N11374" s="4" t="b">
        <v>1</v>
      </c>
      <c r="O11374" s="4" t="b">
        <v>1</v>
      </c>
      <c r="P11374" s="4" t="b">
        <v>0</v>
      </c>
      <c r="Q11374" s="4" t="b">
        <v>0</v>
      </c>
      <c r="R11374" s="4" t="s">
        <v>39</v>
      </c>
      <c r="S11374" s="4">
        <v>-0.978665335392634</v>
      </c>
      <c r="T11374" s="4">
        <v>-2.92039226328601E7</v>
      </c>
    </row>
    <row r="11375" ht="12.75" customHeight="1">
      <c r="A11375" s="8" t="str">
        <f t="shared" si="1"/>
        <v>Togo2003</v>
      </c>
      <c r="B11375" s="4" t="s">
        <v>175</v>
      </c>
      <c r="C11375" s="4">
        <v>2003.0</v>
      </c>
      <c r="D11375" s="4">
        <v>6.72000347639309</v>
      </c>
      <c r="E11375" s="4">
        <v>7.22700916755708E7</v>
      </c>
      <c r="F11375" s="4">
        <v>-1.6228879701521E8</v>
      </c>
      <c r="G11375" s="4">
        <v>2.87525559253666E9</v>
      </c>
      <c r="H11375" s="4">
        <v>10.3184803617633</v>
      </c>
      <c r="I11375" s="4">
        <v>8.88365045904858</v>
      </c>
      <c r="J11375" s="4">
        <f t="shared" si="2"/>
        <v>29668268367</v>
      </c>
      <c r="K11375" s="5">
        <f t="shared" si="3"/>
        <v>25542765665</v>
      </c>
      <c r="L11375" s="5">
        <f t="shared" si="4"/>
        <v>-4125502702</v>
      </c>
      <c r="M11375" s="5">
        <f t="shared" si="5"/>
        <v>-1.434829903</v>
      </c>
      <c r="N11375" s="4" t="b">
        <v>1</v>
      </c>
      <c r="O11375" s="4" t="b">
        <v>1</v>
      </c>
      <c r="P11375" s="4" t="b">
        <v>1</v>
      </c>
      <c r="Q11375" s="4" t="b">
        <v>0</v>
      </c>
      <c r="R11375" s="4" t="s">
        <v>39</v>
      </c>
      <c r="S11375" s="4">
        <v>6.72017142301212</v>
      </c>
      <c r="T11375" s="4">
        <v>-1.95897036759239E8</v>
      </c>
    </row>
    <row r="11376" ht="12.75" customHeight="1">
      <c r="A11376" s="8" t="str">
        <f t="shared" si="1"/>
        <v>Togo2002</v>
      </c>
      <c r="B11376" s="4" t="s">
        <v>175</v>
      </c>
      <c r="C11376" s="4">
        <v>2002.0</v>
      </c>
      <c r="D11376" s="4">
        <v>3.83000337818303</v>
      </c>
      <c r="E11376" s="4">
        <v>1.92341214046484E7</v>
      </c>
      <c r="F11376" s="4">
        <v>-1.40221703105451E8</v>
      </c>
      <c r="G11376" s="4">
        <v>2.31926882340971E9</v>
      </c>
      <c r="H11376" s="4">
        <v>8.14112959784802</v>
      </c>
      <c r="I11376" s="4">
        <v>8.42133916252213</v>
      </c>
      <c r="J11376" s="4">
        <f t="shared" si="2"/>
        <v>18881468064</v>
      </c>
      <c r="K11376" s="5">
        <f t="shared" si="3"/>
        <v>19531349371</v>
      </c>
      <c r="L11376" s="5">
        <f t="shared" si="4"/>
        <v>649881307.4</v>
      </c>
      <c r="M11376" s="5">
        <f t="shared" si="5"/>
        <v>0.2802095647</v>
      </c>
      <c r="N11376" s="4" t="b">
        <v>0</v>
      </c>
      <c r="O11376" s="4" t="b">
        <v>0</v>
      </c>
      <c r="P11376" s="4" t="b">
        <v>1</v>
      </c>
      <c r="Q11376" s="4" t="b">
        <v>1</v>
      </c>
      <c r="R11376" s="4" t="s">
        <v>39</v>
      </c>
      <c r="S11376" s="4">
        <v>3.82662257962257</v>
      </c>
      <c r="T11376" s="4">
        <v>-5.5598676912695E8</v>
      </c>
    </row>
    <row r="11377" ht="12.75" customHeight="1">
      <c r="A11377" s="8" t="str">
        <f t="shared" si="1"/>
        <v>Togo2001</v>
      </c>
      <c r="B11377" s="4" t="s">
        <v>175</v>
      </c>
      <c r="C11377" s="4">
        <v>2001.0</v>
      </c>
      <c r="D11377" s="4">
        <v>0.820002413197377</v>
      </c>
      <c r="E11377" s="4">
        <v>1.0250249020966E7</v>
      </c>
      <c r="F11377" s="4">
        <v>-1.69278250246958E8</v>
      </c>
      <c r="G11377" s="4">
        <v>2.01451670052675E9</v>
      </c>
      <c r="H11377" s="4">
        <v>10.1377151656086</v>
      </c>
      <c r="I11377" s="4">
        <v>10.853294549417</v>
      </c>
      <c r="J11377" s="4">
        <f t="shared" si="2"/>
        <v>20422596506</v>
      </c>
      <c r="K11377" s="5">
        <f t="shared" si="3"/>
        <v>21864143126</v>
      </c>
      <c r="L11377" s="5">
        <f t="shared" si="4"/>
        <v>1441546619</v>
      </c>
      <c r="M11377" s="5">
        <f t="shared" si="5"/>
        <v>0.7155793838</v>
      </c>
      <c r="N11377" s="4" t="b">
        <v>0</v>
      </c>
      <c r="O11377" s="4" t="b">
        <v>1</v>
      </c>
      <c r="P11377" s="4" t="b">
        <v>0</v>
      </c>
      <c r="Q11377" s="4" t="b">
        <v>1</v>
      </c>
      <c r="R11377" s="4" t="s">
        <v>39</v>
      </c>
      <c r="S11377" s="4">
        <v>0.823438748781086</v>
      </c>
      <c r="T11377" s="4">
        <v>-3.04752122882959E8</v>
      </c>
    </row>
    <row r="11378" ht="12.75" customHeight="1">
      <c r="A11378" s="8" t="str">
        <f t="shared" si="1"/>
        <v>Togo2000</v>
      </c>
      <c r="B11378" s="4" t="s">
        <v>175</v>
      </c>
      <c r="C11378" s="4">
        <v>2000.0</v>
      </c>
      <c r="D11378" s="4">
        <v>-0.969996584737323</v>
      </c>
      <c r="E11378" s="4">
        <v>-4.19329295752637E7</v>
      </c>
      <c r="F11378" s="4">
        <v>-1.39989979295331E8</v>
      </c>
      <c r="G11378" s="4">
        <v>2.02736311695413E9</v>
      </c>
      <c r="H11378" s="4">
        <v>8.45561593840729</v>
      </c>
      <c r="I11378" s="4">
        <v>11.901332779902</v>
      </c>
      <c r="J11378" s="4">
        <f t="shared" si="2"/>
        <v>17142603885</v>
      </c>
      <c r="K11378" s="5">
        <f t="shared" si="3"/>
        <v>24128323121</v>
      </c>
      <c r="L11378" s="5">
        <f t="shared" si="4"/>
        <v>6985719236</v>
      </c>
      <c r="M11378" s="5">
        <f t="shared" si="5"/>
        <v>3.445716841</v>
      </c>
      <c r="N11378" s="4" t="b">
        <v>1</v>
      </c>
      <c r="O11378" s="4" t="b">
        <v>1</v>
      </c>
      <c r="P11378" s="4" t="b">
        <v>0</v>
      </c>
      <c r="Q11378" s="4" t="b">
        <v>0</v>
      </c>
      <c r="R11378" s="4" t="s">
        <v>39</v>
      </c>
      <c r="S11378" s="4">
        <v>-0.783479606389903</v>
      </c>
      <c r="T11378" s="4">
        <v>1.28464164273798E7</v>
      </c>
    </row>
    <row r="11379" ht="12.75" customHeight="1">
      <c r="A11379" s="8" t="str">
        <f t="shared" si="1"/>
        <v>Togo1999</v>
      </c>
      <c r="B11379" s="4" t="s">
        <v>175</v>
      </c>
      <c r="C11379" s="4">
        <v>1999.0</v>
      </c>
      <c r="D11379" s="4">
        <v>2.54000333820764</v>
      </c>
      <c r="E11379" s="4">
        <v>-6784296.92349293</v>
      </c>
      <c r="F11379" s="4">
        <v>-1.27167163430521E8</v>
      </c>
      <c r="G11379" s="4">
        <v>2.14257454097524E9</v>
      </c>
      <c r="H11379" s="4">
        <v>10.1489011365554</v>
      </c>
      <c r="I11379" s="4">
        <v>11.904894540272</v>
      </c>
      <c r="J11379" s="4">
        <f t="shared" si="2"/>
        <v>21744777194</v>
      </c>
      <c r="K11379" s="5">
        <f t="shared" si="3"/>
        <v>25507123955</v>
      </c>
      <c r="L11379" s="5">
        <f t="shared" si="4"/>
        <v>3762346761</v>
      </c>
      <c r="M11379" s="5">
        <f t="shared" si="5"/>
        <v>1.755993404</v>
      </c>
      <c r="N11379" s="4" t="b">
        <v>1</v>
      </c>
      <c r="O11379" s="4" t="b">
        <v>1</v>
      </c>
      <c r="P11379" s="4" t="b">
        <v>0</v>
      </c>
      <c r="Q11379" s="4" t="b">
        <v>0</v>
      </c>
      <c r="R11379" s="4" t="s">
        <v>39</v>
      </c>
      <c r="S11379" s="4">
        <v>2.48175143584916</v>
      </c>
      <c r="T11379" s="4">
        <v>1.1521142402111E8</v>
      </c>
    </row>
    <row r="11380" ht="12.75" customHeight="1">
      <c r="A11380" s="8" t="str">
        <f t="shared" si="1"/>
        <v>Togo1998</v>
      </c>
      <c r="B11380" s="4" t="s">
        <v>175</v>
      </c>
      <c r="C11380" s="4">
        <v>1998.0</v>
      </c>
      <c r="D11380" s="4">
        <v>-2.26293103448304</v>
      </c>
      <c r="E11380" s="4">
        <v>-3.97704983529912E7</v>
      </c>
      <c r="F11380" s="4">
        <v>-1.40118232648126E8</v>
      </c>
      <c r="G11380" s="4">
        <v>2.1570787924713E9</v>
      </c>
      <c r="H11380" s="4">
        <v>9.51583648751829</v>
      </c>
      <c r="I11380" s="4">
        <v>12.7667575389354</v>
      </c>
      <c r="J11380" s="4">
        <f t="shared" si="2"/>
        <v>20526409080</v>
      </c>
      <c r="K11380" s="5">
        <f t="shared" si="3"/>
        <v>27538901936</v>
      </c>
      <c r="L11380" s="5">
        <f t="shared" si="4"/>
        <v>7012492856</v>
      </c>
      <c r="M11380" s="5">
        <f t="shared" si="5"/>
        <v>3.250921051</v>
      </c>
      <c r="N11380" s="4" t="b">
        <v>1</v>
      </c>
      <c r="O11380" s="4" t="b">
        <v>1</v>
      </c>
      <c r="P11380" s="4" t="b">
        <v>0</v>
      </c>
      <c r="Q11380" s="4" t="b">
        <v>0</v>
      </c>
      <c r="R11380" s="4" t="s">
        <v>39</v>
      </c>
      <c r="S11380" s="4">
        <v>-2.29987656784628</v>
      </c>
      <c r="T11380" s="4">
        <v>1.45042514960601E7</v>
      </c>
    </row>
    <row r="11381" ht="12.75" customHeight="1">
      <c r="A11381" s="8" t="str">
        <f t="shared" si="1"/>
        <v>Togo1997</v>
      </c>
      <c r="B11381" s="4" t="s">
        <v>175</v>
      </c>
      <c r="C11381" s="4">
        <v>1997.0</v>
      </c>
      <c r="D11381" s="4">
        <v>3.80313199105162</v>
      </c>
      <c r="E11381" s="4">
        <v>8379940.41393756</v>
      </c>
      <c r="F11381" s="4">
        <v>-1.16905226198311E8</v>
      </c>
      <c r="G11381" s="4">
        <v>2.03695685059888E9</v>
      </c>
      <c r="H11381" s="4">
        <v>9.61519210073571</v>
      </c>
      <c r="I11381" s="4">
        <v>10.5985843004862</v>
      </c>
      <c r="J11381" s="4">
        <f t="shared" si="2"/>
        <v>19585731419</v>
      </c>
      <c r="K11381" s="5">
        <f t="shared" si="3"/>
        <v>21588858898</v>
      </c>
      <c r="L11381" s="5">
        <f t="shared" si="4"/>
        <v>2003127478</v>
      </c>
      <c r="M11381" s="5">
        <f t="shared" si="5"/>
        <v>0.9833921998</v>
      </c>
      <c r="N11381" s="4" t="b">
        <v>1</v>
      </c>
      <c r="O11381" s="4" t="b">
        <v>1</v>
      </c>
      <c r="P11381" s="4" t="b">
        <v>0</v>
      </c>
      <c r="Q11381" s="4" t="b">
        <v>0</v>
      </c>
      <c r="R11381" s="4" t="s">
        <v>39</v>
      </c>
      <c r="S11381" s="4">
        <v>14.3773775705839</v>
      </c>
      <c r="T11381" s="4">
        <v>-1.2012194187242E8</v>
      </c>
    </row>
    <row r="11382" ht="12.75" customHeight="1">
      <c r="A11382" s="8" t="str">
        <f t="shared" si="1"/>
        <v>Togo1996</v>
      </c>
      <c r="B11382" s="4" t="s">
        <v>175</v>
      </c>
      <c r="C11382" s="4">
        <v>1996.0</v>
      </c>
      <c r="D11382" s="4">
        <v>-3.87096774193562</v>
      </c>
      <c r="E11382" s="4">
        <v>-3.23138411926336E7</v>
      </c>
      <c r="F11382" s="4">
        <v>-1.53906022806026E8</v>
      </c>
      <c r="G11382" s="4">
        <v>1.9914292176411E9</v>
      </c>
      <c r="H11382" s="4">
        <v>9.12352511734054</v>
      </c>
      <c r="I11382" s="4">
        <v>12.3828815858692</v>
      </c>
      <c r="J11382" s="4">
        <f t="shared" si="2"/>
        <v>18168854487</v>
      </c>
      <c r="K11382" s="5">
        <f t="shared" si="3"/>
        <v>24659632189</v>
      </c>
      <c r="L11382" s="5">
        <f t="shared" si="4"/>
        <v>6490777702</v>
      </c>
      <c r="M11382" s="5">
        <f t="shared" si="5"/>
        <v>3.259356469</v>
      </c>
      <c r="N11382" s="4" t="b">
        <v>1</v>
      </c>
      <c r="O11382" s="4" t="b">
        <v>1</v>
      </c>
      <c r="P11382" s="4" t="b">
        <v>0</v>
      </c>
      <c r="Q11382" s="4" t="b">
        <v>0</v>
      </c>
      <c r="R11382" s="4" t="s">
        <v>39</v>
      </c>
      <c r="S11382" s="4">
        <v>8.83621163151396</v>
      </c>
      <c r="T11382" s="4">
        <v>-4.55276329577801E7</v>
      </c>
    </row>
    <row r="11383" ht="12.75" customHeight="1">
      <c r="A11383" s="8" t="str">
        <f t="shared" si="1"/>
        <v>Togo1995</v>
      </c>
      <c r="B11383" s="4" t="s">
        <v>175</v>
      </c>
      <c r="C11383" s="4">
        <v>1995.0</v>
      </c>
      <c r="D11383" s="4">
        <v>19.6911196911196</v>
      </c>
      <c r="E11383" s="4">
        <v>-2.16493645894806E7</v>
      </c>
      <c r="F11383" s="4">
        <v>-1.2196372229377E8</v>
      </c>
      <c r="G11383" s="4">
        <v>1.77934859314893E9</v>
      </c>
      <c r="H11383" s="4">
        <v>9.72932142935835</v>
      </c>
      <c r="I11383" s="4">
        <v>12.6986608909064</v>
      </c>
      <c r="J11383" s="4">
        <f t="shared" si="2"/>
        <v>17311854398</v>
      </c>
      <c r="K11383" s="5">
        <f t="shared" si="3"/>
        <v>22595344391</v>
      </c>
      <c r="L11383" s="5">
        <f t="shared" si="4"/>
        <v>5283489993</v>
      </c>
      <c r="M11383" s="5">
        <f t="shared" si="5"/>
        <v>2.969339462</v>
      </c>
      <c r="N11383" s="4" t="b">
        <v>1</v>
      </c>
      <c r="O11383" s="4" t="b">
        <v>1</v>
      </c>
      <c r="P11383" s="4" t="b">
        <v>1</v>
      </c>
      <c r="Q11383" s="4" t="b">
        <v>0</v>
      </c>
      <c r="R11383" s="4" t="s">
        <v>39</v>
      </c>
      <c r="S11383" s="4">
        <v>7.84583231910369</v>
      </c>
      <c r="T11383" s="4">
        <v>-2.12080624492169E8</v>
      </c>
    </row>
    <row r="11384" ht="12.75" customHeight="1">
      <c r="A11384" s="8" t="str">
        <f t="shared" si="1"/>
        <v>Togo1994</v>
      </c>
      <c r="B11384" s="4" t="s">
        <v>175</v>
      </c>
      <c r="C11384" s="4">
        <v>1994.0</v>
      </c>
      <c r="D11384" s="4">
        <v>13.9296187683285</v>
      </c>
      <c r="E11384" s="4">
        <v>-3.94648673358022E7</v>
      </c>
      <c r="F11384" s="4">
        <v>-5.63449845521475E7</v>
      </c>
      <c r="G11384" s="4">
        <v>1.33530942965899E9</v>
      </c>
      <c r="H11384" s="4">
        <v>7.81848583570791</v>
      </c>
      <c r="I11384" s="4">
        <v>13.1908214541472</v>
      </c>
      <c r="J11384" s="4">
        <f t="shared" si="2"/>
        <v>10440097862</v>
      </c>
      <c r="K11384" s="5">
        <f t="shared" si="3"/>
        <v>17613828273</v>
      </c>
      <c r="L11384" s="5">
        <f t="shared" si="4"/>
        <v>7173730411</v>
      </c>
      <c r="M11384" s="5">
        <f t="shared" si="5"/>
        <v>5.372335618</v>
      </c>
      <c r="N11384" s="4" t="b">
        <v>0</v>
      </c>
      <c r="O11384" s="4" t="b">
        <v>0</v>
      </c>
      <c r="P11384" s="4" t="b">
        <v>1</v>
      </c>
      <c r="Q11384" s="4" t="b">
        <v>1</v>
      </c>
      <c r="R11384" s="4" t="s">
        <v>39</v>
      </c>
      <c r="S11384" s="4">
        <v>14.9824143502393</v>
      </c>
      <c r="T11384" s="4">
        <v>-4.4403916348994E8</v>
      </c>
    </row>
    <row r="11385" ht="12.75" customHeight="1">
      <c r="A11385" s="8" t="str">
        <f t="shared" si="1"/>
        <v>Togo1993</v>
      </c>
      <c r="B11385" s="4" t="s">
        <v>175</v>
      </c>
      <c r="C11385" s="4">
        <v>1993.0</v>
      </c>
      <c r="D11385" s="4">
        <v>-16.3190184049076</v>
      </c>
      <c r="E11385" s="4">
        <v>-1.01962130137815E8</v>
      </c>
      <c r="F11385" s="4">
        <v>-8.2436740197864E7</v>
      </c>
      <c r="G11385" s="4">
        <v>1.67622562924127E9</v>
      </c>
      <c r="H11385" s="4">
        <v>6.32709940127952</v>
      </c>
      <c r="I11385" s="4">
        <v>14.7864142589033</v>
      </c>
      <c r="J11385" s="4">
        <f t="shared" si="2"/>
        <v>10605646175</v>
      </c>
      <c r="K11385" s="5">
        <f t="shared" si="3"/>
        <v>24785366545</v>
      </c>
      <c r="L11385" s="5">
        <f t="shared" si="4"/>
        <v>14179720370</v>
      </c>
      <c r="M11385" s="5">
        <f t="shared" si="5"/>
        <v>8.459314858</v>
      </c>
      <c r="N11385" s="4" t="b">
        <v>1</v>
      </c>
      <c r="O11385" s="4" t="b">
        <v>1</v>
      </c>
      <c r="P11385" s="4" t="b">
        <v>0</v>
      </c>
      <c r="Q11385" s="4" t="b">
        <v>1</v>
      </c>
      <c r="R11385" s="4" t="s">
        <v>39</v>
      </c>
      <c r="S11385" s="4">
        <v>-15.0958274858719</v>
      </c>
      <c r="T11385" s="4">
        <v>3.4091619958228E8</v>
      </c>
    </row>
    <row r="11386" ht="12.75" customHeight="1">
      <c r="A11386" s="8" t="str">
        <f t="shared" si="1"/>
        <v>Togo1992</v>
      </c>
      <c r="B11386" s="4" t="s">
        <v>175</v>
      </c>
      <c r="C11386" s="4">
        <v>1992.0</v>
      </c>
      <c r="D11386" s="4">
        <v>-3.20665083135415</v>
      </c>
      <c r="E11386" s="4">
        <v>-1.47074139457089E7</v>
      </c>
      <c r="F11386" s="4">
        <v>-1.38674488200669E8</v>
      </c>
      <c r="G11386" s="4">
        <v>2.30059869619391E9</v>
      </c>
      <c r="H11386" s="4">
        <v>10.3744114551861</v>
      </c>
      <c r="I11386" s="4">
        <v>12.6467858913314</v>
      </c>
      <c r="J11386" s="4">
        <f t="shared" si="2"/>
        <v>23867357468</v>
      </c>
      <c r="K11386" s="5">
        <f t="shared" si="3"/>
        <v>29095179133</v>
      </c>
      <c r="L11386" s="5">
        <f t="shared" si="4"/>
        <v>5227821665</v>
      </c>
      <c r="M11386" s="5">
        <f t="shared" si="5"/>
        <v>2.272374436</v>
      </c>
      <c r="N11386" s="4" t="b">
        <v>1</v>
      </c>
      <c r="O11386" s="4" t="b">
        <v>1</v>
      </c>
      <c r="P11386" s="4" t="b">
        <v>0</v>
      </c>
      <c r="Q11386" s="4" t="b">
        <v>0</v>
      </c>
      <c r="R11386" s="4" t="s">
        <v>39</v>
      </c>
      <c r="S11386" s="4">
        <v>-3.98068681374535</v>
      </c>
      <c r="T11386" s="4">
        <v>6.2437306695264E8</v>
      </c>
    </row>
    <row r="11387" ht="12.75" customHeight="1">
      <c r="A11387" s="8" t="str">
        <f t="shared" si="1"/>
        <v>Togo1991</v>
      </c>
      <c r="B11387" s="4" t="s">
        <v>175</v>
      </c>
      <c r="C11387" s="4">
        <v>1991.0</v>
      </c>
      <c r="D11387" s="4">
        <v>-0.590318772136908</v>
      </c>
      <c r="E11387" s="4">
        <v>-3.61139870924167E7</v>
      </c>
      <c r="F11387" s="4">
        <v>-1.40779962347233E8</v>
      </c>
      <c r="G11387" s="4">
        <v>2.17739982545509E9</v>
      </c>
      <c r="H11387" s="4">
        <v>11.0728767020796</v>
      </c>
      <c r="I11387" s="4">
        <v>14.5920126483745</v>
      </c>
      <c r="J11387" s="4">
        <f t="shared" si="2"/>
        <v>24110079798</v>
      </c>
      <c r="K11387" s="5">
        <f t="shared" si="3"/>
        <v>31772645794</v>
      </c>
      <c r="L11387" s="5">
        <f t="shared" si="4"/>
        <v>7662565995</v>
      </c>
      <c r="M11387" s="5">
        <f t="shared" si="5"/>
        <v>3.519135946</v>
      </c>
      <c r="N11387" s="4" t="b">
        <v>1</v>
      </c>
      <c r="O11387" s="4" t="b">
        <v>1</v>
      </c>
      <c r="P11387" s="4" t="b">
        <v>0</v>
      </c>
      <c r="Q11387" s="4" t="b">
        <v>0</v>
      </c>
      <c r="R11387" s="4" t="s">
        <v>39</v>
      </c>
      <c r="S11387" s="4">
        <v>-0.699967493778047</v>
      </c>
      <c r="T11387" s="4">
        <v>-1.2319887073882E8</v>
      </c>
    </row>
    <row r="11388" ht="12.75" customHeight="1">
      <c r="A11388" s="8" t="str">
        <f t="shared" si="1"/>
        <v>Togo1990</v>
      </c>
      <c r="B11388" s="4" t="s">
        <v>175</v>
      </c>
      <c r="C11388" s="4">
        <v>1990.0</v>
      </c>
      <c r="D11388" s="4">
        <v>5.89724375479492</v>
      </c>
      <c r="E11388" s="4">
        <v>5922393.8621285</v>
      </c>
      <c r="F11388" s="4">
        <v>-8.4248867333672E7</v>
      </c>
      <c r="G11388" s="4">
        <v>2.21290542264086E9</v>
      </c>
      <c r="H11388" s="4">
        <v>15.2005764303561</v>
      </c>
      <c r="I11388" s="4">
        <v>16.8468572858488</v>
      </c>
      <c r="J11388" s="4">
        <f t="shared" si="2"/>
        <v>33637438010</v>
      </c>
      <c r="K11388" s="5">
        <f t="shared" si="3"/>
        <v>37280501842</v>
      </c>
      <c r="L11388" s="5">
        <f t="shared" si="4"/>
        <v>3643063832</v>
      </c>
      <c r="M11388" s="5">
        <f t="shared" si="5"/>
        <v>1.646280855</v>
      </c>
      <c r="N11388" s="4" t="b">
        <v>1</v>
      </c>
      <c r="O11388" s="4" t="b">
        <v>1</v>
      </c>
      <c r="P11388" s="4" t="b">
        <v>1</v>
      </c>
      <c r="Q11388" s="4" t="b">
        <v>0</v>
      </c>
      <c r="R11388" s="4" t="s">
        <v>39</v>
      </c>
      <c r="S11388" s="4">
        <v>-0.243656134461887</v>
      </c>
      <c r="T11388" s="4">
        <v>3.550559718577E7</v>
      </c>
    </row>
    <row r="11389" ht="12.75" customHeight="1">
      <c r="A11389" s="8" t="str">
        <f t="shared" si="1"/>
        <v>Togo1989</v>
      </c>
      <c r="B11389" s="4" t="s">
        <v>175</v>
      </c>
      <c r="C11389" s="4">
        <v>1989.0</v>
      </c>
      <c r="D11389" s="4">
        <v>4.09999999918707</v>
      </c>
      <c r="E11389" s="4">
        <v>5426391.59048667</v>
      </c>
      <c r="F11389" s="4">
        <v>-5.08388027083759E7</v>
      </c>
      <c r="G11389" s="4">
        <v>1.83855252337741E9</v>
      </c>
      <c r="H11389" s="4">
        <v>14.7122925255405</v>
      </c>
      <c r="I11389" s="4">
        <v>16.8959824539055</v>
      </c>
      <c r="J11389" s="4">
        <f t="shared" si="2"/>
        <v>27049322547</v>
      </c>
      <c r="K11389" s="5">
        <f t="shared" si="3"/>
        <v>31064151176</v>
      </c>
      <c r="L11389" s="5">
        <f t="shared" si="4"/>
        <v>4014828628</v>
      </c>
      <c r="M11389" s="5">
        <f t="shared" si="5"/>
        <v>2.183689928</v>
      </c>
      <c r="N11389" s="4" t="b">
        <v>0</v>
      </c>
      <c r="O11389" s="4" t="b">
        <v>0</v>
      </c>
      <c r="P11389" s="4" t="b">
        <v>1</v>
      </c>
      <c r="Q11389" s="4" t="b">
        <v>1</v>
      </c>
      <c r="R11389" s="4" t="s">
        <v>39</v>
      </c>
      <c r="S11389" s="4">
        <v>4.06002168354873</v>
      </c>
      <c r="T11389" s="4">
        <v>-3.7435289926345E8</v>
      </c>
    </row>
    <row r="11390" ht="12.75" customHeight="1">
      <c r="A11390" s="8" t="str">
        <f t="shared" si="1"/>
        <v>Togo1988</v>
      </c>
      <c r="B11390" s="4" t="s">
        <v>175</v>
      </c>
      <c r="C11390" s="4">
        <v>1988.0</v>
      </c>
      <c r="D11390" s="4">
        <v>10.1241348311792</v>
      </c>
      <c r="E11390" s="4" t="s">
        <v>39</v>
      </c>
      <c r="F11390" s="4">
        <v>-8.71819885407708E7</v>
      </c>
      <c r="G11390" s="4">
        <v>1.87374551535744E9</v>
      </c>
      <c r="H11390" s="4" t="s">
        <v>39</v>
      </c>
      <c r="I11390" s="4" t="s">
        <v>39</v>
      </c>
      <c r="J11390" s="4" t="str">
        <f t="shared" si="2"/>
        <v>#VALUE!</v>
      </c>
      <c r="K11390" s="5" t="str">
        <f t="shared" si="3"/>
        <v>#VALUE!</v>
      </c>
      <c r="L11390" s="5" t="str">
        <f t="shared" si="4"/>
        <v>#VALUE!</v>
      </c>
      <c r="M11390" s="5" t="str">
        <f t="shared" si="5"/>
        <v>#VALUE!</v>
      </c>
      <c r="N11390" s="4" t="b">
        <v>0</v>
      </c>
      <c r="O11390" s="4" t="b">
        <v>0</v>
      </c>
      <c r="P11390" s="4" t="b">
        <v>1</v>
      </c>
      <c r="Q11390" s="4" t="b">
        <v>1</v>
      </c>
      <c r="R11390" s="4" t="s">
        <v>39</v>
      </c>
      <c r="S11390" s="4">
        <v>6.64236977031065</v>
      </c>
      <c r="T11390" s="4">
        <v>3.519299198003E7</v>
      </c>
    </row>
    <row r="11391" ht="12.75" customHeight="1">
      <c r="A11391" s="8" t="str">
        <f t="shared" si="1"/>
        <v>Togo1987</v>
      </c>
      <c r="B11391" s="4" t="s">
        <v>175</v>
      </c>
      <c r="C11391" s="4">
        <v>1987.0</v>
      </c>
      <c r="D11391" s="4">
        <v>-2.48397108401023</v>
      </c>
      <c r="E11391" s="4" t="s">
        <v>39</v>
      </c>
      <c r="F11391" s="4">
        <v>-6.05350638691891E7</v>
      </c>
      <c r="G11391" s="4">
        <v>1.69742800068525E9</v>
      </c>
      <c r="H11391" s="4" t="s">
        <v>39</v>
      </c>
      <c r="I11391" s="4" t="s">
        <v>39</v>
      </c>
      <c r="J11391" s="4" t="str">
        <f t="shared" si="2"/>
        <v>#VALUE!</v>
      </c>
      <c r="K11391" s="5" t="str">
        <f t="shared" si="3"/>
        <v>#VALUE!</v>
      </c>
      <c r="L11391" s="5" t="str">
        <f t="shared" si="4"/>
        <v>#VALUE!</v>
      </c>
      <c r="M11391" s="5" t="str">
        <f t="shared" si="5"/>
        <v>#VALUE!</v>
      </c>
      <c r="N11391" s="4" t="b">
        <v>1</v>
      </c>
      <c r="O11391" s="4" t="b">
        <v>1</v>
      </c>
      <c r="P11391" s="4" t="b">
        <v>0</v>
      </c>
      <c r="Q11391" s="4" t="b">
        <v>1</v>
      </c>
      <c r="R11391" s="4" t="s">
        <v>39</v>
      </c>
      <c r="S11391" s="4">
        <v>0.510162180652983</v>
      </c>
      <c r="T11391" s="4">
        <v>-1.76317514672189E8</v>
      </c>
    </row>
    <row r="11392" ht="12.75" customHeight="1">
      <c r="A11392" s="8" t="str">
        <f t="shared" si="1"/>
        <v>Togo1986</v>
      </c>
      <c r="B11392" s="4" t="s">
        <v>175</v>
      </c>
      <c r="C11392" s="4">
        <v>1986.0</v>
      </c>
      <c r="D11392" s="4">
        <v>3.26043761906665</v>
      </c>
      <c r="E11392" s="4" t="s">
        <v>39</v>
      </c>
      <c r="F11392" s="4">
        <v>-5.64385411839348E7</v>
      </c>
      <c r="G11392" s="4">
        <v>1.44169585794158E9</v>
      </c>
      <c r="H11392" s="4" t="s">
        <v>39</v>
      </c>
      <c r="I11392" s="4" t="s">
        <v>39</v>
      </c>
      <c r="J11392" s="4" t="str">
        <f t="shared" si="2"/>
        <v>#VALUE!</v>
      </c>
      <c r="K11392" s="5" t="str">
        <f t="shared" si="3"/>
        <v>#VALUE!</v>
      </c>
      <c r="L11392" s="5" t="str">
        <f t="shared" si="4"/>
        <v>#VALUE!</v>
      </c>
      <c r="M11392" s="5" t="str">
        <f t="shared" si="5"/>
        <v>#VALUE!</v>
      </c>
      <c r="N11392" s="4" t="b">
        <v>1</v>
      </c>
      <c r="O11392" s="4" t="b">
        <v>1</v>
      </c>
      <c r="P11392" s="4" t="b">
        <v>1</v>
      </c>
      <c r="Q11392" s="4" t="b">
        <v>0</v>
      </c>
      <c r="R11392" s="4" t="s">
        <v>39</v>
      </c>
      <c r="S11392" s="4">
        <v>1.58650431458929</v>
      </c>
      <c r="T11392" s="4">
        <v>-2.5573214274367E8</v>
      </c>
    </row>
    <row r="11393" ht="12.75" customHeight="1">
      <c r="A11393" s="8" t="str">
        <f t="shared" si="1"/>
        <v>Togo1985</v>
      </c>
      <c r="B11393" s="4" t="s">
        <v>175</v>
      </c>
      <c r="C11393" s="4">
        <v>1985.0</v>
      </c>
      <c r="D11393" s="4">
        <v>3.71715587706914</v>
      </c>
      <c r="E11393" s="4" t="s">
        <v>39</v>
      </c>
      <c r="F11393" s="4">
        <v>-2.74226923262057E7</v>
      </c>
      <c r="G11393" s="4">
        <v>1.03598718013488E9</v>
      </c>
      <c r="H11393" s="4" t="s">
        <v>39</v>
      </c>
      <c r="I11393" s="4" t="s">
        <v>39</v>
      </c>
      <c r="J11393" s="4" t="str">
        <f t="shared" si="2"/>
        <v>#VALUE!</v>
      </c>
      <c r="K11393" s="5" t="str">
        <f t="shared" si="3"/>
        <v>#VALUE!</v>
      </c>
      <c r="L11393" s="5" t="str">
        <f t="shared" si="4"/>
        <v>#VALUE!</v>
      </c>
      <c r="M11393" s="5" t="str">
        <f t="shared" si="5"/>
        <v>#VALUE!</v>
      </c>
      <c r="N11393" s="4" t="b">
        <v>0</v>
      </c>
      <c r="O11393" s="4" t="b">
        <v>0</v>
      </c>
      <c r="P11393" s="4" t="b">
        <v>1</v>
      </c>
      <c r="Q11393" s="4" t="b">
        <v>0</v>
      </c>
      <c r="R11393" s="4" t="s">
        <v>39</v>
      </c>
      <c r="S11393" s="4">
        <v>5.55555216353434</v>
      </c>
      <c r="T11393" s="4">
        <v>-4.057086778067E8</v>
      </c>
    </row>
    <row r="11394" ht="12.75" customHeight="1">
      <c r="A11394" s="8" t="str">
        <f t="shared" si="1"/>
        <v>Togo1984</v>
      </c>
      <c r="B11394" s="4" t="s">
        <v>175</v>
      </c>
      <c r="C11394" s="4">
        <v>1984.0</v>
      </c>
      <c r="D11394" s="4">
        <v>5.88108326889086</v>
      </c>
      <c r="E11394" s="4" t="s">
        <v>39</v>
      </c>
      <c r="F11394" s="4">
        <v>2.61833744528586E7</v>
      </c>
      <c r="G11394" s="4">
        <v>9.7590820964252E8</v>
      </c>
      <c r="H11394" s="4" t="s">
        <v>39</v>
      </c>
      <c r="I11394" s="4" t="s">
        <v>39</v>
      </c>
      <c r="J11394" s="4" t="str">
        <f t="shared" si="2"/>
        <v>#VALUE!</v>
      </c>
      <c r="K11394" s="5" t="str">
        <f t="shared" si="3"/>
        <v>#VALUE!</v>
      </c>
      <c r="L11394" s="5" t="str">
        <f t="shared" si="4"/>
        <v>#VALUE!</v>
      </c>
      <c r="M11394" s="5" t="str">
        <f t="shared" si="5"/>
        <v>#VALUE!</v>
      </c>
      <c r="N11394" s="4" t="b">
        <v>0</v>
      </c>
      <c r="O11394" s="4" t="b">
        <v>0</v>
      </c>
      <c r="P11394" s="4" t="b">
        <v>1</v>
      </c>
      <c r="Q11394" s="4" t="b">
        <v>1</v>
      </c>
      <c r="R11394" s="4" t="s">
        <v>39</v>
      </c>
      <c r="S11394" s="4">
        <v>5.55555504116771</v>
      </c>
      <c r="T11394" s="4">
        <v>-6.00789704923599E7</v>
      </c>
    </row>
    <row r="11395" ht="12.75" customHeight="1">
      <c r="A11395" s="8" t="str">
        <f t="shared" si="1"/>
        <v>Togo1983</v>
      </c>
      <c r="B11395" s="4" t="s">
        <v>175</v>
      </c>
      <c r="C11395" s="4">
        <v>1983.0</v>
      </c>
      <c r="D11395" s="4">
        <v>-5.15632028827893</v>
      </c>
      <c r="E11395" s="4" t="s">
        <v>39</v>
      </c>
      <c r="F11395" s="4">
        <v>-4.33809325345689E7</v>
      </c>
      <c r="G11395" s="4">
        <v>1.04058948374195E9</v>
      </c>
      <c r="H11395" s="4" t="s">
        <v>39</v>
      </c>
      <c r="I11395" s="4" t="s">
        <v>39</v>
      </c>
      <c r="J11395" s="4" t="str">
        <f t="shared" si="2"/>
        <v>#VALUE!</v>
      </c>
      <c r="K11395" s="5" t="str">
        <f t="shared" si="3"/>
        <v>#VALUE!</v>
      </c>
      <c r="L11395" s="5" t="str">
        <f t="shared" si="4"/>
        <v>#VALUE!</v>
      </c>
      <c r="M11395" s="5" t="str">
        <f t="shared" si="5"/>
        <v>#VALUE!</v>
      </c>
      <c r="N11395" s="4" t="b">
        <v>1</v>
      </c>
      <c r="O11395" s="4" t="b">
        <v>1</v>
      </c>
      <c r="P11395" s="4" t="b">
        <v>0</v>
      </c>
      <c r="Q11395" s="4" t="b">
        <v>1</v>
      </c>
      <c r="R11395" s="4" t="s">
        <v>39</v>
      </c>
      <c r="S11395" s="4">
        <v>-5.41400778466931</v>
      </c>
      <c r="T11395" s="4">
        <v>6.468127409943E7</v>
      </c>
    </row>
    <row r="11396" ht="12.75" customHeight="1">
      <c r="A11396" s="8" t="str">
        <f t="shared" si="1"/>
        <v>Togo1982</v>
      </c>
      <c r="B11396" s="4" t="s">
        <v>175</v>
      </c>
      <c r="C11396" s="4">
        <v>1982.0</v>
      </c>
      <c r="D11396" s="4">
        <v>-3.70755027436855</v>
      </c>
      <c r="E11396" s="4" t="s">
        <v>39</v>
      </c>
      <c r="F11396" s="4">
        <v>-8.68364486847992E7</v>
      </c>
      <c r="G11396" s="4">
        <v>1.1165607007589E9</v>
      </c>
      <c r="H11396" s="4" t="s">
        <v>39</v>
      </c>
      <c r="I11396" s="4" t="s">
        <v>39</v>
      </c>
      <c r="J11396" s="4" t="str">
        <f t="shared" si="2"/>
        <v>#VALUE!</v>
      </c>
      <c r="K11396" s="5" t="str">
        <f t="shared" si="3"/>
        <v>#VALUE!</v>
      </c>
      <c r="L11396" s="5" t="str">
        <f t="shared" si="4"/>
        <v>#VALUE!</v>
      </c>
      <c r="M11396" s="5" t="str">
        <f t="shared" si="5"/>
        <v>#VALUE!</v>
      </c>
      <c r="N11396" s="4" t="b">
        <v>1</v>
      </c>
      <c r="O11396" s="4" t="b">
        <v>1</v>
      </c>
      <c r="P11396" s="4" t="b">
        <v>0</v>
      </c>
      <c r="Q11396" s="4" t="b">
        <v>0</v>
      </c>
      <c r="R11396" s="4" t="s">
        <v>39</v>
      </c>
      <c r="S11396" s="4">
        <v>-3.58240254628473</v>
      </c>
      <c r="T11396" s="4">
        <v>7.59712170169498E7</v>
      </c>
    </row>
    <row r="11397" ht="12.75" customHeight="1">
      <c r="A11397" s="8" t="str">
        <f t="shared" si="1"/>
        <v>Togo1981</v>
      </c>
      <c r="B11397" s="4" t="s">
        <v>175</v>
      </c>
      <c r="C11397" s="4">
        <v>1981.0</v>
      </c>
      <c r="D11397" s="4">
        <v>-3.41902711359148</v>
      </c>
      <c r="E11397" s="4" t="s">
        <v>39</v>
      </c>
      <c r="F11397" s="4">
        <v>-4.41538875510845E7</v>
      </c>
      <c r="G11397" s="4">
        <v>1.30775435470263E9</v>
      </c>
      <c r="H11397" s="4" t="s">
        <v>39</v>
      </c>
      <c r="I11397" s="4" t="s">
        <v>39</v>
      </c>
      <c r="J11397" s="4" t="str">
        <f t="shared" si="2"/>
        <v>#VALUE!</v>
      </c>
      <c r="K11397" s="5" t="str">
        <f t="shared" si="3"/>
        <v>#VALUE!</v>
      </c>
      <c r="L11397" s="5" t="str">
        <f t="shared" si="4"/>
        <v>#VALUE!</v>
      </c>
      <c r="M11397" s="5" t="str">
        <f t="shared" si="5"/>
        <v>#VALUE!</v>
      </c>
      <c r="N11397" s="4" t="b">
        <v>1</v>
      </c>
      <c r="O11397" s="4" t="b">
        <v>1</v>
      </c>
      <c r="P11397" s="4" t="b">
        <v>0</v>
      </c>
      <c r="Q11397" s="4" t="b">
        <v>0</v>
      </c>
      <c r="R11397" s="4" t="s">
        <v>39</v>
      </c>
      <c r="S11397" s="4">
        <v>-3.31518607756875</v>
      </c>
      <c r="T11397" s="4">
        <v>1.9119365394373E8</v>
      </c>
    </row>
    <row r="11398" ht="12.75" customHeight="1">
      <c r="A11398" s="8" t="str">
        <f t="shared" si="1"/>
        <v>Togo1980</v>
      </c>
      <c r="B11398" s="4" t="s">
        <v>175</v>
      </c>
      <c r="C11398" s="4">
        <v>1980.0</v>
      </c>
      <c r="D11398" s="4">
        <v>-2.28516900719466</v>
      </c>
      <c r="E11398" s="4" t="s">
        <v>39</v>
      </c>
      <c r="F11398" s="4">
        <v>-9.49973600645085E7</v>
      </c>
      <c r="G11398" s="4">
        <v>1.54429080992666E9</v>
      </c>
      <c r="H11398" s="4" t="s">
        <v>39</v>
      </c>
      <c r="I11398" s="4" t="s">
        <v>39</v>
      </c>
      <c r="J11398" s="4" t="str">
        <f t="shared" si="2"/>
        <v>#VALUE!</v>
      </c>
      <c r="K11398" s="5" t="str">
        <f t="shared" si="3"/>
        <v>#VALUE!</v>
      </c>
      <c r="L11398" s="5" t="str">
        <f t="shared" si="4"/>
        <v>#VALUE!</v>
      </c>
      <c r="M11398" s="5" t="str">
        <f t="shared" si="5"/>
        <v>#VALUE!</v>
      </c>
      <c r="N11398" s="4" t="b">
        <v>1</v>
      </c>
      <c r="O11398" s="4" t="b">
        <v>1</v>
      </c>
      <c r="P11398" s="4" t="b">
        <v>0</v>
      </c>
      <c r="Q11398" s="4" t="b">
        <v>0</v>
      </c>
      <c r="R11398" s="4" t="s">
        <v>39</v>
      </c>
      <c r="S11398" s="4">
        <v>14.5769561096501</v>
      </c>
      <c r="T11398" s="4">
        <v>2.3653645522403E8</v>
      </c>
    </row>
    <row r="11399" ht="12.75" customHeight="1">
      <c r="A11399" s="8" t="str">
        <f t="shared" si="1"/>
        <v>Togo1979</v>
      </c>
      <c r="B11399" s="4" t="s">
        <v>175</v>
      </c>
      <c r="C11399" s="4">
        <v>1979.0</v>
      </c>
      <c r="D11399" s="4">
        <v>5.39684592371964</v>
      </c>
      <c r="E11399" s="4" t="s">
        <v>39</v>
      </c>
      <c r="F11399" s="4">
        <v>-2.12747509342208E8</v>
      </c>
      <c r="G11399" s="4">
        <v>1.2118532897222E9</v>
      </c>
      <c r="H11399" s="4" t="s">
        <v>39</v>
      </c>
      <c r="I11399" s="4" t="s">
        <v>39</v>
      </c>
      <c r="J11399" s="4" t="str">
        <f t="shared" si="2"/>
        <v>#VALUE!</v>
      </c>
      <c r="K11399" s="5" t="str">
        <f t="shared" si="3"/>
        <v>#VALUE!</v>
      </c>
      <c r="L11399" s="5" t="str">
        <f t="shared" si="4"/>
        <v>#VALUE!</v>
      </c>
      <c r="M11399" s="5" t="str">
        <f t="shared" si="5"/>
        <v>#VALUE!</v>
      </c>
      <c r="N11399" s="4" t="b">
        <v>1</v>
      </c>
      <c r="O11399" s="4" t="b">
        <v>1</v>
      </c>
      <c r="P11399" s="4" t="b">
        <v>1</v>
      </c>
      <c r="Q11399" s="4" t="b">
        <v>0</v>
      </c>
      <c r="R11399" s="4" t="s">
        <v>39</v>
      </c>
      <c r="S11399" s="4">
        <v>-5.16774264551961</v>
      </c>
      <c r="T11399" s="4">
        <v>-3.3243752020446E8</v>
      </c>
    </row>
    <row r="11400" ht="12.75" customHeight="1">
      <c r="A11400" s="8" t="str">
        <f t="shared" si="1"/>
        <v>Togo1978</v>
      </c>
      <c r="B11400" s="4" t="s">
        <v>175</v>
      </c>
      <c r="C11400" s="4">
        <v>1978.0</v>
      </c>
      <c r="D11400" s="4">
        <v>6.02375379637808</v>
      </c>
      <c r="E11400" s="4" t="s">
        <v>39</v>
      </c>
      <c r="F11400" s="4">
        <v>-2.17370822761459E8</v>
      </c>
      <c r="G11400" s="4">
        <v>1.12011013575725E9</v>
      </c>
      <c r="H11400" s="4" t="s">
        <v>39</v>
      </c>
      <c r="I11400" s="4" t="s">
        <v>39</v>
      </c>
      <c r="J11400" s="4" t="str">
        <f t="shared" si="2"/>
        <v>#VALUE!</v>
      </c>
      <c r="K11400" s="5" t="str">
        <f t="shared" si="3"/>
        <v>#VALUE!</v>
      </c>
      <c r="L11400" s="5" t="str">
        <f t="shared" si="4"/>
        <v>#VALUE!</v>
      </c>
      <c r="M11400" s="5" t="str">
        <f t="shared" si="5"/>
        <v>#VALUE!</v>
      </c>
      <c r="N11400" s="4" t="b">
        <v>0</v>
      </c>
      <c r="O11400" s="4" t="b">
        <v>0</v>
      </c>
      <c r="P11400" s="4" t="b">
        <v>1</v>
      </c>
      <c r="Q11400" s="4" t="b">
        <v>1</v>
      </c>
      <c r="R11400" s="4" t="s">
        <v>39</v>
      </c>
      <c r="S11400" s="4">
        <v>11.0454345073448</v>
      </c>
      <c r="T11400" s="4">
        <v>-9.17431539649498E7</v>
      </c>
    </row>
    <row r="11401" ht="12.75" customHeight="1">
      <c r="A11401" s="8" t="str">
        <f t="shared" si="1"/>
        <v>Togo1977</v>
      </c>
      <c r="B11401" s="4" t="s">
        <v>175</v>
      </c>
      <c r="C11401" s="4">
        <v>1977.0</v>
      </c>
      <c r="D11401" s="4">
        <v>5.55932800253702</v>
      </c>
      <c r="E11401" s="4" t="s">
        <v>39</v>
      </c>
      <c r="F11401" s="4">
        <v>-8.72884539202173E7</v>
      </c>
      <c r="G11401" s="4">
        <v>1.05647329968755E9</v>
      </c>
      <c r="H11401" s="4" t="s">
        <v>39</v>
      </c>
      <c r="I11401" s="4" t="s">
        <v>39</v>
      </c>
      <c r="J11401" s="4" t="str">
        <f t="shared" si="2"/>
        <v>#VALUE!</v>
      </c>
      <c r="K11401" s="5" t="str">
        <f t="shared" si="3"/>
        <v>#VALUE!</v>
      </c>
      <c r="L11401" s="5" t="str">
        <f t="shared" si="4"/>
        <v>#VALUE!</v>
      </c>
      <c r="M11401" s="5" t="str">
        <f t="shared" si="5"/>
        <v>#VALUE!</v>
      </c>
      <c r="N11401" s="4" t="b">
        <v>0</v>
      </c>
      <c r="O11401" s="4" t="b">
        <v>0</v>
      </c>
      <c r="P11401" s="4" t="b">
        <v>1</v>
      </c>
      <c r="Q11401" s="4" t="b">
        <v>1</v>
      </c>
      <c r="R11401" s="4" t="s">
        <v>39</v>
      </c>
      <c r="S11401" s="4">
        <v>6.95908537296444</v>
      </c>
      <c r="T11401" s="4">
        <v>-6.36368360697001E7</v>
      </c>
    </row>
    <row r="11402" ht="12.75" customHeight="1">
      <c r="A11402" s="8" t="str">
        <f t="shared" si="1"/>
        <v>Togo1976</v>
      </c>
      <c r="B11402" s="4" t="s">
        <v>175</v>
      </c>
      <c r="C11402" s="4">
        <v>1976.0</v>
      </c>
      <c r="D11402" s="4">
        <v>-0.468906339388018</v>
      </c>
      <c r="E11402" s="4" t="s">
        <v>39</v>
      </c>
      <c r="F11402" s="4">
        <v>-2.45699428997137E7</v>
      </c>
      <c r="G11402" s="4">
        <v>8.4168226853457E8</v>
      </c>
      <c r="H11402" s="4" t="s">
        <v>39</v>
      </c>
      <c r="I11402" s="4" t="s">
        <v>39</v>
      </c>
      <c r="J11402" s="4" t="str">
        <f t="shared" si="2"/>
        <v>#VALUE!</v>
      </c>
      <c r="K11402" s="5" t="str">
        <f t="shared" si="3"/>
        <v>#VALUE!</v>
      </c>
      <c r="L11402" s="5" t="str">
        <f t="shared" si="4"/>
        <v>#VALUE!</v>
      </c>
      <c r="M11402" s="5" t="str">
        <f t="shared" si="5"/>
        <v>#VALUE!</v>
      </c>
      <c r="N11402" s="4" t="b">
        <v>1</v>
      </c>
      <c r="O11402" s="4" t="b">
        <v>1</v>
      </c>
      <c r="P11402" s="4" t="b">
        <v>0</v>
      </c>
      <c r="Q11402" s="4" t="b">
        <v>0</v>
      </c>
      <c r="R11402" s="4" t="s">
        <v>39</v>
      </c>
      <c r="S11402" s="4">
        <v>-2.0515225871269</v>
      </c>
      <c r="T11402" s="4">
        <v>-2.14791031152979E8</v>
      </c>
    </row>
    <row r="11403" ht="12.75" customHeight="1">
      <c r="A11403" s="8" t="str">
        <f t="shared" si="1"/>
        <v>Togo1975</v>
      </c>
      <c r="B11403" s="4" t="s">
        <v>175</v>
      </c>
      <c r="C11403" s="4">
        <v>1975.0</v>
      </c>
      <c r="D11403" s="4">
        <v>-0.621351068140547</v>
      </c>
      <c r="E11403" s="4" t="s">
        <v>39</v>
      </c>
      <c r="F11403" s="4">
        <v>-7.54924224077998E7</v>
      </c>
      <c r="G11403" s="4">
        <v>8.38891749347669E8</v>
      </c>
      <c r="H11403" s="4" t="s">
        <v>39</v>
      </c>
      <c r="I11403" s="4" t="s">
        <v>39</v>
      </c>
      <c r="J11403" s="4" t="str">
        <f t="shared" si="2"/>
        <v>#VALUE!</v>
      </c>
      <c r="K11403" s="5" t="str">
        <f t="shared" si="3"/>
        <v>#VALUE!</v>
      </c>
      <c r="L11403" s="5" t="str">
        <f t="shared" si="4"/>
        <v>#VALUE!</v>
      </c>
      <c r="M11403" s="5" t="str">
        <f t="shared" si="5"/>
        <v>#VALUE!</v>
      </c>
      <c r="N11403" s="4" t="b">
        <v>1</v>
      </c>
      <c r="O11403" s="4" t="b">
        <v>1</v>
      </c>
      <c r="P11403" s="4" t="b">
        <v>0</v>
      </c>
      <c r="Q11403" s="4" t="b">
        <v>0</v>
      </c>
      <c r="R11403" s="4" t="s">
        <v>39</v>
      </c>
      <c r="S11403" s="4">
        <v>2.44054118354072</v>
      </c>
      <c r="T11403" s="4">
        <v>-2790519.18690097</v>
      </c>
    </row>
    <row r="11404" ht="12.75" customHeight="1">
      <c r="A11404" s="8" t="str">
        <f t="shared" si="1"/>
        <v>Togo1974</v>
      </c>
      <c r="B11404" s="4" t="s">
        <v>175</v>
      </c>
      <c r="C11404" s="4">
        <v>1974.0</v>
      </c>
      <c r="D11404" s="4">
        <v>4.25370471171374</v>
      </c>
      <c r="E11404" s="4" t="s">
        <v>39</v>
      </c>
      <c r="F11404" s="4">
        <v>1.31775591687844E8</v>
      </c>
      <c r="G11404" s="4">
        <v>7.61591056261654E8</v>
      </c>
      <c r="H11404" s="4" t="s">
        <v>39</v>
      </c>
      <c r="I11404" s="4" t="s">
        <v>39</v>
      </c>
      <c r="J11404" s="4" t="str">
        <f t="shared" si="2"/>
        <v>#VALUE!</v>
      </c>
      <c r="K11404" s="5" t="str">
        <f t="shared" si="3"/>
        <v>#VALUE!</v>
      </c>
      <c r="L11404" s="5" t="str">
        <f t="shared" si="4"/>
        <v>#VALUE!</v>
      </c>
      <c r="M11404" s="5" t="str">
        <f t="shared" si="5"/>
        <v>#VALUE!</v>
      </c>
      <c r="N11404" s="4" t="b">
        <v>1</v>
      </c>
      <c r="O11404" s="4" t="b">
        <v>1</v>
      </c>
      <c r="P11404" s="4" t="b">
        <v>0</v>
      </c>
      <c r="Q11404" s="4" t="b">
        <v>0</v>
      </c>
      <c r="R11404" s="4" t="s">
        <v>39</v>
      </c>
      <c r="S11404" s="4">
        <v>4.83284911852442</v>
      </c>
      <c r="T11404" s="4">
        <v>-7.73006930860149E7</v>
      </c>
    </row>
    <row r="11405" ht="12.75" customHeight="1">
      <c r="A11405" s="8" t="str">
        <f t="shared" si="1"/>
        <v>Togo1973</v>
      </c>
      <c r="B11405" s="4" t="s">
        <v>175</v>
      </c>
      <c r="C11405" s="4">
        <v>1973.0</v>
      </c>
      <c r="D11405" s="4">
        <v>-4.16945997446146</v>
      </c>
      <c r="E11405" s="4" t="s">
        <v>39</v>
      </c>
      <c r="F11405" s="4" t="s">
        <v>39</v>
      </c>
      <c r="G11405" s="4">
        <v>5.52374366444597E8</v>
      </c>
      <c r="H11405" s="4" t="s">
        <v>39</v>
      </c>
      <c r="I11405" s="4" t="s">
        <v>39</v>
      </c>
      <c r="J11405" s="4" t="str">
        <f t="shared" si="2"/>
        <v>#VALUE!</v>
      </c>
      <c r="K11405" s="5" t="str">
        <f t="shared" si="3"/>
        <v>#VALUE!</v>
      </c>
      <c r="L11405" s="5" t="str">
        <f t="shared" si="4"/>
        <v>#VALUE!</v>
      </c>
      <c r="M11405" s="5" t="str">
        <f t="shared" si="5"/>
        <v>#VALUE!</v>
      </c>
      <c r="N11405" s="4" t="b">
        <v>1</v>
      </c>
      <c r="O11405" s="4" t="b">
        <v>1</v>
      </c>
      <c r="P11405" s="4" t="b">
        <v>0</v>
      </c>
      <c r="Q11405" s="4" t="b">
        <v>0</v>
      </c>
      <c r="R11405" s="4" t="s">
        <v>39</v>
      </c>
      <c r="S11405" s="4">
        <v>3.837484002431</v>
      </c>
      <c r="T11405" s="4">
        <v>-2.09216689817057E8</v>
      </c>
    </row>
    <row r="11406" ht="12.75" customHeight="1">
      <c r="A11406" s="8" t="str">
        <f t="shared" si="1"/>
        <v>Togo1972</v>
      </c>
      <c r="B11406" s="4" t="s">
        <v>175</v>
      </c>
      <c r="C11406" s="4">
        <v>1972.0</v>
      </c>
      <c r="D11406" s="4">
        <v>3.77944862060599</v>
      </c>
      <c r="E11406" s="4" t="s">
        <v>39</v>
      </c>
      <c r="F11406" s="4" t="s">
        <v>39</v>
      </c>
      <c r="G11406" s="4">
        <v>4.56159541705593E8</v>
      </c>
      <c r="H11406" s="4" t="s">
        <v>39</v>
      </c>
      <c r="I11406" s="4" t="s">
        <v>39</v>
      </c>
      <c r="J11406" s="4" t="str">
        <f t="shared" si="2"/>
        <v>#VALUE!</v>
      </c>
      <c r="K11406" s="5" t="str">
        <f t="shared" si="3"/>
        <v>#VALUE!</v>
      </c>
      <c r="L11406" s="5" t="str">
        <f t="shared" si="4"/>
        <v>#VALUE!</v>
      </c>
      <c r="M11406" s="5" t="str">
        <f t="shared" si="5"/>
        <v>#VALUE!</v>
      </c>
      <c r="N11406" s="4" t="b">
        <v>1</v>
      </c>
      <c r="O11406" s="4" t="b">
        <v>1</v>
      </c>
      <c r="P11406" s="4" t="b">
        <v>1</v>
      </c>
      <c r="Q11406" s="4" t="b">
        <v>0</v>
      </c>
      <c r="R11406" s="4" t="s">
        <v>39</v>
      </c>
      <c r="S11406" s="4">
        <v>7.62515754684433</v>
      </c>
      <c r="T11406" s="4">
        <v>-9.6214824739004E7</v>
      </c>
    </row>
    <row r="11407" ht="12.75" customHeight="1">
      <c r="A11407" s="8" t="str">
        <f t="shared" si="1"/>
        <v>Togo1971</v>
      </c>
      <c r="B11407" s="4" t="s">
        <v>175</v>
      </c>
      <c r="C11407" s="4">
        <v>1971.0</v>
      </c>
      <c r="D11407" s="4">
        <v>6.04612612569269</v>
      </c>
      <c r="E11407" s="4" t="s">
        <v>39</v>
      </c>
      <c r="F11407" s="4" t="s">
        <v>39</v>
      </c>
      <c r="G11407" s="4">
        <v>3.89382093171242E8</v>
      </c>
      <c r="H11407" s="4" t="s">
        <v>39</v>
      </c>
      <c r="I11407" s="4" t="s">
        <v>39</v>
      </c>
      <c r="J11407" s="4" t="str">
        <f t="shared" si="2"/>
        <v>#VALUE!</v>
      </c>
      <c r="K11407" s="5" t="str">
        <f t="shared" si="3"/>
        <v>#VALUE!</v>
      </c>
      <c r="L11407" s="5" t="str">
        <f t="shared" si="4"/>
        <v>#VALUE!</v>
      </c>
      <c r="M11407" s="5" t="str">
        <f t="shared" si="5"/>
        <v>#VALUE!</v>
      </c>
      <c r="N11407" s="4" t="b">
        <v>0</v>
      </c>
      <c r="O11407" s="4" t="b">
        <v>0</v>
      </c>
      <c r="P11407" s="4" t="b">
        <v>1</v>
      </c>
      <c r="Q11407" s="4" t="b">
        <v>1</v>
      </c>
      <c r="R11407" s="4" t="s">
        <v>39</v>
      </c>
      <c r="S11407" s="4">
        <v>0.0</v>
      </c>
      <c r="T11407" s="4">
        <v>-6.67774485343509E7</v>
      </c>
    </row>
    <row r="11408" ht="12.75" customHeight="1">
      <c r="A11408" s="8" t="str">
        <f t="shared" si="1"/>
        <v>Togo1970</v>
      </c>
      <c r="B11408" s="4" t="s">
        <v>175</v>
      </c>
      <c r="C11408" s="4">
        <v>1970.0</v>
      </c>
      <c r="D11408" s="4">
        <v>3.60229812683313</v>
      </c>
      <c r="E11408" s="4" t="s">
        <v>39</v>
      </c>
      <c r="F11408" s="4" t="s">
        <v>39</v>
      </c>
      <c r="G11408" s="4">
        <v>3.45134276958922E8</v>
      </c>
      <c r="H11408" s="4" t="s">
        <v>39</v>
      </c>
      <c r="I11408" s="4" t="s">
        <v>39</v>
      </c>
      <c r="J11408" s="4" t="str">
        <f t="shared" si="2"/>
        <v>#VALUE!</v>
      </c>
      <c r="K11408" s="5" t="str">
        <f t="shared" si="3"/>
        <v>#VALUE!</v>
      </c>
      <c r="L11408" s="5" t="str">
        <f t="shared" si="4"/>
        <v>#VALUE!</v>
      </c>
      <c r="M11408" s="5" t="str">
        <f t="shared" si="5"/>
        <v>#VALUE!</v>
      </c>
      <c r="N11408" s="4" t="b">
        <v>0</v>
      </c>
      <c r="O11408" s="4" t="b">
        <v>1</v>
      </c>
      <c r="P11408" s="4" t="b">
        <v>1</v>
      </c>
      <c r="Q11408" s="4" t="b">
        <v>1</v>
      </c>
      <c r="R11408" s="4" t="s">
        <v>39</v>
      </c>
      <c r="S11408" s="4">
        <v>2.52430264528157</v>
      </c>
      <c r="T11408" s="4">
        <v>-4.42478162123199E7</v>
      </c>
    </row>
    <row r="11409" ht="12.75" customHeight="1">
      <c r="A11409" s="8" t="str">
        <f t="shared" si="1"/>
        <v>Togo1969</v>
      </c>
      <c r="B11409" s="4" t="s">
        <v>175</v>
      </c>
      <c r="C11409" s="4">
        <v>1969.0</v>
      </c>
      <c r="D11409" s="4">
        <v>11.575553422101</v>
      </c>
      <c r="E11409" s="4" t="s">
        <v>39</v>
      </c>
      <c r="F11409" s="4" t="s">
        <v>39</v>
      </c>
      <c r="G11409" s="4">
        <v>3.63827440301149E8</v>
      </c>
      <c r="H11409" s="4" t="s">
        <v>39</v>
      </c>
      <c r="I11409" s="4" t="s">
        <v>39</v>
      </c>
      <c r="J11409" s="4" t="str">
        <f t="shared" si="2"/>
        <v>#VALUE!</v>
      </c>
      <c r="K11409" s="5" t="str">
        <f t="shared" si="3"/>
        <v>#VALUE!</v>
      </c>
      <c r="L11409" s="5" t="str">
        <f t="shared" si="4"/>
        <v>#VALUE!</v>
      </c>
      <c r="M11409" s="5" t="str">
        <f t="shared" si="5"/>
        <v>#VALUE!</v>
      </c>
      <c r="N11409" s="4" t="b">
        <v>0</v>
      </c>
      <c r="O11409" s="4" t="b">
        <v>1</v>
      </c>
      <c r="P11409" s="4" t="b">
        <v>1</v>
      </c>
      <c r="Q11409" s="4" t="b">
        <v>0</v>
      </c>
      <c r="R11409" s="4" t="s">
        <v>39</v>
      </c>
      <c r="S11409" s="4">
        <v>10.8308683441009</v>
      </c>
      <c r="T11409" s="4">
        <v>1.86931633422269E7</v>
      </c>
    </row>
    <row r="11410" ht="12.75" customHeight="1">
      <c r="A11410" s="8" t="str">
        <f t="shared" si="1"/>
        <v>Togo1968</v>
      </c>
      <c r="B11410" s="4" t="s">
        <v>175</v>
      </c>
      <c r="C11410" s="4">
        <v>1968.0</v>
      </c>
      <c r="D11410" s="4">
        <v>4.53781923909737</v>
      </c>
      <c r="E11410" s="4" t="s">
        <v>39</v>
      </c>
      <c r="F11410" s="4" t="s">
        <v>39</v>
      </c>
      <c r="G11410" s="4">
        <v>3.28800480454203E8</v>
      </c>
      <c r="H11410" s="4" t="s">
        <v>39</v>
      </c>
      <c r="I11410" s="4" t="s">
        <v>39</v>
      </c>
      <c r="J11410" s="4" t="str">
        <f t="shared" si="2"/>
        <v>#VALUE!</v>
      </c>
      <c r="K11410" s="5" t="str">
        <f t="shared" si="3"/>
        <v>#VALUE!</v>
      </c>
      <c r="L11410" s="5" t="str">
        <f t="shared" si="4"/>
        <v>#VALUE!</v>
      </c>
      <c r="M11410" s="5" t="str">
        <f t="shared" si="5"/>
        <v>#VALUE!</v>
      </c>
      <c r="N11410" s="4" t="b">
        <v>0</v>
      </c>
      <c r="O11410" s="4" t="b">
        <v>1</v>
      </c>
      <c r="P11410" s="4" t="b">
        <v>1</v>
      </c>
      <c r="Q11410" s="4" t="b">
        <v>0</v>
      </c>
      <c r="R11410" s="4" t="s">
        <v>39</v>
      </c>
      <c r="S11410" s="4">
        <v>5.02369185248719</v>
      </c>
      <c r="T11410" s="4">
        <v>-3.5026959846946E7</v>
      </c>
    </row>
    <row r="11411" ht="12.75" customHeight="1">
      <c r="A11411" s="8" t="str">
        <f t="shared" si="1"/>
        <v>Togo1967</v>
      </c>
      <c r="B11411" s="4" t="s">
        <v>175</v>
      </c>
      <c r="C11411" s="4">
        <v>1967.0</v>
      </c>
      <c r="D11411" s="4">
        <v>5.6838365214721</v>
      </c>
      <c r="E11411" s="4" t="s">
        <v>39</v>
      </c>
      <c r="F11411" s="4" t="s">
        <v>39</v>
      </c>
      <c r="G11411" s="4">
        <v>3.14870885996789E8</v>
      </c>
      <c r="H11411" s="4" t="s">
        <v>39</v>
      </c>
      <c r="I11411" s="4" t="s">
        <v>39</v>
      </c>
      <c r="J11411" s="4" t="str">
        <f t="shared" si="2"/>
        <v>#VALUE!</v>
      </c>
      <c r="K11411" s="5" t="str">
        <f t="shared" si="3"/>
        <v>#VALUE!</v>
      </c>
      <c r="L11411" s="5" t="str">
        <f t="shared" si="4"/>
        <v>#VALUE!</v>
      </c>
      <c r="M11411" s="5" t="str">
        <f t="shared" si="5"/>
        <v>#VALUE!</v>
      </c>
      <c r="N11411" s="4" t="b">
        <v>0</v>
      </c>
      <c r="O11411" s="4" t="b">
        <v>1</v>
      </c>
      <c r="P11411" s="4" t="b">
        <v>1</v>
      </c>
      <c r="Q11411" s="4" t="b">
        <v>0</v>
      </c>
      <c r="R11411" s="4" t="s">
        <v>39</v>
      </c>
      <c r="S11411" s="4">
        <v>5.50037155766678</v>
      </c>
      <c r="T11411" s="4">
        <v>-1.3929594457414E7</v>
      </c>
    </row>
    <row r="11412" ht="12.75" customHeight="1">
      <c r="A11412" s="8" t="str">
        <f t="shared" si="1"/>
        <v>Togo1966</v>
      </c>
      <c r="B11412" s="4" t="s">
        <v>175</v>
      </c>
      <c r="C11412" s="4">
        <v>1966.0</v>
      </c>
      <c r="D11412" s="4">
        <v>10.609024459759</v>
      </c>
      <c r="E11412" s="4" t="s">
        <v>39</v>
      </c>
      <c r="F11412" s="4" t="s">
        <v>39</v>
      </c>
      <c r="G11412" s="4">
        <v>2.9371219386878E8</v>
      </c>
      <c r="H11412" s="4" t="s">
        <v>39</v>
      </c>
      <c r="I11412" s="4" t="s">
        <v>39</v>
      </c>
      <c r="J11412" s="4" t="str">
        <f t="shared" si="2"/>
        <v>#VALUE!</v>
      </c>
      <c r="K11412" s="5" t="str">
        <f t="shared" si="3"/>
        <v>#VALUE!</v>
      </c>
      <c r="L11412" s="5" t="str">
        <f t="shared" si="4"/>
        <v>#VALUE!</v>
      </c>
      <c r="M11412" s="5" t="str">
        <f t="shared" si="5"/>
        <v>#VALUE!</v>
      </c>
      <c r="N11412" s="4" t="b">
        <v>0</v>
      </c>
      <c r="O11412" s="4" t="b">
        <v>1</v>
      </c>
      <c r="P11412" s="4" t="b">
        <v>1</v>
      </c>
      <c r="Q11412" s="4" t="b">
        <v>0</v>
      </c>
      <c r="R11412" s="4" t="s">
        <v>39</v>
      </c>
      <c r="S11412" s="4">
        <v>9.40871910066892</v>
      </c>
      <c r="T11412" s="4">
        <v>-2.11586921280089E7</v>
      </c>
    </row>
    <row r="11413" ht="12.75" customHeight="1">
      <c r="A11413" s="8" t="str">
        <f t="shared" si="1"/>
        <v>Togo1965</v>
      </c>
      <c r="B11413" s="4" t="s">
        <v>175</v>
      </c>
      <c r="C11413" s="4">
        <v>1965.0</v>
      </c>
      <c r="D11413" s="4">
        <v>9.93522838601116</v>
      </c>
      <c r="E11413" s="4" t="s">
        <v>39</v>
      </c>
      <c r="F11413" s="4" t="s">
        <v>39</v>
      </c>
      <c r="G11413" s="4">
        <v>2.54526437245173E8</v>
      </c>
      <c r="H11413" s="4" t="s">
        <v>39</v>
      </c>
      <c r="I11413" s="4" t="s">
        <v>39</v>
      </c>
      <c r="J11413" s="4" t="str">
        <f t="shared" si="2"/>
        <v>#VALUE!</v>
      </c>
      <c r="K11413" s="5" t="str">
        <f t="shared" si="3"/>
        <v>#VALUE!</v>
      </c>
      <c r="L11413" s="5" t="str">
        <f t="shared" si="4"/>
        <v>#VALUE!</v>
      </c>
      <c r="M11413" s="5" t="str">
        <f t="shared" si="5"/>
        <v>#VALUE!</v>
      </c>
      <c r="N11413" s="4" t="b">
        <v>0</v>
      </c>
      <c r="O11413" s="4" t="b">
        <v>0</v>
      </c>
      <c r="P11413" s="4" t="b">
        <v>1</v>
      </c>
      <c r="Q11413" s="4" t="b">
        <v>1</v>
      </c>
      <c r="R11413" s="4" t="s">
        <v>39</v>
      </c>
      <c r="S11413" s="4">
        <v>15.4597127062936</v>
      </c>
      <c r="T11413" s="4">
        <v>-3.9185756623607E7</v>
      </c>
    </row>
    <row r="11414" ht="12.75" customHeight="1">
      <c r="A11414" s="8" t="str">
        <f t="shared" si="1"/>
        <v>Togo1964</v>
      </c>
      <c r="B11414" s="4" t="s">
        <v>175</v>
      </c>
      <c r="C11414" s="4">
        <v>1964.0</v>
      </c>
      <c r="D11414" s="4">
        <v>13.7591999426151</v>
      </c>
      <c r="E11414" s="4" t="s">
        <v>39</v>
      </c>
      <c r="F11414" s="4" t="s">
        <v>39</v>
      </c>
      <c r="G11414" s="4">
        <v>2.25722420016929E8</v>
      </c>
      <c r="H11414" s="4" t="s">
        <v>39</v>
      </c>
      <c r="I11414" s="4" t="s">
        <v>39</v>
      </c>
      <c r="J11414" s="4" t="str">
        <f t="shared" si="2"/>
        <v>#VALUE!</v>
      </c>
      <c r="K11414" s="5" t="str">
        <f t="shared" si="3"/>
        <v>#VALUE!</v>
      </c>
      <c r="L11414" s="5" t="str">
        <f t="shared" si="4"/>
        <v>#VALUE!</v>
      </c>
      <c r="M11414" s="5" t="str">
        <f t="shared" si="5"/>
        <v>#VALUE!</v>
      </c>
      <c r="N11414" s="4" t="b">
        <v>0</v>
      </c>
      <c r="O11414" s="4" t="b">
        <v>0</v>
      </c>
      <c r="P11414" s="4" t="b">
        <v>1</v>
      </c>
      <c r="Q11414" s="4" t="b">
        <v>1</v>
      </c>
      <c r="R11414" s="4" t="s">
        <v>39</v>
      </c>
      <c r="S11414" s="4">
        <v>14.2860112630529</v>
      </c>
      <c r="T11414" s="4">
        <v>-2.8804017228244E7</v>
      </c>
    </row>
    <row r="11415" ht="12.75" customHeight="1">
      <c r="A11415" s="8" t="str">
        <f t="shared" si="1"/>
        <v>Togo1963</v>
      </c>
      <c r="B11415" s="4" t="s">
        <v>175</v>
      </c>
      <c r="C11415" s="4">
        <v>1963.0</v>
      </c>
      <c r="D11415" s="4">
        <v>8.04537982689299</v>
      </c>
      <c r="E11415" s="4" t="s">
        <v>39</v>
      </c>
      <c r="F11415" s="4" t="s">
        <v>39</v>
      </c>
      <c r="G11415" s="4">
        <v>1.94673419070159E8</v>
      </c>
      <c r="H11415" s="4" t="s">
        <v>39</v>
      </c>
      <c r="I11415" s="4" t="s">
        <v>39</v>
      </c>
      <c r="J11415" s="4" t="str">
        <f t="shared" si="2"/>
        <v>#VALUE!</v>
      </c>
      <c r="K11415" s="5" t="str">
        <f t="shared" si="3"/>
        <v>#VALUE!</v>
      </c>
      <c r="L11415" s="5" t="str">
        <f t="shared" si="4"/>
        <v>#VALUE!</v>
      </c>
      <c r="M11415" s="5" t="str">
        <f t="shared" si="5"/>
        <v>#VALUE!</v>
      </c>
      <c r="N11415" s="4" t="b">
        <v>0</v>
      </c>
      <c r="O11415" s="4" t="b">
        <v>1</v>
      </c>
      <c r="P11415" s="4" t="b">
        <v>1</v>
      </c>
      <c r="Q11415" s="4" t="b">
        <v>1</v>
      </c>
      <c r="R11415" s="4" t="s">
        <v>39</v>
      </c>
      <c r="S11415" s="4">
        <v>4.99969427084763</v>
      </c>
      <c r="T11415" s="4">
        <v>-3.104900094677E7</v>
      </c>
    </row>
    <row r="11416" ht="12.75" customHeight="1">
      <c r="A11416" s="8" t="str">
        <f t="shared" si="1"/>
        <v>Togo1962</v>
      </c>
      <c r="B11416" s="4" t="s">
        <v>175</v>
      </c>
      <c r="C11416" s="4">
        <v>1962.0</v>
      </c>
      <c r="D11416" s="4" t="s">
        <v>39</v>
      </c>
      <c r="E11416" s="4" t="s">
        <v>39</v>
      </c>
      <c r="F11416" s="4" t="s">
        <v>39</v>
      </c>
      <c r="G11416" s="4">
        <v>1.79700351928846E8</v>
      </c>
      <c r="H11416" s="4" t="s">
        <v>39</v>
      </c>
      <c r="I11416" s="4" t="s">
        <v>39</v>
      </c>
      <c r="J11416" s="4" t="str">
        <f t="shared" si="2"/>
        <v>#VALUE!</v>
      </c>
      <c r="K11416" s="5" t="str">
        <f t="shared" si="3"/>
        <v>#VALUE!</v>
      </c>
      <c r="L11416" s="5" t="str">
        <f t="shared" si="4"/>
        <v>#VALUE!</v>
      </c>
      <c r="M11416" s="5" t="str">
        <f t="shared" si="5"/>
        <v>#VALUE!</v>
      </c>
      <c r="N11416" s="4" t="s">
        <v>39</v>
      </c>
      <c r="O11416" s="4" t="b">
        <v>1</v>
      </c>
      <c r="P11416" s="4" t="s">
        <v>39</v>
      </c>
      <c r="Q11416" s="4" t="b">
        <v>0</v>
      </c>
      <c r="R11416" s="4" t="s">
        <v>39</v>
      </c>
      <c r="S11416" s="4">
        <v>3.77365283193652</v>
      </c>
      <c r="T11416" s="4">
        <v>-1.49730671413129E7</v>
      </c>
    </row>
    <row r="11417" ht="12.75" customHeight="1">
      <c r="A11417" s="8" t="str">
        <f t="shared" si="1"/>
        <v>Togo1961</v>
      </c>
      <c r="B11417" s="4" t="s">
        <v>175</v>
      </c>
      <c r="C11417" s="4">
        <v>1961.0</v>
      </c>
      <c r="D11417" s="4" t="s">
        <v>39</v>
      </c>
      <c r="E11417" s="4" t="s">
        <v>39</v>
      </c>
      <c r="F11417" s="4" t="s">
        <v>39</v>
      </c>
      <c r="G11417" s="4">
        <v>1.71762891713318E8</v>
      </c>
      <c r="H11417" s="4" t="s">
        <v>39</v>
      </c>
      <c r="I11417" s="4" t="s">
        <v>39</v>
      </c>
      <c r="J11417" s="4" t="str">
        <f t="shared" si="2"/>
        <v>#VALUE!</v>
      </c>
      <c r="K11417" s="5" t="str">
        <f t="shared" si="3"/>
        <v>#VALUE!</v>
      </c>
      <c r="L11417" s="5" t="str">
        <f t="shared" si="4"/>
        <v>#VALUE!</v>
      </c>
      <c r="M11417" s="5" t="str">
        <f t="shared" si="5"/>
        <v>#VALUE!</v>
      </c>
      <c r="N11417" s="4" t="s">
        <v>39</v>
      </c>
      <c r="O11417" s="4" t="s">
        <v>39</v>
      </c>
      <c r="P11417" s="4" t="s">
        <v>39</v>
      </c>
      <c r="Q11417" s="4" t="s">
        <v>39</v>
      </c>
      <c r="R11417" s="4" t="s">
        <v>39</v>
      </c>
      <c r="S11417" s="4">
        <v>12.1693173716542</v>
      </c>
      <c r="T11417" s="4">
        <v>-7937460.21552801</v>
      </c>
    </row>
    <row r="11418" ht="12.75" customHeight="1">
      <c r="A11418" s="8" t="str">
        <f t="shared" si="1"/>
        <v>Togo1960</v>
      </c>
      <c r="B11418" s="4" t="s">
        <v>175</v>
      </c>
      <c r="C11418" s="4">
        <v>1960.0</v>
      </c>
      <c r="D11418" s="4" t="s">
        <v>39</v>
      </c>
      <c r="E11418" s="4" t="s">
        <v>39</v>
      </c>
      <c r="F11418" s="4" t="s">
        <v>39</v>
      </c>
      <c r="G11418" s="4">
        <v>1.64603553982281E8</v>
      </c>
      <c r="H11418" s="4" t="s">
        <v>39</v>
      </c>
      <c r="I11418" s="4" t="s">
        <v>39</v>
      </c>
      <c r="J11418" s="4" t="str">
        <f t="shared" si="2"/>
        <v>#VALUE!</v>
      </c>
      <c r="K11418" s="5" t="str">
        <f t="shared" si="3"/>
        <v>#VALUE!</v>
      </c>
      <c r="L11418" s="5" t="str">
        <f t="shared" si="4"/>
        <v>#VALUE!</v>
      </c>
      <c r="M11418" s="5" t="str">
        <f t="shared" si="5"/>
        <v>#VALUE!</v>
      </c>
      <c r="N11418" s="4" t="s">
        <v>39</v>
      </c>
      <c r="O11418" s="4" t="s">
        <v>39</v>
      </c>
      <c r="P11418" s="4" t="s">
        <v>39</v>
      </c>
      <c r="Q11418" s="4" t="s">
        <v>39</v>
      </c>
      <c r="R11418" s="4" t="s">
        <v>39</v>
      </c>
      <c r="S11418" s="4" t="s">
        <v>39</v>
      </c>
      <c r="T11418" s="4">
        <v>-7159337.73103699</v>
      </c>
    </row>
    <row r="11419" ht="12.75" customHeight="1">
      <c r="A11419" s="8" t="str">
        <f t="shared" si="1"/>
        <v>Trinidad and Tobago2022</v>
      </c>
      <c r="B11419" s="4" t="s">
        <v>176</v>
      </c>
      <c r="C11419" s="4">
        <v>2022.0</v>
      </c>
      <c r="D11419" s="4" t="s">
        <v>39</v>
      </c>
      <c r="E11419" s="4" t="s">
        <v>39</v>
      </c>
      <c r="F11419" s="4" t="s">
        <v>39</v>
      </c>
      <c r="G11419" s="4">
        <v>2.78990823373688E10</v>
      </c>
      <c r="H11419" s="4" t="s">
        <v>39</v>
      </c>
      <c r="I11419" s="4" t="s">
        <v>39</v>
      </c>
      <c r="J11419" s="4" t="str">
        <f t="shared" si="2"/>
        <v>#VALUE!</v>
      </c>
      <c r="K11419" s="5" t="str">
        <f t="shared" si="3"/>
        <v>#VALUE!</v>
      </c>
      <c r="L11419" s="5" t="str">
        <f t="shared" si="4"/>
        <v>#VALUE!</v>
      </c>
      <c r="M11419" s="5" t="str">
        <f t="shared" si="5"/>
        <v>#VALUE!</v>
      </c>
      <c r="N11419" s="4" t="s">
        <v>39</v>
      </c>
      <c r="O11419" s="4" t="s">
        <v>39</v>
      </c>
      <c r="P11419" s="4" t="s">
        <v>39</v>
      </c>
      <c r="Q11419" s="4" t="s">
        <v>39</v>
      </c>
      <c r="R11419" s="4" t="s">
        <v>39</v>
      </c>
      <c r="S11419" s="4">
        <v>2.48095173553391</v>
      </c>
      <c r="T11419" s="4" t="s">
        <v>39</v>
      </c>
    </row>
    <row r="11420" ht="12.75" customHeight="1">
      <c r="A11420" s="8" t="str">
        <f t="shared" si="1"/>
        <v>Trinidad and Tobago2021</v>
      </c>
      <c r="B11420" s="4" t="s">
        <v>176</v>
      </c>
      <c r="C11420" s="4">
        <v>2021.0</v>
      </c>
      <c r="D11420" s="4">
        <v>-0.704092608513808</v>
      </c>
      <c r="E11420" s="4">
        <v>-1.38666705745614E9</v>
      </c>
      <c r="F11420" s="4">
        <v>2.90021699058917E9</v>
      </c>
      <c r="G11420" s="4">
        <v>2.44601962701157E10</v>
      </c>
      <c r="H11420" s="4">
        <v>22.9181702473658</v>
      </c>
      <c r="I11420" s="4">
        <v>32.1964246470361</v>
      </c>
      <c r="J11420" s="4">
        <f t="shared" si="2"/>
        <v>560582942402</v>
      </c>
      <c r="K11420" s="5">
        <f t="shared" si="3"/>
        <v>787530866062</v>
      </c>
      <c r="L11420" s="5">
        <f t="shared" si="4"/>
        <v>226947923660</v>
      </c>
      <c r="M11420" s="5">
        <f t="shared" si="5"/>
        <v>9.2782544</v>
      </c>
      <c r="N11420" s="4" t="b">
        <v>1</v>
      </c>
      <c r="O11420" s="4" t="b">
        <v>1</v>
      </c>
      <c r="P11420" s="4" t="b">
        <v>0</v>
      </c>
      <c r="Q11420" s="4" t="s">
        <v>39</v>
      </c>
      <c r="R11420" s="4" t="s">
        <v>39</v>
      </c>
      <c r="S11420" s="4">
        <v>-1.02654015457264</v>
      </c>
      <c r="T11420" s="4">
        <v>-3.4388860672531E9</v>
      </c>
    </row>
    <row r="11421" ht="12.75" customHeight="1">
      <c r="A11421" s="8" t="str">
        <f t="shared" si="1"/>
        <v>Trinidad and Tobago2020</v>
      </c>
      <c r="B11421" s="4" t="s">
        <v>176</v>
      </c>
      <c r="C11421" s="4">
        <v>2020.0</v>
      </c>
      <c r="D11421" s="4">
        <v>-7.37428526501073</v>
      </c>
      <c r="E11421" s="4">
        <v>-1.7202379623897E9</v>
      </c>
      <c r="F11421" s="4">
        <v>-1.35641067848628E9</v>
      </c>
      <c r="G11421" s="4">
        <v>2.10594288460153E10</v>
      </c>
      <c r="H11421" s="4">
        <v>22.7670379034652</v>
      </c>
      <c r="I11421" s="4">
        <v>34.3408354826069</v>
      </c>
      <c r="J11421" s="4">
        <f t="shared" si="2"/>
        <v>479460814763</v>
      </c>
      <c r="K11421" s="5">
        <f t="shared" si="3"/>
        <v>723198381359</v>
      </c>
      <c r="L11421" s="5">
        <f t="shared" si="4"/>
        <v>243737566596</v>
      </c>
      <c r="M11421" s="5">
        <f t="shared" si="5"/>
        <v>11.57379758</v>
      </c>
      <c r="N11421" s="4" t="b">
        <v>1</v>
      </c>
      <c r="O11421" s="4" t="b">
        <v>1</v>
      </c>
      <c r="P11421" s="4" t="b">
        <v>0</v>
      </c>
      <c r="Q11421" s="4" t="b">
        <v>0</v>
      </c>
      <c r="R11421" s="4" t="s">
        <v>39</v>
      </c>
      <c r="S11421" s="4">
        <v>-7.67833117665977</v>
      </c>
      <c r="T11421" s="4">
        <v>-3.40076742410039E9</v>
      </c>
    </row>
    <row r="11422" ht="12.75" customHeight="1">
      <c r="A11422" s="8" t="str">
        <f t="shared" si="1"/>
        <v>Trinidad and Tobago2019</v>
      </c>
      <c r="B11422" s="4" t="s">
        <v>176</v>
      </c>
      <c r="C11422" s="4">
        <v>2019.0</v>
      </c>
      <c r="D11422" s="4">
        <v>-0.171437013034088</v>
      </c>
      <c r="E11422" s="4">
        <v>-1.30496345805535E8</v>
      </c>
      <c r="F11422" s="4">
        <v>1.02014394947697E9</v>
      </c>
      <c r="G11422" s="4">
        <v>2.38495578113959E10</v>
      </c>
      <c r="H11422" s="4">
        <v>26.953638589007</v>
      </c>
      <c r="I11422" s="4">
        <v>30.6283880912953</v>
      </c>
      <c r="J11422" s="4">
        <f t="shared" si="2"/>
        <v>642832361756</v>
      </c>
      <c r="K11422" s="5">
        <f t="shared" si="3"/>
        <v>730473512453</v>
      </c>
      <c r="L11422" s="5">
        <f t="shared" si="4"/>
        <v>87641150697</v>
      </c>
      <c r="M11422" s="5">
        <f t="shared" si="5"/>
        <v>3.674749502</v>
      </c>
      <c r="N11422" s="4" t="b">
        <v>1</v>
      </c>
      <c r="O11422" s="4" t="b">
        <v>1</v>
      </c>
      <c r="P11422" s="4" t="b">
        <v>0</v>
      </c>
      <c r="Q11422" s="4" t="b">
        <v>0</v>
      </c>
      <c r="R11422" s="4" t="s">
        <v>39</v>
      </c>
      <c r="S11422" s="4">
        <v>0.110394084822389</v>
      </c>
      <c r="T11422" s="4">
        <v>2.7901289653806E9</v>
      </c>
    </row>
    <row r="11423" ht="12.75" customHeight="1">
      <c r="A11423" s="8" t="str">
        <f t="shared" si="1"/>
        <v>Trinidad and Tobago2018</v>
      </c>
      <c r="B11423" s="4" t="s">
        <v>176</v>
      </c>
      <c r="C11423" s="4">
        <v>2018.0</v>
      </c>
      <c r="D11423" s="4">
        <v>-0.706435308325036</v>
      </c>
      <c r="E11423" s="4">
        <v>-7.19300916247906E8</v>
      </c>
      <c r="F11423" s="4">
        <v>1.6258434957276E9</v>
      </c>
      <c r="G11423" s="4">
        <v>2.4322359037409E10</v>
      </c>
      <c r="H11423" s="4">
        <v>24.528930870957</v>
      </c>
      <c r="I11423" s="4">
        <v>30.473364176223</v>
      </c>
      <c r="J11423" s="4">
        <f t="shared" si="2"/>
        <v>596601463447</v>
      </c>
      <c r="K11423" s="5">
        <f t="shared" si="3"/>
        <v>741184104572</v>
      </c>
      <c r="L11423" s="5">
        <f t="shared" si="4"/>
        <v>144582641125</v>
      </c>
      <c r="M11423" s="5">
        <f t="shared" si="5"/>
        <v>5.944433305</v>
      </c>
      <c r="N11423" s="4" t="b">
        <v>1</v>
      </c>
      <c r="O11423" s="4" t="b">
        <v>1</v>
      </c>
      <c r="P11423" s="4" t="b">
        <v>0</v>
      </c>
      <c r="Q11423" s="4" t="b">
        <v>0</v>
      </c>
      <c r="R11423" s="4" t="s">
        <v>39</v>
      </c>
      <c r="S11423" s="4">
        <v>-0.870967878512303</v>
      </c>
      <c r="T11423" s="4">
        <v>4.72801226013099E8</v>
      </c>
    </row>
    <row r="11424" ht="12.75" customHeight="1">
      <c r="A11424" s="8" t="str">
        <f t="shared" si="1"/>
        <v>Trinidad and Tobago2017</v>
      </c>
      <c r="B11424" s="4" t="s">
        <v>176</v>
      </c>
      <c r="C11424" s="4">
        <v>2017.0</v>
      </c>
      <c r="D11424" s="4">
        <v>-2.68121079174624</v>
      </c>
      <c r="E11424" s="4">
        <v>-1.88874191857427E9</v>
      </c>
      <c r="F11424" s="4">
        <v>1.40919217556156E9</v>
      </c>
      <c r="G11424" s="4">
        <v>2.37976869618447E10</v>
      </c>
      <c r="H11424" s="4">
        <v>21.200951660588</v>
      </c>
      <c r="I11424" s="4">
        <v>32.0173915143455</v>
      </c>
      <c r="J11424" s="4">
        <f t="shared" si="2"/>
        <v>504533610912</v>
      </c>
      <c r="K11424" s="5">
        <f t="shared" si="3"/>
        <v>761939860593</v>
      </c>
      <c r="L11424" s="5">
        <f t="shared" si="4"/>
        <v>257406249681</v>
      </c>
      <c r="M11424" s="5">
        <f t="shared" si="5"/>
        <v>10.81643985</v>
      </c>
      <c r="N11424" s="4" t="b">
        <v>1</v>
      </c>
      <c r="O11424" s="4" t="b">
        <v>1</v>
      </c>
      <c r="P11424" s="4" t="b">
        <v>0</v>
      </c>
      <c r="Q11424" s="4" t="b">
        <v>0</v>
      </c>
      <c r="R11424" s="4" t="s">
        <v>39</v>
      </c>
      <c r="S11424" s="4">
        <v>-4.70699886260012</v>
      </c>
      <c r="T11424" s="4">
        <v>-5.246720755643E8</v>
      </c>
    </row>
    <row r="11425" ht="12.75" customHeight="1">
      <c r="A11425" s="8" t="str">
        <f t="shared" si="1"/>
        <v>Trinidad and Tobago2016</v>
      </c>
      <c r="B11425" s="4" t="s">
        <v>176</v>
      </c>
      <c r="C11425" s="4">
        <v>2016.0</v>
      </c>
      <c r="D11425" s="4">
        <v>-6.31755343993788</v>
      </c>
      <c r="E11425" s="4">
        <v>-1.86582747838619E9</v>
      </c>
      <c r="F11425" s="4">
        <v>-7.7638274556016E8</v>
      </c>
      <c r="G11425" s="4">
        <v>2.34962158805212E10</v>
      </c>
      <c r="H11425" s="4">
        <v>22.637607464994</v>
      </c>
      <c r="I11425" s="4">
        <v>33.052687647907</v>
      </c>
      <c r="J11425" s="4">
        <f t="shared" si="2"/>
        <v>531898112016</v>
      </c>
      <c r="K11425" s="5">
        <f t="shared" si="3"/>
        <v>776613084407</v>
      </c>
      <c r="L11425" s="5">
        <f t="shared" si="4"/>
        <v>244714972391</v>
      </c>
      <c r="M11425" s="5">
        <f t="shared" si="5"/>
        <v>10.41508018</v>
      </c>
      <c r="N11425" s="4" t="b">
        <v>1</v>
      </c>
      <c r="O11425" s="4" t="b">
        <v>1</v>
      </c>
      <c r="P11425" s="4" t="b">
        <v>0</v>
      </c>
      <c r="Q11425" s="4" t="b">
        <v>0</v>
      </c>
      <c r="R11425" s="4" t="s">
        <v>39</v>
      </c>
      <c r="S11425" s="4">
        <v>-6.76443921509089</v>
      </c>
      <c r="T11425" s="4">
        <v>-3.01471081323501E8</v>
      </c>
    </row>
    <row r="11426" ht="12.75" customHeight="1">
      <c r="A11426" s="8" t="str">
        <f t="shared" si="1"/>
        <v>Trinidad and Tobago2015</v>
      </c>
      <c r="B11426" s="4" t="s">
        <v>176</v>
      </c>
      <c r="C11426" s="4">
        <v>2015.0</v>
      </c>
      <c r="D11426" s="4">
        <v>1.78356795860634</v>
      </c>
      <c r="E11426" s="4">
        <v>-1.54959591747885E9</v>
      </c>
      <c r="F11426" s="4">
        <v>2.05715051716139E9</v>
      </c>
      <c r="G11426" s="4">
        <v>2.68519702493032E10</v>
      </c>
      <c r="H11426" s="4">
        <v>28.5196157792946</v>
      </c>
      <c r="I11426" s="4">
        <v>36.3771080051686</v>
      </c>
      <c r="J11426" s="4">
        <f t="shared" si="2"/>
        <v>765807874427</v>
      </c>
      <c r="K11426" s="5">
        <f t="shared" si="3"/>
        <v>976797021910</v>
      </c>
      <c r="L11426" s="5">
        <f t="shared" si="4"/>
        <v>210989147483</v>
      </c>
      <c r="M11426" s="5">
        <f t="shared" si="5"/>
        <v>7.857492226</v>
      </c>
      <c r="N11426" s="4" t="b">
        <v>1</v>
      </c>
      <c r="O11426" s="4" t="b">
        <v>1</v>
      </c>
      <c r="P11426" s="4" t="b">
        <v>0</v>
      </c>
      <c r="Q11426" s="4" t="b">
        <v>0</v>
      </c>
      <c r="R11426" s="4" t="s">
        <v>39</v>
      </c>
      <c r="S11426" s="4">
        <v>-0.755621967028887</v>
      </c>
      <c r="T11426" s="4">
        <v>3.355754368782E9</v>
      </c>
    </row>
    <row r="11427" ht="12.75" customHeight="1">
      <c r="A11427" s="8" t="str">
        <f t="shared" si="1"/>
        <v>Trinidad and Tobago2014</v>
      </c>
      <c r="B11427" s="4" t="s">
        <v>176</v>
      </c>
      <c r="C11427" s="4">
        <v>2014.0</v>
      </c>
      <c r="D11427" s="4">
        <v>-0.855308657479477</v>
      </c>
      <c r="E11427" s="4">
        <v>-8.36269779148011E8</v>
      </c>
      <c r="F11427" s="4">
        <v>4.15450275498487E9</v>
      </c>
      <c r="G11427" s="4">
        <v>2.94890128068905E10</v>
      </c>
      <c r="H11427" s="4">
        <v>30.4142824483257</v>
      </c>
      <c r="I11427" s="4">
        <v>35.0159815353049</v>
      </c>
      <c r="J11427" s="4">
        <f t="shared" si="2"/>
        <v>896887164631</v>
      </c>
      <c r="K11427" s="5">
        <f t="shared" si="3"/>
        <v>1032586727940</v>
      </c>
      <c r="L11427" s="5">
        <f t="shared" si="4"/>
        <v>135699563309</v>
      </c>
      <c r="M11427" s="5">
        <f t="shared" si="5"/>
        <v>4.601699087</v>
      </c>
      <c r="N11427" s="4" t="b">
        <v>1</v>
      </c>
      <c r="O11427" s="4" t="b">
        <v>1</v>
      </c>
      <c r="P11427" s="4" t="b">
        <v>0</v>
      </c>
      <c r="Q11427" s="4" t="b">
        <v>0</v>
      </c>
      <c r="R11427" s="4" t="s">
        <v>39</v>
      </c>
      <c r="S11427" s="4">
        <v>3.32294440116345</v>
      </c>
      <c r="T11427" s="4">
        <v>2.63704255758729E9</v>
      </c>
    </row>
    <row r="11428" ht="12.75" customHeight="1">
      <c r="A11428" s="8" t="str">
        <f t="shared" si="1"/>
        <v>Trinidad and Tobago2013</v>
      </c>
      <c r="B11428" s="4" t="s">
        <v>176</v>
      </c>
      <c r="C11428" s="4">
        <v>2013.0</v>
      </c>
      <c r="D11428" s="4">
        <v>2.2702228337413</v>
      </c>
      <c r="E11428" s="4">
        <v>-3.45946566172334E8</v>
      </c>
      <c r="F11428" s="4">
        <v>5.57133743643064E9</v>
      </c>
      <c r="G11428" s="4">
        <v>2.85574511498686E10</v>
      </c>
      <c r="H11428" s="4">
        <v>30.4395300685149</v>
      </c>
      <c r="I11428" s="4">
        <v>33.27139333997</v>
      </c>
      <c r="J11428" s="4">
        <f t="shared" si="2"/>
        <v>869275392957</v>
      </c>
      <c r="K11428" s="5">
        <f t="shared" si="3"/>
        <v>950146189994</v>
      </c>
      <c r="L11428" s="5">
        <f t="shared" si="4"/>
        <v>80870797038</v>
      </c>
      <c r="M11428" s="5">
        <f t="shared" si="5"/>
        <v>2.831863271</v>
      </c>
      <c r="N11428" s="4" t="b">
        <v>1</v>
      </c>
      <c r="O11428" s="4" t="b">
        <v>1</v>
      </c>
      <c r="P11428" s="4" t="b">
        <v>0</v>
      </c>
      <c r="Q11428" s="4" t="b">
        <v>0</v>
      </c>
      <c r="R11428" s="4" t="s">
        <v>39</v>
      </c>
      <c r="S11428" s="4">
        <v>3.84380132198199</v>
      </c>
      <c r="T11428" s="4">
        <v>-9.315616570219E8</v>
      </c>
    </row>
    <row r="11429" ht="12.75" customHeight="1">
      <c r="A11429" s="8" t="str">
        <f t="shared" si="1"/>
        <v>Trinidad and Tobago2012</v>
      </c>
      <c r="B11429" s="4" t="s">
        <v>176</v>
      </c>
      <c r="C11429" s="4">
        <v>2012.0</v>
      </c>
      <c r="D11429" s="4">
        <v>-0.632989250907543</v>
      </c>
      <c r="E11429" s="4">
        <v>1.21193970047062E8</v>
      </c>
      <c r="F11429" s="4">
        <v>3.86650969843122E9</v>
      </c>
      <c r="G11429" s="4">
        <v>2.71217124185349E10</v>
      </c>
      <c r="H11429" s="4">
        <v>29.7486331879005</v>
      </c>
      <c r="I11429" s="4">
        <v>31.0748823229184</v>
      </c>
      <c r="J11429" s="4">
        <f t="shared" si="2"/>
        <v>806833874167</v>
      </c>
      <c r="K11429" s="5">
        <f t="shared" si="3"/>
        <v>842804021802</v>
      </c>
      <c r="L11429" s="5">
        <f t="shared" si="4"/>
        <v>35970147635</v>
      </c>
      <c r="M11429" s="5">
        <f t="shared" si="5"/>
        <v>1.326249135</v>
      </c>
      <c r="N11429" s="4" t="b">
        <v>1</v>
      </c>
      <c r="O11429" s="4" t="b">
        <v>1</v>
      </c>
      <c r="P11429" s="4" t="b">
        <v>0</v>
      </c>
      <c r="Q11429" s="4" t="b">
        <v>0</v>
      </c>
      <c r="R11429" s="4" t="s">
        <v>39</v>
      </c>
      <c r="S11429" s="4">
        <v>6.61011974583691</v>
      </c>
      <c r="T11429" s="4">
        <v>-1.43573873133369E9</v>
      </c>
    </row>
    <row r="11430" ht="12.75" customHeight="1">
      <c r="A11430" s="8" t="str">
        <f t="shared" si="1"/>
        <v>Trinidad and Tobago2011</v>
      </c>
      <c r="B11430" s="4" t="s">
        <v>176</v>
      </c>
      <c r="C11430" s="4">
        <v>2011.0</v>
      </c>
      <c r="D11430" s="4">
        <v>-0.191724273341384</v>
      </c>
      <c r="E11430" s="4">
        <v>2.80729206100901E8</v>
      </c>
      <c r="F11430" s="4">
        <v>4.7083713215015E9</v>
      </c>
      <c r="G11430" s="4">
        <v>2.54330086050407E10</v>
      </c>
      <c r="H11430" s="4">
        <v>29.7127384341298</v>
      </c>
      <c r="I11430" s="4">
        <v>30.4019401538286</v>
      </c>
      <c r="J11430" s="4">
        <f t="shared" si="2"/>
        <v>755684332275</v>
      </c>
      <c r="K11430" s="5">
        <f t="shared" si="3"/>
        <v>773212805542</v>
      </c>
      <c r="L11430" s="5">
        <f t="shared" si="4"/>
        <v>17528473268</v>
      </c>
      <c r="M11430" s="5">
        <f t="shared" si="5"/>
        <v>0.6892017197</v>
      </c>
      <c r="N11430" s="4" t="b">
        <v>1</v>
      </c>
      <c r="O11430" s="4" t="b">
        <v>1</v>
      </c>
      <c r="P11430" s="4" t="b">
        <v>0</v>
      </c>
      <c r="Q11430" s="4" t="b">
        <v>0</v>
      </c>
      <c r="R11430" s="4" t="s">
        <v>39</v>
      </c>
      <c r="S11430" s="4">
        <v>-0.294354409043763</v>
      </c>
      <c r="T11430" s="4">
        <v>-1.6887038134942E9</v>
      </c>
    </row>
    <row r="11431" ht="12.75" customHeight="1">
      <c r="A11431" s="8" t="str">
        <f t="shared" si="1"/>
        <v>Trinidad and Tobago2010</v>
      </c>
      <c r="B11431" s="4" t="s">
        <v>176</v>
      </c>
      <c r="C11431" s="4">
        <v>2010.0</v>
      </c>
      <c r="D11431" s="4">
        <v>3.46114135587445</v>
      </c>
      <c r="E11431" s="4">
        <v>5.56243654091197E8</v>
      </c>
      <c r="F11431" s="4">
        <v>4.1723273221487E9</v>
      </c>
      <c r="G11431" s="4">
        <v>2.21579194338752E10</v>
      </c>
      <c r="H11431" s="4">
        <v>31.6569896465133</v>
      </c>
      <c r="I11431" s="4">
        <v>31.5213253047475</v>
      </c>
      <c r="J11431" s="4">
        <f t="shared" si="2"/>
        <v>701453026106</v>
      </c>
      <c r="K11431" s="5">
        <f t="shared" si="3"/>
        <v>698446986552</v>
      </c>
      <c r="L11431" s="5">
        <f t="shared" si="4"/>
        <v>-3006039555</v>
      </c>
      <c r="M11431" s="5">
        <f t="shared" si="5"/>
        <v>-0.1356643418</v>
      </c>
      <c r="N11431" s="4" t="b">
        <v>1</v>
      </c>
      <c r="O11431" s="4" t="b">
        <v>1</v>
      </c>
      <c r="P11431" s="4" t="b">
        <v>0</v>
      </c>
      <c r="Q11431" s="4" t="b">
        <v>0</v>
      </c>
      <c r="R11431" s="4" t="s">
        <v>39</v>
      </c>
      <c r="S11431" s="4">
        <v>3.32322471027371</v>
      </c>
      <c r="T11431" s="4">
        <v>-3.2750891711655E9</v>
      </c>
    </row>
    <row r="11432" ht="12.75" customHeight="1">
      <c r="A11432" s="8" t="str">
        <f t="shared" si="1"/>
        <v>Trinidad and Tobago2009</v>
      </c>
      <c r="B11432" s="4" t="s">
        <v>176</v>
      </c>
      <c r="C11432" s="4">
        <v>2009.0</v>
      </c>
      <c r="D11432" s="4">
        <v>-4.8232963157634</v>
      </c>
      <c r="E11432" s="4">
        <v>-4.46114631964183E8</v>
      </c>
      <c r="F11432" s="4">
        <v>1.6327760472721E9</v>
      </c>
      <c r="G11432" s="4">
        <v>1.91721652255015E10</v>
      </c>
      <c r="H11432" s="4">
        <v>28.5153761410791</v>
      </c>
      <c r="I11432" s="4">
        <v>33.3983261082771</v>
      </c>
      <c r="J11432" s="4">
        <f t="shared" si="2"/>
        <v>546701502844</v>
      </c>
      <c r="K11432" s="5">
        <f t="shared" si="3"/>
        <v>640318226403</v>
      </c>
      <c r="L11432" s="5">
        <f t="shared" si="4"/>
        <v>93616723559</v>
      </c>
      <c r="M11432" s="5">
        <f t="shared" si="5"/>
        <v>4.882949967</v>
      </c>
      <c r="N11432" s="4" t="b">
        <v>1</v>
      </c>
      <c r="O11432" s="4" t="b">
        <v>1</v>
      </c>
      <c r="P11432" s="4" t="b">
        <v>0</v>
      </c>
      <c r="Q11432" s="4" t="b">
        <v>0</v>
      </c>
      <c r="R11432" s="4" t="s">
        <v>39</v>
      </c>
      <c r="S11432" s="4">
        <v>-4.3917292474614</v>
      </c>
      <c r="T11432" s="4">
        <v>-2.98575420837369E9</v>
      </c>
    </row>
    <row r="11433" ht="12.75" customHeight="1">
      <c r="A11433" s="8" t="str">
        <f t="shared" si="1"/>
        <v>Trinidad and Tobago2008</v>
      </c>
      <c r="B11433" s="4" t="s">
        <v>176</v>
      </c>
      <c r="C11433" s="4">
        <v>2008.0</v>
      </c>
      <c r="D11433" s="4">
        <v>3.28603368851517</v>
      </c>
      <c r="E11433" s="4">
        <v>2.08248614389278E9</v>
      </c>
      <c r="F11433" s="4">
        <v>8.4990289226859E9</v>
      </c>
      <c r="G11433" s="4">
        <v>2.78715873495413E10</v>
      </c>
      <c r="H11433" s="4">
        <v>33.8995932534304</v>
      </c>
      <c r="I11433" s="4">
        <v>28.1973436917437</v>
      </c>
      <c r="J11433" s="4">
        <f t="shared" si="2"/>
        <v>944835474477</v>
      </c>
      <c r="K11433" s="5">
        <f t="shared" si="3"/>
        <v>785904727729</v>
      </c>
      <c r="L11433" s="5">
        <f t="shared" si="4"/>
        <v>-158930746747</v>
      </c>
      <c r="M11433" s="5">
        <f t="shared" si="5"/>
        <v>-5.702249562</v>
      </c>
      <c r="N11433" s="4" t="b">
        <v>1</v>
      </c>
      <c r="O11433" s="4" t="b">
        <v>1</v>
      </c>
      <c r="P11433" s="4" t="b">
        <v>1</v>
      </c>
      <c r="Q11433" s="4" t="b">
        <v>0</v>
      </c>
      <c r="R11433" s="4" t="s">
        <v>39</v>
      </c>
      <c r="S11433" s="4">
        <v>3.39173707807387</v>
      </c>
      <c r="T11433" s="4">
        <v>8.6994221240398E9</v>
      </c>
    </row>
    <row r="11434" ht="12.75" customHeight="1">
      <c r="A11434" s="8" t="str">
        <f t="shared" si="1"/>
        <v>Trinidad and Tobago2007</v>
      </c>
      <c r="B11434" s="4" t="s">
        <v>176</v>
      </c>
      <c r="C11434" s="4">
        <v>2007.0</v>
      </c>
      <c r="D11434" s="4">
        <v>4.25507370155985</v>
      </c>
      <c r="E11434" s="4">
        <v>1.13938589070633E9</v>
      </c>
      <c r="F11434" s="4">
        <v>5.1664607806821E9</v>
      </c>
      <c r="G11434" s="4">
        <v>2.16416200499352E10</v>
      </c>
      <c r="H11434" s="4">
        <v>30.0180253230569</v>
      </c>
      <c r="I11434" s="4">
        <v>26.7747713066254</v>
      </c>
      <c r="J11434" s="4">
        <f t="shared" si="2"/>
        <v>649638698691</v>
      </c>
      <c r="K11434" s="5">
        <f t="shared" si="3"/>
        <v>579449427542</v>
      </c>
      <c r="L11434" s="5">
        <f t="shared" si="4"/>
        <v>-70189271149</v>
      </c>
      <c r="M11434" s="5">
        <f t="shared" si="5"/>
        <v>-3.243254016</v>
      </c>
      <c r="N11434" s="4" t="b">
        <v>0</v>
      </c>
      <c r="O11434" s="4" t="b">
        <v>0</v>
      </c>
      <c r="P11434" s="4" t="b">
        <v>1</v>
      </c>
      <c r="Q11434" s="4" t="b">
        <v>1</v>
      </c>
      <c r="R11434" s="4" t="s">
        <v>39</v>
      </c>
      <c r="S11434" s="4">
        <v>4.75420970092722</v>
      </c>
      <c r="T11434" s="4">
        <v>-6.2299672996061E9</v>
      </c>
    </row>
    <row r="11435" ht="12.75" customHeight="1">
      <c r="A11435" s="8" t="str">
        <f t="shared" si="1"/>
        <v>Trinidad and Tobago2006</v>
      </c>
      <c r="B11435" s="4" t="s">
        <v>176</v>
      </c>
      <c r="C11435" s="4">
        <v>2006.0</v>
      </c>
      <c r="D11435" s="4">
        <v>14.1814441103944</v>
      </c>
      <c r="E11435" s="4">
        <v>6.92448672816571E8</v>
      </c>
      <c r="F11435" s="4">
        <v>7.1248221937939E9</v>
      </c>
      <c r="G11435" s="4">
        <v>1.83693610943886E10</v>
      </c>
      <c r="H11435" s="4">
        <v>34.2753524718514</v>
      </c>
      <c r="I11435" s="4">
        <v>32.6668000829617</v>
      </c>
      <c r="J11435" s="4">
        <f t="shared" si="2"/>
        <v>629616326193</v>
      </c>
      <c r="K11435" s="5">
        <f t="shared" si="3"/>
        <v>600068246522</v>
      </c>
      <c r="L11435" s="5">
        <f t="shared" si="4"/>
        <v>-29548079671</v>
      </c>
      <c r="M11435" s="5">
        <f t="shared" si="5"/>
        <v>-1.608552389</v>
      </c>
      <c r="N11435" s="4" t="b">
        <v>0</v>
      </c>
      <c r="O11435" s="4" t="b">
        <v>0</v>
      </c>
      <c r="P11435" s="4" t="b">
        <v>1</v>
      </c>
      <c r="Q11435" s="4" t="b">
        <v>1</v>
      </c>
      <c r="R11435" s="4" t="s">
        <v>39</v>
      </c>
      <c r="S11435" s="4">
        <v>13.2080586051735</v>
      </c>
      <c r="T11435" s="4">
        <v>-3.2722589555466E9</v>
      </c>
    </row>
    <row r="11436" ht="12.75" customHeight="1">
      <c r="A11436" s="8" t="str">
        <f t="shared" si="1"/>
        <v>Trinidad and Tobago2005</v>
      </c>
      <c r="B11436" s="4" t="s">
        <v>176</v>
      </c>
      <c r="C11436" s="4">
        <v>2005.0</v>
      </c>
      <c r="D11436" s="4">
        <v>5.8950829522783</v>
      </c>
      <c r="E11436" s="4">
        <v>8.10153703619763E8</v>
      </c>
      <c r="F11436" s="4">
        <v>3.8813468096652E9</v>
      </c>
      <c r="G11436" s="4">
        <v>1.59823881727158E10</v>
      </c>
      <c r="H11436" s="4">
        <v>30.3732489359403</v>
      </c>
      <c r="I11436" s="4">
        <v>27.9078962961618</v>
      </c>
      <c r="J11436" s="4">
        <f t="shared" si="2"/>
        <v>485437054561</v>
      </c>
      <c r="K11436" s="5">
        <f t="shared" si="3"/>
        <v>446034831689</v>
      </c>
      <c r="L11436" s="5">
        <f t="shared" si="4"/>
        <v>-39402222872</v>
      </c>
      <c r="M11436" s="5">
        <f t="shared" si="5"/>
        <v>-2.46535264</v>
      </c>
      <c r="N11436" s="4" t="b">
        <v>0</v>
      </c>
      <c r="O11436" s="4" t="b">
        <v>1</v>
      </c>
      <c r="P11436" s="4" t="b">
        <v>1</v>
      </c>
      <c r="Q11436" s="4" t="b">
        <v>1</v>
      </c>
      <c r="R11436" s="4" t="s">
        <v>39</v>
      </c>
      <c r="S11436" s="4">
        <v>6.20893787954175</v>
      </c>
      <c r="T11436" s="4">
        <v>-2.3869729216728E9</v>
      </c>
    </row>
    <row r="11437" ht="12.75" customHeight="1">
      <c r="A11437" s="8" t="str">
        <f t="shared" si="1"/>
        <v>Trinidad and Tobago2004</v>
      </c>
      <c r="B11437" s="4" t="s">
        <v>176</v>
      </c>
      <c r="C11437" s="4">
        <v>2004.0</v>
      </c>
      <c r="D11437" s="4">
        <v>7.32776016803684</v>
      </c>
      <c r="E11437" s="4">
        <v>6.38374293540725E8</v>
      </c>
      <c r="F11437" s="4">
        <v>1.7928586645938E9</v>
      </c>
      <c r="G11437" s="4">
        <v>1.32802926923489E10</v>
      </c>
      <c r="H11437" s="4">
        <v>25.2556915276743</v>
      </c>
      <c r="I11437" s="4">
        <v>23.343203279814</v>
      </c>
      <c r="J11437" s="4">
        <f t="shared" si="2"/>
        <v>335402975635</v>
      </c>
      <c r="K11437" s="5">
        <f t="shared" si="3"/>
        <v>310004571933</v>
      </c>
      <c r="L11437" s="5">
        <f t="shared" si="4"/>
        <v>-25398403702</v>
      </c>
      <c r="M11437" s="5">
        <f t="shared" si="5"/>
        <v>-1.912488248</v>
      </c>
      <c r="N11437" s="4" t="b">
        <v>0</v>
      </c>
      <c r="O11437" s="4" t="b">
        <v>1</v>
      </c>
      <c r="P11437" s="4" t="b">
        <v>1</v>
      </c>
      <c r="Q11437" s="4" t="b">
        <v>0</v>
      </c>
      <c r="R11437" s="4" t="s">
        <v>39</v>
      </c>
      <c r="S11437" s="4">
        <v>7.95005151069972</v>
      </c>
      <c r="T11437" s="4">
        <v>-2.70209548036689E9</v>
      </c>
    </row>
    <row r="11438" ht="12.75" customHeight="1">
      <c r="A11438" s="8" t="str">
        <f t="shared" si="1"/>
        <v>Trinidad and Tobago2003</v>
      </c>
      <c r="B11438" s="4" t="s">
        <v>176</v>
      </c>
      <c r="C11438" s="4">
        <v>2003.0</v>
      </c>
      <c r="D11438" s="4">
        <v>13.8779864865667</v>
      </c>
      <c r="E11438" s="4">
        <v>6.43238785572153E8</v>
      </c>
      <c r="F11438" s="4">
        <v>9.847E8</v>
      </c>
      <c r="G11438" s="4">
        <v>1.13054598020683E10</v>
      </c>
      <c r="H11438" s="4">
        <v>25.3585730859593</v>
      </c>
      <c r="I11438" s="4">
        <v>23.4574986510936</v>
      </c>
      <c r="J11438" s="4">
        <f t="shared" si="2"/>
        <v>286690328661</v>
      </c>
      <c r="K11438" s="5">
        <f t="shared" si="3"/>
        <v>265197808057</v>
      </c>
      <c r="L11438" s="5">
        <f t="shared" si="4"/>
        <v>-21492520604</v>
      </c>
      <c r="M11438" s="5">
        <f t="shared" si="5"/>
        <v>-1.901074435</v>
      </c>
      <c r="N11438" s="4" t="b">
        <v>0</v>
      </c>
      <c r="O11438" s="4" t="b">
        <v>1</v>
      </c>
      <c r="P11438" s="4" t="b">
        <v>1</v>
      </c>
      <c r="Q11438" s="4" t="b">
        <v>0</v>
      </c>
      <c r="R11438" s="4" t="s">
        <v>39</v>
      </c>
      <c r="S11438" s="4">
        <v>14.4409895389734</v>
      </c>
      <c r="T11438" s="4">
        <v>-1.97483289028059E9</v>
      </c>
    </row>
    <row r="11439" ht="12.75" customHeight="1">
      <c r="A11439" s="8" t="str">
        <f t="shared" si="1"/>
        <v>Trinidad and Tobago2002</v>
      </c>
      <c r="B11439" s="4" t="s">
        <v>176</v>
      </c>
      <c r="C11439" s="4">
        <v>2002.0</v>
      </c>
      <c r="D11439" s="4">
        <v>7.152133282152</v>
      </c>
      <c r="E11439" s="4">
        <v>3.40010216368755E8</v>
      </c>
      <c r="F11439" s="4">
        <v>7.64E7</v>
      </c>
      <c r="G11439" s="4">
        <v>9.00829774805893E9</v>
      </c>
      <c r="H11439" s="4">
        <v>24.3635334593768</v>
      </c>
      <c r="I11439" s="4">
        <v>24.5646406857569</v>
      </c>
      <c r="J11439" s="4">
        <f t="shared" si="2"/>
        <v>219473963597</v>
      </c>
      <c r="K11439" s="5">
        <f t="shared" si="3"/>
        <v>221285597371</v>
      </c>
      <c r="L11439" s="5">
        <f t="shared" si="4"/>
        <v>1811633775</v>
      </c>
      <c r="M11439" s="5">
        <f t="shared" si="5"/>
        <v>0.2011072264</v>
      </c>
      <c r="N11439" s="4" t="b">
        <v>0</v>
      </c>
      <c r="O11439" s="4" t="b">
        <v>1</v>
      </c>
      <c r="P11439" s="4" t="b">
        <v>1</v>
      </c>
      <c r="Q11439" s="4" t="b">
        <v>0</v>
      </c>
      <c r="R11439" s="4" t="s">
        <v>39</v>
      </c>
      <c r="S11439" s="4">
        <v>7.93670968715332</v>
      </c>
      <c r="T11439" s="4">
        <v>-2.29716205400937E9</v>
      </c>
    </row>
    <row r="11440" ht="12.75" customHeight="1">
      <c r="A11440" s="8" t="str">
        <f t="shared" si="1"/>
        <v>Trinidad and Tobago2001</v>
      </c>
      <c r="B11440" s="4" t="s">
        <v>176</v>
      </c>
      <c r="C11440" s="4">
        <v>2001.0</v>
      </c>
      <c r="D11440" s="4">
        <v>3.69781256054263</v>
      </c>
      <c r="E11440" s="4">
        <v>4.28597969389867E8</v>
      </c>
      <c r="F11440" s="4">
        <v>4.16000022230356E8</v>
      </c>
      <c r="G11440" s="4">
        <v>8.8248496629616E9</v>
      </c>
      <c r="H11440" s="4">
        <v>25.8394665708755</v>
      </c>
      <c r="I11440" s="4">
        <v>25.2223911024306</v>
      </c>
      <c r="J11440" s="4">
        <f t="shared" si="2"/>
        <v>228029407859</v>
      </c>
      <c r="K11440" s="5">
        <f t="shared" si="3"/>
        <v>222583809619</v>
      </c>
      <c r="L11440" s="5">
        <f t="shared" si="4"/>
        <v>-5445598240</v>
      </c>
      <c r="M11440" s="5">
        <f t="shared" si="5"/>
        <v>-0.6170754684</v>
      </c>
      <c r="N11440" s="4" t="b">
        <v>0</v>
      </c>
      <c r="O11440" s="4" t="b">
        <v>1</v>
      </c>
      <c r="P11440" s="4" t="b">
        <v>1</v>
      </c>
      <c r="Q11440" s="4" t="b">
        <v>0</v>
      </c>
      <c r="R11440" s="4" t="s">
        <v>39</v>
      </c>
      <c r="S11440" s="4">
        <v>4.16852398185424</v>
      </c>
      <c r="T11440" s="4">
        <v>-1.8344808509733E8</v>
      </c>
    </row>
    <row r="11441" ht="12.75" customHeight="1">
      <c r="A11441" s="8" t="str">
        <f t="shared" si="1"/>
        <v>Trinidad and Tobago2000</v>
      </c>
      <c r="B11441" s="4" t="s">
        <v>176</v>
      </c>
      <c r="C11441" s="4">
        <v>2000.0</v>
      </c>
      <c r="D11441" s="4">
        <v>6.90135950372797</v>
      </c>
      <c r="E11441" s="4">
        <v>4.2452756477009E8</v>
      </c>
      <c r="F11441" s="4">
        <v>5.44300028847493E8</v>
      </c>
      <c r="G11441" s="4">
        <v>8.1543425475637E9</v>
      </c>
      <c r="H11441" s="4">
        <v>24.2620471685517</v>
      </c>
      <c r="I11441" s="4">
        <v>24.0865925003836</v>
      </c>
      <c r="J11441" s="4">
        <f t="shared" si="2"/>
        <v>197841043518</v>
      </c>
      <c r="K11441" s="5">
        <f t="shared" si="3"/>
        <v>196410326052</v>
      </c>
      <c r="L11441" s="5">
        <f t="shared" si="4"/>
        <v>-1430717466</v>
      </c>
      <c r="M11441" s="5">
        <f t="shared" si="5"/>
        <v>-0.1754546682</v>
      </c>
      <c r="N11441" s="4" t="b">
        <v>0</v>
      </c>
      <c r="O11441" s="4" t="b">
        <v>1</v>
      </c>
      <c r="P11441" s="4" t="b">
        <v>1</v>
      </c>
      <c r="Q11441" s="4" t="b">
        <v>0</v>
      </c>
      <c r="R11441" s="4" t="s">
        <v>39</v>
      </c>
      <c r="S11441" s="4">
        <v>6.90135959072803</v>
      </c>
      <c r="T11441" s="4">
        <v>-6.70507115397899E8</v>
      </c>
    </row>
    <row r="11442" ht="12.75" customHeight="1">
      <c r="A11442" s="8" t="str">
        <f t="shared" si="1"/>
        <v>Trinidad and Tobago1999</v>
      </c>
      <c r="B11442" s="4" t="s">
        <v>176</v>
      </c>
      <c r="C11442" s="4">
        <v>1999.0</v>
      </c>
      <c r="D11442" s="4">
        <v>8.0248176331082</v>
      </c>
      <c r="E11442" s="4">
        <v>2.57483273044338E8</v>
      </c>
      <c r="F11442" s="4">
        <v>3.06E7</v>
      </c>
      <c r="G11442" s="4">
        <v>6.80898252075759E9</v>
      </c>
      <c r="H11442" s="4">
        <v>23.9228411251206</v>
      </c>
      <c r="I11442" s="4">
        <v>24.8256521452513</v>
      </c>
      <c r="J11442" s="4">
        <f t="shared" si="2"/>
        <v>162890207068</v>
      </c>
      <c r="K11442" s="5">
        <f t="shared" si="3"/>
        <v>169037431523</v>
      </c>
      <c r="L11442" s="5">
        <f t="shared" si="4"/>
        <v>6147224456</v>
      </c>
      <c r="M11442" s="5">
        <f t="shared" si="5"/>
        <v>0.9028110201</v>
      </c>
      <c r="N11442" s="4" t="b">
        <v>0</v>
      </c>
      <c r="O11442" s="4" t="b">
        <v>0</v>
      </c>
      <c r="P11442" s="4" t="b">
        <v>1</v>
      </c>
      <c r="Q11442" s="4" t="b">
        <v>1</v>
      </c>
      <c r="R11442" s="4" t="s">
        <v>39</v>
      </c>
      <c r="S11442" s="4">
        <v>8.02481764350063</v>
      </c>
      <c r="T11442" s="4">
        <v>-1.3453600268061E9</v>
      </c>
    </row>
    <row r="11443" ht="12.75" customHeight="1">
      <c r="A11443" s="8" t="str">
        <f t="shared" si="1"/>
        <v>Trinidad and Tobago1998</v>
      </c>
      <c r="B11443" s="4" t="s">
        <v>176</v>
      </c>
      <c r="C11443" s="4">
        <v>1998.0</v>
      </c>
      <c r="D11443" s="4">
        <v>8.12456400895444</v>
      </c>
      <c r="E11443" s="4">
        <v>1.92922507140098E8</v>
      </c>
      <c r="F11443" s="4">
        <v>-6.43522089069173E8</v>
      </c>
      <c r="G11443" s="4">
        <v>6.04368713340846E9</v>
      </c>
      <c r="H11443" s="4">
        <v>25.4225506960293</v>
      </c>
      <c r="I11443" s="4">
        <v>27.2510436588189</v>
      </c>
      <c r="J11443" s="4">
        <f t="shared" si="2"/>
        <v>153645942540</v>
      </c>
      <c r="K11443" s="5">
        <f t="shared" si="3"/>
        <v>164696781933</v>
      </c>
      <c r="L11443" s="5">
        <f t="shared" si="4"/>
        <v>11050839393</v>
      </c>
      <c r="M11443" s="5">
        <f t="shared" si="5"/>
        <v>1.828492963</v>
      </c>
      <c r="N11443" s="4" t="b">
        <v>0</v>
      </c>
      <c r="O11443" s="4" t="b">
        <v>0</v>
      </c>
      <c r="P11443" s="4" t="b">
        <v>1</v>
      </c>
      <c r="Q11443" s="4" t="b">
        <v>1</v>
      </c>
      <c r="R11443" s="4" t="s">
        <v>39</v>
      </c>
      <c r="S11443" s="4">
        <v>8.1245639965458</v>
      </c>
      <c r="T11443" s="4">
        <v>-7.6529538734913E8</v>
      </c>
    </row>
    <row r="11444" ht="12.75" customHeight="1">
      <c r="A11444" s="8" t="str">
        <f t="shared" si="1"/>
        <v>Trinidad and Tobago1997</v>
      </c>
      <c r="B11444" s="4" t="s">
        <v>176</v>
      </c>
      <c r="C11444" s="4">
        <v>1997.0</v>
      </c>
      <c r="D11444" s="4">
        <v>7.5228547384707</v>
      </c>
      <c r="E11444" s="4">
        <v>2.74719206001844E8</v>
      </c>
      <c r="F11444" s="4">
        <v>-6.13611224932398E8</v>
      </c>
      <c r="G11444" s="4">
        <v>5.73777121716915E9</v>
      </c>
      <c r="H11444" s="4">
        <v>27.5256315438042</v>
      </c>
      <c r="I11444" s="4">
        <v>27.4114230422511</v>
      </c>
      <c r="J11444" s="4">
        <f t="shared" si="2"/>
        <v>157935776406</v>
      </c>
      <c r="K11444" s="5">
        <f t="shared" si="3"/>
        <v>157280474153</v>
      </c>
      <c r="L11444" s="5">
        <f t="shared" si="4"/>
        <v>-655302253</v>
      </c>
      <c r="M11444" s="5">
        <f t="shared" si="5"/>
        <v>-0.1142085016</v>
      </c>
      <c r="N11444" s="4" t="b">
        <v>0</v>
      </c>
      <c r="O11444" s="4" t="b">
        <v>0</v>
      </c>
      <c r="P11444" s="4" t="b">
        <v>1</v>
      </c>
      <c r="Q11444" s="4" t="b">
        <v>1</v>
      </c>
      <c r="R11444" s="4" t="s">
        <v>39</v>
      </c>
      <c r="S11444" s="4">
        <v>7.52285462627518</v>
      </c>
      <c r="T11444" s="4">
        <v>-3.05915916239309E8</v>
      </c>
    </row>
    <row r="11445" ht="12.75" customHeight="1">
      <c r="A11445" s="8" t="str">
        <f t="shared" si="1"/>
        <v>Trinidad and Tobago1996</v>
      </c>
      <c r="B11445" s="4" t="s">
        <v>176</v>
      </c>
      <c r="C11445" s="4">
        <v>1996.0</v>
      </c>
      <c r="D11445" s="4">
        <v>7.13447738084237</v>
      </c>
      <c r="E11445" s="4">
        <v>2.37757270936308E8</v>
      </c>
      <c r="F11445" s="4">
        <v>1.05144559197873E8</v>
      </c>
      <c r="G11445" s="4">
        <v>5.75957049596598E9</v>
      </c>
      <c r="H11445" s="4">
        <v>27.7008201330217</v>
      </c>
      <c r="I11445" s="4">
        <v>28.1612328337718</v>
      </c>
      <c r="J11445" s="4">
        <f t="shared" si="2"/>
        <v>159544826352</v>
      </c>
      <c r="K11445" s="5">
        <f t="shared" si="3"/>
        <v>162196605759</v>
      </c>
      <c r="L11445" s="5">
        <f t="shared" si="4"/>
        <v>2651779407</v>
      </c>
      <c r="M11445" s="5">
        <f t="shared" si="5"/>
        <v>0.4604127008</v>
      </c>
      <c r="N11445" s="4" t="b">
        <v>0</v>
      </c>
      <c r="O11445" s="4" t="b">
        <v>0</v>
      </c>
      <c r="P11445" s="4" t="b">
        <v>1</v>
      </c>
      <c r="Q11445" s="4" t="b">
        <v>0</v>
      </c>
      <c r="R11445" s="4" t="s">
        <v>39</v>
      </c>
      <c r="S11445" s="4">
        <v>7.13447746480871</v>
      </c>
      <c r="T11445" s="4">
        <v>2.17992787968292E7</v>
      </c>
    </row>
    <row r="11446" ht="12.75" customHeight="1">
      <c r="A11446" s="8" t="str">
        <f t="shared" si="1"/>
        <v>Trinidad and Tobago1995</v>
      </c>
      <c r="B11446" s="4" t="s">
        <v>176</v>
      </c>
      <c r="C11446" s="4">
        <v>1995.0</v>
      </c>
      <c r="D11446" s="4">
        <v>3.80991323066926</v>
      </c>
      <c r="E11446" s="4">
        <v>2.7464567365056E8</v>
      </c>
      <c r="F11446" s="4">
        <v>2.93823131958546E8</v>
      </c>
      <c r="G11446" s="4">
        <v>5.32921789654571E9</v>
      </c>
      <c r="H11446" s="4">
        <v>26.903638347845</v>
      </c>
      <c r="I11446" s="4">
        <v>26.7345284995715</v>
      </c>
      <c r="J11446" s="4">
        <f t="shared" si="2"/>
        <v>143375350966</v>
      </c>
      <c r="K11446" s="5">
        <f t="shared" si="3"/>
        <v>142474127736</v>
      </c>
      <c r="L11446" s="5">
        <f t="shared" si="4"/>
        <v>-901223229.9</v>
      </c>
      <c r="M11446" s="5">
        <f t="shared" si="5"/>
        <v>-0.1691098483</v>
      </c>
      <c r="N11446" s="4" t="b">
        <v>0</v>
      </c>
      <c r="O11446" s="4" t="b">
        <v>1</v>
      </c>
      <c r="P11446" s="4" t="b">
        <v>1</v>
      </c>
      <c r="Q11446" s="4" t="b">
        <v>0</v>
      </c>
      <c r="R11446" s="4" t="s">
        <v>39</v>
      </c>
      <c r="S11446" s="4">
        <v>3.80991314364765</v>
      </c>
      <c r="T11446" s="4">
        <v>-4.30352599420269E8</v>
      </c>
    </row>
    <row r="11447" ht="12.75" customHeight="1">
      <c r="A11447" s="8" t="str">
        <f t="shared" si="1"/>
        <v>Trinidad and Tobago1994</v>
      </c>
      <c r="B11447" s="4" t="s">
        <v>176</v>
      </c>
      <c r="C11447" s="4">
        <v>1994.0</v>
      </c>
      <c r="D11447" s="4">
        <v>3.56718044527484</v>
      </c>
      <c r="E11447" s="4">
        <v>2.71373038261359E8</v>
      </c>
      <c r="F11447" s="4">
        <v>2.17808511072214E8</v>
      </c>
      <c r="G11447" s="4">
        <v>4.94718150638931E9</v>
      </c>
      <c r="H11447" s="4">
        <v>26.4595772801155</v>
      </c>
      <c r="I11447" s="4">
        <v>26.4809131102532</v>
      </c>
      <c r="J11447" s="4">
        <f t="shared" si="2"/>
        <v>130900331387</v>
      </c>
      <c r="K11447" s="5">
        <f t="shared" si="3"/>
        <v>131005883611</v>
      </c>
      <c r="L11447" s="5">
        <f t="shared" si="4"/>
        <v>105552224.3</v>
      </c>
      <c r="M11447" s="5">
        <f t="shared" si="5"/>
        <v>0.02133583014</v>
      </c>
      <c r="N11447" s="4" t="b">
        <v>0</v>
      </c>
      <c r="O11447" s="4" t="b">
        <v>1</v>
      </c>
      <c r="P11447" s="4" t="b">
        <v>1</v>
      </c>
      <c r="Q11447" s="4" t="b">
        <v>0</v>
      </c>
      <c r="R11447" s="4" t="s">
        <v>39</v>
      </c>
      <c r="S11447" s="4">
        <v>3.56718060581952</v>
      </c>
      <c r="T11447" s="4">
        <v>-3.82036390156399E8</v>
      </c>
    </row>
    <row r="11448" ht="12.75" customHeight="1">
      <c r="A11448" s="8" t="str">
        <f t="shared" si="1"/>
        <v>Trinidad and Tobago1993</v>
      </c>
      <c r="B11448" s="4" t="s">
        <v>176</v>
      </c>
      <c r="C11448" s="4">
        <v>1993.0</v>
      </c>
      <c r="D11448" s="4">
        <v>-0.669114647082912</v>
      </c>
      <c r="E11448" s="4">
        <v>2.84240314692802E8</v>
      </c>
      <c r="F11448" s="4">
        <v>1.1309831193481E8</v>
      </c>
      <c r="G11448" s="4">
        <v>4.6694914251222E9</v>
      </c>
      <c r="H11448" s="4">
        <v>27.5185123404822</v>
      </c>
      <c r="I11448" s="4">
        <v>27.2819786885335</v>
      </c>
      <c r="J11448" s="4">
        <f t="shared" si="2"/>
        <v>128497457406</v>
      </c>
      <c r="K11448" s="5">
        <f t="shared" si="3"/>
        <v>127392965546</v>
      </c>
      <c r="L11448" s="5">
        <f t="shared" si="4"/>
        <v>-1104491860</v>
      </c>
      <c r="M11448" s="5">
        <f t="shared" si="5"/>
        <v>-0.2365336519</v>
      </c>
      <c r="N11448" s="4" t="b">
        <v>1</v>
      </c>
      <c r="O11448" s="4" t="b">
        <v>1</v>
      </c>
      <c r="P11448" s="4" t="b">
        <v>0</v>
      </c>
      <c r="Q11448" s="4" t="b">
        <v>0</v>
      </c>
      <c r="R11448" s="4" t="s">
        <v>39</v>
      </c>
      <c r="S11448" s="4">
        <v>-0.66911476645933</v>
      </c>
      <c r="T11448" s="4">
        <v>-2.77690081267109E8</v>
      </c>
    </row>
    <row r="11449" ht="12.75" customHeight="1">
      <c r="A11449" s="8" t="str">
        <f t="shared" si="1"/>
        <v>Trinidad and Tobago1992</v>
      </c>
      <c r="B11449" s="4" t="s">
        <v>176</v>
      </c>
      <c r="C11449" s="4">
        <v>1992.0</v>
      </c>
      <c r="D11449" s="4">
        <v>10.0929793828325</v>
      </c>
      <c r="E11449" s="4">
        <v>1.3760893372997E8</v>
      </c>
      <c r="F11449" s="4">
        <v>1.38894117647055E8</v>
      </c>
      <c r="G11449" s="4">
        <v>5.43955294117647E9</v>
      </c>
      <c r="H11449" s="4">
        <v>26.0341415855121</v>
      </c>
      <c r="I11449" s="4">
        <v>28.7918541641848</v>
      </c>
      <c r="J11449" s="4">
        <f t="shared" si="2"/>
        <v>141614091432</v>
      </c>
      <c r="K11449" s="5">
        <f t="shared" si="3"/>
        <v>156614815001</v>
      </c>
      <c r="L11449" s="5">
        <f t="shared" si="4"/>
        <v>15000723568</v>
      </c>
      <c r="M11449" s="5">
        <f t="shared" si="5"/>
        <v>2.757712579</v>
      </c>
      <c r="N11449" s="4" t="b">
        <v>1</v>
      </c>
      <c r="O11449" s="4" t="b">
        <v>1</v>
      </c>
      <c r="P11449" s="4" t="b">
        <v>1</v>
      </c>
      <c r="Q11449" s="4" t="b">
        <v>0</v>
      </c>
      <c r="R11449" s="4" t="s">
        <v>39</v>
      </c>
      <c r="S11449" s="4">
        <v>10.092979512969</v>
      </c>
      <c r="T11449" s="4">
        <v>7.70061516054269E8</v>
      </c>
    </row>
    <row r="11450" ht="12.75" customHeight="1">
      <c r="A11450" s="8" t="str">
        <f t="shared" si="1"/>
        <v>Trinidad and Tobago1991</v>
      </c>
      <c r="B11450" s="4" t="s">
        <v>176</v>
      </c>
      <c r="C11450" s="4">
        <v>1991.0</v>
      </c>
      <c r="D11450" s="4">
        <v>3.11240794775599</v>
      </c>
      <c r="E11450" s="4">
        <v>2.41809783423374E8</v>
      </c>
      <c r="F11450" s="4">
        <v>-4658823.52940798</v>
      </c>
      <c r="G11450" s="4">
        <v>5.30790588235294E9</v>
      </c>
      <c r="H11450" s="4">
        <v>29.7717872782622</v>
      </c>
      <c r="I11450" s="4">
        <v>29.9853156152862</v>
      </c>
      <c r="J11450" s="4">
        <f t="shared" si="2"/>
        <v>158025844822</v>
      </c>
      <c r="K11450" s="5">
        <f t="shared" si="3"/>
        <v>159159233139</v>
      </c>
      <c r="L11450" s="5">
        <f t="shared" si="4"/>
        <v>1133388316</v>
      </c>
      <c r="M11450" s="5">
        <f t="shared" si="5"/>
        <v>0.213528337</v>
      </c>
      <c r="N11450" s="4" t="b">
        <v>0</v>
      </c>
      <c r="O11450" s="4" t="b">
        <v>1</v>
      </c>
      <c r="P11450" s="4" t="b">
        <v>1</v>
      </c>
      <c r="Q11450" s="4" t="b">
        <v>0</v>
      </c>
      <c r="R11450" s="4" t="s">
        <v>39</v>
      </c>
      <c r="S11450" s="4">
        <v>3.11240786575588</v>
      </c>
      <c r="T11450" s="4">
        <v>-1.3164705882353E8</v>
      </c>
    </row>
    <row r="11451" ht="12.75" customHeight="1">
      <c r="A11451" s="8" t="str">
        <f t="shared" si="1"/>
        <v>Trinidad and Tobago1990</v>
      </c>
      <c r="B11451" s="4" t="s">
        <v>176</v>
      </c>
      <c r="C11451" s="4">
        <v>1990.0</v>
      </c>
      <c r="D11451" s="4">
        <v>1.50916784203119</v>
      </c>
      <c r="E11451" s="4">
        <v>1.72367361318352E8</v>
      </c>
      <c r="F11451" s="4">
        <v>4.58988235294115E8</v>
      </c>
      <c r="G11451" s="4">
        <v>5.068E9</v>
      </c>
      <c r="H11451" s="4">
        <v>26.5553387968961</v>
      </c>
      <c r="I11451" s="4">
        <v>27.8782490640196</v>
      </c>
      <c r="J11451" s="4">
        <f t="shared" si="2"/>
        <v>134582457023</v>
      </c>
      <c r="K11451" s="5">
        <f t="shared" si="3"/>
        <v>141286966256</v>
      </c>
      <c r="L11451" s="5">
        <f t="shared" si="4"/>
        <v>6704509234</v>
      </c>
      <c r="M11451" s="5">
        <f t="shared" si="5"/>
        <v>1.322910267</v>
      </c>
      <c r="N11451" s="4" t="b">
        <v>0</v>
      </c>
      <c r="O11451" s="4" t="b">
        <v>1</v>
      </c>
      <c r="P11451" s="4" t="b">
        <v>0</v>
      </c>
      <c r="Q11451" s="4" t="b">
        <v>0</v>
      </c>
      <c r="R11451" s="4" t="s">
        <v>39</v>
      </c>
      <c r="S11451" s="4">
        <v>1.50916784295177</v>
      </c>
      <c r="T11451" s="4">
        <v>-2.39905882352939E8</v>
      </c>
    </row>
    <row r="11452" ht="12.75" customHeight="1">
      <c r="A11452" s="8" t="str">
        <f t="shared" si="1"/>
        <v>Trinidad and Tobago1989</v>
      </c>
      <c r="B11452" s="4" t="s">
        <v>176</v>
      </c>
      <c r="C11452" s="4">
        <v>1989.0</v>
      </c>
      <c r="D11452" s="4">
        <v>-0.829914211115284</v>
      </c>
      <c r="E11452" s="4">
        <v>2.77989767773936E7</v>
      </c>
      <c r="F11452" s="4">
        <v>-3.8541176470583E7</v>
      </c>
      <c r="G11452" s="4">
        <v>4.32305882352941E9</v>
      </c>
      <c r="H11452" s="4">
        <v>26.399922386442</v>
      </c>
      <c r="I11452" s="4">
        <v>30.8606017367772</v>
      </c>
      <c r="J11452" s="4">
        <f t="shared" si="2"/>
        <v>114128417413</v>
      </c>
      <c r="K11452" s="5">
        <f t="shared" si="3"/>
        <v>133412196638</v>
      </c>
      <c r="L11452" s="5">
        <f t="shared" si="4"/>
        <v>19283779224</v>
      </c>
      <c r="M11452" s="5">
        <f t="shared" si="5"/>
        <v>4.46067935</v>
      </c>
      <c r="N11452" s="4" t="b">
        <v>1</v>
      </c>
      <c r="O11452" s="4" t="b">
        <v>1</v>
      </c>
      <c r="P11452" s="4" t="b">
        <v>0</v>
      </c>
      <c r="Q11452" s="4" t="b">
        <v>0</v>
      </c>
      <c r="R11452" s="4" t="s">
        <v>39</v>
      </c>
      <c r="S11452" s="4">
        <v>-0.829914212231699</v>
      </c>
      <c r="T11452" s="4">
        <v>-7.44941176470589E8</v>
      </c>
    </row>
    <row r="11453" ht="12.75" customHeight="1">
      <c r="A11453" s="8" t="str">
        <f t="shared" si="1"/>
        <v>Trinidad and Tobago1988</v>
      </c>
      <c r="B11453" s="4" t="s">
        <v>176</v>
      </c>
      <c r="C11453" s="4">
        <v>1988.0</v>
      </c>
      <c r="D11453" s="4">
        <v>-3.91972405142679</v>
      </c>
      <c r="E11453" s="4">
        <v>-1.58982141692828E8</v>
      </c>
      <c r="F11453" s="4">
        <v>-8.85593495934963E7</v>
      </c>
      <c r="G11453" s="4">
        <v>4.49691056910569E9</v>
      </c>
      <c r="H11453" s="4">
        <v>36.0065640344581</v>
      </c>
      <c r="I11453" s="4">
        <v>45.3431985699379</v>
      </c>
      <c r="J11453" s="4">
        <f t="shared" si="2"/>
        <v>161918298364</v>
      </c>
      <c r="K11453" s="5">
        <f t="shared" si="3"/>
        <v>203904308886</v>
      </c>
      <c r="L11453" s="5">
        <f t="shared" si="4"/>
        <v>41986010522</v>
      </c>
      <c r="M11453" s="5">
        <f t="shared" si="5"/>
        <v>9.336634535</v>
      </c>
      <c r="N11453" s="4" t="b">
        <v>1</v>
      </c>
      <c r="O11453" s="4" t="b">
        <v>1</v>
      </c>
      <c r="P11453" s="4" t="b">
        <v>0</v>
      </c>
      <c r="Q11453" s="4" t="b">
        <v>0</v>
      </c>
      <c r="R11453" s="4" t="s">
        <v>39</v>
      </c>
      <c r="S11453" s="4">
        <v>-3.91972405050394</v>
      </c>
      <c r="T11453" s="4">
        <v>1.73851745576279E8</v>
      </c>
    </row>
    <row r="11454" ht="12.75" customHeight="1">
      <c r="A11454" s="8" t="str">
        <f t="shared" si="1"/>
        <v>Trinidad and Tobago1987</v>
      </c>
      <c r="B11454" s="4" t="s">
        <v>176</v>
      </c>
      <c r="C11454" s="4">
        <v>1987.0</v>
      </c>
      <c r="D11454" s="4">
        <v>-4.56177853783664</v>
      </c>
      <c r="E11454" s="4" t="s">
        <v>39</v>
      </c>
      <c r="F11454" s="4">
        <v>-2.24972222222216E8</v>
      </c>
      <c r="G11454" s="4">
        <v>4.79777777777778E9</v>
      </c>
      <c r="H11454" s="4" t="s">
        <v>39</v>
      </c>
      <c r="I11454" s="4" t="s">
        <v>39</v>
      </c>
      <c r="J11454" s="4" t="str">
        <f t="shared" si="2"/>
        <v>#VALUE!</v>
      </c>
      <c r="K11454" s="5" t="str">
        <f t="shared" si="3"/>
        <v>#VALUE!</v>
      </c>
      <c r="L11454" s="5" t="str">
        <f t="shared" si="4"/>
        <v>#VALUE!</v>
      </c>
      <c r="M11454" s="5" t="str">
        <f t="shared" si="5"/>
        <v>#VALUE!</v>
      </c>
      <c r="N11454" s="4" t="b">
        <v>1</v>
      </c>
      <c r="O11454" s="4" t="b">
        <v>1</v>
      </c>
      <c r="P11454" s="4" t="b">
        <v>0</v>
      </c>
      <c r="Q11454" s="4" t="b">
        <v>0</v>
      </c>
      <c r="R11454" s="4" t="s">
        <v>39</v>
      </c>
      <c r="S11454" s="4">
        <v>-4.56177853811394</v>
      </c>
      <c r="T11454" s="4">
        <v>3.00867208672089E8</v>
      </c>
    </row>
    <row r="11455" ht="12.75" customHeight="1">
      <c r="A11455" s="8" t="str">
        <f t="shared" si="1"/>
        <v>Trinidad and Tobago1986</v>
      </c>
      <c r="B11455" s="4" t="s">
        <v>176</v>
      </c>
      <c r="C11455" s="4">
        <v>1986.0</v>
      </c>
      <c r="D11455" s="4">
        <v>-3.27916304842257</v>
      </c>
      <c r="E11455" s="4" t="s">
        <v>39</v>
      </c>
      <c r="F11455" s="4">
        <v>-4.11944444444444E8</v>
      </c>
      <c r="G11455" s="4">
        <v>4.79444444444444E9</v>
      </c>
      <c r="H11455" s="4" t="s">
        <v>39</v>
      </c>
      <c r="I11455" s="4" t="s">
        <v>39</v>
      </c>
      <c r="J11455" s="4" t="str">
        <f t="shared" si="2"/>
        <v>#VALUE!</v>
      </c>
      <c r="K11455" s="5" t="str">
        <f t="shared" si="3"/>
        <v>#VALUE!</v>
      </c>
      <c r="L11455" s="5" t="str">
        <f t="shared" si="4"/>
        <v>#VALUE!</v>
      </c>
      <c r="M11455" s="5" t="str">
        <f t="shared" si="5"/>
        <v>#VALUE!</v>
      </c>
      <c r="N11455" s="4" t="b">
        <v>1</v>
      </c>
      <c r="O11455" s="4" t="b">
        <v>1</v>
      </c>
      <c r="P11455" s="4" t="b">
        <v>0</v>
      </c>
      <c r="Q11455" s="4" t="b">
        <v>0</v>
      </c>
      <c r="R11455" s="4" t="s">
        <v>39</v>
      </c>
      <c r="S11455" s="4">
        <v>-3.27916304799267</v>
      </c>
      <c r="T11455" s="4">
        <v>-3333333.33333969</v>
      </c>
    </row>
    <row r="11456" ht="12.75" customHeight="1">
      <c r="A11456" s="8" t="str">
        <f t="shared" si="1"/>
        <v>Trinidad and Tobago1985</v>
      </c>
      <c r="B11456" s="4" t="s">
        <v>176</v>
      </c>
      <c r="C11456" s="4">
        <v>1985.0</v>
      </c>
      <c r="D11456" s="4">
        <v>-4.11941955435725</v>
      </c>
      <c r="E11456" s="4" t="s">
        <v>39</v>
      </c>
      <c r="F11456" s="4">
        <v>-4.78775510203996E7</v>
      </c>
      <c r="G11456" s="4">
        <v>7.37591836734694E9</v>
      </c>
      <c r="H11456" s="4" t="s">
        <v>39</v>
      </c>
      <c r="I11456" s="4" t="s">
        <v>39</v>
      </c>
      <c r="J11456" s="4" t="str">
        <f t="shared" si="2"/>
        <v>#VALUE!</v>
      </c>
      <c r="K11456" s="5" t="str">
        <f t="shared" si="3"/>
        <v>#VALUE!</v>
      </c>
      <c r="L11456" s="5" t="str">
        <f t="shared" si="4"/>
        <v>#VALUE!</v>
      </c>
      <c r="M11456" s="5" t="str">
        <f t="shared" si="5"/>
        <v>#VALUE!</v>
      </c>
      <c r="N11456" s="4" t="b">
        <v>1</v>
      </c>
      <c r="O11456" s="4" t="b">
        <v>1</v>
      </c>
      <c r="P11456" s="4" t="b">
        <v>0</v>
      </c>
      <c r="Q11456" s="4" t="b">
        <v>0</v>
      </c>
      <c r="R11456" s="4" t="s">
        <v>39</v>
      </c>
      <c r="S11456" s="4">
        <v>-4.1194195543724</v>
      </c>
      <c r="T11456" s="4">
        <v>2.5814739229025E9</v>
      </c>
    </row>
    <row r="11457" ht="12.75" customHeight="1">
      <c r="A11457" s="8" t="str">
        <f t="shared" si="1"/>
        <v>Trinidad and Tobago1984</v>
      </c>
      <c r="B11457" s="4" t="s">
        <v>176</v>
      </c>
      <c r="C11457" s="4">
        <v>1984.0</v>
      </c>
      <c r="D11457" s="4">
        <v>-5.75090616942562</v>
      </c>
      <c r="E11457" s="4" t="s">
        <v>39</v>
      </c>
      <c r="F11457" s="4">
        <v>-4.66666666666664E8</v>
      </c>
      <c r="G11457" s="4">
        <v>7.75708333468006E9</v>
      </c>
      <c r="H11457" s="4" t="s">
        <v>39</v>
      </c>
      <c r="I11457" s="4" t="s">
        <v>39</v>
      </c>
      <c r="J11457" s="4" t="str">
        <f t="shared" si="2"/>
        <v>#VALUE!</v>
      </c>
      <c r="K11457" s="5" t="str">
        <f t="shared" si="3"/>
        <v>#VALUE!</v>
      </c>
      <c r="L11457" s="5" t="str">
        <f t="shared" si="4"/>
        <v>#VALUE!</v>
      </c>
      <c r="M11457" s="5" t="str">
        <f t="shared" si="5"/>
        <v>#VALUE!</v>
      </c>
      <c r="N11457" s="4" t="b">
        <v>1</v>
      </c>
      <c r="O11457" s="4" t="b">
        <v>1</v>
      </c>
      <c r="P11457" s="4" t="b">
        <v>0</v>
      </c>
      <c r="Q11457" s="4" t="b">
        <v>0</v>
      </c>
      <c r="R11457" s="4" t="s">
        <v>39</v>
      </c>
      <c r="S11457" s="4">
        <v>-5.75090617005851</v>
      </c>
      <c r="T11457" s="4">
        <v>3.8116496733312E8</v>
      </c>
    </row>
    <row r="11458" ht="12.75" customHeight="1">
      <c r="A11458" s="8" t="str">
        <f t="shared" si="1"/>
        <v>Trinidad and Tobago1983</v>
      </c>
      <c r="B11458" s="4" t="s">
        <v>176</v>
      </c>
      <c r="C11458" s="4">
        <v>1983.0</v>
      </c>
      <c r="D11458" s="4">
        <v>-10.3003284842797</v>
      </c>
      <c r="E11458" s="4" t="s">
        <v>39</v>
      </c>
      <c r="F11458" s="4">
        <v>-9.46583333727746E8</v>
      </c>
      <c r="G11458" s="4">
        <v>7.7637500032349E9</v>
      </c>
      <c r="H11458" s="4" t="s">
        <v>39</v>
      </c>
      <c r="I11458" s="4" t="s">
        <v>39</v>
      </c>
      <c r="J11458" s="4" t="str">
        <f t="shared" si="2"/>
        <v>#VALUE!</v>
      </c>
      <c r="K11458" s="5" t="str">
        <f t="shared" si="3"/>
        <v>#VALUE!</v>
      </c>
      <c r="L11458" s="5" t="str">
        <f t="shared" si="4"/>
        <v>#VALUE!</v>
      </c>
      <c r="M11458" s="5" t="str">
        <f t="shared" si="5"/>
        <v>#VALUE!</v>
      </c>
      <c r="N11458" s="4" t="b">
        <v>1</v>
      </c>
      <c r="O11458" s="4" t="b">
        <v>1</v>
      </c>
      <c r="P11458" s="4" t="b">
        <v>0</v>
      </c>
      <c r="Q11458" s="4" t="b">
        <v>0</v>
      </c>
      <c r="R11458" s="4" t="s">
        <v>39</v>
      </c>
      <c r="S11458" s="4">
        <v>-10.3003284842942</v>
      </c>
      <c r="T11458" s="4">
        <v>6666668.55484008</v>
      </c>
    </row>
    <row r="11459" ht="12.75" customHeight="1">
      <c r="A11459" s="8" t="str">
        <f t="shared" si="1"/>
        <v>Trinidad and Tobago1982</v>
      </c>
      <c r="B11459" s="4" t="s">
        <v>176</v>
      </c>
      <c r="C11459" s="4">
        <v>1982.0</v>
      </c>
      <c r="D11459" s="4">
        <v>3.7993180711154</v>
      </c>
      <c r="E11459" s="4" t="s">
        <v>39</v>
      </c>
      <c r="F11459" s="4">
        <v>-5.99458333583104E8</v>
      </c>
      <c r="G11459" s="4">
        <v>8.14041667005851E9</v>
      </c>
      <c r="H11459" s="4" t="s">
        <v>39</v>
      </c>
      <c r="I11459" s="4" t="s">
        <v>39</v>
      </c>
      <c r="J11459" s="4" t="str">
        <f t="shared" si="2"/>
        <v>#VALUE!</v>
      </c>
      <c r="K11459" s="5" t="str">
        <f t="shared" si="3"/>
        <v>#VALUE!</v>
      </c>
      <c r="L11459" s="5" t="str">
        <f t="shared" si="4"/>
        <v>#VALUE!</v>
      </c>
      <c r="M11459" s="5" t="str">
        <f t="shared" si="5"/>
        <v>#VALUE!</v>
      </c>
      <c r="N11459" s="4" t="b">
        <v>1</v>
      </c>
      <c r="O11459" s="4" t="b">
        <v>1</v>
      </c>
      <c r="P11459" s="4" t="b">
        <v>1</v>
      </c>
      <c r="Q11459" s="4" t="b">
        <v>0</v>
      </c>
      <c r="R11459" s="4" t="s">
        <v>39</v>
      </c>
      <c r="S11459" s="4">
        <v>3.79931807144484</v>
      </c>
      <c r="T11459" s="4">
        <v>3.76666666823609E8</v>
      </c>
    </row>
    <row r="11460" ht="12.75" customHeight="1">
      <c r="A11460" s="8" t="str">
        <f t="shared" si="1"/>
        <v>Trinidad and Tobago1981</v>
      </c>
      <c r="B11460" s="4" t="s">
        <v>176</v>
      </c>
      <c r="C11460" s="4">
        <v>1981.0</v>
      </c>
      <c r="D11460" s="4">
        <v>4.57720855770637</v>
      </c>
      <c r="E11460" s="4" t="s">
        <v>39</v>
      </c>
      <c r="F11460" s="4">
        <v>4.1462500017276E8</v>
      </c>
      <c r="G11460" s="4">
        <v>6.9920833362467E9</v>
      </c>
      <c r="H11460" s="4" t="s">
        <v>39</v>
      </c>
      <c r="I11460" s="4" t="s">
        <v>39</v>
      </c>
      <c r="J11460" s="4" t="str">
        <f t="shared" si="2"/>
        <v>#VALUE!</v>
      </c>
      <c r="K11460" s="5" t="str">
        <f t="shared" si="3"/>
        <v>#VALUE!</v>
      </c>
      <c r="L11460" s="5" t="str">
        <f t="shared" si="4"/>
        <v>#VALUE!</v>
      </c>
      <c r="M11460" s="5" t="str">
        <f t="shared" si="5"/>
        <v>#VALUE!</v>
      </c>
      <c r="N11460" s="4" t="b">
        <v>0</v>
      </c>
      <c r="O11460" s="4" t="b">
        <v>0</v>
      </c>
      <c r="P11460" s="4" t="b">
        <v>1</v>
      </c>
      <c r="Q11460" s="4" t="b">
        <v>1</v>
      </c>
      <c r="R11460" s="4" t="s">
        <v>39</v>
      </c>
      <c r="S11460" s="4">
        <v>4.57720855842996</v>
      </c>
      <c r="T11460" s="4">
        <v>-1.1483333338118E9</v>
      </c>
    </row>
    <row r="11461" ht="12.75" customHeight="1">
      <c r="A11461" s="8" t="str">
        <f t="shared" si="1"/>
        <v>Trinidad and Tobago1980</v>
      </c>
      <c r="B11461" s="4" t="s">
        <v>176</v>
      </c>
      <c r="C11461" s="4">
        <v>1980.0</v>
      </c>
      <c r="D11461" s="4">
        <v>10.4000000000001</v>
      </c>
      <c r="E11461" s="4" t="s">
        <v>39</v>
      </c>
      <c r="F11461" s="4">
        <v>3.56958333482069E8</v>
      </c>
      <c r="G11461" s="4">
        <v>6.2358333359316E9</v>
      </c>
      <c r="H11461" s="4" t="s">
        <v>39</v>
      </c>
      <c r="I11461" s="4" t="s">
        <v>39</v>
      </c>
      <c r="J11461" s="4" t="str">
        <f t="shared" si="2"/>
        <v>#VALUE!</v>
      </c>
      <c r="K11461" s="5" t="str">
        <f t="shared" si="3"/>
        <v>#VALUE!</v>
      </c>
      <c r="L11461" s="5" t="str">
        <f t="shared" si="4"/>
        <v>#VALUE!</v>
      </c>
      <c r="M11461" s="5" t="str">
        <f t="shared" si="5"/>
        <v>#VALUE!</v>
      </c>
      <c r="N11461" s="4" t="b">
        <v>0</v>
      </c>
      <c r="O11461" s="4" t="b">
        <v>0</v>
      </c>
      <c r="P11461" s="4" t="b">
        <v>1</v>
      </c>
      <c r="Q11461" s="4" t="b">
        <v>1</v>
      </c>
      <c r="R11461" s="4" t="s">
        <v>39</v>
      </c>
      <c r="S11461" s="4">
        <v>10.390810137283</v>
      </c>
      <c r="T11461" s="4">
        <v>-7.562500003151E8</v>
      </c>
    </row>
    <row r="11462" ht="12.75" customHeight="1">
      <c r="A11462" s="8" t="str">
        <f t="shared" si="1"/>
        <v>Trinidad and Tobago1979</v>
      </c>
      <c r="B11462" s="4" t="s">
        <v>176</v>
      </c>
      <c r="C11462" s="4">
        <v>1979.0</v>
      </c>
      <c r="D11462" s="4">
        <v>7.80690890759935</v>
      </c>
      <c r="E11462" s="4" t="s">
        <v>39</v>
      </c>
      <c r="F11462" s="4">
        <v>-1.9166666674654E7</v>
      </c>
      <c r="G11462" s="4">
        <v>4.60241662691767E9</v>
      </c>
      <c r="H11462" s="4" t="s">
        <v>39</v>
      </c>
      <c r="I11462" s="4" t="s">
        <v>39</v>
      </c>
      <c r="J11462" s="4" t="str">
        <f t="shared" si="2"/>
        <v>#VALUE!</v>
      </c>
      <c r="K11462" s="5" t="str">
        <f t="shared" si="3"/>
        <v>#VALUE!</v>
      </c>
      <c r="L11462" s="5" t="str">
        <f t="shared" si="4"/>
        <v>#VALUE!</v>
      </c>
      <c r="M11462" s="5" t="str">
        <f t="shared" si="5"/>
        <v>#VALUE!</v>
      </c>
      <c r="N11462" s="4" t="b">
        <v>0</v>
      </c>
      <c r="O11462" s="4" t="b">
        <v>0</v>
      </c>
      <c r="P11462" s="4" t="b">
        <v>1</v>
      </c>
      <c r="Q11462" s="4" t="b">
        <v>1</v>
      </c>
      <c r="R11462" s="4" t="s">
        <v>39</v>
      </c>
      <c r="S11462" s="4">
        <v>3.59936750975606</v>
      </c>
      <c r="T11462" s="4">
        <v>-1.63341670901392E9</v>
      </c>
    </row>
    <row r="11463" ht="12.75" customHeight="1">
      <c r="A11463" s="8" t="str">
        <f t="shared" si="1"/>
        <v>Trinidad and Tobago1978</v>
      </c>
      <c r="B11463" s="4" t="s">
        <v>176</v>
      </c>
      <c r="C11463" s="4">
        <v>1978.0</v>
      </c>
      <c r="D11463" s="4">
        <v>-4.24104952434217</v>
      </c>
      <c r="E11463" s="4" t="s">
        <v>39</v>
      </c>
      <c r="F11463" s="4">
        <v>5.44166666893456E7</v>
      </c>
      <c r="G11463" s="4">
        <v>3.56233345981764E9</v>
      </c>
      <c r="H11463" s="4" t="s">
        <v>39</v>
      </c>
      <c r="I11463" s="4" t="s">
        <v>39</v>
      </c>
      <c r="J11463" s="4" t="str">
        <f t="shared" si="2"/>
        <v>#VALUE!</v>
      </c>
      <c r="K11463" s="5" t="str">
        <f t="shared" si="3"/>
        <v>#VALUE!</v>
      </c>
      <c r="L11463" s="5" t="str">
        <f t="shared" si="4"/>
        <v>#VALUE!</v>
      </c>
      <c r="M11463" s="5" t="str">
        <f t="shared" si="5"/>
        <v>#VALUE!</v>
      </c>
      <c r="N11463" s="4" t="b">
        <v>1</v>
      </c>
      <c r="O11463" s="4" t="b">
        <v>1</v>
      </c>
      <c r="P11463" s="4" t="b">
        <v>0</v>
      </c>
      <c r="Q11463" s="4" t="b">
        <v>1</v>
      </c>
      <c r="R11463" s="4" t="s">
        <v>39</v>
      </c>
      <c r="S11463" s="4">
        <v>10.0164804979013</v>
      </c>
      <c r="T11463" s="4">
        <v>-1.04008316710003E9</v>
      </c>
    </row>
    <row r="11464" ht="12.75" customHeight="1">
      <c r="A11464" s="8" t="str">
        <f t="shared" si="1"/>
        <v>Trinidad and Tobago1977</v>
      </c>
      <c r="B11464" s="4" t="s">
        <v>176</v>
      </c>
      <c r="C11464" s="4">
        <v>1977.0</v>
      </c>
      <c r="D11464" s="4">
        <v>8.0264774956859</v>
      </c>
      <c r="E11464" s="4" t="s">
        <v>39</v>
      </c>
      <c r="F11464" s="4">
        <v>1.82833333409514E8</v>
      </c>
      <c r="G11464" s="4">
        <v>3.13866666797444E9</v>
      </c>
      <c r="H11464" s="4" t="s">
        <v>39</v>
      </c>
      <c r="I11464" s="4" t="s">
        <v>39</v>
      </c>
      <c r="J11464" s="4" t="str">
        <f t="shared" si="2"/>
        <v>#VALUE!</v>
      </c>
      <c r="K11464" s="5" t="str">
        <f t="shared" si="3"/>
        <v>#VALUE!</v>
      </c>
      <c r="L11464" s="5" t="str">
        <f t="shared" si="4"/>
        <v>#VALUE!</v>
      </c>
      <c r="M11464" s="5" t="str">
        <f t="shared" si="5"/>
        <v>#VALUE!</v>
      </c>
      <c r="N11464" s="4" t="b">
        <v>1</v>
      </c>
      <c r="O11464" s="4" t="b">
        <v>1</v>
      </c>
      <c r="P11464" s="4" t="b">
        <v>1</v>
      </c>
      <c r="Q11464" s="4" t="b">
        <v>0</v>
      </c>
      <c r="R11464" s="4" t="s">
        <v>39</v>
      </c>
      <c r="S11464" s="4">
        <v>9.12179038765797</v>
      </c>
      <c r="T11464" s="4">
        <v>-4.23666791843199E8</v>
      </c>
    </row>
    <row r="11465" ht="12.75" customHeight="1">
      <c r="A11465" s="8" t="str">
        <f t="shared" si="1"/>
        <v>Trinidad and Tobago1976</v>
      </c>
      <c r="B11465" s="4" t="s">
        <v>176</v>
      </c>
      <c r="C11465" s="4">
        <v>1976.0</v>
      </c>
      <c r="D11465" s="4">
        <v>7.7677771359298</v>
      </c>
      <c r="E11465" s="4" t="s">
        <v>39</v>
      </c>
      <c r="F11465" s="4">
        <v>2.60901362996948E8</v>
      </c>
      <c r="G11465" s="4">
        <v>2.50042451207402E9</v>
      </c>
      <c r="H11465" s="4" t="s">
        <v>39</v>
      </c>
      <c r="I11465" s="4" t="s">
        <v>39</v>
      </c>
      <c r="J11465" s="4" t="str">
        <f t="shared" si="2"/>
        <v>#VALUE!</v>
      </c>
      <c r="K11465" s="5" t="str">
        <f t="shared" si="3"/>
        <v>#VALUE!</v>
      </c>
      <c r="L11465" s="5" t="str">
        <f t="shared" si="4"/>
        <v>#VALUE!</v>
      </c>
      <c r="M11465" s="5" t="str">
        <f t="shared" si="5"/>
        <v>#VALUE!</v>
      </c>
      <c r="N11465" s="4" t="b">
        <v>0</v>
      </c>
      <c r="O11465" s="4" t="b">
        <v>0</v>
      </c>
      <c r="P11465" s="4" t="b">
        <v>1</v>
      </c>
      <c r="Q11465" s="4" t="b">
        <v>1</v>
      </c>
      <c r="R11465" s="4" t="s">
        <v>39</v>
      </c>
      <c r="S11465" s="4">
        <v>6.40514537866505</v>
      </c>
      <c r="T11465" s="4">
        <v>-6.3824215590042E8</v>
      </c>
    </row>
    <row r="11466" ht="12.75" customHeight="1">
      <c r="A11466" s="8" t="str">
        <f t="shared" si="1"/>
        <v>Trinidad and Tobago1975</v>
      </c>
      <c r="B11466" s="4" t="s">
        <v>176</v>
      </c>
      <c r="C11466" s="4">
        <v>1975.0</v>
      </c>
      <c r="D11466" s="4">
        <v>2.50088816527179</v>
      </c>
      <c r="E11466" s="4" t="s">
        <v>39</v>
      </c>
      <c r="F11466" s="4">
        <v>3.40308239641098E8</v>
      </c>
      <c r="G11466" s="4">
        <v>2.44267028027168E9</v>
      </c>
      <c r="H11466" s="4" t="s">
        <v>39</v>
      </c>
      <c r="I11466" s="4" t="s">
        <v>39</v>
      </c>
      <c r="J11466" s="4" t="str">
        <f t="shared" si="2"/>
        <v>#VALUE!</v>
      </c>
      <c r="K11466" s="5" t="str">
        <f t="shared" si="3"/>
        <v>#VALUE!</v>
      </c>
      <c r="L11466" s="5" t="str">
        <f t="shared" si="4"/>
        <v>#VALUE!</v>
      </c>
      <c r="M11466" s="5" t="str">
        <f t="shared" si="5"/>
        <v>#VALUE!</v>
      </c>
      <c r="N11466" s="4" t="b">
        <v>0</v>
      </c>
      <c r="O11466" s="4" t="b">
        <v>1</v>
      </c>
      <c r="P11466" s="4" t="b">
        <v>1</v>
      </c>
      <c r="Q11466" s="4" t="b">
        <v>1</v>
      </c>
      <c r="R11466" s="4" t="s">
        <v>39</v>
      </c>
      <c r="S11466" s="4">
        <v>1.47796537123553</v>
      </c>
      <c r="T11466" s="4">
        <v>-5.775423180234E7</v>
      </c>
    </row>
    <row r="11467" ht="12.75" customHeight="1">
      <c r="A11467" s="8" t="str">
        <f t="shared" si="1"/>
        <v>Trinidad and Tobago1974</v>
      </c>
      <c r="B11467" s="4" t="s">
        <v>176</v>
      </c>
      <c r="C11467" s="4">
        <v>1974.0</v>
      </c>
      <c r="D11467" s="4">
        <v>3.69958824350672</v>
      </c>
      <c r="E11467" s="4" t="s">
        <v>39</v>
      </c>
      <c r="F11467" s="4" t="s">
        <v>39</v>
      </c>
      <c r="G11467" s="4">
        <v>2.04200115923119E9</v>
      </c>
      <c r="H11467" s="4" t="s">
        <v>39</v>
      </c>
      <c r="I11467" s="4" t="s">
        <v>39</v>
      </c>
      <c r="J11467" s="4" t="str">
        <f t="shared" si="2"/>
        <v>#VALUE!</v>
      </c>
      <c r="K11467" s="5" t="str">
        <f t="shared" si="3"/>
        <v>#VALUE!</v>
      </c>
      <c r="L11467" s="5" t="str">
        <f t="shared" si="4"/>
        <v>#VALUE!</v>
      </c>
      <c r="M11467" s="5" t="str">
        <f t="shared" si="5"/>
        <v>#VALUE!</v>
      </c>
      <c r="N11467" s="4" t="b">
        <v>0</v>
      </c>
      <c r="O11467" s="4" t="b">
        <v>1</v>
      </c>
      <c r="P11467" s="4" t="b">
        <v>1</v>
      </c>
      <c r="Q11467" s="4" t="b">
        <v>0</v>
      </c>
      <c r="R11467" s="4" t="s">
        <v>39</v>
      </c>
      <c r="S11467" s="4">
        <v>3.80760400856937</v>
      </c>
      <c r="T11467" s="4">
        <v>-4.00669121040489E8</v>
      </c>
    </row>
    <row r="11468" ht="12.75" customHeight="1">
      <c r="A11468" s="8" t="str">
        <f t="shared" si="1"/>
        <v>Trinidad and Tobago1973</v>
      </c>
      <c r="B11468" s="4" t="s">
        <v>176</v>
      </c>
      <c r="C11468" s="4">
        <v>1973.0</v>
      </c>
      <c r="D11468" s="4">
        <v>2.99825064261252</v>
      </c>
      <c r="E11468" s="4" t="s">
        <v>39</v>
      </c>
      <c r="F11468" s="4" t="s">
        <v>39</v>
      </c>
      <c r="G11468" s="4">
        <v>1.30878573953437E9</v>
      </c>
      <c r="H11468" s="4" t="s">
        <v>39</v>
      </c>
      <c r="I11468" s="4" t="s">
        <v>39</v>
      </c>
      <c r="J11468" s="4" t="str">
        <f t="shared" si="2"/>
        <v>#VALUE!</v>
      </c>
      <c r="K11468" s="5" t="str">
        <f t="shared" si="3"/>
        <v>#VALUE!</v>
      </c>
      <c r="L11468" s="5" t="str">
        <f t="shared" si="4"/>
        <v>#VALUE!</v>
      </c>
      <c r="M11468" s="5" t="str">
        <f t="shared" si="5"/>
        <v>#VALUE!</v>
      </c>
      <c r="N11468" s="4" t="b">
        <v>0</v>
      </c>
      <c r="O11468" s="4" t="b">
        <v>1</v>
      </c>
      <c r="P11468" s="4" t="b">
        <v>1</v>
      </c>
      <c r="Q11468" s="4" t="b">
        <v>0</v>
      </c>
      <c r="R11468" s="4" t="s">
        <v>39</v>
      </c>
      <c r="S11468" s="4">
        <v>1.65642076642045</v>
      </c>
      <c r="T11468" s="4">
        <v>-7.3321541969682E8</v>
      </c>
    </row>
    <row r="11469" ht="12.75" customHeight="1">
      <c r="A11469" s="8" t="str">
        <f t="shared" si="1"/>
        <v>Trinidad and Tobago1972</v>
      </c>
      <c r="B11469" s="4" t="s">
        <v>176</v>
      </c>
      <c r="C11469" s="4">
        <v>1972.0</v>
      </c>
      <c r="D11469" s="4">
        <v>3.49808550705043</v>
      </c>
      <c r="E11469" s="4" t="s">
        <v>39</v>
      </c>
      <c r="F11469" s="4" t="s">
        <v>39</v>
      </c>
      <c r="G11469" s="4">
        <v>1.08339192122162E9</v>
      </c>
      <c r="H11469" s="4" t="s">
        <v>39</v>
      </c>
      <c r="I11469" s="4" t="s">
        <v>39</v>
      </c>
      <c r="J11469" s="4" t="str">
        <f t="shared" si="2"/>
        <v>#VALUE!</v>
      </c>
      <c r="K11469" s="5" t="str">
        <f t="shared" si="3"/>
        <v>#VALUE!</v>
      </c>
      <c r="L11469" s="5" t="str">
        <f t="shared" si="4"/>
        <v>#VALUE!</v>
      </c>
      <c r="M11469" s="5" t="str">
        <f t="shared" si="5"/>
        <v>#VALUE!</v>
      </c>
      <c r="N11469" s="4" t="b">
        <v>0</v>
      </c>
      <c r="O11469" s="4" t="b">
        <v>0</v>
      </c>
      <c r="P11469" s="4" t="b">
        <v>1</v>
      </c>
      <c r="Q11469" s="4" t="b">
        <v>0</v>
      </c>
      <c r="R11469" s="4" t="s">
        <v>39</v>
      </c>
      <c r="S11469" s="4">
        <v>5.78034681913935</v>
      </c>
      <c r="T11469" s="4">
        <v>-2.25393818312749E8</v>
      </c>
    </row>
    <row r="11470" ht="12.75" customHeight="1">
      <c r="A11470" s="8" t="str">
        <f t="shared" si="1"/>
        <v>Trinidad and Tobago1971</v>
      </c>
      <c r="B11470" s="4" t="s">
        <v>176</v>
      </c>
      <c r="C11470" s="4">
        <v>1971.0</v>
      </c>
      <c r="D11470" s="4">
        <v>2.20273665773462</v>
      </c>
      <c r="E11470" s="4" t="s">
        <v>39</v>
      </c>
      <c r="F11470" s="4" t="s">
        <v>39</v>
      </c>
      <c r="G11470" s="4">
        <v>8.96765145619119E8</v>
      </c>
      <c r="H11470" s="4" t="s">
        <v>39</v>
      </c>
      <c r="I11470" s="4" t="s">
        <v>39</v>
      </c>
      <c r="J11470" s="4" t="str">
        <f t="shared" si="2"/>
        <v>#VALUE!</v>
      </c>
      <c r="K11470" s="5" t="str">
        <f t="shared" si="3"/>
        <v>#VALUE!</v>
      </c>
      <c r="L11470" s="5" t="str">
        <f t="shared" si="4"/>
        <v>#VALUE!</v>
      </c>
      <c r="M11470" s="5" t="str">
        <f t="shared" si="5"/>
        <v>#VALUE!</v>
      </c>
      <c r="N11470" s="4" t="b">
        <v>0</v>
      </c>
      <c r="O11470" s="4" t="b">
        <v>1</v>
      </c>
      <c r="P11470" s="4" t="b">
        <v>1</v>
      </c>
      <c r="Q11470" s="4" t="b">
        <v>0</v>
      </c>
      <c r="R11470" s="4" t="s">
        <v>39</v>
      </c>
      <c r="S11470" s="4">
        <v>1.04033582781962</v>
      </c>
      <c r="T11470" s="4">
        <v>-1.86626775602501E8</v>
      </c>
    </row>
    <row r="11471" ht="12.75" customHeight="1">
      <c r="A11471" s="8" t="str">
        <f t="shared" si="1"/>
        <v>Trinidad and Tobago1970</v>
      </c>
      <c r="B11471" s="4" t="s">
        <v>176</v>
      </c>
      <c r="C11471" s="4">
        <v>1970.0</v>
      </c>
      <c r="D11471" s="4">
        <v>6.56008856876229</v>
      </c>
      <c r="E11471" s="4" t="s">
        <v>39</v>
      </c>
      <c r="F11471" s="4" t="s">
        <v>39</v>
      </c>
      <c r="G11471" s="4">
        <v>8.21849999589075E8</v>
      </c>
      <c r="H11471" s="4" t="s">
        <v>39</v>
      </c>
      <c r="I11471" s="4" t="s">
        <v>39</v>
      </c>
      <c r="J11471" s="4" t="str">
        <f t="shared" si="2"/>
        <v>#VALUE!</v>
      </c>
      <c r="K11471" s="5" t="str">
        <f t="shared" si="3"/>
        <v>#VALUE!</v>
      </c>
      <c r="L11471" s="5" t="str">
        <f t="shared" si="4"/>
        <v>#VALUE!</v>
      </c>
      <c r="M11471" s="5" t="str">
        <f t="shared" si="5"/>
        <v>#VALUE!</v>
      </c>
      <c r="N11471" s="4" t="b">
        <v>0</v>
      </c>
      <c r="O11471" s="4" t="b">
        <v>1</v>
      </c>
      <c r="P11471" s="4" t="b">
        <v>1</v>
      </c>
      <c r="Q11471" s="4" t="b">
        <v>0</v>
      </c>
      <c r="R11471" s="4" t="s">
        <v>39</v>
      </c>
      <c r="S11471" s="4">
        <v>3.53363567797224</v>
      </c>
      <c r="T11471" s="4">
        <v>-7.4915146030044E7</v>
      </c>
    </row>
    <row r="11472" ht="12.75" customHeight="1">
      <c r="A11472" s="8" t="str">
        <f t="shared" si="1"/>
        <v>Trinidad and Tobago1969</v>
      </c>
      <c r="B11472" s="4" t="s">
        <v>176</v>
      </c>
      <c r="C11472" s="4">
        <v>1969.0</v>
      </c>
      <c r="D11472" s="4">
        <v>0.127925738872754</v>
      </c>
      <c r="E11472" s="4" t="s">
        <v>39</v>
      </c>
      <c r="F11472" s="4" t="s">
        <v>39</v>
      </c>
      <c r="G11472" s="4">
        <v>7.791999996104E8</v>
      </c>
      <c r="H11472" s="4" t="s">
        <v>39</v>
      </c>
      <c r="I11472" s="4" t="s">
        <v>39</v>
      </c>
      <c r="J11472" s="4" t="str">
        <f t="shared" si="2"/>
        <v>#VALUE!</v>
      </c>
      <c r="K11472" s="5" t="str">
        <f t="shared" si="3"/>
        <v>#VALUE!</v>
      </c>
      <c r="L11472" s="5" t="str">
        <f t="shared" si="4"/>
        <v>#VALUE!</v>
      </c>
      <c r="M11472" s="5" t="str">
        <f t="shared" si="5"/>
        <v>#VALUE!</v>
      </c>
      <c r="N11472" s="4" t="b">
        <v>0</v>
      </c>
      <c r="O11472" s="4" t="b">
        <v>1</v>
      </c>
      <c r="P11472" s="4" t="b">
        <v>0</v>
      </c>
      <c r="Q11472" s="4" t="b">
        <v>0</v>
      </c>
      <c r="R11472" s="4" t="s">
        <v>39</v>
      </c>
      <c r="S11472" s="4">
        <v>2.73068461003507</v>
      </c>
      <c r="T11472" s="4">
        <v>-4.2649999978675E7</v>
      </c>
    </row>
    <row r="11473" ht="12.75" customHeight="1">
      <c r="A11473" s="8" t="str">
        <f t="shared" si="1"/>
        <v>Trinidad and Tobago1968</v>
      </c>
      <c r="B11473" s="4" t="s">
        <v>176</v>
      </c>
      <c r="C11473" s="4">
        <v>1968.0</v>
      </c>
      <c r="D11473" s="4">
        <v>3.7313905628425</v>
      </c>
      <c r="E11473" s="4" t="s">
        <v>39</v>
      </c>
      <c r="F11473" s="4" t="s">
        <v>39</v>
      </c>
      <c r="G11473" s="4">
        <v>7.5889994962055E8</v>
      </c>
      <c r="H11473" s="4" t="s">
        <v>39</v>
      </c>
      <c r="I11473" s="4" t="s">
        <v>39</v>
      </c>
      <c r="J11473" s="4" t="str">
        <f t="shared" si="2"/>
        <v>#VALUE!</v>
      </c>
      <c r="K11473" s="5" t="str">
        <f t="shared" si="3"/>
        <v>#VALUE!</v>
      </c>
      <c r="L11473" s="5" t="str">
        <f t="shared" si="4"/>
        <v>#VALUE!</v>
      </c>
      <c r="M11473" s="5" t="str">
        <f t="shared" si="5"/>
        <v>#VALUE!</v>
      </c>
      <c r="N11473" s="4" t="b">
        <v>0</v>
      </c>
      <c r="O11473" s="4" t="b">
        <v>1</v>
      </c>
      <c r="P11473" s="4" t="b">
        <v>1</v>
      </c>
      <c r="Q11473" s="4" t="b">
        <v>0</v>
      </c>
      <c r="R11473" s="4" t="s">
        <v>39</v>
      </c>
      <c r="S11473" s="4">
        <v>5.21514161490035</v>
      </c>
      <c r="T11473" s="4">
        <v>-2.03000499898499E7</v>
      </c>
    </row>
    <row r="11474" ht="12.75" customHeight="1">
      <c r="A11474" s="8" t="str">
        <f t="shared" si="1"/>
        <v>Trinidad and Tobago1967</v>
      </c>
      <c r="B11474" s="4" t="s">
        <v>176</v>
      </c>
      <c r="C11474" s="4">
        <v>1967.0</v>
      </c>
      <c r="D11474" s="4">
        <v>5.52750969250056</v>
      </c>
      <c r="E11474" s="4" t="s">
        <v>39</v>
      </c>
      <c r="F11474" s="4" t="s">
        <v>39</v>
      </c>
      <c r="G11474" s="4">
        <v>7.61981839095162E8</v>
      </c>
      <c r="H11474" s="4" t="s">
        <v>39</v>
      </c>
      <c r="I11474" s="4" t="s">
        <v>39</v>
      </c>
      <c r="J11474" s="4" t="str">
        <f t="shared" si="2"/>
        <v>#VALUE!</v>
      </c>
      <c r="K11474" s="5" t="str">
        <f t="shared" si="3"/>
        <v>#VALUE!</v>
      </c>
      <c r="L11474" s="5" t="str">
        <f t="shared" si="4"/>
        <v>#VALUE!</v>
      </c>
      <c r="M11474" s="5" t="str">
        <f t="shared" si="5"/>
        <v>#VALUE!</v>
      </c>
      <c r="N11474" s="4" t="b">
        <v>0</v>
      </c>
      <c r="O11474" s="4" t="b">
        <v>0</v>
      </c>
      <c r="P11474" s="4" t="b">
        <v>1</v>
      </c>
      <c r="Q11474" s="4" t="b">
        <v>1</v>
      </c>
      <c r="R11474" s="4" t="s">
        <v>39</v>
      </c>
      <c r="S11474" s="4">
        <v>2.04251771480521</v>
      </c>
      <c r="T11474" s="4">
        <v>3081889.47461199</v>
      </c>
    </row>
    <row r="11475" ht="12.75" customHeight="1">
      <c r="A11475" s="8" t="str">
        <f t="shared" si="1"/>
        <v>Trinidad and Tobago1966</v>
      </c>
      <c r="B11475" s="4" t="s">
        <v>176</v>
      </c>
      <c r="C11475" s="4">
        <v>1966.0</v>
      </c>
      <c r="D11475" s="4">
        <v>9.97432320598469</v>
      </c>
      <c r="E11475" s="4" t="s">
        <v>39</v>
      </c>
      <c r="F11475" s="4" t="s">
        <v>39</v>
      </c>
      <c r="G11475" s="4">
        <v>7.23739857015464E8</v>
      </c>
      <c r="H11475" s="4" t="s">
        <v>39</v>
      </c>
      <c r="I11475" s="4" t="s">
        <v>39</v>
      </c>
      <c r="J11475" s="4" t="str">
        <f t="shared" si="2"/>
        <v>#VALUE!</v>
      </c>
      <c r="K11475" s="5" t="str">
        <f t="shared" si="3"/>
        <v>#VALUE!</v>
      </c>
      <c r="L11475" s="5" t="str">
        <f t="shared" si="4"/>
        <v>#VALUE!</v>
      </c>
      <c r="M11475" s="5" t="str">
        <f t="shared" si="5"/>
        <v>#VALUE!</v>
      </c>
      <c r="N11475" s="4" t="b">
        <v>0</v>
      </c>
      <c r="O11475" s="4" t="b">
        <v>0</v>
      </c>
      <c r="P11475" s="4" t="b">
        <v>1</v>
      </c>
      <c r="Q11475" s="4" t="b">
        <v>1</v>
      </c>
      <c r="R11475" s="4" t="s">
        <v>39</v>
      </c>
      <c r="S11475" s="4">
        <v>4.05682156067668</v>
      </c>
      <c r="T11475" s="4">
        <v>-3.8241982079698E7</v>
      </c>
    </row>
    <row r="11476" ht="12.75" customHeight="1">
      <c r="A11476" s="8" t="str">
        <f t="shared" si="1"/>
        <v>Trinidad and Tobago1965</v>
      </c>
      <c r="B11476" s="4" t="s">
        <v>176</v>
      </c>
      <c r="C11476" s="4">
        <v>1965.0</v>
      </c>
      <c r="D11476" s="4">
        <v>2.78592646665917</v>
      </c>
      <c r="E11476" s="4" t="s">
        <v>39</v>
      </c>
      <c r="F11476" s="4" t="s">
        <v>39</v>
      </c>
      <c r="G11476" s="4">
        <v>7.36573158260197E8</v>
      </c>
      <c r="H11476" s="4" t="s">
        <v>39</v>
      </c>
      <c r="I11476" s="4" t="s">
        <v>39</v>
      </c>
      <c r="J11476" s="4" t="str">
        <f t="shared" si="2"/>
        <v>#VALUE!</v>
      </c>
      <c r="K11476" s="5" t="str">
        <f t="shared" si="3"/>
        <v>#VALUE!</v>
      </c>
      <c r="L11476" s="5" t="str">
        <f t="shared" si="4"/>
        <v>#VALUE!</v>
      </c>
      <c r="M11476" s="5" t="str">
        <f t="shared" si="5"/>
        <v>#VALUE!</v>
      </c>
      <c r="N11476" s="4" t="b">
        <v>0</v>
      </c>
      <c r="O11476" s="4" t="b">
        <v>1</v>
      </c>
      <c r="P11476" s="4" t="b">
        <v>1</v>
      </c>
      <c r="Q11476" s="4" t="b">
        <v>1</v>
      </c>
      <c r="R11476" s="4" t="s">
        <v>39</v>
      </c>
      <c r="S11476" s="4">
        <v>0.693850281194557</v>
      </c>
      <c r="T11476" s="4">
        <v>1.2833301244733E7</v>
      </c>
    </row>
    <row r="11477" ht="12.75" customHeight="1">
      <c r="A11477" s="8" t="str">
        <f t="shared" si="1"/>
        <v>Trinidad and Tobago1964</v>
      </c>
      <c r="B11477" s="4" t="s">
        <v>176</v>
      </c>
      <c r="C11477" s="4">
        <v>1964.0</v>
      </c>
      <c r="D11477" s="4">
        <v>5.57275342897106</v>
      </c>
      <c r="E11477" s="4" t="s">
        <v>39</v>
      </c>
      <c r="F11477" s="4" t="s">
        <v>39</v>
      </c>
      <c r="G11477" s="4">
        <v>7.11897519959574E8</v>
      </c>
      <c r="H11477" s="4" t="s">
        <v>39</v>
      </c>
      <c r="I11477" s="4" t="s">
        <v>39</v>
      </c>
      <c r="J11477" s="4" t="str">
        <f t="shared" si="2"/>
        <v>#VALUE!</v>
      </c>
      <c r="K11477" s="5" t="str">
        <f t="shared" si="3"/>
        <v>#VALUE!</v>
      </c>
      <c r="L11477" s="5" t="str">
        <f t="shared" si="4"/>
        <v>#VALUE!</v>
      </c>
      <c r="M11477" s="5" t="str">
        <f t="shared" si="5"/>
        <v>#VALUE!</v>
      </c>
      <c r="N11477" s="4" t="b">
        <v>0</v>
      </c>
      <c r="O11477" s="4" t="b">
        <v>1</v>
      </c>
      <c r="P11477" s="4" t="b">
        <v>1</v>
      </c>
      <c r="Q11477" s="4" t="b">
        <v>0</v>
      </c>
      <c r="R11477" s="4" t="s">
        <v>39</v>
      </c>
      <c r="S11477" s="4">
        <v>7.63049977210248</v>
      </c>
      <c r="T11477" s="4">
        <v>-2.4675638300623E7</v>
      </c>
    </row>
    <row r="11478" ht="12.75" customHeight="1">
      <c r="A11478" s="8" t="str">
        <f t="shared" si="1"/>
        <v>Trinidad and Tobago1963</v>
      </c>
      <c r="B11478" s="4" t="s">
        <v>176</v>
      </c>
      <c r="C11478" s="4">
        <v>1963.0</v>
      </c>
      <c r="D11478" s="4" t="s">
        <v>39</v>
      </c>
      <c r="E11478" s="4" t="s">
        <v>39</v>
      </c>
      <c r="F11478" s="4" t="s">
        <v>39</v>
      </c>
      <c r="G11478" s="4">
        <v>6.78239329119076E8</v>
      </c>
      <c r="H11478" s="4" t="s">
        <v>39</v>
      </c>
      <c r="I11478" s="4" t="s">
        <v>39</v>
      </c>
      <c r="J11478" s="4" t="str">
        <f t="shared" si="2"/>
        <v>#VALUE!</v>
      </c>
      <c r="K11478" s="5" t="str">
        <f t="shared" si="3"/>
        <v>#VALUE!</v>
      </c>
      <c r="L11478" s="5" t="str">
        <f t="shared" si="4"/>
        <v>#VALUE!</v>
      </c>
      <c r="M11478" s="5" t="str">
        <f t="shared" si="5"/>
        <v>#VALUE!</v>
      </c>
      <c r="N11478" s="4" t="s">
        <v>39</v>
      </c>
      <c r="O11478" s="4" t="s">
        <v>39</v>
      </c>
      <c r="P11478" s="4" t="s">
        <v>39</v>
      </c>
      <c r="Q11478" s="4" t="b">
        <v>0</v>
      </c>
      <c r="R11478" s="4" t="s">
        <v>39</v>
      </c>
      <c r="S11478" s="4">
        <v>5.60459724643465</v>
      </c>
      <c r="T11478" s="4">
        <v>-3.36581908404979E7</v>
      </c>
    </row>
    <row r="11479" ht="12.75" customHeight="1">
      <c r="A11479" s="8" t="str">
        <f t="shared" si="1"/>
        <v>Trinidad and Tobago1962</v>
      </c>
      <c r="B11479" s="4" t="s">
        <v>176</v>
      </c>
      <c r="C11479" s="4">
        <v>1962.0</v>
      </c>
      <c r="D11479" s="4" t="s">
        <v>39</v>
      </c>
      <c r="E11479" s="4" t="s">
        <v>39</v>
      </c>
      <c r="F11479" s="4" t="s">
        <v>39</v>
      </c>
      <c r="G11479" s="4">
        <v>6.19322809768256E8</v>
      </c>
      <c r="H11479" s="4" t="s">
        <v>39</v>
      </c>
      <c r="I11479" s="4" t="s">
        <v>39</v>
      </c>
      <c r="J11479" s="4" t="str">
        <f t="shared" si="2"/>
        <v>#VALUE!</v>
      </c>
      <c r="K11479" s="5" t="str">
        <f t="shared" si="3"/>
        <v>#VALUE!</v>
      </c>
      <c r="L11479" s="5" t="str">
        <f t="shared" si="4"/>
        <v>#VALUE!</v>
      </c>
      <c r="M11479" s="5" t="str">
        <f t="shared" si="5"/>
        <v>#VALUE!</v>
      </c>
      <c r="N11479" s="4" t="s">
        <v>39</v>
      </c>
      <c r="O11479" s="4" t="s">
        <v>39</v>
      </c>
      <c r="P11479" s="4" t="s">
        <v>39</v>
      </c>
      <c r="Q11479" s="4" t="s">
        <v>39</v>
      </c>
      <c r="R11479" s="4" t="s">
        <v>39</v>
      </c>
      <c r="S11479" s="4">
        <v>2.74246314643362</v>
      </c>
      <c r="T11479" s="4">
        <v>-5.891651935082E7</v>
      </c>
    </row>
    <row r="11480" ht="12.75" customHeight="1">
      <c r="A11480" s="8" t="str">
        <f t="shared" si="1"/>
        <v>Trinidad and Tobago1961</v>
      </c>
      <c r="B11480" s="4" t="s">
        <v>176</v>
      </c>
      <c r="C11480" s="4">
        <v>1961.0</v>
      </c>
      <c r="D11480" s="4" t="s">
        <v>39</v>
      </c>
      <c r="E11480" s="4" t="s">
        <v>39</v>
      </c>
      <c r="F11480" s="4" t="s">
        <v>39</v>
      </c>
      <c r="G11480" s="4">
        <v>5.84964620678045E8</v>
      </c>
      <c r="H11480" s="4" t="s">
        <v>39</v>
      </c>
      <c r="I11480" s="4" t="s">
        <v>39</v>
      </c>
      <c r="J11480" s="4" t="str">
        <f t="shared" si="2"/>
        <v>#VALUE!</v>
      </c>
      <c r="K11480" s="5" t="str">
        <f t="shared" si="3"/>
        <v>#VALUE!</v>
      </c>
      <c r="L11480" s="5" t="str">
        <f t="shared" si="4"/>
        <v>#VALUE!</v>
      </c>
      <c r="M11480" s="5" t="str">
        <f t="shared" si="5"/>
        <v>#VALUE!</v>
      </c>
      <c r="N11480" s="4" t="s">
        <v>39</v>
      </c>
      <c r="O11480" s="4" t="s">
        <v>39</v>
      </c>
      <c r="P11480" s="4" t="s">
        <v>39</v>
      </c>
      <c r="Q11480" s="4" t="s">
        <v>39</v>
      </c>
      <c r="R11480" s="4" t="s">
        <v>39</v>
      </c>
      <c r="S11480" s="4">
        <v>14.037070864503</v>
      </c>
      <c r="T11480" s="4">
        <v>-3.43581890902109E7</v>
      </c>
    </row>
    <row r="11481" ht="12.75" customHeight="1">
      <c r="A11481" s="8" t="str">
        <f t="shared" si="1"/>
        <v>Trinidad and Tobago1960</v>
      </c>
      <c r="B11481" s="4" t="s">
        <v>176</v>
      </c>
      <c r="C11481" s="4">
        <v>1960.0</v>
      </c>
      <c r="D11481" s="4" t="s">
        <v>39</v>
      </c>
      <c r="E11481" s="4" t="s">
        <v>39</v>
      </c>
      <c r="F11481" s="4" t="s">
        <v>39</v>
      </c>
      <c r="G11481" s="4">
        <v>5.35673252260337E8</v>
      </c>
      <c r="H11481" s="4" t="s">
        <v>39</v>
      </c>
      <c r="I11481" s="4" t="s">
        <v>39</v>
      </c>
      <c r="J11481" s="4" t="str">
        <f t="shared" si="2"/>
        <v>#VALUE!</v>
      </c>
      <c r="K11481" s="5" t="str">
        <f t="shared" si="3"/>
        <v>#VALUE!</v>
      </c>
      <c r="L11481" s="5" t="str">
        <f t="shared" si="4"/>
        <v>#VALUE!</v>
      </c>
      <c r="M11481" s="5" t="str">
        <f t="shared" si="5"/>
        <v>#VALUE!</v>
      </c>
      <c r="N11481" s="4" t="s">
        <v>39</v>
      </c>
      <c r="O11481" s="4" t="s">
        <v>39</v>
      </c>
      <c r="P11481" s="4" t="s">
        <v>39</v>
      </c>
      <c r="Q11481" s="4" t="s">
        <v>39</v>
      </c>
      <c r="R11481" s="4" t="s">
        <v>39</v>
      </c>
      <c r="S11481" s="4" t="s">
        <v>39</v>
      </c>
      <c r="T11481" s="4">
        <v>-4.9291368417708E7</v>
      </c>
    </row>
    <row r="11482" ht="12.75" customHeight="1">
      <c r="A11482" s="8" t="str">
        <f t="shared" si="1"/>
        <v>Tunisia2022</v>
      </c>
      <c r="B11482" s="4" t="s">
        <v>177</v>
      </c>
      <c r="C11482" s="4">
        <v>2022.0</v>
      </c>
      <c r="D11482" s="4" t="s">
        <v>39</v>
      </c>
      <c r="E11482" s="4" t="s">
        <v>39</v>
      </c>
      <c r="F11482" s="4" t="s">
        <v>39</v>
      </c>
      <c r="G11482" s="4">
        <v>4.66649489516571E10</v>
      </c>
      <c r="H11482" s="4" t="s">
        <v>39</v>
      </c>
      <c r="I11482" s="4" t="s">
        <v>39</v>
      </c>
      <c r="J11482" s="4" t="str">
        <f t="shared" si="2"/>
        <v>#VALUE!</v>
      </c>
      <c r="K11482" s="5" t="str">
        <f t="shared" si="3"/>
        <v>#VALUE!</v>
      </c>
      <c r="L11482" s="5" t="str">
        <f t="shared" si="4"/>
        <v>#VALUE!</v>
      </c>
      <c r="M11482" s="5" t="str">
        <f t="shared" si="5"/>
        <v>#VALUE!</v>
      </c>
      <c r="N11482" s="4" t="s">
        <v>39</v>
      </c>
      <c r="O11482" s="4" t="s">
        <v>39</v>
      </c>
      <c r="P11482" s="4" t="s">
        <v>39</v>
      </c>
      <c r="Q11482" s="4" t="s">
        <v>39</v>
      </c>
      <c r="R11482" s="4">
        <v>15.48166178338</v>
      </c>
      <c r="S11482" s="4">
        <v>2.52176144892499</v>
      </c>
      <c r="T11482" s="4" t="s">
        <v>39</v>
      </c>
    </row>
    <row r="11483" ht="12.75" customHeight="1">
      <c r="A11483" s="8" t="str">
        <f t="shared" si="1"/>
        <v>Tunisia2021</v>
      </c>
      <c r="B11483" s="4" t="s">
        <v>177</v>
      </c>
      <c r="C11483" s="4">
        <v>2021.0</v>
      </c>
      <c r="D11483" s="4">
        <v>3.34280247699171</v>
      </c>
      <c r="E11483" s="4">
        <v>-2.22694614214908E9</v>
      </c>
      <c r="F11483" s="4">
        <v>-2.78095999236587E9</v>
      </c>
      <c r="G11483" s="4">
        <v>4.66872987093541E10</v>
      </c>
      <c r="H11483" s="4">
        <v>25.5911235165116</v>
      </c>
      <c r="I11483" s="4">
        <v>33.183782930717</v>
      </c>
      <c r="J11483" s="4">
        <f t="shared" si="2"/>
        <v>1194780427923</v>
      </c>
      <c r="K11483" s="5">
        <f t="shared" si="3"/>
        <v>1549261185993</v>
      </c>
      <c r="L11483" s="5">
        <f t="shared" si="4"/>
        <v>354480758069</v>
      </c>
      <c r="M11483" s="5">
        <f t="shared" si="5"/>
        <v>7.592659414</v>
      </c>
      <c r="N11483" s="4" t="s">
        <v>39</v>
      </c>
      <c r="O11483" s="4" t="s">
        <v>39</v>
      </c>
      <c r="P11483" s="4" t="s">
        <v>39</v>
      </c>
      <c r="Q11483" s="4" t="s">
        <v>39</v>
      </c>
      <c r="R11483" s="4">
        <v>17.57513306029</v>
      </c>
      <c r="S11483" s="4">
        <v>4.40536200269952</v>
      </c>
      <c r="T11483" s="4">
        <v>2.23497576970062E7</v>
      </c>
    </row>
    <row r="11484" ht="12.75" customHeight="1">
      <c r="A11484" s="8" t="str">
        <f t="shared" si="1"/>
        <v>Tunisia2020</v>
      </c>
      <c r="B11484" s="4" t="s">
        <v>177</v>
      </c>
      <c r="C11484" s="4">
        <v>2020.0</v>
      </c>
      <c r="D11484" s="4">
        <v>-8.73497572718397</v>
      </c>
      <c r="E11484" s="4">
        <v>-2.52196782742086E9</v>
      </c>
      <c r="F11484" s="4">
        <v>-2.53349650204603E9</v>
      </c>
      <c r="G11484" s="4">
        <v>4.25384626781201E10</v>
      </c>
      <c r="H11484" s="4">
        <v>25.4621798577258</v>
      </c>
      <c r="I11484" s="4">
        <v>34.5146448248164</v>
      </c>
      <c r="J11484" s="4">
        <f t="shared" si="2"/>
        <v>1083121987581</v>
      </c>
      <c r="K11484" s="5">
        <f t="shared" si="3"/>
        <v>1468199930729</v>
      </c>
      <c r="L11484" s="5">
        <f t="shared" si="4"/>
        <v>385077943148</v>
      </c>
      <c r="M11484" s="5">
        <f t="shared" si="5"/>
        <v>9.052464967</v>
      </c>
      <c r="N11484" s="4" t="b">
        <v>1</v>
      </c>
      <c r="O11484" s="4" t="b">
        <v>1</v>
      </c>
      <c r="P11484" s="4" t="b">
        <v>0</v>
      </c>
      <c r="Q11484" s="4" t="s">
        <v>39</v>
      </c>
      <c r="R11484" s="4">
        <v>16.68524672744</v>
      </c>
      <c r="S11484" s="4">
        <v>-8.81787876669556</v>
      </c>
      <c r="T11484" s="4">
        <v>-4.148836031234E9</v>
      </c>
    </row>
    <row r="11485" ht="12.75" customHeight="1">
      <c r="A11485" s="8" t="str">
        <f t="shared" si="1"/>
        <v>Tunisia2019</v>
      </c>
      <c r="B11485" s="4" t="s">
        <v>177</v>
      </c>
      <c r="C11485" s="4">
        <v>2019.0</v>
      </c>
      <c r="D11485" s="4">
        <v>1.39882822051615</v>
      </c>
      <c r="E11485" s="4">
        <v>-4.23592098616041E8</v>
      </c>
      <c r="F11485" s="4">
        <v>-3.39056944554883E9</v>
      </c>
      <c r="G11485" s="4">
        <v>4.19056376586053E10</v>
      </c>
      <c r="H11485" s="4">
        <v>26.0116360911751</v>
      </c>
      <c r="I11485" s="4">
        <v>29.6260994456416</v>
      </c>
      <c r="J11485" s="4">
        <f t="shared" si="2"/>
        <v>1090034196944</v>
      </c>
      <c r="K11485" s="5">
        <f t="shared" si="3"/>
        <v>1241500588607</v>
      </c>
      <c r="L11485" s="5">
        <f t="shared" si="4"/>
        <v>151466391663</v>
      </c>
      <c r="M11485" s="5">
        <f t="shared" si="5"/>
        <v>3.614463354</v>
      </c>
      <c r="N11485" s="4" t="b">
        <v>1</v>
      </c>
      <c r="O11485" s="4" t="b">
        <v>1</v>
      </c>
      <c r="P11485" s="4" t="b">
        <v>0</v>
      </c>
      <c r="Q11485" s="4" t="b">
        <v>0</v>
      </c>
      <c r="R11485" s="4">
        <v>15.15883097077</v>
      </c>
      <c r="S11485" s="4">
        <v>1.58801280656924</v>
      </c>
      <c r="T11485" s="4">
        <v>-6.32825019514801E8</v>
      </c>
    </row>
    <row r="11486" ht="12.75" customHeight="1">
      <c r="A11486" s="8" t="str">
        <f t="shared" si="1"/>
        <v>Tunisia2018</v>
      </c>
      <c r="B11486" s="4" t="s">
        <v>177</v>
      </c>
      <c r="C11486" s="4">
        <v>2018.0</v>
      </c>
      <c r="D11486" s="4">
        <v>2.54743872710807</v>
      </c>
      <c r="E11486" s="4">
        <v>-7.62146597252012E8</v>
      </c>
      <c r="F11486" s="4">
        <v>-4.61685514948492E9</v>
      </c>
      <c r="G11486" s="4">
        <v>4.26865098355287E10</v>
      </c>
      <c r="H11486" s="4">
        <v>24.4193332688713</v>
      </c>
      <c r="I11486" s="4">
        <v>28.6846602457198</v>
      </c>
      <c r="J11486" s="4">
        <f t="shared" si="2"/>
        <v>1042376109759</v>
      </c>
      <c r="K11486" s="5">
        <f t="shared" si="3"/>
        <v>1224448031708</v>
      </c>
      <c r="L11486" s="5">
        <f t="shared" si="4"/>
        <v>182071921949</v>
      </c>
      <c r="M11486" s="5">
        <f t="shared" si="5"/>
        <v>4.265326977</v>
      </c>
      <c r="N11486" s="4" t="b">
        <v>0</v>
      </c>
      <c r="O11486" s="4" t="b">
        <v>0</v>
      </c>
      <c r="P11486" s="4" t="b">
        <v>1</v>
      </c>
      <c r="Q11486" s="4" t="b">
        <v>1</v>
      </c>
      <c r="R11486" s="4">
        <v>15.45525397051</v>
      </c>
      <c r="S11486" s="4">
        <v>2.6248283182041</v>
      </c>
      <c r="T11486" s="4">
        <v>7.808721769234E8</v>
      </c>
    </row>
    <row r="11487" ht="12.75" customHeight="1">
      <c r="A11487" s="8" t="str">
        <f t="shared" si="1"/>
        <v>Tunisia2017</v>
      </c>
      <c r="B11487" s="4" t="s">
        <v>177</v>
      </c>
      <c r="C11487" s="4">
        <v>2017.0</v>
      </c>
      <c r="D11487" s="4">
        <v>2.2378386821871</v>
      </c>
      <c r="E11487" s="4">
        <v>-1.43047512826677E9</v>
      </c>
      <c r="F11487" s="4">
        <v>-4.22240821682838E9</v>
      </c>
      <c r="G11487" s="4">
        <v>4.21635305909462E10</v>
      </c>
      <c r="H11487" s="4">
        <v>23.1173888660614</v>
      </c>
      <c r="I11487" s="4">
        <v>28.7247241389618</v>
      </c>
      <c r="J11487" s="4">
        <f t="shared" si="2"/>
        <v>974710732637</v>
      </c>
      <c r="K11487" s="5">
        <f t="shared" si="3"/>
        <v>1211135784950</v>
      </c>
      <c r="L11487" s="5">
        <f t="shared" si="4"/>
        <v>236425052313</v>
      </c>
      <c r="M11487" s="5">
        <f t="shared" si="5"/>
        <v>5.607335273</v>
      </c>
      <c r="N11487" s="4" t="b">
        <v>0</v>
      </c>
      <c r="O11487" s="4" t="b">
        <v>0</v>
      </c>
      <c r="P11487" s="4" t="b">
        <v>1</v>
      </c>
      <c r="Q11487" s="4" t="b">
        <v>1</v>
      </c>
      <c r="R11487" s="4">
        <v>15.35247971022</v>
      </c>
      <c r="S11487" s="4">
        <v>2.23783867965943</v>
      </c>
      <c r="T11487" s="4">
        <v>-5.22979244582504E8</v>
      </c>
    </row>
    <row r="11488" ht="12.75" customHeight="1">
      <c r="A11488" s="8" t="str">
        <f t="shared" si="1"/>
        <v>Tunisia2016</v>
      </c>
      <c r="B11488" s="4" t="s">
        <v>177</v>
      </c>
      <c r="C11488" s="4">
        <v>2016.0</v>
      </c>
      <c r="D11488" s="4">
        <v>1.11742585685965</v>
      </c>
      <c r="E11488" s="4">
        <v>-1.67868742548948E9</v>
      </c>
      <c r="F11488" s="4">
        <v>-3.78341428593598E9</v>
      </c>
      <c r="G11488" s="4">
        <v>4.43600657966202E10</v>
      </c>
      <c r="H11488" s="4">
        <v>21.3442895833088</v>
      </c>
      <c r="I11488" s="4">
        <v>27.2132363605369</v>
      </c>
      <c r="J11488" s="4">
        <f t="shared" si="2"/>
        <v>946834090298</v>
      </c>
      <c r="K11488" s="5">
        <f t="shared" si="3"/>
        <v>1207180955492</v>
      </c>
      <c r="L11488" s="5">
        <f t="shared" si="4"/>
        <v>260346865195</v>
      </c>
      <c r="M11488" s="5">
        <f t="shared" si="5"/>
        <v>5.868946777</v>
      </c>
      <c r="N11488" s="4" t="b">
        <v>0</v>
      </c>
      <c r="O11488" s="4" t="b">
        <v>1</v>
      </c>
      <c r="P11488" s="4" t="b">
        <v>0</v>
      </c>
      <c r="Q11488" s="4" t="b">
        <v>1</v>
      </c>
      <c r="R11488" s="4">
        <v>15.49878714971</v>
      </c>
      <c r="S11488" s="4">
        <v>1.11742594891074</v>
      </c>
      <c r="T11488" s="4">
        <v>2.196535205674E9</v>
      </c>
    </row>
    <row r="11489" ht="12.75" customHeight="1">
      <c r="A11489" s="8" t="str">
        <f t="shared" si="1"/>
        <v>Tunisia2015</v>
      </c>
      <c r="B11489" s="4" t="s">
        <v>177</v>
      </c>
      <c r="C11489" s="4">
        <v>2015.0</v>
      </c>
      <c r="D11489" s="4">
        <v>0.967703184452487</v>
      </c>
      <c r="E11489" s="4">
        <v>-1.42713337981659E9</v>
      </c>
      <c r="F11489" s="4">
        <v>-3.92373669789078E9</v>
      </c>
      <c r="G11489" s="4">
        <v>4.57794940419295E10</v>
      </c>
      <c r="H11489" s="4">
        <v>22.4958895493495</v>
      </c>
      <c r="I11489" s="4">
        <v>27.4444460175849</v>
      </c>
      <c r="J11489" s="4">
        <f t="shared" si="2"/>
        <v>1029850441592</v>
      </c>
      <c r="K11489" s="5">
        <f t="shared" si="3"/>
        <v>1256392852946</v>
      </c>
      <c r="L11489" s="5">
        <f t="shared" si="4"/>
        <v>226542411354</v>
      </c>
      <c r="M11489" s="5">
        <f t="shared" si="5"/>
        <v>4.948556468</v>
      </c>
      <c r="N11489" s="4" t="b">
        <v>0</v>
      </c>
      <c r="O11489" s="4" t="b">
        <v>1</v>
      </c>
      <c r="P11489" s="4" t="b">
        <v>0</v>
      </c>
      <c r="Q11489" s="4" t="b">
        <v>0</v>
      </c>
      <c r="R11489" s="4">
        <v>15.22119021512</v>
      </c>
      <c r="S11489" s="4">
        <v>0.967703108220121</v>
      </c>
      <c r="T11489" s="4">
        <v>1.41942824530929E9</v>
      </c>
    </row>
    <row r="11490" ht="12.75" customHeight="1">
      <c r="A11490" s="8" t="str">
        <f t="shared" si="1"/>
        <v>Tunisia2014</v>
      </c>
      <c r="B11490" s="4" t="s">
        <v>177</v>
      </c>
      <c r="C11490" s="4">
        <v>2014.0</v>
      </c>
      <c r="D11490" s="4">
        <v>3.0903280553236</v>
      </c>
      <c r="E11490" s="4">
        <v>-6.72975968567138E8</v>
      </c>
      <c r="F11490" s="4">
        <v>-4.4631039509918E9</v>
      </c>
      <c r="G11490" s="4">
        <v>5.0271812920612E10</v>
      </c>
      <c r="H11490" s="4">
        <v>24.5719065040776</v>
      </c>
      <c r="I11490" s="4">
        <v>27.6866526791617</v>
      </c>
      <c r="J11490" s="4">
        <f t="shared" si="2"/>
        <v>1235274286876</v>
      </c>
      <c r="K11490" s="5">
        <f t="shared" si="3"/>
        <v>1391858223885</v>
      </c>
      <c r="L11490" s="5">
        <f t="shared" si="4"/>
        <v>156583937009</v>
      </c>
      <c r="M11490" s="5">
        <f t="shared" si="5"/>
        <v>3.114746175</v>
      </c>
      <c r="N11490" s="4" t="b">
        <v>0</v>
      </c>
      <c r="O11490" s="4" t="b">
        <v>1</v>
      </c>
      <c r="P11490" s="4" t="b">
        <v>1</v>
      </c>
      <c r="Q11490" s="4" t="b">
        <v>0</v>
      </c>
      <c r="R11490" s="4">
        <v>15.02061665168</v>
      </c>
      <c r="S11490" s="4">
        <v>3.09032803070775</v>
      </c>
      <c r="T11490" s="4">
        <v>4.4923188786825E9</v>
      </c>
    </row>
    <row r="11491" ht="12.75" customHeight="1">
      <c r="A11491" s="8" t="str">
        <f t="shared" si="1"/>
        <v>Tunisia2013</v>
      </c>
      <c r="B11491" s="4" t="s">
        <v>177</v>
      </c>
      <c r="C11491" s="4">
        <v>2013.0</v>
      </c>
      <c r="D11491" s="4">
        <v>2.42993090457795</v>
      </c>
      <c r="E11491" s="4">
        <v>-2.56254355741988E9</v>
      </c>
      <c r="F11491" s="4">
        <v>-3.87866166732493E9</v>
      </c>
      <c r="G11491" s="4">
        <v>4.86854364250946E10</v>
      </c>
      <c r="H11491" s="4">
        <v>23.7500596590035</v>
      </c>
      <c r="I11491" s="4">
        <v>30.7976764899283</v>
      </c>
      <c r="J11491" s="4">
        <f t="shared" si="2"/>
        <v>1156282019621</v>
      </c>
      <c r="K11491" s="5">
        <f t="shared" si="3"/>
        <v>1499398320791</v>
      </c>
      <c r="L11491" s="5">
        <f t="shared" si="4"/>
        <v>343116301170</v>
      </c>
      <c r="M11491" s="5">
        <f t="shared" si="5"/>
        <v>7.047616831</v>
      </c>
      <c r="N11491" s="4" t="b">
        <v>0</v>
      </c>
      <c r="O11491" s="4" t="b">
        <v>0</v>
      </c>
      <c r="P11491" s="4" t="b">
        <v>1</v>
      </c>
      <c r="Q11491" s="4" t="b">
        <v>1</v>
      </c>
      <c r="R11491" s="4">
        <v>15.84708159219</v>
      </c>
      <c r="S11491" s="4">
        <v>2.42993096446429</v>
      </c>
      <c r="T11491" s="4">
        <v>-1.5863764955174E9</v>
      </c>
    </row>
    <row r="11492" ht="12.75" customHeight="1">
      <c r="A11492" s="8" t="str">
        <f t="shared" si="1"/>
        <v>Tunisia2012</v>
      </c>
      <c r="B11492" s="4" t="s">
        <v>177</v>
      </c>
      <c r="C11492" s="4">
        <v>2012.0</v>
      </c>
      <c r="D11492" s="4">
        <v>4.21667711732236</v>
      </c>
      <c r="E11492" s="4">
        <v>-1.50602930793866E9</v>
      </c>
      <c r="F11492" s="4">
        <v>-3.72138485917183E9</v>
      </c>
      <c r="G11492" s="4">
        <v>4.73114119097034E10</v>
      </c>
      <c r="H11492" s="4">
        <v>23.4506048812087</v>
      </c>
      <c r="I11492" s="4">
        <v>28.3492298796982</v>
      </c>
      <c r="J11492" s="4">
        <f t="shared" si="2"/>
        <v>1109481227067</v>
      </c>
      <c r="K11492" s="5">
        <f t="shared" si="3"/>
        <v>1341242092161</v>
      </c>
      <c r="L11492" s="5">
        <f t="shared" si="4"/>
        <v>231760865095</v>
      </c>
      <c r="M11492" s="5">
        <f t="shared" si="5"/>
        <v>4.898624998</v>
      </c>
      <c r="N11492" s="4" t="b">
        <v>0</v>
      </c>
      <c r="O11492" s="4" t="b">
        <v>0</v>
      </c>
      <c r="P11492" s="4" t="b">
        <v>1</v>
      </c>
      <c r="Q11492" s="4" t="b">
        <v>1</v>
      </c>
      <c r="R11492" s="4">
        <v>17.34898219783</v>
      </c>
      <c r="S11492" s="4">
        <v>4.21667711535632</v>
      </c>
      <c r="T11492" s="4">
        <v>-1.37402451539119E9</v>
      </c>
    </row>
    <row r="11493" ht="12.75" customHeight="1">
      <c r="A11493" s="8" t="str">
        <f t="shared" si="1"/>
        <v>Tunisia2011</v>
      </c>
      <c r="B11493" s="4" t="s">
        <v>177</v>
      </c>
      <c r="C11493" s="4">
        <v>2011.0</v>
      </c>
      <c r="D11493" s="4">
        <v>-2.04663387785383</v>
      </c>
      <c r="E11493" s="4">
        <v>-6.91282459495395E8</v>
      </c>
      <c r="F11493" s="4">
        <v>-3.38574828039353E9</v>
      </c>
      <c r="G11493" s="4">
        <v>4.81233144304878E10</v>
      </c>
      <c r="H11493" s="4">
        <v>24.6940417403893</v>
      </c>
      <c r="I11493" s="4">
        <v>27.8871974935074</v>
      </c>
      <c r="J11493" s="4">
        <f t="shared" si="2"/>
        <v>1188359135232</v>
      </c>
      <c r="K11493" s="5">
        <f t="shared" si="3"/>
        <v>1342024373565</v>
      </c>
      <c r="L11493" s="5">
        <f t="shared" si="4"/>
        <v>153665238333</v>
      </c>
      <c r="M11493" s="5">
        <f t="shared" si="5"/>
        <v>3.193155753</v>
      </c>
      <c r="N11493" s="4" t="b">
        <v>1</v>
      </c>
      <c r="O11493" s="4" t="b">
        <v>1</v>
      </c>
      <c r="P11493" s="4" t="b">
        <v>0</v>
      </c>
      <c r="Q11493" s="4" t="b">
        <v>1</v>
      </c>
      <c r="R11493" s="4" t="s">
        <v>39</v>
      </c>
      <c r="S11493" s="4">
        <v>-2.04663389535644</v>
      </c>
      <c r="T11493" s="4">
        <v>8.119025207844E8</v>
      </c>
    </row>
    <row r="11494" ht="12.75" customHeight="1">
      <c r="A11494" s="8" t="str">
        <f t="shared" si="1"/>
        <v>Tunisia2010</v>
      </c>
      <c r="B11494" s="4" t="s">
        <v>177</v>
      </c>
      <c r="C11494" s="4">
        <v>2010.0</v>
      </c>
      <c r="D11494" s="4">
        <v>3.51116021280304</v>
      </c>
      <c r="E11494" s="4">
        <v>5.93821152348729E8</v>
      </c>
      <c r="F11494" s="4">
        <v>-2.10444320245913E9</v>
      </c>
      <c r="G11494" s="4">
        <v>4.62060919379628E10</v>
      </c>
      <c r="H11494" s="4">
        <v>23.5421236848533</v>
      </c>
      <c r="I11494" s="4">
        <v>23.9987326589409</v>
      </c>
      <c r="J11494" s="4">
        <f t="shared" si="2"/>
        <v>1087789531397</v>
      </c>
      <c r="K11494" s="5">
        <f t="shared" si="3"/>
        <v>1108887647634</v>
      </c>
      <c r="L11494" s="5">
        <f t="shared" si="4"/>
        <v>21098116236</v>
      </c>
      <c r="M11494" s="5">
        <f t="shared" si="5"/>
        <v>0.4566089741</v>
      </c>
      <c r="N11494" s="4" t="b">
        <v>1</v>
      </c>
      <c r="O11494" s="4" t="b">
        <v>1</v>
      </c>
      <c r="P11494" s="4" t="b">
        <v>1</v>
      </c>
      <c r="Q11494" s="4" t="b">
        <v>0</v>
      </c>
      <c r="R11494" s="4" t="s">
        <v>39</v>
      </c>
      <c r="S11494" s="4">
        <v>2.97113275066512</v>
      </c>
      <c r="T11494" s="4">
        <v>-1.917222492525E9</v>
      </c>
    </row>
    <row r="11495" ht="12.75" customHeight="1">
      <c r="A11495" s="8" t="str">
        <f t="shared" si="1"/>
        <v>Tunisia2009</v>
      </c>
      <c r="B11495" s="4" t="s">
        <v>177</v>
      </c>
      <c r="C11495" s="4">
        <v>2009.0</v>
      </c>
      <c r="D11495" s="4">
        <v>3.04344886229565</v>
      </c>
      <c r="E11495" s="4">
        <v>-2.90960459351552E8</v>
      </c>
      <c r="F11495" s="4">
        <v>-1.23374868082428E9</v>
      </c>
      <c r="G11495" s="4">
        <v>4.34557404973061E10</v>
      </c>
      <c r="H11495" s="4">
        <v>22.0506631739848</v>
      </c>
      <c r="I11495" s="4">
        <v>24.6375761778324</v>
      </c>
      <c r="J11495" s="4">
        <f t="shared" si="2"/>
        <v>958227896682</v>
      </c>
      <c r="K11495" s="5">
        <f t="shared" si="3"/>
        <v>1070644116867</v>
      </c>
      <c r="L11495" s="5">
        <f t="shared" si="4"/>
        <v>112416220184</v>
      </c>
      <c r="M11495" s="5">
        <f t="shared" si="5"/>
        <v>2.586913004</v>
      </c>
      <c r="N11495" s="4" t="b">
        <v>0</v>
      </c>
      <c r="O11495" s="4" t="b">
        <v>0</v>
      </c>
      <c r="P11495" s="4" t="b">
        <v>1</v>
      </c>
      <c r="Q11495" s="4" t="b">
        <v>1</v>
      </c>
      <c r="R11495" s="4" t="s">
        <v>39</v>
      </c>
      <c r="S11495" s="4">
        <v>3.04345012371552</v>
      </c>
      <c r="T11495" s="4">
        <v>-2.7503514406567E9</v>
      </c>
    </row>
    <row r="11496" ht="12.75" customHeight="1">
      <c r="A11496" s="8" t="str">
        <f t="shared" si="1"/>
        <v>Tunisia2008</v>
      </c>
      <c r="B11496" s="4" t="s">
        <v>177</v>
      </c>
      <c r="C11496" s="4">
        <v>2008.0</v>
      </c>
      <c r="D11496" s="4">
        <v>4.23777689136091</v>
      </c>
      <c r="E11496" s="4">
        <v>6.06137237582557E8</v>
      </c>
      <c r="F11496" s="4">
        <v>-1.71124803019133E9</v>
      </c>
      <c r="G11496" s="4">
        <v>4.48594520381178E10</v>
      </c>
      <c r="H11496" s="4">
        <v>23.0510847760561</v>
      </c>
      <c r="I11496" s="4">
        <v>23.6704780378962</v>
      </c>
      <c r="J11496" s="4">
        <f t="shared" si="2"/>
        <v>1034059031938</v>
      </c>
      <c r="K11496" s="5">
        <f t="shared" si="3"/>
        <v>1061844674260</v>
      </c>
      <c r="L11496" s="5">
        <f t="shared" si="4"/>
        <v>27785642322</v>
      </c>
      <c r="M11496" s="5">
        <f t="shared" si="5"/>
        <v>0.6193932618</v>
      </c>
      <c r="N11496" s="4" t="b">
        <v>0</v>
      </c>
      <c r="O11496" s="4" t="b">
        <v>0</v>
      </c>
      <c r="P11496" s="4" t="b">
        <v>1</v>
      </c>
      <c r="Q11496" s="4" t="b">
        <v>1</v>
      </c>
      <c r="R11496" s="4" t="s">
        <v>39</v>
      </c>
      <c r="S11496" s="4">
        <v>4.23778147502819</v>
      </c>
      <c r="T11496" s="4">
        <v>1.40371154081169E9</v>
      </c>
    </row>
    <row r="11497" ht="12.75" customHeight="1">
      <c r="A11497" s="8" t="str">
        <f t="shared" si="1"/>
        <v>Tunisia2007</v>
      </c>
      <c r="B11497" s="4" t="s">
        <v>177</v>
      </c>
      <c r="C11497" s="4">
        <v>2007.0</v>
      </c>
      <c r="D11497" s="4">
        <v>6.70951576459056</v>
      </c>
      <c r="E11497" s="4">
        <v>-8.03464197940021E7</v>
      </c>
      <c r="F11497" s="4">
        <v>-9.16917593959538E8</v>
      </c>
      <c r="G11497" s="4">
        <v>3.89153437432934E10</v>
      </c>
      <c r="H11497" s="4">
        <v>20.8528509783617</v>
      </c>
      <c r="I11497" s="4">
        <v>23.3189743170108</v>
      </c>
      <c r="J11497" s="4">
        <f t="shared" si="2"/>
        <v>811495863851</v>
      </c>
      <c r="K11497" s="5">
        <f t="shared" si="3"/>
        <v>907465901288</v>
      </c>
      <c r="L11497" s="5">
        <f t="shared" si="4"/>
        <v>95970037437</v>
      </c>
      <c r="M11497" s="5">
        <f t="shared" si="5"/>
        <v>2.466123339</v>
      </c>
      <c r="N11497" s="4" t="b">
        <v>0</v>
      </c>
      <c r="O11497" s="4" t="b">
        <v>0</v>
      </c>
      <c r="P11497" s="4" t="b">
        <v>1</v>
      </c>
      <c r="Q11497" s="4" t="b">
        <v>1</v>
      </c>
      <c r="R11497" s="4" t="s">
        <v>39</v>
      </c>
      <c r="S11497" s="4">
        <v>6.70952097453554</v>
      </c>
      <c r="T11497" s="4">
        <v>-5.94410829482439E9</v>
      </c>
    </row>
    <row r="11498" ht="12.75" customHeight="1">
      <c r="A11498" s="8" t="str">
        <f t="shared" si="1"/>
        <v>Tunisia2006</v>
      </c>
      <c r="B11498" s="4" t="s">
        <v>177</v>
      </c>
      <c r="C11498" s="4">
        <v>2006.0</v>
      </c>
      <c r="D11498" s="4">
        <v>5.24410493027681</v>
      </c>
      <c r="E11498" s="4">
        <v>6719899.87108636</v>
      </c>
      <c r="F11498" s="4">
        <v>-6.19372288274075E8</v>
      </c>
      <c r="G11498" s="4">
        <v>3.43766646005898E10</v>
      </c>
      <c r="H11498" s="4">
        <v>20.5180261804932</v>
      </c>
      <c r="I11498" s="4">
        <v>22.8524715429681</v>
      </c>
      <c r="J11498" s="4">
        <f t="shared" si="2"/>
        <v>705341304273</v>
      </c>
      <c r="K11498" s="5">
        <f t="shared" si="3"/>
        <v>785591749527</v>
      </c>
      <c r="L11498" s="5">
        <f t="shared" si="4"/>
        <v>80250445254</v>
      </c>
      <c r="M11498" s="5">
        <f t="shared" si="5"/>
        <v>2.334445362</v>
      </c>
      <c r="N11498" s="4" t="b">
        <v>0</v>
      </c>
      <c r="O11498" s="4" t="b">
        <v>0</v>
      </c>
      <c r="P11498" s="4" t="b">
        <v>1</v>
      </c>
      <c r="Q11498" s="4" t="b">
        <v>1</v>
      </c>
      <c r="R11498" s="4" t="s">
        <v>39</v>
      </c>
      <c r="S11498" s="4">
        <v>5.24409983246916</v>
      </c>
      <c r="T11498" s="4">
        <v>-4.5386791427036E9</v>
      </c>
    </row>
    <row r="11499" ht="12.75" customHeight="1">
      <c r="A11499" s="8" t="str">
        <f t="shared" si="1"/>
        <v>Tunisia2005</v>
      </c>
      <c r="B11499" s="4" t="s">
        <v>177</v>
      </c>
      <c r="C11499" s="4">
        <v>2005.0</v>
      </c>
      <c r="D11499" s="4">
        <v>3.48653935333107</v>
      </c>
      <c r="E11499" s="4">
        <v>-5.50327683074624E7</v>
      </c>
      <c r="F11499" s="4">
        <v>-2.99283200164428E8</v>
      </c>
      <c r="G11499" s="4">
        <v>3.22721784035147E10</v>
      </c>
      <c r="H11499" s="4">
        <v>20.4500419971296</v>
      </c>
      <c r="I11499" s="4">
        <v>23.0388438316042</v>
      </c>
      <c r="J11499" s="4">
        <f t="shared" si="2"/>
        <v>659967403691</v>
      </c>
      <c r="K11499" s="5">
        <f t="shared" si="3"/>
        <v>743513678344</v>
      </c>
      <c r="L11499" s="5">
        <f t="shared" si="4"/>
        <v>83546274654</v>
      </c>
      <c r="M11499" s="5">
        <f t="shared" si="5"/>
        <v>2.588801834</v>
      </c>
      <c r="N11499" s="4" t="b">
        <v>0</v>
      </c>
      <c r="O11499" s="4" t="b">
        <v>1</v>
      </c>
      <c r="P11499" s="4" t="b">
        <v>1</v>
      </c>
      <c r="Q11499" s="4" t="b">
        <v>0</v>
      </c>
      <c r="R11499" s="4" t="s">
        <v>39</v>
      </c>
      <c r="S11499" s="4">
        <v>3.4865455430439</v>
      </c>
      <c r="T11499" s="4">
        <v>-2.10448619707509E9</v>
      </c>
    </row>
    <row r="11500" ht="12.75" customHeight="1">
      <c r="A11500" s="8" t="str">
        <f t="shared" si="1"/>
        <v>Tunisia2004</v>
      </c>
      <c r="B11500" s="4" t="s">
        <v>177</v>
      </c>
      <c r="C11500" s="4">
        <v>2004.0</v>
      </c>
      <c r="D11500" s="4">
        <v>6.23578901315963</v>
      </c>
      <c r="E11500" s="4">
        <v>1.02073850392978E8</v>
      </c>
      <c r="F11500" s="4">
        <v>-4.41762123969595E8</v>
      </c>
      <c r="G11500" s="4">
        <v>3.11838935874103E10</v>
      </c>
      <c r="H11500" s="4">
        <v>20.9204434939588</v>
      </c>
      <c r="I11500" s="4">
        <v>23.0205268510039</v>
      </c>
      <c r="J11500" s="4">
        <f t="shared" si="2"/>
        <v>652380883717</v>
      </c>
      <c r="K11500" s="5">
        <f t="shared" si="3"/>
        <v>717869659648</v>
      </c>
      <c r="L11500" s="5">
        <f t="shared" si="4"/>
        <v>65488775931</v>
      </c>
      <c r="M11500" s="5">
        <f t="shared" si="5"/>
        <v>2.100083357</v>
      </c>
      <c r="N11500" s="4" t="b">
        <v>0</v>
      </c>
      <c r="O11500" s="4" t="b">
        <v>1</v>
      </c>
      <c r="P11500" s="4" t="b">
        <v>1</v>
      </c>
      <c r="Q11500" s="4" t="b">
        <v>0</v>
      </c>
      <c r="R11500" s="4" t="s">
        <v>39</v>
      </c>
      <c r="S11500" s="4">
        <v>6.23579072222647</v>
      </c>
      <c r="T11500" s="4">
        <v>-1.0882848161044E9</v>
      </c>
    </row>
    <row r="11501" ht="12.75" customHeight="1">
      <c r="A11501" s="8" t="str">
        <f t="shared" si="1"/>
        <v>Tunisia2003</v>
      </c>
      <c r="B11501" s="4" t="s">
        <v>177</v>
      </c>
      <c r="C11501" s="4">
        <v>2003.0</v>
      </c>
      <c r="D11501" s="4">
        <v>4.70240766934876</v>
      </c>
      <c r="E11501" s="4">
        <v>-5.6825651994317E7</v>
      </c>
      <c r="F11501" s="4">
        <v>-7.30485399217413E8</v>
      </c>
      <c r="G11501" s="4">
        <v>2.74538951589433E10</v>
      </c>
      <c r="H11501" s="4">
        <v>20.8290195826851</v>
      </c>
      <c r="I11501" s="4">
        <v>23.4732086920185</v>
      </c>
      <c r="J11501" s="4">
        <f t="shared" si="2"/>
        <v>571837719887</v>
      </c>
      <c r="K11501" s="5">
        <f t="shared" si="3"/>
        <v>644431010475</v>
      </c>
      <c r="L11501" s="5">
        <f t="shared" si="4"/>
        <v>72593290588</v>
      </c>
      <c r="M11501" s="5">
        <f t="shared" si="5"/>
        <v>2.644189109</v>
      </c>
      <c r="N11501" s="4" t="b">
        <v>0</v>
      </c>
      <c r="O11501" s="4" t="b">
        <v>0</v>
      </c>
      <c r="P11501" s="4" t="b">
        <v>1</v>
      </c>
      <c r="Q11501" s="4" t="b">
        <v>0</v>
      </c>
      <c r="R11501" s="4" t="s">
        <v>39</v>
      </c>
      <c r="S11501" s="4">
        <v>4.70239953285241</v>
      </c>
      <c r="T11501" s="4">
        <v>-3.729998428467E9</v>
      </c>
    </row>
    <row r="11502" ht="12.75" customHeight="1">
      <c r="A11502" s="8" t="str">
        <f t="shared" si="1"/>
        <v>Tunisia2002</v>
      </c>
      <c r="B11502" s="4" t="s">
        <v>177</v>
      </c>
      <c r="C11502" s="4">
        <v>2002.0</v>
      </c>
      <c r="D11502" s="4">
        <v>1.32255981458993</v>
      </c>
      <c r="E11502" s="4">
        <v>2.41400375324101E7</v>
      </c>
      <c r="F11502" s="4">
        <v>-7.46061146018946E8</v>
      </c>
      <c r="G11502" s="4">
        <v>2.31416111788428E10</v>
      </c>
      <c r="H11502" s="4">
        <v>21.5774378239655</v>
      </c>
      <c r="I11502" s="4">
        <v>24.1247380134544</v>
      </c>
      <c r="J11502" s="4">
        <f t="shared" si="2"/>
        <v>499336676358</v>
      </c>
      <c r="K11502" s="5">
        <f t="shared" si="3"/>
        <v>558285306899</v>
      </c>
      <c r="L11502" s="5">
        <f t="shared" si="4"/>
        <v>58948630541</v>
      </c>
      <c r="M11502" s="5">
        <f t="shared" si="5"/>
        <v>2.547300189</v>
      </c>
      <c r="N11502" s="4" t="b">
        <v>0</v>
      </c>
      <c r="O11502" s="4" t="b">
        <v>1</v>
      </c>
      <c r="P11502" s="4" t="b">
        <v>0</v>
      </c>
      <c r="Q11502" s="4" t="b">
        <v>0</v>
      </c>
      <c r="R11502" s="4" t="s">
        <v>39</v>
      </c>
      <c r="S11502" s="4">
        <v>1.32255714828946</v>
      </c>
      <c r="T11502" s="4">
        <v>-4.31228398010049E9</v>
      </c>
    </row>
    <row r="11503" ht="12.75" customHeight="1">
      <c r="A11503" s="8" t="str">
        <f t="shared" si="1"/>
        <v>Tunisia2001</v>
      </c>
      <c r="B11503" s="4" t="s">
        <v>177</v>
      </c>
      <c r="C11503" s="4">
        <v>2001.0</v>
      </c>
      <c r="D11503" s="4">
        <v>3.79626950360048</v>
      </c>
      <c r="E11503" s="4">
        <v>-4.78428195966726E7</v>
      </c>
      <c r="F11503" s="4">
        <v>-8.40473687411488E8</v>
      </c>
      <c r="G11503" s="4">
        <v>2.20658401174661E10</v>
      </c>
      <c r="H11503" s="4">
        <v>21.1133753715425</v>
      </c>
      <c r="I11503" s="4">
        <v>23.9878719231861</v>
      </c>
      <c r="J11503" s="4">
        <f t="shared" si="2"/>
        <v>465884365289</v>
      </c>
      <c r="K11503" s="5">
        <f t="shared" si="3"/>
        <v>529312546615</v>
      </c>
      <c r="L11503" s="5">
        <f t="shared" si="4"/>
        <v>63428181327</v>
      </c>
      <c r="M11503" s="5">
        <f t="shared" si="5"/>
        <v>2.874496552</v>
      </c>
      <c r="N11503" s="4" t="b">
        <v>0</v>
      </c>
      <c r="O11503" s="4" t="b">
        <v>1</v>
      </c>
      <c r="P11503" s="4" t="b">
        <v>1</v>
      </c>
      <c r="Q11503" s="4" t="b">
        <v>0</v>
      </c>
      <c r="R11503" s="4" t="s">
        <v>39</v>
      </c>
      <c r="S11503" s="4">
        <v>3.79627166202512</v>
      </c>
      <c r="T11503" s="4">
        <v>-1.0757710613767E9</v>
      </c>
    </row>
    <row r="11504" ht="12.75" customHeight="1">
      <c r="A11504" s="8" t="str">
        <f t="shared" si="1"/>
        <v>Tunisia2000</v>
      </c>
      <c r="B11504" s="4" t="s">
        <v>177</v>
      </c>
      <c r="C11504" s="4">
        <v>2000.0</v>
      </c>
      <c r="D11504" s="4">
        <v>4.3</v>
      </c>
      <c r="E11504" s="4">
        <v>-7.32338437469047E7</v>
      </c>
      <c r="F11504" s="4">
        <v>-8.21488065563407E8</v>
      </c>
      <c r="G11504" s="4">
        <v>2.14735229386803E10</v>
      </c>
      <c r="H11504" s="4">
        <v>20.8288450877017</v>
      </c>
      <c r="I11504" s="4">
        <v>24.0438669026362</v>
      </c>
      <c r="J11504" s="4">
        <f t="shared" si="2"/>
        <v>447268682777</v>
      </c>
      <c r="K11504" s="5">
        <f t="shared" si="3"/>
        <v>516306527468</v>
      </c>
      <c r="L11504" s="5">
        <f t="shared" si="4"/>
        <v>69037844691</v>
      </c>
      <c r="M11504" s="5">
        <f t="shared" si="5"/>
        <v>3.215021815</v>
      </c>
      <c r="N11504" s="4" t="b">
        <v>0</v>
      </c>
      <c r="O11504" s="4" t="b">
        <v>0</v>
      </c>
      <c r="P11504" s="4" t="b">
        <v>1</v>
      </c>
      <c r="Q11504" s="4" t="b">
        <v>1</v>
      </c>
      <c r="R11504" s="4" t="s">
        <v>39</v>
      </c>
      <c r="S11504" s="4">
        <v>4.7099729138049</v>
      </c>
      <c r="T11504" s="4">
        <v>-5.92317178785797E8</v>
      </c>
    </row>
    <row r="11505" ht="12.75" customHeight="1">
      <c r="A11505" s="8" t="str">
        <f t="shared" si="1"/>
        <v>Tunisia1999</v>
      </c>
      <c r="B11505" s="4" t="s">
        <v>177</v>
      </c>
      <c r="C11505" s="4">
        <v>1999.0</v>
      </c>
      <c r="D11505" s="4">
        <v>6.01710812375866</v>
      </c>
      <c r="E11505" s="4">
        <v>-2.55459696829743E7</v>
      </c>
      <c r="F11505" s="4">
        <v>-4.41737444414002E8</v>
      </c>
      <c r="G11505" s="4">
        <v>2.29432021749668E10</v>
      </c>
      <c r="H11505" s="4">
        <v>20.957077691688</v>
      </c>
      <c r="I11505" s="4">
        <v>24.0094890390213</v>
      </c>
      <c r="J11505" s="4">
        <f t="shared" si="2"/>
        <v>480822470477</v>
      </c>
      <c r="K11505" s="5">
        <f t="shared" si="3"/>
        <v>550854561140</v>
      </c>
      <c r="L11505" s="5">
        <f t="shared" si="4"/>
        <v>70032090663</v>
      </c>
      <c r="M11505" s="5">
        <f t="shared" si="5"/>
        <v>3.052411347</v>
      </c>
      <c r="N11505" s="4" t="b">
        <v>0</v>
      </c>
      <c r="O11505" s="4" t="b">
        <v>0</v>
      </c>
      <c r="P11505" s="4" t="b">
        <v>1</v>
      </c>
      <c r="Q11505" s="4" t="b">
        <v>1</v>
      </c>
      <c r="R11505" s="4" t="s">
        <v>39</v>
      </c>
      <c r="S11505" s="4">
        <v>6.05463447898158</v>
      </c>
      <c r="T11505" s="4">
        <v>1.46967923628649E9</v>
      </c>
    </row>
    <row r="11506" ht="12.75" customHeight="1">
      <c r="A11506" s="8" t="str">
        <f t="shared" si="1"/>
        <v>Tunisia1998</v>
      </c>
      <c r="B11506" s="4" t="s">
        <v>177</v>
      </c>
      <c r="C11506" s="4">
        <v>1998.0</v>
      </c>
      <c r="D11506" s="4">
        <v>4.96295992702985</v>
      </c>
      <c r="E11506" s="4">
        <v>3.21714926357125E7</v>
      </c>
      <c r="F11506" s="4">
        <v>-6.75316691914202E8</v>
      </c>
      <c r="G11506" s="4">
        <v>2.1802893587126E10</v>
      </c>
      <c r="H11506" s="4">
        <v>21.3388454284072</v>
      </c>
      <c r="I11506" s="4">
        <v>24.1764323006825</v>
      </c>
      <c r="J11506" s="4">
        <f t="shared" si="2"/>
        <v>465248576148</v>
      </c>
      <c r="K11506" s="5">
        <f t="shared" si="3"/>
        <v>527116180768</v>
      </c>
      <c r="L11506" s="5">
        <f t="shared" si="4"/>
        <v>61867604620</v>
      </c>
      <c r="M11506" s="5">
        <f t="shared" si="5"/>
        <v>2.837586872</v>
      </c>
      <c r="N11506" s="4" t="b">
        <v>0</v>
      </c>
      <c r="O11506" s="4" t="b">
        <v>0</v>
      </c>
      <c r="P11506" s="4" t="b">
        <v>1</v>
      </c>
      <c r="Q11506" s="4" t="b">
        <v>1</v>
      </c>
      <c r="R11506" s="4" t="s">
        <v>39</v>
      </c>
      <c r="S11506" s="4">
        <v>4.78376247825665</v>
      </c>
      <c r="T11506" s="4">
        <v>-1.1403085878408E9</v>
      </c>
    </row>
    <row r="11507" ht="12.75" customHeight="1">
      <c r="A11507" s="8" t="str">
        <f t="shared" si="1"/>
        <v>Tunisia1997</v>
      </c>
      <c r="B11507" s="4" t="s">
        <v>177</v>
      </c>
      <c r="C11507" s="4">
        <v>1997.0</v>
      </c>
      <c r="D11507" s="4">
        <v>5.72519013960732</v>
      </c>
      <c r="E11507" s="4">
        <v>-8.84848489772158E7</v>
      </c>
      <c r="F11507" s="4">
        <v>-5.94986022048243E8</v>
      </c>
      <c r="G11507" s="4">
        <v>2.07462041007016E10</v>
      </c>
      <c r="H11507" s="4">
        <v>20.8267406479015</v>
      </c>
      <c r="I11507" s="4">
        <v>24.5304300398486</v>
      </c>
      <c r="J11507" s="4">
        <f t="shared" si="2"/>
        <v>432075812234</v>
      </c>
      <c r="K11507" s="5">
        <f t="shared" si="3"/>
        <v>508913308285</v>
      </c>
      <c r="L11507" s="5">
        <f t="shared" si="4"/>
        <v>76837496051</v>
      </c>
      <c r="M11507" s="5">
        <f t="shared" si="5"/>
        <v>3.703689392</v>
      </c>
      <c r="N11507" s="4" t="b">
        <v>0</v>
      </c>
      <c r="O11507" s="4" t="b">
        <v>0</v>
      </c>
      <c r="P11507" s="4" t="b">
        <v>1</v>
      </c>
      <c r="Q11507" s="4" t="b">
        <v>0</v>
      </c>
      <c r="R11507" s="4" t="s">
        <v>39</v>
      </c>
      <c r="S11507" s="4">
        <v>5.44094350107467</v>
      </c>
      <c r="T11507" s="4">
        <v>-1.0566894864244E9</v>
      </c>
    </row>
    <row r="11508" ht="12.75" customHeight="1">
      <c r="A11508" s="8" t="str">
        <f t="shared" si="1"/>
        <v>Tunisia1996</v>
      </c>
      <c r="B11508" s="4" t="s">
        <v>177</v>
      </c>
      <c r="C11508" s="4">
        <v>1996.0</v>
      </c>
      <c r="D11508" s="4">
        <v>6.85468334283609</v>
      </c>
      <c r="E11508" s="4">
        <v>-2.69844427353774E8</v>
      </c>
      <c r="F11508" s="4">
        <v>-4.77702916727307E8</v>
      </c>
      <c r="G11508" s="4">
        <v>1.95871550993502E10</v>
      </c>
      <c r="H11508" s="4">
        <v>21.4985930921416</v>
      </c>
      <c r="I11508" s="4">
        <v>26.6773043143466</v>
      </c>
      <c r="J11508" s="4">
        <f t="shared" si="2"/>
        <v>421096277314</v>
      </c>
      <c r="K11508" s="5">
        <f t="shared" si="3"/>
        <v>522532497238</v>
      </c>
      <c r="L11508" s="5">
        <f t="shared" si="4"/>
        <v>101436219924</v>
      </c>
      <c r="M11508" s="5">
        <f t="shared" si="5"/>
        <v>5.178711222</v>
      </c>
      <c r="N11508" s="4" t="b">
        <v>0</v>
      </c>
      <c r="O11508" s="4" t="b">
        <v>0</v>
      </c>
      <c r="P11508" s="4" t="b">
        <v>1</v>
      </c>
      <c r="Q11508" s="4" t="b">
        <v>1</v>
      </c>
      <c r="R11508" s="4" t="s">
        <v>39</v>
      </c>
      <c r="S11508" s="4">
        <v>7.14608096782061</v>
      </c>
      <c r="T11508" s="4">
        <v>-1.15904900135139E9</v>
      </c>
    </row>
    <row r="11509" ht="12.75" customHeight="1">
      <c r="A11509" s="8" t="str">
        <f t="shared" si="1"/>
        <v>Tunisia1995</v>
      </c>
      <c r="B11509" s="4" t="s">
        <v>177</v>
      </c>
      <c r="C11509" s="4">
        <v>1995.0</v>
      </c>
      <c r="D11509" s="4">
        <v>2.67144883836283</v>
      </c>
      <c r="E11509" s="4">
        <v>-1.76311507798231E8</v>
      </c>
      <c r="F11509" s="4">
        <v>-7.73988897700238E8</v>
      </c>
      <c r="G11509" s="4">
        <v>1.80308765993444E10</v>
      </c>
      <c r="H11509" s="4">
        <v>22.050172224996</v>
      </c>
      <c r="I11509" s="4">
        <v>26.5772433756071</v>
      </c>
      <c r="J11509" s="4">
        <f t="shared" si="2"/>
        <v>397583934383</v>
      </c>
      <c r="K11509" s="5">
        <f t="shared" si="3"/>
        <v>479210995656</v>
      </c>
      <c r="L11509" s="5">
        <f t="shared" si="4"/>
        <v>81627061273</v>
      </c>
      <c r="M11509" s="5">
        <f t="shared" si="5"/>
        <v>4.527071151</v>
      </c>
      <c r="N11509" s="4" t="b">
        <v>0</v>
      </c>
      <c r="O11509" s="4" t="b">
        <v>1</v>
      </c>
      <c r="P11509" s="4" t="b">
        <v>1</v>
      </c>
      <c r="Q11509" s="4" t="b">
        <v>1</v>
      </c>
      <c r="R11509" s="4" t="s">
        <v>39</v>
      </c>
      <c r="S11509" s="4">
        <v>2.35166985086541</v>
      </c>
      <c r="T11509" s="4">
        <v>-1.5562785000058E9</v>
      </c>
    </row>
    <row r="11510" ht="12.75" customHeight="1">
      <c r="A11510" s="8" t="str">
        <f t="shared" si="1"/>
        <v>Tunisia1994</v>
      </c>
      <c r="B11510" s="4" t="s">
        <v>177</v>
      </c>
      <c r="C11510" s="4">
        <v>1994.0</v>
      </c>
      <c r="D11510" s="4">
        <v>3.62766023522522</v>
      </c>
      <c r="E11510" s="4">
        <v>6.8298234804063E7</v>
      </c>
      <c r="F11510" s="4">
        <v>-5.36797749337857E8</v>
      </c>
      <c r="G11510" s="4">
        <v>1.56331717283223E10</v>
      </c>
      <c r="H11510" s="4">
        <v>23.072150333725</v>
      </c>
      <c r="I11510" s="4">
        <v>25.9431682842242</v>
      </c>
      <c r="J11510" s="4">
        <f t="shared" si="2"/>
        <v>360690888309</v>
      </c>
      <c r="K11510" s="5">
        <f t="shared" si="3"/>
        <v>405574004964</v>
      </c>
      <c r="L11510" s="5">
        <f t="shared" si="4"/>
        <v>44883116655</v>
      </c>
      <c r="M11510" s="5">
        <f t="shared" si="5"/>
        <v>2.87101795</v>
      </c>
      <c r="N11510" s="4" t="b">
        <v>0</v>
      </c>
      <c r="O11510" s="4" t="b">
        <v>1</v>
      </c>
      <c r="P11510" s="4" t="b">
        <v>1</v>
      </c>
      <c r="Q11510" s="4" t="b">
        <v>0</v>
      </c>
      <c r="R11510" s="4" t="s">
        <v>39</v>
      </c>
      <c r="S11510" s="4">
        <v>3.17841132209441</v>
      </c>
      <c r="T11510" s="4">
        <v>-2.39770487102209E9</v>
      </c>
    </row>
    <row r="11511" ht="12.75" customHeight="1">
      <c r="A11511" s="8" t="str">
        <f t="shared" si="1"/>
        <v>Tunisia1993</v>
      </c>
      <c r="B11511" s="4" t="s">
        <v>177</v>
      </c>
      <c r="C11511" s="4">
        <v>1993.0</v>
      </c>
      <c r="D11511" s="4">
        <v>2.47707901127534</v>
      </c>
      <c r="E11511" s="4">
        <v>-8951261.04624274</v>
      </c>
      <c r="F11511" s="4">
        <v>-1.32304958945279E9</v>
      </c>
      <c r="G11511" s="4">
        <v>1.46083404594475E10</v>
      </c>
      <c r="H11511" s="4">
        <v>23.4470174852227</v>
      </c>
      <c r="I11511" s="4">
        <v>26.6679523715224</v>
      </c>
      <c r="J11511" s="4">
        <f t="shared" si="2"/>
        <v>342522014183</v>
      </c>
      <c r="K11511" s="5">
        <f t="shared" si="3"/>
        <v>389574527600</v>
      </c>
      <c r="L11511" s="5">
        <f t="shared" si="4"/>
        <v>47052513417</v>
      </c>
      <c r="M11511" s="5">
        <f t="shared" si="5"/>
        <v>3.220934886</v>
      </c>
      <c r="N11511" s="4" t="b">
        <v>0</v>
      </c>
      <c r="O11511" s="4" t="b">
        <v>0</v>
      </c>
      <c r="P11511" s="4" t="b">
        <v>1</v>
      </c>
      <c r="Q11511" s="4" t="b">
        <v>0</v>
      </c>
      <c r="R11511" s="4" t="s">
        <v>39</v>
      </c>
      <c r="S11511" s="4">
        <v>2.18982886145824</v>
      </c>
      <c r="T11511" s="4">
        <v>-1.02483126887479E9</v>
      </c>
    </row>
    <row r="11512" ht="12.75" customHeight="1">
      <c r="A11512" s="8" t="str">
        <f t="shared" si="1"/>
        <v>Tunisia1992</v>
      </c>
      <c r="B11512" s="4" t="s">
        <v>177</v>
      </c>
      <c r="C11512" s="4">
        <v>1992.0</v>
      </c>
      <c r="D11512" s="4">
        <v>8.00869153473949</v>
      </c>
      <c r="E11512" s="4">
        <v>-6.64505737525718E7</v>
      </c>
      <c r="F11512" s="4">
        <v>-1.10353145140014E9</v>
      </c>
      <c r="G11512" s="4">
        <v>1.54967022198771E10</v>
      </c>
      <c r="H11512" s="4">
        <v>22.2502625618566</v>
      </c>
      <c r="I11512" s="4">
        <v>25.70168829128</v>
      </c>
      <c r="J11512" s="4">
        <f t="shared" si="2"/>
        <v>344805693235</v>
      </c>
      <c r="K11512" s="5">
        <f t="shared" si="3"/>
        <v>398291409998</v>
      </c>
      <c r="L11512" s="5">
        <f t="shared" si="4"/>
        <v>53485716763</v>
      </c>
      <c r="M11512" s="5">
        <f t="shared" si="5"/>
        <v>3.451425729</v>
      </c>
      <c r="N11512" s="4" t="b">
        <v>0</v>
      </c>
      <c r="O11512" s="4" t="b">
        <v>0</v>
      </c>
      <c r="P11512" s="4" t="b">
        <v>1</v>
      </c>
      <c r="Q11512" s="4" t="b">
        <v>0</v>
      </c>
      <c r="R11512" s="4" t="s">
        <v>39</v>
      </c>
      <c r="S11512" s="4">
        <v>7.80572887722397</v>
      </c>
      <c r="T11512" s="4">
        <v>8.88361760429599E8</v>
      </c>
    </row>
    <row r="11513" ht="12.75" customHeight="1">
      <c r="A11513" s="8" t="str">
        <f t="shared" si="1"/>
        <v>Tunisia1991</v>
      </c>
      <c r="B11513" s="4" t="s">
        <v>177</v>
      </c>
      <c r="C11513" s="4">
        <v>1991.0</v>
      </c>
      <c r="D11513" s="4">
        <v>4.13837174885353</v>
      </c>
      <c r="E11513" s="4">
        <v>-2.87797346012723E8</v>
      </c>
      <c r="F11513" s="4">
        <v>-4.69381593355835E8</v>
      </c>
      <c r="G11513" s="4">
        <v>1.30747826086957E10</v>
      </c>
      <c r="H11513" s="4">
        <v>22.3748163255426</v>
      </c>
      <c r="I11513" s="4">
        <v>27.6280191099439</v>
      </c>
      <c r="J11513" s="4">
        <f t="shared" si="2"/>
        <v>292545859366</v>
      </c>
      <c r="K11513" s="5">
        <f t="shared" si="3"/>
        <v>361230343771</v>
      </c>
      <c r="L11513" s="5">
        <f t="shared" si="4"/>
        <v>68684484405</v>
      </c>
      <c r="M11513" s="5">
        <f t="shared" si="5"/>
        <v>5.253202784</v>
      </c>
      <c r="N11513" s="4" t="b">
        <v>0</v>
      </c>
      <c r="O11513" s="4" t="b">
        <v>0</v>
      </c>
      <c r="P11513" s="4" t="b">
        <v>1</v>
      </c>
      <c r="Q11513" s="4" t="b">
        <v>0</v>
      </c>
      <c r="R11513" s="4" t="s">
        <v>39</v>
      </c>
      <c r="S11513" s="4">
        <v>3.90454530313198</v>
      </c>
      <c r="T11513" s="4">
        <v>-2.4219196111814E9</v>
      </c>
    </row>
    <row r="11514" ht="12.75" customHeight="1">
      <c r="A11514" s="8" t="str">
        <f t="shared" si="1"/>
        <v>Tunisia1990</v>
      </c>
      <c r="B11514" s="4" t="s">
        <v>177</v>
      </c>
      <c r="C11514" s="4">
        <v>1990.0</v>
      </c>
      <c r="D11514" s="4">
        <v>7.07454198877981</v>
      </c>
      <c r="E11514" s="4" t="s">
        <v>39</v>
      </c>
      <c r="F11514" s="4">
        <v>-4.6337760910816E8</v>
      </c>
      <c r="G11514" s="4">
        <v>1.22905681818182E10</v>
      </c>
      <c r="H11514" s="4" t="s">
        <v>39</v>
      </c>
      <c r="I11514" s="4" t="s">
        <v>39</v>
      </c>
      <c r="J11514" s="4" t="str">
        <f t="shared" si="2"/>
        <v>#VALUE!</v>
      </c>
      <c r="K11514" s="5" t="str">
        <f t="shared" si="3"/>
        <v>#VALUE!</v>
      </c>
      <c r="L11514" s="5" t="str">
        <f t="shared" si="4"/>
        <v>#VALUE!</v>
      </c>
      <c r="M11514" s="5" t="str">
        <f t="shared" si="5"/>
        <v>#VALUE!</v>
      </c>
      <c r="N11514" s="4" t="b">
        <v>0</v>
      </c>
      <c r="O11514" s="4" t="b">
        <v>0</v>
      </c>
      <c r="P11514" s="4" t="b">
        <v>1</v>
      </c>
      <c r="Q11514" s="4" t="b">
        <v>0</v>
      </c>
      <c r="R11514" s="4" t="s">
        <v>39</v>
      </c>
      <c r="S11514" s="4">
        <v>7.94981943665461</v>
      </c>
      <c r="T11514" s="4">
        <v>-7.842144268775E8</v>
      </c>
    </row>
    <row r="11515" ht="12.75" customHeight="1">
      <c r="A11515" s="8" t="str">
        <f t="shared" si="1"/>
        <v>Tunisia1989</v>
      </c>
      <c r="B11515" s="4" t="s">
        <v>177</v>
      </c>
      <c r="C11515" s="4">
        <v>1989.0</v>
      </c>
      <c r="D11515" s="4">
        <v>2.57946582715503</v>
      </c>
      <c r="E11515" s="4" t="s">
        <v>39</v>
      </c>
      <c r="F11515" s="4">
        <v>-2.18050623910954E8</v>
      </c>
      <c r="G11515" s="4">
        <v>1.01018535180853E10</v>
      </c>
      <c r="H11515" s="4" t="s">
        <v>39</v>
      </c>
      <c r="I11515" s="4" t="s">
        <v>39</v>
      </c>
      <c r="J11515" s="4" t="str">
        <f t="shared" si="2"/>
        <v>#VALUE!</v>
      </c>
      <c r="K11515" s="5" t="str">
        <f t="shared" si="3"/>
        <v>#VALUE!</v>
      </c>
      <c r="L11515" s="5" t="str">
        <f t="shared" si="4"/>
        <v>#VALUE!</v>
      </c>
      <c r="M11515" s="5" t="str">
        <f t="shared" si="5"/>
        <v>#VALUE!</v>
      </c>
      <c r="N11515" s="4" t="b">
        <v>0</v>
      </c>
      <c r="O11515" s="4" t="b">
        <v>1</v>
      </c>
      <c r="P11515" s="4" t="b">
        <v>1</v>
      </c>
      <c r="Q11515" s="4" t="b">
        <v>0</v>
      </c>
      <c r="R11515" s="4" t="s">
        <v>39</v>
      </c>
      <c r="S11515" s="4">
        <v>1.74669912824352</v>
      </c>
      <c r="T11515" s="4">
        <v>-2.18871466373289E9</v>
      </c>
    </row>
    <row r="11516" ht="12.75" customHeight="1">
      <c r="A11516" s="8" t="str">
        <f t="shared" si="1"/>
        <v>Tunisia1988</v>
      </c>
      <c r="B11516" s="4" t="s">
        <v>177</v>
      </c>
      <c r="C11516" s="4">
        <v>1988.0</v>
      </c>
      <c r="D11516" s="4">
        <v>0.0711382113820886</v>
      </c>
      <c r="E11516" s="4" t="s">
        <v>39</v>
      </c>
      <c r="F11516" s="4">
        <v>2.09838104073871E8</v>
      </c>
      <c r="G11516" s="4">
        <v>1.00962438007898E10</v>
      </c>
      <c r="H11516" s="4" t="s">
        <v>39</v>
      </c>
      <c r="I11516" s="4" t="s">
        <v>39</v>
      </c>
      <c r="J11516" s="4" t="str">
        <f t="shared" si="2"/>
        <v>#VALUE!</v>
      </c>
      <c r="K11516" s="5" t="str">
        <f t="shared" si="3"/>
        <v>#VALUE!</v>
      </c>
      <c r="L11516" s="5" t="str">
        <f t="shared" si="4"/>
        <v>#VALUE!</v>
      </c>
      <c r="M11516" s="5" t="str">
        <f t="shared" si="5"/>
        <v>#VALUE!</v>
      </c>
      <c r="N11516" s="4" t="b">
        <v>0</v>
      </c>
      <c r="O11516" s="4" t="b">
        <v>1</v>
      </c>
      <c r="P11516" s="4" t="b">
        <v>0</v>
      </c>
      <c r="Q11516" s="4" t="b">
        <v>0</v>
      </c>
      <c r="R11516" s="4" t="s">
        <v>39</v>
      </c>
      <c r="S11516" s="4">
        <v>0.0721590773964209</v>
      </c>
      <c r="T11516" s="4">
        <v>-5609717.2954998</v>
      </c>
    </row>
    <row r="11517" ht="12.75" customHeight="1">
      <c r="A11517" s="8" t="str">
        <f t="shared" si="1"/>
        <v>Tunisia1987</v>
      </c>
      <c r="B11517" s="4" t="s">
        <v>177</v>
      </c>
      <c r="C11517" s="4">
        <v>1987.0</v>
      </c>
      <c r="D11517" s="4">
        <v>6.70136629798316</v>
      </c>
      <c r="E11517" s="4" t="s">
        <v>39</v>
      </c>
      <c r="F11517" s="4">
        <v>-5.43043760276349E7</v>
      </c>
      <c r="G11517" s="4">
        <v>9.69671005988566E9</v>
      </c>
      <c r="H11517" s="4" t="s">
        <v>39</v>
      </c>
      <c r="I11517" s="4" t="s">
        <v>39</v>
      </c>
      <c r="J11517" s="4" t="str">
        <f t="shared" si="2"/>
        <v>#VALUE!</v>
      </c>
      <c r="K11517" s="5" t="str">
        <f t="shared" si="3"/>
        <v>#VALUE!</v>
      </c>
      <c r="L11517" s="5" t="str">
        <f t="shared" si="4"/>
        <v>#VALUE!</v>
      </c>
      <c r="M11517" s="5" t="str">
        <f t="shared" si="5"/>
        <v>#VALUE!</v>
      </c>
      <c r="N11517" s="4" t="b">
        <v>0</v>
      </c>
      <c r="O11517" s="4" t="b">
        <v>1</v>
      </c>
      <c r="P11517" s="4" t="b">
        <v>0</v>
      </c>
      <c r="Q11517" s="4" t="b">
        <v>0</v>
      </c>
      <c r="R11517" s="4" t="s">
        <v>39</v>
      </c>
      <c r="S11517" s="4">
        <v>6.70137109577689</v>
      </c>
      <c r="T11517" s="4">
        <v>-3.9953374090414E8</v>
      </c>
    </row>
    <row r="11518" ht="12.75" customHeight="1">
      <c r="A11518" s="8" t="str">
        <f t="shared" si="1"/>
        <v>Tunisia1986</v>
      </c>
      <c r="B11518" s="4" t="s">
        <v>177</v>
      </c>
      <c r="C11518" s="4">
        <v>1986.0</v>
      </c>
      <c r="D11518" s="4">
        <v>-1.45330198760429</v>
      </c>
      <c r="E11518" s="4" t="s">
        <v>39</v>
      </c>
      <c r="F11518" s="4">
        <v>-6.04511798999827E8</v>
      </c>
      <c r="G11518" s="4">
        <v>9.01780476157991E9</v>
      </c>
      <c r="H11518" s="4" t="s">
        <v>39</v>
      </c>
      <c r="I11518" s="4" t="s">
        <v>39</v>
      </c>
      <c r="J11518" s="4" t="str">
        <f t="shared" si="2"/>
        <v>#VALUE!</v>
      </c>
      <c r="K11518" s="5" t="str">
        <f t="shared" si="3"/>
        <v>#VALUE!</v>
      </c>
      <c r="L11518" s="5" t="str">
        <f t="shared" si="4"/>
        <v>#VALUE!</v>
      </c>
      <c r="M11518" s="5" t="str">
        <f t="shared" si="5"/>
        <v>#VALUE!</v>
      </c>
      <c r="N11518" s="4" t="b">
        <v>1</v>
      </c>
      <c r="O11518" s="4" t="b">
        <v>1</v>
      </c>
      <c r="P11518" s="4" t="b">
        <v>0</v>
      </c>
      <c r="Q11518" s="4" t="b">
        <v>0</v>
      </c>
      <c r="R11518" s="4" t="s">
        <v>39</v>
      </c>
      <c r="S11518" s="4">
        <v>-1.44698841417973</v>
      </c>
      <c r="T11518" s="4">
        <v>-6.78905298305749E8</v>
      </c>
    </row>
    <row r="11519" ht="12.75" customHeight="1">
      <c r="A11519" s="8" t="str">
        <f t="shared" si="1"/>
        <v>Tunisia1985</v>
      </c>
      <c r="B11519" s="4" t="s">
        <v>177</v>
      </c>
      <c r="C11519" s="4">
        <v>1985.0</v>
      </c>
      <c r="D11519" s="4">
        <v>5.66847335140018</v>
      </c>
      <c r="E11519" s="4" t="s">
        <v>39</v>
      </c>
      <c r="F11519" s="4">
        <v>-5.81189241066831E8</v>
      </c>
      <c r="G11519" s="4">
        <v>8.41022773315327E9</v>
      </c>
      <c r="H11519" s="4" t="s">
        <v>39</v>
      </c>
      <c r="I11519" s="4" t="s">
        <v>39</v>
      </c>
      <c r="J11519" s="4" t="str">
        <f t="shared" si="2"/>
        <v>#VALUE!</v>
      </c>
      <c r="K11519" s="5" t="str">
        <f t="shared" si="3"/>
        <v>#VALUE!</v>
      </c>
      <c r="L11519" s="5" t="str">
        <f t="shared" si="4"/>
        <v>#VALUE!</v>
      </c>
      <c r="M11519" s="5" t="str">
        <f t="shared" si="5"/>
        <v>#VALUE!</v>
      </c>
      <c r="N11519" s="4" t="b">
        <v>1</v>
      </c>
      <c r="O11519" s="4" t="b">
        <v>1</v>
      </c>
      <c r="P11519" s="4" t="b">
        <v>1</v>
      </c>
      <c r="Q11519" s="4" t="b">
        <v>0</v>
      </c>
      <c r="R11519" s="4" t="s">
        <v>39</v>
      </c>
      <c r="S11519" s="4">
        <v>5.6485732365982</v>
      </c>
      <c r="T11519" s="4">
        <v>-6.0757702842664E8</v>
      </c>
    </row>
    <row r="11520" ht="12.75" customHeight="1">
      <c r="A11520" s="8" t="str">
        <f t="shared" si="1"/>
        <v>Tunisia1984</v>
      </c>
      <c r="B11520" s="4" t="s">
        <v>177</v>
      </c>
      <c r="C11520" s="4">
        <v>1984.0</v>
      </c>
      <c r="D11520" s="4">
        <v>5.73065902578802</v>
      </c>
      <c r="E11520" s="4" t="s">
        <v>39</v>
      </c>
      <c r="F11520" s="4">
        <v>-7.6464278092933E8</v>
      </c>
      <c r="G11520" s="4">
        <v>8.25453765729164E9</v>
      </c>
      <c r="H11520" s="4" t="s">
        <v>39</v>
      </c>
      <c r="I11520" s="4" t="s">
        <v>39</v>
      </c>
      <c r="J11520" s="4" t="str">
        <f t="shared" si="2"/>
        <v>#VALUE!</v>
      </c>
      <c r="K11520" s="5" t="str">
        <f t="shared" si="3"/>
        <v>#VALUE!</v>
      </c>
      <c r="L11520" s="5" t="str">
        <f t="shared" si="4"/>
        <v>#VALUE!</v>
      </c>
      <c r="M11520" s="5" t="str">
        <f t="shared" si="5"/>
        <v>#VALUE!</v>
      </c>
      <c r="N11520" s="4" t="b">
        <v>0</v>
      </c>
      <c r="O11520" s="4" t="b">
        <v>0</v>
      </c>
      <c r="P11520" s="4" t="b">
        <v>1</v>
      </c>
      <c r="Q11520" s="4" t="b">
        <v>1</v>
      </c>
      <c r="R11520" s="4" t="s">
        <v>39</v>
      </c>
      <c r="S11520" s="4">
        <v>5.74884326252969</v>
      </c>
      <c r="T11520" s="4">
        <v>-1.55690075861629E8</v>
      </c>
    </row>
    <row r="11521" ht="12.75" customHeight="1">
      <c r="A11521" s="8" t="str">
        <f t="shared" si="1"/>
        <v>Tunisia1983</v>
      </c>
      <c r="B11521" s="4" t="s">
        <v>177</v>
      </c>
      <c r="C11521" s="4">
        <v>1983.0</v>
      </c>
      <c r="D11521" s="4">
        <v>4.673825154928</v>
      </c>
      <c r="E11521" s="4" t="s">
        <v>39</v>
      </c>
      <c r="F11521" s="4">
        <v>-5.70151746583469E8</v>
      </c>
      <c r="G11521" s="4">
        <v>8.35058685997354E9</v>
      </c>
      <c r="H11521" s="4" t="s">
        <v>39</v>
      </c>
      <c r="I11521" s="4" t="s">
        <v>39</v>
      </c>
      <c r="J11521" s="4" t="str">
        <f t="shared" si="2"/>
        <v>#VALUE!</v>
      </c>
      <c r="K11521" s="5" t="str">
        <f t="shared" si="3"/>
        <v>#VALUE!</v>
      </c>
      <c r="L11521" s="5" t="str">
        <f t="shared" si="4"/>
        <v>#VALUE!</v>
      </c>
      <c r="M11521" s="5" t="str">
        <f t="shared" si="5"/>
        <v>#VALUE!</v>
      </c>
      <c r="N11521" s="4" t="b">
        <v>0</v>
      </c>
      <c r="O11521" s="4" t="b">
        <v>0</v>
      </c>
      <c r="P11521" s="4" t="b">
        <v>1</v>
      </c>
      <c r="Q11521" s="4" t="b">
        <v>1</v>
      </c>
      <c r="R11521" s="4" t="s">
        <v>39</v>
      </c>
      <c r="S11521" s="4">
        <v>4.68191738527311</v>
      </c>
      <c r="T11521" s="4">
        <v>9.60492026819E7</v>
      </c>
    </row>
    <row r="11522" ht="12.75" customHeight="1">
      <c r="A11522" s="8" t="str">
        <f t="shared" si="1"/>
        <v>Tunisia1982</v>
      </c>
      <c r="B11522" s="4" t="s">
        <v>177</v>
      </c>
      <c r="C11522" s="4">
        <v>1982.0</v>
      </c>
      <c r="D11522" s="4">
        <v>-0.481835583095678</v>
      </c>
      <c r="E11522" s="4" t="s">
        <v>39</v>
      </c>
      <c r="F11522" s="4">
        <v>-6.61940536513707E8</v>
      </c>
      <c r="G11522" s="4">
        <v>8.13357318063032E9</v>
      </c>
      <c r="H11522" s="4" t="s">
        <v>39</v>
      </c>
      <c r="I11522" s="4" t="s">
        <v>39</v>
      </c>
      <c r="J11522" s="4" t="str">
        <f t="shared" si="2"/>
        <v>#VALUE!</v>
      </c>
      <c r="K11522" s="5" t="str">
        <f t="shared" si="3"/>
        <v>#VALUE!</v>
      </c>
      <c r="L11522" s="5" t="str">
        <f t="shared" si="4"/>
        <v>#VALUE!</v>
      </c>
      <c r="M11522" s="5" t="str">
        <f t="shared" si="5"/>
        <v>#VALUE!</v>
      </c>
      <c r="N11522" s="4" t="b">
        <v>1</v>
      </c>
      <c r="O11522" s="4" t="b">
        <v>1</v>
      </c>
      <c r="P11522" s="4" t="b">
        <v>0</v>
      </c>
      <c r="Q11522" s="4" t="b">
        <v>0</v>
      </c>
      <c r="R11522" s="4" t="s">
        <v>39</v>
      </c>
      <c r="S11522" s="4">
        <v>-0.493737604022272</v>
      </c>
      <c r="T11522" s="4">
        <v>-2.1701367934322E8</v>
      </c>
    </row>
    <row r="11523" ht="12.75" customHeight="1">
      <c r="A11523" s="8" t="str">
        <f t="shared" si="1"/>
        <v>Tunisia1981</v>
      </c>
      <c r="B11523" s="4" t="s">
        <v>177</v>
      </c>
      <c r="C11523" s="4">
        <v>1981.0</v>
      </c>
      <c r="D11523" s="4">
        <v>5.52180013925661</v>
      </c>
      <c r="E11523" s="4" t="s">
        <v>39</v>
      </c>
      <c r="F11523" s="4">
        <v>-4.53621122652106E8</v>
      </c>
      <c r="G11523" s="4">
        <v>8.42844246641993E9</v>
      </c>
      <c r="H11523" s="4" t="s">
        <v>39</v>
      </c>
      <c r="I11523" s="4" t="s">
        <v>39</v>
      </c>
      <c r="J11523" s="4" t="str">
        <f t="shared" si="2"/>
        <v>#VALUE!</v>
      </c>
      <c r="K11523" s="5" t="str">
        <f t="shared" si="3"/>
        <v>#VALUE!</v>
      </c>
      <c r="L11523" s="5" t="str">
        <f t="shared" si="4"/>
        <v>#VALUE!</v>
      </c>
      <c r="M11523" s="5" t="str">
        <f t="shared" si="5"/>
        <v>#VALUE!</v>
      </c>
      <c r="N11523" s="4" t="b">
        <v>1</v>
      </c>
      <c r="O11523" s="4" t="b">
        <v>1</v>
      </c>
      <c r="P11523" s="4" t="b">
        <v>1</v>
      </c>
      <c r="Q11523" s="4" t="b">
        <v>0</v>
      </c>
      <c r="R11523" s="4" t="s">
        <v>39</v>
      </c>
      <c r="S11523" s="4">
        <v>5.51407282903942</v>
      </c>
      <c r="T11523" s="4">
        <v>2.9486928578961E8</v>
      </c>
    </row>
    <row r="11524" ht="12.75" customHeight="1">
      <c r="A11524" s="8" t="str">
        <f t="shared" si="1"/>
        <v>Tunisia1980</v>
      </c>
      <c r="B11524" s="4" t="s">
        <v>177</v>
      </c>
      <c r="C11524" s="4">
        <v>1980.0</v>
      </c>
      <c r="D11524" s="4">
        <v>7.40000100478511</v>
      </c>
      <c r="E11524" s="4" t="s">
        <v>39</v>
      </c>
      <c r="F11524" s="4">
        <v>-3.53126383487332E8</v>
      </c>
      <c r="G11524" s="4">
        <v>8.74413435416152E9</v>
      </c>
      <c r="H11524" s="4" t="s">
        <v>39</v>
      </c>
      <c r="I11524" s="4" t="s">
        <v>39</v>
      </c>
      <c r="J11524" s="4" t="str">
        <f t="shared" si="2"/>
        <v>#VALUE!</v>
      </c>
      <c r="K11524" s="5" t="str">
        <f t="shared" si="3"/>
        <v>#VALUE!</v>
      </c>
      <c r="L11524" s="5" t="str">
        <f t="shared" si="4"/>
        <v>#VALUE!</v>
      </c>
      <c r="M11524" s="5" t="str">
        <f t="shared" si="5"/>
        <v>#VALUE!</v>
      </c>
      <c r="N11524" s="4" t="b">
        <v>0</v>
      </c>
      <c r="O11524" s="4" t="b">
        <v>0</v>
      </c>
      <c r="P11524" s="4" t="b">
        <v>1</v>
      </c>
      <c r="Q11524" s="4" t="b">
        <v>1</v>
      </c>
      <c r="R11524" s="4" t="s">
        <v>39</v>
      </c>
      <c r="S11524" s="4">
        <v>7.41873959497985</v>
      </c>
      <c r="T11524" s="4">
        <v>3.15691887741589E8</v>
      </c>
    </row>
    <row r="11525" ht="12.75" customHeight="1">
      <c r="A11525" s="8" t="str">
        <f t="shared" si="1"/>
        <v>Tunisia1979</v>
      </c>
      <c r="B11525" s="4" t="s">
        <v>177</v>
      </c>
      <c r="C11525" s="4">
        <v>1979.0</v>
      </c>
      <c r="D11525" s="4">
        <v>6.5999908883071</v>
      </c>
      <c r="E11525" s="4" t="s">
        <v>39</v>
      </c>
      <c r="F11525" s="4">
        <v>-3.0015069114654E8</v>
      </c>
      <c r="G11525" s="4">
        <v>7.18885507811632E9</v>
      </c>
      <c r="H11525" s="4" t="s">
        <v>39</v>
      </c>
      <c r="I11525" s="4" t="s">
        <v>39</v>
      </c>
      <c r="J11525" s="4" t="str">
        <f t="shared" si="2"/>
        <v>#VALUE!</v>
      </c>
      <c r="K11525" s="5" t="str">
        <f t="shared" si="3"/>
        <v>#VALUE!</v>
      </c>
      <c r="L11525" s="5" t="str">
        <f t="shared" si="4"/>
        <v>#VALUE!</v>
      </c>
      <c r="M11525" s="5" t="str">
        <f t="shared" si="5"/>
        <v>#VALUE!</v>
      </c>
      <c r="N11525" s="4" t="b">
        <v>0</v>
      </c>
      <c r="O11525" s="4" t="b">
        <v>0</v>
      </c>
      <c r="P11525" s="4" t="b">
        <v>1</v>
      </c>
      <c r="Q11525" s="4" t="b">
        <v>1</v>
      </c>
      <c r="R11525" s="4" t="s">
        <v>39</v>
      </c>
      <c r="S11525" s="4">
        <v>6.56752117644017</v>
      </c>
      <c r="T11525" s="4">
        <v>-1.5552792760452E9</v>
      </c>
    </row>
    <row r="11526" ht="12.75" customHeight="1">
      <c r="A11526" s="8" t="str">
        <f t="shared" si="1"/>
        <v>Tunisia1978</v>
      </c>
      <c r="B11526" s="4" t="s">
        <v>177</v>
      </c>
      <c r="C11526" s="4">
        <v>1978.0</v>
      </c>
      <c r="D11526" s="4">
        <v>6.44895820358298</v>
      </c>
      <c r="E11526" s="4" t="s">
        <v>39</v>
      </c>
      <c r="F11526" s="4">
        <v>-4.58946147016421E8</v>
      </c>
      <c r="G11526" s="4">
        <v>5.96846248468108E9</v>
      </c>
      <c r="H11526" s="4" t="s">
        <v>39</v>
      </c>
      <c r="I11526" s="4" t="s">
        <v>39</v>
      </c>
      <c r="J11526" s="4" t="str">
        <f t="shared" si="2"/>
        <v>#VALUE!</v>
      </c>
      <c r="K11526" s="5" t="str">
        <f t="shared" si="3"/>
        <v>#VALUE!</v>
      </c>
      <c r="L11526" s="5" t="str">
        <f t="shared" si="4"/>
        <v>#VALUE!</v>
      </c>
      <c r="M11526" s="5" t="str">
        <f t="shared" si="5"/>
        <v>#VALUE!</v>
      </c>
      <c r="N11526" s="4" t="b">
        <v>0</v>
      </c>
      <c r="O11526" s="4" t="b">
        <v>0</v>
      </c>
      <c r="P11526" s="4" t="b">
        <v>1</v>
      </c>
      <c r="Q11526" s="4" t="b">
        <v>1</v>
      </c>
      <c r="R11526" s="4" t="s">
        <v>39</v>
      </c>
      <c r="S11526" s="4">
        <v>6.44047353293125</v>
      </c>
      <c r="T11526" s="4">
        <v>-1.22039259343523E9</v>
      </c>
    </row>
    <row r="11527" ht="12.75" customHeight="1">
      <c r="A11527" s="8" t="str">
        <f t="shared" si="1"/>
        <v>Tunisia1977</v>
      </c>
      <c r="B11527" s="4" t="s">
        <v>177</v>
      </c>
      <c r="C11527" s="4">
        <v>1977.0</v>
      </c>
      <c r="D11527" s="4">
        <v>5.59863785245548</v>
      </c>
      <c r="E11527" s="4" t="s">
        <v>39</v>
      </c>
      <c r="F11527" s="4">
        <v>-5.66499593347709E8</v>
      </c>
      <c r="G11527" s="4">
        <v>5.10932400932401E9</v>
      </c>
      <c r="H11527" s="4" t="s">
        <v>39</v>
      </c>
      <c r="I11527" s="4" t="s">
        <v>39</v>
      </c>
      <c r="J11527" s="4" t="str">
        <f t="shared" si="2"/>
        <v>#VALUE!</v>
      </c>
      <c r="K11527" s="5" t="str">
        <f t="shared" si="3"/>
        <v>#VALUE!</v>
      </c>
      <c r="L11527" s="5" t="str">
        <f t="shared" si="4"/>
        <v>#VALUE!</v>
      </c>
      <c r="M11527" s="5" t="str">
        <f t="shared" si="5"/>
        <v>#VALUE!</v>
      </c>
      <c r="N11527" s="4" t="b">
        <v>0</v>
      </c>
      <c r="O11527" s="4" t="b">
        <v>0</v>
      </c>
      <c r="P11527" s="4" t="b">
        <v>1</v>
      </c>
      <c r="Q11527" s="4" t="b">
        <v>0</v>
      </c>
      <c r="R11527" s="4" t="s">
        <v>39</v>
      </c>
      <c r="S11527" s="4">
        <v>3.41109584954947</v>
      </c>
      <c r="T11527" s="4">
        <v>-8.5913847535707E8</v>
      </c>
    </row>
    <row r="11528" ht="12.75" customHeight="1">
      <c r="A11528" s="8" t="str">
        <f t="shared" si="1"/>
        <v>Tunisia1976</v>
      </c>
      <c r="B11528" s="4" t="s">
        <v>177</v>
      </c>
      <c r="C11528" s="4">
        <v>1976.0</v>
      </c>
      <c r="D11528" s="4">
        <v>7.93132602709519</v>
      </c>
      <c r="E11528" s="4" t="s">
        <v>39</v>
      </c>
      <c r="F11528" s="4">
        <v>-3.96478340380102E8</v>
      </c>
      <c r="G11528" s="4">
        <v>4.50819195267493E9</v>
      </c>
      <c r="H11528" s="4" t="s">
        <v>39</v>
      </c>
      <c r="I11528" s="4" t="s">
        <v>39</v>
      </c>
      <c r="J11528" s="4" t="str">
        <f t="shared" si="2"/>
        <v>#VALUE!</v>
      </c>
      <c r="K11528" s="5" t="str">
        <f t="shared" si="3"/>
        <v>#VALUE!</v>
      </c>
      <c r="L11528" s="5" t="str">
        <f t="shared" si="4"/>
        <v>#VALUE!</v>
      </c>
      <c r="M11528" s="5" t="str">
        <f t="shared" si="5"/>
        <v>#VALUE!</v>
      </c>
      <c r="N11528" s="4" t="b">
        <v>0</v>
      </c>
      <c r="O11528" s="4" t="b">
        <v>0</v>
      </c>
      <c r="P11528" s="4" t="b">
        <v>1</v>
      </c>
      <c r="Q11528" s="4" t="b">
        <v>0</v>
      </c>
      <c r="R11528" s="4" t="s">
        <v>39</v>
      </c>
      <c r="S11528" s="4">
        <v>7.87685265272428</v>
      </c>
      <c r="T11528" s="4">
        <v>-6.0113205664908E8</v>
      </c>
    </row>
    <row r="11529" ht="12.75" customHeight="1">
      <c r="A11529" s="8" t="str">
        <f t="shared" si="1"/>
        <v>Tunisia1975</v>
      </c>
      <c r="B11529" s="4" t="s">
        <v>177</v>
      </c>
      <c r="C11529" s="4">
        <v>1975.0</v>
      </c>
      <c r="D11529" s="4">
        <v>6.99911620226019</v>
      </c>
      <c r="E11529" s="4" t="s">
        <v>39</v>
      </c>
      <c r="F11529" s="4" t="s">
        <v>39</v>
      </c>
      <c r="G11529" s="4">
        <v>4.32896918543827E9</v>
      </c>
      <c r="H11529" s="4" t="s">
        <v>39</v>
      </c>
      <c r="I11529" s="4" t="s">
        <v>39</v>
      </c>
      <c r="J11529" s="4" t="str">
        <f t="shared" si="2"/>
        <v>#VALUE!</v>
      </c>
      <c r="K11529" s="5" t="str">
        <f t="shared" si="3"/>
        <v>#VALUE!</v>
      </c>
      <c r="L11529" s="5" t="str">
        <f t="shared" si="4"/>
        <v>#VALUE!</v>
      </c>
      <c r="M11529" s="5" t="str">
        <f t="shared" si="5"/>
        <v>#VALUE!</v>
      </c>
      <c r="N11529" s="4" t="b">
        <v>0</v>
      </c>
      <c r="O11529" s="4" t="b">
        <v>0</v>
      </c>
      <c r="P11529" s="4" t="b">
        <v>1</v>
      </c>
      <c r="Q11529" s="4" t="b">
        <v>1</v>
      </c>
      <c r="R11529" s="4" t="s">
        <v>39</v>
      </c>
      <c r="S11529" s="4">
        <v>7.15609990912363</v>
      </c>
      <c r="T11529" s="4">
        <v>-1.7922276723666E8</v>
      </c>
    </row>
    <row r="11530" ht="12.75" customHeight="1">
      <c r="A11530" s="8" t="str">
        <f t="shared" si="1"/>
        <v>Tunisia1974</v>
      </c>
      <c r="B11530" s="4" t="s">
        <v>177</v>
      </c>
      <c r="C11530" s="4">
        <v>1974.0</v>
      </c>
      <c r="D11530" s="4">
        <v>5.63770817011885</v>
      </c>
      <c r="E11530" s="4" t="s">
        <v>39</v>
      </c>
      <c r="F11530" s="4" t="s">
        <v>39</v>
      </c>
      <c r="G11530" s="4">
        <v>3.54586587551792E9</v>
      </c>
      <c r="H11530" s="4" t="s">
        <v>39</v>
      </c>
      <c r="I11530" s="4" t="s">
        <v>39</v>
      </c>
      <c r="J11530" s="4" t="str">
        <f t="shared" si="2"/>
        <v>#VALUE!</v>
      </c>
      <c r="K11530" s="5" t="str">
        <f t="shared" si="3"/>
        <v>#VALUE!</v>
      </c>
      <c r="L11530" s="5" t="str">
        <f t="shared" si="4"/>
        <v>#VALUE!</v>
      </c>
      <c r="M11530" s="5" t="str">
        <f t="shared" si="5"/>
        <v>#VALUE!</v>
      </c>
      <c r="N11530" s="4" t="b">
        <v>0</v>
      </c>
      <c r="O11530" s="4" t="b">
        <v>0</v>
      </c>
      <c r="P11530" s="4" t="b">
        <v>1</v>
      </c>
      <c r="Q11530" s="4" t="b">
        <v>1</v>
      </c>
      <c r="R11530" s="4" t="s">
        <v>39</v>
      </c>
      <c r="S11530" s="4">
        <v>8.0747823343126</v>
      </c>
      <c r="T11530" s="4">
        <v>-7.83103309920349E8</v>
      </c>
    </row>
    <row r="11531" ht="12.75" customHeight="1">
      <c r="A11531" s="8" t="str">
        <f t="shared" si="1"/>
        <v>Tunisia1973</v>
      </c>
      <c r="B11531" s="4" t="s">
        <v>177</v>
      </c>
      <c r="C11531" s="4">
        <v>1973.0</v>
      </c>
      <c r="D11531" s="4">
        <v>0.371069387677856</v>
      </c>
      <c r="E11531" s="4" t="s">
        <v>39</v>
      </c>
      <c r="F11531" s="4" t="s">
        <v>39</v>
      </c>
      <c r="G11531" s="4">
        <v>2.73081446811913E9</v>
      </c>
      <c r="H11531" s="4" t="s">
        <v>39</v>
      </c>
      <c r="I11531" s="4" t="s">
        <v>39</v>
      </c>
      <c r="J11531" s="4" t="str">
        <f t="shared" si="2"/>
        <v>#VALUE!</v>
      </c>
      <c r="K11531" s="5" t="str">
        <f t="shared" si="3"/>
        <v>#VALUE!</v>
      </c>
      <c r="L11531" s="5" t="str">
        <f t="shared" si="4"/>
        <v>#VALUE!</v>
      </c>
      <c r="M11531" s="5" t="str">
        <f t="shared" si="5"/>
        <v>#VALUE!</v>
      </c>
      <c r="N11531" s="4" t="b">
        <v>0</v>
      </c>
      <c r="O11531" s="4" t="b">
        <v>1</v>
      </c>
      <c r="P11531" s="4" t="b">
        <v>0</v>
      </c>
      <c r="Q11531" s="4" t="b">
        <v>0</v>
      </c>
      <c r="R11531" s="4" t="s">
        <v>39</v>
      </c>
      <c r="S11531" s="4">
        <v>-0.65464350226631</v>
      </c>
      <c r="T11531" s="4">
        <v>-8.15051407398789E8</v>
      </c>
    </row>
    <row r="11532" ht="12.75" customHeight="1">
      <c r="A11532" s="8" t="str">
        <f t="shared" si="1"/>
        <v>Tunisia1972</v>
      </c>
      <c r="B11532" s="4" t="s">
        <v>177</v>
      </c>
      <c r="C11532" s="4">
        <v>1972.0</v>
      </c>
      <c r="D11532" s="4">
        <v>17.8141982924145</v>
      </c>
      <c r="E11532" s="4" t="s">
        <v>39</v>
      </c>
      <c r="F11532" s="4" t="s">
        <v>39</v>
      </c>
      <c r="G11532" s="4">
        <v>2.2375545867162E9</v>
      </c>
      <c r="H11532" s="4" t="s">
        <v>39</v>
      </c>
      <c r="I11532" s="4" t="s">
        <v>39</v>
      </c>
      <c r="J11532" s="4" t="str">
        <f t="shared" si="2"/>
        <v>#VALUE!</v>
      </c>
      <c r="K11532" s="5" t="str">
        <f t="shared" si="3"/>
        <v>#VALUE!</v>
      </c>
      <c r="L11532" s="5" t="str">
        <f t="shared" si="4"/>
        <v>#VALUE!</v>
      </c>
      <c r="M11532" s="5" t="str">
        <f t="shared" si="5"/>
        <v>#VALUE!</v>
      </c>
      <c r="N11532" s="4" t="b">
        <v>0</v>
      </c>
      <c r="O11532" s="4" t="b">
        <v>1</v>
      </c>
      <c r="P11532" s="4" t="b">
        <v>1</v>
      </c>
      <c r="Q11532" s="4" t="b">
        <v>0</v>
      </c>
      <c r="R11532" s="4" t="s">
        <v>39</v>
      </c>
      <c r="S11532" s="4">
        <v>17.7427182610332</v>
      </c>
      <c r="T11532" s="4">
        <v>-4.9325988140293E8</v>
      </c>
    </row>
    <row r="11533" ht="12.75" customHeight="1">
      <c r="A11533" s="8" t="str">
        <f t="shared" si="1"/>
        <v>Tunisia1971</v>
      </c>
      <c r="B11533" s="4" t="s">
        <v>177</v>
      </c>
      <c r="C11533" s="4">
        <v>1971.0</v>
      </c>
      <c r="D11533" s="4">
        <v>11.0436832299812</v>
      </c>
      <c r="E11533" s="4" t="s">
        <v>39</v>
      </c>
      <c r="F11533" s="4" t="s">
        <v>39</v>
      </c>
      <c r="G11533" s="4">
        <v>1.68516334801673E9</v>
      </c>
      <c r="H11533" s="4" t="s">
        <v>39</v>
      </c>
      <c r="I11533" s="4" t="s">
        <v>39</v>
      </c>
      <c r="J11533" s="4" t="str">
        <f t="shared" si="2"/>
        <v>#VALUE!</v>
      </c>
      <c r="K11533" s="5" t="str">
        <f t="shared" si="3"/>
        <v>#VALUE!</v>
      </c>
      <c r="L11533" s="5" t="str">
        <f t="shared" si="4"/>
        <v>#VALUE!</v>
      </c>
      <c r="M11533" s="5" t="str">
        <f t="shared" si="5"/>
        <v>#VALUE!</v>
      </c>
      <c r="N11533" s="4" t="b">
        <v>0</v>
      </c>
      <c r="O11533" s="4" t="b">
        <v>0</v>
      </c>
      <c r="P11533" s="4" t="b">
        <v>1</v>
      </c>
      <c r="Q11533" s="4" t="b">
        <v>1</v>
      </c>
      <c r="R11533" s="4" t="s">
        <v>39</v>
      </c>
      <c r="S11533" s="4">
        <v>10.5601974806863</v>
      </c>
      <c r="T11533" s="4">
        <v>-5.52391238699469E8</v>
      </c>
    </row>
    <row r="11534" ht="12.75" customHeight="1">
      <c r="A11534" s="8" t="str">
        <f t="shared" si="1"/>
        <v>Tunisia1970</v>
      </c>
      <c r="B11534" s="4" t="s">
        <v>177</v>
      </c>
      <c r="C11534" s="4">
        <v>1970.0</v>
      </c>
      <c r="D11534" s="4">
        <v>7.43156394964485</v>
      </c>
      <c r="E11534" s="4" t="s">
        <v>39</v>
      </c>
      <c r="F11534" s="4" t="s">
        <v>39</v>
      </c>
      <c r="G11534" s="4">
        <v>1.43923809654026E9</v>
      </c>
      <c r="H11534" s="4" t="s">
        <v>39</v>
      </c>
      <c r="I11534" s="4" t="s">
        <v>39</v>
      </c>
      <c r="J11534" s="4" t="str">
        <f t="shared" si="2"/>
        <v>#VALUE!</v>
      </c>
      <c r="K11534" s="5" t="str">
        <f t="shared" si="3"/>
        <v>#VALUE!</v>
      </c>
      <c r="L11534" s="5" t="str">
        <f t="shared" si="4"/>
        <v>#VALUE!</v>
      </c>
      <c r="M11534" s="5" t="str">
        <f t="shared" si="5"/>
        <v>#VALUE!</v>
      </c>
      <c r="N11534" s="4" t="b">
        <v>0</v>
      </c>
      <c r="O11534" s="4" t="b">
        <v>1</v>
      </c>
      <c r="P11534" s="4" t="b">
        <v>1</v>
      </c>
      <c r="Q11534" s="4" t="b">
        <v>1</v>
      </c>
      <c r="R11534" s="4" t="s">
        <v>39</v>
      </c>
      <c r="S11534" s="4">
        <v>4.6696317726705</v>
      </c>
      <c r="T11534" s="4">
        <v>-2.4592525147647E8</v>
      </c>
    </row>
    <row r="11535" ht="12.75" customHeight="1">
      <c r="A11535" s="8" t="str">
        <f t="shared" si="1"/>
        <v>Tunisia1969</v>
      </c>
      <c r="B11535" s="4" t="s">
        <v>177</v>
      </c>
      <c r="C11535" s="4">
        <v>1969.0</v>
      </c>
      <c r="D11535" s="4">
        <v>17.4919766150398</v>
      </c>
      <c r="E11535" s="4" t="s">
        <v>39</v>
      </c>
      <c r="F11535" s="4" t="s">
        <v>39</v>
      </c>
      <c r="G11535" s="4">
        <v>1.28990476307182E9</v>
      </c>
      <c r="H11535" s="4" t="s">
        <v>39</v>
      </c>
      <c r="I11535" s="4" t="s">
        <v>39</v>
      </c>
      <c r="J11535" s="4" t="str">
        <f t="shared" si="2"/>
        <v>#VALUE!</v>
      </c>
      <c r="K11535" s="5" t="str">
        <f t="shared" si="3"/>
        <v>#VALUE!</v>
      </c>
      <c r="L11535" s="5" t="str">
        <f t="shared" si="4"/>
        <v>#VALUE!</v>
      </c>
      <c r="M11535" s="5" t="str">
        <f t="shared" si="5"/>
        <v>#VALUE!</v>
      </c>
      <c r="N11535" s="4" t="b">
        <v>0</v>
      </c>
      <c r="O11535" s="4" t="b">
        <v>1</v>
      </c>
      <c r="P11535" s="4" t="b">
        <v>1</v>
      </c>
      <c r="Q11535" s="4" t="b">
        <v>0</v>
      </c>
      <c r="R11535" s="4" t="s">
        <v>39</v>
      </c>
      <c r="S11535" s="4">
        <v>4.74781540363225</v>
      </c>
      <c r="T11535" s="4">
        <v>-1.4933333346844E8</v>
      </c>
    </row>
    <row r="11536" ht="12.75" customHeight="1">
      <c r="A11536" s="8" t="str">
        <f t="shared" si="1"/>
        <v>Tunisia1968</v>
      </c>
      <c r="B11536" s="4" t="s">
        <v>177</v>
      </c>
      <c r="C11536" s="4">
        <v>1968.0</v>
      </c>
      <c r="D11536" s="4">
        <v>7.2250774750885</v>
      </c>
      <c r="E11536" s="4" t="s">
        <v>39</v>
      </c>
      <c r="F11536" s="4" t="s">
        <v>39</v>
      </c>
      <c r="G11536" s="4">
        <v>1.21466666776565E9</v>
      </c>
      <c r="H11536" s="4" t="s">
        <v>39</v>
      </c>
      <c r="I11536" s="4" t="s">
        <v>39</v>
      </c>
      <c r="J11536" s="4" t="str">
        <f t="shared" si="2"/>
        <v>#VALUE!</v>
      </c>
      <c r="K11536" s="5" t="str">
        <f t="shared" si="3"/>
        <v>#VALUE!</v>
      </c>
      <c r="L11536" s="5" t="str">
        <f t="shared" si="4"/>
        <v>#VALUE!</v>
      </c>
      <c r="M11536" s="5" t="str">
        <f t="shared" si="5"/>
        <v>#VALUE!</v>
      </c>
      <c r="N11536" s="4" t="b">
        <v>0</v>
      </c>
      <c r="O11536" s="4" t="b">
        <v>1</v>
      </c>
      <c r="P11536" s="4" t="b">
        <v>1</v>
      </c>
      <c r="Q11536" s="4" t="b">
        <v>0</v>
      </c>
      <c r="R11536" s="4" t="s">
        <v>39</v>
      </c>
      <c r="S11536" s="4">
        <v>10.4097285861731</v>
      </c>
      <c r="T11536" s="4">
        <v>-7.52380953061699E7</v>
      </c>
    </row>
    <row r="11537" ht="12.75" customHeight="1">
      <c r="A11537" s="8" t="str">
        <f t="shared" si="1"/>
        <v>Tunisia1967</v>
      </c>
      <c r="B11537" s="4" t="s">
        <v>177</v>
      </c>
      <c r="C11537" s="4">
        <v>1967.0</v>
      </c>
      <c r="D11537" s="4">
        <v>-0.143050977722562</v>
      </c>
      <c r="E11537" s="4" t="s">
        <v>39</v>
      </c>
      <c r="F11537" s="4" t="s">
        <v>39</v>
      </c>
      <c r="G11537" s="4">
        <v>1.0857142866966E9</v>
      </c>
      <c r="H11537" s="4" t="s">
        <v>39</v>
      </c>
      <c r="I11537" s="4" t="s">
        <v>39</v>
      </c>
      <c r="J11537" s="4" t="str">
        <f t="shared" si="2"/>
        <v>#VALUE!</v>
      </c>
      <c r="K11537" s="5" t="str">
        <f t="shared" si="3"/>
        <v>#VALUE!</v>
      </c>
      <c r="L11537" s="5" t="str">
        <f t="shared" si="4"/>
        <v>#VALUE!</v>
      </c>
      <c r="M11537" s="5" t="str">
        <f t="shared" si="5"/>
        <v>#VALUE!</v>
      </c>
      <c r="N11537" s="4" t="b">
        <v>1</v>
      </c>
      <c r="O11537" s="4" t="b">
        <v>1</v>
      </c>
      <c r="P11537" s="4" t="b">
        <v>0</v>
      </c>
      <c r="Q11537" s="4" t="b">
        <v>0</v>
      </c>
      <c r="R11537" s="4" t="s">
        <v>39</v>
      </c>
      <c r="S11537" s="4">
        <v>0.161952471339873</v>
      </c>
      <c r="T11537" s="4">
        <v>-1.2895238106905E8</v>
      </c>
    </row>
    <row r="11538" ht="12.75" customHeight="1">
      <c r="A11538" s="8" t="str">
        <f t="shared" si="1"/>
        <v>Tunisia1966</v>
      </c>
      <c r="B11538" s="4" t="s">
        <v>177</v>
      </c>
      <c r="C11538" s="4">
        <v>1966.0</v>
      </c>
      <c r="D11538" s="4">
        <v>3.10902760942353</v>
      </c>
      <c r="E11538" s="4" t="s">
        <v>39</v>
      </c>
      <c r="F11538" s="4" t="s">
        <v>39</v>
      </c>
      <c r="G11538" s="4">
        <v>1.0409523818942E9</v>
      </c>
      <c r="H11538" s="4" t="s">
        <v>39</v>
      </c>
      <c r="I11538" s="4" t="s">
        <v>39</v>
      </c>
      <c r="J11538" s="4" t="str">
        <f t="shared" si="2"/>
        <v>#VALUE!</v>
      </c>
      <c r="K11538" s="5" t="str">
        <f t="shared" si="3"/>
        <v>#VALUE!</v>
      </c>
      <c r="L11538" s="5" t="str">
        <f t="shared" si="4"/>
        <v>#VALUE!</v>
      </c>
      <c r="M11538" s="5" t="str">
        <f t="shared" si="5"/>
        <v>#VALUE!</v>
      </c>
      <c r="N11538" s="4" t="b">
        <v>1</v>
      </c>
      <c r="O11538" s="4" t="b">
        <v>1</v>
      </c>
      <c r="P11538" s="4" t="b">
        <v>1</v>
      </c>
      <c r="Q11538" s="4" t="b">
        <v>0</v>
      </c>
      <c r="R11538" s="4" t="s">
        <v>39</v>
      </c>
      <c r="S11538" s="4">
        <v>3.45486789374496</v>
      </c>
      <c r="T11538" s="4">
        <v>-4.47619048023999E7</v>
      </c>
    </row>
    <row r="11539" ht="12.75" customHeight="1">
      <c r="A11539" s="8" t="str">
        <f t="shared" si="1"/>
        <v>Tunisia1965</v>
      </c>
      <c r="B11539" s="4" t="s">
        <v>177</v>
      </c>
      <c r="C11539" s="4">
        <v>1965.0</v>
      </c>
      <c r="D11539" s="4">
        <v>4.99166332183409</v>
      </c>
      <c r="E11539" s="4" t="s">
        <v>39</v>
      </c>
      <c r="F11539" s="4" t="s">
        <v>39</v>
      </c>
      <c r="G11539" s="4">
        <v>9.91047619944281E8</v>
      </c>
      <c r="H11539" s="4" t="s">
        <v>39</v>
      </c>
      <c r="I11539" s="4" t="s">
        <v>39</v>
      </c>
      <c r="J11539" s="4" t="str">
        <f t="shared" si="2"/>
        <v>#VALUE!</v>
      </c>
      <c r="K11539" s="5" t="str">
        <f t="shared" si="3"/>
        <v>#VALUE!</v>
      </c>
      <c r="L11539" s="5" t="str">
        <f t="shared" si="4"/>
        <v>#VALUE!</v>
      </c>
      <c r="M11539" s="5" t="str">
        <f t="shared" si="5"/>
        <v>#VALUE!</v>
      </c>
      <c r="N11539" s="4" t="b">
        <v>0</v>
      </c>
      <c r="O11539" s="4" t="b">
        <v>0</v>
      </c>
      <c r="P11539" s="4" t="b">
        <v>1</v>
      </c>
      <c r="Q11539" s="4" t="b">
        <v>0</v>
      </c>
      <c r="R11539" s="4" t="s">
        <v>39</v>
      </c>
      <c r="S11539" s="4" t="s">
        <v>39</v>
      </c>
      <c r="T11539" s="4">
        <v>-4.99047619499189E7</v>
      </c>
    </row>
    <row r="11540" ht="12.75" customHeight="1">
      <c r="A11540" s="8" t="str">
        <f t="shared" si="1"/>
        <v>Tunisia1964</v>
      </c>
      <c r="B11540" s="4" t="s">
        <v>177</v>
      </c>
      <c r="C11540" s="4">
        <v>1964.0</v>
      </c>
      <c r="D11540" s="4">
        <v>3.91185570968391</v>
      </c>
      <c r="E11540" s="4" t="s">
        <v>39</v>
      </c>
      <c r="F11540" s="4" t="s">
        <v>39</v>
      </c>
      <c r="G11540" s="4" t="s">
        <v>39</v>
      </c>
      <c r="H11540" s="4" t="s">
        <v>39</v>
      </c>
      <c r="I11540" s="4" t="s">
        <v>39</v>
      </c>
      <c r="J11540" s="4" t="str">
        <f t="shared" si="2"/>
        <v>#VALUE!</v>
      </c>
      <c r="K11540" s="5" t="str">
        <f t="shared" si="3"/>
        <v>#VALUE!</v>
      </c>
      <c r="L11540" s="5" t="str">
        <f t="shared" si="4"/>
        <v>#VALUE!</v>
      </c>
      <c r="M11540" s="5" t="str">
        <f t="shared" si="5"/>
        <v>#VALUE!</v>
      </c>
      <c r="N11540" s="4" t="b">
        <v>0</v>
      </c>
      <c r="O11540" s="4" t="b">
        <v>0</v>
      </c>
      <c r="P11540" s="4" t="b">
        <v>1</v>
      </c>
      <c r="Q11540" s="4" t="b">
        <v>0</v>
      </c>
      <c r="R11540" s="4" t="s">
        <v>39</v>
      </c>
      <c r="S11540" s="4" t="s">
        <v>39</v>
      </c>
      <c r="T11540" s="4" t="s">
        <v>39</v>
      </c>
    </row>
    <row r="11541" ht="12.75" customHeight="1">
      <c r="A11541" s="8" t="str">
        <f t="shared" si="1"/>
        <v>Tunisia1963</v>
      </c>
      <c r="B11541" s="4" t="s">
        <v>177</v>
      </c>
      <c r="C11541" s="4">
        <v>1963.0</v>
      </c>
      <c r="D11541" s="4">
        <v>10.657545705008</v>
      </c>
      <c r="E11541" s="4" t="s">
        <v>39</v>
      </c>
      <c r="F11541" s="4" t="s">
        <v>39</v>
      </c>
      <c r="G11541" s="4" t="s">
        <v>39</v>
      </c>
      <c r="H11541" s="4" t="s">
        <v>39</v>
      </c>
      <c r="I11541" s="4" t="s">
        <v>39</v>
      </c>
      <c r="J11541" s="4" t="str">
        <f t="shared" si="2"/>
        <v>#VALUE!</v>
      </c>
      <c r="K11541" s="5" t="str">
        <f t="shared" si="3"/>
        <v>#VALUE!</v>
      </c>
      <c r="L11541" s="5" t="str">
        <f t="shared" si="4"/>
        <v>#VALUE!</v>
      </c>
      <c r="M11541" s="5" t="str">
        <f t="shared" si="5"/>
        <v>#VALUE!</v>
      </c>
      <c r="N11541" s="4" t="b">
        <v>0</v>
      </c>
      <c r="O11541" s="4" t="b">
        <v>0</v>
      </c>
      <c r="P11541" s="4" t="b">
        <v>1</v>
      </c>
      <c r="Q11541" s="4" t="b">
        <v>0</v>
      </c>
      <c r="R11541" s="4" t="s">
        <v>39</v>
      </c>
      <c r="S11541" s="4" t="s">
        <v>39</v>
      </c>
      <c r="T11541" s="4" t="s">
        <v>39</v>
      </c>
    </row>
    <row r="11542" ht="12.75" customHeight="1">
      <c r="A11542" s="8" t="str">
        <f t="shared" si="1"/>
        <v>Turkiye2022</v>
      </c>
      <c r="B11542" s="4" t="s">
        <v>178</v>
      </c>
      <c r="C11542" s="4">
        <v>2022.0</v>
      </c>
      <c r="D11542" s="4" t="s">
        <v>39</v>
      </c>
      <c r="E11542" s="4" t="s">
        <v>39</v>
      </c>
      <c r="F11542" s="4">
        <v>-4.8751E10</v>
      </c>
      <c r="G11542" s="4">
        <v>9.05987824096127E11</v>
      </c>
      <c r="H11542" s="4" t="s">
        <v>39</v>
      </c>
      <c r="I11542" s="4" t="s">
        <v>39</v>
      </c>
      <c r="J11542" s="4" t="str">
        <f t="shared" si="2"/>
        <v>#VALUE!</v>
      </c>
      <c r="K11542" s="5" t="str">
        <f t="shared" si="3"/>
        <v>#VALUE!</v>
      </c>
      <c r="L11542" s="5" t="str">
        <f t="shared" si="4"/>
        <v>#VALUE!</v>
      </c>
      <c r="M11542" s="5" t="str">
        <f t="shared" si="5"/>
        <v>#VALUE!</v>
      </c>
      <c r="N11542" s="4" t="s">
        <v>39</v>
      </c>
      <c r="O11542" s="4" t="s">
        <v>39</v>
      </c>
      <c r="P11542" s="4" t="s">
        <v>39</v>
      </c>
      <c r="Q11542" s="4" t="s">
        <v>39</v>
      </c>
      <c r="R11542" s="4">
        <v>10.46666666667</v>
      </c>
      <c r="S11542" s="4">
        <v>5.56586003977017</v>
      </c>
      <c r="T11542" s="4" t="s">
        <v>39</v>
      </c>
    </row>
    <row r="11543" ht="12.75" customHeight="1">
      <c r="A11543" s="8" t="str">
        <f t="shared" si="1"/>
        <v>Turkiye2021</v>
      </c>
      <c r="B11543" s="4" t="s">
        <v>178</v>
      </c>
      <c r="C11543" s="4">
        <v>2021.0</v>
      </c>
      <c r="D11543" s="4">
        <v>11.3534964487543</v>
      </c>
      <c r="E11543" s="4">
        <v>-1.02738220571301E10</v>
      </c>
      <c r="F11543" s="4">
        <v>-7.232E9</v>
      </c>
      <c r="G11543" s="4">
        <v>8.19034484303169E11</v>
      </c>
      <c r="H11543" s="4">
        <v>27.3394548</v>
      </c>
      <c r="I11543" s="4">
        <v>31.1977842</v>
      </c>
      <c r="J11543" s="4">
        <f t="shared" si="2"/>
        <v>22391956263248</v>
      </c>
      <c r="K11543" s="5">
        <f t="shared" si="3"/>
        <v>25552061093649</v>
      </c>
      <c r="L11543" s="5">
        <f t="shared" si="4"/>
        <v>3160104830401</v>
      </c>
      <c r="M11543" s="5">
        <f t="shared" si="5"/>
        <v>3.8583294</v>
      </c>
      <c r="N11543" s="4" t="s">
        <v>39</v>
      </c>
      <c r="O11543" s="4" t="s">
        <v>39</v>
      </c>
      <c r="P11543" s="4" t="s">
        <v>39</v>
      </c>
      <c r="Q11543" s="4" t="s">
        <v>39</v>
      </c>
      <c r="R11543" s="4">
        <v>12.00833333333</v>
      </c>
      <c r="S11543" s="4">
        <v>11.3534964080772</v>
      </c>
      <c r="T11543" s="4">
        <v>-8.6953339792958E10</v>
      </c>
    </row>
    <row r="11544" ht="12.75" customHeight="1">
      <c r="A11544" s="8" t="str">
        <f t="shared" si="1"/>
        <v>Turkiye2020</v>
      </c>
      <c r="B11544" s="4" t="s">
        <v>178</v>
      </c>
      <c r="C11544" s="4">
        <v>2020.0</v>
      </c>
      <c r="D11544" s="4">
        <v>1.94003219975106</v>
      </c>
      <c r="E11544" s="4">
        <v>-1.66954899325651E10</v>
      </c>
      <c r="F11544" s="4">
        <v>-3.1888E10</v>
      </c>
      <c r="G11544" s="4">
        <v>7.20288811761915E11</v>
      </c>
      <c r="H11544" s="4">
        <v>28.8543713907615</v>
      </c>
      <c r="I11544" s="4">
        <v>33.9762442220519</v>
      </c>
      <c r="J11544" s="4">
        <f t="shared" si="2"/>
        <v>20783480883189</v>
      </c>
      <c r="K11544" s="5">
        <f t="shared" si="3"/>
        <v>24472708578834</v>
      </c>
      <c r="L11544" s="5">
        <f t="shared" si="4"/>
        <v>3689227695646</v>
      </c>
      <c r="M11544" s="5">
        <f t="shared" si="5"/>
        <v>5.121872831</v>
      </c>
      <c r="N11544" s="4" t="b">
        <v>0</v>
      </c>
      <c r="O11544" s="4" t="s">
        <v>39</v>
      </c>
      <c r="P11544" s="4" t="b">
        <v>0</v>
      </c>
      <c r="Q11544" s="4" t="s">
        <v>39</v>
      </c>
      <c r="R11544" s="4">
        <v>13.14166666667</v>
      </c>
      <c r="S11544" s="4">
        <v>1.9400322454902</v>
      </c>
      <c r="T11544" s="4">
        <v>-9.87456725412539E10</v>
      </c>
    </row>
    <row r="11545" ht="12.75" customHeight="1">
      <c r="A11545" s="8" t="str">
        <f t="shared" si="1"/>
        <v>Turkiye2019</v>
      </c>
      <c r="B11545" s="4" t="s">
        <v>178</v>
      </c>
      <c r="C11545" s="4">
        <v>2019.0</v>
      </c>
      <c r="D11545" s="4">
        <v>0.78361024980147</v>
      </c>
      <c r="E11545" s="4">
        <v>-1.72215283219562E10</v>
      </c>
      <c r="F11545" s="4">
        <v>1.0796E10</v>
      </c>
      <c r="G11545" s="4">
        <v>7.59934804372319E11</v>
      </c>
      <c r="H11545" s="4">
        <v>30.9605216060609</v>
      </c>
      <c r="I11545" s="4">
        <v>35.7166218780173</v>
      </c>
      <c r="J11545" s="4">
        <f t="shared" si="2"/>
        <v>23527977929967</v>
      </c>
      <c r="K11545" s="5">
        <f t="shared" si="3"/>
        <v>27142304059711</v>
      </c>
      <c r="L11545" s="5">
        <f t="shared" si="4"/>
        <v>3614326129744</v>
      </c>
      <c r="M11545" s="5">
        <f t="shared" si="5"/>
        <v>4.756100272</v>
      </c>
      <c r="N11545" s="4" t="b">
        <v>0</v>
      </c>
      <c r="O11545" s="4" t="b">
        <v>1</v>
      </c>
      <c r="P11545" s="4" t="b">
        <v>0</v>
      </c>
      <c r="Q11545" s="4" t="s">
        <v>39</v>
      </c>
      <c r="R11545" s="4">
        <v>13.73333333333</v>
      </c>
      <c r="S11545" s="4">
        <v>0.783610198384551</v>
      </c>
      <c r="T11545" s="4">
        <v>3.96459926104039E10</v>
      </c>
    </row>
    <row r="11546" ht="12.75" customHeight="1">
      <c r="A11546" s="8" t="str">
        <f t="shared" si="1"/>
        <v>Turkiye2018</v>
      </c>
      <c r="B11546" s="4" t="s">
        <v>178</v>
      </c>
      <c r="C11546" s="4">
        <v>2018.0</v>
      </c>
      <c r="D11546" s="4">
        <v>2.97988526486655</v>
      </c>
      <c r="E11546" s="4">
        <v>-1.30844743698299E10</v>
      </c>
      <c r="F11546" s="4">
        <v>-2.0151E10</v>
      </c>
      <c r="G11546" s="4">
        <v>7.78476714087962E11</v>
      </c>
      <c r="H11546" s="4">
        <v>30.8229707350706</v>
      </c>
      <c r="I11546" s="4">
        <v>34.6093040639555</v>
      </c>
      <c r="J11546" s="4">
        <f t="shared" si="2"/>
        <v>23994964976267</v>
      </c>
      <c r="K11546" s="5">
        <f t="shared" si="3"/>
        <v>26942537304579</v>
      </c>
      <c r="L11546" s="5">
        <f t="shared" si="4"/>
        <v>2947572328312</v>
      </c>
      <c r="M11546" s="5">
        <f t="shared" si="5"/>
        <v>3.786333329</v>
      </c>
      <c r="N11546" s="4" t="b">
        <v>0</v>
      </c>
      <c r="O11546" s="4" t="b">
        <v>1</v>
      </c>
      <c r="P11546" s="4" t="b">
        <v>1</v>
      </c>
      <c r="Q11546" s="4" t="b">
        <v>0</v>
      </c>
      <c r="R11546" s="4">
        <v>10.94166666667</v>
      </c>
      <c r="S11546" s="4">
        <v>2.97988525813022</v>
      </c>
      <c r="T11546" s="4">
        <v>1.8541909715643E10</v>
      </c>
    </row>
    <row r="11547" ht="12.75" customHeight="1">
      <c r="A11547" s="8" t="str">
        <f t="shared" si="1"/>
        <v>Turkiye2017</v>
      </c>
      <c r="B11547" s="4" t="s">
        <v>178</v>
      </c>
      <c r="C11547" s="4">
        <v>2017.0</v>
      </c>
      <c r="D11547" s="4">
        <v>7.50199743733531</v>
      </c>
      <c r="E11547" s="4">
        <v>-2.34323551150715E9</v>
      </c>
      <c r="F11547" s="4">
        <v>-3.9955E10</v>
      </c>
      <c r="G11547" s="4">
        <v>8.58988578709755E11</v>
      </c>
      <c r="H11547" s="4">
        <v>31.1628498413591</v>
      </c>
      <c r="I11547" s="4">
        <v>33.3519596050768</v>
      </c>
      <c r="J11547" s="4">
        <f t="shared" si="2"/>
        <v>26768532093775</v>
      </c>
      <c r="K11547" s="5">
        <f t="shared" si="3"/>
        <v>28648952378350</v>
      </c>
      <c r="L11547" s="5">
        <f t="shared" si="4"/>
        <v>1880420284576</v>
      </c>
      <c r="M11547" s="5">
        <f t="shared" si="5"/>
        <v>2.189109764</v>
      </c>
      <c r="N11547" s="4" t="b">
        <v>0</v>
      </c>
      <c r="O11547" s="4" t="b">
        <v>0</v>
      </c>
      <c r="P11547" s="4" t="b">
        <v>1</v>
      </c>
      <c r="Q11547" s="4" t="b">
        <v>1</v>
      </c>
      <c r="R11547" s="4">
        <v>10.93333333333</v>
      </c>
      <c r="S11547" s="4">
        <v>7.50199748917491</v>
      </c>
      <c r="T11547" s="4">
        <v>8.05118646217929E10</v>
      </c>
    </row>
    <row r="11548" ht="12.75" customHeight="1">
      <c r="A11548" s="8" t="str">
        <f t="shared" si="1"/>
        <v>Turkiye2016</v>
      </c>
      <c r="B11548" s="4" t="s">
        <v>178</v>
      </c>
      <c r="C11548" s="4">
        <v>2016.0</v>
      </c>
      <c r="D11548" s="4">
        <v>3.32308416743735</v>
      </c>
      <c r="E11548" s="4">
        <v>-2.87086262332535E9</v>
      </c>
      <c r="F11548" s="4">
        <v>-2.6668E10</v>
      </c>
      <c r="G11548" s="4">
        <v>8.69682954136208E11</v>
      </c>
      <c r="H11548" s="4">
        <v>32.5052227211335</v>
      </c>
      <c r="I11548" s="4">
        <v>34.8431070849431</v>
      </c>
      <c r="J11548" s="4">
        <f t="shared" si="2"/>
        <v>28269238120971</v>
      </c>
      <c r="K11548" s="5">
        <f t="shared" si="3"/>
        <v>30302456300918</v>
      </c>
      <c r="L11548" s="5">
        <f t="shared" si="4"/>
        <v>2033218179947</v>
      </c>
      <c r="M11548" s="5">
        <f t="shared" si="5"/>
        <v>2.337884364</v>
      </c>
      <c r="N11548" s="4" t="b">
        <v>0</v>
      </c>
      <c r="O11548" s="4" t="b">
        <v>1</v>
      </c>
      <c r="P11548" s="4" t="b">
        <v>1</v>
      </c>
      <c r="Q11548" s="4" t="b">
        <v>1</v>
      </c>
      <c r="R11548" s="4">
        <v>10.88333333333</v>
      </c>
      <c r="S11548" s="4">
        <v>3.32308420845746</v>
      </c>
      <c r="T11548" s="4">
        <v>1.0694375426453E10</v>
      </c>
    </row>
    <row r="11549" ht="12.75" customHeight="1">
      <c r="A11549" s="8" t="str">
        <f t="shared" si="1"/>
        <v>Turkiye2015</v>
      </c>
      <c r="B11549" s="4" t="s">
        <v>178</v>
      </c>
      <c r="C11549" s="4">
        <v>2015.0</v>
      </c>
      <c r="D11549" s="4">
        <v>6.08448700325463</v>
      </c>
      <c r="E11549" s="4">
        <v>9.30460781543807E9</v>
      </c>
      <c r="F11549" s="4">
        <v>-2.6625E10</v>
      </c>
      <c r="G11549" s="4">
        <v>8.64313960482343E11</v>
      </c>
      <c r="H11549" s="4">
        <v>31.9372871260505</v>
      </c>
      <c r="I11549" s="4">
        <v>33.1958273084574</v>
      </c>
      <c r="J11549" s="4">
        <f t="shared" si="2"/>
        <v>27603843122979</v>
      </c>
      <c r="K11549" s="5">
        <f t="shared" si="3"/>
        <v>28691616972461</v>
      </c>
      <c r="L11549" s="5">
        <f t="shared" si="4"/>
        <v>1087773849482</v>
      </c>
      <c r="M11549" s="5">
        <f t="shared" si="5"/>
        <v>1.258540182</v>
      </c>
      <c r="N11549" s="4" t="b">
        <v>0</v>
      </c>
      <c r="O11549" s="4" t="b">
        <v>1</v>
      </c>
      <c r="P11549" s="4" t="b">
        <v>1</v>
      </c>
      <c r="Q11549" s="4" t="b">
        <v>0</v>
      </c>
      <c r="R11549" s="4">
        <v>10.31666666667</v>
      </c>
      <c r="S11549" s="4">
        <v>6.08448690443663</v>
      </c>
      <c r="T11549" s="4">
        <v>-5.36899365386499E9</v>
      </c>
    </row>
    <row r="11550" ht="12.75" customHeight="1">
      <c r="A11550" s="8" t="str">
        <f t="shared" si="1"/>
        <v>Turkiye2014</v>
      </c>
      <c r="B11550" s="4" t="s">
        <v>178</v>
      </c>
      <c r="C11550" s="4">
        <v>2014.0</v>
      </c>
      <c r="D11550" s="4">
        <v>4.93971513272567</v>
      </c>
      <c r="E11550" s="4">
        <v>1.02569568426258E10</v>
      </c>
      <c r="F11550" s="4">
        <v>-3.802E10</v>
      </c>
      <c r="G11550" s="4">
        <v>9.38934430070659E11</v>
      </c>
      <c r="H11550" s="4">
        <v>31.6416206151484</v>
      </c>
      <c r="I11550" s="4">
        <v>33.0642679686766</v>
      </c>
      <c r="J11550" s="4">
        <f t="shared" si="2"/>
        <v>29709407018796</v>
      </c>
      <c r="K11550" s="5">
        <f t="shared" si="3"/>
        <v>31045179600873</v>
      </c>
      <c r="L11550" s="5">
        <f t="shared" si="4"/>
        <v>1335772582077</v>
      </c>
      <c r="M11550" s="5">
        <f t="shared" si="5"/>
        <v>1.422647354</v>
      </c>
      <c r="N11550" s="4" t="b">
        <v>0</v>
      </c>
      <c r="O11550" s="4" t="b">
        <v>0</v>
      </c>
      <c r="P11550" s="4" t="b">
        <v>1</v>
      </c>
      <c r="Q11550" s="4" t="b">
        <v>1</v>
      </c>
      <c r="R11550" s="4">
        <v>9.89166666667</v>
      </c>
      <c r="S11550" s="4">
        <v>4.9397151613658</v>
      </c>
      <c r="T11550" s="4">
        <v>7.4620469588316E10</v>
      </c>
    </row>
    <row r="11551" ht="12.75" customHeight="1">
      <c r="A11551" s="8" t="str">
        <f t="shared" si="1"/>
        <v>Turkiye2013</v>
      </c>
      <c r="B11551" s="4" t="s">
        <v>178</v>
      </c>
      <c r="C11551" s="4">
        <v>2013.0</v>
      </c>
      <c r="D11551" s="4">
        <v>8.48581702279404</v>
      </c>
      <c r="E11551" s="4">
        <v>1.30326566510456E10</v>
      </c>
      <c r="F11551" s="4">
        <v>-5.5092E10</v>
      </c>
      <c r="G11551" s="4">
        <v>9.57798998031277E11</v>
      </c>
      <c r="H11551" s="4">
        <v>32.4774119625585</v>
      </c>
      <c r="I11551" s="4">
        <v>33.9356750188638</v>
      </c>
      <c r="J11551" s="4">
        <f t="shared" si="2"/>
        <v>31106832636388</v>
      </c>
      <c r="K11551" s="5">
        <f t="shared" si="3"/>
        <v>32503555530583</v>
      </c>
      <c r="L11551" s="5">
        <f t="shared" si="4"/>
        <v>1396722894195</v>
      </c>
      <c r="M11551" s="5">
        <f t="shared" si="5"/>
        <v>1.458263056</v>
      </c>
      <c r="N11551" s="4" t="b">
        <v>0</v>
      </c>
      <c r="O11551" s="4" t="b">
        <v>0</v>
      </c>
      <c r="P11551" s="4" t="b">
        <v>1</v>
      </c>
      <c r="Q11551" s="4" t="b">
        <v>1</v>
      </c>
      <c r="R11551" s="4">
        <v>8.86666666667</v>
      </c>
      <c r="S11551" s="4">
        <v>8.48581699653026</v>
      </c>
      <c r="T11551" s="4">
        <v>1.88645679606179E10</v>
      </c>
    </row>
    <row r="11552" ht="12.75" customHeight="1">
      <c r="A11552" s="8" t="str">
        <f t="shared" si="1"/>
        <v>Turkiye2012</v>
      </c>
      <c r="B11552" s="4" t="s">
        <v>178</v>
      </c>
      <c r="C11552" s="4">
        <v>2012.0</v>
      </c>
      <c r="D11552" s="4">
        <v>4.78849265220676</v>
      </c>
      <c r="E11552" s="4">
        <v>1.17584926292801E10</v>
      </c>
      <c r="F11552" s="4">
        <v>-4.7278E10</v>
      </c>
      <c r="G11552" s="4">
        <v>8.80555912745582E11</v>
      </c>
      <c r="H11552" s="4">
        <v>32.3335810099077</v>
      </c>
      <c r="I11552" s="4">
        <v>34.1509932775673</v>
      </c>
      <c r="J11552" s="4">
        <f t="shared" si="2"/>
        <v>28471525938513</v>
      </c>
      <c r="K11552" s="5">
        <f t="shared" si="3"/>
        <v>30071859056697</v>
      </c>
      <c r="L11552" s="5">
        <f t="shared" si="4"/>
        <v>1600333118184</v>
      </c>
      <c r="M11552" s="5">
        <f t="shared" si="5"/>
        <v>1.817412268</v>
      </c>
      <c r="N11552" s="4" t="b">
        <v>0</v>
      </c>
      <c r="O11552" s="4" t="b">
        <v>1</v>
      </c>
      <c r="P11552" s="4" t="b">
        <v>1</v>
      </c>
      <c r="Q11552" s="4" t="b">
        <v>1</v>
      </c>
      <c r="R11552" s="4">
        <v>8.3</v>
      </c>
      <c r="S11552" s="4">
        <v>4.78849271108008</v>
      </c>
      <c r="T11552" s="4">
        <v>-7.72430852856949E10</v>
      </c>
    </row>
    <row r="11553" ht="12.75" customHeight="1">
      <c r="A11553" s="8" t="str">
        <f t="shared" si="1"/>
        <v>Turkiye2011</v>
      </c>
      <c r="B11553" s="4" t="s">
        <v>178</v>
      </c>
      <c r="C11553" s="4">
        <v>2011.0</v>
      </c>
      <c r="D11553" s="4">
        <v>11.2001105598895</v>
      </c>
      <c r="E11553" s="4">
        <v>2.02945809638792E10</v>
      </c>
      <c r="F11553" s="4">
        <v>-7.4402E10</v>
      </c>
      <c r="G11553" s="4">
        <v>8.38785514058562E11</v>
      </c>
      <c r="H11553" s="4">
        <v>32.4413254400292</v>
      </c>
      <c r="I11553" s="4">
        <v>33.123021910183</v>
      </c>
      <c r="J11553" s="4">
        <f t="shared" si="2"/>
        <v>27211313835956</v>
      </c>
      <c r="K11553" s="5">
        <f t="shared" si="3"/>
        <v>27783110960106</v>
      </c>
      <c r="L11553" s="5">
        <f t="shared" si="4"/>
        <v>571797124150</v>
      </c>
      <c r="M11553" s="5">
        <f t="shared" si="5"/>
        <v>0.6816964702</v>
      </c>
      <c r="N11553" s="4" t="b">
        <v>0</v>
      </c>
      <c r="O11553" s="4" t="b">
        <v>1</v>
      </c>
      <c r="P11553" s="4" t="b">
        <v>1</v>
      </c>
      <c r="Q11553" s="4" t="b">
        <v>0</v>
      </c>
      <c r="R11553" s="4">
        <v>8.98333333333</v>
      </c>
      <c r="S11553" s="4">
        <v>11.2001105833504</v>
      </c>
      <c r="T11553" s="4">
        <v>-4.177039868702E10</v>
      </c>
    </row>
    <row r="11554" ht="12.75" customHeight="1">
      <c r="A11554" s="8" t="str">
        <f t="shared" si="1"/>
        <v>Turkiye2010</v>
      </c>
      <c r="B11554" s="4" t="s">
        <v>178</v>
      </c>
      <c r="C11554" s="4">
        <v>2010.0</v>
      </c>
      <c r="D11554" s="4">
        <v>8.42710443708963</v>
      </c>
      <c r="E11554" s="4">
        <v>6.62463049741214E9</v>
      </c>
      <c r="F11554" s="4">
        <v>-4.462E10</v>
      </c>
      <c r="G11554" s="4">
        <v>7.76967457763602E11</v>
      </c>
      <c r="H11554" s="4">
        <v>32.4627591682912</v>
      </c>
      <c r="I11554" s="4">
        <v>35.8643482705508</v>
      </c>
      <c r="J11554" s="4">
        <f t="shared" si="2"/>
        <v>25222507462979</v>
      </c>
      <c r="K11554" s="5">
        <f t="shared" si="3"/>
        <v>27865431500118</v>
      </c>
      <c r="L11554" s="5">
        <f t="shared" si="4"/>
        <v>2642924037139</v>
      </c>
      <c r="M11554" s="5">
        <f t="shared" si="5"/>
        <v>3.401589102</v>
      </c>
      <c r="N11554" s="4" t="b">
        <v>0</v>
      </c>
      <c r="O11554" s="4" t="b">
        <v>0</v>
      </c>
      <c r="P11554" s="4" t="b">
        <v>1</v>
      </c>
      <c r="Q11554" s="4" t="b">
        <v>1</v>
      </c>
      <c r="R11554" s="4">
        <v>11.05833333333</v>
      </c>
      <c r="S11554" s="4">
        <v>8.42710432276191</v>
      </c>
      <c r="T11554" s="4">
        <v>-6.18180562949599E10</v>
      </c>
    </row>
    <row r="11555" ht="12.75" customHeight="1">
      <c r="A11555" s="8" t="str">
        <f t="shared" si="1"/>
        <v>Turkiye2009</v>
      </c>
      <c r="B11555" s="4" t="s">
        <v>178</v>
      </c>
      <c r="C11555" s="4">
        <v>2009.0</v>
      </c>
      <c r="D11555" s="4">
        <v>-4.82315405476854</v>
      </c>
      <c r="E11555" s="4">
        <v>-2.63273124548475E9</v>
      </c>
      <c r="F11555" s="4">
        <v>-1.136E10</v>
      </c>
      <c r="G11555" s="4">
        <v>6.49289418603013E11</v>
      </c>
      <c r="H11555" s="4">
        <v>32.0498739073593</v>
      </c>
      <c r="I11555" s="4">
        <v>37.8891554492216</v>
      </c>
      <c r="J11555" s="4">
        <f t="shared" si="2"/>
        <v>20809643995609</v>
      </c>
      <c r="K11555" s="5">
        <f t="shared" si="3"/>
        <v>24601027712984</v>
      </c>
      <c r="L11555" s="5">
        <f t="shared" si="4"/>
        <v>3791383717375</v>
      </c>
      <c r="M11555" s="5">
        <f t="shared" si="5"/>
        <v>5.839281542</v>
      </c>
      <c r="N11555" s="4" t="b">
        <v>1</v>
      </c>
      <c r="O11555" s="4" t="b">
        <v>1</v>
      </c>
      <c r="P11555" s="4" t="b">
        <v>0</v>
      </c>
      <c r="Q11555" s="4" t="b">
        <v>1</v>
      </c>
      <c r="R11555" s="4">
        <v>12.94166666667</v>
      </c>
      <c r="S11555" s="4">
        <v>-4.82315395301769</v>
      </c>
      <c r="T11555" s="4">
        <v>-1.27678039160589E11</v>
      </c>
    </row>
    <row r="11556" ht="12.75" customHeight="1">
      <c r="A11556" s="8" t="str">
        <f t="shared" si="1"/>
        <v>Turkiye2008</v>
      </c>
      <c r="B11556" s="4" t="s">
        <v>178</v>
      </c>
      <c r="C11556" s="4">
        <v>2008.0</v>
      </c>
      <c r="D11556" s="4">
        <v>0.815024591843553</v>
      </c>
      <c r="E11556" s="4">
        <v>1.93306198036527E10</v>
      </c>
      <c r="F11556" s="4">
        <v>-3.9425E10</v>
      </c>
      <c r="G11556" s="4">
        <v>7.70449308781338E11</v>
      </c>
      <c r="H11556" s="4">
        <v>31.5511131172817</v>
      </c>
      <c r="I11556" s="4">
        <v>34.1910662489429</v>
      </c>
      <c r="J11556" s="4">
        <f t="shared" si="2"/>
        <v>24308533292492</v>
      </c>
      <c r="K11556" s="5">
        <f t="shared" si="3"/>
        <v>26342483357995</v>
      </c>
      <c r="L11556" s="5">
        <f t="shared" si="4"/>
        <v>2033950065504</v>
      </c>
      <c r="M11556" s="5">
        <f t="shared" si="5"/>
        <v>2.639953132</v>
      </c>
      <c r="N11556" s="4" t="b">
        <v>1</v>
      </c>
      <c r="O11556" s="4" t="b">
        <v>1</v>
      </c>
      <c r="P11556" s="4" t="b">
        <v>0</v>
      </c>
      <c r="Q11556" s="4" t="b">
        <v>0</v>
      </c>
      <c r="R11556" s="4">
        <v>9.85</v>
      </c>
      <c r="S11556" s="4">
        <v>0.815024573007705</v>
      </c>
      <c r="T11556" s="4">
        <v>1.21159890178325E11</v>
      </c>
    </row>
    <row r="11557" ht="12.75" customHeight="1">
      <c r="A11557" s="8" t="str">
        <f t="shared" si="1"/>
        <v>Turkiye2007</v>
      </c>
      <c r="B11557" s="4" t="s">
        <v>178</v>
      </c>
      <c r="C11557" s="4">
        <v>2007.0</v>
      </c>
      <c r="D11557" s="4">
        <v>4.66858005523682</v>
      </c>
      <c r="E11557" s="4">
        <v>2.49413192823254E10</v>
      </c>
      <c r="F11557" s="4">
        <v>-3.6946E10</v>
      </c>
      <c r="G11557" s="4">
        <v>6.81321173796053E11</v>
      </c>
      <c r="H11557" s="4">
        <v>31.5180280440424</v>
      </c>
      <c r="I11557" s="4">
        <v>33.4445097677697</v>
      </c>
      <c r="J11557" s="4">
        <f t="shared" si="2"/>
        <v>21473899862704</v>
      </c>
      <c r="K11557" s="5">
        <f t="shared" si="3"/>
        <v>22786452652010</v>
      </c>
      <c r="L11557" s="5">
        <f t="shared" si="4"/>
        <v>1312552789307</v>
      </c>
      <c r="M11557" s="5">
        <f t="shared" si="5"/>
        <v>1.926481724</v>
      </c>
      <c r="N11557" s="4" t="b">
        <v>0</v>
      </c>
      <c r="O11557" s="4" t="b">
        <v>1</v>
      </c>
      <c r="P11557" s="4" t="b">
        <v>1</v>
      </c>
      <c r="Q11557" s="4" t="b">
        <v>0</v>
      </c>
      <c r="R11557" s="4">
        <v>8.84166666667</v>
      </c>
      <c r="S11557" s="4">
        <v>5.04350793157104</v>
      </c>
      <c r="T11557" s="4">
        <v>-8.9128134985285E10</v>
      </c>
    </row>
    <row r="11558" ht="12.75" customHeight="1">
      <c r="A11558" s="8" t="str">
        <f t="shared" si="1"/>
        <v>Turkiye2006</v>
      </c>
      <c r="B11558" s="4" t="s">
        <v>178</v>
      </c>
      <c r="C11558" s="4">
        <v>2006.0</v>
      </c>
      <c r="D11558" s="4">
        <v>6.89348983764648</v>
      </c>
      <c r="E11558" s="4">
        <v>2.89416227995403E10</v>
      </c>
      <c r="F11558" s="4">
        <v>-3.1161E10</v>
      </c>
      <c r="G11558" s="4">
        <v>5.57075996577466E11</v>
      </c>
      <c r="H11558" s="4">
        <v>33.3428927653909</v>
      </c>
      <c r="I11558" s="4">
        <v>34.0283408743119</v>
      </c>
      <c r="J11558" s="4">
        <f t="shared" si="2"/>
        <v>18574525216056</v>
      </c>
      <c r="K11558" s="5">
        <f t="shared" si="3"/>
        <v>18956371904435</v>
      </c>
      <c r="L11558" s="5">
        <f t="shared" si="4"/>
        <v>381846688379</v>
      </c>
      <c r="M11558" s="5">
        <f t="shared" si="5"/>
        <v>0.6854481089</v>
      </c>
      <c r="N11558" s="4" t="b">
        <v>0</v>
      </c>
      <c r="O11558" s="4" t="b">
        <v>0</v>
      </c>
      <c r="P11558" s="4" t="b">
        <v>1</v>
      </c>
      <c r="Q11558" s="4" t="b">
        <v>1</v>
      </c>
      <c r="R11558" s="4">
        <v>8.74166666667</v>
      </c>
      <c r="S11558" s="4">
        <v>6.94798808571993</v>
      </c>
      <c r="T11558" s="4">
        <v>-1.24245177218587E11</v>
      </c>
    </row>
    <row r="11559" ht="12.75" customHeight="1">
      <c r="A11559" s="8" t="str">
        <f t="shared" si="1"/>
        <v>Turkiye2005</v>
      </c>
      <c r="B11559" s="4" t="s">
        <v>178</v>
      </c>
      <c r="C11559" s="4">
        <v>2005.0</v>
      </c>
      <c r="D11559" s="4">
        <v>8.40161991119385</v>
      </c>
      <c r="E11559" s="4">
        <v>3.08412675378143E10</v>
      </c>
      <c r="F11559" s="4">
        <v>-2.098E10</v>
      </c>
      <c r="G11559" s="4">
        <v>5.06314676837415E11</v>
      </c>
      <c r="H11559" s="4">
        <v>31.3633208325508</v>
      </c>
      <c r="I11559" s="4">
        <v>32.1122756029343</v>
      </c>
      <c r="J11559" s="4">
        <f t="shared" si="2"/>
        <v>15879709651881</v>
      </c>
      <c r="K11559" s="5">
        <f t="shared" si="3"/>
        <v>16258916444414</v>
      </c>
      <c r="L11559" s="5">
        <f t="shared" si="4"/>
        <v>379206792533</v>
      </c>
      <c r="M11559" s="5">
        <f t="shared" si="5"/>
        <v>0.7489547704</v>
      </c>
      <c r="N11559" s="4" t="b">
        <v>0</v>
      </c>
      <c r="O11559" s="4" t="b">
        <v>0</v>
      </c>
      <c r="P11559" s="4" t="b">
        <v>1</v>
      </c>
      <c r="Q11559" s="4" t="b">
        <v>1</v>
      </c>
      <c r="R11559" s="4">
        <v>9.25</v>
      </c>
      <c r="S11559" s="4">
        <v>8.99230493626517</v>
      </c>
      <c r="T11559" s="4">
        <v>-5.07613197400509E10</v>
      </c>
    </row>
    <row r="11560" ht="12.75" customHeight="1">
      <c r="A11560" s="8" t="str">
        <f t="shared" si="1"/>
        <v>Turkiye2004</v>
      </c>
      <c r="B11560" s="4" t="s">
        <v>178</v>
      </c>
      <c r="C11560" s="4">
        <v>2004.0</v>
      </c>
      <c r="D11560" s="4">
        <v>9.3628101348877</v>
      </c>
      <c r="E11560" s="4">
        <v>2.36844461393684E10</v>
      </c>
      <c r="F11560" s="4">
        <v>-1.4198E10</v>
      </c>
      <c r="G11560" s="4">
        <v>4.08865358516587E11</v>
      </c>
      <c r="H11560" s="4">
        <v>30.4379232301692</v>
      </c>
      <c r="I11560" s="4">
        <v>34.5595088687297</v>
      </c>
      <c r="J11560" s="4">
        <f t="shared" si="2"/>
        <v>12445012394004</v>
      </c>
      <c r="K11560" s="5">
        <f t="shared" si="3"/>
        <v>14130185983770</v>
      </c>
      <c r="L11560" s="5">
        <f t="shared" si="4"/>
        <v>1685173589767</v>
      </c>
      <c r="M11560" s="5">
        <f t="shared" si="5"/>
        <v>4.121585639</v>
      </c>
      <c r="N11560" s="4" t="b">
        <v>0</v>
      </c>
      <c r="O11560" s="4" t="b">
        <v>0</v>
      </c>
      <c r="P11560" s="4" t="b">
        <v>1</v>
      </c>
      <c r="Q11560" s="4" t="b">
        <v>1</v>
      </c>
      <c r="R11560" s="4" t="s">
        <v>39</v>
      </c>
      <c r="S11560" s="4">
        <v>9.79593638920282</v>
      </c>
      <c r="T11560" s="4">
        <v>-9.7449318320828E10</v>
      </c>
    </row>
    <row r="11561" ht="12.75" customHeight="1">
      <c r="A11561" s="8" t="str">
        <f t="shared" si="1"/>
        <v>Turkiye2003</v>
      </c>
      <c r="B11561" s="4" t="s">
        <v>178</v>
      </c>
      <c r="C11561" s="4">
        <v>2003.0</v>
      </c>
      <c r="D11561" s="4">
        <v>5.26526021957398</v>
      </c>
      <c r="E11561" s="4">
        <v>1.64118131233802E10</v>
      </c>
      <c r="F11561" s="4">
        <v>-7.554E9</v>
      </c>
      <c r="G11561" s="4">
        <v>3.14595528425307E11</v>
      </c>
      <c r="H11561" s="4">
        <v>30.8561202222928</v>
      </c>
      <c r="I11561" s="4">
        <v>38.4279549806653</v>
      </c>
      <c r="J11561" s="4">
        <f t="shared" si="2"/>
        <v>9707197446487</v>
      </c>
      <c r="K11561" s="5">
        <f t="shared" si="3"/>
        <v>12089262803446</v>
      </c>
      <c r="L11561" s="5">
        <f t="shared" si="4"/>
        <v>2382065356959</v>
      </c>
      <c r="M11561" s="5">
        <f t="shared" si="5"/>
        <v>7.571834758</v>
      </c>
      <c r="N11561" s="4" t="b">
        <v>0</v>
      </c>
      <c r="O11561" s="4" t="b">
        <v>1</v>
      </c>
      <c r="P11561" s="4" t="b">
        <v>1</v>
      </c>
      <c r="Q11561" s="4" t="b">
        <v>1</v>
      </c>
      <c r="R11561" s="4" t="s">
        <v>39</v>
      </c>
      <c r="S11561" s="4">
        <v>5.76320606654714</v>
      </c>
      <c r="T11561" s="4">
        <v>-9.42698300912799E10</v>
      </c>
    </row>
    <row r="11562" ht="12.75" customHeight="1">
      <c r="A11562" s="8" t="str">
        <f t="shared" si="1"/>
        <v>Turkiye2002</v>
      </c>
      <c r="B11562" s="4" t="s">
        <v>178</v>
      </c>
      <c r="C11562" s="4">
        <v>2002.0</v>
      </c>
      <c r="D11562" s="4">
        <v>6.16383981704712</v>
      </c>
      <c r="E11562" s="4">
        <v>8.15997961715348E9</v>
      </c>
      <c r="F11562" s="4">
        <v>-6.26E8</v>
      </c>
      <c r="G11562" s="4">
        <v>2.40249005455218E11</v>
      </c>
      <c r="H11562" s="4">
        <v>29.6738150361897</v>
      </c>
      <c r="I11562" s="4">
        <v>41.0131734328801</v>
      </c>
      <c r="J11562" s="4">
        <f t="shared" si="2"/>
        <v>7129104550507</v>
      </c>
      <c r="K11562" s="5">
        <f t="shared" si="3"/>
        <v>9853374127812</v>
      </c>
      <c r="L11562" s="5">
        <f t="shared" si="4"/>
        <v>2724269577305</v>
      </c>
      <c r="M11562" s="5">
        <f t="shared" si="5"/>
        <v>11.3393584</v>
      </c>
      <c r="N11562" s="4" t="b">
        <v>0</v>
      </c>
      <c r="O11562" s="4" t="b">
        <v>1</v>
      </c>
      <c r="P11562" s="4" t="b">
        <v>1</v>
      </c>
      <c r="Q11562" s="4" t="b">
        <v>0</v>
      </c>
      <c r="R11562" s="4" t="s">
        <v>39</v>
      </c>
      <c r="S11562" s="4">
        <v>6.44772204681594</v>
      </c>
      <c r="T11562" s="4">
        <v>-7.4346522970089E10</v>
      </c>
    </row>
    <row r="11563" ht="12.75" customHeight="1">
      <c r="A11563" s="8" t="str">
        <f t="shared" si="1"/>
        <v>Turkiye2001</v>
      </c>
      <c r="B11563" s="4" t="s">
        <v>178</v>
      </c>
      <c r="C11563" s="4">
        <v>2001.0</v>
      </c>
      <c r="D11563" s="4">
        <v>-5.69748020172119</v>
      </c>
      <c r="E11563" s="4">
        <v>1.0899026972554E10</v>
      </c>
      <c r="F11563" s="4">
        <v>3.76E9</v>
      </c>
      <c r="G11563" s="4">
        <v>2.01753110088579E11</v>
      </c>
      <c r="H11563" s="4">
        <v>32.3691733454814</v>
      </c>
      <c r="I11563" s="4">
        <v>44.0374913369065</v>
      </c>
      <c r="J11563" s="4">
        <f t="shared" si="2"/>
        <v>6530581393447</v>
      </c>
      <c r="K11563" s="5">
        <f t="shared" si="3"/>
        <v>8884700837720</v>
      </c>
      <c r="L11563" s="5">
        <f t="shared" si="4"/>
        <v>2354119444273</v>
      </c>
      <c r="M11563" s="5">
        <f t="shared" si="5"/>
        <v>11.66831799</v>
      </c>
      <c r="N11563" s="4" t="b">
        <v>1</v>
      </c>
      <c r="O11563" s="4" t="b">
        <v>1</v>
      </c>
      <c r="P11563" s="4" t="b">
        <v>0</v>
      </c>
      <c r="Q11563" s="4" t="b">
        <v>0</v>
      </c>
      <c r="R11563" s="4" t="s">
        <v>39</v>
      </c>
      <c r="S11563" s="4">
        <v>-5.75000655464257</v>
      </c>
      <c r="T11563" s="4">
        <v>-3.84958953666389E10</v>
      </c>
    </row>
    <row r="11564" ht="12.75" customHeight="1">
      <c r="A11564" s="8" t="str">
        <f t="shared" si="1"/>
        <v>Turkiye2000</v>
      </c>
      <c r="B11564" s="4" t="s">
        <v>178</v>
      </c>
      <c r="C11564" s="4">
        <v>2000.0</v>
      </c>
      <c r="D11564" s="4">
        <v>6.77445983886719</v>
      </c>
      <c r="E11564" s="4">
        <v>1.17744984542549E10</v>
      </c>
      <c r="F11564" s="4">
        <v>-9.92E9</v>
      </c>
      <c r="G11564" s="4">
        <v>2.74294842523054E11</v>
      </c>
      <c r="H11564" s="4">
        <v>31.1056016406891</v>
      </c>
      <c r="I11564" s="4">
        <v>39.4755602023166</v>
      </c>
      <c r="J11564" s="4">
        <f t="shared" si="2"/>
        <v>8532106103618</v>
      </c>
      <c r="K11564" s="5">
        <f t="shared" si="3"/>
        <v>10827942569204</v>
      </c>
      <c r="L11564" s="5">
        <f t="shared" si="4"/>
        <v>2295836465586</v>
      </c>
      <c r="M11564" s="5">
        <f t="shared" si="5"/>
        <v>8.369958562</v>
      </c>
      <c r="N11564" s="4" t="b">
        <v>1</v>
      </c>
      <c r="O11564" s="4" t="b">
        <v>1</v>
      </c>
      <c r="P11564" s="4" t="b">
        <v>0</v>
      </c>
      <c r="Q11564" s="4" t="b">
        <v>0</v>
      </c>
      <c r="R11564" s="4" t="s">
        <v>39</v>
      </c>
      <c r="S11564" s="4">
        <v>6.93323970455904</v>
      </c>
      <c r="T11564" s="4">
        <v>7.25417324344749E10</v>
      </c>
    </row>
    <row r="11565" ht="12.75" customHeight="1">
      <c r="A11565" s="8" t="str">
        <f t="shared" si="1"/>
        <v>Turkiye1999</v>
      </c>
      <c r="B11565" s="4" t="s">
        <v>178</v>
      </c>
      <c r="C11565" s="4">
        <v>1999.0</v>
      </c>
      <c r="D11565" s="4">
        <v>-3.36535000801086</v>
      </c>
      <c r="E11565" s="4">
        <v>1.80321363487441E10</v>
      </c>
      <c r="F11565" s="4">
        <v>-9.25E8</v>
      </c>
      <c r="G11565" s="4">
        <v>2.5639598375849E11</v>
      </c>
      <c r="H11565" s="4">
        <v>18.9280815124512</v>
      </c>
      <c r="I11565" s="4">
        <v>32.7435531616211</v>
      </c>
      <c r="J11565" s="4">
        <f t="shared" si="2"/>
        <v>4853084080046</v>
      </c>
      <c r="K11565" s="5">
        <f t="shared" si="3"/>
        <v>8395315524622</v>
      </c>
      <c r="L11565" s="5">
        <f t="shared" si="4"/>
        <v>3542231444576</v>
      </c>
      <c r="M11565" s="5">
        <f t="shared" si="5"/>
        <v>13.81547165</v>
      </c>
      <c r="N11565" s="4" t="b">
        <v>1</v>
      </c>
      <c r="O11565" s="4" t="b">
        <v>1</v>
      </c>
      <c r="P11565" s="4" t="b">
        <v>0</v>
      </c>
      <c r="Q11565" s="4" t="b">
        <v>0</v>
      </c>
      <c r="R11565" s="4" t="s">
        <v>39</v>
      </c>
      <c r="S11565" s="4">
        <v>-3.26316840597104</v>
      </c>
      <c r="T11565" s="4">
        <v>-1.78988587645639E10</v>
      </c>
    </row>
    <row r="11566" ht="12.75" customHeight="1">
      <c r="A11566" s="8" t="str">
        <f t="shared" si="1"/>
        <v>Turkiye1998</v>
      </c>
      <c r="B11566" s="4" t="s">
        <v>178</v>
      </c>
      <c r="C11566" s="4">
        <v>1998.0</v>
      </c>
      <c r="D11566" s="4">
        <v>2.30820989608765</v>
      </c>
      <c r="E11566" s="4">
        <v>1.76366535752812E10</v>
      </c>
      <c r="F11566" s="4">
        <v>2.0E9</v>
      </c>
      <c r="G11566" s="4">
        <v>2.75941726172383E11</v>
      </c>
      <c r="H11566" s="4">
        <v>18.0291061401367</v>
      </c>
      <c r="I11566" s="4">
        <v>27.8688545227051</v>
      </c>
      <c r="J11566" s="4">
        <f t="shared" si="2"/>
        <v>4974982669654</v>
      </c>
      <c r="K11566" s="5">
        <f t="shared" si="3"/>
        <v>7690179823442</v>
      </c>
      <c r="L11566" s="5">
        <f t="shared" si="4"/>
        <v>2715197153788</v>
      </c>
      <c r="M11566" s="5">
        <f t="shared" si="5"/>
        <v>9.839748383</v>
      </c>
      <c r="N11566" s="4" t="b">
        <v>1</v>
      </c>
      <c r="O11566" s="4" t="b">
        <v>1</v>
      </c>
      <c r="P11566" s="4" t="b">
        <v>1</v>
      </c>
      <c r="Q11566" s="4" t="b">
        <v>0</v>
      </c>
      <c r="R11566" s="4" t="s">
        <v>39</v>
      </c>
      <c r="S11566" s="4">
        <v>2.40415025686937</v>
      </c>
      <c r="T11566" s="4">
        <v>1.9545742413893E10</v>
      </c>
    </row>
    <row r="11567" ht="12.75" customHeight="1">
      <c r="A11567" s="8" t="str">
        <f t="shared" si="1"/>
        <v>Turkiye1997</v>
      </c>
      <c r="B11567" s="4" t="s">
        <v>178</v>
      </c>
      <c r="C11567" s="4">
        <v>1997.0</v>
      </c>
      <c r="D11567" s="4">
        <v>7.57766008377075</v>
      </c>
      <c r="E11567" s="4">
        <v>2.15946624507864E9</v>
      </c>
      <c r="F11567" s="4">
        <v>-2.638E9</v>
      </c>
      <c r="G11567" s="4">
        <v>1.89878399894643E11</v>
      </c>
      <c r="H11567" s="4">
        <v>16.322473526001</v>
      </c>
      <c r="I11567" s="4">
        <v>26.4399471282959</v>
      </c>
      <c r="J11567" s="4">
        <f t="shared" si="2"/>
        <v>3099285155440</v>
      </c>
      <c r="K11567" s="5">
        <f t="shared" si="3"/>
        <v>5020374854020</v>
      </c>
      <c r="L11567" s="5">
        <f t="shared" si="4"/>
        <v>1921089698580</v>
      </c>
      <c r="M11567" s="5">
        <f t="shared" si="5"/>
        <v>10.1174736</v>
      </c>
      <c r="N11567" s="4" t="b">
        <v>0</v>
      </c>
      <c r="O11567" s="4" t="b">
        <v>0</v>
      </c>
      <c r="P11567" s="4" t="b">
        <v>1</v>
      </c>
      <c r="Q11567" s="4" t="b">
        <v>1</v>
      </c>
      <c r="R11567" s="4" t="s">
        <v>39</v>
      </c>
      <c r="S11567" s="4">
        <v>7.57766364407608</v>
      </c>
      <c r="T11567" s="4">
        <v>-8.60633262777399E10</v>
      </c>
    </row>
    <row r="11568" ht="12.75" customHeight="1">
      <c r="A11568" s="8" t="str">
        <f t="shared" si="1"/>
        <v>Turkiye1996</v>
      </c>
      <c r="B11568" s="4" t="s">
        <v>178</v>
      </c>
      <c r="C11568" s="4">
        <v>1996.0</v>
      </c>
      <c r="D11568" s="4">
        <v>7.37966012954712</v>
      </c>
      <c r="E11568" s="4">
        <v>2.46571212948913E9</v>
      </c>
      <c r="F11568" s="4">
        <v>-2.437E9</v>
      </c>
      <c r="G11568" s="4">
        <v>1.81464650312271E11</v>
      </c>
      <c r="H11568" s="4">
        <v>13.7279186248779</v>
      </c>
      <c r="I11568" s="4">
        <v>24.4591732025147</v>
      </c>
      <c r="J11568" s="4">
        <f t="shared" si="2"/>
        <v>2491131952779</v>
      </c>
      <c r="K11568" s="5">
        <f t="shared" si="3"/>
        <v>4438475312122</v>
      </c>
      <c r="L11568" s="5">
        <f t="shared" si="4"/>
        <v>1947343359343</v>
      </c>
      <c r="M11568" s="5">
        <f t="shared" si="5"/>
        <v>10.73125458</v>
      </c>
      <c r="N11568" s="4" t="b">
        <v>0</v>
      </c>
      <c r="O11568" s="4" t="b">
        <v>0</v>
      </c>
      <c r="P11568" s="4" t="b">
        <v>1</v>
      </c>
      <c r="Q11568" s="4" t="b">
        <v>1</v>
      </c>
      <c r="R11568" s="4" t="s">
        <v>39</v>
      </c>
      <c r="S11568" s="4">
        <v>7.37966447375686</v>
      </c>
      <c r="T11568" s="4">
        <v>-8.413749582372E9</v>
      </c>
    </row>
    <row r="11569" ht="12.75" customHeight="1">
      <c r="A11569" s="8" t="str">
        <f t="shared" si="1"/>
        <v>Turkiye1995</v>
      </c>
      <c r="B11569" s="4" t="s">
        <v>178</v>
      </c>
      <c r="C11569" s="4">
        <v>1995.0</v>
      </c>
      <c r="D11569" s="4">
        <v>7.87827014923096</v>
      </c>
      <c r="E11569" s="4">
        <v>5.44956625854582E9</v>
      </c>
      <c r="F11569" s="4">
        <v>-2.338E9</v>
      </c>
      <c r="G11569" s="4">
        <v>1.6931935434048E11</v>
      </c>
      <c r="H11569" s="4">
        <v>13.4345426559448</v>
      </c>
      <c r="I11569" s="4">
        <v>19.3859329223633</v>
      </c>
      <c r="J11569" s="4">
        <f t="shared" si="2"/>
        <v>2274728088364</v>
      </c>
      <c r="K11569" s="5">
        <f t="shared" si="3"/>
        <v>3282413645702</v>
      </c>
      <c r="L11569" s="5">
        <f t="shared" si="4"/>
        <v>1007685557338</v>
      </c>
      <c r="M11569" s="5">
        <f t="shared" si="5"/>
        <v>5.951390266</v>
      </c>
      <c r="N11569" s="4" t="b">
        <v>0</v>
      </c>
      <c r="O11569" s="4" t="b">
        <v>0</v>
      </c>
      <c r="P11569" s="4" t="b">
        <v>1</v>
      </c>
      <c r="Q11569" s="4" t="b">
        <v>1</v>
      </c>
      <c r="R11569" s="4" t="s">
        <v>39</v>
      </c>
      <c r="S11569" s="4">
        <v>7.87826687618991</v>
      </c>
      <c r="T11569" s="4">
        <v>-1.21452959717909E10</v>
      </c>
    </row>
    <row r="11570" ht="12.75" customHeight="1">
      <c r="A11570" s="8" t="str">
        <f t="shared" si="1"/>
        <v>Turkiye1994</v>
      </c>
      <c r="B11570" s="4" t="s">
        <v>178</v>
      </c>
      <c r="C11570" s="4">
        <v>1994.0</v>
      </c>
      <c r="D11570" s="4">
        <v>-4.66814994812012</v>
      </c>
      <c r="E11570" s="4">
        <v>-1.89816192582911E9</v>
      </c>
      <c r="F11570" s="4">
        <v>2.631E9</v>
      </c>
      <c r="G11570" s="4">
        <v>1.30651877908195E11</v>
      </c>
      <c r="H11570" s="4">
        <v>14.4356870651245</v>
      </c>
      <c r="I11570" s="4">
        <v>20.4759941101074</v>
      </c>
      <c r="J11570" s="4">
        <f t="shared" si="2"/>
        <v>1886049623954</v>
      </c>
      <c r="K11570" s="5">
        <f t="shared" si="3"/>
        <v>2675227082523</v>
      </c>
      <c r="L11570" s="5">
        <f t="shared" si="4"/>
        <v>789177458569</v>
      </c>
      <c r="M11570" s="5">
        <f t="shared" si="5"/>
        <v>6.040307045</v>
      </c>
      <c r="N11570" s="4" t="b">
        <v>1</v>
      </c>
      <c r="O11570" s="4" t="b">
        <v>1</v>
      </c>
      <c r="P11570" s="4" t="b">
        <v>0</v>
      </c>
      <c r="Q11570" s="4" t="b">
        <v>1</v>
      </c>
      <c r="R11570" s="4" t="s">
        <v>39</v>
      </c>
      <c r="S11570" s="4">
        <v>-4.66814736394838</v>
      </c>
      <c r="T11570" s="4">
        <v>-3.8667476432285E10</v>
      </c>
    </row>
    <row r="11571" ht="12.75" customHeight="1">
      <c r="A11571" s="8" t="str">
        <f t="shared" si="1"/>
        <v>Turkiye1993</v>
      </c>
      <c r="B11571" s="4" t="s">
        <v>178</v>
      </c>
      <c r="C11571" s="4">
        <v>1993.0</v>
      </c>
      <c r="D11571" s="4">
        <v>7.65126991271973</v>
      </c>
      <c r="E11571" s="4">
        <v>-9.90770636715456E9</v>
      </c>
      <c r="F11571" s="4">
        <v>-6.433E9</v>
      </c>
      <c r="G11571" s="4">
        <v>1.80421862247805E11</v>
      </c>
      <c r="H11571" s="4">
        <v>13.1692781448364</v>
      </c>
      <c r="I11571" s="4">
        <v>22.0079612731934</v>
      </c>
      <c r="J11571" s="4">
        <f t="shared" si="2"/>
        <v>2376025687351</v>
      </c>
      <c r="K11571" s="5">
        <f t="shared" si="3"/>
        <v>3970717357187</v>
      </c>
      <c r="L11571" s="5">
        <f t="shared" si="4"/>
        <v>1594691669836</v>
      </c>
      <c r="M11571" s="5">
        <f t="shared" si="5"/>
        <v>8.838683128</v>
      </c>
      <c r="N11571" s="4" t="b">
        <v>1</v>
      </c>
      <c r="O11571" s="4" t="b">
        <v>1</v>
      </c>
      <c r="P11571" s="4" t="b">
        <v>1</v>
      </c>
      <c r="Q11571" s="4" t="b">
        <v>0</v>
      </c>
      <c r="R11571" s="4" t="s">
        <v>39</v>
      </c>
      <c r="S11571" s="4">
        <v>7.65126520301509</v>
      </c>
      <c r="T11571" s="4">
        <v>4.97699843396099E10</v>
      </c>
    </row>
    <row r="11572" ht="12.75" customHeight="1">
      <c r="A11572" s="8" t="str">
        <f t="shared" si="1"/>
        <v>Turkiye1992</v>
      </c>
      <c r="B11572" s="4" t="s">
        <v>178</v>
      </c>
      <c r="C11572" s="4">
        <v>1992.0</v>
      </c>
      <c r="D11572" s="4">
        <v>5.03563022613525</v>
      </c>
      <c r="E11572" s="4">
        <v>-6.80471947448773E9</v>
      </c>
      <c r="F11572" s="4">
        <v>-9.74E8</v>
      </c>
      <c r="G11572" s="4">
        <v>1.59094972321748E11</v>
      </c>
      <c r="H11572" s="4">
        <v>11.8495941162109</v>
      </c>
      <c r="I11572" s="4">
        <v>18.5845737457275</v>
      </c>
      <c r="J11572" s="4">
        <f t="shared" si="2"/>
        <v>1885210847943</v>
      </c>
      <c r="K11572" s="5">
        <f t="shared" si="3"/>
        <v>2956712245688</v>
      </c>
      <c r="L11572" s="5">
        <f t="shared" si="4"/>
        <v>1071501397745</v>
      </c>
      <c r="M11572" s="5">
        <f t="shared" si="5"/>
        <v>6.73497963</v>
      </c>
      <c r="N11572" s="4" t="b">
        <v>0</v>
      </c>
      <c r="O11572" s="4" t="b">
        <v>0</v>
      </c>
      <c r="P11572" s="4" t="b">
        <v>1</v>
      </c>
      <c r="Q11572" s="4" t="b">
        <v>1</v>
      </c>
      <c r="R11572" s="4" t="s">
        <v>39</v>
      </c>
      <c r="S11572" s="4">
        <v>5.03563493896803</v>
      </c>
      <c r="T11572" s="4">
        <v>-2.1326889926057E10</v>
      </c>
    </row>
    <row r="11573" ht="12.75" customHeight="1">
      <c r="A11573" s="8" t="str">
        <f t="shared" si="1"/>
        <v>Turkiye1991</v>
      </c>
      <c r="B11573" s="4" t="s">
        <v>178</v>
      </c>
      <c r="C11573" s="4">
        <v>1991.0</v>
      </c>
      <c r="D11573" s="4">
        <v>0.720278978347778</v>
      </c>
      <c r="E11573" s="4">
        <v>-5.95933140141418E9</v>
      </c>
      <c r="F11573" s="4">
        <v>2.5E8</v>
      </c>
      <c r="G11573" s="4">
        <v>1.51041399039068E11</v>
      </c>
      <c r="H11573" s="4">
        <v>11.3777294158936</v>
      </c>
      <c r="I11573" s="4">
        <v>18.2376136779785</v>
      </c>
      <c r="J11573" s="4">
        <f t="shared" si="2"/>
        <v>1718508168865</v>
      </c>
      <c r="K11573" s="5">
        <f t="shared" si="3"/>
        <v>2754634685056</v>
      </c>
      <c r="L11573" s="5">
        <f t="shared" si="4"/>
        <v>1036126516191</v>
      </c>
      <c r="M11573" s="5">
        <f t="shared" si="5"/>
        <v>6.859884262</v>
      </c>
      <c r="N11573" s="4" t="b">
        <v>0</v>
      </c>
      <c r="O11573" s="4" t="b">
        <v>1</v>
      </c>
      <c r="P11573" s="4" t="b">
        <v>0</v>
      </c>
      <c r="Q11573" s="4" t="b">
        <v>1</v>
      </c>
      <c r="R11573" s="4" t="s">
        <v>39</v>
      </c>
      <c r="S11573" s="4">
        <v>0.720279035610048</v>
      </c>
      <c r="T11573" s="4">
        <v>-8.05357328267999E9</v>
      </c>
    </row>
    <row r="11574" ht="12.75" customHeight="1">
      <c r="A11574" s="8" t="str">
        <f t="shared" si="1"/>
        <v>Turkiye1990</v>
      </c>
      <c r="B11574" s="4" t="s">
        <v>178</v>
      </c>
      <c r="C11574" s="4">
        <v>1990.0</v>
      </c>
      <c r="D11574" s="4">
        <v>9.26615047454834</v>
      </c>
      <c r="E11574" s="4">
        <v>-6.99878636087145E8</v>
      </c>
      <c r="F11574" s="4">
        <v>-2.625E9</v>
      </c>
      <c r="G11574" s="4">
        <v>1.50676194826809E11</v>
      </c>
      <c r="H11574" s="4">
        <v>10.4218807220459</v>
      </c>
      <c r="I11574" s="4">
        <v>14.0669937133789</v>
      </c>
      <c r="J11574" s="4">
        <f t="shared" si="2"/>
        <v>1570329330137</v>
      </c>
      <c r="K11574" s="5">
        <f t="shared" si="3"/>
        <v>2119561085385</v>
      </c>
      <c r="L11574" s="5">
        <f t="shared" si="4"/>
        <v>549231755248</v>
      </c>
      <c r="M11574" s="5">
        <f t="shared" si="5"/>
        <v>3.645112991</v>
      </c>
      <c r="N11574" s="4" t="b">
        <v>0</v>
      </c>
      <c r="O11574" s="4" t="b">
        <v>1</v>
      </c>
      <c r="P11574" s="4" t="b">
        <v>0</v>
      </c>
      <c r="Q11574" s="4" t="b">
        <v>0</v>
      </c>
      <c r="R11574" s="4" t="s">
        <v>39</v>
      </c>
      <c r="S11574" s="4">
        <v>9.26614667149323</v>
      </c>
      <c r="T11574" s="4">
        <v>-3.65204212259002E8</v>
      </c>
    </row>
    <row r="11575" ht="12.75" customHeight="1">
      <c r="A11575" s="8" t="str">
        <f t="shared" si="1"/>
        <v>Turkiye1989</v>
      </c>
      <c r="B11575" s="4" t="s">
        <v>178</v>
      </c>
      <c r="C11575" s="4">
        <v>1989.0</v>
      </c>
      <c r="D11575" s="4">
        <v>0.29024401307106</v>
      </c>
      <c r="E11575" s="4">
        <v>-1.13605554161182E9</v>
      </c>
      <c r="F11575" s="4">
        <v>9.38E8</v>
      </c>
      <c r="G11575" s="4">
        <v>1.07143390749858E11</v>
      </c>
      <c r="H11575" s="4">
        <v>9.88609886169434</v>
      </c>
      <c r="I11575" s="4">
        <v>13.7529735565186</v>
      </c>
      <c r="J11575" s="4">
        <f t="shared" si="2"/>
        <v>1059230153330</v>
      </c>
      <c r="K11575" s="5">
        <f t="shared" si="3"/>
        <v>1473540219739</v>
      </c>
      <c r="L11575" s="5">
        <f t="shared" si="4"/>
        <v>414310066408</v>
      </c>
      <c r="M11575" s="5">
        <f t="shared" si="5"/>
        <v>3.866874695</v>
      </c>
      <c r="N11575" s="4" t="b">
        <v>0</v>
      </c>
      <c r="O11575" s="4" t="b">
        <v>1</v>
      </c>
      <c r="P11575" s="4" t="b">
        <v>0</v>
      </c>
      <c r="Q11575" s="4" t="b">
        <v>0</v>
      </c>
      <c r="R11575" s="4" t="s">
        <v>39</v>
      </c>
      <c r="S11575" s="4">
        <v>0.2902440687796</v>
      </c>
      <c r="T11575" s="4">
        <v>-4.35328040769509E10</v>
      </c>
    </row>
    <row r="11576" ht="12.75" customHeight="1">
      <c r="A11576" s="8" t="str">
        <f t="shared" si="1"/>
        <v>Turkiye1988</v>
      </c>
      <c r="B11576" s="4" t="s">
        <v>178</v>
      </c>
      <c r="C11576" s="4">
        <v>1988.0</v>
      </c>
      <c r="D11576" s="4">
        <v>2.32073998451233</v>
      </c>
      <c r="E11576" s="4">
        <v>-4.70584195248608E8</v>
      </c>
      <c r="F11576" s="4">
        <v>1.596E9</v>
      </c>
      <c r="G11576" s="4">
        <v>9.08530801522135E10</v>
      </c>
      <c r="H11576" s="4">
        <v>9.67884254455566</v>
      </c>
      <c r="I11576" s="4">
        <v>12.8743677139282</v>
      </c>
      <c r="J11576" s="4">
        <f t="shared" si="2"/>
        <v>879352657481</v>
      </c>
      <c r="K11576" s="5">
        <f t="shared" si="3"/>
        <v>1169675961823</v>
      </c>
      <c r="L11576" s="5">
        <f t="shared" si="4"/>
        <v>290323304341</v>
      </c>
      <c r="M11576" s="5">
        <f t="shared" si="5"/>
        <v>3.195525169</v>
      </c>
      <c r="N11576" s="4" t="b">
        <v>0</v>
      </c>
      <c r="O11576" s="4" t="b">
        <v>1</v>
      </c>
      <c r="P11576" s="4" t="b">
        <v>1</v>
      </c>
      <c r="Q11576" s="4" t="b">
        <v>0</v>
      </c>
      <c r="R11576" s="4" t="s">
        <v>39</v>
      </c>
      <c r="S11576" s="4">
        <v>2.3207367939484</v>
      </c>
      <c r="T11576" s="4">
        <v>-1.62903105976445E10</v>
      </c>
    </row>
    <row r="11577" ht="12.75" customHeight="1">
      <c r="A11577" s="8" t="str">
        <f t="shared" si="1"/>
        <v>Turkiye1987</v>
      </c>
      <c r="B11577" s="4" t="s">
        <v>178</v>
      </c>
      <c r="C11577" s="4">
        <v>1987.0</v>
      </c>
      <c r="D11577" s="4">
        <v>9.48554039001465</v>
      </c>
      <c r="E11577" s="4">
        <v>-7.84229421568457E8</v>
      </c>
      <c r="F11577" s="4">
        <v>-8.06E8</v>
      </c>
      <c r="G11577" s="4">
        <v>8.71682980818679E10</v>
      </c>
      <c r="H11577" s="4">
        <v>9.85019493103027</v>
      </c>
      <c r="I11577" s="4">
        <v>13.319881439209</v>
      </c>
      <c r="J11577" s="4">
        <f t="shared" si="2"/>
        <v>858624727913</v>
      </c>
      <c r="K11577" s="5">
        <f t="shared" si="3"/>
        <v>1161071395708</v>
      </c>
      <c r="L11577" s="5">
        <f t="shared" si="4"/>
        <v>302446667796</v>
      </c>
      <c r="M11577" s="5">
        <f t="shared" si="5"/>
        <v>3.469686508</v>
      </c>
      <c r="N11577" s="4" t="b">
        <v>0</v>
      </c>
      <c r="O11577" s="4" t="b">
        <v>1</v>
      </c>
      <c r="P11577" s="4" t="b">
        <v>1</v>
      </c>
      <c r="Q11577" s="4" t="b">
        <v>0</v>
      </c>
      <c r="R11577" s="4" t="s">
        <v>39</v>
      </c>
      <c r="S11577" s="4">
        <v>9.48553884246731</v>
      </c>
      <c r="T11577" s="4">
        <v>-3.68478207034559E9</v>
      </c>
    </row>
    <row r="11578" ht="12.75" customHeight="1">
      <c r="A11578" s="8" t="str">
        <f t="shared" si="1"/>
        <v>Turkiye1986</v>
      </c>
      <c r="B11578" s="4" t="s">
        <v>178</v>
      </c>
      <c r="C11578" s="4">
        <v>1986.0</v>
      </c>
      <c r="D11578" s="4">
        <v>7.01203012466431</v>
      </c>
      <c r="E11578" s="4">
        <v>-2.33203094463638E8</v>
      </c>
      <c r="F11578" s="4">
        <v>-1.465E9</v>
      </c>
      <c r="G11578" s="4">
        <v>7.57278134887659E10</v>
      </c>
      <c r="H11578" s="4">
        <v>9.65583419799805</v>
      </c>
      <c r="I11578" s="4">
        <v>12.0865640640259</v>
      </c>
      <c r="J11578" s="4">
        <f t="shared" si="2"/>
        <v>731215211224</v>
      </c>
      <c r="K11578" s="5">
        <f t="shared" si="3"/>
        <v>915289069161</v>
      </c>
      <c r="L11578" s="5">
        <f t="shared" si="4"/>
        <v>184073857936</v>
      </c>
      <c r="M11578" s="5">
        <f t="shared" si="5"/>
        <v>2.430729866</v>
      </c>
      <c r="N11578" s="4" t="b">
        <v>0</v>
      </c>
      <c r="O11578" s="4" t="b">
        <v>0</v>
      </c>
      <c r="P11578" s="4" t="b">
        <v>1</v>
      </c>
      <c r="Q11578" s="4" t="b">
        <v>1</v>
      </c>
      <c r="R11578" s="4" t="s">
        <v>39</v>
      </c>
      <c r="S11578" s="4">
        <v>7.01203111054399</v>
      </c>
      <c r="T11578" s="4">
        <v>-1.1440484593102E10</v>
      </c>
    </row>
    <row r="11579" ht="12.75" customHeight="1">
      <c r="A11579" s="8" t="str">
        <f t="shared" si="1"/>
        <v>Turkiye1985</v>
      </c>
      <c r="B11579" s="4" t="s">
        <v>178</v>
      </c>
      <c r="C11579" s="4">
        <v>1985.0</v>
      </c>
      <c r="D11579" s="4">
        <v>4.24133014678955</v>
      </c>
      <c r="E11579" s="4">
        <v>-2.78246737835417E9</v>
      </c>
      <c r="F11579" s="4">
        <v>-1.013E9</v>
      </c>
      <c r="G11579" s="4">
        <v>6.72349375307236E10</v>
      </c>
      <c r="H11579" s="4">
        <v>12.1521234512329</v>
      </c>
      <c r="I11579" s="4">
        <v>17.9884910583496</v>
      </c>
      <c r="J11579" s="4">
        <f t="shared" si="2"/>
        <v>817047261109</v>
      </c>
      <c r="K11579" s="5">
        <f t="shared" si="3"/>
        <v>1209455072580</v>
      </c>
      <c r="L11579" s="5">
        <f t="shared" si="4"/>
        <v>392407811471</v>
      </c>
      <c r="M11579" s="5">
        <f t="shared" si="5"/>
        <v>5.836367607</v>
      </c>
      <c r="N11579" s="4" t="b">
        <v>0</v>
      </c>
      <c r="O11579" s="4" t="b">
        <v>1</v>
      </c>
      <c r="P11579" s="4" t="b">
        <v>1</v>
      </c>
      <c r="Q11579" s="4" t="b">
        <v>1</v>
      </c>
      <c r="R11579" s="4" t="s">
        <v>39</v>
      </c>
      <c r="S11579" s="4">
        <v>4.24133571639945</v>
      </c>
      <c r="T11579" s="4">
        <v>-8.49287595804229E9</v>
      </c>
    </row>
    <row r="11580" ht="12.75" customHeight="1">
      <c r="A11580" s="8" t="str">
        <f t="shared" si="1"/>
        <v>Turkiye1984</v>
      </c>
      <c r="B11580" s="4" t="s">
        <v>178</v>
      </c>
      <c r="C11580" s="4">
        <v>1984.0</v>
      </c>
      <c r="D11580" s="4">
        <v>6.71201992034912</v>
      </c>
      <c r="E11580" s="4">
        <v>-1.2417327020271E9</v>
      </c>
      <c r="F11580" s="4">
        <v>-1.439E9</v>
      </c>
      <c r="G11580" s="4">
        <v>5.99902639328983E10</v>
      </c>
      <c r="H11580" s="4">
        <v>10.3416996002197</v>
      </c>
      <c r="I11580" s="4">
        <v>14.1159000396729</v>
      </c>
      <c r="J11580" s="4">
        <f t="shared" si="2"/>
        <v>620401288532</v>
      </c>
      <c r="K11580" s="5">
        <f t="shared" si="3"/>
        <v>846816569030</v>
      </c>
      <c r="L11580" s="5">
        <f t="shared" si="4"/>
        <v>226415280498</v>
      </c>
      <c r="M11580" s="5">
        <f t="shared" si="5"/>
        <v>3.774200439</v>
      </c>
      <c r="N11580" s="4" t="b">
        <v>0</v>
      </c>
      <c r="O11580" s="4" t="b">
        <v>1</v>
      </c>
      <c r="P11580" s="4" t="b">
        <v>1</v>
      </c>
      <c r="Q11580" s="4" t="b">
        <v>0</v>
      </c>
      <c r="R11580" s="4" t="s">
        <v>39</v>
      </c>
      <c r="S11580" s="4">
        <v>6.71201571206008</v>
      </c>
      <c r="T11580" s="4">
        <v>-7.2446735978253E9</v>
      </c>
    </row>
    <row r="11581" ht="12.75" customHeight="1">
      <c r="A11581" s="8" t="str">
        <f t="shared" si="1"/>
        <v>Turkiye1983</v>
      </c>
      <c r="B11581" s="4" t="s">
        <v>178</v>
      </c>
      <c r="C11581" s="4">
        <v>1983.0</v>
      </c>
      <c r="D11581" s="4">
        <v>4.97107982635498</v>
      </c>
      <c r="E11581" s="4">
        <v>-8.96244089208312E7</v>
      </c>
      <c r="F11581" s="4">
        <v>-1.923E9</v>
      </c>
      <c r="G11581" s="4">
        <v>6.16782573183004E10</v>
      </c>
      <c r="H11581" s="4">
        <v>13.4383001327515</v>
      </c>
      <c r="I11581" s="4">
        <v>14.8880996704102</v>
      </c>
      <c r="J11581" s="4">
        <f t="shared" si="2"/>
        <v>828850933508</v>
      </c>
      <c r="K11581" s="5">
        <f t="shared" si="3"/>
        <v>918272042452</v>
      </c>
      <c r="L11581" s="5">
        <f t="shared" si="4"/>
        <v>89421108944</v>
      </c>
      <c r="M11581" s="5">
        <f t="shared" si="5"/>
        <v>1.449799538</v>
      </c>
      <c r="N11581" s="4" t="b">
        <v>0</v>
      </c>
      <c r="O11581" s="4" t="b">
        <v>0</v>
      </c>
      <c r="P11581" s="4" t="b">
        <v>1</v>
      </c>
      <c r="Q11581" s="4" t="b">
        <v>0</v>
      </c>
      <c r="R11581" s="4" t="s">
        <v>39</v>
      </c>
      <c r="S11581" s="4">
        <v>4.97108077727097</v>
      </c>
      <c r="T11581" s="4">
        <v>1.68799338540209E9</v>
      </c>
    </row>
    <row r="11582" ht="12.75" customHeight="1">
      <c r="A11582" s="8" t="str">
        <f t="shared" si="1"/>
        <v>Turkiye1982</v>
      </c>
      <c r="B11582" s="4" t="s">
        <v>178</v>
      </c>
      <c r="C11582" s="4">
        <v>1982.0</v>
      </c>
      <c r="D11582" s="4">
        <v>3.56323003768921</v>
      </c>
      <c r="E11582" s="4">
        <v>-5.16053870139689E8</v>
      </c>
      <c r="F11582" s="4">
        <v>-9.52E8</v>
      </c>
      <c r="G11582" s="4">
        <v>6.45461671321244E10</v>
      </c>
      <c r="H11582" s="4">
        <v>17.5869998931885</v>
      </c>
      <c r="I11582" s="4">
        <v>19.199499130249</v>
      </c>
      <c r="J11582" s="4">
        <f t="shared" si="2"/>
        <v>1135173434458</v>
      </c>
      <c r="K11582" s="5">
        <f t="shared" si="3"/>
        <v>1239254079714</v>
      </c>
      <c r="L11582" s="5">
        <f t="shared" si="4"/>
        <v>104080645256</v>
      </c>
      <c r="M11582" s="5">
        <f t="shared" si="5"/>
        <v>1.612499237</v>
      </c>
      <c r="N11582" s="4" t="b">
        <v>0</v>
      </c>
      <c r="O11582" s="4" t="b">
        <v>1</v>
      </c>
      <c r="P11582" s="4" t="b">
        <v>1</v>
      </c>
      <c r="Q11582" s="4" t="b">
        <v>0</v>
      </c>
      <c r="R11582" s="4" t="s">
        <v>39</v>
      </c>
      <c r="S11582" s="4">
        <v>3.56322781218346</v>
      </c>
      <c r="T11582" s="4">
        <v>2.86790981382399E9</v>
      </c>
    </row>
    <row r="11583" ht="12.75" customHeight="1">
      <c r="A11583" s="8" t="str">
        <f t="shared" si="1"/>
        <v>Turkiye1981</v>
      </c>
      <c r="B11583" s="4" t="s">
        <v>178</v>
      </c>
      <c r="C11583" s="4">
        <v>1981.0</v>
      </c>
      <c r="D11583" s="4">
        <v>4.85664987564087</v>
      </c>
      <c r="E11583" s="4">
        <v>-3.68233262651291E8</v>
      </c>
      <c r="F11583" s="4">
        <v>-1.936E9</v>
      </c>
      <c r="G11583" s="4">
        <v>7.10402862835183E10</v>
      </c>
      <c r="H11583" s="4">
        <v>22.4976997375488</v>
      </c>
      <c r="I11583" s="4">
        <v>23.9944000244141</v>
      </c>
      <c r="J11583" s="4">
        <f t="shared" si="2"/>
        <v>1598243030076</v>
      </c>
      <c r="K11583" s="5">
        <f t="shared" si="3"/>
        <v>1704569046936</v>
      </c>
      <c r="L11583" s="5">
        <f t="shared" si="4"/>
        <v>106326016860</v>
      </c>
      <c r="M11583" s="5">
        <f t="shared" si="5"/>
        <v>1.496700287</v>
      </c>
      <c r="N11583" s="4" t="b">
        <v>0</v>
      </c>
      <c r="O11583" s="4" t="b">
        <v>1</v>
      </c>
      <c r="P11583" s="4" t="b">
        <v>1</v>
      </c>
      <c r="Q11583" s="4" t="b">
        <v>0</v>
      </c>
      <c r="R11583" s="4" t="s">
        <v>39</v>
      </c>
      <c r="S11583" s="4">
        <v>4.85664876652039</v>
      </c>
      <c r="T11583" s="4">
        <v>6.49411915139389E9</v>
      </c>
    </row>
    <row r="11584" ht="12.75" customHeight="1">
      <c r="A11584" s="8" t="str">
        <f t="shared" si="1"/>
        <v>Turkiye1980</v>
      </c>
      <c r="B11584" s="4" t="s">
        <v>178</v>
      </c>
      <c r="C11584" s="4">
        <v>1980.0</v>
      </c>
      <c r="D11584" s="4">
        <v>-2.447350025177</v>
      </c>
      <c r="E11584" s="4">
        <v>-2.16592576347077E9</v>
      </c>
      <c r="F11584" s="4">
        <v>-3.408E9</v>
      </c>
      <c r="G11584" s="4">
        <v>6.87892141771204E10</v>
      </c>
      <c r="H11584" s="4">
        <v>21.7882995605469</v>
      </c>
      <c r="I11584" s="4">
        <v>25.4620990753174</v>
      </c>
      <c r="J11584" s="4">
        <f t="shared" si="2"/>
        <v>1498800005026</v>
      </c>
      <c r="K11584" s="5">
        <f t="shared" si="3"/>
        <v>1751517786691</v>
      </c>
      <c r="L11584" s="5">
        <f t="shared" si="4"/>
        <v>252717781665</v>
      </c>
      <c r="M11584" s="5">
        <f t="shared" si="5"/>
        <v>3.673799515</v>
      </c>
      <c r="N11584" s="4" t="b">
        <v>1</v>
      </c>
      <c r="O11584" s="4" t="b">
        <v>1</v>
      </c>
      <c r="P11584" s="4" t="b">
        <v>0</v>
      </c>
      <c r="Q11584" s="4" t="b">
        <v>0</v>
      </c>
      <c r="R11584" s="4" t="s">
        <v>39</v>
      </c>
      <c r="S11584" s="4">
        <v>-2.44735042580156</v>
      </c>
      <c r="T11584" s="4">
        <v>-2.25107210639788E9</v>
      </c>
    </row>
    <row r="11585" ht="12.75" customHeight="1">
      <c r="A11585" s="8" t="str">
        <f t="shared" si="1"/>
        <v>Turkiye1979</v>
      </c>
      <c r="B11585" s="4" t="s">
        <v>178</v>
      </c>
      <c r="C11585" s="4">
        <v>1979.0</v>
      </c>
      <c r="D11585" s="4">
        <v>-0.624113023281097</v>
      </c>
      <c r="E11585" s="4">
        <v>-2.23497986824108E9</v>
      </c>
      <c r="F11585" s="4">
        <v>-1.413E9</v>
      </c>
      <c r="G11585" s="4">
        <v>8.93926474166002E10</v>
      </c>
      <c r="H11585" s="4">
        <v>25.278299331665</v>
      </c>
      <c r="I11585" s="4">
        <v>28.3395004272461</v>
      </c>
      <c r="J11585" s="4">
        <f t="shared" si="2"/>
        <v>2259694099447</v>
      </c>
      <c r="K11585" s="5">
        <f t="shared" si="3"/>
        <v>2533342969655</v>
      </c>
      <c r="L11585" s="5">
        <f t="shared" si="4"/>
        <v>273648870209</v>
      </c>
      <c r="M11585" s="5">
        <f t="shared" si="5"/>
        <v>3.061201096</v>
      </c>
      <c r="N11585" s="4" t="b">
        <v>1</v>
      </c>
      <c r="O11585" s="4" t="b">
        <v>1</v>
      </c>
      <c r="P11585" s="4" t="b">
        <v>0</v>
      </c>
      <c r="Q11585" s="4" t="b">
        <v>0</v>
      </c>
      <c r="R11585" s="4" t="s">
        <v>39</v>
      </c>
      <c r="S11585" s="4">
        <v>-0.624113570222889</v>
      </c>
      <c r="T11585" s="4">
        <v>2.06034332394797E10</v>
      </c>
    </row>
    <row r="11586" ht="12.75" customHeight="1">
      <c r="A11586" s="8" t="str">
        <f t="shared" si="1"/>
        <v>Turkiye1978</v>
      </c>
      <c r="B11586" s="4" t="s">
        <v>178</v>
      </c>
      <c r="C11586" s="4">
        <v>1978.0</v>
      </c>
      <c r="D11586" s="4">
        <v>1.50293004512787</v>
      </c>
      <c r="E11586" s="4">
        <v>-8.93310340371564E8</v>
      </c>
      <c r="F11586" s="4">
        <v>-1.265E9</v>
      </c>
      <c r="G11586" s="4">
        <v>6.51465753357462E10</v>
      </c>
      <c r="H11586" s="4">
        <v>25.7756996154785</v>
      </c>
      <c r="I11586" s="4">
        <v>27.6054000854492</v>
      </c>
      <c r="J11586" s="4">
        <f t="shared" si="2"/>
        <v>1679198556831</v>
      </c>
      <c r="K11586" s="5">
        <f t="shared" si="3"/>
        <v>1798397276340</v>
      </c>
      <c r="L11586" s="5">
        <f t="shared" si="4"/>
        <v>119198719509</v>
      </c>
      <c r="M11586" s="5">
        <f t="shared" si="5"/>
        <v>1.82970047</v>
      </c>
      <c r="N11586" s="4" t="b">
        <v>1</v>
      </c>
      <c r="O11586" s="4" t="b">
        <v>1</v>
      </c>
      <c r="P11586" s="4" t="b">
        <v>0</v>
      </c>
      <c r="Q11586" s="4" t="b">
        <v>0</v>
      </c>
      <c r="R11586" s="4" t="s">
        <v>39</v>
      </c>
      <c r="S11586" s="4">
        <v>1.50293301122329</v>
      </c>
      <c r="T11586" s="4">
        <v>-2.4246072080854E10</v>
      </c>
    </row>
    <row r="11587" ht="12.75" customHeight="1">
      <c r="A11587" s="8" t="str">
        <f t="shared" si="1"/>
        <v>Turkiye1977</v>
      </c>
      <c r="B11587" s="4" t="s">
        <v>178</v>
      </c>
      <c r="C11587" s="4">
        <v>1977.0</v>
      </c>
      <c r="D11587" s="4">
        <v>3.40667009353638</v>
      </c>
      <c r="E11587" s="4">
        <v>-2.71008848422017E9</v>
      </c>
      <c r="F11587" s="4">
        <v>-3.14E9</v>
      </c>
      <c r="G11587" s="4">
        <v>5.86759988367385E10</v>
      </c>
      <c r="H11587" s="4">
        <v>22.7115001678467</v>
      </c>
      <c r="I11587" s="4">
        <v>27.8099994659424</v>
      </c>
      <c r="J11587" s="4">
        <f t="shared" si="2"/>
        <v>1332619957429</v>
      </c>
      <c r="K11587" s="5">
        <f t="shared" si="3"/>
        <v>1631779496313</v>
      </c>
      <c r="L11587" s="5">
        <f t="shared" si="4"/>
        <v>299159538884</v>
      </c>
      <c r="M11587" s="5">
        <f t="shared" si="5"/>
        <v>5.098499298</v>
      </c>
      <c r="N11587" s="4" t="b">
        <v>0</v>
      </c>
      <c r="O11587" s="4" t="b">
        <v>0</v>
      </c>
      <c r="P11587" s="4" t="b">
        <v>1</v>
      </c>
      <c r="Q11587" s="4" t="b">
        <v>1</v>
      </c>
      <c r="R11587" s="4" t="s">
        <v>39</v>
      </c>
      <c r="S11587" s="4">
        <v>3.40666980449156</v>
      </c>
      <c r="T11587" s="4">
        <v>-6.47057649900769E9</v>
      </c>
    </row>
    <row r="11588" ht="12.75" customHeight="1">
      <c r="A11588" s="8" t="str">
        <f t="shared" si="1"/>
        <v>Turkiye1976</v>
      </c>
      <c r="B11588" s="4" t="s">
        <v>178</v>
      </c>
      <c r="C11588" s="4">
        <v>1976.0</v>
      </c>
      <c r="D11588" s="4">
        <v>10.461199760437</v>
      </c>
      <c r="E11588" s="4">
        <v>-3.88131369787007E7</v>
      </c>
      <c r="F11588" s="4">
        <v>-2.029E9</v>
      </c>
      <c r="G11588" s="4">
        <v>5.12798683566261E10</v>
      </c>
      <c r="H11588" s="4">
        <v>22.7409992218018</v>
      </c>
      <c r="I11588" s="4">
        <v>23.3433990478516</v>
      </c>
      <c r="J11588" s="4">
        <f t="shared" si="2"/>
        <v>1166155446392</v>
      </c>
      <c r="K11588" s="5">
        <f t="shared" si="3"/>
        <v>1197046430170</v>
      </c>
      <c r="L11588" s="5">
        <f t="shared" si="4"/>
        <v>30890983778</v>
      </c>
      <c r="M11588" s="5">
        <f t="shared" si="5"/>
        <v>0.602399826</v>
      </c>
      <c r="N11588" s="4" t="b">
        <v>0</v>
      </c>
      <c r="O11588" s="4" t="b">
        <v>0</v>
      </c>
      <c r="P11588" s="4" t="b">
        <v>1</v>
      </c>
      <c r="Q11588" s="4" t="b">
        <v>1</v>
      </c>
      <c r="R11588" s="4" t="s">
        <v>39</v>
      </c>
      <c r="S11588" s="4">
        <v>10.4611795563238</v>
      </c>
      <c r="T11588" s="4">
        <v>-7.3961304801124E9</v>
      </c>
    </row>
    <row r="11589" ht="12.75" customHeight="1">
      <c r="A11589" s="8" t="str">
        <f t="shared" si="1"/>
        <v>Turkiye1975</v>
      </c>
      <c r="B11589" s="4" t="s">
        <v>178</v>
      </c>
      <c r="C11589" s="4">
        <v>1975.0</v>
      </c>
      <c r="D11589" s="4">
        <v>7.1741099357605</v>
      </c>
      <c r="E11589" s="4">
        <v>1.548020120194E8</v>
      </c>
      <c r="F11589" s="4">
        <v>-1.648E9</v>
      </c>
      <c r="G11589" s="4">
        <v>4.46334497005686E10</v>
      </c>
      <c r="H11589" s="4">
        <v>21.7726001739502</v>
      </c>
      <c r="I11589" s="4">
        <v>21.9652996063232</v>
      </c>
      <c r="J11589" s="4">
        <f t="shared" si="2"/>
        <v>971786254715</v>
      </c>
      <c r="K11589" s="5">
        <f t="shared" si="3"/>
        <v>980387095137</v>
      </c>
      <c r="L11589" s="5">
        <f t="shared" si="4"/>
        <v>8600840422</v>
      </c>
      <c r="M11589" s="5">
        <f t="shared" si="5"/>
        <v>0.1926994324</v>
      </c>
      <c r="N11589" s="4" t="b">
        <v>0</v>
      </c>
      <c r="O11589" s="4" t="b">
        <v>0</v>
      </c>
      <c r="P11589" s="4" t="b">
        <v>1</v>
      </c>
      <c r="Q11589" s="4" t="b">
        <v>1</v>
      </c>
      <c r="R11589" s="4" t="s">
        <v>39</v>
      </c>
      <c r="S11589" s="4">
        <v>7.17411268977106</v>
      </c>
      <c r="T11589" s="4">
        <v>-6.64641865605749E9</v>
      </c>
    </row>
    <row r="11590" ht="12.75" customHeight="1">
      <c r="A11590" s="8" t="str">
        <f t="shared" si="1"/>
        <v>Turkiye1974</v>
      </c>
      <c r="B11590" s="4" t="s">
        <v>178</v>
      </c>
      <c r="C11590" s="4">
        <v>1974.0</v>
      </c>
      <c r="D11590" s="4">
        <v>5.59447002410889</v>
      </c>
      <c r="E11590" s="4">
        <v>-1.90943551067679E8</v>
      </c>
      <c r="F11590" s="4">
        <v>-5.61E8</v>
      </c>
      <c r="G11590" s="4">
        <v>3.55997008233766E10</v>
      </c>
      <c r="H11590" s="4">
        <v>17.9512004852295</v>
      </c>
      <c r="I11590" s="4">
        <v>18.9755992889404</v>
      </c>
      <c r="J11590" s="4">
        <f t="shared" si="2"/>
        <v>639057366695</v>
      </c>
      <c r="K11590" s="5">
        <f t="shared" si="3"/>
        <v>675525657631</v>
      </c>
      <c r="L11590" s="5">
        <f t="shared" si="4"/>
        <v>36468290936</v>
      </c>
      <c r="M11590" s="5">
        <f t="shared" si="5"/>
        <v>1.024398804</v>
      </c>
      <c r="N11590" s="4" t="b">
        <v>0</v>
      </c>
      <c r="O11590" s="4" t="b">
        <v>1</v>
      </c>
      <c r="P11590" s="4" t="b">
        <v>1</v>
      </c>
      <c r="Q11590" s="4" t="b">
        <v>1</v>
      </c>
      <c r="R11590" s="4" t="s">
        <v>39</v>
      </c>
      <c r="S11590" s="4">
        <v>5.59447440269336</v>
      </c>
      <c r="T11590" s="4">
        <v>-9.033748877192E9</v>
      </c>
    </row>
    <row r="11591" ht="12.75" customHeight="1">
      <c r="A11591" s="8" t="str">
        <f t="shared" si="1"/>
        <v>Turkiye1973</v>
      </c>
      <c r="B11591" s="4" t="s">
        <v>178</v>
      </c>
      <c r="C11591" s="4">
        <v>1973.0</v>
      </c>
      <c r="D11591" s="4">
        <v>3.26233005523682</v>
      </c>
      <c r="E11591" s="4">
        <v>-1.15688661467481E8</v>
      </c>
      <c r="F11591" s="4" t="s">
        <v>39</v>
      </c>
      <c r="G11591" s="4">
        <v>2.57243816254417E10</v>
      </c>
      <c r="H11591" s="4">
        <v>20.8136005401611</v>
      </c>
      <c r="I11591" s="4">
        <v>21.7966003417969</v>
      </c>
      <c r="J11591" s="4">
        <f t="shared" si="2"/>
        <v>535417003295</v>
      </c>
      <c r="K11591" s="5">
        <f t="shared" si="3"/>
        <v>560704065330</v>
      </c>
      <c r="L11591" s="5">
        <f t="shared" si="4"/>
        <v>25287062035</v>
      </c>
      <c r="M11591" s="5">
        <f t="shared" si="5"/>
        <v>0.9829998016</v>
      </c>
      <c r="N11591" s="4" t="b">
        <v>0</v>
      </c>
      <c r="O11591" s="4" t="b">
        <v>1</v>
      </c>
      <c r="P11591" s="4" t="b">
        <v>1</v>
      </c>
      <c r="Q11591" s="4" t="b">
        <v>0</v>
      </c>
      <c r="R11591" s="4" t="s">
        <v>39</v>
      </c>
      <c r="S11591" s="4">
        <v>3.26233451840511</v>
      </c>
      <c r="T11591" s="4">
        <v>-9.8753191979349E9</v>
      </c>
    </row>
    <row r="11592" ht="12.75" customHeight="1">
      <c r="A11592" s="8" t="str">
        <f t="shared" si="1"/>
        <v>Turkiye1972</v>
      </c>
      <c r="B11592" s="4" t="s">
        <v>178</v>
      </c>
      <c r="C11592" s="4">
        <v>1972.0</v>
      </c>
      <c r="D11592" s="4">
        <v>7.42578983306885</v>
      </c>
      <c r="E11592" s="4">
        <v>7.20505962228606E7</v>
      </c>
      <c r="F11592" s="4" t="s">
        <v>39</v>
      </c>
      <c r="G11592" s="4">
        <v>2.04310954063604E10</v>
      </c>
      <c r="H11592" s="4">
        <v>21.8103008270264</v>
      </c>
      <c r="I11592" s="4">
        <v>21.9396991729736</v>
      </c>
      <c r="J11592" s="4">
        <f t="shared" si="2"/>
        <v>445608337038</v>
      </c>
      <c r="K11592" s="5">
        <f t="shared" si="3"/>
        <v>448252086990</v>
      </c>
      <c r="L11592" s="5">
        <f t="shared" si="4"/>
        <v>2643749951</v>
      </c>
      <c r="M11592" s="5">
        <f t="shared" si="5"/>
        <v>0.1293983459</v>
      </c>
      <c r="N11592" s="4" t="b">
        <v>0</v>
      </c>
      <c r="O11592" s="4" t="b">
        <v>1</v>
      </c>
      <c r="P11592" s="4" t="b">
        <v>1</v>
      </c>
      <c r="Q11592" s="4" t="b">
        <v>0</v>
      </c>
      <c r="R11592" s="4" t="s">
        <v>39</v>
      </c>
      <c r="S11592" s="4">
        <v>7.42578832564243</v>
      </c>
      <c r="T11592" s="4">
        <v>-5.29328621908129E9</v>
      </c>
    </row>
    <row r="11593" ht="12.75" customHeight="1">
      <c r="A11593" s="8" t="str">
        <f t="shared" si="1"/>
        <v>Turkiye1971</v>
      </c>
      <c r="B11593" s="4" t="s">
        <v>178</v>
      </c>
      <c r="C11593" s="4">
        <v>1971.0</v>
      </c>
      <c r="D11593" s="4">
        <v>5.56669998168945</v>
      </c>
      <c r="E11593" s="4">
        <v>-4.03652511559174E8</v>
      </c>
      <c r="F11593" s="4" t="s">
        <v>39</v>
      </c>
      <c r="G11593" s="4">
        <v>1.6311659192368E10</v>
      </c>
      <c r="H11593" s="4">
        <v>21.7112007141113</v>
      </c>
      <c r="I11593" s="4">
        <v>24.7593994140625</v>
      </c>
      <c r="J11593" s="4">
        <f t="shared" si="2"/>
        <v>354145706706</v>
      </c>
      <c r="K11593" s="5">
        <f t="shared" si="3"/>
        <v>403866885050</v>
      </c>
      <c r="L11593" s="5">
        <f t="shared" si="4"/>
        <v>49721178344</v>
      </c>
      <c r="M11593" s="5">
        <f t="shared" si="5"/>
        <v>3.0481987</v>
      </c>
      <c r="N11593" s="4" t="b">
        <v>0</v>
      </c>
      <c r="O11593" s="4" t="b">
        <v>0</v>
      </c>
      <c r="P11593" s="4" t="b">
        <v>1</v>
      </c>
      <c r="Q11593" s="4" t="b">
        <v>1</v>
      </c>
      <c r="R11593" s="4" t="s">
        <v>39</v>
      </c>
      <c r="S11593" s="4">
        <v>5.56669450058789</v>
      </c>
      <c r="T11593" s="4">
        <v>-4.1194362139924E9</v>
      </c>
    </row>
    <row r="11594" ht="12.75" customHeight="1">
      <c r="A11594" s="8" t="str">
        <f t="shared" si="1"/>
        <v>Turkiye1970</v>
      </c>
      <c r="B11594" s="4" t="s">
        <v>178</v>
      </c>
      <c r="C11594" s="4">
        <v>1970.0</v>
      </c>
      <c r="D11594" s="4">
        <v>3.23351001739502</v>
      </c>
      <c r="E11594" s="4">
        <v>1.07626755735765E8</v>
      </c>
      <c r="F11594" s="4" t="s">
        <v>39</v>
      </c>
      <c r="G11594" s="4">
        <v>1.73456326978281E10</v>
      </c>
      <c r="H11594" s="4">
        <v>22.827600479126</v>
      </c>
      <c r="I11594" s="4">
        <v>22.6896991729736</v>
      </c>
      <c r="J11594" s="4">
        <f t="shared" si="2"/>
        <v>395959173284</v>
      </c>
      <c r="K11594" s="5">
        <f t="shared" si="3"/>
        <v>393567187879</v>
      </c>
      <c r="L11594" s="5">
        <f t="shared" si="4"/>
        <v>-2391985405</v>
      </c>
      <c r="M11594" s="5">
        <f t="shared" si="5"/>
        <v>-0.1379013062</v>
      </c>
      <c r="N11594" s="4" t="b">
        <v>0</v>
      </c>
      <c r="O11594" s="4" t="b">
        <v>1</v>
      </c>
      <c r="P11594" s="4" t="b">
        <v>1</v>
      </c>
      <c r="Q11594" s="4" t="b">
        <v>1</v>
      </c>
      <c r="R11594" s="4" t="s">
        <v>39</v>
      </c>
      <c r="S11594" s="4">
        <v>3.2335089729326</v>
      </c>
      <c r="T11594" s="4">
        <v>1.03397350546009E9</v>
      </c>
    </row>
    <row r="11595" ht="12.75" customHeight="1">
      <c r="A11595" s="8" t="str">
        <f t="shared" si="1"/>
        <v>Turkiye1969</v>
      </c>
      <c r="B11595" s="4" t="s">
        <v>178</v>
      </c>
      <c r="C11595" s="4">
        <v>1969.0</v>
      </c>
      <c r="D11595" s="4">
        <v>4.08115005493164</v>
      </c>
      <c r="E11595" s="4" t="s">
        <v>39</v>
      </c>
      <c r="F11595" s="4" t="s">
        <v>39</v>
      </c>
      <c r="G11595" s="4">
        <v>1.93805309755952E10</v>
      </c>
      <c r="H11595" s="4">
        <v>19.0323009490967</v>
      </c>
      <c r="I11595" s="4">
        <v>20.4839000701904</v>
      </c>
      <c r="J11595" s="4">
        <f t="shared" si="2"/>
        <v>368856098081</v>
      </c>
      <c r="K11595" s="5">
        <f t="shared" si="3"/>
        <v>396988859811</v>
      </c>
      <c r="L11595" s="5">
        <f t="shared" si="4"/>
        <v>28132761731</v>
      </c>
      <c r="M11595" s="5">
        <f t="shared" si="5"/>
        <v>1.451599121</v>
      </c>
      <c r="N11595" s="4" t="b">
        <v>0</v>
      </c>
      <c r="O11595" s="4" t="b">
        <v>1</v>
      </c>
      <c r="P11595" s="4" t="b">
        <v>1</v>
      </c>
      <c r="Q11595" s="4" t="b">
        <v>0</v>
      </c>
      <c r="R11595" s="4" t="s">
        <v>39</v>
      </c>
      <c r="S11595" s="4">
        <v>4.0811456208947</v>
      </c>
      <c r="T11595" s="4">
        <v>2.0348982777671E9</v>
      </c>
    </row>
    <row r="11596" ht="12.75" customHeight="1">
      <c r="A11596" s="8" t="str">
        <f t="shared" si="1"/>
        <v>Turkiye1968</v>
      </c>
      <c r="B11596" s="4" t="s">
        <v>178</v>
      </c>
      <c r="C11596" s="4">
        <v>1968.0</v>
      </c>
      <c r="D11596" s="4">
        <v>6.77799987792969</v>
      </c>
      <c r="E11596" s="4" t="s">
        <v>39</v>
      </c>
      <c r="F11596" s="4" t="s">
        <v>39</v>
      </c>
      <c r="G11596" s="4">
        <v>1.74225663736087E10</v>
      </c>
      <c r="H11596" s="4">
        <v>18.3929004669189</v>
      </c>
      <c r="I11596" s="4">
        <v>19.0179004669189</v>
      </c>
      <c r="J11596" s="4">
        <f t="shared" si="2"/>
        <v>320451529188</v>
      </c>
      <c r="K11596" s="5">
        <f t="shared" si="3"/>
        <v>331340633172</v>
      </c>
      <c r="L11596" s="5">
        <f t="shared" si="4"/>
        <v>10889103984</v>
      </c>
      <c r="M11596" s="5">
        <f t="shared" si="5"/>
        <v>0.625</v>
      </c>
      <c r="N11596" s="4" t="b">
        <v>0</v>
      </c>
      <c r="O11596" s="4" t="b">
        <v>0</v>
      </c>
      <c r="P11596" s="4" t="b">
        <v>1</v>
      </c>
      <c r="Q11596" s="4" t="b">
        <v>0</v>
      </c>
      <c r="R11596" s="4" t="s">
        <v>39</v>
      </c>
      <c r="S11596" s="4">
        <v>6.77799601038116</v>
      </c>
      <c r="T11596" s="4">
        <v>-1.95796460198649E9</v>
      </c>
    </row>
    <row r="11597" ht="12.75" customHeight="1">
      <c r="A11597" s="8" t="str">
        <f t="shared" si="1"/>
        <v>Turkiye1967</v>
      </c>
      <c r="B11597" s="4" t="s">
        <v>178</v>
      </c>
      <c r="C11597" s="4">
        <v>1967.0</v>
      </c>
      <c r="D11597" s="4">
        <v>4.73251008987427</v>
      </c>
      <c r="E11597" s="4" t="s">
        <v>39</v>
      </c>
      <c r="F11597" s="4" t="s">
        <v>39</v>
      </c>
      <c r="G11597" s="4">
        <v>1.5575221240661E10</v>
      </c>
      <c r="H11597" s="4">
        <v>20.1979999542236</v>
      </c>
      <c r="I11597" s="4">
        <v>20.0990009307861</v>
      </c>
      <c r="J11597" s="4">
        <f t="shared" si="2"/>
        <v>314588317906</v>
      </c>
      <c r="K11597" s="5">
        <f t="shared" si="3"/>
        <v>313046386213</v>
      </c>
      <c r="L11597" s="5">
        <f t="shared" si="4"/>
        <v>-1541931693</v>
      </c>
      <c r="M11597" s="5">
        <f t="shared" si="5"/>
        <v>-0.09899902344</v>
      </c>
      <c r="N11597" s="4" t="b">
        <v>0</v>
      </c>
      <c r="O11597" s="4" t="b">
        <v>0</v>
      </c>
      <c r="P11597" s="4" t="b">
        <v>1</v>
      </c>
      <c r="Q11597" s="4" t="b">
        <v>0</v>
      </c>
      <c r="R11597" s="4" t="s">
        <v>39</v>
      </c>
      <c r="S11597" s="4">
        <v>4.73251024393741</v>
      </c>
      <c r="T11597" s="4">
        <v>-1.8473451329477E9</v>
      </c>
    </row>
    <row r="11598" ht="12.75" customHeight="1">
      <c r="A11598" s="8" t="str">
        <f t="shared" si="1"/>
        <v>Turkiye1966</v>
      </c>
      <c r="B11598" s="4" t="s">
        <v>178</v>
      </c>
      <c r="C11598" s="4">
        <v>1966.0</v>
      </c>
      <c r="D11598" s="4">
        <v>11.2128000259399</v>
      </c>
      <c r="E11598" s="4" t="s">
        <v>39</v>
      </c>
      <c r="F11598" s="4" t="s">
        <v>39</v>
      </c>
      <c r="G11598" s="4">
        <v>1.40376106210219E10</v>
      </c>
      <c r="H11598" s="4">
        <v>18.2819004058838</v>
      </c>
      <c r="I11598" s="4">
        <v>18.942699432373</v>
      </c>
      <c r="J11598" s="4">
        <f t="shared" si="2"/>
        <v>256634199310</v>
      </c>
      <c r="K11598" s="5">
        <f t="shared" si="3"/>
        <v>265910238743</v>
      </c>
      <c r="L11598" s="5">
        <f t="shared" si="4"/>
        <v>9276039433</v>
      </c>
      <c r="M11598" s="5">
        <f t="shared" si="5"/>
        <v>0.6607990265</v>
      </c>
      <c r="N11598" s="4" t="b">
        <v>0</v>
      </c>
      <c r="O11598" s="4" t="b">
        <v>0</v>
      </c>
      <c r="P11598" s="4" t="b">
        <v>1</v>
      </c>
      <c r="Q11598" s="4" t="b">
        <v>0</v>
      </c>
      <c r="R11598" s="4" t="s">
        <v>39</v>
      </c>
      <c r="S11598" s="4">
        <v>11.2128150353514</v>
      </c>
      <c r="T11598" s="4">
        <v>-1.53761061963909E9</v>
      </c>
    </row>
    <row r="11599" ht="12.75" customHeight="1">
      <c r="A11599" s="8" t="str">
        <f t="shared" si="1"/>
        <v>Turkiye1965</v>
      </c>
      <c r="B11599" s="4" t="s">
        <v>178</v>
      </c>
      <c r="C11599" s="4">
        <v>1965.0</v>
      </c>
      <c r="D11599" s="4">
        <v>2.82352995872498</v>
      </c>
      <c r="E11599" s="4" t="s">
        <v>39</v>
      </c>
      <c r="F11599" s="4" t="s">
        <v>39</v>
      </c>
      <c r="G11599" s="4">
        <v>1.19137168154772E10</v>
      </c>
      <c r="H11599" s="4">
        <v>17.8010997772217</v>
      </c>
      <c r="I11599" s="4">
        <v>18.9790992736816</v>
      </c>
      <c r="J11599" s="4">
        <f t="shared" si="2"/>
        <v>212077261750</v>
      </c>
      <c r="K11599" s="5">
        <f t="shared" si="3"/>
        <v>226111614159</v>
      </c>
      <c r="L11599" s="5">
        <f t="shared" si="4"/>
        <v>14034352410</v>
      </c>
      <c r="M11599" s="5">
        <f t="shared" si="5"/>
        <v>1.177999496</v>
      </c>
      <c r="N11599" s="4" t="b">
        <v>0</v>
      </c>
      <c r="O11599" s="4" t="b">
        <v>1</v>
      </c>
      <c r="P11599" s="4" t="b">
        <v>1</v>
      </c>
      <c r="Q11599" s="4" t="b">
        <v>0</v>
      </c>
      <c r="R11599" s="4" t="s">
        <v>39</v>
      </c>
      <c r="S11599" s="4">
        <v>2.82352954343837</v>
      </c>
      <c r="T11599" s="4">
        <v>-2.1238938055447E9</v>
      </c>
    </row>
    <row r="11600" ht="12.75" customHeight="1">
      <c r="A11600" s="8" t="str">
        <f t="shared" si="1"/>
        <v>Turkiye1964</v>
      </c>
      <c r="B11600" s="4" t="s">
        <v>178</v>
      </c>
      <c r="C11600" s="4">
        <v>1964.0</v>
      </c>
      <c r="D11600" s="4">
        <v>5.45906019210815</v>
      </c>
      <c r="E11600" s="4" t="s">
        <v>39</v>
      </c>
      <c r="F11600" s="4" t="s">
        <v>39</v>
      </c>
      <c r="G11600" s="4">
        <v>1.11293445203505E10</v>
      </c>
      <c r="H11600" s="4">
        <v>18.0419998168945</v>
      </c>
      <c r="I11600" s="4">
        <v>18.8810997009277</v>
      </c>
      <c r="J11600" s="4">
        <f t="shared" si="2"/>
        <v>200795631798</v>
      </c>
      <c r="K11600" s="5">
        <f t="shared" si="3"/>
        <v>210134263495</v>
      </c>
      <c r="L11600" s="5">
        <f t="shared" si="4"/>
        <v>9338631696</v>
      </c>
      <c r="M11600" s="5">
        <f t="shared" si="5"/>
        <v>0.839099884</v>
      </c>
      <c r="N11600" s="4" t="b">
        <v>0</v>
      </c>
      <c r="O11600" s="4" t="b">
        <v>1</v>
      </c>
      <c r="P11600" s="4" t="b">
        <v>1</v>
      </c>
      <c r="Q11600" s="4" t="b">
        <v>0</v>
      </c>
      <c r="R11600" s="4" t="s">
        <v>39</v>
      </c>
      <c r="S11600" s="4">
        <v>5.45905679838097</v>
      </c>
      <c r="T11600" s="4">
        <v>-7.84372295126699E8</v>
      </c>
    </row>
    <row r="11601" ht="12.75" customHeight="1">
      <c r="A11601" s="8" t="str">
        <f t="shared" si="1"/>
        <v>Turkiye1963</v>
      </c>
      <c r="B11601" s="4" t="s">
        <v>178</v>
      </c>
      <c r="C11601" s="4">
        <v>1963.0</v>
      </c>
      <c r="D11601" s="4">
        <v>9.06630992889404</v>
      </c>
      <c r="E11601" s="4" t="s">
        <v>39</v>
      </c>
      <c r="F11601" s="4" t="s">
        <v>39</v>
      </c>
      <c r="G11601" s="4">
        <v>1.03325942350333E10</v>
      </c>
      <c r="H11601" s="4">
        <v>17.4888000488281</v>
      </c>
      <c r="I11601" s="4">
        <v>17.4888000488281</v>
      </c>
      <c r="J11601" s="4">
        <f t="shared" si="2"/>
        <v>180704674562</v>
      </c>
      <c r="K11601" s="5">
        <f t="shared" si="3"/>
        <v>180704674562</v>
      </c>
      <c r="L11601" s="5">
        <f t="shared" si="4"/>
        <v>0</v>
      </c>
      <c r="M11601" s="5">
        <f t="shared" si="5"/>
        <v>0</v>
      </c>
      <c r="N11601" s="4" t="b">
        <v>0</v>
      </c>
      <c r="O11601" s="4" t="b">
        <v>0</v>
      </c>
      <c r="P11601" s="4" t="b">
        <v>1</v>
      </c>
      <c r="Q11601" s="4" t="b">
        <v>0</v>
      </c>
      <c r="R11601" s="4" t="s">
        <v>39</v>
      </c>
      <c r="S11601" s="4">
        <v>9.06630555240875</v>
      </c>
      <c r="T11601" s="4">
        <v>-7.96750285317199E8</v>
      </c>
    </row>
    <row r="11602" ht="12.75" customHeight="1">
      <c r="A11602" s="8" t="str">
        <f t="shared" si="1"/>
        <v>Turkiye1962</v>
      </c>
      <c r="B11602" s="4" t="s">
        <v>178</v>
      </c>
      <c r="C11602" s="4">
        <v>1962.0</v>
      </c>
      <c r="D11602" s="4">
        <v>5.57143020629883</v>
      </c>
      <c r="E11602" s="4" t="s">
        <v>39</v>
      </c>
      <c r="F11602" s="4" t="s">
        <v>39</v>
      </c>
      <c r="G11602" s="4">
        <v>8.90243902439024E9</v>
      </c>
      <c r="H11602" s="4">
        <v>15.5785999298096</v>
      </c>
      <c r="I11602" s="4">
        <v>15.7340002059937</v>
      </c>
      <c r="J11602" s="4">
        <f t="shared" si="2"/>
        <v>138687535961</v>
      </c>
      <c r="K11602" s="5">
        <f t="shared" si="3"/>
        <v>140070977444</v>
      </c>
      <c r="L11602" s="5">
        <f t="shared" si="4"/>
        <v>1383441483</v>
      </c>
      <c r="M11602" s="5">
        <f t="shared" si="5"/>
        <v>0.1554002762</v>
      </c>
      <c r="N11602" s="4" t="b">
        <v>0</v>
      </c>
      <c r="O11602" s="4" t="b">
        <v>0</v>
      </c>
      <c r="P11602" s="4" t="b">
        <v>1</v>
      </c>
      <c r="Q11602" s="4" t="b">
        <v>0</v>
      </c>
      <c r="R11602" s="4" t="s">
        <v>39</v>
      </c>
      <c r="S11602" s="4">
        <v>5.57142858180484</v>
      </c>
      <c r="T11602" s="4">
        <v>-1.43015521064306E9</v>
      </c>
    </row>
    <row r="11603" ht="12.75" customHeight="1">
      <c r="A11603" s="8" t="str">
        <f t="shared" si="1"/>
        <v>Turkiye1961</v>
      </c>
      <c r="B11603" s="4" t="s">
        <v>178</v>
      </c>
      <c r="C11603" s="4">
        <v>1961.0</v>
      </c>
      <c r="D11603" s="4">
        <v>1.15606999397278</v>
      </c>
      <c r="E11603" s="4" t="s">
        <v>39</v>
      </c>
      <c r="F11603" s="4" t="s">
        <v>39</v>
      </c>
      <c r="G11603" s="4">
        <v>7.97117516629712E9</v>
      </c>
      <c r="H11603" s="4">
        <v>21.8875999450684</v>
      </c>
      <c r="I11603" s="4">
        <v>22.8915996551514</v>
      </c>
      <c r="J11603" s="4">
        <f t="shared" si="2"/>
        <v>174469893132</v>
      </c>
      <c r="K11603" s="5">
        <f t="shared" si="3"/>
        <v>182472950688</v>
      </c>
      <c r="L11603" s="5">
        <f t="shared" si="4"/>
        <v>8003057556</v>
      </c>
      <c r="M11603" s="5">
        <f t="shared" si="5"/>
        <v>1.00399971</v>
      </c>
      <c r="N11603" s="4" t="b">
        <v>0</v>
      </c>
      <c r="O11603" s="4" t="b">
        <v>1</v>
      </c>
      <c r="P11603" s="4" t="b">
        <v>0</v>
      </c>
      <c r="Q11603" s="4" t="b">
        <v>0</v>
      </c>
      <c r="R11603" s="4" t="s">
        <v>39</v>
      </c>
      <c r="S11603" s="4">
        <v>1.15606938539699</v>
      </c>
      <c r="T11603" s="4">
        <v>-9.31263858093119E8</v>
      </c>
    </row>
    <row r="11604" ht="12.75" customHeight="1">
      <c r="A11604" s="8" t="str">
        <f t="shared" si="1"/>
        <v>Turkiye1960</v>
      </c>
      <c r="B11604" s="4" t="s">
        <v>178</v>
      </c>
      <c r="C11604" s="4">
        <v>1960.0</v>
      </c>
      <c r="D11604" s="4">
        <v>2.94968008995056</v>
      </c>
      <c r="E11604" s="4" t="s">
        <v>39</v>
      </c>
      <c r="F11604" s="4" t="s">
        <v>39</v>
      </c>
      <c r="G11604" s="4">
        <v>7.55247081880865E9</v>
      </c>
      <c r="H11604" s="4">
        <v>14.7447004318237</v>
      </c>
      <c r="I11604" s="4">
        <v>15.5745000839233</v>
      </c>
      <c r="J11604" s="4">
        <f t="shared" si="2"/>
        <v>111358919743</v>
      </c>
      <c r="K11604" s="5">
        <f t="shared" si="3"/>
        <v>117625957401</v>
      </c>
      <c r="L11604" s="5">
        <f t="shared" si="4"/>
        <v>6267037658</v>
      </c>
      <c r="M11604" s="5">
        <f t="shared" si="5"/>
        <v>0.8297996521</v>
      </c>
      <c r="N11604" s="4" t="b">
        <v>0</v>
      </c>
      <c r="O11604" s="4" t="b">
        <v>1</v>
      </c>
      <c r="P11604" s="4" t="b">
        <v>1</v>
      </c>
      <c r="Q11604" s="4" t="b">
        <v>0</v>
      </c>
      <c r="R11604" s="4" t="s">
        <v>39</v>
      </c>
      <c r="S11604" s="4" t="s">
        <v>39</v>
      </c>
      <c r="T11604" s="4">
        <v>-4.1870434748847E8</v>
      </c>
    </row>
    <row r="11605" ht="12.75" customHeight="1">
      <c r="A11605" s="8" t="str">
        <f t="shared" si="1"/>
        <v>Turkiye1959</v>
      </c>
      <c r="B11605" s="4" t="s">
        <v>178</v>
      </c>
      <c r="C11605" s="4">
        <v>1959.0</v>
      </c>
      <c r="D11605" s="4">
        <v>4.59824991226196</v>
      </c>
      <c r="E11605" s="4" t="s">
        <v>39</v>
      </c>
      <c r="F11605" s="4" t="s">
        <v>39</v>
      </c>
      <c r="G11605" s="4" t="s">
        <v>39</v>
      </c>
      <c r="H11605" s="4">
        <v>14.5466995239258</v>
      </c>
      <c r="I11605" s="4">
        <v>15.3303003311157</v>
      </c>
      <c r="J11605" s="4" t="str">
        <f t="shared" si="2"/>
        <v>#VALUE!</v>
      </c>
      <c r="K11605" s="5" t="str">
        <f t="shared" si="3"/>
        <v>#VALUE!</v>
      </c>
      <c r="L11605" s="5" t="str">
        <f t="shared" si="4"/>
        <v>#VALUE!</v>
      </c>
      <c r="M11605" s="5" t="str">
        <f t="shared" si="5"/>
        <v>#VALUE!</v>
      </c>
      <c r="N11605" s="4" t="b">
        <v>0</v>
      </c>
      <c r="O11605" s="4" t="b">
        <v>0</v>
      </c>
      <c r="P11605" s="4" t="b">
        <v>1</v>
      </c>
      <c r="Q11605" s="4" t="b">
        <v>0</v>
      </c>
      <c r="R11605" s="4" t="s">
        <v>39</v>
      </c>
      <c r="S11605" s="4" t="s">
        <v>39</v>
      </c>
      <c r="T11605" s="4" t="s">
        <v>39</v>
      </c>
    </row>
    <row r="11606" ht="12.75" customHeight="1">
      <c r="A11606" s="8" t="str">
        <f t="shared" si="1"/>
        <v>Turkiye1958</v>
      </c>
      <c r="B11606" s="4" t="s">
        <v>178</v>
      </c>
      <c r="C11606" s="4">
        <v>1958.0</v>
      </c>
      <c r="D11606" s="4">
        <v>4.56490993499756</v>
      </c>
      <c r="E11606" s="4" t="s">
        <v>39</v>
      </c>
      <c r="F11606" s="4" t="s">
        <v>39</v>
      </c>
      <c r="G11606" s="4" t="s">
        <v>39</v>
      </c>
      <c r="H11606" s="4">
        <v>13.7378997802734</v>
      </c>
      <c r="I11606" s="4">
        <v>14.1879997253418</v>
      </c>
      <c r="J11606" s="4" t="str">
        <f t="shared" si="2"/>
        <v>#VALUE!</v>
      </c>
      <c r="K11606" s="5" t="str">
        <f t="shared" si="3"/>
        <v>#VALUE!</v>
      </c>
      <c r="L11606" s="5" t="str">
        <f t="shared" si="4"/>
        <v>#VALUE!</v>
      </c>
      <c r="M11606" s="5" t="str">
        <f t="shared" si="5"/>
        <v>#VALUE!</v>
      </c>
      <c r="N11606" s="4" t="b">
        <v>0</v>
      </c>
      <c r="O11606" s="4" t="b">
        <v>0</v>
      </c>
      <c r="P11606" s="4" t="b">
        <v>1</v>
      </c>
      <c r="Q11606" s="4" t="b">
        <v>1</v>
      </c>
      <c r="R11606" s="4" t="s">
        <v>39</v>
      </c>
      <c r="S11606" s="4" t="s">
        <v>39</v>
      </c>
      <c r="T11606" s="4" t="s">
        <v>39</v>
      </c>
    </row>
    <row r="11607" ht="12.75" customHeight="1">
      <c r="A11607" s="8" t="str">
        <f t="shared" si="1"/>
        <v>Turkiye1957</v>
      </c>
      <c r="B11607" s="4" t="s">
        <v>178</v>
      </c>
      <c r="C11607" s="4">
        <v>1957.0</v>
      </c>
      <c r="D11607" s="4">
        <v>7.95046997070313</v>
      </c>
      <c r="E11607" s="4" t="s">
        <v>39</v>
      </c>
      <c r="F11607" s="4" t="s">
        <v>39</v>
      </c>
      <c r="G11607" s="4" t="s">
        <v>39</v>
      </c>
      <c r="H11607" s="4">
        <v>13.493200302124</v>
      </c>
      <c r="I11607" s="4">
        <v>14.1497001647949</v>
      </c>
      <c r="J11607" s="4" t="str">
        <f t="shared" si="2"/>
        <v>#VALUE!</v>
      </c>
      <c r="K11607" s="5" t="str">
        <f t="shared" si="3"/>
        <v>#VALUE!</v>
      </c>
      <c r="L11607" s="5" t="str">
        <f t="shared" si="4"/>
        <v>#VALUE!</v>
      </c>
      <c r="M11607" s="5" t="str">
        <f t="shared" si="5"/>
        <v>#VALUE!</v>
      </c>
      <c r="N11607" s="4" t="b">
        <v>0</v>
      </c>
      <c r="O11607" s="4" t="b">
        <v>0</v>
      </c>
      <c r="P11607" s="4" t="b">
        <v>1</v>
      </c>
      <c r="Q11607" s="4" t="b">
        <v>1</v>
      </c>
      <c r="R11607" s="4" t="s">
        <v>39</v>
      </c>
      <c r="S11607" s="4" t="s">
        <v>39</v>
      </c>
      <c r="T11607" s="4" t="s">
        <v>39</v>
      </c>
    </row>
    <row r="11608" ht="12.75" customHeight="1">
      <c r="A11608" s="8" t="str">
        <f t="shared" si="1"/>
        <v>Turkiye1956</v>
      </c>
      <c r="B11608" s="4" t="s">
        <v>178</v>
      </c>
      <c r="C11608" s="4">
        <v>1956.0</v>
      </c>
      <c r="D11608" s="4">
        <v>3.25562000274658</v>
      </c>
      <c r="E11608" s="4" t="s">
        <v>39</v>
      </c>
      <c r="F11608" s="4" t="s">
        <v>39</v>
      </c>
      <c r="G11608" s="4" t="s">
        <v>39</v>
      </c>
      <c r="H11608" s="4">
        <v>14.9547996520996</v>
      </c>
      <c r="I11608" s="4">
        <v>15.7918996810913</v>
      </c>
      <c r="J11608" s="4" t="str">
        <f t="shared" si="2"/>
        <v>#VALUE!</v>
      </c>
      <c r="K11608" s="5" t="str">
        <f t="shared" si="3"/>
        <v>#VALUE!</v>
      </c>
      <c r="L11608" s="5" t="str">
        <f t="shared" si="4"/>
        <v>#VALUE!</v>
      </c>
      <c r="M11608" s="5" t="str">
        <f t="shared" si="5"/>
        <v>#VALUE!</v>
      </c>
      <c r="N11608" s="4" t="b">
        <v>0</v>
      </c>
      <c r="O11608" s="4" t="b">
        <v>1</v>
      </c>
      <c r="P11608" s="4" t="b">
        <v>1</v>
      </c>
      <c r="Q11608" s="4" t="b">
        <v>1</v>
      </c>
      <c r="R11608" s="4" t="s">
        <v>39</v>
      </c>
      <c r="S11608" s="4" t="s">
        <v>39</v>
      </c>
      <c r="T11608" s="4" t="s">
        <v>39</v>
      </c>
    </row>
    <row r="11609" ht="12.75" customHeight="1">
      <c r="A11609" s="8" t="str">
        <f t="shared" si="1"/>
        <v>Turkiye1955</v>
      </c>
      <c r="B11609" s="4" t="s">
        <v>178</v>
      </c>
      <c r="C11609" s="4">
        <v>1955.0</v>
      </c>
      <c r="D11609" s="4">
        <v>8.06509971618652</v>
      </c>
      <c r="E11609" s="4" t="s">
        <v>39</v>
      </c>
      <c r="F11609" s="4" t="s">
        <v>39</v>
      </c>
      <c r="G11609" s="4" t="s">
        <v>39</v>
      </c>
      <c r="H11609" s="4">
        <v>16.4817008972168</v>
      </c>
      <c r="I11609" s="4">
        <v>17.3297996520996</v>
      </c>
      <c r="J11609" s="4" t="str">
        <f t="shared" si="2"/>
        <v>#VALUE!</v>
      </c>
      <c r="K11609" s="5" t="str">
        <f t="shared" si="3"/>
        <v>#VALUE!</v>
      </c>
      <c r="L11609" s="5" t="str">
        <f t="shared" si="4"/>
        <v>#VALUE!</v>
      </c>
      <c r="M11609" s="5" t="str">
        <f t="shared" si="5"/>
        <v>#VALUE!</v>
      </c>
      <c r="N11609" s="4" t="b">
        <v>0</v>
      </c>
      <c r="O11609" s="4" t="b">
        <v>1</v>
      </c>
      <c r="P11609" s="4" t="b">
        <v>1</v>
      </c>
      <c r="Q11609" s="4" t="b">
        <v>0</v>
      </c>
      <c r="R11609" s="4" t="s">
        <v>39</v>
      </c>
      <c r="S11609" s="4" t="s">
        <v>39</v>
      </c>
      <c r="T11609" s="4" t="s">
        <v>39</v>
      </c>
    </row>
    <row r="11610" ht="12.75" customHeight="1">
      <c r="A11610" s="8" t="str">
        <f t="shared" si="1"/>
        <v>Turkiye1954</v>
      </c>
      <c r="B11610" s="4" t="s">
        <v>178</v>
      </c>
      <c r="C11610" s="4">
        <v>1954.0</v>
      </c>
      <c r="D11610" s="4">
        <v>-2.8486499786377</v>
      </c>
      <c r="E11610" s="4" t="s">
        <v>39</v>
      </c>
      <c r="F11610" s="4" t="s">
        <v>39</v>
      </c>
      <c r="G11610" s="4" t="s">
        <v>39</v>
      </c>
      <c r="H11610" s="4">
        <v>14.9437999725342</v>
      </c>
      <c r="I11610" s="4">
        <v>16.0625</v>
      </c>
      <c r="J11610" s="4" t="str">
        <f t="shared" si="2"/>
        <v>#VALUE!</v>
      </c>
      <c r="K11610" s="5" t="str">
        <f t="shared" si="3"/>
        <v>#VALUE!</v>
      </c>
      <c r="L11610" s="5" t="str">
        <f t="shared" si="4"/>
        <v>#VALUE!</v>
      </c>
      <c r="M11610" s="5" t="str">
        <f t="shared" si="5"/>
        <v>#VALUE!</v>
      </c>
      <c r="N11610" s="4" t="b">
        <v>1</v>
      </c>
      <c r="O11610" s="4" t="b">
        <v>1</v>
      </c>
      <c r="P11610" s="4" t="b">
        <v>0</v>
      </c>
      <c r="Q11610" s="4" t="b">
        <v>0</v>
      </c>
      <c r="R11610" s="4" t="s">
        <v>39</v>
      </c>
      <c r="S11610" s="4" t="s">
        <v>39</v>
      </c>
      <c r="T11610" s="4" t="s">
        <v>39</v>
      </c>
    </row>
    <row r="11611" ht="12.75" customHeight="1">
      <c r="A11611" s="8" t="str">
        <f t="shared" si="1"/>
        <v>Turkiye1953</v>
      </c>
      <c r="B11611" s="4" t="s">
        <v>178</v>
      </c>
      <c r="C11611" s="4">
        <v>1953.0</v>
      </c>
      <c r="D11611" s="4">
        <v>11.1628999710083</v>
      </c>
      <c r="E11611" s="4" t="s">
        <v>39</v>
      </c>
      <c r="F11611" s="4" t="s">
        <v>39</v>
      </c>
      <c r="G11611" s="4" t="s">
        <v>39</v>
      </c>
      <c r="H11611" s="4">
        <v>14.5641002655029</v>
      </c>
      <c r="I11611" s="4">
        <v>14.6794996261597</v>
      </c>
      <c r="J11611" s="4" t="str">
        <f t="shared" si="2"/>
        <v>#VALUE!</v>
      </c>
      <c r="K11611" s="5" t="str">
        <f t="shared" si="3"/>
        <v>#VALUE!</v>
      </c>
      <c r="L11611" s="5" t="str">
        <f t="shared" si="4"/>
        <v>#VALUE!</v>
      </c>
      <c r="M11611" s="5" t="str">
        <f t="shared" si="5"/>
        <v>#VALUE!</v>
      </c>
      <c r="N11611" s="4" t="b">
        <v>1</v>
      </c>
      <c r="O11611" s="4" t="b">
        <v>1</v>
      </c>
      <c r="P11611" s="4" t="b">
        <v>1</v>
      </c>
      <c r="Q11611" s="4" t="b">
        <v>0</v>
      </c>
      <c r="R11611" s="4" t="s">
        <v>39</v>
      </c>
      <c r="S11611" s="4" t="s">
        <v>39</v>
      </c>
      <c r="T11611" s="4" t="s">
        <v>39</v>
      </c>
    </row>
    <row r="11612" ht="12.75" customHeight="1">
      <c r="A11612" s="8" t="str">
        <f t="shared" si="1"/>
        <v>Turkiye1952</v>
      </c>
      <c r="B11612" s="4" t="s">
        <v>178</v>
      </c>
      <c r="C11612" s="4">
        <v>1952.0</v>
      </c>
      <c r="D11612" s="4">
        <v>11.9688997268677</v>
      </c>
      <c r="E11612" s="4" t="s">
        <v>39</v>
      </c>
      <c r="F11612" s="4" t="s">
        <v>39</v>
      </c>
      <c r="G11612" s="4" t="s">
        <v>39</v>
      </c>
      <c r="H11612" s="4">
        <v>16.6865997314453</v>
      </c>
      <c r="I11612" s="4">
        <v>16.7910003662109</v>
      </c>
      <c r="J11612" s="4" t="str">
        <f t="shared" si="2"/>
        <v>#VALUE!</v>
      </c>
      <c r="K11612" s="5" t="str">
        <f t="shared" si="3"/>
        <v>#VALUE!</v>
      </c>
      <c r="L11612" s="5" t="str">
        <f t="shared" si="4"/>
        <v>#VALUE!</v>
      </c>
      <c r="M11612" s="5" t="str">
        <f t="shared" si="5"/>
        <v>#VALUE!</v>
      </c>
      <c r="N11612" s="4" t="b">
        <v>0</v>
      </c>
      <c r="O11612" s="4" t="b">
        <v>0</v>
      </c>
      <c r="P11612" s="4" t="b">
        <v>1</v>
      </c>
      <c r="Q11612" s="4" t="b">
        <v>1</v>
      </c>
      <c r="R11612" s="4" t="s">
        <v>39</v>
      </c>
      <c r="S11612" s="4" t="s">
        <v>39</v>
      </c>
      <c r="T11612" s="4" t="s">
        <v>39</v>
      </c>
    </row>
    <row r="11613" ht="12.75" customHeight="1">
      <c r="A11613" s="8" t="str">
        <f t="shared" si="1"/>
        <v>Turkiye1951</v>
      </c>
      <c r="B11613" s="4" t="s">
        <v>178</v>
      </c>
      <c r="C11613" s="4">
        <v>1951.0</v>
      </c>
      <c r="D11613" s="4">
        <v>12.8008003234863</v>
      </c>
      <c r="E11613" s="4" t="s">
        <v>39</v>
      </c>
      <c r="F11613" s="4" t="s">
        <v>39</v>
      </c>
      <c r="G11613" s="4" t="s">
        <v>39</v>
      </c>
      <c r="H11613" s="4">
        <v>14.0684003829956</v>
      </c>
      <c r="I11613" s="4">
        <v>13.5896997451782</v>
      </c>
      <c r="J11613" s="4" t="str">
        <f t="shared" si="2"/>
        <v>#VALUE!</v>
      </c>
      <c r="K11613" s="5" t="str">
        <f t="shared" si="3"/>
        <v>#VALUE!</v>
      </c>
      <c r="L11613" s="5" t="str">
        <f t="shared" si="4"/>
        <v>#VALUE!</v>
      </c>
      <c r="M11613" s="5" t="str">
        <f t="shared" si="5"/>
        <v>#VALUE!</v>
      </c>
      <c r="N11613" s="4" t="b">
        <v>0</v>
      </c>
      <c r="O11613" s="4" t="b">
        <v>0</v>
      </c>
      <c r="P11613" s="4" t="b">
        <v>1</v>
      </c>
      <c r="Q11613" s="4" t="b">
        <v>1</v>
      </c>
      <c r="R11613" s="4" t="s">
        <v>39</v>
      </c>
      <c r="S11613" s="4" t="s">
        <v>39</v>
      </c>
      <c r="T11613" s="4" t="s">
        <v>39</v>
      </c>
    </row>
    <row r="11614" ht="12.75" customHeight="1">
      <c r="A11614" s="8" t="str">
        <f t="shared" si="1"/>
        <v>Turkiye1950</v>
      </c>
      <c r="B11614" s="4" t="s">
        <v>178</v>
      </c>
      <c r="C11614" s="4">
        <v>1950.0</v>
      </c>
      <c r="D11614" s="4">
        <v>9.3777904510498</v>
      </c>
      <c r="E11614" s="4" t="s">
        <v>39</v>
      </c>
      <c r="F11614" s="4" t="s">
        <v>39</v>
      </c>
      <c r="G11614" s="4" t="s">
        <v>39</v>
      </c>
      <c r="H11614" s="4">
        <v>14.6288995742798</v>
      </c>
      <c r="I11614" s="4">
        <v>15.1546001434326</v>
      </c>
      <c r="J11614" s="4" t="str">
        <f t="shared" si="2"/>
        <v>#VALUE!</v>
      </c>
      <c r="K11614" s="5" t="str">
        <f t="shared" si="3"/>
        <v>#VALUE!</v>
      </c>
      <c r="L11614" s="5" t="str">
        <f t="shared" si="4"/>
        <v>#VALUE!</v>
      </c>
      <c r="M11614" s="5" t="str">
        <f t="shared" si="5"/>
        <v>#VALUE!</v>
      </c>
      <c r="N11614" s="4" t="b">
        <v>0</v>
      </c>
      <c r="O11614" s="4" t="b">
        <v>0</v>
      </c>
      <c r="P11614" s="4" t="b">
        <v>1</v>
      </c>
      <c r="Q11614" s="4" t="b">
        <v>1</v>
      </c>
      <c r="R11614" s="4" t="s">
        <v>39</v>
      </c>
      <c r="S11614" s="4" t="s">
        <v>39</v>
      </c>
      <c r="T11614" s="4" t="s">
        <v>39</v>
      </c>
    </row>
    <row r="11615" ht="12.75" customHeight="1">
      <c r="A11615" s="8" t="str">
        <f t="shared" si="1"/>
        <v>Turkiye1949</v>
      </c>
      <c r="B11615" s="4" t="s">
        <v>178</v>
      </c>
      <c r="C11615" s="4">
        <v>1949.0</v>
      </c>
      <c r="D11615" s="4">
        <v>-5.03893995285034</v>
      </c>
      <c r="E11615" s="4" t="s">
        <v>39</v>
      </c>
      <c r="F11615" s="4" t="s">
        <v>39</v>
      </c>
      <c r="G11615" s="4" t="s">
        <v>39</v>
      </c>
      <c r="H11615" s="4">
        <v>23.4211006164551</v>
      </c>
      <c r="I11615" s="4">
        <v>22.6154003143311</v>
      </c>
      <c r="J11615" s="4" t="str">
        <f t="shared" si="2"/>
        <v>#VALUE!</v>
      </c>
      <c r="K11615" s="5" t="str">
        <f t="shared" si="3"/>
        <v>#VALUE!</v>
      </c>
      <c r="L11615" s="5" t="str">
        <f t="shared" si="4"/>
        <v>#VALUE!</v>
      </c>
      <c r="M11615" s="5" t="str">
        <f t="shared" si="5"/>
        <v>#VALUE!</v>
      </c>
      <c r="N11615" s="4" t="b">
        <v>1</v>
      </c>
      <c r="O11615" s="4" t="b">
        <v>1</v>
      </c>
      <c r="P11615" s="4" t="b">
        <v>0</v>
      </c>
      <c r="Q11615" s="4" t="b">
        <v>0</v>
      </c>
      <c r="R11615" s="4" t="s">
        <v>39</v>
      </c>
      <c r="S11615" s="4" t="s">
        <v>39</v>
      </c>
      <c r="T11615" s="4" t="s">
        <v>39</v>
      </c>
    </row>
    <row r="11616" ht="12.75" customHeight="1">
      <c r="A11616" s="8" t="str">
        <f t="shared" si="1"/>
        <v>Turkiye1948</v>
      </c>
      <c r="B11616" s="4" t="s">
        <v>178</v>
      </c>
      <c r="C11616" s="4">
        <v>1948.0</v>
      </c>
      <c r="D11616" s="4">
        <v>13.5528001785278</v>
      </c>
      <c r="E11616" s="4" t="s">
        <v>39</v>
      </c>
      <c r="F11616" s="4" t="s">
        <v>39</v>
      </c>
      <c r="G11616" s="4" t="s">
        <v>39</v>
      </c>
      <c r="H11616" s="4">
        <v>18.7844009399414</v>
      </c>
      <c r="I11616" s="4">
        <v>17.9398994445801</v>
      </c>
      <c r="J11616" s="4" t="str">
        <f t="shared" si="2"/>
        <v>#VALUE!</v>
      </c>
      <c r="K11616" s="5" t="str">
        <f t="shared" si="3"/>
        <v>#VALUE!</v>
      </c>
      <c r="L11616" s="5" t="str">
        <f t="shared" si="4"/>
        <v>#VALUE!</v>
      </c>
      <c r="M11616" s="5" t="str">
        <f t="shared" si="5"/>
        <v>#VALUE!</v>
      </c>
      <c r="N11616" s="4" t="b">
        <v>1</v>
      </c>
      <c r="O11616" s="4" t="b">
        <v>1</v>
      </c>
      <c r="P11616" s="4" t="b">
        <v>1</v>
      </c>
      <c r="Q11616" s="4" t="b">
        <v>0</v>
      </c>
      <c r="R11616" s="4" t="s">
        <v>39</v>
      </c>
      <c r="S11616" s="4" t="s">
        <v>39</v>
      </c>
      <c r="T11616" s="4" t="s">
        <v>39</v>
      </c>
    </row>
    <row r="11617" ht="12.75" customHeight="1">
      <c r="A11617" s="8" t="str">
        <f t="shared" si="1"/>
        <v>Turkiye1947</v>
      </c>
      <c r="B11617" s="4" t="s">
        <v>178</v>
      </c>
      <c r="C11617" s="4">
        <v>1947.0</v>
      </c>
      <c r="D11617" s="4">
        <v>5.63350009918213</v>
      </c>
      <c r="E11617" s="4" t="s">
        <v>39</v>
      </c>
      <c r="F11617" s="4" t="s">
        <v>39</v>
      </c>
      <c r="G11617" s="4" t="s">
        <v>39</v>
      </c>
      <c r="H11617" s="4" t="s">
        <v>39</v>
      </c>
      <c r="I11617" s="4" t="s">
        <v>39</v>
      </c>
      <c r="J11617" s="4" t="str">
        <f t="shared" si="2"/>
        <v>#VALUE!</v>
      </c>
      <c r="K11617" s="5" t="str">
        <f t="shared" si="3"/>
        <v>#VALUE!</v>
      </c>
      <c r="L11617" s="5" t="str">
        <f t="shared" si="4"/>
        <v>#VALUE!</v>
      </c>
      <c r="M11617" s="5" t="str">
        <f t="shared" si="5"/>
        <v>#VALUE!</v>
      </c>
      <c r="N11617" s="4" t="b">
        <v>0</v>
      </c>
      <c r="O11617" s="4" t="b">
        <v>0</v>
      </c>
      <c r="P11617" s="4" t="b">
        <v>1</v>
      </c>
      <c r="Q11617" s="4" t="b">
        <v>1</v>
      </c>
      <c r="R11617" s="4" t="s">
        <v>39</v>
      </c>
      <c r="S11617" s="4" t="s">
        <v>39</v>
      </c>
      <c r="T11617" s="4" t="s">
        <v>39</v>
      </c>
    </row>
    <row r="11618" ht="12.75" customHeight="1">
      <c r="A11618" s="8" t="str">
        <f t="shared" si="1"/>
        <v>Turkiye1946</v>
      </c>
      <c r="B11618" s="4" t="s">
        <v>178</v>
      </c>
      <c r="C11618" s="4">
        <v>1946.0</v>
      </c>
      <c r="D11618" s="4">
        <v>29.1919002532959</v>
      </c>
      <c r="E11618" s="4" t="s">
        <v>39</v>
      </c>
      <c r="F11618" s="4" t="s">
        <v>39</v>
      </c>
      <c r="G11618" s="4" t="s">
        <v>39</v>
      </c>
      <c r="H11618" s="4" t="s">
        <v>39</v>
      </c>
      <c r="I11618" s="4" t="s">
        <v>39</v>
      </c>
      <c r="J11618" s="4" t="str">
        <f t="shared" si="2"/>
        <v>#VALUE!</v>
      </c>
      <c r="K11618" s="5" t="str">
        <f t="shared" si="3"/>
        <v>#VALUE!</v>
      </c>
      <c r="L11618" s="5" t="str">
        <f t="shared" si="4"/>
        <v>#VALUE!</v>
      </c>
      <c r="M11618" s="5" t="str">
        <f t="shared" si="5"/>
        <v>#VALUE!</v>
      </c>
      <c r="N11618" s="4" t="b">
        <v>0</v>
      </c>
      <c r="O11618" s="4" t="b">
        <v>0</v>
      </c>
      <c r="P11618" s="4" t="b">
        <v>1</v>
      </c>
      <c r="Q11618" s="4" t="b">
        <v>1</v>
      </c>
      <c r="R11618" s="4" t="s">
        <v>39</v>
      </c>
      <c r="S11618" s="4" t="s">
        <v>39</v>
      </c>
      <c r="T11618" s="4" t="s">
        <v>39</v>
      </c>
    </row>
    <row r="11619" ht="12.75" customHeight="1">
      <c r="A11619" s="8" t="str">
        <f t="shared" si="1"/>
        <v>Turkiye1945</v>
      </c>
      <c r="B11619" s="4" t="s">
        <v>178</v>
      </c>
      <c r="C11619" s="4">
        <v>1945.0</v>
      </c>
      <c r="D11619" s="4">
        <v>-13.5076999664307</v>
      </c>
      <c r="E11619" s="4" t="s">
        <v>39</v>
      </c>
      <c r="F11619" s="4" t="s">
        <v>39</v>
      </c>
      <c r="G11619" s="4" t="s">
        <v>39</v>
      </c>
      <c r="H11619" s="4">
        <v>11.4807996749878</v>
      </c>
      <c r="I11619" s="4">
        <v>10.4703998565674</v>
      </c>
      <c r="J11619" s="4" t="str">
        <f t="shared" si="2"/>
        <v>#VALUE!</v>
      </c>
      <c r="K11619" s="5" t="str">
        <f t="shared" si="3"/>
        <v>#VALUE!</v>
      </c>
      <c r="L11619" s="5" t="str">
        <f t="shared" si="4"/>
        <v>#VALUE!</v>
      </c>
      <c r="M11619" s="5" t="str">
        <f t="shared" si="5"/>
        <v>#VALUE!</v>
      </c>
      <c r="N11619" s="4" t="b">
        <v>1</v>
      </c>
      <c r="O11619" s="4" t="b">
        <v>1</v>
      </c>
      <c r="P11619" s="4" t="b">
        <v>0</v>
      </c>
      <c r="Q11619" s="4" t="b">
        <v>1</v>
      </c>
      <c r="R11619" s="4" t="s">
        <v>39</v>
      </c>
      <c r="S11619" s="4" t="s">
        <v>39</v>
      </c>
      <c r="T11619" s="4" t="s">
        <v>39</v>
      </c>
    </row>
    <row r="11620" ht="12.75" customHeight="1">
      <c r="A11620" s="8" t="str">
        <f t="shared" si="1"/>
        <v>Turkiye1944</v>
      </c>
      <c r="B11620" s="4" t="s">
        <v>178</v>
      </c>
      <c r="C11620" s="4">
        <v>1944.0</v>
      </c>
      <c r="D11620" s="4">
        <v>-4.26888990402222</v>
      </c>
      <c r="E11620" s="4" t="s">
        <v>39</v>
      </c>
      <c r="F11620" s="4" t="s">
        <v>39</v>
      </c>
      <c r="G11620" s="4" t="s">
        <v>39</v>
      </c>
      <c r="H11620" s="4" t="s">
        <v>39</v>
      </c>
      <c r="I11620" s="4" t="s">
        <v>39</v>
      </c>
      <c r="J11620" s="4" t="str">
        <f t="shared" si="2"/>
        <v>#VALUE!</v>
      </c>
      <c r="K11620" s="5" t="str">
        <f t="shared" si="3"/>
        <v>#VALUE!</v>
      </c>
      <c r="L11620" s="5" t="str">
        <f t="shared" si="4"/>
        <v>#VALUE!</v>
      </c>
      <c r="M11620" s="5" t="str">
        <f t="shared" si="5"/>
        <v>#VALUE!</v>
      </c>
      <c r="N11620" s="4" t="b">
        <v>1</v>
      </c>
      <c r="O11620" s="4" t="b">
        <v>1</v>
      </c>
      <c r="P11620" s="4" t="b">
        <v>0</v>
      </c>
      <c r="Q11620" s="4" t="b">
        <v>0</v>
      </c>
      <c r="R11620" s="4" t="s">
        <v>39</v>
      </c>
      <c r="S11620" s="4" t="s">
        <v>39</v>
      </c>
      <c r="T11620" s="4" t="s">
        <v>39</v>
      </c>
    </row>
    <row r="11621" ht="12.75" customHeight="1">
      <c r="A11621" s="8" t="str">
        <f t="shared" si="1"/>
        <v>Turkiye1943</v>
      </c>
      <c r="B11621" s="4" t="s">
        <v>178</v>
      </c>
      <c r="C11621" s="4">
        <v>1943.0</v>
      </c>
      <c r="D11621" s="4">
        <v>-9.23174953460693</v>
      </c>
      <c r="E11621" s="4" t="s">
        <v>39</v>
      </c>
      <c r="F11621" s="4" t="s">
        <v>39</v>
      </c>
      <c r="G11621" s="4" t="s">
        <v>39</v>
      </c>
      <c r="H11621" s="4">
        <v>18.7453994750977</v>
      </c>
      <c r="I11621" s="4">
        <v>18.5272998809814</v>
      </c>
      <c r="J11621" s="4" t="str">
        <f t="shared" si="2"/>
        <v>#VALUE!</v>
      </c>
      <c r="K11621" s="5" t="str">
        <f t="shared" si="3"/>
        <v>#VALUE!</v>
      </c>
      <c r="L11621" s="5" t="str">
        <f t="shared" si="4"/>
        <v>#VALUE!</v>
      </c>
      <c r="M11621" s="5" t="str">
        <f t="shared" si="5"/>
        <v>#VALUE!</v>
      </c>
      <c r="N11621" s="4" t="b">
        <v>1</v>
      </c>
      <c r="O11621" s="4" t="b">
        <v>1</v>
      </c>
      <c r="P11621" s="4" t="b">
        <v>0</v>
      </c>
      <c r="Q11621" s="4" t="b">
        <v>0</v>
      </c>
      <c r="R11621" s="4" t="s">
        <v>39</v>
      </c>
      <c r="S11621" s="4" t="s">
        <v>39</v>
      </c>
      <c r="T11621" s="4" t="s">
        <v>39</v>
      </c>
    </row>
    <row r="11622" ht="12.75" customHeight="1">
      <c r="A11622" s="8" t="str">
        <f t="shared" si="1"/>
        <v>Turkiye1942</v>
      </c>
      <c r="B11622" s="4" t="s">
        <v>178</v>
      </c>
      <c r="C11622" s="4">
        <v>1942.0</v>
      </c>
      <c r="D11622" s="4">
        <v>4.34125995635986</v>
      </c>
      <c r="E11622" s="4" t="s">
        <v>39</v>
      </c>
      <c r="F11622" s="4" t="s">
        <v>39</v>
      </c>
      <c r="G11622" s="4" t="s">
        <v>39</v>
      </c>
      <c r="H11622" s="4" t="s">
        <v>39</v>
      </c>
      <c r="I11622" s="4" t="s">
        <v>39</v>
      </c>
      <c r="J11622" s="4" t="str">
        <f t="shared" si="2"/>
        <v>#VALUE!</v>
      </c>
      <c r="K11622" s="5" t="str">
        <f t="shared" si="3"/>
        <v>#VALUE!</v>
      </c>
      <c r="L11622" s="5" t="str">
        <f t="shared" si="4"/>
        <v>#VALUE!</v>
      </c>
      <c r="M11622" s="5" t="str">
        <f t="shared" si="5"/>
        <v>#VALUE!</v>
      </c>
      <c r="N11622" s="4" t="b">
        <v>1</v>
      </c>
      <c r="O11622" s="4" t="b">
        <v>1</v>
      </c>
      <c r="P11622" s="4" t="b">
        <v>0</v>
      </c>
      <c r="Q11622" s="4" t="b">
        <v>0</v>
      </c>
      <c r="R11622" s="4" t="s">
        <v>39</v>
      </c>
      <c r="S11622" s="4" t="s">
        <v>39</v>
      </c>
      <c r="T11622" s="4" t="s">
        <v>39</v>
      </c>
    </row>
    <row r="11623" ht="12.75" customHeight="1">
      <c r="A11623" s="8" t="str">
        <f t="shared" si="1"/>
        <v>Turkiye1941</v>
      </c>
      <c r="B11623" s="4" t="s">
        <v>178</v>
      </c>
      <c r="C11623" s="4">
        <v>1941.0</v>
      </c>
      <c r="D11623" s="4">
        <v>-9.03365993499756</v>
      </c>
      <c r="E11623" s="4" t="s">
        <v>39</v>
      </c>
      <c r="F11623" s="4" t="s">
        <v>39</v>
      </c>
      <c r="G11623" s="4" t="s">
        <v>39</v>
      </c>
      <c r="H11623" s="4" t="s">
        <v>39</v>
      </c>
      <c r="I11623" s="4" t="s">
        <v>39</v>
      </c>
      <c r="J11623" s="4" t="str">
        <f t="shared" si="2"/>
        <v>#VALUE!</v>
      </c>
      <c r="K11623" s="5" t="str">
        <f t="shared" si="3"/>
        <v>#VALUE!</v>
      </c>
      <c r="L11623" s="5" t="str">
        <f t="shared" si="4"/>
        <v>#VALUE!</v>
      </c>
      <c r="M11623" s="5" t="str">
        <f t="shared" si="5"/>
        <v>#VALUE!</v>
      </c>
      <c r="N11623" s="4" t="b">
        <v>1</v>
      </c>
      <c r="O11623" s="4" t="b">
        <v>1</v>
      </c>
      <c r="P11623" s="4" t="b">
        <v>0</v>
      </c>
      <c r="Q11623" s="4" t="b">
        <v>0</v>
      </c>
      <c r="R11623" s="4" t="s">
        <v>39</v>
      </c>
      <c r="S11623" s="4" t="s">
        <v>39</v>
      </c>
      <c r="T11623" s="4" t="s">
        <v>39</v>
      </c>
    </row>
    <row r="11624" ht="12.75" customHeight="1">
      <c r="A11624" s="8" t="str">
        <f t="shared" si="1"/>
        <v>Turkiye1940</v>
      </c>
      <c r="B11624" s="4" t="s">
        <v>178</v>
      </c>
      <c r="C11624" s="4">
        <v>1940.0</v>
      </c>
      <c r="D11624" s="4">
        <v>-6.04544019699097</v>
      </c>
      <c r="E11624" s="4" t="s">
        <v>39</v>
      </c>
      <c r="F11624" s="4" t="s">
        <v>39</v>
      </c>
      <c r="G11624" s="4" t="s">
        <v>39</v>
      </c>
      <c r="H11624" s="4" t="s">
        <v>39</v>
      </c>
      <c r="I11624" s="4" t="s">
        <v>39</v>
      </c>
      <c r="J11624" s="4" t="str">
        <f t="shared" si="2"/>
        <v>#VALUE!</v>
      </c>
      <c r="K11624" s="5" t="str">
        <f t="shared" si="3"/>
        <v>#VALUE!</v>
      </c>
      <c r="L11624" s="5" t="str">
        <f t="shared" si="4"/>
        <v>#VALUE!</v>
      </c>
      <c r="M11624" s="5" t="str">
        <f t="shared" si="5"/>
        <v>#VALUE!</v>
      </c>
      <c r="N11624" s="4" t="b">
        <v>1</v>
      </c>
      <c r="O11624" s="4" t="b">
        <v>1</v>
      </c>
      <c r="P11624" s="4" t="b">
        <v>0</v>
      </c>
      <c r="Q11624" s="4" t="b">
        <v>0</v>
      </c>
      <c r="R11624" s="4" t="s">
        <v>39</v>
      </c>
      <c r="S11624" s="4" t="s">
        <v>39</v>
      </c>
      <c r="T11624" s="4" t="s">
        <v>39</v>
      </c>
    </row>
    <row r="11625" ht="12.75" customHeight="1">
      <c r="A11625" s="8" t="str">
        <f t="shared" si="1"/>
        <v>Turkiye1939</v>
      </c>
      <c r="B11625" s="4" t="s">
        <v>178</v>
      </c>
      <c r="C11625" s="4">
        <v>1939.0</v>
      </c>
      <c r="D11625" s="4">
        <v>8.31004047393799</v>
      </c>
      <c r="E11625" s="4" t="s">
        <v>39</v>
      </c>
      <c r="F11625" s="4" t="s">
        <v>39</v>
      </c>
      <c r="G11625" s="4" t="s">
        <v>39</v>
      </c>
      <c r="H11625" s="4" t="s">
        <v>39</v>
      </c>
      <c r="I11625" s="4" t="s">
        <v>39</v>
      </c>
      <c r="J11625" s="4" t="str">
        <f t="shared" si="2"/>
        <v>#VALUE!</v>
      </c>
      <c r="K11625" s="5" t="str">
        <f t="shared" si="3"/>
        <v>#VALUE!</v>
      </c>
      <c r="L11625" s="5" t="str">
        <f t="shared" si="4"/>
        <v>#VALUE!</v>
      </c>
      <c r="M11625" s="5" t="str">
        <f t="shared" si="5"/>
        <v>#VALUE!</v>
      </c>
      <c r="N11625" s="4" t="b">
        <v>1</v>
      </c>
      <c r="O11625" s="4" t="b">
        <v>1</v>
      </c>
      <c r="P11625" s="4" t="b">
        <v>1</v>
      </c>
      <c r="Q11625" s="4" t="b">
        <v>0</v>
      </c>
      <c r="R11625" s="4" t="s">
        <v>39</v>
      </c>
      <c r="S11625" s="4" t="s">
        <v>39</v>
      </c>
      <c r="T11625" s="4" t="s">
        <v>39</v>
      </c>
    </row>
    <row r="11626" ht="12.75" customHeight="1">
      <c r="A11626" s="8" t="str">
        <f t="shared" si="1"/>
        <v>Turkiye1938</v>
      </c>
      <c r="B11626" s="4" t="s">
        <v>178</v>
      </c>
      <c r="C11626" s="4">
        <v>1938.0</v>
      </c>
      <c r="D11626" s="4">
        <v>8.80029964447022</v>
      </c>
      <c r="E11626" s="4" t="s">
        <v>39</v>
      </c>
      <c r="F11626" s="4" t="s">
        <v>39</v>
      </c>
      <c r="G11626" s="4" t="s">
        <v>39</v>
      </c>
      <c r="H11626" s="4">
        <v>20.1121006011963</v>
      </c>
      <c r="I11626" s="4">
        <v>18.9290008544922</v>
      </c>
      <c r="J11626" s="4" t="str">
        <f t="shared" si="2"/>
        <v>#VALUE!</v>
      </c>
      <c r="K11626" s="5" t="str">
        <f t="shared" si="3"/>
        <v>#VALUE!</v>
      </c>
      <c r="L11626" s="5" t="str">
        <f t="shared" si="4"/>
        <v>#VALUE!</v>
      </c>
      <c r="M11626" s="5" t="str">
        <f t="shared" si="5"/>
        <v>#VALUE!</v>
      </c>
      <c r="N11626" s="4" t="b">
        <v>0</v>
      </c>
      <c r="O11626" s="4" t="b">
        <v>0</v>
      </c>
      <c r="P11626" s="4" t="b">
        <v>1</v>
      </c>
      <c r="Q11626" s="4" t="b">
        <v>1</v>
      </c>
      <c r="R11626" s="4" t="s">
        <v>39</v>
      </c>
      <c r="S11626" s="4" t="s">
        <v>39</v>
      </c>
      <c r="T11626" s="4" t="s">
        <v>39</v>
      </c>
    </row>
    <row r="11627" ht="12.75" customHeight="1">
      <c r="A11627" s="8" t="str">
        <f t="shared" si="1"/>
        <v>Turkiye1937</v>
      </c>
      <c r="B11627" s="4" t="s">
        <v>178</v>
      </c>
      <c r="C11627" s="4">
        <v>1937.0</v>
      </c>
      <c r="D11627" s="4">
        <v>3.34189009666443</v>
      </c>
      <c r="E11627" s="4" t="s">
        <v>39</v>
      </c>
      <c r="F11627" s="4" t="s">
        <v>39</v>
      </c>
      <c r="G11627" s="4" t="s">
        <v>39</v>
      </c>
      <c r="H11627" s="4" t="s">
        <v>39</v>
      </c>
      <c r="I11627" s="4" t="s">
        <v>39</v>
      </c>
      <c r="J11627" s="4" t="str">
        <f t="shared" si="2"/>
        <v>#VALUE!</v>
      </c>
      <c r="K11627" s="5" t="str">
        <f t="shared" si="3"/>
        <v>#VALUE!</v>
      </c>
      <c r="L11627" s="5" t="str">
        <f t="shared" si="4"/>
        <v>#VALUE!</v>
      </c>
      <c r="M11627" s="5" t="str">
        <f t="shared" si="5"/>
        <v>#VALUE!</v>
      </c>
      <c r="N11627" s="4" t="b">
        <v>0</v>
      </c>
      <c r="O11627" s="4" t="b">
        <v>1</v>
      </c>
      <c r="P11627" s="4" t="b">
        <v>1</v>
      </c>
      <c r="Q11627" s="4" t="b">
        <v>1</v>
      </c>
      <c r="R11627" s="4" t="s">
        <v>39</v>
      </c>
      <c r="S11627" s="4" t="s">
        <v>39</v>
      </c>
      <c r="T11627" s="4" t="s">
        <v>39</v>
      </c>
    </row>
    <row r="11628" ht="12.75" customHeight="1">
      <c r="A11628" s="8" t="str">
        <f t="shared" si="1"/>
        <v>Turkiye1936</v>
      </c>
      <c r="B11628" s="4" t="s">
        <v>178</v>
      </c>
      <c r="C11628" s="4">
        <v>1936.0</v>
      </c>
      <c r="D11628" s="4">
        <v>18.9993991851807</v>
      </c>
      <c r="E11628" s="4" t="s">
        <v>39</v>
      </c>
      <c r="F11628" s="4" t="s">
        <v>39</v>
      </c>
      <c r="G11628" s="4" t="s">
        <v>39</v>
      </c>
      <c r="H11628" s="4">
        <v>20.3759002685547</v>
      </c>
      <c r="I11628" s="4">
        <v>18.9473991394043</v>
      </c>
      <c r="J11628" s="4" t="str">
        <f t="shared" si="2"/>
        <v>#VALUE!</v>
      </c>
      <c r="K11628" s="5" t="str">
        <f t="shared" si="3"/>
        <v>#VALUE!</v>
      </c>
      <c r="L11628" s="5" t="str">
        <f t="shared" si="4"/>
        <v>#VALUE!</v>
      </c>
      <c r="M11628" s="5" t="str">
        <f t="shared" si="5"/>
        <v>#VALUE!</v>
      </c>
      <c r="N11628" s="4" t="b">
        <v>0</v>
      </c>
      <c r="O11628" s="4" t="b">
        <v>1</v>
      </c>
      <c r="P11628" s="4" t="b">
        <v>1</v>
      </c>
      <c r="Q11628" s="4" t="b">
        <v>0</v>
      </c>
      <c r="R11628" s="4" t="s">
        <v>39</v>
      </c>
      <c r="S11628" s="4" t="s">
        <v>39</v>
      </c>
      <c r="T11628" s="4" t="s">
        <v>39</v>
      </c>
    </row>
    <row r="11629" ht="12.75" customHeight="1">
      <c r="A11629" s="8" t="str">
        <f t="shared" si="1"/>
        <v>Turkiye1935</v>
      </c>
      <c r="B11629" s="4" t="s">
        <v>178</v>
      </c>
      <c r="C11629" s="4">
        <v>1935.0</v>
      </c>
      <c r="D11629" s="4">
        <v>2.02875995635986</v>
      </c>
      <c r="E11629" s="4" t="s">
        <v>39</v>
      </c>
      <c r="F11629" s="4" t="s">
        <v>39</v>
      </c>
      <c r="G11629" s="4" t="s">
        <v>39</v>
      </c>
      <c r="H11629" s="4" t="s">
        <v>39</v>
      </c>
      <c r="I11629" s="4" t="s">
        <v>39</v>
      </c>
      <c r="J11629" s="4" t="str">
        <f t="shared" si="2"/>
        <v>#VALUE!</v>
      </c>
      <c r="K11629" s="5" t="str">
        <f t="shared" si="3"/>
        <v>#VALUE!</v>
      </c>
      <c r="L11629" s="5" t="str">
        <f t="shared" si="4"/>
        <v>#VALUE!</v>
      </c>
      <c r="M11629" s="5" t="str">
        <f t="shared" si="5"/>
        <v>#VALUE!</v>
      </c>
      <c r="N11629" s="4" t="b">
        <v>0</v>
      </c>
      <c r="O11629" s="4" t="b">
        <v>1</v>
      </c>
      <c r="P11629" s="4" t="b">
        <v>1</v>
      </c>
      <c r="Q11629" s="4" t="b">
        <v>0</v>
      </c>
      <c r="R11629" s="4" t="s">
        <v>39</v>
      </c>
      <c r="S11629" s="4" t="s">
        <v>39</v>
      </c>
      <c r="T11629" s="4" t="s">
        <v>39</v>
      </c>
    </row>
    <row r="11630" ht="12.75" customHeight="1">
      <c r="A11630" s="8" t="str">
        <f t="shared" si="1"/>
        <v>Turkiye1934</v>
      </c>
      <c r="B11630" s="4" t="s">
        <v>178</v>
      </c>
      <c r="C11630" s="4">
        <v>1934.0</v>
      </c>
      <c r="D11630" s="4">
        <v>2.30398988723755</v>
      </c>
      <c r="E11630" s="4" t="s">
        <v>39</v>
      </c>
      <c r="F11630" s="4" t="s">
        <v>39</v>
      </c>
      <c r="G11630" s="4" t="s">
        <v>39</v>
      </c>
      <c r="H11630" s="4" t="s">
        <v>39</v>
      </c>
      <c r="I11630" s="4" t="s">
        <v>39</v>
      </c>
      <c r="J11630" s="4" t="str">
        <f t="shared" si="2"/>
        <v>#VALUE!</v>
      </c>
      <c r="K11630" s="5" t="str">
        <f t="shared" si="3"/>
        <v>#VALUE!</v>
      </c>
      <c r="L11630" s="5" t="str">
        <f t="shared" si="4"/>
        <v>#VALUE!</v>
      </c>
      <c r="M11630" s="5" t="str">
        <f t="shared" si="5"/>
        <v>#VALUE!</v>
      </c>
      <c r="N11630" s="4" t="b">
        <v>0</v>
      </c>
      <c r="O11630" s="4" t="b">
        <v>1</v>
      </c>
      <c r="P11630" s="4" t="b">
        <v>1</v>
      </c>
      <c r="Q11630" s="4" t="b">
        <v>0</v>
      </c>
      <c r="R11630" s="4" t="s">
        <v>39</v>
      </c>
      <c r="S11630" s="4" t="s">
        <v>39</v>
      </c>
      <c r="T11630" s="4" t="s">
        <v>39</v>
      </c>
    </row>
    <row r="11631" ht="12.75" customHeight="1">
      <c r="A11631" s="8" t="str">
        <f t="shared" si="1"/>
        <v>Turkiye1933</v>
      </c>
      <c r="B11631" s="4" t="s">
        <v>178</v>
      </c>
      <c r="C11631" s="4">
        <v>1933.0</v>
      </c>
      <c r="D11631" s="4">
        <v>13.1354999542236</v>
      </c>
      <c r="E11631" s="4" t="s">
        <v>39</v>
      </c>
      <c r="F11631" s="4" t="s">
        <v>39</v>
      </c>
      <c r="G11631" s="4" t="s">
        <v>39</v>
      </c>
      <c r="H11631" s="4" t="s">
        <v>39</v>
      </c>
      <c r="I11631" s="4" t="s">
        <v>39</v>
      </c>
      <c r="J11631" s="4" t="str">
        <f t="shared" si="2"/>
        <v>#VALUE!</v>
      </c>
      <c r="K11631" s="5" t="str">
        <f t="shared" si="3"/>
        <v>#VALUE!</v>
      </c>
      <c r="L11631" s="5" t="str">
        <f t="shared" si="4"/>
        <v>#VALUE!</v>
      </c>
      <c r="M11631" s="5" t="str">
        <f t="shared" si="5"/>
        <v>#VALUE!</v>
      </c>
      <c r="N11631" s="4" t="b">
        <v>0</v>
      </c>
      <c r="O11631" s="4" t="b">
        <v>1</v>
      </c>
      <c r="P11631" s="4" t="b">
        <v>1</v>
      </c>
      <c r="Q11631" s="4" t="b">
        <v>0</v>
      </c>
      <c r="R11631" s="4" t="s">
        <v>39</v>
      </c>
      <c r="S11631" s="4" t="s">
        <v>39</v>
      </c>
      <c r="T11631" s="4" t="s">
        <v>39</v>
      </c>
    </row>
    <row r="11632" ht="12.75" customHeight="1">
      <c r="A11632" s="8" t="str">
        <f t="shared" si="1"/>
        <v>Turkiye1932</v>
      </c>
      <c r="B11632" s="4" t="s">
        <v>178</v>
      </c>
      <c r="C11632" s="4">
        <v>1932.0</v>
      </c>
      <c r="D11632" s="4">
        <v>-6.04664993286133</v>
      </c>
      <c r="E11632" s="4" t="s">
        <v>39</v>
      </c>
      <c r="F11632" s="4" t="s">
        <v>39</v>
      </c>
      <c r="G11632" s="4" t="s">
        <v>39</v>
      </c>
      <c r="H11632" s="4" t="s">
        <v>39</v>
      </c>
      <c r="I11632" s="4" t="s">
        <v>39</v>
      </c>
      <c r="J11632" s="4" t="str">
        <f t="shared" si="2"/>
        <v>#VALUE!</v>
      </c>
      <c r="K11632" s="5" t="str">
        <f t="shared" si="3"/>
        <v>#VALUE!</v>
      </c>
      <c r="L11632" s="5" t="str">
        <f t="shared" si="4"/>
        <v>#VALUE!</v>
      </c>
      <c r="M11632" s="5" t="str">
        <f t="shared" si="5"/>
        <v>#VALUE!</v>
      </c>
      <c r="N11632" s="4" t="b">
        <v>1</v>
      </c>
      <c r="O11632" s="4" t="b">
        <v>1</v>
      </c>
      <c r="P11632" s="4" t="b">
        <v>0</v>
      </c>
      <c r="Q11632" s="4" t="b">
        <v>0</v>
      </c>
      <c r="R11632" s="4" t="s">
        <v>39</v>
      </c>
      <c r="S11632" s="4" t="s">
        <v>39</v>
      </c>
      <c r="T11632" s="4" t="s">
        <v>39</v>
      </c>
    </row>
    <row r="11633" ht="12.75" customHeight="1">
      <c r="A11633" s="8" t="str">
        <f t="shared" si="1"/>
        <v>Turkiye1931</v>
      </c>
      <c r="B11633" s="4" t="s">
        <v>178</v>
      </c>
      <c r="C11633" s="4">
        <v>1931.0</v>
      </c>
      <c r="D11633" s="4">
        <v>5.97350978851318</v>
      </c>
      <c r="E11633" s="4" t="s">
        <v>39</v>
      </c>
      <c r="F11633" s="4" t="s">
        <v>39</v>
      </c>
      <c r="G11633" s="4" t="s">
        <v>39</v>
      </c>
      <c r="H11633" s="4" t="s">
        <v>39</v>
      </c>
      <c r="I11633" s="4" t="s">
        <v>39</v>
      </c>
      <c r="J11633" s="4" t="str">
        <f t="shared" si="2"/>
        <v>#VALUE!</v>
      </c>
      <c r="K11633" s="5" t="str">
        <f t="shared" si="3"/>
        <v>#VALUE!</v>
      </c>
      <c r="L11633" s="5" t="str">
        <f t="shared" si="4"/>
        <v>#VALUE!</v>
      </c>
      <c r="M11633" s="5" t="str">
        <f t="shared" si="5"/>
        <v>#VALUE!</v>
      </c>
      <c r="N11633" s="4" t="b">
        <v>1</v>
      </c>
      <c r="O11633" s="4" t="b">
        <v>1</v>
      </c>
      <c r="P11633" s="4" t="b">
        <v>1</v>
      </c>
      <c r="Q11633" s="4" t="b">
        <v>0</v>
      </c>
      <c r="R11633" s="4" t="s">
        <v>39</v>
      </c>
      <c r="S11633" s="4" t="s">
        <v>39</v>
      </c>
      <c r="T11633" s="4" t="s">
        <v>39</v>
      </c>
    </row>
    <row r="11634" ht="12.75" customHeight="1">
      <c r="A11634" s="8" t="str">
        <f t="shared" si="1"/>
        <v>Turkiye1930</v>
      </c>
      <c r="B11634" s="4" t="s">
        <v>178</v>
      </c>
      <c r="C11634" s="4">
        <v>1930.0</v>
      </c>
      <c r="D11634" s="4">
        <v>4.52303981781006</v>
      </c>
      <c r="E11634" s="4" t="s">
        <v>39</v>
      </c>
      <c r="F11634" s="4" t="s">
        <v>39</v>
      </c>
      <c r="G11634" s="4" t="s">
        <v>39</v>
      </c>
      <c r="H11634" s="4" t="s">
        <v>39</v>
      </c>
      <c r="I11634" s="4" t="s">
        <v>39</v>
      </c>
      <c r="J11634" s="4" t="str">
        <f t="shared" si="2"/>
        <v>#VALUE!</v>
      </c>
      <c r="K11634" s="5" t="str">
        <f t="shared" si="3"/>
        <v>#VALUE!</v>
      </c>
      <c r="L11634" s="5" t="str">
        <f t="shared" si="4"/>
        <v>#VALUE!</v>
      </c>
      <c r="M11634" s="5" t="str">
        <f t="shared" si="5"/>
        <v>#VALUE!</v>
      </c>
      <c r="N11634" s="4" t="b">
        <v>0</v>
      </c>
      <c r="O11634" s="4" t="b">
        <v>0</v>
      </c>
      <c r="P11634" s="4" t="b">
        <v>1</v>
      </c>
      <c r="Q11634" s="4" t="b">
        <v>1</v>
      </c>
      <c r="R11634" s="4" t="s">
        <v>39</v>
      </c>
      <c r="S11634" s="4" t="s">
        <v>39</v>
      </c>
      <c r="T11634" s="4" t="s">
        <v>39</v>
      </c>
    </row>
    <row r="11635" ht="12.75" customHeight="1">
      <c r="A11635" s="8" t="str">
        <f t="shared" si="1"/>
        <v>Turkiye1929</v>
      </c>
      <c r="B11635" s="4" t="s">
        <v>178</v>
      </c>
      <c r="C11635" s="4">
        <v>1929.0</v>
      </c>
      <c r="D11635" s="4">
        <v>15.9475002288818</v>
      </c>
      <c r="E11635" s="4" t="s">
        <v>39</v>
      </c>
      <c r="F11635" s="4" t="s">
        <v>39</v>
      </c>
      <c r="G11635" s="4" t="s">
        <v>39</v>
      </c>
      <c r="H11635" s="4" t="s">
        <v>39</v>
      </c>
      <c r="I11635" s="4" t="s">
        <v>39</v>
      </c>
      <c r="J11635" s="4" t="str">
        <f t="shared" si="2"/>
        <v>#VALUE!</v>
      </c>
      <c r="K11635" s="5" t="str">
        <f t="shared" si="3"/>
        <v>#VALUE!</v>
      </c>
      <c r="L11635" s="5" t="str">
        <f t="shared" si="4"/>
        <v>#VALUE!</v>
      </c>
      <c r="M11635" s="5" t="str">
        <f t="shared" si="5"/>
        <v>#VALUE!</v>
      </c>
      <c r="N11635" s="4" t="b">
        <v>0</v>
      </c>
      <c r="O11635" s="4" t="b">
        <v>0</v>
      </c>
      <c r="P11635" s="4" t="b">
        <v>1</v>
      </c>
      <c r="Q11635" s="4" t="b">
        <v>1</v>
      </c>
      <c r="R11635" s="4" t="s">
        <v>39</v>
      </c>
      <c r="S11635" s="4" t="s">
        <v>39</v>
      </c>
      <c r="T11635" s="4" t="s">
        <v>39</v>
      </c>
    </row>
    <row r="11636" ht="12.75" customHeight="1">
      <c r="A11636" s="8" t="str">
        <f t="shared" si="1"/>
        <v>Turkiye1928</v>
      </c>
      <c r="B11636" s="4" t="s">
        <v>178</v>
      </c>
      <c r="C11636" s="4">
        <v>1928.0</v>
      </c>
      <c r="D11636" s="4">
        <v>10.8166999816895</v>
      </c>
      <c r="E11636" s="4" t="s">
        <v>39</v>
      </c>
      <c r="F11636" s="4" t="s">
        <v>39</v>
      </c>
      <c r="G11636" s="4" t="s">
        <v>39</v>
      </c>
      <c r="H11636" s="4" t="s">
        <v>39</v>
      </c>
      <c r="I11636" s="4" t="s">
        <v>39</v>
      </c>
      <c r="J11636" s="4" t="str">
        <f t="shared" si="2"/>
        <v>#VALUE!</v>
      </c>
      <c r="K11636" s="5" t="str">
        <f t="shared" si="3"/>
        <v>#VALUE!</v>
      </c>
      <c r="L11636" s="5" t="str">
        <f t="shared" si="4"/>
        <v>#VALUE!</v>
      </c>
      <c r="M11636" s="5" t="str">
        <f t="shared" si="5"/>
        <v>#VALUE!</v>
      </c>
      <c r="N11636" s="4" t="b">
        <v>0</v>
      </c>
      <c r="O11636" s="4" t="b">
        <v>0</v>
      </c>
      <c r="P11636" s="4" t="b">
        <v>1</v>
      </c>
      <c r="Q11636" s="4" t="b">
        <v>1</v>
      </c>
      <c r="R11636" s="4" t="s">
        <v>39</v>
      </c>
      <c r="S11636" s="4" t="s">
        <v>39</v>
      </c>
      <c r="T11636" s="4" t="s">
        <v>39</v>
      </c>
    </row>
    <row r="11637" ht="12.75" customHeight="1">
      <c r="A11637" s="8" t="str">
        <f t="shared" si="1"/>
        <v>Turkiye1927</v>
      </c>
      <c r="B11637" s="4" t="s">
        <v>178</v>
      </c>
      <c r="C11637" s="4">
        <v>1927.0</v>
      </c>
      <c r="D11637" s="4">
        <v>-9.09329032897949</v>
      </c>
      <c r="E11637" s="4" t="s">
        <v>39</v>
      </c>
      <c r="F11637" s="4" t="s">
        <v>39</v>
      </c>
      <c r="G11637" s="4" t="s">
        <v>39</v>
      </c>
      <c r="H11637" s="4" t="s">
        <v>39</v>
      </c>
      <c r="I11637" s="4" t="s">
        <v>39</v>
      </c>
      <c r="J11637" s="4" t="str">
        <f t="shared" si="2"/>
        <v>#VALUE!</v>
      </c>
      <c r="K11637" s="5" t="str">
        <f t="shared" si="3"/>
        <v>#VALUE!</v>
      </c>
      <c r="L11637" s="5" t="str">
        <f t="shared" si="4"/>
        <v>#VALUE!</v>
      </c>
      <c r="M11637" s="5" t="str">
        <f t="shared" si="5"/>
        <v>#VALUE!</v>
      </c>
      <c r="N11637" s="4" t="b">
        <v>1</v>
      </c>
      <c r="O11637" s="4" t="b">
        <v>1</v>
      </c>
      <c r="P11637" s="4" t="b">
        <v>0</v>
      </c>
      <c r="Q11637" s="4" t="b">
        <v>1</v>
      </c>
      <c r="R11637" s="4" t="s">
        <v>39</v>
      </c>
      <c r="S11637" s="4" t="s">
        <v>39</v>
      </c>
      <c r="T11637" s="4" t="s">
        <v>39</v>
      </c>
    </row>
    <row r="11638" ht="12.75" customHeight="1">
      <c r="A11638" s="8" t="str">
        <f t="shared" si="1"/>
        <v>Turkiye1926</v>
      </c>
      <c r="B11638" s="4" t="s">
        <v>178</v>
      </c>
      <c r="C11638" s="4">
        <v>1926.0</v>
      </c>
      <c r="D11638" s="4">
        <v>16.0802001953125</v>
      </c>
      <c r="E11638" s="4" t="s">
        <v>39</v>
      </c>
      <c r="F11638" s="4" t="s">
        <v>39</v>
      </c>
      <c r="G11638" s="4" t="s">
        <v>39</v>
      </c>
      <c r="H11638" s="4" t="s">
        <v>39</v>
      </c>
      <c r="I11638" s="4" t="s">
        <v>39</v>
      </c>
      <c r="J11638" s="4" t="str">
        <f t="shared" si="2"/>
        <v>#VALUE!</v>
      </c>
      <c r="K11638" s="5" t="str">
        <f t="shared" si="3"/>
        <v>#VALUE!</v>
      </c>
      <c r="L11638" s="5" t="str">
        <f t="shared" si="4"/>
        <v>#VALUE!</v>
      </c>
      <c r="M11638" s="5" t="str">
        <f t="shared" si="5"/>
        <v>#VALUE!</v>
      </c>
      <c r="N11638" s="4" t="b">
        <v>1</v>
      </c>
      <c r="O11638" s="4" t="b">
        <v>1</v>
      </c>
      <c r="P11638" s="4" t="b">
        <v>1</v>
      </c>
      <c r="Q11638" s="4" t="b">
        <v>0</v>
      </c>
      <c r="R11638" s="4" t="s">
        <v>39</v>
      </c>
      <c r="S11638" s="4" t="s">
        <v>39</v>
      </c>
      <c r="T11638" s="4" t="s">
        <v>39</v>
      </c>
    </row>
    <row r="11639" ht="12.75" customHeight="1">
      <c r="A11639" s="8" t="str">
        <f t="shared" si="1"/>
        <v>Turkiye1925</v>
      </c>
      <c r="B11639" s="4" t="s">
        <v>178</v>
      </c>
      <c r="C11639" s="4">
        <v>1925.0</v>
      </c>
      <c r="D11639" s="4">
        <v>11.3376998901367</v>
      </c>
      <c r="E11639" s="4" t="s">
        <v>39</v>
      </c>
      <c r="F11639" s="4" t="s">
        <v>39</v>
      </c>
      <c r="G11639" s="4" t="s">
        <v>39</v>
      </c>
      <c r="H11639" s="4" t="s">
        <v>39</v>
      </c>
      <c r="I11639" s="4" t="s">
        <v>39</v>
      </c>
      <c r="J11639" s="4" t="str">
        <f t="shared" si="2"/>
        <v>#VALUE!</v>
      </c>
      <c r="K11639" s="5" t="str">
        <f t="shared" si="3"/>
        <v>#VALUE!</v>
      </c>
      <c r="L11639" s="5" t="str">
        <f t="shared" si="4"/>
        <v>#VALUE!</v>
      </c>
      <c r="M11639" s="5" t="str">
        <f t="shared" si="5"/>
        <v>#VALUE!</v>
      </c>
      <c r="N11639" s="4" t="b">
        <v>0</v>
      </c>
      <c r="O11639" s="4" t="b">
        <v>0</v>
      </c>
      <c r="P11639" s="4" t="b">
        <v>1</v>
      </c>
      <c r="Q11639" s="4" t="b">
        <v>1</v>
      </c>
      <c r="R11639" s="4" t="s">
        <v>39</v>
      </c>
      <c r="S11639" s="4" t="s">
        <v>39</v>
      </c>
      <c r="T11639" s="4" t="s">
        <v>39</v>
      </c>
    </row>
    <row r="11640" ht="12.75" customHeight="1">
      <c r="A11640" s="8" t="str">
        <f t="shared" si="1"/>
        <v>Turkiye1924</v>
      </c>
      <c r="B11640" s="4" t="s">
        <v>178</v>
      </c>
      <c r="C11640" s="4">
        <v>1924.0</v>
      </c>
      <c r="D11640" s="4">
        <v>19.6012992858887</v>
      </c>
      <c r="E11640" s="4" t="s">
        <v>39</v>
      </c>
      <c r="F11640" s="4" t="s">
        <v>39</v>
      </c>
      <c r="G11640" s="4" t="s">
        <v>39</v>
      </c>
      <c r="H11640" s="4" t="s">
        <v>39</v>
      </c>
      <c r="I11640" s="4" t="s">
        <v>39</v>
      </c>
      <c r="J11640" s="4" t="str">
        <f t="shared" si="2"/>
        <v>#VALUE!</v>
      </c>
      <c r="K11640" s="5" t="str">
        <f t="shared" si="3"/>
        <v>#VALUE!</v>
      </c>
      <c r="L11640" s="5" t="str">
        <f t="shared" si="4"/>
        <v>#VALUE!</v>
      </c>
      <c r="M11640" s="5" t="str">
        <f t="shared" si="5"/>
        <v>#VALUE!</v>
      </c>
      <c r="N11640" s="4" t="b">
        <v>0</v>
      </c>
      <c r="O11640" s="4" t="b">
        <v>0</v>
      </c>
      <c r="P11640" s="4" t="b">
        <v>1</v>
      </c>
      <c r="Q11640" s="4" t="b">
        <v>1</v>
      </c>
      <c r="R11640" s="4" t="s">
        <v>39</v>
      </c>
      <c r="S11640" s="4" t="s">
        <v>39</v>
      </c>
      <c r="T11640" s="4" t="s">
        <v>39</v>
      </c>
    </row>
    <row r="11641" ht="12.75" customHeight="1">
      <c r="A11641" s="8" t="str">
        <f t="shared" si="1"/>
        <v>Turkiye1923</v>
      </c>
      <c r="B11641" s="4" t="s">
        <v>178</v>
      </c>
      <c r="C11641" s="4">
        <v>1923.0</v>
      </c>
      <c r="D11641" s="4" t="s">
        <v>39</v>
      </c>
      <c r="E11641" s="4" t="s">
        <v>39</v>
      </c>
      <c r="F11641" s="4" t="s">
        <v>39</v>
      </c>
      <c r="G11641" s="4" t="s">
        <v>39</v>
      </c>
      <c r="H11641" s="4" t="s">
        <v>39</v>
      </c>
      <c r="I11641" s="4" t="s">
        <v>39</v>
      </c>
      <c r="J11641" s="4" t="str">
        <f t="shared" si="2"/>
        <v>#VALUE!</v>
      </c>
      <c r="K11641" s="5" t="str">
        <f t="shared" si="3"/>
        <v>#VALUE!</v>
      </c>
      <c r="L11641" s="5" t="str">
        <f t="shared" si="4"/>
        <v>#VALUE!</v>
      </c>
      <c r="M11641" s="5" t="str">
        <f t="shared" si="5"/>
        <v>#VALUE!</v>
      </c>
      <c r="N11641" s="4" t="s">
        <v>39</v>
      </c>
      <c r="O11641" s="4" t="s">
        <v>39</v>
      </c>
      <c r="P11641" s="4" t="s">
        <v>39</v>
      </c>
      <c r="Q11641" s="4" t="b">
        <v>1</v>
      </c>
      <c r="R11641" s="4" t="s">
        <v>39</v>
      </c>
      <c r="S11641" s="4" t="s">
        <v>39</v>
      </c>
      <c r="T11641" s="4" t="s">
        <v>39</v>
      </c>
    </row>
    <row r="11642" ht="12.75" customHeight="1">
      <c r="A11642" s="8" t="str">
        <f t="shared" si="1"/>
        <v>Uganda2022</v>
      </c>
      <c r="B11642" s="4" t="s">
        <v>179</v>
      </c>
      <c r="C11642" s="4">
        <v>2022.0</v>
      </c>
      <c r="D11642" s="4" t="s">
        <v>39</v>
      </c>
      <c r="E11642" s="4" t="s">
        <v>39</v>
      </c>
      <c r="F11642" s="4" t="s">
        <v>39</v>
      </c>
      <c r="G11642" s="4">
        <v>4.55592020487345E10</v>
      </c>
      <c r="H11642" s="4" t="s">
        <v>39</v>
      </c>
      <c r="I11642" s="4" t="s">
        <v>39</v>
      </c>
      <c r="J11642" s="4" t="str">
        <f t="shared" si="2"/>
        <v>#VALUE!</v>
      </c>
      <c r="K11642" s="5" t="str">
        <f t="shared" si="3"/>
        <v>#VALUE!</v>
      </c>
      <c r="L11642" s="5" t="str">
        <f t="shared" si="4"/>
        <v>#VALUE!</v>
      </c>
      <c r="M11642" s="5" t="str">
        <f t="shared" si="5"/>
        <v>#VALUE!</v>
      </c>
      <c r="N11642" s="4" t="s">
        <v>39</v>
      </c>
      <c r="O11642" s="4" t="s">
        <v>39</v>
      </c>
      <c r="P11642" s="4" t="s">
        <v>39</v>
      </c>
      <c r="Q11642" s="4" t="s">
        <v>39</v>
      </c>
      <c r="R11642" s="4" t="s">
        <v>39</v>
      </c>
      <c r="S11642" s="4">
        <v>4.65013371219401</v>
      </c>
      <c r="T11642" s="4" t="s">
        <v>39</v>
      </c>
    </row>
    <row r="11643" ht="12.75" customHeight="1">
      <c r="A11643" s="8" t="str">
        <f t="shared" si="1"/>
        <v>Uganda2021</v>
      </c>
      <c r="B11643" s="4" t="s">
        <v>179</v>
      </c>
      <c r="C11643" s="4">
        <v>2021.0</v>
      </c>
      <c r="D11643" s="4">
        <v>6.68600963977676</v>
      </c>
      <c r="E11643" s="4">
        <v>-1.9741383215746E9</v>
      </c>
      <c r="F11643" s="4">
        <v>-3.5534177812421E9</v>
      </c>
      <c r="G11643" s="4">
        <v>4.05102413659029E10</v>
      </c>
      <c r="H11643" s="4">
        <v>14.0651072837899</v>
      </c>
      <c r="I11643" s="4">
        <v>21.806244685692</v>
      </c>
      <c r="J11643" s="4">
        <f t="shared" si="2"/>
        <v>569780890904</v>
      </c>
      <c r="K11643" s="5">
        <f t="shared" si="3"/>
        <v>883376235501</v>
      </c>
      <c r="L11643" s="5">
        <f t="shared" si="4"/>
        <v>313595344598</v>
      </c>
      <c r="M11643" s="5">
        <f t="shared" si="5"/>
        <v>7.741137402</v>
      </c>
      <c r="N11643" s="4" t="s">
        <v>39</v>
      </c>
      <c r="O11643" s="4" t="s">
        <v>39</v>
      </c>
      <c r="P11643" s="4" t="s">
        <v>39</v>
      </c>
      <c r="Q11643" s="4" t="s">
        <v>39</v>
      </c>
      <c r="R11643" s="4" t="s">
        <v>39</v>
      </c>
      <c r="S11643" s="4">
        <v>3.53658034070898</v>
      </c>
      <c r="T11643" s="4">
        <v>-5.04896068283159E9</v>
      </c>
    </row>
    <row r="11644" ht="12.75" customHeight="1">
      <c r="A11644" s="8" t="str">
        <f t="shared" si="1"/>
        <v>Uganda2020</v>
      </c>
      <c r="B11644" s="4" t="s">
        <v>179</v>
      </c>
      <c r="C11644" s="4">
        <v>2020.0</v>
      </c>
      <c r="D11644" s="4">
        <v>-1.38836772983114</v>
      </c>
      <c r="E11644" s="4">
        <v>-1.96425545044656E9</v>
      </c>
      <c r="F11644" s="4">
        <v>-3.5519448421621E9</v>
      </c>
      <c r="G11644" s="4">
        <v>3.7605430214347E10</v>
      </c>
      <c r="H11644" s="4">
        <v>13.9161449224395</v>
      </c>
      <c r="I11644" s="4">
        <v>21.3846744892772</v>
      </c>
      <c r="J11644" s="4">
        <f t="shared" si="2"/>
        <v>523322616734</v>
      </c>
      <c r="K11644" s="5">
        <f t="shared" si="3"/>
        <v>804179884163</v>
      </c>
      <c r="L11644" s="5">
        <f t="shared" si="4"/>
        <v>280857267430</v>
      </c>
      <c r="M11644" s="5">
        <f t="shared" si="5"/>
        <v>7.468529567</v>
      </c>
      <c r="N11644" s="4" t="b">
        <v>1</v>
      </c>
      <c r="O11644" s="4" t="b">
        <v>1</v>
      </c>
      <c r="P11644" s="4" t="b">
        <v>0</v>
      </c>
      <c r="Q11644" s="4" t="s">
        <v>39</v>
      </c>
      <c r="R11644" s="4" t="s">
        <v>39</v>
      </c>
      <c r="S11644" s="4">
        <v>2.95130642159407</v>
      </c>
      <c r="T11644" s="4">
        <v>-2.9048111515559E9</v>
      </c>
    </row>
    <row r="11645" ht="12.75" customHeight="1">
      <c r="A11645" s="8" t="str">
        <f t="shared" si="1"/>
        <v>Uganda2019</v>
      </c>
      <c r="B11645" s="4" t="s">
        <v>179</v>
      </c>
      <c r="C11645" s="4">
        <v>2019.0</v>
      </c>
      <c r="D11645" s="4">
        <v>7.81471242667386</v>
      </c>
      <c r="E11645" s="4">
        <v>-9.59140997255144E8</v>
      </c>
      <c r="F11645" s="4">
        <v>-2.50766909021784E9</v>
      </c>
      <c r="G11645" s="4">
        <v>3.5348155092292E10</v>
      </c>
      <c r="H11645" s="4">
        <v>13.4694849450487</v>
      </c>
      <c r="I11645" s="4">
        <v>18.2913194041921</v>
      </c>
      <c r="J11645" s="4">
        <f t="shared" si="2"/>
        <v>476121442851</v>
      </c>
      <c r="K11645" s="5">
        <f t="shared" si="3"/>
        <v>646564395142</v>
      </c>
      <c r="L11645" s="5">
        <f t="shared" si="4"/>
        <v>170442952291</v>
      </c>
      <c r="M11645" s="5">
        <f t="shared" si="5"/>
        <v>4.821834459</v>
      </c>
      <c r="N11645" s="4" t="b">
        <v>1</v>
      </c>
      <c r="O11645" s="4" t="b">
        <v>1</v>
      </c>
      <c r="P11645" s="4" t="b">
        <v>1</v>
      </c>
      <c r="Q11645" s="4" t="b">
        <v>0</v>
      </c>
      <c r="R11645" s="4" t="s">
        <v>39</v>
      </c>
      <c r="S11645" s="4">
        <v>6.43874503364799</v>
      </c>
      <c r="T11645" s="4">
        <v>-2.257275122055E9</v>
      </c>
    </row>
    <row r="11646" ht="12.75" customHeight="1">
      <c r="A11646" s="8" t="str">
        <f t="shared" si="1"/>
        <v>Uganda2018</v>
      </c>
      <c r="B11646" s="4" t="s">
        <v>179</v>
      </c>
      <c r="C11646" s="4">
        <v>2018.0</v>
      </c>
      <c r="D11646" s="4">
        <v>5.49677235786816</v>
      </c>
      <c r="E11646" s="4">
        <v>-4.04274927226042E8</v>
      </c>
      <c r="F11646" s="4">
        <v>-2.08413861476307E9</v>
      </c>
      <c r="G11646" s="4">
        <v>3.29270256213848E10</v>
      </c>
      <c r="H11646" s="4">
        <v>13.159548658699</v>
      </c>
      <c r="I11646" s="4">
        <v>16.1820717131191</v>
      </c>
      <c r="J11646" s="4">
        <f t="shared" si="2"/>
        <v>433304795851</v>
      </c>
      <c r="K11646" s="5">
        <f t="shared" si="3"/>
        <v>532827489905</v>
      </c>
      <c r="L11646" s="5">
        <f t="shared" si="4"/>
        <v>99522694054</v>
      </c>
      <c r="M11646" s="5">
        <f t="shared" si="5"/>
        <v>3.022523054</v>
      </c>
      <c r="N11646" s="4" t="b">
        <v>0</v>
      </c>
      <c r="O11646" s="4" t="b">
        <v>0</v>
      </c>
      <c r="P11646" s="4" t="b">
        <v>1</v>
      </c>
      <c r="Q11646" s="4" t="b">
        <v>1</v>
      </c>
      <c r="R11646" s="4" t="s">
        <v>39</v>
      </c>
      <c r="S11646" s="4">
        <v>6.30392378088412</v>
      </c>
      <c r="T11646" s="4">
        <v>-2.4211294709072E9</v>
      </c>
    </row>
    <row r="11647" ht="12.75" customHeight="1">
      <c r="A11647" s="8" t="str">
        <f t="shared" si="1"/>
        <v>Uganda2017</v>
      </c>
      <c r="B11647" s="4" t="s">
        <v>179</v>
      </c>
      <c r="C11647" s="4">
        <v>2017.0</v>
      </c>
      <c r="D11647" s="4">
        <v>6.83068154832581</v>
      </c>
      <c r="E11647" s="4">
        <v>-4.59657774525113E8</v>
      </c>
      <c r="F11647" s="4">
        <v>-1.50163703714771E9</v>
      </c>
      <c r="G11647" s="4">
        <v>3.07444738397439E10</v>
      </c>
      <c r="H11647" s="4">
        <v>12.7318447152998</v>
      </c>
      <c r="I11647" s="4">
        <v>16.2826399753304</v>
      </c>
      <c r="J11647" s="4">
        <f t="shared" si="2"/>
        <v>391433866781</v>
      </c>
      <c r="K11647" s="5">
        <f t="shared" si="3"/>
        <v>500601198764</v>
      </c>
      <c r="L11647" s="5">
        <f t="shared" si="4"/>
        <v>109167331982</v>
      </c>
      <c r="M11647" s="5">
        <f t="shared" si="5"/>
        <v>3.55079526</v>
      </c>
      <c r="N11647" s="4" t="b">
        <v>0</v>
      </c>
      <c r="O11647" s="4" t="b">
        <v>0</v>
      </c>
      <c r="P11647" s="4" t="b">
        <v>1</v>
      </c>
      <c r="Q11647" s="4" t="b">
        <v>1</v>
      </c>
      <c r="R11647" s="4" t="s">
        <v>39</v>
      </c>
      <c r="S11647" s="4">
        <v>3.13140551787743</v>
      </c>
      <c r="T11647" s="4">
        <v>-2.18255178164089E9</v>
      </c>
    </row>
    <row r="11648" ht="12.75" customHeight="1">
      <c r="A11648" s="8" t="str">
        <f t="shared" si="1"/>
        <v>Uganda2016</v>
      </c>
      <c r="B11648" s="4" t="s">
        <v>179</v>
      </c>
      <c r="C11648" s="4">
        <v>2016.0</v>
      </c>
      <c r="D11648" s="4">
        <v>0.158884195303878</v>
      </c>
      <c r="E11648" s="4">
        <v>-1.68038812423098E8</v>
      </c>
      <c r="F11648" s="4">
        <v>-8.25747399896167E8</v>
      </c>
      <c r="G11648" s="4">
        <v>2.9203988697459E10</v>
      </c>
      <c r="H11648" s="4">
        <v>12.4110739770814</v>
      </c>
      <c r="I11648" s="4">
        <v>15.0232415274089</v>
      </c>
      <c r="J11648" s="4">
        <f t="shared" si="2"/>
        <v>362452864150</v>
      </c>
      <c r="K11648" s="5">
        <f t="shared" si="3"/>
        <v>438738575766</v>
      </c>
      <c r="L11648" s="5">
        <f t="shared" si="4"/>
        <v>76285711616</v>
      </c>
      <c r="M11648" s="5">
        <f t="shared" si="5"/>
        <v>2.61216755</v>
      </c>
      <c r="N11648" s="4" t="b">
        <v>0</v>
      </c>
      <c r="O11648" s="4" t="b">
        <v>1</v>
      </c>
      <c r="P11648" s="4" t="b">
        <v>0</v>
      </c>
      <c r="Q11648" s="4" t="b">
        <v>1</v>
      </c>
      <c r="R11648" s="4" t="s">
        <v>39</v>
      </c>
      <c r="S11648" s="4">
        <v>4.78100029146333</v>
      </c>
      <c r="T11648" s="4">
        <v>-1.5404851422849E9</v>
      </c>
    </row>
    <row r="11649" ht="12.75" customHeight="1">
      <c r="A11649" s="8" t="str">
        <f t="shared" si="1"/>
        <v>Uganda2015</v>
      </c>
      <c r="B11649" s="4" t="s">
        <v>179</v>
      </c>
      <c r="C11649" s="4">
        <v>2015.0</v>
      </c>
      <c r="D11649" s="4">
        <v>8.00579549307932</v>
      </c>
      <c r="E11649" s="4">
        <v>-3.51384840005742E8</v>
      </c>
      <c r="F11649" s="4">
        <v>-1.66677621966268E9</v>
      </c>
      <c r="G11649" s="4">
        <v>3.23871837330207E10</v>
      </c>
      <c r="H11649" s="4">
        <v>12.6044737179069</v>
      </c>
      <c r="I11649" s="4">
        <v>15.1238558309335</v>
      </c>
      <c r="J11649" s="4">
        <f t="shared" si="2"/>
        <v>408223406160</v>
      </c>
      <c r="K11649" s="5">
        <f t="shared" si="3"/>
        <v>489819097548</v>
      </c>
      <c r="L11649" s="5">
        <f t="shared" si="4"/>
        <v>81595691388</v>
      </c>
      <c r="M11649" s="5">
        <f t="shared" si="5"/>
        <v>2.519382113</v>
      </c>
      <c r="N11649" s="4" t="b">
        <v>0</v>
      </c>
      <c r="O11649" s="4" t="b">
        <v>1</v>
      </c>
      <c r="P11649" s="4" t="b">
        <v>1</v>
      </c>
      <c r="Q11649" s="4" t="b">
        <v>0</v>
      </c>
      <c r="R11649" s="4" t="s">
        <v>39</v>
      </c>
      <c r="S11649" s="4">
        <v>5.18785986246098</v>
      </c>
      <c r="T11649" s="4">
        <v>3.18319503556169E9</v>
      </c>
    </row>
    <row r="11650" ht="12.75" customHeight="1">
      <c r="A11650" s="8" t="str">
        <f t="shared" si="1"/>
        <v>Uganda2014</v>
      </c>
      <c r="B11650" s="4" t="s">
        <v>179</v>
      </c>
      <c r="C11650" s="4">
        <v>2014.0</v>
      </c>
      <c r="D11650" s="4">
        <v>5.74486580462893</v>
      </c>
      <c r="E11650" s="4">
        <v>-4.99089917273648E8</v>
      </c>
      <c r="F11650" s="4">
        <v>-2.16598772653222E9</v>
      </c>
      <c r="G11650" s="4">
        <v>3.26123972532395E10</v>
      </c>
      <c r="H11650" s="4">
        <v>10.8245899843572</v>
      </c>
      <c r="I11650" s="4">
        <v>13.5650451153278</v>
      </c>
      <c r="J11650" s="4">
        <f t="shared" si="2"/>
        <v>353015828673</v>
      </c>
      <c r="K11650" s="5">
        <f t="shared" si="3"/>
        <v>442388640059</v>
      </c>
      <c r="L11650" s="5">
        <f t="shared" si="4"/>
        <v>89372811386</v>
      </c>
      <c r="M11650" s="5">
        <f t="shared" si="5"/>
        <v>2.740455131</v>
      </c>
      <c r="N11650" s="4" t="b">
        <v>0</v>
      </c>
      <c r="O11650" s="4" t="b">
        <v>0</v>
      </c>
      <c r="P11650" s="4" t="b">
        <v>1</v>
      </c>
      <c r="Q11650" s="4" t="b">
        <v>1</v>
      </c>
      <c r="R11650" s="4" t="s">
        <v>39</v>
      </c>
      <c r="S11650" s="4">
        <v>5.10630732438464</v>
      </c>
      <c r="T11650" s="4">
        <v>2.25213520218799E8</v>
      </c>
    </row>
    <row r="11651" ht="12.75" customHeight="1">
      <c r="A11651" s="8" t="str">
        <f t="shared" si="1"/>
        <v>Uganda2013</v>
      </c>
      <c r="B11651" s="4" t="s">
        <v>179</v>
      </c>
      <c r="C11651" s="4">
        <v>2013.0</v>
      </c>
      <c r="D11651" s="4">
        <v>3.93819951887783</v>
      </c>
      <c r="E11651" s="4">
        <v>-6.14604255268301E8</v>
      </c>
      <c r="F11651" s="4">
        <v>-1.75148525693053E9</v>
      </c>
      <c r="G11651" s="4">
        <v>2.89157865203935E10</v>
      </c>
      <c r="H11651" s="4">
        <v>10.112148660234</v>
      </c>
      <c r="I11651" s="4">
        <v>13.3026314820606</v>
      </c>
      <c r="J11651" s="4">
        <f t="shared" si="2"/>
        <v>292400731922</v>
      </c>
      <c r="K11651" s="5">
        <f t="shared" si="3"/>
        <v>384656052095</v>
      </c>
      <c r="L11651" s="5">
        <f t="shared" si="4"/>
        <v>92255320173</v>
      </c>
      <c r="M11651" s="5">
        <f t="shared" si="5"/>
        <v>3.190482822</v>
      </c>
      <c r="N11651" s="4" t="b">
        <v>0</v>
      </c>
      <c r="O11651" s="4" t="b">
        <v>1</v>
      </c>
      <c r="P11651" s="4" t="b">
        <v>1</v>
      </c>
      <c r="Q11651" s="4" t="b">
        <v>1</v>
      </c>
      <c r="R11651" s="4" t="s">
        <v>39</v>
      </c>
      <c r="S11651" s="4">
        <v>3.58690582633201</v>
      </c>
      <c r="T11651" s="4">
        <v>-3.69661073284599E9</v>
      </c>
    </row>
    <row r="11652" ht="12.75" customHeight="1">
      <c r="A11652" s="8" t="str">
        <f t="shared" si="1"/>
        <v>Uganda2012</v>
      </c>
      <c r="B11652" s="4" t="s">
        <v>179</v>
      </c>
      <c r="C11652" s="4">
        <v>2012.0</v>
      </c>
      <c r="D11652" s="4">
        <v>2.33345661319403</v>
      </c>
      <c r="E11652" s="4">
        <v>-3.74329380358501E8</v>
      </c>
      <c r="F11652" s="4">
        <v>-1.65559219289013E9</v>
      </c>
      <c r="G11652" s="4">
        <v>2.73059159079939E10</v>
      </c>
      <c r="H11652" s="4">
        <v>10.7322834240758</v>
      </c>
      <c r="I11652" s="4">
        <v>13.1176211497011</v>
      </c>
      <c r="J11652" s="4">
        <f t="shared" si="2"/>
        <v>293054828679</v>
      </c>
      <c r="K11652" s="5">
        <f t="shared" si="3"/>
        <v>358188660027</v>
      </c>
      <c r="L11652" s="5">
        <f t="shared" si="4"/>
        <v>65133831348</v>
      </c>
      <c r="M11652" s="5">
        <f t="shared" si="5"/>
        <v>2.385337726</v>
      </c>
      <c r="N11652" s="4" t="b">
        <v>0</v>
      </c>
      <c r="O11652" s="4" t="b">
        <v>1</v>
      </c>
      <c r="P11652" s="4" t="b">
        <v>1</v>
      </c>
      <c r="Q11652" s="4" t="b">
        <v>0</v>
      </c>
      <c r="R11652" s="4" t="s">
        <v>39</v>
      </c>
      <c r="S11652" s="4">
        <v>3.83745560591568</v>
      </c>
      <c r="T11652" s="4">
        <v>-1.6098706123996E9</v>
      </c>
    </row>
    <row r="11653" ht="12.75" customHeight="1">
      <c r="A11653" s="8" t="str">
        <f t="shared" si="1"/>
        <v>Uganda2011</v>
      </c>
      <c r="B11653" s="4" t="s">
        <v>179</v>
      </c>
      <c r="C11653" s="4">
        <v>2011.0</v>
      </c>
      <c r="D11653" s="4">
        <v>7.67718250264452</v>
      </c>
      <c r="E11653" s="4">
        <v>-3.69190533161266E8</v>
      </c>
      <c r="F11653" s="4">
        <v>-2.08725342848861E9</v>
      </c>
      <c r="G11653" s="4">
        <v>2.78717252451688E10</v>
      </c>
      <c r="H11653" s="4">
        <v>11.1315992037637</v>
      </c>
      <c r="I11653" s="4">
        <v>13.1743094847181</v>
      </c>
      <c r="J11653" s="4">
        <f t="shared" si="2"/>
        <v>310256874547</v>
      </c>
      <c r="K11653" s="5">
        <f t="shared" si="3"/>
        <v>367190734253</v>
      </c>
      <c r="L11653" s="5">
        <f t="shared" si="4"/>
        <v>56933859706</v>
      </c>
      <c r="M11653" s="5">
        <f t="shared" si="5"/>
        <v>2.042710281</v>
      </c>
      <c r="N11653" s="4" t="b">
        <v>0</v>
      </c>
      <c r="O11653" s="4" t="b">
        <v>1</v>
      </c>
      <c r="P11653" s="4" t="b">
        <v>1</v>
      </c>
      <c r="Q11653" s="4" t="b">
        <v>0</v>
      </c>
      <c r="R11653" s="4" t="s">
        <v>39</v>
      </c>
      <c r="S11653" s="4">
        <v>9.39165549281067</v>
      </c>
      <c r="T11653" s="4">
        <v>5.658093371749E8</v>
      </c>
    </row>
    <row r="11654" ht="12.75" customHeight="1">
      <c r="A11654" s="8" t="str">
        <f t="shared" si="1"/>
        <v>Uganda2010</v>
      </c>
      <c r="B11654" s="4" t="s">
        <v>179</v>
      </c>
      <c r="C11654" s="4">
        <v>2010.0</v>
      </c>
      <c r="D11654" s="4">
        <v>7.48394863563403</v>
      </c>
      <c r="E11654" s="4">
        <v>-1.05173687535275E9</v>
      </c>
      <c r="F11654" s="4">
        <v>-1.60977370387242E9</v>
      </c>
      <c r="G11654" s="4">
        <v>2.66734414324579E10</v>
      </c>
      <c r="H11654" s="4">
        <v>10.7793380993484</v>
      </c>
      <c r="I11654" s="4">
        <v>15.424000235121</v>
      </c>
      <c r="J11654" s="4">
        <f t="shared" si="2"/>
        <v>287522043474</v>
      </c>
      <c r="K11654" s="5">
        <f t="shared" si="3"/>
        <v>411411166926</v>
      </c>
      <c r="L11654" s="5">
        <f t="shared" si="4"/>
        <v>123889123452</v>
      </c>
      <c r="M11654" s="5">
        <f t="shared" si="5"/>
        <v>4.644662136</v>
      </c>
      <c r="N11654" s="4" t="b">
        <v>0</v>
      </c>
      <c r="O11654" s="4" t="b">
        <v>0</v>
      </c>
      <c r="P11654" s="4" t="b">
        <v>1</v>
      </c>
      <c r="Q11654" s="4" t="b">
        <v>1</v>
      </c>
      <c r="R11654" s="4" t="s">
        <v>39</v>
      </c>
      <c r="S11654" s="4">
        <v>5.63761163805265</v>
      </c>
      <c r="T11654" s="4">
        <v>-1.19828381271089E9</v>
      </c>
    </row>
    <row r="11655" ht="12.75" customHeight="1">
      <c r="A11655" s="8" t="str">
        <f t="shared" si="1"/>
        <v>Uganda2009</v>
      </c>
      <c r="B11655" s="4" t="s">
        <v>179</v>
      </c>
      <c r="C11655" s="4">
        <v>2009.0</v>
      </c>
      <c r="D11655" s="4">
        <v>8.06883539452165</v>
      </c>
      <c r="E11655" s="4">
        <v>-2.10562388414817E8</v>
      </c>
      <c r="F11655" s="4">
        <v>-1.0480428855576E9</v>
      </c>
      <c r="G11655" s="4">
        <v>2.51278055664511E10</v>
      </c>
      <c r="H11655" s="4">
        <v>10.1466012348585</v>
      </c>
      <c r="I11655" s="4">
        <v>11.7564373885144</v>
      </c>
      <c r="J11655" s="4">
        <f t="shared" si="2"/>
        <v>254961822990</v>
      </c>
      <c r="K11655" s="5">
        <f t="shared" si="3"/>
        <v>295413472853</v>
      </c>
      <c r="L11655" s="5">
        <f t="shared" si="4"/>
        <v>40451649863</v>
      </c>
      <c r="M11655" s="5">
        <f t="shared" si="5"/>
        <v>1.609836154</v>
      </c>
      <c r="N11655" s="4" t="b">
        <v>0</v>
      </c>
      <c r="O11655" s="4" t="b">
        <v>0</v>
      </c>
      <c r="P11655" s="4" t="b">
        <v>1</v>
      </c>
      <c r="Q11655" s="4" t="b">
        <v>1</v>
      </c>
      <c r="R11655" s="4" t="s">
        <v>39</v>
      </c>
      <c r="S11655" s="4">
        <v>6.80151734798953</v>
      </c>
      <c r="T11655" s="4">
        <v>-1.5456358660068E9</v>
      </c>
    </row>
    <row r="11656" ht="12.75" customHeight="1">
      <c r="A11656" s="8" t="str">
        <f t="shared" si="1"/>
        <v>Uganda2008</v>
      </c>
      <c r="B11656" s="4" t="s">
        <v>179</v>
      </c>
      <c r="C11656" s="4">
        <v>2008.0</v>
      </c>
      <c r="D11656" s="4">
        <v>10.4279956182535</v>
      </c>
      <c r="E11656" s="4">
        <v>-1.59398384159052E8</v>
      </c>
      <c r="F11656" s="4">
        <v>-1.22383916411428E9</v>
      </c>
      <c r="G11656" s="4">
        <v>1.44404041365669E10</v>
      </c>
      <c r="H11656" s="4">
        <v>10.9510013940308</v>
      </c>
      <c r="I11656" s="4">
        <v>12.945767734871</v>
      </c>
      <c r="J11656" s="4">
        <f t="shared" si="2"/>
        <v>158136885830</v>
      </c>
      <c r="K11656" s="5">
        <f t="shared" si="3"/>
        <v>186942117950</v>
      </c>
      <c r="L11656" s="5">
        <f t="shared" si="4"/>
        <v>28805232120</v>
      </c>
      <c r="M11656" s="5">
        <f t="shared" si="5"/>
        <v>1.994766341</v>
      </c>
      <c r="N11656" s="4" t="b">
        <v>0</v>
      </c>
      <c r="O11656" s="4" t="b">
        <v>0</v>
      </c>
      <c r="P11656" s="4" t="b">
        <v>1</v>
      </c>
      <c r="Q11656" s="4" t="b">
        <v>1</v>
      </c>
      <c r="R11656" s="4" t="s">
        <v>39</v>
      </c>
      <c r="S11656" s="4">
        <v>8.70875190133074</v>
      </c>
      <c r="T11656" s="4">
        <v>-1.06874014298842E10</v>
      </c>
    </row>
    <row r="11657" ht="12.75" customHeight="1">
      <c r="A11657" s="8" t="str">
        <f t="shared" si="1"/>
        <v>Uganda2007</v>
      </c>
      <c r="B11657" s="4" t="s">
        <v>179</v>
      </c>
      <c r="C11657" s="4">
        <v>2007.0</v>
      </c>
      <c r="D11657" s="4">
        <v>8.06385884822697</v>
      </c>
      <c r="E11657" s="4">
        <v>1.05937653961926E7</v>
      </c>
      <c r="F11657" s="4">
        <v>-5.62842782413719E8</v>
      </c>
      <c r="G11657" s="4">
        <v>1.19025644966908E10</v>
      </c>
      <c r="H11657" s="4">
        <v>12.4169388891417</v>
      </c>
      <c r="I11657" s="4">
        <v>13.2320214757608</v>
      </c>
      <c r="J11657" s="4">
        <f t="shared" si="2"/>
        <v>147793415979</v>
      </c>
      <c r="K11657" s="5">
        <f t="shared" si="3"/>
        <v>157494989037</v>
      </c>
      <c r="L11657" s="5">
        <f t="shared" si="4"/>
        <v>9701573057</v>
      </c>
      <c r="M11657" s="5">
        <f t="shared" si="5"/>
        <v>0.8150825866</v>
      </c>
      <c r="N11657" s="4" t="b">
        <v>0</v>
      </c>
      <c r="O11657" s="4" t="b">
        <v>0</v>
      </c>
      <c r="P11657" s="4" t="b">
        <v>1</v>
      </c>
      <c r="Q11657" s="4" t="b">
        <v>1</v>
      </c>
      <c r="R11657" s="4" t="s">
        <v>39</v>
      </c>
      <c r="S11657" s="4">
        <v>8.41242596545275</v>
      </c>
      <c r="T11657" s="4">
        <v>-2.5378396398761E9</v>
      </c>
    </row>
    <row r="11658" ht="12.75" customHeight="1">
      <c r="A11658" s="8" t="str">
        <f t="shared" si="1"/>
        <v>Uganda2006</v>
      </c>
      <c r="B11658" s="4" t="s">
        <v>179</v>
      </c>
      <c r="C11658" s="4">
        <v>2006.0</v>
      </c>
      <c r="D11658" s="4">
        <v>7.04936136983396</v>
      </c>
      <c r="E11658" s="4">
        <v>3.06105757868426E7</v>
      </c>
      <c r="F11658" s="4">
        <v>-3.18190780739843E8</v>
      </c>
      <c r="G11658" s="4">
        <v>9.97764768528515E9</v>
      </c>
      <c r="H11658" s="4">
        <v>13.0577765349447</v>
      </c>
      <c r="I11658" s="4">
        <v>13.6947899764141</v>
      </c>
      <c r="J11658" s="4">
        <f t="shared" si="2"/>
        <v>130285893819</v>
      </c>
      <c r="K11658" s="5">
        <f t="shared" si="3"/>
        <v>136641789509</v>
      </c>
      <c r="L11658" s="5">
        <f t="shared" si="4"/>
        <v>6355895690</v>
      </c>
      <c r="M11658" s="5">
        <f t="shared" si="5"/>
        <v>0.6370134415</v>
      </c>
      <c r="N11658" s="4" t="b">
        <v>0</v>
      </c>
      <c r="O11658" s="4" t="b">
        <v>0</v>
      </c>
      <c r="P11658" s="4" t="b">
        <v>1</v>
      </c>
      <c r="Q11658" s="4" t="b">
        <v>0</v>
      </c>
      <c r="R11658" s="4" t="s">
        <v>39</v>
      </c>
      <c r="S11658" s="4">
        <v>10.7847443862972</v>
      </c>
      <c r="T11658" s="4">
        <v>-1.92491681140564E9</v>
      </c>
    </row>
    <row r="11659" ht="12.75" customHeight="1">
      <c r="A11659" s="8" t="str">
        <f t="shared" si="1"/>
        <v>Uganda2005</v>
      </c>
      <c r="B11659" s="4" t="s">
        <v>179</v>
      </c>
      <c r="C11659" s="4">
        <v>2005.0</v>
      </c>
      <c r="D11659" s="4">
        <v>10.0074121092033</v>
      </c>
      <c r="E11659" s="4">
        <v>8.46528919742401E7</v>
      </c>
      <c r="F11659" s="4">
        <v>4.92240861693945E7</v>
      </c>
      <c r="G11659" s="4">
        <v>9.23922176048232E9</v>
      </c>
      <c r="H11659" s="4">
        <v>14.3012241879288</v>
      </c>
      <c r="I11659" s="4">
        <v>14.4711931276046</v>
      </c>
      <c r="J11659" s="4">
        <f t="shared" si="2"/>
        <v>132132181719</v>
      </c>
      <c r="K11659" s="5">
        <f t="shared" si="3"/>
        <v>133702562445</v>
      </c>
      <c r="L11659" s="5">
        <f t="shared" si="4"/>
        <v>1570380726</v>
      </c>
      <c r="M11659" s="5">
        <f t="shared" si="5"/>
        <v>0.1699689397</v>
      </c>
      <c r="N11659" s="4" t="b">
        <v>0</v>
      </c>
      <c r="O11659" s="4" t="b">
        <v>0</v>
      </c>
      <c r="P11659" s="4" t="b">
        <v>1</v>
      </c>
      <c r="Q11659" s="4" t="b">
        <v>0</v>
      </c>
      <c r="R11659" s="4" t="s">
        <v>39</v>
      </c>
      <c r="S11659" s="4">
        <v>6.33256511621872</v>
      </c>
      <c r="T11659" s="4">
        <v>-7.38425924802829E8</v>
      </c>
    </row>
    <row r="11660" ht="12.75" customHeight="1">
      <c r="A11660" s="8" t="str">
        <f t="shared" si="1"/>
        <v>Uganda2004</v>
      </c>
      <c r="B11660" s="4" t="s">
        <v>179</v>
      </c>
      <c r="C11660" s="4">
        <v>2004.0</v>
      </c>
      <c r="D11660" s="4">
        <v>5.80334248828924</v>
      </c>
      <c r="E11660" s="4">
        <v>1.29046272512819E8</v>
      </c>
      <c r="F11660" s="4">
        <v>-1675020.2514841</v>
      </c>
      <c r="G11660" s="4">
        <v>7.93948754840605E9</v>
      </c>
      <c r="H11660" s="4">
        <v>15.9354319283744</v>
      </c>
      <c r="I11660" s="4">
        <v>15.5929265062008</v>
      </c>
      <c r="J11660" s="4">
        <f t="shared" si="2"/>
        <v>126519163374</v>
      </c>
      <c r="K11660" s="5">
        <f t="shared" si="3"/>
        <v>123799845839</v>
      </c>
      <c r="L11660" s="5">
        <f t="shared" si="4"/>
        <v>-2719317535</v>
      </c>
      <c r="M11660" s="5">
        <f t="shared" si="5"/>
        <v>-0.3425054222</v>
      </c>
      <c r="N11660" s="4" t="b">
        <v>0</v>
      </c>
      <c r="O11660" s="4" t="b">
        <v>1</v>
      </c>
      <c r="P11660" s="4" t="b">
        <v>1</v>
      </c>
      <c r="Q11660" s="4" t="b">
        <v>0</v>
      </c>
      <c r="R11660" s="4" t="s">
        <v>39</v>
      </c>
      <c r="S11660" s="4">
        <v>6.8072333442985</v>
      </c>
      <c r="T11660" s="4">
        <v>-1.29973421207627E9</v>
      </c>
    </row>
    <row r="11661" ht="12.75" customHeight="1">
      <c r="A11661" s="8" t="str">
        <f t="shared" si="1"/>
        <v>Uganda2003</v>
      </c>
      <c r="B11661" s="4" t="s">
        <v>179</v>
      </c>
      <c r="C11661" s="4">
        <v>2003.0</v>
      </c>
      <c r="D11661" s="4">
        <v>6.15886457065073</v>
      </c>
      <c r="E11661" s="4">
        <v>2.13731856251488E7</v>
      </c>
      <c r="F11661" s="4">
        <v>-3.84359563553837E7</v>
      </c>
      <c r="G11661" s="4">
        <v>6.60688427384919E9</v>
      </c>
      <c r="H11661" s="4">
        <v>15.4898438739513</v>
      </c>
      <c r="I11661" s="4">
        <v>16.4589642942073</v>
      </c>
      <c r="J11661" s="4">
        <f t="shared" si="2"/>
        <v>102339605895</v>
      </c>
      <c r="K11661" s="5">
        <f t="shared" si="3"/>
        <v>108742472359</v>
      </c>
      <c r="L11661" s="5">
        <f t="shared" si="4"/>
        <v>6402866464</v>
      </c>
      <c r="M11661" s="5">
        <f t="shared" si="5"/>
        <v>0.9691204203</v>
      </c>
      <c r="N11661" s="4" t="b">
        <v>0</v>
      </c>
      <c r="O11661" s="4" t="b">
        <v>1</v>
      </c>
      <c r="P11661" s="4" t="b">
        <v>1</v>
      </c>
      <c r="Q11661" s="4" t="b">
        <v>0</v>
      </c>
      <c r="R11661" s="4" t="s">
        <v>39</v>
      </c>
      <c r="S11661" s="4">
        <v>6.47325867144963</v>
      </c>
      <c r="T11661" s="4">
        <v>-1.33260327455686E9</v>
      </c>
    </row>
    <row r="11662" ht="12.75" customHeight="1">
      <c r="A11662" s="8" t="str">
        <f t="shared" si="1"/>
        <v>Uganda2002</v>
      </c>
      <c r="B11662" s="4" t="s">
        <v>179</v>
      </c>
      <c r="C11662" s="4">
        <v>2002.0</v>
      </c>
      <c r="D11662" s="4">
        <v>7.05693997387885</v>
      </c>
      <c r="E11662" s="4">
        <v>-6.24685328547673E7</v>
      </c>
      <c r="F11662" s="4">
        <v>-1.51999890306009E8</v>
      </c>
      <c r="G11662" s="4">
        <v>6.17856359089254E9</v>
      </c>
      <c r="H11662" s="4">
        <v>14.6930594312764</v>
      </c>
      <c r="I11662" s="4">
        <v>16.7612343070105</v>
      </c>
      <c r="J11662" s="4">
        <f t="shared" si="2"/>
        <v>90782002041</v>
      </c>
      <c r="K11662" s="5">
        <f t="shared" si="3"/>
        <v>103560352028</v>
      </c>
      <c r="L11662" s="5">
        <f t="shared" si="4"/>
        <v>12778349987</v>
      </c>
      <c r="M11662" s="5">
        <f t="shared" si="5"/>
        <v>2.068174876</v>
      </c>
      <c r="N11662" s="4" t="b">
        <v>0</v>
      </c>
      <c r="O11662" s="4" t="b">
        <v>0</v>
      </c>
      <c r="P11662" s="4" t="b">
        <v>1</v>
      </c>
      <c r="Q11662" s="4" t="b">
        <v>0</v>
      </c>
      <c r="R11662" s="4" t="s">
        <v>39</v>
      </c>
      <c r="S11662" s="4">
        <v>8.73268576387758</v>
      </c>
      <c r="T11662" s="4">
        <v>-4.28320682956649E8</v>
      </c>
    </row>
    <row r="11663" ht="12.75" customHeight="1">
      <c r="A11663" s="8" t="str">
        <f t="shared" si="1"/>
        <v>Uganda2001</v>
      </c>
      <c r="B11663" s="4" t="s">
        <v>179</v>
      </c>
      <c r="C11663" s="4">
        <v>2001.0</v>
      </c>
      <c r="D11663" s="4">
        <v>8.7654677963034</v>
      </c>
      <c r="E11663" s="4">
        <v>-5243674.64789536</v>
      </c>
      <c r="F11663" s="4">
        <v>-3.05583689219979E8</v>
      </c>
      <c r="G11663" s="4">
        <v>5.84050386857246E9</v>
      </c>
      <c r="H11663" s="4">
        <v>15.2123895927357</v>
      </c>
      <c r="I11663" s="4">
        <v>16.20620732338</v>
      </c>
      <c r="J11663" s="4">
        <f t="shared" si="2"/>
        <v>88848020267</v>
      </c>
      <c r="K11663" s="5">
        <f t="shared" si="3"/>
        <v>94652416567</v>
      </c>
      <c r="L11663" s="5">
        <f t="shared" si="4"/>
        <v>5804396300</v>
      </c>
      <c r="M11663" s="5">
        <f t="shared" si="5"/>
        <v>0.9938177306</v>
      </c>
      <c r="N11663" s="4" t="b">
        <v>0</v>
      </c>
      <c r="O11663" s="4" t="b">
        <v>0</v>
      </c>
      <c r="P11663" s="4" t="b">
        <v>1</v>
      </c>
      <c r="Q11663" s="4" t="b">
        <v>1</v>
      </c>
      <c r="R11663" s="4" t="s">
        <v>39</v>
      </c>
      <c r="S11663" s="4">
        <v>5.18366112627659</v>
      </c>
      <c r="T11663" s="4">
        <v>-3.38059722320079E8</v>
      </c>
    </row>
    <row r="11664" ht="12.75" customHeight="1">
      <c r="A11664" s="8" t="str">
        <f t="shared" si="1"/>
        <v>Uganda2000</v>
      </c>
      <c r="B11664" s="4" t="s">
        <v>179</v>
      </c>
      <c r="C11664" s="4">
        <v>2000.0</v>
      </c>
      <c r="D11664" s="4">
        <v>3.94135552640592</v>
      </c>
      <c r="E11664" s="4">
        <v>1.15392344073631E7</v>
      </c>
      <c r="F11664" s="4">
        <v>-3.588E8</v>
      </c>
      <c r="G11664" s="4">
        <v>6.19324683709687E9</v>
      </c>
      <c r="H11664" s="4">
        <v>14.6053230534019</v>
      </c>
      <c r="I11664" s="4">
        <v>15.229001738648</v>
      </c>
      <c r="J11664" s="4">
        <f t="shared" si="2"/>
        <v>90454370805</v>
      </c>
      <c r="K11664" s="5">
        <f t="shared" si="3"/>
        <v>94316966850</v>
      </c>
      <c r="L11664" s="5">
        <f t="shared" si="4"/>
        <v>3862596045</v>
      </c>
      <c r="M11664" s="5">
        <f t="shared" si="5"/>
        <v>0.6236786852</v>
      </c>
      <c r="N11664" s="4" t="b">
        <v>0</v>
      </c>
      <c r="O11664" s="4" t="b">
        <v>1</v>
      </c>
      <c r="P11664" s="4" t="b">
        <v>1</v>
      </c>
      <c r="Q11664" s="4" t="b">
        <v>1</v>
      </c>
      <c r="R11664" s="4" t="s">
        <v>39</v>
      </c>
      <c r="S11664" s="4">
        <v>3.14190733850195</v>
      </c>
      <c r="T11664" s="4">
        <v>3.5274296852441E8</v>
      </c>
    </row>
    <row r="11665" ht="12.75" customHeight="1">
      <c r="A11665" s="8" t="str">
        <f t="shared" si="1"/>
        <v>Uganda1999</v>
      </c>
      <c r="B11665" s="4" t="s">
        <v>179</v>
      </c>
      <c r="C11665" s="4">
        <v>1999.0</v>
      </c>
      <c r="D11665" s="4">
        <v>7.95309710641951</v>
      </c>
      <c r="E11665" s="4">
        <v>-2.4980187307092E7</v>
      </c>
      <c r="F11665" s="4">
        <v>-2.932E8</v>
      </c>
      <c r="G11665" s="4">
        <v>5.99856325794659E9</v>
      </c>
      <c r="H11665" s="4">
        <v>13.4748264298866</v>
      </c>
      <c r="I11665" s="4">
        <v>14.7120330095245</v>
      </c>
      <c r="J11665" s="4">
        <f t="shared" si="2"/>
        <v>80829598730</v>
      </c>
      <c r="K11665" s="5">
        <f t="shared" si="3"/>
        <v>88251060661</v>
      </c>
      <c r="L11665" s="5">
        <f t="shared" si="4"/>
        <v>7421461931</v>
      </c>
      <c r="M11665" s="5">
        <f t="shared" si="5"/>
        <v>1.23720658</v>
      </c>
      <c r="N11665" s="4" t="b">
        <v>0</v>
      </c>
      <c r="O11665" s="4" t="b">
        <v>1</v>
      </c>
      <c r="P11665" s="4" t="b">
        <v>1</v>
      </c>
      <c r="Q11665" s="4" t="b">
        <v>0</v>
      </c>
      <c r="R11665" s="4" t="s">
        <v>39</v>
      </c>
      <c r="S11665" s="4">
        <v>8.05394837640696</v>
      </c>
      <c r="T11665" s="4">
        <v>-1.9468357915028E8</v>
      </c>
    </row>
    <row r="11666" ht="12.75" customHeight="1">
      <c r="A11666" s="8" t="str">
        <f t="shared" si="1"/>
        <v>Uganda1998</v>
      </c>
      <c r="B11666" s="4" t="s">
        <v>179</v>
      </c>
      <c r="C11666" s="4">
        <v>1998.0</v>
      </c>
      <c r="D11666" s="4">
        <v>6.07402399807153</v>
      </c>
      <c r="E11666" s="4">
        <v>6715559.32976978</v>
      </c>
      <c r="F11666" s="4">
        <v>-3.6369E8</v>
      </c>
      <c r="G11666" s="4">
        <v>6.58481584652754E9</v>
      </c>
      <c r="H11666" s="4">
        <v>13.2464704757961</v>
      </c>
      <c r="I11666" s="4">
        <v>13.9510509239909</v>
      </c>
      <c r="J11666" s="4">
        <f t="shared" si="2"/>
        <v>87225568700</v>
      </c>
      <c r="K11666" s="5">
        <f t="shared" si="3"/>
        <v>91865101200</v>
      </c>
      <c r="L11666" s="5">
        <f t="shared" si="4"/>
        <v>4639532500</v>
      </c>
      <c r="M11666" s="5">
        <f t="shared" si="5"/>
        <v>0.7045804482</v>
      </c>
      <c r="N11666" s="4" t="b">
        <v>0</v>
      </c>
      <c r="O11666" s="4" t="b">
        <v>0</v>
      </c>
      <c r="P11666" s="4" t="b">
        <v>1</v>
      </c>
      <c r="Q11666" s="4" t="b">
        <v>1</v>
      </c>
      <c r="R11666" s="4" t="s">
        <v>39</v>
      </c>
      <c r="S11666" s="4">
        <v>4.90526548422223</v>
      </c>
      <c r="T11666" s="4">
        <v>5.86252588580949E8</v>
      </c>
    </row>
    <row r="11667" ht="12.75" customHeight="1">
      <c r="A11667" s="8" t="str">
        <f t="shared" si="1"/>
        <v>Uganda1997</v>
      </c>
      <c r="B11667" s="4" t="s">
        <v>179</v>
      </c>
      <c r="C11667" s="4">
        <v>1997.0</v>
      </c>
      <c r="D11667" s="4">
        <v>4.62018996910893</v>
      </c>
      <c r="E11667" s="4">
        <v>435355.110431128</v>
      </c>
      <c r="F11667" s="4">
        <v>-3.1573E8</v>
      </c>
      <c r="G11667" s="4">
        <v>6.26933331317108E9</v>
      </c>
      <c r="H11667" s="4">
        <v>13.0330849365369</v>
      </c>
      <c r="I11667" s="4">
        <v>13.8622344064688</v>
      </c>
      <c r="J11667" s="4">
        <f t="shared" si="2"/>
        <v>81708753566</v>
      </c>
      <c r="K11667" s="5">
        <f t="shared" si="3"/>
        <v>86906967959</v>
      </c>
      <c r="L11667" s="5">
        <f t="shared" si="4"/>
        <v>5198214393</v>
      </c>
      <c r="M11667" s="5">
        <f t="shared" si="5"/>
        <v>0.8291494699</v>
      </c>
      <c r="N11667" s="4" t="b">
        <v>0</v>
      </c>
      <c r="O11667" s="4" t="b">
        <v>1</v>
      </c>
      <c r="P11667" s="4" t="b">
        <v>1</v>
      </c>
      <c r="Q11667" s="4" t="b">
        <v>1</v>
      </c>
      <c r="R11667" s="4" t="s">
        <v>39</v>
      </c>
      <c r="S11667" s="4">
        <v>5.10000186341611</v>
      </c>
      <c r="T11667" s="4">
        <v>-3.1548253335646E8</v>
      </c>
    </row>
    <row r="11668" ht="12.75" customHeight="1">
      <c r="A11668" s="8" t="str">
        <f t="shared" si="1"/>
        <v>Uganda1996</v>
      </c>
      <c r="B11668" s="4" t="s">
        <v>179</v>
      </c>
      <c r="C11668" s="4">
        <v>1996.0</v>
      </c>
      <c r="D11668" s="4">
        <v>6.59464060544203</v>
      </c>
      <c r="E11668" s="4" t="s">
        <v>39</v>
      </c>
      <c r="F11668" s="4">
        <v>-2.115E8</v>
      </c>
      <c r="G11668" s="4">
        <v>6.044585326938E9</v>
      </c>
      <c r="H11668" s="4" t="s">
        <v>39</v>
      </c>
      <c r="I11668" s="4" t="s">
        <v>39</v>
      </c>
      <c r="J11668" s="4" t="str">
        <f t="shared" si="2"/>
        <v>#VALUE!</v>
      </c>
      <c r="K11668" s="5" t="str">
        <f t="shared" si="3"/>
        <v>#VALUE!</v>
      </c>
      <c r="L11668" s="5" t="str">
        <f t="shared" si="4"/>
        <v>#VALUE!</v>
      </c>
      <c r="M11668" s="5" t="str">
        <f t="shared" si="5"/>
        <v>#VALUE!</v>
      </c>
      <c r="N11668" s="4" t="b">
        <v>0</v>
      </c>
      <c r="O11668" s="4" t="b">
        <v>1</v>
      </c>
      <c r="P11668" s="4" t="b">
        <v>1</v>
      </c>
      <c r="Q11668" s="4" t="b">
        <v>0</v>
      </c>
      <c r="R11668" s="4" t="s">
        <v>39</v>
      </c>
      <c r="S11668" s="4">
        <v>9.07211458169775</v>
      </c>
      <c r="T11668" s="4">
        <v>-2.24747986233079E8</v>
      </c>
    </row>
    <row r="11669" ht="12.75" customHeight="1">
      <c r="A11669" s="8" t="str">
        <f t="shared" si="1"/>
        <v>Uganda1995</v>
      </c>
      <c r="B11669" s="4" t="s">
        <v>179</v>
      </c>
      <c r="C11669" s="4">
        <v>1995.0</v>
      </c>
      <c r="D11669" s="4">
        <v>9.17406596610747</v>
      </c>
      <c r="E11669" s="4" t="s">
        <v>39</v>
      </c>
      <c r="F11669" s="4">
        <v>-2.8149E8</v>
      </c>
      <c r="G11669" s="4">
        <v>5.75581884454988E9</v>
      </c>
      <c r="H11669" s="4" t="s">
        <v>39</v>
      </c>
      <c r="I11669" s="4" t="s">
        <v>39</v>
      </c>
      <c r="J11669" s="4" t="str">
        <f t="shared" si="2"/>
        <v>#VALUE!</v>
      </c>
      <c r="K11669" s="5" t="str">
        <f t="shared" si="3"/>
        <v>#VALUE!</v>
      </c>
      <c r="L11669" s="5" t="str">
        <f t="shared" si="4"/>
        <v>#VALUE!</v>
      </c>
      <c r="M11669" s="5" t="str">
        <f t="shared" si="5"/>
        <v>#VALUE!</v>
      </c>
      <c r="N11669" s="4" t="b">
        <v>0</v>
      </c>
      <c r="O11669" s="4" t="b">
        <v>0</v>
      </c>
      <c r="P11669" s="4" t="b">
        <v>1</v>
      </c>
      <c r="Q11669" s="4" t="b">
        <v>1</v>
      </c>
      <c r="R11669" s="4" t="s">
        <v>39</v>
      </c>
      <c r="S11669" s="4">
        <v>11.5232438086154</v>
      </c>
      <c r="T11669" s="4">
        <v>-2.88766482388119E8</v>
      </c>
    </row>
    <row r="11670" ht="12.75" customHeight="1">
      <c r="A11670" s="8" t="str">
        <f t="shared" si="1"/>
        <v>Uganda1994</v>
      </c>
      <c r="B11670" s="4" t="s">
        <v>179</v>
      </c>
      <c r="C11670" s="4">
        <v>1994.0</v>
      </c>
      <c r="D11670" s="4">
        <v>7.69356699682449</v>
      </c>
      <c r="E11670" s="4" t="s">
        <v>39</v>
      </c>
      <c r="F11670" s="4">
        <v>-1.742E8</v>
      </c>
      <c r="G11670" s="4">
        <v>3.99043044671216E9</v>
      </c>
      <c r="H11670" s="4" t="s">
        <v>39</v>
      </c>
      <c r="I11670" s="4" t="s">
        <v>39</v>
      </c>
      <c r="J11670" s="4" t="str">
        <f t="shared" si="2"/>
        <v>#VALUE!</v>
      </c>
      <c r="K11670" s="5" t="str">
        <f t="shared" si="3"/>
        <v>#VALUE!</v>
      </c>
      <c r="L11670" s="5" t="str">
        <f t="shared" si="4"/>
        <v>#VALUE!</v>
      </c>
      <c r="M11670" s="5" t="str">
        <f t="shared" si="5"/>
        <v>#VALUE!</v>
      </c>
      <c r="N11670" s="4" t="b">
        <v>0</v>
      </c>
      <c r="O11670" s="4" t="b">
        <v>0</v>
      </c>
      <c r="P11670" s="4" t="b">
        <v>1</v>
      </c>
      <c r="Q11670" s="4" t="b">
        <v>1</v>
      </c>
      <c r="R11670" s="4" t="s">
        <v>39</v>
      </c>
      <c r="S11670" s="4">
        <v>6.40363574309315</v>
      </c>
      <c r="T11670" s="4">
        <v>-1.76538839783772E9</v>
      </c>
    </row>
    <row r="11671" ht="12.75" customHeight="1">
      <c r="A11671" s="8" t="str">
        <f t="shared" si="1"/>
        <v>Uganda1993</v>
      </c>
      <c r="B11671" s="4" t="s">
        <v>179</v>
      </c>
      <c r="C11671" s="4">
        <v>1993.0</v>
      </c>
      <c r="D11671" s="4">
        <v>6.68584089780989</v>
      </c>
      <c r="E11671" s="4" t="s">
        <v>39</v>
      </c>
      <c r="F11671" s="4">
        <v>-1.7113E8</v>
      </c>
      <c r="G11671" s="4">
        <v>3.22043904418949E9</v>
      </c>
      <c r="H11671" s="4" t="s">
        <v>39</v>
      </c>
      <c r="I11671" s="4" t="s">
        <v>39</v>
      </c>
      <c r="J11671" s="4" t="str">
        <f t="shared" si="2"/>
        <v>#VALUE!</v>
      </c>
      <c r="K11671" s="5" t="str">
        <f t="shared" si="3"/>
        <v>#VALUE!</v>
      </c>
      <c r="L11671" s="5" t="str">
        <f t="shared" si="4"/>
        <v>#VALUE!</v>
      </c>
      <c r="M11671" s="5" t="str">
        <f t="shared" si="5"/>
        <v>#VALUE!</v>
      </c>
      <c r="N11671" s="4" t="b">
        <v>0</v>
      </c>
      <c r="O11671" s="4" t="b">
        <v>0</v>
      </c>
      <c r="P11671" s="4" t="b">
        <v>1</v>
      </c>
      <c r="Q11671" s="4" t="b">
        <v>0</v>
      </c>
      <c r="R11671" s="4" t="s">
        <v>39</v>
      </c>
      <c r="S11671" s="4">
        <v>8.32629252048933</v>
      </c>
      <c r="T11671" s="4">
        <v>-7.6999140252267E8</v>
      </c>
    </row>
    <row r="11672" ht="12.75" customHeight="1">
      <c r="A11672" s="8" t="str">
        <f t="shared" si="1"/>
        <v>Uganda1992</v>
      </c>
      <c r="B11672" s="4" t="s">
        <v>179</v>
      </c>
      <c r="C11672" s="4">
        <v>1992.0</v>
      </c>
      <c r="D11672" s="4">
        <v>5.85024023299753</v>
      </c>
      <c r="E11672" s="4" t="s">
        <v>39</v>
      </c>
      <c r="F11672" s="4">
        <v>-9.96E7</v>
      </c>
      <c r="G11672" s="4">
        <v>2.85745776091789E9</v>
      </c>
      <c r="H11672" s="4" t="s">
        <v>39</v>
      </c>
      <c r="I11672" s="4" t="s">
        <v>39</v>
      </c>
      <c r="J11672" s="4" t="str">
        <f t="shared" si="2"/>
        <v>#VALUE!</v>
      </c>
      <c r="K11672" s="5" t="str">
        <f t="shared" si="3"/>
        <v>#VALUE!</v>
      </c>
      <c r="L11672" s="5" t="str">
        <f t="shared" si="4"/>
        <v>#VALUE!</v>
      </c>
      <c r="M11672" s="5" t="str">
        <f t="shared" si="5"/>
        <v>#VALUE!</v>
      </c>
      <c r="N11672" s="4" t="b">
        <v>0</v>
      </c>
      <c r="O11672" s="4" t="b">
        <v>0</v>
      </c>
      <c r="P11672" s="4" t="b">
        <v>1</v>
      </c>
      <c r="Q11672" s="4" t="b">
        <v>0</v>
      </c>
      <c r="R11672" s="4" t="s">
        <v>39</v>
      </c>
      <c r="S11672" s="4">
        <v>3.41835689136043</v>
      </c>
      <c r="T11672" s="4">
        <v>-3.62981283271599E8</v>
      </c>
    </row>
    <row r="11673" ht="12.75" customHeight="1">
      <c r="A11673" s="8" t="str">
        <f t="shared" si="1"/>
        <v>Uganda1991</v>
      </c>
      <c r="B11673" s="4" t="s">
        <v>179</v>
      </c>
      <c r="C11673" s="4">
        <v>1991.0</v>
      </c>
      <c r="D11673" s="4">
        <v>1.77841214969784</v>
      </c>
      <c r="E11673" s="4" t="s">
        <v>39</v>
      </c>
      <c r="F11673" s="4">
        <v>-1.6977E8</v>
      </c>
      <c r="G11673" s="4">
        <v>3.32172915761296E9</v>
      </c>
      <c r="H11673" s="4" t="s">
        <v>39</v>
      </c>
      <c r="I11673" s="4" t="s">
        <v>39</v>
      </c>
      <c r="J11673" s="4" t="str">
        <f t="shared" si="2"/>
        <v>#VALUE!</v>
      </c>
      <c r="K11673" s="5" t="str">
        <f t="shared" si="3"/>
        <v>#VALUE!</v>
      </c>
      <c r="L11673" s="5" t="str">
        <f t="shared" si="4"/>
        <v>#VALUE!</v>
      </c>
      <c r="M11673" s="5" t="str">
        <f t="shared" si="5"/>
        <v>#VALUE!</v>
      </c>
      <c r="N11673" s="4" t="b">
        <v>0</v>
      </c>
      <c r="O11673" s="4" t="b">
        <v>1</v>
      </c>
      <c r="P11673" s="4" t="b">
        <v>0</v>
      </c>
      <c r="Q11673" s="4" t="b">
        <v>0</v>
      </c>
      <c r="R11673" s="4" t="s">
        <v>39</v>
      </c>
      <c r="S11673" s="4">
        <v>5.55409549607184</v>
      </c>
      <c r="T11673" s="4">
        <v>4.64271396695069E8</v>
      </c>
    </row>
    <row r="11674" ht="12.75" customHeight="1">
      <c r="A11674" s="8" t="str">
        <f t="shared" si="1"/>
        <v>Uganda1990</v>
      </c>
      <c r="B11674" s="4" t="s">
        <v>179</v>
      </c>
      <c r="C11674" s="4">
        <v>1990.0</v>
      </c>
      <c r="D11674" s="4">
        <v>6.49741824440643</v>
      </c>
      <c r="E11674" s="4" t="s">
        <v>39</v>
      </c>
      <c r="F11674" s="4">
        <v>-2.633E8</v>
      </c>
      <c r="G11674" s="4">
        <v>4.30439931479883E9</v>
      </c>
      <c r="H11674" s="4" t="s">
        <v>39</v>
      </c>
      <c r="I11674" s="4" t="s">
        <v>39</v>
      </c>
      <c r="J11674" s="4" t="str">
        <f t="shared" si="2"/>
        <v>#VALUE!</v>
      </c>
      <c r="K11674" s="5" t="str">
        <f t="shared" si="3"/>
        <v>#VALUE!</v>
      </c>
      <c r="L11674" s="5" t="str">
        <f t="shared" si="4"/>
        <v>#VALUE!</v>
      </c>
      <c r="M11674" s="5" t="str">
        <f t="shared" si="5"/>
        <v>#VALUE!</v>
      </c>
      <c r="N11674" s="4" t="b">
        <v>0</v>
      </c>
      <c r="O11674" s="4" t="b">
        <v>1</v>
      </c>
      <c r="P11674" s="4" t="b">
        <v>1</v>
      </c>
      <c r="Q11674" s="4" t="b">
        <v>0</v>
      </c>
      <c r="R11674" s="4" t="s">
        <v>39</v>
      </c>
      <c r="S11674" s="4">
        <v>6.47414015255596</v>
      </c>
      <c r="T11674" s="4">
        <v>9.8267015718587E8</v>
      </c>
    </row>
    <row r="11675" ht="12.75" customHeight="1">
      <c r="A11675" s="8" t="str">
        <f t="shared" si="1"/>
        <v>Uganda1989</v>
      </c>
      <c r="B11675" s="4" t="s">
        <v>179</v>
      </c>
      <c r="C11675" s="4">
        <v>1989.0</v>
      </c>
      <c r="D11675" s="4">
        <v>6.40329648767036</v>
      </c>
      <c r="E11675" s="4" t="s">
        <v>39</v>
      </c>
      <c r="F11675" s="4">
        <v>-2.5952058914E8</v>
      </c>
      <c r="G11675" s="4">
        <v>5.27648078975396E9</v>
      </c>
      <c r="H11675" s="4" t="s">
        <v>39</v>
      </c>
      <c r="I11675" s="4" t="s">
        <v>39</v>
      </c>
      <c r="J11675" s="4" t="str">
        <f t="shared" si="2"/>
        <v>#VALUE!</v>
      </c>
      <c r="K11675" s="5" t="str">
        <f t="shared" si="3"/>
        <v>#VALUE!</v>
      </c>
      <c r="L11675" s="5" t="str">
        <f t="shared" si="4"/>
        <v>#VALUE!</v>
      </c>
      <c r="M11675" s="5" t="str">
        <f t="shared" si="5"/>
        <v>#VALUE!</v>
      </c>
      <c r="N11675" s="4" t="b">
        <v>0</v>
      </c>
      <c r="O11675" s="4" t="b">
        <v>0</v>
      </c>
      <c r="P11675" s="4" t="b">
        <v>1</v>
      </c>
      <c r="Q11675" s="4" t="b">
        <v>1</v>
      </c>
      <c r="R11675" s="4" t="s">
        <v>39</v>
      </c>
      <c r="S11675" s="4">
        <v>6.36194124395438</v>
      </c>
      <c r="T11675" s="4">
        <v>9.72081474955129E8</v>
      </c>
    </row>
    <row r="11676" ht="12.75" customHeight="1">
      <c r="A11676" s="8" t="str">
        <f t="shared" si="1"/>
        <v>Uganda1988</v>
      </c>
      <c r="B11676" s="4" t="s">
        <v>179</v>
      </c>
      <c r="C11676" s="4">
        <v>1988.0</v>
      </c>
      <c r="D11676" s="4">
        <v>8.29437597393352</v>
      </c>
      <c r="E11676" s="4" t="s">
        <v>39</v>
      </c>
      <c r="F11676" s="4">
        <v>-1.9521014665E8</v>
      </c>
      <c r="G11676" s="4">
        <v>6.50893165166667E9</v>
      </c>
      <c r="H11676" s="4" t="s">
        <v>39</v>
      </c>
      <c r="I11676" s="4" t="s">
        <v>39</v>
      </c>
      <c r="J11676" s="4" t="str">
        <f t="shared" si="2"/>
        <v>#VALUE!</v>
      </c>
      <c r="K11676" s="5" t="str">
        <f t="shared" si="3"/>
        <v>#VALUE!</v>
      </c>
      <c r="L11676" s="5" t="str">
        <f t="shared" si="4"/>
        <v>#VALUE!</v>
      </c>
      <c r="M11676" s="5" t="str">
        <f t="shared" si="5"/>
        <v>#VALUE!</v>
      </c>
      <c r="N11676" s="4" t="b">
        <v>0</v>
      </c>
      <c r="O11676" s="4" t="b">
        <v>0</v>
      </c>
      <c r="P11676" s="4" t="b">
        <v>1</v>
      </c>
      <c r="Q11676" s="4" t="b">
        <v>1</v>
      </c>
      <c r="R11676" s="4" t="s">
        <v>39</v>
      </c>
      <c r="S11676" s="4">
        <v>8.26707354577805</v>
      </c>
      <c r="T11676" s="4">
        <v>1.23245086191271E9</v>
      </c>
    </row>
    <row r="11677" ht="12.75" customHeight="1">
      <c r="A11677" s="8" t="str">
        <f t="shared" si="1"/>
        <v>Uganda1987</v>
      </c>
      <c r="B11677" s="4" t="s">
        <v>179</v>
      </c>
      <c r="C11677" s="4">
        <v>1987.0</v>
      </c>
      <c r="D11677" s="4">
        <v>4.00000000000044</v>
      </c>
      <c r="E11677" s="4" t="s">
        <v>39</v>
      </c>
      <c r="F11677" s="4">
        <v>-1.1201029698E8</v>
      </c>
      <c r="G11677" s="4">
        <v>6.26952214744353E9</v>
      </c>
      <c r="H11677" s="4" t="s">
        <v>39</v>
      </c>
      <c r="I11677" s="4" t="s">
        <v>39</v>
      </c>
      <c r="J11677" s="4" t="str">
        <f t="shared" si="2"/>
        <v>#VALUE!</v>
      </c>
      <c r="K11677" s="5" t="str">
        <f t="shared" si="3"/>
        <v>#VALUE!</v>
      </c>
      <c r="L11677" s="5" t="str">
        <f t="shared" si="4"/>
        <v>#VALUE!</v>
      </c>
      <c r="M11677" s="5" t="str">
        <f t="shared" si="5"/>
        <v>#VALUE!</v>
      </c>
      <c r="N11677" s="4" t="b">
        <v>0</v>
      </c>
      <c r="O11677" s="4" t="b">
        <v>1</v>
      </c>
      <c r="P11677" s="4" t="b">
        <v>1</v>
      </c>
      <c r="Q11677" s="4" t="b">
        <v>1</v>
      </c>
      <c r="R11677" s="4" t="s">
        <v>39</v>
      </c>
      <c r="S11677" s="4">
        <v>3.96190278946132</v>
      </c>
      <c r="T11677" s="4">
        <v>-2.39409504223139E8</v>
      </c>
    </row>
    <row r="11678" ht="12.75" customHeight="1">
      <c r="A11678" s="8" t="str">
        <f t="shared" si="1"/>
        <v>Uganda1986</v>
      </c>
      <c r="B11678" s="4" t="s">
        <v>179</v>
      </c>
      <c r="C11678" s="4">
        <v>1986.0</v>
      </c>
      <c r="D11678" s="4">
        <v>0.946280913870714</v>
      </c>
      <c r="E11678" s="4" t="s">
        <v>39</v>
      </c>
      <c r="F11678" s="4">
        <v>-4.3267054180053E7</v>
      </c>
      <c r="G11678" s="4">
        <v>3.92324417044145E9</v>
      </c>
      <c r="H11678" s="4" t="s">
        <v>39</v>
      </c>
      <c r="I11678" s="4" t="s">
        <v>39</v>
      </c>
      <c r="J11678" s="4" t="str">
        <f t="shared" si="2"/>
        <v>#VALUE!</v>
      </c>
      <c r="K11678" s="5" t="str">
        <f t="shared" si="3"/>
        <v>#VALUE!</v>
      </c>
      <c r="L11678" s="5" t="str">
        <f t="shared" si="4"/>
        <v>#VALUE!</v>
      </c>
      <c r="M11678" s="5" t="str">
        <f t="shared" si="5"/>
        <v>#VALUE!</v>
      </c>
      <c r="N11678" s="4" t="b">
        <v>0</v>
      </c>
      <c r="O11678" s="4" t="b">
        <v>1</v>
      </c>
      <c r="P11678" s="4" t="b">
        <v>0</v>
      </c>
      <c r="Q11678" s="4" t="b">
        <v>0</v>
      </c>
      <c r="R11678" s="4" t="s">
        <v>39</v>
      </c>
      <c r="S11678" s="4">
        <v>0.390086943062727</v>
      </c>
      <c r="T11678" s="4">
        <v>-2.34627797700208E9</v>
      </c>
    </row>
    <row r="11679" ht="12.75" customHeight="1">
      <c r="A11679" s="8" t="str">
        <f t="shared" si="1"/>
        <v>Uganda1985</v>
      </c>
      <c r="B11679" s="4" t="s">
        <v>179</v>
      </c>
      <c r="C11679" s="4">
        <v>1985.0</v>
      </c>
      <c r="D11679" s="4">
        <v>-3.0000000000006</v>
      </c>
      <c r="E11679" s="4" t="s">
        <v>39</v>
      </c>
      <c r="F11679" s="4">
        <v>4597852.89999998</v>
      </c>
      <c r="G11679" s="4">
        <v>3.51969521252773E9</v>
      </c>
      <c r="H11679" s="4" t="s">
        <v>39</v>
      </c>
      <c r="I11679" s="4" t="s">
        <v>39</v>
      </c>
      <c r="J11679" s="4" t="str">
        <f t="shared" si="2"/>
        <v>#VALUE!</v>
      </c>
      <c r="K11679" s="5" t="str">
        <f t="shared" si="3"/>
        <v>#VALUE!</v>
      </c>
      <c r="L11679" s="5" t="str">
        <f t="shared" si="4"/>
        <v>#VALUE!</v>
      </c>
      <c r="M11679" s="5" t="str">
        <f t="shared" si="5"/>
        <v>#VALUE!</v>
      </c>
      <c r="N11679" s="4" t="b">
        <v>1</v>
      </c>
      <c r="O11679" s="4" t="b">
        <v>1</v>
      </c>
      <c r="P11679" s="4" t="b">
        <v>0</v>
      </c>
      <c r="Q11679" s="4" t="b">
        <v>0</v>
      </c>
      <c r="R11679" s="4" t="s">
        <v>39</v>
      </c>
      <c r="S11679" s="4">
        <v>-3.30638000677493</v>
      </c>
      <c r="T11679" s="4">
        <v>-4.0354895791372E8</v>
      </c>
    </row>
    <row r="11680" ht="12.75" customHeight="1">
      <c r="A11680" s="8" t="str">
        <f t="shared" si="1"/>
        <v>Uganda1984</v>
      </c>
      <c r="B11680" s="4" t="s">
        <v>179</v>
      </c>
      <c r="C11680" s="4">
        <v>1984.0</v>
      </c>
      <c r="D11680" s="4">
        <v>-2.9999996516025</v>
      </c>
      <c r="E11680" s="4" t="s">
        <v>39</v>
      </c>
      <c r="F11680" s="4">
        <v>1.0354371307E8</v>
      </c>
      <c r="G11680" s="4">
        <v>3.61564747706862E9</v>
      </c>
      <c r="H11680" s="4" t="s">
        <v>39</v>
      </c>
      <c r="I11680" s="4" t="s">
        <v>39</v>
      </c>
      <c r="J11680" s="4" t="str">
        <f t="shared" si="2"/>
        <v>#VALUE!</v>
      </c>
      <c r="K11680" s="5" t="str">
        <f t="shared" si="3"/>
        <v>#VALUE!</v>
      </c>
      <c r="L11680" s="5" t="str">
        <f t="shared" si="4"/>
        <v>#VALUE!</v>
      </c>
      <c r="M11680" s="5" t="str">
        <f t="shared" si="5"/>
        <v>#VALUE!</v>
      </c>
      <c r="N11680" s="4" t="b">
        <v>1</v>
      </c>
      <c r="O11680" s="4" t="b">
        <v>1</v>
      </c>
      <c r="P11680" s="4" t="b">
        <v>0</v>
      </c>
      <c r="Q11680" s="4" t="b">
        <v>0</v>
      </c>
      <c r="R11680" s="4" t="s">
        <v>39</v>
      </c>
      <c r="S11680" s="4">
        <v>-0.344676680158472</v>
      </c>
      <c r="T11680" s="4">
        <v>9.59522645408902E7</v>
      </c>
    </row>
    <row r="11681" ht="12.75" customHeight="1">
      <c r="A11681" s="8" t="str">
        <f t="shared" si="1"/>
        <v>Uganda1983</v>
      </c>
      <c r="B11681" s="4" t="s">
        <v>179</v>
      </c>
      <c r="C11681" s="4">
        <v>1983.0</v>
      </c>
      <c r="D11681" s="4">
        <v>4.89921095418188</v>
      </c>
      <c r="E11681" s="4" t="s">
        <v>39</v>
      </c>
      <c r="F11681" s="4">
        <v>-7.2237297720057E7</v>
      </c>
      <c r="G11681" s="4">
        <v>2.24033333333333E9</v>
      </c>
      <c r="H11681" s="4" t="s">
        <v>39</v>
      </c>
      <c r="I11681" s="4" t="s">
        <v>39</v>
      </c>
      <c r="J11681" s="4" t="str">
        <f t="shared" si="2"/>
        <v>#VALUE!</v>
      </c>
      <c r="K11681" s="5" t="str">
        <f t="shared" si="3"/>
        <v>#VALUE!</v>
      </c>
      <c r="L11681" s="5" t="str">
        <f t="shared" si="4"/>
        <v>#VALUE!</v>
      </c>
      <c r="M11681" s="5" t="str">
        <f t="shared" si="5"/>
        <v>#VALUE!</v>
      </c>
      <c r="N11681" s="4" t="b">
        <v>1</v>
      </c>
      <c r="O11681" s="4" t="b">
        <v>1</v>
      </c>
      <c r="P11681" s="4" t="b">
        <v>1</v>
      </c>
      <c r="Q11681" s="4" t="b">
        <v>0</v>
      </c>
      <c r="R11681" s="4" t="s">
        <v>39</v>
      </c>
      <c r="S11681" s="4">
        <v>5.74455771307937</v>
      </c>
      <c r="T11681" s="4">
        <v>-1.37531414373529E9</v>
      </c>
    </row>
    <row r="11682" ht="12.75" customHeight="1">
      <c r="A11682" s="8" t="str">
        <f t="shared" si="1"/>
        <v>Uganda1982</v>
      </c>
      <c r="B11682" s="4" t="s">
        <v>179</v>
      </c>
      <c r="C11682" s="4">
        <v>1982.0</v>
      </c>
      <c r="D11682" s="4">
        <v>8.2045348793342</v>
      </c>
      <c r="E11682" s="4" t="s">
        <v>39</v>
      </c>
      <c r="F11682" s="4">
        <v>-6.9896624459943E7</v>
      </c>
      <c r="G11682" s="4">
        <v>2.1775E9</v>
      </c>
      <c r="H11682" s="4" t="s">
        <v>39</v>
      </c>
      <c r="I11682" s="4" t="s">
        <v>39</v>
      </c>
      <c r="J11682" s="4" t="str">
        <f t="shared" si="2"/>
        <v>#VALUE!</v>
      </c>
      <c r="K11682" s="5" t="str">
        <f t="shared" si="3"/>
        <v>#VALUE!</v>
      </c>
      <c r="L11682" s="5" t="str">
        <f t="shared" si="4"/>
        <v>#VALUE!</v>
      </c>
      <c r="M11682" s="5" t="str">
        <f t="shared" si="5"/>
        <v>#VALUE!</v>
      </c>
      <c r="N11682" s="4" t="b">
        <v>0</v>
      </c>
      <c r="O11682" s="4" t="b">
        <v>0</v>
      </c>
      <c r="P11682" s="4" t="b">
        <v>1</v>
      </c>
      <c r="Q11682" s="4" t="b">
        <v>1</v>
      </c>
      <c r="R11682" s="4" t="s">
        <v>39</v>
      </c>
      <c r="S11682" s="4" t="s">
        <v>39</v>
      </c>
      <c r="T11682" s="4">
        <v>-6.28333333333301E7</v>
      </c>
    </row>
    <row r="11683" ht="12.75" customHeight="1">
      <c r="A11683" s="8" t="str">
        <f t="shared" si="1"/>
        <v>Uganda1981</v>
      </c>
      <c r="B11683" s="4" t="s">
        <v>179</v>
      </c>
      <c r="C11683" s="4">
        <v>1981.0</v>
      </c>
      <c r="D11683" s="4">
        <v>3.85937339210703</v>
      </c>
      <c r="E11683" s="4" t="s">
        <v>39</v>
      </c>
      <c r="F11683" s="4">
        <v>2.5401432590057E7</v>
      </c>
      <c r="G11683" s="4">
        <v>1.3373E9</v>
      </c>
      <c r="H11683" s="4" t="s">
        <v>39</v>
      </c>
      <c r="I11683" s="4" t="s">
        <v>39</v>
      </c>
      <c r="J11683" s="4" t="str">
        <f t="shared" si="2"/>
        <v>#VALUE!</v>
      </c>
      <c r="K11683" s="5" t="str">
        <f t="shared" si="3"/>
        <v>#VALUE!</v>
      </c>
      <c r="L11683" s="5" t="str">
        <f t="shared" si="4"/>
        <v>#VALUE!</v>
      </c>
      <c r="M11683" s="5" t="str">
        <f t="shared" si="5"/>
        <v>#VALUE!</v>
      </c>
      <c r="N11683" s="4" t="b">
        <v>0</v>
      </c>
      <c r="O11683" s="4" t="b">
        <v>1</v>
      </c>
      <c r="P11683" s="4" t="b">
        <v>1</v>
      </c>
      <c r="Q11683" s="4" t="b">
        <v>1</v>
      </c>
      <c r="R11683" s="4" t="s">
        <v>39</v>
      </c>
      <c r="S11683" s="4" t="s">
        <v>39</v>
      </c>
      <c r="T11683" s="4">
        <v>-8.402E8</v>
      </c>
    </row>
    <row r="11684" ht="12.75" customHeight="1">
      <c r="A11684" s="8" t="str">
        <f t="shared" si="1"/>
        <v>Uganda1980</v>
      </c>
      <c r="B11684" s="4" t="s">
        <v>179</v>
      </c>
      <c r="C11684" s="4">
        <v>1980.0</v>
      </c>
      <c r="D11684" s="4">
        <v>-3.39200958889218</v>
      </c>
      <c r="E11684" s="4" t="s">
        <v>39</v>
      </c>
      <c r="F11684" s="4">
        <v>-8.2669699299945E7</v>
      </c>
      <c r="G11684" s="4">
        <v>1.24461E9</v>
      </c>
      <c r="H11684" s="4" t="s">
        <v>39</v>
      </c>
      <c r="I11684" s="4" t="s">
        <v>39</v>
      </c>
      <c r="J11684" s="4" t="str">
        <f t="shared" si="2"/>
        <v>#VALUE!</v>
      </c>
      <c r="K11684" s="5" t="str">
        <f t="shared" si="3"/>
        <v>#VALUE!</v>
      </c>
      <c r="L11684" s="5" t="str">
        <f t="shared" si="4"/>
        <v>#VALUE!</v>
      </c>
      <c r="M11684" s="5" t="str">
        <f t="shared" si="5"/>
        <v>#VALUE!</v>
      </c>
      <c r="N11684" s="4" t="b">
        <v>1</v>
      </c>
      <c r="O11684" s="4" t="b">
        <v>1</v>
      </c>
      <c r="P11684" s="4" t="b">
        <v>0</v>
      </c>
      <c r="Q11684" s="4" t="b">
        <v>0</v>
      </c>
      <c r="R11684" s="4" t="s">
        <v>39</v>
      </c>
      <c r="S11684" s="4" t="s">
        <v>39</v>
      </c>
      <c r="T11684" s="4">
        <v>-9.269E7</v>
      </c>
    </row>
    <row r="11685" ht="12.75" customHeight="1">
      <c r="A11685" s="8" t="str">
        <f t="shared" si="1"/>
        <v>Uganda1979</v>
      </c>
      <c r="B11685" s="4" t="s">
        <v>179</v>
      </c>
      <c r="C11685" s="4">
        <v>1979.0</v>
      </c>
      <c r="D11685" s="4">
        <v>-7.59124423309533</v>
      </c>
      <c r="E11685" s="4" t="s">
        <v>39</v>
      </c>
      <c r="F11685" s="4" t="s">
        <v>39</v>
      </c>
      <c r="G11685" s="4">
        <v>2.139025E9</v>
      </c>
      <c r="H11685" s="4" t="s">
        <v>39</v>
      </c>
      <c r="I11685" s="4" t="s">
        <v>39</v>
      </c>
      <c r="J11685" s="4" t="str">
        <f t="shared" si="2"/>
        <v>#VALUE!</v>
      </c>
      <c r="K11685" s="5" t="str">
        <f t="shared" si="3"/>
        <v>#VALUE!</v>
      </c>
      <c r="L11685" s="5" t="str">
        <f t="shared" si="4"/>
        <v>#VALUE!</v>
      </c>
      <c r="M11685" s="5" t="str">
        <f t="shared" si="5"/>
        <v>#VALUE!</v>
      </c>
      <c r="N11685" s="4" t="b">
        <v>1</v>
      </c>
      <c r="O11685" s="4" t="b">
        <v>1</v>
      </c>
      <c r="P11685" s="4" t="b">
        <v>0</v>
      </c>
      <c r="Q11685" s="4" t="b">
        <v>0</v>
      </c>
      <c r="R11685" s="4" t="s">
        <v>39</v>
      </c>
      <c r="S11685" s="4" t="s">
        <v>39</v>
      </c>
      <c r="T11685" s="4">
        <v>8.94415E8</v>
      </c>
    </row>
    <row r="11686" ht="12.75" customHeight="1">
      <c r="A11686" s="8" t="str">
        <f t="shared" si="1"/>
        <v>Uganda1978</v>
      </c>
      <c r="B11686" s="4" t="s">
        <v>179</v>
      </c>
      <c r="C11686" s="4">
        <v>1978.0</v>
      </c>
      <c r="D11686" s="4">
        <v>5.06134779609347</v>
      </c>
      <c r="E11686" s="4" t="s">
        <v>39</v>
      </c>
      <c r="F11686" s="4" t="s">
        <v>39</v>
      </c>
      <c r="G11686" s="4">
        <v>2.42026086956522E9</v>
      </c>
      <c r="H11686" s="4" t="s">
        <v>39</v>
      </c>
      <c r="I11686" s="4" t="s">
        <v>39</v>
      </c>
      <c r="J11686" s="4" t="str">
        <f t="shared" si="2"/>
        <v>#VALUE!</v>
      </c>
      <c r="K11686" s="5" t="str">
        <f t="shared" si="3"/>
        <v>#VALUE!</v>
      </c>
      <c r="L11686" s="5" t="str">
        <f t="shared" si="4"/>
        <v>#VALUE!</v>
      </c>
      <c r="M11686" s="5" t="str">
        <f t="shared" si="5"/>
        <v>#VALUE!</v>
      </c>
      <c r="N11686" s="4" t="b">
        <v>1</v>
      </c>
      <c r="O11686" s="4" t="b">
        <v>1</v>
      </c>
      <c r="P11686" s="4" t="b">
        <v>0</v>
      </c>
      <c r="Q11686" s="4" t="b">
        <v>0</v>
      </c>
      <c r="R11686" s="4" t="s">
        <v>39</v>
      </c>
      <c r="S11686" s="4" t="s">
        <v>39</v>
      </c>
      <c r="T11686" s="4">
        <v>2.81235869565219E8</v>
      </c>
    </row>
    <row r="11687" ht="12.75" customHeight="1">
      <c r="A11687" s="8" t="str">
        <f t="shared" si="1"/>
        <v>Uganda1977</v>
      </c>
      <c r="B11687" s="4" t="s">
        <v>179</v>
      </c>
      <c r="C11687" s="4">
        <v>1977.0</v>
      </c>
      <c r="D11687" s="4">
        <v>1.56523260145205</v>
      </c>
      <c r="E11687" s="4" t="s">
        <v>39</v>
      </c>
      <c r="F11687" s="4" t="s">
        <v>39</v>
      </c>
      <c r="G11687" s="4">
        <v>2.93647058823529E9</v>
      </c>
      <c r="H11687" s="4" t="s">
        <v>39</v>
      </c>
      <c r="I11687" s="4" t="s">
        <v>39</v>
      </c>
      <c r="J11687" s="4" t="str">
        <f t="shared" si="2"/>
        <v>#VALUE!</v>
      </c>
      <c r="K11687" s="5" t="str">
        <f t="shared" si="3"/>
        <v>#VALUE!</v>
      </c>
      <c r="L11687" s="5" t="str">
        <f t="shared" si="4"/>
        <v>#VALUE!</v>
      </c>
      <c r="M11687" s="5" t="str">
        <f t="shared" si="5"/>
        <v>#VALUE!</v>
      </c>
      <c r="N11687" s="4" t="b">
        <v>0</v>
      </c>
      <c r="O11687" s="4" t="b">
        <v>0</v>
      </c>
      <c r="P11687" s="4" t="b">
        <v>0</v>
      </c>
      <c r="Q11687" s="4" t="b">
        <v>1</v>
      </c>
      <c r="R11687" s="4" t="s">
        <v>39</v>
      </c>
      <c r="S11687" s="4" t="s">
        <v>39</v>
      </c>
      <c r="T11687" s="4">
        <v>5.1620971867007E8</v>
      </c>
    </row>
    <row r="11688" ht="12.75" customHeight="1">
      <c r="A11688" s="8" t="str">
        <f t="shared" si="1"/>
        <v>Uganda1976</v>
      </c>
      <c r="B11688" s="4" t="s">
        <v>179</v>
      </c>
      <c r="C11688" s="4">
        <v>1976.0</v>
      </c>
      <c r="D11688" s="4">
        <v>0.733994633061947</v>
      </c>
      <c r="E11688" s="4" t="s">
        <v>39</v>
      </c>
      <c r="F11688" s="4" t="s">
        <v>39</v>
      </c>
      <c r="G11688" s="4">
        <v>2.4473E9</v>
      </c>
      <c r="H11688" s="4" t="s">
        <v>39</v>
      </c>
      <c r="I11688" s="4" t="s">
        <v>39</v>
      </c>
      <c r="J11688" s="4" t="str">
        <f t="shared" si="2"/>
        <v>#VALUE!</v>
      </c>
      <c r="K11688" s="5" t="str">
        <f t="shared" si="3"/>
        <v>#VALUE!</v>
      </c>
      <c r="L11688" s="5" t="str">
        <f t="shared" si="4"/>
        <v>#VALUE!</v>
      </c>
      <c r="M11688" s="5" t="str">
        <f t="shared" si="5"/>
        <v>#VALUE!</v>
      </c>
      <c r="N11688" s="4" t="b">
        <v>0</v>
      </c>
      <c r="O11688" s="4" t="b">
        <v>1</v>
      </c>
      <c r="P11688" s="4" t="b">
        <v>0</v>
      </c>
      <c r="Q11688" s="4" t="b">
        <v>1</v>
      </c>
      <c r="R11688" s="4" t="s">
        <v>39</v>
      </c>
      <c r="S11688" s="4" t="s">
        <v>39</v>
      </c>
      <c r="T11688" s="4">
        <v>-4.8917058823529E8</v>
      </c>
    </row>
    <row r="11689" ht="12.75" customHeight="1">
      <c r="A11689" s="8" t="str">
        <f t="shared" si="1"/>
        <v>Uganda1975</v>
      </c>
      <c r="B11689" s="4" t="s">
        <v>179</v>
      </c>
      <c r="C11689" s="4">
        <v>1975.0</v>
      </c>
      <c r="D11689" s="4">
        <v>-2.02423335901376</v>
      </c>
      <c r="E11689" s="4" t="s">
        <v>39</v>
      </c>
      <c r="F11689" s="4" t="s">
        <v>39</v>
      </c>
      <c r="G11689" s="4">
        <v>2.35955555555556E9</v>
      </c>
      <c r="H11689" s="4" t="s">
        <v>39</v>
      </c>
      <c r="I11689" s="4" t="s">
        <v>39</v>
      </c>
      <c r="J11689" s="4" t="str">
        <f t="shared" si="2"/>
        <v>#VALUE!</v>
      </c>
      <c r="K11689" s="5" t="str">
        <f t="shared" si="3"/>
        <v>#VALUE!</v>
      </c>
      <c r="L11689" s="5" t="str">
        <f t="shared" si="4"/>
        <v>#VALUE!</v>
      </c>
      <c r="M11689" s="5" t="str">
        <f t="shared" si="5"/>
        <v>#VALUE!</v>
      </c>
      <c r="N11689" s="4" t="b">
        <v>1</v>
      </c>
      <c r="O11689" s="4" t="b">
        <v>1</v>
      </c>
      <c r="P11689" s="4" t="b">
        <v>0</v>
      </c>
      <c r="Q11689" s="4" t="b">
        <v>0</v>
      </c>
      <c r="R11689" s="4" t="s">
        <v>39</v>
      </c>
      <c r="S11689" s="4" t="s">
        <v>39</v>
      </c>
      <c r="T11689" s="4">
        <v>-8.77444444444398E7</v>
      </c>
    </row>
    <row r="11690" ht="12.75" customHeight="1">
      <c r="A11690" s="8" t="str">
        <f t="shared" si="1"/>
        <v>Uganda1974</v>
      </c>
      <c r="B11690" s="4" t="s">
        <v>179</v>
      </c>
      <c r="C11690" s="4">
        <v>1974.0</v>
      </c>
      <c r="D11690" s="4">
        <v>0.173440852130949</v>
      </c>
      <c r="E11690" s="4" t="s">
        <v>39</v>
      </c>
      <c r="F11690" s="4" t="s">
        <v>39</v>
      </c>
      <c r="G11690" s="4">
        <v>2.09894496750769E9</v>
      </c>
      <c r="H11690" s="4" t="s">
        <v>39</v>
      </c>
      <c r="I11690" s="4" t="s">
        <v>39</v>
      </c>
      <c r="J11690" s="4" t="str">
        <f t="shared" si="2"/>
        <v>#VALUE!</v>
      </c>
      <c r="K11690" s="5" t="str">
        <f t="shared" si="3"/>
        <v>#VALUE!</v>
      </c>
      <c r="L11690" s="5" t="str">
        <f t="shared" si="4"/>
        <v>#VALUE!</v>
      </c>
      <c r="M11690" s="5" t="str">
        <f t="shared" si="5"/>
        <v>#VALUE!</v>
      </c>
      <c r="N11690" s="4" t="b">
        <v>1</v>
      </c>
      <c r="O11690" s="4" t="b">
        <v>1</v>
      </c>
      <c r="P11690" s="4" t="b">
        <v>0</v>
      </c>
      <c r="Q11690" s="4" t="b">
        <v>0</v>
      </c>
      <c r="R11690" s="4" t="s">
        <v>39</v>
      </c>
      <c r="S11690" s="4" t="s">
        <v>39</v>
      </c>
      <c r="T11690" s="4">
        <v>-2.6061058804787E8</v>
      </c>
    </row>
    <row r="11691" ht="12.75" customHeight="1">
      <c r="A11691" s="8" t="str">
        <f t="shared" si="1"/>
        <v>Uganda1973</v>
      </c>
      <c r="B11691" s="4" t="s">
        <v>179</v>
      </c>
      <c r="C11691" s="4">
        <v>1973.0</v>
      </c>
      <c r="D11691" s="4">
        <v>-0.609925390717847</v>
      </c>
      <c r="E11691" s="4" t="s">
        <v>39</v>
      </c>
      <c r="F11691" s="4" t="s">
        <v>39</v>
      </c>
      <c r="G11691" s="4">
        <v>1.70181787660586E9</v>
      </c>
      <c r="H11691" s="4" t="s">
        <v>39</v>
      </c>
      <c r="I11691" s="4" t="s">
        <v>39</v>
      </c>
      <c r="J11691" s="4" t="str">
        <f t="shared" si="2"/>
        <v>#VALUE!</v>
      </c>
      <c r="K11691" s="5" t="str">
        <f t="shared" si="3"/>
        <v>#VALUE!</v>
      </c>
      <c r="L11691" s="5" t="str">
        <f t="shared" si="4"/>
        <v>#VALUE!</v>
      </c>
      <c r="M11691" s="5" t="str">
        <f t="shared" si="5"/>
        <v>#VALUE!</v>
      </c>
      <c r="N11691" s="4" t="b">
        <v>1</v>
      </c>
      <c r="O11691" s="4" t="b">
        <v>1</v>
      </c>
      <c r="P11691" s="4" t="b">
        <v>0</v>
      </c>
      <c r="Q11691" s="4" t="b">
        <v>0</v>
      </c>
      <c r="R11691" s="4" t="s">
        <v>39</v>
      </c>
      <c r="S11691" s="4" t="s">
        <v>39</v>
      </c>
      <c r="T11691" s="4">
        <v>-3.97127090901829E8</v>
      </c>
    </row>
    <row r="11692" ht="12.75" customHeight="1">
      <c r="A11692" s="8" t="str">
        <f t="shared" si="1"/>
        <v>Uganda1972</v>
      </c>
      <c r="B11692" s="4" t="s">
        <v>179</v>
      </c>
      <c r="C11692" s="4">
        <v>1972.0</v>
      </c>
      <c r="D11692" s="4">
        <v>0.667373307302188</v>
      </c>
      <c r="E11692" s="4" t="s">
        <v>39</v>
      </c>
      <c r="F11692" s="4" t="s">
        <v>39</v>
      </c>
      <c r="G11692" s="4">
        <v>1.49097026723326E9</v>
      </c>
      <c r="H11692" s="4" t="s">
        <v>39</v>
      </c>
      <c r="I11692" s="4" t="s">
        <v>39</v>
      </c>
      <c r="J11692" s="4" t="str">
        <f t="shared" si="2"/>
        <v>#VALUE!</v>
      </c>
      <c r="K11692" s="5" t="str">
        <f t="shared" si="3"/>
        <v>#VALUE!</v>
      </c>
      <c r="L11692" s="5" t="str">
        <f t="shared" si="4"/>
        <v>#VALUE!</v>
      </c>
      <c r="M11692" s="5" t="str">
        <f t="shared" si="5"/>
        <v>#VALUE!</v>
      </c>
      <c r="N11692" s="4" t="b">
        <v>1</v>
      </c>
      <c r="O11692" s="4" t="b">
        <v>1</v>
      </c>
      <c r="P11692" s="4" t="b">
        <v>0</v>
      </c>
      <c r="Q11692" s="4" t="b">
        <v>0</v>
      </c>
      <c r="R11692" s="4" t="s">
        <v>39</v>
      </c>
      <c r="S11692" s="4" t="s">
        <v>39</v>
      </c>
      <c r="T11692" s="4">
        <v>-2.108476093726E8</v>
      </c>
    </row>
    <row r="11693" ht="12.75" customHeight="1">
      <c r="A11693" s="8" t="str">
        <f t="shared" si="1"/>
        <v>Uganda1971</v>
      </c>
      <c r="B11693" s="4" t="s">
        <v>179</v>
      </c>
      <c r="C11693" s="4">
        <v>1971.0</v>
      </c>
      <c r="D11693" s="4">
        <v>2.92622620008337</v>
      </c>
      <c r="E11693" s="4" t="s">
        <v>39</v>
      </c>
      <c r="F11693" s="4" t="s">
        <v>39</v>
      </c>
      <c r="G11693" s="4">
        <v>1.41719165474969E9</v>
      </c>
      <c r="H11693" s="4" t="s">
        <v>39</v>
      </c>
      <c r="I11693" s="4" t="s">
        <v>39</v>
      </c>
      <c r="J11693" s="4" t="str">
        <f t="shared" si="2"/>
        <v>#VALUE!</v>
      </c>
      <c r="K11693" s="5" t="str">
        <f t="shared" si="3"/>
        <v>#VALUE!</v>
      </c>
      <c r="L11693" s="5" t="str">
        <f t="shared" si="4"/>
        <v>#VALUE!</v>
      </c>
      <c r="M11693" s="5" t="str">
        <f t="shared" si="5"/>
        <v>#VALUE!</v>
      </c>
      <c r="N11693" s="4" t="b">
        <v>0</v>
      </c>
      <c r="O11693" s="4" t="b">
        <v>0</v>
      </c>
      <c r="P11693" s="4" t="b">
        <v>0</v>
      </c>
      <c r="Q11693" s="4" t="b">
        <v>1</v>
      </c>
      <c r="R11693" s="4" t="s">
        <v>39</v>
      </c>
      <c r="S11693" s="4" t="s">
        <v>39</v>
      </c>
      <c r="T11693" s="4">
        <v>-7.37786124835698E7</v>
      </c>
    </row>
    <row r="11694" ht="12.75" customHeight="1">
      <c r="A11694" s="8" t="str">
        <f t="shared" si="1"/>
        <v>Uganda1970</v>
      </c>
      <c r="B11694" s="4" t="s">
        <v>179</v>
      </c>
      <c r="C11694" s="4">
        <v>1970.0</v>
      </c>
      <c r="D11694" s="4">
        <v>1.50605944314093</v>
      </c>
      <c r="E11694" s="4" t="s">
        <v>39</v>
      </c>
      <c r="F11694" s="4" t="s">
        <v>39</v>
      </c>
      <c r="G11694" s="4">
        <v>1.25955480764427E9</v>
      </c>
      <c r="H11694" s="4" t="s">
        <v>39</v>
      </c>
      <c r="I11694" s="4" t="s">
        <v>39</v>
      </c>
      <c r="J11694" s="4" t="str">
        <f t="shared" si="2"/>
        <v>#VALUE!</v>
      </c>
      <c r="K11694" s="5" t="str">
        <f t="shared" si="3"/>
        <v>#VALUE!</v>
      </c>
      <c r="L11694" s="5" t="str">
        <f t="shared" si="4"/>
        <v>#VALUE!</v>
      </c>
      <c r="M11694" s="5" t="str">
        <f t="shared" si="5"/>
        <v>#VALUE!</v>
      </c>
      <c r="N11694" s="4" t="b">
        <v>0</v>
      </c>
      <c r="O11694" s="4" t="b">
        <v>0</v>
      </c>
      <c r="P11694" s="4" t="b">
        <v>0</v>
      </c>
      <c r="Q11694" s="4" t="b">
        <v>1</v>
      </c>
      <c r="R11694" s="4" t="s">
        <v>39</v>
      </c>
      <c r="S11694" s="4" t="s">
        <v>39</v>
      </c>
      <c r="T11694" s="4">
        <v>-1.5763684710542E8</v>
      </c>
    </row>
    <row r="11695" ht="12.75" customHeight="1">
      <c r="A11695" s="8" t="str">
        <f t="shared" si="1"/>
        <v>Uganda1969</v>
      </c>
      <c r="B11695" s="4" t="s">
        <v>179</v>
      </c>
      <c r="C11695" s="4">
        <v>1969.0</v>
      </c>
      <c r="D11695" s="4">
        <v>11.0233797093749</v>
      </c>
      <c r="E11695" s="4" t="s">
        <v>39</v>
      </c>
      <c r="F11695" s="4" t="s">
        <v>39</v>
      </c>
      <c r="G11695" s="4">
        <v>1.16855662769887E9</v>
      </c>
      <c r="H11695" s="4" t="s">
        <v>39</v>
      </c>
      <c r="I11695" s="4" t="s">
        <v>39</v>
      </c>
      <c r="J11695" s="4" t="str">
        <f t="shared" si="2"/>
        <v>#VALUE!</v>
      </c>
      <c r="K11695" s="5" t="str">
        <f t="shared" si="3"/>
        <v>#VALUE!</v>
      </c>
      <c r="L11695" s="5" t="str">
        <f t="shared" si="4"/>
        <v>#VALUE!</v>
      </c>
      <c r="M11695" s="5" t="str">
        <f t="shared" si="5"/>
        <v>#VALUE!</v>
      </c>
      <c r="N11695" s="4" t="b">
        <v>0</v>
      </c>
      <c r="O11695" s="4" t="b">
        <v>0</v>
      </c>
      <c r="P11695" s="4" t="b">
        <v>1</v>
      </c>
      <c r="Q11695" s="4" t="b">
        <v>0</v>
      </c>
      <c r="R11695" s="4" t="s">
        <v>39</v>
      </c>
      <c r="S11695" s="4" t="s">
        <v>39</v>
      </c>
      <c r="T11695" s="4">
        <v>-9.09981799454E7</v>
      </c>
    </row>
    <row r="11696" ht="12.75" customHeight="1">
      <c r="A11696" s="8" t="str">
        <f t="shared" si="1"/>
        <v>Uganda1968</v>
      </c>
      <c r="B11696" s="4" t="s">
        <v>179</v>
      </c>
      <c r="C11696" s="4">
        <v>1968.0</v>
      </c>
      <c r="D11696" s="4">
        <v>2.58895898396483</v>
      </c>
      <c r="E11696" s="4" t="s">
        <v>39</v>
      </c>
      <c r="F11696" s="4" t="s">
        <v>39</v>
      </c>
      <c r="G11696" s="4">
        <v>1.03737925137757E9</v>
      </c>
      <c r="H11696" s="4" t="s">
        <v>39</v>
      </c>
      <c r="I11696" s="4" t="s">
        <v>39</v>
      </c>
      <c r="J11696" s="4" t="str">
        <f t="shared" si="2"/>
        <v>#VALUE!</v>
      </c>
      <c r="K11696" s="5" t="str">
        <f t="shared" si="3"/>
        <v>#VALUE!</v>
      </c>
      <c r="L11696" s="5" t="str">
        <f t="shared" si="4"/>
        <v>#VALUE!</v>
      </c>
      <c r="M11696" s="5" t="str">
        <f t="shared" si="5"/>
        <v>#VALUE!</v>
      </c>
      <c r="N11696" s="4" t="b">
        <v>0</v>
      </c>
      <c r="O11696" s="4" t="b">
        <v>1</v>
      </c>
      <c r="P11696" s="4" t="b">
        <v>1</v>
      </c>
      <c r="Q11696" s="4" t="b">
        <v>0</v>
      </c>
      <c r="R11696" s="4" t="s">
        <v>39</v>
      </c>
      <c r="S11696" s="4" t="s">
        <v>39</v>
      </c>
      <c r="T11696" s="4">
        <v>-1.31177376321299E8</v>
      </c>
    </row>
    <row r="11697" ht="12.75" customHeight="1">
      <c r="A11697" s="8" t="str">
        <f t="shared" si="1"/>
        <v>Uganda1967</v>
      </c>
      <c r="B11697" s="4" t="s">
        <v>179</v>
      </c>
      <c r="C11697" s="4">
        <v>1967.0</v>
      </c>
      <c r="D11697" s="4">
        <v>1.0966858282354</v>
      </c>
      <c r="E11697" s="4" t="s">
        <v>39</v>
      </c>
      <c r="F11697" s="4" t="s">
        <v>39</v>
      </c>
      <c r="G11697" s="4">
        <v>9.67240654219656E8</v>
      </c>
      <c r="H11697" s="4" t="s">
        <v>39</v>
      </c>
      <c r="I11697" s="4" t="s">
        <v>39</v>
      </c>
      <c r="J11697" s="4" t="str">
        <f t="shared" si="2"/>
        <v>#VALUE!</v>
      </c>
      <c r="K11697" s="5" t="str">
        <f t="shared" si="3"/>
        <v>#VALUE!</v>
      </c>
      <c r="L11697" s="5" t="str">
        <f t="shared" si="4"/>
        <v>#VALUE!</v>
      </c>
      <c r="M11697" s="5" t="str">
        <f t="shared" si="5"/>
        <v>#VALUE!</v>
      </c>
      <c r="N11697" s="4" t="b">
        <v>0</v>
      </c>
      <c r="O11697" s="4" t="b">
        <v>1</v>
      </c>
      <c r="P11697" s="4" t="b">
        <v>0</v>
      </c>
      <c r="Q11697" s="4" t="b">
        <v>0</v>
      </c>
      <c r="R11697" s="4" t="s">
        <v>39</v>
      </c>
      <c r="S11697" s="4" t="s">
        <v>39</v>
      </c>
      <c r="T11697" s="4">
        <v>-7.0138597157914E7</v>
      </c>
    </row>
    <row r="11698" ht="12.75" customHeight="1">
      <c r="A11698" s="8" t="str">
        <f t="shared" si="1"/>
        <v>Uganda1966</v>
      </c>
      <c r="B11698" s="4" t="s">
        <v>179</v>
      </c>
      <c r="C11698" s="4">
        <v>1966.0</v>
      </c>
      <c r="D11698" s="4">
        <v>5.95446588939849</v>
      </c>
      <c r="E11698" s="4" t="s">
        <v>39</v>
      </c>
      <c r="F11698" s="4" t="s">
        <v>39</v>
      </c>
      <c r="G11698" s="4">
        <v>9.25381491444771E8</v>
      </c>
      <c r="H11698" s="4" t="s">
        <v>39</v>
      </c>
      <c r="I11698" s="4" t="s">
        <v>39</v>
      </c>
      <c r="J11698" s="4" t="str">
        <f t="shared" si="2"/>
        <v>#VALUE!</v>
      </c>
      <c r="K11698" s="5" t="str">
        <f t="shared" si="3"/>
        <v>#VALUE!</v>
      </c>
      <c r="L11698" s="5" t="str">
        <f t="shared" si="4"/>
        <v>#VALUE!</v>
      </c>
      <c r="M11698" s="5" t="str">
        <f t="shared" si="5"/>
        <v>#VALUE!</v>
      </c>
      <c r="N11698" s="4" t="b">
        <v>0</v>
      </c>
      <c r="O11698" s="4" t="b">
        <v>1</v>
      </c>
      <c r="P11698" s="4" t="b">
        <v>1</v>
      </c>
      <c r="Q11698" s="4" t="b">
        <v>0</v>
      </c>
      <c r="R11698" s="4" t="s">
        <v>39</v>
      </c>
      <c r="S11698" s="4" t="s">
        <v>39</v>
      </c>
      <c r="T11698" s="4">
        <v>-4.18591627748849E7</v>
      </c>
    </row>
    <row r="11699" ht="12.75" customHeight="1">
      <c r="A11699" s="8" t="str">
        <f t="shared" si="1"/>
        <v>Uganda1965</v>
      </c>
      <c r="B11699" s="4" t="s">
        <v>179</v>
      </c>
      <c r="C11699" s="4">
        <v>1965.0</v>
      </c>
      <c r="D11699" s="4">
        <v>5.95445334312798</v>
      </c>
      <c r="E11699" s="4" t="s">
        <v>39</v>
      </c>
      <c r="F11699" s="4" t="s">
        <v>39</v>
      </c>
      <c r="G11699" s="4">
        <v>8.84502309069299E8</v>
      </c>
      <c r="H11699" s="4" t="s">
        <v>39</v>
      </c>
      <c r="I11699" s="4" t="s">
        <v>39</v>
      </c>
      <c r="J11699" s="4" t="str">
        <f t="shared" si="2"/>
        <v>#VALUE!</v>
      </c>
      <c r="K11699" s="5" t="str">
        <f t="shared" si="3"/>
        <v>#VALUE!</v>
      </c>
      <c r="L11699" s="5" t="str">
        <f t="shared" si="4"/>
        <v>#VALUE!</v>
      </c>
      <c r="M11699" s="5" t="str">
        <f t="shared" si="5"/>
        <v>#VALUE!</v>
      </c>
      <c r="N11699" s="4" t="b">
        <v>0</v>
      </c>
      <c r="O11699" s="4" t="b">
        <v>0</v>
      </c>
      <c r="P11699" s="4" t="b">
        <v>1</v>
      </c>
      <c r="Q11699" s="4" t="b">
        <v>1</v>
      </c>
      <c r="R11699" s="4" t="s">
        <v>39</v>
      </c>
      <c r="S11699" s="4" t="s">
        <v>39</v>
      </c>
      <c r="T11699" s="4">
        <v>-4.0879182375472E7</v>
      </c>
    </row>
    <row r="11700" ht="12.75" customHeight="1">
      <c r="A11700" s="8" t="str">
        <f t="shared" si="1"/>
        <v>Uganda1964</v>
      </c>
      <c r="B11700" s="4" t="s">
        <v>179</v>
      </c>
      <c r="C11700" s="4">
        <v>1964.0</v>
      </c>
      <c r="D11700" s="4">
        <v>5.95447129949132</v>
      </c>
      <c r="E11700" s="4" t="s">
        <v>39</v>
      </c>
      <c r="F11700" s="4" t="s">
        <v>39</v>
      </c>
      <c r="G11700" s="4">
        <v>5.89056603773585E8</v>
      </c>
      <c r="H11700" s="4" t="s">
        <v>39</v>
      </c>
      <c r="I11700" s="4" t="s">
        <v>39</v>
      </c>
      <c r="J11700" s="4" t="str">
        <f t="shared" si="2"/>
        <v>#VALUE!</v>
      </c>
      <c r="K11700" s="5" t="str">
        <f t="shared" si="3"/>
        <v>#VALUE!</v>
      </c>
      <c r="L11700" s="5" t="str">
        <f t="shared" si="4"/>
        <v>#VALUE!</v>
      </c>
      <c r="M11700" s="5" t="str">
        <f t="shared" si="5"/>
        <v>#VALUE!</v>
      </c>
      <c r="N11700" s="4" t="b">
        <v>0</v>
      </c>
      <c r="O11700" s="4" t="b">
        <v>0</v>
      </c>
      <c r="P11700" s="4" t="b">
        <v>1</v>
      </c>
      <c r="Q11700" s="4" t="b">
        <v>1</v>
      </c>
      <c r="R11700" s="4" t="s">
        <v>39</v>
      </c>
      <c r="S11700" s="4" t="s">
        <v>39</v>
      </c>
      <c r="T11700" s="4">
        <v>-2.95445705295714E8</v>
      </c>
    </row>
    <row r="11701" ht="12.75" customHeight="1">
      <c r="A11701" s="8" t="str">
        <f t="shared" si="1"/>
        <v>Uganda1963</v>
      </c>
      <c r="B11701" s="4" t="s">
        <v>179</v>
      </c>
      <c r="C11701" s="4">
        <v>1963.0</v>
      </c>
      <c r="D11701" s="4" t="s">
        <v>39</v>
      </c>
      <c r="E11701" s="4" t="s">
        <v>39</v>
      </c>
      <c r="F11701" s="4" t="s">
        <v>39</v>
      </c>
      <c r="G11701" s="4">
        <v>5.16147798742138E8</v>
      </c>
      <c r="H11701" s="4" t="s">
        <v>39</v>
      </c>
      <c r="I11701" s="4" t="s">
        <v>39</v>
      </c>
      <c r="J11701" s="4" t="str">
        <f t="shared" si="2"/>
        <v>#VALUE!</v>
      </c>
      <c r="K11701" s="5" t="str">
        <f t="shared" si="3"/>
        <v>#VALUE!</v>
      </c>
      <c r="L11701" s="5" t="str">
        <f t="shared" si="4"/>
        <v>#VALUE!</v>
      </c>
      <c r="M11701" s="5" t="str">
        <f t="shared" si="5"/>
        <v>#VALUE!</v>
      </c>
      <c r="N11701" s="4" t="s">
        <v>39</v>
      </c>
      <c r="O11701" s="4" t="s">
        <v>39</v>
      </c>
      <c r="P11701" s="4" t="s">
        <v>39</v>
      </c>
      <c r="Q11701" s="4" t="b">
        <v>1</v>
      </c>
      <c r="R11701" s="4" t="s">
        <v>39</v>
      </c>
      <c r="S11701" s="4" t="s">
        <v>39</v>
      </c>
      <c r="T11701" s="4">
        <v>-7.29088050314469E7</v>
      </c>
    </row>
    <row r="11702" ht="12.75" customHeight="1">
      <c r="A11702" s="8" t="str">
        <f t="shared" si="1"/>
        <v>Uganda1962</v>
      </c>
      <c r="B11702" s="4" t="s">
        <v>179</v>
      </c>
      <c r="C11702" s="4">
        <v>1962.0</v>
      </c>
      <c r="D11702" s="4" t="s">
        <v>39</v>
      </c>
      <c r="E11702" s="4" t="s">
        <v>39</v>
      </c>
      <c r="F11702" s="4" t="s">
        <v>39</v>
      </c>
      <c r="G11702" s="4">
        <v>4.49012578616352E8</v>
      </c>
      <c r="H11702" s="4" t="s">
        <v>39</v>
      </c>
      <c r="I11702" s="4" t="s">
        <v>39</v>
      </c>
      <c r="J11702" s="4" t="str">
        <f t="shared" si="2"/>
        <v>#VALUE!</v>
      </c>
      <c r="K11702" s="5" t="str">
        <f t="shared" si="3"/>
        <v>#VALUE!</v>
      </c>
      <c r="L11702" s="5" t="str">
        <f t="shared" si="4"/>
        <v>#VALUE!</v>
      </c>
      <c r="M11702" s="5" t="str">
        <f t="shared" si="5"/>
        <v>#VALUE!</v>
      </c>
      <c r="N11702" s="4" t="s">
        <v>39</v>
      </c>
      <c r="O11702" s="4" t="s">
        <v>39</v>
      </c>
      <c r="P11702" s="4" t="s">
        <v>39</v>
      </c>
      <c r="Q11702" s="4" t="s">
        <v>39</v>
      </c>
      <c r="R11702" s="4" t="s">
        <v>39</v>
      </c>
      <c r="S11702" s="4" t="s">
        <v>39</v>
      </c>
      <c r="T11702" s="4">
        <v>-6.7135220125786E7</v>
      </c>
    </row>
    <row r="11703" ht="12.75" customHeight="1">
      <c r="A11703" s="8" t="str">
        <f t="shared" si="1"/>
        <v>Uganda1961</v>
      </c>
      <c r="B11703" s="4" t="s">
        <v>179</v>
      </c>
      <c r="C11703" s="4">
        <v>1961.0</v>
      </c>
      <c r="D11703" s="4" t="s">
        <v>39</v>
      </c>
      <c r="E11703" s="4" t="s">
        <v>39</v>
      </c>
      <c r="F11703" s="4" t="s">
        <v>39</v>
      </c>
      <c r="G11703" s="4">
        <v>4.41524109014675E8</v>
      </c>
      <c r="H11703" s="4" t="s">
        <v>39</v>
      </c>
      <c r="I11703" s="4" t="s">
        <v>39</v>
      </c>
      <c r="J11703" s="4" t="str">
        <f t="shared" si="2"/>
        <v>#VALUE!</v>
      </c>
      <c r="K11703" s="5" t="str">
        <f t="shared" si="3"/>
        <v>#VALUE!</v>
      </c>
      <c r="L11703" s="5" t="str">
        <f t="shared" si="4"/>
        <v>#VALUE!</v>
      </c>
      <c r="M11703" s="5" t="str">
        <f t="shared" si="5"/>
        <v>#VALUE!</v>
      </c>
      <c r="N11703" s="4" t="s">
        <v>39</v>
      </c>
      <c r="O11703" s="4" t="s">
        <v>39</v>
      </c>
      <c r="P11703" s="4" t="s">
        <v>39</v>
      </c>
      <c r="Q11703" s="4" t="s">
        <v>39</v>
      </c>
      <c r="R11703" s="4" t="s">
        <v>39</v>
      </c>
      <c r="S11703" s="4" t="s">
        <v>39</v>
      </c>
      <c r="T11703" s="4">
        <v>-7488469.601677</v>
      </c>
    </row>
    <row r="11704" ht="12.75" customHeight="1">
      <c r="A11704" s="8" t="str">
        <f t="shared" si="1"/>
        <v>Uganda1960</v>
      </c>
      <c r="B11704" s="4" t="s">
        <v>179</v>
      </c>
      <c r="C11704" s="4">
        <v>1960.0</v>
      </c>
      <c r="D11704" s="4" t="s">
        <v>39</v>
      </c>
      <c r="E11704" s="4" t="s">
        <v>39</v>
      </c>
      <c r="F11704" s="4" t="s">
        <v>39</v>
      </c>
      <c r="G11704" s="4">
        <v>4.23008385744235E8</v>
      </c>
      <c r="H11704" s="4" t="s">
        <v>39</v>
      </c>
      <c r="I11704" s="4" t="s">
        <v>39</v>
      </c>
      <c r="J11704" s="4" t="str">
        <f t="shared" si="2"/>
        <v>#VALUE!</v>
      </c>
      <c r="K11704" s="5" t="str">
        <f t="shared" si="3"/>
        <v>#VALUE!</v>
      </c>
      <c r="L11704" s="5" t="str">
        <f t="shared" si="4"/>
        <v>#VALUE!</v>
      </c>
      <c r="M11704" s="5" t="str">
        <f t="shared" si="5"/>
        <v>#VALUE!</v>
      </c>
      <c r="N11704" s="4" t="s">
        <v>39</v>
      </c>
      <c r="O11704" s="4" t="s">
        <v>39</v>
      </c>
      <c r="P11704" s="4" t="s">
        <v>39</v>
      </c>
      <c r="Q11704" s="4" t="s">
        <v>39</v>
      </c>
      <c r="R11704" s="4" t="s">
        <v>39</v>
      </c>
      <c r="S11704" s="4" t="s">
        <v>39</v>
      </c>
      <c r="T11704" s="4">
        <v>-1.851572327044E7</v>
      </c>
    </row>
    <row r="11705" ht="12.75" customHeight="1">
      <c r="A11705" s="8" t="str">
        <f t="shared" si="1"/>
        <v>Ukraine2022</v>
      </c>
      <c r="B11705" s="4" t="s">
        <v>180</v>
      </c>
      <c r="C11705" s="4">
        <v>2022.0</v>
      </c>
      <c r="D11705" s="4" t="s">
        <v>39</v>
      </c>
      <c r="E11705" s="4" t="s">
        <v>39</v>
      </c>
      <c r="F11705" s="4">
        <v>8.005E9</v>
      </c>
      <c r="G11705" s="4">
        <v>1.60502739236097E11</v>
      </c>
      <c r="H11705" s="4" t="s">
        <v>39</v>
      </c>
      <c r="I11705" s="4" t="s">
        <v>39</v>
      </c>
      <c r="J11705" s="4" t="str">
        <f t="shared" si="2"/>
        <v>#VALUE!</v>
      </c>
      <c r="K11705" s="5" t="str">
        <f t="shared" si="3"/>
        <v>#VALUE!</v>
      </c>
      <c r="L11705" s="5" t="str">
        <f t="shared" si="4"/>
        <v>#VALUE!</v>
      </c>
      <c r="M11705" s="5" t="str">
        <f t="shared" si="5"/>
        <v>#VALUE!</v>
      </c>
      <c r="N11705" s="4" t="s">
        <v>39</v>
      </c>
      <c r="O11705" s="4" t="s">
        <v>39</v>
      </c>
      <c r="P11705" s="4" t="s">
        <v>39</v>
      </c>
      <c r="Q11705" s="4" t="s">
        <v>39</v>
      </c>
      <c r="R11705" s="4" t="s">
        <v>39</v>
      </c>
      <c r="S11705" s="4">
        <v>-29.1</v>
      </c>
      <c r="T11705" s="4" t="s">
        <v>39</v>
      </c>
    </row>
    <row r="11706" ht="12.75" customHeight="1">
      <c r="A11706" s="8" t="str">
        <f t="shared" si="1"/>
        <v>Ukraine2021</v>
      </c>
      <c r="B11706" s="4" t="s">
        <v>180</v>
      </c>
      <c r="C11706" s="4">
        <v>2021.0</v>
      </c>
      <c r="D11706" s="4">
        <v>3.35275039644277</v>
      </c>
      <c r="E11706" s="4">
        <v>-9.72379118173002E8</v>
      </c>
      <c r="F11706" s="4">
        <v>-3.882E9</v>
      </c>
      <c r="G11706" s="4">
        <v>1.99765856764501E11</v>
      </c>
      <c r="H11706" s="4">
        <v>36.939968243312</v>
      </c>
      <c r="I11706" s="4">
        <v>40.2655487412615</v>
      </c>
      <c r="J11706" s="4">
        <f t="shared" si="2"/>
        <v>7379344404979</v>
      </c>
      <c r="K11706" s="5">
        <f t="shared" si="3"/>
        <v>8043681842391</v>
      </c>
      <c r="L11706" s="5">
        <f t="shared" si="4"/>
        <v>664337437412</v>
      </c>
      <c r="M11706" s="5">
        <f t="shared" si="5"/>
        <v>3.325580498</v>
      </c>
      <c r="N11706" s="4" t="s">
        <v>39</v>
      </c>
      <c r="O11706" s="4" t="s">
        <v>39</v>
      </c>
      <c r="P11706" s="4" t="s">
        <v>39</v>
      </c>
      <c r="Q11706" s="4" t="s">
        <v>39</v>
      </c>
      <c r="R11706" s="4" t="s">
        <v>39</v>
      </c>
      <c r="S11706" s="4">
        <v>3.4456255827111</v>
      </c>
      <c r="T11706" s="4">
        <v>3.9263117528404E10</v>
      </c>
    </row>
    <row r="11707" ht="12.75" customHeight="1">
      <c r="A11707" s="8" t="str">
        <f t="shared" si="1"/>
        <v>Ukraine2020</v>
      </c>
      <c r="B11707" s="4" t="s">
        <v>180</v>
      </c>
      <c r="C11707" s="4">
        <v>2020.0</v>
      </c>
      <c r="D11707" s="4">
        <v>-3.75279798410925</v>
      </c>
      <c r="E11707" s="4">
        <v>-4.73569564765852E9</v>
      </c>
      <c r="F11707" s="4">
        <v>5.267E9</v>
      </c>
      <c r="G11707" s="4">
        <v>1.56617719786254E11</v>
      </c>
      <c r="H11707" s="4">
        <v>39.6821555036854</v>
      </c>
      <c r="I11707" s="4">
        <v>45.6001583878287</v>
      </c>
      <c r="J11707" s="4">
        <f t="shared" si="2"/>
        <v>6214928711191</v>
      </c>
      <c r="K11707" s="5">
        <f t="shared" si="3"/>
        <v>7141792828594</v>
      </c>
      <c r="L11707" s="5">
        <f t="shared" si="4"/>
        <v>926864117403</v>
      </c>
      <c r="M11707" s="5">
        <f t="shared" si="5"/>
        <v>5.918002884</v>
      </c>
      <c r="N11707" s="4" t="b">
        <v>1</v>
      </c>
      <c r="O11707" s="4" t="b">
        <v>1</v>
      </c>
      <c r="P11707" s="4" t="b">
        <v>0</v>
      </c>
      <c r="Q11707" s="4" t="s">
        <v>39</v>
      </c>
      <c r="R11707" s="4" t="s">
        <v>39</v>
      </c>
      <c r="S11707" s="4">
        <v>-3.75280409994949</v>
      </c>
      <c r="T11707" s="4">
        <v>-4.3148136978247E10</v>
      </c>
    </row>
    <row r="11708" ht="12.75" customHeight="1">
      <c r="A11708" s="8" t="str">
        <f t="shared" si="1"/>
        <v>Ukraine2019</v>
      </c>
      <c r="B11708" s="4" t="s">
        <v>180</v>
      </c>
      <c r="C11708" s="4">
        <v>2019.0</v>
      </c>
      <c r="D11708" s="4">
        <v>3.19949660345848</v>
      </c>
      <c r="E11708" s="4">
        <v>1.70720477016953E9</v>
      </c>
      <c r="F11708" s="4">
        <v>-4.124E9</v>
      </c>
      <c r="G11708" s="4">
        <v>1.53883045524931E11</v>
      </c>
      <c r="H11708" s="4">
        <v>39.4207624020094</v>
      </c>
      <c r="I11708" s="4">
        <v>41.3480975544479</v>
      </c>
      <c r="J11708" s="4">
        <f t="shared" si="2"/>
        <v>6066186975336</v>
      </c>
      <c r="K11708" s="5">
        <f t="shared" si="3"/>
        <v>6362771178340</v>
      </c>
      <c r="L11708" s="5">
        <f t="shared" si="4"/>
        <v>296584203004</v>
      </c>
      <c r="M11708" s="5">
        <f t="shared" si="5"/>
        <v>1.927335152</v>
      </c>
      <c r="N11708" s="4" t="b">
        <v>1</v>
      </c>
      <c r="O11708" s="4" t="b">
        <v>1</v>
      </c>
      <c r="P11708" s="4" t="b">
        <v>1</v>
      </c>
      <c r="Q11708" s="4" t="b">
        <v>0</v>
      </c>
      <c r="R11708" s="4" t="s">
        <v>39</v>
      </c>
      <c r="S11708" s="4">
        <v>3.19950386354134</v>
      </c>
      <c r="T11708" s="4">
        <v>-2.73467426132299E9</v>
      </c>
    </row>
    <row r="11709" ht="12.75" customHeight="1">
      <c r="A11709" s="8" t="str">
        <f t="shared" si="1"/>
        <v>Ukraine2018</v>
      </c>
      <c r="B11709" s="4" t="s">
        <v>180</v>
      </c>
      <c r="C11709" s="4">
        <v>2018.0</v>
      </c>
      <c r="D11709" s="4">
        <v>3.48836304466509</v>
      </c>
      <c r="E11709" s="4">
        <v>1.78023103976839E9</v>
      </c>
      <c r="F11709" s="4">
        <v>-6.432E9</v>
      </c>
      <c r="G11709" s="4">
        <v>1.30891086689522E11</v>
      </c>
      <c r="H11709" s="4">
        <v>39.7977900597933</v>
      </c>
      <c r="I11709" s="4">
        <v>41.7221696816051</v>
      </c>
      <c r="J11709" s="4">
        <f t="shared" si="2"/>
        <v>5209175988768</v>
      </c>
      <c r="K11709" s="5">
        <f t="shared" si="3"/>
        <v>5461060128670</v>
      </c>
      <c r="L11709" s="5">
        <f t="shared" si="4"/>
        <v>251884139902</v>
      </c>
      <c r="M11709" s="5">
        <f t="shared" si="5"/>
        <v>1.924379622</v>
      </c>
      <c r="N11709" s="4" t="b">
        <v>0</v>
      </c>
      <c r="O11709" s="4" t="b">
        <v>0</v>
      </c>
      <c r="P11709" s="4" t="b">
        <v>1</v>
      </c>
      <c r="Q11709" s="4" t="b">
        <v>1</v>
      </c>
      <c r="R11709" s="4" t="s">
        <v>39</v>
      </c>
      <c r="S11709" s="4">
        <v>3.48836234022659</v>
      </c>
      <c r="T11709" s="4">
        <v>-2.29919588354089E10</v>
      </c>
    </row>
    <row r="11710" ht="12.75" customHeight="1">
      <c r="A11710" s="8" t="str">
        <f t="shared" si="1"/>
        <v>Ukraine2017</v>
      </c>
      <c r="B11710" s="4" t="s">
        <v>180</v>
      </c>
      <c r="C11710" s="4">
        <v>2017.0</v>
      </c>
      <c r="D11710" s="4">
        <v>2.35997228099492</v>
      </c>
      <c r="E11710" s="4">
        <v>1.62610462745896E9</v>
      </c>
      <c r="F11710" s="4">
        <v>-3.473E9</v>
      </c>
      <c r="G11710" s="4">
        <v>1.12090503817399E11</v>
      </c>
      <c r="H11710" s="4">
        <v>39.2912718162609</v>
      </c>
      <c r="I11710" s="4">
        <v>41.5850736484052</v>
      </c>
      <c r="J11710" s="4">
        <f t="shared" si="2"/>
        <v>4404178453511</v>
      </c>
      <c r="K11710" s="5">
        <f t="shared" si="3"/>
        <v>4661291856533</v>
      </c>
      <c r="L11710" s="5">
        <f t="shared" si="4"/>
        <v>257113403022</v>
      </c>
      <c r="M11710" s="5">
        <f t="shared" si="5"/>
        <v>2.293801832</v>
      </c>
      <c r="N11710" s="4" t="b">
        <v>0</v>
      </c>
      <c r="O11710" s="4" t="b">
        <v>1</v>
      </c>
      <c r="P11710" s="4" t="b">
        <v>1</v>
      </c>
      <c r="Q11710" s="4" t="b">
        <v>1</v>
      </c>
      <c r="R11710" s="4" t="s">
        <v>39</v>
      </c>
      <c r="S11710" s="4">
        <v>2.35997228099491</v>
      </c>
      <c r="T11710" s="4">
        <v>-1.8800582872123E10</v>
      </c>
    </row>
    <row r="11711" ht="12.75" customHeight="1">
      <c r="A11711" s="8" t="str">
        <f t="shared" si="1"/>
        <v>Ukraine2016</v>
      </c>
      <c r="B11711" s="4" t="s">
        <v>180</v>
      </c>
      <c r="C11711" s="4">
        <v>2016.0</v>
      </c>
      <c r="D11711" s="4">
        <v>2.41678147239591</v>
      </c>
      <c r="E11711" s="4">
        <v>1.74253332822372E9</v>
      </c>
      <c r="F11711" s="4">
        <v>-1.866E9</v>
      </c>
      <c r="G11711" s="4">
        <v>9.33558689776619E10</v>
      </c>
      <c r="H11711" s="4">
        <v>38.326042055158</v>
      </c>
      <c r="I11711" s="4">
        <v>40.5547696834906</v>
      </c>
      <c r="J11711" s="4">
        <f t="shared" si="2"/>
        <v>3577960960534</v>
      </c>
      <c r="K11711" s="5">
        <f t="shared" si="3"/>
        <v>3786025764991</v>
      </c>
      <c r="L11711" s="5">
        <f t="shared" si="4"/>
        <v>208064804458</v>
      </c>
      <c r="M11711" s="5">
        <f t="shared" si="5"/>
        <v>2.228727628</v>
      </c>
      <c r="N11711" s="4" t="b">
        <v>0</v>
      </c>
      <c r="O11711" s="4" t="b">
        <v>1</v>
      </c>
      <c r="P11711" s="4" t="b">
        <v>1</v>
      </c>
      <c r="Q11711" s="4" t="b">
        <v>0</v>
      </c>
      <c r="R11711" s="4" t="s">
        <v>39</v>
      </c>
      <c r="S11711" s="4">
        <v>2.44098194492067</v>
      </c>
      <c r="T11711" s="4">
        <v>-1.87346348397371E10</v>
      </c>
    </row>
    <row r="11712" ht="12.75" customHeight="1">
      <c r="A11712" s="8" t="str">
        <f t="shared" si="1"/>
        <v>Ukraine2015</v>
      </c>
      <c r="B11712" s="4" t="s">
        <v>180</v>
      </c>
      <c r="C11712" s="4">
        <v>2015.0</v>
      </c>
      <c r="D11712" s="4">
        <v>-9.78779574228974</v>
      </c>
      <c r="E11712" s="4">
        <v>2.73409143896079E9</v>
      </c>
      <c r="F11712" s="4">
        <v>5.035E9</v>
      </c>
      <c r="G11712" s="4">
        <v>9.10309687614155E10</v>
      </c>
      <c r="H11712" s="4">
        <v>41.8836727069791</v>
      </c>
      <c r="I11712" s="4">
        <v>43.043497813452</v>
      </c>
      <c r="J11712" s="4">
        <f t="shared" si="2"/>
        <v>3812711301802</v>
      </c>
      <c r="K11712" s="5">
        <f t="shared" si="3"/>
        <v>3918291304838</v>
      </c>
      <c r="L11712" s="5">
        <f t="shared" si="4"/>
        <v>105580003036</v>
      </c>
      <c r="M11712" s="5">
        <f t="shared" si="5"/>
        <v>1.159825106</v>
      </c>
      <c r="N11712" s="4" t="b">
        <v>1</v>
      </c>
      <c r="O11712" s="4" t="b">
        <v>1</v>
      </c>
      <c r="P11712" s="4" t="b">
        <v>0</v>
      </c>
      <c r="Q11712" s="4" t="b">
        <v>0</v>
      </c>
      <c r="R11712" s="4" t="s">
        <v>39</v>
      </c>
      <c r="S11712" s="4">
        <v>-9.7729872128676</v>
      </c>
      <c r="T11712" s="4">
        <v>-2.32490021624639E9</v>
      </c>
    </row>
    <row r="11713" ht="12.75" customHeight="1">
      <c r="A11713" s="8" t="str">
        <f t="shared" si="1"/>
        <v>Ukraine2014</v>
      </c>
      <c r="B11713" s="4" t="s">
        <v>180</v>
      </c>
      <c r="C11713" s="4">
        <v>2014.0</v>
      </c>
      <c r="D11713" s="4">
        <v>-6.57473071079191</v>
      </c>
      <c r="E11713" s="4">
        <v>-1.53891207914653E9</v>
      </c>
      <c r="F11713" s="4">
        <v>-4.596E9</v>
      </c>
      <c r="G11713" s="4">
        <v>1.33503867181971E11</v>
      </c>
      <c r="H11713" s="4">
        <v>40.3139148507702</v>
      </c>
      <c r="I11713" s="4">
        <v>44.7738911260735</v>
      </c>
      <c r="J11713" s="4">
        <f t="shared" si="2"/>
        <v>5382063533823</v>
      </c>
      <c r="K11713" s="5">
        <f t="shared" si="3"/>
        <v>5977487614115</v>
      </c>
      <c r="L11713" s="5">
        <f t="shared" si="4"/>
        <v>595424080293</v>
      </c>
      <c r="M11713" s="5">
        <f t="shared" si="5"/>
        <v>4.459976275</v>
      </c>
      <c r="N11713" s="4" t="b">
        <v>1</v>
      </c>
      <c r="O11713" s="4" t="b">
        <v>1</v>
      </c>
      <c r="P11713" s="4" t="b">
        <v>0</v>
      </c>
      <c r="Q11713" s="4" t="b">
        <v>0</v>
      </c>
      <c r="R11713" s="4" t="s">
        <v>39</v>
      </c>
      <c r="S11713" s="4">
        <v>-10.0788949840953</v>
      </c>
      <c r="T11713" s="4">
        <v>4.24728984205555E10</v>
      </c>
    </row>
    <row r="11714" ht="12.75" customHeight="1">
      <c r="A11714" s="8" t="str">
        <f t="shared" si="1"/>
        <v>Ukraine2013</v>
      </c>
      <c r="B11714" s="4" t="s">
        <v>180</v>
      </c>
      <c r="C11714" s="4">
        <v>2013.0</v>
      </c>
      <c r="D11714" s="4">
        <v>0.00165226006559716</v>
      </c>
      <c r="E11714" s="4">
        <v>-4.44653852375788E9</v>
      </c>
      <c r="F11714" s="4">
        <v>-1.6518E10</v>
      </c>
      <c r="G11714" s="4">
        <v>1.90498811460028E11</v>
      </c>
      <c r="H11714" s="4">
        <v>43.3252024641038</v>
      </c>
      <c r="I11714" s="4">
        <v>48.1095387790592</v>
      </c>
      <c r="J11714" s="4">
        <f t="shared" si="2"/>
        <v>8253399575677</v>
      </c>
      <c r="K11714" s="5">
        <f t="shared" si="3"/>
        <v>9164809957301</v>
      </c>
      <c r="L11714" s="5">
        <f t="shared" si="4"/>
        <v>911410381624</v>
      </c>
      <c r="M11714" s="5">
        <f t="shared" si="5"/>
        <v>4.784336315</v>
      </c>
      <c r="N11714" s="4" t="b">
        <v>1</v>
      </c>
      <c r="O11714" s="4" t="b">
        <v>1</v>
      </c>
      <c r="P11714" s="4" t="b">
        <v>0</v>
      </c>
      <c r="Q11714" s="4" t="b">
        <v>0</v>
      </c>
      <c r="R11714" s="4" t="s">
        <v>39</v>
      </c>
      <c r="S11714" s="4">
        <v>0.045439094492707</v>
      </c>
      <c r="T11714" s="4">
        <v>5.6994944278057E10</v>
      </c>
    </row>
    <row r="11715" ht="12.75" customHeight="1">
      <c r="A11715" s="8" t="str">
        <f t="shared" si="1"/>
        <v>Ukraine2012</v>
      </c>
      <c r="B11715" s="4" t="s">
        <v>180</v>
      </c>
      <c r="C11715" s="4">
        <v>2012.0</v>
      </c>
      <c r="D11715" s="4">
        <v>0.224332244833901</v>
      </c>
      <c r="E11715" s="4">
        <v>-4.35463692733476E9</v>
      </c>
      <c r="F11715" s="4">
        <v>-1.4335E10</v>
      </c>
      <c r="G11715" s="4">
        <v>1.82591746211418E11</v>
      </c>
      <c r="H11715" s="4">
        <v>44.6653268492435</v>
      </c>
      <c r="I11715" s="4">
        <v>48.9723913605269</v>
      </c>
      <c r="J11715" s="4">
        <f t="shared" si="2"/>
        <v>8155520024507</v>
      </c>
      <c r="K11715" s="5">
        <f t="shared" si="3"/>
        <v>8941954454668</v>
      </c>
      <c r="L11715" s="5">
        <f t="shared" si="4"/>
        <v>786434430160</v>
      </c>
      <c r="M11715" s="5">
        <f t="shared" si="5"/>
        <v>4.307064511</v>
      </c>
      <c r="N11715" s="4" t="b">
        <v>0</v>
      </c>
      <c r="O11715" s="4" t="b">
        <v>0</v>
      </c>
      <c r="P11715" s="4" t="b">
        <v>0</v>
      </c>
      <c r="Q11715" s="4" t="b">
        <v>1</v>
      </c>
      <c r="R11715" s="4" t="s">
        <v>39</v>
      </c>
      <c r="S11715" s="4">
        <v>0.152314967200653</v>
      </c>
      <c r="T11715" s="4">
        <v>-7.90706524861001E9</v>
      </c>
    </row>
    <row r="11716" ht="12.75" customHeight="1">
      <c r="A11716" s="8" t="str">
        <f t="shared" si="1"/>
        <v>Ukraine2011</v>
      </c>
      <c r="B11716" s="4" t="s">
        <v>180</v>
      </c>
      <c r="C11716" s="4">
        <v>2011.0</v>
      </c>
      <c r="D11716" s="4">
        <v>5.46048844893365</v>
      </c>
      <c r="E11716" s="4">
        <v>-1.34165431842247E9</v>
      </c>
      <c r="F11716" s="4">
        <v>-1.0233E10</v>
      </c>
      <c r="G11716" s="4">
        <v>1.69333838743705E11</v>
      </c>
      <c r="H11716" s="4">
        <v>42.9387588067917</v>
      </c>
      <c r="I11716" s="4">
        <v>45.7003163868058</v>
      </c>
      <c r="J11716" s="4">
        <f t="shared" si="2"/>
        <v>7270984859644</v>
      </c>
      <c r="K11716" s="5">
        <f t="shared" si="3"/>
        <v>7738610005580</v>
      </c>
      <c r="L11716" s="5">
        <f t="shared" si="4"/>
        <v>467625145936</v>
      </c>
      <c r="M11716" s="5">
        <f t="shared" si="5"/>
        <v>2.76155758</v>
      </c>
      <c r="N11716" s="4" t="b">
        <v>0</v>
      </c>
      <c r="O11716" s="4" t="b">
        <v>0</v>
      </c>
      <c r="P11716" s="4" t="b">
        <v>1</v>
      </c>
      <c r="Q11716" s="4" t="b">
        <v>1</v>
      </c>
      <c r="R11716" s="4" t="s">
        <v>39</v>
      </c>
      <c r="S11716" s="4">
        <v>5.44528081048476</v>
      </c>
      <c r="T11716" s="4">
        <v>-1.3257907467713E10</v>
      </c>
    </row>
    <row r="11717" ht="12.75" customHeight="1">
      <c r="A11717" s="8" t="str">
        <f t="shared" si="1"/>
        <v>Ukraine2010</v>
      </c>
      <c r="B11717" s="4" t="s">
        <v>180</v>
      </c>
      <c r="C11717" s="4">
        <v>2010.0</v>
      </c>
      <c r="D11717" s="4">
        <v>4.09999999999999</v>
      </c>
      <c r="E11717" s="4">
        <v>-5.84803166610002E9</v>
      </c>
      <c r="F11717" s="4">
        <v>-3.016E9</v>
      </c>
      <c r="G11717" s="4">
        <v>1.41209163012941E11</v>
      </c>
      <c r="H11717" s="4">
        <v>43.3781197132338</v>
      </c>
      <c r="I11717" s="4">
        <v>49.1501335067717</v>
      </c>
      <c r="J11717" s="4">
        <f t="shared" si="2"/>
        <v>6125387977781</v>
      </c>
      <c r="K11717" s="5">
        <f t="shared" si="3"/>
        <v>6940449214466</v>
      </c>
      <c r="L11717" s="5">
        <f t="shared" si="4"/>
        <v>815061236685</v>
      </c>
      <c r="M11717" s="5">
        <f t="shared" si="5"/>
        <v>5.772013794</v>
      </c>
      <c r="N11717" s="4" t="b">
        <v>0</v>
      </c>
      <c r="O11717" s="4" t="b">
        <v>0</v>
      </c>
      <c r="P11717" s="4" t="b">
        <v>1</v>
      </c>
      <c r="Q11717" s="4" t="b">
        <v>1</v>
      </c>
      <c r="R11717" s="4" t="s">
        <v>39</v>
      </c>
      <c r="S11717" s="4">
        <v>4.09200436668087</v>
      </c>
      <c r="T11717" s="4">
        <v>-2.81246757307639E10</v>
      </c>
    </row>
    <row r="11718" ht="12.75" customHeight="1">
      <c r="A11718" s="8" t="str">
        <f t="shared" si="1"/>
        <v>Ukraine2009</v>
      </c>
      <c r="B11718" s="4" t="s">
        <v>180</v>
      </c>
      <c r="C11718" s="4">
        <v>2009.0</v>
      </c>
      <c r="D11718" s="4">
        <v>-15.0999999999998</v>
      </c>
      <c r="E11718" s="4">
        <v>-6.20459265331359E9</v>
      </c>
      <c r="F11718" s="4">
        <v>-1.736E9</v>
      </c>
      <c r="G11718" s="4">
        <v>1.21552148243748E11</v>
      </c>
      <c r="H11718" s="4">
        <v>42.351759333062</v>
      </c>
      <c r="I11718" s="4">
        <v>48.6232773576046</v>
      </c>
      <c r="J11718" s="4">
        <f t="shared" si="2"/>
        <v>5147947328836</v>
      </c>
      <c r="K11718" s="5">
        <f t="shared" si="3"/>
        <v>5910263817468</v>
      </c>
      <c r="L11718" s="5">
        <f t="shared" si="4"/>
        <v>762316488633</v>
      </c>
      <c r="M11718" s="5">
        <f t="shared" si="5"/>
        <v>6.271518025</v>
      </c>
      <c r="N11718" s="4" t="b">
        <v>1</v>
      </c>
      <c r="O11718" s="4" t="b">
        <v>1</v>
      </c>
      <c r="P11718" s="4" t="b">
        <v>0</v>
      </c>
      <c r="Q11718" s="4" t="b">
        <v>1</v>
      </c>
      <c r="R11718" s="4" t="s">
        <v>39</v>
      </c>
      <c r="S11718" s="4">
        <v>-15.1364679101502</v>
      </c>
      <c r="T11718" s="4">
        <v>-1.9657014769193E10</v>
      </c>
    </row>
    <row r="11719" ht="12.75" customHeight="1">
      <c r="A11719" s="8" t="str">
        <f t="shared" si="1"/>
        <v>Ukraine2008</v>
      </c>
      <c r="B11719" s="4" t="s">
        <v>180</v>
      </c>
      <c r="C11719" s="4">
        <v>2008.0</v>
      </c>
      <c r="D11719" s="4">
        <v>2.20000000000005</v>
      </c>
      <c r="E11719" s="4">
        <v>-4.93745323708517E9</v>
      </c>
      <c r="F11719" s="4">
        <v>-1.2781E10</v>
      </c>
      <c r="G11719" s="4">
        <v>1.88110375778931E11</v>
      </c>
      <c r="H11719" s="4">
        <v>43.9740528928536</v>
      </c>
      <c r="I11719" s="4">
        <v>47.1129026594092</v>
      </c>
      <c r="J11719" s="4">
        <f t="shared" si="2"/>
        <v>8271975614197</v>
      </c>
      <c r="K11719" s="5">
        <f t="shared" si="3"/>
        <v>8862425823298</v>
      </c>
      <c r="L11719" s="5">
        <f t="shared" si="4"/>
        <v>590450209100</v>
      </c>
      <c r="M11719" s="5">
        <f t="shared" si="5"/>
        <v>3.138849767</v>
      </c>
      <c r="N11719" s="4" t="b">
        <v>1</v>
      </c>
      <c r="O11719" s="4" t="b">
        <v>1</v>
      </c>
      <c r="P11719" s="4" t="b">
        <v>1</v>
      </c>
      <c r="Q11719" s="4" t="b">
        <v>0</v>
      </c>
      <c r="R11719" s="4" t="s">
        <v>39</v>
      </c>
      <c r="S11719" s="4">
        <v>2.24349159628288</v>
      </c>
      <c r="T11719" s="4">
        <v>6.6558227535183E10</v>
      </c>
    </row>
    <row r="11720" ht="12.75" customHeight="1">
      <c r="A11720" s="8" t="str">
        <f t="shared" si="1"/>
        <v>Ukraine2007</v>
      </c>
      <c r="B11720" s="4" t="s">
        <v>180</v>
      </c>
      <c r="C11720" s="4">
        <v>2007.0</v>
      </c>
      <c r="D11720" s="4">
        <v>8.19999999999986</v>
      </c>
      <c r="E11720" s="4">
        <v>-2.16983185644918E9</v>
      </c>
      <c r="F11720" s="4">
        <v>-5.251E9</v>
      </c>
      <c r="G11720" s="4">
        <v>1.48733861386139E11</v>
      </c>
      <c r="H11720" s="4">
        <v>41.6908237472725</v>
      </c>
      <c r="I11720" s="4">
        <v>43.6582133749518</v>
      </c>
      <c r="J11720" s="4">
        <f t="shared" si="2"/>
        <v>6200837200301</v>
      </c>
      <c r="K11720" s="5">
        <f t="shared" si="3"/>
        <v>6493454656477</v>
      </c>
      <c r="L11720" s="5">
        <f t="shared" si="4"/>
        <v>292617456176</v>
      </c>
      <c r="M11720" s="5">
        <f t="shared" si="5"/>
        <v>1.967389628</v>
      </c>
      <c r="N11720" s="4" t="b">
        <v>0</v>
      </c>
      <c r="O11720" s="4" t="b">
        <v>0</v>
      </c>
      <c r="P11720" s="4" t="b">
        <v>1</v>
      </c>
      <c r="Q11720" s="4" t="b">
        <v>1</v>
      </c>
      <c r="R11720" s="4" t="s">
        <v>39</v>
      </c>
      <c r="S11720" s="4">
        <v>8.21584445165715</v>
      </c>
      <c r="T11720" s="4">
        <v>-3.93765143927919E10</v>
      </c>
    </row>
    <row r="11721" ht="12.75" customHeight="1">
      <c r="A11721" s="8" t="str">
        <f t="shared" si="1"/>
        <v>Ukraine2006</v>
      </c>
      <c r="B11721" s="4" t="s">
        <v>180</v>
      </c>
      <c r="C11721" s="4">
        <v>2006.0</v>
      </c>
      <c r="D11721" s="4">
        <v>7.60000000000013</v>
      </c>
      <c r="E11721" s="4">
        <v>-8.19744823099783E8</v>
      </c>
      <c r="F11721" s="4">
        <v>-1.619E9</v>
      </c>
      <c r="G11721" s="4">
        <v>1.11884752475248E11</v>
      </c>
      <c r="H11721" s="4">
        <v>43.2220411918818</v>
      </c>
      <c r="I11721" s="4">
        <v>44.5867461064214</v>
      </c>
      <c r="J11721" s="4">
        <f t="shared" si="2"/>
        <v>4835887380229</v>
      </c>
      <c r="K11721" s="5">
        <f t="shared" si="3"/>
        <v>4988577051794</v>
      </c>
      <c r="L11721" s="5">
        <f t="shared" si="4"/>
        <v>152689671565</v>
      </c>
      <c r="M11721" s="5">
        <f t="shared" si="5"/>
        <v>1.364704915</v>
      </c>
      <c r="N11721" s="4" t="b">
        <v>0</v>
      </c>
      <c r="O11721" s="4" t="b">
        <v>0</v>
      </c>
      <c r="P11721" s="4" t="b">
        <v>1</v>
      </c>
      <c r="Q11721" s="4" t="b">
        <v>1</v>
      </c>
      <c r="R11721" s="4" t="s">
        <v>39</v>
      </c>
      <c r="S11721" s="4">
        <v>7.57142076322967</v>
      </c>
      <c r="T11721" s="4">
        <v>-3.6849108910891E10</v>
      </c>
    </row>
    <row r="11722" ht="12.75" customHeight="1">
      <c r="A11722" s="8" t="str">
        <f t="shared" si="1"/>
        <v>Ukraine2005</v>
      </c>
      <c r="B11722" s="4" t="s">
        <v>180</v>
      </c>
      <c r="C11722" s="4">
        <v>2005.0</v>
      </c>
      <c r="D11722" s="4">
        <v>3.09999999999998</v>
      </c>
      <c r="E11722" s="4">
        <v>-1.36104756589934E9</v>
      </c>
      <c r="F11722" s="4">
        <v>2.534E9</v>
      </c>
      <c r="G11722" s="4">
        <v>8.92388651185263E10</v>
      </c>
      <c r="H11722" s="4">
        <v>41.9169984340376</v>
      </c>
      <c r="I11722" s="4">
        <v>44.193960535854</v>
      </c>
      <c r="J11722" s="4">
        <f t="shared" si="2"/>
        <v>3740625369429</v>
      </c>
      <c r="K11722" s="5">
        <f t="shared" si="3"/>
        <v>3943818883313</v>
      </c>
      <c r="L11722" s="5">
        <f t="shared" si="4"/>
        <v>203193513884</v>
      </c>
      <c r="M11722" s="5">
        <f t="shared" si="5"/>
        <v>2.276962102</v>
      </c>
      <c r="N11722" s="4" t="b">
        <v>0</v>
      </c>
      <c r="O11722" s="4" t="b">
        <v>1</v>
      </c>
      <c r="P11722" s="4" t="b">
        <v>1</v>
      </c>
      <c r="Q11722" s="4" t="b">
        <v>1</v>
      </c>
      <c r="R11722" s="4" t="s">
        <v>39</v>
      </c>
      <c r="S11722" s="4">
        <v>3.07123039245209</v>
      </c>
      <c r="T11722" s="4">
        <v>-2.26458873567216E10</v>
      </c>
    </row>
    <row r="11723" ht="12.75" customHeight="1">
      <c r="A11723" s="8" t="str">
        <f t="shared" si="1"/>
        <v>Ukraine2004</v>
      </c>
      <c r="B11723" s="4" t="s">
        <v>180</v>
      </c>
      <c r="C11723" s="4">
        <v>2004.0</v>
      </c>
      <c r="D11723" s="4">
        <v>11.7999999999999</v>
      </c>
      <c r="E11723" s="4">
        <v>-2.34113234978328E9</v>
      </c>
      <c r="F11723" s="4">
        <v>6.911E9</v>
      </c>
      <c r="G11723" s="4">
        <v>6.72201541643166E10</v>
      </c>
      <c r="H11723" s="4">
        <v>37.2031304865569</v>
      </c>
      <c r="I11723" s="4">
        <v>41.6181084183705</v>
      </c>
      <c r="J11723" s="4">
        <f t="shared" si="2"/>
        <v>2500800166702</v>
      </c>
      <c r="K11723" s="5">
        <f t="shared" si="3"/>
        <v>2797575663910</v>
      </c>
      <c r="L11723" s="5">
        <f t="shared" si="4"/>
        <v>296775497209</v>
      </c>
      <c r="M11723" s="5">
        <f t="shared" si="5"/>
        <v>4.414977932</v>
      </c>
      <c r="N11723" s="4" t="b">
        <v>0</v>
      </c>
      <c r="O11723" s="4" t="b">
        <v>1</v>
      </c>
      <c r="P11723" s="4" t="b">
        <v>1</v>
      </c>
      <c r="Q11723" s="4" t="b">
        <v>0</v>
      </c>
      <c r="R11723" s="4" t="s">
        <v>39</v>
      </c>
      <c r="S11723" s="4">
        <v>11.7953525281136</v>
      </c>
      <c r="T11723" s="4">
        <v>-2.20187109542097E10</v>
      </c>
    </row>
    <row r="11724" ht="12.75" customHeight="1">
      <c r="A11724" s="8" t="str">
        <f t="shared" si="1"/>
        <v>Ukraine2003</v>
      </c>
      <c r="B11724" s="4" t="s">
        <v>180</v>
      </c>
      <c r="C11724" s="4">
        <v>2003.0</v>
      </c>
      <c r="D11724" s="4">
        <v>9.50000000000004</v>
      </c>
      <c r="E11724" s="4">
        <v>5.03296934160329E7</v>
      </c>
      <c r="F11724" s="4">
        <v>2.901E9</v>
      </c>
      <c r="G11724" s="4">
        <v>5.20103525020057E10</v>
      </c>
      <c r="H11724" s="4">
        <v>37.9883881766705</v>
      </c>
      <c r="I11724" s="4">
        <v>38.8814641604828</v>
      </c>
      <c r="J11724" s="4">
        <f t="shared" si="2"/>
        <v>1975789460052</v>
      </c>
      <c r="K11724" s="5">
        <f t="shared" si="3"/>
        <v>2022238656781</v>
      </c>
      <c r="L11724" s="5">
        <f t="shared" si="4"/>
        <v>46449196729</v>
      </c>
      <c r="M11724" s="5">
        <f t="shared" si="5"/>
        <v>0.8930759838</v>
      </c>
      <c r="N11724" s="4" t="b">
        <v>0</v>
      </c>
      <c r="O11724" s="4" t="b">
        <v>0</v>
      </c>
      <c r="P11724" s="4" t="b">
        <v>1</v>
      </c>
      <c r="Q11724" s="4" t="b">
        <v>1</v>
      </c>
      <c r="R11724" s="4" t="s">
        <v>39</v>
      </c>
      <c r="S11724" s="4">
        <v>9.51660986436364</v>
      </c>
      <c r="T11724" s="4">
        <v>-1.52098016623108E10</v>
      </c>
    </row>
    <row r="11725" ht="12.75" customHeight="1">
      <c r="A11725" s="8" t="str">
        <f t="shared" si="1"/>
        <v>Ukraine2002</v>
      </c>
      <c r="B11725" s="4" t="s">
        <v>180</v>
      </c>
      <c r="C11725" s="4">
        <v>2002.0</v>
      </c>
      <c r="D11725" s="4">
        <v>5.29999999999968</v>
      </c>
      <c r="E11725" s="4">
        <v>-2.33532689679645E8</v>
      </c>
      <c r="F11725" s="4">
        <v>3.18E9</v>
      </c>
      <c r="G11725" s="4">
        <v>4.39561636120433E10</v>
      </c>
      <c r="H11725" s="4">
        <v>36.0411301903571</v>
      </c>
      <c r="I11725" s="4">
        <v>37.882329930409</v>
      </c>
      <c r="J11725" s="4">
        <f t="shared" si="2"/>
        <v>1584229815410</v>
      </c>
      <c r="K11725" s="5">
        <f t="shared" si="3"/>
        <v>1665161892426</v>
      </c>
      <c r="L11725" s="5">
        <f t="shared" si="4"/>
        <v>80932077016</v>
      </c>
      <c r="M11725" s="5">
        <f t="shared" si="5"/>
        <v>1.84119974</v>
      </c>
      <c r="N11725" s="4" t="b">
        <v>0</v>
      </c>
      <c r="O11725" s="4" t="b">
        <v>1</v>
      </c>
      <c r="P11725" s="4" t="b">
        <v>1</v>
      </c>
      <c r="Q11725" s="4" t="b">
        <v>1</v>
      </c>
      <c r="R11725" s="4" t="s">
        <v>39</v>
      </c>
      <c r="S11725" s="4">
        <v>5.33964720719075</v>
      </c>
      <c r="T11725" s="4">
        <v>-8.0541888899624E9</v>
      </c>
    </row>
    <row r="11726" ht="12.75" customHeight="1">
      <c r="A11726" s="8" t="str">
        <f t="shared" si="1"/>
        <v>Ukraine2001</v>
      </c>
      <c r="B11726" s="4" t="s">
        <v>180</v>
      </c>
      <c r="C11726" s="4">
        <v>2001.0</v>
      </c>
      <c r="D11726" s="4">
        <v>8.8000000000001</v>
      </c>
      <c r="E11726" s="4">
        <v>-4.06975305822289E8</v>
      </c>
      <c r="F11726" s="4">
        <v>1.324E9</v>
      </c>
      <c r="G11726" s="4">
        <v>3.93095809832282E10</v>
      </c>
      <c r="H11726" s="4">
        <v>33.6450874247696</v>
      </c>
      <c r="I11726" s="4">
        <v>36.6764646689289</v>
      </c>
      <c r="J11726" s="4">
        <f t="shared" si="2"/>
        <v>1322574288812</v>
      </c>
      <c r="K11726" s="5">
        <f t="shared" si="3"/>
        <v>1441736458082</v>
      </c>
      <c r="L11726" s="5">
        <f t="shared" si="4"/>
        <v>119162169270</v>
      </c>
      <c r="M11726" s="5">
        <f t="shared" si="5"/>
        <v>3.031377244</v>
      </c>
      <c r="N11726" s="4" t="b">
        <v>0</v>
      </c>
      <c r="O11726" s="4" t="b">
        <v>1</v>
      </c>
      <c r="P11726" s="4" t="b">
        <v>1</v>
      </c>
      <c r="Q11726" s="4" t="b">
        <v>0</v>
      </c>
      <c r="R11726" s="4" t="s">
        <v>39</v>
      </c>
      <c r="S11726" s="4">
        <v>8.80000000367222</v>
      </c>
      <c r="T11726" s="4">
        <v>-4.64658262881509E9</v>
      </c>
    </row>
    <row r="11727" ht="12.75" customHeight="1">
      <c r="A11727" s="8" t="str">
        <f t="shared" si="1"/>
        <v>Ukraine2000</v>
      </c>
      <c r="B11727" s="4" t="s">
        <v>180</v>
      </c>
      <c r="C11727" s="4">
        <v>2000.0</v>
      </c>
      <c r="D11727" s="4">
        <v>5.90000000000023</v>
      </c>
      <c r="E11727" s="4">
        <v>-5.74112514676641E7</v>
      </c>
      <c r="F11727" s="4">
        <v>1.342E9</v>
      </c>
      <c r="G11727" s="4">
        <v>3.23750819511418E10</v>
      </c>
      <c r="H11727" s="4">
        <v>32.2785017816179</v>
      </c>
      <c r="I11727" s="4">
        <v>35.4647690522798</v>
      </c>
      <c r="J11727" s="4">
        <f t="shared" si="2"/>
        <v>1045019140440</v>
      </c>
      <c r="K11727" s="5">
        <f t="shared" si="3"/>
        <v>1148174804446</v>
      </c>
      <c r="L11727" s="5">
        <f t="shared" si="4"/>
        <v>103155664006</v>
      </c>
      <c r="M11727" s="5">
        <f t="shared" si="5"/>
        <v>3.186267271</v>
      </c>
      <c r="N11727" s="4" t="b">
        <v>0</v>
      </c>
      <c r="O11727" s="4" t="b">
        <v>0</v>
      </c>
      <c r="P11727" s="4" t="b">
        <v>1</v>
      </c>
      <c r="Q11727" s="4" t="b">
        <v>0</v>
      </c>
      <c r="R11727" s="4" t="s">
        <v>39</v>
      </c>
      <c r="S11727" s="4">
        <v>5.90000000024899</v>
      </c>
      <c r="T11727" s="4">
        <v>-6.9344990320864E9</v>
      </c>
    </row>
    <row r="11728" ht="12.75" customHeight="1">
      <c r="A11728" s="8" t="str">
        <f t="shared" si="1"/>
        <v>Ukraine1999</v>
      </c>
      <c r="B11728" s="4" t="s">
        <v>180</v>
      </c>
      <c r="C11728" s="4">
        <v>1999.0</v>
      </c>
      <c r="D11728" s="4">
        <v>-0.200000000000328</v>
      </c>
      <c r="E11728" s="4">
        <v>2.2873746303935E9</v>
      </c>
      <c r="F11728" s="4">
        <v>1.658E9</v>
      </c>
      <c r="G11728" s="4">
        <v>3.15806421024386E10</v>
      </c>
      <c r="H11728" s="4">
        <v>30.8033566527658</v>
      </c>
      <c r="I11728" s="4">
        <v>25.8488982908059</v>
      </c>
      <c r="J11728" s="4">
        <f t="shared" si="2"/>
        <v>972789782005</v>
      </c>
      <c r="K11728" s="5">
        <f t="shared" si="3"/>
        <v>816324805664</v>
      </c>
      <c r="L11728" s="5">
        <f t="shared" si="4"/>
        <v>-156464976340</v>
      </c>
      <c r="M11728" s="5">
        <f t="shared" si="5"/>
        <v>-4.954458362</v>
      </c>
      <c r="N11728" s="4" t="b">
        <v>1</v>
      </c>
      <c r="O11728" s="4" t="b">
        <v>1</v>
      </c>
      <c r="P11728" s="4" t="b">
        <v>0</v>
      </c>
      <c r="Q11728" s="4" t="b">
        <v>0</v>
      </c>
      <c r="R11728" s="4" t="s">
        <v>39</v>
      </c>
      <c r="S11728" s="4">
        <v>-0.200000000106499</v>
      </c>
      <c r="T11728" s="4">
        <v>-7.94439848703201E8</v>
      </c>
    </row>
    <row r="11729" ht="12.75" customHeight="1">
      <c r="A11729" s="8" t="str">
        <f t="shared" si="1"/>
        <v>Ukraine1998</v>
      </c>
      <c r="B11729" s="4" t="s">
        <v>180</v>
      </c>
      <c r="C11729" s="4">
        <v>1998.0</v>
      </c>
      <c r="D11729" s="4">
        <v>-1.89999999999968</v>
      </c>
      <c r="E11729" s="4">
        <v>-1.71313213030212E8</v>
      </c>
      <c r="F11729" s="4">
        <v>-1.296E9</v>
      </c>
      <c r="G11729" s="4">
        <v>4.18825290445491E10</v>
      </c>
      <c r="H11729" s="4">
        <v>34.3978625408588</v>
      </c>
      <c r="I11729" s="4">
        <v>37.0858228047799</v>
      </c>
      <c r="J11729" s="4">
        <f t="shared" si="2"/>
        <v>1440669476938</v>
      </c>
      <c r="K11729" s="5">
        <f t="shared" si="3"/>
        <v>1553248050762</v>
      </c>
      <c r="L11729" s="5">
        <f t="shared" si="4"/>
        <v>112578573824</v>
      </c>
      <c r="M11729" s="5">
        <f t="shared" si="5"/>
        <v>2.687960264</v>
      </c>
      <c r="N11729" s="4" t="b">
        <v>1</v>
      </c>
      <c r="O11729" s="4" t="b">
        <v>1</v>
      </c>
      <c r="P11729" s="4" t="b">
        <v>0</v>
      </c>
      <c r="Q11729" s="4" t="b">
        <v>0</v>
      </c>
      <c r="R11729" s="4" t="s">
        <v>39</v>
      </c>
      <c r="S11729" s="4">
        <v>-1.90000000214164</v>
      </c>
      <c r="T11729" s="4">
        <v>1.03018869421105E10</v>
      </c>
    </row>
    <row r="11730" ht="12.75" customHeight="1">
      <c r="A11730" s="8" t="str">
        <f t="shared" si="1"/>
        <v>Ukraine1997</v>
      </c>
      <c r="B11730" s="4" t="s">
        <v>180</v>
      </c>
      <c r="C11730" s="4">
        <v>1997.0</v>
      </c>
      <c r="D11730" s="4">
        <v>-2.99999999999992</v>
      </c>
      <c r="E11730" s="4">
        <v>-1.81802452296061E9</v>
      </c>
      <c r="F11730" s="4">
        <v>-1.335E9</v>
      </c>
      <c r="G11730" s="4">
        <v>5.01515226120082E10</v>
      </c>
      <c r="H11730" s="4">
        <v>35.4437143968639</v>
      </c>
      <c r="I11730" s="4">
        <v>40.8176282290937</v>
      </c>
      <c r="J11730" s="4">
        <f t="shared" si="2"/>
        <v>1777556244028</v>
      </c>
      <c r="K11730" s="5">
        <f t="shared" si="3"/>
        <v>2047066205100</v>
      </c>
      <c r="L11730" s="5">
        <f t="shared" si="4"/>
        <v>269509961072</v>
      </c>
      <c r="M11730" s="5">
        <f t="shared" si="5"/>
        <v>5.373913832</v>
      </c>
      <c r="N11730" s="4" t="b">
        <v>1</v>
      </c>
      <c r="O11730" s="4" t="b">
        <v>1</v>
      </c>
      <c r="P11730" s="4" t="b">
        <v>0</v>
      </c>
      <c r="Q11730" s="4" t="b">
        <v>0</v>
      </c>
      <c r="R11730" s="4" t="s">
        <v>39</v>
      </c>
      <c r="S11730" s="4">
        <v>-2.99999999842365</v>
      </c>
      <c r="T11730" s="4">
        <v>8.26899356745909E9</v>
      </c>
    </row>
    <row r="11731" ht="12.75" customHeight="1">
      <c r="A11731" s="8" t="str">
        <f t="shared" si="1"/>
        <v>Ukraine1996</v>
      </c>
      <c r="B11731" s="4" t="s">
        <v>180</v>
      </c>
      <c r="C11731" s="4">
        <v>1996.0</v>
      </c>
      <c r="D11731" s="4">
        <v>-10.0000000000001</v>
      </c>
      <c r="E11731" s="4">
        <v>-7.01248304922879E8</v>
      </c>
      <c r="F11731" s="4">
        <v>-1.184E9</v>
      </c>
      <c r="G11731" s="4">
        <v>4.45588417623667E10</v>
      </c>
      <c r="H11731" s="4">
        <v>33.8014189694753</v>
      </c>
      <c r="I11731" s="4">
        <v>36.894692996892</v>
      </c>
      <c r="J11731" s="4">
        <f t="shared" si="2"/>
        <v>1506152079204</v>
      </c>
      <c r="K11731" s="5">
        <f t="shared" si="3"/>
        <v>1643984787120</v>
      </c>
      <c r="L11731" s="5">
        <f t="shared" si="4"/>
        <v>137832707915</v>
      </c>
      <c r="M11731" s="5">
        <f t="shared" si="5"/>
        <v>3.093274027</v>
      </c>
      <c r="N11731" s="4" t="b">
        <v>1</v>
      </c>
      <c r="O11731" s="4" t="b">
        <v>1</v>
      </c>
      <c r="P11731" s="4" t="b">
        <v>0</v>
      </c>
      <c r="Q11731" s="4" t="b">
        <v>0</v>
      </c>
      <c r="R11731" s="4" t="s">
        <v>39</v>
      </c>
      <c r="S11731" s="4">
        <v>-10.0</v>
      </c>
      <c r="T11731" s="4">
        <v>-5.5926808496415E9</v>
      </c>
    </row>
    <row r="11732" ht="12.75" customHeight="1">
      <c r="A11732" s="8" t="str">
        <f t="shared" si="1"/>
        <v>Ukraine1995</v>
      </c>
      <c r="B11732" s="4" t="s">
        <v>180</v>
      </c>
      <c r="C11732" s="4">
        <v>1995.0</v>
      </c>
      <c r="D11732" s="4">
        <v>-12.2000000000001</v>
      </c>
      <c r="E11732" s="4">
        <v>-1.56661427042863E9</v>
      </c>
      <c r="F11732" s="4">
        <v>-1.152E9</v>
      </c>
      <c r="G11732" s="4">
        <v>4.82138676474523E10</v>
      </c>
      <c r="H11732" s="4">
        <v>36.5688390352662</v>
      </c>
      <c r="I11732" s="4">
        <v>41.290259614948</v>
      </c>
      <c r="J11732" s="4">
        <f t="shared" si="2"/>
        <v>1763125165267</v>
      </c>
      <c r="K11732" s="5">
        <f t="shared" si="3"/>
        <v>1990763112204</v>
      </c>
      <c r="L11732" s="5">
        <f t="shared" si="4"/>
        <v>227637946937</v>
      </c>
      <c r="M11732" s="5">
        <f t="shared" si="5"/>
        <v>4.72142058</v>
      </c>
      <c r="N11732" s="4" t="b">
        <v>1</v>
      </c>
      <c r="O11732" s="4" t="b">
        <v>1</v>
      </c>
      <c r="P11732" s="4" t="b">
        <v>0</v>
      </c>
      <c r="Q11732" s="4" t="b">
        <v>0</v>
      </c>
      <c r="R11732" s="4" t="s">
        <v>39</v>
      </c>
      <c r="S11732" s="4">
        <v>-12.2000000007385</v>
      </c>
      <c r="T11732" s="4">
        <v>3.6550258850856E9</v>
      </c>
    </row>
    <row r="11733" ht="12.75" customHeight="1">
      <c r="A11733" s="8" t="str">
        <f t="shared" si="1"/>
        <v>Ukraine1994</v>
      </c>
      <c r="B11733" s="4" t="s">
        <v>180</v>
      </c>
      <c r="C11733" s="4">
        <v>1994.0</v>
      </c>
      <c r="D11733" s="4">
        <v>-22.9000000000001</v>
      </c>
      <c r="E11733" s="4" t="s">
        <v>39</v>
      </c>
      <c r="F11733" s="4">
        <v>-1.163E9</v>
      </c>
      <c r="G11733" s="4">
        <v>5.25495534030304E10</v>
      </c>
      <c r="H11733" s="4" t="s">
        <v>39</v>
      </c>
      <c r="I11733" s="4" t="s">
        <v>39</v>
      </c>
      <c r="J11733" s="4" t="str">
        <f t="shared" si="2"/>
        <v>#VALUE!</v>
      </c>
      <c r="K11733" s="5" t="str">
        <f t="shared" si="3"/>
        <v>#VALUE!</v>
      </c>
      <c r="L11733" s="5" t="str">
        <f t="shared" si="4"/>
        <v>#VALUE!</v>
      </c>
      <c r="M11733" s="5" t="str">
        <f t="shared" si="5"/>
        <v>#VALUE!</v>
      </c>
      <c r="N11733" s="4" t="b">
        <v>1</v>
      </c>
      <c r="O11733" s="4" t="b">
        <v>1</v>
      </c>
      <c r="P11733" s="4" t="b">
        <v>0</v>
      </c>
      <c r="Q11733" s="4" t="b">
        <v>0</v>
      </c>
      <c r="R11733" s="4" t="s">
        <v>39</v>
      </c>
      <c r="S11733" s="4">
        <v>-22.8999999992283</v>
      </c>
      <c r="T11733" s="4">
        <v>4.3356857555781E9</v>
      </c>
    </row>
    <row r="11734" ht="12.75" customHeight="1">
      <c r="A11734" s="8" t="str">
        <f t="shared" si="1"/>
        <v>Ukraine1993</v>
      </c>
      <c r="B11734" s="4" t="s">
        <v>180</v>
      </c>
      <c r="C11734" s="4">
        <v>1993.0</v>
      </c>
      <c r="D11734" s="4">
        <v>-14.1999999999998</v>
      </c>
      <c r="E11734" s="4" t="s">
        <v>39</v>
      </c>
      <c r="F11734" s="4" t="s">
        <v>39</v>
      </c>
      <c r="G11734" s="4">
        <v>6.56485599030571E10</v>
      </c>
      <c r="H11734" s="4" t="s">
        <v>39</v>
      </c>
      <c r="I11734" s="4" t="s">
        <v>39</v>
      </c>
      <c r="J11734" s="4" t="str">
        <f t="shared" si="2"/>
        <v>#VALUE!</v>
      </c>
      <c r="K11734" s="5" t="str">
        <f t="shared" si="3"/>
        <v>#VALUE!</v>
      </c>
      <c r="L11734" s="5" t="str">
        <f t="shared" si="4"/>
        <v>#VALUE!</v>
      </c>
      <c r="M11734" s="5" t="str">
        <f t="shared" si="5"/>
        <v>#VALUE!</v>
      </c>
      <c r="N11734" s="4" t="b">
        <v>1</v>
      </c>
      <c r="O11734" s="4" t="b">
        <v>1</v>
      </c>
      <c r="P11734" s="4" t="b">
        <v>0</v>
      </c>
      <c r="Q11734" s="4" t="b">
        <v>0</v>
      </c>
      <c r="R11734" s="4" t="s">
        <v>39</v>
      </c>
      <c r="S11734" s="4">
        <v>-14.1999999993643</v>
      </c>
      <c r="T11734" s="4">
        <v>1.30990065000266E10</v>
      </c>
    </row>
    <row r="11735" ht="12.75" customHeight="1">
      <c r="A11735" s="8" t="str">
        <f t="shared" si="1"/>
        <v>Ukraine1992</v>
      </c>
      <c r="B11735" s="4" t="s">
        <v>180</v>
      </c>
      <c r="C11735" s="4">
        <v>1992.0</v>
      </c>
      <c r="D11735" s="4">
        <v>-9.9000000000001</v>
      </c>
      <c r="E11735" s="4" t="s">
        <v>39</v>
      </c>
      <c r="F11735" s="4" t="s">
        <v>39</v>
      </c>
      <c r="G11735" s="4">
        <v>7.39459083837046E10</v>
      </c>
      <c r="H11735" s="4" t="s">
        <v>39</v>
      </c>
      <c r="I11735" s="4" t="s">
        <v>39</v>
      </c>
      <c r="J11735" s="4" t="str">
        <f t="shared" si="2"/>
        <v>#VALUE!</v>
      </c>
      <c r="K11735" s="5" t="str">
        <f t="shared" si="3"/>
        <v>#VALUE!</v>
      </c>
      <c r="L11735" s="5" t="str">
        <f t="shared" si="4"/>
        <v>#VALUE!</v>
      </c>
      <c r="M11735" s="5" t="str">
        <f t="shared" si="5"/>
        <v>#VALUE!</v>
      </c>
      <c r="N11735" s="4" t="b">
        <v>1</v>
      </c>
      <c r="O11735" s="4" t="b">
        <v>1</v>
      </c>
      <c r="P11735" s="4" t="b">
        <v>0</v>
      </c>
      <c r="Q11735" s="4" t="b">
        <v>0</v>
      </c>
      <c r="R11735" s="4" t="s">
        <v>39</v>
      </c>
      <c r="S11735" s="4">
        <v>-9.90000000204168</v>
      </c>
      <c r="T11735" s="4">
        <v>8.2973484806475E9</v>
      </c>
    </row>
    <row r="11736" ht="12.75" customHeight="1">
      <c r="A11736" s="8" t="str">
        <f t="shared" si="1"/>
        <v>Ukraine1991</v>
      </c>
      <c r="B11736" s="4" t="s">
        <v>180</v>
      </c>
      <c r="C11736" s="4">
        <v>1991.0</v>
      </c>
      <c r="D11736" s="4" t="s">
        <v>39</v>
      </c>
      <c r="E11736" s="4" t="s">
        <v>39</v>
      </c>
      <c r="F11736" s="4" t="s">
        <v>39</v>
      </c>
      <c r="G11736" s="4">
        <v>7.73507339824458E10</v>
      </c>
      <c r="H11736" s="4" t="s">
        <v>39</v>
      </c>
      <c r="I11736" s="4" t="s">
        <v>39</v>
      </c>
      <c r="J11736" s="4" t="str">
        <f t="shared" si="2"/>
        <v>#VALUE!</v>
      </c>
      <c r="K11736" s="5" t="str">
        <f t="shared" si="3"/>
        <v>#VALUE!</v>
      </c>
      <c r="L11736" s="5" t="str">
        <f t="shared" si="4"/>
        <v>#VALUE!</v>
      </c>
      <c r="M11736" s="5" t="str">
        <f t="shared" si="5"/>
        <v>#VALUE!</v>
      </c>
      <c r="N11736" s="4" t="b">
        <v>1</v>
      </c>
      <c r="O11736" s="4" t="b">
        <v>1</v>
      </c>
      <c r="P11736" s="4" t="s">
        <v>39</v>
      </c>
      <c r="Q11736" s="4" t="b">
        <v>0</v>
      </c>
      <c r="R11736" s="4" t="s">
        <v>39</v>
      </c>
      <c r="S11736" s="4">
        <v>-8.6999999997216</v>
      </c>
      <c r="T11736" s="4">
        <v>3.40482559874119E9</v>
      </c>
    </row>
    <row r="11737" ht="12.75" customHeight="1">
      <c r="A11737" s="8" t="str">
        <f t="shared" si="1"/>
        <v>Ukraine1990</v>
      </c>
      <c r="B11737" s="4" t="s">
        <v>180</v>
      </c>
      <c r="C11737" s="4">
        <v>1990.0</v>
      </c>
      <c r="D11737" s="4" t="s">
        <v>39</v>
      </c>
      <c r="E11737" s="4" t="s">
        <v>39</v>
      </c>
      <c r="F11737" s="4" t="s">
        <v>39</v>
      </c>
      <c r="G11737" s="4">
        <v>8.13935584234406E10</v>
      </c>
      <c r="H11737" s="4" t="s">
        <v>39</v>
      </c>
      <c r="I11737" s="4" t="s">
        <v>39</v>
      </c>
      <c r="J11737" s="4" t="str">
        <f t="shared" si="2"/>
        <v>#VALUE!</v>
      </c>
      <c r="K11737" s="5" t="str">
        <f t="shared" si="3"/>
        <v>#VALUE!</v>
      </c>
      <c r="L11737" s="5" t="str">
        <f t="shared" si="4"/>
        <v>#VALUE!</v>
      </c>
      <c r="M11737" s="5" t="str">
        <f t="shared" si="5"/>
        <v>#VALUE!</v>
      </c>
      <c r="N11737" s="4" t="s">
        <v>39</v>
      </c>
      <c r="O11737" s="4" t="s">
        <v>39</v>
      </c>
      <c r="P11737" s="4" t="s">
        <v>39</v>
      </c>
      <c r="Q11737" s="4" t="s">
        <v>39</v>
      </c>
      <c r="R11737" s="4" t="s">
        <v>39</v>
      </c>
      <c r="S11737" s="4">
        <v>-6.34523512831163</v>
      </c>
      <c r="T11737" s="4">
        <v>4.04282444099479E9</v>
      </c>
    </row>
    <row r="11738" ht="12.75" customHeight="1">
      <c r="A11738" s="8" t="str">
        <f t="shared" si="1"/>
        <v>Ukraine1989</v>
      </c>
      <c r="B11738" s="4" t="s">
        <v>180</v>
      </c>
      <c r="C11738" s="4">
        <v>1989.0</v>
      </c>
      <c r="D11738" s="4" t="s">
        <v>39</v>
      </c>
      <c r="E11738" s="4" t="s">
        <v>39</v>
      </c>
      <c r="F11738" s="4" t="s">
        <v>39</v>
      </c>
      <c r="G11738" s="4">
        <v>8.27091610991244E10</v>
      </c>
      <c r="H11738" s="4" t="s">
        <v>39</v>
      </c>
      <c r="I11738" s="4" t="s">
        <v>39</v>
      </c>
      <c r="J11738" s="4" t="str">
        <f t="shared" si="2"/>
        <v>#VALUE!</v>
      </c>
      <c r="K11738" s="5" t="str">
        <f t="shared" si="3"/>
        <v>#VALUE!</v>
      </c>
      <c r="L11738" s="5" t="str">
        <f t="shared" si="4"/>
        <v>#VALUE!</v>
      </c>
      <c r="M11738" s="5" t="str">
        <f t="shared" si="5"/>
        <v>#VALUE!</v>
      </c>
      <c r="N11738" s="4" t="s">
        <v>39</v>
      </c>
      <c r="O11738" s="4" t="s">
        <v>39</v>
      </c>
      <c r="P11738" s="4" t="s">
        <v>39</v>
      </c>
      <c r="Q11738" s="4" t="s">
        <v>39</v>
      </c>
      <c r="R11738" s="4" t="s">
        <v>39</v>
      </c>
      <c r="S11738" s="4">
        <v>3.87310321162344</v>
      </c>
      <c r="T11738" s="4">
        <v>1.3156026756838E9</v>
      </c>
    </row>
    <row r="11739" ht="12.75" customHeight="1">
      <c r="A11739" s="8" t="str">
        <f t="shared" si="1"/>
        <v>Ukraine1988</v>
      </c>
      <c r="B11739" s="4" t="s">
        <v>180</v>
      </c>
      <c r="C11739" s="4">
        <v>1988.0</v>
      </c>
      <c r="D11739" s="4" t="s">
        <v>39</v>
      </c>
      <c r="E11739" s="4" t="s">
        <v>39</v>
      </c>
      <c r="F11739" s="4" t="s">
        <v>39</v>
      </c>
      <c r="G11739" s="4">
        <v>7.47035179026642E10</v>
      </c>
      <c r="H11739" s="4" t="s">
        <v>39</v>
      </c>
      <c r="I11739" s="4" t="s">
        <v>39</v>
      </c>
      <c r="J11739" s="4" t="str">
        <f t="shared" si="2"/>
        <v>#VALUE!</v>
      </c>
      <c r="K11739" s="5" t="str">
        <f t="shared" si="3"/>
        <v>#VALUE!</v>
      </c>
      <c r="L11739" s="5" t="str">
        <f t="shared" si="4"/>
        <v>#VALUE!</v>
      </c>
      <c r="M11739" s="5" t="str">
        <f t="shared" si="5"/>
        <v>#VALUE!</v>
      </c>
      <c r="N11739" s="4" t="s">
        <v>39</v>
      </c>
      <c r="O11739" s="4" t="s">
        <v>39</v>
      </c>
      <c r="P11739" s="4" t="s">
        <v>39</v>
      </c>
      <c r="Q11739" s="4" t="s">
        <v>39</v>
      </c>
      <c r="R11739" s="4" t="s">
        <v>39</v>
      </c>
      <c r="S11739" s="4">
        <v>2.56646326960379</v>
      </c>
      <c r="T11739" s="4">
        <v>-8.0056431964602E9</v>
      </c>
    </row>
    <row r="11740" ht="12.75" customHeight="1">
      <c r="A11740" s="8" t="str">
        <f t="shared" si="1"/>
        <v>Ukraine1987</v>
      </c>
      <c r="B11740" s="4" t="s">
        <v>180</v>
      </c>
      <c r="C11740" s="4">
        <v>1987.0</v>
      </c>
      <c r="D11740" s="4" t="s">
        <v>39</v>
      </c>
      <c r="E11740" s="4" t="s">
        <v>39</v>
      </c>
      <c r="F11740" s="4" t="s">
        <v>39</v>
      </c>
      <c r="G11740" s="4">
        <v>6.40876940382333E10</v>
      </c>
      <c r="H11740" s="4" t="s">
        <v>39</v>
      </c>
      <c r="I11740" s="4" t="s">
        <v>39</v>
      </c>
      <c r="J11740" s="4" t="str">
        <f t="shared" si="2"/>
        <v>#VALUE!</v>
      </c>
      <c r="K11740" s="5" t="str">
        <f t="shared" si="3"/>
        <v>#VALUE!</v>
      </c>
      <c r="L11740" s="5" t="str">
        <f t="shared" si="4"/>
        <v>#VALUE!</v>
      </c>
      <c r="M11740" s="5" t="str">
        <f t="shared" si="5"/>
        <v>#VALUE!</v>
      </c>
      <c r="N11740" s="4" t="s">
        <v>39</v>
      </c>
      <c r="O11740" s="4" t="s">
        <v>39</v>
      </c>
      <c r="P11740" s="4" t="s">
        <v>39</v>
      </c>
      <c r="Q11740" s="4" t="s">
        <v>39</v>
      </c>
      <c r="R11740" s="4" t="s">
        <v>39</v>
      </c>
      <c r="S11740" s="4" t="s">
        <v>39</v>
      </c>
      <c r="T11740" s="4">
        <v>-1.06158238644309E10</v>
      </c>
    </row>
    <row r="11741" ht="12.75" customHeight="1">
      <c r="A11741" s="8" t="str">
        <f t="shared" si="1"/>
        <v>United Arab Emirates2022</v>
      </c>
      <c r="B11741" s="4" t="s">
        <v>181</v>
      </c>
      <c r="C11741" s="4">
        <v>2022.0</v>
      </c>
      <c r="D11741" s="4" t="s">
        <v>39</v>
      </c>
      <c r="E11741" s="4" t="s">
        <v>39</v>
      </c>
      <c r="F11741" s="4" t="s">
        <v>39</v>
      </c>
      <c r="G11741" s="4">
        <v>5.07534921715453E11</v>
      </c>
      <c r="H11741" s="4" t="s">
        <v>39</v>
      </c>
      <c r="I11741" s="4" t="s">
        <v>39</v>
      </c>
      <c r="J11741" s="4" t="str">
        <f t="shared" si="2"/>
        <v>#VALUE!</v>
      </c>
      <c r="K11741" s="5" t="str">
        <f t="shared" si="3"/>
        <v>#VALUE!</v>
      </c>
      <c r="L11741" s="5" t="str">
        <f t="shared" si="4"/>
        <v>#VALUE!</v>
      </c>
      <c r="M11741" s="5" t="str">
        <f t="shared" si="5"/>
        <v>#VALUE!</v>
      </c>
      <c r="N11741" s="4" t="s">
        <v>39</v>
      </c>
      <c r="O11741" s="4" t="s">
        <v>39</v>
      </c>
      <c r="P11741" s="4" t="s">
        <v>39</v>
      </c>
      <c r="Q11741" s="4" t="s">
        <v>39</v>
      </c>
      <c r="R11741" s="4" t="s">
        <v>39</v>
      </c>
      <c r="S11741" s="4">
        <v>7.41110320184745</v>
      </c>
      <c r="T11741" s="4" t="s">
        <v>39</v>
      </c>
    </row>
    <row r="11742" ht="12.75" customHeight="1">
      <c r="A11742" s="8" t="str">
        <f t="shared" si="1"/>
        <v>United Arab Emirates2021</v>
      </c>
      <c r="B11742" s="4" t="s">
        <v>181</v>
      </c>
      <c r="C11742" s="4">
        <v>2021.0</v>
      </c>
      <c r="D11742" s="4">
        <v>3.80001223030781</v>
      </c>
      <c r="E11742" s="4">
        <v>1.07568616338988E10</v>
      </c>
      <c r="F11742" s="4" t="s">
        <v>39</v>
      </c>
      <c r="G11742" s="4">
        <v>4.15021590687543E11</v>
      </c>
      <c r="H11742" s="4">
        <v>31.0381479396267</v>
      </c>
      <c r="I11742" s="4">
        <v>28.8959693777041</v>
      </c>
      <c r="J11742" s="4">
        <f t="shared" si="2"/>
        <v>12881501529899</v>
      </c>
      <c r="K11742" s="5">
        <f t="shared" si="3"/>
        <v>11992451175593</v>
      </c>
      <c r="L11742" s="5">
        <f t="shared" si="4"/>
        <v>-889050354306</v>
      </c>
      <c r="M11742" s="5">
        <f t="shared" si="5"/>
        <v>-2.142178562</v>
      </c>
      <c r="N11742" s="4" t="s">
        <v>39</v>
      </c>
      <c r="O11742" s="4" t="s">
        <v>39</v>
      </c>
      <c r="P11742" s="4" t="s">
        <v>39</v>
      </c>
      <c r="Q11742" s="4" t="s">
        <v>39</v>
      </c>
      <c r="R11742" s="4" t="s">
        <v>39</v>
      </c>
      <c r="S11742" s="4">
        <v>3.91629607562494</v>
      </c>
      <c r="T11742" s="4">
        <v>-9.25133310279099E10</v>
      </c>
    </row>
    <row r="11743" ht="12.75" customHeight="1">
      <c r="A11743" s="8" t="str">
        <f t="shared" si="1"/>
        <v>United Arab Emirates2020</v>
      </c>
      <c r="B11743" s="4" t="s">
        <v>181</v>
      </c>
      <c r="C11743" s="4">
        <v>2020.0</v>
      </c>
      <c r="D11743" s="4">
        <v>-4.79999735380605</v>
      </c>
      <c r="E11743" s="4">
        <v>-1.71270395059134E10</v>
      </c>
      <c r="F11743" s="4" t="s">
        <v>39</v>
      </c>
      <c r="G11743" s="4">
        <v>3.49473015330157E11</v>
      </c>
      <c r="H11743" s="4">
        <v>27.9120278580909</v>
      </c>
      <c r="I11743" s="4">
        <v>33.1032551725673</v>
      </c>
      <c r="J11743" s="4">
        <f t="shared" si="2"/>
        <v>9754500539546</v>
      </c>
      <c r="K11743" s="5">
        <f t="shared" si="3"/>
        <v>11568694402401</v>
      </c>
      <c r="L11743" s="5">
        <f t="shared" si="4"/>
        <v>1814193862854</v>
      </c>
      <c r="M11743" s="5">
        <f t="shared" si="5"/>
        <v>5.191227314</v>
      </c>
      <c r="N11743" s="4" t="b">
        <v>1</v>
      </c>
      <c r="O11743" s="4" t="b">
        <v>1</v>
      </c>
      <c r="P11743" s="4" t="b">
        <v>0</v>
      </c>
      <c r="Q11743" s="4" t="s">
        <v>39</v>
      </c>
      <c r="R11743" s="4" t="s">
        <v>39</v>
      </c>
      <c r="S11743" s="4">
        <v>-4.95705243303316</v>
      </c>
      <c r="T11743" s="4">
        <v>-6.5548575357386E10</v>
      </c>
    </row>
    <row r="11744" ht="12.75" customHeight="1">
      <c r="A11744" s="8" t="str">
        <f t="shared" si="1"/>
        <v>United Arab Emirates2019</v>
      </c>
      <c r="B11744" s="4" t="s">
        <v>181</v>
      </c>
      <c r="C11744" s="4">
        <v>2019.0</v>
      </c>
      <c r="D11744" s="4">
        <v>3.41155761946232</v>
      </c>
      <c r="E11744" s="4">
        <v>3.11356817941619E9</v>
      </c>
      <c r="F11744" s="4" t="s">
        <v>39</v>
      </c>
      <c r="G11744" s="4">
        <v>4.17989721742682E11</v>
      </c>
      <c r="H11744" s="4">
        <v>30.7321710141598</v>
      </c>
      <c r="I11744" s="4">
        <v>30.2962230065578</v>
      </c>
      <c r="J11744" s="4">
        <f t="shared" si="2"/>
        <v>12845731610757</v>
      </c>
      <c r="K11744" s="5">
        <f t="shared" si="3"/>
        <v>12663509824365</v>
      </c>
      <c r="L11744" s="5">
        <f t="shared" si="4"/>
        <v>-182221786392</v>
      </c>
      <c r="M11744" s="5">
        <f t="shared" si="5"/>
        <v>-0.4359480076</v>
      </c>
      <c r="N11744" s="4" t="b">
        <v>1</v>
      </c>
      <c r="O11744" s="4" t="b">
        <v>1</v>
      </c>
      <c r="P11744" s="4" t="b">
        <v>0</v>
      </c>
      <c r="Q11744" s="4" t="b">
        <v>0</v>
      </c>
      <c r="R11744" s="4" t="s">
        <v>39</v>
      </c>
      <c r="S11744" s="4">
        <v>1.10834813453296</v>
      </c>
      <c r="T11744" s="4">
        <v>6.8516706412525E10</v>
      </c>
    </row>
    <row r="11745" ht="12.75" customHeight="1">
      <c r="A11745" s="8" t="str">
        <f t="shared" si="1"/>
        <v>United Arab Emirates2018</v>
      </c>
      <c r="B11745" s="4" t="s">
        <v>181</v>
      </c>
      <c r="C11745" s="4">
        <v>2018.0</v>
      </c>
      <c r="D11745" s="4">
        <v>1.18985233453486</v>
      </c>
      <c r="E11745" s="4">
        <v>6.05395400111634E9</v>
      </c>
      <c r="F11745" s="4" t="s">
        <v>39</v>
      </c>
      <c r="G11745" s="4">
        <v>4.27049432157931E11</v>
      </c>
      <c r="H11745" s="4">
        <v>30.0245365842153</v>
      </c>
      <c r="I11745" s="4">
        <v>28.9024658435365</v>
      </c>
      <c r="J11745" s="4">
        <f t="shared" si="2"/>
        <v>12821961299094</v>
      </c>
      <c r="K11745" s="5">
        <f t="shared" si="3"/>
        <v>12342781626446</v>
      </c>
      <c r="L11745" s="5">
        <f t="shared" si="4"/>
        <v>-479179672648</v>
      </c>
      <c r="M11745" s="5">
        <f t="shared" si="5"/>
        <v>-1.122070741</v>
      </c>
      <c r="N11745" s="4" t="b">
        <v>0</v>
      </c>
      <c r="O11745" s="4" t="b">
        <v>0</v>
      </c>
      <c r="P11745" s="4" t="b">
        <v>0</v>
      </c>
      <c r="Q11745" s="4" t="b">
        <v>1</v>
      </c>
      <c r="R11745" s="4" t="s">
        <v>39</v>
      </c>
      <c r="S11745" s="4">
        <v>1.31391388153578</v>
      </c>
      <c r="T11745" s="4">
        <v>9.05971041524902E9</v>
      </c>
    </row>
    <row r="11746" ht="12.75" customHeight="1">
      <c r="A11746" s="8" t="str">
        <f t="shared" si="1"/>
        <v>United Arab Emirates2017</v>
      </c>
      <c r="B11746" s="4" t="s">
        <v>181</v>
      </c>
      <c r="C11746" s="4">
        <v>2017.0</v>
      </c>
      <c r="D11746" s="4">
        <v>2.37353983574016</v>
      </c>
      <c r="E11746" s="4">
        <v>-6.03143297544164E9</v>
      </c>
      <c r="F11746" s="4" t="s">
        <v>39</v>
      </c>
      <c r="G11746" s="4">
        <v>3.90516804029952E11</v>
      </c>
      <c r="H11746" s="4">
        <v>28.5574816567957</v>
      </c>
      <c r="I11746" s="4">
        <v>30.2378992318011</v>
      </c>
      <c r="J11746" s="4">
        <f t="shared" si="2"/>
        <v>11152176467756</v>
      </c>
      <c r="K11746" s="5">
        <f t="shared" si="3"/>
        <v>11808407768583</v>
      </c>
      <c r="L11746" s="5">
        <f t="shared" si="4"/>
        <v>656231300827</v>
      </c>
      <c r="M11746" s="5">
        <f t="shared" si="5"/>
        <v>1.680417575</v>
      </c>
      <c r="N11746" s="4" t="b">
        <v>0</v>
      </c>
      <c r="O11746" s="4" t="b">
        <v>0</v>
      </c>
      <c r="P11746" s="4" t="b">
        <v>1</v>
      </c>
      <c r="Q11746" s="4" t="b">
        <v>1</v>
      </c>
      <c r="R11746" s="4" t="s">
        <v>39</v>
      </c>
      <c r="S11746" s="4">
        <v>0.735068713941203</v>
      </c>
      <c r="T11746" s="4">
        <v>-3.6532628127979E10</v>
      </c>
    </row>
    <row r="11747" ht="12.75" customHeight="1">
      <c r="A11747" s="8" t="str">
        <f t="shared" si="1"/>
        <v>United Arab Emirates2016</v>
      </c>
      <c r="B11747" s="4" t="s">
        <v>181</v>
      </c>
      <c r="C11747" s="4">
        <v>2016.0</v>
      </c>
      <c r="D11747" s="4">
        <v>2.98423259045606</v>
      </c>
      <c r="E11747" s="4">
        <v>-9.85158624348769E9</v>
      </c>
      <c r="F11747" s="4" t="s">
        <v>39</v>
      </c>
      <c r="G11747" s="4">
        <v>3.69255326235534E11</v>
      </c>
      <c r="H11747" s="4">
        <v>28.8638218803483</v>
      </c>
      <c r="I11747" s="4">
        <v>31.683219739579</v>
      </c>
      <c r="J11747" s="4">
        <f t="shared" si="2"/>
        <v>10658119964832</v>
      </c>
      <c r="K11747" s="5">
        <f t="shared" si="3"/>
        <v>11699197641130</v>
      </c>
      <c r="L11747" s="5">
        <f t="shared" si="4"/>
        <v>1041077676298</v>
      </c>
      <c r="M11747" s="5">
        <f t="shared" si="5"/>
        <v>2.819397859</v>
      </c>
      <c r="N11747" s="4" t="b">
        <v>0</v>
      </c>
      <c r="O11747" s="4" t="b">
        <v>0</v>
      </c>
      <c r="P11747" s="4" t="b">
        <v>1</v>
      </c>
      <c r="Q11747" s="4" t="b">
        <v>1</v>
      </c>
      <c r="R11747" s="4" t="s">
        <v>39</v>
      </c>
      <c r="S11747" s="4">
        <v>5.56149075979933</v>
      </c>
      <c r="T11747" s="4">
        <v>-2.1261477794418E10</v>
      </c>
    </row>
    <row r="11748" ht="12.75" customHeight="1">
      <c r="A11748" s="8" t="str">
        <f t="shared" si="1"/>
        <v>United Arab Emirates2015</v>
      </c>
      <c r="B11748" s="4" t="s">
        <v>181</v>
      </c>
      <c r="C11748" s="4">
        <v>2015.0</v>
      </c>
      <c r="D11748" s="4">
        <v>5.06029491486176</v>
      </c>
      <c r="E11748" s="4">
        <v>-1.14798974796892E10</v>
      </c>
      <c r="F11748" s="4" t="s">
        <v>39</v>
      </c>
      <c r="G11748" s="4">
        <v>3.70275469571137E11</v>
      </c>
      <c r="H11748" s="4">
        <v>29.0471896494868</v>
      </c>
      <c r="I11748" s="4">
        <v>32.3597247541402</v>
      </c>
      <c r="J11748" s="4">
        <f t="shared" si="2"/>
        <v>10755461787186</v>
      </c>
      <c r="K11748" s="5">
        <f t="shared" si="3"/>
        <v>11982012278532</v>
      </c>
      <c r="L11748" s="5">
        <f t="shared" si="4"/>
        <v>1226550491346</v>
      </c>
      <c r="M11748" s="5">
        <f t="shared" si="5"/>
        <v>3.312535105</v>
      </c>
      <c r="N11748" s="4" t="b">
        <v>0</v>
      </c>
      <c r="O11748" s="4" t="b">
        <v>0</v>
      </c>
      <c r="P11748" s="4" t="b">
        <v>1</v>
      </c>
      <c r="Q11748" s="4" t="b">
        <v>1</v>
      </c>
      <c r="R11748" s="4" t="s">
        <v>39</v>
      </c>
      <c r="S11748" s="4">
        <v>6.78677287656618</v>
      </c>
      <c r="T11748" s="4">
        <v>1.02014333560302E9</v>
      </c>
    </row>
    <row r="11749" ht="12.75" customHeight="1">
      <c r="A11749" s="8" t="str">
        <f t="shared" si="1"/>
        <v>United Arab Emirates2014</v>
      </c>
      <c r="B11749" s="4" t="s">
        <v>181</v>
      </c>
      <c r="C11749" s="4">
        <v>2014.0</v>
      </c>
      <c r="D11749" s="4">
        <v>4.4101011378711</v>
      </c>
      <c r="E11749" s="4">
        <v>9.16862433433799E9</v>
      </c>
      <c r="F11749" s="4" t="s">
        <v>39</v>
      </c>
      <c r="G11749" s="4">
        <v>4.14105366752893E11</v>
      </c>
      <c r="H11749" s="4">
        <v>35.0662679803939</v>
      </c>
      <c r="I11749" s="4">
        <v>33.1274102844418</v>
      </c>
      <c r="J11749" s="4">
        <f t="shared" si="2"/>
        <v>14521129762676</v>
      </c>
      <c r="K11749" s="5">
        <f t="shared" si="3"/>
        <v>13718238385412</v>
      </c>
      <c r="L11749" s="5">
        <f t="shared" si="4"/>
        <v>-802891377264</v>
      </c>
      <c r="M11749" s="5">
        <f t="shared" si="5"/>
        <v>-1.938857696</v>
      </c>
      <c r="N11749" s="4" t="b">
        <v>0</v>
      </c>
      <c r="O11749" s="4" t="b">
        <v>0</v>
      </c>
      <c r="P11749" s="4" t="b">
        <v>1</v>
      </c>
      <c r="Q11749" s="4" t="b">
        <v>1</v>
      </c>
      <c r="R11749" s="4" t="s">
        <v>39</v>
      </c>
      <c r="S11749" s="4">
        <v>4.16569184064922</v>
      </c>
      <c r="T11749" s="4">
        <v>4.38298971817559E10</v>
      </c>
    </row>
    <row r="11750" ht="12.75" customHeight="1">
      <c r="A11750" s="8" t="str">
        <f t="shared" si="1"/>
        <v>United Arab Emirates2013</v>
      </c>
      <c r="B11750" s="4" t="s">
        <v>181</v>
      </c>
      <c r="C11750" s="4">
        <v>2013.0</v>
      </c>
      <c r="D11750" s="4">
        <v>5.05313266134289</v>
      </c>
      <c r="E11750" s="4">
        <v>3.52486476453702E10</v>
      </c>
      <c r="F11750" s="4" t="s">
        <v>39</v>
      </c>
      <c r="G11750" s="4">
        <v>4.00218529748128E11</v>
      </c>
      <c r="H11750" s="4">
        <v>38.7221585645947</v>
      </c>
      <c r="I11750" s="4">
        <v>30.3272218533324</v>
      </c>
      <c r="J11750" s="4">
        <f t="shared" si="2"/>
        <v>15497325369396</v>
      </c>
      <c r="K11750" s="5">
        <f t="shared" si="3"/>
        <v>12137516141486</v>
      </c>
      <c r="L11750" s="5">
        <f t="shared" si="4"/>
        <v>-3359809227910</v>
      </c>
      <c r="M11750" s="5">
        <f t="shared" si="5"/>
        <v>-8.394936711</v>
      </c>
      <c r="N11750" s="4" t="b">
        <v>0</v>
      </c>
      <c r="O11750" s="4" t="b">
        <v>0</v>
      </c>
      <c r="P11750" s="4" t="b">
        <v>1</v>
      </c>
      <c r="Q11750" s="4" t="b">
        <v>1</v>
      </c>
      <c r="R11750" s="4" t="s">
        <v>39</v>
      </c>
      <c r="S11750" s="4">
        <v>5.05555965807969</v>
      </c>
      <c r="T11750" s="4">
        <v>-1.3886837004765E10</v>
      </c>
    </row>
    <row r="11751" ht="12.75" customHeight="1">
      <c r="A11751" s="8" t="str">
        <f t="shared" si="1"/>
        <v>United Arab Emirates2012</v>
      </c>
      <c r="B11751" s="4" t="s">
        <v>181</v>
      </c>
      <c r="C11751" s="4">
        <v>2012.0</v>
      </c>
      <c r="D11751" s="4">
        <v>4.48373039620169</v>
      </c>
      <c r="E11751" s="4">
        <v>3.58439370894449E10</v>
      </c>
      <c r="F11751" s="4" t="s">
        <v>39</v>
      </c>
      <c r="G11751" s="4">
        <v>3.84610125391423E11</v>
      </c>
      <c r="H11751" s="4">
        <v>38.1468757102497</v>
      </c>
      <c r="I11751" s="4">
        <v>29.1413324643749</v>
      </c>
      <c r="J11751" s="4">
        <f t="shared" si="2"/>
        <v>14671674650210</v>
      </c>
      <c r="K11751" s="5">
        <f t="shared" si="3"/>
        <v>11208051533196</v>
      </c>
      <c r="L11751" s="5">
        <f t="shared" si="4"/>
        <v>-3463623117014</v>
      </c>
      <c r="M11751" s="5">
        <f t="shared" si="5"/>
        <v>-9.005543246</v>
      </c>
      <c r="N11751" s="4" t="b">
        <v>0</v>
      </c>
      <c r="O11751" s="4" t="b">
        <v>0</v>
      </c>
      <c r="P11751" s="4" t="b">
        <v>1</v>
      </c>
      <c r="Q11751" s="4" t="b">
        <v>1</v>
      </c>
      <c r="R11751" s="4" t="s">
        <v>39</v>
      </c>
      <c r="S11751" s="4">
        <v>4.77662573440196</v>
      </c>
      <c r="T11751" s="4">
        <v>-1.5608404356705E10</v>
      </c>
    </row>
    <row r="11752" ht="12.75" customHeight="1">
      <c r="A11752" s="8" t="str">
        <f t="shared" si="1"/>
        <v>United Arab Emirates2011</v>
      </c>
      <c r="B11752" s="4" t="s">
        <v>181</v>
      </c>
      <c r="C11752" s="4">
        <v>2011.0</v>
      </c>
      <c r="D11752" s="4">
        <v>6.92858028797907</v>
      </c>
      <c r="E11752" s="4">
        <v>1.92847896437705E10</v>
      </c>
      <c r="F11752" s="4" t="s">
        <v>39</v>
      </c>
      <c r="G11752" s="4">
        <v>3.5066605837985E11</v>
      </c>
      <c r="H11752" s="4">
        <v>36.4870126644272</v>
      </c>
      <c r="I11752" s="4">
        <v>31.1712884779005</v>
      </c>
      <c r="J11752" s="4">
        <f t="shared" si="2"/>
        <v>12794756913090</v>
      </c>
      <c r="K11752" s="5">
        <f t="shared" si="3"/>
        <v>10930712865167</v>
      </c>
      <c r="L11752" s="5">
        <f t="shared" si="4"/>
        <v>-1864044047924</v>
      </c>
      <c r="M11752" s="5">
        <f t="shared" si="5"/>
        <v>-5.315724187</v>
      </c>
      <c r="N11752" s="4" t="b">
        <v>0</v>
      </c>
      <c r="O11752" s="4" t="b">
        <v>0</v>
      </c>
      <c r="P11752" s="4" t="b">
        <v>1</v>
      </c>
      <c r="Q11752" s="4" t="b">
        <v>0</v>
      </c>
      <c r="R11752" s="4" t="s">
        <v>39</v>
      </c>
      <c r="S11752" s="4">
        <v>6.92850859456968</v>
      </c>
      <c r="T11752" s="4">
        <v>-3.39440670115729E10</v>
      </c>
    </row>
    <row r="11753" ht="12.75" customHeight="1">
      <c r="A11753" s="8" t="str">
        <f t="shared" si="1"/>
        <v>United Arab Emirates2010</v>
      </c>
      <c r="B11753" s="4" t="s">
        <v>181</v>
      </c>
      <c r="C11753" s="4">
        <v>2010.0</v>
      </c>
      <c r="D11753" s="4">
        <v>1.59461069966807</v>
      </c>
      <c r="E11753" s="4">
        <v>2.54197300059951E9</v>
      </c>
      <c r="F11753" s="4" t="s">
        <v>39</v>
      </c>
      <c r="G11753" s="4">
        <v>2.89787452661675E11</v>
      </c>
      <c r="H11753" s="4">
        <v>32.7814585085404</v>
      </c>
      <c r="I11753" s="4">
        <v>32.2306775003505</v>
      </c>
      <c r="J11753" s="4">
        <f t="shared" si="2"/>
        <v>9499655355724</v>
      </c>
      <c r="K11753" s="5">
        <f t="shared" si="3"/>
        <v>9340045930387</v>
      </c>
      <c r="L11753" s="5">
        <f t="shared" si="4"/>
        <v>-159609425338</v>
      </c>
      <c r="M11753" s="5">
        <f t="shared" si="5"/>
        <v>-0.5507810082</v>
      </c>
      <c r="N11753" s="4" t="b">
        <v>0</v>
      </c>
      <c r="O11753" s="4" t="b">
        <v>1</v>
      </c>
      <c r="P11753" s="4" t="b">
        <v>0</v>
      </c>
      <c r="Q11753" s="4" t="b">
        <v>0</v>
      </c>
      <c r="R11753" s="4" t="s">
        <v>39</v>
      </c>
      <c r="S11753" s="4">
        <v>1.60285004831249</v>
      </c>
      <c r="T11753" s="4">
        <v>-6.08786057181749E10</v>
      </c>
    </row>
    <row r="11754" ht="12.75" customHeight="1">
      <c r="A11754" s="8" t="str">
        <f t="shared" si="1"/>
        <v>United Arab Emirates2009</v>
      </c>
      <c r="B11754" s="4" t="s">
        <v>181</v>
      </c>
      <c r="C11754" s="4">
        <v>2009.0</v>
      </c>
      <c r="D11754" s="4">
        <v>-5.22859842002976</v>
      </c>
      <c r="E11754" s="4">
        <v>-1.50855726978215E10</v>
      </c>
      <c r="F11754" s="4" t="s">
        <v>39</v>
      </c>
      <c r="G11754" s="4">
        <v>2.53547358747447E11</v>
      </c>
      <c r="H11754" s="4">
        <v>28.8702912850869</v>
      </c>
      <c r="I11754" s="4">
        <v>34.9969144427176</v>
      </c>
      <c r="J11754" s="4">
        <f t="shared" si="2"/>
        <v>7319986101603</v>
      </c>
      <c r="K11754" s="5">
        <f t="shared" si="3"/>
        <v>8873375221261</v>
      </c>
      <c r="L11754" s="5">
        <f t="shared" si="4"/>
        <v>1553389119658</v>
      </c>
      <c r="M11754" s="5">
        <f t="shared" si="5"/>
        <v>6.126623158</v>
      </c>
      <c r="N11754" s="4" t="b">
        <v>1</v>
      </c>
      <c r="O11754" s="4" t="b">
        <v>1</v>
      </c>
      <c r="P11754" s="4" t="b">
        <v>0</v>
      </c>
      <c r="Q11754" s="4" t="b">
        <v>0</v>
      </c>
      <c r="R11754" s="4" t="s">
        <v>39</v>
      </c>
      <c r="S11754" s="4">
        <v>-5.2429219066759</v>
      </c>
      <c r="T11754" s="4">
        <v>-3.6240093914228E10</v>
      </c>
    </row>
    <row r="11755" ht="12.75" customHeight="1">
      <c r="A11755" s="8" t="str">
        <f t="shared" si="1"/>
        <v>United Arab Emirates2008</v>
      </c>
      <c r="B11755" s="4" t="s">
        <v>181</v>
      </c>
      <c r="C11755" s="4">
        <v>2008.0</v>
      </c>
      <c r="D11755" s="4">
        <v>3.2146753465793</v>
      </c>
      <c r="E11755" s="4">
        <v>5.57455103521685E10</v>
      </c>
      <c r="F11755" s="4" t="s">
        <v>39</v>
      </c>
      <c r="G11755" s="4">
        <v>3.15474615738598E11</v>
      </c>
      <c r="H11755" s="4">
        <v>39.5873104230044</v>
      </c>
      <c r="I11755" s="4">
        <v>21.9499792610441</v>
      </c>
      <c r="J11755" s="4">
        <f t="shared" si="2"/>
        <v>12488791543822</v>
      </c>
      <c r="K11755" s="5">
        <f t="shared" si="3"/>
        <v>6924661272848</v>
      </c>
      <c r="L11755" s="5">
        <f t="shared" si="4"/>
        <v>-5564130270974</v>
      </c>
      <c r="M11755" s="5">
        <f t="shared" si="5"/>
        <v>-17.63733116</v>
      </c>
      <c r="N11755" s="4" t="b">
        <v>1</v>
      </c>
      <c r="O11755" s="4" t="b">
        <v>1</v>
      </c>
      <c r="P11755" s="4" t="b">
        <v>1</v>
      </c>
      <c r="Q11755" s="4" t="b">
        <v>0</v>
      </c>
      <c r="R11755" s="4" t="s">
        <v>39</v>
      </c>
      <c r="S11755" s="4">
        <v>3.19183627610384</v>
      </c>
      <c r="T11755" s="4">
        <v>6.1927256991151E10</v>
      </c>
    </row>
    <row r="11756" ht="12.75" customHeight="1">
      <c r="A11756" s="8" t="str">
        <f t="shared" si="1"/>
        <v>United Arab Emirates2007</v>
      </c>
      <c r="B11756" s="4" t="s">
        <v>181</v>
      </c>
      <c r="C11756" s="4">
        <v>2007.0</v>
      </c>
      <c r="D11756" s="4">
        <v>3.23127266523594</v>
      </c>
      <c r="E11756" s="4">
        <v>4.41826741822741E10</v>
      </c>
      <c r="F11756" s="4" t="s">
        <v>39</v>
      </c>
      <c r="G11756" s="4">
        <v>2.57916133424098E11</v>
      </c>
      <c r="H11756" s="4">
        <v>34.7783222541356</v>
      </c>
      <c r="I11756" s="4">
        <v>17.654591394601</v>
      </c>
      <c r="J11756" s="4">
        <f t="shared" si="2"/>
        <v>8969890402764</v>
      </c>
      <c r="K11756" s="5">
        <f t="shared" si="3"/>
        <v>4553403949678</v>
      </c>
      <c r="L11756" s="5">
        <f t="shared" si="4"/>
        <v>-4416486453086</v>
      </c>
      <c r="M11756" s="5">
        <f t="shared" si="5"/>
        <v>-17.12373086</v>
      </c>
      <c r="N11756" s="4" t="b">
        <v>0</v>
      </c>
      <c r="O11756" s="4" t="b">
        <v>0</v>
      </c>
      <c r="P11756" s="4" t="b">
        <v>1</v>
      </c>
      <c r="Q11756" s="4" t="b">
        <v>1</v>
      </c>
      <c r="R11756" s="4" t="s">
        <v>39</v>
      </c>
      <c r="S11756" s="4">
        <v>3.1843901736724</v>
      </c>
      <c r="T11756" s="4">
        <v>-5.75584823145E10</v>
      </c>
    </row>
    <row r="11757" ht="12.75" customHeight="1">
      <c r="A11757" s="8" t="str">
        <f t="shared" si="1"/>
        <v>United Arab Emirates2006</v>
      </c>
      <c r="B11757" s="4" t="s">
        <v>181</v>
      </c>
      <c r="C11757" s="4">
        <v>2006.0</v>
      </c>
      <c r="D11757" s="4">
        <v>9.83114213262354</v>
      </c>
      <c r="E11757" s="4">
        <v>4.47596816465333E10</v>
      </c>
      <c r="F11757" s="4" t="s">
        <v>39</v>
      </c>
      <c r="G11757" s="4">
        <v>2.22116541865214E11</v>
      </c>
      <c r="H11757" s="4">
        <v>35.777268017961</v>
      </c>
      <c r="I11757" s="4">
        <v>15.6272320898216</v>
      </c>
      <c r="J11757" s="4">
        <f t="shared" si="2"/>
        <v>7946723049534</v>
      </c>
      <c r="K11757" s="5">
        <f t="shared" si="3"/>
        <v>3471066750716</v>
      </c>
      <c r="L11757" s="5">
        <f t="shared" si="4"/>
        <v>-4475656298818</v>
      </c>
      <c r="M11757" s="5">
        <f t="shared" si="5"/>
        <v>-20.15003593</v>
      </c>
      <c r="N11757" s="4" t="b">
        <v>0</v>
      </c>
      <c r="O11757" s="4" t="b">
        <v>0</v>
      </c>
      <c r="P11757" s="4" t="b">
        <v>1</v>
      </c>
      <c r="Q11757" s="4" t="b">
        <v>1</v>
      </c>
      <c r="R11757" s="4" t="s">
        <v>39</v>
      </c>
      <c r="S11757" s="4">
        <v>9.83731977348489</v>
      </c>
      <c r="T11757" s="4">
        <v>-3.5799591558884E10</v>
      </c>
    </row>
    <row r="11758" ht="12.75" customHeight="1">
      <c r="A11758" s="8" t="str">
        <f t="shared" si="1"/>
        <v>United Arab Emirates2005</v>
      </c>
      <c r="B11758" s="4" t="s">
        <v>181</v>
      </c>
      <c r="C11758" s="4">
        <v>2005.0</v>
      </c>
      <c r="D11758" s="4">
        <v>4.86685007626116</v>
      </c>
      <c r="E11758" s="4">
        <v>2.89422241473212E10</v>
      </c>
      <c r="F11758" s="4" t="s">
        <v>39</v>
      </c>
      <c r="G11758" s="4">
        <v>1.80617467964602E11</v>
      </c>
      <c r="H11758" s="4">
        <v>31.7307638484647</v>
      </c>
      <c r="I11758" s="4">
        <v>15.7437088901247</v>
      </c>
      <c r="J11758" s="4">
        <f t="shared" si="2"/>
        <v>5731130222892</v>
      </c>
      <c r="K11758" s="5">
        <f t="shared" si="3"/>
        <v>2843588836106</v>
      </c>
      <c r="L11758" s="5">
        <f t="shared" si="4"/>
        <v>-2887541386786</v>
      </c>
      <c r="M11758" s="5">
        <f t="shared" si="5"/>
        <v>-15.98705496</v>
      </c>
      <c r="N11758" s="4" t="b">
        <v>0</v>
      </c>
      <c r="O11758" s="4" t="b">
        <v>1</v>
      </c>
      <c r="P11758" s="4" t="b">
        <v>1</v>
      </c>
      <c r="Q11758" s="4" t="b">
        <v>1</v>
      </c>
      <c r="R11758" s="4" t="s">
        <v>39</v>
      </c>
      <c r="S11758" s="4">
        <v>4.85514119630905</v>
      </c>
      <c r="T11758" s="4">
        <v>-4.1499073900612E10</v>
      </c>
    </row>
    <row r="11759" ht="12.75" customHeight="1">
      <c r="A11759" s="8" t="str">
        <f t="shared" si="1"/>
        <v>United Arab Emirates2004</v>
      </c>
      <c r="B11759" s="4" t="s">
        <v>181</v>
      </c>
      <c r="C11759" s="4">
        <v>2004.0</v>
      </c>
      <c r="D11759" s="4">
        <v>9.57697738942634</v>
      </c>
      <c r="E11759" s="4">
        <v>9.54261896481264E9</v>
      </c>
      <c r="F11759" s="4" t="s">
        <v>39</v>
      </c>
      <c r="G11759" s="4">
        <v>1.47824370319946E11</v>
      </c>
      <c r="H11759" s="4">
        <v>24.1070334998109</v>
      </c>
      <c r="I11759" s="4">
        <v>17.7073741716537</v>
      </c>
      <c r="J11759" s="4">
        <f t="shared" si="2"/>
        <v>3563607047391</v>
      </c>
      <c r="K11759" s="5">
        <f t="shared" si="3"/>
        <v>2617581436944</v>
      </c>
      <c r="L11759" s="5">
        <f t="shared" si="4"/>
        <v>-946025610447</v>
      </c>
      <c r="M11759" s="5">
        <f t="shared" si="5"/>
        <v>-6.399659328</v>
      </c>
      <c r="N11759" s="4" t="b">
        <v>0</v>
      </c>
      <c r="O11759" s="4" t="b">
        <v>1</v>
      </c>
      <c r="P11759" s="4" t="b">
        <v>1</v>
      </c>
      <c r="Q11759" s="4" t="b">
        <v>0</v>
      </c>
      <c r="R11759" s="4" t="s">
        <v>39</v>
      </c>
      <c r="S11759" s="4">
        <v>9.56643663716162</v>
      </c>
      <c r="T11759" s="4">
        <v>-3.27930976446559E10</v>
      </c>
    </row>
    <row r="11760" ht="12.75" customHeight="1">
      <c r="A11760" s="8" t="str">
        <f t="shared" si="1"/>
        <v>United Arab Emirates2003</v>
      </c>
      <c r="B11760" s="4" t="s">
        <v>181</v>
      </c>
      <c r="C11760" s="4">
        <v>2003.0</v>
      </c>
      <c r="D11760" s="4">
        <v>8.81322691056601</v>
      </c>
      <c r="E11760" s="4">
        <v>2.92993251456427E9</v>
      </c>
      <c r="F11760" s="4" t="s">
        <v>39</v>
      </c>
      <c r="G11760" s="4">
        <v>1.24346358066712E11</v>
      </c>
      <c r="H11760" s="4">
        <v>22.4016023021158</v>
      </c>
      <c r="I11760" s="4">
        <v>20.049996064613</v>
      </c>
      <c r="J11760" s="4">
        <f t="shared" si="2"/>
        <v>2785557661127</v>
      </c>
      <c r="K11760" s="5">
        <f t="shared" si="3"/>
        <v>2493143989887</v>
      </c>
      <c r="L11760" s="5">
        <f t="shared" si="4"/>
        <v>-292413671240</v>
      </c>
      <c r="M11760" s="5">
        <f t="shared" si="5"/>
        <v>-2.351606238</v>
      </c>
      <c r="N11760" s="4" t="b">
        <v>0</v>
      </c>
      <c r="O11760" s="4" t="b">
        <v>0</v>
      </c>
      <c r="P11760" s="4" t="b">
        <v>1</v>
      </c>
      <c r="Q11760" s="4" t="b">
        <v>1</v>
      </c>
      <c r="R11760" s="4" t="s">
        <v>39</v>
      </c>
      <c r="S11760" s="4">
        <v>8.80054081486432</v>
      </c>
      <c r="T11760" s="4">
        <v>-2.3478012253234E10</v>
      </c>
    </row>
    <row r="11761" ht="12.75" customHeight="1">
      <c r="A11761" s="8" t="str">
        <f t="shared" si="1"/>
        <v>United Arab Emirates2002</v>
      </c>
      <c r="B11761" s="4" t="s">
        <v>181</v>
      </c>
      <c r="C11761" s="4">
        <v>2002.0</v>
      </c>
      <c r="D11761" s="4">
        <v>2.47842452675263</v>
      </c>
      <c r="E11761" s="4">
        <v>-1.32860078532882E9</v>
      </c>
      <c r="F11761" s="4" t="s">
        <v>39</v>
      </c>
      <c r="G11761" s="4">
        <v>1.09816201497617E11</v>
      </c>
      <c r="H11761" s="4">
        <v>20.0949357994025</v>
      </c>
      <c r="I11761" s="4">
        <v>21.3327762229997</v>
      </c>
      <c r="J11761" s="4">
        <f t="shared" si="2"/>
        <v>2206749518829</v>
      </c>
      <c r="K11761" s="5">
        <f t="shared" si="3"/>
        <v>2342684452209</v>
      </c>
      <c r="L11761" s="5">
        <f t="shared" si="4"/>
        <v>135934933380</v>
      </c>
      <c r="M11761" s="5">
        <f t="shared" si="5"/>
        <v>1.237840424</v>
      </c>
      <c r="N11761" s="4" t="b">
        <v>0</v>
      </c>
      <c r="O11761" s="4" t="b">
        <v>1</v>
      </c>
      <c r="P11761" s="4" t="b">
        <v>1</v>
      </c>
      <c r="Q11761" s="4" t="b">
        <v>1</v>
      </c>
      <c r="R11761" s="4" t="s">
        <v>39</v>
      </c>
      <c r="S11761" s="4">
        <v>2.43345681036156</v>
      </c>
      <c r="T11761" s="4">
        <v>-1.4530156569095E10</v>
      </c>
    </row>
    <row r="11762" ht="12.75" customHeight="1">
      <c r="A11762" s="8" t="str">
        <f t="shared" si="1"/>
        <v>United Arab Emirates2001</v>
      </c>
      <c r="B11762" s="4" t="s">
        <v>181</v>
      </c>
      <c r="C11762" s="4">
        <v>2001.0</v>
      </c>
      <c r="D11762" s="4">
        <v>1.28427521463461</v>
      </c>
      <c r="E11762" s="4">
        <v>1.34118805945878E9</v>
      </c>
      <c r="F11762" s="4" t="s">
        <v>39</v>
      </c>
      <c r="G11762" s="4">
        <v>1.03311640571818E11</v>
      </c>
      <c r="H11762" s="4">
        <v>26.4338372253709</v>
      </c>
      <c r="I11762" s="4">
        <v>25.2285136289084</v>
      </c>
      <c r="J11762" s="4">
        <f t="shared" si="2"/>
        <v>2730923090361</v>
      </c>
      <c r="K11762" s="5">
        <f t="shared" si="3"/>
        <v>2606399132191</v>
      </c>
      <c r="L11762" s="5">
        <f t="shared" si="4"/>
        <v>-124523958170</v>
      </c>
      <c r="M11762" s="5">
        <f t="shared" si="5"/>
        <v>-1.205323596</v>
      </c>
      <c r="N11762" s="4" t="b">
        <v>0</v>
      </c>
      <c r="O11762" s="4" t="b">
        <v>1</v>
      </c>
      <c r="P11762" s="4" t="b">
        <v>0</v>
      </c>
      <c r="Q11762" s="4" t="b">
        <v>0</v>
      </c>
      <c r="R11762" s="4" t="s">
        <v>39</v>
      </c>
      <c r="S11762" s="4">
        <v>1.3990850303263</v>
      </c>
      <c r="T11762" s="4">
        <v>-6.50456092579901E9</v>
      </c>
    </row>
    <row r="11763" ht="12.75" customHeight="1">
      <c r="A11763" s="8" t="str">
        <f t="shared" si="1"/>
        <v>United Arab Emirates2000</v>
      </c>
      <c r="B11763" s="4" t="s">
        <v>181</v>
      </c>
      <c r="C11763" s="4">
        <v>2000.0</v>
      </c>
      <c r="D11763" s="4">
        <v>12.3286090497396</v>
      </c>
      <c r="E11763" s="4">
        <v>1.10955334090708E10</v>
      </c>
      <c r="F11763" s="4" t="s">
        <v>39</v>
      </c>
      <c r="G11763" s="4">
        <v>1.04337372362151E11</v>
      </c>
      <c r="H11763" s="4">
        <v>32.165324119176</v>
      </c>
      <c r="I11763" s="4">
        <v>21.5980210518326</v>
      </c>
      <c r="J11763" s="4">
        <f t="shared" si="2"/>
        <v>3356045399772</v>
      </c>
      <c r="K11763" s="5">
        <f t="shared" si="3"/>
        <v>2253480764771</v>
      </c>
      <c r="L11763" s="5">
        <f t="shared" si="4"/>
        <v>-1102564635001</v>
      </c>
      <c r="M11763" s="5">
        <f t="shared" si="5"/>
        <v>-10.56730307</v>
      </c>
      <c r="N11763" s="4" t="b">
        <v>0</v>
      </c>
      <c r="O11763" s="4" t="b">
        <v>1</v>
      </c>
      <c r="P11763" s="4" t="b">
        <v>1</v>
      </c>
      <c r="Q11763" s="4" t="b">
        <v>0</v>
      </c>
      <c r="R11763" s="4" t="s">
        <v>39</v>
      </c>
      <c r="S11763" s="4">
        <v>10.8527042125986</v>
      </c>
      <c r="T11763" s="4">
        <v>1.025731790333E9</v>
      </c>
    </row>
    <row r="11764" ht="12.75" customHeight="1">
      <c r="A11764" s="8" t="str">
        <f t="shared" si="1"/>
        <v>United Arab Emirates1999</v>
      </c>
      <c r="B11764" s="4" t="s">
        <v>181</v>
      </c>
      <c r="C11764" s="4">
        <v>1999.0</v>
      </c>
      <c r="D11764" s="4">
        <v>3.75112469727054</v>
      </c>
      <c r="E11764" s="4">
        <v>1.12460454796639E9</v>
      </c>
      <c r="F11764" s="4" t="s">
        <v>39</v>
      </c>
      <c r="G11764" s="4">
        <v>8.44454731109598E10</v>
      </c>
      <c r="H11764" s="4">
        <v>26.0662727654394</v>
      </c>
      <c r="I11764" s="4">
        <v>24.735714959877</v>
      </c>
      <c r="J11764" s="4">
        <f t="shared" si="2"/>
        <v>2201178735917</v>
      </c>
      <c r="K11764" s="5">
        <f t="shared" si="3"/>
        <v>2088819152525</v>
      </c>
      <c r="L11764" s="5">
        <f t="shared" si="4"/>
        <v>-112359583392</v>
      </c>
      <c r="M11764" s="5">
        <f t="shared" si="5"/>
        <v>-1.330557806</v>
      </c>
      <c r="N11764" s="4" t="b">
        <v>0</v>
      </c>
      <c r="O11764" s="4" t="b">
        <v>1</v>
      </c>
      <c r="P11764" s="4" t="b">
        <v>1</v>
      </c>
      <c r="Q11764" s="4" t="b">
        <v>0</v>
      </c>
      <c r="R11764" s="4" t="s">
        <v>39</v>
      </c>
      <c r="S11764" s="4">
        <v>2.90221364464598</v>
      </c>
      <c r="T11764" s="4">
        <v>-1.98918992511912E10</v>
      </c>
    </row>
    <row r="11765" ht="12.75" customHeight="1">
      <c r="A11765" s="8" t="str">
        <f t="shared" si="1"/>
        <v>United Arab Emirates1998</v>
      </c>
      <c r="B11765" s="4" t="s">
        <v>181</v>
      </c>
      <c r="C11765" s="4">
        <v>1998.0</v>
      </c>
      <c r="D11765" s="4">
        <v>0.791009131441761</v>
      </c>
      <c r="E11765" s="4">
        <v>7.74220514924681E8</v>
      </c>
      <c r="F11765" s="4" t="s">
        <v>39</v>
      </c>
      <c r="G11765" s="4">
        <v>7.56743362831858E10</v>
      </c>
      <c r="H11765" s="4">
        <v>27.5374648960026</v>
      </c>
      <c r="I11765" s="4">
        <v>26.5156157197801</v>
      </c>
      <c r="J11765" s="4">
        <f t="shared" si="2"/>
        <v>2083879378927</v>
      </c>
      <c r="K11765" s="5">
        <f t="shared" si="3"/>
        <v>2006551620734</v>
      </c>
      <c r="L11765" s="5">
        <f t="shared" si="4"/>
        <v>-77327758192</v>
      </c>
      <c r="M11765" s="5">
        <f t="shared" si="5"/>
        <v>-1.021849176</v>
      </c>
      <c r="N11765" s="4" t="b">
        <v>0</v>
      </c>
      <c r="O11765" s="4" t="b">
        <v>1</v>
      </c>
      <c r="P11765" s="4" t="b">
        <v>0</v>
      </c>
      <c r="Q11765" s="4" t="b">
        <v>0</v>
      </c>
      <c r="R11765" s="4" t="s">
        <v>39</v>
      </c>
      <c r="S11765" s="4">
        <v>0.291994348685435</v>
      </c>
      <c r="T11765" s="4">
        <v>-8.77113682777398E9</v>
      </c>
    </row>
    <row r="11766" ht="12.75" customHeight="1">
      <c r="A11766" s="8" t="str">
        <f t="shared" si="1"/>
        <v>United Arab Emirates1997</v>
      </c>
      <c r="B11766" s="4" t="s">
        <v>181</v>
      </c>
      <c r="C11766" s="4">
        <v>1997.0</v>
      </c>
      <c r="D11766" s="4">
        <v>8.55305436358894</v>
      </c>
      <c r="E11766" s="4">
        <v>5.35884522735256E9</v>
      </c>
      <c r="F11766" s="4" t="s">
        <v>39</v>
      </c>
      <c r="G11766" s="4">
        <v>7.88390084445655E10</v>
      </c>
      <c r="H11766" s="4">
        <v>29.6448807778509</v>
      </c>
      <c r="I11766" s="4">
        <v>22.8482879653582</v>
      </c>
      <c r="J11766" s="4">
        <f t="shared" si="2"/>
        <v>2337173005983</v>
      </c>
      <c r="K11766" s="5">
        <f t="shared" si="3"/>
        <v>1801336367845</v>
      </c>
      <c r="L11766" s="5">
        <f t="shared" si="4"/>
        <v>-535836638138</v>
      </c>
      <c r="M11766" s="5">
        <f t="shared" si="5"/>
        <v>-6.796592812</v>
      </c>
      <c r="N11766" s="4" t="b">
        <v>0</v>
      </c>
      <c r="O11766" s="4" t="b">
        <v>1</v>
      </c>
      <c r="P11766" s="4" t="b">
        <v>1</v>
      </c>
      <c r="Q11766" s="4" t="b">
        <v>0</v>
      </c>
      <c r="R11766" s="4" t="s">
        <v>39</v>
      </c>
      <c r="S11766" s="4">
        <v>8.1903986407705</v>
      </c>
      <c r="T11766" s="4">
        <v>3.16467216137969E9</v>
      </c>
    </row>
    <row r="11767" ht="12.75" customHeight="1">
      <c r="A11767" s="8" t="str">
        <f t="shared" si="1"/>
        <v>United Arab Emirates1996</v>
      </c>
      <c r="B11767" s="4" t="s">
        <v>181</v>
      </c>
      <c r="C11767" s="4">
        <v>1996.0</v>
      </c>
      <c r="D11767" s="4">
        <v>5.34022480345016</v>
      </c>
      <c r="E11767" s="4">
        <v>6.97398768669773E8</v>
      </c>
      <c r="F11767" s="4" t="s">
        <v>39</v>
      </c>
      <c r="G11767" s="4">
        <v>7.35712339961863E10</v>
      </c>
      <c r="H11767" s="4">
        <v>29.2689676611031</v>
      </c>
      <c r="I11767" s="4">
        <v>28.3281885979946</v>
      </c>
      <c r="J11767" s="4">
        <f t="shared" si="2"/>
        <v>2153354068622</v>
      </c>
      <c r="K11767" s="5">
        <f t="shared" si="3"/>
        <v>2084139792031</v>
      </c>
      <c r="L11767" s="5">
        <f t="shared" si="4"/>
        <v>-69214276591</v>
      </c>
      <c r="M11767" s="5">
        <f t="shared" si="5"/>
        <v>-0.9407790631</v>
      </c>
      <c r="N11767" s="4" t="b">
        <v>0</v>
      </c>
      <c r="O11767" s="4" t="b">
        <v>0</v>
      </c>
      <c r="P11767" s="4" t="b">
        <v>1</v>
      </c>
      <c r="Q11767" s="4" t="b">
        <v>1</v>
      </c>
      <c r="R11767" s="4" t="s">
        <v>39</v>
      </c>
      <c r="S11767" s="4">
        <v>5.79840406132159</v>
      </c>
      <c r="T11767" s="4">
        <v>-5.26777444837921E9</v>
      </c>
    </row>
    <row r="11768" ht="12.75" customHeight="1">
      <c r="A11768" s="8" t="str">
        <f t="shared" si="1"/>
        <v>United Arab Emirates1995</v>
      </c>
      <c r="B11768" s="4" t="s">
        <v>181</v>
      </c>
      <c r="C11768" s="4">
        <v>1995.0</v>
      </c>
      <c r="D11768" s="4">
        <v>6.57980437111776</v>
      </c>
      <c r="E11768" s="4">
        <v>2.35009686346078E9</v>
      </c>
      <c r="F11768" s="4" t="s">
        <v>39</v>
      </c>
      <c r="G11768" s="4">
        <v>6.57436665758649E10</v>
      </c>
      <c r="H11768" s="4">
        <v>29.6307954568963</v>
      </c>
      <c r="I11768" s="4">
        <v>26.059746042641</v>
      </c>
      <c r="J11768" s="4">
        <f t="shared" si="2"/>
        <v>1948037136896</v>
      </c>
      <c r="K11768" s="5">
        <f t="shared" si="3"/>
        <v>1713263254879</v>
      </c>
      <c r="L11768" s="5">
        <f t="shared" si="4"/>
        <v>-234773882017</v>
      </c>
      <c r="M11768" s="5">
        <f t="shared" si="5"/>
        <v>-3.571049414</v>
      </c>
      <c r="N11768" s="4" t="b">
        <v>0</v>
      </c>
      <c r="O11768" s="4" t="b">
        <v>0</v>
      </c>
      <c r="P11768" s="4" t="b">
        <v>1</v>
      </c>
      <c r="Q11768" s="4" t="b">
        <v>1</v>
      </c>
      <c r="R11768" s="4" t="s">
        <v>39</v>
      </c>
      <c r="S11768" s="4">
        <v>6.68788646362944</v>
      </c>
      <c r="T11768" s="4">
        <v>-7.82756742032139E9</v>
      </c>
    </row>
    <row r="11769" ht="12.75" customHeight="1">
      <c r="A11769" s="8" t="str">
        <f t="shared" si="1"/>
        <v>United Arab Emirates1994</v>
      </c>
      <c r="B11769" s="4" t="s">
        <v>181</v>
      </c>
      <c r="C11769" s="4">
        <v>1994.0</v>
      </c>
      <c r="D11769" s="4">
        <v>7.36261989361117</v>
      </c>
      <c r="E11769" s="4">
        <v>-1.05634638361013E9</v>
      </c>
      <c r="F11769" s="4" t="s">
        <v>39</v>
      </c>
      <c r="G11769" s="4">
        <v>5.9305093979842E10</v>
      </c>
      <c r="H11769" s="4">
        <v>28.3165975267299</v>
      </c>
      <c r="I11769" s="4">
        <v>30.0985082974934</v>
      </c>
      <c r="J11769" s="4">
        <f t="shared" si="2"/>
        <v>1679318477512</v>
      </c>
      <c r="K11769" s="5">
        <f t="shared" si="3"/>
        <v>1784994863236</v>
      </c>
      <c r="L11769" s="5">
        <f t="shared" si="4"/>
        <v>105676385724</v>
      </c>
      <c r="M11769" s="5">
        <f t="shared" si="5"/>
        <v>1.781910771</v>
      </c>
      <c r="N11769" s="4" t="b">
        <v>0</v>
      </c>
      <c r="O11769" s="4" t="b">
        <v>0</v>
      </c>
      <c r="P11769" s="4" t="b">
        <v>1</v>
      </c>
      <c r="Q11769" s="4" t="b">
        <v>0</v>
      </c>
      <c r="R11769" s="4" t="s">
        <v>39</v>
      </c>
      <c r="S11769" s="4">
        <v>6.89614855052668</v>
      </c>
      <c r="T11769" s="4">
        <v>-6.43857259602289E9</v>
      </c>
    </row>
    <row r="11770" ht="12.75" customHeight="1">
      <c r="A11770" s="8" t="str">
        <f t="shared" si="1"/>
        <v>United Arab Emirates1993</v>
      </c>
      <c r="B11770" s="4" t="s">
        <v>181</v>
      </c>
      <c r="C11770" s="4">
        <v>1993.0</v>
      </c>
      <c r="D11770" s="4">
        <v>-0.0285676688295611</v>
      </c>
      <c r="E11770" s="4">
        <v>-1.55772549828017E9</v>
      </c>
      <c r="F11770" s="4" t="s">
        <v>39</v>
      </c>
      <c r="G11770" s="4">
        <v>5.5625170253337E10</v>
      </c>
      <c r="H11770" s="4">
        <v>27.9127518261697</v>
      </c>
      <c r="I11770" s="4">
        <v>30.7286051913556</v>
      </c>
      <c r="J11770" s="4">
        <f t="shared" si="2"/>
        <v>1552651572570</v>
      </c>
      <c r="K11770" s="5">
        <f t="shared" si="3"/>
        <v>1709283895417</v>
      </c>
      <c r="L11770" s="5">
        <f t="shared" si="4"/>
        <v>156632322847</v>
      </c>
      <c r="M11770" s="5">
        <f t="shared" si="5"/>
        <v>2.815853365</v>
      </c>
      <c r="N11770" s="4" t="b">
        <v>1</v>
      </c>
      <c r="O11770" s="4" t="b">
        <v>1</v>
      </c>
      <c r="P11770" s="4" t="b">
        <v>0</v>
      </c>
      <c r="Q11770" s="4" t="b">
        <v>0</v>
      </c>
      <c r="R11770" s="4" t="s">
        <v>39</v>
      </c>
      <c r="S11770" s="4">
        <v>1.26119095149724</v>
      </c>
      <c r="T11770" s="4">
        <v>-3.679923726505E9</v>
      </c>
    </row>
    <row r="11771" ht="12.75" customHeight="1">
      <c r="A11771" s="8" t="str">
        <f t="shared" si="1"/>
        <v>United Arab Emirates1992</v>
      </c>
      <c r="B11771" s="4" t="s">
        <v>181</v>
      </c>
      <c r="C11771" s="4">
        <v>1992.0</v>
      </c>
      <c r="D11771" s="4">
        <v>3.09515575647987</v>
      </c>
      <c r="E11771" s="4">
        <v>1.94310873475692E9</v>
      </c>
      <c r="F11771" s="4" t="s">
        <v>39</v>
      </c>
      <c r="G11771" s="4">
        <v>5.4239171887769E10</v>
      </c>
      <c r="H11771" s="4">
        <v>32.7403867678928</v>
      </c>
      <c r="I11771" s="4">
        <v>29.4195151273211</v>
      </c>
      <c r="J11771" s="4">
        <f t="shared" si="2"/>
        <v>1775811465576</v>
      </c>
      <c r="K11771" s="5">
        <f t="shared" si="3"/>
        <v>1595690137846</v>
      </c>
      <c r="L11771" s="5">
        <f t="shared" si="4"/>
        <v>-180121327730</v>
      </c>
      <c r="M11771" s="5">
        <f t="shared" si="5"/>
        <v>-3.320871641</v>
      </c>
      <c r="N11771" s="4" t="b">
        <v>1</v>
      </c>
      <c r="O11771" s="4" t="b">
        <v>1</v>
      </c>
      <c r="P11771" s="4" t="b">
        <v>1</v>
      </c>
      <c r="Q11771" s="4" t="b">
        <v>0</v>
      </c>
      <c r="R11771" s="4" t="s">
        <v>39</v>
      </c>
      <c r="S11771" s="4">
        <v>3.3449448618412</v>
      </c>
      <c r="T11771" s="4">
        <v>-1.385998365568E9</v>
      </c>
    </row>
    <row r="11772" ht="12.75" customHeight="1">
      <c r="A11772" s="8" t="str">
        <f t="shared" si="1"/>
        <v>United Arab Emirates1991</v>
      </c>
      <c r="B11772" s="4" t="s">
        <v>181</v>
      </c>
      <c r="C11772" s="4">
        <v>1991.0</v>
      </c>
      <c r="D11772" s="4">
        <v>2.14128024393308</v>
      </c>
      <c r="E11772" s="4">
        <v>2.77903503266613E9</v>
      </c>
      <c r="F11772" s="4" t="s">
        <v>39</v>
      </c>
      <c r="G11772" s="4">
        <v>5.15521656224462E10</v>
      </c>
      <c r="H11772" s="4">
        <v>39.4368436173054</v>
      </c>
      <c r="I11772" s="4">
        <v>35.5873664066673</v>
      </c>
      <c r="J11772" s="4">
        <f t="shared" si="2"/>
        <v>2033054693786</v>
      </c>
      <c r="K11772" s="5">
        <f t="shared" si="3"/>
        <v>1834605807063</v>
      </c>
      <c r="L11772" s="5">
        <f t="shared" si="4"/>
        <v>-198448886723</v>
      </c>
      <c r="M11772" s="5">
        <f t="shared" si="5"/>
        <v>-3.849477211</v>
      </c>
      <c r="N11772" s="4" t="b">
        <v>0</v>
      </c>
      <c r="O11772" s="4" t="b">
        <v>0</v>
      </c>
      <c r="P11772" s="4" t="b">
        <v>1</v>
      </c>
      <c r="Q11772" s="4" t="b">
        <v>0</v>
      </c>
      <c r="R11772" s="4" t="s">
        <v>39</v>
      </c>
      <c r="S11772" s="4">
        <v>0.860081945778219</v>
      </c>
      <c r="T11772" s="4">
        <v>-2.68700626532279E9</v>
      </c>
    </row>
    <row r="11773" ht="12.75" customHeight="1">
      <c r="A11773" s="8" t="str">
        <f t="shared" si="1"/>
        <v>United Arab Emirates1990</v>
      </c>
      <c r="B11773" s="4" t="s">
        <v>181</v>
      </c>
      <c r="C11773" s="4">
        <v>1990.0</v>
      </c>
      <c r="D11773" s="4">
        <v>23.5622303384043</v>
      </c>
      <c r="E11773" s="4" t="s">
        <v>39</v>
      </c>
      <c r="F11773" s="4" t="s">
        <v>39</v>
      </c>
      <c r="G11773" s="4">
        <v>5.07014437482975E10</v>
      </c>
      <c r="H11773" s="4" t="s">
        <v>39</v>
      </c>
      <c r="I11773" s="4" t="s">
        <v>39</v>
      </c>
      <c r="J11773" s="4" t="str">
        <f t="shared" si="2"/>
        <v>#VALUE!</v>
      </c>
      <c r="K11773" s="5" t="str">
        <f t="shared" si="3"/>
        <v>#VALUE!</v>
      </c>
      <c r="L11773" s="5" t="str">
        <f t="shared" si="4"/>
        <v>#VALUE!</v>
      </c>
      <c r="M11773" s="5" t="str">
        <f t="shared" si="5"/>
        <v>#VALUE!</v>
      </c>
      <c r="N11773" s="4" t="b">
        <v>0</v>
      </c>
      <c r="O11773" s="4" t="b">
        <v>0</v>
      </c>
      <c r="P11773" s="4" t="b">
        <v>1</v>
      </c>
      <c r="Q11773" s="4" t="b">
        <v>1</v>
      </c>
      <c r="R11773" s="4" t="s">
        <v>39</v>
      </c>
      <c r="S11773" s="4">
        <v>18.3279855336405</v>
      </c>
      <c r="T11773" s="4">
        <v>-8.50721874148696E8</v>
      </c>
    </row>
    <row r="11774" ht="12.75" customHeight="1">
      <c r="A11774" s="8" t="str">
        <f t="shared" si="1"/>
        <v>United Arab Emirates1989</v>
      </c>
      <c r="B11774" s="4" t="s">
        <v>181</v>
      </c>
      <c r="C11774" s="4">
        <v>1989.0</v>
      </c>
      <c r="D11774" s="4">
        <v>15.7327564590467</v>
      </c>
      <c r="E11774" s="4" t="s">
        <v>39</v>
      </c>
      <c r="F11774" s="4" t="s">
        <v>39</v>
      </c>
      <c r="G11774" s="4">
        <v>4.14649959139199E10</v>
      </c>
      <c r="H11774" s="4" t="s">
        <v>39</v>
      </c>
      <c r="I11774" s="4" t="s">
        <v>39</v>
      </c>
      <c r="J11774" s="4" t="str">
        <f t="shared" si="2"/>
        <v>#VALUE!</v>
      </c>
      <c r="K11774" s="5" t="str">
        <f t="shared" si="3"/>
        <v>#VALUE!</v>
      </c>
      <c r="L11774" s="5" t="str">
        <f t="shared" si="4"/>
        <v>#VALUE!</v>
      </c>
      <c r="M11774" s="5" t="str">
        <f t="shared" si="5"/>
        <v>#VALUE!</v>
      </c>
      <c r="N11774" s="4" t="b">
        <v>0</v>
      </c>
      <c r="O11774" s="4" t="b">
        <v>0</v>
      </c>
      <c r="P11774" s="4" t="b">
        <v>1</v>
      </c>
      <c r="Q11774" s="4" t="b">
        <v>1</v>
      </c>
      <c r="R11774" s="4" t="s">
        <v>39</v>
      </c>
      <c r="S11774" s="4">
        <v>12.33789128226</v>
      </c>
      <c r="T11774" s="4">
        <v>-9.2364478343776E9</v>
      </c>
    </row>
    <row r="11775" ht="12.75" customHeight="1">
      <c r="A11775" s="8" t="str">
        <f t="shared" si="1"/>
        <v>United Arab Emirates1988</v>
      </c>
      <c r="B11775" s="4" t="s">
        <v>181</v>
      </c>
      <c r="C11775" s="4">
        <v>1988.0</v>
      </c>
      <c r="D11775" s="4">
        <v>-2.62329477433682</v>
      </c>
      <c r="E11775" s="4" t="s">
        <v>39</v>
      </c>
      <c r="F11775" s="4" t="s">
        <v>39</v>
      </c>
      <c r="G11775" s="4">
        <v>3.62756742032144E10</v>
      </c>
      <c r="H11775" s="4" t="s">
        <v>39</v>
      </c>
      <c r="I11775" s="4" t="s">
        <v>39</v>
      </c>
      <c r="J11775" s="4" t="str">
        <f t="shared" si="2"/>
        <v>#VALUE!</v>
      </c>
      <c r="K11775" s="5" t="str">
        <f t="shared" si="3"/>
        <v>#VALUE!</v>
      </c>
      <c r="L11775" s="5" t="str">
        <f t="shared" si="4"/>
        <v>#VALUE!</v>
      </c>
      <c r="M11775" s="5" t="str">
        <f t="shared" si="5"/>
        <v>#VALUE!</v>
      </c>
      <c r="N11775" s="4" t="b">
        <v>1</v>
      </c>
      <c r="O11775" s="4" t="b">
        <v>1</v>
      </c>
      <c r="P11775" s="4" t="b">
        <v>0</v>
      </c>
      <c r="Q11775" s="4" t="b">
        <v>1</v>
      </c>
      <c r="R11775" s="4" t="s">
        <v>39</v>
      </c>
      <c r="S11775" s="4">
        <v>-2.61890770383279</v>
      </c>
      <c r="T11775" s="4">
        <v>-5.18932171070549E9</v>
      </c>
    </row>
    <row r="11776" ht="12.75" customHeight="1">
      <c r="A11776" s="8" t="str">
        <f t="shared" si="1"/>
        <v>United Arab Emirates1987</v>
      </c>
      <c r="B11776" s="4" t="s">
        <v>181</v>
      </c>
      <c r="C11776" s="4">
        <v>1987.0</v>
      </c>
      <c r="D11776" s="4">
        <v>5.30387077542303</v>
      </c>
      <c r="E11776" s="4" t="s">
        <v>39</v>
      </c>
      <c r="F11776" s="4" t="s">
        <v>39</v>
      </c>
      <c r="G11776" s="4">
        <v>3.63849087442114E10</v>
      </c>
      <c r="H11776" s="4" t="s">
        <v>39</v>
      </c>
      <c r="I11776" s="4" t="s">
        <v>39</v>
      </c>
      <c r="J11776" s="4" t="str">
        <f t="shared" si="2"/>
        <v>#VALUE!</v>
      </c>
      <c r="K11776" s="5" t="str">
        <f t="shared" si="3"/>
        <v>#VALUE!</v>
      </c>
      <c r="L11776" s="5" t="str">
        <f t="shared" si="4"/>
        <v>#VALUE!</v>
      </c>
      <c r="M11776" s="5" t="str">
        <f t="shared" si="5"/>
        <v>#VALUE!</v>
      </c>
      <c r="N11776" s="4" t="b">
        <v>1</v>
      </c>
      <c r="O11776" s="4" t="b">
        <v>1</v>
      </c>
      <c r="P11776" s="4" t="b">
        <v>0</v>
      </c>
      <c r="Q11776" s="4" t="b">
        <v>0</v>
      </c>
      <c r="R11776" s="4" t="s">
        <v>39</v>
      </c>
      <c r="S11776" s="4">
        <v>3.38198170900878</v>
      </c>
      <c r="T11776" s="4">
        <v>1.09234540997001E8</v>
      </c>
    </row>
    <row r="11777" ht="12.75" customHeight="1">
      <c r="A11777" s="8" t="str">
        <f t="shared" si="1"/>
        <v>United Arab Emirates1986</v>
      </c>
      <c r="B11777" s="4" t="s">
        <v>181</v>
      </c>
      <c r="C11777" s="4">
        <v>1986.0</v>
      </c>
      <c r="D11777" s="4">
        <v>-19.2685091597997</v>
      </c>
      <c r="E11777" s="4" t="s">
        <v>39</v>
      </c>
      <c r="F11777" s="4" t="s">
        <v>39</v>
      </c>
      <c r="G11777" s="4">
        <v>3.39436120947971E10</v>
      </c>
      <c r="H11777" s="4" t="s">
        <v>39</v>
      </c>
      <c r="I11777" s="4" t="s">
        <v>39</v>
      </c>
      <c r="J11777" s="4" t="str">
        <f t="shared" si="2"/>
        <v>#VALUE!</v>
      </c>
      <c r="K11777" s="5" t="str">
        <f t="shared" si="3"/>
        <v>#VALUE!</v>
      </c>
      <c r="L11777" s="5" t="str">
        <f t="shared" si="4"/>
        <v>#VALUE!</v>
      </c>
      <c r="M11777" s="5" t="str">
        <f t="shared" si="5"/>
        <v>#VALUE!</v>
      </c>
      <c r="N11777" s="4" t="b">
        <v>1</v>
      </c>
      <c r="O11777" s="4" t="b">
        <v>1</v>
      </c>
      <c r="P11777" s="4" t="b">
        <v>0</v>
      </c>
      <c r="Q11777" s="4" t="b">
        <v>0</v>
      </c>
      <c r="R11777" s="4" t="s">
        <v>39</v>
      </c>
      <c r="S11777" s="4">
        <v>-14.9581365645327</v>
      </c>
      <c r="T11777" s="4">
        <v>-2.4412966494143E9</v>
      </c>
    </row>
    <row r="11778" ht="12.75" customHeight="1">
      <c r="A11778" s="8" t="str">
        <f t="shared" si="1"/>
        <v>United Arab Emirates1985</v>
      </c>
      <c r="B11778" s="4" t="s">
        <v>181</v>
      </c>
      <c r="C11778" s="4">
        <v>1985.0</v>
      </c>
      <c r="D11778" s="4">
        <v>-2.52174045728627</v>
      </c>
      <c r="E11778" s="4" t="s">
        <v>39</v>
      </c>
      <c r="F11778" s="4" t="s">
        <v>39</v>
      </c>
      <c r="G11778" s="4">
        <v>4.06036502315445E10</v>
      </c>
      <c r="H11778" s="4" t="s">
        <v>39</v>
      </c>
      <c r="I11778" s="4" t="s">
        <v>39</v>
      </c>
      <c r="J11778" s="4" t="str">
        <f t="shared" si="2"/>
        <v>#VALUE!</v>
      </c>
      <c r="K11778" s="5" t="str">
        <f t="shared" si="3"/>
        <v>#VALUE!</v>
      </c>
      <c r="L11778" s="5" t="str">
        <f t="shared" si="4"/>
        <v>#VALUE!</v>
      </c>
      <c r="M11778" s="5" t="str">
        <f t="shared" si="5"/>
        <v>#VALUE!</v>
      </c>
      <c r="N11778" s="4" t="b">
        <v>1</v>
      </c>
      <c r="O11778" s="4" t="b">
        <v>1</v>
      </c>
      <c r="P11778" s="4" t="b">
        <v>0</v>
      </c>
      <c r="Q11778" s="4" t="b">
        <v>0</v>
      </c>
      <c r="R11778" s="4" t="s">
        <v>39</v>
      </c>
      <c r="S11778" s="4">
        <v>-3.59447651736838</v>
      </c>
      <c r="T11778" s="4">
        <v>6.6600381367474E9</v>
      </c>
    </row>
    <row r="11779" ht="12.75" customHeight="1">
      <c r="A11779" s="8" t="str">
        <f t="shared" si="1"/>
        <v>United Arab Emirates1984</v>
      </c>
      <c r="B11779" s="4" t="s">
        <v>181</v>
      </c>
      <c r="C11779" s="4">
        <v>1984.0</v>
      </c>
      <c r="D11779" s="4">
        <v>4.4505009934497</v>
      </c>
      <c r="E11779" s="4" t="s">
        <v>39</v>
      </c>
      <c r="F11779" s="4" t="s">
        <v>39</v>
      </c>
      <c r="G11779" s="4">
        <v>4.18079542406484E10</v>
      </c>
      <c r="H11779" s="4" t="s">
        <v>39</v>
      </c>
      <c r="I11779" s="4" t="s">
        <v>39</v>
      </c>
      <c r="J11779" s="4" t="str">
        <f t="shared" si="2"/>
        <v>#VALUE!</v>
      </c>
      <c r="K11779" s="5" t="str">
        <f t="shared" si="3"/>
        <v>#VALUE!</v>
      </c>
      <c r="L11779" s="5" t="str">
        <f t="shared" si="4"/>
        <v>#VALUE!</v>
      </c>
      <c r="M11779" s="5" t="str">
        <f t="shared" si="5"/>
        <v>#VALUE!</v>
      </c>
      <c r="N11779" s="4" t="b">
        <v>1</v>
      </c>
      <c r="O11779" s="4" t="b">
        <v>1</v>
      </c>
      <c r="P11779" s="4" t="b">
        <v>0</v>
      </c>
      <c r="Q11779" s="4" t="b">
        <v>0</v>
      </c>
      <c r="R11779" s="4" t="s">
        <v>39</v>
      </c>
      <c r="S11779" s="4">
        <v>4.0169512795941</v>
      </c>
      <c r="T11779" s="4">
        <v>1.20430400910389E9</v>
      </c>
    </row>
    <row r="11780" ht="12.75" customHeight="1">
      <c r="A11780" s="8" t="str">
        <f t="shared" si="1"/>
        <v>United Arab Emirates1983</v>
      </c>
      <c r="B11780" s="4" t="s">
        <v>181</v>
      </c>
      <c r="C11780" s="4">
        <v>1983.0</v>
      </c>
      <c r="D11780" s="4">
        <v>-5.24956853212129</v>
      </c>
      <c r="E11780" s="4" t="s">
        <v>39</v>
      </c>
      <c r="F11780" s="4" t="s">
        <v>39</v>
      </c>
      <c r="G11780" s="4">
        <v>4.28033233567974E10</v>
      </c>
      <c r="H11780" s="4" t="s">
        <v>39</v>
      </c>
      <c r="I11780" s="4" t="s">
        <v>39</v>
      </c>
      <c r="J11780" s="4" t="str">
        <f t="shared" si="2"/>
        <v>#VALUE!</v>
      </c>
      <c r="K11780" s="5" t="str">
        <f t="shared" si="3"/>
        <v>#VALUE!</v>
      </c>
      <c r="L11780" s="5" t="str">
        <f t="shared" si="4"/>
        <v>#VALUE!</v>
      </c>
      <c r="M11780" s="5" t="str">
        <f t="shared" si="5"/>
        <v>#VALUE!</v>
      </c>
      <c r="N11780" s="4" t="b">
        <v>1</v>
      </c>
      <c r="O11780" s="4" t="b">
        <v>1</v>
      </c>
      <c r="P11780" s="4" t="b">
        <v>0</v>
      </c>
      <c r="Q11780" s="4" t="b">
        <v>0</v>
      </c>
      <c r="R11780" s="4" t="s">
        <v>39</v>
      </c>
      <c r="S11780" s="4">
        <v>-4.7458206999658</v>
      </c>
      <c r="T11780" s="4">
        <v>9.95369116149002E8</v>
      </c>
    </row>
    <row r="11781" ht="12.75" customHeight="1">
      <c r="A11781" s="8" t="str">
        <f t="shared" si="1"/>
        <v>United Arab Emirates1982</v>
      </c>
      <c r="B11781" s="4" t="s">
        <v>181</v>
      </c>
      <c r="C11781" s="4">
        <v>1982.0</v>
      </c>
      <c r="D11781" s="4">
        <v>-7.1884985777761</v>
      </c>
      <c r="E11781" s="4" t="s">
        <v>39</v>
      </c>
      <c r="F11781" s="4" t="s">
        <v>39</v>
      </c>
      <c r="G11781" s="4">
        <v>4.66227186179849E10</v>
      </c>
      <c r="H11781" s="4" t="s">
        <v>39</v>
      </c>
      <c r="I11781" s="4" t="s">
        <v>39</v>
      </c>
      <c r="J11781" s="4" t="str">
        <f t="shared" si="2"/>
        <v>#VALUE!</v>
      </c>
      <c r="K11781" s="5" t="str">
        <f t="shared" si="3"/>
        <v>#VALUE!</v>
      </c>
      <c r="L11781" s="5" t="str">
        <f t="shared" si="4"/>
        <v>#VALUE!</v>
      </c>
      <c r="M11781" s="5" t="str">
        <f t="shared" si="5"/>
        <v>#VALUE!</v>
      </c>
      <c r="N11781" s="4" t="b">
        <v>1</v>
      </c>
      <c r="O11781" s="4" t="b">
        <v>1</v>
      </c>
      <c r="P11781" s="4" t="b">
        <v>0</v>
      </c>
      <c r="Q11781" s="4" t="b">
        <v>0</v>
      </c>
      <c r="R11781" s="4" t="s">
        <v>39</v>
      </c>
      <c r="S11781" s="4">
        <v>-6.71931618570784</v>
      </c>
      <c r="T11781" s="4">
        <v>3.8193952611875E9</v>
      </c>
    </row>
    <row r="11782" ht="12.75" customHeight="1">
      <c r="A11782" s="8" t="str">
        <f t="shared" si="1"/>
        <v>United Arab Emirates1981</v>
      </c>
      <c r="B11782" s="4" t="s">
        <v>181</v>
      </c>
      <c r="C11782" s="4">
        <v>1981.0</v>
      </c>
      <c r="D11782" s="4">
        <v>8.02415470226425</v>
      </c>
      <c r="E11782" s="4" t="s">
        <v>39</v>
      </c>
      <c r="F11782" s="4" t="s">
        <v>39</v>
      </c>
      <c r="G11782" s="4">
        <v>4.93334241485517E10</v>
      </c>
      <c r="H11782" s="4" t="s">
        <v>39</v>
      </c>
      <c r="I11782" s="4" t="s">
        <v>39</v>
      </c>
      <c r="J11782" s="4" t="str">
        <f t="shared" si="2"/>
        <v>#VALUE!</v>
      </c>
      <c r="K11782" s="5" t="str">
        <f t="shared" si="3"/>
        <v>#VALUE!</v>
      </c>
      <c r="L11782" s="5" t="str">
        <f t="shared" si="4"/>
        <v>#VALUE!</v>
      </c>
      <c r="M11782" s="5" t="str">
        <f t="shared" si="5"/>
        <v>#VALUE!</v>
      </c>
      <c r="N11782" s="4" t="b">
        <v>1</v>
      </c>
      <c r="O11782" s="4" t="b">
        <v>1</v>
      </c>
      <c r="P11782" s="4" t="b">
        <v>0</v>
      </c>
      <c r="Q11782" s="4" t="b">
        <v>0</v>
      </c>
      <c r="R11782" s="4" t="s">
        <v>39</v>
      </c>
      <c r="S11782" s="4">
        <v>4.65917667406515</v>
      </c>
      <c r="T11782" s="4">
        <v>2.71070553056679E9</v>
      </c>
    </row>
    <row r="11783" ht="12.75" customHeight="1">
      <c r="A11783" s="8" t="str">
        <f t="shared" si="1"/>
        <v>United Arab Emirates1980</v>
      </c>
      <c r="B11783" s="4" t="s">
        <v>181</v>
      </c>
      <c r="C11783" s="4">
        <v>1980.0</v>
      </c>
      <c r="D11783" s="4">
        <v>-1.7796597238311</v>
      </c>
      <c r="E11783" s="4" t="s">
        <v>39</v>
      </c>
      <c r="F11783" s="4" t="s">
        <v>39</v>
      </c>
      <c r="G11783" s="4">
        <v>4.35991600620924E10</v>
      </c>
      <c r="H11783" s="4" t="s">
        <v>39</v>
      </c>
      <c r="I11783" s="4" t="s">
        <v>39</v>
      </c>
      <c r="J11783" s="4" t="str">
        <f t="shared" si="2"/>
        <v>#VALUE!</v>
      </c>
      <c r="K11783" s="5" t="str">
        <f t="shared" si="3"/>
        <v>#VALUE!</v>
      </c>
      <c r="L11783" s="5" t="str">
        <f t="shared" si="4"/>
        <v>#VALUE!</v>
      </c>
      <c r="M11783" s="5" t="str">
        <f t="shared" si="5"/>
        <v>#VALUE!</v>
      </c>
      <c r="N11783" s="4" t="b">
        <v>1</v>
      </c>
      <c r="O11783" s="4" t="b">
        <v>1</v>
      </c>
      <c r="P11783" s="4" t="b">
        <v>0</v>
      </c>
      <c r="Q11783" s="4" t="b">
        <v>0</v>
      </c>
      <c r="R11783" s="4" t="s">
        <v>39</v>
      </c>
      <c r="S11783" s="4">
        <v>23.874774910498</v>
      </c>
      <c r="T11783" s="4">
        <v>-5.73426408645929E9</v>
      </c>
    </row>
    <row r="11784" ht="12.75" customHeight="1">
      <c r="A11784" s="8" t="str">
        <f t="shared" si="1"/>
        <v>United Arab Emirates1979</v>
      </c>
      <c r="B11784" s="4" t="s">
        <v>181</v>
      </c>
      <c r="C11784" s="4">
        <v>1979.0</v>
      </c>
      <c r="D11784" s="4">
        <v>7.27272727272678</v>
      </c>
      <c r="E11784" s="4" t="s">
        <v>39</v>
      </c>
      <c r="F11784" s="4" t="s">
        <v>39</v>
      </c>
      <c r="G11784" s="4">
        <v>3.12256609930986E10</v>
      </c>
      <c r="H11784" s="4" t="s">
        <v>39</v>
      </c>
      <c r="I11784" s="4" t="s">
        <v>39</v>
      </c>
      <c r="J11784" s="4" t="str">
        <f t="shared" si="2"/>
        <v>#VALUE!</v>
      </c>
      <c r="K11784" s="5" t="str">
        <f t="shared" si="3"/>
        <v>#VALUE!</v>
      </c>
      <c r="L11784" s="5" t="str">
        <f t="shared" si="4"/>
        <v>#VALUE!</v>
      </c>
      <c r="M11784" s="5" t="str">
        <f t="shared" si="5"/>
        <v>#VALUE!</v>
      </c>
      <c r="N11784" s="4" t="b">
        <v>1</v>
      </c>
      <c r="O11784" s="4" t="b">
        <v>1</v>
      </c>
      <c r="P11784" s="4" t="b">
        <v>0</v>
      </c>
      <c r="Q11784" s="4" t="b">
        <v>0</v>
      </c>
      <c r="R11784" s="4" t="s">
        <v>39</v>
      </c>
      <c r="S11784" s="4">
        <v>20.9235730770152</v>
      </c>
      <c r="T11784" s="4">
        <v>-1.23734990689938E10</v>
      </c>
    </row>
    <row r="11785" ht="12.75" customHeight="1">
      <c r="A11785" s="8" t="str">
        <f t="shared" si="1"/>
        <v>United Arab Emirates1978</v>
      </c>
      <c r="B11785" s="4" t="s">
        <v>181</v>
      </c>
      <c r="C11785" s="4">
        <v>1978.0</v>
      </c>
      <c r="D11785" s="4">
        <v>-4.38227653195497</v>
      </c>
      <c r="E11785" s="4" t="s">
        <v>39</v>
      </c>
      <c r="F11785" s="4" t="s">
        <v>39</v>
      </c>
      <c r="G11785" s="4">
        <v>2.37757652544393E10</v>
      </c>
      <c r="H11785" s="4" t="s">
        <v>39</v>
      </c>
      <c r="I11785" s="4" t="s">
        <v>39</v>
      </c>
      <c r="J11785" s="4" t="str">
        <f t="shared" si="2"/>
        <v>#VALUE!</v>
      </c>
      <c r="K11785" s="5" t="str">
        <f t="shared" si="3"/>
        <v>#VALUE!</v>
      </c>
      <c r="L11785" s="5" t="str">
        <f t="shared" si="4"/>
        <v>#VALUE!</v>
      </c>
      <c r="M11785" s="5" t="str">
        <f t="shared" si="5"/>
        <v>#VALUE!</v>
      </c>
      <c r="N11785" s="4" t="b">
        <v>1</v>
      </c>
      <c r="O11785" s="4" t="b">
        <v>1</v>
      </c>
      <c r="P11785" s="4" t="b">
        <v>0</v>
      </c>
      <c r="Q11785" s="4" t="b">
        <v>0</v>
      </c>
      <c r="R11785" s="4" t="s">
        <v>39</v>
      </c>
      <c r="S11785" s="4">
        <v>-1.58960331991595</v>
      </c>
      <c r="T11785" s="4">
        <v>-7.44989573865929E9</v>
      </c>
    </row>
    <row r="11786" ht="12.75" customHeight="1">
      <c r="A11786" s="8" t="str">
        <f t="shared" si="1"/>
        <v>United Arab Emirates1977</v>
      </c>
      <c r="B11786" s="4" t="s">
        <v>181</v>
      </c>
      <c r="C11786" s="4">
        <v>1977.0</v>
      </c>
      <c r="D11786" s="4">
        <v>17.4387396426204</v>
      </c>
      <c r="E11786" s="4" t="s">
        <v>39</v>
      </c>
      <c r="F11786" s="4" t="s">
        <v>39</v>
      </c>
      <c r="G11786" s="4">
        <v>2.48717751646043E10</v>
      </c>
      <c r="H11786" s="4" t="s">
        <v>39</v>
      </c>
      <c r="I11786" s="4" t="s">
        <v>39</v>
      </c>
      <c r="J11786" s="4" t="str">
        <f t="shared" si="2"/>
        <v>#VALUE!</v>
      </c>
      <c r="K11786" s="5" t="str">
        <f t="shared" si="3"/>
        <v>#VALUE!</v>
      </c>
      <c r="L11786" s="5" t="str">
        <f t="shared" si="4"/>
        <v>#VALUE!</v>
      </c>
      <c r="M11786" s="5" t="str">
        <f t="shared" si="5"/>
        <v>#VALUE!</v>
      </c>
      <c r="N11786" s="4" t="b">
        <v>1</v>
      </c>
      <c r="O11786" s="4" t="b">
        <v>1</v>
      </c>
      <c r="P11786" s="4" t="b">
        <v>1</v>
      </c>
      <c r="Q11786" s="4" t="b">
        <v>0</v>
      </c>
      <c r="R11786" s="4" t="s">
        <v>39</v>
      </c>
      <c r="S11786" s="4">
        <v>21.4393301701989</v>
      </c>
      <c r="T11786" s="4">
        <v>1.096009910165E9</v>
      </c>
    </row>
    <row r="11787" ht="12.75" customHeight="1">
      <c r="A11787" s="8" t="str">
        <f t="shared" si="1"/>
        <v>United Arab Emirates1976</v>
      </c>
      <c r="B11787" s="4" t="s">
        <v>181</v>
      </c>
      <c r="C11787" s="4">
        <v>1976.0</v>
      </c>
      <c r="D11787" s="4">
        <v>15.0416429426604</v>
      </c>
      <c r="E11787" s="4" t="s">
        <v>39</v>
      </c>
      <c r="F11787" s="4" t="s">
        <v>39</v>
      </c>
      <c r="G11787" s="4">
        <v>1.9213156353498E10</v>
      </c>
      <c r="H11787" s="4" t="s">
        <v>39</v>
      </c>
      <c r="I11787" s="4" t="s">
        <v>39</v>
      </c>
      <c r="J11787" s="4" t="str">
        <f t="shared" si="2"/>
        <v>#VALUE!</v>
      </c>
      <c r="K11787" s="5" t="str">
        <f t="shared" si="3"/>
        <v>#VALUE!</v>
      </c>
      <c r="L11787" s="5" t="str">
        <f t="shared" si="4"/>
        <v>#VALUE!</v>
      </c>
      <c r="M11787" s="5" t="str">
        <f t="shared" si="5"/>
        <v>#VALUE!</v>
      </c>
      <c r="N11787" s="4" t="b">
        <v>0</v>
      </c>
      <c r="O11787" s="4" t="b">
        <v>0</v>
      </c>
      <c r="P11787" s="4" t="b">
        <v>1</v>
      </c>
      <c r="Q11787" s="4" t="b">
        <v>1</v>
      </c>
      <c r="R11787" s="4" t="s">
        <v>39</v>
      </c>
      <c r="S11787" s="4">
        <v>16.5268565060148</v>
      </c>
      <c r="T11787" s="4">
        <v>-5.6586188111063E9</v>
      </c>
    </row>
    <row r="11788" ht="12.75" customHeight="1">
      <c r="A11788" s="8" t="str">
        <f t="shared" si="1"/>
        <v>United Arab Emirates1975</v>
      </c>
      <c r="B11788" s="4" t="s">
        <v>181</v>
      </c>
      <c r="C11788" s="4">
        <v>1975.0</v>
      </c>
      <c r="D11788" s="4">
        <v>6.22733629323466</v>
      </c>
      <c r="E11788" s="4" t="s">
        <v>39</v>
      </c>
      <c r="F11788" s="4" t="s">
        <v>39</v>
      </c>
      <c r="G11788" s="4">
        <v>1.47207282522517E10</v>
      </c>
      <c r="H11788" s="4" t="s">
        <v>39</v>
      </c>
      <c r="I11788" s="4" t="s">
        <v>39</v>
      </c>
      <c r="J11788" s="4" t="str">
        <f t="shared" si="2"/>
        <v>#VALUE!</v>
      </c>
      <c r="K11788" s="5" t="str">
        <f t="shared" si="3"/>
        <v>#VALUE!</v>
      </c>
      <c r="L11788" s="5" t="str">
        <f t="shared" si="4"/>
        <v>#VALUE!</v>
      </c>
      <c r="M11788" s="5" t="str">
        <f t="shared" si="5"/>
        <v>#VALUE!</v>
      </c>
      <c r="N11788" s="4" t="b">
        <v>0</v>
      </c>
      <c r="O11788" s="4" t="b">
        <v>1</v>
      </c>
      <c r="P11788" s="4" t="b">
        <v>1</v>
      </c>
      <c r="Q11788" s="4" t="b">
        <v>1</v>
      </c>
      <c r="R11788" s="4" t="s">
        <v>39</v>
      </c>
      <c r="S11788" s="4" t="s">
        <v>39</v>
      </c>
      <c r="T11788" s="4">
        <v>-4.4924281012463E9</v>
      </c>
    </row>
    <row r="11789" ht="12.75" customHeight="1">
      <c r="A11789" s="8" t="str">
        <f t="shared" si="1"/>
        <v>United Arab Emirates1974</v>
      </c>
      <c r="B11789" s="4" t="s">
        <v>181</v>
      </c>
      <c r="C11789" s="4">
        <v>1974.0</v>
      </c>
      <c r="D11789" s="4">
        <v>14.4979288607491</v>
      </c>
      <c r="E11789" s="4" t="s">
        <v>39</v>
      </c>
      <c r="F11789" s="4" t="s">
        <v>39</v>
      </c>
      <c r="G11789" s="4" t="s">
        <v>39</v>
      </c>
      <c r="H11789" s="4" t="s">
        <v>39</v>
      </c>
      <c r="I11789" s="4" t="s">
        <v>39</v>
      </c>
      <c r="J11789" s="4" t="str">
        <f t="shared" si="2"/>
        <v>#VALUE!</v>
      </c>
      <c r="K11789" s="5" t="str">
        <f t="shared" si="3"/>
        <v>#VALUE!</v>
      </c>
      <c r="L11789" s="5" t="str">
        <f t="shared" si="4"/>
        <v>#VALUE!</v>
      </c>
      <c r="M11789" s="5" t="str">
        <f t="shared" si="5"/>
        <v>#VALUE!</v>
      </c>
      <c r="N11789" s="4" t="b">
        <v>0</v>
      </c>
      <c r="O11789" s="4" t="b">
        <v>1</v>
      </c>
      <c r="P11789" s="4" t="b">
        <v>1</v>
      </c>
      <c r="Q11789" s="4" t="b">
        <v>0</v>
      </c>
      <c r="R11789" s="4" t="s">
        <v>39</v>
      </c>
      <c r="S11789" s="4" t="s">
        <v>39</v>
      </c>
      <c r="T11789" s="4" t="s">
        <v>39</v>
      </c>
    </row>
    <row r="11790" ht="12.75" customHeight="1">
      <c r="A11790" s="8" t="str">
        <f t="shared" si="1"/>
        <v>United Arab Emirates1973</v>
      </c>
      <c r="B11790" s="4" t="s">
        <v>181</v>
      </c>
      <c r="C11790" s="4">
        <v>1973.0</v>
      </c>
      <c r="D11790" s="4">
        <v>14.5000017077835</v>
      </c>
      <c r="E11790" s="4" t="s">
        <v>39</v>
      </c>
      <c r="F11790" s="4" t="s">
        <v>39</v>
      </c>
      <c r="G11790" s="4" t="s">
        <v>39</v>
      </c>
      <c r="H11790" s="4" t="s">
        <v>39</v>
      </c>
      <c r="I11790" s="4" t="s">
        <v>39</v>
      </c>
      <c r="J11790" s="4" t="str">
        <f t="shared" si="2"/>
        <v>#VALUE!</v>
      </c>
      <c r="K11790" s="5" t="str">
        <f t="shared" si="3"/>
        <v>#VALUE!</v>
      </c>
      <c r="L11790" s="5" t="str">
        <f t="shared" si="4"/>
        <v>#VALUE!</v>
      </c>
      <c r="M11790" s="5" t="str">
        <f t="shared" si="5"/>
        <v>#VALUE!</v>
      </c>
      <c r="N11790" s="4" t="b">
        <v>0</v>
      </c>
      <c r="O11790" s="4" t="b">
        <v>0</v>
      </c>
      <c r="P11790" s="4" t="b">
        <v>1</v>
      </c>
      <c r="Q11790" s="4" t="b">
        <v>1</v>
      </c>
      <c r="R11790" s="4" t="s">
        <v>39</v>
      </c>
      <c r="S11790" s="4" t="s">
        <v>39</v>
      </c>
      <c r="T11790" s="4" t="s">
        <v>39</v>
      </c>
    </row>
    <row r="11791" ht="12.75" customHeight="1">
      <c r="A11791" s="8" t="str">
        <f t="shared" si="1"/>
        <v>United Arab Emirates1972</v>
      </c>
      <c r="B11791" s="4" t="s">
        <v>181</v>
      </c>
      <c r="C11791" s="4">
        <v>1972.0</v>
      </c>
      <c r="D11791" s="4">
        <v>14.4999973677145</v>
      </c>
      <c r="E11791" s="4" t="s">
        <v>39</v>
      </c>
      <c r="F11791" s="4" t="s">
        <v>39</v>
      </c>
      <c r="G11791" s="4" t="s">
        <v>39</v>
      </c>
      <c r="H11791" s="4" t="s">
        <v>39</v>
      </c>
      <c r="I11791" s="4" t="s">
        <v>39</v>
      </c>
      <c r="J11791" s="4" t="str">
        <f t="shared" si="2"/>
        <v>#VALUE!</v>
      </c>
      <c r="K11791" s="5" t="str">
        <f t="shared" si="3"/>
        <v>#VALUE!</v>
      </c>
      <c r="L11791" s="5" t="str">
        <f t="shared" si="4"/>
        <v>#VALUE!</v>
      </c>
      <c r="M11791" s="5" t="str">
        <f t="shared" si="5"/>
        <v>#VALUE!</v>
      </c>
      <c r="N11791" s="4" t="b">
        <v>0</v>
      </c>
      <c r="O11791" s="4" t="b">
        <v>0</v>
      </c>
      <c r="P11791" s="4" t="b">
        <v>1</v>
      </c>
      <c r="Q11791" s="4" t="b">
        <v>1</v>
      </c>
      <c r="R11791" s="4" t="s">
        <v>39</v>
      </c>
      <c r="S11791" s="4" t="s">
        <v>39</v>
      </c>
      <c r="T11791" s="4" t="s">
        <v>39</v>
      </c>
    </row>
    <row r="11792" ht="12.75" customHeight="1">
      <c r="A11792" s="8" t="str">
        <f t="shared" si="1"/>
        <v>United Arab Emirates1971</v>
      </c>
      <c r="B11792" s="4" t="s">
        <v>181</v>
      </c>
      <c r="C11792" s="4">
        <v>1971.0</v>
      </c>
      <c r="D11792" s="4">
        <v>14.4999962540697</v>
      </c>
      <c r="E11792" s="4" t="s">
        <v>39</v>
      </c>
      <c r="F11792" s="4" t="s">
        <v>39</v>
      </c>
      <c r="G11792" s="4" t="s">
        <v>39</v>
      </c>
      <c r="H11792" s="4" t="s">
        <v>39</v>
      </c>
      <c r="I11792" s="4" t="s">
        <v>39</v>
      </c>
      <c r="J11792" s="4" t="str">
        <f t="shared" si="2"/>
        <v>#VALUE!</v>
      </c>
      <c r="K11792" s="5" t="str">
        <f t="shared" si="3"/>
        <v>#VALUE!</v>
      </c>
      <c r="L11792" s="5" t="str">
        <f t="shared" si="4"/>
        <v>#VALUE!</v>
      </c>
      <c r="M11792" s="5" t="str">
        <f t="shared" si="5"/>
        <v>#VALUE!</v>
      </c>
      <c r="N11792" s="4" t="b">
        <v>0</v>
      </c>
      <c r="O11792" s="4" t="b">
        <v>0</v>
      </c>
      <c r="P11792" s="4" t="b">
        <v>1</v>
      </c>
      <c r="Q11792" s="4" t="b">
        <v>1</v>
      </c>
      <c r="R11792" s="4" t="s">
        <v>39</v>
      </c>
      <c r="S11792" s="4" t="s">
        <v>39</v>
      </c>
      <c r="T11792" s="4" t="s">
        <v>39</v>
      </c>
    </row>
    <row r="11793" ht="12.75" customHeight="1">
      <c r="A11793" s="8" t="str">
        <f t="shared" si="1"/>
        <v>United Arab Emirates1970</v>
      </c>
      <c r="B11793" s="4" t="s">
        <v>181</v>
      </c>
      <c r="C11793" s="4">
        <v>1970.0</v>
      </c>
      <c r="D11793" s="4">
        <v>14.4999927036175</v>
      </c>
      <c r="E11793" s="4" t="s">
        <v>39</v>
      </c>
      <c r="F11793" s="4" t="s">
        <v>39</v>
      </c>
      <c r="G11793" s="4" t="s">
        <v>39</v>
      </c>
      <c r="H11793" s="4" t="s">
        <v>39</v>
      </c>
      <c r="I11793" s="4" t="s">
        <v>39</v>
      </c>
      <c r="J11793" s="4" t="str">
        <f t="shared" si="2"/>
        <v>#VALUE!</v>
      </c>
      <c r="K11793" s="5" t="str">
        <f t="shared" si="3"/>
        <v>#VALUE!</v>
      </c>
      <c r="L11793" s="5" t="str">
        <f t="shared" si="4"/>
        <v>#VALUE!</v>
      </c>
      <c r="M11793" s="5" t="str">
        <f t="shared" si="5"/>
        <v>#VALUE!</v>
      </c>
      <c r="N11793" s="4" t="b">
        <v>0</v>
      </c>
      <c r="O11793" s="4" t="b">
        <v>0</v>
      </c>
      <c r="P11793" s="4" t="b">
        <v>1</v>
      </c>
      <c r="Q11793" s="4" t="b">
        <v>0</v>
      </c>
      <c r="R11793" s="4" t="s">
        <v>39</v>
      </c>
      <c r="S11793" s="4" t="s">
        <v>39</v>
      </c>
      <c r="T11793" s="4" t="s">
        <v>39</v>
      </c>
    </row>
    <row r="11794" ht="12.75" customHeight="1">
      <c r="A11794" s="8" t="str">
        <f t="shared" si="1"/>
        <v>United Arab Emirates1969</v>
      </c>
      <c r="B11794" s="4" t="s">
        <v>181</v>
      </c>
      <c r="C11794" s="4">
        <v>1969.0</v>
      </c>
      <c r="D11794" s="4" t="s">
        <v>39</v>
      </c>
      <c r="E11794" s="4" t="s">
        <v>39</v>
      </c>
      <c r="F11794" s="4" t="s">
        <v>39</v>
      </c>
      <c r="G11794" s="4" t="s">
        <v>39</v>
      </c>
      <c r="H11794" s="4" t="s">
        <v>39</v>
      </c>
      <c r="I11794" s="4" t="s">
        <v>39</v>
      </c>
      <c r="J11794" s="4" t="str">
        <f t="shared" si="2"/>
        <v>#VALUE!</v>
      </c>
      <c r="K11794" s="5" t="str">
        <f t="shared" si="3"/>
        <v>#VALUE!</v>
      </c>
      <c r="L11794" s="5" t="str">
        <f t="shared" si="4"/>
        <v>#VALUE!</v>
      </c>
      <c r="M11794" s="5" t="str">
        <f t="shared" si="5"/>
        <v>#VALUE!</v>
      </c>
      <c r="N11794" s="4" t="s">
        <v>39</v>
      </c>
      <c r="O11794" s="4" t="s">
        <v>39</v>
      </c>
      <c r="P11794" s="4" t="s">
        <v>39</v>
      </c>
      <c r="Q11794" s="4" t="b">
        <v>0</v>
      </c>
      <c r="R11794" s="4" t="s">
        <v>39</v>
      </c>
      <c r="S11794" s="4" t="s">
        <v>39</v>
      </c>
      <c r="T11794" s="4" t="s">
        <v>39</v>
      </c>
    </row>
    <row r="11795" ht="12.75" customHeight="1">
      <c r="A11795" s="8" t="str">
        <f t="shared" si="1"/>
        <v>United Kingdom2022</v>
      </c>
      <c r="B11795" s="4" t="s">
        <v>182</v>
      </c>
      <c r="C11795" s="4">
        <v>2022.0</v>
      </c>
      <c r="D11795" s="4" t="s">
        <v>39</v>
      </c>
      <c r="E11795" s="4" t="s">
        <v>39</v>
      </c>
      <c r="F11795" s="4">
        <v>-1.21382296422358E11</v>
      </c>
      <c r="G11795" s="4">
        <v>3.07066773235921E12</v>
      </c>
      <c r="H11795" s="4" t="s">
        <v>39</v>
      </c>
      <c r="I11795" s="4" t="s">
        <v>39</v>
      </c>
      <c r="J11795" s="4" t="str">
        <f t="shared" si="2"/>
        <v>#VALUE!</v>
      </c>
      <c r="K11795" s="5" t="str">
        <f t="shared" si="3"/>
        <v>#VALUE!</v>
      </c>
      <c r="L11795" s="5" t="str">
        <f t="shared" si="4"/>
        <v>#VALUE!</v>
      </c>
      <c r="M11795" s="5" t="str">
        <f t="shared" si="5"/>
        <v>#VALUE!</v>
      </c>
      <c r="N11795" s="4" t="s">
        <v>39</v>
      </c>
      <c r="O11795" s="4" t="s">
        <v>39</v>
      </c>
      <c r="P11795" s="4" t="s">
        <v>39</v>
      </c>
      <c r="Q11795" s="4" t="s">
        <v>39</v>
      </c>
      <c r="R11795" s="4">
        <v>3.7</v>
      </c>
      <c r="S11795" s="4">
        <v>4.10162138081358</v>
      </c>
      <c r="T11795" s="4" t="s">
        <v>39</v>
      </c>
    </row>
    <row r="11796" ht="12.75" customHeight="1">
      <c r="A11796" s="8" t="str">
        <f t="shared" si="1"/>
        <v>United Kingdom2021</v>
      </c>
      <c r="B11796" s="4" t="s">
        <v>182</v>
      </c>
      <c r="C11796" s="4">
        <v>2021.0</v>
      </c>
      <c r="D11796" s="4">
        <v>7.44127310553321</v>
      </c>
      <c r="E11796" s="4">
        <v>-1.64680412592541E11</v>
      </c>
      <c r="F11796" s="4">
        <v>-4.70535170673834E10</v>
      </c>
      <c r="G11796" s="4">
        <v>3.12248034592454E12</v>
      </c>
      <c r="H11796" s="4">
        <v>36.8883000007222</v>
      </c>
      <c r="I11796" s="4">
        <v>44.8736096350076</v>
      </c>
      <c r="J11796" s="4">
        <f t="shared" si="2"/>
        <v>115182991746823</v>
      </c>
      <c r="K11796" s="5">
        <f t="shared" si="3"/>
        <v>140116964136001</v>
      </c>
      <c r="L11796" s="5">
        <f t="shared" si="4"/>
        <v>24933972389178</v>
      </c>
      <c r="M11796" s="5">
        <f t="shared" si="5"/>
        <v>7.985309634</v>
      </c>
      <c r="N11796" s="4" t="s">
        <v>39</v>
      </c>
      <c r="O11796" s="4" t="s">
        <v>39</v>
      </c>
      <c r="P11796" s="4" t="s">
        <v>39</v>
      </c>
      <c r="Q11796" s="4" t="s">
        <v>39</v>
      </c>
      <c r="R11796" s="4">
        <v>4.50833333333</v>
      </c>
      <c r="S11796" s="4">
        <v>7.59747097228198</v>
      </c>
      <c r="T11796" s="4">
        <v>5.181261356533E10</v>
      </c>
    </row>
    <row r="11797" ht="12.75" customHeight="1">
      <c r="A11797" s="8" t="str">
        <f t="shared" si="1"/>
        <v>United Kingdom2020</v>
      </c>
      <c r="B11797" s="4" t="s">
        <v>182</v>
      </c>
      <c r="C11797" s="4">
        <v>2020.0</v>
      </c>
      <c r="D11797" s="4">
        <v>-9.27041085309471</v>
      </c>
      <c r="E11797" s="4">
        <v>-2.94039545778729E11</v>
      </c>
      <c r="F11797" s="4">
        <v>-8.78141018342372E10</v>
      </c>
      <c r="G11797" s="4">
        <v>2.70460916008815E12</v>
      </c>
      <c r="H11797" s="4">
        <v>36.160429244864</v>
      </c>
      <c r="I11797" s="4">
        <v>48.9210981681851</v>
      </c>
      <c r="J11797" s="4">
        <f t="shared" si="2"/>
        <v>97799828168379</v>
      </c>
      <c r="K11797" s="5">
        <f t="shared" si="3"/>
        <v>132312450227245</v>
      </c>
      <c r="L11797" s="5">
        <f t="shared" si="4"/>
        <v>34512622058866</v>
      </c>
      <c r="M11797" s="5">
        <f t="shared" si="5"/>
        <v>12.76066892</v>
      </c>
      <c r="N11797" s="4" t="b">
        <v>1</v>
      </c>
      <c r="O11797" s="4" t="b">
        <v>1</v>
      </c>
      <c r="P11797" s="4" t="b">
        <v>0</v>
      </c>
      <c r="Q11797" s="4" t="s">
        <v>39</v>
      </c>
      <c r="R11797" s="4">
        <v>4.55</v>
      </c>
      <c r="S11797" s="4">
        <v>-11.0308584551979</v>
      </c>
      <c r="T11797" s="4">
        <v>-4.1787118583639E11</v>
      </c>
    </row>
    <row r="11798" ht="12.75" customHeight="1">
      <c r="A11798" s="8" t="str">
        <f t="shared" si="1"/>
        <v>United Kingdom2019</v>
      </c>
      <c r="B11798" s="4" t="s">
        <v>182</v>
      </c>
      <c r="C11798" s="4">
        <v>2019.0</v>
      </c>
      <c r="D11798" s="4">
        <v>1.67194422855329</v>
      </c>
      <c r="E11798" s="4">
        <v>-2.89217054661106E9</v>
      </c>
      <c r="F11798" s="4">
        <v>-8.07786557258342E10</v>
      </c>
      <c r="G11798" s="4">
        <v>2.85705784795302E12</v>
      </c>
      <c r="H11798" s="4">
        <v>36.0383153688473</v>
      </c>
      <c r="I11798" s="4">
        <v>38.2477498389337</v>
      </c>
      <c r="J11798" s="4">
        <f t="shared" si="2"/>
        <v>102963551751571</v>
      </c>
      <c r="K11798" s="5">
        <f t="shared" si="3"/>
        <v>109276033843869</v>
      </c>
      <c r="L11798" s="5">
        <f t="shared" si="4"/>
        <v>6312482092298</v>
      </c>
      <c r="M11798" s="5">
        <f t="shared" si="5"/>
        <v>2.20943447</v>
      </c>
      <c r="N11798" s="4" t="b">
        <v>1</v>
      </c>
      <c r="O11798" s="4" t="b">
        <v>1</v>
      </c>
      <c r="P11798" s="4" t="b">
        <v>0</v>
      </c>
      <c r="Q11798" s="4" t="b">
        <v>0</v>
      </c>
      <c r="R11798" s="4">
        <v>3.83333333333</v>
      </c>
      <c r="S11798" s="4">
        <v>1.60430864787399</v>
      </c>
      <c r="T11798" s="4">
        <v>1.5244868786487E11</v>
      </c>
    </row>
    <row r="11799" ht="12.75" customHeight="1">
      <c r="A11799" s="8" t="str">
        <f t="shared" si="1"/>
        <v>United Kingdom2018</v>
      </c>
      <c r="B11799" s="4" t="s">
        <v>182</v>
      </c>
      <c r="C11799" s="4">
        <v>2018.0</v>
      </c>
      <c r="D11799" s="4">
        <v>1.65092545493706</v>
      </c>
      <c r="E11799" s="4">
        <v>7.60843023885911E9</v>
      </c>
      <c r="F11799" s="4">
        <v>-1.16991662017686E11</v>
      </c>
      <c r="G11799" s="4">
        <v>2.87815214731582E12</v>
      </c>
      <c r="H11799" s="4">
        <v>36.279399185055</v>
      </c>
      <c r="I11799" s="4">
        <v>38.4386353811201</v>
      </c>
      <c r="J11799" s="4">
        <f t="shared" si="2"/>
        <v>104417630667794</v>
      </c>
      <c r="K11799" s="5">
        <f t="shared" si="3"/>
        <v>110632240962061</v>
      </c>
      <c r="L11799" s="5">
        <f t="shared" si="4"/>
        <v>6214610294267</v>
      </c>
      <c r="M11799" s="5">
        <f t="shared" si="5"/>
        <v>2.159236196</v>
      </c>
      <c r="N11799" s="4" t="b">
        <v>0</v>
      </c>
      <c r="O11799" s="4" t="b">
        <v>0</v>
      </c>
      <c r="P11799" s="4" t="b">
        <v>0</v>
      </c>
      <c r="Q11799" s="4" t="b">
        <v>1</v>
      </c>
      <c r="R11799" s="4">
        <v>4.075</v>
      </c>
      <c r="S11799" s="4">
        <v>1.70502102232903</v>
      </c>
      <c r="T11799" s="4">
        <v>2.10942993627998E10</v>
      </c>
    </row>
    <row r="11800" ht="12.75" customHeight="1">
      <c r="A11800" s="8" t="str">
        <f t="shared" si="1"/>
        <v>United Kingdom2017</v>
      </c>
      <c r="B11800" s="4" t="s">
        <v>182</v>
      </c>
      <c r="C11800" s="4">
        <v>2017.0</v>
      </c>
      <c r="D11800" s="4">
        <v>2.13445313648163</v>
      </c>
      <c r="E11800" s="4">
        <v>8.10621865749713E9</v>
      </c>
      <c r="F11800" s="4">
        <v>-9.68794278315748E10</v>
      </c>
      <c r="G11800" s="4">
        <v>2.68348851050404E12</v>
      </c>
      <c r="H11800" s="4">
        <v>36.4306105973698</v>
      </c>
      <c r="I11800" s="4">
        <v>38.7833829166633</v>
      </c>
      <c r="J11800" s="4">
        <f t="shared" si="2"/>
        <v>97761124968689</v>
      </c>
      <c r="K11800" s="5">
        <f t="shared" si="3"/>
        <v>104074762455345</v>
      </c>
      <c r="L11800" s="5">
        <f t="shared" si="4"/>
        <v>6313637486656</v>
      </c>
      <c r="M11800" s="5">
        <f t="shared" si="5"/>
        <v>2.352772319</v>
      </c>
      <c r="N11800" s="4" t="b">
        <v>0</v>
      </c>
      <c r="O11800" s="4" t="b">
        <v>0</v>
      </c>
      <c r="P11800" s="4" t="b">
        <v>1</v>
      </c>
      <c r="Q11800" s="4" t="b">
        <v>1</v>
      </c>
      <c r="R11800" s="4">
        <v>4.38333333333</v>
      </c>
      <c r="S11800" s="4">
        <v>2.44357046987986</v>
      </c>
      <c r="T11800" s="4">
        <v>-1.94663636811779E11</v>
      </c>
    </row>
    <row r="11801" ht="12.75" customHeight="1">
      <c r="A11801" s="8" t="str">
        <f t="shared" si="1"/>
        <v>United Kingdom2016</v>
      </c>
      <c r="B11801" s="4" t="s">
        <v>182</v>
      </c>
      <c r="C11801" s="4">
        <v>2016.0</v>
      </c>
      <c r="D11801" s="4">
        <v>2.26346351559105</v>
      </c>
      <c r="E11801" s="4">
        <v>-2.45516342295897E10</v>
      </c>
      <c r="F11801" s="4">
        <v>-1.49573816812644E11</v>
      </c>
      <c r="G11801" s="4">
        <v>2.6996596809972E12</v>
      </c>
      <c r="H11801" s="4">
        <v>35.871782640216</v>
      </c>
      <c r="I11801" s="4">
        <v>39.1750031488051</v>
      </c>
      <c r="J11801" s="4">
        <f t="shared" si="2"/>
        <v>96841605279286</v>
      </c>
      <c r="K11801" s="5">
        <f t="shared" si="3"/>
        <v>105759176503767</v>
      </c>
      <c r="L11801" s="5">
        <f t="shared" si="4"/>
        <v>8917571224481</v>
      </c>
      <c r="M11801" s="5">
        <f t="shared" si="5"/>
        <v>3.303220509</v>
      </c>
      <c r="N11801" s="4" t="b">
        <v>0</v>
      </c>
      <c r="O11801" s="4" t="b">
        <v>0</v>
      </c>
      <c r="P11801" s="4" t="b">
        <v>1</v>
      </c>
      <c r="Q11801" s="4" t="b">
        <v>1</v>
      </c>
      <c r="R11801" s="4">
        <v>4.89166666667</v>
      </c>
      <c r="S11801" s="4">
        <v>2.16520621052183</v>
      </c>
      <c r="T11801" s="4">
        <v>1.61711704931601E10</v>
      </c>
    </row>
    <row r="11802" ht="12.75" customHeight="1">
      <c r="A11802" s="8" t="str">
        <f t="shared" si="1"/>
        <v>United Kingdom2015</v>
      </c>
      <c r="B11802" s="4" t="s">
        <v>182</v>
      </c>
      <c r="C11802" s="4">
        <v>2015.0</v>
      </c>
      <c r="D11802" s="4">
        <v>2.62259668163642</v>
      </c>
      <c r="E11802" s="4">
        <v>-6.54166559063922E10</v>
      </c>
      <c r="F11802" s="4">
        <v>-1.48708003840721E11</v>
      </c>
      <c r="G11802" s="4">
        <v>2.93485794621347E12</v>
      </c>
      <c r="H11802" s="4">
        <v>35.485982931069</v>
      </c>
      <c r="I11802" s="4">
        <v>39.9933960723683</v>
      </c>
      <c r="J11802" s="4">
        <f t="shared" si="2"/>
        <v>104146318984443</v>
      </c>
      <c r="K11802" s="5">
        <f t="shared" si="3"/>
        <v>117374936259053</v>
      </c>
      <c r="L11802" s="5">
        <f t="shared" si="4"/>
        <v>13228617274609</v>
      </c>
      <c r="M11802" s="5">
        <f t="shared" si="5"/>
        <v>4.507413141</v>
      </c>
      <c r="N11802" s="4" t="b">
        <v>0</v>
      </c>
      <c r="O11802" s="4" t="b">
        <v>0</v>
      </c>
      <c r="P11802" s="4" t="b">
        <v>1</v>
      </c>
      <c r="Q11802" s="4" t="b">
        <v>1</v>
      </c>
      <c r="R11802" s="4">
        <v>5.375</v>
      </c>
      <c r="S11802" s="4">
        <v>2.393103183986</v>
      </c>
      <c r="T11802" s="4">
        <v>2.3519826521627E11</v>
      </c>
    </row>
    <row r="11803" ht="12.75" customHeight="1">
      <c r="A11803" s="8" t="str">
        <f t="shared" si="1"/>
        <v>United Kingdom2014</v>
      </c>
      <c r="B11803" s="4" t="s">
        <v>182</v>
      </c>
      <c r="C11803" s="4">
        <v>2014.0</v>
      </c>
      <c r="D11803" s="4">
        <v>2.99116481303955</v>
      </c>
      <c r="E11803" s="4">
        <v>-8.81420665878252E10</v>
      </c>
      <c r="F11803" s="4">
        <v>-1.57494608967724E11</v>
      </c>
      <c r="G11803" s="4">
        <v>3.06522327958379E12</v>
      </c>
      <c r="H11803" s="4">
        <v>35.4113344156848</v>
      </c>
      <c r="I11803" s="4">
        <v>40.9086208973426</v>
      </c>
      <c r="J11803" s="4">
        <f t="shared" si="2"/>
        <v>108543646612084</v>
      </c>
      <c r="K11803" s="5">
        <f t="shared" si="3"/>
        <v>125394057110202</v>
      </c>
      <c r="L11803" s="5">
        <f t="shared" si="4"/>
        <v>16850410498119</v>
      </c>
      <c r="M11803" s="5">
        <f t="shared" si="5"/>
        <v>5.497286482</v>
      </c>
      <c r="N11803" s="4" t="b">
        <v>0</v>
      </c>
      <c r="O11803" s="4" t="b">
        <v>0</v>
      </c>
      <c r="P11803" s="4" t="b">
        <v>1</v>
      </c>
      <c r="Q11803" s="4" t="b">
        <v>1</v>
      </c>
      <c r="R11803" s="4">
        <v>6.2</v>
      </c>
      <c r="S11803" s="4">
        <v>3.19970262614801</v>
      </c>
      <c r="T11803" s="4">
        <v>1.30365333370319E11</v>
      </c>
    </row>
    <row r="11804" ht="12.75" customHeight="1">
      <c r="A11804" s="8" t="str">
        <f t="shared" si="1"/>
        <v>United Kingdom2013</v>
      </c>
      <c r="B11804" s="4" t="s">
        <v>182</v>
      </c>
      <c r="C11804" s="4">
        <v>2013.0</v>
      </c>
      <c r="D11804" s="4">
        <v>1.89001833422934</v>
      </c>
      <c r="E11804" s="4">
        <v>-7.49303280027573E10</v>
      </c>
      <c r="F11804" s="4">
        <v>-1.33261121257885E11</v>
      </c>
      <c r="G11804" s="4">
        <v>2.78631521524995E12</v>
      </c>
      <c r="H11804" s="4">
        <v>36.2335659772858</v>
      </c>
      <c r="I11804" s="4">
        <v>41.7013587782428</v>
      </c>
      <c r="J11804" s="4">
        <f t="shared" si="2"/>
        <v>100958136185274</v>
      </c>
      <c r="K11804" s="5">
        <f t="shared" si="3"/>
        <v>116193130460415</v>
      </c>
      <c r="L11804" s="5">
        <f t="shared" si="4"/>
        <v>15234994275141</v>
      </c>
      <c r="M11804" s="5">
        <f t="shared" si="5"/>
        <v>5.467792801</v>
      </c>
      <c r="N11804" s="4" t="b">
        <v>0</v>
      </c>
      <c r="O11804" s="4" t="b">
        <v>1</v>
      </c>
      <c r="P11804" s="4" t="b">
        <v>0</v>
      </c>
      <c r="Q11804" s="4" t="b">
        <v>1</v>
      </c>
      <c r="R11804" s="4">
        <v>7.59166666667</v>
      </c>
      <c r="S11804" s="4">
        <v>1.81986337468368</v>
      </c>
      <c r="T11804" s="4">
        <v>-2.78908064333839E11</v>
      </c>
    </row>
    <row r="11805" ht="12.75" customHeight="1">
      <c r="A11805" s="8" t="str">
        <f t="shared" si="1"/>
        <v>United Kingdom2012</v>
      </c>
      <c r="B11805" s="4" t="s">
        <v>182</v>
      </c>
      <c r="C11805" s="4">
        <v>2012.0</v>
      </c>
      <c r="D11805" s="4">
        <v>1.46988754607128</v>
      </c>
      <c r="E11805" s="4">
        <v>-1.28486165171419E11</v>
      </c>
      <c r="F11805" s="4">
        <v>-8.9045744216166E10</v>
      </c>
      <c r="G11805" s="4">
        <v>2.70634096703068E12</v>
      </c>
      <c r="H11805" s="4">
        <v>35.9081072759541</v>
      </c>
      <c r="I11805" s="4">
        <v>43.4777253965626</v>
      </c>
      <c r="J11805" s="4">
        <f t="shared" si="2"/>
        <v>97179581769447</v>
      </c>
      <c r="K11805" s="5">
        <f t="shared" si="3"/>
        <v>117665549394028</v>
      </c>
      <c r="L11805" s="5">
        <f t="shared" si="4"/>
        <v>20485967624581</v>
      </c>
      <c r="M11805" s="5">
        <f t="shared" si="5"/>
        <v>7.569618121</v>
      </c>
      <c r="N11805" s="4" t="b">
        <v>0</v>
      </c>
      <c r="O11805" s="4" t="b">
        <v>1</v>
      </c>
      <c r="P11805" s="4" t="b">
        <v>0</v>
      </c>
      <c r="Q11805" s="4" t="b">
        <v>0</v>
      </c>
      <c r="R11805" s="4">
        <v>7.99166666667</v>
      </c>
      <c r="S11805" s="4">
        <v>1.44845675688505</v>
      </c>
      <c r="T11805" s="4">
        <v>-7.997424821927E10</v>
      </c>
    </row>
    <row r="11806" ht="12.75" customHeight="1">
      <c r="A11806" s="8" t="str">
        <f t="shared" si="1"/>
        <v>United Kingdom2011</v>
      </c>
      <c r="B11806" s="4" t="s">
        <v>182</v>
      </c>
      <c r="C11806" s="4">
        <v>2011.0</v>
      </c>
      <c r="D11806" s="4">
        <v>1.45756335184384</v>
      </c>
      <c r="E11806" s="4">
        <v>-1.1541573789705E11</v>
      </c>
      <c r="F11806" s="4">
        <v>-4.80993098478557E10</v>
      </c>
      <c r="G11806" s="4">
        <v>2.66640300506142E12</v>
      </c>
      <c r="H11806" s="4">
        <v>35.9557810110637</v>
      </c>
      <c r="I11806" s="4">
        <v>43.3916798292193</v>
      </c>
      <c r="J11806" s="4">
        <f t="shared" si="2"/>
        <v>95872602537231</v>
      </c>
      <c r="K11806" s="5">
        <f t="shared" si="3"/>
        <v>115699705491293</v>
      </c>
      <c r="L11806" s="5">
        <f t="shared" si="4"/>
        <v>19827102954063</v>
      </c>
      <c r="M11806" s="5">
        <f t="shared" si="5"/>
        <v>7.435898818</v>
      </c>
      <c r="N11806" s="4" t="b">
        <v>0</v>
      </c>
      <c r="O11806" s="4" t="b">
        <v>1</v>
      </c>
      <c r="P11806" s="4" t="b">
        <v>0</v>
      </c>
      <c r="Q11806" s="4" t="b">
        <v>0</v>
      </c>
      <c r="R11806" s="4">
        <v>8.1</v>
      </c>
      <c r="S11806" s="4">
        <v>1.06761091403658</v>
      </c>
      <c r="T11806" s="4">
        <v>-3.99379619692602E10</v>
      </c>
    </row>
    <row r="11807" ht="12.75" customHeight="1">
      <c r="A11807" s="8" t="str">
        <f t="shared" si="1"/>
        <v>United Kingdom2010</v>
      </c>
      <c r="B11807" s="4" t="s">
        <v>182</v>
      </c>
      <c r="C11807" s="4">
        <v>2010.0</v>
      </c>
      <c r="D11807" s="4">
        <v>2.13143823983056</v>
      </c>
      <c r="E11807" s="4">
        <v>-1.84263976188223E11</v>
      </c>
      <c r="F11807" s="4">
        <v>-7.21210033703932E10</v>
      </c>
      <c r="G11807" s="4">
        <v>2.49139749446795E12</v>
      </c>
      <c r="H11807" s="4">
        <v>40.2812995910645</v>
      </c>
      <c r="I11807" s="4">
        <v>50.5626983642578</v>
      </c>
      <c r="J11807" s="4">
        <f t="shared" si="2"/>
        <v>100356728875091</v>
      </c>
      <c r="K11807" s="5">
        <f t="shared" si="3"/>
        <v>125971780018251</v>
      </c>
      <c r="L11807" s="5">
        <f t="shared" si="4"/>
        <v>25615051143160</v>
      </c>
      <c r="M11807" s="5">
        <f t="shared" si="5"/>
        <v>10.28139877</v>
      </c>
      <c r="N11807" s="4" t="b">
        <v>0</v>
      </c>
      <c r="O11807" s="4" t="b">
        <v>0</v>
      </c>
      <c r="P11807" s="4" t="b">
        <v>0</v>
      </c>
      <c r="Q11807" s="4" t="b">
        <v>0</v>
      </c>
      <c r="R11807" s="4">
        <v>7.89166666667</v>
      </c>
      <c r="S11807" s="4">
        <v>2.43007289502704</v>
      </c>
      <c r="T11807" s="4">
        <v>-1.75005510593469E11</v>
      </c>
    </row>
    <row r="11808" ht="12.75" customHeight="1">
      <c r="A11808" s="8" t="str">
        <f t="shared" si="1"/>
        <v>United Kingdom2009</v>
      </c>
      <c r="B11808" s="4" t="s">
        <v>182</v>
      </c>
      <c r="C11808" s="4">
        <v>2009.0</v>
      </c>
      <c r="D11808" s="4">
        <v>-4.24735629988885</v>
      </c>
      <c r="E11808" s="4">
        <v>-2.30065254432212E11</v>
      </c>
      <c r="F11808" s="4">
        <v>-7.53944746743693E10</v>
      </c>
      <c r="G11808" s="4">
        <v>2.41756570997449E12</v>
      </c>
      <c r="H11808" s="4">
        <v>40.0625</v>
      </c>
      <c r="I11808" s="4">
        <v>51.4588012695313</v>
      </c>
      <c r="J11808" s="4">
        <f t="shared" si="2"/>
        <v>96853726255853</v>
      </c>
      <c r="K11808" s="5">
        <f t="shared" si="3"/>
        <v>124405033425611</v>
      </c>
      <c r="L11808" s="5">
        <f t="shared" si="4"/>
        <v>27551307169758</v>
      </c>
      <c r="M11808" s="5">
        <f t="shared" si="5"/>
        <v>11.39630127</v>
      </c>
      <c r="N11808" s="4" t="b">
        <v>1</v>
      </c>
      <c r="O11808" s="4" t="b">
        <v>1</v>
      </c>
      <c r="P11808" s="4" t="b">
        <v>0</v>
      </c>
      <c r="Q11808" s="4" t="b">
        <v>0</v>
      </c>
      <c r="R11808" s="4">
        <v>7.60833333333</v>
      </c>
      <c r="S11808" s="4">
        <v>-4.51048560011785</v>
      </c>
      <c r="T11808" s="4">
        <v>-7.38317844934599E10</v>
      </c>
    </row>
    <row r="11809" ht="12.75" customHeight="1">
      <c r="A11809" s="8" t="str">
        <f t="shared" si="1"/>
        <v>United Kingdom2008</v>
      </c>
      <c r="B11809" s="4" t="s">
        <v>182</v>
      </c>
      <c r="C11809" s="4">
        <v>2008.0</v>
      </c>
      <c r="D11809" s="4">
        <v>-0.239638073514894</v>
      </c>
      <c r="E11809" s="4">
        <v>-7.95216721046297E10</v>
      </c>
      <c r="F11809" s="4">
        <v>-1.16909573725291E11</v>
      </c>
      <c r="G11809" s="4">
        <v>2.93168372118675E12</v>
      </c>
      <c r="H11809" s="4">
        <v>42.853199005127</v>
      </c>
      <c r="I11809" s="4">
        <v>47.8311004638672</v>
      </c>
      <c r="J11809" s="4">
        <f t="shared" si="2"/>
        <v>125632025924107</v>
      </c>
      <c r="K11809" s="5">
        <f t="shared" si="3"/>
        <v>140225658596367</v>
      </c>
      <c r="L11809" s="5">
        <f t="shared" si="4"/>
        <v>14593632672260</v>
      </c>
      <c r="M11809" s="5">
        <f t="shared" si="5"/>
        <v>4.977901459</v>
      </c>
      <c r="N11809" s="4" t="b">
        <v>1</v>
      </c>
      <c r="O11809" s="4" t="b">
        <v>1</v>
      </c>
      <c r="P11809" s="4" t="b">
        <v>0</v>
      </c>
      <c r="Q11809" s="4" t="b">
        <v>0</v>
      </c>
      <c r="R11809" s="4">
        <v>5.70833333333</v>
      </c>
      <c r="S11809" s="4">
        <v>-0.154344314706506</v>
      </c>
      <c r="T11809" s="4">
        <v>5.14118011212259E11</v>
      </c>
    </row>
    <row r="11810" ht="12.75" customHeight="1">
      <c r="A11810" s="8" t="str">
        <f t="shared" si="1"/>
        <v>United Kingdom2007</v>
      </c>
      <c r="B11810" s="4" t="s">
        <v>182</v>
      </c>
      <c r="C11810" s="4">
        <v>2007.0</v>
      </c>
      <c r="D11810" s="4">
        <v>2.55917000770569</v>
      </c>
      <c r="E11810" s="4">
        <v>-1.60952766509466E10</v>
      </c>
      <c r="F11810" s="4">
        <v>-1.17102419592911E11</v>
      </c>
      <c r="G11810" s="4">
        <v>3.09299646838723E12</v>
      </c>
      <c r="H11810" s="4">
        <v>41.1426010131836</v>
      </c>
      <c r="I11810" s="4">
        <v>43.8834991455078</v>
      </c>
      <c r="J11810" s="4">
        <f t="shared" si="2"/>
        <v>127253919634042</v>
      </c>
      <c r="K11810" s="5">
        <f t="shared" si="3"/>
        <v>135731507877530</v>
      </c>
      <c r="L11810" s="5">
        <f t="shared" si="4"/>
        <v>8477588243488</v>
      </c>
      <c r="M11810" s="5">
        <f t="shared" si="5"/>
        <v>2.740898132</v>
      </c>
      <c r="N11810" s="4" t="b">
        <v>1</v>
      </c>
      <c r="O11810" s="4" t="b">
        <v>1</v>
      </c>
      <c r="P11810" s="4" t="b">
        <v>1</v>
      </c>
      <c r="Q11810" s="4" t="b">
        <v>0</v>
      </c>
      <c r="R11810" s="4">
        <v>5.33333333333</v>
      </c>
      <c r="S11810" s="4">
        <v>2.56346046050109</v>
      </c>
      <c r="T11810" s="4">
        <v>1.61312747200479E11</v>
      </c>
    </row>
    <row r="11811" ht="12.75" customHeight="1">
      <c r="A11811" s="8" t="str">
        <f t="shared" si="1"/>
        <v>United Kingdom2006</v>
      </c>
      <c r="B11811" s="4" t="s">
        <v>182</v>
      </c>
      <c r="C11811" s="4">
        <v>2006.0</v>
      </c>
      <c r="D11811" s="4">
        <v>2.85274004936218</v>
      </c>
      <c r="E11811" s="4">
        <v>-1.81378730909046E10</v>
      </c>
      <c r="F11811" s="4">
        <v>-8.57553607995345E10</v>
      </c>
      <c r="G11811" s="4">
        <v>2.70997816567104E12</v>
      </c>
      <c r="H11811" s="4">
        <v>41.4542007446289</v>
      </c>
      <c r="I11811" s="4">
        <v>44.1786003112793</v>
      </c>
      <c r="J11811" s="4">
        <f t="shared" si="2"/>
        <v>112339978893288</v>
      </c>
      <c r="K11811" s="5">
        <f t="shared" si="3"/>
        <v>119723042233475</v>
      </c>
      <c r="L11811" s="5">
        <f t="shared" si="4"/>
        <v>7383063340186</v>
      </c>
      <c r="M11811" s="5">
        <f t="shared" si="5"/>
        <v>2.724399567</v>
      </c>
      <c r="N11811" s="4" t="b">
        <v>0</v>
      </c>
      <c r="O11811" s="4" t="b">
        <v>0</v>
      </c>
      <c r="P11811" s="4" t="b">
        <v>1</v>
      </c>
      <c r="Q11811" s="4" t="b">
        <v>1</v>
      </c>
      <c r="R11811" s="4">
        <v>5.41666666667</v>
      </c>
      <c r="S11811" s="4">
        <v>2.16040532059112</v>
      </c>
      <c r="T11811" s="4">
        <v>-3.83018302716189E11</v>
      </c>
    </row>
    <row r="11812" ht="12.75" customHeight="1">
      <c r="A11812" s="8" t="str">
        <f t="shared" si="1"/>
        <v>United Kingdom2005</v>
      </c>
      <c r="B11812" s="4" t="s">
        <v>182</v>
      </c>
      <c r="C11812" s="4">
        <v>2005.0</v>
      </c>
      <c r="D11812" s="4">
        <v>2.17299008369446</v>
      </c>
      <c r="E11812" s="4">
        <v>-3.36424914084609E10</v>
      </c>
      <c r="F11812" s="4">
        <v>-5.17689930077851E10</v>
      </c>
      <c r="G11812" s="4">
        <v>2.5448131661005E12</v>
      </c>
      <c r="H11812" s="4">
        <v>40.6717987060547</v>
      </c>
      <c r="I11812" s="4">
        <v>44.0922012329102</v>
      </c>
      <c r="J11812" s="4">
        <f t="shared" si="2"/>
        <v>103502128836157</v>
      </c>
      <c r="K11812" s="5">
        <f t="shared" si="3"/>
        <v>112206414219863</v>
      </c>
      <c r="L11812" s="5">
        <f t="shared" si="4"/>
        <v>8704285383705</v>
      </c>
      <c r="M11812" s="5">
        <f t="shared" si="5"/>
        <v>3.420402527</v>
      </c>
      <c r="N11812" s="4" t="b">
        <v>0</v>
      </c>
      <c r="O11812" s="4" t="b">
        <v>0</v>
      </c>
      <c r="P11812" s="4" t="b">
        <v>1</v>
      </c>
      <c r="Q11812" s="4" t="b">
        <v>1</v>
      </c>
      <c r="R11812" s="4">
        <v>4.84166666667</v>
      </c>
      <c r="S11812" s="4">
        <v>2.66833765676094</v>
      </c>
      <c r="T11812" s="4">
        <v>-1.6516499957054E11</v>
      </c>
    </row>
    <row r="11813" ht="12.75" customHeight="1">
      <c r="A11813" s="8" t="str">
        <f t="shared" si="1"/>
        <v>United Kingdom2004</v>
      </c>
      <c r="B11813" s="4" t="s">
        <v>182</v>
      </c>
      <c r="C11813" s="4">
        <v>2004.0</v>
      </c>
      <c r="D11813" s="4">
        <v>2.95092010498047</v>
      </c>
      <c r="E11813" s="4">
        <v>-3.6519473551211E10</v>
      </c>
      <c r="F11813" s="4">
        <v>-5.72331521473247E10</v>
      </c>
      <c r="G11813" s="4">
        <v>2.42304734702845E12</v>
      </c>
      <c r="H11813" s="4">
        <v>39.4926986694336</v>
      </c>
      <c r="I11813" s="4">
        <v>42.9584999084473</v>
      </c>
      <c r="J11813" s="4">
        <f t="shared" si="2"/>
        <v>95692678737965</v>
      </c>
      <c r="K11813" s="5">
        <f t="shared" si="3"/>
        <v>104090479235485</v>
      </c>
      <c r="L11813" s="5">
        <f t="shared" si="4"/>
        <v>8397800497520</v>
      </c>
      <c r="M11813" s="5">
        <f t="shared" si="5"/>
        <v>3.465801239</v>
      </c>
      <c r="N11813" s="4" t="b">
        <v>0</v>
      </c>
      <c r="O11813" s="4" t="b">
        <v>0</v>
      </c>
      <c r="P11813" s="4" t="b">
        <v>1</v>
      </c>
      <c r="Q11813" s="4" t="b">
        <v>0</v>
      </c>
      <c r="R11813" s="4">
        <v>4.75</v>
      </c>
      <c r="S11813" s="4">
        <v>2.34497148161661</v>
      </c>
      <c r="T11813" s="4">
        <v>-1.21765819072049E11</v>
      </c>
    </row>
    <row r="11814" ht="12.75" customHeight="1">
      <c r="A11814" s="8" t="str">
        <f t="shared" si="1"/>
        <v>United Kingdom2003</v>
      </c>
      <c r="B11814" s="4" t="s">
        <v>182</v>
      </c>
      <c r="C11814" s="4">
        <v>2003.0</v>
      </c>
      <c r="D11814" s="4">
        <v>2.80819988250732</v>
      </c>
      <c r="E11814" s="4">
        <v>-2.92140404746825E10</v>
      </c>
      <c r="F11814" s="4">
        <v>-3.87490561602345E10</v>
      </c>
      <c r="G11814" s="4">
        <v>2.05670458673655E12</v>
      </c>
      <c r="H11814" s="4">
        <v>38.7205009460449</v>
      </c>
      <c r="I11814" s="4">
        <v>42.1212005615234</v>
      </c>
      <c r="J11814" s="4">
        <f t="shared" si="2"/>
        <v>79636631896468</v>
      </c>
      <c r="K11814" s="5">
        <f t="shared" si="3"/>
        <v>86630866393735</v>
      </c>
      <c r="L11814" s="5">
        <f t="shared" si="4"/>
        <v>6994234497268</v>
      </c>
      <c r="M11814" s="5">
        <f t="shared" si="5"/>
        <v>3.400699615</v>
      </c>
      <c r="N11814" s="4" t="b">
        <v>0</v>
      </c>
      <c r="O11814" s="4" t="b">
        <v>0</v>
      </c>
      <c r="P11814" s="4" t="b">
        <v>1</v>
      </c>
      <c r="Q11814" s="4" t="b">
        <v>1</v>
      </c>
      <c r="R11814" s="4">
        <v>5.00833333333</v>
      </c>
      <c r="S11814" s="4">
        <v>3.12305331258689</v>
      </c>
      <c r="T11814" s="4">
        <v>-3.663427602919E11</v>
      </c>
    </row>
    <row r="11815" ht="12.75" customHeight="1">
      <c r="A11815" s="8" t="str">
        <f t="shared" si="1"/>
        <v>United Kingdom2002</v>
      </c>
      <c r="B11815" s="4" t="s">
        <v>182</v>
      </c>
      <c r="C11815" s="4">
        <v>2002.0</v>
      </c>
      <c r="D11815" s="4">
        <v>2.09698009490967</v>
      </c>
      <c r="E11815" s="4">
        <v>-1.47507878644029E9</v>
      </c>
      <c r="F11815" s="4">
        <v>-3.63654886526254E10</v>
      </c>
      <c r="G11815" s="4">
        <v>1.78578137255392E12</v>
      </c>
      <c r="H11815" s="4">
        <v>39.0239982604981</v>
      </c>
      <c r="I11815" s="4">
        <v>41.1021995544434</v>
      </c>
      <c r="J11815" s="4">
        <f t="shared" si="2"/>
        <v>69688329176174</v>
      </c>
      <c r="K11815" s="5">
        <f t="shared" si="3"/>
        <v>73399542335319</v>
      </c>
      <c r="L11815" s="5">
        <f t="shared" si="4"/>
        <v>3711213159145</v>
      </c>
      <c r="M11815" s="5">
        <f t="shared" si="5"/>
        <v>2.078201294</v>
      </c>
      <c r="N11815" s="4" t="b">
        <v>0</v>
      </c>
      <c r="O11815" s="4" t="b">
        <v>1</v>
      </c>
      <c r="P11815" s="4" t="b">
        <v>1</v>
      </c>
      <c r="Q11815" s="4" t="b">
        <v>1</v>
      </c>
      <c r="R11815" s="4">
        <v>5.175</v>
      </c>
      <c r="S11815" s="4">
        <v>1.77076529877269</v>
      </c>
      <c r="T11815" s="4">
        <v>-2.7092321418263E11</v>
      </c>
    </row>
    <row r="11816" ht="12.75" customHeight="1">
      <c r="A11816" s="8" t="str">
        <f t="shared" si="1"/>
        <v>United Kingdom2001</v>
      </c>
      <c r="B11816" s="4" t="s">
        <v>182</v>
      </c>
      <c r="C11816" s="4">
        <v>2001.0</v>
      </c>
      <c r="D11816" s="4">
        <v>2.46134996414185</v>
      </c>
      <c r="E11816" s="4">
        <v>4.63662030622408E10</v>
      </c>
      <c r="F11816" s="4">
        <v>-2.97697698021206E10</v>
      </c>
      <c r="G11816" s="4">
        <v>1.648765214387E12</v>
      </c>
      <c r="H11816" s="4">
        <v>40.6507987976074</v>
      </c>
      <c r="I11816" s="4">
        <v>40.1654014587402</v>
      </c>
      <c r="J11816" s="4">
        <f t="shared" si="2"/>
        <v>67023622994540</v>
      </c>
      <c r="K11816" s="5">
        <f t="shared" si="3"/>
        <v>66223316747060</v>
      </c>
      <c r="L11816" s="5">
        <f t="shared" si="4"/>
        <v>-800306247480</v>
      </c>
      <c r="M11816" s="5">
        <f t="shared" si="5"/>
        <v>-0.4853973389</v>
      </c>
      <c r="N11816" s="4" t="b">
        <v>0</v>
      </c>
      <c r="O11816" s="4" t="b">
        <v>1</v>
      </c>
      <c r="P11816" s="4" t="b">
        <v>1</v>
      </c>
      <c r="Q11816" s="4" t="b">
        <v>0</v>
      </c>
      <c r="R11816" s="4">
        <v>5.08333333333</v>
      </c>
      <c r="S11816" s="4">
        <v>2.15742817784832</v>
      </c>
      <c r="T11816" s="4">
        <v>-1.37016158166919E11</v>
      </c>
    </row>
    <row r="11817" ht="12.75" customHeight="1">
      <c r="A11817" s="8" t="str">
        <f t="shared" si="1"/>
        <v>United Kingdom2000</v>
      </c>
      <c r="B11817" s="4" t="s">
        <v>182</v>
      </c>
      <c r="C11817" s="4">
        <v>2000.0</v>
      </c>
      <c r="D11817" s="4">
        <v>3.91557002067566</v>
      </c>
      <c r="E11817" s="4">
        <v>1.05070997358569E11</v>
      </c>
      <c r="F11817" s="4">
        <v>-3.07740853409977E10</v>
      </c>
      <c r="G11817" s="4">
        <v>1.66604876707976E12</v>
      </c>
      <c r="H11817" s="4">
        <v>40.3532981872559</v>
      </c>
      <c r="I11817" s="4">
        <v>36.7621002197266</v>
      </c>
      <c r="J11817" s="4">
        <f t="shared" si="2"/>
        <v>67230562692480</v>
      </c>
      <c r="K11817" s="5">
        <f t="shared" si="3"/>
        <v>61247451746338</v>
      </c>
      <c r="L11817" s="5">
        <f t="shared" si="4"/>
        <v>-5983110946142</v>
      </c>
      <c r="M11817" s="5">
        <f t="shared" si="5"/>
        <v>-3.591197968</v>
      </c>
      <c r="N11817" s="4" t="b">
        <v>0</v>
      </c>
      <c r="O11817" s="4" t="b">
        <v>0</v>
      </c>
      <c r="P11817" s="4" t="b">
        <v>1</v>
      </c>
      <c r="Q11817" s="4" t="b">
        <v>1</v>
      </c>
      <c r="R11817" s="4">
        <v>5.45</v>
      </c>
      <c r="S11817" s="4">
        <v>4.09265347753652</v>
      </c>
      <c r="T11817" s="4">
        <v>1.728355269276E10</v>
      </c>
    </row>
    <row r="11818" ht="12.75" customHeight="1">
      <c r="A11818" s="8" t="str">
        <f t="shared" si="1"/>
        <v>United Kingdom1999</v>
      </c>
      <c r="B11818" s="4" t="s">
        <v>182</v>
      </c>
      <c r="C11818" s="4">
        <v>1999.0</v>
      </c>
      <c r="D11818" s="4">
        <v>3.47255992889404</v>
      </c>
      <c r="E11818" s="4">
        <v>6.33532684914503E10</v>
      </c>
      <c r="F11818" s="4">
        <v>-3.57062033450974E10</v>
      </c>
      <c r="G11818" s="4">
        <v>1.68940771135704E12</v>
      </c>
      <c r="H11818" s="4">
        <v>39.7935981750488</v>
      </c>
      <c r="I11818" s="4">
        <v>38.8754997253418</v>
      </c>
      <c r="J11818" s="4">
        <f t="shared" si="2"/>
        <v>67227611619571</v>
      </c>
      <c r="K11818" s="5">
        <f t="shared" si="3"/>
        <v>65676569018851</v>
      </c>
      <c r="L11818" s="5">
        <f t="shared" si="4"/>
        <v>-1551042600720</v>
      </c>
      <c r="M11818" s="5">
        <f t="shared" si="5"/>
        <v>-0.9180984497</v>
      </c>
      <c r="N11818" s="4" t="b">
        <v>0</v>
      </c>
      <c r="O11818" s="4" t="b">
        <v>0</v>
      </c>
      <c r="P11818" s="4" t="b">
        <v>1</v>
      </c>
      <c r="Q11818" s="4" t="b">
        <v>1</v>
      </c>
      <c r="R11818" s="4">
        <v>5.98333333333</v>
      </c>
      <c r="S11818" s="4">
        <v>3.0140704762541</v>
      </c>
      <c r="T11818" s="4">
        <v>2.335894427728E10</v>
      </c>
    </row>
    <row r="11819" ht="12.75" customHeight="1">
      <c r="A11819" s="8" t="str">
        <f t="shared" si="1"/>
        <v>United Kingdom1998</v>
      </c>
      <c r="B11819" s="4" t="s">
        <v>182</v>
      </c>
      <c r="C11819" s="4">
        <v>1998.0</v>
      </c>
      <c r="D11819" s="4">
        <v>3.60676002502441</v>
      </c>
      <c r="E11819" s="4">
        <v>5.55648432848601E10</v>
      </c>
      <c r="F11819" s="4">
        <v>-5.27299868333101E9</v>
      </c>
      <c r="G11819" s="4">
        <v>1.65499660770819E12</v>
      </c>
      <c r="H11819" s="4">
        <v>39.3606986999512</v>
      </c>
      <c r="I11819" s="4">
        <v>39.4687995910645</v>
      </c>
      <c r="J11819" s="4">
        <f t="shared" si="2"/>
        <v>65141822825443</v>
      </c>
      <c r="K11819" s="5">
        <f t="shared" si="3"/>
        <v>65320729433526</v>
      </c>
      <c r="L11819" s="5">
        <f t="shared" si="4"/>
        <v>178906608083</v>
      </c>
      <c r="M11819" s="5">
        <f t="shared" si="5"/>
        <v>0.1081008911</v>
      </c>
      <c r="N11819" s="4" t="b">
        <v>0</v>
      </c>
      <c r="O11819" s="4" t="b">
        <v>0</v>
      </c>
      <c r="P11819" s="4" t="b">
        <v>1</v>
      </c>
      <c r="Q11819" s="4" t="b">
        <v>1</v>
      </c>
      <c r="R11819" s="4">
        <v>6.26666666667</v>
      </c>
      <c r="S11819" s="4">
        <v>3.15728733863099</v>
      </c>
      <c r="T11819" s="4">
        <v>-3.44111036488501E10</v>
      </c>
    </row>
    <row r="11820" ht="12.75" customHeight="1">
      <c r="A11820" s="8" t="str">
        <f t="shared" si="1"/>
        <v>United Kingdom1997</v>
      </c>
      <c r="B11820" s="4" t="s">
        <v>182</v>
      </c>
      <c r="C11820" s="4">
        <v>1997.0</v>
      </c>
      <c r="D11820" s="4">
        <v>3.30733990669251</v>
      </c>
      <c r="E11820" s="4">
        <v>2.16473996515322E10</v>
      </c>
      <c r="F11820" s="4">
        <v>-1.40265203084077E9</v>
      </c>
      <c r="G11820" s="4">
        <v>1.56171512763522E12</v>
      </c>
      <c r="H11820" s="4">
        <v>38.3387985229492</v>
      </c>
      <c r="I11820" s="4">
        <v>40.5136985778809</v>
      </c>
      <c r="J11820" s="4">
        <f t="shared" si="2"/>
        <v>59874281628649</v>
      </c>
      <c r="K11820" s="5">
        <f t="shared" si="3"/>
        <v>63270855945530</v>
      </c>
      <c r="L11820" s="5">
        <f t="shared" si="4"/>
        <v>3396574316882</v>
      </c>
      <c r="M11820" s="5">
        <f t="shared" si="5"/>
        <v>2.174900055</v>
      </c>
      <c r="N11820" s="4" t="b">
        <v>0</v>
      </c>
      <c r="O11820" s="4" t="b">
        <v>0</v>
      </c>
      <c r="P11820" s="4" t="b">
        <v>1</v>
      </c>
      <c r="Q11820" s="4" t="b">
        <v>0</v>
      </c>
      <c r="R11820" s="4">
        <v>6.98333333333</v>
      </c>
      <c r="S11820" s="4">
        <v>4.52406709802644</v>
      </c>
      <c r="T11820" s="4">
        <v>-9.32814800729699E10</v>
      </c>
    </row>
    <row r="11821" ht="12.75" customHeight="1">
      <c r="A11821" s="8" t="str">
        <f t="shared" si="1"/>
        <v>United Kingdom1996</v>
      </c>
      <c r="B11821" s="4" t="s">
        <v>182</v>
      </c>
      <c r="C11821" s="4">
        <v>1996.0</v>
      </c>
      <c r="D11821" s="4">
        <v>2.88537001609802</v>
      </c>
      <c r="E11821" s="4">
        <v>-9.89923486199792E9</v>
      </c>
      <c r="F11821" s="4">
        <v>-1.03286123156232E10</v>
      </c>
      <c r="G11821" s="4">
        <v>1.42171193348621E12</v>
      </c>
      <c r="H11821" s="4">
        <v>38.0153999328613</v>
      </c>
      <c r="I11821" s="4">
        <v>42.277099609375</v>
      </c>
      <c r="J11821" s="4">
        <f t="shared" si="2"/>
        <v>54046947740800</v>
      </c>
      <c r="K11821" s="5">
        <f t="shared" si="3"/>
        <v>60105857027834</v>
      </c>
      <c r="L11821" s="5">
        <f t="shared" si="4"/>
        <v>6058909287034</v>
      </c>
      <c r="M11821" s="5">
        <f t="shared" si="5"/>
        <v>4.261699677</v>
      </c>
      <c r="N11821" s="4" t="b">
        <v>0</v>
      </c>
      <c r="O11821" s="4" t="b">
        <v>0</v>
      </c>
      <c r="P11821" s="4" t="b">
        <v>1</v>
      </c>
      <c r="Q11821" s="4" t="b">
        <v>0</v>
      </c>
      <c r="R11821" s="4">
        <v>8.11666666667</v>
      </c>
      <c r="S11821" s="4">
        <v>1.90771578754098</v>
      </c>
      <c r="T11821" s="4">
        <v>-1.4000319414901E11</v>
      </c>
    </row>
    <row r="11822" ht="12.75" customHeight="1">
      <c r="A11822" s="8" t="str">
        <f t="shared" si="1"/>
        <v>United Kingdom1995</v>
      </c>
      <c r="B11822" s="4" t="s">
        <v>182</v>
      </c>
      <c r="C11822" s="4">
        <v>1995.0</v>
      </c>
      <c r="D11822" s="4">
        <v>3.05236005783081</v>
      </c>
      <c r="E11822" s="4">
        <v>-3.15521499020178E10</v>
      </c>
      <c r="F11822" s="4">
        <v>-1.34363635570545E10</v>
      </c>
      <c r="G11822" s="4">
        <v>1.34625204121047E12</v>
      </c>
      <c r="H11822" s="4">
        <v>37.9870986938477</v>
      </c>
      <c r="I11822" s="4">
        <v>43.9023017883301</v>
      </c>
      <c r="J11822" s="4">
        <f t="shared" si="2"/>
        <v>51140209156256</v>
      </c>
      <c r="K11822" s="5">
        <f t="shared" si="3"/>
        <v>59103563396378</v>
      </c>
      <c r="L11822" s="5">
        <f t="shared" si="4"/>
        <v>7963354240121</v>
      </c>
      <c r="M11822" s="5">
        <f t="shared" si="5"/>
        <v>5.915203094</v>
      </c>
      <c r="N11822" s="4" t="b">
        <v>0</v>
      </c>
      <c r="O11822" s="4" t="b">
        <v>0</v>
      </c>
      <c r="P11822" s="4" t="b">
        <v>1</v>
      </c>
      <c r="Q11822" s="4" t="b">
        <v>0</v>
      </c>
      <c r="R11822" s="4">
        <v>8.65833333333</v>
      </c>
      <c r="S11822" s="4">
        <v>2.53167002247059</v>
      </c>
      <c r="T11822" s="4">
        <v>-7.54598922757399E10</v>
      </c>
    </row>
    <row r="11823" ht="12.75" customHeight="1">
      <c r="A11823" s="8" t="str">
        <f t="shared" si="1"/>
        <v>United Kingdom1994</v>
      </c>
      <c r="B11823" s="4" t="s">
        <v>182</v>
      </c>
      <c r="C11823" s="4">
        <v>1994.0</v>
      </c>
      <c r="D11823" s="4">
        <v>4.28025007247925</v>
      </c>
      <c r="E11823" s="4">
        <v>-4.04889073868472E10</v>
      </c>
      <c r="F11823" s="4">
        <v>-1.00258347716336E10</v>
      </c>
      <c r="G11823" s="4">
        <v>1.1404433110745E12</v>
      </c>
      <c r="H11823" s="4">
        <v>37.5774002075195</v>
      </c>
      <c r="I11823" s="4">
        <v>44.4157981872559</v>
      </c>
      <c r="J11823" s="4">
        <f t="shared" si="2"/>
        <v>42854894714235</v>
      </c>
      <c r="K11823" s="5">
        <f t="shared" si="3"/>
        <v>50653699948691</v>
      </c>
      <c r="L11823" s="5">
        <f t="shared" si="4"/>
        <v>7798805234456</v>
      </c>
      <c r="M11823" s="5">
        <f t="shared" si="5"/>
        <v>6.83839798</v>
      </c>
      <c r="N11823" s="4" t="b">
        <v>0</v>
      </c>
      <c r="O11823" s="4" t="b">
        <v>0</v>
      </c>
      <c r="P11823" s="4" t="b">
        <v>1</v>
      </c>
      <c r="Q11823" s="4" t="b">
        <v>0</v>
      </c>
      <c r="R11823" s="4">
        <v>9.5</v>
      </c>
      <c r="S11823" s="4">
        <v>3.8460091603724</v>
      </c>
      <c r="T11823" s="4">
        <v>-2.05808730135969E11</v>
      </c>
    </row>
    <row r="11824" ht="12.75" customHeight="1">
      <c r="A11824" s="8" t="str">
        <f t="shared" si="1"/>
        <v>United Kingdom1993</v>
      </c>
      <c r="B11824" s="4" t="s">
        <v>182</v>
      </c>
      <c r="C11824" s="4">
        <v>1993.0</v>
      </c>
      <c r="D11824" s="4">
        <v>2.2221200466156</v>
      </c>
      <c r="E11824" s="4">
        <v>-5.23304210056992E10</v>
      </c>
      <c r="F11824" s="4">
        <v>-1.77211039469125E10</v>
      </c>
      <c r="G11824" s="4">
        <v>1.06145788363355E12</v>
      </c>
      <c r="H11824" s="4">
        <v>37.0741996765137</v>
      </c>
      <c r="I11824" s="4">
        <v>45.043701171875</v>
      </c>
      <c r="J11824" s="4">
        <f t="shared" si="2"/>
        <v>39352701526040</v>
      </c>
      <c r="K11824" s="5">
        <f t="shared" si="3"/>
        <v>47811991716921</v>
      </c>
      <c r="L11824" s="5">
        <f t="shared" si="4"/>
        <v>8459290190881</v>
      </c>
      <c r="M11824" s="5">
        <f t="shared" si="5"/>
        <v>7.969501495</v>
      </c>
      <c r="N11824" s="4" t="b">
        <v>0</v>
      </c>
      <c r="O11824" s="4" t="b">
        <v>1</v>
      </c>
      <c r="P11824" s="4" t="b">
        <v>1</v>
      </c>
      <c r="Q11824" s="4" t="b">
        <v>0</v>
      </c>
      <c r="R11824" s="4">
        <v>10.4</v>
      </c>
      <c r="S11824" s="4">
        <v>2.48983101238029</v>
      </c>
      <c r="T11824" s="4">
        <v>-7.89854274409499E10</v>
      </c>
    </row>
    <row r="11825" ht="12.75" customHeight="1">
      <c r="A11825" s="8" t="str">
        <f t="shared" si="1"/>
        <v>United Kingdom1992</v>
      </c>
      <c r="B11825" s="4" t="s">
        <v>182</v>
      </c>
      <c r="C11825" s="4">
        <v>1992.0</v>
      </c>
      <c r="D11825" s="4">
        <v>0.14665099978447</v>
      </c>
      <c r="E11825" s="4">
        <v>-4.12721514171152E10</v>
      </c>
      <c r="F11825" s="4">
        <v>-2.32042091311637E10</v>
      </c>
      <c r="G11825" s="4">
        <v>1.17971301495183E12</v>
      </c>
      <c r="H11825" s="4">
        <v>38.4938011169434</v>
      </c>
      <c r="I11825" s="4">
        <v>45.0049018859863</v>
      </c>
      <c r="J11825" s="4">
        <f t="shared" si="2"/>
        <v>45411638172625</v>
      </c>
      <c r="K11825" s="5">
        <f t="shared" si="3"/>
        <v>53092868491528</v>
      </c>
      <c r="L11825" s="5">
        <f t="shared" si="4"/>
        <v>7681230318903</v>
      </c>
      <c r="M11825" s="5">
        <f t="shared" si="5"/>
        <v>6.511100769</v>
      </c>
      <c r="N11825" s="4" t="b">
        <v>0</v>
      </c>
      <c r="O11825" s="4" t="b">
        <v>1</v>
      </c>
      <c r="P11825" s="4" t="b">
        <v>0</v>
      </c>
      <c r="Q11825" s="4" t="b">
        <v>0</v>
      </c>
      <c r="R11825" s="4">
        <v>9.96666666667</v>
      </c>
      <c r="S11825" s="4">
        <v>0.401082051162433</v>
      </c>
      <c r="T11825" s="4">
        <v>1.1825513131828E11</v>
      </c>
    </row>
    <row r="11826" ht="12.75" customHeight="1">
      <c r="A11826" s="8" t="str">
        <f t="shared" si="1"/>
        <v>United Kingdom1991</v>
      </c>
      <c r="B11826" s="4" t="s">
        <v>182</v>
      </c>
      <c r="C11826" s="4">
        <v>1991.0</v>
      </c>
      <c r="D11826" s="4">
        <v>-1.39243996143341</v>
      </c>
      <c r="E11826" s="4">
        <v>-1.30509489321586E8</v>
      </c>
      <c r="F11826" s="4">
        <v>-1.90218529193948E10</v>
      </c>
      <c r="G11826" s="4">
        <v>1.14276627439822E12</v>
      </c>
      <c r="H11826" s="4">
        <v>39.6171989440918</v>
      </c>
      <c r="I11826" s="4">
        <v>42.7481994628906</v>
      </c>
      <c r="J11826" s="4">
        <f t="shared" si="2"/>
        <v>45273198839433</v>
      </c>
      <c r="K11826" s="5">
        <f t="shared" si="3"/>
        <v>48851200637440</v>
      </c>
      <c r="L11826" s="5">
        <f t="shared" si="4"/>
        <v>3578001798007</v>
      </c>
      <c r="M11826" s="5">
        <f t="shared" si="5"/>
        <v>3.131000519</v>
      </c>
      <c r="N11826" s="4" t="b">
        <v>1</v>
      </c>
      <c r="O11826" s="4" t="b">
        <v>1</v>
      </c>
      <c r="P11826" s="4" t="b">
        <v>0</v>
      </c>
      <c r="Q11826" s="4" t="b">
        <v>0</v>
      </c>
      <c r="R11826" s="4">
        <v>8.825</v>
      </c>
      <c r="S11826" s="4">
        <v>-1.1031216957803</v>
      </c>
      <c r="T11826" s="4">
        <v>-3.69467405536101E10</v>
      </c>
    </row>
    <row r="11827" ht="12.75" customHeight="1">
      <c r="A11827" s="8" t="str">
        <f t="shared" si="1"/>
        <v>United Kingdom1990</v>
      </c>
      <c r="B11827" s="4" t="s">
        <v>182</v>
      </c>
      <c r="C11827" s="4">
        <v>1990.0</v>
      </c>
      <c r="D11827" s="4">
        <v>0.779358983039856</v>
      </c>
      <c r="E11827" s="4">
        <v>2.037784590061E10</v>
      </c>
      <c r="F11827" s="4">
        <v>-3.88109223169436E10</v>
      </c>
      <c r="G11827" s="4">
        <v>1.09321371042801E12</v>
      </c>
      <c r="H11827" s="4">
        <v>39.307300567627</v>
      </c>
      <c r="I11827" s="4">
        <v>41.1082992553711</v>
      </c>
      <c r="J11827" s="4">
        <f t="shared" si="2"/>
        <v>42971279900445</v>
      </c>
      <c r="K11827" s="5">
        <f t="shared" si="3"/>
        <v>44940156358349</v>
      </c>
      <c r="L11827" s="5">
        <f t="shared" si="4"/>
        <v>1968876457905</v>
      </c>
      <c r="M11827" s="5">
        <f t="shared" si="5"/>
        <v>1.800998688</v>
      </c>
      <c r="N11827" s="4" t="b">
        <v>1</v>
      </c>
      <c r="O11827" s="4" t="b">
        <v>1</v>
      </c>
      <c r="P11827" s="4" t="b">
        <v>0</v>
      </c>
      <c r="Q11827" s="4" t="b">
        <v>0</v>
      </c>
      <c r="R11827" s="4">
        <v>7.09166666667</v>
      </c>
      <c r="S11827" s="4">
        <v>0.733755539640541</v>
      </c>
      <c r="T11827" s="4">
        <v>-4.95525639702099E10</v>
      </c>
    </row>
    <row r="11828" ht="12.75" customHeight="1">
      <c r="A11828" s="8" t="str">
        <f t="shared" si="1"/>
        <v>United Kingdom1989</v>
      </c>
      <c r="B11828" s="4" t="s">
        <v>182</v>
      </c>
      <c r="C11828" s="4">
        <v>1989.0</v>
      </c>
      <c r="D11828" s="4">
        <v>2.28140997886658</v>
      </c>
      <c r="E11828" s="4">
        <v>4.41099008001832E10</v>
      </c>
      <c r="F11828" s="4">
        <v>-4.31085444864911E10</v>
      </c>
      <c r="G11828" s="4">
        <v>9.2692614322219E11</v>
      </c>
      <c r="H11828" s="4">
        <v>40.4469985961914</v>
      </c>
      <c r="I11828" s="4">
        <v>39.6781997680664</v>
      </c>
      <c r="J11828" s="4">
        <f t="shared" si="2"/>
        <v>37491380413681</v>
      </c>
      <c r="K11828" s="5">
        <f t="shared" si="3"/>
        <v>36778760681013</v>
      </c>
      <c r="L11828" s="5">
        <f t="shared" si="4"/>
        <v>-712619732668</v>
      </c>
      <c r="M11828" s="5">
        <f t="shared" si="5"/>
        <v>-0.7687988281</v>
      </c>
      <c r="N11828" s="4" t="b">
        <v>0</v>
      </c>
      <c r="O11828" s="4" t="b">
        <v>0</v>
      </c>
      <c r="P11828" s="4" t="b">
        <v>1</v>
      </c>
      <c r="Q11828" s="4" t="b">
        <v>1</v>
      </c>
      <c r="R11828" s="4" t="s">
        <v>39</v>
      </c>
      <c r="S11828" s="4">
        <v>2.5776027977179</v>
      </c>
      <c r="T11828" s="4">
        <v>-1.6628756720582E11</v>
      </c>
    </row>
    <row r="11829" ht="12.75" customHeight="1">
      <c r="A11829" s="8" t="str">
        <f t="shared" si="1"/>
        <v>United Kingdom1988</v>
      </c>
      <c r="B11829" s="4" t="s">
        <v>182</v>
      </c>
      <c r="C11829" s="4">
        <v>1988.0</v>
      </c>
      <c r="D11829" s="4">
        <v>5.03204011917114</v>
      </c>
      <c r="E11829" s="4">
        <v>4.16030203271183E10</v>
      </c>
      <c r="F11829" s="4">
        <v>-3.53261562282508E10</v>
      </c>
      <c r="G11829" s="4">
        <v>9.1017103065768E11</v>
      </c>
      <c r="H11829" s="4">
        <v>40.728099822998</v>
      </c>
      <c r="I11829" s="4">
        <v>40.2711982727051</v>
      </c>
      <c r="J11829" s="4">
        <f t="shared" si="2"/>
        <v>37069536592627</v>
      </c>
      <c r="K11829" s="5">
        <f t="shared" si="3"/>
        <v>36653678037688</v>
      </c>
      <c r="L11829" s="5">
        <f t="shared" si="4"/>
        <v>-415858554939</v>
      </c>
      <c r="M11829" s="5">
        <f t="shared" si="5"/>
        <v>-0.4569015503</v>
      </c>
      <c r="N11829" s="4" t="b">
        <v>0</v>
      </c>
      <c r="O11829" s="4" t="b">
        <v>0</v>
      </c>
      <c r="P11829" s="4" t="b">
        <v>1</v>
      </c>
      <c r="Q11829" s="4" t="b">
        <v>1</v>
      </c>
      <c r="R11829" s="4" t="s">
        <v>39</v>
      </c>
      <c r="S11829" s="4">
        <v>5.732413614308</v>
      </c>
      <c r="T11829" s="4">
        <v>-1.67551125645098E10</v>
      </c>
    </row>
    <row r="11830" ht="12.75" customHeight="1">
      <c r="A11830" s="8" t="str">
        <f t="shared" si="1"/>
        <v>United Kingdom1987</v>
      </c>
      <c r="B11830" s="4" t="s">
        <v>182</v>
      </c>
      <c r="C11830" s="4">
        <v>1987.0</v>
      </c>
      <c r="D11830" s="4">
        <v>4.56205987930298</v>
      </c>
      <c r="E11830" s="4">
        <v>2.02565007349133E10</v>
      </c>
      <c r="F11830" s="4">
        <v>-1.25895923924576E10</v>
      </c>
      <c r="G11830" s="4">
        <v>7.451303383658E11</v>
      </c>
      <c r="H11830" s="4">
        <v>40.8820991516113</v>
      </c>
      <c r="I11830" s="4">
        <v>42.6673011779785</v>
      </c>
      <c r="J11830" s="4">
        <f t="shared" si="2"/>
        <v>30462492373944</v>
      </c>
      <c r="K11830" s="5">
        <f t="shared" si="3"/>
        <v>31792700563903</v>
      </c>
      <c r="L11830" s="5">
        <f t="shared" si="4"/>
        <v>1330208189958</v>
      </c>
      <c r="M11830" s="5">
        <f t="shared" si="5"/>
        <v>1.785202026</v>
      </c>
      <c r="N11830" s="4" t="b">
        <v>0</v>
      </c>
      <c r="O11830" s="4" t="b">
        <v>0</v>
      </c>
      <c r="P11830" s="4" t="b">
        <v>1</v>
      </c>
      <c r="Q11830" s="4" t="b">
        <v>1</v>
      </c>
      <c r="R11830" s="4" t="s">
        <v>39</v>
      </c>
      <c r="S11830" s="4">
        <v>5.39273830206406</v>
      </c>
      <c r="T11830" s="4">
        <v>-1.6504069229188E11</v>
      </c>
    </row>
    <row r="11831" ht="12.75" customHeight="1">
      <c r="A11831" s="8" t="str">
        <f t="shared" si="1"/>
        <v>United Kingdom1986</v>
      </c>
      <c r="B11831" s="4" t="s">
        <v>182</v>
      </c>
      <c r="C11831" s="4">
        <v>1986.0</v>
      </c>
      <c r="D11831" s="4">
        <v>4.01258993148804</v>
      </c>
      <c r="E11831" s="4">
        <v>1.31214547869913E10</v>
      </c>
      <c r="F11831" s="4">
        <v>-1.32375395688237E9</v>
      </c>
      <c r="G11831" s="4">
        <v>6.01455004221653E11</v>
      </c>
      <c r="H11831" s="4">
        <v>42.0764007568359</v>
      </c>
      <c r="I11831" s="4">
        <v>44.6397018432617</v>
      </c>
      <c r="J11831" s="4">
        <f t="shared" si="2"/>
        <v>25307061794835</v>
      </c>
      <c r="K11831" s="5">
        <f t="shared" si="3"/>
        <v>26848772060592</v>
      </c>
      <c r="L11831" s="5">
        <f t="shared" si="4"/>
        <v>1541710265758</v>
      </c>
      <c r="M11831" s="5">
        <f t="shared" si="5"/>
        <v>2.563301086</v>
      </c>
      <c r="N11831" s="4" t="b">
        <v>0</v>
      </c>
      <c r="O11831" s="4" t="b">
        <v>0</v>
      </c>
      <c r="P11831" s="4" t="b">
        <v>1</v>
      </c>
      <c r="Q11831" s="4" t="b">
        <v>1</v>
      </c>
      <c r="R11831" s="4" t="s">
        <v>39</v>
      </c>
      <c r="S11831" s="4">
        <v>3.15034055243095</v>
      </c>
      <c r="T11831" s="4">
        <v>-1.43675334144147E11</v>
      </c>
    </row>
    <row r="11832" ht="12.75" customHeight="1">
      <c r="A11832" s="8" t="str">
        <f t="shared" si="1"/>
        <v>United Kingdom1985</v>
      </c>
      <c r="B11832" s="4" t="s">
        <v>182</v>
      </c>
      <c r="C11832" s="4">
        <v>1985.0</v>
      </c>
      <c r="D11832" s="4">
        <v>3.59983992576599</v>
      </c>
      <c r="E11832" s="4">
        <v>-2.36989576905079E9</v>
      </c>
      <c r="F11832" s="4">
        <v>3.31427103914456E9</v>
      </c>
      <c r="G11832" s="4">
        <v>4.89256281228667E11</v>
      </c>
      <c r="H11832" s="4">
        <v>43.1239013671875</v>
      </c>
      <c r="I11832" s="4">
        <v>48.6969985961914</v>
      </c>
      <c r="J11832" s="4">
        <f t="shared" si="2"/>
        <v>21098639614982</v>
      </c>
      <c r="K11832" s="5">
        <f t="shared" si="3"/>
        <v>23825312440170</v>
      </c>
      <c r="L11832" s="5">
        <f t="shared" si="4"/>
        <v>2726672825188</v>
      </c>
      <c r="M11832" s="5">
        <f t="shared" si="5"/>
        <v>5.573097229</v>
      </c>
      <c r="N11832" s="4" t="b">
        <v>0</v>
      </c>
      <c r="O11832" s="4" t="b">
        <v>0</v>
      </c>
      <c r="P11832" s="4" t="b">
        <v>1</v>
      </c>
      <c r="Q11832" s="4" t="b">
        <v>0</v>
      </c>
      <c r="R11832" s="4" t="s">
        <v>39</v>
      </c>
      <c r="S11832" s="4">
        <v>4.14741503754929</v>
      </c>
      <c r="T11832" s="4">
        <v>-1.12198722992985E11</v>
      </c>
    </row>
    <row r="11833" ht="12.75" customHeight="1">
      <c r="A11833" s="8" t="str">
        <f t="shared" si="1"/>
        <v>United Kingdom1984</v>
      </c>
      <c r="B11833" s="4" t="s">
        <v>182</v>
      </c>
      <c r="C11833" s="4">
        <v>1984.0</v>
      </c>
      <c r="D11833" s="4">
        <v>2.67054009437561</v>
      </c>
      <c r="E11833" s="4">
        <v>-5.84172914767807E9</v>
      </c>
      <c r="F11833" s="4">
        <v>1.83342399803177E9</v>
      </c>
      <c r="G11833" s="4">
        <v>4.61483005638353E11</v>
      </c>
      <c r="H11833" s="4">
        <v>43.8871002197266</v>
      </c>
      <c r="I11833" s="4">
        <v>50.2742004394531</v>
      </c>
      <c r="J11833" s="4">
        <f t="shared" si="2"/>
        <v>20253150918151</v>
      </c>
      <c r="K11833" s="5">
        <f t="shared" si="3"/>
        <v>23200689124864</v>
      </c>
      <c r="L11833" s="5">
        <f t="shared" si="4"/>
        <v>2947538206713</v>
      </c>
      <c r="M11833" s="5">
        <f t="shared" si="5"/>
        <v>6.38710022</v>
      </c>
      <c r="N11833" s="4" t="b">
        <v>0</v>
      </c>
      <c r="O11833" s="4" t="b">
        <v>1</v>
      </c>
      <c r="P11833" s="4" t="b">
        <v>1</v>
      </c>
      <c r="Q11833" s="4" t="b">
        <v>0</v>
      </c>
      <c r="R11833" s="4" t="s">
        <v>39</v>
      </c>
      <c r="S11833" s="4">
        <v>2.26910517754504</v>
      </c>
      <c r="T11833" s="4">
        <v>-2.77732755903139E10</v>
      </c>
    </row>
    <row r="11834" ht="12.75" customHeight="1">
      <c r="A11834" s="8" t="str">
        <f t="shared" si="1"/>
        <v>United Kingdom1983</v>
      </c>
      <c r="B11834" s="4" t="s">
        <v>182</v>
      </c>
      <c r="C11834" s="4">
        <v>1983.0</v>
      </c>
      <c r="D11834" s="4">
        <v>3.62404990196228</v>
      </c>
      <c r="E11834" s="4">
        <v>-6.46786083865371E9</v>
      </c>
      <c r="F11834" s="4">
        <v>5.29169220822878E9</v>
      </c>
      <c r="G11834" s="4">
        <v>4.89599764279816E11</v>
      </c>
      <c r="H11834" s="4">
        <v>44.1166000366211</v>
      </c>
      <c r="I11834" s="4">
        <v>50.3791007995606</v>
      </c>
      <c r="J11834" s="4">
        <f t="shared" si="2"/>
        <v>21599476978757</v>
      </c>
      <c r="K11834" s="5">
        <f t="shared" si="3"/>
        <v>24665595876094</v>
      </c>
      <c r="L11834" s="5">
        <f t="shared" si="4"/>
        <v>3066118897337</v>
      </c>
      <c r="M11834" s="5">
        <f t="shared" si="5"/>
        <v>6.262500763</v>
      </c>
      <c r="N11834" s="4" t="b">
        <v>0</v>
      </c>
      <c r="O11834" s="4" t="b">
        <v>1</v>
      </c>
      <c r="P11834" s="4" t="b">
        <v>1</v>
      </c>
      <c r="Q11834" s="4" t="b">
        <v>0</v>
      </c>
      <c r="R11834" s="4" t="s">
        <v>39</v>
      </c>
      <c r="S11834" s="4">
        <v>4.22185633227386</v>
      </c>
      <c r="T11834" s="4">
        <v>2.81167586414629E10</v>
      </c>
    </row>
    <row r="11835" ht="12.75" customHeight="1">
      <c r="A11835" s="8" t="str">
        <f t="shared" si="1"/>
        <v>United Kingdom1982</v>
      </c>
      <c r="B11835" s="4" t="s">
        <v>182</v>
      </c>
      <c r="C11835" s="4">
        <v>1982.0</v>
      </c>
      <c r="D11835" s="4">
        <v>2.09243988990784</v>
      </c>
      <c r="E11835" s="4">
        <v>-2.05471338290109E9</v>
      </c>
      <c r="F11835" s="4">
        <v>7.98470862495621E9</v>
      </c>
      <c r="G11835" s="4">
        <v>5.15006780277424E11</v>
      </c>
      <c r="H11835" s="4">
        <v>45.092700958252</v>
      </c>
      <c r="I11835" s="4">
        <v>50.7500991821289</v>
      </c>
      <c r="J11835" s="4">
        <f t="shared" si="2"/>
        <v>23223046734522</v>
      </c>
      <c r="K11835" s="5">
        <f t="shared" si="3"/>
        <v>26136645178548</v>
      </c>
      <c r="L11835" s="5">
        <f t="shared" si="4"/>
        <v>2913598444026</v>
      </c>
      <c r="M11835" s="5">
        <f t="shared" si="5"/>
        <v>5.657398224</v>
      </c>
      <c r="N11835" s="4" t="b">
        <v>0</v>
      </c>
      <c r="O11835" s="4" t="b">
        <v>1</v>
      </c>
      <c r="P11835" s="4" t="b">
        <v>1</v>
      </c>
      <c r="Q11835" s="4" t="b">
        <v>0</v>
      </c>
      <c r="R11835" s="4" t="s">
        <v>39</v>
      </c>
      <c r="S11835" s="4">
        <v>1.99489120778398</v>
      </c>
      <c r="T11835" s="4">
        <v>2.5407015997608E10</v>
      </c>
    </row>
    <row r="11836" ht="12.75" customHeight="1">
      <c r="A11836" s="8" t="str">
        <f t="shared" si="1"/>
        <v>United Kingdom1981</v>
      </c>
      <c r="B11836" s="4" t="s">
        <v>182</v>
      </c>
      <c r="C11836" s="4">
        <v>1981.0</v>
      </c>
      <c r="D11836" s="4">
        <v>-1.32257997989655</v>
      </c>
      <c r="E11836" s="4">
        <v>-9.73784782777626E9</v>
      </c>
      <c r="F11836" s="4">
        <v>1.4126907663537E10</v>
      </c>
      <c r="G11836" s="4">
        <v>5.4072076115205E11</v>
      </c>
      <c r="H11836" s="4">
        <v>44.1660003662109</v>
      </c>
      <c r="I11836" s="4">
        <v>51.1957015991211</v>
      </c>
      <c r="J11836" s="4">
        <f t="shared" si="2"/>
        <v>23881473335059</v>
      </c>
      <c r="K11836" s="5">
        <f t="shared" si="3"/>
        <v>27682578736390</v>
      </c>
      <c r="L11836" s="5">
        <f t="shared" si="4"/>
        <v>3801105401331</v>
      </c>
      <c r="M11836" s="5">
        <f t="shared" si="5"/>
        <v>7.029701233</v>
      </c>
      <c r="N11836" s="4" t="b">
        <v>1</v>
      </c>
      <c r="O11836" s="4" t="b">
        <v>1</v>
      </c>
      <c r="P11836" s="4" t="b">
        <v>0</v>
      </c>
      <c r="Q11836" s="4" t="b">
        <v>0</v>
      </c>
      <c r="R11836" s="4" t="s">
        <v>39</v>
      </c>
      <c r="S11836" s="4">
        <v>-0.787743798531366</v>
      </c>
      <c r="T11836" s="4">
        <v>2.57139808746259E10</v>
      </c>
    </row>
    <row r="11837" ht="12.75" customHeight="1">
      <c r="A11837" s="8" t="str">
        <f t="shared" si="1"/>
        <v>United Kingdom1980</v>
      </c>
      <c r="B11837" s="4" t="s">
        <v>182</v>
      </c>
      <c r="C11837" s="4">
        <v>1980.0</v>
      </c>
      <c r="D11837" s="4">
        <v>-2.08716988563538</v>
      </c>
      <c r="E11837" s="4">
        <v>-4.31037221464429E9</v>
      </c>
      <c r="F11837" s="4">
        <v>6.86199245499429E9</v>
      </c>
      <c r="G11837" s="4">
        <v>5.64954276868089E11</v>
      </c>
      <c r="H11837" s="4">
        <v>41.9804000854492</v>
      </c>
      <c r="I11837" s="4">
        <v>47.6343994140625</v>
      </c>
      <c r="J11837" s="4">
        <f t="shared" si="2"/>
        <v>23717006572908</v>
      </c>
      <c r="K11837" s="5">
        <f t="shared" si="3"/>
        <v>26911257675017</v>
      </c>
      <c r="L11837" s="5">
        <f t="shared" si="4"/>
        <v>3194251102109</v>
      </c>
      <c r="M11837" s="5">
        <f t="shared" si="5"/>
        <v>5.653999329</v>
      </c>
      <c r="N11837" s="4" t="b">
        <v>1</v>
      </c>
      <c r="O11837" s="4" t="b">
        <v>1</v>
      </c>
      <c r="P11837" s="4" t="b">
        <v>0</v>
      </c>
      <c r="Q11837" s="4" t="b">
        <v>0</v>
      </c>
      <c r="R11837" s="4" t="s">
        <v>39</v>
      </c>
      <c r="S11837" s="4">
        <v>-2.03136778247392</v>
      </c>
      <c r="T11837" s="4">
        <v>2.4233515716039E10</v>
      </c>
    </row>
    <row r="11838" ht="12.75" customHeight="1">
      <c r="A11838" s="8" t="str">
        <f t="shared" si="1"/>
        <v>United Kingdom1979</v>
      </c>
      <c r="B11838" s="4" t="s">
        <v>182</v>
      </c>
      <c r="C11838" s="4">
        <v>1979.0</v>
      </c>
      <c r="D11838" s="4">
        <v>2.68776988983154</v>
      </c>
      <c r="E11838" s="4">
        <v>-5.31771542309902E9</v>
      </c>
      <c r="F11838" s="4">
        <v>-7.8263674368548E8</v>
      </c>
      <c r="G11838" s="4">
        <v>4.39011580877703E11</v>
      </c>
      <c r="H11838" s="4">
        <v>39.3452987670898</v>
      </c>
      <c r="I11838" s="4">
        <v>45.1379013061523</v>
      </c>
      <c r="J11838" s="4">
        <f t="shared" si="2"/>
        <v>17273041811846</v>
      </c>
      <c r="K11838" s="5">
        <f t="shared" si="3"/>
        <v>19816061409916</v>
      </c>
      <c r="L11838" s="5">
        <f t="shared" si="4"/>
        <v>2543019598070</v>
      </c>
      <c r="M11838" s="5">
        <f t="shared" si="5"/>
        <v>5.792602539</v>
      </c>
      <c r="N11838" s="4" t="b">
        <v>1</v>
      </c>
      <c r="O11838" s="4" t="b">
        <v>1</v>
      </c>
      <c r="P11838" s="4" t="b">
        <v>1</v>
      </c>
      <c r="Q11838" s="4" t="b">
        <v>0</v>
      </c>
      <c r="R11838" s="4" t="s">
        <v>39</v>
      </c>
      <c r="S11838" s="4">
        <v>3.74901659251519</v>
      </c>
      <c r="T11838" s="4">
        <v>-1.25942695990385E11</v>
      </c>
    </row>
    <row r="11839" ht="12.75" customHeight="1">
      <c r="A11839" s="8" t="str">
        <f t="shared" si="1"/>
        <v>United Kingdom1978</v>
      </c>
      <c r="B11839" s="4" t="s">
        <v>182</v>
      </c>
      <c r="C11839" s="4">
        <v>1978.0</v>
      </c>
      <c r="D11839" s="4">
        <v>3.24129009246826</v>
      </c>
      <c r="E11839" s="4">
        <v>-7.48623392190006E9</v>
      </c>
      <c r="F11839" s="4">
        <v>2.16348662948547E9</v>
      </c>
      <c r="G11839" s="4">
        <v>3.35880078399848E11</v>
      </c>
      <c r="H11839" s="4">
        <v>39.5345993041992</v>
      </c>
      <c r="I11839" s="4">
        <v>46.163200378418</v>
      </c>
      <c r="J11839" s="4">
        <f t="shared" si="2"/>
        <v>13278884313801</v>
      </c>
      <c r="K11839" s="5">
        <f t="shared" si="3"/>
        <v>15505299362291</v>
      </c>
      <c r="L11839" s="5">
        <f t="shared" si="4"/>
        <v>2226415048490</v>
      </c>
      <c r="M11839" s="5">
        <f t="shared" si="5"/>
        <v>6.628601074</v>
      </c>
      <c r="N11839" s="4" t="b">
        <v>0</v>
      </c>
      <c r="O11839" s="4" t="b">
        <v>0</v>
      </c>
      <c r="P11839" s="4" t="b">
        <v>1</v>
      </c>
      <c r="Q11839" s="4" t="b">
        <v>1</v>
      </c>
      <c r="R11839" s="4" t="s">
        <v>39</v>
      </c>
      <c r="S11839" s="4">
        <v>4.20426047145274</v>
      </c>
      <c r="T11839" s="4">
        <v>-1.03131502477854E11</v>
      </c>
    </row>
    <row r="11840" ht="12.75" customHeight="1">
      <c r="A11840" s="8" t="str">
        <f t="shared" si="1"/>
        <v>United Kingdom1977</v>
      </c>
      <c r="B11840" s="4" t="s">
        <v>182</v>
      </c>
      <c r="C11840" s="4">
        <v>1977.0</v>
      </c>
      <c r="D11840" s="4">
        <v>2.39441990852356</v>
      </c>
      <c r="E11840" s="4">
        <v>2.32667184624257E8</v>
      </c>
      <c r="F11840" s="4">
        <v>1.45041980632987E8</v>
      </c>
      <c r="G11840" s="4">
        <v>2.63079306617242E11</v>
      </c>
      <c r="H11840" s="4">
        <v>42.3582000732422</v>
      </c>
      <c r="I11840" s="4">
        <v>46.7649002075195</v>
      </c>
      <c r="J11840" s="4">
        <f t="shared" si="2"/>
        <v>11143565904823</v>
      </c>
      <c r="K11840" s="5">
        <f t="shared" si="3"/>
        <v>12302877520619</v>
      </c>
      <c r="L11840" s="5">
        <f t="shared" si="4"/>
        <v>1159311615796</v>
      </c>
      <c r="M11840" s="5">
        <f t="shared" si="5"/>
        <v>4.406700134</v>
      </c>
      <c r="N11840" s="4" t="b">
        <v>0</v>
      </c>
      <c r="O11840" s="4" t="b">
        <v>0</v>
      </c>
      <c r="P11840" s="4" t="b">
        <v>1</v>
      </c>
      <c r="Q11840" s="4" t="b">
        <v>1</v>
      </c>
      <c r="R11840" s="4" t="s">
        <v>39</v>
      </c>
      <c r="S11840" s="4">
        <v>2.45775054499839</v>
      </c>
      <c r="T11840" s="4">
        <v>-7.2800771782606E10</v>
      </c>
    </row>
    <row r="11841" ht="12.75" customHeight="1">
      <c r="A11841" s="8" t="str">
        <f t="shared" si="1"/>
        <v>United Kingdom1976</v>
      </c>
      <c r="B11841" s="4" t="s">
        <v>182</v>
      </c>
      <c r="C11841" s="4">
        <v>1976.0</v>
      </c>
      <c r="D11841" s="4">
        <v>2.64412999153137</v>
      </c>
      <c r="E11841" s="4">
        <v>-2.72489209188333E9</v>
      </c>
      <c r="F11841" s="4">
        <v>-1.38023841949781E9</v>
      </c>
      <c r="G11841" s="4">
        <v>2.32610445456538E11</v>
      </c>
      <c r="H11841" s="4">
        <v>43.5998992919922</v>
      </c>
      <c r="I11841" s="4">
        <v>49.2136993408203</v>
      </c>
      <c r="J11841" s="4">
        <f t="shared" si="2"/>
        <v>10141791996171</v>
      </c>
      <c r="K11841" s="5">
        <f t="shared" si="3"/>
        <v>11447620526232</v>
      </c>
      <c r="L11841" s="5">
        <f t="shared" si="4"/>
        <v>1305828530062</v>
      </c>
      <c r="M11841" s="5">
        <f t="shared" si="5"/>
        <v>5.613800049</v>
      </c>
      <c r="N11841" s="4" t="b">
        <v>0</v>
      </c>
      <c r="O11841" s="4" t="b">
        <v>0</v>
      </c>
      <c r="P11841" s="4" t="b">
        <v>1</v>
      </c>
      <c r="Q11841" s="4" t="b">
        <v>0</v>
      </c>
      <c r="R11841" s="4" t="s">
        <v>39</v>
      </c>
      <c r="S11841" s="4">
        <v>2.91026612558676</v>
      </c>
      <c r="T11841" s="4">
        <v>-3.0468861160704E10</v>
      </c>
    </row>
    <row r="11842" ht="12.75" customHeight="1">
      <c r="A11842" s="8" t="str">
        <f t="shared" si="1"/>
        <v>United Kingdom1975</v>
      </c>
      <c r="B11842" s="4" t="s">
        <v>182</v>
      </c>
      <c r="C11842" s="4">
        <v>1975.0</v>
      </c>
      <c r="D11842" s="4">
        <v>-0.626648008823395</v>
      </c>
      <c r="E11842" s="4">
        <v>-2.45810038483352E9</v>
      </c>
      <c r="F11842" s="4">
        <v>-3.4650699482282E9</v>
      </c>
      <c r="G11842" s="4">
        <v>2.41734621312295E11</v>
      </c>
      <c r="H11842" s="4">
        <v>43.9981994628906</v>
      </c>
      <c r="I11842" s="4">
        <v>49.0775985717774</v>
      </c>
      <c r="J11842" s="4">
        <f t="shared" si="2"/>
        <v>10635888085585</v>
      </c>
      <c r="K11842" s="5">
        <f t="shared" si="3"/>
        <v>11863754705665</v>
      </c>
      <c r="L11842" s="5">
        <f t="shared" si="4"/>
        <v>1227866620081</v>
      </c>
      <c r="M11842" s="5">
        <f t="shared" si="5"/>
        <v>5.079399109</v>
      </c>
      <c r="N11842" s="4" t="b">
        <v>1</v>
      </c>
      <c r="O11842" s="4" t="b">
        <v>1</v>
      </c>
      <c r="P11842" s="4" t="b">
        <v>0</v>
      </c>
      <c r="Q11842" s="4" t="b">
        <v>0</v>
      </c>
      <c r="R11842" s="4" t="s">
        <v>39</v>
      </c>
      <c r="S11842" s="4">
        <v>-1.47364953184039</v>
      </c>
      <c r="T11842" s="4">
        <v>9.12417585575701E9</v>
      </c>
    </row>
    <row r="11843" ht="12.75" customHeight="1">
      <c r="A11843" s="8" t="str">
        <f t="shared" si="1"/>
        <v>United Kingdom1974</v>
      </c>
      <c r="B11843" s="4" t="s">
        <v>182</v>
      </c>
      <c r="C11843" s="4">
        <v>1974.0</v>
      </c>
      <c r="D11843" s="4">
        <v>-1.35997998714447</v>
      </c>
      <c r="E11843" s="4">
        <v>5.90275532219588E8</v>
      </c>
      <c r="F11843" s="4">
        <v>-7.44845341384724E9</v>
      </c>
      <c r="G11843" s="4">
        <v>2.06152361030543E11</v>
      </c>
      <c r="H11843" s="4">
        <v>43.7206001281738</v>
      </c>
      <c r="I11843" s="4">
        <v>47.7784004211426</v>
      </c>
      <c r="J11843" s="4">
        <f t="shared" si="2"/>
        <v>9013104942095</v>
      </c>
      <c r="K11843" s="5">
        <f t="shared" si="3"/>
        <v>9849630053081</v>
      </c>
      <c r="L11843" s="5">
        <f t="shared" si="4"/>
        <v>836525110986</v>
      </c>
      <c r="M11843" s="5">
        <f t="shared" si="5"/>
        <v>4.057800293</v>
      </c>
      <c r="N11843" s="4" t="b">
        <v>1</v>
      </c>
      <c r="O11843" s="4" t="b">
        <v>1</v>
      </c>
      <c r="P11843" s="4" t="b">
        <v>0</v>
      </c>
      <c r="Q11843" s="4" t="b">
        <v>0</v>
      </c>
      <c r="R11843" s="4" t="s">
        <v>39</v>
      </c>
      <c r="S11843" s="4">
        <v>-2.48440399088975</v>
      </c>
      <c r="T11843" s="4">
        <v>-3.5582260281752E10</v>
      </c>
    </row>
    <row r="11844" ht="12.75" customHeight="1">
      <c r="A11844" s="8" t="str">
        <f t="shared" si="1"/>
        <v>United Kingdom1973</v>
      </c>
      <c r="B11844" s="4" t="s">
        <v>182</v>
      </c>
      <c r="C11844" s="4">
        <v>1973.0</v>
      </c>
      <c r="D11844" s="4">
        <v>7.12789011001587</v>
      </c>
      <c r="E11844" s="4">
        <v>-9.71171465999253E8</v>
      </c>
      <c r="F11844" s="4">
        <v>-2.41162948730157E9</v>
      </c>
      <c r="G11844" s="4">
        <v>1.92551676950861E11</v>
      </c>
      <c r="H11844" s="4">
        <v>39.2164001464844</v>
      </c>
      <c r="I11844" s="4">
        <v>43.510799407959</v>
      </c>
      <c r="J11844" s="4">
        <f t="shared" si="2"/>
        <v>7551183612182</v>
      </c>
      <c r="K11844" s="5">
        <f t="shared" si="3"/>
        <v>8378077391475</v>
      </c>
      <c r="L11844" s="5">
        <f t="shared" si="4"/>
        <v>826893779293</v>
      </c>
      <c r="M11844" s="5">
        <f t="shared" si="5"/>
        <v>4.294399261</v>
      </c>
      <c r="N11844" s="4" t="b">
        <v>1</v>
      </c>
      <c r="O11844" s="4" t="b">
        <v>1</v>
      </c>
      <c r="P11844" s="4" t="b">
        <v>1</v>
      </c>
      <c r="Q11844" s="4" t="b">
        <v>0</v>
      </c>
      <c r="R11844" s="4" t="s">
        <v>39</v>
      </c>
      <c r="S11844" s="4">
        <v>6.52384848866411</v>
      </c>
      <c r="T11844" s="4">
        <v>-1.3600684079682E10</v>
      </c>
    </row>
    <row r="11845" ht="12.75" customHeight="1">
      <c r="A11845" s="8" t="str">
        <f t="shared" si="1"/>
        <v>United Kingdom1972</v>
      </c>
      <c r="B11845" s="4" t="s">
        <v>182</v>
      </c>
      <c r="C11845" s="4">
        <v>1972.0</v>
      </c>
      <c r="D11845" s="4">
        <v>3.56646990776062</v>
      </c>
      <c r="E11845" s="4">
        <v>3.53000889387939E9</v>
      </c>
      <c r="F11845" s="4">
        <v>5.33353862867351E8</v>
      </c>
      <c r="G11845" s="4">
        <v>1.6996908402849E11</v>
      </c>
      <c r="H11845" s="4">
        <v>40.6192016601563</v>
      </c>
      <c r="I11845" s="4">
        <v>42.276798248291</v>
      </c>
      <c r="J11845" s="4">
        <f t="shared" si="2"/>
        <v>6904008500145</v>
      </c>
      <c r="K11845" s="5">
        <f t="shared" si="3"/>
        <v>7185748673919</v>
      </c>
      <c r="L11845" s="5">
        <f t="shared" si="4"/>
        <v>281740173774</v>
      </c>
      <c r="M11845" s="5">
        <f t="shared" si="5"/>
        <v>1.657596588</v>
      </c>
      <c r="N11845" s="4" t="b">
        <v>0</v>
      </c>
      <c r="O11845" s="4" t="b">
        <v>0</v>
      </c>
      <c r="P11845" s="4" t="b">
        <v>1</v>
      </c>
      <c r="Q11845" s="4" t="b">
        <v>1</v>
      </c>
      <c r="R11845" s="4" t="s">
        <v>39</v>
      </c>
      <c r="S11845" s="4">
        <v>4.32166761394922</v>
      </c>
      <c r="T11845" s="4">
        <v>-2.2582592922371E10</v>
      </c>
    </row>
    <row r="11846" ht="12.75" customHeight="1">
      <c r="A11846" s="8" t="str">
        <f t="shared" si="1"/>
        <v>United Kingdom1971</v>
      </c>
      <c r="B11846" s="4" t="s">
        <v>182</v>
      </c>
      <c r="C11846" s="4">
        <v>1971.0</v>
      </c>
      <c r="D11846" s="4">
        <v>2.02423000335693</v>
      </c>
      <c r="E11846" s="4">
        <v>7.79519052114102E9</v>
      </c>
      <c r="F11846" s="4">
        <v>2.71689425407974E9</v>
      </c>
      <c r="G11846" s="4">
        <v>1.48106601857137E11</v>
      </c>
      <c r="H11846" s="4">
        <v>42.6727981567383</v>
      </c>
      <c r="I11846" s="4">
        <v>41.1969985961914</v>
      </c>
      <c r="J11846" s="4">
        <f t="shared" si="2"/>
        <v>6320123126730</v>
      </c>
      <c r="K11846" s="5">
        <f t="shared" si="3"/>
        <v>6101547468795</v>
      </c>
      <c r="L11846" s="5">
        <f t="shared" si="4"/>
        <v>-218575657935</v>
      </c>
      <c r="M11846" s="5">
        <f t="shared" si="5"/>
        <v>-1.475799561</v>
      </c>
      <c r="N11846" s="4" t="b">
        <v>0</v>
      </c>
      <c r="O11846" s="4" t="b">
        <v>1</v>
      </c>
      <c r="P11846" s="4" t="b">
        <v>1</v>
      </c>
      <c r="Q11846" s="4" t="b">
        <v>1</v>
      </c>
      <c r="R11846" s="4" t="s">
        <v>39</v>
      </c>
      <c r="S11846" s="4">
        <v>3.50471742556535</v>
      </c>
      <c r="T11846" s="4">
        <v>-2.18624821713529E10</v>
      </c>
    </row>
    <row r="11847" ht="12.75" customHeight="1">
      <c r="A11847" s="8" t="str">
        <f t="shared" si="1"/>
        <v>United Kingdom1970</v>
      </c>
      <c r="B11847" s="4" t="s">
        <v>182</v>
      </c>
      <c r="C11847" s="4">
        <v>1970.0</v>
      </c>
      <c r="D11847" s="4">
        <v>2.4550199508667</v>
      </c>
      <c r="E11847" s="4">
        <v>8.68421739034172E9</v>
      </c>
      <c r="F11847" s="4">
        <v>1.97039842643982E9</v>
      </c>
      <c r="G11847" s="4">
        <v>1.30682295637119E11</v>
      </c>
      <c r="H11847" s="4">
        <v>44.6073989868164</v>
      </c>
      <c r="I11847" s="4">
        <v>42.0014991760254</v>
      </c>
      <c r="J11847" s="4">
        <f t="shared" si="2"/>
        <v>5829397301998</v>
      </c>
      <c r="K11847" s="5">
        <f t="shared" si="3"/>
        <v>5488852332524</v>
      </c>
      <c r="L11847" s="5">
        <f t="shared" si="4"/>
        <v>-340544969475</v>
      </c>
      <c r="M11847" s="5">
        <f t="shared" si="5"/>
        <v>-2.605899811</v>
      </c>
      <c r="N11847" s="4" t="b">
        <v>0</v>
      </c>
      <c r="O11847" s="4" t="b">
        <v>1</v>
      </c>
      <c r="P11847" s="4" t="b">
        <v>1</v>
      </c>
      <c r="Q11847" s="4" t="b">
        <v>0</v>
      </c>
      <c r="R11847" s="4" t="s">
        <v>39</v>
      </c>
      <c r="S11847" s="4">
        <v>6.68003238011137</v>
      </c>
      <c r="T11847" s="4">
        <v>-1.74243062200179E10</v>
      </c>
    </row>
    <row r="11848" ht="12.75" customHeight="1">
      <c r="A11848" s="8" t="str">
        <f t="shared" si="1"/>
        <v>United Kingdom1969</v>
      </c>
      <c r="B11848" s="4" t="s">
        <v>182</v>
      </c>
      <c r="C11848" s="4">
        <v>1969.0</v>
      </c>
      <c r="D11848" s="4">
        <v>2.05244994163513</v>
      </c>
      <c r="E11848" s="4">
        <v>4.82947521544671E9</v>
      </c>
      <c r="F11848" s="4" t="s">
        <v>39</v>
      </c>
      <c r="G11848" s="4">
        <v>1.16464706991285E11</v>
      </c>
      <c r="H11848" s="4">
        <v>40.2412986755371</v>
      </c>
      <c r="I11848" s="4">
        <v>39.2150001525879</v>
      </c>
      <c r="J11848" s="4">
        <f t="shared" si="2"/>
        <v>4686691059195</v>
      </c>
      <c r="K11848" s="5">
        <f t="shared" si="3"/>
        <v>4567163502434</v>
      </c>
      <c r="L11848" s="5">
        <f t="shared" si="4"/>
        <v>-119527556761</v>
      </c>
      <c r="M11848" s="5">
        <f t="shared" si="5"/>
        <v>-1.026298523</v>
      </c>
      <c r="N11848" s="4" t="b">
        <v>0</v>
      </c>
      <c r="O11848" s="4" t="b">
        <v>0</v>
      </c>
      <c r="P11848" s="4" t="b">
        <v>1</v>
      </c>
      <c r="Q11848" s="4" t="b">
        <v>0</v>
      </c>
      <c r="R11848" s="4" t="s">
        <v>39</v>
      </c>
      <c r="S11848" s="4">
        <v>1.92409683469894</v>
      </c>
      <c r="T11848" s="4">
        <v>-1.4217588645834E10</v>
      </c>
    </row>
    <row r="11849" ht="12.75" customHeight="1">
      <c r="A11849" s="8" t="str">
        <f t="shared" si="1"/>
        <v>United Kingdom1968</v>
      </c>
      <c r="B11849" s="4" t="s">
        <v>182</v>
      </c>
      <c r="C11849" s="4">
        <v>1968.0</v>
      </c>
      <c r="D11849" s="4">
        <v>3.9847400188446</v>
      </c>
      <c r="E11849" s="4">
        <v>9.85271207371705E8</v>
      </c>
      <c r="F11849" s="4" t="s">
        <v>39</v>
      </c>
      <c r="G11849" s="4">
        <v>1.07759913942933E11</v>
      </c>
      <c r="H11849" s="4">
        <v>38.046199798584</v>
      </c>
      <c r="I11849" s="4">
        <v>40.3433990478516</v>
      </c>
      <c r="J11849" s="4">
        <f t="shared" si="2"/>
        <v>4099855216151</v>
      </c>
      <c r="K11849" s="5">
        <f t="shared" si="3"/>
        <v>4347401209562</v>
      </c>
      <c r="L11849" s="5">
        <f t="shared" si="4"/>
        <v>247545993411</v>
      </c>
      <c r="M11849" s="5">
        <f t="shared" si="5"/>
        <v>2.297199249</v>
      </c>
      <c r="N11849" s="4" t="b">
        <v>0</v>
      </c>
      <c r="O11849" s="4" t="b">
        <v>0</v>
      </c>
      <c r="P11849" s="4" t="b">
        <v>1</v>
      </c>
      <c r="Q11849" s="4" t="b">
        <v>0</v>
      </c>
      <c r="R11849" s="4" t="s">
        <v>39</v>
      </c>
      <c r="S11849" s="4">
        <v>5.44108343766115</v>
      </c>
      <c r="T11849" s="4">
        <v>-8.704793048352E9</v>
      </c>
    </row>
    <row r="11850" ht="12.75" customHeight="1">
      <c r="A11850" s="8" t="str">
        <f t="shared" si="1"/>
        <v>United Kingdom1967</v>
      </c>
      <c r="B11850" s="4" t="s">
        <v>182</v>
      </c>
      <c r="C11850" s="4">
        <v>1967.0</v>
      </c>
      <c r="D11850" s="4">
        <v>2.31097006797791</v>
      </c>
      <c r="E11850" s="4">
        <v>-1.6838374285116E9</v>
      </c>
      <c r="F11850" s="4" t="s">
        <v>39</v>
      </c>
      <c r="G11850" s="4">
        <v>1.13116882129936E11</v>
      </c>
      <c r="H11850" s="4">
        <v>35.5047988891602</v>
      </c>
      <c r="I11850" s="4">
        <v>40.073600769043</v>
      </c>
      <c r="J11850" s="4">
        <f t="shared" si="2"/>
        <v>4016192150992</v>
      </c>
      <c r="K11850" s="5">
        <f t="shared" si="3"/>
        <v>4533000774714</v>
      </c>
      <c r="L11850" s="5">
        <f t="shared" si="4"/>
        <v>516808623722</v>
      </c>
      <c r="M11850" s="5">
        <f t="shared" si="5"/>
        <v>4.56880188</v>
      </c>
      <c r="N11850" s="4" t="b">
        <v>0</v>
      </c>
      <c r="O11850" s="4" t="b">
        <v>0</v>
      </c>
      <c r="P11850" s="4" t="b">
        <v>1</v>
      </c>
      <c r="Q11850" s="4" t="b">
        <v>0</v>
      </c>
      <c r="R11850" s="4" t="s">
        <v>39</v>
      </c>
      <c r="S11850" s="4">
        <v>2.78647464167507</v>
      </c>
      <c r="T11850" s="4">
        <v>5.356968187003E9</v>
      </c>
    </row>
    <row r="11851" ht="12.75" customHeight="1">
      <c r="A11851" s="8" t="str">
        <f t="shared" si="1"/>
        <v>United Kingdom1966</v>
      </c>
      <c r="B11851" s="4" t="s">
        <v>182</v>
      </c>
      <c r="C11851" s="4">
        <v>1966.0</v>
      </c>
      <c r="D11851" s="4">
        <v>2.04930996894836</v>
      </c>
      <c r="E11851" s="4">
        <v>1.57071130448965E9</v>
      </c>
      <c r="F11851" s="4" t="s">
        <v>39</v>
      </c>
      <c r="G11851" s="4">
        <v>1.08572756766328E11</v>
      </c>
      <c r="H11851" s="4">
        <v>34.1324996948242</v>
      </c>
      <c r="I11851" s="4">
        <v>35.7257995605469</v>
      </c>
      <c r="J11851" s="4">
        <f t="shared" si="2"/>
        <v>3705859587193</v>
      </c>
      <c r="K11851" s="5">
        <f t="shared" si="3"/>
        <v>3878848545970</v>
      </c>
      <c r="L11851" s="5">
        <f t="shared" si="4"/>
        <v>172988958777</v>
      </c>
      <c r="M11851" s="5">
        <f t="shared" si="5"/>
        <v>1.593299866</v>
      </c>
      <c r="N11851" s="4" t="b">
        <v>0</v>
      </c>
      <c r="O11851" s="4" t="b">
        <v>1</v>
      </c>
      <c r="P11851" s="4" t="b">
        <v>1</v>
      </c>
      <c r="Q11851" s="4" t="b">
        <v>0</v>
      </c>
      <c r="R11851" s="4" t="s">
        <v>39</v>
      </c>
      <c r="S11851" s="4">
        <v>1.57310041405223</v>
      </c>
      <c r="T11851" s="4">
        <v>-4.544125363608E9</v>
      </c>
    </row>
    <row r="11852" ht="12.75" customHeight="1">
      <c r="A11852" s="8" t="str">
        <f t="shared" si="1"/>
        <v>United Kingdom1965</v>
      </c>
      <c r="B11852" s="4" t="s">
        <v>182</v>
      </c>
      <c r="C11852" s="4">
        <v>1965.0</v>
      </c>
      <c r="D11852" s="4">
        <v>2.78898000717163</v>
      </c>
      <c r="E11852" s="4">
        <v>9.6857727030504E8</v>
      </c>
      <c r="F11852" s="4" t="s">
        <v>39</v>
      </c>
      <c r="G11852" s="4">
        <v>1.01824759453381E11</v>
      </c>
      <c r="H11852" s="4">
        <v>32.5116996765137</v>
      </c>
      <c r="I11852" s="4">
        <v>34.5694999694824</v>
      </c>
      <c r="J11852" s="4">
        <f t="shared" si="2"/>
        <v>3310495998982</v>
      </c>
      <c r="K11852" s="5">
        <f t="shared" si="3"/>
        <v>3520031018816</v>
      </c>
      <c r="L11852" s="5">
        <f t="shared" si="4"/>
        <v>209535019835</v>
      </c>
      <c r="M11852" s="5">
        <f t="shared" si="5"/>
        <v>2.057800293</v>
      </c>
      <c r="N11852" s="4" t="b">
        <v>0</v>
      </c>
      <c r="O11852" s="4" t="b">
        <v>1</v>
      </c>
      <c r="P11852" s="4" t="b">
        <v>1</v>
      </c>
      <c r="Q11852" s="4" t="b">
        <v>0</v>
      </c>
      <c r="R11852" s="4" t="s">
        <v>39</v>
      </c>
      <c r="S11852" s="4">
        <v>2.14217654354569</v>
      </c>
      <c r="T11852" s="4">
        <v>-6.747997312947E9</v>
      </c>
    </row>
    <row r="11853" ht="12.75" customHeight="1">
      <c r="A11853" s="8" t="str">
        <f t="shared" si="1"/>
        <v>United Kingdom1964</v>
      </c>
      <c r="B11853" s="4" t="s">
        <v>182</v>
      </c>
      <c r="C11853" s="4">
        <v>1964.0</v>
      </c>
      <c r="D11853" s="4">
        <v>5.03828001022339</v>
      </c>
      <c r="E11853" s="4">
        <v>1.31365444215567E9</v>
      </c>
      <c r="F11853" s="4" t="s">
        <v>39</v>
      </c>
      <c r="G11853" s="4">
        <v>9.44075624069086E10</v>
      </c>
      <c r="H11853" s="4">
        <v>31.0242004394531</v>
      </c>
      <c r="I11853" s="4">
        <v>32.7869987487793</v>
      </c>
      <c r="J11853" s="4">
        <f t="shared" si="2"/>
        <v>2928919139112</v>
      </c>
      <c r="K11853" s="5">
        <f t="shared" si="3"/>
        <v>3095340630511</v>
      </c>
      <c r="L11853" s="5">
        <f t="shared" si="4"/>
        <v>166421491399</v>
      </c>
      <c r="M11853" s="5">
        <f t="shared" si="5"/>
        <v>1.762798309</v>
      </c>
      <c r="N11853" s="4" t="b">
        <v>0</v>
      </c>
      <c r="O11853" s="4" t="b">
        <v>0</v>
      </c>
      <c r="P11853" s="4" t="b">
        <v>1</v>
      </c>
      <c r="Q11853" s="4" t="b">
        <v>1</v>
      </c>
      <c r="R11853" s="4" t="s">
        <v>39</v>
      </c>
      <c r="S11853" s="4">
        <v>5.53365938602349</v>
      </c>
      <c r="T11853" s="4">
        <v>-7.41719704647239E9</v>
      </c>
    </row>
    <row r="11854" ht="12.75" customHeight="1">
      <c r="A11854" s="8" t="str">
        <f t="shared" si="1"/>
        <v>United Kingdom1963</v>
      </c>
      <c r="B11854" s="4" t="s">
        <v>182</v>
      </c>
      <c r="C11854" s="4">
        <v>1963.0</v>
      </c>
      <c r="D11854" s="4">
        <v>3.95623993873596</v>
      </c>
      <c r="E11854" s="4">
        <v>-1.7444917836282E9</v>
      </c>
      <c r="F11854" s="4" t="s">
        <v>39</v>
      </c>
      <c r="G11854" s="4">
        <v>8.65619655310253E10</v>
      </c>
      <c r="H11854" s="4">
        <v>31.9545993804932</v>
      </c>
      <c r="I11854" s="4">
        <v>37.4221992492676</v>
      </c>
      <c r="J11854" s="4">
        <f t="shared" si="2"/>
        <v>2766052930132</v>
      </c>
      <c r="K11854" s="5">
        <f t="shared" si="3"/>
        <v>3239339121510</v>
      </c>
      <c r="L11854" s="5">
        <f t="shared" si="4"/>
        <v>473286191378</v>
      </c>
      <c r="M11854" s="5">
        <f t="shared" si="5"/>
        <v>5.467599869</v>
      </c>
      <c r="N11854" s="4" t="b">
        <v>0</v>
      </c>
      <c r="O11854" s="4" t="b">
        <v>0</v>
      </c>
      <c r="P11854" s="4" t="b">
        <v>1</v>
      </c>
      <c r="Q11854" s="4" t="b">
        <v>1</v>
      </c>
      <c r="R11854" s="4" t="s">
        <v>39</v>
      </c>
      <c r="S11854" s="4">
        <v>4.8743839976478</v>
      </c>
      <c r="T11854" s="4">
        <v>-7.8455968758833E9</v>
      </c>
    </row>
    <row r="11855" ht="12.75" customHeight="1">
      <c r="A11855" s="8" t="str">
        <f t="shared" si="1"/>
        <v>United Kingdom1962</v>
      </c>
      <c r="B11855" s="4" t="s">
        <v>182</v>
      </c>
      <c r="C11855" s="4">
        <v>1962.0</v>
      </c>
      <c r="D11855" s="4">
        <v>1.32799005508423</v>
      </c>
      <c r="E11855" s="4">
        <v>2.38382669857304E9</v>
      </c>
      <c r="F11855" s="4" t="s">
        <v>39</v>
      </c>
      <c r="G11855" s="4">
        <v>8.12475676472185E10</v>
      </c>
      <c r="H11855" s="4">
        <v>33.2999000549316</v>
      </c>
      <c r="I11855" s="4">
        <v>33.785701751709</v>
      </c>
      <c r="J11855" s="4">
        <f t="shared" si="2"/>
        <v>2705535882359</v>
      </c>
      <c r="K11855" s="5">
        <f t="shared" si="3"/>
        <v>2745006088581</v>
      </c>
      <c r="L11855" s="5">
        <f t="shared" si="4"/>
        <v>39470206222</v>
      </c>
      <c r="M11855" s="5">
        <f t="shared" si="5"/>
        <v>0.4858016968</v>
      </c>
      <c r="N11855" s="4" t="b">
        <v>0</v>
      </c>
      <c r="O11855" s="4" t="b">
        <v>1</v>
      </c>
      <c r="P11855" s="4" t="b">
        <v>0</v>
      </c>
      <c r="Q11855" s="4" t="b">
        <v>1</v>
      </c>
      <c r="R11855" s="4" t="s">
        <v>39</v>
      </c>
      <c r="S11855" s="4">
        <v>1.1029096492187</v>
      </c>
      <c r="T11855" s="4">
        <v>-5.31439788380679E9</v>
      </c>
    </row>
    <row r="11856" ht="12.75" customHeight="1">
      <c r="A11856" s="8" t="str">
        <f t="shared" si="1"/>
        <v>United Kingdom1961</v>
      </c>
      <c r="B11856" s="4" t="s">
        <v>182</v>
      </c>
      <c r="C11856" s="4">
        <v>1961.0</v>
      </c>
      <c r="D11856" s="4">
        <v>2.57357001304626</v>
      </c>
      <c r="E11856" s="4">
        <v>3.27197384102854E9</v>
      </c>
      <c r="F11856" s="4" t="s">
        <v>39</v>
      </c>
      <c r="G11856" s="4">
        <v>7.77419690431479E10</v>
      </c>
      <c r="H11856" s="4">
        <v>32.0432014465332</v>
      </c>
      <c r="I11856" s="4">
        <v>31.4834003448486</v>
      </c>
      <c r="J11856" s="4">
        <f t="shared" si="2"/>
        <v>2491101574900</v>
      </c>
      <c r="K11856" s="5">
        <f t="shared" si="3"/>
        <v>2447581534982</v>
      </c>
      <c r="L11856" s="5">
        <f t="shared" si="4"/>
        <v>-43520039917</v>
      </c>
      <c r="M11856" s="5">
        <f t="shared" si="5"/>
        <v>-0.5598011017</v>
      </c>
      <c r="N11856" s="4" t="b">
        <v>0</v>
      </c>
      <c r="O11856" s="4" t="b">
        <v>1</v>
      </c>
      <c r="P11856" s="4" t="b">
        <v>1</v>
      </c>
      <c r="Q11856" s="4" t="b">
        <v>0</v>
      </c>
      <c r="R11856" s="4" t="s">
        <v>39</v>
      </c>
      <c r="S11856" s="4">
        <v>2.67711894345372</v>
      </c>
      <c r="T11856" s="4">
        <v>-3.5055986040706E9</v>
      </c>
    </row>
    <row r="11857" ht="12.75" customHeight="1">
      <c r="A11857" s="8" t="str">
        <f t="shared" si="1"/>
        <v>United Kingdom1960</v>
      </c>
      <c r="B11857" s="4" t="s">
        <v>182</v>
      </c>
      <c r="C11857" s="4">
        <v>1960.0</v>
      </c>
      <c r="D11857" s="4">
        <v>5.76047992706299</v>
      </c>
      <c r="E11857" s="4">
        <v>6.91643149613637E8</v>
      </c>
      <c r="F11857" s="4" t="s">
        <v>39</v>
      </c>
      <c r="G11857" s="4">
        <v>7.32339708382328E10</v>
      </c>
      <c r="H11857" s="4">
        <v>30.3836994171143</v>
      </c>
      <c r="I11857" s="4">
        <v>33.1361999511719</v>
      </c>
      <c r="J11857" s="4">
        <f t="shared" si="2"/>
        <v>2225118957071</v>
      </c>
      <c r="K11857" s="5">
        <f t="shared" si="3"/>
        <v>2426695500914</v>
      </c>
      <c r="L11857" s="5">
        <f t="shared" si="4"/>
        <v>201576543843</v>
      </c>
      <c r="M11857" s="5">
        <f t="shared" si="5"/>
        <v>2.752500534</v>
      </c>
      <c r="N11857" s="4" t="b">
        <v>0</v>
      </c>
      <c r="O11857" s="4" t="b">
        <v>0</v>
      </c>
      <c r="P11857" s="4" t="b">
        <v>1</v>
      </c>
      <c r="Q11857" s="4" t="b">
        <v>0</v>
      </c>
      <c r="R11857" s="4" t="s">
        <v>39</v>
      </c>
      <c r="S11857" s="4" t="s">
        <v>39</v>
      </c>
      <c r="T11857" s="4">
        <v>-4.5079982049151E9</v>
      </c>
    </row>
    <row r="11858" ht="12.75" customHeight="1">
      <c r="A11858" s="8" t="str">
        <f t="shared" si="1"/>
        <v>United Kingdom1959</v>
      </c>
      <c r="B11858" s="4" t="s">
        <v>182</v>
      </c>
      <c r="C11858" s="4">
        <v>1959.0</v>
      </c>
      <c r="D11858" s="4">
        <v>4.04836988449097</v>
      </c>
      <c r="E11858" s="4" t="s">
        <v>39</v>
      </c>
      <c r="F11858" s="4" t="s">
        <v>39</v>
      </c>
      <c r="G11858" s="4" t="s">
        <v>39</v>
      </c>
      <c r="H11858" s="4">
        <v>32.0313987731934</v>
      </c>
      <c r="I11858" s="4">
        <v>32.6153984069824</v>
      </c>
      <c r="J11858" s="4" t="str">
        <f t="shared" si="2"/>
        <v>#VALUE!</v>
      </c>
      <c r="K11858" s="5" t="str">
        <f t="shared" si="3"/>
        <v>#VALUE!</v>
      </c>
      <c r="L11858" s="5" t="str">
        <f t="shared" si="4"/>
        <v>#VALUE!</v>
      </c>
      <c r="M11858" s="5" t="str">
        <f t="shared" si="5"/>
        <v>#VALUE!</v>
      </c>
      <c r="N11858" s="4" t="b">
        <v>0</v>
      </c>
      <c r="O11858" s="4" t="b">
        <v>0</v>
      </c>
      <c r="P11858" s="4" t="b">
        <v>1</v>
      </c>
      <c r="Q11858" s="4" t="b">
        <v>0</v>
      </c>
      <c r="R11858" s="4" t="s">
        <v>39</v>
      </c>
      <c r="S11858" s="4" t="s">
        <v>39</v>
      </c>
      <c r="T11858" s="4" t="s">
        <v>39</v>
      </c>
    </row>
    <row r="11859" ht="12.75" customHeight="1">
      <c r="A11859" s="8" t="str">
        <f t="shared" si="1"/>
        <v>United Kingdom1958</v>
      </c>
      <c r="B11859" s="4" t="s">
        <v>182</v>
      </c>
      <c r="C11859" s="4">
        <v>1958.0</v>
      </c>
      <c r="D11859" s="4">
        <v>-0.209791004657745</v>
      </c>
      <c r="E11859" s="4" t="s">
        <v>39</v>
      </c>
      <c r="F11859" s="4" t="s">
        <v>39</v>
      </c>
      <c r="G11859" s="4" t="s">
        <v>39</v>
      </c>
      <c r="H11859" s="4">
        <v>32.1097984313965</v>
      </c>
      <c r="I11859" s="4">
        <v>33.8438987731934</v>
      </c>
      <c r="J11859" s="4" t="str">
        <f t="shared" si="2"/>
        <v>#VALUE!</v>
      </c>
      <c r="K11859" s="5" t="str">
        <f t="shared" si="3"/>
        <v>#VALUE!</v>
      </c>
      <c r="L11859" s="5" t="str">
        <f t="shared" si="4"/>
        <v>#VALUE!</v>
      </c>
      <c r="M11859" s="5" t="str">
        <f t="shared" si="5"/>
        <v>#VALUE!</v>
      </c>
      <c r="N11859" s="4" t="b">
        <v>1</v>
      </c>
      <c r="O11859" s="4" t="b">
        <v>1</v>
      </c>
      <c r="P11859" s="4" t="b">
        <v>0</v>
      </c>
      <c r="Q11859" s="4" t="b">
        <v>0</v>
      </c>
      <c r="R11859" s="4" t="s">
        <v>39</v>
      </c>
      <c r="S11859" s="4" t="s">
        <v>39</v>
      </c>
      <c r="T11859" s="4" t="s">
        <v>39</v>
      </c>
    </row>
    <row r="11860" ht="12.75" customHeight="1">
      <c r="A11860" s="8" t="str">
        <f t="shared" si="1"/>
        <v>United Kingdom1957</v>
      </c>
      <c r="B11860" s="4" t="s">
        <v>182</v>
      </c>
      <c r="C11860" s="4">
        <v>1957.0</v>
      </c>
      <c r="D11860" s="4">
        <v>1.59921002388001</v>
      </c>
      <c r="E11860" s="4" t="s">
        <v>39</v>
      </c>
      <c r="F11860" s="4" t="s">
        <v>39</v>
      </c>
      <c r="G11860" s="4" t="s">
        <v>39</v>
      </c>
      <c r="H11860" s="4">
        <v>31.5786991119385</v>
      </c>
      <c r="I11860" s="4">
        <v>32.6194000244141</v>
      </c>
      <c r="J11860" s="4" t="str">
        <f t="shared" si="2"/>
        <v>#VALUE!</v>
      </c>
      <c r="K11860" s="5" t="str">
        <f t="shared" si="3"/>
        <v>#VALUE!</v>
      </c>
      <c r="L11860" s="5" t="str">
        <f t="shared" si="4"/>
        <v>#VALUE!</v>
      </c>
      <c r="M11860" s="5" t="str">
        <f t="shared" si="5"/>
        <v>#VALUE!</v>
      </c>
      <c r="N11860" s="4" t="b">
        <v>1</v>
      </c>
      <c r="O11860" s="4" t="b">
        <v>1</v>
      </c>
      <c r="P11860" s="4" t="b">
        <v>0</v>
      </c>
      <c r="Q11860" s="4" t="b">
        <v>0</v>
      </c>
      <c r="R11860" s="4" t="s">
        <v>39</v>
      </c>
      <c r="S11860" s="4" t="s">
        <v>39</v>
      </c>
      <c r="T11860" s="4" t="s">
        <v>39</v>
      </c>
    </row>
    <row r="11861" ht="12.75" customHeight="1">
      <c r="A11861" s="8" t="str">
        <f t="shared" si="1"/>
        <v>United Kingdom1956</v>
      </c>
      <c r="B11861" s="4" t="s">
        <v>182</v>
      </c>
      <c r="C11861" s="4">
        <v>1956.0</v>
      </c>
      <c r="D11861" s="4">
        <v>1.24110996723175</v>
      </c>
      <c r="E11861" s="4" t="s">
        <v>39</v>
      </c>
      <c r="F11861" s="4" t="s">
        <v>39</v>
      </c>
      <c r="G11861" s="4" t="s">
        <v>39</v>
      </c>
      <c r="H11861" s="4">
        <v>31.5727996826172</v>
      </c>
      <c r="I11861" s="4">
        <v>31.0195999145508</v>
      </c>
      <c r="J11861" s="4" t="str">
        <f t="shared" si="2"/>
        <v>#VALUE!</v>
      </c>
      <c r="K11861" s="5" t="str">
        <f t="shared" si="3"/>
        <v>#VALUE!</v>
      </c>
      <c r="L11861" s="5" t="str">
        <f t="shared" si="4"/>
        <v>#VALUE!</v>
      </c>
      <c r="M11861" s="5" t="str">
        <f t="shared" si="5"/>
        <v>#VALUE!</v>
      </c>
      <c r="N11861" s="4" t="b">
        <v>0</v>
      </c>
      <c r="O11861" s="4" t="b">
        <v>0</v>
      </c>
      <c r="P11861" s="4" t="b">
        <v>0</v>
      </c>
      <c r="Q11861" s="4" t="b">
        <v>0</v>
      </c>
      <c r="R11861" s="4" t="s">
        <v>39</v>
      </c>
      <c r="S11861" s="4" t="s">
        <v>39</v>
      </c>
      <c r="T11861" s="4" t="s">
        <v>39</v>
      </c>
    </row>
    <row r="11862" ht="12.75" customHeight="1">
      <c r="A11862" s="8" t="str">
        <f t="shared" si="1"/>
        <v>United Kingdom1955</v>
      </c>
      <c r="B11862" s="4" t="s">
        <v>182</v>
      </c>
      <c r="C11862" s="4">
        <v>1955.0</v>
      </c>
      <c r="D11862" s="4">
        <v>3.63530993461609</v>
      </c>
      <c r="E11862" s="4" t="s">
        <v>39</v>
      </c>
      <c r="F11862" s="4" t="s">
        <v>39</v>
      </c>
      <c r="G11862" s="4" t="s">
        <v>39</v>
      </c>
      <c r="H11862" s="4">
        <v>28.2285995483398</v>
      </c>
      <c r="I11862" s="4">
        <v>28.6180992126465</v>
      </c>
      <c r="J11862" s="4" t="str">
        <f t="shared" si="2"/>
        <v>#VALUE!</v>
      </c>
      <c r="K11862" s="5" t="str">
        <f t="shared" si="3"/>
        <v>#VALUE!</v>
      </c>
      <c r="L11862" s="5" t="str">
        <f t="shared" si="4"/>
        <v>#VALUE!</v>
      </c>
      <c r="M11862" s="5" t="str">
        <f t="shared" si="5"/>
        <v>#VALUE!</v>
      </c>
      <c r="N11862" s="4" t="b">
        <v>0</v>
      </c>
      <c r="O11862" s="4" t="b">
        <v>0</v>
      </c>
      <c r="P11862" s="4" t="b">
        <v>1</v>
      </c>
      <c r="Q11862" s="4" t="b">
        <v>1</v>
      </c>
      <c r="R11862" s="4" t="s">
        <v>39</v>
      </c>
      <c r="S11862" s="4" t="s">
        <v>39</v>
      </c>
      <c r="T11862" s="4" t="s">
        <v>39</v>
      </c>
    </row>
    <row r="11863" ht="12.75" customHeight="1">
      <c r="A11863" s="8" t="str">
        <f t="shared" si="1"/>
        <v>United Kingdom1954</v>
      </c>
      <c r="B11863" s="4" t="s">
        <v>182</v>
      </c>
      <c r="C11863" s="4">
        <v>1954.0</v>
      </c>
      <c r="D11863" s="4">
        <v>4.07458019256592</v>
      </c>
      <c r="E11863" s="4" t="s">
        <v>39</v>
      </c>
      <c r="F11863" s="4" t="s">
        <v>39</v>
      </c>
      <c r="G11863" s="4" t="s">
        <v>39</v>
      </c>
      <c r="H11863" s="4">
        <v>32.8213996887207</v>
      </c>
      <c r="I11863" s="4">
        <v>34.4738998413086</v>
      </c>
      <c r="J11863" s="4" t="str">
        <f t="shared" si="2"/>
        <v>#VALUE!</v>
      </c>
      <c r="K11863" s="5" t="str">
        <f t="shared" si="3"/>
        <v>#VALUE!</v>
      </c>
      <c r="L11863" s="5" t="str">
        <f t="shared" si="4"/>
        <v>#VALUE!</v>
      </c>
      <c r="M11863" s="5" t="str">
        <f t="shared" si="5"/>
        <v>#VALUE!</v>
      </c>
      <c r="N11863" s="4" t="b">
        <v>0</v>
      </c>
      <c r="O11863" s="4" t="b">
        <v>0</v>
      </c>
      <c r="P11863" s="4" t="b">
        <v>1</v>
      </c>
      <c r="Q11863" s="4" t="b">
        <v>1</v>
      </c>
      <c r="R11863" s="4" t="s">
        <v>39</v>
      </c>
      <c r="S11863" s="4" t="s">
        <v>39</v>
      </c>
      <c r="T11863" s="4" t="s">
        <v>39</v>
      </c>
    </row>
    <row r="11864" ht="12.75" customHeight="1">
      <c r="A11864" s="8" t="str">
        <f t="shared" si="1"/>
        <v>United Kingdom1953</v>
      </c>
      <c r="B11864" s="4" t="s">
        <v>182</v>
      </c>
      <c r="C11864" s="4">
        <v>1953.0</v>
      </c>
      <c r="D11864" s="4">
        <v>3.93220996856689</v>
      </c>
      <c r="E11864" s="4" t="s">
        <v>39</v>
      </c>
      <c r="F11864" s="4" t="s">
        <v>39</v>
      </c>
      <c r="G11864" s="4" t="s">
        <v>39</v>
      </c>
      <c r="H11864" s="4">
        <v>29.7978992462158</v>
      </c>
      <c r="I11864" s="4">
        <v>32.6422996520996</v>
      </c>
      <c r="J11864" s="4" t="str">
        <f t="shared" si="2"/>
        <v>#VALUE!</v>
      </c>
      <c r="K11864" s="5" t="str">
        <f t="shared" si="3"/>
        <v>#VALUE!</v>
      </c>
      <c r="L11864" s="5" t="str">
        <f t="shared" si="4"/>
        <v>#VALUE!</v>
      </c>
      <c r="M11864" s="5" t="str">
        <f t="shared" si="5"/>
        <v>#VALUE!</v>
      </c>
      <c r="N11864" s="4" t="b">
        <v>0</v>
      </c>
      <c r="O11864" s="4" t="b">
        <v>0</v>
      </c>
      <c r="P11864" s="4" t="b">
        <v>1</v>
      </c>
      <c r="Q11864" s="4" t="b">
        <v>1</v>
      </c>
      <c r="R11864" s="4" t="s">
        <v>39</v>
      </c>
      <c r="S11864" s="4" t="s">
        <v>39</v>
      </c>
      <c r="T11864" s="4" t="s">
        <v>39</v>
      </c>
    </row>
    <row r="11865" ht="12.75" customHeight="1">
      <c r="A11865" s="8" t="str">
        <f t="shared" si="1"/>
        <v>United Kingdom1952</v>
      </c>
      <c r="B11865" s="4" t="s">
        <v>182</v>
      </c>
      <c r="C11865" s="4">
        <v>1952.0</v>
      </c>
      <c r="D11865" s="4">
        <v>-0.181165993213654</v>
      </c>
      <c r="E11865" s="4" t="s">
        <v>39</v>
      </c>
      <c r="F11865" s="4" t="s">
        <v>39</v>
      </c>
      <c r="G11865" s="4" t="s">
        <v>39</v>
      </c>
      <c r="H11865" s="4">
        <v>31.6088008880615</v>
      </c>
      <c r="I11865" s="4">
        <v>32.8736991882324</v>
      </c>
      <c r="J11865" s="4" t="str">
        <f t="shared" si="2"/>
        <v>#VALUE!</v>
      </c>
      <c r="K11865" s="5" t="str">
        <f t="shared" si="3"/>
        <v>#VALUE!</v>
      </c>
      <c r="L11865" s="5" t="str">
        <f t="shared" si="4"/>
        <v>#VALUE!</v>
      </c>
      <c r="M11865" s="5" t="str">
        <f t="shared" si="5"/>
        <v>#VALUE!</v>
      </c>
      <c r="N11865" s="4" t="b">
        <v>1</v>
      </c>
      <c r="O11865" s="4" t="b">
        <v>1</v>
      </c>
      <c r="P11865" s="4" t="b">
        <v>0</v>
      </c>
      <c r="Q11865" s="4" t="b">
        <v>1</v>
      </c>
      <c r="R11865" s="4" t="s">
        <v>39</v>
      </c>
      <c r="S11865" s="4" t="s">
        <v>39</v>
      </c>
      <c r="T11865" s="4" t="s">
        <v>39</v>
      </c>
    </row>
    <row r="11866" ht="12.75" customHeight="1">
      <c r="A11866" s="8" t="str">
        <f t="shared" si="1"/>
        <v>United Kingdom1951</v>
      </c>
      <c r="B11866" s="4" t="s">
        <v>182</v>
      </c>
      <c r="C11866" s="4">
        <v>1951.0</v>
      </c>
      <c r="D11866" s="4">
        <v>2.98518991470337</v>
      </c>
      <c r="E11866" s="4" t="s">
        <v>39</v>
      </c>
      <c r="F11866" s="4" t="s">
        <v>39</v>
      </c>
      <c r="G11866" s="4" t="s">
        <v>39</v>
      </c>
      <c r="H11866" s="4">
        <v>30.7852001190186</v>
      </c>
      <c r="I11866" s="4">
        <v>28.7576007843018</v>
      </c>
      <c r="J11866" s="4" t="str">
        <f t="shared" si="2"/>
        <v>#VALUE!</v>
      </c>
      <c r="K11866" s="5" t="str">
        <f t="shared" si="3"/>
        <v>#VALUE!</v>
      </c>
      <c r="L11866" s="5" t="str">
        <f t="shared" si="4"/>
        <v>#VALUE!</v>
      </c>
      <c r="M11866" s="5" t="str">
        <f t="shared" si="5"/>
        <v>#VALUE!</v>
      </c>
      <c r="N11866" s="4" t="b">
        <v>1</v>
      </c>
      <c r="O11866" s="4" t="b">
        <v>1</v>
      </c>
      <c r="P11866" s="4" t="b">
        <v>0</v>
      </c>
      <c r="Q11866" s="4" t="b">
        <v>0</v>
      </c>
      <c r="R11866" s="4" t="s">
        <v>39</v>
      </c>
      <c r="S11866" s="4" t="s">
        <v>39</v>
      </c>
      <c r="T11866" s="4" t="s">
        <v>39</v>
      </c>
    </row>
    <row r="11867" ht="12.75" customHeight="1">
      <c r="A11867" s="8" t="str">
        <f t="shared" si="1"/>
        <v>United Kingdom1950</v>
      </c>
      <c r="B11867" s="4" t="s">
        <v>182</v>
      </c>
      <c r="C11867" s="4">
        <v>1950.0</v>
      </c>
      <c r="D11867" s="4">
        <v>-0.601462006568909</v>
      </c>
      <c r="E11867" s="4" t="s">
        <v>39</v>
      </c>
      <c r="F11867" s="4" t="s">
        <v>39</v>
      </c>
      <c r="G11867" s="4" t="s">
        <v>39</v>
      </c>
      <c r="H11867" s="4">
        <v>33.494800567627</v>
      </c>
      <c r="I11867" s="4">
        <v>33.1533012390137</v>
      </c>
      <c r="J11867" s="4" t="str">
        <f t="shared" si="2"/>
        <v>#VALUE!</v>
      </c>
      <c r="K11867" s="5" t="str">
        <f t="shared" si="3"/>
        <v>#VALUE!</v>
      </c>
      <c r="L11867" s="5" t="str">
        <f t="shared" si="4"/>
        <v>#VALUE!</v>
      </c>
      <c r="M11867" s="5" t="str">
        <f t="shared" si="5"/>
        <v>#VALUE!</v>
      </c>
      <c r="N11867" s="4" t="b">
        <v>1</v>
      </c>
      <c r="O11867" s="4" t="b">
        <v>1</v>
      </c>
      <c r="P11867" s="4" t="b">
        <v>0</v>
      </c>
      <c r="Q11867" s="4" t="b">
        <v>0</v>
      </c>
      <c r="R11867" s="4" t="s">
        <v>39</v>
      </c>
      <c r="S11867" s="4" t="s">
        <v>39</v>
      </c>
      <c r="T11867" s="4" t="s">
        <v>39</v>
      </c>
    </row>
    <row r="11868" ht="12.75" customHeight="1">
      <c r="A11868" s="8" t="str">
        <f t="shared" si="1"/>
        <v>United Kingdom1949</v>
      </c>
      <c r="B11868" s="4" t="s">
        <v>182</v>
      </c>
      <c r="C11868" s="4">
        <v>1949.0</v>
      </c>
      <c r="D11868" s="4">
        <v>3.72835993766785</v>
      </c>
      <c r="E11868" s="4" t="s">
        <v>39</v>
      </c>
      <c r="F11868" s="4" t="s">
        <v>39</v>
      </c>
      <c r="G11868" s="4" t="s">
        <v>39</v>
      </c>
      <c r="H11868" s="4">
        <v>35.6138000488281</v>
      </c>
      <c r="I11868" s="4">
        <v>32.6025009155273</v>
      </c>
      <c r="J11868" s="4" t="str">
        <f t="shared" si="2"/>
        <v>#VALUE!</v>
      </c>
      <c r="K11868" s="5" t="str">
        <f t="shared" si="3"/>
        <v>#VALUE!</v>
      </c>
      <c r="L11868" s="5" t="str">
        <f t="shared" si="4"/>
        <v>#VALUE!</v>
      </c>
      <c r="M11868" s="5" t="str">
        <f t="shared" si="5"/>
        <v>#VALUE!</v>
      </c>
      <c r="N11868" s="4" t="b">
        <v>1</v>
      </c>
      <c r="O11868" s="4" t="b">
        <v>1</v>
      </c>
      <c r="P11868" s="4" t="b">
        <v>1</v>
      </c>
      <c r="Q11868" s="4" t="b">
        <v>0</v>
      </c>
      <c r="R11868" s="4" t="s">
        <v>39</v>
      </c>
      <c r="S11868" s="4" t="s">
        <v>39</v>
      </c>
      <c r="T11868" s="4" t="s">
        <v>39</v>
      </c>
    </row>
    <row r="11869" ht="12.75" customHeight="1">
      <c r="A11869" s="8" t="str">
        <f t="shared" si="1"/>
        <v>United Kingdom1948</v>
      </c>
      <c r="B11869" s="4" t="s">
        <v>182</v>
      </c>
      <c r="C11869" s="4">
        <v>1948.0</v>
      </c>
      <c r="D11869" s="4">
        <v>3.15933990478516</v>
      </c>
      <c r="E11869" s="4" t="s">
        <v>39</v>
      </c>
      <c r="F11869" s="4" t="s">
        <v>39</v>
      </c>
      <c r="G11869" s="4" t="s">
        <v>39</v>
      </c>
      <c r="H11869" s="4">
        <v>36.2681007385254</v>
      </c>
      <c r="I11869" s="4">
        <v>36.6553993225098</v>
      </c>
      <c r="J11869" s="4" t="str">
        <f t="shared" si="2"/>
        <v>#VALUE!</v>
      </c>
      <c r="K11869" s="5" t="str">
        <f t="shared" si="3"/>
        <v>#VALUE!</v>
      </c>
      <c r="L11869" s="5" t="str">
        <f t="shared" si="4"/>
        <v>#VALUE!</v>
      </c>
      <c r="M11869" s="5" t="str">
        <f t="shared" si="5"/>
        <v>#VALUE!</v>
      </c>
      <c r="N11869" s="4" t="b">
        <v>0</v>
      </c>
      <c r="O11869" s="4" t="b">
        <v>0</v>
      </c>
      <c r="P11869" s="4" t="b">
        <v>1</v>
      </c>
      <c r="Q11869" s="4" t="b">
        <v>1</v>
      </c>
      <c r="R11869" s="4" t="s">
        <v>39</v>
      </c>
      <c r="S11869" s="4" t="s">
        <v>39</v>
      </c>
      <c r="T11869" s="4" t="s">
        <v>39</v>
      </c>
    </row>
    <row r="11870" ht="12.75" customHeight="1">
      <c r="A11870" s="8" t="str">
        <f t="shared" si="1"/>
        <v>United Kingdom1947</v>
      </c>
      <c r="B11870" s="4" t="s">
        <v>182</v>
      </c>
      <c r="C11870" s="4">
        <v>1947.0</v>
      </c>
      <c r="D11870" s="4">
        <v>-1.48849999904633</v>
      </c>
      <c r="E11870" s="4" t="s">
        <v>39</v>
      </c>
      <c r="F11870" s="4" t="s">
        <v>39</v>
      </c>
      <c r="G11870" s="4" t="s">
        <v>39</v>
      </c>
      <c r="H11870" s="4">
        <v>34.7280006408691</v>
      </c>
      <c r="I11870" s="4">
        <v>50.4924011230469</v>
      </c>
      <c r="J11870" s="4" t="str">
        <f t="shared" si="2"/>
        <v>#VALUE!</v>
      </c>
      <c r="K11870" s="5" t="str">
        <f t="shared" si="3"/>
        <v>#VALUE!</v>
      </c>
      <c r="L11870" s="5" t="str">
        <f t="shared" si="4"/>
        <v>#VALUE!</v>
      </c>
      <c r="M11870" s="5" t="str">
        <f t="shared" si="5"/>
        <v>#VALUE!</v>
      </c>
      <c r="N11870" s="4" t="b">
        <v>1</v>
      </c>
      <c r="O11870" s="4" t="b">
        <v>1</v>
      </c>
      <c r="P11870" s="4" t="b">
        <v>0</v>
      </c>
      <c r="Q11870" s="4" t="b">
        <v>1</v>
      </c>
      <c r="R11870" s="4" t="s">
        <v>39</v>
      </c>
      <c r="S11870" s="4" t="s">
        <v>39</v>
      </c>
      <c r="T11870" s="4" t="s">
        <v>39</v>
      </c>
    </row>
    <row r="11871" ht="12.75" customHeight="1">
      <c r="A11871" s="8" t="str">
        <f t="shared" si="1"/>
        <v>United Kingdom1946</v>
      </c>
      <c r="B11871" s="4" t="s">
        <v>182</v>
      </c>
      <c r="C11871" s="4">
        <v>1946.0</v>
      </c>
      <c r="D11871" s="4">
        <v>-4.33656978607178</v>
      </c>
      <c r="E11871" s="4" t="s">
        <v>39</v>
      </c>
      <c r="F11871" s="4" t="s">
        <v>39</v>
      </c>
      <c r="G11871" s="4" t="s">
        <v>39</v>
      </c>
      <c r="H11871" s="4">
        <v>38.2471008300781</v>
      </c>
      <c r="I11871" s="4">
        <v>60.7661018371582</v>
      </c>
      <c r="J11871" s="4" t="str">
        <f t="shared" si="2"/>
        <v>#VALUE!</v>
      </c>
      <c r="K11871" s="5" t="str">
        <f t="shared" si="3"/>
        <v>#VALUE!</v>
      </c>
      <c r="L11871" s="5" t="str">
        <f t="shared" si="4"/>
        <v>#VALUE!</v>
      </c>
      <c r="M11871" s="5" t="str">
        <f t="shared" si="5"/>
        <v>#VALUE!</v>
      </c>
      <c r="N11871" s="4" t="b">
        <v>1</v>
      </c>
      <c r="O11871" s="4" t="b">
        <v>1</v>
      </c>
      <c r="P11871" s="4" t="b">
        <v>0</v>
      </c>
      <c r="Q11871" s="4" t="b">
        <v>0</v>
      </c>
      <c r="R11871" s="4" t="s">
        <v>39</v>
      </c>
      <c r="S11871" s="4" t="s">
        <v>39</v>
      </c>
      <c r="T11871" s="4" t="s">
        <v>39</v>
      </c>
    </row>
    <row r="11872" ht="12.75" customHeight="1">
      <c r="A11872" s="8" t="str">
        <f t="shared" si="1"/>
        <v>United Kingdom1945</v>
      </c>
      <c r="B11872" s="4" t="s">
        <v>182</v>
      </c>
      <c r="C11872" s="4">
        <v>1945.0</v>
      </c>
      <c r="D11872" s="4">
        <v>-4.39355993270874</v>
      </c>
      <c r="E11872" s="4" t="s">
        <v>39</v>
      </c>
      <c r="F11872" s="4" t="s">
        <v>39</v>
      </c>
      <c r="G11872" s="4" t="s">
        <v>39</v>
      </c>
      <c r="H11872" s="4">
        <v>35.9953002929688</v>
      </c>
      <c r="I11872" s="4">
        <v>66.8993988037109</v>
      </c>
      <c r="J11872" s="4" t="str">
        <f t="shared" si="2"/>
        <v>#VALUE!</v>
      </c>
      <c r="K11872" s="5" t="str">
        <f t="shared" si="3"/>
        <v>#VALUE!</v>
      </c>
      <c r="L11872" s="5" t="str">
        <f t="shared" si="4"/>
        <v>#VALUE!</v>
      </c>
      <c r="M11872" s="5" t="str">
        <f t="shared" si="5"/>
        <v>#VALUE!</v>
      </c>
      <c r="N11872" s="4" t="b">
        <v>1</v>
      </c>
      <c r="O11872" s="4" t="b">
        <v>1</v>
      </c>
      <c r="P11872" s="4" t="b">
        <v>0</v>
      </c>
      <c r="Q11872" s="4" t="b">
        <v>0</v>
      </c>
      <c r="R11872" s="4" t="s">
        <v>39</v>
      </c>
      <c r="S11872" s="4" t="s">
        <v>39</v>
      </c>
      <c r="T11872" s="4" t="s">
        <v>39</v>
      </c>
    </row>
    <row r="11873" ht="12.75" customHeight="1">
      <c r="A11873" s="8" t="str">
        <f t="shared" si="1"/>
        <v>United Kingdom1944</v>
      </c>
      <c r="B11873" s="4" t="s">
        <v>182</v>
      </c>
      <c r="C11873" s="4">
        <v>1944.0</v>
      </c>
      <c r="D11873" s="4">
        <v>-3.92389988899231</v>
      </c>
      <c r="E11873" s="4" t="s">
        <v>39</v>
      </c>
      <c r="F11873" s="4" t="s">
        <v>39</v>
      </c>
      <c r="G11873" s="4" t="s">
        <v>39</v>
      </c>
      <c r="H11873" s="4">
        <v>33.2566986083984</v>
      </c>
      <c r="I11873" s="4">
        <v>62.9393997192383</v>
      </c>
      <c r="J11873" s="4" t="str">
        <f t="shared" si="2"/>
        <v>#VALUE!</v>
      </c>
      <c r="K11873" s="5" t="str">
        <f t="shared" si="3"/>
        <v>#VALUE!</v>
      </c>
      <c r="L11873" s="5" t="str">
        <f t="shared" si="4"/>
        <v>#VALUE!</v>
      </c>
      <c r="M11873" s="5" t="str">
        <f t="shared" si="5"/>
        <v>#VALUE!</v>
      </c>
      <c r="N11873" s="4" t="b">
        <v>1</v>
      </c>
      <c r="O11873" s="4" t="b">
        <v>1</v>
      </c>
      <c r="P11873" s="4" t="b">
        <v>0</v>
      </c>
      <c r="Q11873" s="4" t="b">
        <v>0</v>
      </c>
      <c r="R11873" s="4" t="s">
        <v>39</v>
      </c>
      <c r="S11873" s="4" t="s">
        <v>39</v>
      </c>
      <c r="T11873" s="4" t="s">
        <v>39</v>
      </c>
    </row>
    <row r="11874" ht="12.75" customHeight="1">
      <c r="A11874" s="8" t="str">
        <f t="shared" si="1"/>
        <v>United Kingdom1943</v>
      </c>
      <c r="B11874" s="4" t="s">
        <v>182</v>
      </c>
      <c r="C11874" s="4">
        <v>1943.0</v>
      </c>
      <c r="D11874" s="4">
        <v>2.18711996078491</v>
      </c>
      <c r="E11874" s="4" t="s">
        <v>39</v>
      </c>
      <c r="F11874" s="4" t="s">
        <v>39</v>
      </c>
      <c r="G11874" s="4" t="s">
        <v>39</v>
      </c>
      <c r="H11874" s="4">
        <v>28.9575996398926</v>
      </c>
      <c r="I11874" s="4">
        <v>62.2486000061035</v>
      </c>
      <c r="J11874" s="4" t="str">
        <f t="shared" si="2"/>
        <v>#VALUE!</v>
      </c>
      <c r="K11874" s="5" t="str">
        <f t="shared" si="3"/>
        <v>#VALUE!</v>
      </c>
      <c r="L11874" s="5" t="str">
        <f t="shared" si="4"/>
        <v>#VALUE!</v>
      </c>
      <c r="M11874" s="5" t="str">
        <f t="shared" si="5"/>
        <v>#VALUE!</v>
      </c>
      <c r="N11874" s="4" t="b">
        <v>1</v>
      </c>
      <c r="O11874" s="4" t="b">
        <v>1</v>
      </c>
      <c r="P11874" s="4" t="b">
        <v>1</v>
      </c>
      <c r="Q11874" s="4" t="b">
        <v>0</v>
      </c>
      <c r="R11874" s="4" t="s">
        <v>39</v>
      </c>
      <c r="S11874" s="4" t="s">
        <v>39</v>
      </c>
      <c r="T11874" s="4" t="s">
        <v>39</v>
      </c>
    </row>
    <row r="11875" ht="12.75" customHeight="1">
      <c r="A11875" s="8" t="str">
        <f t="shared" si="1"/>
        <v>United Kingdom1942</v>
      </c>
      <c r="B11875" s="4" t="s">
        <v>182</v>
      </c>
      <c r="C11875" s="4">
        <v>1942.0</v>
      </c>
      <c r="D11875" s="4">
        <v>2.4906599521637</v>
      </c>
      <c r="E11875" s="4" t="s">
        <v>39</v>
      </c>
      <c r="F11875" s="4" t="s">
        <v>39</v>
      </c>
      <c r="G11875" s="4" t="s">
        <v>39</v>
      </c>
      <c r="H11875" s="4">
        <v>25.0538997650147</v>
      </c>
      <c r="I11875" s="4">
        <v>56.6304016113281</v>
      </c>
      <c r="J11875" s="4" t="str">
        <f t="shared" si="2"/>
        <v>#VALUE!</v>
      </c>
      <c r="K11875" s="5" t="str">
        <f t="shared" si="3"/>
        <v>#VALUE!</v>
      </c>
      <c r="L11875" s="5" t="str">
        <f t="shared" si="4"/>
        <v>#VALUE!</v>
      </c>
      <c r="M11875" s="5" t="str">
        <f t="shared" si="5"/>
        <v>#VALUE!</v>
      </c>
      <c r="N11875" s="4" t="b">
        <v>0</v>
      </c>
      <c r="O11875" s="4" t="b">
        <v>0</v>
      </c>
      <c r="P11875" s="4" t="b">
        <v>1</v>
      </c>
      <c r="Q11875" s="4" t="b">
        <v>1</v>
      </c>
      <c r="R11875" s="4" t="s">
        <v>39</v>
      </c>
      <c r="S11875" s="4" t="s">
        <v>39</v>
      </c>
      <c r="T11875" s="4" t="s">
        <v>39</v>
      </c>
    </row>
    <row r="11876" ht="12.75" customHeight="1">
      <c r="A11876" s="8" t="str">
        <f t="shared" si="1"/>
        <v>United Kingdom1941</v>
      </c>
      <c r="B11876" s="4" t="s">
        <v>182</v>
      </c>
      <c r="C11876" s="4">
        <v>1941.0</v>
      </c>
      <c r="D11876" s="4">
        <v>9.1032600402832</v>
      </c>
      <c r="E11876" s="4" t="s">
        <v>39</v>
      </c>
      <c r="F11876" s="4" t="s">
        <v>39</v>
      </c>
      <c r="G11876" s="4" t="s">
        <v>39</v>
      </c>
      <c r="H11876" s="4">
        <v>18.5685005187988</v>
      </c>
      <c r="I11876" s="4">
        <v>50.5293998718262</v>
      </c>
      <c r="J11876" s="4" t="str">
        <f t="shared" si="2"/>
        <v>#VALUE!</v>
      </c>
      <c r="K11876" s="5" t="str">
        <f t="shared" si="3"/>
        <v>#VALUE!</v>
      </c>
      <c r="L11876" s="5" t="str">
        <f t="shared" si="4"/>
        <v>#VALUE!</v>
      </c>
      <c r="M11876" s="5" t="str">
        <f t="shared" si="5"/>
        <v>#VALUE!</v>
      </c>
      <c r="N11876" s="4" t="b">
        <v>0</v>
      </c>
      <c r="O11876" s="4" t="b">
        <v>0</v>
      </c>
      <c r="P11876" s="4" t="b">
        <v>1</v>
      </c>
      <c r="Q11876" s="4" t="b">
        <v>1</v>
      </c>
      <c r="R11876" s="4" t="s">
        <v>39</v>
      </c>
      <c r="S11876" s="4" t="s">
        <v>39</v>
      </c>
      <c r="T11876" s="4" t="s">
        <v>39</v>
      </c>
    </row>
    <row r="11877" ht="12.75" customHeight="1">
      <c r="A11877" s="8" t="str">
        <f t="shared" si="1"/>
        <v>United Kingdom1940</v>
      </c>
      <c r="B11877" s="4" t="s">
        <v>182</v>
      </c>
      <c r="C11877" s="4">
        <v>1940.0</v>
      </c>
      <c r="D11877" s="4">
        <v>10.0149002075195</v>
      </c>
      <c r="E11877" s="4" t="s">
        <v>39</v>
      </c>
      <c r="F11877" s="4" t="s">
        <v>39</v>
      </c>
      <c r="G11877" s="4" t="s">
        <v>39</v>
      </c>
      <c r="H11877" s="4">
        <v>16.2801990509033</v>
      </c>
      <c r="I11877" s="4">
        <v>28.3796005249023</v>
      </c>
      <c r="J11877" s="4" t="str">
        <f t="shared" si="2"/>
        <v>#VALUE!</v>
      </c>
      <c r="K11877" s="5" t="str">
        <f t="shared" si="3"/>
        <v>#VALUE!</v>
      </c>
      <c r="L11877" s="5" t="str">
        <f t="shared" si="4"/>
        <v>#VALUE!</v>
      </c>
      <c r="M11877" s="5" t="str">
        <f t="shared" si="5"/>
        <v>#VALUE!</v>
      </c>
      <c r="N11877" s="4" t="b">
        <v>0</v>
      </c>
      <c r="O11877" s="4" t="b">
        <v>0</v>
      </c>
      <c r="P11877" s="4" t="b">
        <v>1</v>
      </c>
      <c r="Q11877" s="4" t="b">
        <v>1</v>
      </c>
      <c r="R11877" s="4" t="s">
        <v>39</v>
      </c>
      <c r="S11877" s="4" t="s">
        <v>39</v>
      </c>
      <c r="T11877" s="4" t="s">
        <v>39</v>
      </c>
    </row>
    <row r="11878" ht="12.75" customHeight="1">
      <c r="A11878" s="8" t="str">
        <f t="shared" si="1"/>
        <v>United Kingdom1939</v>
      </c>
      <c r="B11878" s="4" t="s">
        <v>182</v>
      </c>
      <c r="C11878" s="4">
        <v>1939.0</v>
      </c>
      <c r="D11878" s="4">
        <v>0.981131970882416</v>
      </c>
      <c r="E11878" s="4" t="s">
        <v>39</v>
      </c>
      <c r="F11878" s="4" t="s">
        <v>39</v>
      </c>
      <c r="G11878" s="4" t="s">
        <v>39</v>
      </c>
      <c r="H11878" s="4">
        <v>17.32200050354</v>
      </c>
      <c r="I11878" s="4">
        <v>20.3120994567871</v>
      </c>
      <c r="J11878" s="4" t="str">
        <f t="shared" si="2"/>
        <v>#VALUE!</v>
      </c>
      <c r="K11878" s="5" t="str">
        <f t="shared" si="3"/>
        <v>#VALUE!</v>
      </c>
      <c r="L11878" s="5" t="str">
        <f t="shared" si="4"/>
        <v>#VALUE!</v>
      </c>
      <c r="M11878" s="5" t="str">
        <f t="shared" si="5"/>
        <v>#VALUE!</v>
      </c>
      <c r="N11878" s="4" t="b">
        <v>0</v>
      </c>
      <c r="O11878" s="4" t="b">
        <v>1</v>
      </c>
      <c r="P11878" s="4" t="b">
        <v>0</v>
      </c>
      <c r="Q11878" s="4" t="b">
        <v>1</v>
      </c>
      <c r="R11878" s="4" t="s">
        <v>39</v>
      </c>
      <c r="S11878" s="4" t="s">
        <v>39</v>
      </c>
      <c r="T11878" s="4" t="s">
        <v>39</v>
      </c>
    </row>
    <row r="11879" ht="12.75" customHeight="1">
      <c r="A11879" s="8" t="str">
        <f t="shared" si="1"/>
        <v>United Kingdom1938</v>
      </c>
      <c r="B11879" s="4" t="s">
        <v>182</v>
      </c>
      <c r="C11879" s="4">
        <v>1938.0</v>
      </c>
      <c r="D11879" s="4">
        <v>1.22230994701386</v>
      </c>
      <c r="E11879" s="4" t="s">
        <v>39</v>
      </c>
      <c r="F11879" s="4" t="s">
        <v>39</v>
      </c>
      <c r="G11879" s="4" t="s">
        <v>39</v>
      </c>
      <c r="H11879" s="4">
        <v>19.4683990478516</v>
      </c>
      <c r="I11879" s="4">
        <v>19.4683990478516</v>
      </c>
      <c r="J11879" s="4" t="str">
        <f t="shared" si="2"/>
        <v>#VALUE!</v>
      </c>
      <c r="K11879" s="5" t="str">
        <f t="shared" si="3"/>
        <v>#VALUE!</v>
      </c>
      <c r="L11879" s="5" t="str">
        <f t="shared" si="4"/>
        <v>#VALUE!</v>
      </c>
      <c r="M11879" s="5" t="str">
        <f t="shared" si="5"/>
        <v>#VALUE!</v>
      </c>
      <c r="N11879" s="4" t="b">
        <v>0</v>
      </c>
      <c r="O11879" s="4" t="b">
        <v>1</v>
      </c>
      <c r="P11879" s="4" t="b">
        <v>0</v>
      </c>
      <c r="Q11879" s="4" t="b">
        <v>0</v>
      </c>
      <c r="R11879" s="4" t="s">
        <v>39</v>
      </c>
      <c r="S11879" s="4" t="s">
        <v>39</v>
      </c>
      <c r="T11879" s="4" t="s">
        <v>39</v>
      </c>
    </row>
    <row r="11880" ht="12.75" customHeight="1">
      <c r="A11880" s="8" t="str">
        <f t="shared" si="1"/>
        <v>United Kingdom1937</v>
      </c>
      <c r="B11880" s="4" t="s">
        <v>182</v>
      </c>
      <c r="C11880" s="4">
        <v>1937.0</v>
      </c>
      <c r="D11880" s="4">
        <v>3.4782600402832</v>
      </c>
      <c r="E11880" s="4" t="s">
        <v>39</v>
      </c>
      <c r="F11880" s="4" t="s">
        <v>39</v>
      </c>
      <c r="G11880" s="4" t="s">
        <v>39</v>
      </c>
      <c r="H11880" s="4">
        <v>19.3444004058838</v>
      </c>
      <c r="I11880" s="4">
        <v>18.5291004180908</v>
      </c>
      <c r="J11880" s="4" t="str">
        <f t="shared" si="2"/>
        <v>#VALUE!</v>
      </c>
      <c r="K11880" s="5" t="str">
        <f t="shared" si="3"/>
        <v>#VALUE!</v>
      </c>
      <c r="L11880" s="5" t="str">
        <f t="shared" si="4"/>
        <v>#VALUE!</v>
      </c>
      <c r="M11880" s="5" t="str">
        <f t="shared" si="5"/>
        <v>#VALUE!</v>
      </c>
      <c r="N11880" s="4" t="b">
        <v>0</v>
      </c>
      <c r="O11880" s="4" t="b">
        <v>1</v>
      </c>
      <c r="P11880" s="4" t="b">
        <v>1</v>
      </c>
      <c r="Q11880" s="4" t="b">
        <v>0</v>
      </c>
      <c r="R11880" s="4" t="s">
        <v>39</v>
      </c>
      <c r="S11880" s="4" t="s">
        <v>39</v>
      </c>
      <c r="T11880" s="4" t="s">
        <v>39</v>
      </c>
    </row>
    <row r="11881" ht="12.75" customHeight="1">
      <c r="A11881" s="8" t="str">
        <f t="shared" si="1"/>
        <v>United Kingdom1936</v>
      </c>
      <c r="B11881" s="4" t="s">
        <v>182</v>
      </c>
      <c r="C11881" s="4">
        <v>1936.0</v>
      </c>
      <c r="D11881" s="4">
        <v>4.54545021057129</v>
      </c>
      <c r="E11881" s="4" t="s">
        <v>39</v>
      </c>
      <c r="F11881" s="4" t="s">
        <v>39</v>
      </c>
      <c r="G11881" s="4" t="s">
        <v>39</v>
      </c>
      <c r="H11881" s="4">
        <v>19.6133995056152</v>
      </c>
      <c r="I11881" s="4">
        <v>19.4384994506836</v>
      </c>
      <c r="J11881" s="4" t="str">
        <f t="shared" si="2"/>
        <v>#VALUE!</v>
      </c>
      <c r="K11881" s="5" t="str">
        <f t="shared" si="3"/>
        <v>#VALUE!</v>
      </c>
      <c r="L11881" s="5" t="str">
        <f t="shared" si="4"/>
        <v>#VALUE!</v>
      </c>
      <c r="M11881" s="5" t="str">
        <f t="shared" si="5"/>
        <v>#VALUE!</v>
      </c>
      <c r="N11881" s="4" t="b">
        <v>0</v>
      </c>
      <c r="O11881" s="4" t="b">
        <v>0</v>
      </c>
      <c r="P11881" s="4" t="b">
        <v>1</v>
      </c>
      <c r="Q11881" s="4" t="b">
        <v>1</v>
      </c>
      <c r="R11881" s="4" t="s">
        <v>39</v>
      </c>
      <c r="S11881" s="4" t="s">
        <v>39</v>
      </c>
      <c r="T11881" s="4" t="s">
        <v>39</v>
      </c>
    </row>
    <row r="11882" ht="12.75" customHeight="1">
      <c r="A11882" s="8" t="str">
        <f t="shared" si="1"/>
        <v>United Kingdom1935</v>
      </c>
      <c r="B11882" s="4" t="s">
        <v>182</v>
      </c>
      <c r="C11882" s="4">
        <v>1935.0</v>
      </c>
      <c r="D11882" s="4">
        <v>3.86265993118286</v>
      </c>
      <c r="E11882" s="4" t="s">
        <v>39</v>
      </c>
      <c r="F11882" s="4" t="s">
        <v>39</v>
      </c>
      <c r="G11882" s="4" t="s">
        <v>39</v>
      </c>
      <c r="H11882" s="4">
        <v>19.3215999603272</v>
      </c>
      <c r="I11882" s="4">
        <v>18.9557991027832</v>
      </c>
      <c r="J11882" s="4" t="str">
        <f t="shared" si="2"/>
        <v>#VALUE!</v>
      </c>
      <c r="K11882" s="5" t="str">
        <f t="shared" si="3"/>
        <v>#VALUE!</v>
      </c>
      <c r="L11882" s="5" t="str">
        <f t="shared" si="4"/>
        <v>#VALUE!</v>
      </c>
      <c r="M11882" s="5" t="str">
        <f t="shared" si="5"/>
        <v>#VALUE!</v>
      </c>
      <c r="N11882" s="4" t="b">
        <v>0</v>
      </c>
      <c r="O11882" s="4" t="b">
        <v>0</v>
      </c>
      <c r="P11882" s="4" t="b">
        <v>1</v>
      </c>
      <c r="Q11882" s="4" t="b">
        <v>1</v>
      </c>
      <c r="R11882" s="4" t="s">
        <v>39</v>
      </c>
      <c r="S11882" s="4" t="s">
        <v>39</v>
      </c>
      <c r="T11882" s="4" t="s">
        <v>39</v>
      </c>
    </row>
    <row r="11883" ht="12.75" customHeight="1">
      <c r="A11883" s="8" t="str">
        <f t="shared" si="1"/>
        <v>United Kingdom1934</v>
      </c>
      <c r="B11883" s="4" t="s">
        <v>182</v>
      </c>
      <c r="C11883" s="4">
        <v>1934.0</v>
      </c>
      <c r="D11883" s="4">
        <v>6.58736991882324</v>
      </c>
      <c r="E11883" s="4" t="s">
        <v>39</v>
      </c>
      <c r="F11883" s="4" t="s">
        <v>39</v>
      </c>
      <c r="G11883" s="4" t="s">
        <v>39</v>
      </c>
      <c r="H11883" s="4">
        <v>19.2366008758545</v>
      </c>
      <c r="I11883" s="4">
        <v>18.7586002349854</v>
      </c>
      <c r="J11883" s="4" t="str">
        <f t="shared" si="2"/>
        <v>#VALUE!</v>
      </c>
      <c r="K11883" s="5" t="str">
        <f t="shared" si="3"/>
        <v>#VALUE!</v>
      </c>
      <c r="L11883" s="5" t="str">
        <f t="shared" si="4"/>
        <v>#VALUE!</v>
      </c>
      <c r="M11883" s="5" t="str">
        <f t="shared" si="5"/>
        <v>#VALUE!</v>
      </c>
      <c r="N11883" s="4" t="b">
        <v>0</v>
      </c>
      <c r="O11883" s="4" t="b">
        <v>0</v>
      </c>
      <c r="P11883" s="4" t="b">
        <v>1</v>
      </c>
      <c r="Q11883" s="4" t="b">
        <v>0</v>
      </c>
      <c r="R11883" s="4" t="s">
        <v>39</v>
      </c>
      <c r="S11883" s="4" t="s">
        <v>39</v>
      </c>
      <c r="T11883" s="4" t="s">
        <v>39</v>
      </c>
    </row>
    <row r="11884" ht="12.75" customHeight="1">
      <c r="A11884" s="8" t="str">
        <f t="shared" si="1"/>
        <v>United Kingdom1933</v>
      </c>
      <c r="B11884" s="4" t="s">
        <v>182</v>
      </c>
      <c r="C11884" s="4">
        <v>1933.0</v>
      </c>
      <c r="D11884" s="4">
        <v>2.91901993751526</v>
      </c>
      <c r="E11884" s="4" t="s">
        <v>39</v>
      </c>
      <c r="F11884" s="4" t="s">
        <v>39</v>
      </c>
      <c r="G11884" s="4" t="s">
        <v>39</v>
      </c>
      <c r="H11884" s="4">
        <v>20.5608997344971</v>
      </c>
      <c r="I11884" s="4">
        <v>19.5697002410889</v>
      </c>
      <c r="J11884" s="4" t="str">
        <f t="shared" si="2"/>
        <v>#VALUE!</v>
      </c>
      <c r="K11884" s="5" t="str">
        <f t="shared" si="3"/>
        <v>#VALUE!</v>
      </c>
      <c r="L11884" s="5" t="str">
        <f t="shared" si="4"/>
        <v>#VALUE!</v>
      </c>
      <c r="M11884" s="5" t="str">
        <f t="shared" si="5"/>
        <v>#VALUE!</v>
      </c>
      <c r="N11884" s="4" t="b">
        <v>0</v>
      </c>
      <c r="O11884" s="4" t="b">
        <v>1</v>
      </c>
      <c r="P11884" s="4" t="b">
        <v>1</v>
      </c>
      <c r="Q11884" s="4" t="b">
        <v>0</v>
      </c>
      <c r="R11884" s="4" t="s">
        <v>39</v>
      </c>
      <c r="S11884" s="4" t="s">
        <v>39</v>
      </c>
      <c r="T11884" s="4" t="s">
        <v>39</v>
      </c>
    </row>
    <row r="11885" ht="12.75" customHeight="1">
      <c r="A11885" s="8" t="str">
        <f t="shared" si="1"/>
        <v>United Kingdom1932</v>
      </c>
      <c r="B11885" s="4" t="s">
        <v>182</v>
      </c>
      <c r="C11885" s="4">
        <v>1932.0</v>
      </c>
      <c r="D11885" s="4">
        <v>0.759012997150421</v>
      </c>
      <c r="E11885" s="4" t="s">
        <v>39</v>
      </c>
      <c r="F11885" s="4" t="s">
        <v>39</v>
      </c>
      <c r="G11885" s="4" t="s">
        <v>39</v>
      </c>
      <c r="H11885" s="4">
        <v>21.1867008209229</v>
      </c>
      <c r="I11885" s="4">
        <v>21.3404006958008</v>
      </c>
      <c r="J11885" s="4" t="str">
        <f t="shared" si="2"/>
        <v>#VALUE!</v>
      </c>
      <c r="K11885" s="5" t="str">
        <f t="shared" si="3"/>
        <v>#VALUE!</v>
      </c>
      <c r="L11885" s="5" t="str">
        <f t="shared" si="4"/>
        <v>#VALUE!</v>
      </c>
      <c r="M11885" s="5" t="str">
        <f t="shared" si="5"/>
        <v>#VALUE!</v>
      </c>
      <c r="N11885" s="4" t="b">
        <v>0</v>
      </c>
      <c r="O11885" s="4" t="b">
        <v>1</v>
      </c>
      <c r="P11885" s="4" t="b">
        <v>0</v>
      </c>
      <c r="Q11885" s="4" t="b">
        <v>0</v>
      </c>
      <c r="R11885" s="4" t="s">
        <v>39</v>
      </c>
      <c r="S11885" s="4" t="s">
        <v>39</v>
      </c>
      <c r="T11885" s="4" t="s">
        <v>39</v>
      </c>
    </row>
    <row r="11886" ht="12.75" customHeight="1">
      <c r="A11886" s="8" t="str">
        <f t="shared" si="1"/>
        <v>United Kingdom1931</v>
      </c>
      <c r="B11886" s="4" t="s">
        <v>182</v>
      </c>
      <c r="C11886" s="4">
        <v>1931.0</v>
      </c>
      <c r="D11886" s="4">
        <v>-5.13050985336304</v>
      </c>
      <c r="E11886" s="4" t="s">
        <v>39</v>
      </c>
      <c r="F11886" s="4" t="s">
        <v>39</v>
      </c>
      <c r="G11886" s="4" t="s">
        <v>39</v>
      </c>
      <c r="H11886" s="4">
        <v>21.2513008117676</v>
      </c>
      <c r="I11886" s="4">
        <v>20.4521999359131</v>
      </c>
      <c r="J11886" s="4" t="str">
        <f t="shared" si="2"/>
        <v>#VALUE!</v>
      </c>
      <c r="K11886" s="5" t="str">
        <f t="shared" si="3"/>
        <v>#VALUE!</v>
      </c>
      <c r="L11886" s="5" t="str">
        <f t="shared" si="4"/>
        <v>#VALUE!</v>
      </c>
      <c r="M11886" s="5" t="str">
        <f t="shared" si="5"/>
        <v>#VALUE!</v>
      </c>
      <c r="N11886" s="4" t="b">
        <v>1</v>
      </c>
      <c r="O11886" s="4" t="b">
        <v>1</v>
      </c>
      <c r="P11886" s="4" t="b">
        <v>0</v>
      </c>
      <c r="Q11886" s="4" t="b">
        <v>0</v>
      </c>
      <c r="R11886" s="4" t="s">
        <v>39</v>
      </c>
      <c r="S11886" s="4" t="s">
        <v>39</v>
      </c>
      <c r="T11886" s="4" t="s">
        <v>39</v>
      </c>
    </row>
    <row r="11887" ht="12.75" customHeight="1">
      <c r="A11887" s="8" t="str">
        <f t="shared" si="1"/>
        <v>United Kingdom1930</v>
      </c>
      <c r="B11887" s="4" t="s">
        <v>182</v>
      </c>
      <c r="C11887" s="4">
        <v>1930.0</v>
      </c>
      <c r="D11887" s="4">
        <v>-0.714923977851868</v>
      </c>
      <c r="E11887" s="4" t="s">
        <v>39</v>
      </c>
      <c r="F11887" s="4" t="s">
        <v>39</v>
      </c>
      <c r="G11887" s="4" t="s">
        <v>39</v>
      </c>
      <c r="H11887" s="4">
        <v>19.6751003265381</v>
      </c>
      <c r="I11887" s="4">
        <v>18.6660995483398</v>
      </c>
      <c r="J11887" s="4" t="str">
        <f t="shared" si="2"/>
        <v>#VALUE!</v>
      </c>
      <c r="K11887" s="5" t="str">
        <f t="shared" si="3"/>
        <v>#VALUE!</v>
      </c>
      <c r="L11887" s="5" t="str">
        <f t="shared" si="4"/>
        <v>#VALUE!</v>
      </c>
      <c r="M11887" s="5" t="str">
        <f t="shared" si="5"/>
        <v>#VALUE!</v>
      </c>
      <c r="N11887" s="4" t="b">
        <v>1</v>
      </c>
      <c r="O11887" s="4" t="b">
        <v>1</v>
      </c>
      <c r="P11887" s="4" t="b">
        <v>0</v>
      </c>
      <c r="Q11887" s="4" t="b">
        <v>0</v>
      </c>
      <c r="R11887" s="4" t="s">
        <v>39</v>
      </c>
      <c r="S11887" s="4" t="s">
        <v>39</v>
      </c>
      <c r="T11887" s="4" t="s">
        <v>39</v>
      </c>
    </row>
    <row r="11888" ht="12.75" customHeight="1">
      <c r="A11888" s="8" t="str">
        <f t="shared" si="1"/>
        <v>United Kingdom1929</v>
      </c>
      <c r="B11888" s="4" t="s">
        <v>182</v>
      </c>
      <c r="C11888" s="4">
        <v>1929.0</v>
      </c>
      <c r="D11888" s="4">
        <v>2.94388008117676</v>
      </c>
      <c r="E11888" s="4" t="s">
        <v>39</v>
      </c>
      <c r="F11888" s="4" t="s">
        <v>39</v>
      </c>
      <c r="G11888" s="4" t="s">
        <v>39</v>
      </c>
      <c r="H11888" s="4">
        <v>18.5604991912842</v>
      </c>
      <c r="I11888" s="4">
        <v>17.8089008331299</v>
      </c>
      <c r="J11888" s="4" t="str">
        <f t="shared" si="2"/>
        <v>#VALUE!</v>
      </c>
      <c r="K11888" s="5" t="str">
        <f t="shared" si="3"/>
        <v>#VALUE!</v>
      </c>
      <c r="L11888" s="5" t="str">
        <f t="shared" si="4"/>
        <v>#VALUE!</v>
      </c>
      <c r="M11888" s="5" t="str">
        <f t="shared" si="5"/>
        <v>#VALUE!</v>
      </c>
      <c r="N11888" s="4" t="b">
        <v>1</v>
      </c>
      <c r="O11888" s="4" t="b">
        <v>1</v>
      </c>
      <c r="P11888" s="4" t="b">
        <v>0</v>
      </c>
      <c r="Q11888" s="4" t="b">
        <v>0</v>
      </c>
      <c r="R11888" s="4" t="s">
        <v>39</v>
      </c>
      <c r="S11888" s="4" t="s">
        <v>39</v>
      </c>
      <c r="T11888" s="4" t="s">
        <v>39</v>
      </c>
    </row>
    <row r="11889" ht="12.75" customHeight="1">
      <c r="A11889" s="8" t="str">
        <f t="shared" si="1"/>
        <v>United Kingdom1928</v>
      </c>
      <c r="B11889" s="4" t="s">
        <v>182</v>
      </c>
      <c r="C11889" s="4">
        <v>1928.0</v>
      </c>
      <c r="D11889" s="4">
        <v>1.21043002605438</v>
      </c>
      <c r="E11889" s="4" t="s">
        <v>39</v>
      </c>
      <c r="F11889" s="4" t="s">
        <v>39</v>
      </c>
      <c r="G11889" s="4" t="s">
        <v>39</v>
      </c>
      <c r="H11889" s="4">
        <v>19.5538005828857</v>
      </c>
      <c r="I11889" s="4">
        <v>17.7994995117188</v>
      </c>
      <c r="J11889" s="4" t="str">
        <f t="shared" si="2"/>
        <v>#VALUE!</v>
      </c>
      <c r="K11889" s="5" t="str">
        <f t="shared" si="3"/>
        <v>#VALUE!</v>
      </c>
      <c r="L11889" s="5" t="str">
        <f t="shared" si="4"/>
        <v>#VALUE!</v>
      </c>
      <c r="M11889" s="5" t="str">
        <f t="shared" si="5"/>
        <v>#VALUE!</v>
      </c>
      <c r="N11889" s="4" t="b">
        <v>0</v>
      </c>
      <c r="O11889" s="4" t="b">
        <v>0</v>
      </c>
      <c r="P11889" s="4" t="b">
        <v>0</v>
      </c>
      <c r="Q11889" s="4" t="b">
        <v>1</v>
      </c>
      <c r="R11889" s="4" t="s">
        <v>39</v>
      </c>
      <c r="S11889" s="4" t="s">
        <v>39</v>
      </c>
      <c r="T11889" s="4" t="s">
        <v>39</v>
      </c>
    </row>
    <row r="11890" ht="12.75" customHeight="1">
      <c r="A11890" s="8" t="str">
        <f t="shared" si="1"/>
        <v>United Kingdom1927</v>
      </c>
      <c r="B11890" s="4" t="s">
        <v>182</v>
      </c>
      <c r="C11890" s="4">
        <v>1927.0</v>
      </c>
      <c r="D11890" s="4">
        <v>8.04829025268555</v>
      </c>
      <c r="E11890" s="4" t="s">
        <v>39</v>
      </c>
      <c r="F11890" s="4" t="s">
        <v>39</v>
      </c>
      <c r="G11890" s="4" t="s">
        <v>39</v>
      </c>
      <c r="H11890" s="4">
        <v>19.8334999084473</v>
      </c>
      <c r="I11890" s="4">
        <v>18.2101001739502</v>
      </c>
      <c r="J11890" s="4" t="str">
        <f t="shared" si="2"/>
        <v>#VALUE!</v>
      </c>
      <c r="K11890" s="5" t="str">
        <f t="shared" si="3"/>
        <v>#VALUE!</v>
      </c>
      <c r="L11890" s="5" t="str">
        <f t="shared" si="4"/>
        <v>#VALUE!</v>
      </c>
      <c r="M11890" s="5" t="str">
        <f t="shared" si="5"/>
        <v>#VALUE!</v>
      </c>
      <c r="N11890" s="4" t="b">
        <v>0</v>
      </c>
      <c r="O11890" s="4" t="b">
        <v>0</v>
      </c>
      <c r="P11890" s="4" t="b">
        <v>0</v>
      </c>
      <c r="Q11890" s="4" t="b">
        <v>1</v>
      </c>
      <c r="R11890" s="4" t="s">
        <v>39</v>
      </c>
      <c r="S11890" s="4" t="s">
        <v>39</v>
      </c>
      <c r="T11890" s="4" t="s">
        <v>39</v>
      </c>
    </row>
    <row r="11891" ht="12.75" customHeight="1">
      <c r="A11891" s="8" t="str">
        <f t="shared" si="1"/>
        <v>United Kingdom1926</v>
      </c>
      <c r="B11891" s="4" t="s">
        <v>182</v>
      </c>
      <c r="C11891" s="4">
        <v>1926.0</v>
      </c>
      <c r="D11891" s="4">
        <v>-3.68216991424561</v>
      </c>
      <c r="E11891" s="4" t="s">
        <v>39</v>
      </c>
      <c r="F11891" s="4" t="s">
        <v>39</v>
      </c>
      <c r="G11891" s="4" t="s">
        <v>39</v>
      </c>
      <c r="H11891" s="4">
        <v>19.9871006011963</v>
      </c>
      <c r="I11891" s="4">
        <v>19.3920001983643</v>
      </c>
      <c r="J11891" s="4" t="str">
        <f t="shared" si="2"/>
        <v>#VALUE!</v>
      </c>
      <c r="K11891" s="5" t="str">
        <f t="shared" si="3"/>
        <v>#VALUE!</v>
      </c>
      <c r="L11891" s="5" t="str">
        <f t="shared" si="4"/>
        <v>#VALUE!</v>
      </c>
      <c r="M11891" s="5" t="str">
        <f t="shared" si="5"/>
        <v>#VALUE!</v>
      </c>
      <c r="N11891" s="4" t="b">
        <v>1</v>
      </c>
      <c r="O11891" s="4" t="b">
        <v>1</v>
      </c>
      <c r="P11891" s="4" t="b">
        <v>0</v>
      </c>
      <c r="Q11891" s="4" t="b">
        <v>1</v>
      </c>
      <c r="R11891" s="4" t="s">
        <v>39</v>
      </c>
      <c r="S11891" s="4" t="s">
        <v>39</v>
      </c>
      <c r="T11891" s="4" t="s">
        <v>39</v>
      </c>
    </row>
    <row r="11892" ht="12.75" customHeight="1">
      <c r="A11892" s="8" t="str">
        <f t="shared" si="1"/>
        <v>United Kingdom1925</v>
      </c>
      <c r="B11892" s="4" t="s">
        <v>182</v>
      </c>
      <c r="C11892" s="4">
        <v>1925.0</v>
      </c>
      <c r="D11892" s="4">
        <v>4.87804985046387</v>
      </c>
      <c r="E11892" s="4" t="s">
        <v>39</v>
      </c>
      <c r="F11892" s="4" t="s">
        <v>39</v>
      </c>
      <c r="G11892" s="4" t="s">
        <v>39</v>
      </c>
      <c r="H11892" s="4">
        <v>18.9461994171143</v>
      </c>
      <c r="I11892" s="4">
        <v>18.1063003540039</v>
      </c>
      <c r="J11892" s="4" t="str">
        <f t="shared" si="2"/>
        <v>#VALUE!</v>
      </c>
      <c r="K11892" s="5" t="str">
        <f t="shared" si="3"/>
        <v>#VALUE!</v>
      </c>
      <c r="L11892" s="5" t="str">
        <f t="shared" si="4"/>
        <v>#VALUE!</v>
      </c>
      <c r="M11892" s="5" t="str">
        <f t="shared" si="5"/>
        <v>#VALUE!</v>
      </c>
      <c r="N11892" s="4" t="b">
        <v>1</v>
      </c>
      <c r="O11892" s="4" t="b">
        <v>1</v>
      </c>
      <c r="P11892" s="4" t="b">
        <v>1</v>
      </c>
      <c r="Q11892" s="4" t="b">
        <v>0</v>
      </c>
      <c r="R11892" s="4" t="s">
        <v>39</v>
      </c>
      <c r="S11892" s="4" t="s">
        <v>39</v>
      </c>
      <c r="T11892" s="4" t="s">
        <v>39</v>
      </c>
    </row>
    <row r="11893" ht="12.75" customHeight="1">
      <c r="A11893" s="8" t="str">
        <f t="shared" si="1"/>
        <v>United Kingdom1924</v>
      </c>
      <c r="B11893" s="4" t="s">
        <v>182</v>
      </c>
      <c r="C11893" s="4">
        <v>1924.0</v>
      </c>
      <c r="D11893" s="4">
        <v>4.12697982788086</v>
      </c>
      <c r="E11893" s="4" t="s">
        <v>39</v>
      </c>
      <c r="F11893" s="4" t="s">
        <v>39</v>
      </c>
      <c r="G11893" s="4" t="s">
        <v>39</v>
      </c>
      <c r="H11893" s="4">
        <v>19.7777004241943</v>
      </c>
      <c r="I11893" s="4">
        <v>18.589599609375</v>
      </c>
      <c r="J11893" s="4" t="str">
        <f t="shared" si="2"/>
        <v>#VALUE!</v>
      </c>
      <c r="K11893" s="5" t="str">
        <f t="shared" si="3"/>
        <v>#VALUE!</v>
      </c>
      <c r="L11893" s="5" t="str">
        <f t="shared" si="4"/>
        <v>#VALUE!</v>
      </c>
      <c r="M11893" s="5" t="str">
        <f t="shared" si="5"/>
        <v>#VALUE!</v>
      </c>
      <c r="N11893" s="4" t="b">
        <v>0</v>
      </c>
      <c r="O11893" s="4" t="b">
        <v>0</v>
      </c>
      <c r="P11893" s="4" t="b">
        <v>1</v>
      </c>
      <c r="Q11893" s="4" t="b">
        <v>1</v>
      </c>
      <c r="R11893" s="4" t="s">
        <v>39</v>
      </c>
      <c r="S11893" s="4" t="s">
        <v>39</v>
      </c>
      <c r="T11893" s="4" t="s">
        <v>39</v>
      </c>
    </row>
    <row r="11894" ht="12.75" customHeight="1">
      <c r="A11894" s="8" t="str">
        <f t="shared" si="1"/>
        <v>United Kingdom1923</v>
      </c>
      <c r="B11894" s="4" t="s">
        <v>182</v>
      </c>
      <c r="C11894" s="4">
        <v>1923.0</v>
      </c>
      <c r="D11894" s="4">
        <v>3.16594004631043</v>
      </c>
      <c r="E11894" s="4" t="s">
        <v>39</v>
      </c>
      <c r="F11894" s="4" t="s">
        <v>39</v>
      </c>
      <c r="G11894" s="4" t="s">
        <v>39</v>
      </c>
      <c r="H11894" s="4">
        <v>21.1772003173828</v>
      </c>
      <c r="I11894" s="4">
        <v>18.9507007598877</v>
      </c>
      <c r="J11894" s="4" t="str">
        <f t="shared" si="2"/>
        <v>#VALUE!</v>
      </c>
      <c r="K11894" s="5" t="str">
        <f t="shared" si="3"/>
        <v>#VALUE!</v>
      </c>
      <c r="L11894" s="5" t="str">
        <f t="shared" si="4"/>
        <v>#VALUE!</v>
      </c>
      <c r="M11894" s="5" t="str">
        <f t="shared" si="5"/>
        <v>#VALUE!</v>
      </c>
      <c r="N11894" s="4" t="b">
        <v>0</v>
      </c>
      <c r="O11894" s="4" t="b">
        <v>1</v>
      </c>
      <c r="P11894" s="4" t="b">
        <v>1</v>
      </c>
      <c r="Q11894" s="4" t="b">
        <v>1</v>
      </c>
      <c r="R11894" s="4" t="s">
        <v>39</v>
      </c>
      <c r="S11894" s="4" t="s">
        <v>39</v>
      </c>
      <c r="T11894" s="4" t="s">
        <v>39</v>
      </c>
    </row>
    <row r="11895" ht="12.75" customHeight="1">
      <c r="A11895" s="8" t="str">
        <f t="shared" si="1"/>
        <v>United Kingdom1922</v>
      </c>
      <c r="B11895" s="4" t="s">
        <v>182</v>
      </c>
      <c r="C11895" s="4">
        <v>1922.0</v>
      </c>
      <c r="D11895" s="4">
        <v>5.16647005081177</v>
      </c>
      <c r="E11895" s="4" t="s">
        <v>39</v>
      </c>
      <c r="F11895" s="4" t="s">
        <v>39</v>
      </c>
      <c r="G11895" s="4" t="s">
        <v>39</v>
      </c>
      <c r="H11895" s="4">
        <v>21.9561004638672</v>
      </c>
      <c r="I11895" s="4">
        <v>19.5058002471924</v>
      </c>
      <c r="J11895" s="4" t="str">
        <f t="shared" si="2"/>
        <v>#VALUE!</v>
      </c>
      <c r="K11895" s="5" t="str">
        <f t="shared" si="3"/>
        <v>#VALUE!</v>
      </c>
      <c r="L11895" s="5" t="str">
        <f t="shared" si="4"/>
        <v>#VALUE!</v>
      </c>
      <c r="M11895" s="5" t="str">
        <f t="shared" si="5"/>
        <v>#VALUE!</v>
      </c>
      <c r="N11895" s="4" t="b">
        <v>0</v>
      </c>
      <c r="O11895" s="4" t="b">
        <v>1</v>
      </c>
      <c r="P11895" s="4" t="b">
        <v>1</v>
      </c>
      <c r="Q11895" s="4" t="b">
        <v>0</v>
      </c>
      <c r="R11895" s="4" t="s">
        <v>39</v>
      </c>
      <c r="S11895" s="4" t="s">
        <v>39</v>
      </c>
      <c r="T11895" s="4" t="s">
        <v>39</v>
      </c>
    </row>
    <row r="11896" ht="12.75" customHeight="1">
      <c r="A11896" s="8" t="str">
        <f t="shared" si="1"/>
        <v>United Kingdom1921</v>
      </c>
      <c r="B11896" s="4" t="s">
        <v>182</v>
      </c>
      <c r="C11896" s="4">
        <v>1921.0</v>
      </c>
      <c r="D11896" s="4">
        <v>-8.12236022949219</v>
      </c>
      <c r="E11896" s="4" t="s">
        <v>39</v>
      </c>
      <c r="F11896" s="4" t="s">
        <v>39</v>
      </c>
      <c r="G11896" s="4" t="s">
        <v>39</v>
      </c>
      <c r="H11896" s="4">
        <v>23.5832004547119</v>
      </c>
      <c r="I11896" s="4">
        <v>22.4302005767822</v>
      </c>
      <c r="J11896" s="4" t="str">
        <f t="shared" si="2"/>
        <v>#VALUE!</v>
      </c>
      <c r="K11896" s="5" t="str">
        <f t="shared" si="3"/>
        <v>#VALUE!</v>
      </c>
      <c r="L11896" s="5" t="str">
        <f t="shared" si="4"/>
        <v>#VALUE!</v>
      </c>
      <c r="M11896" s="5" t="str">
        <f t="shared" si="5"/>
        <v>#VALUE!</v>
      </c>
      <c r="N11896" s="4" t="b">
        <v>1</v>
      </c>
      <c r="O11896" s="4" t="b">
        <v>1</v>
      </c>
      <c r="P11896" s="4" t="b">
        <v>0</v>
      </c>
      <c r="Q11896" s="4" t="b">
        <v>0</v>
      </c>
      <c r="R11896" s="4" t="s">
        <v>39</v>
      </c>
      <c r="S11896" s="4" t="s">
        <v>39</v>
      </c>
      <c r="T11896" s="4" t="s">
        <v>39</v>
      </c>
    </row>
    <row r="11897" ht="12.75" customHeight="1">
      <c r="A11897" s="8" t="str">
        <f t="shared" si="1"/>
        <v>United Kingdom1920</v>
      </c>
      <c r="B11897" s="4" t="s">
        <v>182</v>
      </c>
      <c r="C11897" s="4">
        <v>1920.0</v>
      </c>
      <c r="D11897" s="4">
        <v>-6.04558992385864</v>
      </c>
      <c r="E11897" s="4" t="s">
        <v>39</v>
      </c>
      <c r="F11897" s="4" t="s">
        <v>39</v>
      </c>
      <c r="G11897" s="4" t="s">
        <v>39</v>
      </c>
      <c r="H11897" s="4">
        <v>25.1609001159668</v>
      </c>
      <c r="I11897" s="4">
        <v>20.9615001678467</v>
      </c>
      <c r="J11897" s="4" t="str">
        <f t="shared" si="2"/>
        <v>#VALUE!</v>
      </c>
      <c r="K11897" s="5" t="str">
        <f t="shared" si="3"/>
        <v>#VALUE!</v>
      </c>
      <c r="L11897" s="5" t="str">
        <f t="shared" si="4"/>
        <v>#VALUE!</v>
      </c>
      <c r="M11897" s="5" t="str">
        <f t="shared" si="5"/>
        <v>#VALUE!</v>
      </c>
      <c r="N11897" s="4" t="b">
        <v>1</v>
      </c>
      <c r="O11897" s="4" t="b">
        <v>1</v>
      </c>
      <c r="P11897" s="4" t="b">
        <v>0</v>
      </c>
      <c r="Q11897" s="4" t="b">
        <v>0</v>
      </c>
      <c r="R11897" s="4" t="s">
        <v>39</v>
      </c>
      <c r="S11897" s="4" t="s">
        <v>39</v>
      </c>
      <c r="T11897" s="4" t="s">
        <v>39</v>
      </c>
    </row>
    <row r="11898" ht="12.75" customHeight="1">
      <c r="A11898" s="8" t="str">
        <f t="shared" si="1"/>
        <v>United Kingdom1919</v>
      </c>
      <c r="B11898" s="4" t="s">
        <v>182</v>
      </c>
      <c r="C11898" s="4">
        <v>1919.0</v>
      </c>
      <c r="D11898" s="4">
        <v>-10.8656997680664</v>
      </c>
      <c r="E11898" s="4" t="s">
        <v>39</v>
      </c>
      <c r="F11898" s="4" t="s">
        <v>39</v>
      </c>
      <c r="G11898" s="4" t="s">
        <v>39</v>
      </c>
      <c r="H11898" s="4">
        <v>25.8024005889893</v>
      </c>
      <c r="I11898" s="4">
        <v>32.0797004699707</v>
      </c>
      <c r="J11898" s="4" t="str">
        <f t="shared" si="2"/>
        <v>#VALUE!</v>
      </c>
      <c r="K11898" s="5" t="str">
        <f t="shared" si="3"/>
        <v>#VALUE!</v>
      </c>
      <c r="L11898" s="5" t="str">
        <f t="shared" si="4"/>
        <v>#VALUE!</v>
      </c>
      <c r="M11898" s="5" t="str">
        <f t="shared" si="5"/>
        <v>#VALUE!</v>
      </c>
      <c r="N11898" s="4" t="b">
        <v>1</v>
      </c>
      <c r="O11898" s="4" t="b">
        <v>1</v>
      </c>
      <c r="P11898" s="4" t="b">
        <v>0</v>
      </c>
      <c r="Q11898" s="4" t="b">
        <v>0</v>
      </c>
      <c r="R11898" s="4" t="s">
        <v>39</v>
      </c>
      <c r="S11898" s="4" t="s">
        <v>39</v>
      </c>
      <c r="T11898" s="4" t="s">
        <v>39</v>
      </c>
    </row>
    <row r="11899" ht="12.75" customHeight="1">
      <c r="A11899" s="8" t="str">
        <f t="shared" si="1"/>
        <v>United Kingdom1918</v>
      </c>
      <c r="B11899" s="4" t="s">
        <v>182</v>
      </c>
      <c r="C11899" s="4">
        <v>1918.0</v>
      </c>
      <c r="D11899" s="4">
        <v>0.622222006320953</v>
      </c>
      <c r="E11899" s="4" t="s">
        <v>39</v>
      </c>
      <c r="F11899" s="4" t="s">
        <v>39</v>
      </c>
      <c r="G11899" s="4" t="s">
        <v>39</v>
      </c>
      <c r="H11899" s="4">
        <v>18.0993003845215</v>
      </c>
      <c r="I11899" s="4">
        <v>52.5063018798828</v>
      </c>
      <c r="J11899" s="4" t="str">
        <f t="shared" si="2"/>
        <v>#VALUE!</v>
      </c>
      <c r="K11899" s="5" t="str">
        <f t="shared" si="3"/>
        <v>#VALUE!</v>
      </c>
      <c r="L11899" s="5" t="str">
        <f t="shared" si="4"/>
        <v>#VALUE!</v>
      </c>
      <c r="M11899" s="5" t="str">
        <f t="shared" si="5"/>
        <v>#VALUE!</v>
      </c>
      <c r="N11899" s="4" t="b">
        <v>1</v>
      </c>
      <c r="O11899" s="4" t="b">
        <v>1</v>
      </c>
      <c r="P11899" s="4" t="b">
        <v>0</v>
      </c>
      <c r="Q11899" s="4" t="b">
        <v>0</v>
      </c>
      <c r="R11899" s="4" t="s">
        <v>39</v>
      </c>
      <c r="S11899" s="4" t="s">
        <v>39</v>
      </c>
      <c r="T11899" s="4" t="s">
        <v>39</v>
      </c>
    </row>
    <row r="11900" ht="12.75" customHeight="1">
      <c r="A11900" s="8" t="str">
        <f t="shared" si="1"/>
        <v>United Kingdom1917</v>
      </c>
      <c r="B11900" s="4" t="s">
        <v>182</v>
      </c>
      <c r="C11900" s="4">
        <v>1917.0</v>
      </c>
      <c r="D11900" s="4">
        <v>0.896861016750336</v>
      </c>
      <c r="E11900" s="4" t="s">
        <v>39</v>
      </c>
      <c r="F11900" s="4" t="s">
        <v>39</v>
      </c>
      <c r="G11900" s="4" t="s">
        <v>39</v>
      </c>
      <c r="H11900" s="4">
        <v>17.3488998413086</v>
      </c>
      <c r="I11900" s="4">
        <v>66.1565017700195</v>
      </c>
      <c r="J11900" s="4" t="str">
        <f t="shared" si="2"/>
        <v>#VALUE!</v>
      </c>
      <c r="K11900" s="5" t="str">
        <f t="shared" si="3"/>
        <v>#VALUE!</v>
      </c>
      <c r="L11900" s="5" t="str">
        <f t="shared" si="4"/>
        <v>#VALUE!</v>
      </c>
      <c r="M11900" s="5" t="str">
        <f t="shared" si="5"/>
        <v>#VALUE!</v>
      </c>
      <c r="N11900" s="4" t="b">
        <v>0</v>
      </c>
      <c r="O11900" s="4" t="b">
        <v>0</v>
      </c>
      <c r="P11900" s="4" t="b">
        <v>0</v>
      </c>
      <c r="Q11900" s="4" t="b">
        <v>1</v>
      </c>
      <c r="R11900" s="4" t="s">
        <v>39</v>
      </c>
      <c r="S11900" s="4" t="s">
        <v>39</v>
      </c>
      <c r="T11900" s="4" t="s">
        <v>39</v>
      </c>
    </row>
    <row r="11901" ht="12.75" customHeight="1">
      <c r="A11901" s="8" t="str">
        <f t="shared" si="1"/>
        <v>United Kingdom1916</v>
      </c>
      <c r="B11901" s="4" t="s">
        <v>182</v>
      </c>
      <c r="C11901" s="4">
        <v>1916.0</v>
      </c>
      <c r="D11901" s="4">
        <v>2.19982004165649</v>
      </c>
      <c r="E11901" s="4" t="s">
        <v>39</v>
      </c>
      <c r="F11901" s="4" t="s">
        <v>39</v>
      </c>
      <c r="G11901" s="4" t="s">
        <v>39</v>
      </c>
      <c r="H11901" s="4">
        <v>17.8358993530273</v>
      </c>
      <c r="I11901" s="4">
        <v>68.4175033569336</v>
      </c>
      <c r="J11901" s="4" t="str">
        <f t="shared" si="2"/>
        <v>#VALUE!</v>
      </c>
      <c r="K11901" s="5" t="str">
        <f t="shared" si="3"/>
        <v>#VALUE!</v>
      </c>
      <c r="L11901" s="5" t="str">
        <f t="shared" si="4"/>
        <v>#VALUE!</v>
      </c>
      <c r="M11901" s="5" t="str">
        <f t="shared" si="5"/>
        <v>#VALUE!</v>
      </c>
      <c r="N11901" s="4" t="b">
        <v>0</v>
      </c>
      <c r="O11901" s="4" t="b">
        <v>0</v>
      </c>
      <c r="P11901" s="4" t="b">
        <v>1</v>
      </c>
      <c r="Q11901" s="4" t="b">
        <v>1</v>
      </c>
      <c r="R11901" s="4" t="s">
        <v>39</v>
      </c>
      <c r="S11901" s="4" t="s">
        <v>39</v>
      </c>
      <c r="T11901" s="4" t="s">
        <v>39</v>
      </c>
    </row>
    <row r="11902" ht="12.75" customHeight="1">
      <c r="A11902" s="8" t="str">
        <f t="shared" si="1"/>
        <v>United Kingdom1915</v>
      </c>
      <c r="B11902" s="4" t="s">
        <v>182</v>
      </c>
      <c r="C11902" s="4">
        <v>1915.0</v>
      </c>
      <c r="D11902" s="4">
        <v>8.01980018615723</v>
      </c>
      <c r="E11902" s="4" t="s">
        <v>39</v>
      </c>
      <c r="F11902" s="4" t="s">
        <v>39</v>
      </c>
      <c r="G11902" s="4" t="s">
        <v>39</v>
      </c>
      <c r="H11902" s="4">
        <v>12.2929000854492</v>
      </c>
      <c r="I11902" s="4">
        <v>42.277400970459</v>
      </c>
      <c r="J11902" s="4" t="str">
        <f t="shared" si="2"/>
        <v>#VALUE!</v>
      </c>
      <c r="K11902" s="5" t="str">
        <f t="shared" si="3"/>
        <v>#VALUE!</v>
      </c>
      <c r="L11902" s="5" t="str">
        <f t="shared" si="4"/>
        <v>#VALUE!</v>
      </c>
      <c r="M11902" s="5" t="str">
        <f t="shared" si="5"/>
        <v>#VALUE!</v>
      </c>
      <c r="N11902" s="4" t="b">
        <v>0</v>
      </c>
      <c r="O11902" s="4" t="b">
        <v>0</v>
      </c>
      <c r="P11902" s="4" t="b">
        <v>1</v>
      </c>
      <c r="Q11902" s="4" t="b">
        <v>1</v>
      </c>
      <c r="R11902" s="4" t="s">
        <v>39</v>
      </c>
      <c r="S11902" s="4" t="s">
        <v>39</v>
      </c>
      <c r="T11902" s="4" t="s">
        <v>39</v>
      </c>
    </row>
    <row r="11903" ht="12.75" customHeight="1">
      <c r="A11903" s="8" t="str">
        <f t="shared" si="1"/>
        <v>United Kingdom1914</v>
      </c>
      <c r="B11903" s="4" t="s">
        <v>182</v>
      </c>
      <c r="C11903" s="4">
        <v>1914.0</v>
      </c>
      <c r="D11903" s="4">
        <v>1.0</v>
      </c>
      <c r="E11903" s="4" t="s">
        <v>39</v>
      </c>
      <c r="F11903" s="4" t="s">
        <v>39</v>
      </c>
      <c r="G11903" s="4" t="s">
        <v>39</v>
      </c>
      <c r="H11903" s="4">
        <v>9.98153972625732</v>
      </c>
      <c r="I11903" s="4">
        <v>24.580099105835</v>
      </c>
      <c r="J11903" s="4" t="str">
        <f t="shared" si="2"/>
        <v>#VALUE!</v>
      </c>
      <c r="K11903" s="5" t="str">
        <f t="shared" si="3"/>
        <v>#VALUE!</v>
      </c>
      <c r="L11903" s="5" t="str">
        <f t="shared" si="4"/>
        <v>#VALUE!</v>
      </c>
      <c r="M11903" s="5" t="str">
        <f t="shared" si="5"/>
        <v>#VALUE!</v>
      </c>
      <c r="N11903" s="4" t="b">
        <v>0</v>
      </c>
      <c r="O11903" s="4" t="b">
        <v>1</v>
      </c>
      <c r="P11903" s="4" t="b">
        <v>0</v>
      </c>
      <c r="Q11903" s="4" t="b">
        <v>1</v>
      </c>
      <c r="R11903" s="4" t="s">
        <v>39</v>
      </c>
      <c r="S11903" s="4" t="s">
        <v>39</v>
      </c>
      <c r="T11903" s="4" t="s">
        <v>39</v>
      </c>
    </row>
    <row r="11904" ht="12.75" customHeight="1">
      <c r="A11904" s="8" t="str">
        <f t="shared" si="1"/>
        <v>United Kingdom1913</v>
      </c>
      <c r="B11904" s="4" t="s">
        <v>182</v>
      </c>
      <c r="C11904" s="4">
        <v>1913.0</v>
      </c>
      <c r="D11904" s="4">
        <v>3.84215998649597</v>
      </c>
      <c r="E11904" s="4" t="s">
        <v>39</v>
      </c>
      <c r="F11904" s="4" t="s">
        <v>39</v>
      </c>
      <c r="G11904" s="4" t="s">
        <v>39</v>
      </c>
      <c r="H11904" s="4">
        <v>8.41971015930176</v>
      </c>
      <c r="I11904" s="4">
        <v>8.16907024383545</v>
      </c>
      <c r="J11904" s="4" t="str">
        <f t="shared" si="2"/>
        <v>#VALUE!</v>
      </c>
      <c r="K11904" s="5" t="str">
        <f t="shared" si="3"/>
        <v>#VALUE!</v>
      </c>
      <c r="L11904" s="5" t="str">
        <f t="shared" si="4"/>
        <v>#VALUE!</v>
      </c>
      <c r="M11904" s="5" t="str">
        <f t="shared" si="5"/>
        <v>#VALUE!</v>
      </c>
      <c r="N11904" s="4" t="b">
        <v>0</v>
      </c>
      <c r="O11904" s="4" t="b">
        <v>1</v>
      </c>
      <c r="P11904" s="4" t="b">
        <v>0</v>
      </c>
      <c r="Q11904" s="4" t="b">
        <v>0</v>
      </c>
      <c r="R11904" s="4" t="s">
        <v>39</v>
      </c>
      <c r="S11904" s="4" t="s">
        <v>39</v>
      </c>
      <c r="T11904" s="4" t="s">
        <v>39</v>
      </c>
    </row>
    <row r="11905" ht="12.75" customHeight="1">
      <c r="A11905" s="8" t="str">
        <f t="shared" si="1"/>
        <v>United Kingdom1912</v>
      </c>
      <c r="B11905" s="4" t="s">
        <v>182</v>
      </c>
      <c r="C11905" s="4">
        <v>1912.0</v>
      </c>
      <c r="D11905" s="4">
        <v>1.47523999214172</v>
      </c>
      <c r="E11905" s="4" t="s">
        <v>39</v>
      </c>
      <c r="F11905" s="4" t="s">
        <v>39</v>
      </c>
      <c r="G11905" s="4" t="s">
        <v>39</v>
      </c>
      <c r="H11905" s="4">
        <v>8.55848026275635</v>
      </c>
      <c r="I11905" s="4">
        <v>8.3408899307251</v>
      </c>
      <c r="J11905" s="4" t="str">
        <f t="shared" si="2"/>
        <v>#VALUE!</v>
      </c>
      <c r="K11905" s="5" t="str">
        <f t="shared" si="3"/>
        <v>#VALUE!</v>
      </c>
      <c r="L11905" s="5" t="str">
        <f t="shared" si="4"/>
        <v>#VALUE!</v>
      </c>
      <c r="M11905" s="5" t="str">
        <f t="shared" si="5"/>
        <v>#VALUE!</v>
      </c>
      <c r="N11905" s="4" t="b">
        <v>0</v>
      </c>
      <c r="O11905" s="4" t="b">
        <v>1</v>
      </c>
      <c r="P11905" s="4" t="b">
        <v>0</v>
      </c>
      <c r="Q11905" s="4" t="b">
        <v>0</v>
      </c>
      <c r="R11905" s="4" t="s">
        <v>39</v>
      </c>
      <c r="S11905" s="4" t="s">
        <v>39</v>
      </c>
      <c r="T11905" s="4" t="s">
        <v>39</v>
      </c>
    </row>
    <row r="11906" ht="12.75" customHeight="1">
      <c r="A11906" s="8" t="str">
        <f t="shared" si="1"/>
        <v>United Kingdom1911</v>
      </c>
      <c r="B11906" s="4" t="s">
        <v>182</v>
      </c>
      <c r="C11906" s="4">
        <v>1911.0</v>
      </c>
      <c r="D11906" s="4">
        <v>2.9284200668335</v>
      </c>
      <c r="E11906" s="4" t="s">
        <v>39</v>
      </c>
      <c r="F11906" s="4" t="s">
        <v>39</v>
      </c>
      <c r="G11906" s="4" t="s">
        <v>39</v>
      </c>
      <c r="H11906" s="4">
        <v>8.55755996704102</v>
      </c>
      <c r="I11906" s="4">
        <v>8.04901027679443</v>
      </c>
      <c r="J11906" s="4" t="str">
        <f t="shared" si="2"/>
        <v>#VALUE!</v>
      </c>
      <c r="K11906" s="5" t="str">
        <f t="shared" si="3"/>
        <v>#VALUE!</v>
      </c>
      <c r="L11906" s="5" t="str">
        <f t="shared" si="4"/>
        <v>#VALUE!</v>
      </c>
      <c r="M11906" s="5" t="str">
        <f t="shared" si="5"/>
        <v>#VALUE!</v>
      </c>
      <c r="N11906" s="4" t="b">
        <v>0</v>
      </c>
      <c r="O11906" s="4" t="b">
        <v>1</v>
      </c>
      <c r="P11906" s="4" t="b">
        <v>1</v>
      </c>
      <c r="Q11906" s="4" t="b">
        <v>0</v>
      </c>
      <c r="R11906" s="4" t="s">
        <v>39</v>
      </c>
      <c r="S11906" s="4" t="s">
        <v>39</v>
      </c>
      <c r="T11906" s="4" t="s">
        <v>39</v>
      </c>
    </row>
    <row r="11907" ht="12.75" customHeight="1">
      <c r="A11907" s="8" t="str">
        <f t="shared" si="1"/>
        <v>United Kingdom1910</v>
      </c>
      <c r="B11907" s="4" t="s">
        <v>182</v>
      </c>
      <c r="C11907" s="4">
        <v>1910.0</v>
      </c>
      <c r="D11907" s="4">
        <v>3.1319899559021</v>
      </c>
      <c r="E11907" s="4" t="s">
        <v>39</v>
      </c>
      <c r="F11907" s="4" t="s">
        <v>39</v>
      </c>
      <c r="G11907" s="4" t="s">
        <v>39</v>
      </c>
      <c r="H11907" s="4">
        <v>9.93665027618408</v>
      </c>
      <c r="I11907" s="4">
        <v>8.18225955963135</v>
      </c>
      <c r="J11907" s="4" t="str">
        <f t="shared" si="2"/>
        <v>#VALUE!</v>
      </c>
      <c r="K11907" s="5" t="str">
        <f t="shared" si="3"/>
        <v>#VALUE!</v>
      </c>
      <c r="L11907" s="5" t="str">
        <f t="shared" si="4"/>
        <v>#VALUE!</v>
      </c>
      <c r="M11907" s="5" t="str">
        <f t="shared" si="5"/>
        <v>#VALUE!</v>
      </c>
      <c r="N11907" s="4" t="b">
        <v>0</v>
      </c>
      <c r="O11907" s="4" t="b">
        <v>0</v>
      </c>
      <c r="P11907" s="4" t="b">
        <v>1</v>
      </c>
      <c r="Q11907" s="4" t="b">
        <v>1</v>
      </c>
      <c r="R11907" s="4" t="s">
        <v>39</v>
      </c>
      <c r="S11907" s="4" t="s">
        <v>39</v>
      </c>
      <c r="T11907" s="4" t="s">
        <v>39</v>
      </c>
    </row>
    <row r="11908" ht="12.75" customHeight="1">
      <c r="A11908" s="8" t="str">
        <f t="shared" si="1"/>
        <v>United Kingdom1909</v>
      </c>
      <c r="B11908" s="4" t="s">
        <v>182</v>
      </c>
      <c r="C11908" s="4">
        <v>1909.0</v>
      </c>
      <c r="D11908" s="4">
        <v>2.288330078125</v>
      </c>
      <c r="E11908" s="4" t="s">
        <v>39</v>
      </c>
      <c r="F11908" s="4" t="s">
        <v>39</v>
      </c>
      <c r="G11908" s="4" t="s">
        <v>39</v>
      </c>
      <c r="H11908" s="4">
        <v>6.54898023605347</v>
      </c>
      <c r="I11908" s="4">
        <v>7.80209016799927</v>
      </c>
      <c r="J11908" s="4" t="str">
        <f t="shared" si="2"/>
        <v>#VALUE!</v>
      </c>
      <c r="K11908" s="5" t="str">
        <f t="shared" si="3"/>
        <v>#VALUE!</v>
      </c>
      <c r="L11908" s="5" t="str">
        <f t="shared" si="4"/>
        <v>#VALUE!</v>
      </c>
      <c r="M11908" s="5" t="str">
        <f t="shared" si="5"/>
        <v>#VALUE!</v>
      </c>
      <c r="N11908" s="4" t="b">
        <v>0</v>
      </c>
      <c r="O11908" s="4" t="b">
        <v>0</v>
      </c>
      <c r="P11908" s="4" t="b">
        <v>1</v>
      </c>
      <c r="Q11908" s="4" t="b">
        <v>1</v>
      </c>
      <c r="R11908" s="4" t="s">
        <v>39</v>
      </c>
      <c r="S11908" s="4" t="s">
        <v>39</v>
      </c>
      <c r="T11908" s="4" t="s">
        <v>39</v>
      </c>
    </row>
    <row r="11909" ht="12.75" customHeight="1">
      <c r="A11909" s="8" t="str">
        <f t="shared" si="1"/>
        <v>United Kingdom1908</v>
      </c>
      <c r="B11909" s="4" t="s">
        <v>182</v>
      </c>
      <c r="C11909" s="4">
        <v>1908.0</v>
      </c>
      <c r="D11909" s="4">
        <v>-4.06147003173828</v>
      </c>
      <c r="E11909" s="4" t="s">
        <v>39</v>
      </c>
      <c r="F11909" s="4" t="s">
        <v>39</v>
      </c>
      <c r="G11909" s="4" t="s">
        <v>39</v>
      </c>
      <c r="H11909" s="4">
        <v>7.66817998886108</v>
      </c>
      <c r="I11909" s="4">
        <v>7.3242301940918</v>
      </c>
      <c r="J11909" s="4" t="str">
        <f t="shared" si="2"/>
        <v>#VALUE!</v>
      </c>
      <c r="K11909" s="5" t="str">
        <f t="shared" si="3"/>
        <v>#VALUE!</v>
      </c>
      <c r="L11909" s="5" t="str">
        <f t="shared" si="4"/>
        <v>#VALUE!</v>
      </c>
      <c r="M11909" s="5" t="str">
        <f t="shared" si="5"/>
        <v>#VALUE!</v>
      </c>
      <c r="N11909" s="4" t="b">
        <v>1</v>
      </c>
      <c r="O11909" s="4" t="b">
        <v>1</v>
      </c>
      <c r="P11909" s="4" t="b">
        <v>0</v>
      </c>
      <c r="Q11909" s="4" t="b">
        <v>0</v>
      </c>
      <c r="R11909" s="4" t="s">
        <v>39</v>
      </c>
      <c r="S11909" s="4" t="s">
        <v>39</v>
      </c>
      <c r="T11909" s="4" t="s">
        <v>39</v>
      </c>
    </row>
    <row r="11910" ht="12.75" customHeight="1">
      <c r="A11910" s="8" t="str">
        <f t="shared" si="1"/>
        <v>United Kingdom1907</v>
      </c>
      <c r="B11910" s="4" t="s">
        <v>182</v>
      </c>
      <c r="C11910" s="4">
        <v>1907.0</v>
      </c>
      <c r="D11910" s="4">
        <v>1.90156996250153</v>
      </c>
      <c r="E11910" s="4" t="s">
        <v>39</v>
      </c>
      <c r="F11910" s="4" t="s">
        <v>39</v>
      </c>
      <c r="G11910" s="4" t="s">
        <v>39</v>
      </c>
      <c r="H11910" s="4">
        <v>7.83675003051758</v>
      </c>
      <c r="I11910" s="4">
        <v>7.18076992034912</v>
      </c>
      <c r="J11910" s="4" t="str">
        <f t="shared" si="2"/>
        <v>#VALUE!</v>
      </c>
      <c r="K11910" s="5" t="str">
        <f t="shared" si="3"/>
        <v>#VALUE!</v>
      </c>
      <c r="L11910" s="5" t="str">
        <f t="shared" si="4"/>
        <v>#VALUE!</v>
      </c>
      <c r="M11910" s="5" t="str">
        <f t="shared" si="5"/>
        <v>#VALUE!</v>
      </c>
      <c r="N11910" s="4" t="b">
        <v>1</v>
      </c>
      <c r="O11910" s="4" t="b">
        <v>1</v>
      </c>
      <c r="P11910" s="4" t="b">
        <v>0</v>
      </c>
      <c r="Q11910" s="4" t="b">
        <v>0</v>
      </c>
      <c r="R11910" s="4" t="s">
        <v>39</v>
      </c>
      <c r="S11910" s="4" t="s">
        <v>39</v>
      </c>
      <c r="T11910" s="4" t="s">
        <v>39</v>
      </c>
    </row>
    <row r="11911" ht="12.75" customHeight="1">
      <c r="A11911" s="8" t="str">
        <f t="shared" si="1"/>
        <v>United Kingdom1906</v>
      </c>
      <c r="B11911" s="4" t="s">
        <v>182</v>
      </c>
      <c r="C11911" s="4">
        <v>1906.0</v>
      </c>
      <c r="D11911" s="4">
        <v>3.35260009765625</v>
      </c>
      <c r="E11911" s="4" t="s">
        <v>39</v>
      </c>
      <c r="F11911" s="4" t="s">
        <v>39</v>
      </c>
      <c r="G11911" s="4" t="s">
        <v>39</v>
      </c>
      <c r="H11911" s="4">
        <v>7.92028999328613</v>
      </c>
      <c r="I11911" s="4">
        <v>7.34287023544312</v>
      </c>
      <c r="J11911" s="4" t="str">
        <f t="shared" si="2"/>
        <v>#VALUE!</v>
      </c>
      <c r="K11911" s="5" t="str">
        <f t="shared" si="3"/>
        <v>#VALUE!</v>
      </c>
      <c r="L11911" s="5" t="str">
        <f t="shared" si="4"/>
        <v>#VALUE!</v>
      </c>
      <c r="M11911" s="5" t="str">
        <f t="shared" si="5"/>
        <v>#VALUE!</v>
      </c>
      <c r="N11911" s="4" t="b">
        <v>0</v>
      </c>
      <c r="O11911" s="4" t="b">
        <v>0</v>
      </c>
      <c r="P11911" s="4" t="b">
        <v>1</v>
      </c>
      <c r="Q11911" s="4" t="b">
        <v>1</v>
      </c>
      <c r="R11911" s="4" t="s">
        <v>39</v>
      </c>
      <c r="S11911" s="4" t="s">
        <v>39</v>
      </c>
      <c r="T11911" s="4" t="s">
        <v>39</v>
      </c>
    </row>
    <row r="11912" ht="12.75" customHeight="1">
      <c r="A11912" s="8" t="str">
        <f t="shared" si="1"/>
        <v>United Kingdom1905</v>
      </c>
      <c r="B11912" s="4" t="s">
        <v>182</v>
      </c>
      <c r="C11912" s="4">
        <v>1905.0</v>
      </c>
      <c r="D11912" s="4">
        <v>2.97619009017944</v>
      </c>
      <c r="E11912" s="4" t="s">
        <v>39</v>
      </c>
      <c r="F11912" s="4" t="s">
        <v>39</v>
      </c>
      <c r="G11912" s="4" t="s">
        <v>39</v>
      </c>
      <c r="H11912" s="4">
        <v>7.94937992095947</v>
      </c>
      <c r="I11912" s="4">
        <v>7.5929799079895</v>
      </c>
      <c r="J11912" s="4" t="str">
        <f t="shared" si="2"/>
        <v>#VALUE!</v>
      </c>
      <c r="K11912" s="5" t="str">
        <f t="shared" si="3"/>
        <v>#VALUE!</v>
      </c>
      <c r="L11912" s="5" t="str">
        <f t="shared" si="4"/>
        <v>#VALUE!</v>
      </c>
      <c r="M11912" s="5" t="str">
        <f t="shared" si="5"/>
        <v>#VALUE!</v>
      </c>
      <c r="N11912" s="4" t="b">
        <v>0</v>
      </c>
      <c r="O11912" s="4" t="b">
        <v>0</v>
      </c>
      <c r="P11912" s="4" t="b">
        <v>1</v>
      </c>
      <c r="Q11912" s="4" t="b">
        <v>1</v>
      </c>
      <c r="R11912" s="4" t="s">
        <v>39</v>
      </c>
      <c r="S11912" s="4" t="s">
        <v>39</v>
      </c>
      <c r="T11912" s="4" t="s">
        <v>39</v>
      </c>
    </row>
    <row r="11913" ht="12.75" customHeight="1">
      <c r="A11913" s="8" t="str">
        <f t="shared" si="1"/>
        <v>United Kingdom1904</v>
      </c>
      <c r="B11913" s="4" t="s">
        <v>182</v>
      </c>
      <c r="C11913" s="4">
        <v>1904.0</v>
      </c>
      <c r="D11913" s="4">
        <v>0.598801970481873</v>
      </c>
      <c r="E11913" s="4" t="s">
        <v>39</v>
      </c>
      <c r="F11913" s="4" t="s">
        <v>39</v>
      </c>
      <c r="G11913" s="4" t="s">
        <v>39</v>
      </c>
      <c r="H11913" s="4">
        <v>8.16631031036377</v>
      </c>
      <c r="I11913" s="4">
        <v>7.96907997131348</v>
      </c>
      <c r="J11913" s="4" t="str">
        <f t="shared" si="2"/>
        <v>#VALUE!</v>
      </c>
      <c r="K11913" s="5" t="str">
        <f t="shared" si="3"/>
        <v>#VALUE!</v>
      </c>
      <c r="L11913" s="5" t="str">
        <f t="shared" si="4"/>
        <v>#VALUE!</v>
      </c>
      <c r="M11913" s="5" t="str">
        <f t="shared" si="5"/>
        <v>#VALUE!</v>
      </c>
      <c r="N11913" s="4" t="b">
        <v>0</v>
      </c>
      <c r="O11913" s="4" t="b">
        <v>1</v>
      </c>
      <c r="P11913" s="4" t="b">
        <v>0</v>
      </c>
      <c r="Q11913" s="4" t="b">
        <v>1</v>
      </c>
      <c r="R11913" s="4" t="s">
        <v>39</v>
      </c>
      <c r="S11913" s="4" t="s">
        <v>39</v>
      </c>
      <c r="T11913" s="4" t="s">
        <v>39</v>
      </c>
    </row>
    <row r="11914" ht="12.75" customHeight="1">
      <c r="A11914" s="8" t="str">
        <f t="shared" si="1"/>
        <v>United Kingdom1903</v>
      </c>
      <c r="B11914" s="4" t="s">
        <v>182</v>
      </c>
      <c r="C11914" s="4">
        <v>1903.0</v>
      </c>
      <c r="D11914" s="4">
        <v>-1.06634998321533</v>
      </c>
      <c r="E11914" s="4" t="s">
        <v>39</v>
      </c>
      <c r="F11914" s="4" t="s">
        <v>39</v>
      </c>
      <c r="G11914" s="4" t="s">
        <v>39</v>
      </c>
      <c r="H11914" s="4">
        <v>8.21389961242676</v>
      </c>
      <c r="I11914" s="4">
        <v>8.43105030059815</v>
      </c>
      <c r="J11914" s="4" t="str">
        <f t="shared" si="2"/>
        <v>#VALUE!</v>
      </c>
      <c r="K11914" s="5" t="str">
        <f t="shared" si="3"/>
        <v>#VALUE!</v>
      </c>
      <c r="L11914" s="5" t="str">
        <f t="shared" si="4"/>
        <v>#VALUE!</v>
      </c>
      <c r="M11914" s="5" t="str">
        <f t="shared" si="5"/>
        <v>#VALUE!</v>
      </c>
      <c r="N11914" s="4" t="b">
        <v>1</v>
      </c>
      <c r="O11914" s="4" t="b">
        <v>1</v>
      </c>
      <c r="P11914" s="4" t="b">
        <v>0</v>
      </c>
      <c r="Q11914" s="4" t="b">
        <v>0</v>
      </c>
      <c r="R11914" s="4" t="s">
        <v>39</v>
      </c>
      <c r="S11914" s="4" t="s">
        <v>39</v>
      </c>
      <c r="T11914" s="4" t="s">
        <v>39</v>
      </c>
    </row>
    <row r="11915" ht="12.75" customHeight="1">
      <c r="A11915" s="8" t="str">
        <f t="shared" si="1"/>
        <v>United Kingdom1902</v>
      </c>
      <c r="B11915" s="4" t="s">
        <v>182</v>
      </c>
      <c r="C11915" s="4">
        <v>1902.0</v>
      </c>
      <c r="D11915" s="4">
        <v>2.55164003372192</v>
      </c>
      <c r="E11915" s="4" t="s">
        <v>39</v>
      </c>
      <c r="F11915" s="4" t="s">
        <v>39</v>
      </c>
      <c r="G11915" s="4" t="s">
        <v>39</v>
      </c>
      <c r="H11915" s="4">
        <v>8.70011043548584</v>
      </c>
      <c r="I11915" s="4">
        <v>10.4746999740601</v>
      </c>
      <c r="J11915" s="4" t="str">
        <f t="shared" si="2"/>
        <v>#VALUE!</v>
      </c>
      <c r="K11915" s="5" t="str">
        <f t="shared" si="3"/>
        <v>#VALUE!</v>
      </c>
      <c r="L11915" s="5" t="str">
        <f t="shared" si="4"/>
        <v>#VALUE!</v>
      </c>
      <c r="M11915" s="5" t="str">
        <f t="shared" si="5"/>
        <v>#VALUE!</v>
      </c>
      <c r="N11915" s="4" t="b">
        <v>1</v>
      </c>
      <c r="O11915" s="4" t="b">
        <v>1</v>
      </c>
      <c r="P11915" s="4" t="s">
        <v>39</v>
      </c>
      <c r="Q11915" s="4" t="b">
        <v>0</v>
      </c>
      <c r="R11915" s="4" t="s">
        <v>39</v>
      </c>
      <c r="S11915" s="4" t="s">
        <v>39</v>
      </c>
      <c r="T11915" s="4" t="s">
        <v>39</v>
      </c>
    </row>
    <row r="11916" ht="12.75" customHeight="1">
      <c r="A11916" s="8" t="str">
        <f t="shared" si="1"/>
        <v>United Kingdom1901</v>
      </c>
      <c r="B11916" s="4" t="s">
        <v>182</v>
      </c>
      <c r="C11916" s="4">
        <v>1901.0</v>
      </c>
      <c r="D11916" s="4" t="s">
        <v>39</v>
      </c>
      <c r="E11916" s="4" t="s">
        <v>39</v>
      </c>
      <c r="F11916" s="4" t="s">
        <v>39</v>
      </c>
      <c r="G11916" s="4" t="s">
        <v>39</v>
      </c>
      <c r="H11916" s="4">
        <v>7.9822301864624</v>
      </c>
      <c r="I11916" s="4">
        <v>10.7265996932983</v>
      </c>
      <c r="J11916" s="4" t="str">
        <f t="shared" si="2"/>
        <v>#VALUE!</v>
      </c>
      <c r="K11916" s="5" t="str">
        <f t="shared" si="3"/>
        <v>#VALUE!</v>
      </c>
      <c r="L11916" s="5" t="str">
        <f t="shared" si="4"/>
        <v>#VALUE!</v>
      </c>
      <c r="M11916" s="5" t="str">
        <f t="shared" si="5"/>
        <v>#VALUE!</v>
      </c>
      <c r="N11916" s="4" t="s">
        <v>39</v>
      </c>
      <c r="O11916" s="4" t="s">
        <v>39</v>
      </c>
      <c r="P11916" s="4" t="s">
        <v>39</v>
      </c>
      <c r="Q11916" s="4" t="s">
        <v>39</v>
      </c>
      <c r="R11916" s="4" t="s">
        <v>39</v>
      </c>
      <c r="S11916" s="4" t="s">
        <v>39</v>
      </c>
      <c r="T11916" s="4" t="s">
        <v>39</v>
      </c>
    </row>
    <row r="11917" ht="12.75" customHeight="1">
      <c r="A11917" s="8" t="str">
        <f t="shared" si="1"/>
        <v>United Kingdom1900</v>
      </c>
      <c r="B11917" s="4" t="s">
        <v>182</v>
      </c>
      <c r="C11917" s="4">
        <v>1900.0</v>
      </c>
      <c r="D11917" s="4">
        <v>-0.723764002323151</v>
      </c>
      <c r="E11917" s="4" t="s">
        <v>39</v>
      </c>
      <c r="F11917" s="4" t="s">
        <v>39</v>
      </c>
      <c r="G11917" s="4" t="s">
        <v>39</v>
      </c>
      <c r="H11917" s="4">
        <v>7.81493997573853</v>
      </c>
      <c r="I11917" s="4">
        <v>10.7748003005981</v>
      </c>
      <c r="J11917" s="4" t="str">
        <f t="shared" si="2"/>
        <v>#VALUE!</v>
      </c>
      <c r="K11917" s="5" t="str">
        <f t="shared" si="3"/>
        <v>#VALUE!</v>
      </c>
      <c r="L11917" s="5" t="str">
        <f t="shared" si="4"/>
        <v>#VALUE!</v>
      </c>
      <c r="M11917" s="5" t="str">
        <f t="shared" si="5"/>
        <v>#VALUE!</v>
      </c>
      <c r="N11917" s="4" t="b">
        <v>1</v>
      </c>
      <c r="O11917" s="4" t="b">
        <v>1</v>
      </c>
      <c r="P11917" s="4" t="b">
        <v>0</v>
      </c>
      <c r="Q11917" s="4" t="s">
        <v>39</v>
      </c>
      <c r="R11917" s="4" t="s">
        <v>39</v>
      </c>
      <c r="S11917" s="4" t="s">
        <v>39</v>
      </c>
      <c r="T11917" s="4" t="s">
        <v>39</v>
      </c>
    </row>
    <row r="11918" ht="12.75" customHeight="1">
      <c r="A11918" s="8" t="str">
        <f t="shared" si="1"/>
        <v>United Kingdom1899</v>
      </c>
      <c r="B11918" s="4" t="s">
        <v>182</v>
      </c>
      <c r="C11918" s="4">
        <v>1899.0</v>
      </c>
      <c r="D11918" s="4">
        <v>4.14573001861572</v>
      </c>
      <c r="E11918" s="4" t="s">
        <v>39</v>
      </c>
      <c r="F11918" s="4" t="s">
        <v>39</v>
      </c>
      <c r="G11918" s="4" t="s">
        <v>39</v>
      </c>
      <c r="H11918" s="4">
        <v>7.42286014556885</v>
      </c>
      <c r="I11918" s="4">
        <v>8.21142959594727</v>
      </c>
      <c r="J11918" s="4" t="str">
        <f t="shared" si="2"/>
        <v>#VALUE!</v>
      </c>
      <c r="K11918" s="5" t="str">
        <f t="shared" si="3"/>
        <v>#VALUE!</v>
      </c>
      <c r="L11918" s="5" t="str">
        <f t="shared" si="4"/>
        <v>#VALUE!</v>
      </c>
      <c r="M11918" s="5" t="str">
        <f t="shared" si="5"/>
        <v>#VALUE!</v>
      </c>
      <c r="N11918" s="4" t="b">
        <v>1</v>
      </c>
      <c r="O11918" s="4" t="b">
        <v>1</v>
      </c>
      <c r="P11918" s="4" t="b">
        <v>1</v>
      </c>
      <c r="Q11918" s="4" t="b">
        <v>0</v>
      </c>
      <c r="R11918" s="4" t="s">
        <v>39</v>
      </c>
      <c r="S11918" s="4" t="s">
        <v>39</v>
      </c>
      <c r="T11918" s="4" t="s">
        <v>39</v>
      </c>
    </row>
    <row r="11919" ht="12.75" customHeight="1">
      <c r="A11919" s="8" t="str">
        <f t="shared" si="1"/>
        <v>United Kingdom1898</v>
      </c>
      <c r="B11919" s="4" t="s">
        <v>182</v>
      </c>
      <c r="C11919" s="4">
        <v>1898.0</v>
      </c>
      <c r="D11919" s="4">
        <v>4.87483978271484</v>
      </c>
      <c r="E11919" s="4" t="s">
        <v>39</v>
      </c>
      <c r="F11919" s="4" t="s">
        <v>39</v>
      </c>
      <c r="G11919" s="4" t="s">
        <v>39</v>
      </c>
      <c r="H11919" s="4">
        <v>7.29579019546509</v>
      </c>
      <c r="I11919" s="4">
        <v>7.28342008590698</v>
      </c>
      <c r="J11919" s="4" t="str">
        <f t="shared" si="2"/>
        <v>#VALUE!</v>
      </c>
      <c r="K11919" s="5" t="str">
        <f t="shared" si="3"/>
        <v>#VALUE!</v>
      </c>
      <c r="L11919" s="5" t="str">
        <f t="shared" si="4"/>
        <v>#VALUE!</v>
      </c>
      <c r="M11919" s="5" t="str">
        <f t="shared" si="5"/>
        <v>#VALUE!</v>
      </c>
      <c r="N11919" s="4" t="b">
        <v>0</v>
      </c>
      <c r="O11919" s="4" t="s">
        <v>39</v>
      </c>
      <c r="P11919" s="4" t="b">
        <v>1</v>
      </c>
      <c r="Q11919" s="4" t="s">
        <v>39</v>
      </c>
      <c r="R11919" s="4" t="s">
        <v>39</v>
      </c>
      <c r="S11919" s="4" t="s">
        <v>39</v>
      </c>
      <c r="T11919" s="4" t="s">
        <v>39</v>
      </c>
    </row>
    <row r="11920" ht="12.75" customHeight="1">
      <c r="A11920" s="8" t="str">
        <f t="shared" si="1"/>
        <v>United Kingdom1897</v>
      </c>
      <c r="B11920" s="4" t="s">
        <v>182</v>
      </c>
      <c r="C11920" s="4">
        <v>1897.0</v>
      </c>
      <c r="D11920" s="4">
        <v>1.33510994911194</v>
      </c>
      <c r="E11920" s="4" t="s">
        <v>39</v>
      </c>
      <c r="F11920" s="4" t="s">
        <v>39</v>
      </c>
      <c r="G11920" s="4" t="s">
        <v>39</v>
      </c>
      <c r="H11920" s="4">
        <v>7.70915985107422</v>
      </c>
      <c r="I11920" s="4">
        <v>7.45684003829956</v>
      </c>
      <c r="J11920" s="4" t="str">
        <f t="shared" si="2"/>
        <v>#VALUE!</v>
      </c>
      <c r="K11920" s="5" t="str">
        <f t="shared" si="3"/>
        <v>#VALUE!</v>
      </c>
      <c r="L11920" s="5" t="str">
        <f t="shared" si="4"/>
        <v>#VALUE!</v>
      </c>
      <c r="M11920" s="5" t="str">
        <f t="shared" si="5"/>
        <v>#VALUE!</v>
      </c>
      <c r="N11920" s="4" t="b">
        <v>0</v>
      </c>
      <c r="O11920" s="4" t="b">
        <v>1</v>
      </c>
      <c r="P11920" s="4" t="b">
        <v>0</v>
      </c>
      <c r="Q11920" s="4" t="s">
        <v>39</v>
      </c>
      <c r="R11920" s="4" t="s">
        <v>39</v>
      </c>
      <c r="S11920" s="4" t="s">
        <v>39</v>
      </c>
      <c r="T11920" s="4" t="s">
        <v>39</v>
      </c>
    </row>
    <row r="11921" ht="12.75" customHeight="1">
      <c r="A11921" s="8" t="str">
        <f t="shared" si="1"/>
        <v>United Kingdom1896</v>
      </c>
      <c r="B11921" s="4" t="s">
        <v>182</v>
      </c>
      <c r="C11921" s="4">
        <v>1896.0</v>
      </c>
      <c r="D11921" s="4">
        <v>4.17246007919312</v>
      </c>
      <c r="E11921" s="4" t="s">
        <v>39</v>
      </c>
      <c r="F11921" s="4" t="s">
        <v>39</v>
      </c>
      <c r="G11921" s="4" t="s">
        <v>39</v>
      </c>
      <c r="H11921" s="4">
        <v>7.38816022872925</v>
      </c>
      <c r="I11921" s="4">
        <v>7.21710014343262</v>
      </c>
      <c r="J11921" s="4" t="str">
        <f t="shared" si="2"/>
        <v>#VALUE!</v>
      </c>
      <c r="K11921" s="5" t="str">
        <f t="shared" si="3"/>
        <v>#VALUE!</v>
      </c>
      <c r="L11921" s="5" t="str">
        <f t="shared" si="4"/>
        <v>#VALUE!</v>
      </c>
      <c r="M11921" s="5" t="str">
        <f t="shared" si="5"/>
        <v>#VALUE!</v>
      </c>
      <c r="N11921" s="4" t="b">
        <v>0</v>
      </c>
      <c r="O11921" s="4" t="b">
        <v>1</v>
      </c>
      <c r="P11921" s="4" t="b">
        <v>1</v>
      </c>
      <c r="Q11921" s="4" t="b">
        <v>0</v>
      </c>
      <c r="R11921" s="4" t="s">
        <v>39</v>
      </c>
      <c r="S11921" s="4" t="s">
        <v>39</v>
      </c>
      <c r="T11921" s="4" t="s">
        <v>39</v>
      </c>
    </row>
    <row r="11922" ht="12.75" customHeight="1">
      <c r="A11922" s="8" t="str">
        <f t="shared" si="1"/>
        <v>United Kingdom1895</v>
      </c>
      <c r="B11922" s="4" t="s">
        <v>182</v>
      </c>
      <c r="C11922" s="4">
        <v>1895.0</v>
      </c>
      <c r="D11922" s="4">
        <v>3.15637993812561</v>
      </c>
      <c r="E11922" s="4" t="s">
        <v>39</v>
      </c>
      <c r="F11922" s="4" t="s">
        <v>39</v>
      </c>
      <c r="G11922" s="4" t="s">
        <v>39</v>
      </c>
      <c r="H11922" s="4">
        <v>7.60249996185303</v>
      </c>
      <c r="I11922" s="4">
        <v>7.30367994308472</v>
      </c>
      <c r="J11922" s="4" t="str">
        <f t="shared" si="2"/>
        <v>#VALUE!</v>
      </c>
      <c r="K11922" s="5" t="str">
        <f t="shared" si="3"/>
        <v>#VALUE!</v>
      </c>
      <c r="L11922" s="5" t="str">
        <f t="shared" si="4"/>
        <v>#VALUE!</v>
      </c>
      <c r="M11922" s="5" t="str">
        <f t="shared" si="5"/>
        <v>#VALUE!</v>
      </c>
      <c r="N11922" s="4" t="b">
        <v>0</v>
      </c>
      <c r="O11922" s="4" t="b">
        <v>0</v>
      </c>
      <c r="P11922" s="4" t="b">
        <v>1</v>
      </c>
      <c r="Q11922" s="4" t="b">
        <v>1</v>
      </c>
      <c r="R11922" s="4" t="s">
        <v>39</v>
      </c>
      <c r="S11922" s="4" t="s">
        <v>39</v>
      </c>
      <c r="T11922" s="4" t="s">
        <v>39</v>
      </c>
    </row>
    <row r="11923" ht="12.75" customHeight="1">
      <c r="A11923" s="8" t="str">
        <f t="shared" si="1"/>
        <v>United Kingdom1894</v>
      </c>
      <c r="B11923" s="4" t="s">
        <v>182</v>
      </c>
      <c r="C11923" s="4">
        <v>1894.0</v>
      </c>
      <c r="D11923" s="4">
        <v>6.73813009262085</v>
      </c>
      <c r="E11923" s="4" t="s">
        <v>39</v>
      </c>
      <c r="F11923" s="4" t="s">
        <v>39</v>
      </c>
      <c r="G11923" s="4" t="s">
        <v>39</v>
      </c>
      <c r="H11923" s="4">
        <v>7.09902000427246</v>
      </c>
      <c r="I11923" s="4">
        <v>7.03626012802124</v>
      </c>
      <c r="J11923" s="4" t="str">
        <f t="shared" si="2"/>
        <v>#VALUE!</v>
      </c>
      <c r="K11923" s="5" t="str">
        <f t="shared" si="3"/>
        <v>#VALUE!</v>
      </c>
      <c r="L11923" s="5" t="str">
        <f t="shared" si="4"/>
        <v>#VALUE!</v>
      </c>
      <c r="M11923" s="5" t="str">
        <f t="shared" si="5"/>
        <v>#VALUE!</v>
      </c>
      <c r="N11923" s="4" t="b">
        <v>0</v>
      </c>
      <c r="O11923" s="4" t="b">
        <v>0</v>
      </c>
      <c r="P11923" s="4" t="b">
        <v>1</v>
      </c>
      <c r="Q11923" s="4" t="b">
        <v>1</v>
      </c>
      <c r="R11923" s="4" t="s">
        <v>39</v>
      </c>
      <c r="S11923" s="4" t="s">
        <v>39</v>
      </c>
      <c r="T11923" s="4" t="s">
        <v>39</v>
      </c>
    </row>
    <row r="11924" ht="12.75" customHeight="1">
      <c r="A11924" s="8" t="str">
        <f t="shared" si="1"/>
        <v>United Kingdom1893</v>
      </c>
      <c r="B11924" s="4" t="s">
        <v>182</v>
      </c>
      <c r="C11924" s="4">
        <v>1893.0</v>
      </c>
      <c r="D11924" s="4" t="s">
        <v>39</v>
      </c>
      <c r="E11924" s="4" t="s">
        <v>39</v>
      </c>
      <c r="F11924" s="4" t="s">
        <v>39</v>
      </c>
      <c r="G11924" s="4" t="s">
        <v>39</v>
      </c>
      <c r="H11924" s="4">
        <v>7.25128984451294</v>
      </c>
      <c r="I11924" s="4">
        <v>7.25865983963013</v>
      </c>
      <c r="J11924" s="4" t="str">
        <f t="shared" si="2"/>
        <v>#VALUE!</v>
      </c>
      <c r="K11924" s="5" t="str">
        <f t="shared" si="3"/>
        <v>#VALUE!</v>
      </c>
      <c r="L11924" s="5" t="str">
        <f t="shared" si="4"/>
        <v>#VALUE!</v>
      </c>
      <c r="M11924" s="5" t="str">
        <f t="shared" si="5"/>
        <v>#VALUE!</v>
      </c>
      <c r="N11924" s="4" t="s">
        <v>39</v>
      </c>
      <c r="O11924" s="4" t="s">
        <v>39</v>
      </c>
      <c r="P11924" s="4" t="s">
        <v>39</v>
      </c>
      <c r="Q11924" s="4" t="b">
        <v>1</v>
      </c>
      <c r="R11924" s="4" t="s">
        <v>39</v>
      </c>
      <c r="S11924" s="4" t="s">
        <v>39</v>
      </c>
      <c r="T11924" s="4" t="s">
        <v>39</v>
      </c>
    </row>
    <row r="11925" ht="12.75" customHeight="1">
      <c r="A11925" s="8" t="str">
        <f t="shared" si="1"/>
        <v>United Kingdom1892</v>
      </c>
      <c r="B11925" s="4" t="s">
        <v>182</v>
      </c>
      <c r="C11925" s="4">
        <v>1892.0</v>
      </c>
      <c r="D11925" s="4">
        <v>-2.39162993431091</v>
      </c>
      <c r="E11925" s="4" t="s">
        <v>39</v>
      </c>
      <c r="F11925" s="4" t="s">
        <v>39</v>
      </c>
      <c r="G11925" s="4" t="s">
        <v>39</v>
      </c>
      <c r="H11925" s="4">
        <v>7.01868009567261</v>
      </c>
      <c r="I11925" s="4">
        <v>6.88218021392822</v>
      </c>
      <c r="J11925" s="4" t="str">
        <f t="shared" si="2"/>
        <v>#VALUE!</v>
      </c>
      <c r="K11925" s="5" t="str">
        <f t="shared" si="3"/>
        <v>#VALUE!</v>
      </c>
      <c r="L11925" s="5" t="str">
        <f t="shared" si="4"/>
        <v>#VALUE!</v>
      </c>
      <c r="M11925" s="5" t="str">
        <f t="shared" si="5"/>
        <v>#VALUE!</v>
      </c>
      <c r="N11925" s="4" t="b">
        <v>1</v>
      </c>
      <c r="O11925" s="4" t="b">
        <v>1</v>
      </c>
      <c r="P11925" s="4" t="b">
        <v>0</v>
      </c>
      <c r="Q11925" s="4" t="s">
        <v>39</v>
      </c>
      <c r="R11925" s="4" t="s">
        <v>39</v>
      </c>
      <c r="S11925" s="4" t="s">
        <v>39</v>
      </c>
      <c r="T11925" s="4" t="s">
        <v>39</v>
      </c>
    </row>
    <row r="11926" ht="12.75" customHeight="1">
      <c r="A11926" s="8" t="str">
        <f t="shared" si="1"/>
        <v>United Kingdom1891</v>
      </c>
      <c r="B11926" s="4" t="s">
        <v>182</v>
      </c>
      <c r="C11926" s="4">
        <v>1891.0</v>
      </c>
      <c r="D11926" s="4" t="s">
        <v>39</v>
      </c>
      <c r="E11926" s="4" t="s">
        <v>39</v>
      </c>
      <c r="F11926" s="4" t="s">
        <v>39</v>
      </c>
      <c r="G11926" s="4" t="s">
        <v>39</v>
      </c>
      <c r="H11926" s="4">
        <v>7.04789018630981</v>
      </c>
      <c r="I11926" s="4">
        <v>6.8620400428772</v>
      </c>
      <c r="J11926" s="4" t="str">
        <f t="shared" si="2"/>
        <v>#VALUE!</v>
      </c>
      <c r="K11926" s="5" t="str">
        <f t="shared" si="3"/>
        <v>#VALUE!</v>
      </c>
      <c r="L11926" s="5" t="str">
        <f t="shared" si="4"/>
        <v>#VALUE!</v>
      </c>
      <c r="M11926" s="5" t="str">
        <f t="shared" si="5"/>
        <v>#VALUE!</v>
      </c>
      <c r="N11926" s="4" t="b">
        <v>1</v>
      </c>
      <c r="O11926" s="4" t="b">
        <v>1</v>
      </c>
      <c r="P11926" s="4" t="b">
        <v>0</v>
      </c>
      <c r="Q11926" s="4" t="b">
        <v>0</v>
      </c>
      <c r="R11926" s="4" t="s">
        <v>39</v>
      </c>
      <c r="S11926" s="4" t="s">
        <v>39</v>
      </c>
      <c r="T11926" s="4" t="s">
        <v>39</v>
      </c>
    </row>
    <row r="11927" ht="12.75" customHeight="1">
      <c r="A11927" s="8" t="str">
        <f t="shared" si="1"/>
        <v>United Kingdom1890</v>
      </c>
      <c r="B11927" s="4" t="s">
        <v>182</v>
      </c>
      <c r="C11927" s="4">
        <v>1890.0</v>
      </c>
      <c r="D11927" s="4">
        <v>0.450450986623764</v>
      </c>
      <c r="E11927" s="4" t="s">
        <v>39</v>
      </c>
      <c r="F11927" s="4" t="s">
        <v>39</v>
      </c>
      <c r="G11927" s="4" t="s">
        <v>39</v>
      </c>
      <c r="H11927" s="4">
        <v>7.02840995788574</v>
      </c>
      <c r="I11927" s="4">
        <v>6.80261993408203</v>
      </c>
      <c r="J11927" s="4" t="str">
        <f t="shared" si="2"/>
        <v>#VALUE!</v>
      </c>
      <c r="K11927" s="5" t="str">
        <f t="shared" si="3"/>
        <v>#VALUE!</v>
      </c>
      <c r="L11927" s="5" t="str">
        <f t="shared" si="4"/>
        <v>#VALUE!</v>
      </c>
      <c r="M11927" s="5" t="str">
        <f t="shared" si="5"/>
        <v>#VALUE!</v>
      </c>
      <c r="N11927" s="4" t="s">
        <v>39</v>
      </c>
      <c r="O11927" s="4" t="s">
        <v>39</v>
      </c>
      <c r="P11927" s="4" t="b">
        <v>0</v>
      </c>
      <c r="Q11927" s="4" t="s">
        <v>39</v>
      </c>
      <c r="R11927" s="4" t="s">
        <v>39</v>
      </c>
      <c r="S11927" s="4" t="s">
        <v>39</v>
      </c>
      <c r="T11927" s="4" t="s">
        <v>39</v>
      </c>
    </row>
    <row r="11928" ht="12.75" customHeight="1">
      <c r="A11928" s="8" t="str">
        <f t="shared" si="1"/>
        <v>United Kingdom1889</v>
      </c>
      <c r="B11928" s="4" t="s">
        <v>182</v>
      </c>
      <c r="C11928" s="4">
        <v>1889.0</v>
      </c>
      <c r="D11928" s="4">
        <v>5.37974977493286</v>
      </c>
      <c r="E11928" s="4" t="s">
        <v>39</v>
      </c>
      <c r="F11928" s="4" t="s">
        <v>39</v>
      </c>
      <c r="G11928" s="4" t="s">
        <v>39</v>
      </c>
      <c r="H11928" s="4">
        <v>7.11278009414673</v>
      </c>
      <c r="I11928" s="4">
        <v>6.81202983856201</v>
      </c>
      <c r="J11928" s="4" t="str">
        <f t="shared" si="2"/>
        <v>#VALUE!</v>
      </c>
      <c r="K11928" s="5" t="str">
        <f t="shared" si="3"/>
        <v>#VALUE!</v>
      </c>
      <c r="L11928" s="5" t="str">
        <f t="shared" si="4"/>
        <v>#VALUE!</v>
      </c>
      <c r="M11928" s="5" t="str">
        <f t="shared" si="5"/>
        <v>#VALUE!</v>
      </c>
      <c r="N11928" s="4" t="b">
        <v>0</v>
      </c>
      <c r="O11928" s="4" t="s">
        <v>39</v>
      </c>
      <c r="P11928" s="4" t="b">
        <v>1</v>
      </c>
      <c r="Q11928" s="4" t="s">
        <v>39</v>
      </c>
      <c r="R11928" s="4" t="s">
        <v>39</v>
      </c>
      <c r="S11928" s="4" t="s">
        <v>39</v>
      </c>
      <c r="T11928" s="4" t="s">
        <v>39</v>
      </c>
    </row>
    <row r="11929" ht="12.75" customHeight="1">
      <c r="A11929" s="8" t="str">
        <f t="shared" si="1"/>
        <v>United Kingdom1888</v>
      </c>
      <c r="B11929" s="4" t="s">
        <v>182</v>
      </c>
      <c r="C11929" s="4">
        <v>1888.0</v>
      </c>
      <c r="D11929" s="4">
        <v>4.46281003952026</v>
      </c>
      <c r="E11929" s="4" t="s">
        <v>39</v>
      </c>
      <c r="F11929" s="4" t="s">
        <v>39</v>
      </c>
      <c r="G11929" s="4" t="s">
        <v>39</v>
      </c>
      <c r="H11929" s="4">
        <v>7.06760978698731</v>
      </c>
      <c r="I11929" s="4">
        <v>6.8003101348877</v>
      </c>
      <c r="J11929" s="4" t="str">
        <f t="shared" si="2"/>
        <v>#VALUE!</v>
      </c>
      <c r="K11929" s="5" t="str">
        <f t="shared" si="3"/>
        <v>#VALUE!</v>
      </c>
      <c r="L11929" s="5" t="str">
        <f t="shared" si="4"/>
        <v>#VALUE!</v>
      </c>
      <c r="M11929" s="5" t="str">
        <f t="shared" si="5"/>
        <v>#VALUE!</v>
      </c>
      <c r="N11929" s="4" t="b">
        <v>0</v>
      </c>
      <c r="O11929" s="4" t="s">
        <v>39</v>
      </c>
      <c r="P11929" s="4" t="b">
        <v>1</v>
      </c>
      <c r="Q11929" s="4" t="s">
        <v>39</v>
      </c>
      <c r="R11929" s="4" t="s">
        <v>39</v>
      </c>
      <c r="S11929" s="4" t="s">
        <v>39</v>
      </c>
      <c r="T11929" s="4" t="s">
        <v>39</v>
      </c>
    </row>
    <row r="11930" ht="12.75" customHeight="1">
      <c r="A11930" s="8" t="str">
        <f t="shared" si="1"/>
        <v>United Kingdom1887</v>
      </c>
      <c r="B11930" s="4" t="s">
        <v>182</v>
      </c>
      <c r="C11930" s="4">
        <v>1887.0</v>
      </c>
      <c r="D11930" s="4">
        <v>3.95188999176025</v>
      </c>
      <c r="E11930" s="4" t="s">
        <v>39</v>
      </c>
      <c r="F11930" s="4" t="s">
        <v>39</v>
      </c>
      <c r="G11930" s="4" t="s">
        <v>39</v>
      </c>
      <c r="H11930" s="4">
        <v>7.11569023132324</v>
      </c>
      <c r="I11930" s="4">
        <v>6.87004995346069</v>
      </c>
      <c r="J11930" s="4" t="str">
        <f t="shared" si="2"/>
        <v>#VALUE!</v>
      </c>
      <c r="K11930" s="5" t="str">
        <f t="shared" si="3"/>
        <v>#VALUE!</v>
      </c>
      <c r="L11930" s="5" t="str">
        <f t="shared" si="4"/>
        <v>#VALUE!</v>
      </c>
      <c r="M11930" s="5" t="str">
        <f t="shared" si="5"/>
        <v>#VALUE!</v>
      </c>
      <c r="N11930" s="4" t="b">
        <v>0</v>
      </c>
      <c r="O11930" s="4" t="b">
        <v>0</v>
      </c>
      <c r="P11930" s="4" t="b">
        <v>1</v>
      </c>
      <c r="Q11930" s="4" t="s">
        <v>39</v>
      </c>
      <c r="R11930" s="4" t="s">
        <v>39</v>
      </c>
      <c r="S11930" s="4" t="s">
        <v>39</v>
      </c>
      <c r="T11930" s="4" t="s">
        <v>39</v>
      </c>
    </row>
    <row r="11931" ht="12.75" customHeight="1">
      <c r="A11931" s="8" t="str">
        <f t="shared" si="1"/>
        <v>United Kingdom1886</v>
      </c>
      <c r="B11931" s="4" t="s">
        <v>182</v>
      </c>
      <c r="C11931" s="4">
        <v>1886.0</v>
      </c>
      <c r="D11931" s="4">
        <v>1.57068002223969</v>
      </c>
      <c r="E11931" s="4" t="s">
        <v>39</v>
      </c>
      <c r="F11931" s="4" t="s">
        <v>39</v>
      </c>
      <c r="G11931" s="4" t="s">
        <v>39</v>
      </c>
      <c r="H11931" s="4">
        <v>7.39413976669312</v>
      </c>
      <c r="I11931" s="4">
        <v>7.32898998260498</v>
      </c>
      <c r="J11931" s="4" t="str">
        <f t="shared" si="2"/>
        <v>#VALUE!</v>
      </c>
      <c r="K11931" s="5" t="str">
        <f t="shared" si="3"/>
        <v>#VALUE!</v>
      </c>
      <c r="L11931" s="5" t="str">
        <f t="shared" si="4"/>
        <v>#VALUE!</v>
      </c>
      <c r="M11931" s="5" t="str">
        <f t="shared" si="5"/>
        <v>#VALUE!</v>
      </c>
      <c r="N11931" s="4" t="b">
        <v>0</v>
      </c>
      <c r="O11931" s="4" t="b">
        <v>1</v>
      </c>
      <c r="P11931" s="4" t="b">
        <v>0</v>
      </c>
      <c r="Q11931" s="4" t="b">
        <v>0</v>
      </c>
      <c r="R11931" s="4" t="s">
        <v>39</v>
      </c>
      <c r="S11931" s="4" t="s">
        <v>39</v>
      </c>
      <c r="T11931" s="4" t="s">
        <v>39</v>
      </c>
    </row>
    <row r="11932" ht="12.75" customHeight="1">
      <c r="A11932" s="8" t="str">
        <f t="shared" si="1"/>
        <v>United Kingdom1885</v>
      </c>
      <c r="B11932" s="4" t="s">
        <v>182</v>
      </c>
      <c r="C11932" s="4">
        <v>1885.0</v>
      </c>
      <c r="D11932" s="4">
        <v>-0.520833015441895</v>
      </c>
      <c r="E11932" s="4" t="s">
        <v>39</v>
      </c>
      <c r="F11932" s="4" t="s">
        <v>39</v>
      </c>
      <c r="G11932" s="4" t="s">
        <v>39</v>
      </c>
      <c r="H11932" s="4">
        <v>7.29642009735107</v>
      </c>
      <c r="I11932" s="4">
        <v>7.50814008712769</v>
      </c>
      <c r="J11932" s="4" t="str">
        <f t="shared" si="2"/>
        <v>#VALUE!</v>
      </c>
      <c r="K11932" s="5" t="str">
        <f t="shared" si="3"/>
        <v>#VALUE!</v>
      </c>
      <c r="L11932" s="5" t="str">
        <f t="shared" si="4"/>
        <v>#VALUE!</v>
      </c>
      <c r="M11932" s="5" t="str">
        <f t="shared" si="5"/>
        <v>#VALUE!</v>
      </c>
      <c r="N11932" s="4" t="b">
        <v>1</v>
      </c>
      <c r="O11932" s="4" t="b">
        <v>1</v>
      </c>
      <c r="P11932" s="4" t="b">
        <v>0</v>
      </c>
      <c r="Q11932" s="4" t="b">
        <v>0</v>
      </c>
      <c r="R11932" s="4" t="s">
        <v>39</v>
      </c>
      <c r="S11932" s="4" t="s">
        <v>39</v>
      </c>
      <c r="T11932" s="4" t="s">
        <v>39</v>
      </c>
    </row>
    <row r="11933" ht="12.75" customHeight="1">
      <c r="A11933" s="8" t="str">
        <f t="shared" si="1"/>
        <v>United Kingdom1884</v>
      </c>
      <c r="B11933" s="4" t="s">
        <v>182</v>
      </c>
      <c r="C11933" s="4">
        <v>1884.0</v>
      </c>
      <c r="D11933" s="4">
        <v>0.17391300201416</v>
      </c>
      <c r="E11933" s="4" t="s">
        <v>39</v>
      </c>
      <c r="F11933" s="4" t="s">
        <v>39</v>
      </c>
      <c r="G11933" s="4" t="s">
        <v>39</v>
      </c>
      <c r="H11933" s="4">
        <v>6.83760976791382</v>
      </c>
      <c r="I11933" s="4">
        <v>6.87646007537842</v>
      </c>
      <c r="J11933" s="4" t="str">
        <f t="shared" si="2"/>
        <v>#VALUE!</v>
      </c>
      <c r="K11933" s="5" t="str">
        <f t="shared" si="3"/>
        <v>#VALUE!</v>
      </c>
      <c r="L11933" s="5" t="str">
        <f t="shared" si="4"/>
        <v>#VALUE!</v>
      </c>
      <c r="M11933" s="5" t="str">
        <f t="shared" si="5"/>
        <v>#VALUE!</v>
      </c>
      <c r="N11933" s="4" t="b">
        <v>1</v>
      </c>
      <c r="O11933" s="4" t="b">
        <v>1</v>
      </c>
      <c r="P11933" s="4" t="b">
        <v>0</v>
      </c>
      <c r="Q11933" s="4" t="b">
        <v>0</v>
      </c>
      <c r="R11933" s="4" t="s">
        <v>39</v>
      </c>
      <c r="S11933" s="4" t="s">
        <v>39</v>
      </c>
      <c r="T11933" s="4" t="s">
        <v>39</v>
      </c>
    </row>
    <row r="11934" ht="12.75" customHeight="1">
      <c r="A11934" s="8" t="str">
        <f t="shared" si="1"/>
        <v>United Kingdom1883</v>
      </c>
      <c r="B11934" s="4" t="s">
        <v>182</v>
      </c>
      <c r="C11934" s="4">
        <v>1883.0</v>
      </c>
      <c r="D11934" s="4">
        <v>0.700524985790253</v>
      </c>
      <c r="E11934" s="4" t="s">
        <v>39</v>
      </c>
      <c r="F11934" s="4" t="s">
        <v>39</v>
      </c>
      <c r="G11934" s="4" t="s">
        <v>39</v>
      </c>
      <c r="H11934" s="4">
        <v>6.55513000488281</v>
      </c>
      <c r="I11934" s="4">
        <v>6.49429988861084</v>
      </c>
      <c r="J11934" s="4" t="str">
        <f t="shared" si="2"/>
        <v>#VALUE!</v>
      </c>
      <c r="K11934" s="5" t="str">
        <f t="shared" si="3"/>
        <v>#VALUE!</v>
      </c>
      <c r="L11934" s="5" t="str">
        <f t="shared" si="4"/>
        <v>#VALUE!</v>
      </c>
      <c r="M11934" s="5" t="str">
        <f t="shared" si="5"/>
        <v>#VALUE!</v>
      </c>
      <c r="N11934" s="4" t="b">
        <v>0</v>
      </c>
      <c r="O11934" s="4" t="b">
        <v>1</v>
      </c>
      <c r="P11934" s="4" t="b">
        <v>0</v>
      </c>
      <c r="Q11934" s="4" t="b">
        <v>0</v>
      </c>
      <c r="R11934" s="4" t="s">
        <v>39</v>
      </c>
      <c r="S11934" s="4" t="s">
        <v>39</v>
      </c>
      <c r="T11934" s="4" t="s">
        <v>39</v>
      </c>
    </row>
    <row r="11935" ht="12.75" customHeight="1">
      <c r="A11935" s="8" t="str">
        <f t="shared" si="1"/>
        <v>United Kingdom1882</v>
      </c>
      <c r="B11935" s="4" t="s">
        <v>182</v>
      </c>
      <c r="C11935" s="4">
        <v>1882.0</v>
      </c>
      <c r="D11935" s="4">
        <v>2.88287997245789</v>
      </c>
      <c r="E11935" s="4" t="s">
        <v>39</v>
      </c>
      <c r="F11935" s="4" t="s">
        <v>39</v>
      </c>
      <c r="G11935" s="4" t="s">
        <v>39</v>
      </c>
      <c r="H11935" s="4">
        <v>7.02572011947632</v>
      </c>
      <c r="I11935" s="4">
        <v>7.00160980224609</v>
      </c>
      <c r="J11935" s="4" t="str">
        <f t="shared" si="2"/>
        <v>#VALUE!</v>
      </c>
      <c r="K11935" s="5" t="str">
        <f t="shared" si="3"/>
        <v>#VALUE!</v>
      </c>
      <c r="L11935" s="5" t="str">
        <f t="shared" si="4"/>
        <v>#VALUE!</v>
      </c>
      <c r="M11935" s="5" t="str">
        <f t="shared" si="5"/>
        <v>#VALUE!</v>
      </c>
      <c r="N11935" s="4" t="b">
        <v>0</v>
      </c>
      <c r="O11935" s="4" t="b">
        <v>0</v>
      </c>
      <c r="P11935" s="4" t="b">
        <v>1</v>
      </c>
      <c r="Q11935" s="4" t="b">
        <v>1</v>
      </c>
      <c r="R11935" s="4" t="s">
        <v>39</v>
      </c>
      <c r="S11935" s="4" t="s">
        <v>39</v>
      </c>
      <c r="T11935" s="4" t="s">
        <v>39</v>
      </c>
    </row>
    <row r="11936" ht="12.75" customHeight="1">
      <c r="A11936" s="8" t="str">
        <f t="shared" si="1"/>
        <v>United Kingdom1881</v>
      </c>
      <c r="B11936" s="4" t="s">
        <v>182</v>
      </c>
      <c r="C11936" s="4">
        <v>1881.0</v>
      </c>
      <c r="D11936" s="4">
        <v>3.54478001594543</v>
      </c>
      <c r="E11936" s="4" t="s">
        <v>39</v>
      </c>
      <c r="F11936" s="4" t="s">
        <v>39</v>
      </c>
      <c r="G11936" s="4" t="s">
        <v>39</v>
      </c>
      <c r="H11936" s="4">
        <v>6.8739800453186</v>
      </c>
      <c r="I11936" s="4">
        <v>6.81668996810913</v>
      </c>
      <c r="J11936" s="4" t="str">
        <f t="shared" si="2"/>
        <v>#VALUE!</v>
      </c>
      <c r="K11936" s="5" t="str">
        <f t="shared" si="3"/>
        <v>#VALUE!</v>
      </c>
      <c r="L11936" s="5" t="str">
        <f t="shared" si="4"/>
        <v>#VALUE!</v>
      </c>
      <c r="M11936" s="5" t="str">
        <f t="shared" si="5"/>
        <v>#VALUE!</v>
      </c>
      <c r="N11936" s="4" t="b">
        <v>0</v>
      </c>
      <c r="O11936" s="4" t="b">
        <v>0</v>
      </c>
      <c r="P11936" s="4" t="b">
        <v>1</v>
      </c>
      <c r="Q11936" s="4" t="b">
        <v>1</v>
      </c>
      <c r="R11936" s="4" t="s">
        <v>39</v>
      </c>
      <c r="S11936" s="4" t="s">
        <v>39</v>
      </c>
      <c r="T11936" s="4" t="s">
        <v>39</v>
      </c>
    </row>
    <row r="11937" ht="12.75" customHeight="1">
      <c r="A11937" s="8" t="str">
        <f t="shared" si="1"/>
        <v>United Kingdom1880</v>
      </c>
      <c r="B11937" s="4" t="s">
        <v>182</v>
      </c>
      <c r="C11937" s="4">
        <v>1880.0</v>
      </c>
      <c r="D11937" s="4">
        <v>4.6875</v>
      </c>
      <c r="E11937" s="4" t="s">
        <v>39</v>
      </c>
      <c r="F11937" s="4" t="s">
        <v>39</v>
      </c>
      <c r="G11937" s="4" t="s">
        <v>39</v>
      </c>
      <c r="H11937" s="4">
        <v>6.31456995010376</v>
      </c>
      <c r="I11937" s="4">
        <v>6.21434020996094</v>
      </c>
      <c r="J11937" s="4" t="str">
        <f t="shared" si="2"/>
        <v>#VALUE!</v>
      </c>
      <c r="K11937" s="5" t="str">
        <f t="shared" si="3"/>
        <v>#VALUE!</v>
      </c>
      <c r="L11937" s="5" t="str">
        <f t="shared" si="4"/>
        <v>#VALUE!</v>
      </c>
      <c r="M11937" s="5" t="str">
        <f t="shared" si="5"/>
        <v>#VALUE!</v>
      </c>
      <c r="N11937" s="4" t="b">
        <v>0</v>
      </c>
      <c r="O11937" s="4" t="b">
        <v>0</v>
      </c>
      <c r="P11937" s="4" t="b">
        <v>1</v>
      </c>
      <c r="Q11937" s="4" t="b">
        <v>1</v>
      </c>
      <c r="R11937" s="4" t="s">
        <v>39</v>
      </c>
      <c r="S11937" s="4" t="s">
        <v>39</v>
      </c>
      <c r="T11937" s="4" t="s">
        <v>39</v>
      </c>
    </row>
    <row r="11938" ht="12.75" customHeight="1">
      <c r="A11938" s="8" t="str">
        <f t="shared" si="1"/>
        <v>United Kingdom1879</v>
      </c>
      <c r="B11938" s="4" t="s">
        <v>182</v>
      </c>
      <c r="C11938" s="4">
        <v>1879.0</v>
      </c>
      <c r="D11938" s="4">
        <v>-0.38910499215126</v>
      </c>
      <c r="E11938" s="4" t="s">
        <v>39</v>
      </c>
      <c r="F11938" s="4" t="s">
        <v>39</v>
      </c>
      <c r="G11938" s="4" t="s">
        <v>39</v>
      </c>
      <c r="H11938" s="4">
        <v>6.97729015350342</v>
      </c>
      <c r="I11938" s="4">
        <v>7.83751010894775</v>
      </c>
      <c r="J11938" s="4" t="str">
        <f t="shared" si="2"/>
        <v>#VALUE!</v>
      </c>
      <c r="K11938" s="5" t="str">
        <f t="shared" si="3"/>
        <v>#VALUE!</v>
      </c>
      <c r="L11938" s="5" t="str">
        <f t="shared" si="4"/>
        <v>#VALUE!</v>
      </c>
      <c r="M11938" s="5" t="str">
        <f t="shared" si="5"/>
        <v>#VALUE!</v>
      </c>
      <c r="N11938" s="4" t="b">
        <v>1</v>
      </c>
      <c r="O11938" s="4" t="b">
        <v>1</v>
      </c>
      <c r="P11938" s="4" t="b">
        <v>0</v>
      </c>
      <c r="Q11938" s="4" t="b">
        <v>1</v>
      </c>
      <c r="R11938" s="4" t="s">
        <v>39</v>
      </c>
      <c r="S11938" s="4" t="s">
        <v>39</v>
      </c>
      <c r="T11938" s="4" t="s">
        <v>39</v>
      </c>
    </row>
    <row r="11939" ht="12.75" customHeight="1">
      <c r="A11939" s="8" t="str">
        <f t="shared" si="1"/>
        <v>United Kingdom1878</v>
      </c>
      <c r="B11939" s="4" t="s">
        <v>182</v>
      </c>
      <c r="C11939" s="4">
        <v>1878.0</v>
      </c>
      <c r="D11939" s="4">
        <v>0.390625</v>
      </c>
      <c r="E11939" s="4" t="s">
        <v>39</v>
      </c>
      <c r="F11939" s="4" t="s">
        <v>39</v>
      </c>
      <c r="G11939" s="4" t="s">
        <v>39</v>
      </c>
      <c r="H11939" s="4">
        <v>7.47103023529053</v>
      </c>
      <c r="I11939" s="4">
        <v>7.65549993515015</v>
      </c>
      <c r="J11939" s="4" t="str">
        <f t="shared" si="2"/>
        <v>#VALUE!</v>
      </c>
      <c r="K11939" s="5" t="str">
        <f t="shared" si="3"/>
        <v>#VALUE!</v>
      </c>
      <c r="L11939" s="5" t="str">
        <f t="shared" si="4"/>
        <v>#VALUE!</v>
      </c>
      <c r="M11939" s="5" t="str">
        <f t="shared" si="5"/>
        <v>#VALUE!</v>
      </c>
      <c r="N11939" s="4" t="b">
        <v>1</v>
      </c>
      <c r="O11939" s="4" t="b">
        <v>1</v>
      </c>
      <c r="P11939" s="4" t="b">
        <v>0</v>
      </c>
      <c r="Q11939" s="4" t="b">
        <v>0</v>
      </c>
      <c r="R11939" s="4" t="s">
        <v>39</v>
      </c>
      <c r="S11939" s="4" t="s">
        <v>39</v>
      </c>
      <c r="T11939" s="4" t="s">
        <v>39</v>
      </c>
    </row>
    <row r="11940" ht="12.75" customHeight="1">
      <c r="A11940" s="8" t="str">
        <f t="shared" si="1"/>
        <v>United Kingdom1877</v>
      </c>
      <c r="B11940" s="4" t="s">
        <v>182</v>
      </c>
      <c r="C11940" s="4">
        <v>1877.0</v>
      </c>
      <c r="D11940" s="4">
        <v>0.986193001270294</v>
      </c>
      <c r="E11940" s="4" t="s">
        <v>39</v>
      </c>
      <c r="F11940" s="4" t="s">
        <v>39</v>
      </c>
      <c r="G11940" s="4" t="s">
        <v>39</v>
      </c>
      <c r="H11940" s="4">
        <v>7.06422996520996</v>
      </c>
      <c r="I11940" s="4">
        <v>7.24536991119385</v>
      </c>
      <c r="J11940" s="4" t="str">
        <f t="shared" si="2"/>
        <v>#VALUE!</v>
      </c>
      <c r="K11940" s="5" t="str">
        <f t="shared" si="3"/>
        <v>#VALUE!</v>
      </c>
      <c r="L11940" s="5" t="str">
        <f t="shared" si="4"/>
        <v>#VALUE!</v>
      </c>
      <c r="M11940" s="5" t="str">
        <f t="shared" si="5"/>
        <v>#VALUE!</v>
      </c>
      <c r="N11940" s="4" t="b">
        <v>0</v>
      </c>
      <c r="O11940" s="4" t="b">
        <v>1</v>
      </c>
      <c r="P11940" s="4" t="b">
        <v>0</v>
      </c>
      <c r="Q11940" s="4" t="b">
        <v>0</v>
      </c>
      <c r="R11940" s="4" t="s">
        <v>39</v>
      </c>
      <c r="S11940" s="4" t="s">
        <v>39</v>
      </c>
      <c r="T11940" s="4" t="s">
        <v>39</v>
      </c>
    </row>
    <row r="11941" ht="12.75" customHeight="1">
      <c r="A11941" s="8" t="str">
        <f t="shared" si="1"/>
        <v>United Kingdom1876</v>
      </c>
      <c r="B11941" s="4" t="s">
        <v>182</v>
      </c>
      <c r="C11941" s="4">
        <v>1876.0</v>
      </c>
      <c r="D11941" s="4">
        <v>0.996016025543213</v>
      </c>
      <c r="E11941" s="4" t="s">
        <v>39</v>
      </c>
      <c r="F11941" s="4" t="s">
        <v>39</v>
      </c>
      <c r="G11941" s="4" t="s">
        <v>39</v>
      </c>
      <c r="H11941" s="4">
        <v>6.94853019714356</v>
      </c>
      <c r="I11941" s="4">
        <v>6.85829019546509</v>
      </c>
      <c r="J11941" s="4" t="str">
        <f t="shared" si="2"/>
        <v>#VALUE!</v>
      </c>
      <c r="K11941" s="5" t="str">
        <f t="shared" si="3"/>
        <v>#VALUE!</v>
      </c>
      <c r="L11941" s="5" t="str">
        <f t="shared" si="4"/>
        <v>#VALUE!</v>
      </c>
      <c r="M11941" s="5" t="str">
        <f t="shared" si="5"/>
        <v>#VALUE!</v>
      </c>
      <c r="N11941" s="4" t="b">
        <v>0</v>
      </c>
      <c r="O11941" s="4" t="b">
        <v>0</v>
      </c>
      <c r="P11941" s="4" t="b">
        <v>0</v>
      </c>
      <c r="Q11941" s="4" t="b">
        <v>1</v>
      </c>
      <c r="R11941" s="4" t="s">
        <v>39</v>
      </c>
      <c r="S11941" s="4" t="s">
        <v>39</v>
      </c>
      <c r="T11941" s="4" t="s">
        <v>39</v>
      </c>
    </row>
    <row r="11942" ht="12.75" customHeight="1">
      <c r="A11942" s="8" t="str">
        <f t="shared" si="1"/>
        <v>United Kingdom1875</v>
      </c>
      <c r="B11942" s="4" t="s">
        <v>182</v>
      </c>
      <c r="C11942" s="4">
        <v>1875.0</v>
      </c>
      <c r="D11942" s="4">
        <v>2.44898009300232</v>
      </c>
      <c r="E11942" s="4" t="s">
        <v>39</v>
      </c>
      <c r="F11942" s="4" t="s">
        <v>39</v>
      </c>
      <c r="G11942" s="4" t="s">
        <v>39</v>
      </c>
      <c r="H11942" s="4">
        <v>6.63066005706787</v>
      </c>
      <c r="I11942" s="4">
        <v>6.63066005706787</v>
      </c>
      <c r="J11942" s="4" t="str">
        <f t="shared" si="2"/>
        <v>#VALUE!</v>
      </c>
      <c r="K11942" s="5" t="str">
        <f t="shared" si="3"/>
        <v>#VALUE!</v>
      </c>
      <c r="L11942" s="5" t="str">
        <f t="shared" si="4"/>
        <v>#VALUE!</v>
      </c>
      <c r="M11942" s="5" t="str">
        <f t="shared" si="5"/>
        <v>#VALUE!</v>
      </c>
      <c r="N11942" s="4" t="b">
        <v>0</v>
      </c>
      <c r="O11942" s="4" t="b">
        <v>0</v>
      </c>
      <c r="P11942" s="4" t="b">
        <v>0</v>
      </c>
      <c r="Q11942" s="4" t="b">
        <v>1</v>
      </c>
      <c r="R11942" s="4" t="s">
        <v>39</v>
      </c>
      <c r="S11942" s="4" t="s">
        <v>39</v>
      </c>
      <c r="T11942" s="4" t="s">
        <v>39</v>
      </c>
    </row>
    <row r="11943" ht="12.75" customHeight="1">
      <c r="A11943" s="8" t="str">
        <f t="shared" si="1"/>
        <v>United Kingdom1874</v>
      </c>
      <c r="B11943" s="4" t="s">
        <v>182</v>
      </c>
      <c r="C11943" s="4">
        <v>1874.0</v>
      </c>
      <c r="D11943" s="4">
        <v>1.65974998474121</v>
      </c>
      <c r="E11943" s="4" t="s">
        <v>39</v>
      </c>
      <c r="F11943" s="4" t="s">
        <v>39</v>
      </c>
      <c r="G11943" s="4" t="s">
        <v>39</v>
      </c>
      <c r="H11943" s="4">
        <v>6.41208982467651</v>
      </c>
      <c r="I11943" s="4">
        <v>6.32543992996216</v>
      </c>
      <c r="J11943" s="4" t="str">
        <f t="shared" si="2"/>
        <v>#VALUE!</v>
      </c>
      <c r="K11943" s="5" t="str">
        <f t="shared" si="3"/>
        <v>#VALUE!</v>
      </c>
      <c r="L11943" s="5" t="str">
        <f t="shared" si="4"/>
        <v>#VALUE!</v>
      </c>
      <c r="M11943" s="5" t="str">
        <f t="shared" si="5"/>
        <v>#VALUE!</v>
      </c>
      <c r="N11943" s="4" t="b">
        <v>0</v>
      </c>
      <c r="O11943" s="4" t="b">
        <v>0</v>
      </c>
      <c r="P11943" s="4" t="b">
        <v>0</v>
      </c>
      <c r="Q11943" s="4" t="b">
        <v>1</v>
      </c>
      <c r="R11943" s="4" t="s">
        <v>39</v>
      </c>
      <c r="S11943" s="4" t="s">
        <v>39</v>
      </c>
      <c r="T11943" s="4" t="s">
        <v>39</v>
      </c>
    </row>
    <row r="11944" ht="12.75" customHeight="1">
      <c r="A11944" s="8" t="str">
        <f t="shared" si="1"/>
        <v>United Kingdom1873</v>
      </c>
      <c r="B11944" s="4" t="s">
        <v>182</v>
      </c>
      <c r="C11944" s="4">
        <v>1873.0</v>
      </c>
      <c r="D11944" s="4">
        <v>2.33545994758606</v>
      </c>
      <c r="E11944" s="4" t="s">
        <v>39</v>
      </c>
      <c r="F11944" s="4" t="s">
        <v>39</v>
      </c>
      <c r="G11944" s="4" t="s">
        <v>39</v>
      </c>
      <c r="H11944" s="4">
        <v>6.33435010910034</v>
      </c>
      <c r="I11944" s="4">
        <v>6.33435010910034</v>
      </c>
      <c r="J11944" s="4" t="str">
        <f t="shared" si="2"/>
        <v>#VALUE!</v>
      </c>
      <c r="K11944" s="5" t="str">
        <f t="shared" si="3"/>
        <v>#VALUE!</v>
      </c>
      <c r="L11944" s="5" t="str">
        <f t="shared" si="4"/>
        <v>#VALUE!</v>
      </c>
      <c r="M11944" s="5" t="str">
        <f t="shared" si="5"/>
        <v>#VALUE!</v>
      </c>
      <c r="N11944" s="4" t="b">
        <v>0</v>
      </c>
      <c r="O11944" s="4" t="b">
        <v>0</v>
      </c>
      <c r="P11944" s="4" t="b">
        <v>0</v>
      </c>
      <c r="Q11944" s="4" t="b">
        <v>0</v>
      </c>
      <c r="R11944" s="4" t="s">
        <v>39</v>
      </c>
      <c r="S11944" s="4" t="s">
        <v>39</v>
      </c>
      <c r="T11944" s="4" t="s">
        <v>39</v>
      </c>
    </row>
    <row r="11945" ht="12.75" customHeight="1">
      <c r="A11945" s="8" t="str">
        <f t="shared" si="1"/>
        <v>United Kingdom1872</v>
      </c>
      <c r="B11945" s="4" t="s">
        <v>182</v>
      </c>
      <c r="C11945" s="4">
        <v>1872.0</v>
      </c>
      <c r="D11945" s="4">
        <v>0.212766006588936</v>
      </c>
      <c r="E11945" s="4" t="s">
        <v>39</v>
      </c>
      <c r="F11945" s="4" t="s">
        <v>39</v>
      </c>
      <c r="G11945" s="4" t="s">
        <v>39</v>
      </c>
      <c r="H11945" s="4">
        <v>6.8607702255249</v>
      </c>
      <c r="I11945" s="4">
        <v>6.31190013885498</v>
      </c>
      <c r="J11945" s="4" t="str">
        <f t="shared" si="2"/>
        <v>#VALUE!</v>
      </c>
      <c r="K11945" s="5" t="str">
        <f t="shared" si="3"/>
        <v>#VALUE!</v>
      </c>
      <c r="L11945" s="5" t="str">
        <f t="shared" si="4"/>
        <v>#VALUE!</v>
      </c>
      <c r="M11945" s="5" t="str">
        <f t="shared" si="5"/>
        <v>#VALUE!</v>
      </c>
      <c r="N11945" s="4" t="b">
        <v>0</v>
      </c>
      <c r="O11945" s="4" t="b">
        <v>1</v>
      </c>
      <c r="P11945" s="4" t="b">
        <v>0</v>
      </c>
      <c r="Q11945" s="4" t="b">
        <v>0</v>
      </c>
      <c r="R11945" s="4" t="s">
        <v>39</v>
      </c>
      <c r="S11945" s="4" t="s">
        <v>39</v>
      </c>
      <c r="T11945" s="4" t="s">
        <v>39</v>
      </c>
    </row>
    <row r="11946" ht="12.75" customHeight="1">
      <c r="A11946" s="8" t="str">
        <f t="shared" si="1"/>
        <v>United Kingdom1871</v>
      </c>
      <c r="B11946" s="4" t="s">
        <v>182</v>
      </c>
      <c r="C11946" s="4">
        <v>1871.0</v>
      </c>
      <c r="D11946" s="4">
        <v>5.38116979598999</v>
      </c>
      <c r="E11946" s="4" t="s">
        <v>39</v>
      </c>
      <c r="F11946" s="4" t="s">
        <v>39</v>
      </c>
      <c r="G11946" s="4" t="s">
        <v>39</v>
      </c>
      <c r="H11946" s="4">
        <v>7.09233999252319</v>
      </c>
      <c r="I11946" s="4">
        <v>6.80087995529175</v>
      </c>
      <c r="J11946" s="4" t="str">
        <f t="shared" si="2"/>
        <v>#VALUE!</v>
      </c>
      <c r="K11946" s="5" t="str">
        <f t="shared" si="3"/>
        <v>#VALUE!</v>
      </c>
      <c r="L11946" s="5" t="str">
        <f t="shared" si="4"/>
        <v>#VALUE!</v>
      </c>
      <c r="M11946" s="5" t="str">
        <f t="shared" si="5"/>
        <v>#VALUE!</v>
      </c>
      <c r="N11946" s="4" t="b">
        <v>0</v>
      </c>
      <c r="O11946" s="4" t="b">
        <v>1</v>
      </c>
      <c r="P11946" s="4" t="b">
        <v>1</v>
      </c>
      <c r="Q11946" s="4" t="b">
        <v>0</v>
      </c>
      <c r="R11946" s="4" t="s">
        <v>39</v>
      </c>
      <c r="S11946" s="4" t="s">
        <v>39</v>
      </c>
      <c r="T11946" s="4" t="s">
        <v>39</v>
      </c>
    </row>
    <row r="11947" ht="12.75" customHeight="1">
      <c r="A11947" s="8" t="str">
        <f t="shared" si="1"/>
        <v>United Kingdom1870</v>
      </c>
      <c r="B11947" s="4" t="s">
        <v>182</v>
      </c>
      <c r="C11947" s="4">
        <v>1870.0</v>
      </c>
      <c r="D11947" s="4">
        <v>6.19111013412476</v>
      </c>
      <c r="E11947" s="4" t="s">
        <v>39</v>
      </c>
      <c r="F11947" s="4" t="s">
        <v>39</v>
      </c>
      <c r="G11947" s="4" t="s">
        <v>39</v>
      </c>
      <c r="H11947" s="4">
        <v>7.02928018569946</v>
      </c>
      <c r="I11947" s="4">
        <v>7.02928018569946</v>
      </c>
      <c r="J11947" s="4" t="str">
        <f t="shared" si="2"/>
        <v>#VALUE!</v>
      </c>
      <c r="K11947" s="5" t="str">
        <f t="shared" si="3"/>
        <v>#VALUE!</v>
      </c>
      <c r="L11947" s="5" t="str">
        <f t="shared" si="4"/>
        <v>#VALUE!</v>
      </c>
      <c r="M11947" s="5" t="str">
        <f t="shared" si="5"/>
        <v>#VALUE!</v>
      </c>
      <c r="N11947" s="4" t="b">
        <v>0</v>
      </c>
      <c r="O11947" s="4" t="b">
        <v>0</v>
      </c>
      <c r="P11947" s="4" t="b">
        <v>1</v>
      </c>
      <c r="Q11947" s="4" t="b">
        <v>1</v>
      </c>
      <c r="R11947" s="4" t="s">
        <v>39</v>
      </c>
      <c r="S11947" s="4" t="s">
        <v>39</v>
      </c>
      <c r="T11947" s="4" t="s">
        <v>39</v>
      </c>
    </row>
    <row r="11948" ht="12.75" customHeight="1">
      <c r="A11948" s="8" t="str">
        <f t="shared" si="1"/>
        <v>United Kingdom1869</v>
      </c>
      <c r="B11948" s="4" t="s">
        <v>182</v>
      </c>
      <c r="C11948" s="4">
        <v>1869.0</v>
      </c>
      <c r="D11948" s="4">
        <v>0.71958601474762</v>
      </c>
      <c r="E11948" s="4" t="s">
        <v>39</v>
      </c>
      <c r="F11948" s="4" t="s">
        <v>39</v>
      </c>
      <c r="G11948" s="4" t="s">
        <v>39</v>
      </c>
      <c r="H11948" s="4">
        <v>8.19046974182129</v>
      </c>
      <c r="I11948" s="4">
        <v>7.41568994522095</v>
      </c>
      <c r="J11948" s="4" t="str">
        <f t="shared" si="2"/>
        <v>#VALUE!</v>
      </c>
      <c r="K11948" s="5" t="str">
        <f t="shared" si="3"/>
        <v>#VALUE!</v>
      </c>
      <c r="L11948" s="5" t="str">
        <f t="shared" si="4"/>
        <v>#VALUE!</v>
      </c>
      <c r="M11948" s="5" t="str">
        <f t="shared" si="5"/>
        <v>#VALUE!</v>
      </c>
      <c r="N11948" s="4" t="b">
        <v>0</v>
      </c>
      <c r="O11948" s="4" t="b">
        <v>1</v>
      </c>
      <c r="P11948" s="4" t="b">
        <v>0</v>
      </c>
      <c r="Q11948" s="4" t="b">
        <v>1</v>
      </c>
      <c r="R11948" s="4" t="s">
        <v>39</v>
      </c>
      <c r="S11948" s="4" t="s">
        <v>39</v>
      </c>
      <c r="T11948" s="4" t="s">
        <v>39</v>
      </c>
    </row>
    <row r="11949" ht="12.75" customHeight="1">
      <c r="A11949" s="8" t="str">
        <f t="shared" si="1"/>
        <v>United Kingdom1868</v>
      </c>
      <c r="B11949" s="4" t="s">
        <v>182</v>
      </c>
      <c r="C11949" s="4">
        <v>1868.0</v>
      </c>
      <c r="D11949" s="4">
        <v>3.2178099155426</v>
      </c>
      <c r="E11949" s="4" t="s">
        <v>39</v>
      </c>
      <c r="F11949" s="4" t="s">
        <v>39</v>
      </c>
      <c r="G11949" s="4" t="s">
        <v>39</v>
      </c>
      <c r="H11949" s="4">
        <v>8.00885963439941</v>
      </c>
      <c r="I11949" s="4">
        <v>8.46006965637207</v>
      </c>
      <c r="J11949" s="4" t="str">
        <f t="shared" si="2"/>
        <v>#VALUE!</v>
      </c>
      <c r="K11949" s="5" t="str">
        <f t="shared" si="3"/>
        <v>#VALUE!</v>
      </c>
      <c r="L11949" s="5" t="str">
        <f t="shared" si="4"/>
        <v>#VALUE!</v>
      </c>
      <c r="M11949" s="5" t="str">
        <f t="shared" si="5"/>
        <v>#VALUE!</v>
      </c>
      <c r="N11949" s="4" t="b">
        <v>0</v>
      </c>
      <c r="O11949" s="4" t="b">
        <v>1</v>
      </c>
      <c r="P11949" s="4" t="b">
        <v>0</v>
      </c>
      <c r="Q11949" s="4" t="b">
        <v>0</v>
      </c>
      <c r="R11949" s="4" t="s">
        <v>39</v>
      </c>
      <c r="S11949" s="4" t="s">
        <v>39</v>
      </c>
      <c r="T11949" s="4" t="s">
        <v>39</v>
      </c>
    </row>
    <row r="11950" ht="12.75" customHeight="1">
      <c r="A11950" s="8" t="str">
        <f t="shared" si="1"/>
        <v>United Kingdom1867</v>
      </c>
      <c r="B11950" s="4" t="s">
        <v>182</v>
      </c>
      <c r="C11950" s="4">
        <v>1867.0</v>
      </c>
      <c r="D11950" s="4">
        <v>-0.980970025062561</v>
      </c>
      <c r="E11950" s="4" t="s">
        <v>39</v>
      </c>
      <c r="F11950" s="4" t="s">
        <v>39</v>
      </c>
      <c r="G11950" s="4" t="s">
        <v>39</v>
      </c>
      <c r="H11950" s="4">
        <v>7.66182994842529</v>
      </c>
      <c r="I11950" s="4">
        <v>8.11252975463867</v>
      </c>
      <c r="J11950" s="4" t="str">
        <f t="shared" si="2"/>
        <v>#VALUE!</v>
      </c>
      <c r="K11950" s="5" t="str">
        <f t="shared" si="3"/>
        <v>#VALUE!</v>
      </c>
      <c r="L11950" s="5" t="str">
        <f t="shared" si="4"/>
        <v>#VALUE!</v>
      </c>
      <c r="M11950" s="5" t="str">
        <f t="shared" si="5"/>
        <v>#VALUE!</v>
      </c>
      <c r="N11950" s="4" t="b">
        <v>1</v>
      </c>
      <c r="O11950" s="4" t="b">
        <v>1</v>
      </c>
      <c r="P11950" s="4" t="b">
        <v>0</v>
      </c>
      <c r="Q11950" s="4" t="b">
        <v>0</v>
      </c>
      <c r="R11950" s="4" t="s">
        <v>39</v>
      </c>
      <c r="S11950" s="4" t="s">
        <v>39</v>
      </c>
      <c r="T11950" s="4" t="s">
        <v>39</v>
      </c>
    </row>
    <row r="11951" ht="12.75" customHeight="1">
      <c r="A11951" s="8" t="str">
        <f t="shared" si="1"/>
        <v>United Kingdom1866</v>
      </c>
      <c r="B11951" s="4" t="s">
        <v>182</v>
      </c>
      <c r="C11951" s="4">
        <v>1866.0</v>
      </c>
      <c r="D11951" s="4">
        <v>1.49286997318268</v>
      </c>
      <c r="E11951" s="4" t="s">
        <v>39</v>
      </c>
      <c r="F11951" s="4" t="s">
        <v>39</v>
      </c>
      <c r="G11951" s="4" t="s">
        <v>39</v>
      </c>
      <c r="H11951" s="4">
        <v>7.55979013442993</v>
      </c>
      <c r="I11951" s="4">
        <v>7.44860982894898</v>
      </c>
      <c r="J11951" s="4" t="str">
        <f t="shared" si="2"/>
        <v>#VALUE!</v>
      </c>
      <c r="K11951" s="5" t="str">
        <f t="shared" si="3"/>
        <v>#VALUE!</v>
      </c>
      <c r="L11951" s="5" t="str">
        <f t="shared" si="4"/>
        <v>#VALUE!</v>
      </c>
      <c r="M11951" s="5" t="str">
        <f t="shared" si="5"/>
        <v>#VALUE!</v>
      </c>
      <c r="N11951" s="4" t="b">
        <v>1</v>
      </c>
      <c r="O11951" s="4" t="b">
        <v>1</v>
      </c>
      <c r="P11951" s="4" t="b">
        <v>0</v>
      </c>
      <c r="Q11951" s="4" t="b">
        <v>0</v>
      </c>
      <c r="R11951" s="4" t="s">
        <v>39</v>
      </c>
      <c r="S11951" s="4" t="s">
        <v>39</v>
      </c>
      <c r="T11951" s="4" t="s">
        <v>39</v>
      </c>
    </row>
    <row r="11952" ht="12.75" customHeight="1">
      <c r="A11952" s="8" t="str">
        <f t="shared" si="1"/>
        <v>United Kingdom1865</v>
      </c>
      <c r="B11952" s="4" t="s">
        <v>182</v>
      </c>
      <c r="C11952" s="4">
        <v>1865.0</v>
      </c>
      <c r="D11952" s="4">
        <v>3.07763004302979</v>
      </c>
      <c r="E11952" s="4" t="s">
        <v>39</v>
      </c>
      <c r="F11952" s="4" t="s">
        <v>39</v>
      </c>
      <c r="G11952" s="4" t="s">
        <v>39</v>
      </c>
      <c r="H11952" s="4">
        <v>7.59888982772827</v>
      </c>
      <c r="I11952" s="4">
        <v>7.59888982772827</v>
      </c>
      <c r="J11952" s="4" t="str">
        <f t="shared" si="2"/>
        <v>#VALUE!</v>
      </c>
      <c r="K11952" s="5" t="str">
        <f t="shared" si="3"/>
        <v>#VALUE!</v>
      </c>
      <c r="L11952" s="5" t="str">
        <f t="shared" si="4"/>
        <v>#VALUE!</v>
      </c>
      <c r="M11952" s="5" t="str">
        <f t="shared" si="5"/>
        <v>#VALUE!</v>
      </c>
      <c r="N11952" s="4" t="b">
        <v>0</v>
      </c>
      <c r="O11952" s="4" t="b">
        <v>0</v>
      </c>
      <c r="P11952" s="4" t="b">
        <v>1</v>
      </c>
      <c r="Q11952" s="4" t="b">
        <v>1</v>
      </c>
      <c r="R11952" s="4" t="s">
        <v>39</v>
      </c>
      <c r="S11952" s="4" t="s">
        <v>39</v>
      </c>
      <c r="T11952" s="4" t="s">
        <v>39</v>
      </c>
    </row>
    <row r="11953" ht="12.75" customHeight="1">
      <c r="A11953" s="8" t="str">
        <f t="shared" si="1"/>
        <v>United Kingdom1864</v>
      </c>
      <c r="B11953" s="4" t="s">
        <v>182</v>
      </c>
      <c r="C11953" s="4">
        <v>1864.0</v>
      </c>
      <c r="D11953" s="4">
        <v>2.63139009475708</v>
      </c>
      <c r="E11953" s="4" t="s">
        <v>39</v>
      </c>
      <c r="F11953" s="4" t="s">
        <v>39</v>
      </c>
      <c r="G11953" s="4" t="s">
        <v>39</v>
      </c>
      <c r="H11953" s="4">
        <v>8.26739025115967</v>
      </c>
      <c r="I11953" s="4">
        <v>8.02775001525879</v>
      </c>
      <c r="J11953" s="4" t="str">
        <f t="shared" si="2"/>
        <v>#VALUE!</v>
      </c>
      <c r="K11953" s="5" t="str">
        <f t="shared" si="3"/>
        <v>#VALUE!</v>
      </c>
      <c r="L11953" s="5" t="str">
        <f t="shared" si="4"/>
        <v>#VALUE!</v>
      </c>
      <c r="M11953" s="5" t="str">
        <f t="shared" si="5"/>
        <v>#VALUE!</v>
      </c>
      <c r="N11953" s="4" t="b">
        <v>0</v>
      </c>
      <c r="O11953" s="4" t="b">
        <v>0</v>
      </c>
      <c r="P11953" s="4" t="b">
        <v>1</v>
      </c>
      <c r="Q11953" s="4" t="b">
        <v>1</v>
      </c>
      <c r="R11953" s="4" t="s">
        <v>39</v>
      </c>
      <c r="S11953" s="4" t="s">
        <v>39</v>
      </c>
      <c r="T11953" s="4" t="s">
        <v>39</v>
      </c>
    </row>
    <row r="11954" ht="12.75" customHeight="1">
      <c r="A11954" s="8" t="str">
        <f t="shared" si="1"/>
        <v>United Kingdom1863</v>
      </c>
      <c r="B11954" s="4" t="s">
        <v>182</v>
      </c>
      <c r="C11954" s="4">
        <v>1863.0</v>
      </c>
      <c r="D11954" s="4">
        <v>0.795938014984131</v>
      </c>
      <c r="E11954" s="4" t="s">
        <v>39</v>
      </c>
      <c r="F11954" s="4" t="s">
        <v>39</v>
      </c>
      <c r="G11954" s="4" t="s">
        <v>39</v>
      </c>
      <c r="H11954" s="4">
        <v>8.53555011749268</v>
      </c>
      <c r="I11954" s="4">
        <v>8.53555011749268</v>
      </c>
      <c r="J11954" s="4" t="str">
        <f t="shared" si="2"/>
        <v>#VALUE!</v>
      </c>
      <c r="K11954" s="5" t="str">
        <f t="shared" si="3"/>
        <v>#VALUE!</v>
      </c>
      <c r="L11954" s="5" t="str">
        <f t="shared" si="4"/>
        <v>#VALUE!</v>
      </c>
      <c r="M11954" s="5" t="str">
        <f t="shared" si="5"/>
        <v>#VALUE!</v>
      </c>
      <c r="N11954" s="4" t="b">
        <v>0</v>
      </c>
      <c r="O11954" s="4" t="b">
        <v>1</v>
      </c>
      <c r="P11954" s="4" t="b">
        <v>0</v>
      </c>
      <c r="Q11954" s="4" t="b">
        <v>1</v>
      </c>
      <c r="R11954" s="4" t="s">
        <v>39</v>
      </c>
      <c r="S11954" s="4" t="s">
        <v>39</v>
      </c>
      <c r="T11954" s="4" t="s">
        <v>39</v>
      </c>
    </row>
    <row r="11955" ht="12.75" customHeight="1">
      <c r="A11955" s="8" t="str">
        <f t="shared" si="1"/>
        <v>United Kingdom1862</v>
      </c>
      <c r="B11955" s="4" t="s">
        <v>182</v>
      </c>
      <c r="C11955" s="4">
        <v>1862.0</v>
      </c>
      <c r="D11955" s="4">
        <v>0.801123976707459</v>
      </c>
      <c r="E11955" s="4" t="s">
        <v>39</v>
      </c>
      <c r="F11955" s="4" t="s">
        <v>39</v>
      </c>
      <c r="G11955" s="4" t="s">
        <v>39</v>
      </c>
      <c r="H11955" s="4">
        <v>9.14223957061768</v>
      </c>
      <c r="I11955" s="4">
        <v>9.27474021911621</v>
      </c>
      <c r="J11955" s="4" t="str">
        <f t="shared" si="2"/>
        <v>#VALUE!</v>
      </c>
      <c r="K11955" s="5" t="str">
        <f t="shared" si="3"/>
        <v>#VALUE!</v>
      </c>
      <c r="L11955" s="5" t="str">
        <f t="shared" si="4"/>
        <v>#VALUE!</v>
      </c>
      <c r="M11955" s="5" t="str">
        <f t="shared" si="5"/>
        <v>#VALUE!</v>
      </c>
      <c r="N11955" s="4" t="b">
        <v>0</v>
      </c>
      <c r="O11955" s="4" t="b">
        <v>1</v>
      </c>
      <c r="P11955" s="4" t="b">
        <v>0</v>
      </c>
      <c r="Q11955" s="4" t="b">
        <v>0</v>
      </c>
      <c r="R11955" s="4" t="s">
        <v>39</v>
      </c>
      <c r="S11955" s="4" t="s">
        <v>39</v>
      </c>
      <c r="T11955" s="4" t="s">
        <v>39</v>
      </c>
    </row>
    <row r="11956" ht="12.75" customHeight="1">
      <c r="A11956" s="8" t="str">
        <f t="shared" si="1"/>
        <v>United Kingdom1861</v>
      </c>
      <c r="B11956" s="4" t="s">
        <v>182</v>
      </c>
      <c r="C11956" s="4">
        <v>1861.0</v>
      </c>
      <c r="D11956" s="4">
        <v>2.74829006195068</v>
      </c>
      <c r="E11956" s="4" t="s">
        <v>39</v>
      </c>
      <c r="F11956" s="4" t="s">
        <v>39</v>
      </c>
      <c r="G11956" s="4" t="s">
        <v>39</v>
      </c>
      <c r="H11956" s="4">
        <v>9.28969955444336</v>
      </c>
      <c r="I11956" s="4">
        <v>9.69359970092773</v>
      </c>
      <c r="J11956" s="4" t="str">
        <f t="shared" si="2"/>
        <v>#VALUE!</v>
      </c>
      <c r="K11956" s="5" t="str">
        <f t="shared" si="3"/>
        <v>#VALUE!</v>
      </c>
      <c r="L11956" s="5" t="str">
        <f t="shared" si="4"/>
        <v>#VALUE!</v>
      </c>
      <c r="M11956" s="5" t="str">
        <f t="shared" si="5"/>
        <v>#VALUE!</v>
      </c>
      <c r="N11956" s="4" t="b">
        <v>0</v>
      </c>
      <c r="O11956" s="4" t="b">
        <v>1</v>
      </c>
      <c r="P11956" s="4" t="b">
        <v>1</v>
      </c>
      <c r="Q11956" s="4" t="b">
        <v>0</v>
      </c>
      <c r="R11956" s="4" t="s">
        <v>39</v>
      </c>
      <c r="S11956" s="4" t="s">
        <v>39</v>
      </c>
      <c r="T11956" s="4" t="s">
        <v>39</v>
      </c>
    </row>
    <row r="11957" ht="12.75" customHeight="1">
      <c r="A11957" s="8" t="str">
        <f t="shared" si="1"/>
        <v>United Kingdom1860</v>
      </c>
      <c r="B11957" s="4" t="s">
        <v>182</v>
      </c>
      <c r="C11957" s="4">
        <v>1860.0</v>
      </c>
      <c r="D11957" s="4">
        <v>2.24601006507874</v>
      </c>
      <c r="E11957" s="4" t="s">
        <v>39</v>
      </c>
      <c r="F11957" s="4" t="s">
        <v>39</v>
      </c>
      <c r="G11957" s="4" t="s">
        <v>39</v>
      </c>
      <c r="H11957" s="4">
        <v>10.0310001373291</v>
      </c>
      <c r="I11957" s="4">
        <v>10.4609003067017</v>
      </c>
      <c r="J11957" s="4" t="str">
        <f t="shared" si="2"/>
        <v>#VALUE!</v>
      </c>
      <c r="K11957" s="5" t="str">
        <f t="shared" si="3"/>
        <v>#VALUE!</v>
      </c>
      <c r="L11957" s="5" t="str">
        <f t="shared" si="4"/>
        <v>#VALUE!</v>
      </c>
      <c r="M11957" s="5" t="str">
        <f t="shared" si="5"/>
        <v>#VALUE!</v>
      </c>
      <c r="N11957" s="4" t="b">
        <v>0</v>
      </c>
      <c r="O11957" s="4" t="b">
        <v>0</v>
      </c>
      <c r="P11957" s="4" t="b">
        <v>1</v>
      </c>
      <c r="Q11957" s="4" t="b">
        <v>1</v>
      </c>
      <c r="R11957" s="4" t="s">
        <v>39</v>
      </c>
      <c r="S11957" s="4" t="s">
        <v>39</v>
      </c>
      <c r="T11957" s="4" t="s">
        <v>39</v>
      </c>
    </row>
    <row r="11958" ht="12.75" customHeight="1">
      <c r="A11958" s="8" t="str">
        <f t="shared" si="1"/>
        <v>United Kingdom1859</v>
      </c>
      <c r="B11958" s="4" t="s">
        <v>182</v>
      </c>
      <c r="C11958" s="4">
        <v>1859.0</v>
      </c>
      <c r="D11958" s="4">
        <v>2.59423995018005</v>
      </c>
      <c r="E11958" s="4" t="s">
        <v>39</v>
      </c>
      <c r="F11958" s="4" t="s">
        <v>39</v>
      </c>
      <c r="G11958" s="4" t="s">
        <v>39</v>
      </c>
      <c r="H11958" s="4">
        <v>10.1766004562378</v>
      </c>
      <c r="I11958" s="4">
        <v>10.1766004562378</v>
      </c>
      <c r="J11958" s="4" t="str">
        <f t="shared" si="2"/>
        <v>#VALUE!</v>
      </c>
      <c r="K11958" s="5" t="str">
        <f t="shared" si="3"/>
        <v>#VALUE!</v>
      </c>
      <c r="L11958" s="5" t="str">
        <f t="shared" si="4"/>
        <v>#VALUE!</v>
      </c>
      <c r="M11958" s="5" t="str">
        <f t="shared" si="5"/>
        <v>#VALUE!</v>
      </c>
      <c r="N11958" s="4" t="b">
        <v>0</v>
      </c>
      <c r="O11958" s="4" t="b">
        <v>0</v>
      </c>
      <c r="P11958" s="4" t="b">
        <v>1</v>
      </c>
      <c r="Q11958" s="4" t="b">
        <v>1</v>
      </c>
      <c r="R11958" s="4" t="s">
        <v>39</v>
      </c>
      <c r="S11958" s="4" t="s">
        <v>39</v>
      </c>
      <c r="T11958" s="4" t="s">
        <v>39</v>
      </c>
    </row>
    <row r="11959" ht="12.75" customHeight="1">
      <c r="A11959" s="8" t="str">
        <f t="shared" si="1"/>
        <v>United Kingdom1858</v>
      </c>
      <c r="B11959" s="4" t="s">
        <v>182</v>
      </c>
      <c r="C11959" s="4">
        <v>1858.0</v>
      </c>
      <c r="D11959" s="4">
        <v>0.289512008428574</v>
      </c>
      <c r="E11959" s="4" t="s">
        <v>39</v>
      </c>
      <c r="F11959" s="4" t="s">
        <v>39</v>
      </c>
      <c r="G11959" s="4" t="s">
        <v>39</v>
      </c>
      <c r="H11959" s="4">
        <v>9.89305019378662</v>
      </c>
      <c r="I11959" s="4">
        <v>10.0475997924805</v>
      </c>
      <c r="J11959" s="4" t="str">
        <f t="shared" si="2"/>
        <v>#VALUE!</v>
      </c>
      <c r="K11959" s="5" t="str">
        <f t="shared" si="3"/>
        <v>#VALUE!</v>
      </c>
      <c r="L11959" s="5" t="str">
        <f t="shared" si="4"/>
        <v>#VALUE!</v>
      </c>
      <c r="M11959" s="5" t="str">
        <f t="shared" si="5"/>
        <v>#VALUE!</v>
      </c>
      <c r="N11959" s="4" t="b">
        <v>0</v>
      </c>
      <c r="O11959" s="4" t="b">
        <v>1</v>
      </c>
      <c r="P11959" s="4" t="b">
        <v>0</v>
      </c>
      <c r="Q11959" s="4" t="b">
        <v>1</v>
      </c>
      <c r="R11959" s="4" t="s">
        <v>39</v>
      </c>
      <c r="S11959" s="4" t="s">
        <v>39</v>
      </c>
      <c r="T11959" s="4" t="s">
        <v>39</v>
      </c>
    </row>
    <row r="11960" ht="12.75" customHeight="1">
      <c r="A11960" s="8" t="str">
        <f t="shared" si="1"/>
        <v>United Kingdom1857</v>
      </c>
      <c r="B11960" s="4" t="s">
        <v>182</v>
      </c>
      <c r="C11960" s="4">
        <v>1857.0</v>
      </c>
      <c r="D11960" s="4">
        <v>1.76377999782562</v>
      </c>
      <c r="E11960" s="4" t="s">
        <v>39</v>
      </c>
      <c r="F11960" s="4" t="s">
        <v>39</v>
      </c>
      <c r="G11960" s="4" t="s">
        <v>39</v>
      </c>
      <c r="H11960" s="4">
        <v>10.0317001342773</v>
      </c>
      <c r="I11960" s="4">
        <v>10.1814002990723</v>
      </c>
      <c r="J11960" s="4" t="str">
        <f t="shared" si="2"/>
        <v>#VALUE!</v>
      </c>
      <c r="K11960" s="5" t="str">
        <f t="shared" si="3"/>
        <v>#VALUE!</v>
      </c>
      <c r="L11960" s="5" t="str">
        <f t="shared" si="4"/>
        <v>#VALUE!</v>
      </c>
      <c r="M11960" s="5" t="str">
        <f t="shared" si="5"/>
        <v>#VALUE!</v>
      </c>
      <c r="N11960" s="4" t="b">
        <v>0</v>
      </c>
      <c r="O11960" s="4" t="b">
        <v>1</v>
      </c>
      <c r="P11960" s="4" t="b">
        <v>0</v>
      </c>
      <c r="Q11960" s="4" t="b">
        <v>0</v>
      </c>
      <c r="R11960" s="4" t="s">
        <v>39</v>
      </c>
      <c r="S11960" s="4" t="s">
        <v>39</v>
      </c>
      <c r="T11960" s="4" t="s">
        <v>39</v>
      </c>
    </row>
    <row r="11961" ht="12.75" customHeight="1">
      <c r="A11961" s="8" t="str">
        <f t="shared" si="1"/>
        <v>United Kingdom1856</v>
      </c>
      <c r="B11961" s="4" t="s">
        <v>182</v>
      </c>
      <c r="C11961" s="4">
        <v>1856.0</v>
      </c>
      <c r="D11961" s="4">
        <v>7.25672006607056</v>
      </c>
      <c r="E11961" s="4" t="s">
        <v>39</v>
      </c>
      <c r="F11961" s="4" t="s">
        <v>39</v>
      </c>
      <c r="G11961" s="4" t="s">
        <v>39</v>
      </c>
      <c r="H11961" s="4">
        <v>10.7163000106812</v>
      </c>
      <c r="I11961" s="4">
        <v>11.3115997314453</v>
      </c>
      <c r="J11961" s="4" t="str">
        <f t="shared" si="2"/>
        <v>#VALUE!</v>
      </c>
      <c r="K11961" s="5" t="str">
        <f t="shared" si="3"/>
        <v>#VALUE!</v>
      </c>
      <c r="L11961" s="5" t="str">
        <f t="shared" si="4"/>
        <v>#VALUE!</v>
      </c>
      <c r="M11961" s="5" t="str">
        <f t="shared" si="5"/>
        <v>#VALUE!</v>
      </c>
      <c r="N11961" s="4" t="b">
        <v>0</v>
      </c>
      <c r="O11961" s="4" t="b">
        <v>0</v>
      </c>
      <c r="P11961" s="4" t="b">
        <v>0</v>
      </c>
      <c r="Q11961" s="4" t="b">
        <v>1</v>
      </c>
      <c r="R11961" s="4" t="s">
        <v>39</v>
      </c>
      <c r="S11961" s="4" t="s">
        <v>39</v>
      </c>
      <c r="T11961" s="4" t="s">
        <v>39</v>
      </c>
    </row>
    <row r="11962" ht="12.75" customHeight="1">
      <c r="A11962" s="8" t="str">
        <f t="shared" si="1"/>
        <v>United Kingdom1855</v>
      </c>
      <c r="B11962" s="4" t="s">
        <v>182</v>
      </c>
      <c r="C11962" s="4">
        <v>1855.0</v>
      </c>
      <c r="D11962" s="4">
        <v>-0.315003007650375</v>
      </c>
      <c r="E11962" s="4" t="s">
        <v>39</v>
      </c>
      <c r="F11962" s="4" t="s">
        <v>39</v>
      </c>
      <c r="G11962" s="4" t="s">
        <v>39</v>
      </c>
      <c r="H11962" s="4">
        <v>10.8540000915527</v>
      </c>
      <c r="I11962" s="4">
        <v>14.4203996658325</v>
      </c>
      <c r="J11962" s="4" t="str">
        <f t="shared" si="2"/>
        <v>#VALUE!</v>
      </c>
      <c r="K11962" s="5" t="str">
        <f t="shared" si="3"/>
        <v>#VALUE!</v>
      </c>
      <c r="L11962" s="5" t="str">
        <f t="shared" si="4"/>
        <v>#VALUE!</v>
      </c>
      <c r="M11962" s="5" t="str">
        <f t="shared" si="5"/>
        <v>#VALUE!</v>
      </c>
      <c r="N11962" s="4" t="b">
        <v>1</v>
      </c>
      <c r="O11962" s="4" t="b">
        <v>1</v>
      </c>
      <c r="P11962" s="4" t="b">
        <v>0</v>
      </c>
      <c r="Q11962" s="4" t="b">
        <v>1</v>
      </c>
      <c r="R11962" s="4" t="s">
        <v>39</v>
      </c>
      <c r="S11962" s="4" t="s">
        <v>39</v>
      </c>
      <c r="T11962" s="4" t="s">
        <v>39</v>
      </c>
    </row>
    <row r="11963" ht="12.75" customHeight="1">
      <c r="A11963" s="8" t="str">
        <f t="shared" si="1"/>
        <v>United Kingdom1854</v>
      </c>
      <c r="B11963" s="4" t="s">
        <v>182</v>
      </c>
      <c r="C11963" s="4">
        <v>1854.0</v>
      </c>
      <c r="D11963" s="4">
        <v>2.58074998855591</v>
      </c>
      <c r="E11963" s="4" t="s">
        <v>39</v>
      </c>
      <c r="F11963" s="4" t="s">
        <v>39</v>
      </c>
      <c r="G11963" s="4" t="s">
        <v>39</v>
      </c>
      <c r="H11963" s="4">
        <v>10.0153999328613</v>
      </c>
      <c r="I11963" s="4">
        <v>13.4076995849609</v>
      </c>
      <c r="J11963" s="4" t="str">
        <f t="shared" si="2"/>
        <v>#VALUE!</v>
      </c>
      <c r="K11963" s="5" t="str">
        <f t="shared" si="3"/>
        <v>#VALUE!</v>
      </c>
      <c r="L11963" s="5" t="str">
        <f t="shared" si="4"/>
        <v>#VALUE!</v>
      </c>
      <c r="M11963" s="5" t="str">
        <f t="shared" si="5"/>
        <v>#VALUE!</v>
      </c>
      <c r="N11963" s="4" t="b">
        <v>1</v>
      </c>
      <c r="O11963" s="4" t="b">
        <v>1</v>
      </c>
      <c r="P11963" s="4" t="b">
        <v>1</v>
      </c>
      <c r="Q11963" s="4" t="b">
        <v>0</v>
      </c>
      <c r="R11963" s="4" t="s">
        <v>39</v>
      </c>
      <c r="S11963" s="4" t="s">
        <v>39</v>
      </c>
      <c r="T11963" s="4" t="s">
        <v>39</v>
      </c>
    </row>
    <row r="11964" ht="12.75" customHeight="1">
      <c r="A11964" s="8" t="str">
        <f t="shared" si="1"/>
        <v>United Kingdom1853</v>
      </c>
      <c r="B11964" s="4" t="s">
        <v>182</v>
      </c>
      <c r="C11964" s="4">
        <v>1853.0</v>
      </c>
      <c r="D11964" s="4">
        <v>3.67927002906799</v>
      </c>
      <c r="E11964" s="4" t="s">
        <v>39</v>
      </c>
      <c r="F11964" s="4" t="s">
        <v>39</v>
      </c>
      <c r="G11964" s="4" t="s">
        <v>39</v>
      </c>
      <c r="H11964" s="4">
        <v>9.92910003662109</v>
      </c>
      <c r="I11964" s="4">
        <v>9.42422962188721</v>
      </c>
      <c r="J11964" s="4" t="str">
        <f t="shared" si="2"/>
        <v>#VALUE!</v>
      </c>
      <c r="K11964" s="5" t="str">
        <f t="shared" si="3"/>
        <v>#VALUE!</v>
      </c>
      <c r="L11964" s="5" t="str">
        <f t="shared" si="4"/>
        <v>#VALUE!</v>
      </c>
      <c r="M11964" s="5" t="str">
        <f t="shared" si="5"/>
        <v>#VALUE!</v>
      </c>
      <c r="N11964" s="4" t="b">
        <v>0</v>
      </c>
      <c r="O11964" s="4" t="b">
        <v>1</v>
      </c>
      <c r="P11964" s="4" t="b">
        <v>1</v>
      </c>
      <c r="Q11964" s="4" t="b">
        <v>0</v>
      </c>
      <c r="R11964" s="4" t="s">
        <v>39</v>
      </c>
      <c r="S11964" s="4" t="s">
        <v>39</v>
      </c>
      <c r="T11964" s="4" t="s">
        <v>39</v>
      </c>
    </row>
    <row r="11965" ht="12.75" customHeight="1">
      <c r="A11965" s="8" t="str">
        <f t="shared" si="1"/>
        <v>United Kingdom1852</v>
      </c>
      <c r="B11965" s="4" t="s">
        <v>182</v>
      </c>
      <c r="C11965" s="4">
        <v>1852.0</v>
      </c>
      <c r="D11965" s="4">
        <v>1.70055997371674</v>
      </c>
      <c r="E11965" s="4" t="s">
        <v>39</v>
      </c>
      <c r="F11965" s="4" t="s">
        <v>39</v>
      </c>
      <c r="G11965" s="4" t="s">
        <v>39</v>
      </c>
      <c r="H11965" s="4">
        <v>9.96504020690918</v>
      </c>
      <c r="I11965" s="4">
        <v>9.61538982391357</v>
      </c>
      <c r="J11965" s="4" t="str">
        <f t="shared" si="2"/>
        <v>#VALUE!</v>
      </c>
      <c r="K11965" s="5" t="str">
        <f t="shared" si="3"/>
        <v>#VALUE!</v>
      </c>
      <c r="L11965" s="5" t="str">
        <f t="shared" si="4"/>
        <v>#VALUE!</v>
      </c>
      <c r="M11965" s="5" t="str">
        <f t="shared" si="5"/>
        <v>#VALUE!</v>
      </c>
      <c r="N11965" s="4" t="b">
        <v>0</v>
      </c>
      <c r="O11965" s="4" t="b">
        <v>1</v>
      </c>
      <c r="P11965" s="4" t="b">
        <v>0</v>
      </c>
      <c r="Q11965" s="4" t="b">
        <v>0</v>
      </c>
      <c r="R11965" s="4" t="s">
        <v>39</v>
      </c>
      <c r="S11965" s="4" t="s">
        <v>39</v>
      </c>
      <c r="T11965" s="4" t="s">
        <v>39</v>
      </c>
    </row>
    <row r="11966" ht="12.75" customHeight="1">
      <c r="A11966" s="8" t="str">
        <f t="shared" si="1"/>
        <v>United Kingdom1851</v>
      </c>
      <c r="B11966" s="4" t="s">
        <v>182</v>
      </c>
      <c r="C11966" s="4">
        <v>1851.0</v>
      </c>
      <c r="D11966" s="4">
        <v>4.25468015670776</v>
      </c>
      <c r="E11966" s="4" t="s">
        <v>39</v>
      </c>
      <c r="F11966" s="4" t="s">
        <v>39</v>
      </c>
      <c r="G11966" s="4" t="s">
        <v>39</v>
      </c>
      <c r="H11966" s="4">
        <v>9.90974998474121</v>
      </c>
      <c r="I11966" s="4">
        <v>9.55583000183105</v>
      </c>
      <c r="J11966" s="4" t="str">
        <f t="shared" si="2"/>
        <v>#VALUE!</v>
      </c>
      <c r="K11966" s="5" t="str">
        <f t="shared" si="3"/>
        <v>#VALUE!</v>
      </c>
      <c r="L11966" s="5" t="str">
        <f t="shared" si="4"/>
        <v>#VALUE!</v>
      </c>
      <c r="M11966" s="5" t="str">
        <f t="shared" si="5"/>
        <v>#VALUE!</v>
      </c>
      <c r="N11966" s="4" t="b">
        <v>0</v>
      </c>
      <c r="O11966" s="4" t="b">
        <v>1</v>
      </c>
      <c r="P11966" s="4" t="b">
        <v>0</v>
      </c>
      <c r="Q11966" s="4" t="b">
        <v>0</v>
      </c>
      <c r="R11966" s="4" t="s">
        <v>39</v>
      </c>
      <c r="S11966" s="4" t="s">
        <v>39</v>
      </c>
      <c r="T11966" s="4" t="s">
        <v>39</v>
      </c>
    </row>
    <row r="11967" ht="12.75" customHeight="1">
      <c r="A11967" s="8" t="str">
        <f t="shared" si="1"/>
        <v>United Kingdom1850</v>
      </c>
      <c r="B11967" s="4" t="s">
        <v>182</v>
      </c>
      <c r="C11967" s="4">
        <v>1850.0</v>
      </c>
      <c r="D11967" s="4">
        <v>-1.05286002159119</v>
      </c>
      <c r="E11967" s="4" t="s">
        <v>39</v>
      </c>
      <c r="F11967" s="4" t="s">
        <v>39</v>
      </c>
      <c r="G11967" s="4" t="s">
        <v>39</v>
      </c>
      <c r="H11967" s="4">
        <v>10.6681995391846</v>
      </c>
      <c r="I11967" s="4">
        <v>10.2938003540039</v>
      </c>
      <c r="J11967" s="4" t="str">
        <f t="shared" si="2"/>
        <v>#VALUE!</v>
      </c>
      <c r="K11967" s="5" t="str">
        <f t="shared" si="3"/>
        <v>#VALUE!</v>
      </c>
      <c r="L11967" s="5" t="str">
        <f t="shared" si="4"/>
        <v>#VALUE!</v>
      </c>
      <c r="M11967" s="5" t="str">
        <f t="shared" si="5"/>
        <v>#VALUE!</v>
      </c>
      <c r="N11967" s="4" t="b">
        <v>1</v>
      </c>
      <c r="O11967" s="4" t="b">
        <v>1</v>
      </c>
      <c r="P11967" s="4" t="b">
        <v>0</v>
      </c>
      <c r="Q11967" s="4" t="b">
        <v>0</v>
      </c>
      <c r="R11967" s="4" t="s">
        <v>39</v>
      </c>
      <c r="S11967" s="4" t="s">
        <v>39</v>
      </c>
      <c r="T11967" s="4" t="s">
        <v>39</v>
      </c>
    </row>
    <row r="11968" ht="12.75" customHeight="1">
      <c r="A11968" s="8" t="str">
        <f t="shared" si="1"/>
        <v>United Kingdom1849</v>
      </c>
      <c r="B11968" s="4" t="s">
        <v>182</v>
      </c>
      <c r="C11968" s="4">
        <v>1849.0</v>
      </c>
      <c r="D11968" s="4">
        <v>1.78557002544403</v>
      </c>
      <c r="E11968" s="4" t="s">
        <v>39</v>
      </c>
      <c r="F11968" s="4" t="s">
        <v>39</v>
      </c>
      <c r="G11968" s="4" t="s">
        <v>39</v>
      </c>
      <c r="H11968" s="4">
        <v>9.69882965087891</v>
      </c>
      <c r="I11968" s="4">
        <v>9.35851955413818</v>
      </c>
      <c r="J11968" s="4" t="str">
        <f t="shared" si="2"/>
        <v>#VALUE!</v>
      </c>
      <c r="K11968" s="5" t="str">
        <f t="shared" si="3"/>
        <v>#VALUE!</v>
      </c>
      <c r="L11968" s="5" t="str">
        <f t="shared" si="4"/>
        <v>#VALUE!</v>
      </c>
      <c r="M11968" s="5" t="str">
        <f t="shared" si="5"/>
        <v>#VALUE!</v>
      </c>
      <c r="N11968" s="4" t="b">
        <v>1</v>
      </c>
      <c r="O11968" s="4" t="b">
        <v>1</v>
      </c>
      <c r="P11968" s="4" t="b">
        <v>0</v>
      </c>
      <c r="Q11968" s="4" t="b">
        <v>0</v>
      </c>
      <c r="R11968" s="4" t="s">
        <v>39</v>
      </c>
      <c r="S11968" s="4" t="s">
        <v>39</v>
      </c>
      <c r="T11968" s="4" t="s">
        <v>39</v>
      </c>
    </row>
    <row r="11969" ht="12.75" customHeight="1">
      <c r="A11969" s="8" t="str">
        <f t="shared" si="1"/>
        <v>United Kingdom1848</v>
      </c>
      <c r="B11969" s="4" t="s">
        <v>182</v>
      </c>
      <c r="C11969" s="4">
        <v>1848.0</v>
      </c>
      <c r="D11969" s="4">
        <v>1.08326995372772</v>
      </c>
      <c r="E11969" s="4" t="s">
        <v>39</v>
      </c>
      <c r="F11969" s="4" t="s">
        <v>39</v>
      </c>
      <c r="G11969" s="4" t="s">
        <v>39</v>
      </c>
      <c r="H11969" s="4">
        <v>10.0052003860474</v>
      </c>
      <c r="I11969" s="4">
        <v>10.1777000427246</v>
      </c>
      <c r="J11969" s="4" t="str">
        <f t="shared" si="2"/>
        <v>#VALUE!</v>
      </c>
      <c r="K11969" s="5" t="str">
        <f t="shared" si="3"/>
        <v>#VALUE!</v>
      </c>
      <c r="L11969" s="5" t="str">
        <f t="shared" si="4"/>
        <v>#VALUE!</v>
      </c>
      <c r="M11969" s="5" t="str">
        <f t="shared" si="5"/>
        <v>#VALUE!</v>
      </c>
      <c r="N11969" s="4" t="b">
        <v>0</v>
      </c>
      <c r="O11969" s="4" t="b">
        <v>0</v>
      </c>
      <c r="P11969" s="4" t="b">
        <v>0</v>
      </c>
      <c r="Q11969" s="4" t="b">
        <v>1</v>
      </c>
      <c r="R11969" s="4" t="s">
        <v>39</v>
      </c>
      <c r="S11969" s="4" t="s">
        <v>39</v>
      </c>
      <c r="T11969" s="4" t="s">
        <v>39</v>
      </c>
    </row>
    <row r="11970" ht="12.75" customHeight="1">
      <c r="A11970" s="8" t="str">
        <f t="shared" si="1"/>
        <v>United Kingdom1847</v>
      </c>
      <c r="B11970" s="4" t="s">
        <v>182</v>
      </c>
      <c r="C11970" s="4">
        <v>1847.0</v>
      </c>
      <c r="D11970" s="4">
        <v>0.726890027523041</v>
      </c>
      <c r="E11970" s="4" t="s">
        <v>39</v>
      </c>
      <c r="F11970" s="4" t="s">
        <v>39</v>
      </c>
      <c r="G11970" s="4" t="s">
        <v>39</v>
      </c>
      <c r="H11970" s="4">
        <v>3.64479994773865</v>
      </c>
      <c r="I11970" s="4">
        <v>9.77468013763428</v>
      </c>
      <c r="J11970" s="4" t="str">
        <f t="shared" si="2"/>
        <v>#VALUE!</v>
      </c>
      <c r="K11970" s="5" t="str">
        <f t="shared" si="3"/>
        <v>#VALUE!</v>
      </c>
      <c r="L11970" s="5" t="str">
        <f t="shared" si="4"/>
        <v>#VALUE!</v>
      </c>
      <c r="M11970" s="5" t="str">
        <f t="shared" si="5"/>
        <v>#VALUE!</v>
      </c>
      <c r="N11970" s="4" t="b">
        <v>0</v>
      </c>
      <c r="O11970" s="4" t="b">
        <v>1</v>
      </c>
      <c r="P11970" s="4" t="b">
        <v>0</v>
      </c>
      <c r="Q11970" s="4" t="b">
        <v>1</v>
      </c>
      <c r="R11970" s="4" t="s">
        <v>39</v>
      </c>
      <c r="S11970" s="4" t="s">
        <v>39</v>
      </c>
      <c r="T11970" s="4" t="s">
        <v>39</v>
      </c>
    </row>
    <row r="11971" ht="12.75" customHeight="1">
      <c r="A11971" s="8" t="str">
        <f t="shared" si="1"/>
        <v>United Kingdom1846</v>
      </c>
      <c r="B11971" s="4" t="s">
        <v>182</v>
      </c>
      <c r="C11971" s="4">
        <v>1846.0</v>
      </c>
      <c r="D11971" s="4">
        <v>6.5900502204895</v>
      </c>
      <c r="E11971" s="4" t="s">
        <v>39</v>
      </c>
      <c r="F11971" s="4" t="s">
        <v>39</v>
      </c>
      <c r="G11971" s="4" t="s">
        <v>39</v>
      </c>
      <c r="H11971" s="4">
        <v>9.9982795715332</v>
      </c>
      <c r="I11971" s="4">
        <v>9.48112010955811</v>
      </c>
      <c r="J11971" s="4" t="str">
        <f t="shared" si="2"/>
        <v>#VALUE!</v>
      </c>
      <c r="K11971" s="5" t="str">
        <f t="shared" si="3"/>
        <v>#VALUE!</v>
      </c>
      <c r="L11971" s="5" t="str">
        <f t="shared" si="4"/>
        <v>#VALUE!</v>
      </c>
      <c r="M11971" s="5" t="str">
        <f t="shared" si="5"/>
        <v>#VALUE!</v>
      </c>
      <c r="N11971" s="4" t="b">
        <v>0</v>
      </c>
      <c r="O11971" s="4" t="b">
        <v>1</v>
      </c>
      <c r="P11971" s="4" t="b">
        <v>1</v>
      </c>
      <c r="Q11971" s="4" t="b">
        <v>0</v>
      </c>
      <c r="R11971" s="4" t="s">
        <v>39</v>
      </c>
      <c r="S11971" s="4" t="s">
        <v>39</v>
      </c>
      <c r="T11971" s="4" t="s">
        <v>39</v>
      </c>
    </row>
    <row r="11972" ht="12.75" customHeight="1">
      <c r="A11972" s="8" t="str">
        <f t="shared" si="1"/>
        <v>United Kingdom1845</v>
      </c>
      <c r="B11972" s="4" t="s">
        <v>182</v>
      </c>
      <c r="C11972" s="4">
        <v>1845.0</v>
      </c>
      <c r="D11972" s="4">
        <v>5.3060998916626</v>
      </c>
      <c r="E11972" s="4" t="s">
        <v>39</v>
      </c>
      <c r="F11972" s="4" t="s">
        <v>39</v>
      </c>
      <c r="G11972" s="4" t="s">
        <v>39</v>
      </c>
      <c r="H11972" s="4">
        <v>10.6164999008179</v>
      </c>
      <c r="I11972" s="4">
        <v>10.0577001571655</v>
      </c>
      <c r="J11972" s="4" t="str">
        <f t="shared" si="2"/>
        <v>#VALUE!</v>
      </c>
      <c r="K11972" s="5" t="str">
        <f t="shared" si="3"/>
        <v>#VALUE!</v>
      </c>
      <c r="L11972" s="5" t="str">
        <f t="shared" si="4"/>
        <v>#VALUE!</v>
      </c>
      <c r="M11972" s="5" t="str">
        <f t="shared" si="5"/>
        <v>#VALUE!</v>
      </c>
      <c r="N11972" s="4" t="b">
        <v>0</v>
      </c>
      <c r="O11972" s="4" t="b">
        <v>0</v>
      </c>
      <c r="P11972" s="4" t="b">
        <v>1</v>
      </c>
      <c r="Q11972" s="4" t="b">
        <v>1</v>
      </c>
      <c r="R11972" s="4" t="s">
        <v>39</v>
      </c>
      <c r="S11972" s="4" t="s">
        <v>39</v>
      </c>
      <c r="T11972" s="4" t="s">
        <v>39</v>
      </c>
    </row>
    <row r="11973" ht="12.75" customHeight="1">
      <c r="A11973" s="8" t="str">
        <f t="shared" si="1"/>
        <v>United Kingdom1844</v>
      </c>
      <c r="B11973" s="4" t="s">
        <v>182</v>
      </c>
      <c r="C11973" s="4">
        <v>1844.0</v>
      </c>
      <c r="D11973" s="4">
        <v>6.06136989593506</v>
      </c>
      <c r="E11973" s="4" t="s">
        <v>39</v>
      </c>
      <c r="F11973" s="4" t="s">
        <v>39</v>
      </c>
      <c r="G11973" s="4" t="s">
        <v>39</v>
      </c>
      <c r="H11973" s="4">
        <v>11.4646997451782</v>
      </c>
      <c r="I11973" s="4">
        <v>10.8717002868652</v>
      </c>
      <c r="J11973" s="4" t="str">
        <f t="shared" si="2"/>
        <v>#VALUE!</v>
      </c>
      <c r="K11973" s="5" t="str">
        <f t="shared" si="3"/>
        <v>#VALUE!</v>
      </c>
      <c r="L11973" s="5" t="str">
        <f t="shared" si="4"/>
        <v>#VALUE!</v>
      </c>
      <c r="M11973" s="5" t="str">
        <f t="shared" si="5"/>
        <v>#VALUE!</v>
      </c>
      <c r="N11973" s="4" t="b">
        <v>0</v>
      </c>
      <c r="O11973" s="4" t="b">
        <v>0</v>
      </c>
      <c r="P11973" s="4" t="b">
        <v>1</v>
      </c>
      <c r="Q11973" s="4" t="b">
        <v>1</v>
      </c>
      <c r="R11973" s="4" t="s">
        <v>39</v>
      </c>
      <c r="S11973" s="4" t="s">
        <v>39</v>
      </c>
      <c r="T11973" s="4" t="s">
        <v>39</v>
      </c>
    </row>
    <row r="11974" ht="12.75" customHeight="1">
      <c r="A11974" s="8" t="str">
        <f t="shared" si="1"/>
        <v>United Kingdom1843</v>
      </c>
      <c r="B11974" s="4" t="s">
        <v>182</v>
      </c>
      <c r="C11974" s="4">
        <v>1843.0</v>
      </c>
      <c r="D11974" s="4">
        <v>1.76119995117188</v>
      </c>
      <c r="E11974" s="4" t="s">
        <v>39</v>
      </c>
      <c r="F11974" s="4" t="s">
        <v>39</v>
      </c>
      <c r="G11974" s="4" t="s">
        <v>39</v>
      </c>
      <c r="H11974" s="4">
        <v>12.4264001846313</v>
      </c>
      <c r="I11974" s="4">
        <v>11.9904003143311</v>
      </c>
      <c r="J11974" s="4" t="str">
        <f t="shared" si="2"/>
        <v>#VALUE!</v>
      </c>
      <c r="K11974" s="5" t="str">
        <f t="shared" si="3"/>
        <v>#VALUE!</v>
      </c>
      <c r="L11974" s="5" t="str">
        <f t="shared" si="4"/>
        <v>#VALUE!</v>
      </c>
      <c r="M11974" s="5" t="str">
        <f t="shared" si="5"/>
        <v>#VALUE!</v>
      </c>
      <c r="N11974" s="4" t="b">
        <v>0</v>
      </c>
      <c r="O11974" s="4" t="b">
        <v>1</v>
      </c>
      <c r="P11974" s="4" t="b">
        <v>0</v>
      </c>
      <c r="Q11974" s="4" t="b">
        <v>1</v>
      </c>
      <c r="R11974" s="4" t="s">
        <v>39</v>
      </c>
      <c r="S11974" s="4" t="s">
        <v>39</v>
      </c>
      <c r="T11974" s="4" t="s">
        <v>39</v>
      </c>
    </row>
    <row r="11975" ht="12.75" customHeight="1">
      <c r="A11975" s="8" t="str">
        <f t="shared" si="1"/>
        <v>United Kingdom1842</v>
      </c>
      <c r="B11975" s="4" t="s">
        <v>182</v>
      </c>
      <c r="C11975" s="4">
        <v>1842.0</v>
      </c>
      <c r="D11975" s="4">
        <v>-2.15500998497009</v>
      </c>
      <c r="E11975" s="4" t="s">
        <v>39</v>
      </c>
      <c r="F11975" s="4" t="s">
        <v>39</v>
      </c>
      <c r="G11975" s="4" t="s">
        <v>39</v>
      </c>
      <c r="H11975" s="4">
        <v>11.1038999557495</v>
      </c>
      <c r="I11975" s="4">
        <v>11.9746999740601</v>
      </c>
      <c r="J11975" s="4" t="str">
        <f t="shared" si="2"/>
        <v>#VALUE!</v>
      </c>
      <c r="K11975" s="5" t="str">
        <f t="shared" si="3"/>
        <v>#VALUE!</v>
      </c>
      <c r="L11975" s="5" t="str">
        <f t="shared" si="4"/>
        <v>#VALUE!</v>
      </c>
      <c r="M11975" s="5" t="str">
        <f t="shared" si="5"/>
        <v>#VALUE!</v>
      </c>
      <c r="N11975" s="4" t="b">
        <v>1</v>
      </c>
      <c r="O11975" s="4" t="b">
        <v>1</v>
      </c>
      <c r="P11975" s="4" t="b">
        <v>0</v>
      </c>
      <c r="Q11975" s="4" t="b">
        <v>0</v>
      </c>
      <c r="R11975" s="4" t="s">
        <v>39</v>
      </c>
      <c r="S11975" s="4" t="s">
        <v>39</v>
      </c>
      <c r="T11975" s="4" t="s">
        <v>39</v>
      </c>
    </row>
    <row r="11976" ht="12.75" customHeight="1">
      <c r="A11976" s="8" t="str">
        <f t="shared" si="1"/>
        <v>United Kingdom1841</v>
      </c>
      <c r="B11976" s="4" t="s">
        <v>182</v>
      </c>
      <c r="C11976" s="4">
        <v>1841.0</v>
      </c>
      <c r="D11976" s="4">
        <v>-2.10954999923706</v>
      </c>
      <c r="E11976" s="4" t="s">
        <v>39</v>
      </c>
      <c r="F11976" s="4" t="s">
        <v>39</v>
      </c>
      <c r="G11976" s="4" t="s">
        <v>39</v>
      </c>
      <c r="H11976" s="4">
        <v>10.8041000366211</v>
      </c>
      <c r="I11976" s="4">
        <v>11.2195997238159</v>
      </c>
      <c r="J11976" s="4" t="str">
        <f t="shared" si="2"/>
        <v>#VALUE!</v>
      </c>
      <c r="K11976" s="5" t="str">
        <f t="shared" si="3"/>
        <v>#VALUE!</v>
      </c>
      <c r="L11976" s="5" t="str">
        <f t="shared" si="4"/>
        <v>#VALUE!</v>
      </c>
      <c r="M11976" s="5" t="str">
        <f t="shared" si="5"/>
        <v>#VALUE!</v>
      </c>
      <c r="N11976" s="4" t="b">
        <v>1</v>
      </c>
      <c r="O11976" s="4" t="b">
        <v>1</v>
      </c>
      <c r="P11976" s="4" t="b">
        <v>0</v>
      </c>
      <c r="Q11976" s="4" t="b">
        <v>0</v>
      </c>
      <c r="R11976" s="4" t="s">
        <v>39</v>
      </c>
      <c r="S11976" s="4" t="s">
        <v>39</v>
      </c>
      <c r="T11976" s="4" t="s">
        <v>39</v>
      </c>
    </row>
    <row r="11977" ht="12.75" customHeight="1">
      <c r="A11977" s="8" t="str">
        <f t="shared" si="1"/>
        <v>United Kingdom1840</v>
      </c>
      <c r="B11977" s="4" t="s">
        <v>182</v>
      </c>
      <c r="C11977" s="4">
        <v>1840.0</v>
      </c>
      <c r="D11977" s="4">
        <v>-2.86829996109009</v>
      </c>
      <c r="E11977" s="4" t="s">
        <v>39</v>
      </c>
      <c r="F11977" s="4" t="s">
        <v>39</v>
      </c>
      <c r="G11977" s="4" t="s">
        <v>39</v>
      </c>
      <c r="H11977" s="4">
        <v>10.1981000900269</v>
      </c>
      <c r="I11977" s="4">
        <v>10.3942003250122</v>
      </c>
      <c r="J11977" s="4" t="str">
        <f t="shared" si="2"/>
        <v>#VALUE!</v>
      </c>
      <c r="K11977" s="5" t="str">
        <f t="shared" si="3"/>
        <v>#VALUE!</v>
      </c>
      <c r="L11977" s="5" t="str">
        <f t="shared" si="4"/>
        <v>#VALUE!</v>
      </c>
      <c r="M11977" s="5" t="str">
        <f t="shared" si="5"/>
        <v>#VALUE!</v>
      </c>
      <c r="N11977" s="4" t="b">
        <v>1</v>
      </c>
      <c r="O11977" s="4" t="b">
        <v>1</v>
      </c>
      <c r="P11977" s="4" t="b">
        <v>0</v>
      </c>
      <c r="Q11977" s="4" t="b">
        <v>0</v>
      </c>
      <c r="R11977" s="4" t="s">
        <v>39</v>
      </c>
      <c r="S11977" s="4" t="s">
        <v>39</v>
      </c>
      <c r="T11977" s="4" t="s">
        <v>39</v>
      </c>
    </row>
    <row r="11978" ht="12.75" customHeight="1">
      <c r="A11978" s="8" t="str">
        <f t="shared" si="1"/>
        <v>United Kingdom1839</v>
      </c>
      <c r="B11978" s="4" t="s">
        <v>182</v>
      </c>
      <c r="C11978" s="4">
        <v>1839.0</v>
      </c>
      <c r="D11978" s="4">
        <v>4.71950006484985</v>
      </c>
      <c r="E11978" s="4" t="s">
        <v>39</v>
      </c>
      <c r="F11978" s="4" t="s">
        <v>39</v>
      </c>
      <c r="G11978" s="4" t="s">
        <v>39</v>
      </c>
      <c r="H11978" s="4">
        <v>9.46487045288086</v>
      </c>
      <c r="I11978" s="4">
        <v>9.64688968658447</v>
      </c>
      <c r="J11978" s="4" t="str">
        <f t="shared" si="2"/>
        <v>#VALUE!</v>
      </c>
      <c r="K11978" s="5" t="str">
        <f t="shared" si="3"/>
        <v>#VALUE!</v>
      </c>
      <c r="L11978" s="5" t="str">
        <f t="shared" si="4"/>
        <v>#VALUE!</v>
      </c>
      <c r="M11978" s="5" t="str">
        <f t="shared" si="5"/>
        <v>#VALUE!</v>
      </c>
      <c r="N11978" s="4" t="b">
        <v>1</v>
      </c>
      <c r="O11978" s="4" t="b">
        <v>1</v>
      </c>
      <c r="P11978" s="4" t="b">
        <v>1</v>
      </c>
      <c r="Q11978" s="4" t="b">
        <v>0</v>
      </c>
      <c r="R11978" s="4" t="s">
        <v>39</v>
      </c>
      <c r="S11978" s="4" t="s">
        <v>39</v>
      </c>
      <c r="T11978" s="4" t="s">
        <v>39</v>
      </c>
    </row>
    <row r="11979" ht="12.75" customHeight="1">
      <c r="A11979" s="8" t="str">
        <f t="shared" si="1"/>
        <v>United Kingdom1838</v>
      </c>
      <c r="B11979" s="4" t="s">
        <v>182</v>
      </c>
      <c r="C11979" s="4">
        <v>1838.0</v>
      </c>
      <c r="D11979" s="4">
        <v>5.4310998916626</v>
      </c>
      <c r="E11979" s="4" t="s">
        <v>39</v>
      </c>
      <c r="F11979" s="4" t="s">
        <v>39</v>
      </c>
      <c r="G11979" s="4" t="s">
        <v>39</v>
      </c>
      <c r="H11979" s="4">
        <v>9.81713008880615</v>
      </c>
      <c r="I11979" s="4">
        <v>10.0095996856689</v>
      </c>
      <c r="J11979" s="4" t="str">
        <f t="shared" si="2"/>
        <v>#VALUE!</v>
      </c>
      <c r="K11979" s="5" t="str">
        <f t="shared" si="3"/>
        <v>#VALUE!</v>
      </c>
      <c r="L11979" s="5" t="str">
        <f t="shared" si="4"/>
        <v>#VALUE!</v>
      </c>
      <c r="M11979" s="5" t="str">
        <f t="shared" si="5"/>
        <v>#VALUE!</v>
      </c>
      <c r="N11979" s="4" t="b">
        <v>0</v>
      </c>
      <c r="O11979" s="4" t="b">
        <v>0</v>
      </c>
      <c r="P11979" s="4" t="b">
        <v>1</v>
      </c>
      <c r="Q11979" s="4" t="b">
        <v>1</v>
      </c>
      <c r="R11979" s="4" t="s">
        <v>39</v>
      </c>
      <c r="S11979" s="4" t="s">
        <v>39</v>
      </c>
      <c r="T11979" s="4" t="s">
        <v>39</v>
      </c>
    </row>
    <row r="11980" ht="12.75" customHeight="1">
      <c r="A11980" s="8" t="str">
        <f t="shared" si="1"/>
        <v>United Kingdom1837</v>
      </c>
      <c r="B11980" s="4" t="s">
        <v>182</v>
      </c>
      <c r="C11980" s="4">
        <v>1837.0</v>
      </c>
      <c r="D11980" s="4">
        <v>-1.33958995342255</v>
      </c>
      <c r="E11980" s="4" t="s">
        <v>39</v>
      </c>
      <c r="F11980" s="4" t="s">
        <v>39</v>
      </c>
      <c r="G11980" s="4" t="s">
        <v>39</v>
      </c>
      <c r="H11980" s="4">
        <v>10.3262996673584</v>
      </c>
      <c r="I11980" s="4">
        <v>10.5327997207642</v>
      </c>
      <c r="J11980" s="4" t="str">
        <f t="shared" si="2"/>
        <v>#VALUE!</v>
      </c>
      <c r="K11980" s="5" t="str">
        <f t="shared" si="3"/>
        <v>#VALUE!</v>
      </c>
      <c r="L11980" s="5" t="str">
        <f t="shared" si="4"/>
        <v>#VALUE!</v>
      </c>
      <c r="M11980" s="5" t="str">
        <f t="shared" si="5"/>
        <v>#VALUE!</v>
      </c>
      <c r="N11980" s="4" t="b">
        <v>1</v>
      </c>
      <c r="O11980" s="4" t="b">
        <v>1</v>
      </c>
      <c r="P11980" s="4" t="b">
        <v>0</v>
      </c>
      <c r="Q11980" s="4" t="b">
        <v>1</v>
      </c>
      <c r="R11980" s="4" t="s">
        <v>39</v>
      </c>
      <c r="S11980" s="4" t="s">
        <v>39</v>
      </c>
      <c r="T11980" s="4" t="s">
        <v>39</v>
      </c>
    </row>
    <row r="11981" ht="12.75" customHeight="1">
      <c r="A11981" s="8" t="str">
        <f t="shared" si="1"/>
        <v>United Kingdom1836</v>
      </c>
      <c r="B11981" s="4" t="s">
        <v>182</v>
      </c>
      <c r="C11981" s="4">
        <v>1836.0</v>
      </c>
      <c r="D11981" s="4">
        <v>3.70386004447937</v>
      </c>
      <c r="E11981" s="4" t="s">
        <v>39</v>
      </c>
      <c r="F11981" s="4" t="s">
        <v>39</v>
      </c>
      <c r="G11981" s="4" t="s">
        <v>39</v>
      </c>
      <c r="H11981" s="4">
        <v>10.4413003921509</v>
      </c>
      <c r="I11981" s="4">
        <v>9.85027980804443</v>
      </c>
      <c r="J11981" s="4" t="str">
        <f t="shared" si="2"/>
        <v>#VALUE!</v>
      </c>
      <c r="K11981" s="5" t="str">
        <f t="shared" si="3"/>
        <v>#VALUE!</v>
      </c>
      <c r="L11981" s="5" t="str">
        <f t="shared" si="4"/>
        <v>#VALUE!</v>
      </c>
      <c r="M11981" s="5" t="str">
        <f t="shared" si="5"/>
        <v>#VALUE!</v>
      </c>
      <c r="N11981" s="4" t="b">
        <v>1</v>
      </c>
      <c r="O11981" s="4" t="b">
        <v>1</v>
      </c>
      <c r="P11981" s="4" t="b">
        <v>1</v>
      </c>
      <c r="Q11981" s="4" t="b">
        <v>0</v>
      </c>
      <c r="R11981" s="4" t="s">
        <v>39</v>
      </c>
      <c r="S11981" s="4" t="s">
        <v>39</v>
      </c>
      <c r="T11981" s="4" t="s">
        <v>39</v>
      </c>
    </row>
    <row r="11982" ht="12.75" customHeight="1">
      <c r="A11982" s="8" t="str">
        <f t="shared" si="1"/>
        <v>United Kingdom1835</v>
      </c>
      <c r="B11982" s="4" t="s">
        <v>182</v>
      </c>
      <c r="C11982" s="4">
        <v>1835.0</v>
      </c>
      <c r="D11982" s="4">
        <v>5.36637020111084</v>
      </c>
      <c r="E11982" s="4" t="s">
        <v>39</v>
      </c>
      <c r="F11982" s="4" t="s">
        <v>39</v>
      </c>
      <c r="G11982" s="4" t="s">
        <v>39</v>
      </c>
      <c r="H11982" s="4">
        <v>10.6156997680664</v>
      </c>
      <c r="I11982" s="4">
        <v>10.1911001205444</v>
      </c>
      <c r="J11982" s="4" t="str">
        <f t="shared" si="2"/>
        <v>#VALUE!</v>
      </c>
      <c r="K11982" s="5" t="str">
        <f t="shared" si="3"/>
        <v>#VALUE!</v>
      </c>
      <c r="L11982" s="5" t="str">
        <f t="shared" si="4"/>
        <v>#VALUE!</v>
      </c>
      <c r="M11982" s="5" t="str">
        <f t="shared" si="5"/>
        <v>#VALUE!</v>
      </c>
      <c r="N11982" s="4" t="b">
        <v>0</v>
      </c>
      <c r="O11982" s="4" t="b">
        <v>0</v>
      </c>
      <c r="P11982" s="4" t="b">
        <v>1</v>
      </c>
      <c r="Q11982" s="4" t="b">
        <v>1</v>
      </c>
      <c r="R11982" s="4" t="s">
        <v>39</v>
      </c>
      <c r="S11982" s="4" t="s">
        <v>39</v>
      </c>
      <c r="T11982" s="4" t="s">
        <v>39</v>
      </c>
    </row>
    <row r="11983" ht="12.75" customHeight="1">
      <c r="A11983" s="8" t="str">
        <f t="shared" si="1"/>
        <v>United Kingdom1834</v>
      </c>
      <c r="B11983" s="4" t="s">
        <v>182</v>
      </c>
      <c r="C11983" s="4">
        <v>1834.0</v>
      </c>
      <c r="D11983" s="4">
        <v>4.06111001968384</v>
      </c>
      <c r="E11983" s="4" t="s">
        <v>39</v>
      </c>
      <c r="F11983" s="4" t="s">
        <v>39</v>
      </c>
      <c r="G11983" s="4" t="s">
        <v>39</v>
      </c>
      <c r="H11983" s="4">
        <v>11.3584995269775</v>
      </c>
      <c r="I11983" s="4">
        <v>11.1312999725342</v>
      </c>
      <c r="J11983" s="4" t="str">
        <f t="shared" si="2"/>
        <v>#VALUE!</v>
      </c>
      <c r="K11983" s="5" t="str">
        <f t="shared" si="3"/>
        <v>#VALUE!</v>
      </c>
      <c r="L11983" s="5" t="str">
        <f t="shared" si="4"/>
        <v>#VALUE!</v>
      </c>
      <c r="M11983" s="5" t="str">
        <f t="shared" si="5"/>
        <v>#VALUE!</v>
      </c>
      <c r="N11983" s="4" t="b">
        <v>0</v>
      </c>
      <c r="O11983" s="4" t="b">
        <v>0</v>
      </c>
      <c r="P11983" s="4" t="b">
        <v>1</v>
      </c>
      <c r="Q11983" s="4" t="b">
        <v>1</v>
      </c>
      <c r="R11983" s="4" t="s">
        <v>39</v>
      </c>
      <c r="S11983" s="4" t="s">
        <v>39</v>
      </c>
      <c r="T11983" s="4" t="s">
        <v>39</v>
      </c>
    </row>
    <row r="11984" ht="12.75" customHeight="1">
      <c r="A11984" s="8" t="str">
        <f t="shared" si="1"/>
        <v>United Kingdom1833</v>
      </c>
      <c r="B11984" s="4" t="s">
        <v>182</v>
      </c>
      <c r="C11984" s="4">
        <v>1833.0</v>
      </c>
      <c r="D11984" s="4">
        <v>1.0251100063324</v>
      </c>
      <c r="E11984" s="4" t="s">
        <v>39</v>
      </c>
      <c r="F11984" s="4" t="s">
        <v>39</v>
      </c>
      <c r="G11984" s="4" t="s">
        <v>39</v>
      </c>
      <c r="H11984" s="4">
        <v>12.1358995437622</v>
      </c>
      <c r="I11984" s="4">
        <v>11.8931999206543</v>
      </c>
      <c r="J11984" s="4" t="str">
        <f t="shared" si="2"/>
        <v>#VALUE!</v>
      </c>
      <c r="K11984" s="5" t="str">
        <f t="shared" si="3"/>
        <v>#VALUE!</v>
      </c>
      <c r="L11984" s="5" t="str">
        <f t="shared" si="4"/>
        <v>#VALUE!</v>
      </c>
      <c r="M11984" s="5" t="str">
        <f t="shared" si="5"/>
        <v>#VALUE!</v>
      </c>
      <c r="N11984" s="4" t="b">
        <v>0</v>
      </c>
      <c r="O11984" s="4" t="b">
        <v>1</v>
      </c>
      <c r="P11984" s="4" t="b">
        <v>0</v>
      </c>
      <c r="Q11984" s="4" t="b">
        <v>0</v>
      </c>
      <c r="R11984" s="4" t="s">
        <v>39</v>
      </c>
      <c r="S11984" s="4" t="s">
        <v>39</v>
      </c>
      <c r="T11984" s="4" t="s">
        <v>39</v>
      </c>
    </row>
    <row r="11985" ht="12.75" customHeight="1">
      <c r="A11985" s="8" t="str">
        <f t="shared" si="1"/>
        <v>United Kingdom1832</v>
      </c>
      <c r="B11985" s="4" t="s">
        <v>182</v>
      </c>
      <c r="C11985" s="4">
        <v>1832.0</v>
      </c>
      <c r="D11985" s="4">
        <v>-1.01470994949341</v>
      </c>
      <c r="E11985" s="4" t="s">
        <v>39</v>
      </c>
      <c r="F11985" s="4" t="s">
        <v>39</v>
      </c>
      <c r="G11985" s="4" t="s">
        <v>39</v>
      </c>
      <c r="H11985" s="4">
        <v>12.1806001663208</v>
      </c>
      <c r="I11985" s="4">
        <v>12.1806001663208</v>
      </c>
      <c r="J11985" s="4" t="str">
        <f t="shared" si="2"/>
        <v>#VALUE!</v>
      </c>
      <c r="K11985" s="5" t="str">
        <f t="shared" si="3"/>
        <v>#VALUE!</v>
      </c>
      <c r="L11985" s="5" t="str">
        <f t="shared" si="4"/>
        <v>#VALUE!</v>
      </c>
      <c r="M11985" s="5" t="str">
        <f t="shared" si="5"/>
        <v>#VALUE!</v>
      </c>
      <c r="N11985" s="4" t="b">
        <v>1</v>
      </c>
      <c r="O11985" s="4" t="b">
        <v>1</v>
      </c>
      <c r="P11985" s="4" t="b">
        <v>0</v>
      </c>
      <c r="Q11985" s="4" t="b">
        <v>0</v>
      </c>
      <c r="R11985" s="4" t="s">
        <v>39</v>
      </c>
      <c r="S11985" s="4" t="s">
        <v>39</v>
      </c>
      <c r="T11985" s="4" t="s">
        <v>39</v>
      </c>
    </row>
    <row r="11986" ht="12.75" customHeight="1">
      <c r="A11986" s="8" t="str">
        <f t="shared" si="1"/>
        <v>United Kingdom1831</v>
      </c>
      <c r="B11986" s="4" t="s">
        <v>182</v>
      </c>
      <c r="C11986" s="4">
        <v>1831.0</v>
      </c>
      <c r="D11986" s="4">
        <v>4.78592014312744</v>
      </c>
      <c r="E11986" s="4" t="s">
        <v>39</v>
      </c>
      <c r="F11986" s="4" t="s">
        <v>39</v>
      </c>
      <c r="G11986" s="4" t="s">
        <v>39</v>
      </c>
      <c r="H11986" s="4">
        <v>11.5410995483398</v>
      </c>
      <c r="I11986" s="4">
        <v>11.5410995483398</v>
      </c>
      <c r="J11986" s="4" t="str">
        <f t="shared" si="2"/>
        <v>#VALUE!</v>
      </c>
      <c r="K11986" s="5" t="str">
        <f t="shared" si="3"/>
        <v>#VALUE!</v>
      </c>
      <c r="L11986" s="5" t="str">
        <f t="shared" si="4"/>
        <v>#VALUE!</v>
      </c>
      <c r="M11986" s="5" t="str">
        <f t="shared" si="5"/>
        <v>#VALUE!</v>
      </c>
      <c r="N11986" s="4" t="b">
        <v>1</v>
      </c>
      <c r="O11986" s="4" t="b">
        <v>1</v>
      </c>
      <c r="P11986" s="4" t="s">
        <v>39</v>
      </c>
      <c r="Q11986" s="4" t="b">
        <v>0</v>
      </c>
      <c r="R11986" s="4" t="s">
        <v>39</v>
      </c>
      <c r="S11986" s="4" t="s">
        <v>39</v>
      </c>
      <c r="T11986" s="4" t="s">
        <v>39</v>
      </c>
    </row>
    <row r="11987" ht="12.75" customHeight="1">
      <c r="A11987" s="8" t="str">
        <f t="shared" si="1"/>
        <v>United Kingdom1830</v>
      </c>
      <c r="B11987" s="4" t="s">
        <v>182</v>
      </c>
      <c r="C11987" s="4">
        <v>1830.0</v>
      </c>
      <c r="D11987" s="4" t="s">
        <v>39</v>
      </c>
      <c r="E11987" s="4" t="s">
        <v>39</v>
      </c>
      <c r="F11987" s="4" t="s">
        <v>39</v>
      </c>
      <c r="G11987" s="4" t="s">
        <v>39</v>
      </c>
      <c r="H11987" s="4">
        <v>12.2839002609253</v>
      </c>
      <c r="I11987" s="4">
        <v>11.8289003372192</v>
      </c>
      <c r="J11987" s="4" t="str">
        <f t="shared" si="2"/>
        <v>#VALUE!</v>
      </c>
      <c r="K11987" s="5" t="str">
        <f t="shared" si="3"/>
        <v>#VALUE!</v>
      </c>
      <c r="L11987" s="5" t="str">
        <f t="shared" si="4"/>
        <v>#VALUE!</v>
      </c>
      <c r="M11987" s="5" t="str">
        <f t="shared" si="5"/>
        <v>#VALUE!</v>
      </c>
      <c r="N11987" s="4" t="s">
        <v>39</v>
      </c>
      <c r="O11987" s="4" t="s">
        <v>39</v>
      </c>
      <c r="P11987" s="4" t="s">
        <v>39</v>
      </c>
      <c r="Q11987" s="4" t="s">
        <v>39</v>
      </c>
      <c r="R11987" s="4" t="s">
        <v>39</v>
      </c>
      <c r="S11987" s="4" t="s">
        <v>39</v>
      </c>
      <c r="T11987" s="4" t="s">
        <v>39</v>
      </c>
    </row>
    <row r="11988" ht="12.75" customHeight="1">
      <c r="A11988" s="8" t="str">
        <f t="shared" si="1"/>
        <v>United States2023</v>
      </c>
      <c r="B11988" s="4" t="s">
        <v>183</v>
      </c>
      <c r="C11988" s="4">
        <v>2023.0</v>
      </c>
      <c r="D11988" s="4" t="s">
        <v>39</v>
      </c>
      <c r="E11988" s="4" t="s">
        <v>39</v>
      </c>
      <c r="F11988" s="4" t="s">
        <v>39</v>
      </c>
      <c r="G11988" s="4" t="s">
        <v>39</v>
      </c>
      <c r="H11988" s="4" t="s">
        <v>39</v>
      </c>
      <c r="I11988" s="4" t="s">
        <v>39</v>
      </c>
      <c r="J11988" s="4" t="str">
        <f t="shared" si="2"/>
        <v>#VALUE!</v>
      </c>
      <c r="K11988" s="5" t="str">
        <f t="shared" si="3"/>
        <v>#VALUE!</v>
      </c>
      <c r="L11988" s="5" t="str">
        <f t="shared" si="4"/>
        <v>#VALUE!</v>
      </c>
      <c r="M11988" s="5" t="str">
        <f t="shared" si="5"/>
        <v>#VALUE!</v>
      </c>
      <c r="N11988" s="4" t="s">
        <v>39</v>
      </c>
      <c r="O11988" s="4" t="s">
        <v>39</v>
      </c>
      <c r="P11988" s="4" t="s">
        <v>39</v>
      </c>
      <c r="Q11988" s="4" t="s">
        <v>39</v>
      </c>
      <c r="R11988" s="4">
        <v>3.52</v>
      </c>
      <c r="S11988" s="4" t="s">
        <v>39</v>
      </c>
      <c r="T11988" s="4" t="s">
        <v>39</v>
      </c>
    </row>
    <row r="11989" ht="12.75" customHeight="1">
      <c r="A11989" s="8" t="str">
        <f t="shared" si="1"/>
        <v>United States2022</v>
      </c>
      <c r="B11989" s="4" t="s">
        <v>183</v>
      </c>
      <c r="C11989" s="4">
        <v>2022.0</v>
      </c>
      <c r="D11989" s="4" t="s">
        <v>39</v>
      </c>
      <c r="E11989" s="4" t="s">
        <v>39</v>
      </c>
      <c r="F11989" s="4">
        <v>-9.438E11</v>
      </c>
      <c r="G11989" s="4">
        <v>2.54627E13</v>
      </c>
      <c r="H11989" s="4" t="s">
        <v>39</v>
      </c>
      <c r="I11989" s="4" t="s">
        <v>39</v>
      </c>
      <c r="J11989" s="4" t="str">
        <f t="shared" si="2"/>
        <v>#VALUE!</v>
      </c>
      <c r="K11989" s="5" t="str">
        <f t="shared" si="3"/>
        <v>#VALUE!</v>
      </c>
      <c r="L11989" s="5" t="str">
        <f t="shared" si="4"/>
        <v>#VALUE!</v>
      </c>
      <c r="M11989" s="5" t="str">
        <f t="shared" si="5"/>
        <v>#VALUE!</v>
      </c>
      <c r="N11989" s="4" t="s">
        <v>39</v>
      </c>
      <c r="O11989" s="4" t="s">
        <v>39</v>
      </c>
      <c r="P11989" s="4" t="s">
        <v>39</v>
      </c>
      <c r="Q11989" s="4" t="s">
        <v>39</v>
      </c>
      <c r="R11989" s="4">
        <v>3.64166666667</v>
      </c>
      <c r="S11989" s="4">
        <v>2.06159311851432</v>
      </c>
      <c r="T11989" s="4" t="s">
        <v>39</v>
      </c>
    </row>
    <row r="11990" ht="12.75" customHeight="1">
      <c r="A11990" s="8" t="str">
        <f t="shared" si="1"/>
        <v>United States2021</v>
      </c>
      <c r="B11990" s="4" t="s">
        <v>183</v>
      </c>
      <c r="C11990" s="4">
        <v>2021.0</v>
      </c>
      <c r="D11990" s="4">
        <v>5.67101992417608</v>
      </c>
      <c r="E11990" s="4">
        <v>-1.85483483385017E12</v>
      </c>
      <c r="F11990" s="4">
        <v>-8.46354E11</v>
      </c>
      <c r="G11990" s="4">
        <v>2.331508056E13</v>
      </c>
      <c r="H11990" s="4">
        <v>31.4578770507576</v>
      </c>
      <c r="I11990" s="4">
        <v>42.364374256071</v>
      </c>
      <c r="J11990" s="4">
        <f t="shared" si="2"/>
        <v>733442937684989</v>
      </c>
      <c r="K11990" s="5">
        <f t="shared" si="3"/>
        <v>987728798654286</v>
      </c>
      <c r="L11990" s="5">
        <f t="shared" si="4"/>
        <v>254285860969297</v>
      </c>
      <c r="M11990" s="5">
        <f t="shared" si="5"/>
        <v>10.90649721</v>
      </c>
      <c r="N11990" s="4" t="s">
        <v>39</v>
      </c>
      <c r="O11990" s="4" t="s">
        <v>39</v>
      </c>
      <c r="P11990" s="4" t="s">
        <v>39</v>
      </c>
      <c r="Q11990" s="4" t="s">
        <v>39</v>
      </c>
      <c r="R11990" s="4">
        <v>5.36666666667</v>
      </c>
      <c r="S11990" s="4">
        <v>5.94548476122172</v>
      </c>
      <c r="T11990" s="4">
        <v>-2.14761944E12</v>
      </c>
    </row>
    <row r="11991" ht="12.75" customHeight="1">
      <c r="A11991" s="8" t="str">
        <f t="shared" si="1"/>
        <v>United States2020</v>
      </c>
      <c r="B11991" s="4" t="s">
        <v>183</v>
      </c>
      <c r="C11991" s="4">
        <v>2020.0</v>
      </c>
      <c r="D11991" s="4">
        <v>-3.40453982427588</v>
      </c>
      <c r="E11991" s="4">
        <v>-2.50527683056365E12</v>
      </c>
      <c r="F11991" s="4">
        <v>-6.19702E11</v>
      </c>
      <c r="G11991" s="4">
        <v>2.1060473613E13</v>
      </c>
      <c r="H11991" s="4">
        <v>30.8042022135806</v>
      </c>
      <c r="I11991" s="4">
        <v>45.2958229135507</v>
      </c>
      <c r="J11991" s="4">
        <f t="shared" si="2"/>
        <v>648751087888630</v>
      </c>
      <c r="K11991" s="5">
        <f t="shared" si="3"/>
        <v>953951483249955</v>
      </c>
      <c r="L11991" s="5">
        <f t="shared" si="4"/>
        <v>305200395361325</v>
      </c>
      <c r="M11991" s="5">
        <f t="shared" si="5"/>
        <v>14.4916207</v>
      </c>
      <c r="N11991" s="4" t="b">
        <v>1</v>
      </c>
      <c r="O11991" s="4" t="b">
        <v>1</v>
      </c>
      <c r="P11991" s="4" t="b">
        <v>0</v>
      </c>
      <c r="Q11991" s="4" t="s">
        <v>39</v>
      </c>
      <c r="R11991" s="4">
        <v>8.09166666667</v>
      </c>
      <c r="S11991" s="4">
        <v>-2.76780251140578</v>
      </c>
      <c r="T11991" s="4">
        <v>-2.254606947E12</v>
      </c>
    </row>
    <row r="11992" ht="12.75" customHeight="1">
      <c r="A11992" s="8" t="str">
        <f t="shared" si="1"/>
        <v>United States2019</v>
      </c>
      <c r="B11992" s="4" t="s">
        <v>183</v>
      </c>
      <c r="C11992" s="4">
        <v>2019.0</v>
      </c>
      <c r="D11992" s="4">
        <v>2.28881376700991</v>
      </c>
      <c r="E11992" s="4">
        <v>-5.59298108214926E11</v>
      </c>
      <c r="F11992" s="4">
        <v>-4.45955E11</v>
      </c>
      <c r="G11992" s="4">
        <v>2.1380976119E13</v>
      </c>
      <c r="H11992" s="4">
        <v>30.2698221086812</v>
      </c>
      <c r="I11992" s="4">
        <v>35.7261072588267</v>
      </c>
      <c r="J11992" s="4">
        <f t="shared" si="2"/>
        <v>647198343632091</v>
      </c>
      <c r="K11992" s="5">
        <f t="shared" si="3"/>
        <v>763859046125806</v>
      </c>
      <c r="L11992" s="5">
        <f t="shared" si="4"/>
        <v>116660702493715</v>
      </c>
      <c r="M11992" s="5">
        <f t="shared" si="5"/>
        <v>5.45628515</v>
      </c>
      <c r="N11992" s="4" t="b">
        <v>1</v>
      </c>
      <c r="O11992" s="4" t="b">
        <v>1</v>
      </c>
      <c r="P11992" s="4" t="b">
        <v>1</v>
      </c>
      <c r="Q11992" s="4" t="b">
        <v>0</v>
      </c>
      <c r="R11992" s="4">
        <v>3.68333333333</v>
      </c>
      <c r="S11992" s="4">
        <v>2.29443907769311</v>
      </c>
      <c r="T11992" s="4">
        <v>3.20502506E11</v>
      </c>
    </row>
    <row r="11993" ht="12.75" customHeight="1">
      <c r="A11993" s="8" t="str">
        <f t="shared" si="1"/>
        <v>United States2018</v>
      </c>
      <c r="B11993" s="4" t="s">
        <v>183</v>
      </c>
      <c r="C11993" s="4">
        <v>2018.0</v>
      </c>
      <c r="D11993" s="4">
        <v>2.91898230412784</v>
      </c>
      <c r="E11993" s="4">
        <v>-5.22170227138718E11</v>
      </c>
      <c r="F11993" s="4">
        <v>-4.39851E11</v>
      </c>
      <c r="G11993" s="4">
        <v>2.0533057312E13</v>
      </c>
      <c r="H11993" s="4">
        <v>30.1427426603303</v>
      </c>
      <c r="I11993" s="4">
        <v>35.4733511471393</v>
      </c>
      <c r="J11993" s="4">
        <f t="shared" si="2"/>
        <v>618922662585429</v>
      </c>
      <c r="K11993" s="5">
        <f t="shared" si="3"/>
        <v>728376352152912</v>
      </c>
      <c r="L11993" s="5">
        <f t="shared" si="4"/>
        <v>109453689567483</v>
      </c>
      <c r="M11993" s="5">
        <f t="shared" si="5"/>
        <v>5.330608487</v>
      </c>
      <c r="N11993" s="4" t="b">
        <v>0</v>
      </c>
      <c r="O11993" s="4" t="b">
        <v>0</v>
      </c>
      <c r="P11993" s="4" t="b">
        <v>1</v>
      </c>
      <c r="Q11993" s="4" t="b">
        <v>1</v>
      </c>
      <c r="R11993" s="4">
        <v>3.89166666667</v>
      </c>
      <c r="S11993" s="4">
        <v>2.9453848312678</v>
      </c>
      <c r="T11993" s="4">
        <v>-8.47918807E11</v>
      </c>
    </row>
    <row r="11994" ht="12.75" customHeight="1">
      <c r="A11994" s="8" t="str">
        <f t="shared" si="1"/>
        <v>United States2017</v>
      </c>
      <c r="B11994" s="4" t="s">
        <v>183</v>
      </c>
      <c r="C11994" s="4">
        <v>2017.0</v>
      </c>
      <c r="D11994" s="4">
        <v>2.2554764342234</v>
      </c>
      <c r="E11994" s="4">
        <v>-4.01877782167619E11</v>
      </c>
      <c r="F11994" s="4">
        <v>-3.61018E11</v>
      </c>
      <c r="G11994" s="4">
        <v>1.9477336549E13</v>
      </c>
      <c r="H11994" s="4">
        <v>30.8046073782221</v>
      </c>
      <c r="I11994" s="4">
        <v>35.4062103351579</v>
      </c>
      <c r="J11994" s="4">
        <f t="shared" si="2"/>
        <v>599991705165440</v>
      </c>
      <c r="K11994" s="5">
        <f t="shared" si="3"/>
        <v>689618674622553</v>
      </c>
      <c r="L11994" s="5">
        <f t="shared" si="4"/>
        <v>89626969457112</v>
      </c>
      <c r="M11994" s="5">
        <f t="shared" si="5"/>
        <v>4.601602957</v>
      </c>
      <c r="N11994" s="4" t="b">
        <v>0</v>
      </c>
      <c r="O11994" s="4" t="b">
        <v>0</v>
      </c>
      <c r="P11994" s="4" t="b">
        <v>1</v>
      </c>
      <c r="Q11994" s="4" t="b">
        <v>1</v>
      </c>
      <c r="R11994" s="4">
        <v>4.35833333333</v>
      </c>
      <c r="S11994" s="4">
        <v>2.24192121597748</v>
      </c>
      <c r="T11994" s="4">
        <v>-1.055720763E12</v>
      </c>
    </row>
    <row r="11995" ht="12.75" customHeight="1">
      <c r="A11995" s="8" t="str">
        <f t="shared" si="1"/>
        <v>United States2016</v>
      </c>
      <c r="B11995" s="4" t="s">
        <v>183</v>
      </c>
      <c r="C11995" s="4">
        <v>2016.0</v>
      </c>
      <c r="D11995" s="4">
        <v>1.66759630368654</v>
      </c>
      <c r="E11995" s="4">
        <v>-3.49395202627457E11</v>
      </c>
      <c r="F11995" s="4">
        <v>-3.96219E11</v>
      </c>
      <c r="G11995" s="4">
        <v>1.8695110842E13</v>
      </c>
      <c r="H11995" s="4">
        <v>31.1793571577579</v>
      </c>
      <c r="I11995" s="4">
        <v>35.5527009751218</v>
      </c>
      <c r="J11995" s="4">
        <f t="shared" si="2"/>
        <v>582901538046590</v>
      </c>
      <c r="K11995" s="5">
        <f t="shared" si="3"/>
        <v>664661685462384</v>
      </c>
      <c r="L11995" s="5">
        <f t="shared" si="4"/>
        <v>81760147415794</v>
      </c>
      <c r="M11995" s="5">
        <f t="shared" si="5"/>
        <v>4.373343817</v>
      </c>
      <c r="N11995" s="4" t="b">
        <v>0</v>
      </c>
      <c r="O11995" s="4" t="b">
        <v>1</v>
      </c>
      <c r="P11995" s="4" t="b">
        <v>0</v>
      </c>
      <c r="Q11995" s="4" t="b">
        <v>0</v>
      </c>
      <c r="R11995" s="4">
        <v>4.875</v>
      </c>
      <c r="S11995" s="4">
        <v>1.66747207596187</v>
      </c>
      <c r="T11995" s="4">
        <v>-7.82225707E11</v>
      </c>
    </row>
    <row r="11996" ht="12.75" customHeight="1">
      <c r="A11996" s="8" t="str">
        <f t="shared" si="1"/>
        <v>United States2015</v>
      </c>
      <c r="B11996" s="4" t="s">
        <v>183</v>
      </c>
      <c r="C11996" s="4">
        <v>2015.0</v>
      </c>
      <c r="D11996" s="4">
        <v>2.70655754406221</v>
      </c>
      <c r="E11996" s="4">
        <v>-2.14786949754108E11</v>
      </c>
      <c r="F11996" s="4">
        <v>-4.08447E11</v>
      </c>
      <c r="G11996" s="4">
        <v>1.8206020741E13</v>
      </c>
      <c r="H11996" s="4">
        <v>31.6600850542609</v>
      </c>
      <c r="I11996" s="4">
        <v>35.1920312094485</v>
      </c>
      <c r="J11996" s="4">
        <f t="shared" si="2"/>
        <v>576404165159698</v>
      </c>
      <c r="K11996" s="5">
        <f t="shared" si="3"/>
        <v>640706850117139</v>
      </c>
      <c r="L11996" s="5">
        <f t="shared" si="4"/>
        <v>64302684957441</v>
      </c>
      <c r="M11996" s="5">
        <f t="shared" si="5"/>
        <v>3.531946155</v>
      </c>
      <c r="N11996" s="4" t="b">
        <v>0</v>
      </c>
      <c r="O11996" s="4" t="b">
        <v>1</v>
      </c>
      <c r="P11996" s="4" t="b">
        <v>1</v>
      </c>
      <c r="Q11996" s="4" t="b">
        <v>0</v>
      </c>
      <c r="R11996" s="4">
        <v>5.275</v>
      </c>
      <c r="S11996" s="4">
        <v>2.70636958176399</v>
      </c>
      <c r="T11996" s="4">
        <v>-4.89090101E11</v>
      </c>
    </row>
    <row r="11997" ht="12.75" customHeight="1">
      <c r="A11997" s="8" t="str">
        <f t="shared" si="1"/>
        <v>United States2014</v>
      </c>
      <c r="B11997" s="4" t="s">
        <v>183</v>
      </c>
      <c r="C11997" s="4">
        <v>2014.0</v>
      </c>
      <c r="D11997" s="4">
        <v>2.28760341562282</v>
      </c>
      <c r="E11997" s="4">
        <v>-2.75063081089528E11</v>
      </c>
      <c r="F11997" s="4">
        <v>-3.69978E11</v>
      </c>
      <c r="G11997" s="4">
        <v>1.7550680174E13</v>
      </c>
      <c r="H11997" s="4">
        <v>31.3795338355932</v>
      </c>
      <c r="I11997" s="4">
        <v>35.4286145689553</v>
      </c>
      <c r="J11997" s="4">
        <f t="shared" si="2"/>
        <v>550732162357708</v>
      </c>
      <c r="K11997" s="5">
        <f t="shared" si="3"/>
        <v>621796283307651</v>
      </c>
      <c r="L11997" s="5">
        <f t="shared" si="4"/>
        <v>71064120949944</v>
      </c>
      <c r="M11997" s="5">
        <f t="shared" si="5"/>
        <v>4.049080733</v>
      </c>
      <c r="N11997" s="4" t="b">
        <v>0</v>
      </c>
      <c r="O11997" s="4" t="b">
        <v>0</v>
      </c>
      <c r="P11997" s="4" t="b">
        <v>1</v>
      </c>
      <c r="Q11997" s="4" t="b">
        <v>1</v>
      </c>
      <c r="R11997" s="4">
        <v>6.15833333333</v>
      </c>
      <c r="S11997" s="4">
        <v>2.28777593255359</v>
      </c>
      <c r="T11997" s="4">
        <v>-6.55340567E11</v>
      </c>
    </row>
    <row r="11998" ht="12.75" customHeight="1">
      <c r="A11998" s="8" t="str">
        <f t="shared" si="1"/>
        <v>United States2013</v>
      </c>
      <c r="B11998" s="4" t="s">
        <v>183</v>
      </c>
      <c r="C11998" s="4">
        <v>2013.0</v>
      </c>
      <c r="D11998" s="4">
        <v>1.84185714571359</v>
      </c>
      <c r="E11998" s="4">
        <v>-3.46567300268332E11</v>
      </c>
      <c r="F11998" s="4">
        <v>-3.39455E11</v>
      </c>
      <c r="G11998" s="4">
        <v>1.6843190993E13</v>
      </c>
      <c r="H11998" s="4">
        <v>31.2914658564497</v>
      </c>
      <c r="I11998" s="4">
        <v>35.8390094533559</v>
      </c>
      <c r="J11998" s="4">
        <f t="shared" si="2"/>
        <v>527048135871121</v>
      </c>
      <c r="K11998" s="5">
        <f t="shared" si="3"/>
        <v>603643281222806</v>
      </c>
      <c r="L11998" s="5">
        <f t="shared" si="4"/>
        <v>76595145351685</v>
      </c>
      <c r="M11998" s="5">
        <f t="shared" si="5"/>
        <v>4.547543597</v>
      </c>
      <c r="N11998" s="4" t="b">
        <v>0</v>
      </c>
      <c r="O11998" s="4" t="b">
        <v>1</v>
      </c>
      <c r="P11998" s="4" t="b">
        <v>0</v>
      </c>
      <c r="Q11998" s="4" t="b">
        <v>1</v>
      </c>
      <c r="R11998" s="4">
        <v>7.35833333333</v>
      </c>
      <c r="S11998" s="4">
        <v>1.84187539518688</v>
      </c>
      <c r="T11998" s="4">
        <v>-7.07489181E11</v>
      </c>
    </row>
    <row r="11999" ht="12.75" customHeight="1">
      <c r="A11999" s="8" t="str">
        <f t="shared" si="1"/>
        <v>United States2012</v>
      </c>
      <c r="B11999" s="4" t="s">
        <v>183</v>
      </c>
      <c r="C11999" s="4">
        <v>2012.0</v>
      </c>
      <c r="D11999" s="4">
        <v>2.28077544477324</v>
      </c>
      <c r="E11999" s="4">
        <v>-8.73676194896959E11</v>
      </c>
      <c r="F11999" s="4">
        <v>-4.18112E11</v>
      </c>
      <c r="G11999" s="4">
        <v>1.625397223E13</v>
      </c>
      <c r="H11999" s="4">
        <v>29.1089612063529</v>
      </c>
      <c r="I11999" s="4">
        <v>37.210505753986</v>
      </c>
      <c r="J11999" s="4">
        <f t="shared" si="2"/>
        <v>473136247092207</v>
      </c>
      <c r="K11999" s="5">
        <f t="shared" si="3"/>
        <v>604818527189544</v>
      </c>
      <c r="L11999" s="5">
        <f t="shared" si="4"/>
        <v>131682280097336</v>
      </c>
      <c r="M11999" s="5">
        <f t="shared" si="5"/>
        <v>8.101544548</v>
      </c>
      <c r="N11999" s="4" t="b">
        <v>0</v>
      </c>
      <c r="O11999" s="4" t="b">
        <v>1</v>
      </c>
      <c r="P11999" s="4" t="b">
        <v>0</v>
      </c>
      <c r="Q11999" s="4" t="b">
        <v>0</v>
      </c>
      <c r="R11999" s="4">
        <v>8.075</v>
      </c>
      <c r="S11999" s="4">
        <v>2.28068760319185</v>
      </c>
      <c r="T11999" s="4">
        <v>-5.89218763E11</v>
      </c>
    </row>
    <row r="12000" ht="12.75" customHeight="1">
      <c r="A12000" s="8" t="str">
        <f t="shared" si="1"/>
        <v>United States2011</v>
      </c>
      <c r="B12000" s="4" t="s">
        <v>183</v>
      </c>
      <c r="C12000" s="4">
        <v>2011.0</v>
      </c>
      <c r="D12000" s="4">
        <v>1.54977953862867</v>
      </c>
      <c r="E12000" s="4">
        <v>-1.06444121309666E12</v>
      </c>
      <c r="F12000" s="4">
        <v>-4.55297E11</v>
      </c>
      <c r="G12000" s="4">
        <v>1.5599728123E13</v>
      </c>
      <c r="H12000" s="4">
        <v>29.0804100713314</v>
      </c>
      <c r="I12000" s="4">
        <v>38.7833503475222</v>
      </c>
      <c r="J12000" s="4">
        <f t="shared" si="2"/>
        <v>453646490818121</v>
      </c>
      <c r="K12000" s="5">
        <f t="shared" si="3"/>
        <v>605009721120404</v>
      </c>
      <c r="L12000" s="5">
        <f t="shared" si="4"/>
        <v>151363230302283</v>
      </c>
      <c r="M12000" s="5">
        <f t="shared" si="5"/>
        <v>9.702940276</v>
      </c>
      <c r="N12000" s="4" t="b">
        <v>0</v>
      </c>
      <c r="O12000" s="4" t="b">
        <v>0</v>
      </c>
      <c r="P12000" s="4" t="b">
        <v>0</v>
      </c>
      <c r="Q12000" s="4" t="b">
        <v>0</v>
      </c>
      <c r="R12000" s="4">
        <v>8.93333333333</v>
      </c>
      <c r="S12000" s="4">
        <v>1.54989495017045</v>
      </c>
      <c r="T12000" s="4">
        <v>-6.54244107E11</v>
      </c>
    </row>
    <row r="12001" ht="12.75" customHeight="1">
      <c r="A12001" s="8" t="str">
        <f t="shared" si="1"/>
        <v>United States2010</v>
      </c>
      <c r="B12001" s="4" t="s">
        <v>183</v>
      </c>
      <c r="C12001" s="4">
        <v>2010.0</v>
      </c>
      <c r="D12001" s="4">
        <v>2.70883139087474</v>
      </c>
      <c r="E12001" s="4">
        <v>-1.24976262336199E12</v>
      </c>
      <c r="F12001" s="4">
        <v>-4.32002E11</v>
      </c>
      <c r="G12001" s="4">
        <v>1.5048964444E13</v>
      </c>
      <c r="H12001" s="4">
        <v>28.7700989602282</v>
      </c>
      <c r="I12001" s="4">
        <v>39.7528170523242</v>
      </c>
      <c r="J12001" s="4">
        <f t="shared" si="2"/>
        <v>432960196302836</v>
      </c>
      <c r="K12001" s="5">
        <f t="shared" si="3"/>
        <v>598238730369264</v>
      </c>
      <c r="L12001" s="5">
        <f t="shared" si="4"/>
        <v>165278534066428</v>
      </c>
      <c r="M12001" s="5">
        <f t="shared" si="5"/>
        <v>10.98271809</v>
      </c>
      <c r="N12001" s="4" t="b">
        <v>0</v>
      </c>
      <c r="O12001" s="4" t="b">
        <v>0</v>
      </c>
      <c r="P12001" s="4" t="b">
        <v>0</v>
      </c>
      <c r="Q12001" s="4" t="b">
        <v>0</v>
      </c>
      <c r="R12001" s="4">
        <v>9.60833333333</v>
      </c>
      <c r="S12001" s="4">
        <v>2.70885669419681</v>
      </c>
      <c r="T12001" s="4">
        <v>-5.50763679E11</v>
      </c>
    </row>
    <row r="12002" ht="12.75" customHeight="1">
      <c r="A12002" s="8" t="str">
        <f t="shared" si="1"/>
        <v>United States2009</v>
      </c>
      <c r="B12002" s="4" t="s">
        <v>183</v>
      </c>
      <c r="C12002" s="4">
        <v>2009.0</v>
      </c>
      <c r="D12002" s="4">
        <v>-2.59988908759363</v>
      </c>
      <c r="E12002" s="4">
        <v>-1.53411583242733E12</v>
      </c>
      <c r="F12002" s="4">
        <v>-3.79736E11</v>
      </c>
      <c r="G12002" s="4">
        <v>1.4478064934E13</v>
      </c>
      <c r="H12002" s="4">
        <v>28.2218323600209</v>
      </c>
      <c r="I12002" s="4">
        <v>41.3921090892765</v>
      </c>
      <c r="J12002" s="4">
        <f t="shared" si="2"/>
        <v>408597521464845</v>
      </c>
      <c r="K12002" s="5">
        <f t="shared" si="3"/>
        <v>599277643149757</v>
      </c>
      <c r="L12002" s="5">
        <f t="shared" si="4"/>
        <v>190680121684912</v>
      </c>
      <c r="M12002" s="5">
        <f t="shared" si="5"/>
        <v>13.17027673</v>
      </c>
      <c r="N12002" s="4" t="b">
        <v>1</v>
      </c>
      <c r="O12002" s="4" t="b">
        <v>1</v>
      </c>
      <c r="P12002" s="4" t="b">
        <v>0</v>
      </c>
      <c r="Q12002" s="4" t="b">
        <v>0</v>
      </c>
      <c r="R12002" s="4">
        <v>9.28333333333</v>
      </c>
      <c r="S12002" s="4">
        <v>-2.59988835108558</v>
      </c>
      <c r="T12002" s="4">
        <v>-5.7089951E11</v>
      </c>
    </row>
    <row r="12003" ht="12.75" customHeight="1">
      <c r="A12003" s="8" t="str">
        <f t="shared" si="1"/>
        <v>United States2008</v>
      </c>
      <c r="B12003" s="4" t="s">
        <v>183</v>
      </c>
      <c r="C12003" s="4">
        <v>2008.0</v>
      </c>
      <c r="D12003" s="4">
        <v>0.122248801913738</v>
      </c>
      <c r="E12003" s="4">
        <v>-5.65427552853112E11</v>
      </c>
      <c r="F12003" s="4">
        <v>-6.96526E11</v>
      </c>
      <c r="G12003" s="4">
        <v>1.4769857911E13</v>
      </c>
      <c r="H12003" s="4">
        <v>30.5316032322603</v>
      </c>
      <c r="I12003" s="4">
        <v>37.1360457282911</v>
      </c>
      <c r="J12003" s="4">
        <f t="shared" si="2"/>
        <v>450947441535513</v>
      </c>
      <c r="K12003" s="5">
        <f t="shared" si="3"/>
        <v>548494118783258</v>
      </c>
      <c r="L12003" s="5">
        <f t="shared" si="4"/>
        <v>97546677247745</v>
      </c>
      <c r="M12003" s="5">
        <f t="shared" si="5"/>
        <v>6.604442496</v>
      </c>
      <c r="N12003" s="4" t="b">
        <v>1</v>
      </c>
      <c r="O12003" s="4" t="b">
        <v>1</v>
      </c>
      <c r="P12003" s="4" t="b">
        <v>0</v>
      </c>
      <c r="Q12003" s="4" t="b">
        <v>0</v>
      </c>
      <c r="R12003" s="4">
        <v>5.8</v>
      </c>
      <c r="S12003" s="4">
        <v>0.122188442974647</v>
      </c>
      <c r="T12003" s="4">
        <v>2.91792977E11</v>
      </c>
    </row>
    <row r="12004" ht="12.75" customHeight="1">
      <c r="A12004" s="8" t="str">
        <f t="shared" si="1"/>
        <v>United States2007</v>
      </c>
      <c r="B12004" s="4" t="s">
        <v>183</v>
      </c>
      <c r="C12004" s="4">
        <v>2007.0</v>
      </c>
      <c r="D12004" s="4">
        <v>1.94740998744965</v>
      </c>
      <c r="E12004" s="4">
        <v>3.90699376602991E9</v>
      </c>
      <c r="F12004" s="4">
        <v>-7.36554E11</v>
      </c>
      <c r="G12004" s="4">
        <v>1.4474226905E13</v>
      </c>
      <c r="H12004" s="4">
        <v>31.6487071869009</v>
      </c>
      <c r="I12004" s="4">
        <v>34.554412145707</v>
      </c>
      <c r="J12004" s="4">
        <f t="shared" si="2"/>
        <v>458090569073108</v>
      </c>
      <c r="K12004" s="5">
        <f t="shared" si="3"/>
        <v>500148401965851</v>
      </c>
      <c r="L12004" s="5">
        <f t="shared" si="4"/>
        <v>42057832892743</v>
      </c>
      <c r="M12004" s="5">
        <f t="shared" si="5"/>
        <v>2.905704959</v>
      </c>
      <c r="N12004" s="4" t="b">
        <v>0</v>
      </c>
      <c r="O12004" s="4" t="b">
        <v>0</v>
      </c>
      <c r="P12004" s="4" t="b">
        <v>0</v>
      </c>
      <c r="Q12004" s="4" t="b">
        <v>1</v>
      </c>
      <c r="R12004" s="4">
        <v>4.61666666667</v>
      </c>
      <c r="S12004" s="4">
        <v>2.01050755163328</v>
      </c>
      <c r="T12004" s="4">
        <v>-2.95631006E11</v>
      </c>
    </row>
    <row r="12005" ht="12.75" customHeight="1">
      <c r="A12005" s="8" t="str">
        <f t="shared" si="1"/>
        <v>United States2006</v>
      </c>
      <c r="B12005" s="4" t="s">
        <v>183</v>
      </c>
      <c r="C12005" s="4">
        <v>2006.0</v>
      </c>
      <c r="D12005" s="4">
        <v>2.67414999008179</v>
      </c>
      <c r="E12005" s="4">
        <v>1.0307390262299E11</v>
      </c>
      <c r="F12005" s="4">
        <v>-8.16642E11</v>
      </c>
      <c r="G12005" s="4">
        <v>1.3815586948E13</v>
      </c>
      <c r="H12005" s="4">
        <v>31.6556501346304</v>
      </c>
      <c r="I12005" s="4">
        <v>33.6848707258461</v>
      </c>
      <c r="J12005" s="4">
        <f t="shared" si="2"/>
        <v>437341386830454</v>
      </c>
      <c r="K12005" s="5">
        <f t="shared" si="3"/>
        <v>465376260345067</v>
      </c>
      <c r="L12005" s="5">
        <f t="shared" si="4"/>
        <v>28034873514613</v>
      </c>
      <c r="M12005" s="5">
        <f t="shared" si="5"/>
        <v>2.029220591</v>
      </c>
      <c r="N12005" s="4" t="b">
        <v>0</v>
      </c>
      <c r="O12005" s="4" t="b">
        <v>0</v>
      </c>
      <c r="P12005" s="4" t="b">
        <v>1</v>
      </c>
      <c r="Q12005" s="4" t="b">
        <v>1</v>
      </c>
      <c r="R12005" s="4">
        <v>4.60833333333</v>
      </c>
      <c r="S12005" s="4">
        <v>2.78281062584327</v>
      </c>
      <c r="T12005" s="4">
        <v>-6.58639957E11</v>
      </c>
    </row>
    <row r="12006" ht="12.75" customHeight="1">
      <c r="A12006" s="8" t="str">
        <f t="shared" si="1"/>
        <v>United States2005</v>
      </c>
      <c r="B12006" s="4" t="s">
        <v>183</v>
      </c>
      <c r="C12006" s="4">
        <v>2005.0</v>
      </c>
      <c r="D12006" s="4">
        <v>3.05992007255554</v>
      </c>
      <c r="E12006" s="4">
        <v>-4.75109970595364E10</v>
      </c>
      <c r="F12006" s="4">
        <v>-7.4923E11</v>
      </c>
      <c r="G12006" s="4">
        <v>1.3039199193E13</v>
      </c>
      <c r="H12006" s="4">
        <v>30.8529204245659</v>
      </c>
      <c r="I12006" s="4">
        <v>33.921183814958</v>
      </c>
      <c r="J12006" s="4">
        <f t="shared" si="2"/>
        <v>402297375101693</v>
      </c>
      <c r="K12006" s="5">
        <f t="shared" si="3"/>
        <v>442305072625605</v>
      </c>
      <c r="L12006" s="5">
        <f t="shared" si="4"/>
        <v>40007697523912</v>
      </c>
      <c r="M12006" s="5">
        <f t="shared" si="5"/>
        <v>3.06826339</v>
      </c>
      <c r="N12006" s="4" t="b">
        <v>0</v>
      </c>
      <c r="O12006" s="4" t="b">
        <v>0</v>
      </c>
      <c r="P12006" s="4" t="b">
        <v>1</v>
      </c>
      <c r="Q12006" s="4" t="b">
        <v>1</v>
      </c>
      <c r="R12006" s="4">
        <v>5.08333333333</v>
      </c>
      <c r="S12006" s="4">
        <v>3.48322032025258</v>
      </c>
      <c r="T12006" s="4">
        <v>-7.76387755E11</v>
      </c>
    </row>
    <row r="12007" ht="12.75" customHeight="1">
      <c r="A12007" s="8" t="str">
        <f t="shared" si="1"/>
        <v>United States2004</v>
      </c>
      <c r="B12007" s="4" t="s">
        <v>183</v>
      </c>
      <c r="C12007" s="4">
        <v>2004.0</v>
      </c>
      <c r="D12007" s="4">
        <v>3.5845799446106</v>
      </c>
      <c r="E12007" s="4">
        <v>-2.04517304636736E11</v>
      </c>
      <c r="F12007" s="4">
        <v>-6.35887E11</v>
      </c>
      <c r="G12007" s="4">
        <v>1.2217193198E13</v>
      </c>
      <c r="H12007" s="4">
        <v>29.4755047709475</v>
      </c>
      <c r="I12007" s="4">
        <v>33.7126627063949</v>
      </c>
      <c r="J12007" s="4">
        <f t="shared" si="2"/>
        <v>360107936395236</v>
      </c>
      <c r="K12007" s="5">
        <f t="shared" si="3"/>
        <v>411874113503036</v>
      </c>
      <c r="L12007" s="5">
        <f t="shared" si="4"/>
        <v>51766177107800</v>
      </c>
      <c r="M12007" s="5">
        <f t="shared" si="5"/>
        <v>4.237157935</v>
      </c>
      <c r="N12007" s="4" t="b">
        <v>0</v>
      </c>
      <c r="O12007" s="4" t="b">
        <v>0</v>
      </c>
      <c r="P12007" s="4" t="b">
        <v>1</v>
      </c>
      <c r="Q12007" s="4" t="b">
        <v>1</v>
      </c>
      <c r="R12007" s="4">
        <v>5.54166666667</v>
      </c>
      <c r="S12007" s="4">
        <v>3.85255260064351</v>
      </c>
      <c r="T12007" s="4">
        <v>-8.22005995E11</v>
      </c>
    </row>
    <row r="12008" ht="12.75" customHeight="1">
      <c r="A12008" s="8" t="str">
        <f t="shared" si="1"/>
        <v>United States2003</v>
      </c>
      <c r="B12008" s="4" t="s">
        <v>183</v>
      </c>
      <c r="C12008" s="4">
        <v>2003.0</v>
      </c>
      <c r="D12008" s="4">
        <v>2.50258994102478</v>
      </c>
      <c r="E12008" s="4">
        <v>-2.4127783237987E11</v>
      </c>
      <c r="F12008" s="4">
        <v>-5.22297E11</v>
      </c>
      <c r="G12008" s="4">
        <v>1.1456442041E13</v>
      </c>
      <c r="H12008" s="4">
        <v>29.2664568867319</v>
      </c>
      <c r="I12008" s="4">
        <v>34.0307163213735</v>
      </c>
      <c r="J12008" s="4">
        <f t="shared" si="2"/>
        <v>335289467068269</v>
      </c>
      <c r="K12008" s="5">
        <f t="shared" si="3"/>
        <v>389870929149528</v>
      </c>
      <c r="L12008" s="5">
        <f t="shared" si="4"/>
        <v>54581462081259</v>
      </c>
      <c r="M12008" s="5">
        <f t="shared" si="5"/>
        <v>4.764259435</v>
      </c>
      <c r="N12008" s="4" t="b">
        <v>0</v>
      </c>
      <c r="O12008" s="4" t="b">
        <v>0</v>
      </c>
      <c r="P12008" s="4" t="b">
        <v>1</v>
      </c>
      <c r="Q12008" s="4" t="b">
        <v>1</v>
      </c>
      <c r="R12008" s="4">
        <v>5.99166666667</v>
      </c>
      <c r="S12008" s="4">
        <v>2.7962091006717</v>
      </c>
      <c r="T12008" s="4">
        <v>-7.60751157E11</v>
      </c>
    </row>
    <row r="12009" ht="12.75" customHeight="1">
      <c r="A12009" s="8" t="str">
        <f t="shared" si="1"/>
        <v>United States2002</v>
      </c>
      <c r="B12009" s="4" t="s">
        <v>183</v>
      </c>
      <c r="C12009" s="4">
        <v>2002.0</v>
      </c>
      <c r="D12009" s="4">
        <v>2.44569993019104</v>
      </c>
      <c r="E12009" s="4">
        <v>-1.00828119518234E11</v>
      </c>
      <c r="F12009" s="4">
        <v>-4.56109E11</v>
      </c>
      <c r="G12009" s="4">
        <v>1.0929112955E13</v>
      </c>
      <c r="H12009" s="4">
        <v>29.8770164057425</v>
      </c>
      <c r="I12009" s="4">
        <v>33.6914384533036</v>
      </c>
      <c r="J12009" s="4">
        <f t="shared" si="2"/>
        <v>326529287056748</v>
      </c>
      <c r="K12009" s="5">
        <f t="shared" si="3"/>
        <v>368217536472586</v>
      </c>
      <c r="L12009" s="5">
        <f t="shared" si="4"/>
        <v>41688249415838</v>
      </c>
      <c r="M12009" s="5">
        <f t="shared" si="5"/>
        <v>3.814422048</v>
      </c>
      <c r="N12009" s="4" t="b">
        <v>0</v>
      </c>
      <c r="O12009" s="4" t="b">
        <v>0</v>
      </c>
      <c r="P12009" s="4" t="b">
        <v>1</v>
      </c>
      <c r="Q12009" s="4" t="b">
        <v>0</v>
      </c>
      <c r="R12009" s="4">
        <v>5.78333333333</v>
      </c>
      <c r="S12009" s="4">
        <v>1.69594292274957</v>
      </c>
      <c r="T12009" s="4">
        <v>-5.27329086E11</v>
      </c>
    </row>
    <row r="12010" ht="12.75" customHeight="1">
      <c r="A12010" s="8" t="str">
        <f t="shared" si="1"/>
        <v>United States2001</v>
      </c>
      <c r="B12010" s="4" t="s">
        <v>183</v>
      </c>
      <c r="C12010" s="4">
        <v>2001.0</v>
      </c>
      <c r="D12010" s="4">
        <v>0.251614987850189</v>
      </c>
      <c r="E12010" s="4">
        <v>2.87744129814742E11</v>
      </c>
      <c r="F12010" s="4">
        <v>-3.94079E11</v>
      </c>
      <c r="G12010" s="4">
        <v>1.0581929774E13</v>
      </c>
      <c r="H12010" s="4">
        <v>32.2571743798978</v>
      </c>
      <c r="I12010" s="4">
        <v>32.7939387209794</v>
      </c>
      <c r="J12010" s="4">
        <f t="shared" si="2"/>
        <v>341343153995751</v>
      </c>
      <c r="K12010" s="5">
        <f t="shared" si="3"/>
        <v>347023156558263</v>
      </c>
      <c r="L12010" s="5">
        <f t="shared" si="4"/>
        <v>5680002562513</v>
      </c>
      <c r="M12010" s="5">
        <f t="shared" si="5"/>
        <v>0.5367643411</v>
      </c>
      <c r="N12010" s="4" t="b">
        <v>0</v>
      </c>
      <c r="O12010" s="4" t="b">
        <v>1</v>
      </c>
      <c r="P12010" s="4" t="b">
        <v>0</v>
      </c>
      <c r="Q12010" s="4" t="b">
        <v>0</v>
      </c>
      <c r="R12010" s="4">
        <v>4.74166666667</v>
      </c>
      <c r="S12010" s="4">
        <v>0.954338728708379</v>
      </c>
      <c r="T12010" s="4">
        <v>-3.47183181E11</v>
      </c>
    </row>
    <row r="12011" ht="12.75" customHeight="1">
      <c r="A12011" s="8" t="str">
        <f t="shared" si="1"/>
        <v>United States2000</v>
      </c>
      <c r="B12011" s="4" t="s">
        <v>183</v>
      </c>
      <c r="C12011" s="4">
        <v>2000.0</v>
      </c>
      <c r="D12011" s="4">
        <v>3.75270009040833</v>
      </c>
      <c r="E12011" s="4">
        <v>4.0294210914296E11</v>
      </c>
      <c r="F12011" s="4">
        <v>-4.01928E11</v>
      </c>
      <c r="G12011" s="4">
        <v>1.0250947997E13</v>
      </c>
      <c r="H12011" s="4">
        <v>35.3532981872559</v>
      </c>
      <c r="I12011" s="4">
        <v>33.8806991577148</v>
      </c>
      <c r="J12011" s="4">
        <f t="shared" si="2"/>
        <v>362404821239995</v>
      </c>
      <c r="K12011" s="5">
        <f t="shared" si="3"/>
        <v>347309285167736</v>
      </c>
      <c r="L12011" s="5">
        <f t="shared" si="4"/>
        <v>-15095536072259</v>
      </c>
      <c r="M12011" s="5">
        <f t="shared" si="5"/>
        <v>-1.47259903</v>
      </c>
      <c r="N12011" s="4" t="b">
        <v>0</v>
      </c>
      <c r="O12011" s="4" t="b">
        <v>1</v>
      </c>
      <c r="P12011" s="4" t="b">
        <v>1</v>
      </c>
      <c r="Q12011" s="4" t="b">
        <v>0</v>
      </c>
      <c r="R12011" s="4">
        <v>3.96666666667</v>
      </c>
      <c r="S12011" s="4">
        <v>4.07715947941618</v>
      </c>
      <c r="T12011" s="4">
        <v>-3.30981777E11</v>
      </c>
    </row>
    <row r="12012" ht="12.75" customHeight="1">
      <c r="A12012" s="8" t="str">
        <f t="shared" si="1"/>
        <v>United States1999</v>
      </c>
      <c r="B12012" s="4" t="s">
        <v>183</v>
      </c>
      <c r="C12012" s="4">
        <v>1999.0</v>
      </c>
      <c r="D12012" s="4">
        <v>4.11407995223999</v>
      </c>
      <c r="E12012" s="4">
        <v>3.26898485494459E11</v>
      </c>
      <c r="F12012" s="4">
        <v>-2.86622E11</v>
      </c>
      <c r="G12012" s="4">
        <v>9.631174489E12</v>
      </c>
      <c r="H12012" s="4">
        <v>34.8847999572754</v>
      </c>
      <c r="I12012" s="4">
        <v>34.195499420166</v>
      </c>
      <c r="J12012" s="4">
        <f t="shared" si="2"/>
        <v>335981595402379</v>
      </c>
      <c r="K12012" s="5">
        <f t="shared" si="3"/>
        <v>329342821654117</v>
      </c>
      <c r="L12012" s="5">
        <f t="shared" si="4"/>
        <v>-6638773748262</v>
      </c>
      <c r="M12012" s="5">
        <f t="shared" si="5"/>
        <v>-0.6893005371</v>
      </c>
      <c r="N12012" s="4" t="b">
        <v>0</v>
      </c>
      <c r="O12012" s="4" t="b">
        <v>0</v>
      </c>
      <c r="P12012" s="4" t="b">
        <v>1</v>
      </c>
      <c r="Q12012" s="4" t="b">
        <v>1</v>
      </c>
      <c r="R12012" s="4">
        <v>4.21666666667</v>
      </c>
      <c r="S12012" s="4">
        <v>4.79449904467508</v>
      </c>
      <c r="T12012" s="4">
        <v>-6.19773508E11</v>
      </c>
    </row>
    <row r="12013" ht="12.75" customHeight="1">
      <c r="A12013" s="8" t="str">
        <f t="shared" si="1"/>
        <v>United States1998</v>
      </c>
      <c r="B12013" s="4" t="s">
        <v>183</v>
      </c>
      <c r="C12013" s="4">
        <v>1998.0</v>
      </c>
      <c r="D12013" s="4">
        <v>4.28212022781372</v>
      </c>
      <c r="E12013" s="4">
        <v>3.0665872114218E11</v>
      </c>
      <c r="F12013" s="4">
        <v>-2.15037E11</v>
      </c>
      <c r="G12013" s="4">
        <v>9.062818202E12</v>
      </c>
      <c r="H12013" s="4">
        <v>34.9290008544922</v>
      </c>
      <c r="I12013" s="4">
        <v>34.6222991943359</v>
      </c>
      <c r="J12013" s="4">
        <f t="shared" si="2"/>
        <v>316555184721766</v>
      </c>
      <c r="K12013" s="5">
        <f t="shared" si="3"/>
        <v>313775603333517</v>
      </c>
      <c r="L12013" s="5">
        <f t="shared" si="4"/>
        <v>-2779581388248</v>
      </c>
      <c r="M12013" s="5">
        <f t="shared" si="5"/>
        <v>-0.3067016602</v>
      </c>
      <c r="N12013" s="4" t="b">
        <v>0</v>
      </c>
      <c r="O12013" s="4" t="b">
        <v>0</v>
      </c>
      <c r="P12013" s="4" t="b">
        <v>1</v>
      </c>
      <c r="Q12013" s="4" t="b">
        <v>1</v>
      </c>
      <c r="R12013" s="4">
        <v>4.5</v>
      </c>
      <c r="S12013" s="4">
        <v>4.48139443155316</v>
      </c>
      <c r="T12013" s="4">
        <v>-5.68356287E11</v>
      </c>
    </row>
    <row r="12014" ht="12.75" customHeight="1">
      <c r="A12014" s="8" t="str">
        <f t="shared" si="1"/>
        <v>United States1997</v>
      </c>
      <c r="B12014" s="4" t="s">
        <v>183</v>
      </c>
      <c r="C12014" s="4">
        <v>1997.0</v>
      </c>
      <c r="D12014" s="4">
        <v>4.43224000930786</v>
      </c>
      <c r="E12014" s="4">
        <v>2.00507092272109E11</v>
      </c>
      <c r="F12014" s="4">
        <v>-1.407245E11</v>
      </c>
      <c r="G12014" s="4">
        <v>8.577554457E12</v>
      </c>
      <c r="H12014" s="4">
        <v>34.5532989501953</v>
      </c>
      <c r="I12014" s="4">
        <v>35.4384002685547</v>
      </c>
      <c r="J12014" s="4">
        <f t="shared" si="2"/>
        <v>296382803414301</v>
      </c>
      <c r="K12014" s="5">
        <f t="shared" si="3"/>
        <v>303974808172491</v>
      </c>
      <c r="L12014" s="5">
        <f t="shared" si="4"/>
        <v>7592004758190</v>
      </c>
      <c r="M12014" s="5">
        <f t="shared" si="5"/>
        <v>0.8851013184</v>
      </c>
      <c r="N12014" s="4" t="b">
        <v>0</v>
      </c>
      <c r="O12014" s="4" t="b">
        <v>0</v>
      </c>
      <c r="P12014" s="4" t="b">
        <v>1</v>
      </c>
      <c r="Q12014" s="4" t="b">
        <v>1</v>
      </c>
      <c r="R12014" s="4">
        <v>4.94166666667</v>
      </c>
      <c r="S12014" s="4">
        <v>4.44717494524525</v>
      </c>
      <c r="T12014" s="4">
        <v>-4.85263745E11</v>
      </c>
    </row>
    <row r="12015" ht="12.75" customHeight="1">
      <c r="A12015" s="8" t="str">
        <f t="shared" si="1"/>
        <v>United States1996</v>
      </c>
      <c r="B12015" s="4" t="s">
        <v>183</v>
      </c>
      <c r="C12015" s="4">
        <v>1996.0</v>
      </c>
      <c r="D12015" s="4">
        <v>3.57115006446838</v>
      </c>
      <c r="E12015" s="4">
        <v>8.8964399194956E10</v>
      </c>
      <c r="F12015" s="4">
        <v>-1.247271E11</v>
      </c>
      <c r="G12015" s="4">
        <v>8.073122E12</v>
      </c>
      <c r="H12015" s="4">
        <v>34.2605018615723</v>
      </c>
      <c r="I12015" s="4">
        <v>36.551399230957</v>
      </c>
      <c r="J12015" s="4">
        <f t="shared" si="2"/>
        <v>276589211309700</v>
      </c>
      <c r="K12015" s="5">
        <f t="shared" si="3"/>
        <v>295083905262222</v>
      </c>
      <c r="L12015" s="5">
        <f t="shared" si="4"/>
        <v>18494693952522</v>
      </c>
      <c r="M12015" s="5">
        <f t="shared" si="5"/>
        <v>2.290897369</v>
      </c>
      <c r="N12015" s="4" t="b">
        <v>0</v>
      </c>
      <c r="O12015" s="4" t="b">
        <v>0</v>
      </c>
      <c r="P12015" s="4" t="b">
        <v>1</v>
      </c>
      <c r="Q12015" s="4" t="b">
        <v>1</v>
      </c>
      <c r="R12015" s="4">
        <v>5.40833333333</v>
      </c>
      <c r="S12015" s="4">
        <v>3.77256549921414</v>
      </c>
      <c r="T12015" s="4">
        <v>-5.04432457E11</v>
      </c>
    </row>
    <row r="12016" ht="12.75" customHeight="1">
      <c r="A12016" s="8" t="str">
        <f t="shared" si="1"/>
        <v>United States1995</v>
      </c>
      <c r="B12016" s="4" t="s">
        <v>183</v>
      </c>
      <c r="C12016" s="4">
        <v>1995.0</v>
      </c>
      <c r="D12016" s="4">
        <v>2.66885995864868</v>
      </c>
      <c r="E12016" s="4">
        <v>1.90909573635721E10</v>
      </c>
      <c r="F12016" s="4">
        <v>-1.13561E11</v>
      </c>
      <c r="G12016" s="4">
        <v>7.639749E12</v>
      </c>
      <c r="H12016" s="4">
        <v>33.782600402832</v>
      </c>
      <c r="I12016" s="4">
        <v>37.0811004638672</v>
      </c>
      <c r="J12016" s="4">
        <f t="shared" si="2"/>
        <v>258090587644935</v>
      </c>
      <c r="K12016" s="5">
        <f t="shared" si="3"/>
        <v>283290300187729</v>
      </c>
      <c r="L12016" s="5">
        <f t="shared" si="4"/>
        <v>25199712542794</v>
      </c>
      <c r="M12016" s="5">
        <f t="shared" si="5"/>
        <v>3.298500061</v>
      </c>
      <c r="N12016" s="4" t="b">
        <v>0</v>
      </c>
      <c r="O12016" s="4" t="b">
        <v>1</v>
      </c>
      <c r="P12016" s="4" t="b">
        <v>1</v>
      </c>
      <c r="Q12016" s="4" t="b">
        <v>0</v>
      </c>
      <c r="R12016" s="4">
        <v>5.59166666667</v>
      </c>
      <c r="S12016" s="4">
        <v>2.68421727207786</v>
      </c>
      <c r="T12016" s="4">
        <v>-4.33373E11</v>
      </c>
    </row>
    <row r="12017" ht="12.75" customHeight="1">
      <c r="A12017" s="8" t="str">
        <f t="shared" si="1"/>
        <v>United States1994</v>
      </c>
      <c r="B12017" s="4" t="s">
        <v>183</v>
      </c>
      <c r="C12017" s="4">
        <v>1994.0</v>
      </c>
      <c r="D12017" s="4">
        <v>4.03675985336304</v>
      </c>
      <c r="E12017" s="4">
        <v>-2.54811863913822E10</v>
      </c>
      <c r="F12017" s="4">
        <v>-1.216424E11</v>
      </c>
      <c r="G12017" s="4">
        <v>7.287236E12</v>
      </c>
      <c r="H12017" s="4">
        <v>33.407600402832</v>
      </c>
      <c r="I12017" s="4">
        <v>37.1096992492676</v>
      </c>
      <c r="J12017" s="4">
        <f t="shared" si="2"/>
        <v>243449068329132</v>
      </c>
      <c r="K12017" s="5">
        <f t="shared" si="3"/>
        <v>270427136318436</v>
      </c>
      <c r="L12017" s="5">
        <f t="shared" si="4"/>
        <v>26978067989304</v>
      </c>
      <c r="M12017" s="5">
        <f t="shared" si="5"/>
        <v>3.702098846</v>
      </c>
      <c r="N12017" s="4" t="b">
        <v>0</v>
      </c>
      <c r="O12017" s="4" t="b">
        <v>1</v>
      </c>
      <c r="P12017" s="4" t="b">
        <v>1</v>
      </c>
      <c r="Q12017" s="4" t="b">
        <v>0</v>
      </c>
      <c r="R12017" s="4">
        <v>6.1</v>
      </c>
      <c r="S12017" s="4">
        <v>4.02879325991903</v>
      </c>
      <c r="T12017" s="4">
        <v>-3.52513E11</v>
      </c>
    </row>
    <row r="12018" ht="12.75" customHeight="1">
      <c r="A12018" s="8" t="str">
        <f t="shared" si="1"/>
        <v>United States1993</v>
      </c>
      <c r="B12018" s="4" t="s">
        <v>183</v>
      </c>
      <c r="C12018" s="4">
        <v>1993.0</v>
      </c>
      <c r="D12018" s="4">
        <v>2.6540699005127</v>
      </c>
      <c r="E12018" s="4">
        <v>-1.15109282169942E11</v>
      </c>
      <c r="F12018" s="4">
        <v>-8.47828E10</v>
      </c>
      <c r="G12018" s="4">
        <v>6.858559E12</v>
      </c>
      <c r="H12018" s="4">
        <v>33.0233993530273</v>
      </c>
      <c r="I12018" s="4">
        <v>38.0988998413086</v>
      </c>
      <c r="J12018" s="4">
        <f t="shared" si="2"/>
        <v>226492932843300</v>
      </c>
      <c r="K12018" s="5">
        <f t="shared" si="3"/>
        <v>261303552396706</v>
      </c>
      <c r="L12018" s="5">
        <f t="shared" si="4"/>
        <v>34810619553406</v>
      </c>
      <c r="M12018" s="5">
        <f t="shared" si="5"/>
        <v>5.075500488</v>
      </c>
      <c r="N12018" s="4" t="b">
        <v>0</v>
      </c>
      <c r="O12018" s="4" t="b">
        <v>0</v>
      </c>
      <c r="P12018" s="4" t="b">
        <v>1</v>
      </c>
      <c r="Q12018" s="4" t="b">
        <v>0</v>
      </c>
      <c r="R12018" s="4">
        <v>6.90833333333</v>
      </c>
      <c r="S12018" s="4">
        <v>2.75178105096643</v>
      </c>
      <c r="T12018" s="4">
        <v>-4.28677E11</v>
      </c>
    </row>
    <row r="12019" ht="12.75" customHeight="1">
      <c r="A12019" s="8" t="str">
        <f t="shared" si="1"/>
        <v>United States1992</v>
      </c>
      <c r="B12019" s="4" t="s">
        <v>183</v>
      </c>
      <c r="C12019" s="4">
        <v>1992.0</v>
      </c>
      <c r="D12019" s="4">
        <v>3.04955005645752</v>
      </c>
      <c r="E12019" s="4">
        <v>-1.54157356043717E11</v>
      </c>
      <c r="F12019" s="4">
        <v>-5.160505E10</v>
      </c>
      <c r="G12019" s="4">
        <v>6.520327E12</v>
      </c>
      <c r="H12019" s="4">
        <v>32.7630004882813</v>
      </c>
      <c r="I12019" s="4">
        <v>38.6456985473633</v>
      </c>
      <c r="J12019" s="4">
        <f t="shared" si="2"/>
        <v>213625476684754</v>
      </c>
      <c r="K12019" s="5">
        <f t="shared" si="3"/>
        <v>251982591672234</v>
      </c>
      <c r="L12019" s="5">
        <f t="shared" si="4"/>
        <v>38357114987480</v>
      </c>
      <c r="M12019" s="5">
        <f t="shared" si="5"/>
        <v>5.882698059</v>
      </c>
      <c r="N12019" s="4" t="b">
        <v>0</v>
      </c>
      <c r="O12019" s="4" t="b">
        <v>0</v>
      </c>
      <c r="P12019" s="4" t="b">
        <v>1</v>
      </c>
      <c r="Q12019" s="4" t="b">
        <v>0</v>
      </c>
      <c r="R12019" s="4">
        <v>7.49166666667</v>
      </c>
      <c r="S12019" s="4">
        <v>3.52244052740502</v>
      </c>
      <c r="T12019" s="4">
        <v>-3.38232E11</v>
      </c>
    </row>
    <row r="12020" ht="12.75" customHeight="1">
      <c r="A12020" s="8" t="str">
        <f t="shared" si="1"/>
        <v>United States1991</v>
      </c>
      <c r="B12020" s="4" t="s">
        <v>183</v>
      </c>
      <c r="C12020" s="4">
        <v>1991.0</v>
      </c>
      <c r="D12020" s="4">
        <v>-0.46959599852562</v>
      </c>
      <c r="E12020" s="4">
        <v>-8.87410164543774E10</v>
      </c>
      <c r="F12020" s="4">
        <v>2.851E9</v>
      </c>
      <c r="G12020" s="4">
        <v>6.158129E12</v>
      </c>
      <c r="H12020" s="4">
        <v>32.9434013366699</v>
      </c>
      <c r="I12020" s="4">
        <v>37.9724998474121</v>
      </c>
      <c r="J12020" s="4">
        <f t="shared" si="2"/>
        <v>202869715129986</v>
      </c>
      <c r="K12020" s="5">
        <f t="shared" si="3"/>
        <v>233839552512844</v>
      </c>
      <c r="L12020" s="5">
        <f t="shared" si="4"/>
        <v>30969837382858</v>
      </c>
      <c r="M12020" s="5">
        <f t="shared" si="5"/>
        <v>5.029098511</v>
      </c>
      <c r="N12020" s="4" t="b">
        <v>1</v>
      </c>
      <c r="O12020" s="4" t="b">
        <v>1</v>
      </c>
      <c r="P12020" s="4" t="b">
        <v>0</v>
      </c>
      <c r="Q12020" s="4" t="b">
        <v>0</v>
      </c>
      <c r="R12020" s="4">
        <v>6.85</v>
      </c>
      <c r="S12020" s="4">
        <v>-0.108264790855543</v>
      </c>
      <c r="T12020" s="4">
        <v>-3.62198E11</v>
      </c>
    </row>
    <row r="12021" ht="12.75" customHeight="1">
      <c r="A12021" s="8" t="str">
        <f t="shared" si="1"/>
        <v>United States1990</v>
      </c>
      <c r="B12021" s="4" t="s">
        <v>183</v>
      </c>
      <c r="C12021" s="4">
        <v>1990.0</v>
      </c>
      <c r="D12021" s="4">
        <v>1.76127994060516</v>
      </c>
      <c r="E12021" s="4">
        <v>-5.71035999427604E10</v>
      </c>
      <c r="F12021" s="4">
        <v>-7.8952E10</v>
      </c>
      <c r="G12021" s="4">
        <v>5.963144E12</v>
      </c>
      <c r="H12021" s="4">
        <v>32.8557014465332</v>
      </c>
      <c r="I12021" s="4">
        <v>37.2005004882813</v>
      </c>
      <c r="J12021" s="4">
        <f t="shared" si="2"/>
        <v>195923278946686</v>
      </c>
      <c r="K12021" s="5">
        <f t="shared" si="3"/>
        <v>221831941283692</v>
      </c>
      <c r="L12021" s="5">
        <f t="shared" si="4"/>
        <v>25908662337006</v>
      </c>
      <c r="M12021" s="5">
        <f t="shared" si="5"/>
        <v>4.344799042</v>
      </c>
      <c r="N12021" s="4" t="b">
        <v>1</v>
      </c>
      <c r="O12021" s="4" t="b">
        <v>1</v>
      </c>
      <c r="P12021" s="4" t="b">
        <v>0</v>
      </c>
      <c r="Q12021" s="4" t="b">
        <v>0</v>
      </c>
      <c r="R12021" s="4">
        <v>5.61666666667</v>
      </c>
      <c r="S12021" s="4">
        <v>1.88596495668033</v>
      </c>
      <c r="T12021" s="4">
        <v>-1.94985E11</v>
      </c>
    </row>
    <row r="12022" ht="12.75" customHeight="1">
      <c r="A12022" s="8" t="str">
        <f t="shared" si="1"/>
        <v>United States1989</v>
      </c>
      <c r="B12022" s="4" t="s">
        <v>183</v>
      </c>
      <c r="C12022" s="4">
        <v>1989.0</v>
      </c>
      <c r="D12022" s="4">
        <v>3.50795006752014</v>
      </c>
      <c r="E12022" s="4">
        <v>-2.83374021348953E9</v>
      </c>
      <c r="F12022" s="4">
        <v>-9.9506E10</v>
      </c>
      <c r="G12022" s="4">
        <v>5.64158E12</v>
      </c>
      <c r="H12022" s="4">
        <v>32.921501159668</v>
      </c>
      <c r="I12022" s="4">
        <v>36.2378005981445</v>
      </c>
      <c r="J12022" s="4">
        <f t="shared" si="2"/>
        <v>185729282512360</v>
      </c>
      <c r="K12022" s="5">
        <f t="shared" si="3"/>
        <v>204438451098480</v>
      </c>
      <c r="L12022" s="5">
        <f t="shared" si="4"/>
        <v>18709168586120</v>
      </c>
      <c r="M12022" s="5">
        <f t="shared" si="5"/>
        <v>3.316299438</v>
      </c>
      <c r="N12022" s="4" t="b">
        <v>0</v>
      </c>
      <c r="O12022" s="4" t="b">
        <v>0</v>
      </c>
      <c r="P12022" s="4" t="b">
        <v>1</v>
      </c>
      <c r="Q12022" s="4" t="b">
        <v>1</v>
      </c>
      <c r="R12022" s="4" t="s">
        <v>39</v>
      </c>
      <c r="S12022" s="4">
        <v>3.67264814950788</v>
      </c>
      <c r="T12022" s="4">
        <v>-3.21564E11</v>
      </c>
    </row>
    <row r="12023" ht="12.75" customHeight="1">
      <c r="A12023" s="8" t="str">
        <f t="shared" si="1"/>
        <v>United States1988</v>
      </c>
      <c r="B12023" s="4" t="s">
        <v>183</v>
      </c>
      <c r="C12023" s="4">
        <v>1988.0</v>
      </c>
      <c r="D12023" s="4">
        <v>4.17287015914917</v>
      </c>
      <c r="E12023" s="4">
        <v>-2.93664726140594E10</v>
      </c>
      <c r="F12023" s="4">
        <v>-1.21258E11</v>
      </c>
      <c r="G12023" s="4">
        <v>5.236438E12</v>
      </c>
      <c r="H12023" s="4">
        <v>32.6241989135742</v>
      </c>
      <c r="I12023" s="4">
        <v>36.2822990417481</v>
      </c>
      <c r="J12023" s="4">
        <f t="shared" si="2"/>
        <v>170834594910599</v>
      </c>
      <c r="K12023" s="5">
        <f t="shared" si="3"/>
        <v>189990009429573</v>
      </c>
      <c r="L12023" s="5">
        <f t="shared" si="4"/>
        <v>19155414518975</v>
      </c>
      <c r="M12023" s="5">
        <f t="shared" si="5"/>
        <v>3.658100128</v>
      </c>
      <c r="N12023" s="4" t="b">
        <v>0</v>
      </c>
      <c r="O12023" s="4" t="b">
        <v>0</v>
      </c>
      <c r="P12023" s="4" t="b">
        <v>1</v>
      </c>
      <c r="Q12023" s="4" t="b">
        <v>1</v>
      </c>
      <c r="R12023" s="4" t="s">
        <v>39</v>
      </c>
      <c r="S12023" s="4">
        <v>4.177061291404</v>
      </c>
      <c r="T12023" s="4">
        <v>-4.05142E11</v>
      </c>
    </row>
    <row r="12024" ht="12.75" customHeight="1">
      <c r="A12024" s="8" t="str">
        <f t="shared" si="1"/>
        <v>United States1987</v>
      </c>
      <c r="B12024" s="4" t="s">
        <v>183</v>
      </c>
      <c r="C12024" s="4">
        <v>1987.0</v>
      </c>
      <c r="D12024" s="4">
        <v>3.39793992042542</v>
      </c>
      <c r="E12024" s="4">
        <v>-6.47365318377257E10</v>
      </c>
      <c r="F12024" s="4">
        <v>-1.60647E11</v>
      </c>
      <c r="G12024" s="4">
        <v>4.855215E12</v>
      </c>
      <c r="H12024" s="4">
        <v>32.7652015686035</v>
      </c>
      <c r="I12024" s="4">
        <v>37.1663017272949</v>
      </c>
      <c r="J12024" s="4">
        <f t="shared" si="2"/>
        <v>159082098133907</v>
      </c>
      <c r="K12024" s="5">
        <f t="shared" si="3"/>
        <v>180450385640888</v>
      </c>
      <c r="L12024" s="5">
        <f t="shared" si="4"/>
        <v>21368287506981</v>
      </c>
      <c r="M12024" s="5">
        <f t="shared" si="5"/>
        <v>4.401100159</v>
      </c>
      <c r="N12024" s="4" t="b">
        <v>0</v>
      </c>
      <c r="O12024" s="4" t="b">
        <v>0</v>
      </c>
      <c r="P12024" s="4" t="b">
        <v>1</v>
      </c>
      <c r="Q12024" s="4" t="b">
        <v>1</v>
      </c>
      <c r="R12024" s="4" t="s">
        <v>39</v>
      </c>
      <c r="S12024" s="4">
        <v>3.45925198973302</v>
      </c>
      <c r="T12024" s="4">
        <v>-3.81223E11</v>
      </c>
    </row>
    <row r="12025" ht="12.75" customHeight="1">
      <c r="A12025" s="8" t="str">
        <f t="shared" si="1"/>
        <v>United States1986</v>
      </c>
      <c r="B12025" s="4" t="s">
        <v>183</v>
      </c>
      <c r="C12025" s="4">
        <v>1986.0</v>
      </c>
      <c r="D12025" s="4">
        <v>3.41606998443604</v>
      </c>
      <c r="E12025" s="4">
        <v>-1.14515440323326E11</v>
      </c>
      <c r="F12025" s="4">
        <v>-1.47174E11</v>
      </c>
      <c r="G12025" s="4">
        <v>4.579631E12</v>
      </c>
      <c r="H12025" s="4">
        <v>32.0237007141113</v>
      </c>
      <c r="I12025" s="4">
        <v>37.36669921875</v>
      </c>
      <c r="J12025" s="4">
        <f t="shared" si="2"/>
        <v>146656732525066</v>
      </c>
      <c r="K12025" s="5">
        <f t="shared" si="3"/>
        <v>171125694109863</v>
      </c>
      <c r="L12025" s="5">
        <f t="shared" si="4"/>
        <v>24468961584797</v>
      </c>
      <c r="M12025" s="5">
        <f t="shared" si="5"/>
        <v>5.342998505</v>
      </c>
      <c r="N12025" s="4" t="b">
        <v>0</v>
      </c>
      <c r="O12025" s="4" t="b">
        <v>0</v>
      </c>
      <c r="P12025" s="4" t="b">
        <v>1</v>
      </c>
      <c r="Q12025" s="4" t="b">
        <v>0</v>
      </c>
      <c r="R12025" s="4" t="s">
        <v>39</v>
      </c>
      <c r="S12025" s="4">
        <v>3.4626459710688</v>
      </c>
      <c r="T12025" s="4">
        <v>-2.75584E11</v>
      </c>
    </row>
    <row r="12026" ht="12.75" customHeight="1">
      <c r="A12026" s="8" t="str">
        <f t="shared" si="1"/>
        <v>United States1985</v>
      </c>
      <c r="B12026" s="4" t="s">
        <v>183</v>
      </c>
      <c r="C12026" s="4">
        <v>1985.0</v>
      </c>
      <c r="D12026" s="4">
        <v>3.84909009933472</v>
      </c>
      <c r="E12026" s="4">
        <v>-9.30815264139414E10</v>
      </c>
      <c r="F12026" s="4">
        <v>-1.24455E11</v>
      </c>
      <c r="G12026" s="4">
        <v>4.338979E12</v>
      </c>
      <c r="H12026" s="4">
        <v>31.8181991577148</v>
      </c>
      <c r="I12026" s="4">
        <v>36.9272994995117</v>
      </c>
      <c r="J12026" s="4">
        <f t="shared" si="2"/>
        <v>138058497963142</v>
      </c>
      <c r="K12026" s="5">
        <f t="shared" si="3"/>
        <v>160226777055092</v>
      </c>
      <c r="L12026" s="5">
        <f t="shared" si="4"/>
        <v>22168279091950</v>
      </c>
      <c r="M12026" s="5">
        <f t="shared" si="5"/>
        <v>5.109100342</v>
      </c>
      <c r="N12026" s="4" t="b">
        <v>0</v>
      </c>
      <c r="O12026" s="4" t="b">
        <v>0</v>
      </c>
      <c r="P12026" s="4" t="b">
        <v>1</v>
      </c>
      <c r="Q12026" s="4" t="b">
        <v>0</v>
      </c>
      <c r="R12026" s="4" t="s">
        <v>39</v>
      </c>
      <c r="S12026" s="4">
        <v>4.16965622337729</v>
      </c>
      <c r="T12026" s="4">
        <v>-2.40652E11</v>
      </c>
    </row>
    <row r="12027" ht="12.75" customHeight="1">
      <c r="A12027" s="8" t="str">
        <f t="shared" si="1"/>
        <v>United States1984</v>
      </c>
      <c r="B12027" s="4" t="s">
        <v>183</v>
      </c>
      <c r="C12027" s="4">
        <v>1984.0</v>
      </c>
      <c r="D12027" s="4">
        <v>7.26574993133545</v>
      </c>
      <c r="E12027" s="4">
        <v>-7.93487280304526E10</v>
      </c>
      <c r="F12027" s="4">
        <v>-9.9008E10</v>
      </c>
      <c r="G12027" s="4">
        <v>4.037613E12</v>
      </c>
      <c r="H12027" s="4">
        <v>31.3080997467041</v>
      </c>
      <c r="I12027" s="4">
        <v>36.151798248291</v>
      </c>
      <c r="J12027" s="4">
        <f t="shared" si="2"/>
        <v>126409990542589</v>
      </c>
      <c r="K12027" s="5">
        <f t="shared" si="3"/>
        <v>145966970580677</v>
      </c>
      <c r="L12027" s="5">
        <f t="shared" si="4"/>
        <v>19556980038088</v>
      </c>
      <c r="M12027" s="5">
        <f t="shared" si="5"/>
        <v>4.843698502</v>
      </c>
      <c r="N12027" s="4" t="b">
        <v>0</v>
      </c>
      <c r="O12027" s="4" t="b">
        <v>0</v>
      </c>
      <c r="P12027" s="4" t="b">
        <v>1</v>
      </c>
      <c r="Q12027" s="4" t="b">
        <v>1</v>
      </c>
      <c r="R12027" s="4" t="s">
        <v>39</v>
      </c>
      <c r="S12027" s="4">
        <v>7.23663315018621</v>
      </c>
      <c r="T12027" s="4">
        <v>-3.01366E11</v>
      </c>
    </row>
    <row r="12028" ht="12.75" customHeight="1">
      <c r="A12028" s="8" t="str">
        <f t="shared" si="1"/>
        <v>United States1983</v>
      </c>
      <c r="B12028" s="4" t="s">
        <v>183</v>
      </c>
      <c r="C12028" s="4">
        <v>1983.0</v>
      </c>
      <c r="D12028" s="4">
        <v>4.32988977432251</v>
      </c>
      <c r="E12028" s="4">
        <v>-1.12991320346074E11</v>
      </c>
      <c r="F12028" s="4">
        <v>-4.4222E10</v>
      </c>
      <c r="G12028" s="4">
        <v>3.634038E12</v>
      </c>
      <c r="H12028" s="4">
        <v>31.3896999359131</v>
      </c>
      <c r="I12028" s="4">
        <v>37.0932998657227</v>
      </c>
      <c r="J12028" s="4">
        <f t="shared" si="2"/>
        <v>114071362375706</v>
      </c>
      <c r="K12028" s="5">
        <f t="shared" si="3"/>
        <v>134798461257431</v>
      </c>
      <c r="L12028" s="5">
        <f t="shared" si="4"/>
        <v>20727098881725</v>
      </c>
      <c r="M12028" s="5">
        <f t="shared" si="5"/>
        <v>5.70359993</v>
      </c>
      <c r="N12028" s="4" t="b">
        <v>0</v>
      </c>
      <c r="O12028" s="4" t="b">
        <v>0</v>
      </c>
      <c r="P12028" s="4" t="b">
        <v>1</v>
      </c>
      <c r="Q12028" s="4" t="b">
        <v>1</v>
      </c>
      <c r="R12028" s="4" t="s">
        <v>39</v>
      </c>
      <c r="S12028" s="4">
        <v>4.58391335530169</v>
      </c>
      <c r="T12028" s="4">
        <v>-4.03575E11</v>
      </c>
    </row>
    <row r="12029" ht="12.75" customHeight="1">
      <c r="A12029" s="8" t="str">
        <f t="shared" si="1"/>
        <v>United States1982</v>
      </c>
      <c r="B12029" s="4" t="s">
        <v>183</v>
      </c>
      <c r="C12029" s="4">
        <v>1982.0</v>
      </c>
      <c r="D12029" s="4">
        <v>-2.02549004554749</v>
      </c>
      <c r="E12029" s="4">
        <v>-8.34635820760488E10</v>
      </c>
      <c r="F12029" s="4">
        <v>-1.1607E10</v>
      </c>
      <c r="G12029" s="4">
        <v>3.343789E12</v>
      </c>
      <c r="H12029" s="4">
        <v>32.0256004333496</v>
      </c>
      <c r="I12029" s="4">
        <v>36.986198425293</v>
      </c>
      <c r="J12029" s="4">
        <f t="shared" si="2"/>
        <v>107086850447430</v>
      </c>
      <c r="K12029" s="5">
        <f t="shared" si="3"/>
        <v>123674043446312</v>
      </c>
      <c r="L12029" s="5">
        <f t="shared" si="4"/>
        <v>16587192998882</v>
      </c>
      <c r="M12029" s="5">
        <f t="shared" si="5"/>
        <v>4.960597992</v>
      </c>
      <c r="N12029" s="4" t="b">
        <v>1</v>
      </c>
      <c r="O12029" s="4" t="b">
        <v>1</v>
      </c>
      <c r="P12029" s="4" t="b">
        <v>0</v>
      </c>
      <c r="Q12029" s="4" t="b">
        <v>0</v>
      </c>
      <c r="R12029" s="4" t="s">
        <v>39</v>
      </c>
      <c r="S12029" s="4">
        <v>-1.80288740885109</v>
      </c>
      <c r="T12029" s="4">
        <v>-2.90249E11</v>
      </c>
    </row>
    <row r="12030" ht="12.75" customHeight="1">
      <c r="A12030" s="8" t="str">
        <f t="shared" si="1"/>
        <v>United States1981</v>
      </c>
      <c r="B12030" s="4" t="s">
        <v>183</v>
      </c>
      <c r="C12030" s="4">
        <v>1981.0</v>
      </c>
      <c r="D12030" s="4">
        <v>2.45057010650635</v>
      </c>
      <c r="E12030" s="4">
        <v>-6.97408986840485E9</v>
      </c>
      <c r="F12030" s="4">
        <v>4.81E9</v>
      </c>
      <c r="G12030" s="4">
        <v>3.207041E12</v>
      </c>
      <c r="H12030" s="4">
        <v>32.3041000366211</v>
      </c>
      <c r="I12030" s="4">
        <v>34.6523017883301</v>
      </c>
      <c r="J12030" s="4">
        <f t="shared" si="2"/>
        <v>103600573285545</v>
      </c>
      <c r="K12030" s="5">
        <f t="shared" si="3"/>
        <v>111131352579548</v>
      </c>
      <c r="L12030" s="5">
        <f t="shared" si="4"/>
        <v>7530779294003</v>
      </c>
      <c r="M12030" s="5">
        <f t="shared" si="5"/>
        <v>2.348201752</v>
      </c>
      <c r="N12030" s="4" t="b">
        <v>1</v>
      </c>
      <c r="O12030" s="4" t="b">
        <v>1</v>
      </c>
      <c r="P12030" s="4" t="b">
        <v>0</v>
      </c>
      <c r="Q12030" s="4" t="b">
        <v>0</v>
      </c>
      <c r="R12030" s="4" t="s">
        <v>39</v>
      </c>
      <c r="S12030" s="4">
        <v>2.53771930714828</v>
      </c>
      <c r="T12030" s="4">
        <v>-1.36748E11</v>
      </c>
    </row>
    <row r="12031" ht="12.75" customHeight="1">
      <c r="A12031" s="8" t="str">
        <f t="shared" si="1"/>
        <v>United States1980</v>
      </c>
      <c r="B12031" s="4" t="s">
        <v>183</v>
      </c>
      <c r="C12031" s="4">
        <v>1980.0</v>
      </c>
      <c r="D12031" s="4">
        <v>-0.22800800204277</v>
      </c>
      <c r="E12031" s="4">
        <v>-2.70044683348381E10</v>
      </c>
      <c r="F12031" s="4">
        <v>2.127E9</v>
      </c>
      <c r="G12031" s="4">
        <v>2.857307E12</v>
      </c>
      <c r="H12031" s="4">
        <v>31.5746994018555</v>
      </c>
      <c r="I12031" s="4">
        <v>34.2862014770508</v>
      </c>
      <c r="J12031" s="4">
        <f t="shared" si="2"/>
        <v>90218609623818</v>
      </c>
      <c r="K12031" s="5">
        <f t="shared" si="3"/>
        <v>97966203483788</v>
      </c>
      <c r="L12031" s="5">
        <f t="shared" si="4"/>
        <v>7747593859970</v>
      </c>
      <c r="M12031" s="5">
        <f t="shared" si="5"/>
        <v>2.711502075</v>
      </c>
      <c r="N12031" s="4" t="b">
        <v>1</v>
      </c>
      <c r="O12031" s="4" t="b">
        <v>1</v>
      </c>
      <c r="P12031" s="4" t="b">
        <v>0</v>
      </c>
      <c r="Q12031" s="4" t="b">
        <v>0</v>
      </c>
      <c r="R12031" s="4" t="s">
        <v>39</v>
      </c>
      <c r="S12031" s="4">
        <v>-0.256749673873159</v>
      </c>
      <c r="T12031" s="4">
        <v>-3.49734E11</v>
      </c>
    </row>
    <row r="12032" ht="12.75" customHeight="1">
      <c r="A12032" s="8" t="str">
        <f t="shared" si="1"/>
        <v>United States1979</v>
      </c>
      <c r="B12032" s="4" t="s">
        <v>183</v>
      </c>
      <c r="C12032" s="4">
        <v>1979.0</v>
      </c>
      <c r="D12032" s="4">
        <v>3.18236994743347</v>
      </c>
      <c r="E12032" s="4">
        <v>1.60753062516212E10</v>
      </c>
      <c r="F12032" s="4">
        <v>-1.567E8</v>
      </c>
      <c r="G12032" s="4">
        <v>2.627333E12</v>
      </c>
      <c r="H12032" s="4">
        <v>31.2514991760254</v>
      </c>
      <c r="I12032" s="4">
        <v>32.2896003723145</v>
      </c>
      <c r="J12032" s="4">
        <f t="shared" si="2"/>
        <v>82108095084644</v>
      </c>
      <c r="K12032" s="5">
        <f t="shared" si="3"/>
        <v>84835532614994</v>
      </c>
      <c r="L12032" s="5">
        <f t="shared" si="4"/>
        <v>2727437530350</v>
      </c>
      <c r="M12032" s="5">
        <f t="shared" si="5"/>
        <v>1.038101196</v>
      </c>
      <c r="N12032" s="4" t="b">
        <v>1</v>
      </c>
      <c r="O12032" s="4" t="b">
        <v>1</v>
      </c>
      <c r="P12032" s="4" t="b">
        <v>1</v>
      </c>
      <c r="Q12032" s="4" t="b">
        <v>0</v>
      </c>
      <c r="R12032" s="4" t="s">
        <v>39</v>
      </c>
      <c r="S12032" s="4">
        <v>3.16614530778003</v>
      </c>
      <c r="T12032" s="4">
        <v>-2.29974E11</v>
      </c>
    </row>
    <row r="12033" ht="12.75" customHeight="1">
      <c r="A12033" s="8" t="str">
        <f t="shared" si="1"/>
        <v>United States1978</v>
      </c>
      <c r="B12033" s="4" t="s">
        <v>183</v>
      </c>
      <c r="C12033" s="4">
        <v>1978.0</v>
      </c>
      <c r="D12033" s="4">
        <v>5.51443004608154</v>
      </c>
      <c r="E12033" s="4">
        <v>5.38354354141473E9</v>
      </c>
      <c r="F12033" s="4">
        <v>-1.5747E10</v>
      </c>
      <c r="G12033" s="4">
        <v>2.351599E12</v>
      </c>
      <c r="H12033" s="4">
        <v>30.9025001525879</v>
      </c>
      <c r="I12033" s="4">
        <v>32.2920989990234</v>
      </c>
      <c r="J12033" s="4">
        <f t="shared" si="2"/>
        <v>72670288456326</v>
      </c>
      <c r="K12033" s="5">
        <f t="shared" si="3"/>
        <v>75938067714004</v>
      </c>
      <c r="L12033" s="5">
        <f t="shared" si="4"/>
        <v>3267779257679</v>
      </c>
      <c r="M12033" s="5">
        <f t="shared" si="5"/>
        <v>1.389598846</v>
      </c>
      <c r="N12033" s="4" t="b">
        <v>0</v>
      </c>
      <c r="O12033" s="4" t="b">
        <v>0</v>
      </c>
      <c r="P12033" s="4" t="b">
        <v>1</v>
      </c>
      <c r="Q12033" s="4" t="b">
        <v>1</v>
      </c>
      <c r="R12033" s="4" t="s">
        <v>39</v>
      </c>
      <c r="S12033" s="4">
        <v>5.53530495839769</v>
      </c>
      <c r="T12033" s="4">
        <v>-2.75734E11</v>
      </c>
    </row>
    <row r="12034" ht="12.75" customHeight="1">
      <c r="A12034" s="8" t="str">
        <f t="shared" si="1"/>
        <v>United States1977</v>
      </c>
      <c r="B12034" s="4" t="s">
        <v>183</v>
      </c>
      <c r="C12034" s="4">
        <v>1977.0</v>
      </c>
      <c r="D12034" s="4">
        <v>4.64086008071899</v>
      </c>
      <c r="E12034" s="4">
        <v>-1.38434943743205E10</v>
      </c>
      <c r="F12034" s="4">
        <v>-1.51E10</v>
      </c>
      <c r="G12034" s="4">
        <v>2.081826E12</v>
      </c>
      <c r="H12034" s="4">
        <v>30.8145999908447</v>
      </c>
      <c r="I12034" s="4">
        <v>33.0742988586426</v>
      </c>
      <c r="J12034" s="4">
        <f t="shared" si="2"/>
        <v>64150635440540</v>
      </c>
      <c r="K12034" s="5">
        <f t="shared" si="3"/>
        <v>68854935295693</v>
      </c>
      <c r="L12034" s="5">
        <f t="shared" si="4"/>
        <v>4704299855152</v>
      </c>
      <c r="M12034" s="5">
        <f t="shared" si="5"/>
        <v>2.259698868</v>
      </c>
      <c r="N12034" s="4" t="b">
        <v>0</v>
      </c>
      <c r="O12034" s="4" t="b">
        <v>0</v>
      </c>
      <c r="P12034" s="4" t="b">
        <v>1</v>
      </c>
      <c r="Q12034" s="4" t="b">
        <v>1</v>
      </c>
      <c r="R12034" s="4" t="s">
        <v>39</v>
      </c>
      <c r="S12034" s="4">
        <v>4.62415306482367</v>
      </c>
      <c r="T12034" s="4">
        <v>-2.69773E11</v>
      </c>
    </row>
    <row r="12035" ht="12.75" customHeight="1">
      <c r="A12035" s="8" t="str">
        <f t="shared" si="1"/>
        <v>United States1976</v>
      </c>
      <c r="B12035" s="4" t="s">
        <v>183</v>
      </c>
      <c r="C12035" s="4">
        <v>1976.0</v>
      </c>
      <c r="D12035" s="4">
        <v>5.56508016586304</v>
      </c>
      <c r="E12035" s="4">
        <v>-3.33967496283245E10</v>
      </c>
      <c r="F12035" s="4">
        <v>3.84E9</v>
      </c>
      <c r="G12035" s="4">
        <v>1.873412E12</v>
      </c>
      <c r="H12035" s="4">
        <v>30.5331001281738</v>
      </c>
      <c r="I12035" s="4">
        <v>33.9640998840332</v>
      </c>
      <c r="J12035" s="4">
        <f t="shared" si="2"/>
        <v>57201076177322</v>
      </c>
      <c r="K12035" s="5">
        <f t="shared" si="3"/>
        <v>63628752291946</v>
      </c>
      <c r="L12035" s="5">
        <f t="shared" si="4"/>
        <v>6427676114624</v>
      </c>
      <c r="M12035" s="5">
        <f t="shared" si="5"/>
        <v>3.430999756</v>
      </c>
      <c r="N12035" s="4" t="b">
        <v>0</v>
      </c>
      <c r="O12035" s="4" t="b">
        <v>0</v>
      </c>
      <c r="P12035" s="4" t="b">
        <v>1</v>
      </c>
      <c r="Q12035" s="4" t="b">
        <v>1</v>
      </c>
      <c r="R12035" s="4" t="s">
        <v>39</v>
      </c>
      <c r="S12035" s="4">
        <v>5.38813928726294</v>
      </c>
      <c r="T12035" s="4">
        <v>-2.08414E11</v>
      </c>
    </row>
    <row r="12036" ht="12.75" customHeight="1">
      <c r="A12036" s="8" t="str">
        <f t="shared" si="1"/>
        <v>United States1975</v>
      </c>
      <c r="B12036" s="4" t="s">
        <v>183</v>
      </c>
      <c r="C12036" s="4">
        <v>1975.0</v>
      </c>
      <c r="D12036" s="4">
        <v>-0.356184005737305</v>
      </c>
      <c r="E12036" s="4">
        <v>-6.46617256675624E10</v>
      </c>
      <c r="F12036" s="4">
        <v>1.788E10</v>
      </c>
      <c r="G12036" s="4">
        <v>1.684904E12</v>
      </c>
      <c r="H12036" s="4">
        <v>29.8288993835449</v>
      </c>
      <c r="I12036" s="4">
        <v>35.1320991516113</v>
      </c>
      <c r="J12036" s="4">
        <f t="shared" si="2"/>
        <v>50258831886932</v>
      </c>
      <c r="K12036" s="5">
        <f t="shared" si="3"/>
        <v>59194214388947</v>
      </c>
      <c r="L12036" s="5">
        <f t="shared" si="4"/>
        <v>8935382502014</v>
      </c>
      <c r="M12036" s="5">
        <f t="shared" si="5"/>
        <v>5.303199768</v>
      </c>
      <c r="N12036" s="4" t="b">
        <v>1</v>
      </c>
      <c r="O12036" s="4" t="b">
        <v>1</v>
      </c>
      <c r="P12036" s="4" t="b">
        <v>0</v>
      </c>
      <c r="Q12036" s="4" t="b">
        <v>1</v>
      </c>
      <c r="R12036" s="4" t="s">
        <v>39</v>
      </c>
      <c r="S12036" s="4">
        <v>-0.20545606501301</v>
      </c>
      <c r="T12036" s="4">
        <v>-1.88508E11</v>
      </c>
    </row>
    <row r="12037" ht="12.75" customHeight="1">
      <c r="A12037" s="8" t="str">
        <f t="shared" si="1"/>
        <v>United States1974</v>
      </c>
      <c r="B12037" s="4" t="s">
        <v>183</v>
      </c>
      <c r="C12037" s="4">
        <v>1974.0</v>
      </c>
      <c r="D12037" s="4">
        <v>-0.591745018959045</v>
      </c>
      <c r="E12037" s="4">
        <v>5.51327167386173E9</v>
      </c>
      <c r="F12037" s="4">
        <v>1.7E9</v>
      </c>
      <c r="G12037" s="4">
        <v>1.545243E12</v>
      </c>
      <c r="H12037" s="4">
        <v>31.653299331665</v>
      </c>
      <c r="I12037" s="4">
        <v>32.7136993408203</v>
      </c>
      <c r="J12037" s="4">
        <f t="shared" si="2"/>
        <v>48912039219160</v>
      </c>
      <c r="K12037" s="5">
        <f t="shared" si="3"/>
        <v>50550614910507</v>
      </c>
      <c r="L12037" s="5">
        <f t="shared" si="4"/>
        <v>1638575691347</v>
      </c>
      <c r="M12037" s="5">
        <f t="shared" si="5"/>
        <v>1.060400009</v>
      </c>
      <c r="N12037" s="4" t="b">
        <v>1</v>
      </c>
      <c r="O12037" s="4" t="b">
        <v>1</v>
      </c>
      <c r="P12037" s="4" t="b">
        <v>0</v>
      </c>
      <c r="Q12037" s="4" t="b">
        <v>0</v>
      </c>
      <c r="R12037" s="4" t="s">
        <v>39</v>
      </c>
      <c r="S12037" s="4">
        <v>-0.540551651583186</v>
      </c>
      <c r="T12037" s="4">
        <v>-1.39661E11</v>
      </c>
    </row>
    <row r="12038" ht="12.75" customHeight="1">
      <c r="A12038" s="8" t="str">
        <f t="shared" si="1"/>
        <v>United States1973</v>
      </c>
      <c r="B12038" s="4" t="s">
        <v>183</v>
      </c>
      <c r="C12038" s="4">
        <v>1973.0</v>
      </c>
      <c r="D12038" s="4">
        <v>5.77159976959229</v>
      </c>
      <c r="E12038" s="4">
        <v>1.64987089168166E10</v>
      </c>
      <c r="F12038" s="4">
        <v>7.58E9</v>
      </c>
      <c r="G12038" s="4">
        <v>1.425376E12</v>
      </c>
      <c r="H12038" s="4">
        <v>31.0592994689941</v>
      </c>
      <c r="I12038" s="4">
        <v>31.3306007385254</v>
      </c>
      <c r="J12038" s="4">
        <f t="shared" si="2"/>
        <v>44271180039917</v>
      </c>
      <c r="K12038" s="5">
        <f t="shared" si="3"/>
        <v>44657886358276</v>
      </c>
      <c r="L12038" s="5">
        <f t="shared" si="4"/>
        <v>386706318359</v>
      </c>
      <c r="M12038" s="5">
        <f t="shared" si="5"/>
        <v>0.2713012695</v>
      </c>
      <c r="N12038" s="4" t="b">
        <v>1</v>
      </c>
      <c r="O12038" s="4" t="b">
        <v>1</v>
      </c>
      <c r="P12038" s="4" t="b">
        <v>1</v>
      </c>
      <c r="Q12038" s="4" t="b">
        <v>0</v>
      </c>
      <c r="R12038" s="4" t="s">
        <v>39</v>
      </c>
      <c r="S12038" s="4">
        <v>5.645722556183</v>
      </c>
      <c r="T12038" s="4">
        <v>-1.19867E11</v>
      </c>
    </row>
    <row r="12039" ht="12.75" customHeight="1">
      <c r="A12039" s="8" t="str">
        <f t="shared" si="1"/>
        <v>United States1972</v>
      </c>
      <c r="B12039" s="4" t="s">
        <v>183</v>
      </c>
      <c r="C12039" s="4">
        <v>1972.0</v>
      </c>
      <c r="D12039" s="4">
        <v>5.42770004272461</v>
      </c>
      <c r="E12039" s="4">
        <v>-1.03858399772644E8</v>
      </c>
      <c r="F12039" s="4">
        <v>-5.26E9</v>
      </c>
      <c r="G12039" s="4">
        <v>1.27911E12</v>
      </c>
      <c r="H12039" s="4">
        <v>30.9030990600586</v>
      </c>
      <c r="I12039" s="4">
        <v>32.2622985839844</v>
      </c>
      <c r="J12039" s="4">
        <f t="shared" si="2"/>
        <v>39528463038712</v>
      </c>
      <c r="K12039" s="5">
        <f t="shared" si="3"/>
        <v>41267028741760</v>
      </c>
      <c r="L12039" s="5">
        <f t="shared" si="4"/>
        <v>1738565703049</v>
      </c>
      <c r="M12039" s="5">
        <f t="shared" si="5"/>
        <v>1.359199524</v>
      </c>
      <c r="N12039" s="4" t="b">
        <v>0</v>
      </c>
      <c r="O12039" s="4" t="b">
        <v>0</v>
      </c>
      <c r="P12039" s="4" t="b">
        <v>1</v>
      </c>
      <c r="Q12039" s="4" t="b">
        <v>1</v>
      </c>
      <c r="R12039" s="4" t="s">
        <v>39</v>
      </c>
      <c r="S12039" s="4">
        <v>5.25890735705133</v>
      </c>
      <c r="T12039" s="4">
        <v>-1.46266E11</v>
      </c>
    </row>
    <row r="12040" ht="12.75" customHeight="1">
      <c r="A12040" s="8" t="str">
        <f t="shared" si="1"/>
        <v>United States1971</v>
      </c>
      <c r="B12040" s="4" t="s">
        <v>183</v>
      </c>
      <c r="C12040" s="4">
        <v>1971.0</v>
      </c>
      <c r="D12040" s="4">
        <v>3.34543991088867</v>
      </c>
      <c r="E12040" s="4">
        <v>-1.61769760727286E10</v>
      </c>
      <c r="F12040" s="4">
        <v>-9.8E8</v>
      </c>
      <c r="G12040" s="4">
        <v>1.16485E12</v>
      </c>
      <c r="H12040" s="4">
        <v>29.702299118042</v>
      </c>
      <c r="I12040" s="4">
        <v>32.4687995910645</v>
      </c>
      <c r="J12040" s="4">
        <f t="shared" si="2"/>
        <v>34598723127651</v>
      </c>
      <c r="K12040" s="5">
        <f t="shared" si="3"/>
        <v>37821281203652</v>
      </c>
      <c r="L12040" s="5">
        <f t="shared" si="4"/>
        <v>3222558076000</v>
      </c>
      <c r="M12040" s="5">
        <f t="shared" si="5"/>
        <v>2.766500473</v>
      </c>
      <c r="N12040" s="4" t="b">
        <v>0</v>
      </c>
      <c r="O12040" s="4" t="b">
        <v>1</v>
      </c>
      <c r="P12040" s="4" t="b">
        <v>1</v>
      </c>
      <c r="Q12040" s="4" t="b">
        <v>1</v>
      </c>
      <c r="R12040" s="4" t="s">
        <v>39</v>
      </c>
      <c r="S12040" s="4">
        <v>3.29335163921785</v>
      </c>
      <c r="T12040" s="4">
        <v>-1.1426E11</v>
      </c>
    </row>
    <row r="12041" ht="12.75" customHeight="1">
      <c r="A12041" s="8" t="str">
        <f t="shared" si="1"/>
        <v>United States1970</v>
      </c>
      <c r="B12041" s="4" t="s">
        <v>183</v>
      </c>
      <c r="C12041" s="4">
        <v>1970.0</v>
      </c>
      <c r="D12041" s="4">
        <v>0.184801995754242</v>
      </c>
      <c r="E12041" s="4">
        <v>-6.74389617248654E9</v>
      </c>
      <c r="F12041" s="4">
        <v>2.62E9</v>
      </c>
      <c r="G12041" s="4">
        <v>1.073303E12</v>
      </c>
      <c r="H12041" s="4">
        <v>30.2402992248535</v>
      </c>
      <c r="I12041" s="4">
        <v>32.3036003112793</v>
      </c>
      <c r="J12041" s="4">
        <f t="shared" si="2"/>
        <v>32457003878933</v>
      </c>
      <c r="K12041" s="5">
        <f t="shared" si="3"/>
        <v>34671551124897</v>
      </c>
      <c r="L12041" s="5">
        <f t="shared" si="4"/>
        <v>2214547245964</v>
      </c>
      <c r="M12041" s="5">
        <f t="shared" si="5"/>
        <v>2.063301086</v>
      </c>
      <c r="N12041" s="4" t="b">
        <v>0</v>
      </c>
      <c r="O12041" s="4" t="b">
        <v>1</v>
      </c>
      <c r="P12041" s="4" t="b">
        <v>0</v>
      </c>
      <c r="Q12041" s="4" t="b">
        <v>0</v>
      </c>
      <c r="R12041" s="4" t="s">
        <v>39</v>
      </c>
      <c r="S12041" s="4">
        <v>-0.283491263214827</v>
      </c>
      <c r="T12041" s="4">
        <v>-9.1547E10</v>
      </c>
    </row>
    <row r="12042" ht="12.75" customHeight="1">
      <c r="A12042" s="8" t="str">
        <f t="shared" si="1"/>
        <v>United States1969</v>
      </c>
      <c r="B12042" s="4" t="s">
        <v>183</v>
      </c>
      <c r="C12042" s="4">
        <v>1969.0</v>
      </c>
      <c r="D12042" s="4">
        <v>3.03800010681152</v>
      </c>
      <c r="E12042" s="4">
        <v>1.52808597322702E10</v>
      </c>
      <c r="F12042" s="4" t="s">
        <v>39</v>
      </c>
      <c r="G12042" s="4">
        <v>1.0199E12</v>
      </c>
      <c r="H12042" s="4">
        <v>31.4279003143311</v>
      </c>
      <c r="I12042" s="4">
        <v>31.2653999328613</v>
      </c>
      <c r="J12042" s="4">
        <f t="shared" si="2"/>
        <v>32053315530586</v>
      </c>
      <c r="K12042" s="5">
        <f t="shared" si="3"/>
        <v>31887581391525</v>
      </c>
      <c r="L12042" s="5">
        <f t="shared" si="4"/>
        <v>-165734139061</v>
      </c>
      <c r="M12042" s="5">
        <f t="shared" si="5"/>
        <v>-0.1625003815</v>
      </c>
      <c r="N12042" s="4" t="b">
        <v>0</v>
      </c>
      <c r="O12042" s="4" t="b">
        <v>1</v>
      </c>
      <c r="P12042" s="4" t="b">
        <v>1</v>
      </c>
      <c r="Q12042" s="4" t="b">
        <v>0</v>
      </c>
      <c r="R12042" s="4" t="s">
        <v>39</v>
      </c>
      <c r="S12042" s="4">
        <v>3.09999999999999</v>
      </c>
      <c r="T12042" s="4">
        <v>-5.3403E10</v>
      </c>
    </row>
    <row r="12043" ht="12.75" customHeight="1">
      <c r="A12043" s="8" t="str">
        <f t="shared" si="1"/>
        <v>United States1968</v>
      </c>
      <c r="B12043" s="4" t="s">
        <v>183</v>
      </c>
      <c r="C12043" s="4">
        <v>1968.0</v>
      </c>
      <c r="D12043" s="4">
        <v>4.76982021331787</v>
      </c>
      <c r="E12043" s="4">
        <v>2.84823799133301E8</v>
      </c>
      <c r="F12043" s="4" t="s">
        <v>39</v>
      </c>
      <c r="G12043" s="4">
        <v>9.425E11</v>
      </c>
      <c r="H12043" s="4">
        <v>30.3006000518799</v>
      </c>
      <c r="I12043" s="4">
        <v>31.625</v>
      </c>
      <c r="J12043" s="4">
        <f t="shared" si="2"/>
        <v>28558315548897</v>
      </c>
      <c r="K12043" s="5">
        <f t="shared" si="3"/>
        <v>29806562500000</v>
      </c>
      <c r="L12043" s="5">
        <f t="shared" si="4"/>
        <v>1248246951103</v>
      </c>
      <c r="M12043" s="5">
        <f t="shared" si="5"/>
        <v>1.324399948</v>
      </c>
      <c r="N12043" s="4" t="b">
        <v>0</v>
      </c>
      <c r="O12043" s="4" t="b">
        <v>0</v>
      </c>
      <c r="P12043" s="4" t="b">
        <v>1</v>
      </c>
      <c r="Q12043" s="4" t="b">
        <v>1</v>
      </c>
      <c r="R12043" s="4" t="s">
        <v>39</v>
      </c>
      <c r="S12043" s="4">
        <v>4.79999999999959</v>
      </c>
      <c r="T12043" s="4">
        <v>-7.74E10</v>
      </c>
    </row>
    <row r="12044" ht="12.75" customHeight="1">
      <c r="A12044" s="8" t="str">
        <f t="shared" si="1"/>
        <v>United States1967</v>
      </c>
      <c r="B12044" s="4" t="s">
        <v>183</v>
      </c>
      <c r="C12044" s="4">
        <v>1967.0</v>
      </c>
      <c r="D12044" s="4">
        <v>2.50348997116089</v>
      </c>
      <c r="E12044" s="4">
        <v>-1.06877467620373E10</v>
      </c>
      <c r="F12044" s="4" t="s">
        <v>39</v>
      </c>
      <c r="G12044" s="4">
        <v>8.617E11</v>
      </c>
      <c r="H12044" s="4">
        <v>28.7859001159668</v>
      </c>
      <c r="I12044" s="4">
        <v>31.3325996398926</v>
      </c>
      <c r="J12044" s="4">
        <f t="shared" si="2"/>
        <v>24804810129929</v>
      </c>
      <c r="K12044" s="5">
        <f t="shared" si="3"/>
        <v>26999301109696</v>
      </c>
      <c r="L12044" s="5">
        <f t="shared" si="4"/>
        <v>2194490979767</v>
      </c>
      <c r="M12044" s="5">
        <f t="shared" si="5"/>
        <v>2.546699524</v>
      </c>
      <c r="N12044" s="4" t="b">
        <v>0</v>
      </c>
      <c r="O12044" s="4" t="b">
        <v>1</v>
      </c>
      <c r="P12044" s="4" t="b">
        <v>1</v>
      </c>
      <c r="Q12044" s="4" t="b">
        <v>1</v>
      </c>
      <c r="R12044" s="4" t="s">
        <v>39</v>
      </c>
      <c r="S12044" s="4">
        <v>2.50000000000003</v>
      </c>
      <c r="T12044" s="4">
        <v>-8.08E10</v>
      </c>
    </row>
    <row r="12045" ht="12.75" customHeight="1">
      <c r="A12045" s="8" t="str">
        <f t="shared" si="1"/>
        <v>United States1966</v>
      </c>
      <c r="B12045" s="4" t="s">
        <v>183</v>
      </c>
      <c r="C12045" s="4">
        <v>1966.0</v>
      </c>
      <c r="D12045" s="4">
        <v>6.57090997695923</v>
      </c>
      <c r="E12045" s="4">
        <v>2.19862959980964E9</v>
      </c>
      <c r="F12045" s="4" t="s">
        <v>39</v>
      </c>
      <c r="G12045" s="4">
        <v>8.15E11</v>
      </c>
      <c r="H12045" s="4">
        <v>28.3640003204346</v>
      </c>
      <c r="I12045" s="4">
        <v>29.4113998413086</v>
      </c>
      <c r="J12045" s="4">
        <f t="shared" si="2"/>
        <v>23116660261154</v>
      </c>
      <c r="K12045" s="5">
        <f t="shared" si="3"/>
        <v>23970290870667</v>
      </c>
      <c r="L12045" s="5">
        <f t="shared" si="4"/>
        <v>853630609512</v>
      </c>
      <c r="M12045" s="5">
        <f t="shared" si="5"/>
        <v>1.047399521</v>
      </c>
      <c r="N12045" s="4" t="b">
        <v>0</v>
      </c>
      <c r="O12045" s="4" t="b">
        <v>1</v>
      </c>
      <c r="P12045" s="4" t="b">
        <v>1</v>
      </c>
      <c r="Q12045" s="4" t="b">
        <v>0</v>
      </c>
      <c r="R12045" s="4" t="s">
        <v>39</v>
      </c>
      <c r="S12045" s="4">
        <v>6.50000000000028</v>
      </c>
      <c r="T12045" s="4">
        <v>-4.67E10</v>
      </c>
    </row>
    <row r="12046" ht="12.75" customHeight="1">
      <c r="A12046" s="8" t="str">
        <f t="shared" si="1"/>
        <v>United States1965</v>
      </c>
      <c r="B12046" s="4" t="s">
        <v>183</v>
      </c>
      <c r="C12046" s="4">
        <v>1965.0</v>
      </c>
      <c r="D12046" s="4">
        <v>6.39381980895996</v>
      </c>
      <c r="E12046" s="4">
        <v>4.6794356213808E9</v>
      </c>
      <c r="F12046" s="4" t="s">
        <v>39</v>
      </c>
      <c r="G12046" s="4">
        <v>7.437E11</v>
      </c>
      <c r="H12046" s="4">
        <v>27.7273006439209</v>
      </c>
      <c r="I12046" s="4">
        <v>28.4400005340576</v>
      </c>
      <c r="J12046" s="4">
        <f t="shared" si="2"/>
        <v>20620793488884</v>
      </c>
      <c r="K12046" s="5">
        <f t="shared" si="3"/>
        <v>21150828397179</v>
      </c>
      <c r="L12046" s="5">
        <f t="shared" si="4"/>
        <v>530034908295</v>
      </c>
      <c r="M12046" s="5">
        <f t="shared" si="5"/>
        <v>0.7126998901</v>
      </c>
      <c r="N12046" s="4" t="b">
        <v>0</v>
      </c>
      <c r="O12046" s="4" t="b">
        <v>0</v>
      </c>
      <c r="P12046" s="4" t="b">
        <v>1</v>
      </c>
      <c r="Q12046" s="4" t="b">
        <v>1</v>
      </c>
      <c r="R12046" s="4" t="s">
        <v>39</v>
      </c>
      <c r="S12046" s="4">
        <v>6.39999999999976</v>
      </c>
      <c r="T12046" s="4">
        <v>-7.13E10</v>
      </c>
    </row>
    <row r="12047" ht="12.75" customHeight="1">
      <c r="A12047" s="8" t="str">
        <f t="shared" si="1"/>
        <v>United States1964</v>
      </c>
      <c r="B12047" s="4" t="s">
        <v>183</v>
      </c>
      <c r="C12047" s="4">
        <v>1964.0</v>
      </c>
      <c r="D12047" s="4">
        <v>5.80211019515991</v>
      </c>
      <c r="E12047" s="4">
        <v>1.36933901882171E9</v>
      </c>
      <c r="F12047" s="4" t="s">
        <v>39</v>
      </c>
      <c r="G12047" s="4">
        <v>6.858E11</v>
      </c>
      <c r="H12047" s="4">
        <v>27.7523002624512</v>
      </c>
      <c r="I12047" s="4">
        <v>28.9388999938965</v>
      </c>
      <c r="J12047" s="4">
        <f t="shared" si="2"/>
        <v>19032527519989</v>
      </c>
      <c r="K12047" s="5">
        <f t="shared" si="3"/>
        <v>19846297615814</v>
      </c>
      <c r="L12047" s="5">
        <f t="shared" si="4"/>
        <v>813770095825</v>
      </c>
      <c r="M12047" s="5">
        <f t="shared" si="5"/>
        <v>1.186599731</v>
      </c>
      <c r="N12047" s="4" t="b">
        <v>0</v>
      </c>
      <c r="O12047" s="4" t="b">
        <v>0</v>
      </c>
      <c r="P12047" s="4" t="b">
        <v>1</v>
      </c>
      <c r="Q12047" s="4" t="b">
        <v>1</v>
      </c>
      <c r="R12047" s="4" t="s">
        <v>39</v>
      </c>
      <c r="S12047" s="4">
        <v>5.8000000000003</v>
      </c>
      <c r="T12047" s="4">
        <v>-5.79E10</v>
      </c>
    </row>
    <row r="12048" ht="12.75" customHeight="1">
      <c r="A12048" s="8" t="str">
        <f t="shared" si="1"/>
        <v>United States1963</v>
      </c>
      <c r="B12048" s="4" t="s">
        <v>183</v>
      </c>
      <c r="C12048" s="4">
        <v>1963.0</v>
      </c>
      <c r="D12048" s="4">
        <v>4.3235502243042</v>
      </c>
      <c r="E12048" s="4">
        <v>4.75495735001563E9</v>
      </c>
      <c r="F12048" s="4" t="s">
        <v>39</v>
      </c>
      <c r="G12048" s="4">
        <v>6.386E11</v>
      </c>
      <c r="H12048" s="4">
        <v>28.8766002655029</v>
      </c>
      <c r="I12048" s="4">
        <v>29.5240993499756</v>
      </c>
      <c r="J12048" s="4">
        <f t="shared" si="2"/>
        <v>18440596929550</v>
      </c>
      <c r="K12048" s="5">
        <f t="shared" si="3"/>
        <v>18854089844894</v>
      </c>
      <c r="L12048" s="5">
        <f t="shared" si="4"/>
        <v>413492915344</v>
      </c>
      <c r="M12048" s="5">
        <f t="shared" si="5"/>
        <v>0.6474990845</v>
      </c>
      <c r="N12048" s="4" t="b">
        <v>0</v>
      </c>
      <c r="O12048" s="4" t="b">
        <v>1</v>
      </c>
      <c r="P12048" s="4" t="b">
        <v>1</v>
      </c>
      <c r="Q12048" s="4" t="b">
        <v>0</v>
      </c>
      <c r="R12048" s="4" t="s">
        <v>39</v>
      </c>
      <c r="S12048" s="4">
        <v>4.39999999999992</v>
      </c>
      <c r="T12048" s="4">
        <v>-4.72E10</v>
      </c>
    </row>
    <row r="12049" ht="12.75" customHeight="1">
      <c r="A12049" s="8" t="str">
        <f t="shared" si="1"/>
        <v>United States1962</v>
      </c>
      <c r="B12049" s="4" t="s">
        <v>183</v>
      </c>
      <c r="C12049" s="4">
        <v>1962.0</v>
      </c>
      <c r="D12049" s="4">
        <v>6.04029989242554</v>
      </c>
      <c r="E12049" s="4">
        <v>-2.32427253484725E8</v>
      </c>
      <c r="F12049" s="4" t="s">
        <v>39</v>
      </c>
      <c r="G12049" s="4">
        <v>6.051E11</v>
      </c>
      <c r="H12049" s="4">
        <v>28.3321990966797</v>
      </c>
      <c r="I12049" s="4">
        <v>29.7110004425049</v>
      </c>
      <c r="J12049" s="4">
        <f t="shared" si="2"/>
        <v>17143813673401</v>
      </c>
      <c r="K12049" s="5">
        <f t="shared" si="3"/>
        <v>17978126367760</v>
      </c>
      <c r="L12049" s="5">
        <f t="shared" si="4"/>
        <v>834312694359</v>
      </c>
      <c r="M12049" s="5">
        <f t="shared" si="5"/>
        <v>1.378801346</v>
      </c>
      <c r="N12049" s="4" t="b">
        <v>0</v>
      </c>
      <c r="O12049" s="4" t="b">
        <v>1</v>
      </c>
      <c r="P12049" s="4" t="b">
        <v>1</v>
      </c>
      <c r="Q12049" s="4" t="b">
        <v>0</v>
      </c>
      <c r="R12049" s="4" t="s">
        <v>39</v>
      </c>
      <c r="S12049" s="4">
        <v>6.10000000000012</v>
      </c>
      <c r="T12049" s="4">
        <v>-3.35E10</v>
      </c>
    </row>
    <row r="12050" ht="12.75" customHeight="1">
      <c r="A12050" s="8" t="str">
        <f t="shared" si="1"/>
        <v>United States1961</v>
      </c>
      <c r="B12050" s="4" t="s">
        <v>183</v>
      </c>
      <c r="C12050" s="4">
        <v>1961.0</v>
      </c>
      <c r="D12050" s="4">
        <v>2.32676005363464</v>
      </c>
      <c r="E12050" s="4">
        <v>-9.82614624500273E8</v>
      </c>
      <c r="F12050" s="4" t="s">
        <v>39</v>
      </c>
      <c r="G12050" s="4">
        <v>5.633E11</v>
      </c>
      <c r="H12050" s="4">
        <v>28.1308002471924</v>
      </c>
      <c r="I12050" s="4">
        <v>29.6222991943359</v>
      </c>
      <c r="J12050" s="4">
        <f t="shared" si="2"/>
        <v>15846079779244</v>
      </c>
      <c r="K12050" s="5">
        <f t="shared" si="3"/>
        <v>16686241136169</v>
      </c>
      <c r="L12050" s="5">
        <f t="shared" si="4"/>
        <v>840161356926</v>
      </c>
      <c r="M12050" s="5">
        <f t="shared" si="5"/>
        <v>1.491498947</v>
      </c>
      <c r="N12050" s="4" t="b">
        <v>0</v>
      </c>
      <c r="O12050" s="4" t="b">
        <v>1</v>
      </c>
      <c r="P12050" s="4" t="b">
        <v>1</v>
      </c>
      <c r="Q12050" s="4" t="b">
        <v>0</v>
      </c>
      <c r="R12050" s="4" t="s">
        <v>39</v>
      </c>
      <c r="S12050" s="4">
        <v>2.29999999999968</v>
      </c>
      <c r="T12050" s="4">
        <v>-4.18E10</v>
      </c>
    </row>
    <row r="12051" ht="12.75" customHeight="1">
      <c r="A12051" s="8" t="str">
        <f t="shared" si="1"/>
        <v>United States1960</v>
      </c>
      <c r="B12051" s="4" t="s">
        <v>183</v>
      </c>
      <c r="C12051" s="4">
        <v>1960.0</v>
      </c>
      <c r="D12051" s="4">
        <v>2.48814010620117</v>
      </c>
      <c r="E12051" s="4">
        <v>6.88800906908513E9</v>
      </c>
      <c r="F12051" s="4" t="s">
        <v>39</v>
      </c>
      <c r="G12051" s="4">
        <v>5.433E11</v>
      </c>
      <c r="H12051" s="4">
        <v>28.0984992980957</v>
      </c>
      <c r="I12051" s="4">
        <v>28.2884998321533</v>
      </c>
      <c r="J12051" s="4">
        <f t="shared" si="2"/>
        <v>15265914668655</v>
      </c>
      <c r="K12051" s="5">
        <f t="shared" si="3"/>
        <v>15369141958809</v>
      </c>
      <c r="L12051" s="5">
        <f t="shared" si="4"/>
        <v>103227290153</v>
      </c>
      <c r="M12051" s="5">
        <f t="shared" si="5"/>
        <v>0.1900005341</v>
      </c>
      <c r="N12051" s="4" t="b">
        <v>0</v>
      </c>
      <c r="O12051" s="4" t="b">
        <v>1</v>
      </c>
      <c r="P12051" s="4" t="b">
        <v>1</v>
      </c>
      <c r="Q12051" s="4" t="b">
        <v>0</v>
      </c>
      <c r="R12051" s="4" t="s">
        <v>39</v>
      </c>
      <c r="S12051" s="4" t="s">
        <v>39</v>
      </c>
      <c r="T12051" s="4">
        <v>-2.0E10</v>
      </c>
    </row>
    <row r="12052" ht="12.75" customHeight="1">
      <c r="A12052" s="8" t="str">
        <f t="shared" si="1"/>
        <v>United States1959</v>
      </c>
      <c r="B12052" s="4" t="s">
        <v>183</v>
      </c>
      <c r="C12052" s="4">
        <v>1959.0</v>
      </c>
      <c r="D12052" s="4">
        <v>7.22211980819702</v>
      </c>
      <c r="E12052" s="4" t="s">
        <v>39</v>
      </c>
      <c r="F12052" s="4" t="s">
        <v>39</v>
      </c>
      <c r="G12052" s="4" t="s">
        <v>39</v>
      </c>
      <c r="H12052" s="4">
        <v>15.6433000564575</v>
      </c>
      <c r="I12052" s="4">
        <v>18.1522006988525</v>
      </c>
      <c r="J12052" s="4" t="str">
        <f t="shared" si="2"/>
        <v>#VALUE!</v>
      </c>
      <c r="K12052" s="5" t="str">
        <f t="shared" si="3"/>
        <v>#VALUE!</v>
      </c>
      <c r="L12052" s="5" t="str">
        <f t="shared" si="4"/>
        <v>#VALUE!</v>
      </c>
      <c r="M12052" s="5" t="str">
        <f t="shared" si="5"/>
        <v>#VALUE!</v>
      </c>
      <c r="N12052" s="4" t="b">
        <v>0</v>
      </c>
      <c r="O12052" s="4" t="b">
        <v>1</v>
      </c>
      <c r="P12052" s="4" t="b">
        <v>1</v>
      </c>
      <c r="Q12052" s="4" t="b">
        <v>0</v>
      </c>
      <c r="R12052" s="4" t="s">
        <v>39</v>
      </c>
      <c r="S12052" s="4" t="s">
        <v>39</v>
      </c>
      <c r="T12052" s="4" t="s">
        <v>39</v>
      </c>
    </row>
    <row r="12053" ht="12.75" customHeight="1">
      <c r="A12053" s="8" t="str">
        <f t="shared" si="1"/>
        <v>United States1958</v>
      </c>
      <c r="B12053" s="4" t="s">
        <v>183</v>
      </c>
      <c r="C12053" s="4">
        <v>1958.0</v>
      </c>
      <c r="D12053" s="4">
        <v>-0.966161012649536</v>
      </c>
      <c r="E12053" s="4" t="s">
        <v>39</v>
      </c>
      <c r="F12053" s="4" t="s">
        <v>39</v>
      </c>
      <c r="G12053" s="4" t="s">
        <v>39</v>
      </c>
      <c r="H12053" s="4">
        <v>17.0454006195068</v>
      </c>
      <c r="I12053" s="4">
        <v>17.6480007171631</v>
      </c>
      <c r="J12053" s="4" t="str">
        <f t="shared" si="2"/>
        <v>#VALUE!</v>
      </c>
      <c r="K12053" s="5" t="str">
        <f t="shared" si="3"/>
        <v>#VALUE!</v>
      </c>
      <c r="L12053" s="5" t="str">
        <f t="shared" si="4"/>
        <v>#VALUE!</v>
      </c>
      <c r="M12053" s="5" t="str">
        <f t="shared" si="5"/>
        <v>#VALUE!</v>
      </c>
      <c r="N12053" s="4" t="b">
        <v>1</v>
      </c>
      <c r="O12053" s="4" t="b">
        <v>1</v>
      </c>
      <c r="P12053" s="4" t="b">
        <v>0</v>
      </c>
      <c r="Q12053" s="4" t="b">
        <v>0</v>
      </c>
      <c r="R12053" s="4" t="s">
        <v>39</v>
      </c>
      <c r="S12053" s="4" t="s">
        <v>39</v>
      </c>
      <c r="T12053" s="4" t="s">
        <v>39</v>
      </c>
    </row>
    <row r="12054" ht="12.75" customHeight="1">
      <c r="A12054" s="8" t="str">
        <f t="shared" si="1"/>
        <v>United States1957</v>
      </c>
      <c r="B12054" s="4" t="s">
        <v>183</v>
      </c>
      <c r="C12054" s="4">
        <v>1957.0</v>
      </c>
      <c r="D12054" s="4">
        <v>1.99897003173828</v>
      </c>
      <c r="E12054" s="4" t="s">
        <v>39</v>
      </c>
      <c r="F12054" s="4" t="s">
        <v>39</v>
      </c>
      <c r="G12054" s="4" t="s">
        <v>39</v>
      </c>
      <c r="H12054" s="4">
        <v>17.3477001190186</v>
      </c>
      <c r="I12054" s="4">
        <v>16.6284999847412</v>
      </c>
      <c r="J12054" s="4" t="str">
        <f t="shared" si="2"/>
        <v>#VALUE!</v>
      </c>
      <c r="K12054" s="5" t="str">
        <f t="shared" si="3"/>
        <v>#VALUE!</v>
      </c>
      <c r="L12054" s="5" t="str">
        <f t="shared" si="4"/>
        <v>#VALUE!</v>
      </c>
      <c r="M12054" s="5" t="str">
        <f t="shared" si="5"/>
        <v>#VALUE!</v>
      </c>
      <c r="N12054" s="4" t="b">
        <v>1</v>
      </c>
      <c r="O12054" s="4" t="b">
        <v>1</v>
      </c>
      <c r="P12054" s="4" t="b">
        <v>0</v>
      </c>
      <c r="Q12054" s="4" t="b">
        <v>0</v>
      </c>
      <c r="R12054" s="4" t="s">
        <v>39</v>
      </c>
      <c r="S12054" s="4" t="s">
        <v>39</v>
      </c>
      <c r="T12054" s="4" t="s">
        <v>39</v>
      </c>
    </row>
    <row r="12055" ht="12.75" customHeight="1">
      <c r="A12055" s="8" t="str">
        <f t="shared" si="1"/>
        <v>United States1956</v>
      </c>
      <c r="B12055" s="4" t="s">
        <v>183</v>
      </c>
      <c r="C12055" s="4">
        <v>1956.0</v>
      </c>
      <c r="D12055" s="4">
        <v>1.98142004013062</v>
      </c>
      <c r="E12055" s="4" t="s">
        <v>39</v>
      </c>
      <c r="F12055" s="4" t="s">
        <v>39</v>
      </c>
      <c r="G12055" s="4" t="s">
        <v>39</v>
      </c>
      <c r="H12055" s="4">
        <v>17.0393009185791</v>
      </c>
      <c r="I12055" s="4">
        <v>16.086799621582</v>
      </c>
      <c r="J12055" s="4" t="str">
        <f t="shared" si="2"/>
        <v>#VALUE!</v>
      </c>
      <c r="K12055" s="5" t="str">
        <f t="shared" si="3"/>
        <v>#VALUE!</v>
      </c>
      <c r="L12055" s="5" t="str">
        <f t="shared" si="4"/>
        <v>#VALUE!</v>
      </c>
      <c r="M12055" s="5" t="str">
        <f t="shared" si="5"/>
        <v>#VALUE!</v>
      </c>
      <c r="N12055" s="4" t="b">
        <v>0</v>
      </c>
      <c r="O12055" s="4" t="b">
        <v>1</v>
      </c>
      <c r="P12055" s="4" t="b">
        <v>0</v>
      </c>
      <c r="Q12055" s="4" t="b">
        <v>0</v>
      </c>
      <c r="R12055" s="4" t="s">
        <v>39</v>
      </c>
      <c r="S12055" s="4" t="s">
        <v>39</v>
      </c>
      <c r="T12055" s="4" t="s">
        <v>39</v>
      </c>
    </row>
    <row r="12056" ht="12.75" customHeight="1">
      <c r="A12056" s="8" t="str">
        <f t="shared" si="1"/>
        <v>United States1955</v>
      </c>
      <c r="B12056" s="4" t="s">
        <v>183</v>
      </c>
      <c r="C12056" s="4">
        <v>1955.0</v>
      </c>
      <c r="D12056" s="4">
        <v>7.09003019332886</v>
      </c>
      <c r="E12056" s="4" t="s">
        <v>39</v>
      </c>
      <c r="F12056" s="4" t="s">
        <v>39</v>
      </c>
      <c r="G12056" s="4" t="s">
        <v>39</v>
      </c>
      <c r="H12056" s="4">
        <v>15.7833003997803</v>
      </c>
      <c r="I12056" s="4">
        <v>16.5002994537354</v>
      </c>
      <c r="J12056" s="4" t="str">
        <f t="shared" si="2"/>
        <v>#VALUE!</v>
      </c>
      <c r="K12056" s="5" t="str">
        <f t="shared" si="3"/>
        <v>#VALUE!</v>
      </c>
      <c r="L12056" s="5" t="str">
        <f t="shared" si="4"/>
        <v>#VALUE!</v>
      </c>
      <c r="M12056" s="5" t="str">
        <f t="shared" si="5"/>
        <v>#VALUE!</v>
      </c>
      <c r="N12056" s="4" t="b">
        <v>0</v>
      </c>
      <c r="O12056" s="4" t="b">
        <v>0</v>
      </c>
      <c r="P12056" s="4" t="b">
        <v>0</v>
      </c>
      <c r="Q12056" s="4" t="b">
        <v>1</v>
      </c>
      <c r="R12056" s="4" t="s">
        <v>39</v>
      </c>
      <c r="S12056" s="4" t="s">
        <v>39</v>
      </c>
      <c r="T12056" s="4" t="s">
        <v>39</v>
      </c>
    </row>
    <row r="12057" ht="12.75" customHeight="1">
      <c r="A12057" s="8" t="str">
        <f t="shared" si="1"/>
        <v>United States1954</v>
      </c>
      <c r="B12057" s="4" t="s">
        <v>183</v>
      </c>
      <c r="C12057" s="4">
        <v>1954.0</v>
      </c>
      <c r="D12057" s="4">
        <v>-0.678858995437622</v>
      </c>
      <c r="E12057" s="4" t="s">
        <v>39</v>
      </c>
      <c r="F12057" s="4" t="s">
        <v>39</v>
      </c>
      <c r="G12057" s="4" t="s">
        <v>39</v>
      </c>
      <c r="H12057" s="4">
        <v>18.8302001953125</v>
      </c>
      <c r="I12057" s="4">
        <v>18.6014003753662</v>
      </c>
      <c r="J12057" s="4" t="str">
        <f t="shared" si="2"/>
        <v>#VALUE!</v>
      </c>
      <c r="K12057" s="5" t="str">
        <f t="shared" si="3"/>
        <v>#VALUE!</v>
      </c>
      <c r="L12057" s="5" t="str">
        <f t="shared" si="4"/>
        <v>#VALUE!</v>
      </c>
      <c r="M12057" s="5" t="str">
        <f t="shared" si="5"/>
        <v>#VALUE!</v>
      </c>
      <c r="N12057" s="4" t="b">
        <v>1</v>
      </c>
      <c r="O12057" s="4" t="b">
        <v>1</v>
      </c>
      <c r="P12057" s="4" t="b">
        <v>0</v>
      </c>
      <c r="Q12057" s="4" t="b">
        <v>1</v>
      </c>
      <c r="R12057" s="4" t="s">
        <v>39</v>
      </c>
      <c r="S12057" s="4" t="s">
        <v>39</v>
      </c>
      <c r="T12057" s="4" t="s">
        <v>39</v>
      </c>
    </row>
    <row r="12058" ht="12.75" customHeight="1">
      <c r="A12058" s="8" t="str">
        <f t="shared" si="1"/>
        <v>United States1953</v>
      </c>
      <c r="B12058" s="4" t="s">
        <v>183</v>
      </c>
      <c r="C12058" s="4">
        <v>1953.0</v>
      </c>
      <c r="D12058" s="4">
        <v>4.58857011795044</v>
      </c>
      <c r="E12058" s="4" t="s">
        <v>39</v>
      </c>
      <c r="F12058" s="4" t="s">
        <v>39</v>
      </c>
      <c r="G12058" s="4" t="s">
        <v>39</v>
      </c>
      <c r="H12058" s="4">
        <v>18.8442001342773</v>
      </c>
      <c r="I12058" s="4">
        <v>19.5102996826172</v>
      </c>
      <c r="J12058" s="4" t="str">
        <f t="shared" si="2"/>
        <v>#VALUE!</v>
      </c>
      <c r="K12058" s="5" t="str">
        <f t="shared" si="3"/>
        <v>#VALUE!</v>
      </c>
      <c r="L12058" s="5" t="str">
        <f t="shared" si="4"/>
        <v>#VALUE!</v>
      </c>
      <c r="M12058" s="5" t="str">
        <f t="shared" si="5"/>
        <v>#VALUE!</v>
      </c>
      <c r="N12058" s="4" t="b">
        <v>1</v>
      </c>
      <c r="O12058" s="4" t="b">
        <v>1</v>
      </c>
      <c r="P12058" s="4" t="b">
        <v>1</v>
      </c>
      <c r="Q12058" s="4" t="b">
        <v>0</v>
      </c>
      <c r="R12058" s="4" t="s">
        <v>39</v>
      </c>
      <c r="S12058" s="4" t="s">
        <v>39</v>
      </c>
      <c r="T12058" s="4" t="s">
        <v>39</v>
      </c>
    </row>
    <row r="12059" ht="12.75" customHeight="1">
      <c r="A12059" s="8" t="str">
        <f t="shared" si="1"/>
        <v>United States1952</v>
      </c>
      <c r="B12059" s="4" t="s">
        <v>183</v>
      </c>
      <c r="C12059" s="4">
        <v>1952.0</v>
      </c>
      <c r="D12059" s="4">
        <v>3.97774004936218</v>
      </c>
      <c r="E12059" s="4" t="s">
        <v>39</v>
      </c>
      <c r="F12059" s="4" t="s">
        <v>39</v>
      </c>
      <c r="G12059" s="4" t="s">
        <v>39</v>
      </c>
      <c r="H12059" s="4">
        <v>18.9815998077393</v>
      </c>
      <c r="I12059" s="4">
        <v>18.210599899292</v>
      </c>
      <c r="J12059" s="4" t="str">
        <f t="shared" si="2"/>
        <v>#VALUE!</v>
      </c>
      <c r="K12059" s="5" t="str">
        <f t="shared" si="3"/>
        <v>#VALUE!</v>
      </c>
      <c r="L12059" s="5" t="str">
        <f t="shared" si="4"/>
        <v>#VALUE!</v>
      </c>
      <c r="M12059" s="5" t="str">
        <f t="shared" si="5"/>
        <v>#VALUE!</v>
      </c>
      <c r="N12059" s="4" t="b">
        <v>0</v>
      </c>
      <c r="O12059" s="4" t="b">
        <v>0</v>
      </c>
      <c r="P12059" s="4" t="b">
        <v>1</v>
      </c>
      <c r="Q12059" s="4" t="b">
        <v>1</v>
      </c>
      <c r="R12059" s="4" t="s">
        <v>39</v>
      </c>
      <c r="S12059" s="4" t="s">
        <v>39</v>
      </c>
      <c r="T12059" s="4" t="s">
        <v>39</v>
      </c>
    </row>
    <row r="12060" ht="12.75" customHeight="1">
      <c r="A12060" s="8" t="str">
        <f t="shared" si="1"/>
        <v>United States1951</v>
      </c>
      <c r="B12060" s="4" t="s">
        <v>183</v>
      </c>
      <c r="C12060" s="4">
        <v>1951.0</v>
      </c>
      <c r="D12060" s="4">
        <v>7.61887979507446</v>
      </c>
      <c r="E12060" s="4" t="s">
        <v>39</v>
      </c>
      <c r="F12060" s="4" t="s">
        <v>39</v>
      </c>
      <c r="G12060" s="4" t="s">
        <v>39</v>
      </c>
      <c r="H12060" s="4">
        <v>15.7353000640869</v>
      </c>
      <c r="I12060" s="4">
        <v>12.9514999389648</v>
      </c>
      <c r="J12060" s="4" t="str">
        <f t="shared" si="2"/>
        <v>#VALUE!</v>
      </c>
      <c r="K12060" s="5" t="str">
        <f t="shared" si="3"/>
        <v>#VALUE!</v>
      </c>
      <c r="L12060" s="5" t="str">
        <f t="shared" si="4"/>
        <v>#VALUE!</v>
      </c>
      <c r="M12060" s="5" t="str">
        <f t="shared" si="5"/>
        <v>#VALUE!</v>
      </c>
      <c r="N12060" s="4" t="b">
        <v>0</v>
      </c>
      <c r="O12060" s="4" t="b">
        <v>0</v>
      </c>
      <c r="P12060" s="4" t="b">
        <v>1</v>
      </c>
      <c r="Q12060" s="4" t="b">
        <v>1</v>
      </c>
      <c r="R12060" s="4" t="s">
        <v>39</v>
      </c>
      <c r="S12060" s="4" t="s">
        <v>39</v>
      </c>
      <c r="T12060" s="4" t="s">
        <v>39</v>
      </c>
    </row>
    <row r="12061" ht="12.75" customHeight="1">
      <c r="A12061" s="8" t="str">
        <f t="shared" si="1"/>
        <v>United States1950</v>
      </c>
      <c r="B12061" s="4" t="s">
        <v>183</v>
      </c>
      <c r="C12061" s="4">
        <v>1950.0</v>
      </c>
      <c r="D12061" s="4">
        <v>8.74975967407227</v>
      </c>
      <c r="E12061" s="4" t="s">
        <v>39</v>
      </c>
      <c r="F12061" s="4" t="s">
        <v>39</v>
      </c>
      <c r="G12061" s="4" t="s">
        <v>39</v>
      </c>
      <c r="H12061" s="4">
        <v>13.934700012207</v>
      </c>
      <c r="I12061" s="4">
        <v>13.4365997314453</v>
      </c>
      <c r="J12061" s="4" t="str">
        <f t="shared" si="2"/>
        <v>#VALUE!</v>
      </c>
      <c r="K12061" s="5" t="str">
        <f t="shared" si="3"/>
        <v>#VALUE!</v>
      </c>
      <c r="L12061" s="5" t="str">
        <f t="shared" si="4"/>
        <v>#VALUE!</v>
      </c>
      <c r="M12061" s="5" t="str">
        <f t="shared" si="5"/>
        <v>#VALUE!</v>
      </c>
      <c r="N12061" s="4" t="b">
        <v>0</v>
      </c>
      <c r="O12061" s="4" t="b">
        <v>0</v>
      </c>
      <c r="P12061" s="4" t="b">
        <v>1</v>
      </c>
      <c r="Q12061" s="4" t="b">
        <v>1</v>
      </c>
      <c r="R12061" s="4" t="s">
        <v>39</v>
      </c>
      <c r="S12061" s="4" t="s">
        <v>39</v>
      </c>
      <c r="T12061" s="4" t="s">
        <v>39</v>
      </c>
    </row>
    <row r="12062" ht="12.75" customHeight="1">
      <c r="A12062" s="8" t="str">
        <f t="shared" si="1"/>
        <v>United States1949</v>
      </c>
      <c r="B12062" s="4" t="s">
        <v>183</v>
      </c>
      <c r="C12062" s="4">
        <v>1949.0</v>
      </c>
      <c r="D12062" s="4">
        <v>-0.583333015441895</v>
      </c>
      <c r="E12062" s="4" t="s">
        <v>39</v>
      </c>
      <c r="F12062" s="4" t="s">
        <v>39</v>
      </c>
      <c r="G12062" s="4" t="s">
        <v>39</v>
      </c>
      <c r="H12062" s="4">
        <v>15.5541000366211</v>
      </c>
      <c r="I12062" s="4">
        <v>14.7458000183105</v>
      </c>
      <c r="J12062" s="4" t="str">
        <f t="shared" si="2"/>
        <v>#VALUE!</v>
      </c>
      <c r="K12062" s="5" t="str">
        <f t="shared" si="3"/>
        <v>#VALUE!</v>
      </c>
      <c r="L12062" s="5" t="str">
        <f t="shared" si="4"/>
        <v>#VALUE!</v>
      </c>
      <c r="M12062" s="5" t="str">
        <f t="shared" si="5"/>
        <v>#VALUE!</v>
      </c>
      <c r="N12062" s="4" t="b">
        <v>1</v>
      </c>
      <c r="O12062" s="4" t="b">
        <v>1</v>
      </c>
      <c r="P12062" s="4" t="b">
        <v>0</v>
      </c>
      <c r="Q12062" s="4" t="b">
        <v>1</v>
      </c>
      <c r="R12062" s="4" t="s">
        <v>39</v>
      </c>
      <c r="S12062" s="4" t="s">
        <v>39</v>
      </c>
      <c r="T12062" s="4" t="s">
        <v>39</v>
      </c>
    </row>
    <row r="12063" ht="12.75" customHeight="1">
      <c r="A12063" s="8" t="str">
        <f t="shared" si="1"/>
        <v>United States1948</v>
      </c>
      <c r="B12063" s="4" t="s">
        <v>183</v>
      </c>
      <c r="C12063" s="4">
        <v>1948.0</v>
      </c>
      <c r="D12063" s="4">
        <v>4.34084987640381</v>
      </c>
      <c r="E12063" s="4" t="s">
        <v>39</v>
      </c>
      <c r="F12063" s="4" t="s">
        <v>39</v>
      </c>
      <c r="G12063" s="4" t="s">
        <v>39</v>
      </c>
      <c r="H12063" s="4">
        <v>16.8488006591797</v>
      </c>
      <c r="I12063" s="4">
        <v>12.2237997055054</v>
      </c>
      <c r="J12063" s="4" t="str">
        <f t="shared" si="2"/>
        <v>#VALUE!</v>
      </c>
      <c r="K12063" s="5" t="str">
        <f t="shared" si="3"/>
        <v>#VALUE!</v>
      </c>
      <c r="L12063" s="5" t="str">
        <f t="shared" si="4"/>
        <v>#VALUE!</v>
      </c>
      <c r="M12063" s="5" t="str">
        <f t="shared" si="5"/>
        <v>#VALUE!</v>
      </c>
      <c r="N12063" s="4" t="b">
        <v>1</v>
      </c>
      <c r="O12063" s="4" t="b">
        <v>1</v>
      </c>
      <c r="P12063" s="4" t="b">
        <v>0</v>
      </c>
      <c r="Q12063" s="4" t="b">
        <v>0</v>
      </c>
      <c r="R12063" s="4" t="s">
        <v>39</v>
      </c>
      <c r="S12063" s="4" t="s">
        <v>39</v>
      </c>
      <c r="T12063" s="4" t="s">
        <v>39</v>
      </c>
    </row>
    <row r="12064" ht="12.75" customHeight="1">
      <c r="A12064" s="8" t="str">
        <f t="shared" si="1"/>
        <v>United States1947</v>
      </c>
      <c r="B12064" s="4" t="s">
        <v>183</v>
      </c>
      <c r="C12064" s="4">
        <v>1947.0</v>
      </c>
      <c r="D12064" s="4">
        <v>-0.69080001115799</v>
      </c>
      <c r="E12064" s="4" t="s">
        <v>39</v>
      </c>
      <c r="F12064" s="4" t="s">
        <v>39</v>
      </c>
      <c r="G12064" s="4" t="s">
        <v>39</v>
      </c>
      <c r="H12064" s="4">
        <v>17.826000213623</v>
      </c>
      <c r="I12064" s="4">
        <v>15.9260997772217</v>
      </c>
      <c r="J12064" s="4" t="str">
        <f t="shared" si="2"/>
        <v>#VALUE!</v>
      </c>
      <c r="K12064" s="5" t="str">
        <f t="shared" si="3"/>
        <v>#VALUE!</v>
      </c>
      <c r="L12064" s="5" t="str">
        <f t="shared" si="4"/>
        <v>#VALUE!</v>
      </c>
      <c r="M12064" s="5" t="str">
        <f t="shared" si="5"/>
        <v>#VALUE!</v>
      </c>
      <c r="N12064" s="4" t="b">
        <v>1</v>
      </c>
      <c r="O12064" s="4" t="b">
        <v>1</v>
      </c>
      <c r="P12064" s="4" t="b">
        <v>0</v>
      </c>
      <c r="Q12064" s="4" t="b">
        <v>0</v>
      </c>
      <c r="R12064" s="4" t="s">
        <v>39</v>
      </c>
      <c r="S12064" s="4" t="s">
        <v>39</v>
      </c>
      <c r="T12064" s="4" t="s">
        <v>39</v>
      </c>
    </row>
    <row r="12065" ht="12.75" customHeight="1">
      <c r="A12065" s="8" t="str">
        <f t="shared" si="1"/>
        <v>United States1946</v>
      </c>
      <c r="B12065" s="4" t="s">
        <v>183</v>
      </c>
      <c r="C12065" s="4">
        <v>1946.0</v>
      </c>
      <c r="D12065" s="4">
        <v>-11.0908002853394</v>
      </c>
      <c r="E12065" s="4" t="s">
        <v>39</v>
      </c>
      <c r="F12065" s="4" t="s">
        <v>39</v>
      </c>
      <c r="G12065" s="4" t="s">
        <v>39</v>
      </c>
      <c r="H12065" s="4">
        <v>19.581600189209</v>
      </c>
      <c r="I12065" s="4">
        <v>27.1371994018555</v>
      </c>
      <c r="J12065" s="4" t="str">
        <f t="shared" si="2"/>
        <v>#VALUE!</v>
      </c>
      <c r="K12065" s="5" t="str">
        <f t="shared" si="3"/>
        <v>#VALUE!</v>
      </c>
      <c r="L12065" s="5" t="str">
        <f t="shared" si="4"/>
        <v>#VALUE!</v>
      </c>
      <c r="M12065" s="5" t="str">
        <f t="shared" si="5"/>
        <v>#VALUE!</v>
      </c>
      <c r="N12065" s="4" t="b">
        <v>1</v>
      </c>
      <c r="O12065" s="4" t="b">
        <v>1</v>
      </c>
      <c r="P12065" s="4" t="b">
        <v>0</v>
      </c>
      <c r="Q12065" s="4" t="b">
        <v>0</v>
      </c>
      <c r="R12065" s="4" t="s">
        <v>39</v>
      </c>
      <c r="S12065" s="4" t="s">
        <v>39</v>
      </c>
      <c r="T12065" s="4" t="s">
        <v>39</v>
      </c>
    </row>
    <row r="12066" ht="12.75" customHeight="1">
      <c r="A12066" s="8" t="str">
        <f t="shared" si="1"/>
        <v>United States1945</v>
      </c>
      <c r="B12066" s="4" t="s">
        <v>183</v>
      </c>
      <c r="C12066" s="4">
        <v>1945.0</v>
      </c>
      <c r="D12066" s="4">
        <v>-1.21345996856689</v>
      </c>
      <c r="E12066" s="4" t="s">
        <v>39</v>
      </c>
      <c r="F12066" s="4" t="s">
        <v>39</v>
      </c>
      <c r="G12066" s="4" t="s">
        <v>39</v>
      </c>
      <c r="H12066" s="4">
        <v>22.4841003417969</v>
      </c>
      <c r="I12066" s="4">
        <v>44.0820007324219</v>
      </c>
      <c r="J12066" s="4" t="str">
        <f t="shared" si="2"/>
        <v>#VALUE!</v>
      </c>
      <c r="K12066" s="5" t="str">
        <f t="shared" si="3"/>
        <v>#VALUE!</v>
      </c>
      <c r="L12066" s="5" t="str">
        <f t="shared" si="4"/>
        <v>#VALUE!</v>
      </c>
      <c r="M12066" s="5" t="str">
        <f t="shared" si="5"/>
        <v>#VALUE!</v>
      </c>
      <c r="N12066" s="4" t="b">
        <v>1</v>
      </c>
      <c r="O12066" s="4" t="b">
        <v>1</v>
      </c>
      <c r="P12066" s="4" t="b">
        <v>0</v>
      </c>
      <c r="Q12066" s="4" t="b">
        <v>0</v>
      </c>
      <c r="R12066" s="4" t="s">
        <v>39</v>
      </c>
      <c r="S12066" s="4" t="s">
        <v>39</v>
      </c>
      <c r="T12066" s="4" t="s">
        <v>39</v>
      </c>
    </row>
    <row r="12067" ht="12.75" customHeight="1">
      <c r="A12067" s="8" t="str">
        <f t="shared" si="1"/>
        <v>United States1944</v>
      </c>
      <c r="B12067" s="4" t="s">
        <v>183</v>
      </c>
      <c r="C12067" s="4">
        <v>1944.0</v>
      </c>
      <c r="D12067" s="4">
        <v>8.23388004302979</v>
      </c>
      <c r="E12067" s="4" t="s">
        <v>39</v>
      </c>
      <c r="F12067" s="4" t="s">
        <v>39</v>
      </c>
      <c r="G12067" s="4" t="s">
        <v>39</v>
      </c>
      <c r="H12067" s="4">
        <v>21.755199432373</v>
      </c>
      <c r="I12067" s="4">
        <v>43.2344017028809</v>
      </c>
      <c r="J12067" s="4" t="str">
        <f t="shared" si="2"/>
        <v>#VALUE!</v>
      </c>
      <c r="K12067" s="5" t="str">
        <f t="shared" si="3"/>
        <v>#VALUE!</v>
      </c>
      <c r="L12067" s="5" t="str">
        <f t="shared" si="4"/>
        <v>#VALUE!</v>
      </c>
      <c r="M12067" s="5" t="str">
        <f t="shared" si="5"/>
        <v>#VALUE!</v>
      </c>
      <c r="N12067" s="4" t="b">
        <v>1</v>
      </c>
      <c r="O12067" s="4" t="b">
        <v>1</v>
      </c>
      <c r="P12067" s="4" t="b">
        <v>1</v>
      </c>
      <c r="Q12067" s="4" t="b">
        <v>0</v>
      </c>
      <c r="R12067" s="4" t="s">
        <v>39</v>
      </c>
      <c r="S12067" s="4" t="s">
        <v>39</v>
      </c>
      <c r="T12067" s="4" t="s">
        <v>39</v>
      </c>
    </row>
    <row r="12068" ht="12.75" customHeight="1">
      <c r="A12068" s="8" t="str">
        <f t="shared" si="1"/>
        <v>United States1943</v>
      </c>
      <c r="B12068" s="4" t="s">
        <v>183</v>
      </c>
      <c r="C12068" s="4">
        <v>1943.0</v>
      </c>
      <c r="D12068" s="4">
        <v>16.4484996795654</v>
      </c>
      <c r="E12068" s="4" t="s">
        <v>39</v>
      </c>
      <c r="F12068" s="4" t="s">
        <v>39</v>
      </c>
      <c r="G12068" s="4" t="s">
        <v>39</v>
      </c>
      <c r="H12068" s="4">
        <v>12.6370000839233</v>
      </c>
      <c r="I12068" s="4">
        <v>40.0038986206055</v>
      </c>
      <c r="J12068" s="4" t="str">
        <f t="shared" si="2"/>
        <v>#VALUE!</v>
      </c>
      <c r="K12068" s="5" t="str">
        <f t="shared" si="3"/>
        <v>#VALUE!</v>
      </c>
      <c r="L12068" s="5" t="str">
        <f t="shared" si="4"/>
        <v>#VALUE!</v>
      </c>
      <c r="M12068" s="5" t="str">
        <f t="shared" si="5"/>
        <v>#VALUE!</v>
      </c>
      <c r="N12068" s="4" t="b">
        <v>0</v>
      </c>
      <c r="O12068" s="4" t="b">
        <v>0</v>
      </c>
      <c r="P12068" s="4" t="b">
        <v>1</v>
      </c>
      <c r="Q12068" s="4" t="b">
        <v>1</v>
      </c>
      <c r="R12068" s="4" t="s">
        <v>39</v>
      </c>
      <c r="S12068" s="4" t="s">
        <v>39</v>
      </c>
      <c r="T12068" s="4" t="s">
        <v>39</v>
      </c>
    </row>
    <row r="12069" ht="12.75" customHeight="1">
      <c r="A12069" s="8" t="str">
        <f t="shared" si="1"/>
        <v>United States1942</v>
      </c>
      <c r="B12069" s="4" t="s">
        <v>183</v>
      </c>
      <c r="C12069" s="4">
        <v>1942.0</v>
      </c>
      <c r="D12069" s="4">
        <v>18.3843994140625</v>
      </c>
      <c r="E12069" s="4" t="s">
        <v>39</v>
      </c>
      <c r="F12069" s="4" t="s">
        <v>39</v>
      </c>
      <c r="G12069" s="4" t="s">
        <v>39</v>
      </c>
      <c r="H12069" s="4">
        <v>9.32921981811523</v>
      </c>
      <c r="I12069" s="4">
        <v>21.0363998413086</v>
      </c>
      <c r="J12069" s="4" t="str">
        <f t="shared" si="2"/>
        <v>#VALUE!</v>
      </c>
      <c r="K12069" s="5" t="str">
        <f t="shared" si="3"/>
        <v>#VALUE!</v>
      </c>
      <c r="L12069" s="5" t="str">
        <f t="shared" si="4"/>
        <v>#VALUE!</v>
      </c>
      <c r="M12069" s="5" t="str">
        <f t="shared" si="5"/>
        <v>#VALUE!</v>
      </c>
      <c r="N12069" s="4" t="b">
        <v>0</v>
      </c>
      <c r="O12069" s="4" t="b">
        <v>0</v>
      </c>
      <c r="P12069" s="4" t="b">
        <v>1</v>
      </c>
      <c r="Q12069" s="4" t="b">
        <v>1</v>
      </c>
      <c r="R12069" s="4" t="s">
        <v>39</v>
      </c>
      <c r="S12069" s="4" t="s">
        <v>39</v>
      </c>
      <c r="T12069" s="4" t="s">
        <v>39</v>
      </c>
    </row>
    <row r="12070" ht="12.75" customHeight="1">
      <c r="A12070" s="8" t="str">
        <f t="shared" si="1"/>
        <v>United States1941</v>
      </c>
      <c r="B12070" s="4" t="s">
        <v>183</v>
      </c>
      <c r="C12070" s="4">
        <v>1941.0</v>
      </c>
      <c r="D12070" s="4">
        <v>17.1408004760742</v>
      </c>
      <c r="E12070" s="4" t="s">
        <v>39</v>
      </c>
      <c r="F12070" s="4" t="s">
        <v>39</v>
      </c>
      <c r="G12070" s="4" t="s">
        <v>39</v>
      </c>
      <c r="H12070" s="4">
        <v>7.26282978057861</v>
      </c>
      <c r="I12070" s="4">
        <v>10.4617004394531</v>
      </c>
      <c r="J12070" s="4" t="str">
        <f t="shared" si="2"/>
        <v>#VALUE!</v>
      </c>
      <c r="K12070" s="5" t="str">
        <f t="shared" si="3"/>
        <v>#VALUE!</v>
      </c>
      <c r="L12070" s="5" t="str">
        <f t="shared" si="4"/>
        <v>#VALUE!</v>
      </c>
      <c r="M12070" s="5" t="str">
        <f t="shared" si="5"/>
        <v>#VALUE!</v>
      </c>
      <c r="N12070" s="4" t="b">
        <v>0</v>
      </c>
      <c r="O12070" s="4" t="b">
        <v>0</v>
      </c>
      <c r="P12070" s="4" t="b">
        <v>1</v>
      </c>
      <c r="Q12070" s="4" t="b">
        <v>1</v>
      </c>
      <c r="R12070" s="4" t="s">
        <v>39</v>
      </c>
      <c r="S12070" s="4" t="s">
        <v>39</v>
      </c>
      <c r="T12070" s="4" t="s">
        <v>39</v>
      </c>
    </row>
    <row r="12071" ht="12.75" customHeight="1">
      <c r="A12071" s="8" t="str">
        <f t="shared" si="1"/>
        <v>United States1940</v>
      </c>
      <c r="B12071" s="4" t="s">
        <v>183</v>
      </c>
      <c r="C12071" s="4">
        <v>1940.0</v>
      </c>
      <c r="D12071" s="4">
        <v>8.5445499420166</v>
      </c>
      <c r="E12071" s="4" t="s">
        <v>39</v>
      </c>
      <c r="F12071" s="4" t="s">
        <v>39</v>
      </c>
      <c r="G12071" s="4" t="s">
        <v>39</v>
      </c>
      <c r="H12071" s="4">
        <v>6.784019947052</v>
      </c>
      <c r="I12071" s="4">
        <v>8.93906021118164</v>
      </c>
      <c r="J12071" s="4" t="str">
        <f t="shared" si="2"/>
        <v>#VALUE!</v>
      </c>
      <c r="K12071" s="5" t="str">
        <f t="shared" si="3"/>
        <v>#VALUE!</v>
      </c>
      <c r="L12071" s="5" t="str">
        <f t="shared" si="4"/>
        <v>#VALUE!</v>
      </c>
      <c r="M12071" s="5" t="str">
        <f t="shared" si="5"/>
        <v>#VALUE!</v>
      </c>
      <c r="N12071" s="4" t="b">
        <v>0</v>
      </c>
      <c r="O12071" s="4" t="b">
        <v>1</v>
      </c>
      <c r="P12071" s="4" t="b">
        <v>1</v>
      </c>
      <c r="Q12071" s="4" t="b">
        <v>0</v>
      </c>
      <c r="R12071" s="4" t="s">
        <v>39</v>
      </c>
      <c r="S12071" s="4" t="s">
        <v>39</v>
      </c>
      <c r="T12071" s="4" t="s">
        <v>39</v>
      </c>
    </row>
    <row r="12072" ht="12.75" customHeight="1">
      <c r="A12072" s="8" t="str">
        <f t="shared" si="1"/>
        <v>United States1939</v>
      </c>
      <c r="B12072" s="4" t="s">
        <v>183</v>
      </c>
      <c r="C12072" s="4">
        <v>1939.0</v>
      </c>
      <c r="D12072" s="4">
        <v>8.12590026855469</v>
      </c>
      <c r="E12072" s="4" t="s">
        <v>39</v>
      </c>
      <c r="F12072" s="4" t="s">
        <v>39</v>
      </c>
      <c r="G12072" s="4" t="s">
        <v>39</v>
      </c>
      <c r="H12072" s="4">
        <v>5.41203022003174</v>
      </c>
      <c r="I12072" s="4">
        <v>9.61003017425537</v>
      </c>
      <c r="J12072" s="4" t="str">
        <f t="shared" si="2"/>
        <v>#VALUE!</v>
      </c>
      <c r="K12072" s="5" t="str">
        <f t="shared" si="3"/>
        <v>#VALUE!</v>
      </c>
      <c r="L12072" s="5" t="str">
        <f t="shared" si="4"/>
        <v>#VALUE!</v>
      </c>
      <c r="M12072" s="5" t="str">
        <f t="shared" si="5"/>
        <v>#VALUE!</v>
      </c>
      <c r="N12072" s="4" t="b">
        <v>0</v>
      </c>
      <c r="O12072" s="4" t="b">
        <v>1</v>
      </c>
      <c r="P12072" s="4" t="b">
        <v>1</v>
      </c>
      <c r="Q12072" s="4" t="b">
        <v>0</v>
      </c>
      <c r="R12072" s="4" t="s">
        <v>39</v>
      </c>
      <c r="S12072" s="4" t="s">
        <v>39</v>
      </c>
      <c r="T12072" s="4" t="s">
        <v>39</v>
      </c>
    </row>
    <row r="12073" ht="12.75" customHeight="1">
      <c r="A12073" s="8" t="str">
        <f t="shared" si="1"/>
        <v>United States1938</v>
      </c>
      <c r="B12073" s="4" t="s">
        <v>183</v>
      </c>
      <c r="C12073" s="4">
        <v>1938.0</v>
      </c>
      <c r="D12073" s="4">
        <v>-3.48810005187988</v>
      </c>
      <c r="E12073" s="4" t="s">
        <v>39</v>
      </c>
      <c r="F12073" s="4" t="s">
        <v>39</v>
      </c>
      <c r="G12073" s="4" t="s">
        <v>39</v>
      </c>
      <c r="H12073" s="4">
        <v>6.49013996124268</v>
      </c>
      <c r="I12073" s="4">
        <v>7.8567099571228</v>
      </c>
      <c r="J12073" s="4" t="str">
        <f t="shared" si="2"/>
        <v>#VALUE!</v>
      </c>
      <c r="K12073" s="5" t="str">
        <f t="shared" si="3"/>
        <v>#VALUE!</v>
      </c>
      <c r="L12073" s="5" t="str">
        <f t="shared" si="4"/>
        <v>#VALUE!</v>
      </c>
      <c r="M12073" s="5" t="str">
        <f t="shared" si="5"/>
        <v>#VALUE!</v>
      </c>
      <c r="N12073" s="4" t="b">
        <v>1</v>
      </c>
      <c r="O12073" s="4" t="b">
        <v>1</v>
      </c>
      <c r="P12073" s="4" t="b">
        <v>0</v>
      </c>
      <c r="Q12073" s="4" t="b">
        <v>0</v>
      </c>
      <c r="R12073" s="4" t="s">
        <v>39</v>
      </c>
      <c r="S12073" s="4" t="s">
        <v>39</v>
      </c>
      <c r="T12073" s="4" t="s">
        <v>39</v>
      </c>
    </row>
    <row r="12074" ht="12.75" customHeight="1">
      <c r="A12074" s="8" t="str">
        <f t="shared" si="1"/>
        <v>United States1937</v>
      </c>
      <c r="B12074" s="4" t="s">
        <v>183</v>
      </c>
      <c r="C12074" s="4">
        <v>1937.0</v>
      </c>
      <c r="D12074" s="4">
        <v>5.26444005966187</v>
      </c>
      <c r="E12074" s="4" t="s">
        <v>39</v>
      </c>
      <c r="F12074" s="4" t="s">
        <v>39</v>
      </c>
      <c r="G12074" s="4" t="s">
        <v>39</v>
      </c>
      <c r="H12074" s="4">
        <v>5.39239978790283</v>
      </c>
      <c r="I12074" s="4">
        <v>8.4146203994751</v>
      </c>
      <c r="J12074" s="4" t="str">
        <f t="shared" si="2"/>
        <v>#VALUE!</v>
      </c>
      <c r="K12074" s="5" t="str">
        <f t="shared" si="3"/>
        <v>#VALUE!</v>
      </c>
      <c r="L12074" s="5" t="str">
        <f t="shared" si="4"/>
        <v>#VALUE!</v>
      </c>
      <c r="M12074" s="5" t="str">
        <f t="shared" si="5"/>
        <v>#VALUE!</v>
      </c>
      <c r="N12074" s="4" t="b">
        <v>1</v>
      </c>
      <c r="O12074" s="4" t="b">
        <v>1</v>
      </c>
      <c r="P12074" s="4" t="b">
        <v>1</v>
      </c>
      <c r="Q12074" s="4" t="b">
        <v>0</v>
      </c>
      <c r="R12074" s="4" t="s">
        <v>39</v>
      </c>
      <c r="S12074" s="4" t="s">
        <v>39</v>
      </c>
      <c r="T12074" s="4" t="s">
        <v>39</v>
      </c>
    </row>
    <row r="12075" ht="12.75" customHeight="1">
      <c r="A12075" s="8" t="str">
        <f t="shared" si="1"/>
        <v>United States1936</v>
      </c>
      <c r="B12075" s="4" t="s">
        <v>183</v>
      </c>
      <c r="C12075" s="4">
        <v>1936.0</v>
      </c>
      <c r="D12075" s="4">
        <v>12.9342002868652</v>
      </c>
      <c r="E12075" s="4" t="s">
        <v>39</v>
      </c>
      <c r="F12075" s="4" t="s">
        <v>39</v>
      </c>
      <c r="G12075" s="4" t="s">
        <v>39</v>
      </c>
      <c r="H12075" s="4">
        <v>4.77545976638794</v>
      </c>
      <c r="I12075" s="4">
        <v>10.0616998672485</v>
      </c>
      <c r="J12075" s="4" t="str">
        <f t="shared" si="2"/>
        <v>#VALUE!</v>
      </c>
      <c r="K12075" s="5" t="str">
        <f t="shared" si="3"/>
        <v>#VALUE!</v>
      </c>
      <c r="L12075" s="5" t="str">
        <f t="shared" si="4"/>
        <v>#VALUE!</v>
      </c>
      <c r="M12075" s="5" t="str">
        <f t="shared" si="5"/>
        <v>#VALUE!</v>
      </c>
      <c r="N12075" s="4" t="b">
        <v>0</v>
      </c>
      <c r="O12075" s="4" t="b">
        <v>0</v>
      </c>
      <c r="P12075" s="4" t="b">
        <v>1</v>
      </c>
      <c r="Q12075" s="4" t="b">
        <v>1</v>
      </c>
      <c r="R12075" s="4" t="s">
        <v>39</v>
      </c>
      <c r="S12075" s="4" t="s">
        <v>39</v>
      </c>
      <c r="T12075" s="4" t="s">
        <v>39</v>
      </c>
    </row>
    <row r="12076" ht="12.75" customHeight="1">
      <c r="A12076" s="8" t="str">
        <f t="shared" si="1"/>
        <v>United States1935</v>
      </c>
      <c r="B12076" s="4" t="s">
        <v>183</v>
      </c>
      <c r="C12076" s="4">
        <v>1935.0</v>
      </c>
      <c r="D12076" s="4">
        <v>8.97799968719482</v>
      </c>
      <c r="E12076" s="4" t="s">
        <v>39</v>
      </c>
      <c r="F12076" s="4" t="s">
        <v>39</v>
      </c>
      <c r="G12076" s="4" t="s">
        <v>39</v>
      </c>
      <c r="H12076" s="4">
        <v>5.05587005615234</v>
      </c>
      <c r="I12076" s="4">
        <v>8.86359024047852</v>
      </c>
      <c r="J12076" s="4" t="str">
        <f t="shared" si="2"/>
        <v>#VALUE!</v>
      </c>
      <c r="K12076" s="5" t="str">
        <f t="shared" si="3"/>
        <v>#VALUE!</v>
      </c>
      <c r="L12076" s="5" t="str">
        <f t="shared" si="4"/>
        <v>#VALUE!</v>
      </c>
      <c r="M12076" s="5" t="str">
        <f t="shared" si="5"/>
        <v>#VALUE!</v>
      </c>
      <c r="N12076" s="4" t="b">
        <v>0</v>
      </c>
      <c r="O12076" s="4" t="b">
        <v>0</v>
      </c>
      <c r="P12076" s="4" t="b">
        <v>1</v>
      </c>
      <c r="Q12076" s="4" t="b">
        <v>1</v>
      </c>
      <c r="R12076" s="4" t="s">
        <v>39</v>
      </c>
      <c r="S12076" s="4" t="s">
        <v>39</v>
      </c>
      <c r="T12076" s="4" t="s">
        <v>39</v>
      </c>
    </row>
    <row r="12077" ht="12.75" customHeight="1">
      <c r="A12077" s="8" t="str">
        <f t="shared" si="1"/>
        <v>United States1934</v>
      </c>
      <c r="B12077" s="4" t="s">
        <v>183</v>
      </c>
      <c r="C12077" s="4">
        <v>1934.0</v>
      </c>
      <c r="D12077" s="4">
        <v>10.7741003036499</v>
      </c>
      <c r="E12077" s="4" t="s">
        <v>39</v>
      </c>
      <c r="F12077" s="4" t="s">
        <v>39</v>
      </c>
      <c r="G12077" s="4" t="s">
        <v>39</v>
      </c>
      <c r="H12077" s="4">
        <v>4.56814002990723</v>
      </c>
      <c r="I12077" s="4">
        <v>10.0676002502441</v>
      </c>
      <c r="J12077" s="4" t="str">
        <f t="shared" si="2"/>
        <v>#VALUE!</v>
      </c>
      <c r="K12077" s="5" t="str">
        <f t="shared" si="3"/>
        <v>#VALUE!</v>
      </c>
      <c r="L12077" s="5" t="str">
        <f t="shared" si="4"/>
        <v>#VALUE!</v>
      </c>
      <c r="M12077" s="5" t="str">
        <f t="shared" si="5"/>
        <v>#VALUE!</v>
      </c>
      <c r="N12077" s="4" t="b">
        <v>0</v>
      </c>
      <c r="O12077" s="4" t="b">
        <v>0</v>
      </c>
      <c r="P12077" s="4" t="b">
        <v>1</v>
      </c>
      <c r="Q12077" s="4" t="b">
        <v>0</v>
      </c>
      <c r="R12077" s="4" t="s">
        <v>39</v>
      </c>
      <c r="S12077" s="4" t="s">
        <v>39</v>
      </c>
      <c r="T12077" s="4" t="s">
        <v>39</v>
      </c>
    </row>
    <row r="12078" ht="12.75" customHeight="1">
      <c r="A12078" s="8" t="str">
        <f t="shared" si="1"/>
        <v>United States1933</v>
      </c>
      <c r="B12078" s="4" t="s">
        <v>183</v>
      </c>
      <c r="C12078" s="4">
        <v>1933.0</v>
      </c>
      <c r="D12078" s="4">
        <v>-1.38934004306793</v>
      </c>
      <c r="E12078" s="4" t="s">
        <v>39</v>
      </c>
      <c r="F12078" s="4" t="s">
        <v>39</v>
      </c>
      <c r="G12078" s="4" t="s">
        <v>39</v>
      </c>
      <c r="H12078" s="4">
        <v>3.5404999256134</v>
      </c>
      <c r="I12078" s="4">
        <v>8.15336036682129</v>
      </c>
      <c r="J12078" s="4" t="str">
        <f t="shared" si="2"/>
        <v>#VALUE!</v>
      </c>
      <c r="K12078" s="5" t="str">
        <f t="shared" si="3"/>
        <v>#VALUE!</v>
      </c>
      <c r="L12078" s="5" t="str">
        <f t="shared" si="4"/>
        <v>#VALUE!</v>
      </c>
      <c r="M12078" s="5" t="str">
        <f t="shared" si="5"/>
        <v>#VALUE!</v>
      </c>
      <c r="N12078" s="4" t="b">
        <v>1</v>
      </c>
      <c r="O12078" s="4" t="b">
        <v>1</v>
      </c>
      <c r="P12078" s="4" t="b">
        <v>0</v>
      </c>
      <c r="Q12078" s="4" t="b">
        <v>0</v>
      </c>
      <c r="R12078" s="4" t="s">
        <v>39</v>
      </c>
      <c r="S12078" s="4" t="s">
        <v>39</v>
      </c>
      <c r="T12078" s="4" t="s">
        <v>39</v>
      </c>
    </row>
    <row r="12079" ht="12.75" customHeight="1">
      <c r="A12079" s="8" t="str">
        <f t="shared" si="1"/>
        <v>United States1932</v>
      </c>
      <c r="B12079" s="4" t="s">
        <v>183</v>
      </c>
      <c r="C12079" s="4">
        <v>1932.0</v>
      </c>
      <c r="D12079" s="4">
        <v>-13.0472002029419</v>
      </c>
      <c r="E12079" s="4" t="s">
        <v>39</v>
      </c>
      <c r="F12079" s="4" t="s">
        <v>39</v>
      </c>
      <c r="G12079" s="4" t="s">
        <v>39</v>
      </c>
      <c r="H12079" s="4">
        <v>3.27191996574402</v>
      </c>
      <c r="I12079" s="4">
        <v>7.92377996444702</v>
      </c>
      <c r="J12079" s="4" t="str">
        <f t="shared" si="2"/>
        <v>#VALUE!</v>
      </c>
      <c r="K12079" s="5" t="str">
        <f t="shared" si="3"/>
        <v>#VALUE!</v>
      </c>
      <c r="L12079" s="5" t="str">
        <f t="shared" si="4"/>
        <v>#VALUE!</v>
      </c>
      <c r="M12079" s="5" t="str">
        <f t="shared" si="5"/>
        <v>#VALUE!</v>
      </c>
      <c r="N12079" s="4" t="b">
        <v>1</v>
      </c>
      <c r="O12079" s="4" t="b">
        <v>1</v>
      </c>
      <c r="P12079" s="4" t="b">
        <v>0</v>
      </c>
      <c r="Q12079" s="4" t="b">
        <v>0</v>
      </c>
      <c r="R12079" s="4" t="s">
        <v>39</v>
      </c>
      <c r="S12079" s="4" t="s">
        <v>39</v>
      </c>
      <c r="T12079" s="4" t="s">
        <v>39</v>
      </c>
    </row>
    <row r="12080" ht="12.75" customHeight="1">
      <c r="A12080" s="8" t="str">
        <f t="shared" si="1"/>
        <v>United States1931</v>
      </c>
      <c r="B12080" s="4" t="s">
        <v>183</v>
      </c>
      <c r="C12080" s="4">
        <v>1931.0</v>
      </c>
      <c r="D12080" s="4">
        <v>-6.37391996383667</v>
      </c>
      <c r="E12080" s="4" t="s">
        <v>39</v>
      </c>
      <c r="F12080" s="4" t="s">
        <v>39</v>
      </c>
      <c r="G12080" s="4" t="s">
        <v>39</v>
      </c>
      <c r="H12080" s="4">
        <v>4.0673098564148</v>
      </c>
      <c r="I12080" s="4">
        <v>4.67027997970581</v>
      </c>
      <c r="J12080" s="4" t="str">
        <f t="shared" si="2"/>
        <v>#VALUE!</v>
      </c>
      <c r="K12080" s="5" t="str">
        <f t="shared" si="3"/>
        <v>#VALUE!</v>
      </c>
      <c r="L12080" s="5" t="str">
        <f t="shared" si="4"/>
        <v>#VALUE!</v>
      </c>
      <c r="M12080" s="5" t="str">
        <f t="shared" si="5"/>
        <v>#VALUE!</v>
      </c>
      <c r="N12080" s="4" t="b">
        <v>1</v>
      </c>
      <c r="O12080" s="4" t="b">
        <v>1</v>
      </c>
      <c r="P12080" s="4" t="b">
        <v>0</v>
      </c>
      <c r="Q12080" s="4" t="b">
        <v>0</v>
      </c>
      <c r="R12080" s="4" t="s">
        <v>39</v>
      </c>
      <c r="S12080" s="4" t="s">
        <v>39</v>
      </c>
      <c r="T12080" s="4" t="s">
        <v>39</v>
      </c>
    </row>
    <row r="12081" ht="12.75" customHeight="1">
      <c r="A12081" s="8" t="str">
        <f t="shared" si="1"/>
        <v>United States1930</v>
      </c>
      <c r="B12081" s="4" t="s">
        <v>183</v>
      </c>
      <c r="C12081" s="4">
        <v>1930.0</v>
      </c>
      <c r="D12081" s="4">
        <v>-8.59887981414795</v>
      </c>
      <c r="E12081" s="4" t="s">
        <v>39</v>
      </c>
      <c r="F12081" s="4" t="s">
        <v>39</v>
      </c>
      <c r="G12081" s="4" t="s">
        <v>39</v>
      </c>
      <c r="H12081" s="4">
        <v>4.44456005096436</v>
      </c>
      <c r="I12081" s="4">
        <v>3.63660001754761</v>
      </c>
      <c r="J12081" s="4" t="str">
        <f t="shared" si="2"/>
        <v>#VALUE!</v>
      </c>
      <c r="K12081" s="5" t="str">
        <f t="shared" si="3"/>
        <v>#VALUE!</v>
      </c>
      <c r="L12081" s="5" t="str">
        <f t="shared" si="4"/>
        <v>#VALUE!</v>
      </c>
      <c r="M12081" s="5" t="str">
        <f t="shared" si="5"/>
        <v>#VALUE!</v>
      </c>
      <c r="N12081" s="4" t="b">
        <v>1</v>
      </c>
      <c r="O12081" s="4" t="b">
        <v>1</v>
      </c>
      <c r="P12081" s="4" t="b">
        <v>0</v>
      </c>
      <c r="Q12081" s="4" t="b">
        <v>0</v>
      </c>
      <c r="R12081" s="4" t="s">
        <v>39</v>
      </c>
      <c r="S12081" s="4" t="s">
        <v>39</v>
      </c>
      <c r="T12081" s="4" t="s">
        <v>39</v>
      </c>
    </row>
    <row r="12082" ht="12.75" customHeight="1">
      <c r="A12082" s="8" t="str">
        <f t="shared" si="1"/>
        <v>United States1929</v>
      </c>
      <c r="B12082" s="4" t="s">
        <v>183</v>
      </c>
      <c r="C12082" s="4">
        <v>1929.0</v>
      </c>
      <c r="D12082" s="4">
        <v>6.79475021362305</v>
      </c>
      <c r="E12082" s="4" t="s">
        <v>39</v>
      </c>
      <c r="F12082" s="4" t="s">
        <v>39</v>
      </c>
      <c r="G12082" s="4" t="s">
        <v>39</v>
      </c>
      <c r="H12082" s="4">
        <v>3.72380995750427</v>
      </c>
      <c r="I12082" s="4">
        <v>3.01561999320984</v>
      </c>
      <c r="J12082" s="4" t="str">
        <f t="shared" si="2"/>
        <v>#VALUE!</v>
      </c>
      <c r="K12082" s="5" t="str">
        <f t="shared" si="3"/>
        <v>#VALUE!</v>
      </c>
      <c r="L12082" s="5" t="str">
        <f t="shared" si="4"/>
        <v>#VALUE!</v>
      </c>
      <c r="M12082" s="5" t="str">
        <f t="shared" si="5"/>
        <v>#VALUE!</v>
      </c>
      <c r="N12082" s="4" t="b">
        <v>1</v>
      </c>
      <c r="O12082" s="4" t="b">
        <v>1</v>
      </c>
      <c r="P12082" s="4" t="b">
        <v>0</v>
      </c>
      <c r="Q12082" s="4" t="b">
        <v>0</v>
      </c>
      <c r="R12082" s="4" t="s">
        <v>39</v>
      </c>
      <c r="S12082" s="4" t="s">
        <v>39</v>
      </c>
      <c r="T12082" s="4" t="s">
        <v>39</v>
      </c>
    </row>
    <row r="12083" ht="12.75" customHeight="1">
      <c r="A12083" s="8" t="str">
        <f t="shared" si="1"/>
        <v>United States1928</v>
      </c>
      <c r="B12083" s="4" t="s">
        <v>183</v>
      </c>
      <c r="C12083" s="4">
        <v>1928.0</v>
      </c>
      <c r="D12083" s="4">
        <v>0.825977027416229</v>
      </c>
      <c r="E12083" s="4" t="s">
        <v>39</v>
      </c>
      <c r="F12083" s="4" t="s">
        <v>39</v>
      </c>
      <c r="G12083" s="4" t="s">
        <v>39</v>
      </c>
      <c r="H12083" s="4">
        <v>4.02905988693237</v>
      </c>
      <c r="I12083" s="4">
        <v>3.05897998809814</v>
      </c>
      <c r="J12083" s="4" t="str">
        <f t="shared" si="2"/>
        <v>#VALUE!</v>
      </c>
      <c r="K12083" s="5" t="str">
        <f t="shared" si="3"/>
        <v>#VALUE!</v>
      </c>
      <c r="L12083" s="5" t="str">
        <f t="shared" si="4"/>
        <v>#VALUE!</v>
      </c>
      <c r="M12083" s="5" t="str">
        <f t="shared" si="5"/>
        <v>#VALUE!</v>
      </c>
      <c r="N12083" s="4" t="b">
        <v>0</v>
      </c>
      <c r="O12083" s="4" t="b">
        <v>0</v>
      </c>
      <c r="P12083" s="4" t="b">
        <v>0</v>
      </c>
      <c r="Q12083" s="4" t="b">
        <v>1</v>
      </c>
      <c r="R12083" s="4" t="s">
        <v>39</v>
      </c>
      <c r="S12083" s="4" t="s">
        <v>39</v>
      </c>
      <c r="T12083" s="4" t="s">
        <v>39</v>
      </c>
    </row>
    <row r="12084" ht="12.75" customHeight="1">
      <c r="A12084" s="8" t="str">
        <f t="shared" si="1"/>
        <v>United States1927</v>
      </c>
      <c r="B12084" s="4" t="s">
        <v>183</v>
      </c>
      <c r="C12084" s="4">
        <v>1927.0</v>
      </c>
      <c r="D12084" s="4">
        <v>1.10146999359131</v>
      </c>
      <c r="E12084" s="4" t="s">
        <v>39</v>
      </c>
      <c r="F12084" s="4" t="s">
        <v>39</v>
      </c>
      <c r="G12084" s="4" t="s">
        <v>39</v>
      </c>
      <c r="H12084" s="4">
        <v>4.14535999298096</v>
      </c>
      <c r="I12084" s="4">
        <v>2.95182991027832</v>
      </c>
      <c r="J12084" s="4" t="str">
        <f t="shared" si="2"/>
        <v>#VALUE!</v>
      </c>
      <c r="K12084" s="5" t="str">
        <f t="shared" si="3"/>
        <v>#VALUE!</v>
      </c>
      <c r="L12084" s="5" t="str">
        <f t="shared" si="4"/>
        <v>#VALUE!</v>
      </c>
      <c r="M12084" s="5" t="str">
        <f t="shared" si="5"/>
        <v>#VALUE!</v>
      </c>
      <c r="N12084" s="4" t="b">
        <v>0</v>
      </c>
      <c r="O12084" s="4" t="b">
        <v>1</v>
      </c>
      <c r="P12084" s="4" t="b">
        <v>0</v>
      </c>
      <c r="Q12084" s="4" t="b">
        <v>1</v>
      </c>
      <c r="R12084" s="4" t="s">
        <v>39</v>
      </c>
      <c r="S12084" s="4" t="s">
        <v>39</v>
      </c>
      <c r="T12084" s="4" t="s">
        <v>39</v>
      </c>
    </row>
    <row r="12085" ht="12.75" customHeight="1">
      <c r="A12085" s="8" t="str">
        <f t="shared" si="1"/>
        <v>United States1926</v>
      </c>
      <c r="B12085" s="4" t="s">
        <v>183</v>
      </c>
      <c r="C12085" s="4">
        <v>1926.0</v>
      </c>
      <c r="D12085" s="4">
        <v>6.10249996185303</v>
      </c>
      <c r="E12085" s="4" t="s">
        <v>39</v>
      </c>
      <c r="F12085" s="4" t="s">
        <v>39</v>
      </c>
      <c r="G12085" s="4" t="s">
        <v>39</v>
      </c>
      <c r="H12085" s="4">
        <v>3.89418005943298</v>
      </c>
      <c r="I12085" s="4">
        <v>3.00644993782043</v>
      </c>
      <c r="J12085" s="4" t="str">
        <f t="shared" si="2"/>
        <v>#VALUE!</v>
      </c>
      <c r="K12085" s="5" t="str">
        <f t="shared" si="3"/>
        <v>#VALUE!</v>
      </c>
      <c r="L12085" s="5" t="str">
        <f t="shared" si="4"/>
        <v>#VALUE!</v>
      </c>
      <c r="M12085" s="5" t="str">
        <f t="shared" si="5"/>
        <v>#VALUE!</v>
      </c>
      <c r="N12085" s="4" t="b">
        <v>0</v>
      </c>
      <c r="O12085" s="4" t="b">
        <v>1</v>
      </c>
      <c r="P12085" s="4" t="b">
        <v>1</v>
      </c>
      <c r="Q12085" s="4" t="b">
        <v>0</v>
      </c>
      <c r="R12085" s="4" t="s">
        <v>39</v>
      </c>
      <c r="S12085" s="4" t="s">
        <v>39</v>
      </c>
      <c r="T12085" s="4" t="s">
        <v>39</v>
      </c>
    </row>
    <row r="12086" ht="12.75" customHeight="1">
      <c r="A12086" s="8" t="str">
        <f t="shared" si="1"/>
        <v>United States1925</v>
      </c>
      <c r="B12086" s="4" t="s">
        <v>183</v>
      </c>
      <c r="C12086" s="4">
        <v>1925.0</v>
      </c>
      <c r="D12086" s="4">
        <v>3.14869999885559</v>
      </c>
      <c r="E12086" s="4" t="s">
        <v>39</v>
      </c>
      <c r="F12086" s="4" t="s">
        <v>39</v>
      </c>
      <c r="G12086" s="4" t="s">
        <v>39</v>
      </c>
      <c r="H12086" s="4">
        <v>3.98559999465942</v>
      </c>
      <c r="I12086" s="4">
        <v>3.20064997673035</v>
      </c>
      <c r="J12086" s="4" t="str">
        <f t="shared" si="2"/>
        <v>#VALUE!</v>
      </c>
      <c r="K12086" s="5" t="str">
        <f t="shared" si="3"/>
        <v>#VALUE!</v>
      </c>
      <c r="L12086" s="5" t="str">
        <f t="shared" si="4"/>
        <v>#VALUE!</v>
      </c>
      <c r="M12086" s="5" t="str">
        <f t="shared" si="5"/>
        <v>#VALUE!</v>
      </c>
      <c r="N12086" s="4" t="b">
        <v>0</v>
      </c>
      <c r="O12086" s="4" t="b">
        <v>0</v>
      </c>
      <c r="P12086" s="4" t="b">
        <v>1</v>
      </c>
      <c r="Q12086" s="4" t="b">
        <v>0</v>
      </c>
      <c r="R12086" s="4" t="s">
        <v>39</v>
      </c>
      <c r="S12086" s="4" t="s">
        <v>39</v>
      </c>
      <c r="T12086" s="4" t="s">
        <v>39</v>
      </c>
    </row>
    <row r="12087" ht="12.75" customHeight="1">
      <c r="A12087" s="8" t="str">
        <f t="shared" si="1"/>
        <v>United States1924</v>
      </c>
      <c r="B12087" s="4" t="s">
        <v>183</v>
      </c>
      <c r="C12087" s="4">
        <v>1924.0</v>
      </c>
      <c r="D12087" s="4">
        <v>2.46582007408142</v>
      </c>
      <c r="E12087" s="4" t="s">
        <v>39</v>
      </c>
      <c r="F12087" s="4" t="s">
        <v>39</v>
      </c>
      <c r="G12087" s="4" t="s">
        <v>39</v>
      </c>
      <c r="H12087" s="4">
        <v>4.44849014282227</v>
      </c>
      <c r="I12087" s="4">
        <v>3.34147000312805</v>
      </c>
      <c r="J12087" s="4" t="str">
        <f t="shared" si="2"/>
        <v>#VALUE!</v>
      </c>
      <c r="K12087" s="5" t="str">
        <f t="shared" si="3"/>
        <v>#VALUE!</v>
      </c>
      <c r="L12087" s="5" t="str">
        <f t="shared" si="4"/>
        <v>#VALUE!</v>
      </c>
      <c r="M12087" s="5" t="str">
        <f t="shared" si="5"/>
        <v>#VALUE!</v>
      </c>
      <c r="N12087" s="4" t="b">
        <v>0</v>
      </c>
      <c r="O12087" s="4" t="b">
        <v>1</v>
      </c>
      <c r="P12087" s="4" t="b">
        <v>1</v>
      </c>
      <c r="Q12087" s="4" t="b">
        <v>0</v>
      </c>
      <c r="R12087" s="4" t="s">
        <v>39</v>
      </c>
      <c r="S12087" s="4" t="s">
        <v>39</v>
      </c>
      <c r="T12087" s="4" t="s">
        <v>39</v>
      </c>
    </row>
    <row r="12088" ht="12.75" customHeight="1">
      <c r="A12088" s="8" t="str">
        <f t="shared" si="1"/>
        <v>United States1923</v>
      </c>
      <c r="B12088" s="4" t="s">
        <v>183</v>
      </c>
      <c r="C12088" s="4">
        <v>1923.0</v>
      </c>
      <c r="D12088" s="4">
        <v>13.3076000213623</v>
      </c>
      <c r="E12088" s="4" t="s">
        <v>39</v>
      </c>
      <c r="F12088" s="4" t="s">
        <v>39</v>
      </c>
      <c r="G12088" s="4" t="s">
        <v>39</v>
      </c>
      <c r="H12088" s="4">
        <v>4.53761005401611</v>
      </c>
      <c r="I12088" s="4">
        <v>3.6984601020813</v>
      </c>
      <c r="J12088" s="4" t="str">
        <f t="shared" si="2"/>
        <v>#VALUE!</v>
      </c>
      <c r="K12088" s="5" t="str">
        <f t="shared" si="3"/>
        <v>#VALUE!</v>
      </c>
      <c r="L12088" s="5" t="str">
        <f t="shared" si="4"/>
        <v>#VALUE!</v>
      </c>
      <c r="M12088" s="5" t="str">
        <f t="shared" si="5"/>
        <v>#VALUE!</v>
      </c>
      <c r="N12088" s="4" t="b">
        <v>0</v>
      </c>
      <c r="O12088" s="4" t="b">
        <v>1</v>
      </c>
      <c r="P12088" s="4" t="b">
        <v>1</v>
      </c>
      <c r="Q12088" s="4" t="b">
        <v>0</v>
      </c>
      <c r="R12088" s="4" t="s">
        <v>39</v>
      </c>
      <c r="S12088" s="4" t="s">
        <v>39</v>
      </c>
      <c r="T12088" s="4" t="s">
        <v>39</v>
      </c>
    </row>
    <row r="12089" ht="12.75" customHeight="1">
      <c r="A12089" s="8" t="str">
        <f t="shared" si="1"/>
        <v>United States1922</v>
      </c>
      <c r="B12089" s="4" t="s">
        <v>183</v>
      </c>
      <c r="C12089" s="4">
        <v>1922.0</v>
      </c>
      <c r="D12089" s="4">
        <v>5.96436023712158</v>
      </c>
      <c r="E12089" s="4" t="s">
        <v>39</v>
      </c>
      <c r="F12089" s="4" t="s">
        <v>39</v>
      </c>
      <c r="G12089" s="4" t="s">
        <v>39</v>
      </c>
      <c r="H12089" s="4">
        <v>5.528639793396</v>
      </c>
      <c r="I12089" s="4">
        <v>4.51723003387451</v>
      </c>
      <c r="J12089" s="4" t="str">
        <f t="shared" si="2"/>
        <v>#VALUE!</v>
      </c>
      <c r="K12089" s="5" t="str">
        <f t="shared" si="3"/>
        <v>#VALUE!</v>
      </c>
      <c r="L12089" s="5" t="str">
        <f t="shared" si="4"/>
        <v>#VALUE!</v>
      </c>
      <c r="M12089" s="5" t="str">
        <f t="shared" si="5"/>
        <v>#VALUE!</v>
      </c>
      <c r="N12089" s="4" t="b">
        <v>0</v>
      </c>
      <c r="O12089" s="4" t="b">
        <v>0</v>
      </c>
      <c r="P12089" s="4" t="b">
        <v>1</v>
      </c>
      <c r="Q12089" s="4" t="b">
        <v>0</v>
      </c>
      <c r="R12089" s="4" t="s">
        <v>39</v>
      </c>
      <c r="S12089" s="4" t="s">
        <v>39</v>
      </c>
      <c r="T12089" s="4" t="s">
        <v>39</v>
      </c>
    </row>
    <row r="12090" ht="12.75" customHeight="1">
      <c r="A12090" s="8" t="str">
        <f t="shared" si="1"/>
        <v>United States1921</v>
      </c>
      <c r="B12090" s="4" t="s">
        <v>183</v>
      </c>
      <c r="C12090" s="4">
        <v>1921.0</v>
      </c>
      <c r="D12090" s="4">
        <v>-2.44440007209778</v>
      </c>
      <c r="E12090" s="4" t="s">
        <v>39</v>
      </c>
      <c r="F12090" s="4" t="s">
        <v>39</v>
      </c>
      <c r="G12090" s="4" t="s">
        <v>39</v>
      </c>
      <c r="H12090" s="4">
        <v>7.5342001914978</v>
      </c>
      <c r="I12090" s="4">
        <v>6.84579992294312</v>
      </c>
      <c r="J12090" s="4" t="str">
        <f t="shared" si="2"/>
        <v>#VALUE!</v>
      </c>
      <c r="K12090" s="5" t="str">
        <f t="shared" si="3"/>
        <v>#VALUE!</v>
      </c>
      <c r="L12090" s="5" t="str">
        <f t="shared" si="4"/>
        <v>#VALUE!</v>
      </c>
      <c r="M12090" s="5" t="str">
        <f t="shared" si="5"/>
        <v>#VALUE!</v>
      </c>
      <c r="N12090" s="4" t="b">
        <v>1</v>
      </c>
      <c r="O12090" s="4" t="b">
        <v>1</v>
      </c>
      <c r="P12090" s="4" t="b">
        <v>0</v>
      </c>
      <c r="Q12090" s="4" t="b">
        <v>0</v>
      </c>
      <c r="R12090" s="4" t="s">
        <v>39</v>
      </c>
      <c r="S12090" s="4" t="s">
        <v>39</v>
      </c>
      <c r="T12090" s="4" t="s">
        <v>39</v>
      </c>
    </row>
    <row r="12091" ht="12.75" customHeight="1">
      <c r="A12091" s="8" t="str">
        <f t="shared" si="1"/>
        <v>United States1920</v>
      </c>
      <c r="B12091" s="4" t="s">
        <v>183</v>
      </c>
      <c r="C12091" s="4">
        <v>1920.0</v>
      </c>
      <c r="D12091" s="4">
        <v>-1.50182998180389</v>
      </c>
      <c r="E12091" s="4" t="s">
        <v>39</v>
      </c>
      <c r="F12091" s="4" t="s">
        <v>39</v>
      </c>
      <c r="G12091" s="4" t="s">
        <v>39</v>
      </c>
      <c r="H12091" s="4">
        <v>7.63697004318237</v>
      </c>
      <c r="I12091" s="4">
        <v>7.30247020721436</v>
      </c>
      <c r="J12091" s="4" t="str">
        <f t="shared" si="2"/>
        <v>#VALUE!</v>
      </c>
      <c r="K12091" s="5" t="str">
        <f t="shared" si="3"/>
        <v>#VALUE!</v>
      </c>
      <c r="L12091" s="5" t="str">
        <f t="shared" si="4"/>
        <v>#VALUE!</v>
      </c>
      <c r="M12091" s="5" t="str">
        <f t="shared" si="5"/>
        <v>#VALUE!</v>
      </c>
      <c r="N12091" s="4" t="b">
        <v>1</v>
      </c>
      <c r="O12091" s="4" t="b">
        <v>1</v>
      </c>
      <c r="P12091" s="4" t="b">
        <v>0</v>
      </c>
      <c r="Q12091" s="4" t="b">
        <v>0</v>
      </c>
      <c r="R12091" s="4" t="s">
        <v>39</v>
      </c>
      <c r="S12091" s="4" t="s">
        <v>39</v>
      </c>
      <c r="T12091" s="4" t="s">
        <v>39</v>
      </c>
    </row>
    <row r="12092" ht="12.75" customHeight="1">
      <c r="A12092" s="8" t="str">
        <f t="shared" si="1"/>
        <v>United States1919</v>
      </c>
      <c r="B12092" s="4" t="s">
        <v>183</v>
      </c>
      <c r="C12092" s="4">
        <v>1919.0</v>
      </c>
      <c r="D12092" s="4">
        <v>0.443237990140915</v>
      </c>
      <c r="E12092" s="4" t="s">
        <v>39</v>
      </c>
      <c r="F12092" s="4" t="s">
        <v>39</v>
      </c>
      <c r="G12092" s="4" t="s">
        <v>39</v>
      </c>
      <c r="H12092" s="4">
        <v>6.69971990585327</v>
      </c>
      <c r="I12092" s="4">
        <v>24.1509990692139</v>
      </c>
      <c r="J12092" s="4" t="str">
        <f t="shared" si="2"/>
        <v>#VALUE!</v>
      </c>
      <c r="K12092" s="5" t="str">
        <f t="shared" si="3"/>
        <v>#VALUE!</v>
      </c>
      <c r="L12092" s="5" t="str">
        <f t="shared" si="4"/>
        <v>#VALUE!</v>
      </c>
      <c r="M12092" s="5" t="str">
        <f t="shared" si="5"/>
        <v>#VALUE!</v>
      </c>
      <c r="N12092" s="4" t="b">
        <v>1</v>
      </c>
      <c r="O12092" s="4" t="b">
        <v>1</v>
      </c>
      <c r="P12092" s="4" t="b">
        <v>0</v>
      </c>
      <c r="Q12092" s="4" t="b">
        <v>0</v>
      </c>
      <c r="R12092" s="4" t="s">
        <v>39</v>
      </c>
      <c r="S12092" s="4" t="s">
        <v>39</v>
      </c>
      <c r="T12092" s="4" t="s">
        <v>39</v>
      </c>
    </row>
    <row r="12093" ht="12.75" customHeight="1">
      <c r="A12093" s="8" t="str">
        <f t="shared" si="1"/>
        <v>United States1918</v>
      </c>
      <c r="B12093" s="4" t="s">
        <v>183</v>
      </c>
      <c r="C12093" s="4">
        <v>1918.0</v>
      </c>
      <c r="D12093" s="4">
        <v>9.28917980194092</v>
      </c>
      <c r="E12093" s="4" t="s">
        <v>39</v>
      </c>
      <c r="F12093" s="4" t="s">
        <v>39</v>
      </c>
      <c r="G12093" s="4" t="s">
        <v>39</v>
      </c>
      <c r="H12093" s="4">
        <v>5.45530986785889</v>
      </c>
      <c r="I12093" s="4">
        <v>18.9724006652832</v>
      </c>
      <c r="J12093" s="4" t="str">
        <f t="shared" si="2"/>
        <v>#VALUE!</v>
      </c>
      <c r="K12093" s="5" t="str">
        <f t="shared" si="3"/>
        <v>#VALUE!</v>
      </c>
      <c r="L12093" s="5" t="str">
        <f t="shared" si="4"/>
        <v>#VALUE!</v>
      </c>
      <c r="M12093" s="5" t="str">
        <f t="shared" si="5"/>
        <v>#VALUE!</v>
      </c>
      <c r="N12093" s="4" t="b">
        <v>0</v>
      </c>
      <c r="O12093" s="4" t="b">
        <v>0</v>
      </c>
      <c r="P12093" s="4" t="b">
        <v>0</v>
      </c>
      <c r="Q12093" s="4" t="b">
        <v>1</v>
      </c>
      <c r="R12093" s="4" t="s">
        <v>39</v>
      </c>
      <c r="S12093" s="4" t="s">
        <v>39</v>
      </c>
      <c r="T12093" s="4" t="s">
        <v>39</v>
      </c>
    </row>
    <row r="12094" ht="12.75" customHeight="1">
      <c r="A12094" s="8" t="str">
        <f t="shared" si="1"/>
        <v>United States1917</v>
      </c>
      <c r="B12094" s="4" t="s">
        <v>183</v>
      </c>
      <c r="C12094" s="4">
        <v>1917.0</v>
      </c>
      <c r="D12094" s="4">
        <v>-2.74991011619568</v>
      </c>
      <c r="E12094" s="4" t="s">
        <v>39</v>
      </c>
      <c r="F12094" s="4" t="s">
        <v>39</v>
      </c>
      <c r="G12094" s="4" t="s">
        <v>39</v>
      </c>
      <c r="H12094" s="4">
        <v>2.11426997184753</v>
      </c>
      <c r="I12094" s="4">
        <v>3.75374007225037</v>
      </c>
      <c r="J12094" s="4" t="str">
        <f t="shared" si="2"/>
        <v>#VALUE!</v>
      </c>
      <c r="K12094" s="5" t="str">
        <f t="shared" si="3"/>
        <v>#VALUE!</v>
      </c>
      <c r="L12094" s="5" t="str">
        <f t="shared" si="4"/>
        <v>#VALUE!</v>
      </c>
      <c r="M12094" s="5" t="str">
        <f t="shared" si="5"/>
        <v>#VALUE!</v>
      </c>
      <c r="N12094" s="4" t="b">
        <v>1</v>
      </c>
      <c r="O12094" s="4" t="b">
        <v>1</v>
      </c>
      <c r="P12094" s="4" t="b">
        <v>0</v>
      </c>
      <c r="Q12094" s="4" t="b">
        <v>1</v>
      </c>
      <c r="R12094" s="4" t="s">
        <v>39</v>
      </c>
      <c r="S12094" s="4" t="s">
        <v>39</v>
      </c>
      <c r="T12094" s="4" t="s">
        <v>39</v>
      </c>
    </row>
    <row r="12095" ht="12.75" customHeight="1">
      <c r="A12095" s="8" t="str">
        <f t="shared" si="1"/>
        <v>United States1916</v>
      </c>
      <c r="B12095" s="4" t="s">
        <v>183</v>
      </c>
      <c r="C12095" s="4">
        <v>1916.0</v>
      </c>
      <c r="D12095" s="4">
        <v>13.9368000030518</v>
      </c>
      <c r="E12095" s="4" t="s">
        <v>39</v>
      </c>
      <c r="F12095" s="4" t="s">
        <v>39</v>
      </c>
      <c r="G12095" s="4" t="s">
        <v>39</v>
      </c>
      <c r="H12095" s="4">
        <v>1.70369005203247</v>
      </c>
      <c r="I12095" s="4">
        <v>1.59521996974945</v>
      </c>
      <c r="J12095" s="4" t="str">
        <f t="shared" si="2"/>
        <v>#VALUE!</v>
      </c>
      <c r="K12095" s="5" t="str">
        <f t="shared" si="3"/>
        <v>#VALUE!</v>
      </c>
      <c r="L12095" s="5" t="str">
        <f t="shared" si="4"/>
        <v>#VALUE!</v>
      </c>
      <c r="M12095" s="5" t="str">
        <f t="shared" si="5"/>
        <v>#VALUE!</v>
      </c>
      <c r="N12095" s="4" t="b">
        <v>1</v>
      </c>
      <c r="O12095" s="4" t="b">
        <v>1</v>
      </c>
      <c r="P12095" s="4" t="b">
        <v>1</v>
      </c>
      <c r="Q12095" s="4" t="b">
        <v>0</v>
      </c>
      <c r="R12095" s="4" t="s">
        <v>39</v>
      </c>
      <c r="S12095" s="4" t="s">
        <v>39</v>
      </c>
      <c r="T12095" s="4" t="s">
        <v>39</v>
      </c>
    </row>
    <row r="12096" ht="12.75" customHeight="1">
      <c r="A12096" s="8" t="str">
        <f t="shared" si="1"/>
        <v>United States1915</v>
      </c>
      <c r="B12096" s="4" t="s">
        <v>183</v>
      </c>
      <c r="C12096" s="4">
        <v>1915.0</v>
      </c>
      <c r="D12096" s="4">
        <v>2.66145992279053</v>
      </c>
      <c r="E12096" s="4" t="s">
        <v>39</v>
      </c>
      <c r="F12096" s="4" t="s">
        <v>39</v>
      </c>
      <c r="G12096" s="4" t="s">
        <v>39</v>
      </c>
      <c r="H12096" s="4">
        <v>1.89726996421814</v>
      </c>
      <c r="I12096" s="4">
        <v>2.07126998901367</v>
      </c>
      <c r="J12096" s="4" t="str">
        <f t="shared" si="2"/>
        <v>#VALUE!</v>
      </c>
      <c r="K12096" s="5" t="str">
        <f t="shared" si="3"/>
        <v>#VALUE!</v>
      </c>
      <c r="L12096" s="5" t="str">
        <f t="shared" si="4"/>
        <v>#VALUE!</v>
      </c>
      <c r="M12096" s="5" t="str">
        <f t="shared" si="5"/>
        <v>#VALUE!</v>
      </c>
      <c r="N12096" s="4" t="b">
        <v>0</v>
      </c>
      <c r="O12096" s="4" t="b">
        <v>1</v>
      </c>
      <c r="P12096" s="4" t="b">
        <v>1</v>
      </c>
      <c r="Q12096" s="4" t="b">
        <v>0</v>
      </c>
      <c r="R12096" s="4" t="s">
        <v>39</v>
      </c>
      <c r="S12096" s="4" t="s">
        <v>39</v>
      </c>
      <c r="T12096" s="4" t="s">
        <v>39</v>
      </c>
    </row>
    <row r="12097" ht="12.75" customHeight="1">
      <c r="A12097" s="8" t="str">
        <f t="shared" si="1"/>
        <v>United States1914</v>
      </c>
      <c r="B12097" s="4" t="s">
        <v>183</v>
      </c>
      <c r="C12097" s="4">
        <v>1914.0</v>
      </c>
      <c r="D12097" s="4">
        <v>-7.90681982040405</v>
      </c>
      <c r="E12097" s="4" t="s">
        <v>39</v>
      </c>
      <c r="F12097" s="4" t="s">
        <v>39</v>
      </c>
      <c r="G12097" s="4" t="s">
        <v>39</v>
      </c>
      <c r="H12097" s="4">
        <v>2.11559009552002</v>
      </c>
      <c r="I12097" s="4">
        <v>2.11678004264832</v>
      </c>
      <c r="J12097" s="4" t="str">
        <f t="shared" si="2"/>
        <v>#VALUE!</v>
      </c>
      <c r="K12097" s="5" t="str">
        <f t="shared" si="3"/>
        <v>#VALUE!</v>
      </c>
      <c r="L12097" s="5" t="str">
        <f t="shared" si="4"/>
        <v>#VALUE!</v>
      </c>
      <c r="M12097" s="5" t="str">
        <f t="shared" si="5"/>
        <v>#VALUE!</v>
      </c>
      <c r="N12097" s="4" t="b">
        <v>1</v>
      </c>
      <c r="O12097" s="4" t="b">
        <v>1</v>
      </c>
      <c r="P12097" s="4" t="b">
        <v>0</v>
      </c>
      <c r="Q12097" s="4" t="b">
        <v>0</v>
      </c>
      <c r="R12097" s="4" t="s">
        <v>39</v>
      </c>
      <c r="S12097" s="4" t="s">
        <v>39</v>
      </c>
      <c r="T12097" s="4" t="s">
        <v>39</v>
      </c>
    </row>
    <row r="12098" ht="12.75" customHeight="1">
      <c r="A12098" s="8" t="str">
        <f t="shared" si="1"/>
        <v>United States1913</v>
      </c>
      <c r="B12098" s="4" t="s">
        <v>183</v>
      </c>
      <c r="C12098" s="4">
        <v>1913.0</v>
      </c>
      <c r="D12098" s="4">
        <v>3.96336007118225</v>
      </c>
      <c r="E12098" s="4" t="s">
        <v>39</v>
      </c>
      <c r="F12098" s="4" t="s">
        <v>39</v>
      </c>
      <c r="G12098" s="4" t="s">
        <v>39</v>
      </c>
      <c r="H12098" s="4">
        <v>1.94591999053955</v>
      </c>
      <c r="I12098" s="4">
        <v>1.9470100402832</v>
      </c>
      <c r="J12098" s="4" t="str">
        <f t="shared" si="2"/>
        <v>#VALUE!</v>
      </c>
      <c r="K12098" s="5" t="str">
        <f t="shared" si="3"/>
        <v>#VALUE!</v>
      </c>
      <c r="L12098" s="5" t="str">
        <f t="shared" si="4"/>
        <v>#VALUE!</v>
      </c>
      <c r="M12098" s="5" t="str">
        <f t="shared" si="5"/>
        <v>#VALUE!</v>
      </c>
      <c r="N12098" s="4" t="b">
        <v>1</v>
      </c>
      <c r="O12098" s="4" t="b">
        <v>1</v>
      </c>
      <c r="P12098" s="4" t="b">
        <v>1</v>
      </c>
      <c r="Q12098" s="4" t="b">
        <v>0</v>
      </c>
      <c r="R12098" s="4" t="s">
        <v>39</v>
      </c>
      <c r="S12098" s="4" t="s">
        <v>39</v>
      </c>
      <c r="T12098" s="4" t="s">
        <v>39</v>
      </c>
    </row>
    <row r="12099" ht="12.75" customHeight="1">
      <c r="A12099" s="8" t="str">
        <f t="shared" si="1"/>
        <v>United States1912</v>
      </c>
      <c r="B12099" s="4" t="s">
        <v>183</v>
      </c>
      <c r="C12099" s="4">
        <v>1912.0</v>
      </c>
      <c r="D12099" s="4">
        <v>4.78703022003174</v>
      </c>
      <c r="E12099" s="4" t="s">
        <v>39</v>
      </c>
      <c r="F12099" s="4" t="s">
        <v>39</v>
      </c>
      <c r="G12099" s="4" t="s">
        <v>39</v>
      </c>
      <c r="H12099" s="4">
        <v>1.97939002513886</v>
      </c>
      <c r="I12099" s="4">
        <v>1.97160005569458</v>
      </c>
      <c r="J12099" s="4" t="str">
        <f t="shared" si="2"/>
        <v>#VALUE!</v>
      </c>
      <c r="K12099" s="5" t="str">
        <f t="shared" si="3"/>
        <v>#VALUE!</v>
      </c>
      <c r="L12099" s="5" t="str">
        <f t="shared" si="4"/>
        <v>#VALUE!</v>
      </c>
      <c r="M12099" s="5" t="str">
        <f t="shared" si="5"/>
        <v>#VALUE!</v>
      </c>
      <c r="N12099" s="4" t="b">
        <v>0</v>
      </c>
      <c r="O12099" s="4" t="b">
        <v>0</v>
      </c>
      <c r="P12099" s="4" t="b">
        <v>1</v>
      </c>
      <c r="Q12099" s="4" t="b">
        <v>1</v>
      </c>
      <c r="R12099" s="4" t="s">
        <v>39</v>
      </c>
      <c r="S12099" s="4" t="s">
        <v>39</v>
      </c>
      <c r="T12099" s="4" t="s">
        <v>39</v>
      </c>
    </row>
    <row r="12100" ht="12.75" customHeight="1">
      <c r="A12100" s="8" t="str">
        <f t="shared" si="1"/>
        <v>United States1911</v>
      </c>
      <c r="B12100" s="4" t="s">
        <v>183</v>
      </c>
      <c r="C12100" s="4">
        <v>1911.0</v>
      </c>
      <c r="D12100" s="4">
        <v>3.36055994033814</v>
      </c>
      <c r="E12100" s="4" t="s">
        <v>39</v>
      </c>
      <c r="F12100" s="4" t="s">
        <v>39</v>
      </c>
      <c r="G12100" s="4" t="s">
        <v>39</v>
      </c>
      <c r="H12100" s="4">
        <v>2.15305995941162</v>
      </c>
      <c r="I12100" s="4">
        <v>2.12045001983642</v>
      </c>
      <c r="J12100" s="4" t="str">
        <f t="shared" si="2"/>
        <v>#VALUE!</v>
      </c>
      <c r="K12100" s="5" t="str">
        <f t="shared" si="3"/>
        <v>#VALUE!</v>
      </c>
      <c r="L12100" s="5" t="str">
        <f t="shared" si="4"/>
        <v>#VALUE!</v>
      </c>
      <c r="M12100" s="5" t="str">
        <f t="shared" si="5"/>
        <v>#VALUE!</v>
      </c>
      <c r="N12100" s="4" t="b">
        <v>0</v>
      </c>
      <c r="O12100" s="4" t="b">
        <v>0</v>
      </c>
      <c r="P12100" s="4" t="b">
        <v>1</v>
      </c>
      <c r="Q12100" s="4" t="b">
        <v>1</v>
      </c>
      <c r="R12100" s="4" t="s">
        <v>39</v>
      </c>
      <c r="S12100" s="4" t="s">
        <v>39</v>
      </c>
      <c r="T12100" s="4" t="s">
        <v>39</v>
      </c>
    </row>
    <row r="12101" ht="12.75" customHeight="1">
      <c r="A12101" s="8" t="str">
        <f t="shared" si="1"/>
        <v>United States1910</v>
      </c>
      <c r="B12101" s="4" t="s">
        <v>183</v>
      </c>
      <c r="C12101" s="4">
        <v>1910.0</v>
      </c>
      <c r="D12101" s="4">
        <v>-0.889063000679016</v>
      </c>
      <c r="E12101" s="4" t="s">
        <v>39</v>
      </c>
      <c r="F12101" s="4" t="s">
        <v>39</v>
      </c>
      <c r="G12101" s="4" t="s">
        <v>39</v>
      </c>
      <c r="H12101" s="4">
        <v>2.13708996772766</v>
      </c>
      <c r="I12101" s="4">
        <v>2.19437003135681</v>
      </c>
      <c r="J12101" s="4" t="str">
        <f t="shared" si="2"/>
        <v>#VALUE!</v>
      </c>
      <c r="K12101" s="5" t="str">
        <f t="shared" si="3"/>
        <v>#VALUE!</v>
      </c>
      <c r="L12101" s="5" t="str">
        <f t="shared" si="4"/>
        <v>#VALUE!</v>
      </c>
      <c r="M12101" s="5" t="str">
        <f t="shared" si="5"/>
        <v>#VALUE!</v>
      </c>
      <c r="N12101" s="4" t="b">
        <v>1</v>
      </c>
      <c r="O12101" s="4" t="b">
        <v>1</v>
      </c>
      <c r="P12101" s="4" t="b">
        <v>0</v>
      </c>
      <c r="Q12101" s="4" t="b">
        <v>0</v>
      </c>
      <c r="R12101" s="4" t="s">
        <v>39</v>
      </c>
      <c r="S12101" s="4" t="s">
        <v>39</v>
      </c>
      <c r="T12101" s="4" t="s">
        <v>39</v>
      </c>
    </row>
    <row r="12102" ht="12.75" customHeight="1">
      <c r="A12102" s="8" t="str">
        <f t="shared" si="1"/>
        <v>United States1909</v>
      </c>
      <c r="B12102" s="4" t="s">
        <v>183</v>
      </c>
      <c r="C12102" s="4">
        <v>1909.0</v>
      </c>
      <c r="D12102" s="4">
        <v>16.6205997467041</v>
      </c>
      <c r="E12102" s="4" t="s">
        <v>39</v>
      </c>
      <c r="F12102" s="4" t="s">
        <v>39</v>
      </c>
      <c r="G12102" s="4" t="s">
        <v>39</v>
      </c>
      <c r="H12102" s="4">
        <v>1.97231996059418</v>
      </c>
      <c r="I12102" s="4">
        <v>2.26417994499207</v>
      </c>
      <c r="J12102" s="4" t="str">
        <f t="shared" si="2"/>
        <v>#VALUE!</v>
      </c>
      <c r="K12102" s="5" t="str">
        <f t="shared" si="3"/>
        <v>#VALUE!</v>
      </c>
      <c r="L12102" s="5" t="str">
        <f t="shared" si="4"/>
        <v>#VALUE!</v>
      </c>
      <c r="M12102" s="5" t="str">
        <f t="shared" si="5"/>
        <v>#VALUE!</v>
      </c>
      <c r="N12102" s="4" t="b">
        <v>1</v>
      </c>
      <c r="O12102" s="4" t="b">
        <v>1</v>
      </c>
      <c r="P12102" s="4" t="b">
        <v>0</v>
      </c>
      <c r="Q12102" s="4" t="b">
        <v>0</v>
      </c>
      <c r="R12102" s="4" t="s">
        <v>39</v>
      </c>
      <c r="S12102" s="4" t="s">
        <v>39</v>
      </c>
      <c r="T12102" s="4" t="s">
        <v>39</v>
      </c>
    </row>
    <row r="12103" ht="12.75" customHeight="1">
      <c r="A12103" s="8" t="str">
        <f t="shared" si="1"/>
        <v>United States1908</v>
      </c>
      <c r="B12103" s="4" t="s">
        <v>183</v>
      </c>
      <c r="C12103" s="4">
        <v>1908.0</v>
      </c>
      <c r="D12103" s="4">
        <v>-13.1697998046875</v>
      </c>
      <c r="E12103" s="4" t="s">
        <v>39</v>
      </c>
      <c r="F12103" s="4" t="s">
        <v>39</v>
      </c>
      <c r="G12103" s="4" t="s">
        <v>39</v>
      </c>
      <c r="H12103" s="4">
        <v>2.2942099571228</v>
      </c>
      <c r="I12103" s="4">
        <v>2.51274991035461</v>
      </c>
      <c r="J12103" s="4" t="str">
        <f t="shared" si="2"/>
        <v>#VALUE!</v>
      </c>
      <c r="K12103" s="5" t="str">
        <f t="shared" si="3"/>
        <v>#VALUE!</v>
      </c>
      <c r="L12103" s="5" t="str">
        <f t="shared" si="4"/>
        <v>#VALUE!</v>
      </c>
      <c r="M12103" s="5" t="str">
        <f t="shared" si="5"/>
        <v>#VALUE!</v>
      </c>
      <c r="N12103" s="4" t="b">
        <v>1</v>
      </c>
      <c r="O12103" s="4" t="b">
        <v>1</v>
      </c>
      <c r="P12103" s="4" t="b">
        <v>0</v>
      </c>
      <c r="Q12103" s="4" t="b">
        <v>0</v>
      </c>
      <c r="R12103" s="4" t="s">
        <v>39</v>
      </c>
      <c r="S12103" s="4" t="s">
        <v>39</v>
      </c>
      <c r="T12103" s="4" t="s">
        <v>39</v>
      </c>
    </row>
    <row r="12104" ht="12.75" customHeight="1">
      <c r="A12104" s="8" t="str">
        <f t="shared" si="1"/>
        <v>United States1907</v>
      </c>
      <c r="B12104" s="4" t="s">
        <v>183</v>
      </c>
      <c r="C12104" s="4">
        <v>1907.0</v>
      </c>
      <c r="D12104" s="4">
        <v>-1.87000000476837</v>
      </c>
      <c r="E12104" s="4" t="s">
        <v>39</v>
      </c>
      <c r="F12104" s="4" t="s">
        <v>39</v>
      </c>
      <c r="G12104" s="4" t="s">
        <v>39</v>
      </c>
      <c r="H12104" s="4">
        <v>2.15704989433289</v>
      </c>
      <c r="I12104" s="4">
        <v>1.87609004974365</v>
      </c>
      <c r="J12104" s="4" t="str">
        <f t="shared" si="2"/>
        <v>#VALUE!</v>
      </c>
      <c r="K12104" s="5" t="str">
        <f t="shared" si="3"/>
        <v>#VALUE!</v>
      </c>
      <c r="L12104" s="5" t="str">
        <f t="shared" si="4"/>
        <v>#VALUE!</v>
      </c>
      <c r="M12104" s="5" t="str">
        <f t="shared" si="5"/>
        <v>#VALUE!</v>
      </c>
      <c r="N12104" s="4" t="b">
        <v>1</v>
      </c>
      <c r="O12104" s="4" t="b">
        <v>1</v>
      </c>
      <c r="P12104" s="4" t="b">
        <v>0</v>
      </c>
      <c r="Q12104" s="4" t="b">
        <v>0</v>
      </c>
      <c r="R12104" s="4" t="s">
        <v>39</v>
      </c>
      <c r="S12104" s="4" t="s">
        <v>39</v>
      </c>
      <c r="T12104" s="4" t="s">
        <v>39</v>
      </c>
    </row>
    <row r="12105" ht="12.75" customHeight="1">
      <c r="A12105" s="8" t="str">
        <f t="shared" si="1"/>
        <v>United States1906</v>
      </c>
      <c r="B12105" s="4" t="s">
        <v>183</v>
      </c>
      <c r="C12105" s="4">
        <v>1906.0</v>
      </c>
      <c r="D12105" s="4">
        <v>13.8269996643066</v>
      </c>
      <c r="E12105" s="4" t="s">
        <v>39</v>
      </c>
      <c r="F12105" s="4" t="s">
        <v>39</v>
      </c>
      <c r="G12105" s="4" t="s">
        <v>39</v>
      </c>
      <c r="H12105" s="4">
        <v>1.97452998161316</v>
      </c>
      <c r="I12105" s="4">
        <v>1.89227998256683</v>
      </c>
      <c r="J12105" s="4" t="str">
        <f t="shared" si="2"/>
        <v>#VALUE!</v>
      </c>
      <c r="K12105" s="5" t="str">
        <f t="shared" si="3"/>
        <v>#VALUE!</v>
      </c>
      <c r="L12105" s="5" t="str">
        <f t="shared" si="4"/>
        <v>#VALUE!</v>
      </c>
      <c r="M12105" s="5" t="str">
        <f t="shared" si="5"/>
        <v>#VALUE!</v>
      </c>
      <c r="N12105" s="4" t="b">
        <v>1</v>
      </c>
      <c r="O12105" s="4" t="b">
        <v>1</v>
      </c>
      <c r="P12105" s="4" t="b">
        <v>1</v>
      </c>
      <c r="Q12105" s="4" t="b">
        <v>0</v>
      </c>
      <c r="R12105" s="4" t="s">
        <v>39</v>
      </c>
      <c r="S12105" s="4" t="s">
        <v>39</v>
      </c>
      <c r="T12105" s="4" t="s">
        <v>39</v>
      </c>
    </row>
    <row r="12106" ht="12.75" customHeight="1">
      <c r="A12106" s="8" t="str">
        <f t="shared" si="1"/>
        <v>United States1905</v>
      </c>
      <c r="B12106" s="4" t="s">
        <v>183</v>
      </c>
      <c r="C12106" s="4">
        <v>1905.0</v>
      </c>
      <c r="D12106" s="4">
        <v>10.1842002868652</v>
      </c>
      <c r="E12106" s="4" t="s">
        <v>39</v>
      </c>
      <c r="F12106" s="4" t="s">
        <v>39</v>
      </c>
      <c r="G12106" s="4" t="s">
        <v>39</v>
      </c>
      <c r="H12106" s="4">
        <v>2.12457990646362</v>
      </c>
      <c r="I12106" s="4">
        <v>2.21438002586365</v>
      </c>
      <c r="J12106" s="4" t="str">
        <f t="shared" si="2"/>
        <v>#VALUE!</v>
      </c>
      <c r="K12106" s="5" t="str">
        <f t="shared" si="3"/>
        <v>#VALUE!</v>
      </c>
      <c r="L12106" s="5" t="str">
        <f t="shared" si="4"/>
        <v>#VALUE!</v>
      </c>
      <c r="M12106" s="5" t="str">
        <f t="shared" si="5"/>
        <v>#VALUE!</v>
      </c>
      <c r="N12106" s="4" t="b">
        <v>0</v>
      </c>
      <c r="O12106" s="4" t="b">
        <v>0</v>
      </c>
      <c r="P12106" s="4" t="b">
        <v>1</v>
      </c>
      <c r="Q12106" s="4" t="b">
        <v>1</v>
      </c>
      <c r="R12106" s="4" t="s">
        <v>39</v>
      </c>
      <c r="S12106" s="4" t="s">
        <v>39</v>
      </c>
      <c r="T12106" s="4" t="s">
        <v>39</v>
      </c>
    </row>
    <row r="12107" ht="12.75" customHeight="1">
      <c r="A12107" s="8" t="str">
        <f t="shared" si="1"/>
        <v>United States1904</v>
      </c>
      <c r="B12107" s="4" t="s">
        <v>183</v>
      </c>
      <c r="C12107" s="4">
        <v>1904.0</v>
      </c>
      <c r="D12107" s="4">
        <v>-5.00930976867676</v>
      </c>
      <c r="E12107" s="4" t="s">
        <v>39</v>
      </c>
      <c r="F12107" s="4" t="s">
        <v>39</v>
      </c>
      <c r="G12107" s="4" t="s">
        <v>39</v>
      </c>
      <c r="H12107" s="4">
        <v>2.3266499042511</v>
      </c>
      <c r="I12107" s="4">
        <v>2.50972008705139</v>
      </c>
      <c r="J12107" s="4" t="str">
        <f t="shared" si="2"/>
        <v>#VALUE!</v>
      </c>
      <c r="K12107" s="5" t="str">
        <f t="shared" si="3"/>
        <v>#VALUE!</v>
      </c>
      <c r="L12107" s="5" t="str">
        <f t="shared" si="4"/>
        <v>#VALUE!</v>
      </c>
      <c r="M12107" s="5" t="str">
        <f t="shared" si="5"/>
        <v>#VALUE!</v>
      </c>
      <c r="N12107" s="4" t="b">
        <v>1</v>
      </c>
      <c r="O12107" s="4" t="b">
        <v>1</v>
      </c>
      <c r="P12107" s="4" t="b">
        <v>0</v>
      </c>
      <c r="Q12107" s="4" t="b">
        <v>1</v>
      </c>
      <c r="R12107" s="4" t="s">
        <v>39</v>
      </c>
      <c r="S12107" s="4" t="s">
        <v>39</v>
      </c>
      <c r="T12107" s="4" t="s">
        <v>39</v>
      </c>
    </row>
    <row r="12108" ht="12.75" customHeight="1">
      <c r="A12108" s="8" t="str">
        <f t="shared" si="1"/>
        <v>United States1903</v>
      </c>
      <c r="B12108" s="4" t="s">
        <v>183</v>
      </c>
      <c r="C12108" s="4">
        <v>1903.0</v>
      </c>
      <c r="D12108" s="4">
        <v>6.54093980789185</v>
      </c>
      <c r="E12108" s="4" t="s">
        <v>39</v>
      </c>
      <c r="F12108" s="4" t="s">
        <v>39</v>
      </c>
      <c r="G12108" s="4" t="s">
        <v>39</v>
      </c>
      <c r="H12108" s="4">
        <v>2.31589007377625</v>
      </c>
      <c r="I12108" s="4">
        <v>2.13092994689941</v>
      </c>
      <c r="J12108" s="4" t="str">
        <f t="shared" si="2"/>
        <v>#VALUE!</v>
      </c>
      <c r="K12108" s="5" t="str">
        <f t="shared" si="3"/>
        <v>#VALUE!</v>
      </c>
      <c r="L12108" s="5" t="str">
        <f t="shared" si="4"/>
        <v>#VALUE!</v>
      </c>
      <c r="M12108" s="5" t="str">
        <f t="shared" si="5"/>
        <v>#VALUE!</v>
      </c>
      <c r="N12108" s="4" t="b">
        <v>1</v>
      </c>
      <c r="O12108" s="4" t="b">
        <v>1</v>
      </c>
      <c r="P12108" s="4" t="b">
        <v>0</v>
      </c>
      <c r="Q12108" s="4" t="b">
        <v>0</v>
      </c>
      <c r="R12108" s="4" t="s">
        <v>39</v>
      </c>
      <c r="S12108" s="4" t="s">
        <v>39</v>
      </c>
      <c r="T12108" s="4" t="s">
        <v>39</v>
      </c>
    </row>
    <row r="12109" ht="12.75" customHeight="1">
      <c r="A12109" s="8" t="str">
        <f t="shared" si="1"/>
        <v>United States1902</v>
      </c>
      <c r="B12109" s="4" t="s">
        <v>183</v>
      </c>
      <c r="C12109" s="4">
        <v>1902.0</v>
      </c>
      <c r="D12109" s="4">
        <v>1.08956003189087</v>
      </c>
      <c r="E12109" s="4" t="s">
        <v>39</v>
      </c>
      <c r="F12109" s="4" t="s">
        <v>39</v>
      </c>
      <c r="G12109" s="4" t="s">
        <v>39</v>
      </c>
      <c r="H12109" s="4">
        <v>2.53414011001587</v>
      </c>
      <c r="I12109" s="4">
        <v>2.18613004684448</v>
      </c>
      <c r="J12109" s="4" t="str">
        <f t="shared" si="2"/>
        <v>#VALUE!</v>
      </c>
      <c r="K12109" s="5" t="str">
        <f t="shared" si="3"/>
        <v>#VALUE!</v>
      </c>
      <c r="L12109" s="5" t="str">
        <f t="shared" si="4"/>
        <v>#VALUE!</v>
      </c>
      <c r="M12109" s="5" t="str">
        <f t="shared" si="5"/>
        <v>#VALUE!</v>
      </c>
      <c r="N12109" s="4" t="b">
        <v>0</v>
      </c>
      <c r="O12109" s="4" t="b">
        <v>0</v>
      </c>
      <c r="P12109" s="4" t="b">
        <v>0</v>
      </c>
      <c r="Q12109" s="4" t="b">
        <v>1</v>
      </c>
      <c r="R12109" s="4" t="s">
        <v>39</v>
      </c>
      <c r="S12109" s="4" t="s">
        <v>39</v>
      </c>
      <c r="T12109" s="4" t="s">
        <v>39</v>
      </c>
    </row>
    <row r="12110" ht="12.75" customHeight="1">
      <c r="A12110" s="8" t="str">
        <f t="shared" si="1"/>
        <v>United States1901</v>
      </c>
      <c r="B12110" s="4" t="s">
        <v>183</v>
      </c>
      <c r="C12110" s="4">
        <v>1901.0</v>
      </c>
      <c r="D12110" s="4">
        <v>11.5279998779297</v>
      </c>
      <c r="E12110" s="4" t="s">
        <v>39</v>
      </c>
      <c r="F12110" s="4" t="s">
        <v>39</v>
      </c>
      <c r="G12110" s="4" t="s">
        <v>39</v>
      </c>
      <c r="H12110" s="4">
        <v>2.71673989295959</v>
      </c>
      <c r="I12110" s="4">
        <v>2.42518997192383</v>
      </c>
      <c r="J12110" s="4" t="str">
        <f t="shared" si="2"/>
        <v>#VALUE!</v>
      </c>
      <c r="K12110" s="5" t="str">
        <f t="shared" si="3"/>
        <v>#VALUE!</v>
      </c>
      <c r="L12110" s="5" t="str">
        <f t="shared" si="4"/>
        <v>#VALUE!</v>
      </c>
      <c r="M12110" s="5" t="str">
        <f t="shared" si="5"/>
        <v>#VALUE!</v>
      </c>
      <c r="N12110" s="4" t="b">
        <v>0</v>
      </c>
      <c r="O12110" s="4" t="b">
        <v>0</v>
      </c>
      <c r="P12110" s="4" t="b">
        <v>1</v>
      </c>
      <c r="Q12110" s="4" t="b">
        <v>1</v>
      </c>
      <c r="R12110" s="4" t="s">
        <v>39</v>
      </c>
      <c r="S12110" s="4" t="s">
        <v>39</v>
      </c>
      <c r="T12110" s="4" t="s">
        <v>39</v>
      </c>
    </row>
    <row r="12111" ht="12.75" customHeight="1">
      <c r="A12111" s="8" t="str">
        <f t="shared" si="1"/>
        <v>United States1900</v>
      </c>
      <c r="B12111" s="4" t="s">
        <v>183</v>
      </c>
      <c r="C12111" s="4">
        <v>1900.0</v>
      </c>
      <c r="D12111" s="4">
        <v>2.06410002708435</v>
      </c>
      <c r="E12111" s="4" t="s">
        <v>39</v>
      </c>
      <c r="F12111" s="4" t="s">
        <v>39</v>
      </c>
      <c r="G12111" s="4" t="s">
        <v>39</v>
      </c>
      <c r="H12111" s="4">
        <v>2.94059991836548</v>
      </c>
      <c r="I12111" s="4">
        <v>2.70016002655029</v>
      </c>
      <c r="J12111" s="4" t="str">
        <f t="shared" si="2"/>
        <v>#VALUE!</v>
      </c>
      <c r="K12111" s="5" t="str">
        <f t="shared" si="3"/>
        <v>#VALUE!</v>
      </c>
      <c r="L12111" s="5" t="str">
        <f t="shared" si="4"/>
        <v>#VALUE!</v>
      </c>
      <c r="M12111" s="5" t="str">
        <f t="shared" si="5"/>
        <v>#VALUE!</v>
      </c>
      <c r="N12111" s="4" t="b">
        <v>0</v>
      </c>
      <c r="O12111" s="4" t="b">
        <v>1</v>
      </c>
      <c r="P12111" s="4" t="b">
        <v>1</v>
      </c>
      <c r="Q12111" s="4" t="b">
        <v>1</v>
      </c>
      <c r="R12111" s="4" t="s">
        <v>39</v>
      </c>
      <c r="S12111" s="4" t="s">
        <v>39</v>
      </c>
      <c r="T12111" s="4" t="s">
        <v>39</v>
      </c>
    </row>
    <row r="12112" ht="12.75" customHeight="1">
      <c r="A12112" s="8" t="str">
        <f t="shared" si="1"/>
        <v>United States1899</v>
      </c>
      <c r="B12112" s="4" t="s">
        <v>183</v>
      </c>
      <c r="C12112" s="4">
        <v>1899.0</v>
      </c>
      <c r="D12112" s="4">
        <v>9.90034008026123</v>
      </c>
      <c r="E12112" s="4" t="s">
        <v>39</v>
      </c>
      <c r="F12112" s="4" t="s">
        <v>39</v>
      </c>
      <c r="G12112" s="4" t="s">
        <v>39</v>
      </c>
      <c r="H12112" s="4">
        <v>2.78701996803284</v>
      </c>
      <c r="I12112" s="4">
        <v>3.26835989952087</v>
      </c>
      <c r="J12112" s="4" t="str">
        <f t="shared" si="2"/>
        <v>#VALUE!</v>
      </c>
      <c r="K12112" s="5" t="str">
        <f t="shared" si="3"/>
        <v>#VALUE!</v>
      </c>
      <c r="L12112" s="5" t="str">
        <f t="shared" si="4"/>
        <v>#VALUE!</v>
      </c>
      <c r="M12112" s="5" t="str">
        <f t="shared" si="5"/>
        <v>#VALUE!</v>
      </c>
      <c r="N12112" s="4" t="b">
        <v>0</v>
      </c>
      <c r="O12112" s="4" t="b">
        <v>1</v>
      </c>
      <c r="P12112" s="4" t="b">
        <v>1</v>
      </c>
      <c r="Q12112" s="4" t="b">
        <v>0</v>
      </c>
      <c r="R12112" s="4" t="s">
        <v>39</v>
      </c>
      <c r="S12112" s="4" t="s">
        <v>39</v>
      </c>
      <c r="T12112" s="4" t="s">
        <v>39</v>
      </c>
    </row>
    <row r="12113" ht="12.75" customHeight="1">
      <c r="A12113" s="8" t="str">
        <f t="shared" si="1"/>
        <v>United States1898</v>
      </c>
      <c r="B12113" s="4" t="s">
        <v>183</v>
      </c>
      <c r="C12113" s="4">
        <v>1898.0</v>
      </c>
      <c r="D12113" s="4">
        <v>2.79542994499207</v>
      </c>
      <c r="E12113" s="4" t="s">
        <v>39</v>
      </c>
      <c r="F12113" s="4" t="s">
        <v>39</v>
      </c>
      <c r="G12113" s="4" t="s">
        <v>39</v>
      </c>
      <c r="H12113" s="4">
        <v>2.44463992118835</v>
      </c>
      <c r="I12113" s="4">
        <v>2.67411994934082</v>
      </c>
      <c r="J12113" s="4" t="str">
        <f t="shared" si="2"/>
        <v>#VALUE!</v>
      </c>
      <c r="K12113" s="5" t="str">
        <f t="shared" si="3"/>
        <v>#VALUE!</v>
      </c>
      <c r="L12113" s="5" t="str">
        <f t="shared" si="4"/>
        <v>#VALUE!</v>
      </c>
      <c r="M12113" s="5" t="str">
        <f t="shared" si="5"/>
        <v>#VALUE!</v>
      </c>
      <c r="N12113" s="4" t="b">
        <v>0</v>
      </c>
      <c r="O12113" s="4" t="b">
        <v>1</v>
      </c>
      <c r="P12113" s="4" t="b">
        <v>1</v>
      </c>
      <c r="Q12113" s="4" t="b">
        <v>0</v>
      </c>
      <c r="R12113" s="4" t="s">
        <v>39</v>
      </c>
      <c r="S12113" s="4" t="s">
        <v>39</v>
      </c>
      <c r="T12113" s="4" t="s">
        <v>39</v>
      </c>
    </row>
    <row r="12114" ht="12.75" customHeight="1">
      <c r="A12114" s="8" t="str">
        <f t="shared" si="1"/>
        <v>United States1897</v>
      </c>
      <c r="B12114" s="4" t="s">
        <v>183</v>
      </c>
      <c r="C12114" s="4">
        <v>1897.0</v>
      </c>
      <c r="D12114" s="4">
        <v>5.72575998306274</v>
      </c>
      <c r="E12114" s="4" t="s">
        <v>39</v>
      </c>
      <c r="F12114" s="4" t="s">
        <v>39</v>
      </c>
      <c r="G12114" s="4" t="s">
        <v>39</v>
      </c>
      <c r="H12114" s="4">
        <v>2.18362998962402</v>
      </c>
      <c r="I12114" s="4">
        <v>2.29699993133545</v>
      </c>
      <c r="J12114" s="4" t="str">
        <f t="shared" si="2"/>
        <v>#VALUE!</v>
      </c>
      <c r="K12114" s="5" t="str">
        <f t="shared" si="3"/>
        <v>#VALUE!</v>
      </c>
      <c r="L12114" s="5" t="str">
        <f t="shared" si="4"/>
        <v>#VALUE!</v>
      </c>
      <c r="M12114" s="5" t="str">
        <f t="shared" si="5"/>
        <v>#VALUE!</v>
      </c>
      <c r="N12114" s="4" t="b">
        <v>0</v>
      </c>
      <c r="O12114" s="4" t="b">
        <v>1</v>
      </c>
      <c r="P12114" s="4" t="b">
        <v>1</v>
      </c>
      <c r="Q12114" s="4" t="b">
        <v>0</v>
      </c>
      <c r="R12114" s="4" t="s">
        <v>39</v>
      </c>
      <c r="S12114" s="4" t="s">
        <v>39</v>
      </c>
      <c r="T12114" s="4" t="s">
        <v>39</v>
      </c>
    </row>
    <row r="12115" ht="12.75" customHeight="1">
      <c r="A12115" s="8" t="str">
        <f t="shared" si="1"/>
        <v>United States1896</v>
      </c>
      <c r="B12115" s="4" t="s">
        <v>183</v>
      </c>
      <c r="C12115" s="4">
        <v>1896.0</v>
      </c>
      <c r="D12115" s="4">
        <v>-1.52890002727509</v>
      </c>
      <c r="E12115" s="4" t="s">
        <v>39</v>
      </c>
      <c r="F12115" s="4" t="s">
        <v>39</v>
      </c>
      <c r="G12115" s="4" t="s">
        <v>39</v>
      </c>
      <c r="H12115" s="4">
        <v>2.21093988418579</v>
      </c>
      <c r="I12115" s="4">
        <v>2.30273008346558</v>
      </c>
      <c r="J12115" s="4" t="str">
        <f t="shared" si="2"/>
        <v>#VALUE!</v>
      </c>
      <c r="K12115" s="5" t="str">
        <f t="shared" si="3"/>
        <v>#VALUE!</v>
      </c>
      <c r="L12115" s="5" t="str">
        <f t="shared" si="4"/>
        <v>#VALUE!</v>
      </c>
      <c r="M12115" s="5" t="str">
        <f t="shared" si="5"/>
        <v>#VALUE!</v>
      </c>
      <c r="N12115" s="4" t="b">
        <v>1</v>
      </c>
      <c r="O12115" s="4" t="b">
        <v>1</v>
      </c>
      <c r="P12115" s="4" t="b">
        <v>0</v>
      </c>
      <c r="Q12115" s="4" t="b">
        <v>0</v>
      </c>
      <c r="R12115" s="4" t="s">
        <v>39</v>
      </c>
      <c r="S12115" s="4" t="s">
        <v>39</v>
      </c>
      <c r="T12115" s="4" t="s">
        <v>39</v>
      </c>
    </row>
    <row r="12116" ht="12.75" customHeight="1">
      <c r="A12116" s="8" t="str">
        <f t="shared" si="1"/>
        <v>United States1895</v>
      </c>
      <c r="B12116" s="4" t="s">
        <v>183</v>
      </c>
      <c r="C12116" s="4">
        <v>1895.0</v>
      </c>
      <c r="D12116" s="4">
        <v>15.3826999664307</v>
      </c>
      <c r="E12116" s="4" t="s">
        <v>39</v>
      </c>
      <c r="F12116" s="4" t="s">
        <v>39</v>
      </c>
      <c r="G12116" s="4" t="s">
        <v>39</v>
      </c>
      <c r="H12116" s="4">
        <v>2.09826993942261</v>
      </c>
      <c r="I12116" s="4">
        <v>2.30159997940064</v>
      </c>
      <c r="J12116" s="4" t="str">
        <f t="shared" si="2"/>
        <v>#VALUE!</v>
      </c>
      <c r="K12116" s="5" t="str">
        <f t="shared" si="3"/>
        <v>#VALUE!</v>
      </c>
      <c r="L12116" s="5" t="str">
        <f t="shared" si="4"/>
        <v>#VALUE!</v>
      </c>
      <c r="M12116" s="5" t="str">
        <f t="shared" si="5"/>
        <v>#VALUE!</v>
      </c>
      <c r="N12116" s="4" t="b">
        <v>1</v>
      </c>
      <c r="O12116" s="4" t="b">
        <v>1</v>
      </c>
      <c r="P12116" s="4" t="b">
        <v>0</v>
      </c>
      <c r="Q12116" s="4" t="b">
        <v>0</v>
      </c>
      <c r="R12116" s="4" t="s">
        <v>39</v>
      </c>
      <c r="S12116" s="4" t="s">
        <v>39</v>
      </c>
      <c r="T12116" s="4" t="s">
        <v>39</v>
      </c>
    </row>
    <row r="12117" ht="12.75" customHeight="1">
      <c r="A12117" s="8" t="str">
        <f t="shared" si="1"/>
        <v>United States1894</v>
      </c>
      <c r="B12117" s="4" t="s">
        <v>183</v>
      </c>
      <c r="C12117" s="4">
        <v>1894.0</v>
      </c>
      <c r="D12117" s="4">
        <v>-5.37180995941162</v>
      </c>
      <c r="E12117" s="4" t="s">
        <v>39</v>
      </c>
      <c r="F12117" s="4" t="s">
        <v>39</v>
      </c>
      <c r="G12117" s="4" t="s">
        <v>39</v>
      </c>
      <c r="H12117" s="4">
        <v>2.2488100528717</v>
      </c>
      <c r="I12117" s="4">
        <v>2.69782996177673</v>
      </c>
      <c r="J12117" s="4" t="str">
        <f t="shared" si="2"/>
        <v>#VALUE!</v>
      </c>
      <c r="K12117" s="5" t="str">
        <f t="shared" si="3"/>
        <v>#VALUE!</v>
      </c>
      <c r="L12117" s="5" t="str">
        <f t="shared" si="4"/>
        <v>#VALUE!</v>
      </c>
      <c r="M12117" s="5" t="str">
        <f t="shared" si="5"/>
        <v>#VALUE!</v>
      </c>
      <c r="N12117" s="4" t="b">
        <v>1</v>
      </c>
      <c r="O12117" s="4" t="b">
        <v>1</v>
      </c>
      <c r="P12117" s="4" t="b">
        <v>0</v>
      </c>
      <c r="Q12117" s="4" t="b">
        <v>0</v>
      </c>
      <c r="R12117" s="4" t="s">
        <v>39</v>
      </c>
      <c r="S12117" s="4" t="s">
        <v>39</v>
      </c>
      <c r="T12117" s="4" t="s">
        <v>39</v>
      </c>
    </row>
    <row r="12118" ht="12.75" customHeight="1">
      <c r="A12118" s="8" t="str">
        <f t="shared" si="1"/>
        <v>United States1893</v>
      </c>
      <c r="B12118" s="4" t="s">
        <v>183</v>
      </c>
      <c r="C12118" s="4">
        <v>1893.0</v>
      </c>
      <c r="D12118" s="4">
        <v>-3.31549000740051</v>
      </c>
      <c r="E12118" s="4" t="s">
        <v>39</v>
      </c>
      <c r="F12118" s="4" t="s">
        <v>39</v>
      </c>
      <c r="G12118" s="4" t="s">
        <v>39</v>
      </c>
      <c r="H12118" s="4">
        <v>2.53779006004334</v>
      </c>
      <c r="I12118" s="4">
        <v>2.52238011360168</v>
      </c>
      <c r="J12118" s="4" t="str">
        <f t="shared" si="2"/>
        <v>#VALUE!</v>
      </c>
      <c r="K12118" s="5" t="str">
        <f t="shared" si="3"/>
        <v>#VALUE!</v>
      </c>
      <c r="L12118" s="5" t="str">
        <f t="shared" si="4"/>
        <v>#VALUE!</v>
      </c>
      <c r="M12118" s="5" t="str">
        <f t="shared" si="5"/>
        <v>#VALUE!</v>
      </c>
      <c r="N12118" s="4" t="b">
        <v>1</v>
      </c>
      <c r="O12118" s="4" t="b">
        <v>1</v>
      </c>
      <c r="P12118" s="4" t="b">
        <v>0</v>
      </c>
      <c r="Q12118" s="4" t="b">
        <v>0</v>
      </c>
      <c r="R12118" s="4" t="s">
        <v>39</v>
      </c>
      <c r="S12118" s="4" t="s">
        <v>39</v>
      </c>
      <c r="T12118" s="4" t="s">
        <v>39</v>
      </c>
    </row>
    <row r="12119" ht="12.75" customHeight="1">
      <c r="A12119" s="8" t="str">
        <f t="shared" si="1"/>
        <v>United States1892</v>
      </c>
      <c r="B12119" s="4" t="s">
        <v>183</v>
      </c>
      <c r="C12119" s="4">
        <v>1892.0</v>
      </c>
      <c r="D12119" s="4">
        <v>1.99117004871368</v>
      </c>
      <c r="E12119" s="4" t="s">
        <v>39</v>
      </c>
      <c r="F12119" s="4" t="s">
        <v>39</v>
      </c>
      <c r="G12119" s="4" t="s">
        <v>39</v>
      </c>
      <c r="H12119" s="4">
        <v>2.26465010643005</v>
      </c>
      <c r="I12119" s="4">
        <v>2.20139002799988</v>
      </c>
      <c r="J12119" s="4" t="str">
        <f t="shared" si="2"/>
        <v>#VALUE!</v>
      </c>
      <c r="K12119" s="5" t="str">
        <f t="shared" si="3"/>
        <v>#VALUE!</v>
      </c>
      <c r="L12119" s="5" t="str">
        <f t="shared" si="4"/>
        <v>#VALUE!</v>
      </c>
      <c r="M12119" s="5" t="str">
        <f t="shared" si="5"/>
        <v>#VALUE!</v>
      </c>
      <c r="N12119" s="4" t="b">
        <v>1</v>
      </c>
      <c r="O12119" s="4" t="b">
        <v>1</v>
      </c>
      <c r="P12119" s="4" t="b">
        <v>0</v>
      </c>
      <c r="Q12119" s="4" t="b">
        <v>0</v>
      </c>
      <c r="R12119" s="4" t="s">
        <v>39</v>
      </c>
      <c r="S12119" s="4" t="s">
        <v>39</v>
      </c>
      <c r="T12119" s="4" t="s">
        <v>39</v>
      </c>
    </row>
    <row r="12120" ht="12.75" customHeight="1">
      <c r="A12120" s="8" t="str">
        <f t="shared" si="1"/>
        <v>United States1891</v>
      </c>
      <c r="B12120" s="4" t="s">
        <v>183</v>
      </c>
      <c r="C12120" s="4">
        <v>1891.0</v>
      </c>
      <c r="D12120" s="4">
        <v>7.35128021240234</v>
      </c>
      <c r="E12120" s="4" t="s">
        <v>39</v>
      </c>
      <c r="F12120" s="4" t="s">
        <v>39</v>
      </c>
      <c r="G12120" s="4" t="s">
        <v>39</v>
      </c>
      <c r="H12120" s="4">
        <v>2.52321004867554</v>
      </c>
      <c r="I12120" s="4">
        <v>2.35072994232178</v>
      </c>
      <c r="J12120" s="4" t="str">
        <f t="shared" si="2"/>
        <v>#VALUE!</v>
      </c>
      <c r="K12120" s="5" t="str">
        <f t="shared" si="3"/>
        <v>#VALUE!</v>
      </c>
      <c r="L12120" s="5" t="str">
        <f t="shared" si="4"/>
        <v>#VALUE!</v>
      </c>
      <c r="M12120" s="5" t="str">
        <f t="shared" si="5"/>
        <v>#VALUE!</v>
      </c>
      <c r="N12120" s="4" t="b">
        <v>0</v>
      </c>
      <c r="O12120" s="4" t="b">
        <v>0</v>
      </c>
      <c r="P12120" s="4" t="b">
        <v>1</v>
      </c>
      <c r="Q12120" s="4" t="b">
        <v>1</v>
      </c>
      <c r="R12120" s="4" t="s">
        <v>39</v>
      </c>
      <c r="S12120" s="4" t="s">
        <v>39</v>
      </c>
      <c r="T12120" s="4" t="s">
        <v>39</v>
      </c>
    </row>
    <row r="12121" ht="12.75" customHeight="1">
      <c r="A12121" s="8" t="str">
        <f t="shared" si="1"/>
        <v>United States1890</v>
      </c>
      <c r="B12121" s="4" t="s">
        <v>183</v>
      </c>
      <c r="C12121" s="4">
        <v>1890.0</v>
      </c>
      <c r="D12121" s="4">
        <v>2.16521000862122</v>
      </c>
      <c r="E12121" s="4" t="s">
        <v>39</v>
      </c>
      <c r="F12121" s="4" t="s">
        <v>39</v>
      </c>
      <c r="G12121" s="4" t="s">
        <v>39</v>
      </c>
      <c r="H12121" s="4">
        <v>2.77737998962402</v>
      </c>
      <c r="I12121" s="4">
        <v>2.19142007827759</v>
      </c>
      <c r="J12121" s="4" t="str">
        <f t="shared" si="2"/>
        <v>#VALUE!</v>
      </c>
      <c r="K12121" s="5" t="str">
        <f t="shared" si="3"/>
        <v>#VALUE!</v>
      </c>
      <c r="L12121" s="5" t="str">
        <f t="shared" si="4"/>
        <v>#VALUE!</v>
      </c>
      <c r="M12121" s="5" t="str">
        <f t="shared" si="5"/>
        <v>#VALUE!</v>
      </c>
      <c r="N12121" s="4" t="b">
        <v>0</v>
      </c>
      <c r="O12121" s="4" t="b">
        <v>1</v>
      </c>
      <c r="P12121" s="4" t="b">
        <v>1</v>
      </c>
      <c r="Q12121" s="4" t="b">
        <v>1</v>
      </c>
      <c r="R12121" s="4" t="s">
        <v>39</v>
      </c>
      <c r="S12121" s="4" t="s">
        <v>39</v>
      </c>
      <c r="T12121" s="4" t="s">
        <v>39</v>
      </c>
    </row>
    <row r="12122" ht="12.75" customHeight="1">
      <c r="A12122" s="8" t="str">
        <f t="shared" si="1"/>
        <v>United States1889</v>
      </c>
      <c r="B12122" s="4" t="s">
        <v>183</v>
      </c>
      <c r="C12122" s="4">
        <v>1889.0</v>
      </c>
      <c r="D12122" s="4">
        <v>6.29501008987427</v>
      </c>
      <c r="E12122" s="4" t="s">
        <v>39</v>
      </c>
      <c r="F12122" s="4" t="s">
        <v>39</v>
      </c>
      <c r="G12122" s="4" t="s">
        <v>39</v>
      </c>
      <c r="H12122" s="4">
        <v>2.66032004356384</v>
      </c>
      <c r="I12122" s="4">
        <v>2.05711007118225</v>
      </c>
      <c r="J12122" s="4" t="str">
        <f t="shared" si="2"/>
        <v>#VALUE!</v>
      </c>
      <c r="K12122" s="5" t="str">
        <f t="shared" si="3"/>
        <v>#VALUE!</v>
      </c>
      <c r="L12122" s="5" t="str">
        <f t="shared" si="4"/>
        <v>#VALUE!</v>
      </c>
      <c r="M12122" s="5" t="str">
        <f t="shared" si="5"/>
        <v>#VALUE!</v>
      </c>
      <c r="N12122" s="4" t="b">
        <v>0</v>
      </c>
      <c r="O12122" s="4" t="b">
        <v>1</v>
      </c>
      <c r="P12122" s="4" t="b">
        <v>1</v>
      </c>
      <c r="Q12122" s="4" t="b">
        <v>0</v>
      </c>
      <c r="R12122" s="4" t="s">
        <v>39</v>
      </c>
      <c r="S12122" s="4" t="s">
        <v>39</v>
      </c>
      <c r="T12122" s="4" t="s">
        <v>39</v>
      </c>
    </row>
    <row r="12123" ht="12.75" customHeight="1">
      <c r="A12123" s="8" t="str">
        <f t="shared" si="1"/>
        <v>United States1888</v>
      </c>
      <c r="B12123" s="4" t="s">
        <v>183</v>
      </c>
      <c r="C12123" s="4">
        <v>1888.0</v>
      </c>
      <c r="D12123" s="4">
        <v>-2.83537006378174</v>
      </c>
      <c r="E12123" s="4" t="s">
        <v>39</v>
      </c>
      <c r="F12123" s="4" t="s">
        <v>39</v>
      </c>
      <c r="G12123" s="4" t="s">
        <v>39</v>
      </c>
      <c r="H12123" s="4">
        <v>2.77666997909546</v>
      </c>
      <c r="I12123" s="4">
        <v>1.96152997016907</v>
      </c>
      <c r="J12123" s="4" t="str">
        <f t="shared" si="2"/>
        <v>#VALUE!</v>
      </c>
      <c r="K12123" s="5" t="str">
        <f t="shared" si="3"/>
        <v>#VALUE!</v>
      </c>
      <c r="L12123" s="5" t="str">
        <f t="shared" si="4"/>
        <v>#VALUE!</v>
      </c>
      <c r="M12123" s="5" t="str">
        <f t="shared" si="5"/>
        <v>#VALUE!</v>
      </c>
      <c r="N12123" s="4" t="b">
        <v>1</v>
      </c>
      <c r="O12123" s="4" t="b">
        <v>1</v>
      </c>
      <c r="P12123" s="4" t="b">
        <v>0</v>
      </c>
      <c r="Q12123" s="4" t="b">
        <v>0</v>
      </c>
      <c r="R12123" s="4" t="s">
        <v>39</v>
      </c>
      <c r="S12123" s="4" t="s">
        <v>39</v>
      </c>
      <c r="T12123" s="4" t="s">
        <v>39</v>
      </c>
    </row>
    <row r="12124" ht="12.75" customHeight="1">
      <c r="A12124" s="8" t="str">
        <f t="shared" si="1"/>
        <v>United States1887</v>
      </c>
      <c r="B12124" s="4" t="s">
        <v>183</v>
      </c>
      <c r="C12124" s="4">
        <v>1887.0</v>
      </c>
      <c r="D12124" s="4">
        <v>3.05402994155884</v>
      </c>
      <c r="E12124" s="4" t="s">
        <v>39</v>
      </c>
      <c r="F12124" s="4" t="s">
        <v>39</v>
      </c>
      <c r="G12124" s="4" t="s">
        <v>39</v>
      </c>
      <c r="H12124" s="4">
        <v>2.68393993377686</v>
      </c>
      <c r="I12124" s="4">
        <v>1.93621003627777</v>
      </c>
      <c r="J12124" s="4" t="str">
        <f t="shared" si="2"/>
        <v>#VALUE!</v>
      </c>
      <c r="K12124" s="5" t="str">
        <f t="shared" si="3"/>
        <v>#VALUE!</v>
      </c>
      <c r="L12124" s="5" t="str">
        <f t="shared" si="4"/>
        <v>#VALUE!</v>
      </c>
      <c r="M12124" s="5" t="str">
        <f t="shared" si="5"/>
        <v>#VALUE!</v>
      </c>
      <c r="N12124" s="4" t="b">
        <v>1</v>
      </c>
      <c r="O12124" s="4" t="b">
        <v>1</v>
      </c>
      <c r="P12124" s="4" t="b">
        <v>1</v>
      </c>
      <c r="Q12124" s="4" t="b">
        <v>0</v>
      </c>
      <c r="R12124" s="4" t="s">
        <v>39</v>
      </c>
      <c r="S12124" s="4" t="s">
        <v>39</v>
      </c>
      <c r="T12124" s="4" t="s">
        <v>39</v>
      </c>
    </row>
    <row r="12125" ht="12.75" customHeight="1">
      <c r="A12125" s="8" t="str">
        <f t="shared" si="1"/>
        <v>United States1886</v>
      </c>
      <c r="B12125" s="4" t="s">
        <v>183</v>
      </c>
      <c r="C12125" s="4">
        <v>1886.0</v>
      </c>
      <c r="D12125" s="4">
        <v>10.1639995574951</v>
      </c>
      <c r="E12125" s="4" t="s">
        <v>39</v>
      </c>
      <c r="F12125" s="4" t="s">
        <v>39</v>
      </c>
      <c r="G12125" s="4" t="s">
        <v>39</v>
      </c>
      <c r="H12125" s="4">
        <v>2.50662994384766</v>
      </c>
      <c r="I12125" s="4">
        <v>1.80660998821259</v>
      </c>
      <c r="J12125" s="4" t="str">
        <f t="shared" si="2"/>
        <v>#VALUE!</v>
      </c>
      <c r="K12125" s="5" t="str">
        <f t="shared" si="3"/>
        <v>#VALUE!</v>
      </c>
      <c r="L12125" s="5" t="str">
        <f t="shared" si="4"/>
        <v>#VALUE!</v>
      </c>
      <c r="M12125" s="5" t="str">
        <f t="shared" si="5"/>
        <v>#VALUE!</v>
      </c>
      <c r="N12125" s="4" t="b">
        <v>0</v>
      </c>
      <c r="O12125" s="4" t="b">
        <v>0</v>
      </c>
      <c r="P12125" s="4" t="b">
        <v>1</v>
      </c>
      <c r="Q12125" s="4" t="b">
        <v>1</v>
      </c>
      <c r="R12125" s="4" t="s">
        <v>39</v>
      </c>
      <c r="S12125" s="4" t="s">
        <v>39</v>
      </c>
      <c r="T12125" s="4" t="s">
        <v>39</v>
      </c>
    </row>
    <row r="12126" ht="12.75" customHeight="1">
      <c r="A12126" s="8" t="str">
        <f t="shared" si="1"/>
        <v>United States1885</v>
      </c>
      <c r="B12126" s="4" t="s">
        <v>183</v>
      </c>
      <c r="C12126" s="4">
        <v>1885.0</v>
      </c>
      <c r="D12126" s="4">
        <v>2.23320007324219</v>
      </c>
      <c r="E12126" s="4" t="s">
        <v>39</v>
      </c>
      <c r="F12126" s="4" t="s">
        <v>39</v>
      </c>
      <c r="G12126" s="4" t="s">
        <v>39</v>
      </c>
      <c r="H12126" s="4">
        <v>2.65625</v>
      </c>
      <c r="I12126" s="4">
        <v>2.13545989990234</v>
      </c>
      <c r="J12126" s="4" t="str">
        <f t="shared" si="2"/>
        <v>#VALUE!</v>
      </c>
      <c r="K12126" s="5" t="str">
        <f t="shared" si="3"/>
        <v>#VALUE!</v>
      </c>
      <c r="L12126" s="5" t="str">
        <f t="shared" si="4"/>
        <v>#VALUE!</v>
      </c>
      <c r="M12126" s="5" t="str">
        <f t="shared" si="5"/>
        <v>#VALUE!</v>
      </c>
      <c r="N12126" s="4" t="b">
        <v>0</v>
      </c>
      <c r="O12126" s="4" t="b">
        <v>1</v>
      </c>
      <c r="P12126" s="4" t="b">
        <v>1</v>
      </c>
      <c r="Q12126" s="4" t="b">
        <v>1</v>
      </c>
      <c r="R12126" s="4" t="s">
        <v>39</v>
      </c>
      <c r="S12126" s="4" t="s">
        <v>39</v>
      </c>
      <c r="T12126" s="4" t="s">
        <v>39</v>
      </c>
    </row>
    <row r="12127" ht="12.75" customHeight="1">
      <c r="A12127" s="8" t="str">
        <f t="shared" si="1"/>
        <v>United States1884</v>
      </c>
      <c r="B12127" s="4" t="s">
        <v>183</v>
      </c>
      <c r="C12127" s="4">
        <v>1884.0</v>
      </c>
      <c r="D12127" s="4">
        <v>2.19480991363525</v>
      </c>
      <c r="E12127" s="4" t="s">
        <v>39</v>
      </c>
      <c r="F12127" s="4" t="s">
        <v>39</v>
      </c>
      <c r="G12127" s="4" t="s">
        <v>39</v>
      </c>
      <c r="H12127" s="4">
        <v>2.85065007209778</v>
      </c>
      <c r="I12127" s="4">
        <v>1.99678003787994</v>
      </c>
      <c r="J12127" s="4" t="str">
        <f t="shared" si="2"/>
        <v>#VALUE!</v>
      </c>
      <c r="K12127" s="5" t="str">
        <f t="shared" si="3"/>
        <v>#VALUE!</v>
      </c>
      <c r="L12127" s="5" t="str">
        <f t="shared" si="4"/>
        <v>#VALUE!</v>
      </c>
      <c r="M12127" s="5" t="str">
        <f t="shared" si="5"/>
        <v>#VALUE!</v>
      </c>
      <c r="N12127" s="4" t="b">
        <v>0</v>
      </c>
      <c r="O12127" s="4" t="b">
        <v>1</v>
      </c>
      <c r="P12127" s="4" t="b">
        <v>1</v>
      </c>
      <c r="Q12127" s="4" t="b">
        <v>0</v>
      </c>
      <c r="R12127" s="4" t="s">
        <v>39</v>
      </c>
      <c r="S12127" s="4" t="s">
        <v>39</v>
      </c>
      <c r="T12127" s="4" t="s">
        <v>39</v>
      </c>
    </row>
    <row r="12128" ht="12.75" customHeight="1">
      <c r="A12128" s="8" t="str">
        <f t="shared" si="1"/>
        <v>United States1883</v>
      </c>
      <c r="B12128" s="4" t="s">
        <v>183</v>
      </c>
      <c r="C12128" s="4">
        <v>1883.0</v>
      </c>
      <c r="D12128" s="4">
        <v>-3.71232008934021</v>
      </c>
      <c r="E12128" s="4" t="s">
        <v>39</v>
      </c>
      <c r="F12128" s="4" t="s">
        <v>39</v>
      </c>
      <c r="G12128" s="4" t="s">
        <v>39</v>
      </c>
      <c r="H12128" s="4">
        <v>3.18477988243103</v>
      </c>
      <c r="I12128" s="4">
        <v>2.12225008010864</v>
      </c>
      <c r="J12128" s="4" t="str">
        <f t="shared" si="2"/>
        <v>#VALUE!</v>
      </c>
      <c r="K12128" s="5" t="str">
        <f t="shared" si="3"/>
        <v>#VALUE!</v>
      </c>
      <c r="L12128" s="5" t="str">
        <f t="shared" si="4"/>
        <v>#VALUE!</v>
      </c>
      <c r="M12128" s="5" t="str">
        <f t="shared" si="5"/>
        <v>#VALUE!</v>
      </c>
      <c r="N12128" s="4" t="b">
        <v>1</v>
      </c>
      <c r="O12128" s="4" t="b">
        <v>1</v>
      </c>
      <c r="P12128" s="4" t="b">
        <v>0</v>
      </c>
      <c r="Q12128" s="4" t="b">
        <v>0</v>
      </c>
      <c r="R12128" s="4" t="s">
        <v>39</v>
      </c>
      <c r="S12128" s="4" t="s">
        <v>39</v>
      </c>
      <c r="T12128" s="4" t="s">
        <v>39</v>
      </c>
    </row>
    <row r="12129" ht="12.75" customHeight="1">
      <c r="A12129" s="8" t="str">
        <f t="shared" si="1"/>
        <v>United States1882</v>
      </c>
      <c r="B12129" s="4" t="s">
        <v>183</v>
      </c>
      <c r="C12129" s="4">
        <v>1882.0</v>
      </c>
      <c r="D12129" s="4">
        <v>11.2681999206543</v>
      </c>
      <c r="E12129" s="4" t="s">
        <v>39</v>
      </c>
      <c r="F12129" s="4" t="s">
        <v>39</v>
      </c>
      <c r="G12129" s="4" t="s">
        <v>39</v>
      </c>
      <c r="H12129" s="4">
        <v>3.00108003616333</v>
      </c>
      <c r="I12129" s="4">
        <v>1.91865003108978</v>
      </c>
      <c r="J12129" s="4" t="str">
        <f t="shared" si="2"/>
        <v>#VALUE!</v>
      </c>
      <c r="K12129" s="5" t="str">
        <f t="shared" si="3"/>
        <v>#VALUE!</v>
      </c>
      <c r="L12129" s="5" t="str">
        <f t="shared" si="4"/>
        <v>#VALUE!</v>
      </c>
      <c r="M12129" s="5" t="str">
        <f t="shared" si="5"/>
        <v>#VALUE!</v>
      </c>
      <c r="N12129" s="4" t="b">
        <v>1</v>
      </c>
      <c r="O12129" s="4" t="b">
        <v>1</v>
      </c>
      <c r="P12129" s="4" t="b">
        <v>0</v>
      </c>
      <c r="Q12129" s="4" t="b">
        <v>0</v>
      </c>
      <c r="R12129" s="4" t="s">
        <v>39</v>
      </c>
      <c r="S12129" s="4" t="s">
        <v>39</v>
      </c>
      <c r="T12129" s="4" t="s">
        <v>39</v>
      </c>
    </row>
    <row r="12130" ht="12.75" customHeight="1">
      <c r="A12130" s="8" t="str">
        <f t="shared" si="1"/>
        <v>United States1881</v>
      </c>
      <c r="B12130" s="4" t="s">
        <v>183</v>
      </c>
      <c r="C12130" s="4">
        <v>1881.0</v>
      </c>
      <c r="D12130" s="4">
        <v>-0.312510997056961</v>
      </c>
      <c r="E12130" s="4" t="s">
        <v>39</v>
      </c>
      <c r="F12130" s="4" t="s">
        <v>39</v>
      </c>
      <c r="G12130" s="4" t="s">
        <v>39</v>
      </c>
      <c r="H12130" s="4">
        <v>3.04766011238098</v>
      </c>
      <c r="I12130" s="4">
        <v>2.20233988761902</v>
      </c>
      <c r="J12130" s="4" t="str">
        <f t="shared" si="2"/>
        <v>#VALUE!</v>
      </c>
      <c r="K12130" s="5" t="str">
        <f t="shared" si="3"/>
        <v>#VALUE!</v>
      </c>
      <c r="L12130" s="5" t="str">
        <f t="shared" si="4"/>
        <v>#VALUE!</v>
      </c>
      <c r="M12130" s="5" t="str">
        <f t="shared" si="5"/>
        <v>#VALUE!</v>
      </c>
      <c r="N12130" s="4" t="b">
        <v>1</v>
      </c>
      <c r="O12130" s="4" t="b">
        <v>1</v>
      </c>
      <c r="P12130" s="4" t="b">
        <v>0</v>
      </c>
      <c r="Q12130" s="4" t="b">
        <v>0</v>
      </c>
      <c r="R12130" s="4" t="s">
        <v>39</v>
      </c>
      <c r="S12130" s="4" t="s">
        <v>39</v>
      </c>
      <c r="T12130" s="4" t="s">
        <v>39</v>
      </c>
    </row>
    <row r="12131" ht="12.75" customHeight="1">
      <c r="A12131" s="8" t="str">
        <f t="shared" si="1"/>
        <v>United States1880</v>
      </c>
      <c r="B12131" s="4" t="s">
        <v>183</v>
      </c>
      <c r="C12131" s="4">
        <v>1880.0</v>
      </c>
      <c r="D12131" s="4">
        <v>17.2838001251221</v>
      </c>
      <c r="E12131" s="4" t="s">
        <v>39</v>
      </c>
      <c r="F12131" s="4" t="s">
        <v>39</v>
      </c>
      <c r="G12131" s="4" t="s">
        <v>39</v>
      </c>
      <c r="H12131" s="4">
        <v>2.7928900718689</v>
      </c>
      <c r="I12131" s="4">
        <v>2.24118995666504</v>
      </c>
      <c r="J12131" s="4" t="str">
        <f t="shared" si="2"/>
        <v>#VALUE!</v>
      </c>
      <c r="K12131" s="5" t="str">
        <f t="shared" si="3"/>
        <v>#VALUE!</v>
      </c>
      <c r="L12131" s="5" t="str">
        <f t="shared" si="4"/>
        <v>#VALUE!</v>
      </c>
      <c r="M12131" s="5" t="str">
        <f t="shared" si="5"/>
        <v>#VALUE!</v>
      </c>
      <c r="N12131" s="4" t="b">
        <v>1</v>
      </c>
      <c r="O12131" s="4" t="b">
        <v>1</v>
      </c>
      <c r="P12131" s="4" t="b">
        <v>1</v>
      </c>
      <c r="Q12131" s="4" t="b">
        <v>0</v>
      </c>
      <c r="R12131" s="4" t="s">
        <v>39</v>
      </c>
      <c r="S12131" s="4" t="s">
        <v>39</v>
      </c>
      <c r="T12131" s="4" t="s">
        <v>39</v>
      </c>
    </row>
    <row r="12132" ht="12.75" customHeight="1">
      <c r="A12132" s="8" t="str">
        <f t="shared" si="1"/>
        <v>United States1879</v>
      </c>
      <c r="B12132" s="4" t="s">
        <v>183</v>
      </c>
      <c r="C12132" s="4">
        <v>1879.0</v>
      </c>
      <c r="D12132" s="4">
        <v>10.0066995620728</v>
      </c>
      <c r="E12132" s="4" t="s">
        <v>39</v>
      </c>
      <c r="F12132" s="4" t="s">
        <v>39</v>
      </c>
      <c r="G12132" s="4" t="s">
        <v>39</v>
      </c>
      <c r="H12132" s="4">
        <v>2.82790994644165</v>
      </c>
      <c r="I12132" s="4">
        <v>2.75687003135681</v>
      </c>
      <c r="J12132" s="4" t="str">
        <f t="shared" si="2"/>
        <v>#VALUE!</v>
      </c>
      <c r="K12132" s="5" t="str">
        <f t="shared" si="3"/>
        <v>#VALUE!</v>
      </c>
      <c r="L12132" s="5" t="str">
        <f t="shared" si="4"/>
        <v>#VALUE!</v>
      </c>
      <c r="M12132" s="5" t="str">
        <f t="shared" si="5"/>
        <v>#VALUE!</v>
      </c>
      <c r="N12132" s="4" t="b">
        <v>0</v>
      </c>
      <c r="O12132" s="4" t="b">
        <v>0</v>
      </c>
      <c r="P12132" s="4" t="b">
        <v>1</v>
      </c>
      <c r="Q12132" s="4" t="b">
        <v>1</v>
      </c>
      <c r="R12132" s="4" t="s">
        <v>39</v>
      </c>
      <c r="S12132" s="4" t="s">
        <v>39</v>
      </c>
      <c r="T12132" s="4" t="s">
        <v>39</v>
      </c>
    </row>
    <row r="12133" ht="12.75" customHeight="1">
      <c r="A12133" s="8" t="str">
        <f t="shared" si="1"/>
        <v>United States1878</v>
      </c>
      <c r="B12133" s="4" t="s">
        <v>183</v>
      </c>
      <c r="C12133" s="4">
        <v>1878.0</v>
      </c>
      <c r="D12133" s="4">
        <v>5.09847021102905</v>
      </c>
      <c r="E12133" s="4" t="s">
        <v>39</v>
      </c>
      <c r="F12133" s="4" t="s">
        <v>39</v>
      </c>
      <c r="G12133" s="4" t="s">
        <v>39</v>
      </c>
      <c r="H12133" s="4">
        <v>2.84288001060486</v>
      </c>
      <c r="I12133" s="4">
        <v>2.61348009109497</v>
      </c>
      <c r="J12133" s="4" t="str">
        <f t="shared" si="2"/>
        <v>#VALUE!</v>
      </c>
      <c r="K12133" s="5" t="str">
        <f t="shared" si="3"/>
        <v>#VALUE!</v>
      </c>
      <c r="L12133" s="5" t="str">
        <f t="shared" si="4"/>
        <v>#VALUE!</v>
      </c>
      <c r="M12133" s="5" t="str">
        <f t="shared" si="5"/>
        <v>#VALUE!</v>
      </c>
      <c r="N12133" s="4" t="b">
        <v>0</v>
      </c>
      <c r="O12133" s="4" t="b">
        <v>1</v>
      </c>
      <c r="P12133" s="4" t="b">
        <v>1</v>
      </c>
      <c r="Q12133" s="4" t="b">
        <v>1</v>
      </c>
      <c r="R12133" s="4" t="s">
        <v>39</v>
      </c>
      <c r="S12133" s="4" t="s">
        <v>39</v>
      </c>
      <c r="T12133" s="4" t="s">
        <v>39</v>
      </c>
    </row>
    <row r="12134" ht="12.75" customHeight="1">
      <c r="A12134" s="8" t="str">
        <f t="shared" si="1"/>
        <v>United States1877</v>
      </c>
      <c r="B12134" s="4" t="s">
        <v>183</v>
      </c>
      <c r="C12134" s="4">
        <v>1877.0</v>
      </c>
      <c r="D12134" s="4">
        <v>7.4926700592041</v>
      </c>
      <c r="E12134" s="4" t="s">
        <v>39</v>
      </c>
      <c r="F12134" s="4" t="s">
        <v>39</v>
      </c>
      <c r="G12134" s="4" t="s">
        <v>39</v>
      </c>
      <c r="H12134" s="4">
        <v>3.06342005729675</v>
      </c>
      <c r="I12134" s="4">
        <v>2.62719011306763</v>
      </c>
      <c r="J12134" s="4" t="str">
        <f t="shared" si="2"/>
        <v>#VALUE!</v>
      </c>
      <c r="K12134" s="5" t="str">
        <f t="shared" si="3"/>
        <v>#VALUE!</v>
      </c>
      <c r="L12134" s="5" t="str">
        <f t="shared" si="4"/>
        <v>#VALUE!</v>
      </c>
      <c r="M12134" s="5" t="str">
        <f t="shared" si="5"/>
        <v>#VALUE!</v>
      </c>
      <c r="N12134" s="4" t="b">
        <v>0</v>
      </c>
      <c r="O12134" s="4" t="b">
        <v>1</v>
      </c>
      <c r="P12134" s="4" t="b">
        <v>1</v>
      </c>
      <c r="Q12134" s="4" t="b">
        <v>0</v>
      </c>
      <c r="R12134" s="4" t="s">
        <v>39</v>
      </c>
      <c r="S12134" s="4" t="s">
        <v>39</v>
      </c>
      <c r="T12134" s="4" t="s">
        <v>39</v>
      </c>
    </row>
    <row r="12135" ht="12.75" customHeight="1">
      <c r="A12135" s="8" t="str">
        <f t="shared" si="1"/>
        <v>United States1876</v>
      </c>
      <c r="B12135" s="4" t="s">
        <v>183</v>
      </c>
      <c r="C12135" s="4">
        <v>1876.0</v>
      </c>
      <c r="D12135" s="4">
        <v>6.63921022415161</v>
      </c>
      <c r="E12135" s="4" t="s">
        <v>39</v>
      </c>
      <c r="F12135" s="4" t="s">
        <v>39</v>
      </c>
      <c r="G12135" s="4" t="s">
        <v>39</v>
      </c>
      <c r="H12135" s="4">
        <v>3.38741993904114</v>
      </c>
      <c r="I12135" s="4">
        <v>3.05345988273621</v>
      </c>
      <c r="J12135" s="4" t="str">
        <f t="shared" si="2"/>
        <v>#VALUE!</v>
      </c>
      <c r="K12135" s="5" t="str">
        <f t="shared" si="3"/>
        <v>#VALUE!</v>
      </c>
      <c r="L12135" s="5" t="str">
        <f t="shared" si="4"/>
        <v>#VALUE!</v>
      </c>
      <c r="M12135" s="5" t="str">
        <f t="shared" si="5"/>
        <v>#VALUE!</v>
      </c>
      <c r="N12135" s="4" t="b">
        <v>0</v>
      </c>
      <c r="O12135" s="4" t="b">
        <v>0</v>
      </c>
      <c r="P12135" s="4" t="b">
        <v>1</v>
      </c>
      <c r="Q12135" s="4" t="b">
        <v>0</v>
      </c>
      <c r="R12135" s="4" t="s">
        <v>39</v>
      </c>
      <c r="S12135" s="4" t="s">
        <v>39</v>
      </c>
      <c r="T12135" s="4" t="s">
        <v>39</v>
      </c>
    </row>
    <row r="12136" ht="12.75" customHeight="1">
      <c r="A12136" s="8" t="str">
        <f t="shared" si="1"/>
        <v>United States1875</v>
      </c>
      <c r="B12136" s="4" t="s">
        <v>183</v>
      </c>
      <c r="C12136" s="4">
        <v>1875.0</v>
      </c>
      <c r="D12136" s="4">
        <v>2.24084997177124</v>
      </c>
      <c r="E12136" s="4" t="s">
        <v>39</v>
      </c>
      <c r="F12136" s="4" t="s">
        <v>39</v>
      </c>
      <c r="G12136" s="4" t="s">
        <v>39</v>
      </c>
      <c r="H12136" s="4">
        <v>3.40143990516663</v>
      </c>
      <c r="I12136" s="4">
        <v>3.24344992637634</v>
      </c>
      <c r="J12136" s="4" t="str">
        <f t="shared" si="2"/>
        <v>#VALUE!</v>
      </c>
      <c r="K12136" s="5" t="str">
        <f t="shared" si="3"/>
        <v>#VALUE!</v>
      </c>
      <c r="L12136" s="5" t="str">
        <f t="shared" si="4"/>
        <v>#VALUE!</v>
      </c>
      <c r="M12136" s="5" t="str">
        <f t="shared" si="5"/>
        <v>#VALUE!</v>
      </c>
      <c r="N12136" s="4" t="b">
        <v>0</v>
      </c>
      <c r="O12136" s="4" t="b">
        <v>1</v>
      </c>
      <c r="P12136" s="4" t="b">
        <v>1</v>
      </c>
      <c r="Q12136" s="4" t="b">
        <v>0</v>
      </c>
      <c r="R12136" s="4" t="s">
        <v>39</v>
      </c>
      <c r="S12136" s="4" t="s">
        <v>39</v>
      </c>
      <c r="T12136" s="4" t="s">
        <v>39</v>
      </c>
    </row>
    <row r="12137" ht="12.75" customHeight="1">
      <c r="A12137" s="8" t="str">
        <f t="shared" si="1"/>
        <v>United States1874</v>
      </c>
      <c r="B12137" s="4" t="s">
        <v>183</v>
      </c>
      <c r="C12137" s="4">
        <v>1874.0</v>
      </c>
      <c r="D12137" s="4">
        <v>-4.27427005767822</v>
      </c>
      <c r="E12137" s="4" t="s">
        <v>39</v>
      </c>
      <c r="F12137" s="4" t="s">
        <v>39</v>
      </c>
      <c r="G12137" s="4" t="s">
        <v>39</v>
      </c>
      <c r="H12137" s="4">
        <v>3.52781009674072</v>
      </c>
      <c r="I12137" s="4">
        <v>3.5006799697876</v>
      </c>
      <c r="J12137" s="4" t="str">
        <f t="shared" si="2"/>
        <v>#VALUE!</v>
      </c>
      <c r="K12137" s="5" t="str">
        <f t="shared" si="3"/>
        <v>#VALUE!</v>
      </c>
      <c r="L12137" s="5" t="str">
        <f t="shared" si="4"/>
        <v>#VALUE!</v>
      </c>
      <c r="M12137" s="5" t="str">
        <f t="shared" si="5"/>
        <v>#VALUE!</v>
      </c>
      <c r="N12137" s="4" t="b">
        <v>1</v>
      </c>
      <c r="O12137" s="4" t="b">
        <v>1</v>
      </c>
      <c r="P12137" s="4" t="b">
        <v>0</v>
      </c>
      <c r="Q12137" s="4" t="b">
        <v>0</v>
      </c>
      <c r="R12137" s="4" t="s">
        <v>39</v>
      </c>
      <c r="S12137" s="4" t="s">
        <v>39</v>
      </c>
      <c r="T12137" s="4" t="s">
        <v>39</v>
      </c>
    </row>
    <row r="12138" ht="12.75" customHeight="1">
      <c r="A12138" s="8" t="str">
        <f t="shared" si="1"/>
        <v>United States1873</v>
      </c>
      <c r="B12138" s="4" t="s">
        <v>183</v>
      </c>
      <c r="C12138" s="4">
        <v>1873.0</v>
      </c>
      <c r="D12138" s="4">
        <v>0.259988009929657</v>
      </c>
      <c r="E12138" s="4" t="s">
        <v>39</v>
      </c>
      <c r="F12138" s="4" t="s">
        <v>39</v>
      </c>
      <c r="G12138" s="4" t="s">
        <v>39</v>
      </c>
      <c r="H12138" s="4">
        <v>3.58857989311218</v>
      </c>
      <c r="I12138" s="4">
        <v>3.12198996543884</v>
      </c>
      <c r="J12138" s="4" t="str">
        <f t="shared" si="2"/>
        <v>#VALUE!</v>
      </c>
      <c r="K12138" s="5" t="str">
        <f t="shared" si="3"/>
        <v>#VALUE!</v>
      </c>
      <c r="L12138" s="5" t="str">
        <f t="shared" si="4"/>
        <v>#VALUE!</v>
      </c>
      <c r="M12138" s="5" t="str">
        <f t="shared" si="5"/>
        <v>#VALUE!</v>
      </c>
      <c r="N12138" s="4" t="b">
        <v>1</v>
      </c>
      <c r="O12138" s="4" t="b">
        <v>1</v>
      </c>
      <c r="P12138" s="4" t="b">
        <v>0</v>
      </c>
      <c r="Q12138" s="4" t="b">
        <v>0</v>
      </c>
      <c r="R12138" s="4" t="s">
        <v>39</v>
      </c>
      <c r="S12138" s="4" t="s">
        <v>39</v>
      </c>
      <c r="T12138" s="4" t="s">
        <v>39</v>
      </c>
    </row>
    <row r="12139" ht="12.75" customHeight="1">
      <c r="A12139" s="8" t="str">
        <f t="shared" si="1"/>
        <v>United States1872</v>
      </c>
      <c r="B12139" s="4" t="s">
        <v>183</v>
      </c>
      <c r="C12139" s="4">
        <v>1872.0</v>
      </c>
      <c r="D12139" s="4">
        <v>19.7268009185791</v>
      </c>
      <c r="E12139" s="4" t="s">
        <v>39</v>
      </c>
      <c r="F12139" s="4" t="s">
        <v>39</v>
      </c>
      <c r="G12139" s="4" t="s">
        <v>39</v>
      </c>
      <c r="H12139" s="4">
        <v>3.99772000312805</v>
      </c>
      <c r="I12139" s="4">
        <v>2.96556997299194</v>
      </c>
      <c r="J12139" s="4" t="str">
        <f t="shared" si="2"/>
        <v>#VALUE!</v>
      </c>
      <c r="K12139" s="5" t="str">
        <f t="shared" si="3"/>
        <v>#VALUE!</v>
      </c>
      <c r="L12139" s="5" t="str">
        <f t="shared" si="4"/>
        <v>#VALUE!</v>
      </c>
      <c r="M12139" s="5" t="str">
        <f t="shared" si="5"/>
        <v>#VALUE!</v>
      </c>
      <c r="N12139" s="4" t="b">
        <v>0</v>
      </c>
      <c r="O12139" s="4" t="b">
        <v>0</v>
      </c>
      <c r="P12139" s="4" t="b">
        <v>0</v>
      </c>
      <c r="Q12139" s="4" t="b">
        <v>1</v>
      </c>
      <c r="R12139" s="4" t="s">
        <v>39</v>
      </c>
      <c r="S12139" s="4" t="s">
        <v>39</v>
      </c>
      <c r="T12139" s="4" t="s">
        <v>39</v>
      </c>
    </row>
    <row r="12140" ht="12.75" customHeight="1">
      <c r="A12140" s="8" t="str">
        <f t="shared" si="1"/>
        <v>United States1871</v>
      </c>
      <c r="B12140" s="4" t="s">
        <v>183</v>
      </c>
      <c r="C12140" s="4">
        <v>1871.0</v>
      </c>
      <c r="D12140" s="4">
        <v>-0.325037986040115</v>
      </c>
      <c r="E12140" s="4" t="s">
        <v>39</v>
      </c>
      <c r="F12140" s="4" t="s">
        <v>39</v>
      </c>
      <c r="G12140" s="4" t="s">
        <v>39</v>
      </c>
      <c r="H12140" s="4">
        <v>4.77661991119385</v>
      </c>
      <c r="I12140" s="4">
        <v>3.64084005355835</v>
      </c>
      <c r="J12140" s="4" t="str">
        <f t="shared" si="2"/>
        <v>#VALUE!</v>
      </c>
      <c r="K12140" s="5" t="str">
        <f t="shared" si="3"/>
        <v>#VALUE!</v>
      </c>
      <c r="L12140" s="5" t="str">
        <f t="shared" si="4"/>
        <v>#VALUE!</v>
      </c>
      <c r="M12140" s="5" t="str">
        <f t="shared" si="5"/>
        <v>#VALUE!</v>
      </c>
      <c r="N12140" s="4" t="b">
        <v>1</v>
      </c>
      <c r="O12140" s="4" t="b">
        <v>1</v>
      </c>
      <c r="P12140" s="4" t="b">
        <v>0</v>
      </c>
      <c r="Q12140" s="4" t="b">
        <v>1</v>
      </c>
      <c r="R12140" s="4" t="s">
        <v>39</v>
      </c>
      <c r="S12140" s="4" t="s">
        <v>39</v>
      </c>
      <c r="T12140" s="4" t="s">
        <v>39</v>
      </c>
    </row>
    <row r="12141" ht="12.75" customHeight="1">
      <c r="A12141" s="8" t="str">
        <f t="shared" si="1"/>
        <v>United States1870</v>
      </c>
      <c r="B12141" s="4" t="s">
        <v>183</v>
      </c>
      <c r="C12141" s="4">
        <v>1870.0</v>
      </c>
      <c r="D12141" s="4">
        <v>-0.25263699889183</v>
      </c>
      <c r="E12141" s="4" t="s">
        <v>39</v>
      </c>
      <c r="F12141" s="4" t="s">
        <v>39</v>
      </c>
      <c r="G12141" s="4" t="s">
        <v>39</v>
      </c>
      <c r="H12141" s="4">
        <v>5.04421997070313</v>
      </c>
      <c r="I12141" s="4">
        <v>3.79803991317749</v>
      </c>
      <c r="J12141" s="4" t="str">
        <f t="shared" si="2"/>
        <v>#VALUE!</v>
      </c>
      <c r="K12141" s="5" t="str">
        <f t="shared" si="3"/>
        <v>#VALUE!</v>
      </c>
      <c r="L12141" s="5" t="str">
        <f t="shared" si="4"/>
        <v>#VALUE!</v>
      </c>
      <c r="M12141" s="5" t="str">
        <f t="shared" si="5"/>
        <v>#VALUE!</v>
      </c>
      <c r="N12141" s="4" t="b">
        <v>1</v>
      </c>
      <c r="O12141" s="4" t="b">
        <v>1</v>
      </c>
      <c r="P12141" s="4" t="b">
        <v>0</v>
      </c>
      <c r="Q12141" s="4" t="b">
        <v>0</v>
      </c>
      <c r="R12141" s="4" t="s">
        <v>39</v>
      </c>
      <c r="S12141" s="4" t="s">
        <v>39</v>
      </c>
      <c r="T12141" s="4" t="s">
        <v>39</v>
      </c>
    </row>
    <row r="12142" ht="12.75" customHeight="1">
      <c r="A12142" s="8" t="str">
        <f t="shared" si="1"/>
        <v>United States1869</v>
      </c>
      <c r="B12142" s="4" t="s">
        <v>183</v>
      </c>
      <c r="C12142" s="4">
        <v>1869.0</v>
      </c>
      <c r="D12142" s="4">
        <v>5.30528020858765</v>
      </c>
      <c r="E12142" s="4" t="s">
        <v>39</v>
      </c>
      <c r="F12142" s="4" t="s">
        <v>39</v>
      </c>
      <c r="G12142" s="4" t="s">
        <v>39</v>
      </c>
      <c r="H12142" s="4">
        <v>4.31782007217407</v>
      </c>
      <c r="I12142" s="4">
        <v>3.7581799030304</v>
      </c>
      <c r="J12142" s="4" t="str">
        <f t="shared" si="2"/>
        <v>#VALUE!</v>
      </c>
      <c r="K12142" s="5" t="str">
        <f t="shared" si="3"/>
        <v>#VALUE!</v>
      </c>
      <c r="L12142" s="5" t="str">
        <f t="shared" si="4"/>
        <v>#VALUE!</v>
      </c>
      <c r="M12142" s="5" t="str">
        <f t="shared" si="5"/>
        <v>#VALUE!</v>
      </c>
      <c r="N12142" s="4" t="b">
        <v>1</v>
      </c>
      <c r="O12142" s="4" t="b">
        <v>1</v>
      </c>
      <c r="P12142" s="4" t="b">
        <v>1</v>
      </c>
      <c r="Q12142" s="4" t="b">
        <v>0</v>
      </c>
      <c r="R12142" s="4" t="s">
        <v>39</v>
      </c>
      <c r="S12142" s="4" t="s">
        <v>39</v>
      </c>
      <c r="T12142" s="4" t="s">
        <v>39</v>
      </c>
    </row>
    <row r="12143" ht="12.75" customHeight="1">
      <c r="A12143" s="8" t="str">
        <f t="shared" si="1"/>
        <v>United States1868</v>
      </c>
      <c r="B12143" s="4" t="s">
        <v>183</v>
      </c>
      <c r="C12143" s="4">
        <v>1868.0</v>
      </c>
      <c r="D12143" s="4">
        <v>3.84832000732422</v>
      </c>
      <c r="E12143" s="4" t="s">
        <v>39</v>
      </c>
      <c r="F12143" s="4" t="s">
        <v>39</v>
      </c>
      <c r="G12143" s="4" t="s">
        <v>39</v>
      </c>
      <c r="H12143" s="4">
        <v>4.67325019836426</v>
      </c>
      <c r="I12143" s="4">
        <v>4.34723997116089</v>
      </c>
      <c r="J12143" s="4" t="str">
        <f t="shared" si="2"/>
        <v>#VALUE!</v>
      </c>
      <c r="K12143" s="5" t="str">
        <f t="shared" si="3"/>
        <v>#VALUE!</v>
      </c>
      <c r="L12143" s="5" t="str">
        <f t="shared" si="4"/>
        <v>#VALUE!</v>
      </c>
      <c r="M12143" s="5" t="str">
        <f t="shared" si="5"/>
        <v>#VALUE!</v>
      </c>
      <c r="N12143" s="4" t="b">
        <v>0</v>
      </c>
      <c r="O12143" s="4" t="b">
        <v>0</v>
      </c>
      <c r="P12143" s="4" t="b">
        <v>1</v>
      </c>
      <c r="Q12143" s="4" t="b">
        <v>1</v>
      </c>
      <c r="R12143" s="4" t="s">
        <v>39</v>
      </c>
      <c r="S12143" s="4" t="s">
        <v>39</v>
      </c>
      <c r="T12143" s="4" t="s">
        <v>39</v>
      </c>
    </row>
    <row r="12144" ht="12.75" customHeight="1">
      <c r="A12144" s="8" t="str">
        <f t="shared" si="1"/>
        <v>United States1867</v>
      </c>
      <c r="B12144" s="4" t="s">
        <v>183</v>
      </c>
      <c r="C12144" s="4">
        <v>1867.0</v>
      </c>
      <c r="D12144" s="4">
        <v>5.90422010421753</v>
      </c>
      <c r="E12144" s="4" t="s">
        <v>39</v>
      </c>
      <c r="F12144" s="4" t="s">
        <v>39</v>
      </c>
      <c r="G12144" s="4" t="s">
        <v>39</v>
      </c>
      <c r="H12144" s="4">
        <v>5.53451013565064</v>
      </c>
      <c r="I12144" s="4">
        <v>4.03319978713989</v>
      </c>
      <c r="J12144" s="4" t="str">
        <f t="shared" si="2"/>
        <v>#VALUE!</v>
      </c>
      <c r="K12144" s="5" t="str">
        <f t="shared" si="3"/>
        <v>#VALUE!</v>
      </c>
      <c r="L12144" s="5" t="str">
        <f t="shared" si="4"/>
        <v>#VALUE!</v>
      </c>
      <c r="M12144" s="5" t="str">
        <f t="shared" si="5"/>
        <v>#VALUE!</v>
      </c>
      <c r="N12144" s="4" t="b">
        <v>0</v>
      </c>
      <c r="O12144" s="4" t="b">
        <v>0</v>
      </c>
      <c r="P12144" s="4" t="b">
        <v>1</v>
      </c>
      <c r="Q12144" s="4" t="b">
        <v>1</v>
      </c>
      <c r="R12144" s="4" t="s">
        <v>39</v>
      </c>
      <c r="S12144" s="4" t="s">
        <v>39</v>
      </c>
      <c r="T12144" s="4" t="s">
        <v>39</v>
      </c>
    </row>
    <row r="12145" ht="12.75" customHeight="1">
      <c r="A12145" s="8" t="str">
        <f t="shared" si="1"/>
        <v>United States1866</v>
      </c>
      <c r="B12145" s="4" t="s">
        <v>183</v>
      </c>
      <c r="C12145" s="4">
        <v>1866.0</v>
      </c>
      <c r="D12145" s="4">
        <v>1.68470001220703</v>
      </c>
      <c r="E12145" s="4" t="s">
        <v>39</v>
      </c>
      <c r="F12145" s="4" t="s">
        <v>39</v>
      </c>
      <c r="G12145" s="4" t="s">
        <v>39</v>
      </c>
      <c r="H12145" s="4">
        <v>6.09672021865845</v>
      </c>
      <c r="I12145" s="4">
        <v>5.69004011154175</v>
      </c>
      <c r="J12145" s="4" t="str">
        <f t="shared" si="2"/>
        <v>#VALUE!</v>
      </c>
      <c r="K12145" s="5" t="str">
        <f t="shared" si="3"/>
        <v>#VALUE!</v>
      </c>
      <c r="L12145" s="5" t="str">
        <f t="shared" si="4"/>
        <v>#VALUE!</v>
      </c>
      <c r="M12145" s="5" t="str">
        <f t="shared" si="5"/>
        <v>#VALUE!</v>
      </c>
      <c r="N12145" s="4" t="b">
        <v>0</v>
      </c>
      <c r="O12145" s="4" t="b">
        <v>1</v>
      </c>
      <c r="P12145" s="4" t="b">
        <v>0</v>
      </c>
      <c r="Q12145" s="4" t="b">
        <v>1</v>
      </c>
      <c r="R12145" s="4" t="s">
        <v>39</v>
      </c>
      <c r="S12145" s="4" t="s">
        <v>39</v>
      </c>
      <c r="T12145" s="4" t="s">
        <v>39</v>
      </c>
    </row>
    <row r="12146" ht="12.75" customHeight="1">
      <c r="A12146" s="8" t="str">
        <f t="shared" si="1"/>
        <v>United States1865</v>
      </c>
      <c r="B12146" s="4" t="s">
        <v>183</v>
      </c>
      <c r="C12146" s="4">
        <v>1865.0</v>
      </c>
      <c r="D12146" s="4">
        <v>-2.93830990791321</v>
      </c>
      <c r="E12146" s="4" t="s">
        <v>39</v>
      </c>
      <c r="F12146" s="4" t="s">
        <v>39</v>
      </c>
      <c r="G12146" s="4" t="s">
        <v>39</v>
      </c>
      <c r="H12146" s="4">
        <v>3.54562997817993</v>
      </c>
      <c r="I12146" s="4">
        <v>13.7861995697022</v>
      </c>
      <c r="J12146" s="4" t="str">
        <f t="shared" si="2"/>
        <v>#VALUE!</v>
      </c>
      <c r="K12146" s="5" t="str">
        <f t="shared" si="3"/>
        <v>#VALUE!</v>
      </c>
      <c r="L12146" s="5" t="str">
        <f t="shared" si="4"/>
        <v>#VALUE!</v>
      </c>
      <c r="M12146" s="5" t="str">
        <f t="shared" si="5"/>
        <v>#VALUE!</v>
      </c>
      <c r="N12146" s="4" t="b">
        <v>1</v>
      </c>
      <c r="O12146" s="4" t="b">
        <v>1</v>
      </c>
      <c r="P12146" s="4" t="b">
        <v>0</v>
      </c>
      <c r="Q12146" s="4" t="b">
        <v>0</v>
      </c>
      <c r="R12146" s="4" t="s">
        <v>39</v>
      </c>
      <c r="S12146" s="4" t="s">
        <v>39</v>
      </c>
      <c r="T12146" s="4" t="s">
        <v>39</v>
      </c>
    </row>
    <row r="12147" ht="12.75" customHeight="1">
      <c r="A12147" s="8" t="str">
        <f t="shared" si="1"/>
        <v>United States1864</v>
      </c>
      <c r="B12147" s="4" t="s">
        <v>183</v>
      </c>
      <c r="C12147" s="4">
        <v>1864.0</v>
      </c>
      <c r="D12147" s="4">
        <v>5.65599012374878</v>
      </c>
      <c r="E12147" s="4" t="s">
        <v>39</v>
      </c>
      <c r="F12147" s="4" t="s">
        <v>39</v>
      </c>
      <c r="G12147" s="4" t="s">
        <v>39</v>
      </c>
      <c r="H12147" s="4">
        <v>2.77735996246338</v>
      </c>
      <c r="I12147" s="4">
        <v>9.08189964294434</v>
      </c>
      <c r="J12147" s="4" t="str">
        <f t="shared" si="2"/>
        <v>#VALUE!</v>
      </c>
      <c r="K12147" s="5" t="str">
        <f t="shared" si="3"/>
        <v>#VALUE!</v>
      </c>
      <c r="L12147" s="5" t="str">
        <f t="shared" si="4"/>
        <v>#VALUE!</v>
      </c>
      <c r="M12147" s="5" t="str">
        <f t="shared" si="5"/>
        <v>#VALUE!</v>
      </c>
      <c r="N12147" s="4" t="b">
        <v>1</v>
      </c>
      <c r="O12147" s="4" t="b">
        <v>1</v>
      </c>
      <c r="P12147" s="4" t="b">
        <v>1</v>
      </c>
      <c r="Q12147" s="4" t="b">
        <v>0</v>
      </c>
      <c r="R12147" s="4" t="s">
        <v>39</v>
      </c>
      <c r="S12147" s="4" t="s">
        <v>39</v>
      </c>
      <c r="T12147" s="4" t="s">
        <v>39</v>
      </c>
    </row>
    <row r="12148" ht="12.75" customHeight="1">
      <c r="A12148" s="8" t="str">
        <f t="shared" si="1"/>
        <v>United States1863</v>
      </c>
      <c r="B12148" s="4" t="s">
        <v>183</v>
      </c>
      <c r="C12148" s="4">
        <v>1863.0</v>
      </c>
      <c r="D12148" s="4">
        <v>8.78464031219482</v>
      </c>
      <c r="E12148" s="4" t="s">
        <v>39</v>
      </c>
      <c r="F12148" s="4" t="s">
        <v>39</v>
      </c>
      <c r="G12148" s="4" t="s">
        <v>39</v>
      </c>
      <c r="H12148" s="4">
        <v>1.5351699590683</v>
      </c>
      <c r="I12148" s="4">
        <v>9.73628997802734</v>
      </c>
      <c r="J12148" s="4" t="str">
        <f t="shared" si="2"/>
        <v>#VALUE!</v>
      </c>
      <c r="K12148" s="5" t="str">
        <f t="shared" si="3"/>
        <v>#VALUE!</v>
      </c>
      <c r="L12148" s="5" t="str">
        <f t="shared" si="4"/>
        <v>#VALUE!</v>
      </c>
      <c r="M12148" s="5" t="str">
        <f t="shared" si="5"/>
        <v>#VALUE!</v>
      </c>
      <c r="N12148" s="4" t="b">
        <v>0</v>
      </c>
      <c r="O12148" s="4" t="b">
        <v>0</v>
      </c>
      <c r="P12148" s="4" t="b">
        <v>1</v>
      </c>
      <c r="Q12148" s="4" t="b">
        <v>1</v>
      </c>
      <c r="R12148" s="4" t="s">
        <v>39</v>
      </c>
      <c r="S12148" s="4" t="s">
        <v>39</v>
      </c>
      <c r="T12148" s="4" t="s">
        <v>39</v>
      </c>
    </row>
    <row r="12149" ht="12.75" customHeight="1">
      <c r="A12149" s="8" t="str">
        <f t="shared" si="1"/>
        <v>United States1862</v>
      </c>
      <c r="B12149" s="4" t="s">
        <v>183</v>
      </c>
      <c r="C12149" s="4">
        <v>1862.0</v>
      </c>
      <c r="D12149" s="4">
        <v>5.29626989364624</v>
      </c>
      <c r="E12149" s="4" t="s">
        <v>39</v>
      </c>
      <c r="F12149" s="4" t="s">
        <v>39</v>
      </c>
      <c r="G12149" s="4" t="s">
        <v>39</v>
      </c>
      <c r="H12149" s="4">
        <v>0.943503022193909</v>
      </c>
      <c r="I12149" s="4">
        <v>8.61637020111084</v>
      </c>
      <c r="J12149" s="4" t="str">
        <f t="shared" si="2"/>
        <v>#VALUE!</v>
      </c>
      <c r="K12149" s="5" t="str">
        <f t="shared" si="3"/>
        <v>#VALUE!</v>
      </c>
      <c r="L12149" s="5" t="str">
        <f t="shared" si="4"/>
        <v>#VALUE!</v>
      </c>
      <c r="M12149" s="5" t="str">
        <f t="shared" si="5"/>
        <v>#VALUE!</v>
      </c>
      <c r="N12149" s="4" t="b">
        <v>0</v>
      </c>
      <c r="O12149" s="4" t="b">
        <v>1</v>
      </c>
      <c r="P12149" s="4" t="b">
        <v>1</v>
      </c>
      <c r="Q12149" s="4" t="b">
        <v>1</v>
      </c>
      <c r="R12149" s="4" t="s">
        <v>39</v>
      </c>
      <c r="S12149" s="4" t="s">
        <v>39</v>
      </c>
      <c r="T12149" s="4" t="s">
        <v>39</v>
      </c>
    </row>
    <row r="12150" ht="12.75" customHeight="1">
      <c r="A12150" s="8" t="str">
        <f t="shared" si="1"/>
        <v>United States1861</v>
      </c>
      <c r="B12150" s="4" t="s">
        <v>183</v>
      </c>
      <c r="C12150" s="4">
        <v>1861.0</v>
      </c>
      <c r="D12150" s="4">
        <v>0.112254999577999</v>
      </c>
      <c r="E12150" s="4" t="s">
        <v>39</v>
      </c>
      <c r="F12150" s="4" t="s">
        <v>39</v>
      </c>
      <c r="G12150" s="4" t="s">
        <v>39</v>
      </c>
      <c r="H12150" s="4">
        <v>0.888674974441528</v>
      </c>
      <c r="I12150" s="4">
        <v>1.42467999458313</v>
      </c>
      <c r="J12150" s="4" t="str">
        <f t="shared" si="2"/>
        <v>#VALUE!</v>
      </c>
      <c r="K12150" s="5" t="str">
        <f t="shared" si="3"/>
        <v>#VALUE!</v>
      </c>
      <c r="L12150" s="5" t="str">
        <f t="shared" si="4"/>
        <v>#VALUE!</v>
      </c>
      <c r="M12150" s="5" t="str">
        <f t="shared" si="5"/>
        <v>#VALUE!</v>
      </c>
      <c r="N12150" s="4" t="b">
        <v>0</v>
      </c>
      <c r="O12150" s="4" t="b">
        <v>1</v>
      </c>
      <c r="P12150" s="4" t="b">
        <v>0</v>
      </c>
      <c r="Q12150" s="4" t="b">
        <v>0</v>
      </c>
      <c r="R12150" s="4" t="s">
        <v>39</v>
      </c>
      <c r="S12150" s="4" t="s">
        <v>39</v>
      </c>
      <c r="T12150" s="4" t="s">
        <v>39</v>
      </c>
    </row>
    <row r="12151" ht="12.75" customHeight="1">
      <c r="A12151" s="8" t="str">
        <f t="shared" si="1"/>
        <v>United States1860</v>
      </c>
      <c r="B12151" s="4" t="s">
        <v>183</v>
      </c>
      <c r="C12151" s="4">
        <v>1860.0</v>
      </c>
      <c r="D12151" s="4">
        <v>5.08303022384644</v>
      </c>
      <c r="E12151" s="4" t="s">
        <v>39</v>
      </c>
      <c r="F12151" s="4" t="s">
        <v>39</v>
      </c>
      <c r="G12151" s="4" t="s">
        <v>39</v>
      </c>
      <c r="H12151" s="4">
        <v>1.25005996227264</v>
      </c>
      <c r="I12151" s="4">
        <v>1.40760004520416</v>
      </c>
      <c r="J12151" s="4" t="str">
        <f t="shared" si="2"/>
        <v>#VALUE!</v>
      </c>
      <c r="K12151" s="5" t="str">
        <f t="shared" si="3"/>
        <v>#VALUE!</v>
      </c>
      <c r="L12151" s="5" t="str">
        <f t="shared" si="4"/>
        <v>#VALUE!</v>
      </c>
      <c r="M12151" s="5" t="str">
        <f t="shared" si="5"/>
        <v>#VALUE!</v>
      </c>
      <c r="N12151" s="4" t="b">
        <v>0</v>
      </c>
      <c r="O12151" s="4" t="b">
        <v>1</v>
      </c>
      <c r="P12151" s="4" t="b">
        <v>1</v>
      </c>
      <c r="Q12151" s="4" t="b">
        <v>0</v>
      </c>
      <c r="R12151" s="4" t="s">
        <v>39</v>
      </c>
      <c r="S12151" s="4" t="s">
        <v>39</v>
      </c>
      <c r="T12151" s="4" t="s">
        <v>39</v>
      </c>
    </row>
    <row r="12152" ht="12.75" customHeight="1">
      <c r="A12152" s="8" t="str">
        <f t="shared" si="1"/>
        <v>United States1859</v>
      </c>
      <c r="B12152" s="4" t="s">
        <v>183</v>
      </c>
      <c r="C12152" s="4">
        <v>1859.0</v>
      </c>
      <c r="D12152" s="4">
        <v>5.13634014129639</v>
      </c>
      <c r="E12152" s="4" t="s">
        <v>39</v>
      </c>
      <c r="F12152" s="4" t="s">
        <v>39</v>
      </c>
      <c r="G12152" s="4" t="s">
        <v>39</v>
      </c>
      <c r="H12152" s="4">
        <v>1.24763000011444</v>
      </c>
      <c r="I12152" s="4">
        <v>1.61117005348206</v>
      </c>
      <c r="J12152" s="4" t="str">
        <f t="shared" si="2"/>
        <v>#VALUE!</v>
      </c>
      <c r="K12152" s="5" t="str">
        <f t="shared" si="3"/>
        <v>#VALUE!</v>
      </c>
      <c r="L12152" s="5" t="str">
        <f t="shared" si="4"/>
        <v>#VALUE!</v>
      </c>
      <c r="M12152" s="5" t="str">
        <f t="shared" si="5"/>
        <v>#VALUE!</v>
      </c>
      <c r="N12152" s="4" t="b">
        <v>0</v>
      </c>
      <c r="O12152" s="4" t="b">
        <v>0</v>
      </c>
      <c r="P12152" s="4" t="b">
        <v>1</v>
      </c>
      <c r="Q12152" s="4" t="b">
        <v>1</v>
      </c>
      <c r="R12152" s="4" t="s">
        <v>39</v>
      </c>
      <c r="S12152" s="4" t="s">
        <v>39</v>
      </c>
      <c r="T12152" s="4" t="s">
        <v>39</v>
      </c>
    </row>
    <row r="12153" ht="12.75" customHeight="1">
      <c r="A12153" s="8" t="str">
        <f t="shared" si="1"/>
        <v>United States1858</v>
      </c>
      <c r="B12153" s="4" t="s">
        <v>183</v>
      </c>
      <c r="C12153" s="4">
        <v>1858.0</v>
      </c>
      <c r="D12153" s="4">
        <v>3.11571002006531</v>
      </c>
      <c r="E12153" s="4" t="s">
        <v>39</v>
      </c>
      <c r="F12153" s="4" t="s">
        <v>39</v>
      </c>
      <c r="G12153" s="4" t="s">
        <v>39</v>
      </c>
      <c r="H12153" s="4">
        <v>1.14688003063202</v>
      </c>
      <c r="I12153" s="4">
        <v>1.82361996173859</v>
      </c>
      <c r="J12153" s="4" t="str">
        <f t="shared" si="2"/>
        <v>#VALUE!</v>
      </c>
      <c r="K12153" s="5" t="str">
        <f t="shared" si="3"/>
        <v>#VALUE!</v>
      </c>
      <c r="L12153" s="5" t="str">
        <f t="shared" si="4"/>
        <v>#VALUE!</v>
      </c>
      <c r="M12153" s="5" t="str">
        <f t="shared" si="5"/>
        <v>#VALUE!</v>
      </c>
      <c r="N12153" s="4" t="b">
        <v>0</v>
      </c>
      <c r="O12153" s="4" t="b">
        <v>1</v>
      </c>
      <c r="P12153" s="4" t="b">
        <v>1</v>
      </c>
      <c r="Q12153" s="4" t="b">
        <v>1</v>
      </c>
      <c r="R12153" s="4" t="s">
        <v>39</v>
      </c>
      <c r="S12153" s="4" t="s">
        <v>39</v>
      </c>
      <c r="T12153" s="4" t="s">
        <v>39</v>
      </c>
    </row>
    <row r="12154" ht="12.75" customHeight="1">
      <c r="A12154" s="8" t="str">
        <f t="shared" si="1"/>
        <v>United States1857</v>
      </c>
      <c r="B12154" s="4" t="s">
        <v>183</v>
      </c>
      <c r="C12154" s="4">
        <v>1857.0</v>
      </c>
      <c r="D12154" s="4">
        <v>0.588048994541168</v>
      </c>
      <c r="E12154" s="4" t="s">
        <v>39</v>
      </c>
      <c r="F12154" s="4" t="s">
        <v>39</v>
      </c>
      <c r="G12154" s="4" t="s">
        <v>39</v>
      </c>
      <c r="H12154" s="4">
        <v>1.59789001941681</v>
      </c>
      <c r="I12154" s="4">
        <v>1.5708099603653</v>
      </c>
      <c r="J12154" s="4" t="str">
        <f t="shared" si="2"/>
        <v>#VALUE!</v>
      </c>
      <c r="K12154" s="5" t="str">
        <f t="shared" si="3"/>
        <v>#VALUE!</v>
      </c>
      <c r="L12154" s="5" t="str">
        <f t="shared" si="4"/>
        <v>#VALUE!</v>
      </c>
      <c r="M12154" s="5" t="str">
        <f t="shared" si="5"/>
        <v>#VALUE!</v>
      </c>
      <c r="N12154" s="4" t="b">
        <v>0</v>
      </c>
      <c r="O12154" s="4" t="b">
        <v>1</v>
      </c>
      <c r="P12154" s="4" t="b">
        <v>0</v>
      </c>
      <c r="Q12154" s="4" t="b">
        <v>0</v>
      </c>
      <c r="R12154" s="4" t="s">
        <v>39</v>
      </c>
      <c r="S12154" s="4" t="s">
        <v>39</v>
      </c>
      <c r="T12154" s="4" t="s">
        <v>39</v>
      </c>
    </row>
    <row r="12155" ht="12.75" customHeight="1">
      <c r="A12155" s="8" t="str">
        <f t="shared" si="1"/>
        <v>United States1856</v>
      </c>
      <c r="B12155" s="4" t="s">
        <v>183</v>
      </c>
      <c r="C12155" s="4">
        <v>1856.0</v>
      </c>
      <c r="D12155" s="4">
        <v>4.89617013931274</v>
      </c>
      <c r="E12155" s="4" t="s">
        <v>39</v>
      </c>
      <c r="F12155" s="4" t="s">
        <v>39</v>
      </c>
      <c r="G12155" s="4" t="s">
        <v>39</v>
      </c>
      <c r="H12155" s="4">
        <v>1.76494002342224</v>
      </c>
      <c r="I12155" s="4">
        <v>1.65803003311157</v>
      </c>
      <c r="J12155" s="4" t="str">
        <f t="shared" si="2"/>
        <v>#VALUE!</v>
      </c>
      <c r="K12155" s="5" t="str">
        <f t="shared" si="3"/>
        <v>#VALUE!</v>
      </c>
      <c r="L12155" s="5" t="str">
        <f t="shared" si="4"/>
        <v>#VALUE!</v>
      </c>
      <c r="M12155" s="5" t="str">
        <f t="shared" si="5"/>
        <v>#VALUE!</v>
      </c>
      <c r="N12155" s="4" t="b">
        <v>0</v>
      </c>
      <c r="O12155" s="4" t="b">
        <v>1</v>
      </c>
      <c r="P12155" s="4" t="b">
        <v>0</v>
      </c>
      <c r="Q12155" s="4" t="b">
        <v>0</v>
      </c>
      <c r="R12155" s="4" t="s">
        <v>39</v>
      </c>
      <c r="S12155" s="4" t="s">
        <v>39</v>
      </c>
      <c r="T12155" s="4" t="s">
        <v>39</v>
      </c>
    </row>
    <row r="12156" ht="12.75" customHeight="1">
      <c r="A12156" s="8" t="str">
        <f t="shared" si="1"/>
        <v>United States1855</v>
      </c>
      <c r="B12156" s="4" t="s">
        <v>183</v>
      </c>
      <c r="C12156" s="4">
        <v>1855.0</v>
      </c>
      <c r="D12156" s="4">
        <v>1.00179004669189</v>
      </c>
      <c r="E12156" s="4" t="s">
        <v>39</v>
      </c>
      <c r="F12156" s="4" t="s">
        <v>39</v>
      </c>
      <c r="G12156" s="4" t="s">
        <v>39</v>
      </c>
      <c r="H12156" s="4">
        <v>1.61520004272461</v>
      </c>
      <c r="I12156" s="4">
        <v>1.47659003734589</v>
      </c>
      <c r="J12156" s="4" t="str">
        <f t="shared" si="2"/>
        <v>#VALUE!</v>
      </c>
      <c r="K12156" s="5" t="str">
        <f t="shared" si="3"/>
        <v>#VALUE!</v>
      </c>
      <c r="L12156" s="5" t="str">
        <f t="shared" si="4"/>
        <v>#VALUE!</v>
      </c>
      <c r="M12156" s="5" t="str">
        <f t="shared" si="5"/>
        <v>#VALUE!</v>
      </c>
      <c r="N12156" s="4" t="b">
        <v>0</v>
      </c>
      <c r="O12156" s="4" t="b">
        <v>1</v>
      </c>
      <c r="P12156" s="4" t="b">
        <v>0</v>
      </c>
      <c r="Q12156" s="4" t="b">
        <v>0</v>
      </c>
      <c r="R12156" s="4" t="s">
        <v>39</v>
      </c>
      <c r="S12156" s="4" t="s">
        <v>39</v>
      </c>
      <c r="T12156" s="4" t="s">
        <v>39</v>
      </c>
    </row>
    <row r="12157" ht="12.75" customHeight="1">
      <c r="A12157" s="8" t="str">
        <f t="shared" si="1"/>
        <v>United States1854</v>
      </c>
      <c r="B12157" s="4" t="s">
        <v>183</v>
      </c>
      <c r="C12157" s="4">
        <v>1854.0</v>
      </c>
      <c r="D12157" s="4">
        <v>3.93488001823425</v>
      </c>
      <c r="E12157" s="4" t="s">
        <v>39</v>
      </c>
      <c r="F12157" s="4" t="s">
        <v>39</v>
      </c>
      <c r="G12157" s="4" t="s">
        <v>39</v>
      </c>
      <c r="H12157" s="4">
        <v>1.90156996250153</v>
      </c>
      <c r="I12157" s="4">
        <v>1.49562001228333</v>
      </c>
      <c r="J12157" s="4" t="str">
        <f t="shared" si="2"/>
        <v>#VALUE!</v>
      </c>
      <c r="K12157" s="5" t="str">
        <f t="shared" si="3"/>
        <v>#VALUE!</v>
      </c>
      <c r="L12157" s="5" t="str">
        <f t="shared" si="4"/>
        <v>#VALUE!</v>
      </c>
      <c r="M12157" s="5" t="str">
        <f t="shared" si="5"/>
        <v>#VALUE!</v>
      </c>
      <c r="N12157" s="4" t="b">
        <v>0</v>
      </c>
      <c r="O12157" s="4" t="b">
        <v>1</v>
      </c>
      <c r="P12157" s="4" t="b">
        <v>1</v>
      </c>
      <c r="Q12157" s="4" t="b">
        <v>0</v>
      </c>
      <c r="R12157" s="4" t="s">
        <v>39</v>
      </c>
      <c r="S12157" s="4" t="s">
        <v>39</v>
      </c>
      <c r="T12157" s="4" t="s">
        <v>39</v>
      </c>
    </row>
    <row r="12158" ht="12.75" customHeight="1">
      <c r="A12158" s="8" t="str">
        <f t="shared" si="1"/>
        <v>United States1853</v>
      </c>
      <c r="B12158" s="4" t="s">
        <v>183</v>
      </c>
      <c r="C12158" s="4">
        <v>1853.0</v>
      </c>
      <c r="D12158" s="4">
        <v>10.7151002883911</v>
      </c>
      <c r="E12158" s="4" t="s">
        <v>39</v>
      </c>
      <c r="F12158" s="4" t="s">
        <v>39</v>
      </c>
      <c r="G12158" s="4" t="s">
        <v>39</v>
      </c>
      <c r="H12158" s="4">
        <v>1.7950199842453</v>
      </c>
      <c r="I12158" s="4">
        <v>1.40436995029449</v>
      </c>
      <c r="J12158" s="4" t="str">
        <f t="shared" si="2"/>
        <v>#VALUE!</v>
      </c>
      <c r="K12158" s="5" t="str">
        <f t="shared" si="3"/>
        <v>#VALUE!</v>
      </c>
      <c r="L12158" s="5" t="str">
        <f t="shared" si="4"/>
        <v>#VALUE!</v>
      </c>
      <c r="M12158" s="5" t="str">
        <f t="shared" si="5"/>
        <v>#VALUE!</v>
      </c>
      <c r="N12158" s="4" t="b">
        <v>0</v>
      </c>
      <c r="O12158" s="4" t="b">
        <v>0</v>
      </c>
      <c r="P12158" s="4" t="b">
        <v>1</v>
      </c>
      <c r="Q12158" s="4" t="b">
        <v>1</v>
      </c>
      <c r="R12158" s="4" t="s">
        <v>39</v>
      </c>
      <c r="S12158" s="4" t="s">
        <v>39</v>
      </c>
      <c r="T12158" s="4" t="s">
        <v>39</v>
      </c>
    </row>
    <row r="12159" ht="12.75" customHeight="1">
      <c r="A12159" s="8" t="str">
        <f t="shared" si="1"/>
        <v>United States1852</v>
      </c>
      <c r="B12159" s="4" t="s">
        <v>183</v>
      </c>
      <c r="C12159" s="4">
        <v>1852.0</v>
      </c>
      <c r="D12159" s="4">
        <v>8.99989032745361</v>
      </c>
      <c r="E12159" s="4" t="s">
        <v>39</v>
      </c>
      <c r="F12159" s="4" t="s">
        <v>39</v>
      </c>
      <c r="G12159" s="4" t="s">
        <v>39</v>
      </c>
      <c r="H12159" s="4">
        <v>1.67892003059387</v>
      </c>
      <c r="I12159" s="4">
        <v>1.48854994773865</v>
      </c>
      <c r="J12159" s="4" t="str">
        <f t="shared" si="2"/>
        <v>#VALUE!</v>
      </c>
      <c r="K12159" s="5" t="str">
        <f t="shared" si="3"/>
        <v>#VALUE!</v>
      </c>
      <c r="L12159" s="5" t="str">
        <f t="shared" si="4"/>
        <v>#VALUE!</v>
      </c>
      <c r="M12159" s="5" t="str">
        <f t="shared" si="5"/>
        <v>#VALUE!</v>
      </c>
      <c r="N12159" s="4" t="b">
        <v>0</v>
      </c>
      <c r="O12159" s="4" t="b">
        <v>0</v>
      </c>
      <c r="P12159" s="4" t="b">
        <v>1</v>
      </c>
      <c r="Q12159" s="4" t="b">
        <v>1</v>
      </c>
      <c r="R12159" s="4" t="s">
        <v>39</v>
      </c>
      <c r="S12159" s="4" t="s">
        <v>39</v>
      </c>
      <c r="T12159" s="4" t="s">
        <v>39</v>
      </c>
    </row>
    <row r="12160" ht="12.75" customHeight="1">
      <c r="A12160" s="8" t="str">
        <f t="shared" si="1"/>
        <v>United States1851</v>
      </c>
      <c r="B12160" s="4" t="s">
        <v>183</v>
      </c>
      <c r="C12160" s="4">
        <v>1851.0</v>
      </c>
      <c r="D12160" s="4">
        <v>7.8121600151062</v>
      </c>
      <c r="E12160" s="4" t="s">
        <v>39</v>
      </c>
      <c r="F12160" s="4" t="s">
        <v>39</v>
      </c>
      <c r="G12160" s="4" t="s">
        <v>39</v>
      </c>
      <c r="H12160" s="4">
        <v>1.93945002555847</v>
      </c>
      <c r="I12160" s="4">
        <v>1.76048004627228</v>
      </c>
      <c r="J12160" s="4" t="str">
        <f t="shared" si="2"/>
        <v>#VALUE!</v>
      </c>
      <c r="K12160" s="5" t="str">
        <f t="shared" si="3"/>
        <v>#VALUE!</v>
      </c>
      <c r="L12160" s="5" t="str">
        <f t="shared" si="4"/>
        <v>#VALUE!</v>
      </c>
      <c r="M12160" s="5" t="str">
        <f t="shared" si="5"/>
        <v>#VALUE!</v>
      </c>
      <c r="N12160" s="4" t="b">
        <v>0</v>
      </c>
      <c r="O12160" s="4" t="b">
        <v>0</v>
      </c>
      <c r="P12160" s="4" t="b">
        <v>1</v>
      </c>
      <c r="Q12160" s="4" t="b">
        <v>1</v>
      </c>
      <c r="R12160" s="4" t="s">
        <v>39</v>
      </c>
      <c r="S12160" s="4" t="s">
        <v>39</v>
      </c>
      <c r="T12160" s="4" t="s">
        <v>39</v>
      </c>
    </row>
    <row r="12161" ht="12.75" customHeight="1">
      <c r="A12161" s="8" t="str">
        <f t="shared" si="1"/>
        <v>United States1850</v>
      </c>
      <c r="B12161" s="4" t="s">
        <v>183</v>
      </c>
      <c r="C12161" s="4">
        <v>1850.0</v>
      </c>
      <c r="D12161" s="4">
        <v>3.95611000061035</v>
      </c>
      <c r="E12161" s="4" t="s">
        <v>39</v>
      </c>
      <c r="F12161" s="4" t="s">
        <v>39</v>
      </c>
      <c r="G12161" s="4" t="s">
        <v>39</v>
      </c>
      <c r="H12161" s="4">
        <v>1.71868002414703</v>
      </c>
      <c r="I12161" s="4">
        <v>1.55865001678467</v>
      </c>
      <c r="J12161" s="4" t="str">
        <f t="shared" si="2"/>
        <v>#VALUE!</v>
      </c>
      <c r="K12161" s="5" t="str">
        <f t="shared" si="3"/>
        <v>#VALUE!</v>
      </c>
      <c r="L12161" s="5" t="str">
        <f t="shared" si="4"/>
        <v>#VALUE!</v>
      </c>
      <c r="M12161" s="5" t="str">
        <f t="shared" si="5"/>
        <v>#VALUE!</v>
      </c>
      <c r="N12161" s="4" t="b">
        <v>0</v>
      </c>
      <c r="O12161" s="4" t="b">
        <v>1</v>
      </c>
      <c r="P12161" s="4" t="b">
        <v>1</v>
      </c>
      <c r="Q12161" s="4" t="b">
        <v>0</v>
      </c>
      <c r="R12161" s="4" t="s">
        <v>39</v>
      </c>
      <c r="S12161" s="4" t="s">
        <v>39</v>
      </c>
      <c r="T12161" s="4" t="s">
        <v>39</v>
      </c>
    </row>
    <row r="12162" ht="12.75" customHeight="1">
      <c r="A12162" s="8" t="str">
        <f t="shared" si="1"/>
        <v>United States1849</v>
      </c>
      <c r="B12162" s="4" t="s">
        <v>183</v>
      </c>
      <c r="C12162" s="4">
        <v>1849.0</v>
      </c>
      <c r="D12162" s="4">
        <v>0.858240008354187</v>
      </c>
      <c r="E12162" s="4" t="s">
        <v>39</v>
      </c>
      <c r="F12162" s="4" t="s">
        <v>39</v>
      </c>
      <c r="G12162" s="4" t="s">
        <v>39</v>
      </c>
      <c r="H12162" s="4">
        <v>1.33140003681183</v>
      </c>
      <c r="I12162" s="4">
        <v>1.92200994491577</v>
      </c>
      <c r="J12162" s="4" t="str">
        <f t="shared" si="2"/>
        <v>#VALUE!</v>
      </c>
      <c r="K12162" s="5" t="str">
        <f t="shared" si="3"/>
        <v>#VALUE!</v>
      </c>
      <c r="L12162" s="5" t="str">
        <f t="shared" si="4"/>
        <v>#VALUE!</v>
      </c>
      <c r="M12162" s="5" t="str">
        <f t="shared" si="5"/>
        <v>#VALUE!</v>
      </c>
      <c r="N12162" s="4" t="b">
        <v>0</v>
      </c>
      <c r="O12162" s="4" t="b">
        <v>1</v>
      </c>
      <c r="P12162" s="4" t="b">
        <v>0</v>
      </c>
      <c r="Q12162" s="4" t="b">
        <v>0</v>
      </c>
      <c r="R12162" s="4" t="s">
        <v>39</v>
      </c>
      <c r="S12162" s="4" t="s">
        <v>39</v>
      </c>
      <c r="T12162" s="4" t="s">
        <v>39</v>
      </c>
    </row>
    <row r="12163" ht="12.75" customHeight="1">
      <c r="A12163" s="8" t="str">
        <f t="shared" si="1"/>
        <v>United States1848</v>
      </c>
      <c r="B12163" s="4" t="s">
        <v>183</v>
      </c>
      <c r="C12163" s="4">
        <v>1848.0</v>
      </c>
      <c r="D12163" s="4">
        <v>6.08860015869141</v>
      </c>
      <c r="E12163" s="4" t="s">
        <v>39</v>
      </c>
      <c r="F12163" s="4" t="s">
        <v>39</v>
      </c>
      <c r="G12163" s="4" t="s">
        <v>39</v>
      </c>
      <c r="H12163" s="4">
        <v>1.50593996047974</v>
      </c>
      <c r="I12163" s="4">
        <v>1.9122200012207</v>
      </c>
      <c r="J12163" s="4" t="str">
        <f t="shared" si="2"/>
        <v>#VALUE!</v>
      </c>
      <c r="K12163" s="5" t="str">
        <f t="shared" si="3"/>
        <v>#VALUE!</v>
      </c>
      <c r="L12163" s="5" t="str">
        <f t="shared" si="4"/>
        <v>#VALUE!</v>
      </c>
      <c r="M12163" s="5" t="str">
        <f t="shared" si="5"/>
        <v>#VALUE!</v>
      </c>
      <c r="N12163" s="4" t="b">
        <v>0</v>
      </c>
      <c r="O12163" s="4" t="b">
        <v>1</v>
      </c>
      <c r="P12163" s="4" t="b">
        <v>1</v>
      </c>
      <c r="Q12163" s="4" t="b">
        <v>0</v>
      </c>
      <c r="R12163" s="4" t="s">
        <v>39</v>
      </c>
      <c r="S12163" s="4" t="s">
        <v>39</v>
      </c>
      <c r="T12163" s="4" t="s">
        <v>39</v>
      </c>
    </row>
    <row r="12164" ht="12.75" customHeight="1">
      <c r="A12164" s="8" t="str">
        <f t="shared" si="1"/>
        <v>United States1847</v>
      </c>
      <c r="B12164" s="4" t="s">
        <v>183</v>
      </c>
      <c r="C12164" s="4">
        <v>1847.0</v>
      </c>
      <c r="D12164" s="4">
        <v>6.00254011154175</v>
      </c>
      <c r="E12164" s="4" t="s">
        <v>39</v>
      </c>
      <c r="F12164" s="4" t="s">
        <v>39</v>
      </c>
      <c r="G12164" s="4" t="s">
        <v>39</v>
      </c>
      <c r="H12164" s="4">
        <v>1.13472998142242</v>
      </c>
      <c r="I12164" s="4">
        <v>2.45315003395081</v>
      </c>
      <c r="J12164" s="4" t="str">
        <f t="shared" si="2"/>
        <v>#VALUE!</v>
      </c>
      <c r="K12164" s="5" t="str">
        <f t="shared" si="3"/>
        <v>#VALUE!</v>
      </c>
      <c r="L12164" s="5" t="str">
        <f t="shared" si="4"/>
        <v>#VALUE!</v>
      </c>
      <c r="M12164" s="5" t="str">
        <f t="shared" si="5"/>
        <v>#VALUE!</v>
      </c>
      <c r="N12164" s="4" t="b">
        <v>0</v>
      </c>
      <c r="O12164" s="4" t="b">
        <v>0</v>
      </c>
      <c r="P12164" s="4" t="b">
        <v>1</v>
      </c>
      <c r="Q12164" s="4" t="b">
        <v>1</v>
      </c>
      <c r="R12164" s="4" t="s">
        <v>39</v>
      </c>
      <c r="S12164" s="4" t="s">
        <v>39</v>
      </c>
      <c r="T12164" s="4" t="s">
        <v>39</v>
      </c>
    </row>
    <row r="12165" ht="12.75" customHeight="1">
      <c r="A12165" s="8" t="str">
        <f t="shared" si="1"/>
        <v>United States1846</v>
      </c>
      <c r="B12165" s="4" t="s">
        <v>183</v>
      </c>
      <c r="C12165" s="4">
        <v>1846.0</v>
      </c>
      <c r="D12165" s="4">
        <v>3.69601011276245</v>
      </c>
      <c r="E12165" s="4" t="s">
        <v>39</v>
      </c>
      <c r="F12165" s="4" t="s">
        <v>39</v>
      </c>
      <c r="G12165" s="4" t="s">
        <v>39</v>
      </c>
      <c r="H12165" s="4">
        <v>1.44035005569458</v>
      </c>
      <c r="I12165" s="4">
        <v>1.34660005569458</v>
      </c>
      <c r="J12165" s="4" t="str">
        <f t="shared" si="2"/>
        <v>#VALUE!</v>
      </c>
      <c r="K12165" s="5" t="str">
        <f t="shared" si="3"/>
        <v>#VALUE!</v>
      </c>
      <c r="L12165" s="5" t="str">
        <f t="shared" si="4"/>
        <v>#VALUE!</v>
      </c>
      <c r="M12165" s="5" t="str">
        <f t="shared" si="5"/>
        <v>#VALUE!</v>
      </c>
      <c r="N12165" s="4" t="b">
        <v>0</v>
      </c>
      <c r="O12165" s="4" t="b">
        <v>1</v>
      </c>
      <c r="P12165" s="4" t="b">
        <v>1</v>
      </c>
      <c r="Q12165" s="4" t="b">
        <v>1</v>
      </c>
      <c r="R12165" s="4" t="s">
        <v>39</v>
      </c>
      <c r="S12165" s="4" t="s">
        <v>39</v>
      </c>
      <c r="T12165" s="4" t="s">
        <v>39</v>
      </c>
    </row>
    <row r="12166" ht="12.75" customHeight="1">
      <c r="A12166" s="8" t="str">
        <f t="shared" si="1"/>
        <v>United States1845</v>
      </c>
      <c r="B12166" s="4" t="s">
        <v>183</v>
      </c>
      <c r="C12166" s="4">
        <v>1845.0</v>
      </c>
      <c r="D12166" s="4">
        <v>4.48554992675781</v>
      </c>
      <c r="E12166" s="4" t="s">
        <v>39</v>
      </c>
      <c r="F12166" s="4" t="s">
        <v>39</v>
      </c>
      <c r="G12166" s="4" t="s">
        <v>39</v>
      </c>
      <c r="H12166" s="4">
        <v>1.53220999240875</v>
      </c>
      <c r="I12166" s="4">
        <v>1.17264997959137</v>
      </c>
      <c r="J12166" s="4" t="str">
        <f t="shared" si="2"/>
        <v>#VALUE!</v>
      </c>
      <c r="K12166" s="5" t="str">
        <f t="shared" si="3"/>
        <v>#VALUE!</v>
      </c>
      <c r="L12166" s="5" t="str">
        <f t="shared" si="4"/>
        <v>#VALUE!</v>
      </c>
      <c r="M12166" s="5" t="str">
        <f t="shared" si="5"/>
        <v>#VALUE!</v>
      </c>
      <c r="N12166" s="4" t="b">
        <v>0</v>
      </c>
      <c r="O12166" s="4" t="b">
        <v>1</v>
      </c>
      <c r="P12166" s="4" t="b">
        <v>1</v>
      </c>
      <c r="Q12166" s="4" t="b">
        <v>0</v>
      </c>
      <c r="R12166" s="4" t="s">
        <v>39</v>
      </c>
      <c r="S12166" s="4" t="s">
        <v>39</v>
      </c>
      <c r="T12166" s="4" t="s">
        <v>39</v>
      </c>
    </row>
    <row r="12167" ht="12.75" customHeight="1">
      <c r="A12167" s="8" t="str">
        <f t="shared" si="1"/>
        <v>United States1844</v>
      </c>
      <c r="B12167" s="4" t="s">
        <v>183</v>
      </c>
      <c r="C12167" s="4">
        <v>1844.0</v>
      </c>
      <c r="D12167" s="4">
        <v>8.33415985107422</v>
      </c>
      <c r="E12167" s="4" t="s">
        <v>39</v>
      </c>
      <c r="F12167" s="4" t="s">
        <v>39</v>
      </c>
      <c r="G12167" s="4" t="s">
        <v>39</v>
      </c>
      <c r="H12167" s="4">
        <v>1.61636996269226</v>
      </c>
      <c r="I12167" s="4">
        <v>1.23142004013062</v>
      </c>
      <c r="J12167" s="4" t="str">
        <f t="shared" si="2"/>
        <v>#VALUE!</v>
      </c>
      <c r="K12167" s="5" t="str">
        <f t="shared" si="3"/>
        <v>#VALUE!</v>
      </c>
      <c r="L12167" s="5" t="str">
        <f t="shared" si="4"/>
        <v>#VALUE!</v>
      </c>
      <c r="M12167" s="5" t="str">
        <f t="shared" si="5"/>
        <v>#VALUE!</v>
      </c>
      <c r="N12167" s="4" t="b">
        <v>0</v>
      </c>
      <c r="O12167" s="4" t="b">
        <v>0</v>
      </c>
      <c r="P12167" s="4" t="b">
        <v>1</v>
      </c>
      <c r="Q12167" s="4" t="b">
        <v>0</v>
      </c>
      <c r="R12167" s="4" t="s">
        <v>39</v>
      </c>
      <c r="S12167" s="4" t="s">
        <v>39</v>
      </c>
      <c r="T12167" s="4" t="s">
        <v>39</v>
      </c>
    </row>
    <row r="12168" ht="12.75" customHeight="1">
      <c r="A12168" s="8" t="str">
        <f t="shared" si="1"/>
        <v>United States1843</v>
      </c>
      <c r="B12168" s="4" t="s">
        <v>183</v>
      </c>
      <c r="C12168" s="4">
        <v>1843.0</v>
      </c>
      <c r="D12168" s="4">
        <v>4.48551988601685</v>
      </c>
      <c r="E12168" s="4" t="s">
        <v>39</v>
      </c>
      <c r="F12168" s="4" t="s">
        <v>39</v>
      </c>
      <c r="G12168" s="4" t="s">
        <v>39</v>
      </c>
      <c r="H12168" s="4">
        <v>0.507517993450165</v>
      </c>
      <c r="I12168" s="4">
        <v>0.724816977977753</v>
      </c>
      <c r="J12168" s="4" t="str">
        <f t="shared" si="2"/>
        <v>#VALUE!</v>
      </c>
      <c r="K12168" s="5" t="str">
        <f t="shared" si="3"/>
        <v>#VALUE!</v>
      </c>
      <c r="L12168" s="5" t="str">
        <f t="shared" si="4"/>
        <v>#VALUE!</v>
      </c>
      <c r="M12168" s="5" t="str">
        <f t="shared" si="5"/>
        <v>#VALUE!</v>
      </c>
      <c r="N12168" s="4" t="b">
        <v>0</v>
      </c>
      <c r="O12168" s="4" t="b">
        <v>1</v>
      </c>
      <c r="P12168" s="4" t="b">
        <v>1</v>
      </c>
      <c r="Q12168" s="4" t="b">
        <v>0</v>
      </c>
      <c r="R12168" s="4" t="s">
        <v>39</v>
      </c>
      <c r="S12168" s="4" t="s">
        <v>39</v>
      </c>
      <c r="T12168" s="4" t="s">
        <v>39</v>
      </c>
    </row>
    <row r="12169" ht="12.75" customHeight="1">
      <c r="A12169" s="8" t="str">
        <f t="shared" si="1"/>
        <v>United States1842</v>
      </c>
      <c r="B12169" s="4" t="s">
        <v>183</v>
      </c>
      <c r="C12169" s="4">
        <v>1842.0</v>
      </c>
      <c r="D12169" s="4">
        <v>2.04491996765137</v>
      </c>
      <c r="E12169" s="4" t="s">
        <v>39</v>
      </c>
      <c r="F12169" s="4" t="s">
        <v>39</v>
      </c>
      <c r="G12169" s="4" t="s">
        <v>39</v>
      </c>
      <c r="H12169" s="4">
        <v>1.19616997241974</v>
      </c>
      <c r="I12169" s="4">
        <v>1.5093400478363</v>
      </c>
      <c r="J12169" s="4" t="str">
        <f t="shared" si="2"/>
        <v>#VALUE!</v>
      </c>
      <c r="K12169" s="5" t="str">
        <f t="shared" si="3"/>
        <v>#VALUE!</v>
      </c>
      <c r="L12169" s="5" t="str">
        <f t="shared" si="4"/>
        <v>#VALUE!</v>
      </c>
      <c r="M12169" s="5" t="str">
        <f t="shared" si="5"/>
        <v>#VALUE!</v>
      </c>
      <c r="N12169" s="4" t="b">
        <v>0</v>
      </c>
      <c r="O12169" s="4" t="b">
        <v>1</v>
      </c>
      <c r="P12169" s="4" t="b">
        <v>1</v>
      </c>
      <c r="Q12169" s="4" t="b">
        <v>0</v>
      </c>
      <c r="R12169" s="4" t="s">
        <v>39</v>
      </c>
      <c r="S12169" s="4" t="s">
        <v>39</v>
      </c>
      <c r="T12169" s="4" t="s">
        <v>39</v>
      </c>
    </row>
    <row r="12170" ht="12.75" customHeight="1">
      <c r="A12170" s="8" t="str">
        <f t="shared" si="1"/>
        <v>United States1841</v>
      </c>
      <c r="B12170" s="4" t="s">
        <v>183</v>
      </c>
      <c r="C12170" s="4">
        <v>1841.0</v>
      </c>
      <c r="D12170" s="4">
        <v>0.714972019195557</v>
      </c>
      <c r="E12170" s="4" t="s">
        <v>39</v>
      </c>
      <c r="F12170" s="4" t="s">
        <v>39</v>
      </c>
      <c r="G12170" s="4" t="s">
        <v>39</v>
      </c>
      <c r="H12170" s="4">
        <v>0.966742992401123</v>
      </c>
      <c r="I12170" s="4">
        <v>1.5232800245285</v>
      </c>
      <c r="J12170" s="4" t="str">
        <f t="shared" si="2"/>
        <v>#VALUE!</v>
      </c>
      <c r="K12170" s="5" t="str">
        <f t="shared" si="3"/>
        <v>#VALUE!</v>
      </c>
      <c r="L12170" s="5" t="str">
        <f t="shared" si="4"/>
        <v>#VALUE!</v>
      </c>
      <c r="M12170" s="5" t="str">
        <f t="shared" si="5"/>
        <v>#VALUE!</v>
      </c>
      <c r="N12170" s="4" t="b">
        <v>0</v>
      </c>
      <c r="O12170" s="4" t="b">
        <v>1</v>
      </c>
      <c r="P12170" s="4" t="b">
        <v>0</v>
      </c>
      <c r="Q12170" s="4" t="b">
        <v>0</v>
      </c>
      <c r="R12170" s="4" t="s">
        <v>39</v>
      </c>
      <c r="S12170" s="4" t="s">
        <v>39</v>
      </c>
      <c r="T12170" s="4" t="s">
        <v>39</v>
      </c>
    </row>
    <row r="12171" ht="12.75" customHeight="1">
      <c r="A12171" s="8" t="str">
        <f t="shared" si="1"/>
        <v>United States1840</v>
      </c>
      <c r="B12171" s="4" t="s">
        <v>183</v>
      </c>
      <c r="C12171" s="4">
        <v>1840.0</v>
      </c>
      <c r="D12171" s="4">
        <v>-2.27682995796204</v>
      </c>
      <c r="E12171" s="4" t="s">
        <v>39</v>
      </c>
      <c r="F12171" s="4" t="s">
        <v>39</v>
      </c>
      <c r="G12171" s="4" t="s">
        <v>39</v>
      </c>
      <c r="H12171" s="4">
        <v>1.12600994110107</v>
      </c>
      <c r="I12171" s="4">
        <v>1.40567004680634</v>
      </c>
      <c r="J12171" s="4" t="str">
        <f t="shared" si="2"/>
        <v>#VALUE!</v>
      </c>
      <c r="K12171" s="5" t="str">
        <f t="shared" si="3"/>
        <v>#VALUE!</v>
      </c>
      <c r="L12171" s="5" t="str">
        <f t="shared" si="4"/>
        <v>#VALUE!</v>
      </c>
      <c r="M12171" s="5" t="str">
        <f t="shared" si="5"/>
        <v>#VALUE!</v>
      </c>
      <c r="N12171" s="4" t="b">
        <v>1</v>
      </c>
      <c r="O12171" s="4" t="b">
        <v>1</v>
      </c>
      <c r="P12171" s="4" t="b">
        <v>0</v>
      </c>
      <c r="Q12171" s="4" t="b">
        <v>0</v>
      </c>
      <c r="R12171" s="4" t="s">
        <v>39</v>
      </c>
      <c r="S12171" s="4" t="s">
        <v>39</v>
      </c>
      <c r="T12171" s="4" t="s">
        <v>39</v>
      </c>
    </row>
    <row r="12172" ht="12.75" customHeight="1">
      <c r="A12172" s="8" t="str">
        <f t="shared" si="1"/>
        <v>United States1839</v>
      </c>
      <c r="B12172" s="4" t="s">
        <v>183</v>
      </c>
      <c r="C12172" s="4">
        <v>1839.0</v>
      </c>
      <c r="D12172" s="4">
        <v>7.64050006866455</v>
      </c>
      <c r="E12172" s="4" t="s">
        <v>39</v>
      </c>
      <c r="F12172" s="4" t="s">
        <v>39</v>
      </c>
      <c r="G12172" s="4" t="s">
        <v>39</v>
      </c>
      <c r="H12172" s="4">
        <v>1.62954998016357</v>
      </c>
      <c r="I12172" s="4">
        <v>1.39228999614716</v>
      </c>
      <c r="J12172" s="4" t="str">
        <f t="shared" si="2"/>
        <v>#VALUE!</v>
      </c>
      <c r="K12172" s="5" t="str">
        <f t="shared" si="3"/>
        <v>#VALUE!</v>
      </c>
      <c r="L12172" s="5" t="str">
        <f t="shared" si="4"/>
        <v>#VALUE!</v>
      </c>
      <c r="M12172" s="5" t="str">
        <f t="shared" si="5"/>
        <v>#VALUE!</v>
      </c>
      <c r="N12172" s="4" t="b">
        <v>1</v>
      </c>
      <c r="O12172" s="4" t="b">
        <v>1</v>
      </c>
      <c r="P12172" s="4" t="b">
        <v>0</v>
      </c>
      <c r="Q12172" s="4" t="b">
        <v>0</v>
      </c>
      <c r="R12172" s="4" t="s">
        <v>39</v>
      </c>
      <c r="S12172" s="4" t="s">
        <v>39</v>
      </c>
      <c r="T12172" s="4" t="s">
        <v>39</v>
      </c>
    </row>
    <row r="12173" ht="12.75" customHeight="1">
      <c r="A12173" s="8" t="str">
        <f t="shared" si="1"/>
        <v>United States1838</v>
      </c>
      <c r="B12173" s="4" t="s">
        <v>183</v>
      </c>
      <c r="C12173" s="4">
        <v>1838.0</v>
      </c>
      <c r="D12173" s="4">
        <v>1.86766004562378</v>
      </c>
      <c r="E12173" s="4" t="s">
        <v>39</v>
      </c>
      <c r="F12173" s="4" t="s">
        <v>39</v>
      </c>
      <c r="G12173" s="4" t="s">
        <v>39</v>
      </c>
      <c r="H12173" s="4">
        <v>1.49618995189667</v>
      </c>
      <c r="I12173" s="4">
        <v>1.92633998394012</v>
      </c>
      <c r="J12173" s="4" t="str">
        <f t="shared" si="2"/>
        <v>#VALUE!</v>
      </c>
      <c r="K12173" s="5" t="str">
        <f t="shared" si="3"/>
        <v>#VALUE!</v>
      </c>
      <c r="L12173" s="5" t="str">
        <f t="shared" si="4"/>
        <v>#VALUE!</v>
      </c>
      <c r="M12173" s="5" t="str">
        <f t="shared" si="5"/>
        <v>#VALUE!</v>
      </c>
      <c r="N12173" s="4" t="b">
        <v>0</v>
      </c>
      <c r="O12173" s="4" t="b">
        <v>1</v>
      </c>
      <c r="P12173" s="4" t="b">
        <v>0</v>
      </c>
      <c r="Q12173" s="4" t="b">
        <v>0</v>
      </c>
      <c r="R12173" s="4" t="s">
        <v>39</v>
      </c>
      <c r="S12173" s="4" t="s">
        <v>39</v>
      </c>
      <c r="T12173" s="4" t="s">
        <v>39</v>
      </c>
    </row>
    <row r="12174" ht="12.75" customHeight="1">
      <c r="A12174" s="8" t="str">
        <f t="shared" si="1"/>
        <v>United States1837</v>
      </c>
      <c r="B12174" s="4" t="s">
        <v>183</v>
      </c>
      <c r="C12174" s="4">
        <v>1837.0</v>
      </c>
      <c r="D12174" s="4">
        <v>-0.353222995996475</v>
      </c>
      <c r="E12174" s="4" t="s">
        <v>39</v>
      </c>
      <c r="F12174" s="4" t="s">
        <v>39</v>
      </c>
      <c r="G12174" s="4" t="s">
        <v>39</v>
      </c>
      <c r="H12174" s="4">
        <v>1.36361002922058</v>
      </c>
      <c r="I12174" s="4">
        <v>2.03514003753662</v>
      </c>
      <c r="J12174" s="4" t="str">
        <f t="shared" si="2"/>
        <v>#VALUE!</v>
      </c>
      <c r="K12174" s="5" t="str">
        <f t="shared" si="3"/>
        <v>#VALUE!</v>
      </c>
      <c r="L12174" s="5" t="str">
        <f t="shared" si="4"/>
        <v>#VALUE!</v>
      </c>
      <c r="M12174" s="5" t="str">
        <f t="shared" si="5"/>
        <v>#VALUE!</v>
      </c>
      <c r="N12174" s="4" t="b">
        <v>1</v>
      </c>
      <c r="O12174" s="4" t="b">
        <v>1</v>
      </c>
      <c r="P12174" s="4" t="b">
        <v>0</v>
      </c>
      <c r="Q12174" s="4" t="b">
        <v>0</v>
      </c>
      <c r="R12174" s="4" t="s">
        <v>39</v>
      </c>
      <c r="S12174" s="4" t="s">
        <v>39</v>
      </c>
      <c r="T12174" s="4" t="s">
        <v>39</v>
      </c>
    </row>
    <row r="12175" ht="12.75" customHeight="1">
      <c r="A12175" s="8" t="str">
        <f t="shared" si="1"/>
        <v>United States1836</v>
      </c>
      <c r="B12175" s="4" t="s">
        <v>183</v>
      </c>
      <c r="C12175" s="4">
        <v>1836.0</v>
      </c>
      <c r="D12175" s="4">
        <v>4.36006021499634</v>
      </c>
      <c r="E12175" s="4" t="s">
        <v>39</v>
      </c>
      <c r="F12175" s="4" t="s">
        <v>39</v>
      </c>
      <c r="G12175" s="4" t="s">
        <v>39</v>
      </c>
      <c r="H12175" s="4">
        <v>2.68074989318848</v>
      </c>
      <c r="I12175" s="4">
        <v>1.62805998325348</v>
      </c>
      <c r="J12175" s="4" t="str">
        <f t="shared" si="2"/>
        <v>#VALUE!</v>
      </c>
      <c r="K12175" s="5" t="str">
        <f t="shared" si="3"/>
        <v>#VALUE!</v>
      </c>
      <c r="L12175" s="5" t="str">
        <f t="shared" si="4"/>
        <v>#VALUE!</v>
      </c>
      <c r="M12175" s="5" t="str">
        <f t="shared" si="5"/>
        <v>#VALUE!</v>
      </c>
      <c r="N12175" s="4" t="b">
        <v>1</v>
      </c>
      <c r="O12175" s="4" t="b">
        <v>1</v>
      </c>
      <c r="P12175" s="4" t="b">
        <v>1</v>
      </c>
      <c r="Q12175" s="4" t="b">
        <v>0</v>
      </c>
      <c r="R12175" s="4" t="s">
        <v>39</v>
      </c>
      <c r="S12175" s="4" t="s">
        <v>39</v>
      </c>
      <c r="T12175" s="4" t="s">
        <v>39</v>
      </c>
    </row>
    <row r="12176" ht="12.75" customHeight="1">
      <c r="A12176" s="8" t="str">
        <f t="shared" si="1"/>
        <v>United States1835</v>
      </c>
      <c r="B12176" s="4" t="s">
        <v>183</v>
      </c>
      <c r="C12176" s="4">
        <v>1835.0</v>
      </c>
      <c r="D12176" s="4">
        <v>6.79846000671387</v>
      </c>
      <c r="E12176" s="4" t="s">
        <v>39</v>
      </c>
      <c r="F12176" s="4" t="s">
        <v>39</v>
      </c>
      <c r="G12176" s="4" t="s">
        <v>39</v>
      </c>
      <c r="H12176" s="4">
        <v>2.16963005065918</v>
      </c>
      <c r="I12176" s="4">
        <v>1.07612001895905</v>
      </c>
      <c r="J12176" s="4" t="str">
        <f t="shared" si="2"/>
        <v>#VALUE!</v>
      </c>
      <c r="K12176" s="5" t="str">
        <f t="shared" si="3"/>
        <v>#VALUE!</v>
      </c>
      <c r="L12176" s="5" t="str">
        <f t="shared" si="4"/>
        <v>#VALUE!</v>
      </c>
      <c r="M12176" s="5" t="str">
        <f t="shared" si="5"/>
        <v>#VALUE!</v>
      </c>
      <c r="N12176" s="4" t="b">
        <v>0</v>
      </c>
      <c r="O12176" s="4" t="b">
        <v>0</v>
      </c>
      <c r="P12176" s="4" t="b">
        <v>1</v>
      </c>
      <c r="Q12176" s="4" t="b">
        <v>1</v>
      </c>
      <c r="R12176" s="4" t="s">
        <v>39</v>
      </c>
      <c r="S12176" s="4" t="s">
        <v>39</v>
      </c>
      <c r="T12176" s="4" t="s">
        <v>39</v>
      </c>
    </row>
    <row r="12177" ht="12.75" customHeight="1">
      <c r="A12177" s="8" t="str">
        <f t="shared" si="1"/>
        <v>United States1834</v>
      </c>
      <c r="B12177" s="4" t="s">
        <v>183</v>
      </c>
      <c r="C12177" s="4">
        <v>1834.0</v>
      </c>
      <c r="D12177" s="4">
        <v>-1.97111999988556</v>
      </c>
      <c r="E12177" s="4" t="s">
        <v>39</v>
      </c>
      <c r="F12177" s="4" t="s">
        <v>39</v>
      </c>
      <c r="G12177" s="4" t="s">
        <v>39</v>
      </c>
      <c r="H12177" s="4">
        <v>1.63480997085571</v>
      </c>
      <c r="I12177" s="4">
        <v>1.39744997024536</v>
      </c>
      <c r="J12177" s="4" t="str">
        <f t="shared" si="2"/>
        <v>#VALUE!</v>
      </c>
      <c r="K12177" s="5" t="str">
        <f t="shared" si="3"/>
        <v>#VALUE!</v>
      </c>
      <c r="L12177" s="5" t="str">
        <f t="shared" si="4"/>
        <v>#VALUE!</v>
      </c>
      <c r="M12177" s="5" t="str">
        <f t="shared" si="5"/>
        <v>#VALUE!</v>
      </c>
      <c r="N12177" s="4" t="b">
        <v>1</v>
      </c>
      <c r="O12177" s="4" t="b">
        <v>1</v>
      </c>
      <c r="P12177" s="4" t="b">
        <v>0</v>
      </c>
      <c r="Q12177" s="4" t="b">
        <v>1</v>
      </c>
      <c r="R12177" s="4" t="s">
        <v>39</v>
      </c>
      <c r="S12177" s="4" t="s">
        <v>39</v>
      </c>
      <c r="T12177" s="4" t="s">
        <v>39</v>
      </c>
    </row>
    <row r="12178" ht="12.75" customHeight="1">
      <c r="A12178" s="8" t="str">
        <f t="shared" si="1"/>
        <v>United States1833</v>
      </c>
      <c r="B12178" s="4" t="s">
        <v>183</v>
      </c>
      <c r="C12178" s="4">
        <v>1833.0</v>
      </c>
      <c r="D12178" s="4">
        <v>6.57173013687134</v>
      </c>
      <c r="E12178" s="4" t="s">
        <v>39</v>
      </c>
      <c r="F12178" s="4" t="s">
        <v>39</v>
      </c>
      <c r="G12178" s="4" t="s">
        <v>39</v>
      </c>
      <c r="H12178" s="4">
        <v>2.6154100894928</v>
      </c>
      <c r="I12178" s="4">
        <v>1.77333998680115</v>
      </c>
      <c r="J12178" s="4" t="str">
        <f t="shared" si="2"/>
        <v>#VALUE!</v>
      </c>
      <c r="K12178" s="5" t="str">
        <f t="shared" si="3"/>
        <v>#VALUE!</v>
      </c>
      <c r="L12178" s="5" t="str">
        <f t="shared" si="4"/>
        <v>#VALUE!</v>
      </c>
      <c r="M12178" s="5" t="str">
        <f t="shared" si="5"/>
        <v>#VALUE!</v>
      </c>
      <c r="N12178" s="4" t="b">
        <v>1</v>
      </c>
      <c r="O12178" s="4" t="b">
        <v>1</v>
      </c>
      <c r="P12178" s="4" t="b">
        <v>1</v>
      </c>
      <c r="Q12178" s="4" t="b">
        <v>0</v>
      </c>
      <c r="R12178" s="4" t="s">
        <v>39</v>
      </c>
      <c r="S12178" s="4" t="s">
        <v>39</v>
      </c>
      <c r="T12178" s="4" t="s">
        <v>39</v>
      </c>
    </row>
    <row r="12179" ht="12.75" customHeight="1">
      <c r="A12179" s="8" t="str">
        <f t="shared" si="1"/>
        <v>United States1832</v>
      </c>
      <c r="B12179" s="4" t="s">
        <v>183</v>
      </c>
      <c r="C12179" s="4">
        <v>1832.0</v>
      </c>
      <c r="D12179" s="4">
        <v>6.80143976211548</v>
      </c>
      <c r="E12179" s="4" t="s">
        <v>39</v>
      </c>
      <c r="F12179" s="4" t="s">
        <v>39</v>
      </c>
      <c r="G12179" s="4" t="s">
        <v>39</v>
      </c>
      <c r="H12179" s="4">
        <v>2.75896000862122</v>
      </c>
      <c r="I12179" s="4">
        <v>1.49688005447388</v>
      </c>
      <c r="J12179" s="4" t="str">
        <f t="shared" si="2"/>
        <v>#VALUE!</v>
      </c>
      <c r="K12179" s="5" t="str">
        <f t="shared" si="3"/>
        <v>#VALUE!</v>
      </c>
      <c r="L12179" s="5" t="str">
        <f t="shared" si="4"/>
        <v>#VALUE!</v>
      </c>
      <c r="M12179" s="5" t="str">
        <f t="shared" si="5"/>
        <v>#VALUE!</v>
      </c>
      <c r="N12179" s="4" t="b">
        <v>0</v>
      </c>
      <c r="O12179" s="4" t="b">
        <v>0</v>
      </c>
      <c r="P12179" s="4" t="b">
        <v>1</v>
      </c>
      <c r="Q12179" s="4" t="b">
        <v>1</v>
      </c>
      <c r="R12179" s="4" t="s">
        <v>39</v>
      </c>
      <c r="S12179" s="4" t="s">
        <v>39</v>
      </c>
      <c r="T12179" s="4" t="s">
        <v>39</v>
      </c>
    </row>
    <row r="12180" ht="12.75" customHeight="1">
      <c r="A12180" s="8" t="str">
        <f t="shared" si="1"/>
        <v>United States1831</v>
      </c>
      <c r="B12180" s="4" t="s">
        <v>183</v>
      </c>
      <c r="C12180" s="4">
        <v>1831.0</v>
      </c>
      <c r="D12180" s="4">
        <v>9.207200050354</v>
      </c>
      <c r="E12180" s="4" t="s">
        <v>39</v>
      </c>
      <c r="F12180" s="4" t="s">
        <v>39</v>
      </c>
      <c r="G12180" s="4" t="s">
        <v>39</v>
      </c>
      <c r="H12180" s="4">
        <v>2.65862011909485</v>
      </c>
      <c r="I12180" s="4">
        <v>1.42105996608734</v>
      </c>
      <c r="J12180" s="4" t="str">
        <f t="shared" si="2"/>
        <v>#VALUE!</v>
      </c>
      <c r="K12180" s="5" t="str">
        <f t="shared" si="3"/>
        <v>#VALUE!</v>
      </c>
      <c r="L12180" s="5" t="str">
        <f t="shared" si="4"/>
        <v>#VALUE!</v>
      </c>
      <c r="M12180" s="5" t="str">
        <f t="shared" si="5"/>
        <v>#VALUE!</v>
      </c>
      <c r="N12180" s="4" t="b">
        <v>0</v>
      </c>
      <c r="O12180" s="4" t="b">
        <v>0</v>
      </c>
      <c r="P12180" s="4" t="b">
        <v>1</v>
      </c>
      <c r="Q12180" s="4" t="b">
        <v>1</v>
      </c>
      <c r="R12180" s="4" t="s">
        <v>39</v>
      </c>
      <c r="S12180" s="4" t="s">
        <v>39</v>
      </c>
      <c r="T12180" s="4" t="s">
        <v>39</v>
      </c>
    </row>
    <row r="12181" ht="12.75" customHeight="1">
      <c r="A12181" s="8" t="str">
        <f t="shared" si="1"/>
        <v>United States1830</v>
      </c>
      <c r="B12181" s="4" t="s">
        <v>183</v>
      </c>
      <c r="C12181" s="4">
        <v>1830.0</v>
      </c>
      <c r="D12181" s="4">
        <v>10.4861001968384</v>
      </c>
      <c r="E12181" s="4" t="s">
        <v>39</v>
      </c>
      <c r="F12181" s="4" t="s">
        <v>39</v>
      </c>
      <c r="G12181" s="4" t="s">
        <v>39</v>
      </c>
      <c r="H12181" s="4">
        <v>2.66281008720398</v>
      </c>
      <c r="I12181" s="4">
        <v>1.62303996086121</v>
      </c>
      <c r="J12181" s="4" t="str">
        <f t="shared" si="2"/>
        <v>#VALUE!</v>
      </c>
      <c r="K12181" s="5" t="str">
        <f t="shared" si="3"/>
        <v>#VALUE!</v>
      </c>
      <c r="L12181" s="5" t="str">
        <f t="shared" si="4"/>
        <v>#VALUE!</v>
      </c>
      <c r="M12181" s="5" t="str">
        <f t="shared" si="5"/>
        <v>#VALUE!</v>
      </c>
      <c r="N12181" s="4" t="b">
        <v>0</v>
      </c>
      <c r="O12181" s="4" t="b">
        <v>0</v>
      </c>
      <c r="P12181" s="4" t="b">
        <v>1</v>
      </c>
      <c r="Q12181" s="4" t="b">
        <v>1</v>
      </c>
      <c r="R12181" s="4" t="s">
        <v>39</v>
      </c>
      <c r="S12181" s="4" t="s">
        <v>39</v>
      </c>
      <c r="T12181" s="4" t="s">
        <v>39</v>
      </c>
    </row>
    <row r="12182" ht="12.75" customHeight="1">
      <c r="A12182" s="8" t="str">
        <f t="shared" si="1"/>
        <v>United States1829</v>
      </c>
      <c r="B12182" s="4" t="s">
        <v>183</v>
      </c>
      <c r="C12182" s="4">
        <v>1829.0</v>
      </c>
      <c r="D12182" s="4">
        <v>-0.386034995317459</v>
      </c>
      <c r="E12182" s="4" t="s">
        <v>39</v>
      </c>
      <c r="F12182" s="4" t="s">
        <v>39</v>
      </c>
      <c r="G12182" s="4" t="s">
        <v>39</v>
      </c>
      <c r="H12182" s="4">
        <v>2.74341988563538</v>
      </c>
      <c r="I12182" s="4">
        <v>1.67989003658295</v>
      </c>
      <c r="J12182" s="4" t="str">
        <f t="shared" si="2"/>
        <v>#VALUE!</v>
      </c>
      <c r="K12182" s="5" t="str">
        <f t="shared" si="3"/>
        <v>#VALUE!</v>
      </c>
      <c r="L12182" s="5" t="str">
        <f t="shared" si="4"/>
        <v>#VALUE!</v>
      </c>
      <c r="M12182" s="5" t="str">
        <f t="shared" si="5"/>
        <v>#VALUE!</v>
      </c>
      <c r="N12182" s="4" t="b">
        <v>1</v>
      </c>
      <c r="O12182" s="4" t="b">
        <v>1</v>
      </c>
      <c r="P12182" s="4" t="b">
        <v>0</v>
      </c>
      <c r="Q12182" s="4" t="b">
        <v>1</v>
      </c>
      <c r="R12182" s="4" t="s">
        <v>39</v>
      </c>
      <c r="S12182" s="4" t="s">
        <v>39</v>
      </c>
      <c r="T12182" s="4" t="s">
        <v>39</v>
      </c>
    </row>
    <row r="12183" ht="12.75" customHeight="1">
      <c r="A12183" s="8" t="str">
        <f t="shared" si="1"/>
        <v>United States1828</v>
      </c>
      <c r="B12183" s="4" t="s">
        <v>183</v>
      </c>
      <c r="C12183" s="4">
        <v>1828.0</v>
      </c>
      <c r="D12183" s="4">
        <v>3.01771998405457</v>
      </c>
      <c r="E12183" s="4" t="s">
        <v>39</v>
      </c>
      <c r="F12183" s="4" t="s">
        <v>39</v>
      </c>
      <c r="G12183" s="4" t="s">
        <v>39</v>
      </c>
      <c r="H12183" s="4">
        <v>2.81089997291565</v>
      </c>
      <c r="I12183" s="4">
        <v>1.86094999313355</v>
      </c>
      <c r="J12183" s="4" t="str">
        <f t="shared" si="2"/>
        <v>#VALUE!</v>
      </c>
      <c r="K12183" s="5" t="str">
        <f t="shared" si="3"/>
        <v>#VALUE!</v>
      </c>
      <c r="L12183" s="5" t="str">
        <f t="shared" si="4"/>
        <v>#VALUE!</v>
      </c>
      <c r="M12183" s="5" t="str">
        <f t="shared" si="5"/>
        <v>#VALUE!</v>
      </c>
      <c r="N12183" s="4" t="b">
        <v>1</v>
      </c>
      <c r="O12183" s="4" t="b">
        <v>1</v>
      </c>
      <c r="P12183" s="4" t="b">
        <v>1</v>
      </c>
      <c r="Q12183" s="4" t="b">
        <v>0</v>
      </c>
      <c r="R12183" s="4" t="s">
        <v>39</v>
      </c>
      <c r="S12183" s="4" t="s">
        <v>39</v>
      </c>
      <c r="T12183" s="4" t="s">
        <v>39</v>
      </c>
    </row>
    <row r="12184" ht="12.75" customHeight="1">
      <c r="A12184" s="8" t="str">
        <f t="shared" si="1"/>
        <v>United States1827</v>
      </c>
      <c r="B12184" s="4" t="s">
        <v>183</v>
      </c>
      <c r="C12184" s="4">
        <v>1827.0</v>
      </c>
      <c r="D12184" s="4">
        <v>3.49231004714966</v>
      </c>
      <c r="E12184" s="4" t="s">
        <v>39</v>
      </c>
      <c r="F12184" s="4" t="s">
        <v>39</v>
      </c>
      <c r="G12184" s="4" t="s">
        <v>39</v>
      </c>
      <c r="H12184" s="4">
        <v>2.64584994316101</v>
      </c>
      <c r="I12184" s="4">
        <v>1.85933005809784</v>
      </c>
      <c r="J12184" s="4" t="str">
        <f t="shared" si="2"/>
        <v>#VALUE!</v>
      </c>
      <c r="K12184" s="5" t="str">
        <f t="shared" si="3"/>
        <v>#VALUE!</v>
      </c>
      <c r="L12184" s="5" t="str">
        <f t="shared" si="4"/>
        <v>#VALUE!</v>
      </c>
      <c r="M12184" s="5" t="str">
        <f t="shared" si="5"/>
        <v>#VALUE!</v>
      </c>
      <c r="N12184" s="4" t="b">
        <v>0</v>
      </c>
      <c r="O12184" s="4" t="b">
        <v>1</v>
      </c>
      <c r="P12184" s="4" t="b">
        <v>1</v>
      </c>
      <c r="Q12184" s="4" t="b">
        <v>0</v>
      </c>
      <c r="R12184" s="4" t="s">
        <v>39</v>
      </c>
      <c r="S12184" s="4" t="s">
        <v>39</v>
      </c>
      <c r="T12184" s="4" t="s">
        <v>39</v>
      </c>
    </row>
    <row r="12185" ht="12.75" customHeight="1">
      <c r="A12185" s="8" t="str">
        <f t="shared" si="1"/>
        <v>United States1826</v>
      </c>
      <c r="B12185" s="4" t="s">
        <v>183</v>
      </c>
      <c r="C12185" s="4">
        <v>1826.0</v>
      </c>
      <c r="D12185" s="4">
        <v>3.73580002784729</v>
      </c>
      <c r="E12185" s="4" t="s">
        <v>39</v>
      </c>
      <c r="F12185" s="4" t="s">
        <v>39</v>
      </c>
      <c r="G12185" s="4" t="s">
        <v>39</v>
      </c>
      <c r="H12185" s="4">
        <v>2.85747003555298</v>
      </c>
      <c r="I12185" s="4">
        <v>1.92715001106262</v>
      </c>
      <c r="J12185" s="4" t="str">
        <f t="shared" si="2"/>
        <v>#VALUE!</v>
      </c>
      <c r="K12185" s="5" t="str">
        <f t="shared" si="3"/>
        <v>#VALUE!</v>
      </c>
      <c r="L12185" s="5" t="str">
        <f t="shared" si="4"/>
        <v>#VALUE!</v>
      </c>
      <c r="M12185" s="5" t="str">
        <f t="shared" si="5"/>
        <v>#VALUE!</v>
      </c>
      <c r="N12185" s="4" t="b">
        <v>0</v>
      </c>
      <c r="O12185" s="4" t="b">
        <v>0</v>
      </c>
      <c r="P12185" s="4" t="b">
        <v>1</v>
      </c>
      <c r="Q12185" s="4" t="b">
        <v>1</v>
      </c>
      <c r="R12185" s="4" t="s">
        <v>39</v>
      </c>
      <c r="S12185" s="4" t="s">
        <v>39</v>
      </c>
      <c r="T12185" s="4" t="s">
        <v>39</v>
      </c>
    </row>
    <row r="12186" ht="12.75" customHeight="1">
      <c r="A12186" s="8" t="str">
        <f t="shared" si="1"/>
        <v>United States1825</v>
      </c>
      <c r="B12186" s="4" t="s">
        <v>183</v>
      </c>
      <c r="C12186" s="4">
        <v>1825.0</v>
      </c>
      <c r="D12186" s="4">
        <v>5.27464008331299</v>
      </c>
      <c r="E12186" s="4" t="s">
        <v>39</v>
      </c>
      <c r="F12186" s="4" t="s">
        <v>39</v>
      </c>
      <c r="G12186" s="4" t="s">
        <v>39</v>
      </c>
      <c r="H12186" s="4">
        <v>2.56953001022339</v>
      </c>
      <c r="I12186" s="4">
        <v>1.86553001403809</v>
      </c>
      <c r="J12186" s="4" t="str">
        <f t="shared" si="2"/>
        <v>#VALUE!</v>
      </c>
      <c r="K12186" s="5" t="str">
        <f t="shared" si="3"/>
        <v>#VALUE!</v>
      </c>
      <c r="L12186" s="5" t="str">
        <f t="shared" si="4"/>
        <v>#VALUE!</v>
      </c>
      <c r="M12186" s="5" t="str">
        <f t="shared" si="5"/>
        <v>#VALUE!</v>
      </c>
      <c r="N12186" s="4" t="b">
        <v>0</v>
      </c>
      <c r="O12186" s="4" t="b">
        <v>0</v>
      </c>
      <c r="P12186" s="4" t="b">
        <v>1</v>
      </c>
      <c r="Q12186" s="4" t="b">
        <v>1</v>
      </c>
      <c r="R12186" s="4" t="s">
        <v>39</v>
      </c>
      <c r="S12186" s="4" t="s">
        <v>39</v>
      </c>
      <c r="T12186" s="4" t="s">
        <v>39</v>
      </c>
    </row>
    <row r="12187" ht="12.75" customHeight="1">
      <c r="A12187" s="8" t="str">
        <f t="shared" si="1"/>
        <v>United States1824</v>
      </c>
      <c r="B12187" s="4" t="s">
        <v>183</v>
      </c>
      <c r="C12187" s="4">
        <v>1824.0</v>
      </c>
      <c r="D12187" s="4">
        <v>5.67157983779907</v>
      </c>
      <c r="E12187" s="4" t="s">
        <v>39</v>
      </c>
      <c r="F12187" s="4" t="s">
        <v>39</v>
      </c>
      <c r="G12187" s="4" t="s">
        <v>39</v>
      </c>
      <c r="H12187" s="4">
        <v>2.58068990707397</v>
      </c>
      <c r="I12187" s="4">
        <v>2.70666003227234</v>
      </c>
      <c r="J12187" s="4" t="str">
        <f t="shared" si="2"/>
        <v>#VALUE!</v>
      </c>
      <c r="K12187" s="5" t="str">
        <f t="shared" si="3"/>
        <v>#VALUE!</v>
      </c>
      <c r="L12187" s="5" t="str">
        <f t="shared" si="4"/>
        <v>#VALUE!</v>
      </c>
      <c r="M12187" s="5" t="str">
        <f t="shared" si="5"/>
        <v>#VALUE!</v>
      </c>
      <c r="N12187" s="4" t="b">
        <v>0</v>
      </c>
      <c r="O12187" s="4" t="b">
        <v>0</v>
      </c>
      <c r="P12187" s="4" t="b">
        <v>1</v>
      </c>
      <c r="Q12187" s="4" t="b">
        <v>1</v>
      </c>
      <c r="R12187" s="4" t="s">
        <v>39</v>
      </c>
      <c r="S12187" s="4" t="s">
        <v>39</v>
      </c>
      <c r="T12187" s="4" t="s">
        <v>39</v>
      </c>
    </row>
    <row r="12188" ht="12.75" customHeight="1">
      <c r="A12188" s="8" t="str">
        <f t="shared" si="1"/>
        <v>United States1823</v>
      </c>
      <c r="B12188" s="4" t="s">
        <v>183</v>
      </c>
      <c r="C12188" s="4">
        <v>1823.0</v>
      </c>
      <c r="D12188" s="4">
        <v>1.80615997314453</v>
      </c>
      <c r="E12188" s="4" t="s">
        <v>39</v>
      </c>
      <c r="F12188" s="4" t="s">
        <v>39</v>
      </c>
      <c r="G12188" s="4" t="s">
        <v>39</v>
      </c>
      <c r="H12188" s="4">
        <v>2.93863010406494</v>
      </c>
      <c r="I12188" s="4">
        <v>2.10401010513306</v>
      </c>
      <c r="J12188" s="4" t="str">
        <f t="shared" si="2"/>
        <v>#VALUE!</v>
      </c>
      <c r="K12188" s="5" t="str">
        <f t="shared" si="3"/>
        <v>#VALUE!</v>
      </c>
      <c r="L12188" s="5" t="str">
        <f t="shared" si="4"/>
        <v>#VALUE!</v>
      </c>
      <c r="M12188" s="5" t="str">
        <f t="shared" si="5"/>
        <v>#VALUE!</v>
      </c>
      <c r="N12188" s="4" t="b">
        <v>0</v>
      </c>
      <c r="O12188" s="4" t="b">
        <v>1</v>
      </c>
      <c r="P12188" s="4" t="b">
        <v>0</v>
      </c>
      <c r="Q12188" s="4" t="b">
        <v>1</v>
      </c>
      <c r="R12188" s="4" t="s">
        <v>39</v>
      </c>
      <c r="S12188" s="4" t="s">
        <v>39</v>
      </c>
      <c r="T12188" s="4" t="s">
        <v>39</v>
      </c>
    </row>
    <row r="12189" ht="12.75" customHeight="1">
      <c r="A12189" s="8" t="str">
        <f t="shared" si="1"/>
        <v>United States1822</v>
      </c>
      <c r="B12189" s="4" t="s">
        <v>183</v>
      </c>
      <c r="C12189" s="4">
        <v>1822.0</v>
      </c>
      <c r="D12189" s="4">
        <v>5.77660989761353</v>
      </c>
      <c r="E12189" s="4" t="s">
        <v>39</v>
      </c>
      <c r="F12189" s="4" t="s">
        <v>39</v>
      </c>
      <c r="G12189" s="4" t="s">
        <v>39</v>
      </c>
      <c r="H12189" s="4">
        <v>2.87385988235474</v>
      </c>
      <c r="I12189" s="4">
        <v>2.13068008422852</v>
      </c>
      <c r="J12189" s="4" t="str">
        <f t="shared" si="2"/>
        <v>#VALUE!</v>
      </c>
      <c r="K12189" s="5" t="str">
        <f t="shared" si="3"/>
        <v>#VALUE!</v>
      </c>
      <c r="L12189" s="5" t="str">
        <f t="shared" si="4"/>
        <v>#VALUE!</v>
      </c>
      <c r="M12189" s="5" t="str">
        <f t="shared" si="5"/>
        <v>#VALUE!</v>
      </c>
      <c r="N12189" s="4" t="b">
        <v>0</v>
      </c>
      <c r="O12189" s="4" t="b">
        <v>1</v>
      </c>
      <c r="P12189" s="4" t="b">
        <v>1</v>
      </c>
      <c r="Q12189" s="4" t="b">
        <v>0</v>
      </c>
      <c r="R12189" s="4" t="s">
        <v>39</v>
      </c>
      <c r="S12189" s="4" t="s">
        <v>39</v>
      </c>
      <c r="T12189" s="4" t="s">
        <v>39</v>
      </c>
    </row>
    <row r="12190" ht="12.75" customHeight="1">
      <c r="A12190" s="8" t="str">
        <f t="shared" si="1"/>
        <v>United States1821</v>
      </c>
      <c r="B12190" s="4" t="s">
        <v>183</v>
      </c>
      <c r="C12190" s="4">
        <v>1821.0</v>
      </c>
      <c r="D12190" s="4">
        <v>4.52044010162354</v>
      </c>
      <c r="E12190" s="4" t="s">
        <v>39</v>
      </c>
      <c r="F12190" s="4" t="s">
        <v>39</v>
      </c>
      <c r="G12190" s="4" t="s">
        <v>39</v>
      </c>
      <c r="H12190" s="4">
        <v>2.40082001686096</v>
      </c>
      <c r="I12190" s="4">
        <v>2.60477995872498</v>
      </c>
      <c r="J12190" s="4" t="str">
        <f t="shared" si="2"/>
        <v>#VALUE!</v>
      </c>
      <c r="K12190" s="5" t="str">
        <f t="shared" si="3"/>
        <v>#VALUE!</v>
      </c>
      <c r="L12190" s="5" t="str">
        <f t="shared" si="4"/>
        <v>#VALUE!</v>
      </c>
      <c r="M12190" s="5" t="str">
        <f t="shared" si="5"/>
        <v>#VALUE!</v>
      </c>
      <c r="N12190" s="4" t="b">
        <v>0</v>
      </c>
      <c r="O12190" s="4" t="b">
        <v>0</v>
      </c>
      <c r="P12190" s="4" t="b">
        <v>1</v>
      </c>
      <c r="Q12190" s="4" t="b">
        <v>1</v>
      </c>
      <c r="R12190" s="4" t="s">
        <v>39</v>
      </c>
      <c r="S12190" s="4" t="s">
        <v>39</v>
      </c>
      <c r="T12190" s="4" t="s">
        <v>39</v>
      </c>
    </row>
    <row r="12191" ht="12.75" customHeight="1">
      <c r="A12191" s="8" t="str">
        <f t="shared" si="1"/>
        <v>United States1820</v>
      </c>
      <c r="B12191" s="4" t="s">
        <v>183</v>
      </c>
      <c r="C12191" s="4">
        <v>1820.0</v>
      </c>
      <c r="D12191" s="4">
        <v>2.44845008850098</v>
      </c>
      <c r="E12191" s="4" t="s">
        <v>39</v>
      </c>
      <c r="F12191" s="4" t="s">
        <v>39</v>
      </c>
      <c r="G12191" s="4" t="s">
        <v>39</v>
      </c>
      <c r="H12191" s="4">
        <v>2.72575998306274</v>
      </c>
      <c r="I12191" s="4">
        <v>2.78368997573853</v>
      </c>
      <c r="J12191" s="4" t="str">
        <f t="shared" si="2"/>
        <v>#VALUE!</v>
      </c>
      <c r="K12191" s="5" t="str">
        <f t="shared" si="3"/>
        <v>#VALUE!</v>
      </c>
      <c r="L12191" s="5" t="str">
        <f t="shared" si="4"/>
        <v>#VALUE!</v>
      </c>
      <c r="M12191" s="5" t="str">
        <f t="shared" si="5"/>
        <v>#VALUE!</v>
      </c>
      <c r="N12191" s="4" t="b">
        <v>0</v>
      </c>
      <c r="O12191" s="4" t="b">
        <v>1</v>
      </c>
      <c r="P12191" s="4" t="b">
        <v>1</v>
      </c>
      <c r="Q12191" s="4" t="b">
        <v>1</v>
      </c>
      <c r="R12191" s="4" t="s">
        <v>39</v>
      </c>
      <c r="S12191" s="4" t="s">
        <v>39</v>
      </c>
      <c r="T12191" s="4" t="s">
        <v>39</v>
      </c>
    </row>
    <row r="12192" ht="12.75" customHeight="1">
      <c r="A12192" s="8" t="str">
        <f t="shared" si="1"/>
        <v>United States1819</v>
      </c>
      <c r="B12192" s="4" t="s">
        <v>183</v>
      </c>
      <c r="C12192" s="4">
        <v>1819.0</v>
      </c>
      <c r="D12192" s="4">
        <v>2.85808992385864</v>
      </c>
      <c r="E12192" s="4" t="s">
        <v>39</v>
      </c>
      <c r="F12192" s="4" t="s">
        <v>39</v>
      </c>
      <c r="G12192" s="4" t="s">
        <v>39</v>
      </c>
      <c r="H12192" s="4">
        <v>3.26300001144409</v>
      </c>
      <c r="I12192" s="4">
        <v>2.84667992591858</v>
      </c>
      <c r="J12192" s="4" t="str">
        <f t="shared" si="2"/>
        <v>#VALUE!</v>
      </c>
      <c r="K12192" s="5" t="str">
        <f t="shared" si="3"/>
        <v>#VALUE!</v>
      </c>
      <c r="L12192" s="5" t="str">
        <f t="shared" si="4"/>
        <v>#VALUE!</v>
      </c>
      <c r="M12192" s="5" t="str">
        <f t="shared" si="5"/>
        <v>#VALUE!</v>
      </c>
      <c r="N12192" s="4" t="b">
        <v>0</v>
      </c>
      <c r="O12192" s="4" t="b">
        <v>1</v>
      </c>
      <c r="P12192" s="4" t="b">
        <v>1</v>
      </c>
      <c r="Q12192" s="4" t="b">
        <v>0</v>
      </c>
      <c r="R12192" s="4" t="s">
        <v>39</v>
      </c>
      <c r="S12192" s="4" t="s">
        <v>39</v>
      </c>
      <c r="T12192" s="4" t="s">
        <v>39</v>
      </c>
    </row>
    <row r="12193" ht="12.75" customHeight="1">
      <c r="A12193" s="8" t="str">
        <f t="shared" si="1"/>
        <v>United States1818</v>
      </c>
      <c r="B12193" s="4" t="s">
        <v>183</v>
      </c>
      <c r="C12193" s="4">
        <v>1818.0</v>
      </c>
      <c r="D12193" s="4">
        <v>3.31222009658814</v>
      </c>
      <c r="E12193" s="4" t="s">
        <v>39</v>
      </c>
      <c r="F12193" s="4" t="s">
        <v>39</v>
      </c>
      <c r="G12193" s="4" t="s">
        <v>39</v>
      </c>
      <c r="H12193" s="4">
        <v>2.64522004127502</v>
      </c>
      <c r="I12193" s="4">
        <v>2.42952990531921</v>
      </c>
      <c r="J12193" s="4" t="str">
        <f t="shared" si="2"/>
        <v>#VALUE!</v>
      </c>
      <c r="K12193" s="5" t="str">
        <f t="shared" si="3"/>
        <v>#VALUE!</v>
      </c>
      <c r="L12193" s="5" t="str">
        <f t="shared" si="4"/>
        <v>#VALUE!</v>
      </c>
      <c r="M12193" s="5" t="str">
        <f t="shared" si="5"/>
        <v>#VALUE!</v>
      </c>
      <c r="N12193" s="4" t="b">
        <v>0</v>
      </c>
      <c r="O12193" s="4" t="b">
        <v>0</v>
      </c>
      <c r="P12193" s="4" t="b">
        <v>1</v>
      </c>
      <c r="Q12193" s="4" t="b">
        <v>0</v>
      </c>
      <c r="R12193" s="4" t="s">
        <v>39</v>
      </c>
      <c r="S12193" s="4" t="s">
        <v>39</v>
      </c>
      <c r="T12193" s="4" t="s">
        <v>39</v>
      </c>
    </row>
    <row r="12194" ht="12.75" customHeight="1">
      <c r="A12194" s="8" t="str">
        <f t="shared" si="1"/>
        <v>United States1817</v>
      </c>
      <c r="B12194" s="4" t="s">
        <v>183</v>
      </c>
      <c r="C12194" s="4">
        <v>1817.0</v>
      </c>
      <c r="D12194" s="4">
        <v>2.86117005348206</v>
      </c>
      <c r="E12194" s="4" t="s">
        <v>39</v>
      </c>
      <c r="F12194" s="4" t="s">
        <v>39</v>
      </c>
      <c r="G12194" s="4" t="s">
        <v>39</v>
      </c>
      <c r="H12194" s="4">
        <v>3.90778994560242</v>
      </c>
      <c r="I12194" s="4">
        <v>2.57897996902466</v>
      </c>
      <c r="J12194" s="4" t="str">
        <f t="shared" si="2"/>
        <v>#VALUE!</v>
      </c>
      <c r="K12194" s="5" t="str">
        <f t="shared" si="3"/>
        <v>#VALUE!</v>
      </c>
      <c r="L12194" s="5" t="str">
        <f t="shared" si="4"/>
        <v>#VALUE!</v>
      </c>
      <c r="M12194" s="5" t="str">
        <f t="shared" si="5"/>
        <v>#VALUE!</v>
      </c>
      <c r="N12194" s="4" t="b">
        <v>0</v>
      </c>
      <c r="O12194" s="4" t="b">
        <v>0</v>
      </c>
      <c r="P12194" s="4" t="b">
        <v>1</v>
      </c>
      <c r="Q12194" s="4" t="b">
        <v>0</v>
      </c>
      <c r="R12194" s="4" t="s">
        <v>39</v>
      </c>
      <c r="S12194" s="4" t="s">
        <v>39</v>
      </c>
      <c r="T12194" s="4" t="s">
        <v>39</v>
      </c>
    </row>
    <row r="12195" ht="12.75" customHeight="1">
      <c r="A12195" s="8" t="str">
        <f t="shared" si="1"/>
        <v>United States1816</v>
      </c>
      <c r="B12195" s="4" t="s">
        <v>183</v>
      </c>
      <c r="C12195" s="4">
        <v>1816.0</v>
      </c>
      <c r="D12195" s="4">
        <v>-1.38045001029968</v>
      </c>
      <c r="E12195" s="4" t="s">
        <v>39</v>
      </c>
      <c r="F12195" s="4" t="s">
        <v>39</v>
      </c>
      <c r="G12195" s="4" t="s">
        <v>39</v>
      </c>
      <c r="H12195" s="4">
        <v>5.58290004730225</v>
      </c>
      <c r="I12195" s="4">
        <v>3.58161997795105</v>
      </c>
      <c r="J12195" s="4" t="str">
        <f t="shared" si="2"/>
        <v>#VALUE!</v>
      </c>
      <c r="K12195" s="5" t="str">
        <f t="shared" si="3"/>
        <v>#VALUE!</v>
      </c>
      <c r="L12195" s="5" t="str">
        <f t="shared" si="4"/>
        <v>#VALUE!</v>
      </c>
      <c r="M12195" s="5" t="str">
        <f t="shared" si="5"/>
        <v>#VALUE!</v>
      </c>
      <c r="N12195" s="4" t="b">
        <v>1</v>
      </c>
      <c r="O12195" s="4" t="b">
        <v>1</v>
      </c>
      <c r="P12195" s="4" t="b">
        <v>0</v>
      </c>
      <c r="Q12195" s="4" t="b">
        <v>0</v>
      </c>
      <c r="R12195" s="4" t="s">
        <v>39</v>
      </c>
      <c r="S12195" s="4" t="s">
        <v>39</v>
      </c>
      <c r="T12195" s="4" t="s">
        <v>39</v>
      </c>
    </row>
    <row r="12196" ht="12.75" customHeight="1">
      <c r="A12196" s="8" t="str">
        <f t="shared" si="1"/>
        <v>United States1815</v>
      </c>
      <c r="B12196" s="4" t="s">
        <v>183</v>
      </c>
      <c r="C12196" s="4">
        <v>1815.0</v>
      </c>
      <c r="D12196" s="4">
        <v>2.37312006950378</v>
      </c>
      <c r="E12196" s="4" t="s">
        <v>39</v>
      </c>
      <c r="F12196" s="4" t="s">
        <v>39</v>
      </c>
      <c r="G12196" s="4" t="s">
        <v>39</v>
      </c>
      <c r="H12196" s="4">
        <v>1.93707001209259</v>
      </c>
      <c r="I12196" s="4">
        <v>4.02807998657227</v>
      </c>
      <c r="J12196" s="4" t="str">
        <f t="shared" si="2"/>
        <v>#VALUE!</v>
      </c>
      <c r="K12196" s="5" t="str">
        <f t="shared" si="3"/>
        <v>#VALUE!</v>
      </c>
      <c r="L12196" s="5" t="str">
        <f t="shared" si="4"/>
        <v>#VALUE!</v>
      </c>
      <c r="M12196" s="5" t="str">
        <f t="shared" si="5"/>
        <v>#VALUE!</v>
      </c>
      <c r="N12196" s="4" t="b">
        <v>1</v>
      </c>
      <c r="O12196" s="4" t="b">
        <v>1</v>
      </c>
      <c r="P12196" s="4" t="b">
        <v>1</v>
      </c>
      <c r="Q12196" s="4" t="b">
        <v>0</v>
      </c>
      <c r="R12196" s="4" t="s">
        <v>39</v>
      </c>
      <c r="S12196" s="4" t="s">
        <v>39</v>
      </c>
      <c r="T12196" s="4" t="s">
        <v>39</v>
      </c>
    </row>
    <row r="12197" ht="12.75" customHeight="1">
      <c r="A12197" s="8" t="str">
        <f t="shared" si="1"/>
        <v>United States1814</v>
      </c>
      <c r="B12197" s="4" t="s">
        <v>183</v>
      </c>
      <c r="C12197" s="4">
        <v>1814.0</v>
      </c>
      <c r="D12197" s="4">
        <v>4.69941997528076</v>
      </c>
      <c r="E12197" s="4" t="s">
        <v>39</v>
      </c>
      <c r="F12197" s="4" t="s">
        <v>39</v>
      </c>
      <c r="G12197" s="4" t="s">
        <v>39</v>
      </c>
      <c r="H12197" s="4">
        <v>1.59514999389648</v>
      </c>
      <c r="I12197" s="4">
        <v>4.95307016372681</v>
      </c>
      <c r="J12197" s="4" t="str">
        <f t="shared" si="2"/>
        <v>#VALUE!</v>
      </c>
      <c r="K12197" s="5" t="str">
        <f t="shared" si="3"/>
        <v>#VALUE!</v>
      </c>
      <c r="L12197" s="5" t="str">
        <f t="shared" si="4"/>
        <v>#VALUE!</v>
      </c>
      <c r="M12197" s="5" t="str">
        <f t="shared" si="5"/>
        <v>#VALUE!</v>
      </c>
      <c r="N12197" s="4" t="b">
        <v>0</v>
      </c>
      <c r="O12197" s="4" t="b">
        <v>0</v>
      </c>
      <c r="P12197" s="4" t="b">
        <v>1</v>
      </c>
      <c r="Q12197" s="4" t="b">
        <v>1</v>
      </c>
      <c r="R12197" s="4" t="s">
        <v>39</v>
      </c>
      <c r="S12197" s="4" t="s">
        <v>39</v>
      </c>
      <c r="T12197" s="4" t="s">
        <v>39</v>
      </c>
    </row>
    <row r="12198" ht="12.75" customHeight="1">
      <c r="A12198" s="8" t="str">
        <f t="shared" si="1"/>
        <v>United States1813</v>
      </c>
      <c r="B12198" s="4" t="s">
        <v>183</v>
      </c>
      <c r="C12198" s="4">
        <v>1813.0</v>
      </c>
      <c r="D12198" s="4">
        <v>3.94659996032715</v>
      </c>
      <c r="E12198" s="4" t="s">
        <v>39</v>
      </c>
      <c r="F12198" s="4" t="s">
        <v>39</v>
      </c>
      <c r="G12198" s="4" t="s">
        <v>39</v>
      </c>
      <c r="H12198" s="4">
        <v>2.30176997184753</v>
      </c>
      <c r="I12198" s="4">
        <v>5.08539009094238</v>
      </c>
      <c r="J12198" s="4" t="str">
        <f t="shared" si="2"/>
        <v>#VALUE!</v>
      </c>
      <c r="K12198" s="5" t="str">
        <f t="shared" si="3"/>
        <v>#VALUE!</v>
      </c>
      <c r="L12198" s="5" t="str">
        <f t="shared" si="4"/>
        <v>#VALUE!</v>
      </c>
      <c r="M12198" s="5" t="str">
        <f t="shared" si="5"/>
        <v>#VALUE!</v>
      </c>
      <c r="N12198" s="4" t="b">
        <v>0</v>
      </c>
      <c r="O12198" s="4" t="b">
        <v>0</v>
      </c>
      <c r="P12198" s="4" t="b">
        <v>1</v>
      </c>
      <c r="Q12198" s="4" t="b">
        <v>1</v>
      </c>
      <c r="R12198" s="4" t="s">
        <v>39</v>
      </c>
      <c r="S12198" s="4" t="s">
        <v>39</v>
      </c>
      <c r="T12198" s="4" t="s">
        <v>39</v>
      </c>
    </row>
    <row r="12199" ht="12.75" customHeight="1">
      <c r="A12199" s="8" t="str">
        <f t="shared" si="1"/>
        <v>United States1812</v>
      </c>
      <c r="B12199" s="4" t="s">
        <v>183</v>
      </c>
      <c r="C12199" s="4">
        <v>1812.0</v>
      </c>
      <c r="D12199" s="4">
        <v>1.1051299571991</v>
      </c>
      <c r="E12199" s="4" t="s">
        <v>39</v>
      </c>
      <c r="F12199" s="4" t="s">
        <v>39</v>
      </c>
      <c r="G12199" s="4" t="s">
        <v>39</v>
      </c>
      <c r="H12199" s="4">
        <v>1.7224999666214</v>
      </c>
      <c r="I12199" s="4">
        <v>3.56432008743286</v>
      </c>
      <c r="J12199" s="4" t="str">
        <f t="shared" si="2"/>
        <v>#VALUE!</v>
      </c>
      <c r="K12199" s="5" t="str">
        <f t="shared" si="3"/>
        <v>#VALUE!</v>
      </c>
      <c r="L12199" s="5" t="str">
        <f t="shared" si="4"/>
        <v>#VALUE!</v>
      </c>
      <c r="M12199" s="5" t="str">
        <f t="shared" si="5"/>
        <v>#VALUE!</v>
      </c>
      <c r="N12199" s="4" t="b">
        <v>0</v>
      </c>
      <c r="O12199" s="4" t="b">
        <v>1</v>
      </c>
      <c r="P12199" s="4" t="b">
        <v>0</v>
      </c>
      <c r="Q12199" s="4" t="b">
        <v>1</v>
      </c>
      <c r="R12199" s="4" t="s">
        <v>39</v>
      </c>
      <c r="S12199" s="4" t="s">
        <v>39</v>
      </c>
      <c r="T12199" s="4" t="s">
        <v>39</v>
      </c>
    </row>
    <row r="12200" ht="12.75" customHeight="1">
      <c r="A12200" s="8" t="str">
        <f t="shared" si="1"/>
        <v>United States1811</v>
      </c>
      <c r="B12200" s="4" t="s">
        <v>183</v>
      </c>
      <c r="C12200" s="4">
        <v>1811.0</v>
      </c>
      <c r="D12200" s="4">
        <v>5.03338003158569</v>
      </c>
      <c r="E12200" s="4" t="s">
        <v>39</v>
      </c>
      <c r="F12200" s="4" t="s">
        <v>39</v>
      </c>
      <c r="G12200" s="4" t="s">
        <v>39</v>
      </c>
      <c r="H12200" s="4">
        <v>2.48690009117126</v>
      </c>
      <c r="I12200" s="4">
        <v>1.38931000232697</v>
      </c>
      <c r="J12200" s="4" t="str">
        <f t="shared" si="2"/>
        <v>#VALUE!</v>
      </c>
      <c r="K12200" s="5" t="str">
        <f t="shared" si="3"/>
        <v>#VALUE!</v>
      </c>
      <c r="L12200" s="5" t="str">
        <f t="shared" si="4"/>
        <v>#VALUE!</v>
      </c>
      <c r="M12200" s="5" t="str">
        <f t="shared" si="5"/>
        <v>#VALUE!</v>
      </c>
      <c r="N12200" s="4" t="b">
        <v>0</v>
      </c>
      <c r="O12200" s="4" t="b">
        <v>1</v>
      </c>
      <c r="P12200" s="4" t="b">
        <v>1</v>
      </c>
      <c r="Q12200" s="4" t="b">
        <v>0</v>
      </c>
      <c r="R12200" s="4" t="s">
        <v>39</v>
      </c>
      <c r="S12200" s="4" t="s">
        <v>39</v>
      </c>
      <c r="T12200" s="4" t="s">
        <v>39</v>
      </c>
    </row>
    <row r="12201" ht="12.75" customHeight="1">
      <c r="A12201" s="8" t="str">
        <f t="shared" si="1"/>
        <v>United States1810</v>
      </c>
      <c r="B12201" s="4" t="s">
        <v>183</v>
      </c>
      <c r="C12201" s="4">
        <v>1810.0</v>
      </c>
      <c r="D12201" s="4">
        <v>5.94188976287842</v>
      </c>
      <c r="E12201" s="4" t="s">
        <v>39</v>
      </c>
      <c r="F12201" s="4" t="s">
        <v>39</v>
      </c>
      <c r="G12201" s="4" t="s">
        <v>39</v>
      </c>
      <c r="H12201" s="4">
        <v>1.59591996669769</v>
      </c>
      <c r="I12201" s="4">
        <v>1.38724994659424</v>
      </c>
      <c r="J12201" s="4" t="str">
        <f t="shared" si="2"/>
        <v>#VALUE!</v>
      </c>
      <c r="K12201" s="5" t="str">
        <f t="shared" si="3"/>
        <v>#VALUE!</v>
      </c>
      <c r="L12201" s="5" t="str">
        <f t="shared" si="4"/>
        <v>#VALUE!</v>
      </c>
      <c r="M12201" s="5" t="str">
        <f t="shared" si="5"/>
        <v>#VALUE!</v>
      </c>
      <c r="N12201" s="4" t="b">
        <v>0</v>
      </c>
      <c r="O12201" s="4" t="b">
        <v>0</v>
      </c>
      <c r="P12201" s="4" t="b">
        <v>1</v>
      </c>
      <c r="Q12201" s="4" t="b">
        <v>1</v>
      </c>
      <c r="R12201" s="4" t="s">
        <v>39</v>
      </c>
      <c r="S12201" s="4" t="s">
        <v>39</v>
      </c>
      <c r="T12201" s="4" t="s">
        <v>39</v>
      </c>
    </row>
    <row r="12202" ht="12.75" customHeight="1">
      <c r="A12202" s="8" t="str">
        <f t="shared" si="1"/>
        <v>United States1809</v>
      </c>
      <c r="B12202" s="4" t="s">
        <v>183</v>
      </c>
      <c r="C12202" s="4">
        <v>1809.0</v>
      </c>
      <c r="D12202" s="4">
        <v>8.20771980285645</v>
      </c>
      <c r="E12202" s="4" t="s">
        <v>39</v>
      </c>
      <c r="F12202" s="4" t="s">
        <v>39</v>
      </c>
      <c r="G12202" s="4" t="s">
        <v>39</v>
      </c>
      <c r="H12202" s="4">
        <v>1.54841005802155</v>
      </c>
      <c r="I12202" s="4">
        <v>2.0480101108551</v>
      </c>
      <c r="J12202" s="4" t="str">
        <f t="shared" si="2"/>
        <v>#VALUE!</v>
      </c>
      <c r="K12202" s="5" t="str">
        <f t="shared" si="3"/>
        <v>#VALUE!</v>
      </c>
      <c r="L12202" s="5" t="str">
        <f t="shared" si="4"/>
        <v>#VALUE!</v>
      </c>
      <c r="M12202" s="5" t="str">
        <f t="shared" si="5"/>
        <v>#VALUE!</v>
      </c>
      <c r="N12202" s="4" t="b">
        <v>0</v>
      </c>
      <c r="O12202" s="4" t="b">
        <v>0</v>
      </c>
      <c r="P12202" s="4" t="b">
        <v>1</v>
      </c>
      <c r="Q12202" s="4" t="b">
        <v>1</v>
      </c>
      <c r="R12202" s="4" t="s">
        <v>39</v>
      </c>
      <c r="S12202" s="4" t="s">
        <v>39</v>
      </c>
      <c r="T12202" s="4" t="s">
        <v>39</v>
      </c>
    </row>
    <row r="12203" ht="12.75" customHeight="1">
      <c r="A12203" s="8" t="str">
        <f t="shared" si="1"/>
        <v>United States1808</v>
      </c>
      <c r="B12203" s="4" t="s">
        <v>183</v>
      </c>
      <c r="C12203" s="4">
        <v>1808.0</v>
      </c>
      <c r="D12203" s="4">
        <v>-4.0993800163269</v>
      </c>
      <c r="E12203" s="4" t="s">
        <v>39</v>
      </c>
      <c r="F12203" s="4" t="s">
        <v>39</v>
      </c>
      <c r="G12203" s="4" t="s">
        <v>39</v>
      </c>
      <c r="H12203" s="4">
        <v>3.70087003707886</v>
      </c>
      <c r="I12203" s="4">
        <v>2.15444993972778</v>
      </c>
      <c r="J12203" s="4" t="str">
        <f t="shared" si="2"/>
        <v>#VALUE!</v>
      </c>
      <c r="K12203" s="5" t="str">
        <f t="shared" si="3"/>
        <v>#VALUE!</v>
      </c>
      <c r="L12203" s="5" t="str">
        <f t="shared" si="4"/>
        <v>#VALUE!</v>
      </c>
      <c r="M12203" s="5" t="str">
        <f t="shared" si="5"/>
        <v>#VALUE!</v>
      </c>
      <c r="N12203" s="4" t="b">
        <v>1</v>
      </c>
      <c r="O12203" s="4" t="b">
        <v>1</v>
      </c>
      <c r="P12203" s="4" t="b">
        <v>0</v>
      </c>
      <c r="Q12203" s="4" t="b">
        <v>1</v>
      </c>
      <c r="R12203" s="4" t="s">
        <v>39</v>
      </c>
      <c r="S12203" s="4" t="s">
        <v>39</v>
      </c>
      <c r="T12203" s="4" t="s">
        <v>39</v>
      </c>
    </row>
    <row r="12204" ht="12.75" customHeight="1">
      <c r="A12204" s="8" t="str">
        <f t="shared" si="1"/>
        <v>United States1807</v>
      </c>
      <c r="B12204" s="4" t="s">
        <v>183</v>
      </c>
      <c r="C12204" s="4">
        <v>1807.0</v>
      </c>
      <c r="D12204" s="4">
        <v>4.31146001815796</v>
      </c>
      <c r="E12204" s="4" t="s">
        <v>39</v>
      </c>
      <c r="F12204" s="4" t="s">
        <v>39</v>
      </c>
      <c r="G12204" s="4" t="s">
        <v>39</v>
      </c>
      <c r="H12204" s="4">
        <v>2.90744996070862</v>
      </c>
      <c r="I12204" s="4">
        <v>1.48120999336243</v>
      </c>
      <c r="J12204" s="4" t="str">
        <f t="shared" si="2"/>
        <v>#VALUE!</v>
      </c>
      <c r="K12204" s="5" t="str">
        <f t="shared" si="3"/>
        <v>#VALUE!</v>
      </c>
      <c r="L12204" s="5" t="str">
        <f t="shared" si="4"/>
        <v>#VALUE!</v>
      </c>
      <c r="M12204" s="5" t="str">
        <f t="shared" si="5"/>
        <v>#VALUE!</v>
      </c>
      <c r="N12204" s="4" t="b">
        <v>1</v>
      </c>
      <c r="O12204" s="4" t="b">
        <v>1</v>
      </c>
      <c r="P12204" s="4" t="b">
        <v>1</v>
      </c>
      <c r="Q12204" s="4" t="b">
        <v>0</v>
      </c>
      <c r="R12204" s="4" t="s">
        <v>39</v>
      </c>
      <c r="S12204" s="4" t="s">
        <v>39</v>
      </c>
      <c r="T12204" s="4" t="s">
        <v>39</v>
      </c>
    </row>
    <row r="12205" ht="12.75" customHeight="1">
      <c r="A12205" s="8" t="str">
        <f t="shared" si="1"/>
        <v>United States1806</v>
      </c>
      <c r="B12205" s="4" t="s">
        <v>183</v>
      </c>
      <c r="C12205" s="4">
        <v>1806.0</v>
      </c>
      <c r="D12205" s="4">
        <v>5.06188011169434</v>
      </c>
      <c r="E12205" s="4" t="s">
        <v>39</v>
      </c>
      <c r="F12205" s="4" t="s">
        <v>39</v>
      </c>
      <c r="G12205" s="4" t="s">
        <v>39</v>
      </c>
      <c r="H12205" s="4">
        <v>2.55501008033752</v>
      </c>
      <c r="I12205" s="4">
        <v>1.60985004901886</v>
      </c>
      <c r="J12205" s="4" t="str">
        <f t="shared" si="2"/>
        <v>#VALUE!</v>
      </c>
      <c r="K12205" s="5" t="str">
        <f t="shared" si="3"/>
        <v>#VALUE!</v>
      </c>
      <c r="L12205" s="5" t="str">
        <f t="shared" si="4"/>
        <v>#VALUE!</v>
      </c>
      <c r="M12205" s="5" t="str">
        <f t="shared" si="5"/>
        <v>#VALUE!</v>
      </c>
      <c r="N12205" s="4" t="b">
        <v>0</v>
      </c>
      <c r="O12205" s="4" t="b">
        <v>0</v>
      </c>
      <c r="P12205" s="4" t="b">
        <v>1</v>
      </c>
      <c r="Q12205" s="4" t="b">
        <v>1</v>
      </c>
      <c r="R12205" s="4" t="s">
        <v>39</v>
      </c>
      <c r="S12205" s="4" t="s">
        <v>39</v>
      </c>
      <c r="T12205" s="4" t="s">
        <v>39</v>
      </c>
    </row>
    <row r="12206" ht="12.75" customHeight="1">
      <c r="A12206" s="8" t="str">
        <f t="shared" si="1"/>
        <v>United States1805</v>
      </c>
      <c r="B12206" s="4" t="s">
        <v>183</v>
      </c>
      <c r="C12206" s="4">
        <v>1805.0</v>
      </c>
      <c r="D12206" s="4">
        <v>5.40046977996826</v>
      </c>
      <c r="E12206" s="4" t="s">
        <v>39</v>
      </c>
      <c r="F12206" s="4" t="s">
        <v>39</v>
      </c>
      <c r="G12206" s="4" t="s">
        <v>39</v>
      </c>
      <c r="H12206" s="4">
        <v>2.29070997238159</v>
      </c>
      <c r="I12206" s="4">
        <v>1.77465999126434</v>
      </c>
      <c r="J12206" s="4" t="str">
        <f t="shared" si="2"/>
        <v>#VALUE!</v>
      </c>
      <c r="K12206" s="5" t="str">
        <f t="shared" si="3"/>
        <v>#VALUE!</v>
      </c>
      <c r="L12206" s="5" t="str">
        <f t="shared" si="4"/>
        <v>#VALUE!</v>
      </c>
      <c r="M12206" s="5" t="str">
        <f t="shared" si="5"/>
        <v>#VALUE!</v>
      </c>
      <c r="N12206" s="4" t="b">
        <v>0</v>
      </c>
      <c r="O12206" s="4" t="b">
        <v>0</v>
      </c>
      <c r="P12206" s="4" t="b">
        <v>1</v>
      </c>
      <c r="Q12206" s="4" t="b">
        <v>1</v>
      </c>
      <c r="R12206" s="4" t="s">
        <v>39</v>
      </c>
      <c r="S12206" s="4" t="s">
        <v>39</v>
      </c>
      <c r="T12206" s="4" t="s">
        <v>39</v>
      </c>
    </row>
    <row r="12207" ht="12.75" customHeight="1">
      <c r="A12207" s="8" t="str">
        <f t="shared" si="1"/>
        <v>United States1804</v>
      </c>
      <c r="B12207" s="4" t="s">
        <v>183</v>
      </c>
      <c r="C12207" s="4">
        <v>1804.0</v>
      </c>
      <c r="D12207" s="4">
        <v>3.00993990898132</v>
      </c>
      <c r="E12207" s="4" t="s">
        <v>39</v>
      </c>
      <c r="F12207" s="4" t="s">
        <v>39</v>
      </c>
      <c r="G12207" s="4" t="s">
        <v>39</v>
      </c>
      <c r="H12207" s="4">
        <v>2.21461009979248</v>
      </c>
      <c r="I12207" s="4">
        <v>1.63276994228363</v>
      </c>
      <c r="J12207" s="4" t="str">
        <f t="shared" si="2"/>
        <v>#VALUE!</v>
      </c>
      <c r="K12207" s="5" t="str">
        <f t="shared" si="3"/>
        <v>#VALUE!</v>
      </c>
      <c r="L12207" s="5" t="str">
        <f t="shared" si="4"/>
        <v>#VALUE!</v>
      </c>
      <c r="M12207" s="5" t="str">
        <f t="shared" si="5"/>
        <v>#VALUE!</v>
      </c>
      <c r="N12207" s="4" t="b">
        <v>0</v>
      </c>
      <c r="O12207" s="4" t="b">
        <v>1</v>
      </c>
      <c r="P12207" s="4" t="b">
        <v>1</v>
      </c>
      <c r="Q12207" s="4" t="b">
        <v>1</v>
      </c>
      <c r="R12207" s="4" t="s">
        <v>39</v>
      </c>
      <c r="S12207" s="4" t="s">
        <v>39</v>
      </c>
      <c r="T12207" s="4" t="s">
        <v>39</v>
      </c>
    </row>
    <row r="12208" ht="12.75" customHeight="1">
      <c r="A12208" s="8" t="str">
        <f t="shared" si="1"/>
        <v>United States1803</v>
      </c>
      <c r="B12208" s="4" t="s">
        <v>183</v>
      </c>
      <c r="C12208" s="4">
        <v>1803.0</v>
      </c>
      <c r="D12208" s="4">
        <v>1.37583005428314</v>
      </c>
      <c r="E12208" s="4" t="s">
        <v>39</v>
      </c>
      <c r="F12208" s="4" t="s">
        <v>39</v>
      </c>
      <c r="G12208" s="4" t="s">
        <v>39</v>
      </c>
      <c r="H12208" s="4">
        <v>2.26721000671387</v>
      </c>
      <c r="I12208" s="4">
        <v>1.60901999473572</v>
      </c>
      <c r="J12208" s="4" t="str">
        <f t="shared" si="2"/>
        <v>#VALUE!</v>
      </c>
      <c r="K12208" s="5" t="str">
        <f t="shared" si="3"/>
        <v>#VALUE!</v>
      </c>
      <c r="L12208" s="5" t="str">
        <f t="shared" si="4"/>
        <v>#VALUE!</v>
      </c>
      <c r="M12208" s="5" t="str">
        <f t="shared" si="5"/>
        <v>#VALUE!</v>
      </c>
      <c r="N12208" s="4" t="b">
        <v>0</v>
      </c>
      <c r="O12208" s="4" t="b">
        <v>1</v>
      </c>
      <c r="P12208" s="4" t="b">
        <v>0</v>
      </c>
      <c r="Q12208" s="4" t="b">
        <v>0</v>
      </c>
      <c r="R12208" s="4" t="s">
        <v>39</v>
      </c>
      <c r="S12208" s="4" t="s">
        <v>39</v>
      </c>
      <c r="T12208" s="4" t="s">
        <v>39</v>
      </c>
    </row>
    <row r="12209" ht="12.75" customHeight="1">
      <c r="A12209" s="8" t="str">
        <f t="shared" si="1"/>
        <v>United States1802</v>
      </c>
      <c r="B12209" s="4" t="s">
        <v>183</v>
      </c>
      <c r="C12209" s="4">
        <v>1802.0</v>
      </c>
      <c r="D12209" s="4">
        <v>4.82649993896484</v>
      </c>
      <c r="E12209" s="4" t="s">
        <v>39</v>
      </c>
      <c r="F12209" s="4" t="s">
        <v>39</v>
      </c>
      <c r="G12209" s="4" t="s">
        <v>39</v>
      </c>
      <c r="H12209" s="4">
        <v>3.0604100227356</v>
      </c>
      <c r="I12209" s="4">
        <v>1.60449004173279</v>
      </c>
      <c r="J12209" s="4" t="str">
        <f t="shared" si="2"/>
        <v>#VALUE!</v>
      </c>
      <c r="K12209" s="5" t="str">
        <f t="shared" si="3"/>
        <v>#VALUE!</v>
      </c>
      <c r="L12209" s="5" t="str">
        <f t="shared" si="4"/>
        <v>#VALUE!</v>
      </c>
      <c r="M12209" s="5" t="str">
        <f t="shared" si="5"/>
        <v>#VALUE!</v>
      </c>
      <c r="N12209" s="4" t="b">
        <v>0</v>
      </c>
      <c r="O12209" s="4" t="b">
        <v>1</v>
      </c>
      <c r="P12209" s="4" t="b">
        <v>1</v>
      </c>
      <c r="Q12209" s="4" t="b">
        <v>0</v>
      </c>
      <c r="R12209" s="4" t="s">
        <v>39</v>
      </c>
      <c r="S12209" s="4" t="s">
        <v>39</v>
      </c>
      <c r="T12209" s="4" t="s">
        <v>39</v>
      </c>
    </row>
    <row r="12210" ht="12.75" customHeight="1">
      <c r="A12210" s="8" t="str">
        <f t="shared" si="1"/>
        <v>United States1801</v>
      </c>
      <c r="B12210" s="4" t="s">
        <v>183</v>
      </c>
      <c r="C12210" s="4">
        <v>1801.0</v>
      </c>
      <c r="D12210" s="4">
        <v>4.97676992416382</v>
      </c>
      <c r="E12210" s="4" t="s">
        <v>39</v>
      </c>
      <c r="F12210" s="4" t="s">
        <v>39</v>
      </c>
      <c r="G12210" s="4" t="s">
        <v>39</v>
      </c>
      <c r="H12210" s="4">
        <v>2.44981002807617</v>
      </c>
      <c r="I12210" s="4">
        <v>1.77936005592346</v>
      </c>
      <c r="J12210" s="4" t="str">
        <f t="shared" si="2"/>
        <v>#VALUE!</v>
      </c>
      <c r="K12210" s="5" t="str">
        <f t="shared" si="3"/>
        <v>#VALUE!</v>
      </c>
      <c r="L12210" s="5" t="str">
        <f t="shared" si="4"/>
        <v>#VALUE!</v>
      </c>
      <c r="M12210" s="5" t="str">
        <f t="shared" si="5"/>
        <v>#VALUE!</v>
      </c>
      <c r="N12210" s="4" t="b">
        <v>0</v>
      </c>
      <c r="O12210" s="4" t="b">
        <v>0</v>
      </c>
      <c r="P12210" s="4" t="b">
        <v>1</v>
      </c>
      <c r="Q12210" s="4" t="b">
        <v>1</v>
      </c>
      <c r="R12210" s="4" t="s">
        <v>39</v>
      </c>
      <c r="S12210" s="4" t="s">
        <v>39</v>
      </c>
      <c r="T12210" s="4" t="s">
        <v>39</v>
      </c>
    </row>
    <row r="12211" ht="12.75" customHeight="1">
      <c r="A12211" s="8" t="str">
        <f t="shared" si="1"/>
        <v>United States1800</v>
      </c>
      <c r="B12211" s="4" t="s">
        <v>183</v>
      </c>
      <c r="C12211" s="4">
        <v>1800.0</v>
      </c>
      <c r="D12211" s="4" t="s">
        <v>39</v>
      </c>
      <c r="E12211" s="4" t="s">
        <v>39</v>
      </c>
      <c r="F12211" s="4" t="s">
        <v>39</v>
      </c>
      <c r="G12211" s="4" t="s">
        <v>39</v>
      </c>
      <c r="H12211" s="4">
        <v>2.3636200428009</v>
      </c>
      <c r="I12211" s="4">
        <v>2.3498899936676</v>
      </c>
      <c r="J12211" s="4" t="str">
        <f t="shared" si="2"/>
        <v>#VALUE!</v>
      </c>
      <c r="K12211" s="5" t="str">
        <f t="shared" si="3"/>
        <v>#VALUE!</v>
      </c>
      <c r="L12211" s="5" t="str">
        <f t="shared" si="4"/>
        <v>#VALUE!</v>
      </c>
      <c r="M12211" s="5" t="str">
        <f t="shared" si="5"/>
        <v>#VALUE!</v>
      </c>
      <c r="N12211" s="4" t="s">
        <v>39</v>
      </c>
      <c r="O12211" s="4" t="s">
        <v>39</v>
      </c>
      <c r="P12211" s="4" t="s">
        <v>39</v>
      </c>
      <c r="Q12211" s="4" t="b">
        <v>1</v>
      </c>
      <c r="R12211" s="4" t="s">
        <v>39</v>
      </c>
      <c r="S12211" s="4" t="s">
        <v>39</v>
      </c>
      <c r="T12211" s="4" t="s">
        <v>39</v>
      </c>
    </row>
    <row r="12212" ht="12.75" customHeight="1">
      <c r="A12212" s="8" t="str">
        <f t="shared" si="1"/>
        <v>Uruguay2023</v>
      </c>
      <c r="B12212" s="4" t="s">
        <v>184</v>
      </c>
      <c r="C12212" s="4">
        <v>2023.0</v>
      </c>
      <c r="D12212" s="4" t="s">
        <v>39</v>
      </c>
      <c r="E12212" s="4" t="s">
        <v>39</v>
      </c>
      <c r="F12212" s="4" t="s">
        <v>39</v>
      </c>
      <c r="G12212" s="4" t="s">
        <v>39</v>
      </c>
      <c r="H12212" s="4" t="s">
        <v>39</v>
      </c>
      <c r="I12212" s="4" t="s">
        <v>39</v>
      </c>
      <c r="J12212" s="4" t="str">
        <f t="shared" si="2"/>
        <v>#VALUE!</v>
      </c>
      <c r="K12212" s="5" t="str">
        <f t="shared" si="3"/>
        <v>#VALUE!</v>
      </c>
      <c r="L12212" s="5" t="str">
        <f t="shared" si="4"/>
        <v>#VALUE!</v>
      </c>
      <c r="M12212" s="5" t="str">
        <f t="shared" si="5"/>
        <v>#VALUE!</v>
      </c>
      <c r="N12212" s="4" t="s">
        <v>39</v>
      </c>
      <c r="O12212" s="4" t="s">
        <v>39</v>
      </c>
      <c r="P12212" s="4" t="s">
        <v>39</v>
      </c>
      <c r="Q12212" s="4" t="s">
        <v>39</v>
      </c>
      <c r="R12212" s="4">
        <v>8.52</v>
      </c>
      <c r="S12212" s="4" t="s">
        <v>39</v>
      </c>
      <c r="T12212" s="4" t="s">
        <v>39</v>
      </c>
    </row>
    <row r="12213" ht="12.75" customHeight="1">
      <c r="A12213" s="8" t="str">
        <f t="shared" si="1"/>
        <v>Uruguay2022</v>
      </c>
      <c r="B12213" s="4" t="s">
        <v>184</v>
      </c>
      <c r="C12213" s="4">
        <v>2022.0</v>
      </c>
      <c r="D12213" s="4" t="s">
        <v>39</v>
      </c>
      <c r="E12213" s="4" t="s">
        <v>39</v>
      </c>
      <c r="F12213" s="4">
        <v>-2.26814078296871E9</v>
      </c>
      <c r="G12213" s="4">
        <v>7.11771461974951E10</v>
      </c>
      <c r="H12213" s="4" t="s">
        <v>39</v>
      </c>
      <c r="I12213" s="4" t="s">
        <v>39</v>
      </c>
      <c r="J12213" s="4" t="str">
        <f t="shared" si="2"/>
        <v>#VALUE!</v>
      </c>
      <c r="K12213" s="5" t="str">
        <f t="shared" si="3"/>
        <v>#VALUE!</v>
      </c>
      <c r="L12213" s="5" t="str">
        <f t="shared" si="4"/>
        <v>#VALUE!</v>
      </c>
      <c r="M12213" s="5" t="str">
        <f t="shared" si="5"/>
        <v>#VALUE!</v>
      </c>
      <c r="N12213" s="4" t="s">
        <v>39</v>
      </c>
      <c r="O12213" s="4" t="s">
        <v>39</v>
      </c>
      <c r="P12213" s="4" t="s">
        <v>39</v>
      </c>
      <c r="Q12213" s="4" t="s">
        <v>39</v>
      </c>
      <c r="R12213" s="4">
        <v>7.875</v>
      </c>
      <c r="S12213" s="4">
        <v>4.92187446326928</v>
      </c>
      <c r="T12213" s="4" t="s">
        <v>39</v>
      </c>
    </row>
    <row r="12214" ht="12.75" customHeight="1">
      <c r="A12214" s="8" t="str">
        <f t="shared" si="1"/>
        <v>Uruguay2021</v>
      </c>
      <c r="B12214" s="4" t="s">
        <v>184</v>
      </c>
      <c r="C12214" s="4">
        <v>2021.0</v>
      </c>
      <c r="D12214" s="4">
        <v>4.40232790292457</v>
      </c>
      <c r="E12214" s="4">
        <v>-4.02988936609389E8</v>
      </c>
      <c r="F12214" s="4">
        <v>-1.54058626619018E9</v>
      </c>
      <c r="G12214" s="4">
        <v>6.14122682489461E10</v>
      </c>
      <c r="H12214" s="4">
        <v>28.2201208022079</v>
      </c>
      <c r="I12214" s="4">
        <v>30.9179633263568</v>
      </c>
      <c r="J12214" s="4">
        <f t="shared" si="2"/>
        <v>1733061628723</v>
      </c>
      <c r="K12214" s="5">
        <f t="shared" si="3"/>
        <v>1898742257509</v>
      </c>
      <c r="L12214" s="5">
        <f t="shared" si="4"/>
        <v>165680628786</v>
      </c>
      <c r="M12214" s="5">
        <f t="shared" si="5"/>
        <v>2.697842524</v>
      </c>
      <c r="N12214" s="4" t="s">
        <v>39</v>
      </c>
      <c r="O12214" s="4" t="s">
        <v>39</v>
      </c>
      <c r="P12214" s="4" t="s">
        <v>39</v>
      </c>
      <c r="Q12214" s="4" t="s">
        <v>39</v>
      </c>
      <c r="R12214" s="4">
        <v>9.35833333333</v>
      </c>
      <c r="S12214" s="4">
        <v>5.27655886746021</v>
      </c>
      <c r="T12214" s="4">
        <v>-9.764877948549E9</v>
      </c>
    </row>
    <row r="12215" ht="12.75" customHeight="1">
      <c r="A12215" s="8" t="str">
        <f t="shared" si="1"/>
        <v>Uruguay2020</v>
      </c>
      <c r="B12215" s="4" t="s">
        <v>184</v>
      </c>
      <c r="C12215" s="4">
        <v>2020.0</v>
      </c>
      <c r="D12215" s="4">
        <v>-6.11485130605346</v>
      </c>
      <c r="E12215" s="4">
        <v>-1.13180682349004E9</v>
      </c>
      <c r="F12215" s="4">
        <v>-4.428050890547E8</v>
      </c>
      <c r="G12215" s="4">
        <v>5.36669084795585E10</v>
      </c>
      <c r="H12215" s="4">
        <v>28.1244186965369</v>
      </c>
      <c r="I12215" s="4">
        <v>32.7926787856387</v>
      </c>
      <c r="J12215" s="4">
        <f t="shared" si="2"/>
        <v>1509350604228</v>
      </c>
      <c r="K12215" s="5">
        <f t="shared" si="3"/>
        <v>1759881691188</v>
      </c>
      <c r="L12215" s="5">
        <f t="shared" si="4"/>
        <v>250531086961</v>
      </c>
      <c r="M12215" s="5">
        <f t="shared" si="5"/>
        <v>4.668260089</v>
      </c>
      <c r="N12215" s="4" t="b">
        <v>1</v>
      </c>
      <c r="O12215" s="4" t="b">
        <v>1</v>
      </c>
      <c r="P12215" s="4" t="b">
        <v>0</v>
      </c>
      <c r="Q12215" s="4" t="s">
        <v>39</v>
      </c>
      <c r="R12215" s="4">
        <v>10.35</v>
      </c>
      <c r="S12215" s="4">
        <v>-6.26297681887324</v>
      </c>
      <c r="T12215" s="4">
        <v>-7.74535976938759E9</v>
      </c>
    </row>
    <row r="12216" ht="12.75" customHeight="1">
      <c r="A12216" s="8" t="str">
        <f t="shared" si="1"/>
        <v>Uruguay2019</v>
      </c>
      <c r="B12216" s="4" t="s">
        <v>184</v>
      </c>
      <c r="C12216" s="4">
        <v>2019.0</v>
      </c>
      <c r="D12216" s="4">
        <v>0.350333031934989</v>
      </c>
      <c r="E12216" s="4">
        <v>-3.09212493750777E8</v>
      </c>
      <c r="F12216" s="4">
        <v>7.48298719014831E8</v>
      </c>
      <c r="G12216" s="4">
        <v>6.2048585618505E10</v>
      </c>
      <c r="H12216" s="4">
        <v>28.3123292432911</v>
      </c>
      <c r="I12216" s="4">
        <v>31.0701529084097</v>
      </c>
      <c r="J12216" s="4">
        <f t="shared" si="2"/>
        <v>1756739985112</v>
      </c>
      <c r="K12216" s="5">
        <f t="shared" si="3"/>
        <v>1927859042918</v>
      </c>
      <c r="L12216" s="5">
        <f t="shared" si="4"/>
        <v>171119057806</v>
      </c>
      <c r="M12216" s="5">
        <f t="shared" si="5"/>
        <v>2.757823665</v>
      </c>
      <c r="N12216" s="4" t="b">
        <v>1</v>
      </c>
      <c r="O12216" s="4" t="b">
        <v>1</v>
      </c>
      <c r="P12216" s="4" t="b">
        <v>0</v>
      </c>
      <c r="Q12216" s="4" t="b">
        <v>0</v>
      </c>
      <c r="R12216" s="4">
        <v>8.94166666667</v>
      </c>
      <c r="S12216" s="4">
        <v>0.744431644977666</v>
      </c>
      <c r="T12216" s="4">
        <v>8.38167713894649E9</v>
      </c>
    </row>
    <row r="12217" ht="12.75" customHeight="1">
      <c r="A12217" s="8" t="str">
        <f t="shared" si="1"/>
        <v>Uruguay2018</v>
      </c>
      <c r="B12217" s="4" t="s">
        <v>184</v>
      </c>
      <c r="C12217" s="4">
        <v>2018.0</v>
      </c>
      <c r="D12217" s="4">
        <v>0.477968752493577</v>
      </c>
      <c r="E12217" s="4">
        <v>3.63760899448346E8</v>
      </c>
      <c r="F12217" s="4">
        <v>-3.05927774900878E8</v>
      </c>
      <c r="G12217" s="4">
        <v>6.52030711106037E10</v>
      </c>
      <c r="H12217" s="4">
        <v>28.8203928087077</v>
      </c>
      <c r="I12217" s="4">
        <v>30.691293641456</v>
      </c>
      <c r="J12217" s="4">
        <f t="shared" si="2"/>
        <v>1879178121742</v>
      </c>
      <c r="K12217" s="5">
        <f t="shared" si="3"/>
        <v>2001166601780</v>
      </c>
      <c r="L12217" s="5">
        <f t="shared" si="4"/>
        <v>121988480039</v>
      </c>
      <c r="M12217" s="5">
        <f t="shared" si="5"/>
        <v>1.870900833</v>
      </c>
      <c r="N12217" s="4" t="b">
        <v>0</v>
      </c>
      <c r="O12217" s="4" t="b">
        <v>0</v>
      </c>
      <c r="P12217" s="4" t="b">
        <v>0</v>
      </c>
      <c r="Q12217" s="4" t="b">
        <v>1</v>
      </c>
      <c r="R12217" s="4">
        <v>8.36666666667</v>
      </c>
      <c r="S12217" s="4">
        <v>0.156000001137912</v>
      </c>
      <c r="T12217" s="4">
        <v>3.1544854920987E9</v>
      </c>
    </row>
    <row r="12218" ht="12.75" customHeight="1">
      <c r="A12218" s="8" t="str">
        <f t="shared" si="1"/>
        <v>Uruguay2017</v>
      </c>
      <c r="B12218" s="4" t="s">
        <v>184</v>
      </c>
      <c r="C12218" s="4">
        <v>2017.0</v>
      </c>
      <c r="D12218" s="4">
        <v>1.62789242842347</v>
      </c>
      <c r="E12218" s="4">
        <v>-8.02720996301912E7</v>
      </c>
      <c r="F12218" s="4">
        <v>7362693.39736676</v>
      </c>
      <c r="G12218" s="4">
        <v>6.50060476803225E10</v>
      </c>
      <c r="H12218" s="4">
        <v>27.5442924526418</v>
      </c>
      <c r="I12218" s="4">
        <v>30.0509928990933</v>
      </c>
      <c r="J12218" s="4">
        <f t="shared" si="2"/>
        <v>1790545588497</v>
      </c>
      <c r="K12218" s="5">
        <f t="shared" si="3"/>
        <v>1953496277239</v>
      </c>
      <c r="L12218" s="5">
        <f t="shared" si="4"/>
        <v>162950688742</v>
      </c>
      <c r="M12218" s="5">
        <f t="shared" si="5"/>
        <v>2.506700446</v>
      </c>
      <c r="N12218" s="4" t="b">
        <v>0</v>
      </c>
      <c r="O12218" s="4" t="b">
        <v>0</v>
      </c>
      <c r="P12218" s="4" t="b">
        <v>0</v>
      </c>
      <c r="Q12218" s="4" t="b">
        <v>1</v>
      </c>
      <c r="R12218" s="4">
        <v>7.91666666667</v>
      </c>
      <c r="S12218" s="4">
        <v>1.74037649262446</v>
      </c>
      <c r="T12218" s="4">
        <v>-1.97023430281196E8</v>
      </c>
    </row>
    <row r="12219" ht="12.75" customHeight="1">
      <c r="A12219" s="8" t="str">
        <f t="shared" si="1"/>
        <v>Uruguay2016</v>
      </c>
      <c r="B12219" s="4" t="s">
        <v>184</v>
      </c>
      <c r="C12219" s="4">
        <v>2016.0</v>
      </c>
      <c r="D12219" s="4">
        <v>1.68962145390943</v>
      </c>
      <c r="E12219" s="4">
        <v>-1.37443839211159E8</v>
      </c>
      <c r="F12219" s="4">
        <v>4.74252220704412E8</v>
      </c>
      <c r="G12219" s="4">
        <v>5.7480788380312E10</v>
      </c>
      <c r="H12219" s="4">
        <v>27.1012153457135</v>
      </c>
      <c r="I12219" s="4">
        <v>29.7730514908827</v>
      </c>
      <c r="J12219" s="4">
        <f t="shared" si="2"/>
        <v>1557799224136</v>
      </c>
      <c r="K12219" s="5">
        <f t="shared" si="3"/>
        <v>1711378472184</v>
      </c>
      <c r="L12219" s="5">
        <f t="shared" si="4"/>
        <v>153579248047</v>
      </c>
      <c r="M12219" s="5">
        <f t="shared" si="5"/>
        <v>2.671836145</v>
      </c>
      <c r="N12219" s="4" t="b">
        <v>0</v>
      </c>
      <c r="O12219" s="4" t="b">
        <v>0</v>
      </c>
      <c r="P12219" s="4" t="b">
        <v>0</v>
      </c>
      <c r="Q12219" s="4" t="b">
        <v>1</v>
      </c>
      <c r="R12219" s="4">
        <v>7.875</v>
      </c>
      <c r="S12219" s="4">
        <v>1.68979815933486</v>
      </c>
      <c r="T12219" s="4">
        <v>-7.5252593000105E9</v>
      </c>
    </row>
    <row r="12220" ht="12.75" customHeight="1">
      <c r="A12220" s="8" t="str">
        <f t="shared" si="1"/>
        <v>Uruguay2015</v>
      </c>
      <c r="B12220" s="4" t="s">
        <v>184</v>
      </c>
      <c r="C12220" s="4">
        <v>2015.0</v>
      </c>
      <c r="D12220" s="4">
        <v>0.370741256342703</v>
      </c>
      <c r="E12220" s="4">
        <v>1.42696618503886E8</v>
      </c>
      <c r="F12220" s="4">
        <v>-1.47093522500827E8</v>
      </c>
      <c r="G12220" s="4">
        <v>5.7680328702241E10</v>
      </c>
      <c r="H12220" s="4">
        <v>26.6070983809588</v>
      </c>
      <c r="I12220" s="4">
        <v>28.471919873193</v>
      </c>
      <c r="J12220" s="4">
        <f t="shared" si="2"/>
        <v>1534706180427</v>
      </c>
      <c r="K12220" s="5">
        <f t="shared" si="3"/>
        <v>1642269697070</v>
      </c>
      <c r="L12220" s="5">
        <f t="shared" si="4"/>
        <v>107563516643</v>
      </c>
      <c r="M12220" s="5">
        <f t="shared" si="5"/>
        <v>1.864821492</v>
      </c>
      <c r="N12220" s="4" t="b">
        <v>0</v>
      </c>
      <c r="O12220" s="4" t="b">
        <v>1</v>
      </c>
      <c r="P12220" s="4" t="b">
        <v>0</v>
      </c>
      <c r="Q12220" s="4" t="b">
        <v>1</v>
      </c>
      <c r="R12220" s="4">
        <v>7.525</v>
      </c>
      <c r="S12220" s="4">
        <v>0.370741257681345</v>
      </c>
      <c r="T12220" s="4">
        <v>1.99540321929E8</v>
      </c>
    </row>
    <row r="12221" ht="12.75" customHeight="1">
      <c r="A12221" s="8" t="str">
        <f t="shared" si="1"/>
        <v>Uruguay2014</v>
      </c>
      <c r="B12221" s="4" t="s">
        <v>184</v>
      </c>
      <c r="C12221" s="4">
        <v>2014.0</v>
      </c>
      <c r="D12221" s="4">
        <v>3.23879122852003</v>
      </c>
      <c r="E12221" s="4">
        <v>-3.08816045873087E8</v>
      </c>
      <c r="F12221" s="4">
        <v>-1.83838252426253E9</v>
      </c>
      <c r="G12221" s="4">
        <v>6.1496186973902E10</v>
      </c>
      <c r="H12221" s="4">
        <v>26.6089247801621</v>
      </c>
      <c r="I12221" s="4">
        <v>29.2197127517258</v>
      </c>
      <c r="J12221" s="4">
        <f t="shared" si="2"/>
        <v>1636347413455</v>
      </c>
      <c r="K12221" s="5">
        <f t="shared" si="3"/>
        <v>1796900918704</v>
      </c>
      <c r="L12221" s="5">
        <f t="shared" si="4"/>
        <v>160553505248</v>
      </c>
      <c r="M12221" s="5">
        <f t="shared" si="5"/>
        <v>2.610787972</v>
      </c>
      <c r="N12221" s="4" t="b">
        <v>0</v>
      </c>
      <c r="O12221" s="4" t="b">
        <v>1</v>
      </c>
      <c r="P12221" s="4" t="b">
        <v>1</v>
      </c>
      <c r="Q12221" s="4" t="b">
        <v>0</v>
      </c>
      <c r="R12221" s="4">
        <v>6.625</v>
      </c>
      <c r="S12221" s="4">
        <v>3.23879122952364</v>
      </c>
      <c r="T12221" s="4">
        <v>3.815858271661E9</v>
      </c>
    </row>
    <row r="12222" ht="12.75" customHeight="1">
      <c r="A12222" s="8" t="str">
        <f t="shared" si="1"/>
        <v>Uruguay2013</v>
      </c>
      <c r="B12222" s="4" t="s">
        <v>184</v>
      </c>
      <c r="C12222" s="4">
        <v>2013.0</v>
      </c>
      <c r="D12222" s="4">
        <v>4.63753862983917</v>
      </c>
      <c r="E12222" s="4">
        <v>2.58017619071801E8</v>
      </c>
      <c r="F12222" s="4">
        <v>-2.01629604675936E9</v>
      </c>
      <c r="G12222" s="4">
        <v>6.13376209355305E10</v>
      </c>
      <c r="H12222" s="4">
        <v>27.220207420673</v>
      </c>
      <c r="I12222" s="4">
        <v>28.9495215189388</v>
      </c>
      <c r="J12222" s="4">
        <f t="shared" si="2"/>
        <v>1669622764556</v>
      </c>
      <c r="K12222" s="5">
        <f t="shared" si="3"/>
        <v>1775694777194</v>
      </c>
      <c r="L12222" s="5">
        <f t="shared" si="4"/>
        <v>106072012638</v>
      </c>
      <c r="M12222" s="5">
        <f t="shared" si="5"/>
        <v>1.729314098</v>
      </c>
      <c r="N12222" s="4" t="b">
        <v>0</v>
      </c>
      <c r="O12222" s="4" t="b">
        <v>0</v>
      </c>
      <c r="P12222" s="4" t="b">
        <v>1</v>
      </c>
      <c r="Q12222" s="4" t="b">
        <v>1</v>
      </c>
      <c r="R12222" s="4">
        <v>6.50833333333</v>
      </c>
      <c r="S12222" s="4">
        <v>4.63753862902416</v>
      </c>
      <c r="T12222" s="4">
        <v>-1.58566038371498E8</v>
      </c>
    </row>
    <row r="12223" ht="12.75" customHeight="1">
      <c r="A12223" s="8" t="str">
        <f t="shared" si="1"/>
        <v>Uruguay2012</v>
      </c>
      <c r="B12223" s="4" t="s">
        <v>184</v>
      </c>
      <c r="C12223" s="4">
        <v>2012.0</v>
      </c>
      <c r="D12223" s="4">
        <v>3.53817872240032</v>
      </c>
      <c r="E12223" s="4">
        <v>-6.26016419703658E7</v>
      </c>
      <c r="F12223" s="4">
        <v>-2.0364524883758E9</v>
      </c>
      <c r="G12223" s="4">
        <v>5.42322663587811E10</v>
      </c>
      <c r="H12223" s="4">
        <v>25.6141380717899</v>
      </c>
      <c r="I12223" s="4">
        <v>27.7961625795156</v>
      </c>
      <c r="J12223" s="4">
        <f t="shared" si="2"/>
        <v>1389112758460</v>
      </c>
      <c r="K12223" s="5">
        <f t="shared" si="3"/>
        <v>1507448892764</v>
      </c>
      <c r="L12223" s="5">
        <f t="shared" si="4"/>
        <v>118336134304</v>
      </c>
      <c r="M12223" s="5">
        <f t="shared" si="5"/>
        <v>2.182024508</v>
      </c>
      <c r="N12223" s="4" t="b">
        <v>0</v>
      </c>
      <c r="O12223" s="4" t="b">
        <v>0</v>
      </c>
      <c r="P12223" s="4" t="b">
        <v>1</v>
      </c>
      <c r="Q12223" s="4" t="b">
        <v>1</v>
      </c>
      <c r="R12223" s="4">
        <v>6.325</v>
      </c>
      <c r="S12223" s="4">
        <v>3.53817872056869</v>
      </c>
      <c r="T12223" s="4">
        <v>-7.1053545767494E9</v>
      </c>
    </row>
    <row r="12224" ht="12.75" customHeight="1">
      <c r="A12224" s="8" t="str">
        <f t="shared" si="1"/>
        <v>Uruguay2011</v>
      </c>
      <c r="B12224" s="4" t="s">
        <v>184</v>
      </c>
      <c r="C12224" s="4">
        <v>2011.0</v>
      </c>
      <c r="D12224" s="4">
        <v>5.16213302182695</v>
      </c>
      <c r="E12224" s="4">
        <v>9.30166275611186E8</v>
      </c>
      <c r="F12224" s="4">
        <v>-1.31460565304874E9</v>
      </c>
      <c r="G12224" s="4">
        <v>5.03424051982458E10</v>
      </c>
      <c r="H12224" s="4">
        <v>26.1057309638429</v>
      </c>
      <c r="I12224" s="4">
        <v>26.4409459814327</v>
      </c>
      <c r="J12224" s="4">
        <f t="shared" si="2"/>
        <v>1314225286178</v>
      </c>
      <c r="K12224" s="5">
        <f t="shared" si="3"/>
        <v>1331100816422</v>
      </c>
      <c r="L12224" s="5">
        <f t="shared" si="4"/>
        <v>16875530244</v>
      </c>
      <c r="M12224" s="5">
        <f t="shared" si="5"/>
        <v>0.3352150176</v>
      </c>
      <c r="N12224" s="4" t="b">
        <v>0</v>
      </c>
      <c r="O12224" s="4" t="b">
        <v>0</v>
      </c>
      <c r="P12224" s="4" t="b">
        <v>1</v>
      </c>
      <c r="Q12224" s="4" t="b">
        <v>0</v>
      </c>
      <c r="R12224" s="4">
        <v>6.34166666667</v>
      </c>
      <c r="S12224" s="4">
        <v>5.16213302463606</v>
      </c>
      <c r="T12224" s="4">
        <v>-3.8898611605353E9</v>
      </c>
    </row>
    <row r="12225" ht="12.75" customHeight="1">
      <c r="A12225" s="8" t="str">
        <f t="shared" si="1"/>
        <v>Uruguay2010</v>
      </c>
      <c r="B12225" s="4" t="s">
        <v>184</v>
      </c>
      <c r="C12225" s="4">
        <v>2010.0</v>
      </c>
      <c r="D12225" s="4">
        <v>7.80340965525514</v>
      </c>
      <c r="E12225" s="4">
        <v>7.58390659702757E8</v>
      </c>
      <c r="F12225" s="4">
        <v>-7.3084106789421E8</v>
      </c>
      <c r="G12225" s="4">
        <v>4.19503612119581E10</v>
      </c>
      <c r="H12225" s="4">
        <v>27.1282329945845</v>
      </c>
      <c r="I12225" s="4">
        <v>27.5171723706342</v>
      </c>
      <c r="J12225" s="4">
        <f t="shared" si="2"/>
        <v>1138039173165</v>
      </c>
      <c r="K12225" s="5">
        <f t="shared" si="3"/>
        <v>1154355320480</v>
      </c>
      <c r="L12225" s="5">
        <f t="shared" si="4"/>
        <v>16316147315</v>
      </c>
      <c r="M12225" s="5">
        <f t="shared" si="5"/>
        <v>0.388939376</v>
      </c>
      <c r="N12225" s="4" t="b">
        <v>0</v>
      </c>
      <c r="O12225" s="4" t="b">
        <v>0</v>
      </c>
      <c r="P12225" s="4" t="b">
        <v>1</v>
      </c>
      <c r="Q12225" s="4" t="b">
        <v>1</v>
      </c>
      <c r="R12225" s="4">
        <v>7.025</v>
      </c>
      <c r="S12225" s="4">
        <v>7.8034096507169</v>
      </c>
      <c r="T12225" s="4">
        <v>-8.39204398628769E9</v>
      </c>
    </row>
    <row r="12226" ht="12.75" customHeight="1">
      <c r="A12226" s="8" t="str">
        <f t="shared" si="1"/>
        <v>Uruguay2009</v>
      </c>
      <c r="B12226" s="4" t="s">
        <v>184</v>
      </c>
      <c r="C12226" s="4">
        <v>2009.0</v>
      </c>
      <c r="D12226" s="4">
        <v>4.24349419543038</v>
      </c>
      <c r="E12226" s="4">
        <v>3.67509560550219E8</v>
      </c>
      <c r="F12226" s="4">
        <v>-3.8128546492504E8</v>
      </c>
      <c r="G12226" s="4">
        <v>3.270831859441E10</v>
      </c>
      <c r="H12226" s="4">
        <v>25.9097816613566</v>
      </c>
      <c r="I12226" s="4">
        <v>27.3094278750772</v>
      </c>
      <c r="J12226" s="4">
        <f t="shared" si="2"/>
        <v>847465393291</v>
      </c>
      <c r="K12226" s="5">
        <f t="shared" si="3"/>
        <v>893245467569</v>
      </c>
      <c r="L12226" s="5">
        <f t="shared" si="4"/>
        <v>45780074278</v>
      </c>
      <c r="M12226" s="5">
        <f t="shared" si="5"/>
        <v>1.399646214</v>
      </c>
      <c r="N12226" s="4" t="b">
        <v>0</v>
      </c>
      <c r="O12226" s="4" t="b">
        <v>1</v>
      </c>
      <c r="P12226" s="4" t="b">
        <v>1</v>
      </c>
      <c r="Q12226" s="4" t="b">
        <v>1</v>
      </c>
      <c r="R12226" s="4">
        <v>7.78333333333</v>
      </c>
      <c r="S12226" s="4">
        <v>4.24349419462426</v>
      </c>
      <c r="T12226" s="4">
        <v>-9.2420426175481E9</v>
      </c>
    </row>
    <row r="12227" ht="12.75" customHeight="1">
      <c r="A12227" s="8" t="str">
        <f t="shared" si="1"/>
        <v>Uruguay2008</v>
      </c>
      <c r="B12227" s="4" t="s">
        <v>184</v>
      </c>
      <c r="C12227" s="4">
        <v>2008.0</v>
      </c>
      <c r="D12227" s="4">
        <v>7.17614466103403</v>
      </c>
      <c r="E12227" s="4">
        <v>4.31789997576195E8</v>
      </c>
      <c r="F12227" s="4">
        <v>-1.72898972707313E9</v>
      </c>
      <c r="G12227" s="4">
        <v>3.11196030339891E10</v>
      </c>
      <c r="H12227" s="4">
        <v>25.0935454507455</v>
      </c>
      <c r="I12227" s="4">
        <v>26.4045108595464</v>
      </c>
      <c r="J12227" s="4">
        <f t="shared" si="2"/>
        <v>780901173143</v>
      </c>
      <c r="K12227" s="5">
        <f t="shared" si="3"/>
        <v>821697896256</v>
      </c>
      <c r="L12227" s="5">
        <f t="shared" si="4"/>
        <v>40796723113</v>
      </c>
      <c r="M12227" s="5">
        <f t="shared" si="5"/>
        <v>1.310965409</v>
      </c>
      <c r="N12227" s="4" t="b">
        <v>0</v>
      </c>
      <c r="O12227" s="4" t="b">
        <v>1</v>
      </c>
      <c r="P12227" s="4" t="b">
        <v>1</v>
      </c>
      <c r="Q12227" s="4" t="b">
        <v>0</v>
      </c>
      <c r="R12227" s="4">
        <v>7.925</v>
      </c>
      <c r="S12227" s="4">
        <v>7.17614466455107</v>
      </c>
      <c r="T12227" s="4">
        <v>-1.58871556042089E9</v>
      </c>
    </row>
    <row r="12228" ht="12.75" customHeight="1">
      <c r="A12228" s="8" t="str">
        <f t="shared" si="1"/>
        <v>Uruguay2007</v>
      </c>
      <c r="B12228" s="4" t="s">
        <v>184</v>
      </c>
      <c r="C12228" s="4">
        <v>2007.0</v>
      </c>
      <c r="D12228" s="4">
        <v>12.1127004623413</v>
      </c>
      <c r="E12228" s="4">
        <v>8.16134769409242E8</v>
      </c>
      <c r="F12228" s="4">
        <v>-2.2045211674447E8</v>
      </c>
      <c r="G12228" s="4">
        <v>2.37977730243992E10</v>
      </c>
      <c r="H12228" s="4">
        <v>26.7090564550286</v>
      </c>
      <c r="I12228" s="4">
        <v>26.8664735067592</v>
      </c>
      <c r="J12228" s="4">
        <f t="shared" si="2"/>
        <v>635616063213</v>
      </c>
      <c r="K12228" s="5">
        <f t="shared" si="3"/>
        <v>639362238480</v>
      </c>
      <c r="L12228" s="5">
        <f t="shared" si="4"/>
        <v>3746175267</v>
      </c>
      <c r="M12228" s="5">
        <f t="shared" si="5"/>
        <v>0.1574170517</v>
      </c>
      <c r="N12228" s="4" t="b">
        <v>0</v>
      </c>
      <c r="O12228" s="4" t="b">
        <v>0</v>
      </c>
      <c r="P12228" s="4" t="b">
        <v>1</v>
      </c>
      <c r="Q12228" s="4" t="b">
        <v>1</v>
      </c>
      <c r="R12228" s="4">
        <v>9.4</v>
      </c>
      <c r="S12228" s="4">
        <v>6.54151084504817</v>
      </c>
      <c r="T12228" s="4">
        <v>-7.3218300095899E9</v>
      </c>
    </row>
    <row r="12229" ht="12.75" customHeight="1">
      <c r="A12229" s="8" t="str">
        <f t="shared" si="1"/>
        <v>Uruguay2006</v>
      </c>
      <c r="B12229" s="4" t="s">
        <v>184</v>
      </c>
      <c r="C12229" s="4">
        <v>2006.0</v>
      </c>
      <c r="D12229" s="4">
        <v>8.52775955200195</v>
      </c>
      <c r="E12229" s="4">
        <v>6.71423693516772E8</v>
      </c>
      <c r="F12229" s="4">
        <v>-3.9188082791515E8</v>
      </c>
      <c r="G12229" s="4">
        <v>1.97414204665393E10</v>
      </c>
      <c r="H12229" s="4">
        <v>26.2955787661831</v>
      </c>
      <c r="I12229" s="4">
        <v>26.9412135217042</v>
      </c>
      <c r="J12229" s="4">
        <f t="shared" si="2"/>
        <v>519112076834</v>
      </c>
      <c r="K12229" s="5">
        <f t="shared" si="3"/>
        <v>531857824011</v>
      </c>
      <c r="L12229" s="5">
        <f t="shared" si="4"/>
        <v>12745747177</v>
      </c>
      <c r="M12229" s="5">
        <f t="shared" si="5"/>
        <v>0.6456347555</v>
      </c>
      <c r="N12229" s="4" t="b">
        <v>0</v>
      </c>
      <c r="O12229" s="4" t="b">
        <v>0</v>
      </c>
      <c r="P12229" s="4" t="b">
        <v>1</v>
      </c>
      <c r="Q12229" s="4" t="b">
        <v>1</v>
      </c>
      <c r="R12229" s="4">
        <v>10.78333333333</v>
      </c>
      <c r="S12229" s="4">
        <v>4.09857735445401</v>
      </c>
      <c r="T12229" s="4">
        <v>-4.0563525578599E9</v>
      </c>
    </row>
    <row r="12230" ht="12.75" customHeight="1">
      <c r="A12230" s="8" t="str">
        <f t="shared" si="1"/>
        <v>Uruguay2005</v>
      </c>
      <c r="B12230" s="4" t="s">
        <v>184</v>
      </c>
      <c r="C12230" s="4">
        <v>2005.0</v>
      </c>
      <c r="D12230" s="4">
        <v>7.19127988815308</v>
      </c>
      <c r="E12230" s="4">
        <v>6.59481875776879E8</v>
      </c>
      <c r="F12230" s="4">
        <v>4.22780586449692E7</v>
      </c>
      <c r="G12230" s="4">
        <v>1.73628576838545E10</v>
      </c>
      <c r="H12230" s="4">
        <v>26.1088636507031</v>
      </c>
      <c r="I12230" s="4">
        <v>26.3857780829313</v>
      </c>
      <c r="J12230" s="4">
        <f t="shared" si="2"/>
        <v>453324483854</v>
      </c>
      <c r="K12230" s="5">
        <f t="shared" si="3"/>
        <v>458132509732</v>
      </c>
      <c r="L12230" s="5">
        <f t="shared" si="4"/>
        <v>4808025877</v>
      </c>
      <c r="M12230" s="5">
        <f t="shared" si="5"/>
        <v>0.2769144322</v>
      </c>
      <c r="N12230" s="4" t="b">
        <v>0</v>
      </c>
      <c r="O12230" s="4" t="b">
        <v>1</v>
      </c>
      <c r="P12230" s="4" t="b">
        <v>1</v>
      </c>
      <c r="Q12230" s="4" t="b">
        <v>0</v>
      </c>
      <c r="R12230" s="4">
        <v>12.14166666667</v>
      </c>
      <c r="S12230" s="4">
        <v>7.4601321302473</v>
      </c>
      <c r="T12230" s="4">
        <v>-2.37856278268479E9</v>
      </c>
    </row>
    <row r="12231" ht="12.75" customHeight="1">
      <c r="A12231" s="8" t="str">
        <f t="shared" si="1"/>
        <v>Uruguay2004</v>
      </c>
      <c r="B12231" s="4" t="s">
        <v>184</v>
      </c>
      <c r="C12231" s="4">
        <v>2004.0</v>
      </c>
      <c r="D12231" s="4">
        <v>7.5220799446106</v>
      </c>
      <c r="E12231" s="4">
        <v>5.09153487938548E8</v>
      </c>
      <c r="F12231" s="4">
        <v>3124735.73349139</v>
      </c>
      <c r="G12231" s="4">
        <v>1.36863298901191E10</v>
      </c>
      <c r="H12231" s="4">
        <v>25.8540363462963</v>
      </c>
      <c r="I12231" s="4">
        <v>26.725838364413</v>
      </c>
      <c r="J12231" s="4">
        <f t="shared" si="2"/>
        <v>353846870427</v>
      </c>
      <c r="K12231" s="5">
        <f t="shared" si="3"/>
        <v>365778640445</v>
      </c>
      <c r="L12231" s="5">
        <f t="shared" si="4"/>
        <v>11931770019</v>
      </c>
      <c r="M12231" s="5">
        <f t="shared" si="5"/>
        <v>0.8718020181</v>
      </c>
      <c r="N12231" s="4" t="b">
        <v>0</v>
      </c>
      <c r="O12231" s="4" t="b">
        <v>1</v>
      </c>
      <c r="P12231" s="4" t="b">
        <v>1</v>
      </c>
      <c r="Q12231" s="4" t="b">
        <v>0</v>
      </c>
      <c r="R12231" s="4">
        <v>13.34166666667</v>
      </c>
      <c r="S12231" s="4">
        <v>5.00416035564457</v>
      </c>
      <c r="T12231" s="4">
        <v>-3.67652779373539E9</v>
      </c>
    </row>
    <row r="12232" ht="12.75" customHeight="1">
      <c r="A12232" s="8" t="str">
        <f t="shared" si="1"/>
        <v>Uruguay2003</v>
      </c>
      <c r="B12232" s="4" t="s">
        <v>184</v>
      </c>
      <c r="C12232" s="4">
        <v>2003.0</v>
      </c>
      <c r="D12232" s="4">
        <v>4.20576000213623</v>
      </c>
      <c r="E12232" s="4">
        <v>3.60129506631073E8</v>
      </c>
      <c r="F12232" s="4">
        <v>-8.72606653550651E7</v>
      </c>
      <c r="G12232" s="4">
        <v>1.20456382095112E10</v>
      </c>
      <c r="H12232" s="4">
        <v>25.6460099008204</v>
      </c>
      <c r="I12232" s="4">
        <v>27.8490263518825</v>
      </c>
      <c r="J12232" s="4">
        <f t="shared" si="2"/>
        <v>308922556783</v>
      </c>
      <c r="K12232" s="5">
        <f t="shared" si="3"/>
        <v>335459295922</v>
      </c>
      <c r="L12232" s="5">
        <f t="shared" si="4"/>
        <v>26536739139</v>
      </c>
      <c r="M12232" s="5">
        <f t="shared" si="5"/>
        <v>2.203016451</v>
      </c>
      <c r="N12232" s="4" t="b">
        <v>0</v>
      </c>
      <c r="O12232" s="4" t="b">
        <v>1</v>
      </c>
      <c r="P12232" s="4" t="b">
        <v>1</v>
      </c>
      <c r="Q12232" s="4" t="b">
        <v>0</v>
      </c>
      <c r="R12232" s="4">
        <v>17.15</v>
      </c>
      <c r="S12232" s="4">
        <v>0.805283915893824</v>
      </c>
      <c r="T12232" s="4">
        <v>-1.6406916806079E9</v>
      </c>
    </row>
    <row r="12233" ht="12.75" customHeight="1">
      <c r="A12233" s="8" t="str">
        <f t="shared" si="1"/>
        <v>Uruguay2002</v>
      </c>
      <c r="B12233" s="4" t="s">
        <v>184</v>
      </c>
      <c r="C12233" s="4">
        <v>2002.0</v>
      </c>
      <c r="D12233" s="4">
        <v>2.22888994216919</v>
      </c>
      <c r="E12233" s="4">
        <v>5.66390629045681E7</v>
      </c>
      <c r="F12233" s="4">
        <v>3.81948864724465E8</v>
      </c>
      <c r="G12233" s="4">
        <v>1.3606515935952E10</v>
      </c>
      <c r="H12233" s="4">
        <v>24.5160090018485</v>
      </c>
      <c r="I12233" s="4">
        <v>27.7160876135075</v>
      </c>
      <c r="J12233" s="4">
        <f t="shared" si="2"/>
        <v>333577467170</v>
      </c>
      <c r="K12233" s="5">
        <f t="shared" si="3"/>
        <v>377119387795</v>
      </c>
      <c r="L12233" s="5">
        <f t="shared" si="4"/>
        <v>43541920626</v>
      </c>
      <c r="M12233" s="5">
        <f t="shared" si="5"/>
        <v>3.200078612</v>
      </c>
      <c r="N12233" s="4" t="b">
        <v>0</v>
      </c>
      <c r="O12233" s="4" t="b">
        <v>1</v>
      </c>
      <c r="P12233" s="4" t="b">
        <v>1</v>
      </c>
      <c r="Q12233" s="4" t="b">
        <v>0</v>
      </c>
      <c r="R12233" s="4">
        <v>16.75</v>
      </c>
      <c r="S12233" s="4">
        <v>-7.73200721540044</v>
      </c>
      <c r="T12233" s="4">
        <v>1.56087772644079E9</v>
      </c>
    </row>
    <row r="12234" ht="12.75" customHeight="1">
      <c r="A12234" s="8" t="str">
        <f t="shared" si="1"/>
        <v>Uruguay2001</v>
      </c>
      <c r="B12234" s="4" t="s">
        <v>184</v>
      </c>
      <c r="C12234" s="4">
        <v>2001.0</v>
      </c>
      <c r="D12234" s="4">
        <v>0.574272990226746</v>
      </c>
      <c r="E12234" s="4">
        <v>-1.34117842964359E8</v>
      </c>
      <c r="F12234" s="4">
        <v>-4.97628346284269E8</v>
      </c>
      <c r="G12234" s="4">
        <v>2.08987622652653E10</v>
      </c>
      <c r="H12234" s="4">
        <v>25.0712194766054</v>
      </c>
      <c r="I12234" s="4">
        <v>27.9356136078601</v>
      </c>
      <c r="J12234" s="4">
        <f t="shared" si="2"/>
        <v>523957455542</v>
      </c>
      <c r="K12234" s="5">
        <f t="shared" si="3"/>
        <v>583819747525</v>
      </c>
      <c r="L12234" s="5">
        <f t="shared" si="4"/>
        <v>59862291983</v>
      </c>
      <c r="M12234" s="5">
        <f t="shared" si="5"/>
        <v>2.864394131</v>
      </c>
      <c r="N12234" s="4" t="b">
        <v>0</v>
      </c>
      <c r="O12234" s="4" t="b">
        <v>1</v>
      </c>
      <c r="P12234" s="4" t="b">
        <v>0</v>
      </c>
      <c r="Q12234" s="4" t="b">
        <v>0</v>
      </c>
      <c r="R12234" s="4">
        <v>15.19166666667</v>
      </c>
      <c r="S12234" s="4">
        <v>-3.84412995940374</v>
      </c>
      <c r="T12234" s="4">
        <v>7.2922463293133E9</v>
      </c>
    </row>
    <row r="12235" ht="12.75" customHeight="1">
      <c r="A12235" s="8" t="str">
        <f t="shared" si="1"/>
        <v>Uruguay2000</v>
      </c>
      <c r="B12235" s="4" t="s">
        <v>184</v>
      </c>
      <c r="C12235" s="4">
        <v>2000.0</v>
      </c>
      <c r="D12235" s="4">
        <v>2.71536993980408</v>
      </c>
      <c r="E12235" s="4">
        <v>-2.01861337765832E8</v>
      </c>
      <c r="F12235" s="4">
        <v>-5.66322609194665E8</v>
      </c>
      <c r="G12235" s="4">
        <v>2.28232715208708E10</v>
      </c>
      <c r="H12235" s="4">
        <v>23.9075927731817</v>
      </c>
      <c r="I12235" s="4">
        <v>26.6775851824637</v>
      </c>
      <c r="J12235" s="4">
        <f t="shared" si="2"/>
        <v>545649481273</v>
      </c>
      <c r="K12235" s="5">
        <f t="shared" si="3"/>
        <v>608869770141</v>
      </c>
      <c r="L12235" s="5">
        <f t="shared" si="4"/>
        <v>63220288868</v>
      </c>
      <c r="M12235" s="5">
        <f t="shared" si="5"/>
        <v>2.769992409</v>
      </c>
      <c r="N12235" s="4" t="b">
        <v>0</v>
      </c>
      <c r="O12235" s="4" t="b">
        <v>1</v>
      </c>
      <c r="P12235" s="4" t="b">
        <v>1</v>
      </c>
      <c r="Q12235" s="4" t="b">
        <v>0</v>
      </c>
      <c r="R12235" s="4">
        <v>13.4</v>
      </c>
      <c r="S12235" s="4">
        <v>-1.92993063549235</v>
      </c>
      <c r="T12235" s="4">
        <v>1.92450925560549E9</v>
      </c>
    </row>
    <row r="12236" ht="12.75" customHeight="1">
      <c r="A12236" s="8" t="str">
        <f t="shared" si="1"/>
        <v>Uruguay1999</v>
      </c>
      <c r="B12236" s="4" t="s">
        <v>184</v>
      </c>
      <c r="C12236" s="4">
        <v>1999.0</v>
      </c>
      <c r="D12236" s="4">
        <v>3.9172101020813</v>
      </c>
      <c r="E12236" s="4">
        <v>-2.75369046994213E8</v>
      </c>
      <c r="F12236" s="4">
        <v>-5.076E8</v>
      </c>
      <c r="G12236" s="4">
        <v>2.39839451906202E10</v>
      </c>
      <c r="H12236" s="4">
        <v>24.5654717809251</v>
      </c>
      <c r="I12236" s="4">
        <v>27.3382572789335</v>
      </c>
      <c r="J12236" s="4">
        <f t="shared" si="2"/>
        <v>589176928775</v>
      </c>
      <c r="K12236" s="5">
        <f t="shared" si="3"/>
        <v>655679264185</v>
      </c>
      <c r="L12236" s="5">
        <f t="shared" si="4"/>
        <v>66502335410</v>
      </c>
      <c r="M12236" s="5">
        <f t="shared" si="5"/>
        <v>2.772785498</v>
      </c>
      <c r="N12236" s="4" t="b">
        <v>0</v>
      </c>
      <c r="O12236" s="4" t="b">
        <v>0</v>
      </c>
      <c r="P12236" s="4" t="b">
        <v>1</v>
      </c>
      <c r="Q12236" s="4" t="b">
        <v>1</v>
      </c>
      <c r="R12236" s="4">
        <v>11.2</v>
      </c>
      <c r="S12236" s="4">
        <v>-1.52094591992036</v>
      </c>
      <c r="T12236" s="4">
        <v>1.1606736697494E9</v>
      </c>
    </row>
    <row r="12237" ht="12.75" customHeight="1">
      <c r="A12237" s="8" t="str">
        <f t="shared" si="1"/>
        <v>Uruguay1998</v>
      </c>
      <c r="B12237" s="4" t="s">
        <v>184</v>
      </c>
      <c r="C12237" s="4">
        <v>1998.0</v>
      </c>
      <c r="D12237" s="4">
        <v>7.34149980545044</v>
      </c>
      <c r="E12237" s="4">
        <v>1.50096316681586E8</v>
      </c>
      <c r="F12237" s="4">
        <v>-4.755E8</v>
      </c>
      <c r="G12237" s="4">
        <v>2.53858877855852E10</v>
      </c>
      <c r="H12237" s="4">
        <v>26.5814990997314</v>
      </c>
      <c r="I12237" s="4">
        <v>27.3372001647949</v>
      </c>
      <c r="J12237" s="4">
        <f t="shared" si="2"/>
        <v>674794953318</v>
      </c>
      <c r="K12237" s="5">
        <f t="shared" si="3"/>
        <v>693979095756</v>
      </c>
      <c r="L12237" s="5">
        <f t="shared" si="4"/>
        <v>19184142437</v>
      </c>
      <c r="M12237" s="5">
        <f t="shared" si="5"/>
        <v>0.7557010651</v>
      </c>
      <c r="N12237" s="4" t="b">
        <v>0</v>
      </c>
      <c r="O12237" s="4" t="b">
        <v>0</v>
      </c>
      <c r="P12237" s="4" t="b">
        <v>1</v>
      </c>
      <c r="Q12237" s="4" t="b">
        <v>1</v>
      </c>
      <c r="R12237" s="4">
        <v>10.125</v>
      </c>
      <c r="S12237" s="4">
        <v>4.51889009679091</v>
      </c>
      <c r="T12237" s="4">
        <v>1.401942594965E9</v>
      </c>
    </row>
    <row r="12238" ht="12.75" customHeight="1">
      <c r="A12238" s="8" t="str">
        <f t="shared" si="1"/>
        <v>Uruguay1997</v>
      </c>
      <c r="B12238" s="4" t="s">
        <v>184</v>
      </c>
      <c r="C12238" s="4">
        <v>1997.0</v>
      </c>
      <c r="D12238" s="4">
        <v>6.4609899520874</v>
      </c>
      <c r="E12238" s="4">
        <v>1.06346317958989E8</v>
      </c>
      <c r="F12238" s="4">
        <v>-2.874E8</v>
      </c>
      <c r="G12238" s="4">
        <v>2.39697383876719E10</v>
      </c>
      <c r="H12238" s="4">
        <v>26.5841999053955</v>
      </c>
      <c r="I12238" s="4">
        <v>27.5554008483887</v>
      </c>
      <c r="J12238" s="4">
        <f t="shared" si="2"/>
        <v>637216316978</v>
      </c>
      <c r="K12238" s="5">
        <f t="shared" si="3"/>
        <v>660495749503</v>
      </c>
      <c r="L12238" s="5">
        <f t="shared" si="4"/>
        <v>23279432525</v>
      </c>
      <c r="M12238" s="5">
        <f t="shared" si="5"/>
        <v>0.971200943</v>
      </c>
      <c r="N12238" s="4" t="b">
        <v>0</v>
      </c>
      <c r="O12238" s="4" t="b">
        <v>0</v>
      </c>
      <c r="P12238" s="4" t="b">
        <v>1</v>
      </c>
      <c r="Q12238" s="4" t="b">
        <v>1</v>
      </c>
      <c r="R12238" s="4">
        <v>11.55833333333</v>
      </c>
      <c r="S12238" s="4">
        <v>8.54768320111596</v>
      </c>
      <c r="T12238" s="4">
        <v>-1.41614939791329E9</v>
      </c>
    </row>
    <row r="12239" ht="12.75" customHeight="1">
      <c r="A12239" s="8" t="str">
        <f t="shared" si="1"/>
        <v>Uruguay1996</v>
      </c>
      <c r="B12239" s="4" t="s">
        <v>184</v>
      </c>
      <c r="C12239" s="4">
        <v>1996.0</v>
      </c>
      <c r="D12239" s="4">
        <v>2.8105800151825</v>
      </c>
      <c r="E12239" s="4">
        <v>-3758546.74922632</v>
      </c>
      <c r="F12239" s="4">
        <v>-2.334E8</v>
      </c>
      <c r="G12239" s="4">
        <v>2.05154572557546E10</v>
      </c>
      <c r="H12239" s="4">
        <v>25.210599899292</v>
      </c>
      <c r="I12239" s="4">
        <v>26.5277004241943</v>
      </c>
      <c r="J12239" s="4">
        <f t="shared" si="2"/>
        <v>517206984626</v>
      </c>
      <c r="K12239" s="5">
        <f t="shared" si="3"/>
        <v>544227904146</v>
      </c>
      <c r="L12239" s="5">
        <f t="shared" si="4"/>
        <v>27020919520</v>
      </c>
      <c r="M12239" s="5">
        <f t="shared" si="5"/>
        <v>1.317100525</v>
      </c>
      <c r="N12239" s="4" t="b">
        <v>0</v>
      </c>
      <c r="O12239" s="4" t="b">
        <v>1</v>
      </c>
      <c r="P12239" s="4" t="b">
        <v>1</v>
      </c>
      <c r="Q12239" s="4" t="b">
        <v>1</v>
      </c>
      <c r="R12239" s="4" t="s">
        <v>39</v>
      </c>
      <c r="S12239" s="4">
        <v>5.57795776385868</v>
      </c>
      <c r="T12239" s="4">
        <v>-3.4542811319173E9</v>
      </c>
    </row>
    <row r="12240" ht="12.75" customHeight="1">
      <c r="A12240" s="8" t="str">
        <f t="shared" si="1"/>
        <v>Uruguay1995</v>
      </c>
      <c r="B12240" s="4" t="s">
        <v>184</v>
      </c>
      <c r="C12240" s="4">
        <v>1995.0</v>
      </c>
      <c r="D12240" s="4">
        <v>1.75168001651764</v>
      </c>
      <c r="E12240" s="4">
        <v>6.0295788292426E7</v>
      </c>
      <c r="F12240" s="4">
        <v>-2.125E8</v>
      </c>
      <c r="G12240" s="4">
        <v>1.92976630965506E10</v>
      </c>
      <c r="H12240" s="4">
        <v>25.0704002380371</v>
      </c>
      <c r="I12240" s="4">
        <v>26.1544990539551</v>
      </c>
      <c r="J12240" s="4">
        <f t="shared" si="2"/>
        <v>483800137489</v>
      </c>
      <c r="K12240" s="5">
        <f t="shared" si="3"/>
        <v>504720711202</v>
      </c>
      <c r="L12240" s="5">
        <f t="shared" si="4"/>
        <v>20920573713</v>
      </c>
      <c r="M12240" s="5">
        <f t="shared" si="5"/>
        <v>1.084098816</v>
      </c>
      <c r="N12240" s="4" t="b">
        <v>0</v>
      </c>
      <c r="O12240" s="4" t="b">
        <v>1</v>
      </c>
      <c r="P12240" s="4" t="b">
        <v>0</v>
      </c>
      <c r="Q12240" s="4" t="b">
        <v>0</v>
      </c>
      <c r="R12240" s="4" t="s">
        <v>39</v>
      </c>
      <c r="S12240" s="4">
        <v>-1.44759896894408</v>
      </c>
      <c r="T12240" s="4">
        <v>-1.217794159204E9</v>
      </c>
    </row>
    <row r="12241" ht="12.75" customHeight="1">
      <c r="A12241" s="8" t="str">
        <f t="shared" si="1"/>
        <v>Uruguay1994</v>
      </c>
      <c r="B12241" s="4" t="s">
        <v>184</v>
      </c>
      <c r="C12241" s="4">
        <v>1994.0</v>
      </c>
      <c r="D12241" s="4">
        <v>2.8501501083374</v>
      </c>
      <c r="E12241" s="4">
        <v>-2.0047922316608E8</v>
      </c>
      <c r="F12241" s="4">
        <v>-4.383E8</v>
      </c>
      <c r="G12241" s="4">
        <v>1.74745900507212E10</v>
      </c>
      <c r="H12241" s="4">
        <v>27.1301994323731</v>
      </c>
      <c r="I12241" s="4">
        <v>29.5013008117676</v>
      </c>
      <c r="J12241" s="4">
        <f t="shared" si="2"/>
        <v>474089113075</v>
      </c>
      <c r="K12241" s="5">
        <f t="shared" si="3"/>
        <v>515523137649</v>
      </c>
      <c r="L12241" s="5">
        <f t="shared" si="4"/>
        <v>41434024574</v>
      </c>
      <c r="M12241" s="5">
        <f t="shared" si="5"/>
        <v>2.371101379</v>
      </c>
      <c r="N12241" s="4" t="b">
        <v>0</v>
      </c>
      <c r="O12241" s="4" t="b">
        <v>1</v>
      </c>
      <c r="P12241" s="4" t="b">
        <v>1</v>
      </c>
      <c r="Q12241" s="4" t="b">
        <v>0</v>
      </c>
      <c r="R12241" s="4" t="s">
        <v>39</v>
      </c>
      <c r="S12241" s="4">
        <v>7.28134264410127</v>
      </c>
      <c r="T12241" s="4">
        <v>-1.82307304582939E9</v>
      </c>
    </row>
    <row r="12242" ht="12.75" customHeight="1">
      <c r="A12242" s="8" t="str">
        <f t="shared" si="1"/>
        <v>Uruguay1993</v>
      </c>
      <c r="B12242" s="4" t="s">
        <v>184</v>
      </c>
      <c r="C12242" s="4">
        <v>1993.0</v>
      </c>
      <c r="D12242" s="4">
        <v>5.45573997497559</v>
      </c>
      <c r="E12242" s="4">
        <v>1.29265779585814E8</v>
      </c>
      <c r="F12242" s="4">
        <v>-2.4379E8</v>
      </c>
      <c r="G12242" s="4">
        <v>1.50021382400392E10</v>
      </c>
      <c r="H12242" s="4">
        <v>27.2584991455078</v>
      </c>
      <c r="I12242" s="4">
        <v>27.724100112915</v>
      </c>
      <c r="J12242" s="4">
        <f t="shared" si="2"/>
        <v>408935772397</v>
      </c>
      <c r="K12242" s="5">
        <f t="shared" si="3"/>
        <v>415920782475</v>
      </c>
      <c r="L12242" s="5">
        <f t="shared" si="4"/>
        <v>6985010078</v>
      </c>
      <c r="M12242" s="5">
        <f t="shared" si="5"/>
        <v>0.4656009674</v>
      </c>
      <c r="N12242" s="4" t="b">
        <v>0</v>
      </c>
      <c r="O12242" s="4" t="b">
        <v>0</v>
      </c>
      <c r="P12242" s="4" t="b">
        <v>1</v>
      </c>
      <c r="Q12242" s="4" t="b">
        <v>1</v>
      </c>
      <c r="R12242" s="4" t="s">
        <v>39</v>
      </c>
      <c r="S12242" s="4">
        <v>2.65754610698545</v>
      </c>
      <c r="T12242" s="4">
        <v>-2.47245181068199E9</v>
      </c>
    </row>
    <row r="12243" ht="12.75" customHeight="1">
      <c r="A12243" s="8" t="str">
        <f t="shared" si="1"/>
        <v>Uruguay1992</v>
      </c>
      <c r="B12243" s="4" t="s">
        <v>184</v>
      </c>
      <c r="C12243" s="4">
        <v>1992.0</v>
      </c>
      <c r="D12243" s="4">
        <v>8.20168018341065</v>
      </c>
      <c r="E12243" s="4">
        <v>2.48745488111646E8</v>
      </c>
      <c r="F12243" s="4">
        <v>-8780000.0</v>
      </c>
      <c r="G12243" s="4">
        <v>1.28781502099029E10</v>
      </c>
      <c r="H12243" s="4">
        <v>24.2233009338379</v>
      </c>
      <c r="I12243" s="4">
        <v>23.6282997131348</v>
      </c>
      <c r="J12243" s="4">
        <f t="shared" si="2"/>
        <v>311951308006</v>
      </c>
      <c r="K12243" s="5">
        <f t="shared" si="3"/>
        <v>304288792910</v>
      </c>
      <c r="L12243" s="5">
        <f t="shared" si="4"/>
        <v>-7662515095</v>
      </c>
      <c r="M12243" s="5">
        <f t="shared" si="5"/>
        <v>-0.5950012207</v>
      </c>
      <c r="N12243" s="4" t="b">
        <v>0</v>
      </c>
      <c r="O12243" s="4" t="b">
        <v>0</v>
      </c>
      <c r="P12243" s="4" t="b">
        <v>1</v>
      </c>
      <c r="Q12243" s="4" t="b">
        <v>1</v>
      </c>
      <c r="R12243" s="4" t="s">
        <v>39</v>
      </c>
      <c r="S12243" s="4">
        <v>7.93158841395443</v>
      </c>
      <c r="T12243" s="4">
        <v>-2.12398803013629E9</v>
      </c>
    </row>
    <row r="12244" ht="12.75" customHeight="1">
      <c r="A12244" s="8" t="str">
        <f t="shared" si="1"/>
        <v>Uruguay1991</v>
      </c>
      <c r="B12244" s="4" t="s">
        <v>184</v>
      </c>
      <c r="C12244" s="4">
        <v>1991.0</v>
      </c>
      <c r="D12244" s="4">
        <v>9.41901016235352</v>
      </c>
      <c r="E12244" s="4">
        <v>2.70506857384516E8</v>
      </c>
      <c r="F12244" s="4">
        <v>4.243E7</v>
      </c>
      <c r="G12244" s="4">
        <v>1.12061747995619E10</v>
      </c>
      <c r="H12244" s="4">
        <v>23.1030998229981</v>
      </c>
      <c r="I12244" s="4">
        <v>22.2261009216309</v>
      </c>
      <c r="J12244" s="4">
        <f t="shared" si="2"/>
        <v>258897375028</v>
      </c>
      <c r="K12244" s="5">
        <f t="shared" si="3"/>
        <v>249069572041</v>
      </c>
      <c r="L12244" s="5">
        <f t="shared" si="4"/>
        <v>-9827802988</v>
      </c>
      <c r="M12244" s="5">
        <f t="shared" si="5"/>
        <v>-0.8769989014</v>
      </c>
      <c r="N12244" s="4" t="b">
        <v>0</v>
      </c>
      <c r="O12244" s="4" t="b">
        <v>0</v>
      </c>
      <c r="P12244" s="4" t="b">
        <v>1</v>
      </c>
      <c r="Q12244" s="4" t="b">
        <v>1</v>
      </c>
      <c r="R12244" s="4" t="s">
        <v>39</v>
      </c>
      <c r="S12244" s="4">
        <v>3.53880850451309</v>
      </c>
      <c r="T12244" s="4">
        <v>-1.671975410341E9</v>
      </c>
    </row>
    <row r="12245" ht="12.75" customHeight="1">
      <c r="A12245" s="8" t="str">
        <f t="shared" si="1"/>
        <v>Uruguay1990</v>
      </c>
      <c r="B12245" s="4" t="s">
        <v>184</v>
      </c>
      <c r="C12245" s="4">
        <v>1990.0</v>
      </c>
      <c r="D12245" s="4">
        <v>8.09899044036865</v>
      </c>
      <c r="E12245" s="4">
        <v>1.97579231097513E8</v>
      </c>
      <c r="F12245" s="4">
        <v>1.8589E8</v>
      </c>
      <c r="G12245" s="4">
        <v>9.298806525099E9</v>
      </c>
      <c r="H12245" s="4">
        <v>21.6319007873535</v>
      </c>
      <c r="I12245" s="4">
        <v>21.1406002044678</v>
      </c>
      <c r="J12245" s="4">
        <f t="shared" si="2"/>
        <v>201150860192</v>
      </c>
      <c r="K12245" s="5">
        <f t="shared" si="3"/>
        <v>196582351126</v>
      </c>
      <c r="L12245" s="5">
        <f t="shared" si="4"/>
        <v>-4568509066</v>
      </c>
      <c r="M12245" s="5">
        <f t="shared" si="5"/>
        <v>-0.4913005829</v>
      </c>
      <c r="N12245" s="4" t="b">
        <v>0</v>
      </c>
      <c r="O12245" s="4" t="b">
        <v>0</v>
      </c>
      <c r="P12245" s="4" t="b">
        <v>1</v>
      </c>
      <c r="Q12245" s="4" t="b">
        <v>1</v>
      </c>
      <c r="R12245" s="4" t="s">
        <v>39</v>
      </c>
      <c r="S12245" s="4">
        <v>0.297348378681562</v>
      </c>
      <c r="T12245" s="4">
        <v>-1.90736827446289E9</v>
      </c>
    </row>
    <row r="12246" ht="12.75" customHeight="1">
      <c r="A12246" s="8" t="str">
        <f t="shared" si="1"/>
        <v>Uruguay1989</v>
      </c>
      <c r="B12246" s="4" t="s">
        <v>184</v>
      </c>
      <c r="C12246" s="4">
        <v>1989.0</v>
      </c>
      <c r="D12246" s="4">
        <v>1.56225001811981</v>
      </c>
      <c r="E12246" s="4">
        <v>-9.39976962650399E8</v>
      </c>
      <c r="F12246" s="4">
        <v>1.3347E8</v>
      </c>
      <c r="G12246" s="4">
        <v>8.43894694760228E9</v>
      </c>
      <c r="H12246" s="4">
        <v>23.9099006652832</v>
      </c>
      <c r="I12246" s="4">
        <v>37.032398223877</v>
      </c>
      <c r="J12246" s="4">
        <f t="shared" si="2"/>
        <v>201774383237</v>
      </c>
      <c r="K12246" s="5">
        <f t="shared" si="3"/>
        <v>312514443954</v>
      </c>
      <c r="L12246" s="5">
        <f t="shared" si="4"/>
        <v>110740060717</v>
      </c>
      <c r="M12246" s="5">
        <f t="shared" si="5"/>
        <v>13.12249756</v>
      </c>
      <c r="N12246" s="4" t="b">
        <v>0</v>
      </c>
      <c r="O12246" s="4" t="b">
        <v>1</v>
      </c>
      <c r="P12246" s="4" t="b">
        <v>0</v>
      </c>
      <c r="Q12246" s="4" t="b">
        <v>0</v>
      </c>
      <c r="R12246" s="4" t="s">
        <v>39</v>
      </c>
      <c r="S12246" s="4">
        <v>1.1039010238153</v>
      </c>
      <c r="T12246" s="4">
        <v>-8.59859577496721E8</v>
      </c>
    </row>
    <row r="12247" ht="12.75" customHeight="1">
      <c r="A12247" s="8" t="str">
        <f t="shared" si="1"/>
        <v>Uruguay1988</v>
      </c>
      <c r="B12247" s="4" t="s">
        <v>184</v>
      </c>
      <c r="C12247" s="4">
        <v>1988.0</v>
      </c>
      <c r="D12247" s="4">
        <v>-13.3797998428345</v>
      </c>
      <c r="E12247" s="4">
        <v>6272797.85962706</v>
      </c>
      <c r="F12247" s="4">
        <v>2.214E7</v>
      </c>
      <c r="G12247" s="4">
        <v>8.21352691366289E9</v>
      </c>
      <c r="H12247" s="4">
        <v>24.5048007965088</v>
      </c>
      <c r="I12247" s="4">
        <v>25.9720993041992</v>
      </c>
      <c r="J12247" s="4">
        <f t="shared" si="2"/>
        <v>201270840856</v>
      </c>
      <c r="K12247" s="5">
        <f t="shared" si="3"/>
        <v>213322536639</v>
      </c>
      <c r="L12247" s="5">
        <f t="shared" si="4"/>
        <v>12051695783</v>
      </c>
      <c r="M12247" s="5">
        <f t="shared" si="5"/>
        <v>1.467298508</v>
      </c>
      <c r="N12247" s="4" t="b">
        <v>1</v>
      </c>
      <c r="O12247" s="4" t="b">
        <v>1</v>
      </c>
      <c r="P12247" s="4" t="b">
        <v>0</v>
      </c>
      <c r="Q12247" s="4" t="b">
        <v>0</v>
      </c>
      <c r="R12247" s="4" t="s">
        <v>39</v>
      </c>
      <c r="S12247" s="4">
        <v>1.48093746177193</v>
      </c>
      <c r="T12247" s="4">
        <v>-2.25420033939389E8</v>
      </c>
    </row>
    <row r="12248" ht="12.75" customHeight="1">
      <c r="A12248" s="8" t="str">
        <f t="shared" si="1"/>
        <v>Uruguay1987</v>
      </c>
      <c r="B12248" s="4" t="s">
        <v>184</v>
      </c>
      <c r="C12248" s="4">
        <v>1987.0</v>
      </c>
      <c r="D12248" s="4">
        <v>-1.80904996395111</v>
      </c>
      <c r="E12248" s="4">
        <v>7.1411682242448E7</v>
      </c>
      <c r="F12248" s="4">
        <v>-1.4073E8</v>
      </c>
      <c r="G12248" s="4">
        <v>7.36750496995853E9</v>
      </c>
      <c r="H12248" s="4">
        <v>23.7808990478516</v>
      </c>
      <c r="I12248" s="4">
        <v>24.4430999755859</v>
      </c>
      <c r="J12248" s="4">
        <f t="shared" si="2"/>
        <v>175205891925</v>
      </c>
      <c r="K12248" s="5">
        <f t="shared" si="3"/>
        <v>180084660551</v>
      </c>
      <c r="L12248" s="5">
        <f t="shared" si="4"/>
        <v>4878768626</v>
      </c>
      <c r="M12248" s="5">
        <f t="shared" si="5"/>
        <v>0.6622009277</v>
      </c>
      <c r="N12248" s="4" t="b">
        <v>1</v>
      </c>
      <c r="O12248" s="4" t="b">
        <v>1</v>
      </c>
      <c r="P12248" s="4" t="b">
        <v>0</v>
      </c>
      <c r="Q12248" s="4" t="b">
        <v>0</v>
      </c>
      <c r="R12248" s="4" t="s">
        <v>39</v>
      </c>
      <c r="S12248" s="4">
        <v>7.99313720510438</v>
      </c>
      <c r="T12248" s="4">
        <v>-8.4602194370436E8</v>
      </c>
    </row>
    <row r="12249" ht="12.75" customHeight="1">
      <c r="A12249" s="8" t="str">
        <f t="shared" si="1"/>
        <v>Uruguay1986</v>
      </c>
      <c r="B12249" s="4" t="s">
        <v>184</v>
      </c>
      <c r="C12249" s="4">
        <v>1986.0</v>
      </c>
      <c r="D12249" s="4">
        <v>3.56779003143311</v>
      </c>
      <c r="E12249" s="4">
        <v>9.8751148441963E7</v>
      </c>
      <c r="F12249" s="4">
        <v>4.186E7</v>
      </c>
      <c r="G12249" s="4">
        <v>5.88010631682633E9</v>
      </c>
      <c r="H12249" s="4">
        <v>24.7191009521484</v>
      </c>
      <c r="I12249" s="4">
        <v>25.0562000274658</v>
      </c>
      <c r="J12249" s="4">
        <f t="shared" si="2"/>
        <v>145350941655</v>
      </c>
      <c r="K12249" s="5">
        <f t="shared" si="3"/>
        <v>147333120057</v>
      </c>
      <c r="L12249" s="5">
        <f t="shared" si="4"/>
        <v>1982178402</v>
      </c>
      <c r="M12249" s="5">
        <f t="shared" si="5"/>
        <v>0.3370990753</v>
      </c>
      <c r="N12249" s="4" t="b">
        <v>1</v>
      </c>
      <c r="O12249" s="4" t="b">
        <v>1</v>
      </c>
      <c r="P12249" s="4" t="b">
        <v>1</v>
      </c>
      <c r="Q12249" s="4" t="b">
        <v>0</v>
      </c>
      <c r="R12249" s="4" t="s">
        <v>39</v>
      </c>
      <c r="S12249" s="4">
        <v>8.80980829469384</v>
      </c>
      <c r="T12249" s="4">
        <v>-1.4873986531322E9</v>
      </c>
    </row>
    <row r="12250" ht="12.75" customHeight="1">
      <c r="A12250" s="8" t="str">
        <f t="shared" si="1"/>
        <v>Uruguay1985</v>
      </c>
      <c r="B12250" s="4" t="s">
        <v>184</v>
      </c>
      <c r="C12250" s="4">
        <v>1985.0</v>
      </c>
      <c r="D12250" s="4">
        <v>4.94223022460938</v>
      </c>
      <c r="E12250" s="4">
        <v>2.15202773118525E7</v>
      </c>
      <c r="F12250" s="4">
        <v>-9.8E7</v>
      </c>
      <c r="G12250" s="4">
        <v>4.73202566996467E9</v>
      </c>
      <c r="H12250" s="4">
        <v>22.7556991577148</v>
      </c>
      <c r="I12250" s="4">
        <v>24.6345996856689</v>
      </c>
      <c r="J12250" s="4">
        <f t="shared" si="2"/>
        <v>107680552552</v>
      </c>
      <c r="K12250" s="5">
        <f t="shared" si="3"/>
        <v>116571558082</v>
      </c>
      <c r="L12250" s="5">
        <f t="shared" si="4"/>
        <v>8891005530</v>
      </c>
      <c r="M12250" s="5">
        <f t="shared" si="5"/>
        <v>1.878900528</v>
      </c>
      <c r="N12250" s="4" t="b">
        <v>0</v>
      </c>
      <c r="O12250" s="4" t="b">
        <v>0</v>
      </c>
      <c r="P12250" s="4" t="b">
        <v>1</v>
      </c>
      <c r="Q12250" s="4" t="b">
        <v>1</v>
      </c>
      <c r="R12250" s="4" t="s">
        <v>39</v>
      </c>
      <c r="S12250" s="4">
        <v>1.46653602887281</v>
      </c>
      <c r="T12250" s="4">
        <v>-1.14808064686166E9</v>
      </c>
    </row>
    <row r="12251" ht="12.75" customHeight="1">
      <c r="A12251" s="8" t="str">
        <f t="shared" si="1"/>
        <v>Uruguay1984</v>
      </c>
      <c r="B12251" s="4" t="s">
        <v>184</v>
      </c>
      <c r="C12251" s="4">
        <v>1984.0</v>
      </c>
      <c r="D12251" s="4">
        <v>2.70947003364563</v>
      </c>
      <c r="E12251" s="4">
        <v>-1.35272195012856E8</v>
      </c>
      <c r="F12251" s="4">
        <v>-1.291E8</v>
      </c>
      <c r="G12251" s="4">
        <v>4.85023854961832E9</v>
      </c>
      <c r="H12251" s="4">
        <v>20.6641998291016</v>
      </c>
      <c r="I12251" s="4">
        <v>25.6089000701904</v>
      </c>
      <c r="J12251" s="4">
        <f t="shared" si="2"/>
        <v>100226298608</v>
      </c>
      <c r="K12251" s="5">
        <f t="shared" si="3"/>
        <v>124209274334</v>
      </c>
      <c r="L12251" s="5">
        <f t="shared" si="4"/>
        <v>23982975726</v>
      </c>
      <c r="M12251" s="5">
        <f t="shared" si="5"/>
        <v>4.944700241</v>
      </c>
      <c r="N12251" s="4" t="b">
        <v>0</v>
      </c>
      <c r="O12251" s="4" t="b">
        <v>1</v>
      </c>
      <c r="P12251" s="4" t="b">
        <v>1</v>
      </c>
      <c r="Q12251" s="4" t="b">
        <v>1</v>
      </c>
      <c r="R12251" s="4" t="s">
        <v>39</v>
      </c>
      <c r="S12251" s="4">
        <v>-1.142617449752</v>
      </c>
      <c r="T12251" s="4">
        <v>1.1821287965365E8</v>
      </c>
    </row>
    <row r="12252" ht="12.75" customHeight="1">
      <c r="A12252" s="8" t="str">
        <f t="shared" si="1"/>
        <v>Uruguay1983</v>
      </c>
      <c r="B12252" s="4" t="s">
        <v>184</v>
      </c>
      <c r="C12252" s="4">
        <v>1983.0</v>
      </c>
      <c r="D12252" s="4">
        <v>-4.49136018753052</v>
      </c>
      <c r="E12252" s="4">
        <v>-1.14119502967327E8</v>
      </c>
      <c r="F12252" s="4">
        <v>-6.26E7</v>
      </c>
      <c r="G12252" s="4">
        <v>5.10227630845313E9</v>
      </c>
      <c r="H12252" s="4">
        <v>22.9143009185791</v>
      </c>
      <c r="I12252" s="4">
        <v>26.4570999145508</v>
      </c>
      <c r="J12252" s="4">
        <f t="shared" si="2"/>
        <v>116915094702</v>
      </c>
      <c r="K12252" s="5">
        <f t="shared" si="3"/>
        <v>134991434084</v>
      </c>
      <c r="L12252" s="5">
        <f t="shared" si="4"/>
        <v>18076339383</v>
      </c>
      <c r="M12252" s="5">
        <f t="shared" si="5"/>
        <v>3.542798996</v>
      </c>
      <c r="N12252" s="4" t="b">
        <v>1</v>
      </c>
      <c r="O12252" s="4" t="b">
        <v>1</v>
      </c>
      <c r="P12252" s="4" t="b">
        <v>0</v>
      </c>
      <c r="Q12252" s="4" t="b">
        <v>0</v>
      </c>
      <c r="R12252" s="4" t="s">
        <v>39</v>
      </c>
      <c r="S12252" s="4">
        <v>-10.274399195032</v>
      </c>
      <c r="T12252" s="4">
        <v>2.52037758834809E8</v>
      </c>
    </row>
    <row r="12253" ht="12.75" customHeight="1">
      <c r="A12253" s="8" t="str">
        <f t="shared" si="1"/>
        <v>Uruguay1982</v>
      </c>
      <c r="B12253" s="4" t="s">
        <v>184</v>
      </c>
      <c r="C12253" s="4">
        <v>1982.0</v>
      </c>
      <c r="D12253" s="4">
        <v>5.34846019744873</v>
      </c>
      <c r="E12253" s="4">
        <v>-6.61939667393711E8</v>
      </c>
      <c r="F12253" s="4">
        <v>-2.346E8</v>
      </c>
      <c r="G12253" s="4">
        <v>9.17878007699713E9</v>
      </c>
      <c r="H12253" s="4">
        <v>21.3178005218506</v>
      </c>
      <c r="I12253" s="4">
        <v>29.5349006652832</v>
      </c>
      <c r="J12253" s="4">
        <f t="shared" si="2"/>
        <v>195671402715</v>
      </c>
      <c r="K12253" s="5">
        <f t="shared" si="3"/>
        <v>271094357803</v>
      </c>
      <c r="L12253" s="5">
        <f t="shared" si="4"/>
        <v>75422955087</v>
      </c>
      <c r="M12253" s="5">
        <f t="shared" si="5"/>
        <v>8.217100143</v>
      </c>
      <c r="N12253" s="4" t="b">
        <v>1</v>
      </c>
      <c r="O12253" s="4" t="b">
        <v>1</v>
      </c>
      <c r="P12253" s="4" t="b">
        <v>1</v>
      </c>
      <c r="Q12253" s="4" t="b">
        <v>0</v>
      </c>
      <c r="R12253" s="4" t="s">
        <v>39</v>
      </c>
      <c r="S12253" s="4">
        <v>-9.75787146088504</v>
      </c>
      <c r="T12253" s="4">
        <v>4.07650376854399E9</v>
      </c>
    </row>
    <row r="12254" ht="12.75" customHeight="1">
      <c r="A12254" s="8" t="str">
        <f t="shared" si="1"/>
        <v>Uruguay1981</v>
      </c>
      <c r="B12254" s="4" t="s">
        <v>184</v>
      </c>
      <c r="C12254" s="4">
        <v>1981.0</v>
      </c>
      <c r="D12254" s="4">
        <v>9.20680999755859</v>
      </c>
      <c r="E12254" s="4">
        <v>-8.9967431457784E7</v>
      </c>
      <c r="F12254" s="4">
        <v>-4.614E8</v>
      </c>
      <c r="G12254" s="4">
        <v>1.10483014206301E10</v>
      </c>
      <c r="H12254" s="4">
        <v>23.8525009155273</v>
      </c>
      <c r="I12254" s="4">
        <v>25.0</v>
      </c>
      <c r="J12254" s="4">
        <f t="shared" si="2"/>
        <v>263529619751</v>
      </c>
      <c r="K12254" s="5">
        <f t="shared" si="3"/>
        <v>276207535516</v>
      </c>
      <c r="L12254" s="5">
        <f t="shared" si="4"/>
        <v>12677915765</v>
      </c>
      <c r="M12254" s="5">
        <f t="shared" si="5"/>
        <v>1.147499084</v>
      </c>
      <c r="N12254" s="4" t="b">
        <v>0</v>
      </c>
      <c r="O12254" s="4" t="b">
        <v>0</v>
      </c>
      <c r="P12254" s="4" t="b">
        <v>1</v>
      </c>
      <c r="Q12254" s="4" t="b">
        <v>1</v>
      </c>
      <c r="R12254" s="4" t="s">
        <v>39</v>
      </c>
      <c r="S12254" s="4">
        <v>1.55955982937495</v>
      </c>
      <c r="T12254" s="4">
        <v>1.86952134363297E9</v>
      </c>
    </row>
    <row r="12255" ht="12.75" customHeight="1">
      <c r="A12255" s="8" t="str">
        <f t="shared" si="1"/>
        <v>Uruguay1980</v>
      </c>
      <c r="B12255" s="4" t="s">
        <v>184</v>
      </c>
      <c r="C12255" s="4">
        <v>1980.0</v>
      </c>
      <c r="D12255" s="4">
        <v>1.09850001335144</v>
      </c>
      <c r="E12255" s="4">
        <v>8.03608131576881E7</v>
      </c>
      <c r="F12255" s="4">
        <v>-7.091E8</v>
      </c>
      <c r="G12255" s="4">
        <v>1.01630201157344E10</v>
      </c>
      <c r="H12255" s="4">
        <v>22.2343006134033</v>
      </c>
      <c r="I12255" s="4">
        <v>21.8003997802734</v>
      </c>
      <c r="J12255" s="4">
        <f t="shared" si="2"/>
        <v>225967644393</v>
      </c>
      <c r="K12255" s="5">
        <f t="shared" si="3"/>
        <v>221557901498</v>
      </c>
      <c r="L12255" s="5">
        <f t="shared" si="4"/>
        <v>-4409742895</v>
      </c>
      <c r="M12255" s="5">
        <f t="shared" si="5"/>
        <v>-0.4339008331</v>
      </c>
      <c r="N12255" s="4" t="b">
        <v>0</v>
      </c>
      <c r="O12255" s="4" t="b">
        <v>1</v>
      </c>
      <c r="P12255" s="4" t="b">
        <v>0</v>
      </c>
      <c r="Q12255" s="4" t="b">
        <v>1</v>
      </c>
      <c r="R12255" s="4" t="s">
        <v>39</v>
      </c>
      <c r="S12255" s="4">
        <v>5.84340090113461</v>
      </c>
      <c r="T12255" s="4">
        <v>-8.852813048957E8</v>
      </c>
    </row>
    <row r="12256" ht="12.75" customHeight="1">
      <c r="A12256" s="8" t="str">
        <f t="shared" si="1"/>
        <v>Uruguay1979</v>
      </c>
      <c r="B12256" s="4" t="s">
        <v>184</v>
      </c>
      <c r="C12256" s="4">
        <v>1979.0</v>
      </c>
      <c r="D12256" s="4">
        <v>4.50788021087647</v>
      </c>
      <c r="E12256" s="4">
        <v>1.16265481634429E8</v>
      </c>
      <c r="F12256" s="4">
        <v>-3.571E8</v>
      </c>
      <c r="G12256" s="4">
        <v>7.18118222411227E9</v>
      </c>
      <c r="H12256" s="4">
        <v>21.1487007141113</v>
      </c>
      <c r="I12256" s="4">
        <v>20.1543998718262</v>
      </c>
      <c r="J12256" s="4">
        <f t="shared" si="2"/>
        <v>151872673631</v>
      </c>
      <c r="K12256" s="5">
        <f t="shared" si="3"/>
        <v>144732418097</v>
      </c>
      <c r="L12256" s="5">
        <f t="shared" si="4"/>
        <v>-7140255534</v>
      </c>
      <c r="M12256" s="5">
        <f t="shared" si="5"/>
        <v>-0.9943008423</v>
      </c>
      <c r="N12256" s="4" t="b">
        <v>0</v>
      </c>
      <c r="O12256" s="4" t="b">
        <v>1</v>
      </c>
      <c r="P12256" s="4" t="b">
        <v>1</v>
      </c>
      <c r="Q12256" s="4" t="b">
        <v>0</v>
      </c>
      <c r="R12256" s="4" t="s">
        <v>39</v>
      </c>
      <c r="S12256" s="4">
        <v>6.1991167323612</v>
      </c>
      <c r="T12256" s="4">
        <v>-2.98183789162212E9</v>
      </c>
    </row>
    <row r="12257" ht="12.75" customHeight="1">
      <c r="A12257" s="8" t="str">
        <f t="shared" si="1"/>
        <v>Uruguay1978</v>
      </c>
      <c r="B12257" s="4" t="s">
        <v>184</v>
      </c>
      <c r="C12257" s="4">
        <v>1978.0</v>
      </c>
      <c r="D12257" s="4">
        <v>9.73991966247559</v>
      </c>
      <c r="E12257" s="4">
        <v>1.8732890708709E7</v>
      </c>
      <c r="F12257" s="4">
        <v>-1.27E8</v>
      </c>
      <c r="G12257" s="4">
        <v>4.91025456557831E9</v>
      </c>
      <c r="H12257" s="4">
        <v>22.3827991485596</v>
      </c>
      <c r="I12257" s="4">
        <v>22.8516006469727</v>
      </c>
      <c r="J12257" s="4">
        <f t="shared" si="2"/>
        <v>109905241710</v>
      </c>
      <c r="K12257" s="5">
        <f t="shared" si="3"/>
        <v>112207176408</v>
      </c>
      <c r="L12257" s="5">
        <f t="shared" si="4"/>
        <v>2301934698</v>
      </c>
      <c r="M12257" s="5">
        <f t="shared" si="5"/>
        <v>0.4688014984</v>
      </c>
      <c r="N12257" s="4" t="b">
        <v>0</v>
      </c>
      <c r="O12257" s="4" t="b">
        <v>0</v>
      </c>
      <c r="P12257" s="4" t="b">
        <v>1</v>
      </c>
      <c r="Q12257" s="4" t="b">
        <v>0</v>
      </c>
      <c r="R12257" s="4" t="s">
        <v>39</v>
      </c>
      <c r="S12257" s="4">
        <v>5.37398534767648</v>
      </c>
      <c r="T12257" s="4">
        <v>-2.27092765853396E9</v>
      </c>
    </row>
    <row r="12258" ht="12.75" customHeight="1">
      <c r="A12258" s="8" t="str">
        <f t="shared" si="1"/>
        <v>Uruguay1977</v>
      </c>
      <c r="B12258" s="4" t="s">
        <v>184</v>
      </c>
      <c r="C12258" s="4">
        <v>1977.0</v>
      </c>
      <c r="D12258" s="4">
        <v>1.15544998645782</v>
      </c>
      <c r="E12258" s="4">
        <v>-1.48741909935642E7</v>
      </c>
      <c r="F12258" s="4" t="s">
        <v>39</v>
      </c>
      <c r="G12258" s="4">
        <v>4.1146700143472E9</v>
      </c>
      <c r="H12258" s="4">
        <v>22.7919006347656</v>
      </c>
      <c r="I12258" s="4">
        <v>23.4848003387451</v>
      </c>
      <c r="J12258" s="4">
        <f t="shared" si="2"/>
        <v>93781150112</v>
      </c>
      <c r="K12258" s="5">
        <f t="shared" si="3"/>
        <v>96632203747</v>
      </c>
      <c r="L12258" s="5">
        <f t="shared" si="4"/>
        <v>2851053635</v>
      </c>
      <c r="M12258" s="5">
        <f t="shared" si="5"/>
        <v>0.692899704</v>
      </c>
      <c r="N12258" s="4" t="b">
        <v>0</v>
      </c>
      <c r="O12258" s="4" t="b">
        <v>1</v>
      </c>
      <c r="P12258" s="4" t="b">
        <v>0</v>
      </c>
      <c r="Q12258" s="4" t="b">
        <v>0</v>
      </c>
      <c r="R12258" s="4" t="s">
        <v>39</v>
      </c>
      <c r="S12258" s="4">
        <v>1.45546117847255</v>
      </c>
      <c r="T12258" s="4">
        <v>-7.9558455123111E8</v>
      </c>
    </row>
    <row r="12259" ht="12.75" customHeight="1">
      <c r="A12259" s="8" t="str">
        <f t="shared" si="1"/>
        <v>Uruguay1976</v>
      </c>
      <c r="B12259" s="4" t="s">
        <v>184</v>
      </c>
      <c r="C12259" s="4">
        <v>1976.0</v>
      </c>
      <c r="D12259" s="4">
        <v>1.64364004135132</v>
      </c>
      <c r="E12259" s="4">
        <v>-6.64483734055237E7</v>
      </c>
      <c r="F12259" s="4" t="s">
        <v>39</v>
      </c>
      <c r="G12259" s="4">
        <v>3.66716124148372E9</v>
      </c>
      <c r="H12259" s="4">
        <v>22.1553993225098</v>
      </c>
      <c r="I12259" s="4">
        <v>24.1651992797852</v>
      </c>
      <c r="J12259" s="4">
        <f t="shared" si="2"/>
        <v>81247421685</v>
      </c>
      <c r="K12259" s="5">
        <f t="shared" si="3"/>
        <v>88617682192</v>
      </c>
      <c r="L12259" s="5">
        <f t="shared" si="4"/>
        <v>7370260506</v>
      </c>
      <c r="M12259" s="5">
        <f t="shared" si="5"/>
        <v>2.009799957</v>
      </c>
      <c r="N12259" s="4" t="b">
        <v>0</v>
      </c>
      <c r="O12259" s="4" t="b">
        <v>1</v>
      </c>
      <c r="P12259" s="4" t="b">
        <v>0</v>
      </c>
      <c r="Q12259" s="4" t="b">
        <v>0</v>
      </c>
      <c r="R12259" s="4" t="s">
        <v>39</v>
      </c>
      <c r="S12259" s="4">
        <v>3.93547017536275</v>
      </c>
      <c r="T12259" s="4">
        <v>-4.4750877286348E8</v>
      </c>
    </row>
    <row r="12260" ht="12.75" customHeight="1">
      <c r="A12260" s="8" t="str">
        <f t="shared" si="1"/>
        <v>Uruguay1975</v>
      </c>
      <c r="B12260" s="4" t="s">
        <v>184</v>
      </c>
      <c r="C12260" s="4">
        <v>1975.0</v>
      </c>
      <c r="D12260" s="4">
        <v>1.59082996845245</v>
      </c>
      <c r="E12260" s="4">
        <v>-1.40386162961591E8</v>
      </c>
      <c r="F12260" s="4" t="s">
        <v>39</v>
      </c>
      <c r="G12260" s="4">
        <v>3.53827804696236E9</v>
      </c>
      <c r="H12260" s="4">
        <v>18.6014995574951</v>
      </c>
      <c r="I12260" s="4">
        <v>22.9855003356934</v>
      </c>
      <c r="J12260" s="4">
        <f t="shared" si="2"/>
        <v>65817277525</v>
      </c>
      <c r="K12260" s="5">
        <f t="shared" si="3"/>
        <v>81329091236</v>
      </c>
      <c r="L12260" s="5">
        <f t="shared" si="4"/>
        <v>15511813711</v>
      </c>
      <c r="M12260" s="5">
        <f t="shared" si="5"/>
        <v>4.384000778</v>
      </c>
      <c r="N12260" s="4" t="b">
        <v>0</v>
      </c>
      <c r="O12260" s="4" t="b">
        <v>1</v>
      </c>
      <c r="P12260" s="4" t="b">
        <v>0</v>
      </c>
      <c r="Q12260" s="4" t="b">
        <v>0</v>
      </c>
      <c r="R12260" s="4" t="s">
        <v>39</v>
      </c>
      <c r="S12260" s="4">
        <v>6.09691431298931</v>
      </c>
      <c r="T12260" s="4">
        <v>-1.28883194521359E8</v>
      </c>
    </row>
    <row r="12261" ht="12.75" customHeight="1">
      <c r="A12261" s="8" t="str">
        <f t="shared" si="1"/>
        <v>Uruguay1974</v>
      </c>
      <c r="B12261" s="4" t="s">
        <v>184</v>
      </c>
      <c r="C12261" s="4">
        <v>1974.0</v>
      </c>
      <c r="D12261" s="4">
        <v>2.44150996208191</v>
      </c>
      <c r="E12261" s="4">
        <v>-1.42156548609596E8</v>
      </c>
      <c r="F12261" s="4" t="s">
        <v>39</v>
      </c>
      <c r="G12261" s="4">
        <v>4.09020968197172E9</v>
      </c>
      <c r="H12261" s="4">
        <v>20.1056003570557</v>
      </c>
      <c r="I12261" s="4">
        <v>23.845100402832</v>
      </c>
      <c r="J12261" s="4">
        <f t="shared" si="2"/>
        <v>82236121242</v>
      </c>
      <c r="K12261" s="5">
        <f t="shared" si="3"/>
        <v>97531460535</v>
      </c>
      <c r="L12261" s="5">
        <f t="shared" si="4"/>
        <v>15295339293</v>
      </c>
      <c r="M12261" s="5">
        <f t="shared" si="5"/>
        <v>3.739500046</v>
      </c>
      <c r="N12261" s="4" t="b">
        <v>0</v>
      </c>
      <c r="O12261" s="4" t="b">
        <v>0</v>
      </c>
      <c r="P12261" s="4" t="b">
        <v>1</v>
      </c>
      <c r="Q12261" s="4" t="b">
        <v>1</v>
      </c>
      <c r="R12261" s="4" t="s">
        <v>39</v>
      </c>
      <c r="S12261" s="4">
        <v>2.89534459834873</v>
      </c>
      <c r="T12261" s="4">
        <v>5.5193163500936E8</v>
      </c>
    </row>
    <row r="12262" ht="12.75" customHeight="1">
      <c r="A12262" s="8" t="str">
        <f t="shared" si="1"/>
        <v>Uruguay1973</v>
      </c>
      <c r="B12262" s="4" t="s">
        <v>184</v>
      </c>
      <c r="C12262" s="4">
        <v>1973.0</v>
      </c>
      <c r="D12262" s="4">
        <v>5.40592002868652</v>
      </c>
      <c r="E12262" s="4">
        <v>-2.16703843457154E7</v>
      </c>
      <c r="F12262" s="4" t="s">
        <v>39</v>
      </c>
      <c r="G12262" s="4">
        <v>3.96429644335254E9</v>
      </c>
      <c r="H12262" s="4">
        <v>21.5541000366211</v>
      </c>
      <c r="I12262" s="4">
        <v>22.6473999023438</v>
      </c>
      <c r="J12262" s="4">
        <f t="shared" si="2"/>
        <v>85446842115</v>
      </c>
      <c r="K12262" s="5">
        <f t="shared" si="3"/>
        <v>89781006884</v>
      </c>
      <c r="L12262" s="5">
        <f t="shared" si="4"/>
        <v>4334164769</v>
      </c>
      <c r="M12262" s="5">
        <f t="shared" si="5"/>
        <v>1.093299866</v>
      </c>
      <c r="N12262" s="4" t="b">
        <v>0</v>
      </c>
      <c r="O12262" s="4" t="b">
        <v>0</v>
      </c>
      <c r="P12262" s="4" t="b">
        <v>1</v>
      </c>
      <c r="Q12262" s="4" t="b">
        <v>1</v>
      </c>
      <c r="R12262" s="4" t="s">
        <v>39</v>
      </c>
      <c r="S12262" s="4">
        <v>0.275199617416817</v>
      </c>
      <c r="T12262" s="4">
        <v>-1.2591323861918E8</v>
      </c>
    </row>
    <row r="12263" ht="12.75" customHeight="1">
      <c r="A12263" s="8" t="str">
        <f t="shared" si="1"/>
        <v>Uruguay1972</v>
      </c>
      <c r="B12263" s="4" t="s">
        <v>184</v>
      </c>
      <c r="C12263" s="4">
        <v>1972.0</v>
      </c>
      <c r="D12263" s="4">
        <v>4.58027982711792</v>
      </c>
      <c r="E12263" s="4">
        <v>-3.70207154821995E7</v>
      </c>
      <c r="F12263" s="4" t="s">
        <v>39</v>
      </c>
      <c r="G12263" s="4">
        <v>2.18941868880408E9</v>
      </c>
      <c r="H12263" s="4">
        <v>22.3831996917725</v>
      </c>
      <c r="I12263" s="4">
        <v>24.6376991271973</v>
      </c>
      <c r="J12263" s="4">
        <f t="shared" si="2"/>
        <v>49006195720</v>
      </c>
      <c r="K12263" s="5">
        <f t="shared" si="3"/>
        <v>53942238918</v>
      </c>
      <c r="L12263" s="5">
        <f t="shared" si="4"/>
        <v>4936043198</v>
      </c>
      <c r="M12263" s="5">
        <f t="shared" si="5"/>
        <v>2.254499435</v>
      </c>
      <c r="N12263" s="4" t="b">
        <v>0</v>
      </c>
      <c r="O12263" s="4" t="b">
        <v>0</v>
      </c>
      <c r="P12263" s="4" t="b">
        <v>1</v>
      </c>
      <c r="Q12263" s="4" t="b">
        <v>1</v>
      </c>
      <c r="R12263" s="4" t="s">
        <v>39</v>
      </c>
      <c r="S12263" s="4">
        <v>-1.31956986163931</v>
      </c>
      <c r="T12263" s="4">
        <v>-1.77487775454846E9</v>
      </c>
    </row>
    <row r="12264" ht="12.75" customHeight="1">
      <c r="A12264" s="8" t="str">
        <f t="shared" si="1"/>
        <v>Uruguay1971</v>
      </c>
      <c r="B12264" s="4" t="s">
        <v>184</v>
      </c>
      <c r="C12264" s="4">
        <v>1971.0</v>
      </c>
      <c r="D12264" s="4">
        <v>9.6458797454834</v>
      </c>
      <c r="E12264" s="4" t="s">
        <v>39</v>
      </c>
      <c r="F12264" s="4" t="s">
        <v>39</v>
      </c>
      <c r="G12264" s="4">
        <v>2.80725806451613E9</v>
      </c>
      <c r="H12264" s="4">
        <v>14.2658996582031</v>
      </c>
      <c r="I12264" s="4">
        <v>20.1287994384766</v>
      </c>
      <c r="J12264" s="4">
        <f t="shared" si="2"/>
        <v>40048061863</v>
      </c>
      <c r="K12264" s="5">
        <f t="shared" si="3"/>
        <v>56506734553</v>
      </c>
      <c r="L12264" s="5">
        <f t="shared" si="4"/>
        <v>16458672690</v>
      </c>
      <c r="M12264" s="5">
        <f t="shared" si="5"/>
        <v>5.86289978</v>
      </c>
      <c r="N12264" s="4" t="b">
        <v>0</v>
      </c>
      <c r="O12264" s="4" t="b">
        <v>0</v>
      </c>
      <c r="P12264" s="4" t="b">
        <v>1</v>
      </c>
      <c r="Q12264" s="4" t="b">
        <v>1</v>
      </c>
      <c r="R12264" s="4" t="s">
        <v>39</v>
      </c>
      <c r="S12264" s="4">
        <v>-0.251711531030196</v>
      </c>
      <c r="T12264" s="4">
        <v>6.1783937571205E8</v>
      </c>
    </row>
    <row r="12265" ht="12.75" customHeight="1">
      <c r="A12265" s="8" t="str">
        <f t="shared" si="1"/>
        <v>Uruguay1970</v>
      </c>
      <c r="B12265" s="4" t="s">
        <v>184</v>
      </c>
      <c r="C12265" s="4">
        <v>1970.0</v>
      </c>
      <c r="D12265" s="4">
        <v>6.38675022125244</v>
      </c>
      <c r="E12265" s="4" t="s">
        <v>39</v>
      </c>
      <c r="F12265" s="4" t="s">
        <v>39</v>
      </c>
      <c r="G12265" s="4">
        <v>2.13709677419355E9</v>
      </c>
      <c r="H12265" s="4">
        <v>13.8102998733521</v>
      </c>
      <c r="I12265" s="4">
        <v>15.1414003372192</v>
      </c>
      <c r="J12265" s="4">
        <f t="shared" si="2"/>
        <v>29513947310</v>
      </c>
      <c r="K12265" s="5">
        <f t="shared" si="3"/>
        <v>32358637817</v>
      </c>
      <c r="L12265" s="5">
        <f t="shared" si="4"/>
        <v>2844690507</v>
      </c>
      <c r="M12265" s="5">
        <f t="shared" si="5"/>
        <v>1.331100464</v>
      </c>
      <c r="N12265" s="4" t="b">
        <v>0</v>
      </c>
      <c r="O12265" s="4" t="b">
        <v>0</v>
      </c>
      <c r="P12265" s="4" t="b">
        <v>1</v>
      </c>
      <c r="Q12265" s="4" t="b">
        <v>1</v>
      </c>
      <c r="R12265" s="4" t="s">
        <v>39</v>
      </c>
      <c r="S12265" s="4">
        <v>2.33321338074524</v>
      </c>
      <c r="T12265" s="4">
        <v>-6.70161290322579E8</v>
      </c>
    </row>
    <row r="12266" ht="12.75" customHeight="1">
      <c r="A12266" s="8" t="str">
        <f t="shared" si="1"/>
        <v>Uruguay1969</v>
      </c>
      <c r="B12266" s="4" t="s">
        <v>184</v>
      </c>
      <c r="C12266" s="4">
        <v>1969.0</v>
      </c>
      <c r="D12266" s="4">
        <v>8.52842998504639</v>
      </c>
      <c r="E12266" s="4" t="s">
        <v>39</v>
      </c>
      <c r="F12266" s="4" t="s">
        <v>39</v>
      </c>
      <c r="G12266" s="4">
        <v>2.00443548387097E9</v>
      </c>
      <c r="H12266" s="4">
        <v>12.2530002593994</v>
      </c>
      <c r="I12266" s="4">
        <v>14.6245002746582</v>
      </c>
      <c r="J12266" s="4">
        <f t="shared" si="2"/>
        <v>24560348504</v>
      </c>
      <c r="K12266" s="5">
        <f t="shared" si="3"/>
        <v>29313867284</v>
      </c>
      <c r="L12266" s="5">
        <f t="shared" si="4"/>
        <v>4753518781</v>
      </c>
      <c r="M12266" s="5">
        <f t="shared" si="5"/>
        <v>2.371500015</v>
      </c>
      <c r="N12266" s="4" t="b">
        <v>0</v>
      </c>
      <c r="O12266" s="4" t="b">
        <v>0</v>
      </c>
      <c r="P12266" s="4" t="b">
        <v>1</v>
      </c>
      <c r="Q12266" s="4" t="b">
        <v>0</v>
      </c>
      <c r="R12266" s="4" t="s">
        <v>39</v>
      </c>
      <c r="S12266" s="4">
        <v>5.8647406331108</v>
      </c>
      <c r="T12266" s="4">
        <v>-1.3266129032258E8</v>
      </c>
    </row>
    <row r="12267" ht="12.75" customHeight="1">
      <c r="A12267" s="8" t="str">
        <f t="shared" si="1"/>
        <v>Uruguay1968</v>
      </c>
      <c r="B12267" s="4" t="s">
        <v>184</v>
      </c>
      <c r="C12267" s="4">
        <v>1968.0</v>
      </c>
      <c r="D12267" s="4">
        <v>6.92892980575562</v>
      </c>
      <c r="E12267" s="4" t="s">
        <v>39</v>
      </c>
      <c r="F12267" s="4" t="s">
        <v>39</v>
      </c>
      <c r="G12267" s="4">
        <v>1.59367418456285E9</v>
      </c>
      <c r="H12267" s="4">
        <v>11.1999998092651</v>
      </c>
      <c r="I12267" s="4">
        <v>14.1332998275757</v>
      </c>
      <c r="J12267" s="4">
        <f t="shared" si="2"/>
        <v>17849150563</v>
      </c>
      <c r="K12267" s="5">
        <f t="shared" si="3"/>
        <v>22523875078</v>
      </c>
      <c r="L12267" s="5">
        <f t="shared" si="4"/>
        <v>4674724515</v>
      </c>
      <c r="M12267" s="5">
        <f t="shared" si="5"/>
        <v>2.933300018</v>
      </c>
      <c r="N12267" s="4" t="b">
        <v>0</v>
      </c>
      <c r="O12267" s="4" t="b">
        <v>0</v>
      </c>
      <c r="P12267" s="4" t="b">
        <v>1</v>
      </c>
      <c r="Q12267" s="4" t="b">
        <v>0</v>
      </c>
      <c r="R12267" s="4" t="s">
        <v>39</v>
      </c>
      <c r="S12267" s="4">
        <v>1.88891174472745</v>
      </c>
      <c r="T12267" s="4">
        <v>-4.1076129930812E8</v>
      </c>
    </row>
    <row r="12268" ht="12.75" customHeight="1">
      <c r="A12268" s="8" t="str">
        <f t="shared" si="1"/>
        <v>Uruguay1967</v>
      </c>
      <c r="B12268" s="4" t="s">
        <v>184</v>
      </c>
      <c r="C12268" s="4">
        <v>1967.0</v>
      </c>
      <c r="D12268" s="4">
        <v>8.56587982177734</v>
      </c>
      <c r="E12268" s="4" t="s">
        <v>39</v>
      </c>
      <c r="F12268" s="4" t="s">
        <v>39</v>
      </c>
      <c r="G12268" s="4">
        <v>1.59771346909611E9</v>
      </c>
      <c r="H12268" s="4">
        <v>10.5881996154785</v>
      </c>
      <c r="I12268" s="4">
        <v>14.7059001922607</v>
      </c>
      <c r="J12268" s="4">
        <f t="shared" si="2"/>
        <v>16916909139</v>
      </c>
      <c r="K12268" s="5">
        <f t="shared" si="3"/>
        <v>23495814812</v>
      </c>
      <c r="L12268" s="5">
        <f t="shared" si="4"/>
        <v>6578905673</v>
      </c>
      <c r="M12268" s="5">
        <f t="shared" si="5"/>
        <v>4.117700577</v>
      </c>
      <c r="N12268" s="4" t="b">
        <v>0</v>
      </c>
      <c r="O12268" s="4" t="b">
        <v>0</v>
      </c>
      <c r="P12268" s="4" t="b">
        <v>1</v>
      </c>
      <c r="Q12268" s="4" t="b">
        <v>0</v>
      </c>
      <c r="R12268" s="4" t="s">
        <v>39</v>
      </c>
      <c r="S12268" s="4">
        <v>-3.65683411281653</v>
      </c>
      <c r="T12268" s="4">
        <v>4039284.5332601</v>
      </c>
    </row>
    <row r="12269" ht="12.75" customHeight="1">
      <c r="A12269" s="8" t="str">
        <f t="shared" si="1"/>
        <v>Uruguay1966</v>
      </c>
      <c r="B12269" s="4" t="s">
        <v>184</v>
      </c>
      <c r="C12269" s="4">
        <v>1966.0</v>
      </c>
      <c r="D12269" s="4">
        <v>7.51930999755859</v>
      </c>
      <c r="E12269" s="4" t="s">
        <v>39</v>
      </c>
      <c r="F12269" s="4" t="s">
        <v>39</v>
      </c>
      <c r="G12269" s="4">
        <v>1.80918509355188E9</v>
      </c>
      <c r="H12269" s="4">
        <v>12.0481996536255</v>
      </c>
      <c r="I12269" s="4">
        <v>14.0562000274658</v>
      </c>
      <c r="J12269" s="4">
        <f t="shared" si="2"/>
        <v>21797423217</v>
      </c>
      <c r="K12269" s="5">
        <f t="shared" si="3"/>
        <v>25430267562</v>
      </c>
      <c r="L12269" s="5">
        <f t="shared" si="4"/>
        <v>3632844344</v>
      </c>
      <c r="M12269" s="5">
        <f t="shared" si="5"/>
        <v>2.008000374</v>
      </c>
      <c r="N12269" s="4" t="b">
        <v>0</v>
      </c>
      <c r="O12269" s="4" t="b">
        <v>0</v>
      </c>
      <c r="P12269" s="4" t="b">
        <v>1</v>
      </c>
      <c r="Q12269" s="4" t="b">
        <v>0</v>
      </c>
      <c r="R12269" s="4" t="s">
        <v>39</v>
      </c>
      <c r="S12269" s="4">
        <v>3.06285593493642</v>
      </c>
      <c r="T12269" s="4">
        <v>2.11471624455769E8</v>
      </c>
    </row>
    <row r="12270" ht="12.75" customHeight="1">
      <c r="A12270" s="8" t="str">
        <f t="shared" si="1"/>
        <v>Uruguay1965</v>
      </c>
      <c r="B12270" s="4" t="s">
        <v>184</v>
      </c>
      <c r="C12270" s="4">
        <v>1965.0</v>
      </c>
      <c r="D12270" s="4">
        <v>9.13440036773682</v>
      </c>
      <c r="E12270" s="4" t="s">
        <v>39</v>
      </c>
      <c r="F12270" s="4" t="s">
        <v>39</v>
      </c>
      <c r="G12270" s="4">
        <v>1.89076715552622E9</v>
      </c>
      <c r="H12270" s="4">
        <v>10.4762001037598</v>
      </c>
      <c r="I12270" s="4">
        <v>15.6190996170044</v>
      </c>
      <c r="J12270" s="4">
        <f t="shared" si="2"/>
        <v>19808055071</v>
      </c>
      <c r="K12270" s="5">
        <f t="shared" si="3"/>
        <v>29532080555</v>
      </c>
      <c r="L12270" s="5">
        <f t="shared" si="4"/>
        <v>9724025484</v>
      </c>
      <c r="M12270" s="5">
        <f t="shared" si="5"/>
        <v>5.142899513</v>
      </c>
      <c r="N12270" s="4" t="b">
        <v>0</v>
      </c>
      <c r="O12270" s="4" t="b">
        <v>0</v>
      </c>
      <c r="P12270" s="4" t="b">
        <v>1</v>
      </c>
      <c r="Q12270" s="4" t="b">
        <v>0</v>
      </c>
      <c r="R12270" s="4" t="s">
        <v>39</v>
      </c>
      <c r="S12270" s="4">
        <v>1.04560405431261</v>
      </c>
      <c r="T12270" s="4">
        <v>8.15820619743402E7</v>
      </c>
    </row>
    <row r="12271" ht="12.75" customHeight="1">
      <c r="A12271" s="8" t="str">
        <f t="shared" si="1"/>
        <v>Uruguay1964</v>
      </c>
      <c r="B12271" s="4" t="s">
        <v>184</v>
      </c>
      <c r="C12271" s="4">
        <v>1964.0</v>
      </c>
      <c r="D12271" s="4">
        <v>4.53002977371216</v>
      </c>
      <c r="E12271" s="4" t="s">
        <v>39</v>
      </c>
      <c r="F12271" s="4" t="s">
        <v>39</v>
      </c>
      <c r="G12271" s="4">
        <v>1.97570181646615E9</v>
      </c>
      <c r="H12271" s="4">
        <v>10.6379995346069</v>
      </c>
      <c r="I12271" s="4">
        <v>14.2515001296997</v>
      </c>
      <c r="J12271" s="4">
        <f t="shared" si="2"/>
        <v>21017515004</v>
      </c>
      <c r="K12271" s="5">
        <f t="shared" si="3"/>
        <v>28156714694</v>
      </c>
      <c r="L12271" s="5">
        <f t="shared" si="4"/>
        <v>7139199690</v>
      </c>
      <c r="M12271" s="5">
        <f t="shared" si="5"/>
        <v>3.613500595</v>
      </c>
      <c r="N12271" s="4" t="b">
        <v>0</v>
      </c>
      <c r="O12271" s="4" t="b">
        <v>1</v>
      </c>
      <c r="P12271" s="4" t="b">
        <v>1</v>
      </c>
      <c r="Q12271" s="4" t="b">
        <v>0</v>
      </c>
      <c r="R12271" s="4" t="s">
        <v>39</v>
      </c>
      <c r="S12271" s="4">
        <v>2.44052077893583</v>
      </c>
      <c r="T12271" s="4">
        <v>8.49346609399299E7</v>
      </c>
    </row>
    <row r="12272" ht="12.75" customHeight="1">
      <c r="A12272" s="8" t="str">
        <f t="shared" si="1"/>
        <v>Uruguay1963</v>
      </c>
      <c r="B12272" s="4" t="s">
        <v>184</v>
      </c>
      <c r="C12272" s="4">
        <v>1963.0</v>
      </c>
      <c r="D12272" s="4">
        <v>8.42261981964111</v>
      </c>
      <c r="E12272" s="4" t="s">
        <v>39</v>
      </c>
      <c r="F12272" s="4" t="s">
        <v>39</v>
      </c>
      <c r="G12272" s="4">
        <v>1.53968149078174E9</v>
      </c>
      <c r="H12272" s="4">
        <v>10.1606998443604</v>
      </c>
      <c r="I12272" s="4">
        <v>14.5579996109009</v>
      </c>
      <c r="J12272" s="4">
        <f t="shared" si="2"/>
        <v>15644241484</v>
      </c>
      <c r="K12272" s="5">
        <f t="shared" si="3"/>
        <v>22414682544</v>
      </c>
      <c r="L12272" s="5">
        <f t="shared" si="4"/>
        <v>6770441060</v>
      </c>
      <c r="M12272" s="5">
        <f t="shared" si="5"/>
        <v>4.397299767</v>
      </c>
      <c r="N12272" s="4" t="b">
        <v>0</v>
      </c>
      <c r="O12272" s="4" t="b">
        <v>1</v>
      </c>
      <c r="P12272" s="4" t="b">
        <v>1</v>
      </c>
      <c r="Q12272" s="4" t="b">
        <v>0</v>
      </c>
      <c r="R12272" s="4" t="s">
        <v>39</v>
      </c>
      <c r="S12272" s="4">
        <v>0.170458855734793</v>
      </c>
      <c r="T12272" s="4">
        <v>-4.3602032568441E8</v>
      </c>
    </row>
    <row r="12273" ht="12.75" customHeight="1">
      <c r="A12273" s="8" t="str">
        <f t="shared" si="1"/>
        <v>Uruguay1962</v>
      </c>
      <c r="B12273" s="4" t="s">
        <v>184</v>
      </c>
      <c r="C12273" s="4">
        <v>1962.0</v>
      </c>
      <c r="D12273" s="4">
        <v>8.3648099899292</v>
      </c>
      <c r="E12273" s="4" t="s">
        <v>39</v>
      </c>
      <c r="F12273" s="4" t="s">
        <v>39</v>
      </c>
      <c r="G12273" s="4">
        <v>1.71000440722785E9</v>
      </c>
      <c r="H12273" s="4">
        <v>10.9840002059937</v>
      </c>
      <c r="I12273" s="4">
        <v>16.0053005218506</v>
      </c>
      <c r="J12273" s="4">
        <f t="shared" si="2"/>
        <v>18782688761</v>
      </c>
      <c r="K12273" s="5">
        <f t="shared" si="3"/>
        <v>27369134431</v>
      </c>
      <c r="L12273" s="5">
        <f t="shared" si="4"/>
        <v>8586445670</v>
      </c>
      <c r="M12273" s="5">
        <f t="shared" si="5"/>
        <v>5.021300316</v>
      </c>
      <c r="N12273" s="4" t="b">
        <v>0</v>
      </c>
      <c r="O12273" s="4" t="b">
        <v>0</v>
      </c>
      <c r="P12273" s="4" t="b">
        <v>1</v>
      </c>
      <c r="Q12273" s="4" t="b">
        <v>1</v>
      </c>
      <c r="R12273" s="4" t="s">
        <v>39</v>
      </c>
      <c r="S12273" s="4">
        <v>-1.57454885002421</v>
      </c>
      <c r="T12273" s="4">
        <v>1.7032291644611E8</v>
      </c>
    </row>
    <row r="12274" ht="12.75" customHeight="1">
      <c r="A12274" s="8" t="str">
        <f t="shared" si="1"/>
        <v>Uruguay1961</v>
      </c>
      <c r="B12274" s="4" t="s">
        <v>184</v>
      </c>
      <c r="C12274" s="4">
        <v>1961.0</v>
      </c>
      <c r="D12274" s="4">
        <v>10.7513999938965</v>
      </c>
      <c r="E12274" s="4" t="s">
        <v>39</v>
      </c>
      <c r="F12274" s="4" t="s">
        <v>39</v>
      </c>
      <c r="G12274" s="4">
        <v>1.54738878143133E9</v>
      </c>
      <c r="H12274" s="4">
        <v>12.1675996780396</v>
      </c>
      <c r="I12274" s="4">
        <v>13.023099899292</v>
      </c>
      <c r="J12274" s="4">
        <f t="shared" si="2"/>
        <v>18828007239</v>
      </c>
      <c r="K12274" s="5">
        <f t="shared" si="3"/>
        <v>20151798684</v>
      </c>
      <c r="L12274" s="5">
        <f t="shared" si="4"/>
        <v>1323791445</v>
      </c>
      <c r="M12274" s="5">
        <f t="shared" si="5"/>
        <v>0.8555002213</v>
      </c>
      <c r="N12274" s="4" t="b">
        <v>0</v>
      </c>
      <c r="O12274" s="4" t="b">
        <v>0</v>
      </c>
      <c r="P12274" s="4" t="b">
        <v>1</v>
      </c>
      <c r="Q12274" s="4" t="b">
        <v>1</v>
      </c>
      <c r="R12274" s="4" t="s">
        <v>39</v>
      </c>
      <c r="S12274" s="4">
        <v>2.49303791805684</v>
      </c>
      <c r="T12274" s="4">
        <v>-1.6261562579652E8</v>
      </c>
    </row>
    <row r="12275" ht="12.75" customHeight="1">
      <c r="A12275" s="8" t="str">
        <f t="shared" si="1"/>
        <v>Uruguay1960</v>
      </c>
      <c r="B12275" s="4" t="s">
        <v>184</v>
      </c>
      <c r="C12275" s="4">
        <v>1960.0</v>
      </c>
      <c r="D12275" s="4">
        <v>3.53814005851746</v>
      </c>
      <c r="E12275" s="4" t="s">
        <v>39</v>
      </c>
      <c r="F12275" s="4" t="s">
        <v>39</v>
      </c>
      <c r="G12275" s="4">
        <v>1.24228923920493E9</v>
      </c>
      <c r="H12275" s="4">
        <v>10.6984996795654</v>
      </c>
      <c r="I12275" s="4">
        <v>9.90441036224365</v>
      </c>
      <c r="J12275" s="4">
        <f t="shared" si="2"/>
        <v>13290631028</v>
      </c>
      <c r="K12275" s="5">
        <f t="shared" si="3"/>
        <v>12304142414</v>
      </c>
      <c r="L12275" s="5">
        <f t="shared" si="4"/>
        <v>-986488613.9</v>
      </c>
      <c r="M12275" s="5">
        <f t="shared" si="5"/>
        <v>-0.7940893173</v>
      </c>
      <c r="N12275" s="4" t="b">
        <v>0</v>
      </c>
      <c r="O12275" s="4" t="b">
        <v>1</v>
      </c>
      <c r="P12275" s="4" t="b">
        <v>1</v>
      </c>
      <c r="Q12275" s="4" t="b">
        <v>1</v>
      </c>
      <c r="R12275" s="4" t="s">
        <v>39</v>
      </c>
      <c r="S12275" s="4" t="s">
        <v>39</v>
      </c>
      <c r="T12275" s="4">
        <v>-3.05099542226399E8</v>
      </c>
    </row>
    <row r="12276" ht="12.75" customHeight="1">
      <c r="A12276" s="8" t="str">
        <f t="shared" si="1"/>
        <v>Uruguay1959</v>
      </c>
      <c r="B12276" s="4" t="s">
        <v>184</v>
      </c>
      <c r="C12276" s="4">
        <v>1959.0</v>
      </c>
      <c r="D12276" s="4">
        <v>-8.77972030639648</v>
      </c>
      <c r="E12276" s="4" t="s">
        <v>39</v>
      </c>
      <c r="F12276" s="4" t="s">
        <v>39</v>
      </c>
      <c r="G12276" s="4" t="s">
        <v>39</v>
      </c>
      <c r="H12276" s="4">
        <v>10.1522998809814</v>
      </c>
      <c r="I12276" s="4">
        <v>9.50930976867676</v>
      </c>
      <c r="J12276" s="4" t="str">
        <f t="shared" si="2"/>
        <v>#VALUE!</v>
      </c>
      <c r="K12276" s="5" t="str">
        <f t="shared" si="3"/>
        <v>#VALUE!</v>
      </c>
      <c r="L12276" s="5" t="str">
        <f t="shared" si="4"/>
        <v>#VALUE!</v>
      </c>
      <c r="M12276" s="5" t="str">
        <f t="shared" si="5"/>
        <v>#VALUE!</v>
      </c>
      <c r="N12276" s="4" t="b">
        <v>1</v>
      </c>
      <c r="O12276" s="4" t="b">
        <v>1</v>
      </c>
      <c r="P12276" s="4" t="b">
        <v>0</v>
      </c>
      <c r="Q12276" s="4" t="b">
        <v>0</v>
      </c>
      <c r="R12276" s="4" t="s">
        <v>39</v>
      </c>
      <c r="S12276" s="4" t="s">
        <v>39</v>
      </c>
      <c r="T12276" s="4" t="s">
        <v>39</v>
      </c>
    </row>
    <row r="12277" ht="12.75" customHeight="1">
      <c r="A12277" s="8" t="str">
        <f t="shared" si="1"/>
        <v>Uruguay1958</v>
      </c>
      <c r="B12277" s="4" t="s">
        <v>184</v>
      </c>
      <c r="C12277" s="4">
        <v>1958.0</v>
      </c>
      <c r="D12277" s="4">
        <v>2.78379011154175</v>
      </c>
      <c r="E12277" s="4" t="s">
        <v>39</v>
      </c>
      <c r="F12277" s="4" t="s">
        <v>39</v>
      </c>
      <c r="G12277" s="4" t="s">
        <v>39</v>
      </c>
      <c r="H12277" s="4">
        <v>10.5804004669189</v>
      </c>
      <c r="I12277" s="4">
        <v>11.9559001922607</v>
      </c>
      <c r="J12277" s="4" t="str">
        <f t="shared" si="2"/>
        <v>#VALUE!</v>
      </c>
      <c r="K12277" s="5" t="str">
        <f t="shared" si="3"/>
        <v>#VALUE!</v>
      </c>
      <c r="L12277" s="5" t="str">
        <f t="shared" si="4"/>
        <v>#VALUE!</v>
      </c>
      <c r="M12277" s="5" t="str">
        <f t="shared" si="5"/>
        <v>#VALUE!</v>
      </c>
      <c r="N12277" s="4" t="b">
        <v>1</v>
      </c>
      <c r="O12277" s="4" t="b">
        <v>1</v>
      </c>
      <c r="P12277" s="4" t="b">
        <v>0</v>
      </c>
      <c r="Q12277" s="4" t="b">
        <v>0</v>
      </c>
      <c r="R12277" s="4" t="s">
        <v>39</v>
      </c>
      <c r="S12277" s="4" t="s">
        <v>39</v>
      </c>
      <c r="T12277" s="4" t="s">
        <v>39</v>
      </c>
    </row>
    <row r="12278" ht="12.75" customHeight="1">
      <c r="A12278" s="8" t="str">
        <f t="shared" si="1"/>
        <v>Uruguay1957</v>
      </c>
      <c r="B12278" s="4" t="s">
        <v>184</v>
      </c>
      <c r="C12278" s="4">
        <v>1957.0</v>
      </c>
      <c r="D12278" s="4">
        <v>0.976028978824615</v>
      </c>
      <c r="E12278" s="4" t="s">
        <v>39</v>
      </c>
      <c r="F12278" s="4" t="s">
        <v>39</v>
      </c>
      <c r="G12278" s="4" t="s">
        <v>39</v>
      </c>
      <c r="H12278" s="4">
        <v>10.8696002960205</v>
      </c>
      <c r="I12278" s="4">
        <v>11.5887002944946</v>
      </c>
      <c r="J12278" s="4" t="str">
        <f t="shared" si="2"/>
        <v>#VALUE!</v>
      </c>
      <c r="K12278" s="5" t="str">
        <f t="shared" si="3"/>
        <v>#VALUE!</v>
      </c>
      <c r="L12278" s="5" t="str">
        <f t="shared" si="4"/>
        <v>#VALUE!</v>
      </c>
      <c r="M12278" s="5" t="str">
        <f t="shared" si="5"/>
        <v>#VALUE!</v>
      </c>
      <c r="N12278" s="4" t="b">
        <v>0</v>
      </c>
      <c r="O12278" s="4" t="b">
        <v>0</v>
      </c>
      <c r="P12278" s="4" t="b">
        <v>0</v>
      </c>
      <c r="Q12278" s="4" t="b">
        <v>1</v>
      </c>
      <c r="R12278" s="4" t="s">
        <v>39</v>
      </c>
      <c r="S12278" s="4" t="s">
        <v>39</v>
      </c>
      <c r="T12278" s="4" t="s">
        <v>39</v>
      </c>
    </row>
    <row r="12279" ht="12.75" customHeight="1">
      <c r="A12279" s="8" t="str">
        <f t="shared" si="1"/>
        <v>Uruguay1956</v>
      </c>
      <c r="B12279" s="4" t="s">
        <v>184</v>
      </c>
      <c r="C12279" s="4">
        <v>1956.0</v>
      </c>
      <c r="D12279" s="4">
        <v>1.69936001300812</v>
      </c>
      <c r="E12279" s="4" t="s">
        <v>39</v>
      </c>
      <c r="F12279" s="4" t="s">
        <v>39</v>
      </c>
      <c r="G12279" s="4" t="s">
        <v>39</v>
      </c>
      <c r="H12279" s="4">
        <v>10.0328998565674</v>
      </c>
      <c r="I12279" s="4">
        <v>9.99419021606445</v>
      </c>
      <c r="J12279" s="4" t="str">
        <f t="shared" si="2"/>
        <v>#VALUE!</v>
      </c>
      <c r="K12279" s="5" t="str">
        <f t="shared" si="3"/>
        <v>#VALUE!</v>
      </c>
      <c r="L12279" s="5" t="str">
        <f t="shared" si="4"/>
        <v>#VALUE!</v>
      </c>
      <c r="M12279" s="5" t="str">
        <f t="shared" si="5"/>
        <v>#VALUE!</v>
      </c>
      <c r="N12279" s="4" t="b">
        <v>0</v>
      </c>
      <c r="O12279" s="4" t="b">
        <v>0</v>
      </c>
      <c r="P12279" s="4" t="b">
        <v>0</v>
      </c>
      <c r="Q12279" s="4" t="b">
        <v>1</v>
      </c>
      <c r="R12279" s="4" t="s">
        <v>39</v>
      </c>
      <c r="S12279" s="4" t="s">
        <v>39</v>
      </c>
      <c r="T12279" s="4" t="s">
        <v>39</v>
      </c>
    </row>
    <row r="12280" ht="12.75" customHeight="1">
      <c r="A12280" s="8" t="str">
        <f t="shared" si="1"/>
        <v>Uruguay1955</v>
      </c>
      <c r="B12280" s="4" t="s">
        <v>184</v>
      </c>
      <c r="C12280" s="4">
        <v>1955.0</v>
      </c>
      <c r="D12280" s="4">
        <v>0.840807020664215</v>
      </c>
      <c r="E12280" s="4" t="s">
        <v>39</v>
      </c>
      <c r="F12280" s="4" t="s">
        <v>39</v>
      </c>
      <c r="G12280" s="4" t="s">
        <v>39</v>
      </c>
      <c r="H12280" s="4">
        <v>9.73490047454834</v>
      </c>
      <c r="I12280" s="4">
        <v>10.97350025177</v>
      </c>
      <c r="J12280" s="4" t="str">
        <f t="shared" si="2"/>
        <v>#VALUE!</v>
      </c>
      <c r="K12280" s="5" t="str">
        <f t="shared" si="3"/>
        <v>#VALUE!</v>
      </c>
      <c r="L12280" s="5" t="str">
        <f t="shared" si="4"/>
        <v>#VALUE!</v>
      </c>
      <c r="M12280" s="5" t="str">
        <f t="shared" si="5"/>
        <v>#VALUE!</v>
      </c>
      <c r="N12280" s="4" t="b">
        <v>0</v>
      </c>
      <c r="O12280" s="4" t="b">
        <v>1</v>
      </c>
      <c r="P12280" s="4" t="b">
        <v>0</v>
      </c>
      <c r="Q12280" s="4" t="b">
        <v>0</v>
      </c>
      <c r="R12280" s="4" t="s">
        <v>39</v>
      </c>
      <c r="S12280" s="4" t="s">
        <v>39</v>
      </c>
      <c r="T12280" s="4" t="s">
        <v>39</v>
      </c>
    </row>
    <row r="12281" ht="12.75" customHeight="1">
      <c r="A12281" s="8" t="str">
        <f t="shared" si="1"/>
        <v>Uruguay1954</v>
      </c>
      <c r="B12281" s="4" t="s">
        <v>184</v>
      </c>
      <c r="C12281" s="4">
        <v>1954.0</v>
      </c>
      <c r="D12281" s="4">
        <v>6.40763998031616</v>
      </c>
      <c r="E12281" s="4" t="s">
        <v>39</v>
      </c>
      <c r="F12281" s="4" t="s">
        <v>39</v>
      </c>
      <c r="G12281" s="4" t="s">
        <v>39</v>
      </c>
      <c r="H12281" s="4" t="s">
        <v>39</v>
      </c>
      <c r="I12281" s="4" t="s">
        <v>39</v>
      </c>
      <c r="J12281" s="4" t="str">
        <f t="shared" si="2"/>
        <v>#VALUE!</v>
      </c>
      <c r="K12281" s="5" t="str">
        <f t="shared" si="3"/>
        <v>#VALUE!</v>
      </c>
      <c r="L12281" s="5" t="str">
        <f t="shared" si="4"/>
        <v>#VALUE!</v>
      </c>
      <c r="M12281" s="5" t="str">
        <f t="shared" si="5"/>
        <v>#VALUE!</v>
      </c>
      <c r="N12281" s="4" t="b">
        <v>0</v>
      </c>
      <c r="O12281" s="4" t="b">
        <v>1</v>
      </c>
      <c r="P12281" s="4" t="b">
        <v>1</v>
      </c>
      <c r="Q12281" s="4" t="b">
        <v>0</v>
      </c>
      <c r="R12281" s="4" t="s">
        <v>39</v>
      </c>
      <c r="S12281" s="4" t="s">
        <v>39</v>
      </c>
      <c r="T12281" s="4" t="s">
        <v>39</v>
      </c>
    </row>
    <row r="12282" ht="12.75" customHeight="1">
      <c r="A12282" s="8" t="str">
        <f t="shared" si="1"/>
        <v>Uruguay1953</v>
      </c>
      <c r="B12282" s="4" t="s">
        <v>184</v>
      </c>
      <c r="C12282" s="4">
        <v>1953.0</v>
      </c>
      <c r="D12282" s="4">
        <v>5.09536981582642</v>
      </c>
      <c r="E12282" s="4" t="s">
        <v>39</v>
      </c>
      <c r="F12282" s="4" t="s">
        <v>39</v>
      </c>
      <c r="G12282" s="4" t="s">
        <v>39</v>
      </c>
      <c r="H12282" s="4" t="s">
        <v>39</v>
      </c>
      <c r="I12282" s="4" t="s">
        <v>39</v>
      </c>
      <c r="J12282" s="4" t="str">
        <f t="shared" si="2"/>
        <v>#VALUE!</v>
      </c>
      <c r="K12282" s="5" t="str">
        <f t="shared" si="3"/>
        <v>#VALUE!</v>
      </c>
      <c r="L12282" s="5" t="str">
        <f t="shared" si="4"/>
        <v>#VALUE!</v>
      </c>
      <c r="M12282" s="5" t="str">
        <f t="shared" si="5"/>
        <v>#VALUE!</v>
      </c>
      <c r="N12282" s="4" t="b">
        <v>0</v>
      </c>
      <c r="O12282" s="4" t="b">
        <v>0</v>
      </c>
      <c r="P12282" s="4" t="b">
        <v>1</v>
      </c>
      <c r="Q12282" s="4" t="b">
        <v>1</v>
      </c>
      <c r="R12282" s="4" t="s">
        <v>39</v>
      </c>
      <c r="S12282" s="4" t="s">
        <v>39</v>
      </c>
      <c r="T12282" s="4" t="s">
        <v>39</v>
      </c>
    </row>
    <row r="12283" ht="12.75" customHeight="1">
      <c r="A12283" s="8" t="str">
        <f t="shared" si="1"/>
        <v>Uruguay1952</v>
      </c>
      <c r="B12283" s="4" t="s">
        <v>184</v>
      </c>
      <c r="C12283" s="4">
        <v>1952.0</v>
      </c>
      <c r="D12283" s="4">
        <v>1.37994003295898</v>
      </c>
      <c r="E12283" s="4" t="s">
        <v>39</v>
      </c>
      <c r="F12283" s="4" t="s">
        <v>39</v>
      </c>
      <c r="G12283" s="4" t="s">
        <v>39</v>
      </c>
      <c r="H12283" s="4" t="s">
        <v>39</v>
      </c>
      <c r="I12283" s="4" t="s">
        <v>39</v>
      </c>
      <c r="J12283" s="4" t="str">
        <f t="shared" si="2"/>
        <v>#VALUE!</v>
      </c>
      <c r="K12283" s="5" t="str">
        <f t="shared" si="3"/>
        <v>#VALUE!</v>
      </c>
      <c r="L12283" s="5" t="str">
        <f t="shared" si="4"/>
        <v>#VALUE!</v>
      </c>
      <c r="M12283" s="5" t="str">
        <f t="shared" si="5"/>
        <v>#VALUE!</v>
      </c>
      <c r="N12283" s="4" t="b">
        <v>0</v>
      </c>
      <c r="O12283" s="4" t="b">
        <v>1</v>
      </c>
      <c r="P12283" s="4" t="b">
        <v>0</v>
      </c>
      <c r="Q12283" s="4" t="b">
        <v>1</v>
      </c>
      <c r="R12283" s="4" t="s">
        <v>39</v>
      </c>
      <c r="S12283" s="4" t="s">
        <v>39</v>
      </c>
      <c r="T12283" s="4" t="s">
        <v>39</v>
      </c>
    </row>
    <row r="12284" ht="12.75" customHeight="1">
      <c r="A12284" s="8" t="str">
        <f t="shared" si="1"/>
        <v>Uruguay1951</v>
      </c>
      <c r="B12284" s="4" t="s">
        <v>184</v>
      </c>
      <c r="C12284" s="4">
        <v>1951.0</v>
      </c>
      <c r="D12284" s="4">
        <v>7.7367000579834</v>
      </c>
      <c r="E12284" s="4" t="s">
        <v>39</v>
      </c>
      <c r="F12284" s="4" t="s">
        <v>39</v>
      </c>
      <c r="G12284" s="4" t="s">
        <v>39</v>
      </c>
      <c r="H12284" s="4" t="s">
        <v>39</v>
      </c>
      <c r="I12284" s="4" t="s">
        <v>39</v>
      </c>
      <c r="J12284" s="4" t="str">
        <f t="shared" si="2"/>
        <v>#VALUE!</v>
      </c>
      <c r="K12284" s="5" t="str">
        <f t="shared" si="3"/>
        <v>#VALUE!</v>
      </c>
      <c r="L12284" s="5" t="str">
        <f t="shared" si="4"/>
        <v>#VALUE!</v>
      </c>
      <c r="M12284" s="5" t="str">
        <f t="shared" si="5"/>
        <v>#VALUE!</v>
      </c>
      <c r="N12284" s="4" t="b">
        <v>0</v>
      </c>
      <c r="O12284" s="4" t="b">
        <v>1</v>
      </c>
      <c r="P12284" s="4" t="b">
        <v>1</v>
      </c>
      <c r="Q12284" s="4" t="b">
        <v>0</v>
      </c>
      <c r="R12284" s="4" t="s">
        <v>39</v>
      </c>
      <c r="S12284" s="4" t="s">
        <v>39</v>
      </c>
      <c r="T12284" s="4" t="s">
        <v>39</v>
      </c>
    </row>
    <row r="12285" ht="12.75" customHeight="1">
      <c r="A12285" s="8" t="str">
        <f t="shared" si="1"/>
        <v>Uruguay1950</v>
      </c>
      <c r="B12285" s="4" t="s">
        <v>184</v>
      </c>
      <c r="C12285" s="4">
        <v>1950.0</v>
      </c>
      <c r="D12285" s="4">
        <v>3.7548201084137</v>
      </c>
      <c r="E12285" s="4" t="s">
        <v>39</v>
      </c>
      <c r="F12285" s="4" t="s">
        <v>39</v>
      </c>
      <c r="G12285" s="4" t="s">
        <v>39</v>
      </c>
      <c r="H12285" s="4" t="s">
        <v>39</v>
      </c>
      <c r="I12285" s="4" t="s">
        <v>39</v>
      </c>
      <c r="J12285" s="4" t="str">
        <f t="shared" si="2"/>
        <v>#VALUE!</v>
      </c>
      <c r="K12285" s="5" t="str">
        <f t="shared" si="3"/>
        <v>#VALUE!</v>
      </c>
      <c r="L12285" s="5" t="str">
        <f t="shared" si="4"/>
        <v>#VALUE!</v>
      </c>
      <c r="M12285" s="5" t="str">
        <f t="shared" si="5"/>
        <v>#VALUE!</v>
      </c>
      <c r="N12285" s="4" t="b">
        <v>0</v>
      </c>
      <c r="O12285" s="4" t="b">
        <v>0</v>
      </c>
      <c r="P12285" s="4" t="b">
        <v>1</v>
      </c>
      <c r="Q12285" s="4" t="b">
        <v>0</v>
      </c>
      <c r="R12285" s="4" t="s">
        <v>39</v>
      </c>
      <c r="S12285" s="4" t="s">
        <v>39</v>
      </c>
      <c r="T12285" s="4" t="s">
        <v>39</v>
      </c>
    </row>
    <row r="12286" ht="12.75" customHeight="1">
      <c r="A12286" s="8" t="str">
        <f t="shared" si="1"/>
        <v>Uruguay1949</v>
      </c>
      <c r="B12286" s="4" t="s">
        <v>184</v>
      </c>
      <c r="C12286" s="4">
        <v>1949.0</v>
      </c>
      <c r="D12286" s="4">
        <v>3.56279993057251</v>
      </c>
      <c r="E12286" s="4" t="s">
        <v>39</v>
      </c>
      <c r="F12286" s="4" t="s">
        <v>39</v>
      </c>
      <c r="G12286" s="4" t="s">
        <v>39</v>
      </c>
      <c r="H12286" s="4" t="s">
        <v>39</v>
      </c>
      <c r="I12286" s="4" t="s">
        <v>39</v>
      </c>
      <c r="J12286" s="4" t="str">
        <f t="shared" si="2"/>
        <v>#VALUE!</v>
      </c>
      <c r="K12286" s="5" t="str">
        <f t="shared" si="3"/>
        <v>#VALUE!</v>
      </c>
      <c r="L12286" s="5" t="str">
        <f t="shared" si="4"/>
        <v>#VALUE!</v>
      </c>
      <c r="M12286" s="5" t="str">
        <f t="shared" si="5"/>
        <v>#VALUE!</v>
      </c>
      <c r="N12286" s="4" t="b">
        <v>0</v>
      </c>
      <c r="O12286" s="4" t="b">
        <v>1</v>
      </c>
      <c r="P12286" s="4" t="b">
        <v>1</v>
      </c>
      <c r="Q12286" s="4" t="b">
        <v>0</v>
      </c>
      <c r="R12286" s="4" t="s">
        <v>39</v>
      </c>
      <c r="S12286" s="4" t="s">
        <v>39</v>
      </c>
      <c r="T12286" s="4" t="s">
        <v>39</v>
      </c>
    </row>
    <row r="12287" ht="12.75" customHeight="1">
      <c r="A12287" s="8" t="str">
        <f t="shared" si="1"/>
        <v>Uruguay1948</v>
      </c>
      <c r="B12287" s="4" t="s">
        <v>184</v>
      </c>
      <c r="C12287" s="4">
        <v>1948.0</v>
      </c>
      <c r="D12287" s="4">
        <v>3.39019989967346</v>
      </c>
      <c r="E12287" s="4" t="s">
        <v>39</v>
      </c>
      <c r="F12287" s="4" t="s">
        <v>39</v>
      </c>
      <c r="G12287" s="4" t="s">
        <v>39</v>
      </c>
      <c r="H12287" s="4" t="s">
        <v>39</v>
      </c>
      <c r="I12287" s="4" t="s">
        <v>39</v>
      </c>
      <c r="J12287" s="4" t="str">
        <f t="shared" si="2"/>
        <v>#VALUE!</v>
      </c>
      <c r="K12287" s="5" t="str">
        <f t="shared" si="3"/>
        <v>#VALUE!</v>
      </c>
      <c r="L12287" s="5" t="str">
        <f t="shared" si="4"/>
        <v>#VALUE!</v>
      </c>
      <c r="M12287" s="5" t="str">
        <f t="shared" si="5"/>
        <v>#VALUE!</v>
      </c>
      <c r="N12287" s="4" t="b">
        <v>0</v>
      </c>
      <c r="O12287" s="4" t="b">
        <v>1</v>
      </c>
      <c r="P12287" s="4" t="b">
        <v>1</v>
      </c>
      <c r="Q12287" s="4" t="b">
        <v>0</v>
      </c>
      <c r="R12287" s="4" t="s">
        <v>39</v>
      </c>
      <c r="S12287" s="4" t="s">
        <v>39</v>
      </c>
      <c r="T12287" s="4" t="s">
        <v>39</v>
      </c>
    </row>
    <row r="12288" ht="12.75" customHeight="1">
      <c r="A12288" s="8" t="str">
        <f t="shared" si="1"/>
        <v>Uruguay1947</v>
      </c>
      <c r="B12288" s="4" t="s">
        <v>184</v>
      </c>
      <c r="C12288" s="4">
        <v>1947.0</v>
      </c>
      <c r="D12288" s="4">
        <v>6.97430992126465</v>
      </c>
      <c r="E12288" s="4" t="s">
        <v>39</v>
      </c>
      <c r="F12288" s="4" t="s">
        <v>39</v>
      </c>
      <c r="G12288" s="4" t="s">
        <v>39</v>
      </c>
      <c r="H12288" s="4" t="s">
        <v>39</v>
      </c>
      <c r="I12288" s="4" t="s">
        <v>39</v>
      </c>
      <c r="J12288" s="4" t="str">
        <f t="shared" si="2"/>
        <v>#VALUE!</v>
      </c>
      <c r="K12288" s="5" t="str">
        <f t="shared" si="3"/>
        <v>#VALUE!</v>
      </c>
      <c r="L12288" s="5" t="str">
        <f t="shared" si="4"/>
        <v>#VALUE!</v>
      </c>
      <c r="M12288" s="5" t="str">
        <f t="shared" si="5"/>
        <v>#VALUE!</v>
      </c>
      <c r="N12288" s="4" t="b">
        <v>0</v>
      </c>
      <c r="O12288" s="4" t="b">
        <v>0</v>
      </c>
      <c r="P12288" s="4" t="b">
        <v>1</v>
      </c>
      <c r="Q12288" s="4" t="b">
        <v>0</v>
      </c>
      <c r="R12288" s="4" t="s">
        <v>39</v>
      </c>
      <c r="S12288" s="4" t="s">
        <v>39</v>
      </c>
      <c r="T12288" s="4" t="s">
        <v>39</v>
      </c>
    </row>
    <row r="12289" ht="12.75" customHeight="1">
      <c r="A12289" s="8" t="str">
        <f t="shared" si="1"/>
        <v>Uruguay1946</v>
      </c>
      <c r="B12289" s="4" t="s">
        <v>184</v>
      </c>
      <c r="C12289" s="4">
        <v>1946.0</v>
      </c>
      <c r="D12289" s="4">
        <v>9.84422969818115</v>
      </c>
      <c r="E12289" s="4" t="s">
        <v>39</v>
      </c>
      <c r="F12289" s="4" t="s">
        <v>39</v>
      </c>
      <c r="G12289" s="4" t="s">
        <v>39</v>
      </c>
      <c r="H12289" s="4" t="s">
        <v>39</v>
      </c>
      <c r="I12289" s="4" t="s">
        <v>39</v>
      </c>
      <c r="J12289" s="4" t="str">
        <f t="shared" si="2"/>
        <v>#VALUE!</v>
      </c>
      <c r="K12289" s="5" t="str">
        <f t="shared" si="3"/>
        <v>#VALUE!</v>
      </c>
      <c r="L12289" s="5" t="str">
        <f t="shared" si="4"/>
        <v>#VALUE!</v>
      </c>
      <c r="M12289" s="5" t="str">
        <f t="shared" si="5"/>
        <v>#VALUE!</v>
      </c>
      <c r="N12289" s="4" t="b">
        <v>0</v>
      </c>
      <c r="O12289" s="4" t="b">
        <v>0</v>
      </c>
      <c r="P12289" s="4" t="b">
        <v>1</v>
      </c>
      <c r="Q12289" s="4" t="b">
        <v>1</v>
      </c>
      <c r="R12289" s="4" t="s">
        <v>39</v>
      </c>
      <c r="S12289" s="4" t="s">
        <v>39</v>
      </c>
      <c r="T12289" s="4" t="s">
        <v>39</v>
      </c>
    </row>
    <row r="12290" ht="12.75" customHeight="1">
      <c r="A12290" s="8" t="str">
        <f t="shared" si="1"/>
        <v>Uruguay1945</v>
      </c>
      <c r="B12290" s="4" t="s">
        <v>184</v>
      </c>
      <c r="C12290" s="4">
        <v>1945.0</v>
      </c>
      <c r="D12290" s="4">
        <v>2.87666010856628</v>
      </c>
      <c r="E12290" s="4" t="s">
        <v>39</v>
      </c>
      <c r="F12290" s="4" t="s">
        <v>39</v>
      </c>
      <c r="G12290" s="4" t="s">
        <v>39</v>
      </c>
      <c r="H12290" s="4" t="s">
        <v>39</v>
      </c>
      <c r="I12290" s="4" t="s">
        <v>39</v>
      </c>
      <c r="J12290" s="4" t="str">
        <f t="shared" si="2"/>
        <v>#VALUE!</v>
      </c>
      <c r="K12290" s="5" t="str">
        <f t="shared" si="3"/>
        <v>#VALUE!</v>
      </c>
      <c r="L12290" s="5" t="str">
        <f t="shared" si="4"/>
        <v>#VALUE!</v>
      </c>
      <c r="M12290" s="5" t="str">
        <f t="shared" si="5"/>
        <v>#VALUE!</v>
      </c>
      <c r="N12290" s="4" t="b">
        <v>0</v>
      </c>
      <c r="O12290" s="4" t="b">
        <v>1</v>
      </c>
      <c r="P12290" s="4" t="b">
        <v>1</v>
      </c>
      <c r="Q12290" s="4" t="b">
        <v>1</v>
      </c>
      <c r="R12290" s="4" t="s">
        <v>39</v>
      </c>
      <c r="S12290" s="4" t="s">
        <v>39</v>
      </c>
      <c r="T12290" s="4" t="s">
        <v>39</v>
      </c>
    </row>
    <row r="12291" ht="12.75" customHeight="1">
      <c r="A12291" s="8" t="str">
        <f t="shared" si="1"/>
        <v>Uruguay1944</v>
      </c>
      <c r="B12291" s="4" t="s">
        <v>184</v>
      </c>
      <c r="C12291" s="4">
        <v>1944.0</v>
      </c>
      <c r="D12291" s="4">
        <v>12.4851999282837</v>
      </c>
      <c r="E12291" s="4" t="s">
        <v>39</v>
      </c>
      <c r="F12291" s="4" t="s">
        <v>39</v>
      </c>
      <c r="G12291" s="4" t="s">
        <v>39</v>
      </c>
      <c r="H12291" s="4" t="s">
        <v>39</v>
      </c>
      <c r="I12291" s="4" t="s">
        <v>39</v>
      </c>
      <c r="J12291" s="4" t="str">
        <f t="shared" si="2"/>
        <v>#VALUE!</v>
      </c>
      <c r="K12291" s="5" t="str">
        <f t="shared" si="3"/>
        <v>#VALUE!</v>
      </c>
      <c r="L12291" s="5" t="str">
        <f t="shared" si="4"/>
        <v>#VALUE!</v>
      </c>
      <c r="M12291" s="5" t="str">
        <f t="shared" si="5"/>
        <v>#VALUE!</v>
      </c>
      <c r="N12291" s="4" t="b">
        <v>0</v>
      </c>
      <c r="O12291" s="4" t="b">
        <v>1</v>
      </c>
      <c r="P12291" s="4" t="b">
        <v>1</v>
      </c>
      <c r="Q12291" s="4" t="b">
        <v>0</v>
      </c>
      <c r="R12291" s="4" t="s">
        <v>39</v>
      </c>
      <c r="S12291" s="4" t="s">
        <v>39</v>
      </c>
      <c r="T12291" s="4" t="s">
        <v>39</v>
      </c>
    </row>
    <row r="12292" ht="12.75" customHeight="1">
      <c r="A12292" s="8" t="str">
        <f t="shared" si="1"/>
        <v>Uruguay1943</v>
      </c>
      <c r="B12292" s="4" t="s">
        <v>184</v>
      </c>
      <c r="C12292" s="4">
        <v>1943.0</v>
      </c>
      <c r="D12292" s="4">
        <v>0.879415988922119</v>
      </c>
      <c r="E12292" s="4" t="s">
        <v>39</v>
      </c>
      <c r="F12292" s="4" t="s">
        <v>39</v>
      </c>
      <c r="G12292" s="4" t="s">
        <v>39</v>
      </c>
      <c r="H12292" s="4" t="s">
        <v>39</v>
      </c>
      <c r="I12292" s="4" t="s">
        <v>39</v>
      </c>
      <c r="J12292" s="4" t="str">
        <f t="shared" si="2"/>
        <v>#VALUE!</v>
      </c>
      <c r="K12292" s="5" t="str">
        <f t="shared" si="3"/>
        <v>#VALUE!</v>
      </c>
      <c r="L12292" s="5" t="str">
        <f t="shared" si="4"/>
        <v>#VALUE!</v>
      </c>
      <c r="M12292" s="5" t="str">
        <f t="shared" si="5"/>
        <v>#VALUE!</v>
      </c>
      <c r="N12292" s="4" t="b">
        <v>0</v>
      </c>
      <c r="O12292" s="4" t="b">
        <v>1</v>
      </c>
      <c r="P12292" s="4" t="b">
        <v>0</v>
      </c>
      <c r="Q12292" s="4" t="b">
        <v>0</v>
      </c>
      <c r="R12292" s="4" t="s">
        <v>39</v>
      </c>
      <c r="S12292" s="4" t="s">
        <v>39</v>
      </c>
      <c r="T12292" s="4" t="s">
        <v>39</v>
      </c>
    </row>
    <row r="12293" ht="12.75" customHeight="1">
      <c r="A12293" s="8" t="str">
        <f t="shared" si="1"/>
        <v>Uruguay1942</v>
      </c>
      <c r="B12293" s="4" t="s">
        <v>184</v>
      </c>
      <c r="C12293" s="4">
        <v>1942.0</v>
      </c>
      <c r="D12293" s="4">
        <v>-8.30941963195801</v>
      </c>
      <c r="E12293" s="4" t="s">
        <v>39</v>
      </c>
      <c r="F12293" s="4" t="s">
        <v>39</v>
      </c>
      <c r="G12293" s="4" t="s">
        <v>39</v>
      </c>
      <c r="H12293" s="4" t="s">
        <v>39</v>
      </c>
      <c r="I12293" s="4" t="s">
        <v>39</v>
      </c>
      <c r="J12293" s="4" t="str">
        <f t="shared" si="2"/>
        <v>#VALUE!</v>
      </c>
      <c r="K12293" s="5" t="str">
        <f t="shared" si="3"/>
        <v>#VALUE!</v>
      </c>
      <c r="L12293" s="5" t="str">
        <f t="shared" si="4"/>
        <v>#VALUE!</v>
      </c>
      <c r="M12293" s="5" t="str">
        <f t="shared" si="5"/>
        <v>#VALUE!</v>
      </c>
      <c r="N12293" s="4" t="b">
        <v>1</v>
      </c>
      <c r="O12293" s="4" t="b">
        <v>1</v>
      </c>
      <c r="P12293" s="4" t="b">
        <v>0</v>
      </c>
      <c r="Q12293" s="4" t="b">
        <v>0</v>
      </c>
      <c r="R12293" s="4" t="s">
        <v>39</v>
      </c>
      <c r="S12293" s="4" t="s">
        <v>39</v>
      </c>
      <c r="T12293" s="4" t="s">
        <v>39</v>
      </c>
    </row>
    <row r="12294" ht="12.75" customHeight="1">
      <c r="A12294" s="8" t="str">
        <f t="shared" si="1"/>
        <v>Uruguay1941</v>
      </c>
      <c r="B12294" s="4" t="s">
        <v>184</v>
      </c>
      <c r="C12294" s="4">
        <v>1941.0</v>
      </c>
      <c r="D12294" s="4">
        <v>1.72389996051788</v>
      </c>
      <c r="E12294" s="4" t="s">
        <v>39</v>
      </c>
      <c r="F12294" s="4" t="s">
        <v>39</v>
      </c>
      <c r="G12294" s="4" t="s">
        <v>39</v>
      </c>
      <c r="H12294" s="4" t="s">
        <v>39</v>
      </c>
      <c r="I12294" s="4" t="s">
        <v>39</v>
      </c>
      <c r="J12294" s="4" t="str">
        <f t="shared" si="2"/>
        <v>#VALUE!</v>
      </c>
      <c r="K12294" s="5" t="str">
        <f t="shared" si="3"/>
        <v>#VALUE!</v>
      </c>
      <c r="L12294" s="5" t="str">
        <f t="shared" si="4"/>
        <v>#VALUE!</v>
      </c>
      <c r="M12294" s="5" t="str">
        <f t="shared" si="5"/>
        <v>#VALUE!</v>
      </c>
      <c r="N12294" s="4" t="b">
        <v>1</v>
      </c>
      <c r="O12294" s="4" t="b">
        <v>1</v>
      </c>
      <c r="P12294" s="4" t="b">
        <v>0</v>
      </c>
      <c r="Q12294" s="4" t="b">
        <v>0</v>
      </c>
      <c r="R12294" s="4" t="s">
        <v>39</v>
      </c>
      <c r="S12294" s="4" t="s">
        <v>39</v>
      </c>
      <c r="T12294" s="4" t="s">
        <v>39</v>
      </c>
    </row>
    <row r="12295" ht="12.75" customHeight="1">
      <c r="A12295" s="8" t="str">
        <f t="shared" si="1"/>
        <v>Uruguay1940</v>
      </c>
      <c r="B12295" s="4" t="s">
        <v>184</v>
      </c>
      <c r="C12295" s="4">
        <v>1940.0</v>
      </c>
      <c r="D12295" s="4">
        <v>0.222933992743492</v>
      </c>
      <c r="E12295" s="4" t="s">
        <v>39</v>
      </c>
      <c r="F12295" s="4" t="s">
        <v>39</v>
      </c>
      <c r="G12295" s="4" t="s">
        <v>39</v>
      </c>
      <c r="H12295" s="4" t="s">
        <v>39</v>
      </c>
      <c r="I12295" s="4" t="s">
        <v>39</v>
      </c>
      <c r="J12295" s="4" t="str">
        <f t="shared" si="2"/>
        <v>#VALUE!</v>
      </c>
      <c r="K12295" s="5" t="str">
        <f t="shared" si="3"/>
        <v>#VALUE!</v>
      </c>
      <c r="L12295" s="5" t="str">
        <f t="shared" si="4"/>
        <v>#VALUE!</v>
      </c>
      <c r="M12295" s="5" t="str">
        <f t="shared" si="5"/>
        <v>#VALUE!</v>
      </c>
      <c r="N12295" s="4" t="b">
        <v>0</v>
      </c>
      <c r="O12295" s="4" t="b">
        <v>0</v>
      </c>
      <c r="P12295" s="4" t="b">
        <v>0</v>
      </c>
      <c r="Q12295" s="4" t="b">
        <v>1</v>
      </c>
      <c r="R12295" s="4" t="s">
        <v>39</v>
      </c>
      <c r="S12295" s="4" t="s">
        <v>39</v>
      </c>
      <c r="T12295" s="4" t="s">
        <v>39</v>
      </c>
    </row>
    <row r="12296" ht="12.75" customHeight="1">
      <c r="A12296" s="8" t="str">
        <f t="shared" si="1"/>
        <v>Uruguay1939</v>
      </c>
      <c r="B12296" s="4" t="s">
        <v>184</v>
      </c>
      <c r="C12296" s="4">
        <v>1939.0</v>
      </c>
      <c r="D12296" s="4">
        <v>0.013934999704361</v>
      </c>
      <c r="E12296" s="4" t="s">
        <v>39</v>
      </c>
      <c r="F12296" s="4" t="s">
        <v>39</v>
      </c>
      <c r="G12296" s="4" t="s">
        <v>39</v>
      </c>
      <c r="H12296" s="4" t="s">
        <v>39</v>
      </c>
      <c r="I12296" s="4" t="s">
        <v>39</v>
      </c>
      <c r="J12296" s="4" t="str">
        <f t="shared" si="2"/>
        <v>#VALUE!</v>
      </c>
      <c r="K12296" s="5" t="str">
        <f t="shared" si="3"/>
        <v>#VALUE!</v>
      </c>
      <c r="L12296" s="5" t="str">
        <f t="shared" si="4"/>
        <v>#VALUE!</v>
      </c>
      <c r="M12296" s="5" t="str">
        <f t="shared" si="5"/>
        <v>#VALUE!</v>
      </c>
      <c r="N12296" s="4" t="b">
        <v>0</v>
      </c>
      <c r="O12296" s="4" t="b">
        <v>1</v>
      </c>
      <c r="P12296" s="4" t="b">
        <v>0</v>
      </c>
      <c r="Q12296" s="4" t="b">
        <v>1</v>
      </c>
      <c r="R12296" s="4" t="s">
        <v>39</v>
      </c>
      <c r="S12296" s="4" t="s">
        <v>39</v>
      </c>
      <c r="T12296" s="4" t="s">
        <v>39</v>
      </c>
    </row>
    <row r="12297" ht="12.75" customHeight="1">
      <c r="A12297" s="8" t="str">
        <f t="shared" si="1"/>
        <v>Uruguay1938</v>
      </c>
      <c r="B12297" s="4" t="s">
        <v>184</v>
      </c>
      <c r="C12297" s="4">
        <v>1938.0</v>
      </c>
      <c r="D12297" s="4">
        <v>7.89354991912842</v>
      </c>
      <c r="E12297" s="4" t="s">
        <v>39</v>
      </c>
      <c r="F12297" s="4" t="s">
        <v>39</v>
      </c>
      <c r="G12297" s="4" t="s">
        <v>39</v>
      </c>
      <c r="H12297" s="4" t="s">
        <v>39</v>
      </c>
      <c r="I12297" s="4" t="s">
        <v>39</v>
      </c>
      <c r="J12297" s="4" t="str">
        <f t="shared" si="2"/>
        <v>#VALUE!</v>
      </c>
      <c r="K12297" s="5" t="str">
        <f t="shared" si="3"/>
        <v>#VALUE!</v>
      </c>
      <c r="L12297" s="5" t="str">
        <f t="shared" si="4"/>
        <v>#VALUE!</v>
      </c>
      <c r="M12297" s="5" t="str">
        <f t="shared" si="5"/>
        <v>#VALUE!</v>
      </c>
      <c r="N12297" s="4" t="b">
        <v>0</v>
      </c>
      <c r="O12297" s="4" t="b">
        <v>1</v>
      </c>
      <c r="P12297" s="4" t="b">
        <v>0</v>
      </c>
      <c r="Q12297" s="4" t="b">
        <v>0</v>
      </c>
      <c r="R12297" s="4" t="s">
        <v>39</v>
      </c>
      <c r="S12297" s="4" t="s">
        <v>39</v>
      </c>
      <c r="T12297" s="4" t="s">
        <v>39</v>
      </c>
    </row>
    <row r="12298" ht="12.75" customHeight="1">
      <c r="A12298" s="8" t="str">
        <f t="shared" si="1"/>
        <v>Uruguay1937</v>
      </c>
      <c r="B12298" s="4" t="s">
        <v>184</v>
      </c>
      <c r="C12298" s="4">
        <v>1937.0</v>
      </c>
      <c r="D12298" s="4">
        <v>1.7906299829483</v>
      </c>
      <c r="E12298" s="4" t="s">
        <v>39</v>
      </c>
      <c r="F12298" s="4" t="s">
        <v>39</v>
      </c>
      <c r="G12298" s="4" t="s">
        <v>39</v>
      </c>
      <c r="H12298" s="4" t="s">
        <v>39</v>
      </c>
      <c r="I12298" s="4" t="s">
        <v>39</v>
      </c>
      <c r="J12298" s="4" t="str">
        <f t="shared" si="2"/>
        <v>#VALUE!</v>
      </c>
      <c r="K12298" s="5" t="str">
        <f t="shared" si="3"/>
        <v>#VALUE!</v>
      </c>
      <c r="L12298" s="5" t="str">
        <f t="shared" si="4"/>
        <v>#VALUE!</v>
      </c>
      <c r="M12298" s="5" t="str">
        <f t="shared" si="5"/>
        <v>#VALUE!</v>
      </c>
      <c r="N12298" s="4" t="b">
        <v>0</v>
      </c>
      <c r="O12298" s="4" t="b">
        <v>1</v>
      </c>
      <c r="P12298" s="4" t="b">
        <v>0</v>
      </c>
      <c r="Q12298" s="4" t="b">
        <v>0</v>
      </c>
      <c r="R12298" s="4" t="s">
        <v>39</v>
      </c>
      <c r="S12298" s="4" t="s">
        <v>39</v>
      </c>
      <c r="T12298" s="4" t="s">
        <v>39</v>
      </c>
    </row>
    <row r="12299" ht="12.75" customHeight="1">
      <c r="A12299" s="8" t="str">
        <f t="shared" si="1"/>
        <v>Uruguay1936</v>
      </c>
      <c r="B12299" s="4" t="s">
        <v>184</v>
      </c>
      <c r="C12299" s="4">
        <v>1936.0</v>
      </c>
      <c r="D12299" s="4">
        <v>4.74511003494263</v>
      </c>
      <c r="E12299" s="4" t="s">
        <v>39</v>
      </c>
      <c r="F12299" s="4" t="s">
        <v>39</v>
      </c>
      <c r="G12299" s="4" t="s">
        <v>39</v>
      </c>
      <c r="H12299" s="4" t="s">
        <v>39</v>
      </c>
      <c r="I12299" s="4" t="s">
        <v>39</v>
      </c>
      <c r="J12299" s="4" t="str">
        <f t="shared" si="2"/>
        <v>#VALUE!</v>
      </c>
      <c r="K12299" s="5" t="str">
        <f t="shared" si="3"/>
        <v>#VALUE!</v>
      </c>
      <c r="L12299" s="5" t="str">
        <f t="shared" si="4"/>
        <v>#VALUE!</v>
      </c>
      <c r="M12299" s="5" t="str">
        <f t="shared" si="5"/>
        <v>#VALUE!</v>
      </c>
      <c r="N12299" s="4" t="b">
        <v>0</v>
      </c>
      <c r="O12299" s="4" t="b">
        <v>1</v>
      </c>
      <c r="P12299" s="4" t="b">
        <v>1</v>
      </c>
      <c r="Q12299" s="4" t="b">
        <v>0</v>
      </c>
      <c r="R12299" s="4" t="s">
        <v>39</v>
      </c>
      <c r="S12299" s="4" t="s">
        <v>39</v>
      </c>
      <c r="T12299" s="4" t="s">
        <v>39</v>
      </c>
    </row>
    <row r="12300" ht="12.75" customHeight="1">
      <c r="A12300" s="8" t="str">
        <f t="shared" si="1"/>
        <v>Uruguay1935</v>
      </c>
      <c r="B12300" s="4" t="s">
        <v>184</v>
      </c>
      <c r="C12300" s="4">
        <v>1935.0</v>
      </c>
      <c r="D12300" s="4">
        <v>5.8903398513794</v>
      </c>
      <c r="E12300" s="4" t="s">
        <v>39</v>
      </c>
      <c r="F12300" s="4" t="s">
        <v>39</v>
      </c>
      <c r="G12300" s="4" t="s">
        <v>39</v>
      </c>
      <c r="H12300" s="4" t="s">
        <v>39</v>
      </c>
      <c r="I12300" s="4" t="s">
        <v>39</v>
      </c>
      <c r="J12300" s="4" t="str">
        <f t="shared" si="2"/>
        <v>#VALUE!</v>
      </c>
      <c r="K12300" s="5" t="str">
        <f t="shared" si="3"/>
        <v>#VALUE!</v>
      </c>
      <c r="L12300" s="5" t="str">
        <f t="shared" si="4"/>
        <v>#VALUE!</v>
      </c>
      <c r="M12300" s="5" t="str">
        <f t="shared" si="5"/>
        <v>#VALUE!</v>
      </c>
      <c r="N12300" s="4" t="b">
        <v>0</v>
      </c>
      <c r="O12300" s="4" t="b">
        <v>0</v>
      </c>
      <c r="P12300" s="4" t="b">
        <v>1</v>
      </c>
      <c r="Q12300" s="4" t="b">
        <v>0</v>
      </c>
      <c r="R12300" s="4" t="s">
        <v>39</v>
      </c>
      <c r="S12300" s="4" t="s">
        <v>39</v>
      </c>
      <c r="T12300" s="4" t="s">
        <v>39</v>
      </c>
    </row>
    <row r="12301" ht="12.75" customHeight="1">
      <c r="A12301" s="8" t="str">
        <f t="shared" si="1"/>
        <v>Uruguay1934</v>
      </c>
      <c r="B12301" s="4" t="s">
        <v>184</v>
      </c>
      <c r="C12301" s="4">
        <v>1934.0</v>
      </c>
      <c r="D12301" s="4">
        <v>19.0582008361816</v>
      </c>
      <c r="E12301" s="4" t="s">
        <v>39</v>
      </c>
      <c r="F12301" s="4" t="s">
        <v>39</v>
      </c>
      <c r="G12301" s="4" t="s">
        <v>39</v>
      </c>
      <c r="H12301" s="4" t="s">
        <v>39</v>
      </c>
      <c r="I12301" s="4" t="s">
        <v>39</v>
      </c>
      <c r="J12301" s="4" t="str">
        <f t="shared" si="2"/>
        <v>#VALUE!</v>
      </c>
      <c r="K12301" s="5" t="str">
        <f t="shared" si="3"/>
        <v>#VALUE!</v>
      </c>
      <c r="L12301" s="5" t="str">
        <f t="shared" si="4"/>
        <v>#VALUE!</v>
      </c>
      <c r="M12301" s="5" t="str">
        <f t="shared" si="5"/>
        <v>#VALUE!</v>
      </c>
      <c r="N12301" s="4" t="b">
        <v>0</v>
      </c>
      <c r="O12301" s="4" t="b">
        <v>0</v>
      </c>
      <c r="P12301" s="4" t="b">
        <v>1</v>
      </c>
      <c r="Q12301" s="4" t="b">
        <v>1</v>
      </c>
      <c r="R12301" s="4" t="s">
        <v>39</v>
      </c>
      <c r="S12301" s="4" t="s">
        <v>39</v>
      </c>
      <c r="T12301" s="4" t="s">
        <v>39</v>
      </c>
    </row>
    <row r="12302" ht="12.75" customHeight="1">
      <c r="A12302" s="8" t="str">
        <f t="shared" si="1"/>
        <v>Uruguay1933</v>
      </c>
      <c r="B12302" s="4" t="s">
        <v>184</v>
      </c>
      <c r="C12302" s="4">
        <v>1933.0</v>
      </c>
      <c r="D12302" s="4">
        <v>-12.5331001281738</v>
      </c>
      <c r="E12302" s="4" t="s">
        <v>39</v>
      </c>
      <c r="F12302" s="4" t="s">
        <v>39</v>
      </c>
      <c r="G12302" s="4" t="s">
        <v>39</v>
      </c>
      <c r="H12302" s="4" t="s">
        <v>39</v>
      </c>
      <c r="I12302" s="4" t="s">
        <v>39</v>
      </c>
      <c r="J12302" s="4" t="str">
        <f t="shared" si="2"/>
        <v>#VALUE!</v>
      </c>
      <c r="K12302" s="5" t="str">
        <f t="shared" si="3"/>
        <v>#VALUE!</v>
      </c>
      <c r="L12302" s="5" t="str">
        <f t="shared" si="4"/>
        <v>#VALUE!</v>
      </c>
      <c r="M12302" s="5" t="str">
        <f t="shared" si="5"/>
        <v>#VALUE!</v>
      </c>
      <c r="N12302" s="4" t="b">
        <v>1</v>
      </c>
      <c r="O12302" s="4" t="b">
        <v>1</v>
      </c>
      <c r="P12302" s="4" t="b">
        <v>0</v>
      </c>
      <c r="Q12302" s="4" t="b">
        <v>1</v>
      </c>
      <c r="R12302" s="4" t="s">
        <v>39</v>
      </c>
      <c r="S12302" s="4" t="s">
        <v>39</v>
      </c>
      <c r="T12302" s="4" t="s">
        <v>39</v>
      </c>
    </row>
    <row r="12303" ht="12.75" customHeight="1">
      <c r="A12303" s="8" t="str">
        <f t="shared" si="1"/>
        <v>Uruguay1932</v>
      </c>
      <c r="B12303" s="4" t="s">
        <v>184</v>
      </c>
      <c r="C12303" s="4">
        <v>1932.0</v>
      </c>
      <c r="D12303" s="4">
        <v>-7.17098999023438</v>
      </c>
      <c r="E12303" s="4" t="s">
        <v>39</v>
      </c>
      <c r="F12303" s="4" t="s">
        <v>39</v>
      </c>
      <c r="G12303" s="4" t="s">
        <v>39</v>
      </c>
      <c r="H12303" s="4" t="s">
        <v>39</v>
      </c>
      <c r="I12303" s="4" t="s">
        <v>39</v>
      </c>
      <c r="J12303" s="4" t="str">
        <f t="shared" si="2"/>
        <v>#VALUE!</v>
      </c>
      <c r="K12303" s="5" t="str">
        <f t="shared" si="3"/>
        <v>#VALUE!</v>
      </c>
      <c r="L12303" s="5" t="str">
        <f t="shared" si="4"/>
        <v>#VALUE!</v>
      </c>
      <c r="M12303" s="5" t="str">
        <f t="shared" si="5"/>
        <v>#VALUE!</v>
      </c>
      <c r="N12303" s="4" t="b">
        <v>1</v>
      </c>
      <c r="O12303" s="4" t="b">
        <v>1</v>
      </c>
      <c r="P12303" s="4" t="b">
        <v>0</v>
      </c>
      <c r="Q12303" s="4" t="b">
        <v>0</v>
      </c>
      <c r="R12303" s="4" t="s">
        <v>39</v>
      </c>
      <c r="S12303" s="4" t="s">
        <v>39</v>
      </c>
      <c r="T12303" s="4" t="s">
        <v>39</v>
      </c>
    </row>
    <row r="12304" ht="12.75" customHeight="1">
      <c r="A12304" s="8" t="str">
        <f t="shared" si="1"/>
        <v>Uruguay1931</v>
      </c>
      <c r="B12304" s="4" t="s">
        <v>184</v>
      </c>
      <c r="C12304" s="4">
        <v>1931.0</v>
      </c>
      <c r="D12304" s="4">
        <v>-17.2910003662109</v>
      </c>
      <c r="E12304" s="4" t="s">
        <v>39</v>
      </c>
      <c r="F12304" s="4" t="s">
        <v>39</v>
      </c>
      <c r="G12304" s="4" t="s">
        <v>39</v>
      </c>
      <c r="H12304" s="4" t="s">
        <v>39</v>
      </c>
      <c r="I12304" s="4" t="s">
        <v>39</v>
      </c>
      <c r="J12304" s="4" t="str">
        <f t="shared" si="2"/>
        <v>#VALUE!</v>
      </c>
      <c r="K12304" s="5" t="str">
        <f t="shared" si="3"/>
        <v>#VALUE!</v>
      </c>
      <c r="L12304" s="5" t="str">
        <f t="shared" si="4"/>
        <v>#VALUE!</v>
      </c>
      <c r="M12304" s="5" t="str">
        <f t="shared" si="5"/>
        <v>#VALUE!</v>
      </c>
      <c r="N12304" s="4" t="b">
        <v>1</v>
      </c>
      <c r="O12304" s="4" t="b">
        <v>1</v>
      </c>
      <c r="P12304" s="4" t="b">
        <v>0</v>
      </c>
      <c r="Q12304" s="4" t="b">
        <v>0</v>
      </c>
      <c r="R12304" s="4" t="s">
        <v>39</v>
      </c>
      <c r="S12304" s="4" t="s">
        <v>39</v>
      </c>
      <c r="T12304" s="4" t="s">
        <v>39</v>
      </c>
    </row>
    <row r="12305" ht="12.75" customHeight="1">
      <c r="A12305" s="8" t="str">
        <f t="shared" si="1"/>
        <v>Uruguay1930</v>
      </c>
      <c r="B12305" s="4" t="s">
        <v>184</v>
      </c>
      <c r="C12305" s="4">
        <v>1930.0</v>
      </c>
      <c r="D12305" s="4">
        <v>13.6511001586914</v>
      </c>
      <c r="E12305" s="4" t="s">
        <v>39</v>
      </c>
      <c r="F12305" s="4" t="s">
        <v>39</v>
      </c>
      <c r="G12305" s="4" t="s">
        <v>39</v>
      </c>
      <c r="H12305" s="4" t="s">
        <v>39</v>
      </c>
      <c r="I12305" s="4" t="s">
        <v>39</v>
      </c>
      <c r="J12305" s="4" t="str">
        <f t="shared" si="2"/>
        <v>#VALUE!</v>
      </c>
      <c r="K12305" s="5" t="str">
        <f t="shared" si="3"/>
        <v>#VALUE!</v>
      </c>
      <c r="L12305" s="5" t="str">
        <f t="shared" si="4"/>
        <v>#VALUE!</v>
      </c>
      <c r="M12305" s="5" t="str">
        <f t="shared" si="5"/>
        <v>#VALUE!</v>
      </c>
      <c r="N12305" s="4" t="b">
        <v>1</v>
      </c>
      <c r="O12305" s="4" t="b">
        <v>1</v>
      </c>
      <c r="P12305" s="4" t="b">
        <v>0</v>
      </c>
      <c r="Q12305" s="4" t="b">
        <v>0</v>
      </c>
      <c r="R12305" s="4" t="s">
        <v>39</v>
      </c>
      <c r="S12305" s="4" t="s">
        <v>39</v>
      </c>
      <c r="T12305" s="4" t="s">
        <v>39</v>
      </c>
    </row>
    <row r="12306" ht="12.75" customHeight="1">
      <c r="A12306" s="8" t="str">
        <f t="shared" si="1"/>
        <v>Uruguay1929</v>
      </c>
      <c r="B12306" s="4" t="s">
        <v>184</v>
      </c>
      <c r="C12306" s="4">
        <v>1929.0</v>
      </c>
      <c r="D12306" s="4">
        <v>0.839944005012512</v>
      </c>
      <c r="E12306" s="4" t="s">
        <v>39</v>
      </c>
      <c r="F12306" s="4" t="s">
        <v>39</v>
      </c>
      <c r="G12306" s="4" t="s">
        <v>39</v>
      </c>
      <c r="H12306" s="4" t="s">
        <v>39</v>
      </c>
      <c r="I12306" s="4" t="s">
        <v>39</v>
      </c>
      <c r="J12306" s="4" t="str">
        <f t="shared" si="2"/>
        <v>#VALUE!</v>
      </c>
      <c r="K12306" s="5" t="str">
        <f t="shared" si="3"/>
        <v>#VALUE!</v>
      </c>
      <c r="L12306" s="5" t="str">
        <f t="shared" si="4"/>
        <v>#VALUE!</v>
      </c>
      <c r="M12306" s="5" t="str">
        <f t="shared" si="5"/>
        <v>#VALUE!</v>
      </c>
      <c r="N12306" s="4" t="b">
        <v>0</v>
      </c>
      <c r="O12306" s="4" t="b">
        <v>0</v>
      </c>
      <c r="P12306" s="4" t="b">
        <v>0</v>
      </c>
      <c r="Q12306" s="4" t="b">
        <v>1</v>
      </c>
      <c r="R12306" s="4" t="s">
        <v>39</v>
      </c>
      <c r="S12306" s="4" t="s">
        <v>39</v>
      </c>
      <c r="T12306" s="4" t="s">
        <v>39</v>
      </c>
    </row>
    <row r="12307" ht="12.75" customHeight="1">
      <c r="A12307" s="8" t="str">
        <f t="shared" si="1"/>
        <v>Uruguay1928</v>
      </c>
      <c r="B12307" s="4" t="s">
        <v>184</v>
      </c>
      <c r="C12307" s="4">
        <v>1928.0</v>
      </c>
      <c r="D12307" s="4">
        <v>5.28987979888916</v>
      </c>
      <c r="E12307" s="4" t="s">
        <v>39</v>
      </c>
      <c r="F12307" s="4" t="s">
        <v>39</v>
      </c>
      <c r="G12307" s="4" t="s">
        <v>39</v>
      </c>
      <c r="H12307" s="4" t="s">
        <v>39</v>
      </c>
      <c r="I12307" s="4" t="s">
        <v>39</v>
      </c>
      <c r="J12307" s="4" t="str">
        <f t="shared" si="2"/>
        <v>#VALUE!</v>
      </c>
      <c r="K12307" s="5" t="str">
        <f t="shared" si="3"/>
        <v>#VALUE!</v>
      </c>
      <c r="L12307" s="5" t="str">
        <f t="shared" si="4"/>
        <v>#VALUE!</v>
      </c>
      <c r="M12307" s="5" t="str">
        <f t="shared" si="5"/>
        <v>#VALUE!</v>
      </c>
      <c r="N12307" s="4" t="b">
        <v>0</v>
      </c>
      <c r="O12307" s="4" t="b">
        <v>1</v>
      </c>
      <c r="P12307" s="4" t="b">
        <v>1</v>
      </c>
      <c r="Q12307" s="4" t="b">
        <v>1</v>
      </c>
      <c r="R12307" s="4" t="s">
        <v>39</v>
      </c>
      <c r="S12307" s="4" t="s">
        <v>39</v>
      </c>
      <c r="T12307" s="4" t="s">
        <v>39</v>
      </c>
    </row>
    <row r="12308" ht="12.75" customHeight="1">
      <c r="A12308" s="8" t="str">
        <f t="shared" si="1"/>
        <v>Uruguay1927</v>
      </c>
      <c r="B12308" s="4" t="s">
        <v>184</v>
      </c>
      <c r="C12308" s="4">
        <v>1927.0</v>
      </c>
      <c r="D12308" s="4">
        <v>14.3873996734619</v>
      </c>
      <c r="E12308" s="4" t="s">
        <v>39</v>
      </c>
      <c r="F12308" s="4" t="s">
        <v>39</v>
      </c>
      <c r="G12308" s="4" t="s">
        <v>39</v>
      </c>
      <c r="H12308" s="4" t="s">
        <v>39</v>
      </c>
      <c r="I12308" s="4" t="s">
        <v>39</v>
      </c>
      <c r="J12308" s="4" t="str">
        <f t="shared" si="2"/>
        <v>#VALUE!</v>
      </c>
      <c r="K12308" s="5" t="str">
        <f t="shared" si="3"/>
        <v>#VALUE!</v>
      </c>
      <c r="L12308" s="5" t="str">
        <f t="shared" si="4"/>
        <v>#VALUE!</v>
      </c>
      <c r="M12308" s="5" t="str">
        <f t="shared" si="5"/>
        <v>#VALUE!</v>
      </c>
      <c r="N12308" s="4" t="b">
        <v>0</v>
      </c>
      <c r="O12308" s="4" t="b">
        <v>1</v>
      </c>
      <c r="P12308" s="4" t="b">
        <v>1</v>
      </c>
      <c r="Q12308" s="4" t="b">
        <v>0</v>
      </c>
      <c r="R12308" s="4" t="s">
        <v>39</v>
      </c>
      <c r="S12308" s="4" t="s">
        <v>39</v>
      </c>
      <c r="T12308" s="4" t="s">
        <v>39</v>
      </c>
    </row>
    <row r="12309" ht="12.75" customHeight="1">
      <c r="A12309" s="8" t="str">
        <f t="shared" si="1"/>
        <v>Uruguay1926</v>
      </c>
      <c r="B12309" s="4" t="s">
        <v>184</v>
      </c>
      <c r="C12309" s="4">
        <v>1926.0</v>
      </c>
      <c r="D12309" s="4">
        <v>9.16154956817627</v>
      </c>
      <c r="E12309" s="4" t="s">
        <v>39</v>
      </c>
      <c r="F12309" s="4" t="s">
        <v>39</v>
      </c>
      <c r="G12309" s="4" t="s">
        <v>39</v>
      </c>
      <c r="H12309" s="4" t="s">
        <v>39</v>
      </c>
      <c r="I12309" s="4" t="s">
        <v>39</v>
      </c>
      <c r="J12309" s="4" t="str">
        <f t="shared" si="2"/>
        <v>#VALUE!</v>
      </c>
      <c r="K12309" s="5" t="str">
        <f t="shared" si="3"/>
        <v>#VALUE!</v>
      </c>
      <c r="L12309" s="5" t="str">
        <f t="shared" si="4"/>
        <v>#VALUE!</v>
      </c>
      <c r="M12309" s="5" t="str">
        <f t="shared" si="5"/>
        <v>#VALUE!</v>
      </c>
      <c r="N12309" s="4" t="b">
        <v>0</v>
      </c>
      <c r="O12309" s="4" t="b">
        <v>0</v>
      </c>
      <c r="P12309" s="4" t="b">
        <v>1</v>
      </c>
      <c r="Q12309" s="4" t="b">
        <v>0</v>
      </c>
      <c r="R12309" s="4" t="s">
        <v>39</v>
      </c>
      <c r="S12309" s="4" t="s">
        <v>39</v>
      </c>
      <c r="T12309" s="4" t="s">
        <v>39</v>
      </c>
    </row>
    <row r="12310" ht="12.75" customHeight="1">
      <c r="A12310" s="8" t="str">
        <f t="shared" si="1"/>
        <v>Uruguay1925</v>
      </c>
      <c r="B12310" s="4" t="s">
        <v>184</v>
      </c>
      <c r="C12310" s="4">
        <v>1925.0</v>
      </c>
      <c r="D12310" s="4">
        <v>-3.91038990020752</v>
      </c>
      <c r="E12310" s="4" t="s">
        <v>39</v>
      </c>
      <c r="F12310" s="4" t="s">
        <v>39</v>
      </c>
      <c r="G12310" s="4" t="s">
        <v>39</v>
      </c>
      <c r="H12310" s="4" t="s">
        <v>39</v>
      </c>
      <c r="I12310" s="4" t="s">
        <v>39</v>
      </c>
      <c r="J12310" s="4" t="str">
        <f t="shared" si="2"/>
        <v>#VALUE!</v>
      </c>
      <c r="K12310" s="5" t="str">
        <f t="shared" si="3"/>
        <v>#VALUE!</v>
      </c>
      <c r="L12310" s="5" t="str">
        <f t="shared" si="4"/>
        <v>#VALUE!</v>
      </c>
      <c r="M12310" s="5" t="str">
        <f t="shared" si="5"/>
        <v>#VALUE!</v>
      </c>
      <c r="N12310" s="4" t="b">
        <v>1</v>
      </c>
      <c r="O12310" s="4" t="b">
        <v>1</v>
      </c>
      <c r="P12310" s="4" t="b">
        <v>0</v>
      </c>
      <c r="Q12310" s="4" t="b">
        <v>0</v>
      </c>
      <c r="R12310" s="4" t="s">
        <v>39</v>
      </c>
      <c r="S12310" s="4" t="s">
        <v>39</v>
      </c>
      <c r="T12310" s="4" t="s">
        <v>39</v>
      </c>
    </row>
    <row r="12311" ht="12.75" customHeight="1">
      <c r="A12311" s="8" t="str">
        <f t="shared" si="1"/>
        <v>Uruguay1924</v>
      </c>
      <c r="B12311" s="4" t="s">
        <v>184</v>
      </c>
      <c r="C12311" s="4">
        <v>1924.0</v>
      </c>
      <c r="D12311" s="4">
        <v>9.58226013183594</v>
      </c>
      <c r="E12311" s="4" t="s">
        <v>39</v>
      </c>
      <c r="F12311" s="4" t="s">
        <v>39</v>
      </c>
      <c r="G12311" s="4" t="s">
        <v>39</v>
      </c>
      <c r="H12311" s="4" t="s">
        <v>39</v>
      </c>
      <c r="I12311" s="4" t="s">
        <v>39</v>
      </c>
      <c r="J12311" s="4" t="str">
        <f t="shared" si="2"/>
        <v>#VALUE!</v>
      </c>
      <c r="K12311" s="5" t="str">
        <f t="shared" si="3"/>
        <v>#VALUE!</v>
      </c>
      <c r="L12311" s="5" t="str">
        <f t="shared" si="4"/>
        <v>#VALUE!</v>
      </c>
      <c r="M12311" s="5" t="str">
        <f t="shared" si="5"/>
        <v>#VALUE!</v>
      </c>
      <c r="N12311" s="4" t="b">
        <v>1</v>
      </c>
      <c r="O12311" s="4" t="b">
        <v>1</v>
      </c>
      <c r="P12311" s="4" t="b">
        <v>1</v>
      </c>
      <c r="Q12311" s="4" t="b">
        <v>0</v>
      </c>
      <c r="R12311" s="4" t="s">
        <v>39</v>
      </c>
      <c r="S12311" s="4" t="s">
        <v>39</v>
      </c>
      <c r="T12311" s="4" t="s">
        <v>39</v>
      </c>
    </row>
    <row r="12312" ht="12.75" customHeight="1">
      <c r="A12312" s="8" t="str">
        <f t="shared" si="1"/>
        <v>Uruguay1923</v>
      </c>
      <c r="B12312" s="4" t="s">
        <v>184</v>
      </c>
      <c r="C12312" s="4">
        <v>1923.0</v>
      </c>
      <c r="D12312" s="4">
        <v>5.28224992752075</v>
      </c>
      <c r="E12312" s="4" t="s">
        <v>39</v>
      </c>
      <c r="F12312" s="4" t="s">
        <v>39</v>
      </c>
      <c r="G12312" s="4" t="s">
        <v>39</v>
      </c>
      <c r="H12312" s="4" t="s">
        <v>39</v>
      </c>
      <c r="I12312" s="4" t="s">
        <v>39</v>
      </c>
      <c r="J12312" s="4" t="str">
        <f t="shared" si="2"/>
        <v>#VALUE!</v>
      </c>
      <c r="K12312" s="5" t="str">
        <f t="shared" si="3"/>
        <v>#VALUE!</v>
      </c>
      <c r="L12312" s="5" t="str">
        <f t="shared" si="4"/>
        <v>#VALUE!</v>
      </c>
      <c r="M12312" s="5" t="str">
        <f t="shared" si="5"/>
        <v>#VALUE!</v>
      </c>
      <c r="N12312" s="4" t="b">
        <v>0</v>
      </c>
      <c r="O12312" s="4" t="b">
        <v>0</v>
      </c>
      <c r="P12312" s="4" t="b">
        <v>1</v>
      </c>
      <c r="Q12312" s="4" t="b">
        <v>1</v>
      </c>
      <c r="R12312" s="4" t="s">
        <v>39</v>
      </c>
      <c r="S12312" s="4" t="s">
        <v>39</v>
      </c>
      <c r="T12312" s="4" t="s">
        <v>39</v>
      </c>
    </row>
    <row r="12313" ht="12.75" customHeight="1">
      <c r="A12313" s="8" t="str">
        <f t="shared" si="1"/>
        <v>Uruguay1922</v>
      </c>
      <c r="B12313" s="4" t="s">
        <v>184</v>
      </c>
      <c r="C12313" s="4">
        <v>1922.0</v>
      </c>
      <c r="D12313" s="4">
        <v>14.3634996414185</v>
      </c>
      <c r="E12313" s="4" t="s">
        <v>39</v>
      </c>
      <c r="F12313" s="4" t="s">
        <v>39</v>
      </c>
      <c r="G12313" s="4" t="s">
        <v>39</v>
      </c>
      <c r="H12313" s="4" t="s">
        <v>39</v>
      </c>
      <c r="I12313" s="4" t="s">
        <v>39</v>
      </c>
      <c r="J12313" s="4" t="str">
        <f t="shared" si="2"/>
        <v>#VALUE!</v>
      </c>
      <c r="K12313" s="5" t="str">
        <f t="shared" si="3"/>
        <v>#VALUE!</v>
      </c>
      <c r="L12313" s="5" t="str">
        <f t="shared" si="4"/>
        <v>#VALUE!</v>
      </c>
      <c r="M12313" s="5" t="str">
        <f t="shared" si="5"/>
        <v>#VALUE!</v>
      </c>
      <c r="N12313" s="4" t="b">
        <v>0</v>
      </c>
      <c r="O12313" s="4" t="b">
        <v>0</v>
      </c>
      <c r="P12313" s="4" t="b">
        <v>1</v>
      </c>
      <c r="Q12313" s="4" t="b">
        <v>1</v>
      </c>
      <c r="R12313" s="4" t="s">
        <v>39</v>
      </c>
      <c r="S12313" s="4" t="s">
        <v>39</v>
      </c>
      <c r="T12313" s="4" t="s">
        <v>39</v>
      </c>
    </row>
    <row r="12314" ht="12.75" customHeight="1">
      <c r="A12314" s="8" t="str">
        <f t="shared" si="1"/>
        <v>Uruguay1921</v>
      </c>
      <c r="B12314" s="4" t="s">
        <v>184</v>
      </c>
      <c r="C12314" s="4">
        <v>1921.0</v>
      </c>
      <c r="D12314" s="4">
        <v>5.21004009246826</v>
      </c>
      <c r="E12314" s="4" t="s">
        <v>39</v>
      </c>
      <c r="F12314" s="4" t="s">
        <v>39</v>
      </c>
      <c r="G12314" s="4" t="s">
        <v>39</v>
      </c>
      <c r="H12314" s="4" t="s">
        <v>39</v>
      </c>
      <c r="I12314" s="4" t="s">
        <v>39</v>
      </c>
      <c r="J12314" s="4" t="str">
        <f t="shared" si="2"/>
        <v>#VALUE!</v>
      </c>
      <c r="K12314" s="5" t="str">
        <f t="shared" si="3"/>
        <v>#VALUE!</v>
      </c>
      <c r="L12314" s="5" t="str">
        <f t="shared" si="4"/>
        <v>#VALUE!</v>
      </c>
      <c r="M12314" s="5" t="str">
        <f t="shared" si="5"/>
        <v>#VALUE!</v>
      </c>
      <c r="N12314" s="4" t="b">
        <v>0</v>
      </c>
      <c r="O12314" s="4" t="b">
        <v>1</v>
      </c>
      <c r="P12314" s="4" t="b">
        <v>1</v>
      </c>
      <c r="Q12314" s="4" t="b">
        <v>1</v>
      </c>
      <c r="R12314" s="4" t="s">
        <v>39</v>
      </c>
      <c r="S12314" s="4" t="s">
        <v>39</v>
      </c>
      <c r="T12314" s="4" t="s">
        <v>39</v>
      </c>
    </row>
    <row r="12315" ht="12.75" customHeight="1">
      <c r="A12315" s="8" t="str">
        <f t="shared" si="1"/>
        <v>Uruguay1920</v>
      </c>
      <c r="B12315" s="4" t="s">
        <v>184</v>
      </c>
      <c r="C12315" s="4">
        <v>1920.0</v>
      </c>
      <c r="D12315" s="4">
        <v>-12.7973003387451</v>
      </c>
      <c r="E12315" s="4" t="s">
        <v>39</v>
      </c>
      <c r="F12315" s="4" t="s">
        <v>39</v>
      </c>
      <c r="G12315" s="4" t="s">
        <v>39</v>
      </c>
      <c r="H12315" s="4" t="s">
        <v>39</v>
      </c>
      <c r="I12315" s="4" t="s">
        <v>39</v>
      </c>
      <c r="J12315" s="4" t="str">
        <f t="shared" si="2"/>
        <v>#VALUE!</v>
      </c>
      <c r="K12315" s="5" t="str">
        <f t="shared" si="3"/>
        <v>#VALUE!</v>
      </c>
      <c r="L12315" s="5" t="str">
        <f t="shared" si="4"/>
        <v>#VALUE!</v>
      </c>
      <c r="M12315" s="5" t="str">
        <f t="shared" si="5"/>
        <v>#VALUE!</v>
      </c>
      <c r="N12315" s="4" t="b">
        <v>1</v>
      </c>
      <c r="O12315" s="4" t="b">
        <v>1</v>
      </c>
      <c r="P12315" s="4" t="b">
        <v>0</v>
      </c>
      <c r="Q12315" s="4" t="b">
        <v>0</v>
      </c>
      <c r="R12315" s="4" t="s">
        <v>39</v>
      </c>
      <c r="S12315" s="4" t="s">
        <v>39</v>
      </c>
      <c r="T12315" s="4" t="s">
        <v>39</v>
      </c>
    </row>
    <row r="12316" ht="12.75" customHeight="1">
      <c r="A12316" s="8" t="str">
        <f t="shared" si="1"/>
        <v>Uruguay1919</v>
      </c>
      <c r="B12316" s="4" t="s">
        <v>184</v>
      </c>
      <c r="C12316" s="4">
        <v>1919.0</v>
      </c>
      <c r="D12316" s="4">
        <v>12.9804000854492</v>
      </c>
      <c r="E12316" s="4" t="s">
        <v>39</v>
      </c>
      <c r="F12316" s="4" t="s">
        <v>39</v>
      </c>
      <c r="G12316" s="4" t="s">
        <v>39</v>
      </c>
      <c r="H12316" s="4" t="s">
        <v>39</v>
      </c>
      <c r="I12316" s="4" t="s">
        <v>39</v>
      </c>
      <c r="J12316" s="4" t="str">
        <f t="shared" si="2"/>
        <v>#VALUE!</v>
      </c>
      <c r="K12316" s="5" t="str">
        <f t="shared" si="3"/>
        <v>#VALUE!</v>
      </c>
      <c r="L12316" s="5" t="str">
        <f t="shared" si="4"/>
        <v>#VALUE!</v>
      </c>
      <c r="M12316" s="5" t="str">
        <f t="shared" si="5"/>
        <v>#VALUE!</v>
      </c>
      <c r="N12316" s="4" t="b">
        <v>1</v>
      </c>
      <c r="O12316" s="4" t="b">
        <v>1</v>
      </c>
      <c r="P12316" s="4" t="b">
        <v>1</v>
      </c>
      <c r="Q12316" s="4" t="b">
        <v>0</v>
      </c>
      <c r="R12316" s="4" t="s">
        <v>39</v>
      </c>
      <c r="S12316" s="4" t="s">
        <v>39</v>
      </c>
      <c r="T12316" s="4" t="s">
        <v>39</v>
      </c>
    </row>
    <row r="12317" ht="12.75" customHeight="1">
      <c r="A12317" s="8" t="str">
        <f t="shared" si="1"/>
        <v>Uruguay1918</v>
      </c>
      <c r="B12317" s="4" t="s">
        <v>184</v>
      </c>
      <c r="C12317" s="4">
        <v>1918.0</v>
      </c>
      <c r="D12317" s="4">
        <v>5.98120021820068</v>
      </c>
      <c r="E12317" s="4" t="s">
        <v>39</v>
      </c>
      <c r="F12317" s="4" t="s">
        <v>39</v>
      </c>
      <c r="G12317" s="4" t="s">
        <v>39</v>
      </c>
      <c r="H12317" s="4" t="s">
        <v>39</v>
      </c>
      <c r="I12317" s="4" t="s">
        <v>39</v>
      </c>
      <c r="J12317" s="4" t="str">
        <f t="shared" si="2"/>
        <v>#VALUE!</v>
      </c>
      <c r="K12317" s="5" t="str">
        <f t="shared" si="3"/>
        <v>#VALUE!</v>
      </c>
      <c r="L12317" s="5" t="str">
        <f t="shared" si="4"/>
        <v>#VALUE!</v>
      </c>
      <c r="M12317" s="5" t="str">
        <f t="shared" si="5"/>
        <v>#VALUE!</v>
      </c>
      <c r="N12317" s="4" t="b">
        <v>0</v>
      </c>
      <c r="O12317" s="4" t="b">
        <v>0</v>
      </c>
      <c r="P12317" s="4" t="b">
        <v>1</v>
      </c>
      <c r="Q12317" s="4" t="b">
        <v>1</v>
      </c>
      <c r="R12317" s="4" t="s">
        <v>39</v>
      </c>
      <c r="S12317" s="4" t="s">
        <v>39</v>
      </c>
      <c r="T12317" s="4" t="s">
        <v>39</v>
      </c>
    </row>
    <row r="12318" ht="12.75" customHeight="1">
      <c r="A12318" s="8" t="str">
        <f t="shared" si="1"/>
        <v>Uruguay1917</v>
      </c>
      <c r="B12318" s="4" t="s">
        <v>184</v>
      </c>
      <c r="C12318" s="4">
        <v>1917.0</v>
      </c>
      <c r="D12318" s="4">
        <v>10.3046998977661</v>
      </c>
      <c r="E12318" s="4" t="s">
        <v>39</v>
      </c>
      <c r="F12318" s="4" t="s">
        <v>39</v>
      </c>
      <c r="G12318" s="4" t="s">
        <v>39</v>
      </c>
      <c r="H12318" s="4" t="s">
        <v>39</v>
      </c>
      <c r="I12318" s="4" t="s">
        <v>39</v>
      </c>
      <c r="J12318" s="4" t="str">
        <f t="shared" si="2"/>
        <v>#VALUE!</v>
      </c>
      <c r="K12318" s="5" t="str">
        <f t="shared" si="3"/>
        <v>#VALUE!</v>
      </c>
      <c r="L12318" s="5" t="str">
        <f t="shared" si="4"/>
        <v>#VALUE!</v>
      </c>
      <c r="M12318" s="5" t="str">
        <f t="shared" si="5"/>
        <v>#VALUE!</v>
      </c>
      <c r="N12318" s="4" t="b">
        <v>0</v>
      </c>
      <c r="O12318" s="4" t="b">
        <v>0</v>
      </c>
      <c r="P12318" s="4" t="b">
        <v>1</v>
      </c>
      <c r="Q12318" s="4" t="b">
        <v>1</v>
      </c>
      <c r="R12318" s="4" t="s">
        <v>39</v>
      </c>
      <c r="S12318" s="4" t="s">
        <v>39</v>
      </c>
      <c r="T12318" s="4" t="s">
        <v>39</v>
      </c>
    </row>
    <row r="12319" ht="12.75" customHeight="1">
      <c r="A12319" s="8" t="str">
        <f t="shared" si="1"/>
        <v>Uruguay1916</v>
      </c>
      <c r="B12319" s="4" t="s">
        <v>184</v>
      </c>
      <c r="C12319" s="4">
        <v>1916.0</v>
      </c>
      <c r="D12319" s="4">
        <v>3.41130995750427</v>
      </c>
      <c r="E12319" s="4" t="s">
        <v>39</v>
      </c>
      <c r="F12319" s="4" t="s">
        <v>39</v>
      </c>
      <c r="G12319" s="4" t="s">
        <v>39</v>
      </c>
      <c r="H12319" s="4" t="s">
        <v>39</v>
      </c>
      <c r="I12319" s="4" t="s">
        <v>39</v>
      </c>
      <c r="J12319" s="4" t="str">
        <f t="shared" si="2"/>
        <v>#VALUE!</v>
      </c>
      <c r="K12319" s="5" t="str">
        <f t="shared" si="3"/>
        <v>#VALUE!</v>
      </c>
      <c r="L12319" s="5" t="str">
        <f t="shared" si="4"/>
        <v>#VALUE!</v>
      </c>
      <c r="M12319" s="5" t="str">
        <f t="shared" si="5"/>
        <v>#VALUE!</v>
      </c>
      <c r="N12319" s="4" t="b">
        <v>0</v>
      </c>
      <c r="O12319" s="4" t="b">
        <v>1</v>
      </c>
      <c r="P12319" s="4" t="b">
        <v>1</v>
      </c>
      <c r="Q12319" s="4" t="b">
        <v>1</v>
      </c>
      <c r="R12319" s="4" t="s">
        <v>39</v>
      </c>
      <c r="S12319" s="4" t="s">
        <v>39</v>
      </c>
      <c r="T12319" s="4" t="s">
        <v>39</v>
      </c>
    </row>
    <row r="12320" ht="12.75" customHeight="1">
      <c r="A12320" s="8" t="str">
        <f t="shared" si="1"/>
        <v>Uruguay1915</v>
      </c>
      <c r="B12320" s="4" t="s">
        <v>184</v>
      </c>
      <c r="C12320" s="4">
        <v>1915.0</v>
      </c>
      <c r="D12320" s="4">
        <v>-5.17560005187988</v>
      </c>
      <c r="E12320" s="4" t="s">
        <v>39</v>
      </c>
      <c r="F12320" s="4" t="s">
        <v>39</v>
      </c>
      <c r="G12320" s="4" t="s">
        <v>39</v>
      </c>
      <c r="H12320" s="4" t="s">
        <v>39</v>
      </c>
      <c r="I12320" s="4" t="s">
        <v>39</v>
      </c>
      <c r="J12320" s="4" t="str">
        <f t="shared" si="2"/>
        <v>#VALUE!</v>
      </c>
      <c r="K12320" s="5" t="str">
        <f t="shared" si="3"/>
        <v>#VALUE!</v>
      </c>
      <c r="L12320" s="5" t="str">
        <f t="shared" si="4"/>
        <v>#VALUE!</v>
      </c>
      <c r="M12320" s="5" t="str">
        <f t="shared" si="5"/>
        <v>#VALUE!</v>
      </c>
      <c r="N12320" s="4" t="b">
        <v>1</v>
      </c>
      <c r="O12320" s="4" t="b">
        <v>1</v>
      </c>
      <c r="P12320" s="4" t="b">
        <v>0</v>
      </c>
      <c r="Q12320" s="4" t="b">
        <v>0</v>
      </c>
      <c r="R12320" s="4" t="s">
        <v>39</v>
      </c>
      <c r="S12320" s="4" t="s">
        <v>39</v>
      </c>
      <c r="T12320" s="4" t="s">
        <v>39</v>
      </c>
    </row>
    <row r="12321" ht="12.75" customHeight="1">
      <c r="A12321" s="8" t="str">
        <f t="shared" si="1"/>
        <v>Uruguay1914</v>
      </c>
      <c r="B12321" s="4" t="s">
        <v>184</v>
      </c>
      <c r="C12321" s="4">
        <v>1914.0</v>
      </c>
      <c r="D12321" s="4">
        <v>-16.6837997436523</v>
      </c>
      <c r="E12321" s="4" t="s">
        <v>39</v>
      </c>
      <c r="F12321" s="4" t="s">
        <v>39</v>
      </c>
      <c r="G12321" s="4" t="s">
        <v>39</v>
      </c>
      <c r="H12321" s="4" t="s">
        <v>39</v>
      </c>
      <c r="I12321" s="4" t="s">
        <v>39</v>
      </c>
      <c r="J12321" s="4" t="str">
        <f t="shared" si="2"/>
        <v>#VALUE!</v>
      </c>
      <c r="K12321" s="5" t="str">
        <f t="shared" si="3"/>
        <v>#VALUE!</v>
      </c>
      <c r="L12321" s="5" t="str">
        <f t="shared" si="4"/>
        <v>#VALUE!</v>
      </c>
      <c r="M12321" s="5" t="str">
        <f t="shared" si="5"/>
        <v>#VALUE!</v>
      </c>
      <c r="N12321" s="4" t="b">
        <v>1</v>
      </c>
      <c r="O12321" s="4" t="b">
        <v>1</v>
      </c>
      <c r="P12321" s="4" t="b">
        <v>0</v>
      </c>
      <c r="Q12321" s="4" t="b">
        <v>0</v>
      </c>
      <c r="R12321" s="4" t="s">
        <v>39</v>
      </c>
      <c r="S12321" s="4" t="s">
        <v>39</v>
      </c>
      <c r="T12321" s="4" t="s">
        <v>39</v>
      </c>
    </row>
    <row r="12322" ht="12.75" customHeight="1">
      <c r="A12322" s="8" t="str">
        <f t="shared" si="1"/>
        <v>Uruguay1913</v>
      </c>
      <c r="B12322" s="4" t="s">
        <v>184</v>
      </c>
      <c r="C12322" s="4">
        <v>1913.0</v>
      </c>
      <c r="D12322" s="4">
        <v>-2.91551995277405</v>
      </c>
      <c r="E12322" s="4" t="s">
        <v>39</v>
      </c>
      <c r="F12322" s="4" t="s">
        <v>39</v>
      </c>
      <c r="G12322" s="4" t="s">
        <v>39</v>
      </c>
      <c r="H12322" s="4" t="s">
        <v>39</v>
      </c>
      <c r="I12322" s="4" t="s">
        <v>39</v>
      </c>
      <c r="J12322" s="4" t="str">
        <f t="shared" si="2"/>
        <v>#VALUE!</v>
      </c>
      <c r="K12322" s="5" t="str">
        <f t="shared" si="3"/>
        <v>#VALUE!</v>
      </c>
      <c r="L12322" s="5" t="str">
        <f t="shared" si="4"/>
        <v>#VALUE!</v>
      </c>
      <c r="M12322" s="5" t="str">
        <f t="shared" si="5"/>
        <v>#VALUE!</v>
      </c>
      <c r="N12322" s="4" t="b">
        <v>1</v>
      </c>
      <c r="O12322" s="4" t="b">
        <v>1</v>
      </c>
      <c r="P12322" s="4" t="b">
        <v>0</v>
      </c>
      <c r="Q12322" s="4" t="b">
        <v>0</v>
      </c>
      <c r="R12322" s="4" t="s">
        <v>39</v>
      </c>
      <c r="S12322" s="4" t="s">
        <v>39</v>
      </c>
      <c r="T12322" s="4" t="s">
        <v>39</v>
      </c>
    </row>
    <row r="12323" ht="12.75" customHeight="1">
      <c r="A12323" s="8" t="str">
        <f t="shared" si="1"/>
        <v>Uruguay1912</v>
      </c>
      <c r="B12323" s="4" t="s">
        <v>184</v>
      </c>
      <c r="C12323" s="4">
        <v>1912.0</v>
      </c>
      <c r="D12323" s="4">
        <v>22.0499000549316</v>
      </c>
      <c r="E12323" s="4" t="s">
        <v>39</v>
      </c>
      <c r="F12323" s="4" t="s">
        <v>39</v>
      </c>
      <c r="G12323" s="4" t="s">
        <v>39</v>
      </c>
      <c r="H12323" s="4" t="s">
        <v>39</v>
      </c>
      <c r="I12323" s="4" t="s">
        <v>39</v>
      </c>
      <c r="J12323" s="4" t="str">
        <f t="shared" si="2"/>
        <v>#VALUE!</v>
      </c>
      <c r="K12323" s="5" t="str">
        <f t="shared" si="3"/>
        <v>#VALUE!</v>
      </c>
      <c r="L12323" s="5" t="str">
        <f t="shared" si="4"/>
        <v>#VALUE!</v>
      </c>
      <c r="M12323" s="5" t="str">
        <f t="shared" si="5"/>
        <v>#VALUE!</v>
      </c>
      <c r="N12323" s="4" t="b">
        <v>1</v>
      </c>
      <c r="O12323" s="4" t="b">
        <v>1</v>
      </c>
      <c r="P12323" s="4" t="b">
        <v>0</v>
      </c>
      <c r="Q12323" s="4" t="b">
        <v>0</v>
      </c>
      <c r="R12323" s="4" t="s">
        <v>39</v>
      </c>
      <c r="S12323" s="4" t="s">
        <v>39</v>
      </c>
      <c r="T12323" s="4" t="s">
        <v>39</v>
      </c>
    </row>
    <row r="12324" ht="12.75" customHeight="1">
      <c r="A12324" s="8" t="str">
        <f t="shared" si="1"/>
        <v>Uruguay1911</v>
      </c>
      <c r="B12324" s="4" t="s">
        <v>184</v>
      </c>
      <c r="C12324" s="4">
        <v>1911.0</v>
      </c>
      <c r="D12324" s="4">
        <v>-3.00885009765625</v>
      </c>
      <c r="E12324" s="4" t="s">
        <v>39</v>
      </c>
      <c r="F12324" s="4" t="s">
        <v>39</v>
      </c>
      <c r="G12324" s="4" t="s">
        <v>39</v>
      </c>
      <c r="H12324" s="4" t="s">
        <v>39</v>
      </c>
      <c r="I12324" s="4" t="s">
        <v>39</v>
      </c>
      <c r="J12324" s="4" t="str">
        <f t="shared" si="2"/>
        <v>#VALUE!</v>
      </c>
      <c r="K12324" s="5" t="str">
        <f t="shared" si="3"/>
        <v>#VALUE!</v>
      </c>
      <c r="L12324" s="5" t="str">
        <f t="shared" si="4"/>
        <v>#VALUE!</v>
      </c>
      <c r="M12324" s="5" t="str">
        <f t="shared" si="5"/>
        <v>#VALUE!</v>
      </c>
      <c r="N12324" s="4" t="b">
        <v>1</v>
      </c>
      <c r="O12324" s="4" t="b">
        <v>1</v>
      </c>
      <c r="P12324" s="4" t="b">
        <v>0</v>
      </c>
      <c r="Q12324" s="4" t="b">
        <v>0</v>
      </c>
      <c r="R12324" s="4" t="s">
        <v>39</v>
      </c>
      <c r="S12324" s="4" t="s">
        <v>39</v>
      </c>
      <c r="T12324" s="4" t="s">
        <v>39</v>
      </c>
    </row>
    <row r="12325" ht="12.75" customHeight="1">
      <c r="A12325" s="8" t="str">
        <f t="shared" si="1"/>
        <v>Uruguay1910</v>
      </c>
      <c r="B12325" s="4" t="s">
        <v>184</v>
      </c>
      <c r="C12325" s="4">
        <v>1910.0</v>
      </c>
      <c r="D12325" s="4">
        <v>7.96178007125855</v>
      </c>
      <c r="E12325" s="4" t="s">
        <v>39</v>
      </c>
      <c r="F12325" s="4" t="s">
        <v>39</v>
      </c>
      <c r="G12325" s="4" t="s">
        <v>39</v>
      </c>
      <c r="H12325" s="4" t="s">
        <v>39</v>
      </c>
      <c r="I12325" s="4" t="s">
        <v>39</v>
      </c>
      <c r="J12325" s="4" t="str">
        <f t="shared" si="2"/>
        <v>#VALUE!</v>
      </c>
      <c r="K12325" s="5" t="str">
        <f t="shared" si="3"/>
        <v>#VALUE!</v>
      </c>
      <c r="L12325" s="5" t="str">
        <f t="shared" si="4"/>
        <v>#VALUE!</v>
      </c>
      <c r="M12325" s="5" t="str">
        <f t="shared" si="5"/>
        <v>#VALUE!</v>
      </c>
      <c r="N12325" s="4" t="b">
        <v>1</v>
      </c>
      <c r="O12325" s="4" t="b">
        <v>1</v>
      </c>
      <c r="P12325" s="4" t="b">
        <v>0</v>
      </c>
      <c r="Q12325" s="4" t="b">
        <v>0</v>
      </c>
      <c r="R12325" s="4" t="s">
        <v>39</v>
      </c>
      <c r="S12325" s="4" t="s">
        <v>39</v>
      </c>
      <c r="T12325" s="4" t="s">
        <v>39</v>
      </c>
    </row>
    <row r="12326" ht="12.75" customHeight="1">
      <c r="A12326" s="8" t="str">
        <f t="shared" si="1"/>
        <v>Uruguay1909</v>
      </c>
      <c r="B12326" s="4" t="s">
        <v>184</v>
      </c>
      <c r="C12326" s="4">
        <v>1909.0</v>
      </c>
      <c r="D12326" s="4">
        <v>1.25766003131866</v>
      </c>
      <c r="E12326" s="4" t="s">
        <v>39</v>
      </c>
      <c r="F12326" s="4" t="s">
        <v>39</v>
      </c>
      <c r="G12326" s="4" t="s">
        <v>39</v>
      </c>
      <c r="H12326" s="4" t="s">
        <v>39</v>
      </c>
      <c r="I12326" s="4" t="s">
        <v>39</v>
      </c>
      <c r="J12326" s="4" t="str">
        <f t="shared" si="2"/>
        <v>#VALUE!</v>
      </c>
      <c r="K12326" s="5" t="str">
        <f t="shared" si="3"/>
        <v>#VALUE!</v>
      </c>
      <c r="L12326" s="5" t="str">
        <f t="shared" si="4"/>
        <v>#VALUE!</v>
      </c>
      <c r="M12326" s="5" t="str">
        <f t="shared" si="5"/>
        <v>#VALUE!</v>
      </c>
      <c r="N12326" s="4" t="b">
        <v>0</v>
      </c>
      <c r="O12326" s="4" t="b">
        <v>1</v>
      </c>
      <c r="P12326" s="4" t="b">
        <v>0</v>
      </c>
      <c r="Q12326" s="4" t="b">
        <v>0</v>
      </c>
      <c r="R12326" s="4" t="s">
        <v>39</v>
      </c>
      <c r="S12326" s="4" t="s">
        <v>39</v>
      </c>
      <c r="T12326" s="4" t="s">
        <v>39</v>
      </c>
    </row>
    <row r="12327" ht="12.75" customHeight="1">
      <c r="A12327" s="8" t="str">
        <f t="shared" si="1"/>
        <v>Uruguay1908</v>
      </c>
      <c r="B12327" s="4" t="s">
        <v>184</v>
      </c>
      <c r="C12327" s="4">
        <v>1908.0</v>
      </c>
      <c r="D12327" s="4">
        <v>9.61470985412598</v>
      </c>
      <c r="E12327" s="4" t="s">
        <v>39</v>
      </c>
      <c r="F12327" s="4" t="s">
        <v>39</v>
      </c>
      <c r="G12327" s="4" t="s">
        <v>39</v>
      </c>
      <c r="H12327" s="4" t="s">
        <v>39</v>
      </c>
      <c r="I12327" s="4" t="s">
        <v>39</v>
      </c>
      <c r="J12327" s="4" t="str">
        <f t="shared" si="2"/>
        <v>#VALUE!</v>
      </c>
      <c r="K12327" s="5" t="str">
        <f t="shared" si="3"/>
        <v>#VALUE!</v>
      </c>
      <c r="L12327" s="5" t="str">
        <f t="shared" si="4"/>
        <v>#VALUE!</v>
      </c>
      <c r="M12327" s="5" t="str">
        <f t="shared" si="5"/>
        <v>#VALUE!</v>
      </c>
      <c r="N12327" s="4" t="b">
        <v>0</v>
      </c>
      <c r="O12327" s="4" t="b">
        <v>1</v>
      </c>
      <c r="P12327" s="4" t="b">
        <v>1</v>
      </c>
      <c r="Q12327" s="4" t="b">
        <v>0</v>
      </c>
      <c r="R12327" s="4" t="s">
        <v>39</v>
      </c>
      <c r="S12327" s="4" t="s">
        <v>39</v>
      </c>
      <c r="T12327" s="4" t="s">
        <v>39</v>
      </c>
    </row>
    <row r="12328" ht="12.75" customHeight="1">
      <c r="A12328" s="8" t="str">
        <f t="shared" si="1"/>
        <v>Uruguay1907</v>
      </c>
      <c r="B12328" s="4" t="s">
        <v>184</v>
      </c>
      <c r="C12328" s="4">
        <v>1907.0</v>
      </c>
      <c r="D12328" s="4">
        <v>10.680700302124</v>
      </c>
      <c r="E12328" s="4" t="s">
        <v>39</v>
      </c>
      <c r="F12328" s="4" t="s">
        <v>39</v>
      </c>
      <c r="G12328" s="4" t="s">
        <v>39</v>
      </c>
      <c r="H12328" s="4" t="s">
        <v>39</v>
      </c>
      <c r="I12328" s="4" t="s">
        <v>39</v>
      </c>
      <c r="J12328" s="4" t="str">
        <f t="shared" si="2"/>
        <v>#VALUE!</v>
      </c>
      <c r="K12328" s="5" t="str">
        <f t="shared" si="3"/>
        <v>#VALUE!</v>
      </c>
      <c r="L12328" s="5" t="str">
        <f t="shared" si="4"/>
        <v>#VALUE!</v>
      </c>
      <c r="M12328" s="5" t="str">
        <f t="shared" si="5"/>
        <v>#VALUE!</v>
      </c>
      <c r="N12328" s="4" t="b">
        <v>0</v>
      </c>
      <c r="O12328" s="4" t="b">
        <v>0</v>
      </c>
      <c r="P12328" s="4" t="b">
        <v>1</v>
      </c>
      <c r="Q12328" s="4" t="b">
        <v>1</v>
      </c>
      <c r="R12328" s="4" t="s">
        <v>39</v>
      </c>
      <c r="S12328" s="4" t="s">
        <v>39</v>
      </c>
      <c r="T12328" s="4" t="s">
        <v>39</v>
      </c>
    </row>
    <row r="12329" ht="12.75" customHeight="1">
      <c r="A12329" s="8" t="str">
        <f t="shared" si="1"/>
        <v>Uruguay1906</v>
      </c>
      <c r="B12329" s="4" t="s">
        <v>184</v>
      </c>
      <c r="C12329" s="4">
        <v>1906.0</v>
      </c>
      <c r="D12329" s="4">
        <v>10.2674999237061</v>
      </c>
      <c r="E12329" s="4" t="s">
        <v>39</v>
      </c>
      <c r="F12329" s="4" t="s">
        <v>39</v>
      </c>
      <c r="G12329" s="4" t="s">
        <v>39</v>
      </c>
      <c r="H12329" s="4" t="s">
        <v>39</v>
      </c>
      <c r="I12329" s="4" t="s">
        <v>39</v>
      </c>
      <c r="J12329" s="4" t="str">
        <f t="shared" si="2"/>
        <v>#VALUE!</v>
      </c>
      <c r="K12329" s="5" t="str">
        <f t="shared" si="3"/>
        <v>#VALUE!</v>
      </c>
      <c r="L12329" s="5" t="str">
        <f t="shared" si="4"/>
        <v>#VALUE!</v>
      </c>
      <c r="M12329" s="5" t="str">
        <f t="shared" si="5"/>
        <v>#VALUE!</v>
      </c>
      <c r="N12329" s="4" t="b">
        <v>0</v>
      </c>
      <c r="O12329" s="4" t="b">
        <v>0</v>
      </c>
      <c r="P12329" s="4" t="b">
        <v>1</v>
      </c>
      <c r="Q12329" s="4" t="b">
        <v>1</v>
      </c>
      <c r="R12329" s="4" t="s">
        <v>39</v>
      </c>
      <c r="S12329" s="4" t="s">
        <v>39</v>
      </c>
      <c r="T12329" s="4" t="s">
        <v>39</v>
      </c>
    </row>
    <row r="12330" ht="12.75" customHeight="1">
      <c r="A12330" s="8" t="str">
        <f t="shared" si="1"/>
        <v>Uruguay1905</v>
      </c>
      <c r="B12330" s="4" t="s">
        <v>184</v>
      </c>
      <c r="C12330" s="4">
        <v>1905.0</v>
      </c>
      <c r="D12330" s="4">
        <v>-10.1202001571655</v>
      </c>
      <c r="E12330" s="4" t="s">
        <v>39</v>
      </c>
      <c r="F12330" s="4" t="s">
        <v>39</v>
      </c>
      <c r="G12330" s="4" t="s">
        <v>39</v>
      </c>
      <c r="H12330" s="4" t="s">
        <v>39</v>
      </c>
      <c r="I12330" s="4" t="s">
        <v>39</v>
      </c>
      <c r="J12330" s="4" t="str">
        <f t="shared" si="2"/>
        <v>#VALUE!</v>
      </c>
      <c r="K12330" s="5" t="str">
        <f t="shared" si="3"/>
        <v>#VALUE!</v>
      </c>
      <c r="L12330" s="5" t="str">
        <f t="shared" si="4"/>
        <v>#VALUE!</v>
      </c>
      <c r="M12330" s="5" t="str">
        <f t="shared" si="5"/>
        <v>#VALUE!</v>
      </c>
      <c r="N12330" s="4" t="b">
        <v>1</v>
      </c>
      <c r="O12330" s="4" t="b">
        <v>1</v>
      </c>
      <c r="P12330" s="4" t="b">
        <v>0</v>
      </c>
      <c r="Q12330" s="4" t="b">
        <v>1</v>
      </c>
      <c r="R12330" s="4" t="s">
        <v>39</v>
      </c>
      <c r="S12330" s="4" t="s">
        <v>39</v>
      </c>
      <c r="T12330" s="4" t="s">
        <v>39</v>
      </c>
    </row>
    <row r="12331" ht="12.75" customHeight="1">
      <c r="A12331" s="8" t="str">
        <f t="shared" si="1"/>
        <v>Uruguay1904</v>
      </c>
      <c r="B12331" s="4" t="s">
        <v>184</v>
      </c>
      <c r="C12331" s="4">
        <v>1904.0</v>
      </c>
      <c r="D12331" s="4">
        <v>2.62633991241455</v>
      </c>
      <c r="E12331" s="4" t="s">
        <v>39</v>
      </c>
      <c r="F12331" s="4" t="s">
        <v>39</v>
      </c>
      <c r="G12331" s="4" t="s">
        <v>39</v>
      </c>
      <c r="H12331" s="4" t="s">
        <v>39</v>
      </c>
      <c r="I12331" s="4" t="s">
        <v>39</v>
      </c>
      <c r="J12331" s="4" t="str">
        <f t="shared" si="2"/>
        <v>#VALUE!</v>
      </c>
      <c r="K12331" s="5" t="str">
        <f t="shared" si="3"/>
        <v>#VALUE!</v>
      </c>
      <c r="L12331" s="5" t="str">
        <f t="shared" si="4"/>
        <v>#VALUE!</v>
      </c>
      <c r="M12331" s="5" t="str">
        <f t="shared" si="5"/>
        <v>#VALUE!</v>
      </c>
      <c r="N12331" s="4" t="b">
        <v>1</v>
      </c>
      <c r="O12331" s="4" t="b">
        <v>1</v>
      </c>
      <c r="P12331" s="4" t="b">
        <v>1</v>
      </c>
      <c r="Q12331" s="4" t="b">
        <v>0</v>
      </c>
      <c r="R12331" s="4" t="s">
        <v>39</v>
      </c>
      <c r="S12331" s="4" t="s">
        <v>39</v>
      </c>
      <c r="T12331" s="4" t="s">
        <v>39</v>
      </c>
    </row>
    <row r="12332" ht="12.75" customHeight="1">
      <c r="A12332" s="8" t="str">
        <f t="shared" si="1"/>
        <v>Uruguay1903</v>
      </c>
      <c r="B12332" s="4" t="s">
        <v>184</v>
      </c>
      <c r="C12332" s="4">
        <v>1903.0</v>
      </c>
      <c r="D12332" s="4">
        <v>3.37310004234314</v>
      </c>
      <c r="E12332" s="4" t="s">
        <v>39</v>
      </c>
      <c r="F12332" s="4" t="s">
        <v>39</v>
      </c>
      <c r="G12332" s="4" t="s">
        <v>39</v>
      </c>
      <c r="H12332" s="4" t="s">
        <v>39</v>
      </c>
      <c r="I12332" s="4" t="s">
        <v>39</v>
      </c>
      <c r="J12332" s="4" t="str">
        <f t="shared" si="2"/>
        <v>#VALUE!</v>
      </c>
      <c r="K12332" s="5" t="str">
        <f t="shared" si="3"/>
        <v>#VALUE!</v>
      </c>
      <c r="L12332" s="5" t="str">
        <f t="shared" si="4"/>
        <v>#VALUE!</v>
      </c>
      <c r="M12332" s="5" t="str">
        <f t="shared" si="5"/>
        <v>#VALUE!</v>
      </c>
      <c r="N12332" s="4" t="b">
        <v>0</v>
      </c>
      <c r="O12332" s="4" t="b">
        <v>0</v>
      </c>
      <c r="P12332" s="4" t="b">
        <v>1</v>
      </c>
      <c r="Q12332" s="4" t="b">
        <v>1</v>
      </c>
      <c r="R12332" s="4" t="s">
        <v>39</v>
      </c>
      <c r="S12332" s="4" t="s">
        <v>39</v>
      </c>
      <c r="T12332" s="4" t="s">
        <v>39</v>
      </c>
    </row>
    <row r="12333" ht="12.75" customHeight="1">
      <c r="A12333" s="8" t="str">
        <f t="shared" si="1"/>
        <v>Uruguay1902</v>
      </c>
      <c r="B12333" s="4" t="s">
        <v>184</v>
      </c>
      <c r="C12333" s="4">
        <v>1902.0</v>
      </c>
      <c r="D12333" s="4">
        <v>17.0438003540039</v>
      </c>
      <c r="E12333" s="4" t="s">
        <v>39</v>
      </c>
      <c r="F12333" s="4" t="s">
        <v>39</v>
      </c>
      <c r="G12333" s="4" t="s">
        <v>39</v>
      </c>
      <c r="H12333" s="4" t="s">
        <v>39</v>
      </c>
      <c r="I12333" s="4" t="s">
        <v>39</v>
      </c>
      <c r="J12333" s="4" t="str">
        <f t="shared" si="2"/>
        <v>#VALUE!</v>
      </c>
      <c r="K12333" s="5" t="str">
        <f t="shared" si="3"/>
        <v>#VALUE!</v>
      </c>
      <c r="L12333" s="5" t="str">
        <f t="shared" si="4"/>
        <v>#VALUE!</v>
      </c>
      <c r="M12333" s="5" t="str">
        <f t="shared" si="5"/>
        <v>#VALUE!</v>
      </c>
      <c r="N12333" s="4" t="b">
        <v>0</v>
      </c>
      <c r="O12333" s="4" t="b">
        <v>0</v>
      </c>
      <c r="P12333" s="4" t="b">
        <v>1</v>
      </c>
      <c r="Q12333" s="4" t="b">
        <v>1</v>
      </c>
      <c r="R12333" s="4" t="s">
        <v>39</v>
      </c>
      <c r="S12333" s="4" t="s">
        <v>39</v>
      </c>
      <c r="T12333" s="4" t="s">
        <v>39</v>
      </c>
    </row>
    <row r="12334" ht="12.75" customHeight="1">
      <c r="A12334" s="8" t="str">
        <f t="shared" si="1"/>
        <v>Uruguay1901</v>
      </c>
      <c r="B12334" s="4" t="s">
        <v>184</v>
      </c>
      <c r="C12334" s="4">
        <v>1901.0</v>
      </c>
      <c r="D12334" s="4">
        <v>2.315269947052</v>
      </c>
      <c r="E12334" s="4" t="s">
        <v>39</v>
      </c>
      <c r="F12334" s="4" t="s">
        <v>39</v>
      </c>
      <c r="G12334" s="4" t="s">
        <v>39</v>
      </c>
      <c r="H12334" s="4" t="s">
        <v>39</v>
      </c>
      <c r="I12334" s="4" t="s">
        <v>39</v>
      </c>
      <c r="J12334" s="4" t="str">
        <f t="shared" si="2"/>
        <v>#VALUE!</v>
      </c>
      <c r="K12334" s="5" t="str">
        <f t="shared" si="3"/>
        <v>#VALUE!</v>
      </c>
      <c r="L12334" s="5" t="str">
        <f t="shared" si="4"/>
        <v>#VALUE!</v>
      </c>
      <c r="M12334" s="5" t="str">
        <f t="shared" si="5"/>
        <v>#VALUE!</v>
      </c>
      <c r="N12334" s="4" t="b">
        <v>0</v>
      </c>
      <c r="O12334" s="4" t="b">
        <v>1</v>
      </c>
      <c r="P12334" s="4" t="b">
        <v>1</v>
      </c>
      <c r="Q12334" s="4" t="b">
        <v>1</v>
      </c>
      <c r="R12334" s="4" t="s">
        <v>39</v>
      </c>
      <c r="S12334" s="4" t="s">
        <v>39</v>
      </c>
      <c r="T12334" s="4" t="s">
        <v>39</v>
      </c>
    </row>
    <row r="12335" ht="12.75" customHeight="1">
      <c r="A12335" s="8" t="str">
        <f t="shared" si="1"/>
        <v>Uruguay1900</v>
      </c>
      <c r="B12335" s="4" t="s">
        <v>184</v>
      </c>
      <c r="C12335" s="4">
        <v>1900.0</v>
      </c>
      <c r="D12335" s="4">
        <v>0.995024979114532</v>
      </c>
      <c r="E12335" s="4" t="s">
        <v>39</v>
      </c>
      <c r="F12335" s="4" t="s">
        <v>39</v>
      </c>
      <c r="G12335" s="4" t="s">
        <v>39</v>
      </c>
      <c r="H12335" s="4" t="s">
        <v>39</v>
      </c>
      <c r="I12335" s="4" t="s">
        <v>39</v>
      </c>
      <c r="J12335" s="4" t="str">
        <f t="shared" si="2"/>
        <v>#VALUE!</v>
      </c>
      <c r="K12335" s="5" t="str">
        <f t="shared" si="3"/>
        <v>#VALUE!</v>
      </c>
      <c r="L12335" s="5" t="str">
        <f t="shared" si="4"/>
        <v>#VALUE!</v>
      </c>
      <c r="M12335" s="5" t="str">
        <f t="shared" si="5"/>
        <v>#VALUE!</v>
      </c>
      <c r="N12335" s="4" t="b">
        <v>0</v>
      </c>
      <c r="O12335" s="4" t="b">
        <v>1</v>
      </c>
      <c r="P12335" s="4" t="b">
        <v>0</v>
      </c>
      <c r="Q12335" s="4" t="b">
        <v>0</v>
      </c>
      <c r="R12335" s="4" t="s">
        <v>39</v>
      </c>
      <c r="S12335" s="4" t="s">
        <v>39</v>
      </c>
      <c r="T12335" s="4" t="s">
        <v>39</v>
      </c>
    </row>
    <row r="12336" ht="12.75" customHeight="1">
      <c r="A12336" s="8" t="str">
        <f t="shared" si="1"/>
        <v>Uruguay1899</v>
      </c>
      <c r="B12336" s="4" t="s">
        <v>184</v>
      </c>
      <c r="C12336" s="4">
        <v>1899.0</v>
      </c>
      <c r="D12336" s="4">
        <v>3.39506006240845</v>
      </c>
      <c r="E12336" s="4" t="s">
        <v>39</v>
      </c>
      <c r="F12336" s="4" t="s">
        <v>39</v>
      </c>
      <c r="G12336" s="4" t="s">
        <v>39</v>
      </c>
      <c r="H12336" s="4" t="s">
        <v>39</v>
      </c>
      <c r="I12336" s="4" t="s">
        <v>39</v>
      </c>
      <c r="J12336" s="4" t="str">
        <f t="shared" si="2"/>
        <v>#VALUE!</v>
      </c>
      <c r="K12336" s="5" t="str">
        <f t="shared" si="3"/>
        <v>#VALUE!</v>
      </c>
      <c r="L12336" s="5" t="str">
        <f t="shared" si="4"/>
        <v>#VALUE!</v>
      </c>
      <c r="M12336" s="5" t="str">
        <f t="shared" si="5"/>
        <v>#VALUE!</v>
      </c>
      <c r="N12336" s="4" t="b">
        <v>0</v>
      </c>
      <c r="O12336" s="4" t="b">
        <v>1</v>
      </c>
      <c r="P12336" s="4" t="b">
        <v>0</v>
      </c>
      <c r="Q12336" s="4" t="b">
        <v>0</v>
      </c>
      <c r="R12336" s="4" t="s">
        <v>39</v>
      </c>
      <c r="S12336" s="4" t="s">
        <v>39</v>
      </c>
      <c r="T12336" s="4" t="s">
        <v>39</v>
      </c>
    </row>
    <row r="12337" ht="12.75" customHeight="1">
      <c r="A12337" s="8" t="str">
        <f t="shared" si="1"/>
        <v>Uruguay1898</v>
      </c>
      <c r="B12337" s="4" t="s">
        <v>184</v>
      </c>
      <c r="C12337" s="4">
        <v>1898.0</v>
      </c>
      <c r="D12337" s="4">
        <v>-7.0745701789856</v>
      </c>
      <c r="E12337" s="4" t="s">
        <v>39</v>
      </c>
      <c r="F12337" s="4" t="s">
        <v>39</v>
      </c>
      <c r="G12337" s="4" t="s">
        <v>39</v>
      </c>
      <c r="H12337" s="4" t="s">
        <v>39</v>
      </c>
      <c r="I12337" s="4" t="s">
        <v>39</v>
      </c>
      <c r="J12337" s="4" t="str">
        <f t="shared" si="2"/>
        <v>#VALUE!</v>
      </c>
      <c r="K12337" s="5" t="str">
        <f t="shared" si="3"/>
        <v>#VALUE!</v>
      </c>
      <c r="L12337" s="5" t="str">
        <f t="shared" si="4"/>
        <v>#VALUE!</v>
      </c>
      <c r="M12337" s="5" t="str">
        <f t="shared" si="5"/>
        <v>#VALUE!</v>
      </c>
      <c r="N12337" s="4" t="b">
        <v>1</v>
      </c>
      <c r="O12337" s="4" t="b">
        <v>1</v>
      </c>
      <c r="P12337" s="4" t="b">
        <v>0</v>
      </c>
      <c r="Q12337" s="4" t="b">
        <v>0</v>
      </c>
      <c r="R12337" s="4" t="s">
        <v>39</v>
      </c>
      <c r="S12337" s="4" t="s">
        <v>39</v>
      </c>
      <c r="T12337" s="4" t="s">
        <v>39</v>
      </c>
    </row>
    <row r="12338" ht="12.75" customHeight="1">
      <c r="A12338" s="8" t="str">
        <f t="shared" si="1"/>
        <v>Uruguay1897</v>
      </c>
      <c r="B12338" s="4" t="s">
        <v>184</v>
      </c>
      <c r="C12338" s="4">
        <v>1897.0</v>
      </c>
      <c r="D12338" s="4">
        <v>-2.9234299659729</v>
      </c>
      <c r="E12338" s="4" t="s">
        <v>39</v>
      </c>
      <c r="F12338" s="4" t="s">
        <v>39</v>
      </c>
      <c r="G12338" s="4" t="s">
        <v>39</v>
      </c>
      <c r="H12338" s="4" t="s">
        <v>39</v>
      </c>
      <c r="I12338" s="4" t="s">
        <v>39</v>
      </c>
      <c r="J12338" s="4" t="str">
        <f t="shared" si="2"/>
        <v>#VALUE!</v>
      </c>
      <c r="K12338" s="5" t="str">
        <f t="shared" si="3"/>
        <v>#VALUE!</v>
      </c>
      <c r="L12338" s="5" t="str">
        <f t="shared" si="4"/>
        <v>#VALUE!</v>
      </c>
      <c r="M12338" s="5" t="str">
        <f t="shared" si="5"/>
        <v>#VALUE!</v>
      </c>
      <c r="N12338" s="4" t="b">
        <v>1</v>
      </c>
      <c r="O12338" s="4" t="b">
        <v>1</v>
      </c>
      <c r="P12338" s="4" t="b">
        <v>0</v>
      </c>
      <c r="Q12338" s="4" t="b">
        <v>0</v>
      </c>
      <c r="R12338" s="4" t="s">
        <v>39</v>
      </c>
      <c r="S12338" s="4" t="s">
        <v>39</v>
      </c>
      <c r="T12338" s="4" t="s">
        <v>39</v>
      </c>
    </row>
    <row r="12339" ht="12.75" customHeight="1">
      <c r="A12339" s="8" t="str">
        <f t="shared" si="1"/>
        <v>Uruguay1896</v>
      </c>
      <c r="B12339" s="4" t="s">
        <v>184</v>
      </c>
      <c r="C12339" s="4">
        <v>1896.0</v>
      </c>
      <c r="D12339" s="4">
        <v>5.94887018203735</v>
      </c>
      <c r="E12339" s="4" t="s">
        <v>39</v>
      </c>
      <c r="F12339" s="4" t="s">
        <v>39</v>
      </c>
      <c r="G12339" s="4" t="s">
        <v>39</v>
      </c>
      <c r="H12339" s="4" t="s">
        <v>39</v>
      </c>
      <c r="I12339" s="4" t="s">
        <v>39</v>
      </c>
      <c r="J12339" s="4" t="str">
        <f t="shared" si="2"/>
        <v>#VALUE!</v>
      </c>
      <c r="K12339" s="5" t="str">
        <f t="shared" si="3"/>
        <v>#VALUE!</v>
      </c>
      <c r="L12339" s="5" t="str">
        <f t="shared" si="4"/>
        <v>#VALUE!</v>
      </c>
      <c r="M12339" s="5" t="str">
        <f t="shared" si="5"/>
        <v>#VALUE!</v>
      </c>
      <c r="N12339" s="4" t="b">
        <v>1</v>
      </c>
      <c r="O12339" s="4" t="b">
        <v>1</v>
      </c>
      <c r="P12339" s="4" t="b">
        <v>0</v>
      </c>
      <c r="Q12339" s="4" t="b">
        <v>0</v>
      </c>
      <c r="R12339" s="4" t="s">
        <v>39</v>
      </c>
      <c r="S12339" s="4" t="s">
        <v>39</v>
      </c>
      <c r="T12339" s="4" t="s">
        <v>39</v>
      </c>
    </row>
    <row r="12340" ht="12.75" customHeight="1">
      <c r="A12340" s="8" t="str">
        <f t="shared" si="1"/>
        <v>Uruguay1895</v>
      </c>
      <c r="B12340" s="4" t="s">
        <v>184</v>
      </c>
      <c r="C12340" s="4">
        <v>1895.0</v>
      </c>
      <c r="D12340" s="4">
        <v>-0.586510002613068</v>
      </c>
      <c r="E12340" s="4" t="s">
        <v>39</v>
      </c>
      <c r="F12340" s="4" t="s">
        <v>39</v>
      </c>
      <c r="G12340" s="4" t="s">
        <v>39</v>
      </c>
      <c r="H12340" s="4" t="s">
        <v>39</v>
      </c>
      <c r="I12340" s="4" t="s">
        <v>39</v>
      </c>
      <c r="J12340" s="4" t="str">
        <f t="shared" si="2"/>
        <v>#VALUE!</v>
      </c>
      <c r="K12340" s="5" t="str">
        <f t="shared" si="3"/>
        <v>#VALUE!</v>
      </c>
      <c r="L12340" s="5" t="str">
        <f t="shared" si="4"/>
        <v>#VALUE!</v>
      </c>
      <c r="M12340" s="5" t="str">
        <f t="shared" si="5"/>
        <v>#VALUE!</v>
      </c>
      <c r="N12340" s="4" t="b">
        <v>1</v>
      </c>
      <c r="O12340" s="4" t="b">
        <v>1</v>
      </c>
      <c r="P12340" s="4" t="b">
        <v>0</v>
      </c>
      <c r="Q12340" s="4" t="b">
        <v>0</v>
      </c>
      <c r="R12340" s="4" t="s">
        <v>39</v>
      </c>
      <c r="S12340" s="4" t="s">
        <v>39</v>
      </c>
      <c r="T12340" s="4" t="s">
        <v>39</v>
      </c>
    </row>
    <row r="12341" ht="12.75" customHeight="1">
      <c r="A12341" s="8" t="str">
        <f t="shared" si="1"/>
        <v>Uruguay1894</v>
      </c>
      <c r="B12341" s="4" t="s">
        <v>184</v>
      </c>
      <c r="C12341" s="4">
        <v>1894.0</v>
      </c>
      <c r="D12341" s="4">
        <v>12.2326002120972</v>
      </c>
      <c r="E12341" s="4" t="s">
        <v>39</v>
      </c>
      <c r="F12341" s="4" t="s">
        <v>39</v>
      </c>
      <c r="G12341" s="4" t="s">
        <v>39</v>
      </c>
      <c r="H12341" s="4" t="s">
        <v>39</v>
      </c>
      <c r="I12341" s="4" t="s">
        <v>39</v>
      </c>
      <c r="J12341" s="4" t="str">
        <f t="shared" si="2"/>
        <v>#VALUE!</v>
      </c>
      <c r="K12341" s="5" t="str">
        <f t="shared" si="3"/>
        <v>#VALUE!</v>
      </c>
      <c r="L12341" s="5" t="str">
        <f t="shared" si="4"/>
        <v>#VALUE!</v>
      </c>
      <c r="M12341" s="5" t="str">
        <f t="shared" si="5"/>
        <v>#VALUE!</v>
      </c>
      <c r="N12341" s="4" t="b">
        <v>1</v>
      </c>
      <c r="O12341" s="4" t="b">
        <v>1</v>
      </c>
      <c r="P12341" s="4" t="b">
        <v>1</v>
      </c>
      <c r="Q12341" s="4" t="b">
        <v>0</v>
      </c>
      <c r="R12341" s="4" t="s">
        <v>39</v>
      </c>
      <c r="S12341" s="4" t="s">
        <v>39</v>
      </c>
      <c r="T12341" s="4" t="s">
        <v>39</v>
      </c>
    </row>
    <row r="12342" ht="12.75" customHeight="1">
      <c r="A12342" s="8" t="str">
        <f t="shared" si="1"/>
        <v>Uruguay1893</v>
      </c>
      <c r="B12342" s="4" t="s">
        <v>184</v>
      </c>
      <c r="C12342" s="4">
        <v>1893.0</v>
      </c>
      <c r="D12342" s="4">
        <v>9.29257011413574</v>
      </c>
      <c r="E12342" s="4" t="s">
        <v>39</v>
      </c>
      <c r="F12342" s="4" t="s">
        <v>39</v>
      </c>
      <c r="G12342" s="4" t="s">
        <v>39</v>
      </c>
      <c r="H12342" s="4" t="s">
        <v>39</v>
      </c>
      <c r="I12342" s="4" t="s">
        <v>39</v>
      </c>
      <c r="J12342" s="4" t="str">
        <f t="shared" si="2"/>
        <v>#VALUE!</v>
      </c>
      <c r="K12342" s="5" t="str">
        <f t="shared" si="3"/>
        <v>#VALUE!</v>
      </c>
      <c r="L12342" s="5" t="str">
        <f t="shared" si="4"/>
        <v>#VALUE!</v>
      </c>
      <c r="M12342" s="5" t="str">
        <f t="shared" si="5"/>
        <v>#VALUE!</v>
      </c>
      <c r="N12342" s="4" t="b">
        <v>0</v>
      </c>
      <c r="O12342" s="4" t="b">
        <v>0</v>
      </c>
      <c r="P12342" s="4" t="b">
        <v>1</v>
      </c>
      <c r="Q12342" s="4" t="b">
        <v>1</v>
      </c>
      <c r="R12342" s="4" t="s">
        <v>39</v>
      </c>
      <c r="S12342" s="4" t="s">
        <v>39</v>
      </c>
      <c r="T12342" s="4" t="s">
        <v>39</v>
      </c>
    </row>
    <row r="12343" ht="12.75" customHeight="1">
      <c r="A12343" s="8" t="str">
        <f t="shared" si="1"/>
        <v>Uruguay1892</v>
      </c>
      <c r="B12343" s="4" t="s">
        <v>184</v>
      </c>
      <c r="C12343" s="4">
        <v>1892.0</v>
      </c>
      <c r="D12343" s="4">
        <v>3.1539900302887</v>
      </c>
      <c r="E12343" s="4" t="s">
        <v>39</v>
      </c>
      <c r="F12343" s="4" t="s">
        <v>39</v>
      </c>
      <c r="G12343" s="4" t="s">
        <v>39</v>
      </c>
      <c r="H12343" s="4" t="s">
        <v>39</v>
      </c>
      <c r="I12343" s="4" t="s">
        <v>39</v>
      </c>
      <c r="J12343" s="4" t="str">
        <f t="shared" si="2"/>
        <v>#VALUE!</v>
      </c>
      <c r="K12343" s="5" t="str">
        <f t="shared" si="3"/>
        <v>#VALUE!</v>
      </c>
      <c r="L12343" s="5" t="str">
        <f t="shared" si="4"/>
        <v>#VALUE!</v>
      </c>
      <c r="M12343" s="5" t="str">
        <f t="shared" si="5"/>
        <v>#VALUE!</v>
      </c>
      <c r="N12343" s="4" t="b">
        <v>0</v>
      </c>
      <c r="O12343" s="4" t="b">
        <v>1</v>
      </c>
      <c r="P12343" s="4" t="b">
        <v>1</v>
      </c>
      <c r="Q12343" s="4" t="b">
        <v>1</v>
      </c>
      <c r="R12343" s="4" t="s">
        <v>39</v>
      </c>
      <c r="S12343" s="4" t="s">
        <v>39</v>
      </c>
      <c r="T12343" s="4" t="s">
        <v>39</v>
      </c>
    </row>
    <row r="12344" ht="12.75" customHeight="1">
      <c r="A12344" s="8" t="str">
        <f t="shared" si="1"/>
        <v>Uruguay1891</v>
      </c>
      <c r="B12344" s="4" t="s">
        <v>184</v>
      </c>
      <c r="C12344" s="4">
        <v>1891.0</v>
      </c>
      <c r="D12344" s="4">
        <v>9.77597045898438</v>
      </c>
      <c r="E12344" s="4" t="s">
        <v>39</v>
      </c>
      <c r="F12344" s="4" t="s">
        <v>39</v>
      </c>
      <c r="G12344" s="4" t="s">
        <v>39</v>
      </c>
      <c r="H12344" s="4" t="s">
        <v>39</v>
      </c>
      <c r="I12344" s="4" t="s">
        <v>39</v>
      </c>
      <c r="J12344" s="4" t="str">
        <f t="shared" si="2"/>
        <v>#VALUE!</v>
      </c>
      <c r="K12344" s="5" t="str">
        <f t="shared" si="3"/>
        <v>#VALUE!</v>
      </c>
      <c r="L12344" s="5" t="str">
        <f t="shared" si="4"/>
        <v>#VALUE!</v>
      </c>
      <c r="M12344" s="5" t="str">
        <f t="shared" si="5"/>
        <v>#VALUE!</v>
      </c>
      <c r="N12344" s="4" t="b">
        <v>0</v>
      </c>
      <c r="O12344" s="4" t="b">
        <v>1</v>
      </c>
      <c r="P12344" s="4" t="b">
        <v>1</v>
      </c>
      <c r="Q12344" s="4" t="b">
        <v>0</v>
      </c>
      <c r="R12344" s="4" t="s">
        <v>39</v>
      </c>
      <c r="S12344" s="4" t="s">
        <v>39</v>
      </c>
      <c r="T12344" s="4" t="s">
        <v>39</v>
      </c>
    </row>
    <row r="12345" ht="12.75" customHeight="1">
      <c r="A12345" s="8" t="str">
        <f t="shared" si="1"/>
        <v>Uruguay1890</v>
      </c>
      <c r="B12345" s="4" t="s">
        <v>184</v>
      </c>
      <c r="C12345" s="4">
        <v>1890.0</v>
      </c>
      <c r="D12345" s="4">
        <v>-7.59097003936768</v>
      </c>
      <c r="E12345" s="4" t="s">
        <v>39</v>
      </c>
      <c r="F12345" s="4" t="s">
        <v>39</v>
      </c>
      <c r="G12345" s="4" t="s">
        <v>39</v>
      </c>
      <c r="H12345" s="4" t="s">
        <v>39</v>
      </c>
      <c r="I12345" s="4" t="s">
        <v>39</v>
      </c>
      <c r="J12345" s="4" t="str">
        <f t="shared" si="2"/>
        <v>#VALUE!</v>
      </c>
      <c r="K12345" s="5" t="str">
        <f t="shared" si="3"/>
        <v>#VALUE!</v>
      </c>
      <c r="L12345" s="5" t="str">
        <f t="shared" si="4"/>
        <v>#VALUE!</v>
      </c>
      <c r="M12345" s="5" t="str">
        <f t="shared" si="5"/>
        <v>#VALUE!</v>
      </c>
      <c r="N12345" s="4" t="b">
        <v>1</v>
      </c>
      <c r="O12345" s="4" t="b">
        <v>1</v>
      </c>
      <c r="P12345" s="4" t="b">
        <v>0</v>
      </c>
      <c r="Q12345" s="4" t="b">
        <v>0</v>
      </c>
      <c r="R12345" s="4" t="s">
        <v>39</v>
      </c>
      <c r="S12345" s="4" t="s">
        <v>39</v>
      </c>
      <c r="T12345" s="4" t="s">
        <v>39</v>
      </c>
    </row>
    <row r="12346" ht="12.75" customHeight="1">
      <c r="A12346" s="8" t="str">
        <f t="shared" si="1"/>
        <v>Uruguay1889</v>
      </c>
      <c r="B12346" s="4" t="s">
        <v>184</v>
      </c>
      <c r="C12346" s="4">
        <v>1889.0</v>
      </c>
      <c r="D12346" s="4">
        <v>-7.64773988723755</v>
      </c>
      <c r="E12346" s="4" t="s">
        <v>39</v>
      </c>
      <c r="F12346" s="4" t="s">
        <v>39</v>
      </c>
      <c r="G12346" s="4" t="s">
        <v>39</v>
      </c>
      <c r="H12346" s="4" t="s">
        <v>39</v>
      </c>
      <c r="I12346" s="4" t="s">
        <v>39</v>
      </c>
      <c r="J12346" s="4" t="str">
        <f t="shared" si="2"/>
        <v>#VALUE!</v>
      </c>
      <c r="K12346" s="5" t="str">
        <f t="shared" si="3"/>
        <v>#VALUE!</v>
      </c>
      <c r="L12346" s="5" t="str">
        <f t="shared" si="4"/>
        <v>#VALUE!</v>
      </c>
      <c r="M12346" s="5" t="str">
        <f t="shared" si="5"/>
        <v>#VALUE!</v>
      </c>
      <c r="N12346" s="4" t="b">
        <v>1</v>
      </c>
      <c r="O12346" s="4" t="b">
        <v>1</v>
      </c>
      <c r="P12346" s="4" t="b">
        <v>0</v>
      </c>
      <c r="Q12346" s="4" t="b">
        <v>0</v>
      </c>
      <c r="R12346" s="4" t="s">
        <v>39</v>
      </c>
      <c r="S12346" s="4" t="s">
        <v>39</v>
      </c>
      <c r="T12346" s="4" t="s">
        <v>39</v>
      </c>
    </row>
    <row r="12347" ht="12.75" customHeight="1">
      <c r="A12347" s="8" t="str">
        <f t="shared" si="1"/>
        <v>Uruguay1888</v>
      </c>
      <c r="B12347" s="4" t="s">
        <v>184</v>
      </c>
      <c r="C12347" s="4">
        <v>1888.0</v>
      </c>
      <c r="D12347" s="4">
        <v>24.8012008666992</v>
      </c>
      <c r="E12347" s="4" t="s">
        <v>39</v>
      </c>
      <c r="F12347" s="4" t="s">
        <v>39</v>
      </c>
      <c r="G12347" s="4" t="s">
        <v>39</v>
      </c>
      <c r="H12347" s="4" t="s">
        <v>39</v>
      </c>
      <c r="I12347" s="4" t="s">
        <v>39</v>
      </c>
      <c r="J12347" s="4" t="str">
        <f t="shared" si="2"/>
        <v>#VALUE!</v>
      </c>
      <c r="K12347" s="5" t="str">
        <f t="shared" si="3"/>
        <v>#VALUE!</v>
      </c>
      <c r="L12347" s="5" t="str">
        <f t="shared" si="4"/>
        <v>#VALUE!</v>
      </c>
      <c r="M12347" s="5" t="str">
        <f t="shared" si="5"/>
        <v>#VALUE!</v>
      </c>
      <c r="N12347" s="4" t="b">
        <v>1</v>
      </c>
      <c r="O12347" s="4" t="b">
        <v>1</v>
      </c>
      <c r="P12347" s="4" t="b">
        <v>0</v>
      </c>
      <c r="Q12347" s="4" t="b">
        <v>0</v>
      </c>
      <c r="R12347" s="4" t="s">
        <v>39</v>
      </c>
      <c r="S12347" s="4" t="s">
        <v>39</v>
      </c>
      <c r="T12347" s="4" t="s">
        <v>39</v>
      </c>
    </row>
    <row r="12348" ht="12.75" customHeight="1">
      <c r="A12348" s="8" t="str">
        <f t="shared" si="1"/>
        <v>Uruguay1887</v>
      </c>
      <c r="B12348" s="4" t="s">
        <v>184</v>
      </c>
      <c r="C12348" s="4">
        <v>1887.0</v>
      </c>
      <c r="D12348" s="4">
        <v>-9.66687965393066</v>
      </c>
      <c r="E12348" s="4" t="s">
        <v>39</v>
      </c>
      <c r="F12348" s="4" t="s">
        <v>39</v>
      </c>
      <c r="G12348" s="4" t="s">
        <v>39</v>
      </c>
      <c r="H12348" s="4" t="s">
        <v>39</v>
      </c>
      <c r="I12348" s="4" t="s">
        <v>39</v>
      </c>
      <c r="J12348" s="4" t="str">
        <f t="shared" si="2"/>
        <v>#VALUE!</v>
      </c>
      <c r="K12348" s="5" t="str">
        <f t="shared" si="3"/>
        <v>#VALUE!</v>
      </c>
      <c r="L12348" s="5" t="str">
        <f t="shared" si="4"/>
        <v>#VALUE!</v>
      </c>
      <c r="M12348" s="5" t="str">
        <f t="shared" si="5"/>
        <v>#VALUE!</v>
      </c>
      <c r="N12348" s="4" t="b">
        <v>1</v>
      </c>
      <c r="O12348" s="4" t="b">
        <v>1</v>
      </c>
      <c r="P12348" s="4" t="b">
        <v>0</v>
      </c>
      <c r="Q12348" s="4" t="b">
        <v>0</v>
      </c>
      <c r="R12348" s="4" t="s">
        <v>39</v>
      </c>
      <c r="S12348" s="4" t="s">
        <v>39</v>
      </c>
      <c r="T12348" s="4" t="s">
        <v>39</v>
      </c>
    </row>
    <row r="12349" ht="12.75" customHeight="1">
      <c r="A12349" s="8" t="str">
        <f t="shared" si="1"/>
        <v>Uruguay1886</v>
      </c>
      <c r="B12349" s="4" t="s">
        <v>184</v>
      </c>
      <c r="C12349" s="4">
        <v>1886.0</v>
      </c>
      <c r="D12349" s="4">
        <v>5.65907001495361</v>
      </c>
      <c r="E12349" s="4" t="s">
        <v>39</v>
      </c>
      <c r="F12349" s="4" t="s">
        <v>39</v>
      </c>
      <c r="G12349" s="4" t="s">
        <v>39</v>
      </c>
      <c r="H12349" s="4" t="s">
        <v>39</v>
      </c>
      <c r="I12349" s="4" t="s">
        <v>39</v>
      </c>
      <c r="J12349" s="4" t="str">
        <f t="shared" si="2"/>
        <v>#VALUE!</v>
      </c>
      <c r="K12349" s="5" t="str">
        <f t="shared" si="3"/>
        <v>#VALUE!</v>
      </c>
      <c r="L12349" s="5" t="str">
        <f t="shared" si="4"/>
        <v>#VALUE!</v>
      </c>
      <c r="M12349" s="5" t="str">
        <f t="shared" si="5"/>
        <v>#VALUE!</v>
      </c>
      <c r="N12349" s="4" t="b">
        <v>1</v>
      </c>
      <c r="O12349" s="4" t="b">
        <v>1</v>
      </c>
      <c r="P12349" s="4" t="b">
        <v>1</v>
      </c>
      <c r="Q12349" s="4" t="b">
        <v>0</v>
      </c>
      <c r="R12349" s="4" t="s">
        <v>39</v>
      </c>
      <c r="S12349" s="4" t="s">
        <v>39</v>
      </c>
      <c r="T12349" s="4" t="s">
        <v>39</v>
      </c>
    </row>
    <row r="12350" ht="12.75" customHeight="1">
      <c r="A12350" s="8" t="str">
        <f t="shared" si="1"/>
        <v>Uruguay1885</v>
      </c>
      <c r="B12350" s="4" t="s">
        <v>184</v>
      </c>
      <c r="C12350" s="4">
        <v>1885.0</v>
      </c>
      <c r="D12350" s="4">
        <v>14.8177003860474</v>
      </c>
      <c r="E12350" s="4" t="s">
        <v>39</v>
      </c>
      <c r="F12350" s="4" t="s">
        <v>39</v>
      </c>
      <c r="G12350" s="4" t="s">
        <v>39</v>
      </c>
      <c r="H12350" s="4" t="s">
        <v>39</v>
      </c>
      <c r="I12350" s="4" t="s">
        <v>39</v>
      </c>
      <c r="J12350" s="4" t="str">
        <f t="shared" si="2"/>
        <v>#VALUE!</v>
      </c>
      <c r="K12350" s="5" t="str">
        <f t="shared" si="3"/>
        <v>#VALUE!</v>
      </c>
      <c r="L12350" s="5" t="str">
        <f t="shared" si="4"/>
        <v>#VALUE!</v>
      </c>
      <c r="M12350" s="5" t="str">
        <f t="shared" si="5"/>
        <v>#VALUE!</v>
      </c>
      <c r="N12350" s="4" t="b">
        <v>0</v>
      </c>
      <c r="O12350" s="4" t="b">
        <v>1</v>
      </c>
      <c r="P12350" s="4" t="b">
        <v>1</v>
      </c>
      <c r="Q12350" s="4" t="b">
        <v>0</v>
      </c>
      <c r="R12350" s="4" t="s">
        <v>39</v>
      </c>
      <c r="S12350" s="4" t="s">
        <v>39</v>
      </c>
      <c r="T12350" s="4" t="s">
        <v>39</v>
      </c>
    </row>
    <row r="12351" ht="12.75" customHeight="1">
      <c r="A12351" s="8" t="str">
        <f t="shared" si="1"/>
        <v>Uruguay1884</v>
      </c>
      <c r="B12351" s="4" t="s">
        <v>184</v>
      </c>
      <c r="C12351" s="4">
        <v>1884.0</v>
      </c>
      <c r="D12351" s="4">
        <v>0.879296004772186</v>
      </c>
      <c r="E12351" s="4" t="s">
        <v>39</v>
      </c>
      <c r="F12351" s="4" t="s">
        <v>39</v>
      </c>
      <c r="G12351" s="4" t="s">
        <v>39</v>
      </c>
      <c r="H12351" s="4" t="s">
        <v>39</v>
      </c>
      <c r="I12351" s="4" t="s">
        <v>39</v>
      </c>
      <c r="J12351" s="4" t="str">
        <f t="shared" si="2"/>
        <v>#VALUE!</v>
      </c>
      <c r="K12351" s="5" t="str">
        <f t="shared" si="3"/>
        <v>#VALUE!</v>
      </c>
      <c r="L12351" s="5" t="str">
        <f t="shared" si="4"/>
        <v>#VALUE!</v>
      </c>
      <c r="M12351" s="5" t="str">
        <f t="shared" si="5"/>
        <v>#VALUE!</v>
      </c>
      <c r="N12351" s="4" t="b">
        <v>0</v>
      </c>
      <c r="O12351" s="4" t="b">
        <v>1</v>
      </c>
      <c r="P12351" s="4" t="b">
        <v>0</v>
      </c>
      <c r="Q12351" s="4" t="b">
        <v>0</v>
      </c>
      <c r="R12351" s="4" t="s">
        <v>39</v>
      </c>
      <c r="S12351" s="4" t="s">
        <v>39</v>
      </c>
      <c r="T12351" s="4" t="s">
        <v>39</v>
      </c>
    </row>
    <row r="12352" ht="12.75" customHeight="1">
      <c r="A12352" s="8" t="str">
        <f t="shared" si="1"/>
        <v>Uruguay1883</v>
      </c>
      <c r="B12352" s="4" t="s">
        <v>184</v>
      </c>
      <c r="C12352" s="4">
        <v>1883.0</v>
      </c>
      <c r="D12352" s="4">
        <v>19.827600479126</v>
      </c>
      <c r="E12352" s="4" t="s">
        <v>39</v>
      </c>
      <c r="F12352" s="4" t="s">
        <v>39</v>
      </c>
      <c r="G12352" s="4" t="s">
        <v>39</v>
      </c>
      <c r="H12352" s="4" t="s">
        <v>39</v>
      </c>
      <c r="I12352" s="4" t="s">
        <v>39</v>
      </c>
      <c r="J12352" s="4" t="str">
        <f t="shared" si="2"/>
        <v>#VALUE!</v>
      </c>
      <c r="K12352" s="5" t="str">
        <f t="shared" si="3"/>
        <v>#VALUE!</v>
      </c>
      <c r="L12352" s="5" t="str">
        <f t="shared" si="4"/>
        <v>#VALUE!</v>
      </c>
      <c r="M12352" s="5" t="str">
        <f t="shared" si="5"/>
        <v>#VALUE!</v>
      </c>
      <c r="N12352" s="4" t="b">
        <v>0</v>
      </c>
      <c r="O12352" s="4" t="b">
        <v>1</v>
      </c>
      <c r="P12352" s="4" t="b">
        <v>1</v>
      </c>
      <c r="Q12352" s="4" t="b">
        <v>0</v>
      </c>
      <c r="R12352" s="4" t="s">
        <v>39</v>
      </c>
      <c r="S12352" s="4" t="s">
        <v>39</v>
      </c>
      <c r="T12352" s="4" t="s">
        <v>39</v>
      </c>
    </row>
    <row r="12353" ht="12.75" customHeight="1">
      <c r="A12353" s="8" t="str">
        <f t="shared" si="1"/>
        <v>Uruguay1882</v>
      </c>
      <c r="B12353" s="4" t="s">
        <v>184</v>
      </c>
      <c r="C12353" s="4">
        <v>1882.0</v>
      </c>
      <c r="D12353" s="4">
        <v>12.1374998092651</v>
      </c>
      <c r="E12353" s="4" t="s">
        <v>39</v>
      </c>
      <c r="F12353" s="4" t="s">
        <v>39</v>
      </c>
      <c r="G12353" s="4" t="s">
        <v>39</v>
      </c>
      <c r="H12353" s="4" t="s">
        <v>39</v>
      </c>
      <c r="I12353" s="4" t="s">
        <v>39</v>
      </c>
      <c r="J12353" s="4" t="str">
        <f t="shared" si="2"/>
        <v>#VALUE!</v>
      </c>
      <c r="K12353" s="5" t="str">
        <f t="shared" si="3"/>
        <v>#VALUE!</v>
      </c>
      <c r="L12353" s="5" t="str">
        <f t="shared" si="4"/>
        <v>#VALUE!</v>
      </c>
      <c r="M12353" s="5" t="str">
        <f t="shared" si="5"/>
        <v>#VALUE!</v>
      </c>
      <c r="N12353" s="4" t="b">
        <v>0</v>
      </c>
      <c r="O12353" s="4" t="b">
        <v>0</v>
      </c>
      <c r="P12353" s="4" t="b">
        <v>1</v>
      </c>
      <c r="Q12353" s="4" t="b">
        <v>1</v>
      </c>
      <c r="R12353" s="4" t="s">
        <v>39</v>
      </c>
      <c r="S12353" s="4" t="s">
        <v>39</v>
      </c>
      <c r="T12353" s="4" t="s">
        <v>39</v>
      </c>
    </row>
    <row r="12354" ht="12.75" customHeight="1">
      <c r="A12354" s="8" t="str">
        <f t="shared" si="1"/>
        <v>Uruguay1881</v>
      </c>
      <c r="B12354" s="4" t="s">
        <v>184</v>
      </c>
      <c r="C12354" s="4">
        <v>1881.0</v>
      </c>
      <c r="D12354" s="4">
        <v>-3.62318992614746</v>
      </c>
      <c r="E12354" s="4" t="s">
        <v>39</v>
      </c>
      <c r="F12354" s="4" t="s">
        <v>39</v>
      </c>
      <c r="G12354" s="4" t="s">
        <v>39</v>
      </c>
      <c r="H12354" s="4" t="s">
        <v>39</v>
      </c>
      <c r="I12354" s="4" t="s">
        <v>39</v>
      </c>
      <c r="J12354" s="4" t="str">
        <f t="shared" si="2"/>
        <v>#VALUE!</v>
      </c>
      <c r="K12354" s="5" t="str">
        <f t="shared" si="3"/>
        <v>#VALUE!</v>
      </c>
      <c r="L12354" s="5" t="str">
        <f t="shared" si="4"/>
        <v>#VALUE!</v>
      </c>
      <c r="M12354" s="5" t="str">
        <f t="shared" si="5"/>
        <v>#VALUE!</v>
      </c>
      <c r="N12354" s="4" t="b">
        <v>1</v>
      </c>
      <c r="O12354" s="4" t="b">
        <v>1</v>
      </c>
      <c r="P12354" s="4" t="b">
        <v>0</v>
      </c>
      <c r="Q12354" s="4" t="b">
        <v>1</v>
      </c>
      <c r="R12354" s="4" t="s">
        <v>39</v>
      </c>
      <c r="S12354" s="4" t="s">
        <v>39</v>
      </c>
      <c r="T12354" s="4" t="s">
        <v>39</v>
      </c>
    </row>
    <row r="12355" ht="12.75" customHeight="1">
      <c r="A12355" s="8" t="str">
        <f t="shared" si="1"/>
        <v>Uruguay1880</v>
      </c>
      <c r="B12355" s="4" t="s">
        <v>184</v>
      </c>
      <c r="C12355" s="4">
        <v>1880.0</v>
      </c>
      <c r="D12355" s="4">
        <v>10.1482000350952</v>
      </c>
      <c r="E12355" s="4" t="s">
        <v>39</v>
      </c>
      <c r="F12355" s="4" t="s">
        <v>39</v>
      </c>
      <c r="G12355" s="4" t="s">
        <v>39</v>
      </c>
      <c r="H12355" s="4" t="s">
        <v>39</v>
      </c>
      <c r="I12355" s="4" t="s">
        <v>39</v>
      </c>
      <c r="J12355" s="4" t="str">
        <f t="shared" si="2"/>
        <v>#VALUE!</v>
      </c>
      <c r="K12355" s="5" t="str">
        <f t="shared" si="3"/>
        <v>#VALUE!</v>
      </c>
      <c r="L12355" s="5" t="str">
        <f t="shared" si="4"/>
        <v>#VALUE!</v>
      </c>
      <c r="M12355" s="5" t="str">
        <f t="shared" si="5"/>
        <v>#VALUE!</v>
      </c>
      <c r="N12355" s="4" t="b">
        <v>1</v>
      </c>
      <c r="O12355" s="4" t="b">
        <v>1</v>
      </c>
      <c r="P12355" s="4" t="b">
        <v>0</v>
      </c>
      <c r="Q12355" s="4" t="b">
        <v>0</v>
      </c>
      <c r="R12355" s="4" t="s">
        <v>39</v>
      </c>
      <c r="S12355" s="4" t="s">
        <v>39</v>
      </c>
      <c r="T12355" s="4" t="s">
        <v>39</v>
      </c>
    </row>
    <row r="12356" ht="12.75" customHeight="1">
      <c r="A12356" s="8" t="str">
        <f t="shared" si="1"/>
        <v>Uruguay1879</v>
      </c>
      <c r="B12356" s="4" t="s">
        <v>184</v>
      </c>
      <c r="C12356" s="4">
        <v>1879.0</v>
      </c>
      <c r="D12356" s="4">
        <v>-10.6925001144409</v>
      </c>
      <c r="E12356" s="4" t="s">
        <v>39</v>
      </c>
      <c r="F12356" s="4" t="s">
        <v>39</v>
      </c>
      <c r="G12356" s="4" t="s">
        <v>39</v>
      </c>
      <c r="H12356" s="4" t="s">
        <v>39</v>
      </c>
      <c r="I12356" s="4" t="s">
        <v>39</v>
      </c>
      <c r="J12356" s="4" t="str">
        <f t="shared" si="2"/>
        <v>#VALUE!</v>
      </c>
      <c r="K12356" s="5" t="str">
        <f t="shared" si="3"/>
        <v>#VALUE!</v>
      </c>
      <c r="L12356" s="5" t="str">
        <f t="shared" si="4"/>
        <v>#VALUE!</v>
      </c>
      <c r="M12356" s="5" t="str">
        <f t="shared" si="5"/>
        <v>#VALUE!</v>
      </c>
      <c r="N12356" s="4" t="b">
        <v>1</v>
      </c>
      <c r="O12356" s="4" t="b">
        <v>1</v>
      </c>
      <c r="P12356" s="4" t="b">
        <v>0</v>
      </c>
      <c r="Q12356" s="4" t="b">
        <v>0</v>
      </c>
      <c r="R12356" s="4" t="s">
        <v>39</v>
      </c>
      <c r="S12356" s="4" t="s">
        <v>39</v>
      </c>
      <c r="T12356" s="4" t="s">
        <v>39</v>
      </c>
    </row>
    <row r="12357" ht="12.75" customHeight="1">
      <c r="A12357" s="8" t="str">
        <f t="shared" si="1"/>
        <v>Uruguay1878</v>
      </c>
      <c r="B12357" s="4" t="s">
        <v>184</v>
      </c>
      <c r="C12357" s="4">
        <v>1878.0</v>
      </c>
      <c r="D12357" s="4">
        <v>9.11110973358154</v>
      </c>
      <c r="E12357" s="4" t="s">
        <v>39</v>
      </c>
      <c r="F12357" s="4" t="s">
        <v>39</v>
      </c>
      <c r="G12357" s="4" t="s">
        <v>39</v>
      </c>
      <c r="H12357" s="4" t="s">
        <v>39</v>
      </c>
      <c r="I12357" s="4" t="s">
        <v>39</v>
      </c>
      <c r="J12357" s="4" t="str">
        <f t="shared" si="2"/>
        <v>#VALUE!</v>
      </c>
      <c r="K12357" s="5" t="str">
        <f t="shared" si="3"/>
        <v>#VALUE!</v>
      </c>
      <c r="L12357" s="5" t="str">
        <f t="shared" si="4"/>
        <v>#VALUE!</v>
      </c>
      <c r="M12357" s="5" t="str">
        <f t="shared" si="5"/>
        <v>#VALUE!</v>
      </c>
      <c r="N12357" s="4" t="b">
        <v>1</v>
      </c>
      <c r="O12357" s="4" t="b">
        <v>1</v>
      </c>
      <c r="P12357" s="4" t="b">
        <v>1</v>
      </c>
      <c r="Q12357" s="4" t="b">
        <v>0</v>
      </c>
      <c r="R12357" s="4" t="s">
        <v>39</v>
      </c>
      <c r="S12357" s="4" t="s">
        <v>39</v>
      </c>
      <c r="T12357" s="4" t="s">
        <v>39</v>
      </c>
    </row>
    <row r="12358" ht="12.75" customHeight="1">
      <c r="A12358" s="8" t="str">
        <f t="shared" si="1"/>
        <v>Uruguay1877</v>
      </c>
      <c r="B12358" s="4" t="s">
        <v>184</v>
      </c>
      <c r="C12358" s="4">
        <v>1877.0</v>
      </c>
      <c r="D12358" s="4">
        <v>4.04623985290527</v>
      </c>
      <c r="E12358" s="4" t="s">
        <v>39</v>
      </c>
      <c r="F12358" s="4" t="s">
        <v>39</v>
      </c>
      <c r="G12358" s="4" t="s">
        <v>39</v>
      </c>
      <c r="H12358" s="4" t="s">
        <v>39</v>
      </c>
      <c r="I12358" s="4" t="s">
        <v>39</v>
      </c>
      <c r="J12358" s="4" t="str">
        <f t="shared" si="2"/>
        <v>#VALUE!</v>
      </c>
      <c r="K12358" s="5" t="str">
        <f t="shared" si="3"/>
        <v>#VALUE!</v>
      </c>
      <c r="L12358" s="5" t="str">
        <f t="shared" si="4"/>
        <v>#VALUE!</v>
      </c>
      <c r="M12358" s="5" t="str">
        <f t="shared" si="5"/>
        <v>#VALUE!</v>
      </c>
      <c r="N12358" s="4" t="b">
        <v>0</v>
      </c>
      <c r="O12358" s="4" t="b">
        <v>0</v>
      </c>
      <c r="P12358" s="4" t="b">
        <v>1</v>
      </c>
      <c r="Q12358" s="4" t="b">
        <v>1</v>
      </c>
      <c r="R12358" s="4" t="s">
        <v>39</v>
      </c>
      <c r="S12358" s="4" t="s">
        <v>39</v>
      </c>
      <c r="T12358" s="4" t="s">
        <v>39</v>
      </c>
    </row>
    <row r="12359" ht="12.75" customHeight="1">
      <c r="A12359" s="8" t="str">
        <f t="shared" si="1"/>
        <v>Uruguay1876</v>
      </c>
      <c r="B12359" s="4" t="s">
        <v>184</v>
      </c>
      <c r="C12359" s="4">
        <v>1876.0</v>
      </c>
      <c r="D12359" s="4">
        <v>11.6128997802734</v>
      </c>
      <c r="E12359" s="4" t="s">
        <v>39</v>
      </c>
      <c r="F12359" s="4" t="s">
        <v>39</v>
      </c>
      <c r="G12359" s="4" t="s">
        <v>39</v>
      </c>
      <c r="H12359" s="4" t="s">
        <v>39</v>
      </c>
      <c r="I12359" s="4" t="s">
        <v>39</v>
      </c>
      <c r="J12359" s="4" t="str">
        <f t="shared" si="2"/>
        <v>#VALUE!</v>
      </c>
      <c r="K12359" s="5" t="str">
        <f t="shared" si="3"/>
        <v>#VALUE!</v>
      </c>
      <c r="L12359" s="5" t="str">
        <f t="shared" si="4"/>
        <v>#VALUE!</v>
      </c>
      <c r="M12359" s="5" t="str">
        <f t="shared" si="5"/>
        <v>#VALUE!</v>
      </c>
      <c r="N12359" s="4" t="b">
        <v>0</v>
      </c>
      <c r="O12359" s="4" t="b">
        <v>0</v>
      </c>
      <c r="P12359" s="4" t="b">
        <v>1</v>
      </c>
      <c r="Q12359" s="4" t="b">
        <v>1</v>
      </c>
      <c r="R12359" s="4" t="s">
        <v>39</v>
      </c>
      <c r="S12359" s="4" t="s">
        <v>39</v>
      </c>
      <c r="T12359" s="4" t="s">
        <v>39</v>
      </c>
    </row>
    <row r="12360" ht="12.75" customHeight="1">
      <c r="A12360" s="8" t="str">
        <f t="shared" si="1"/>
        <v>Uruguay1875</v>
      </c>
      <c r="B12360" s="4" t="s">
        <v>184</v>
      </c>
      <c r="C12360" s="4">
        <v>1875.0</v>
      </c>
      <c r="D12360" s="4">
        <v>-13.5045003890991</v>
      </c>
      <c r="E12360" s="4" t="s">
        <v>39</v>
      </c>
      <c r="F12360" s="4" t="s">
        <v>39</v>
      </c>
      <c r="G12360" s="4" t="s">
        <v>39</v>
      </c>
      <c r="H12360" s="4" t="s">
        <v>39</v>
      </c>
      <c r="I12360" s="4" t="s">
        <v>39</v>
      </c>
      <c r="J12360" s="4" t="str">
        <f t="shared" si="2"/>
        <v>#VALUE!</v>
      </c>
      <c r="K12360" s="5" t="str">
        <f t="shared" si="3"/>
        <v>#VALUE!</v>
      </c>
      <c r="L12360" s="5" t="str">
        <f t="shared" si="4"/>
        <v>#VALUE!</v>
      </c>
      <c r="M12360" s="5" t="str">
        <f t="shared" si="5"/>
        <v>#VALUE!</v>
      </c>
      <c r="N12360" s="4" t="b">
        <v>1</v>
      </c>
      <c r="O12360" s="4" t="b">
        <v>1</v>
      </c>
      <c r="P12360" s="4" t="b">
        <v>0</v>
      </c>
      <c r="Q12360" s="4" t="b">
        <v>1</v>
      </c>
      <c r="R12360" s="4" t="s">
        <v>39</v>
      </c>
      <c r="S12360" s="4" t="s">
        <v>39</v>
      </c>
      <c r="T12360" s="4" t="s">
        <v>39</v>
      </c>
    </row>
    <row r="12361" ht="12.75" customHeight="1">
      <c r="A12361" s="8" t="str">
        <f t="shared" si="1"/>
        <v>Uruguay1874</v>
      </c>
      <c r="B12361" s="4" t="s">
        <v>184</v>
      </c>
      <c r="C12361" s="4">
        <v>1874.0</v>
      </c>
      <c r="D12361" s="4">
        <v>-8.38446044921875</v>
      </c>
      <c r="E12361" s="4" t="s">
        <v>39</v>
      </c>
      <c r="F12361" s="4" t="s">
        <v>39</v>
      </c>
      <c r="G12361" s="4" t="s">
        <v>39</v>
      </c>
      <c r="H12361" s="4" t="s">
        <v>39</v>
      </c>
      <c r="I12361" s="4" t="s">
        <v>39</v>
      </c>
      <c r="J12361" s="4" t="str">
        <f t="shared" si="2"/>
        <v>#VALUE!</v>
      </c>
      <c r="K12361" s="5" t="str">
        <f t="shared" si="3"/>
        <v>#VALUE!</v>
      </c>
      <c r="L12361" s="5" t="str">
        <f t="shared" si="4"/>
        <v>#VALUE!</v>
      </c>
      <c r="M12361" s="5" t="str">
        <f t="shared" si="5"/>
        <v>#VALUE!</v>
      </c>
      <c r="N12361" s="4" t="b">
        <v>1</v>
      </c>
      <c r="O12361" s="4" t="b">
        <v>1</v>
      </c>
      <c r="P12361" s="4" t="b">
        <v>0</v>
      </c>
      <c r="Q12361" s="4" t="b">
        <v>0</v>
      </c>
      <c r="R12361" s="4" t="s">
        <v>39</v>
      </c>
      <c r="S12361" s="4" t="s">
        <v>39</v>
      </c>
      <c r="T12361" s="4" t="s">
        <v>39</v>
      </c>
    </row>
    <row r="12362" ht="12.75" customHeight="1">
      <c r="A12362" s="8" t="str">
        <f t="shared" si="1"/>
        <v>Uruguay1873</v>
      </c>
      <c r="B12362" s="4" t="s">
        <v>184</v>
      </c>
      <c r="C12362" s="4">
        <v>1873.0</v>
      </c>
      <c r="D12362" s="4">
        <v>2.08768010139465</v>
      </c>
      <c r="E12362" s="4" t="s">
        <v>39</v>
      </c>
      <c r="F12362" s="4" t="s">
        <v>39</v>
      </c>
      <c r="G12362" s="4" t="s">
        <v>39</v>
      </c>
      <c r="H12362" s="4" t="s">
        <v>39</v>
      </c>
      <c r="I12362" s="4" t="s">
        <v>39</v>
      </c>
      <c r="J12362" s="4" t="str">
        <f t="shared" si="2"/>
        <v>#VALUE!</v>
      </c>
      <c r="K12362" s="5" t="str">
        <f t="shared" si="3"/>
        <v>#VALUE!</v>
      </c>
      <c r="L12362" s="5" t="str">
        <f t="shared" si="4"/>
        <v>#VALUE!</v>
      </c>
      <c r="M12362" s="5" t="str">
        <f t="shared" si="5"/>
        <v>#VALUE!</v>
      </c>
      <c r="N12362" s="4" t="b">
        <v>1</v>
      </c>
      <c r="O12362" s="4" t="b">
        <v>1</v>
      </c>
      <c r="P12362" s="4" t="b">
        <v>1</v>
      </c>
      <c r="Q12362" s="4" t="b">
        <v>0</v>
      </c>
      <c r="R12362" s="4" t="s">
        <v>39</v>
      </c>
      <c r="S12362" s="4" t="s">
        <v>39</v>
      </c>
      <c r="T12362" s="4" t="s">
        <v>39</v>
      </c>
    </row>
    <row r="12363" ht="12.75" customHeight="1">
      <c r="A12363" s="8" t="str">
        <f t="shared" si="1"/>
        <v>Uruguay1872</v>
      </c>
      <c r="B12363" s="4" t="s">
        <v>184</v>
      </c>
      <c r="C12363" s="4">
        <v>1872.0</v>
      </c>
      <c r="D12363" s="4">
        <v>24.2541999816895</v>
      </c>
      <c r="E12363" s="4" t="s">
        <v>39</v>
      </c>
      <c r="F12363" s="4" t="s">
        <v>39</v>
      </c>
      <c r="G12363" s="4" t="s">
        <v>39</v>
      </c>
      <c r="H12363" s="4" t="s">
        <v>39</v>
      </c>
      <c r="I12363" s="4" t="s">
        <v>39</v>
      </c>
      <c r="J12363" s="4" t="str">
        <f t="shared" si="2"/>
        <v>#VALUE!</v>
      </c>
      <c r="K12363" s="5" t="str">
        <f t="shared" si="3"/>
        <v>#VALUE!</v>
      </c>
      <c r="L12363" s="5" t="str">
        <f t="shared" si="4"/>
        <v>#VALUE!</v>
      </c>
      <c r="M12363" s="5" t="str">
        <f t="shared" si="5"/>
        <v>#VALUE!</v>
      </c>
      <c r="N12363" s="4" t="b">
        <v>0</v>
      </c>
      <c r="O12363" s="4" t="b">
        <v>0</v>
      </c>
      <c r="P12363" s="4" t="b">
        <v>1</v>
      </c>
      <c r="Q12363" s="4" t="b">
        <v>1</v>
      </c>
      <c r="R12363" s="4" t="s">
        <v>39</v>
      </c>
      <c r="S12363" s="4" t="s">
        <v>39</v>
      </c>
      <c r="T12363" s="4" t="s">
        <v>39</v>
      </c>
    </row>
    <row r="12364" ht="12.75" customHeight="1">
      <c r="A12364" s="8" t="str">
        <f t="shared" si="1"/>
        <v>Uruguay1871</v>
      </c>
      <c r="B12364" s="4" t="s">
        <v>184</v>
      </c>
      <c r="C12364" s="4">
        <v>1871.0</v>
      </c>
      <c r="D12364" s="4">
        <v>3.07487010955811</v>
      </c>
      <c r="E12364" s="4" t="s">
        <v>39</v>
      </c>
      <c r="F12364" s="4" t="s">
        <v>39</v>
      </c>
      <c r="G12364" s="4" t="s">
        <v>39</v>
      </c>
      <c r="H12364" s="4" t="s">
        <v>39</v>
      </c>
      <c r="I12364" s="4" t="s">
        <v>39</v>
      </c>
      <c r="J12364" s="4" t="str">
        <f t="shared" si="2"/>
        <v>#VALUE!</v>
      </c>
      <c r="K12364" s="5" t="str">
        <f t="shared" si="3"/>
        <v>#VALUE!</v>
      </c>
      <c r="L12364" s="5" t="str">
        <f t="shared" si="4"/>
        <v>#VALUE!</v>
      </c>
      <c r="M12364" s="5" t="str">
        <f t="shared" si="5"/>
        <v>#VALUE!</v>
      </c>
      <c r="N12364" s="4" t="b">
        <v>0</v>
      </c>
      <c r="O12364" s="4" t="b">
        <v>1</v>
      </c>
      <c r="P12364" s="4" t="b">
        <v>1</v>
      </c>
      <c r="Q12364" s="4" t="b">
        <v>1</v>
      </c>
      <c r="R12364" s="4" t="s">
        <v>39</v>
      </c>
      <c r="S12364" s="4" t="s">
        <v>39</v>
      </c>
      <c r="T12364" s="4" t="s">
        <v>39</v>
      </c>
    </row>
    <row r="12365" ht="12.75" customHeight="1">
      <c r="A12365" s="8" t="str">
        <f t="shared" si="1"/>
        <v>Uruguay1870</v>
      </c>
      <c r="B12365" s="4" t="s">
        <v>184</v>
      </c>
      <c r="C12365" s="4">
        <v>1870.0</v>
      </c>
      <c r="D12365" s="4" t="s">
        <v>39</v>
      </c>
      <c r="E12365" s="4" t="s">
        <v>39</v>
      </c>
      <c r="F12365" s="4" t="s">
        <v>39</v>
      </c>
      <c r="G12365" s="4" t="s">
        <v>39</v>
      </c>
      <c r="H12365" s="4" t="s">
        <v>39</v>
      </c>
      <c r="I12365" s="4" t="s">
        <v>39</v>
      </c>
      <c r="J12365" s="4" t="str">
        <f t="shared" si="2"/>
        <v>#VALUE!</v>
      </c>
      <c r="K12365" s="5" t="str">
        <f t="shared" si="3"/>
        <v>#VALUE!</v>
      </c>
      <c r="L12365" s="5" t="str">
        <f t="shared" si="4"/>
        <v>#VALUE!</v>
      </c>
      <c r="M12365" s="5" t="str">
        <f t="shared" si="5"/>
        <v>#VALUE!</v>
      </c>
      <c r="N12365" s="4" t="s">
        <v>39</v>
      </c>
      <c r="O12365" s="4" t="b">
        <v>1</v>
      </c>
      <c r="P12365" s="4" t="s">
        <v>39</v>
      </c>
      <c r="Q12365" s="4" t="b">
        <v>0</v>
      </c>
      <c r="R12365" s="4" t="s">
        <v>39</v>
      </c>
      <c r="S12365" s="4" t="s">
        <v>39</v>
      </c>
      <c r="T12365" s="4" t="s">
        <v>39</v>
      </c>
    </row>
    <row r="12366" ht="12.75" customHeight="1">
      <c r="A12366" s="8" t="str">
        <f t="shared" si="1"/>
        <v>Uzbekistan2022</v>
      </c>
      <c r="B12366" s="4" t="s">
        <v>185</v>
      </c>
      <c r="C12366" s="4">
        <v>2022.0</v>
      </c>
      <c r="D12366" s="4" t="s">
        <v>39</v>
      </c>
      <c r="E12366" s="4" t="s">
        <v>39</v>
      </c>
      <c r="F12366" s="4">
        <v>-6.28282541039439E8</v>
      </c>
      <c r="G12366" s="4">
        <v>8.0391853884764E10</v>
      </c>
      <c r="H12366" s="4" t="s">
        <v>39</v>
      </c>
      <c r="I12366" s="4" t="s">
        <v>39</v>
      </c>
      <c r="J12366" s="4" t="str">
        <f t="shared" si="2"/>
        <v>#VALUE!</v>
      </c>
      <c r="K12366" s="5" t="str">
        <f t="shared" si="3"/>
        <v>#VALUE!</v>
      </c>
      <c r="L12366" s="5" t="str">
        <f t="shared" si="4"/>
        <v>#VALUE!</v>
      </c>
      <c r="M12366" s="5" t="str">
        <f t="shared" si="5"/>
        <v>#VALUE!</v>
      </c>
      <c r="N12366" s="4" t="s">
        <v>39</v>
      </c>
      <c r="O12366" s="4" t="s">
        <v>39</v>
      </c>
      <c r="P12366" s="4" t="s">
        <v>39</v>
      </c>
      <c r="Q12366" s="4" t="s">
        <v>39</v>
      </c>
      <c r="R12366" s="4" t="s">
        <v>39</v>
      </c>
      <c r="S12366" s="4">
        <v>5.66881705490789</v>
      </c>
      <c r="T12366" s="4" t="s">
        <v>39</v>
      </c>
    </row>
    <row r="12367" ht="12.75" customHeight="1">
      <c r="A12367" s="8" t="str">
        <f t="shared" si="1"/>
        <v>Uzbekistan2021</v>
      </c>
      <c r="B12367" s="4" t="s">
        <v>185</v>
      </c>
      <c r="C12367" s="4">
        <v>2021.0</v>
      </c>
      <c r="D12367" s="4">
        <v>7.42011346314621</v>
      </c>
      <c r="E12367" s="4">
        <v>-3.04136042411845E9</v>
      </c>
      <c r="F12367" s="4">
        <v>-4.89474015909341E9</v>
      </c>
      <c r="G12367" s="4">
        <v>6.96006149886039E10</v>
      </c>
      <c r="H12367" s="4">
        <v>25.9562726969508</v>
      </c>
      <c r="I12367" s="4">
        <v>30.6306868923657</v>
      </c>
      <c r="J12367" s="4">
        <f t="shared" si="2"/>
        <v>1806572542520</v>
      </c>
      <c r="K12367" s="5">
        <f t="shared" si="3"/>
        <v>2131914645232</v>
      </c>
      <c r="L12367" s="5">
        <f t="shared" si="4"/>
        <v>325342102712</v>
      </c>
      <c r="M12367" s="5">
        <f t="shared" si="5"/>
        <v>4.674414195</v>
      </c>
      <c r="N12367" s="4" t="s">
        <v>39</v>
      </c>
      <c r="O12367" s="4" t="s">
        <v>39</v>
      </c>
      <c r="P12367" s="4" t="s">
        <v>39</v>
      </c>
      <c r="Q12367" s="4" t="s">
        <v>39</v>
      </c>
      <c r="R12367" s="4" t="s">
        <v>39</v>
      </c>
      <c r="S12367" s="4">
        <v>7.40336813612439</v>
      </c>
      <c r="T12367" s="4">
        <v>-1.07912388961601E10</v>
      </c>
    </row>
    <row r="12368" ht="12.75" customHeight="1">
      <c r="A12368" s="8" t="str">
        <f t="shared" si="1"/>
        <v>Uzbekistan2020</v>
      </c>
      <c r="B12368" s="4" t="s">
        <v>185</v>
      </c>
      <c r="C12368" s="4">
        <v>2020.0</v>
      </c>
      <c r="D12368" s="4">
        <v>1.88622518529779</v>
      </c>
      <c r="E12368" s="4">
        <v>-1.78482719986765E9</v>
      </c>
      <c r="F12368" s="4">
        <v>-3.02788473225607E9</v>
      </c>
      <c r="G12368" s="4">
        <v>6.02247012957983E10</v>
      </c>
      <c r="H12368" s="4">
        <v>25.600091075941</v>
      </c>
      <c r="I12368" s="4">
        <v>28.8726168575181</v>
      </c>
      <c r="J12368" s="4">
        <f t="shared" si="2"/>
        <v>1541757838194</v>
      </c>
      <c r="K12368" s="5">
        <f t="shared" si="3"/>
        <v>1738844725872</v>
      </c>
      <c r="L12368" s="5">
        <f t="shared" si="4"/>
        <v>197086887678</v>
      </c>
      <c r="M12368" s="5">
        <f t="shared" si="5"/>
        <v>3.272525782</v>
      </c>
      <c r="N12368" s="4" t="b">
        <v>0</v>
      </c>
      <c r="O12368" s="4" t="s">
        <v>39</v>
      </c>
      <c r="P12368" s="4" t="b">
        <v>0</v>
      </c>
      <c r="Q12368" s="4" t="s">
        <v>39</v>
      </c>
      <c r="R12368" s="4" t="s">
        <v>39</v>
      </c>
      <c r="S12368" s="4">
        <v>1.99558507835501</v>
      </c>
      <c r="T12368" s="4">
        <v>-9.37591369280559E9</v>
      </c>
    </row>
    <row r="12369" ht="12.75" customHeight="1">
      <c r="A12369" s="8" t="str">
        <f t="shared" si="1"/>
        <v>Uzbekistan2019</v>
      </c>
      <c r="B12369" s="4" t="s">
        <v>185</v>
      </c>
      <c r="C12369" s="4">
        <v>2019.0</v>
      </c>
      <c r="D12369" s="4">
        <v>5.70963391703919</v>
      </c>
      <c r="E12369" s="4">
        <v>-6.9120910084277E7</v>
      </c>
      <c r="F12369" s="4">
        <v>-3.371224441875E9</v>
      </c>
      <c r="G12369" s="4">
        <v>6.02835037053907E10</v>
      </c>
      <c r="H12369" s="4">
        <v>26.9586313502528</v>
      </c>
      <c r="I12369" s="4">
        <v>27.2848384010897</v>
      </c>
      <c r="J12369" s="4">
        <f t="shared" si="2"/>
        <v>1625160752895</v>
      </c>
      <c r="K12369" s="5">
        <f t="shared" si="3"/>
        <v>1644825656853</v>
      </c>
      <c r="L12369" s="5">
        <f t="shared" si="4"/>
        <v>19664903958</v>
      </c>
      <c r="M12369" s="5">
        <f t="shared" si="5"/>
        <v>0.3262070508</v>
      </c>
      <c r="N12369" s="4" t="b">
        <v>0</v>
      </c>
      <c r="O12369" s="4" t="s">
        <v>39</v>
      </c>
      <c r="P12369" s="4" t="b">
        <v>1</v>
      </c>
      <c r="Q12369" s="4" t="s">
        <v>39</v>
      </c>
      <c r="R12369" s="4" t="s">
        <v>39</v>
      </c>
      <c r="S12369" s="4">
        <v>5.98156194357817</v>
      </c>
      <c r="T12369" s="4">
        <v>5.88024095923996E7</v>
      </c>
    </row>
    <row r="12370" ht="12.75" customHeight="1">
      <c r="A12370" s="8" t="str">
        <f t="shared" si="1"/>
        <v>Uzbekistan2018</v>
      </c>
      <c r="B12370" s="4" t="s">
        <v>185</v>
      </c>
      <c r="C12370" s="4">
        <v>2018.0</v>
      </c>
      <c r="D12370" s="4">
        <v>5.35499688821712</v>
      </c>
      <c r="E12370" s="4">
        <v>1.07835258530071E9</v>
      </c>
      <c r="F12370" s="4">
        <v>-3.59317392358668E9</v>
      </c>
      <c r="G12370" s="4">
        <v>5.28701082175626E10</v>
      </c>
      <c r="H12370" s="4">
        <v>26.9050332413662</v>
      </c>
      <c r="I12370" s="4">
        <v>24.9334102284666</v>
      </c>
      <c r="J12370" s="4">
        <f t="shared" si="2"/>
        <v>1422472019068</v>
      </c>
      <c r="K12370" s="5">
        <f t="shared" si="3"/>
        <v>1318232097012</v>
      </c>
      <c r="L12370" s="5">
        <f t="shared" si="4"/>
        <v>-104239922056</v>
      </c>
      <c r="M12370" s="5">
        <f t="shared" si="5"/>
        <v>-1.971623013</v>
      </c>
      <c r="N12370" s="4" t="b">
        <v>0</v>
      </c>
      <c r="O12370" s="4" t="b">
        <v>0</v>
      </c>
      <c r="P12370" s="4" t="b">
        <v>1</v>
      </c>
      <c r="Q12370" s="4" t="b">
        <v>1</v>
      </c>
      <c r="R12370" s="4" t="s">
        <v>39</v>
      </c>
      <c r="S12370" s="4">
        <v>5.87974287282617</v>
      </c>
      <c r="T12370" s="4">
        <v>-7.4133954878281E9</v>
      </c>
    </row>
    <row r="12371" ht="12.75" customHeight="1">
      <c r="A12371" s="8" t="str">
        <f t="shared" si="1"/>
        <v>Uzbekistan2017</v>
      </c>
      <c r="B12371" s="4" t="s">
        <v>185</v>
      </c>
      <c r="C12371" s="4">
        <v>2017.0</v>
      </c>
      <c r="D12371" s="4">
        <v>4.39527463345739</v>
      </c>
      <c r="E12371" s="4">
        <v>7.39316655715784E8</v>
      </c>
      <c r="F12371" s="4">
        <v>1.47788403818871E9</v>
      </c>
      <c r="G12371" s="4">
        <v>6.20813227411228E10</v>
      </c>
      <c r="H12371" s="4">
        <v>23.500914466107</v>
      </c>
      <c r="I12371" s="4">
        <v>22.3524358516938</v>
      </c>
      <c r="J12371" s="4">
        <f t="shared" si="2"/>
        <v>1458967855682</v>
      </c>
      <c r="K12371" s="5">
        <f t="shared" si="3"/>
        <v>1387668784159</v>
      </c>
      <c r="L12371" s="5">
        <f t="shared" si="4"/>
        <v>-71299071523</v>
      </c>
      <c r="M12371" s="5">
        <f t="shared" si="5"/>
        <v>-1.148478614</v>
      </c>
      <c r="N12371" s="4" t="b">
        <v>0</v>
      </c>
      <c r="O12371" s="4" t="b">
        <v>0</v>
      </c>
      <c r="P12371" s="4" t="b">
        <v>1</v>
      </c>
      <c r="Q12371" s="4" t="b">
        <v>1</v>
      </c>
      <c r="R12371" s="4" t="s">
        <v>39</v>
      </c>
      <c r="S12371" s="4">
        <v>4.39527463345708</v>
      </c>
      <c r="T12371" s="4">
        <v>9.2112145235602E9</v>
      </c>
    </row>
    <row r="12372" ht="12.75" customHeight="1">
      <c r="A12372" s="8" t="str">
        <f t="shared" si="1"/>
        <v>Uzbekistan2016</v>
      </c>
      <c r="B12372" s="4" t="s">
        <v>185</v>
      </c>
      <c r="C12372" s="4">
        <v>2016.0</v>
      </c>
      <c r="D12372" s="4">
        <v>5.9321507999214</v>
      </c>
      <c r="E12372" s="4">
        <v>6.26739294308444E8</v>
      </c>
      <c r="F12372" s="4">
        <v>2.13236293909827E8</v>
      </c>
      <c r="G12372" s="4">
        <v>8.61382886332241E10</v>
      </c>
      <c r="H12372" s="4">
        <v>24.0080076027384</v>
      </c>
      <c r="I12372" s="4">
        <v>23.303702189207</v>
      </c>
      <c r="J12372" s="4">
        <f t="shared" si="2"/>
        <v>2068008688393</v>
      </c>
      <c r="K12372" s="5">
        <f t="shared" si="3"/>
        <v>2007341025397</v>
      </c>
      <c r="L12372" s="5">
        <f t="shared" si="4"/>
        <v>-60667662997</v>
      </c>
      <c r="M12372" s="5">
        <f t="shared" si="5"/>
        <v>-0.7043054135</v>
      </c>
      <c r="N12372" s="4" t="b">
        <v>0</v>
      </c>
      <c r="O12372" s="4" t="b">
        <v>0</v>
      </c>
      <c r="P12372" s="4" t="b">
        <v>1</v>
      </c>
      <c r="Q12372" s="4" t="b">
        <v>0</v>
      </c>
      <c r="R12372" s="4" t="s">
        <v>39</v>
      </c>
      <c r="S12372" s="4">
        <v>5.93215079992144</v>
      </c>
      <c r="T12372" s="4">
        <v>2.40569658921013E10</v>
      </c>
    </row>
    <row r="12373" ht="12.75" customHeight="1">
      <c r="A12373" s="8" t="str">
        <f t="shared" si="1"/>
        <v>Uzbekistan2015</v>
      </c>
      <c r="B12373" s="4" t="s">
        <v>185</v>
      </c>
      <c r="C12373" s="4">
        <v>2015.0</v>
      </c>
      <c r="D12373" s="4">
        <v>7.21877350826069</v>
      </c>
      <c r="E12373" s="4">
        <v>-2.15046256188017E8</v>
      </c>
      <c r="F12373" s="4">
        <v>8.9564171920478E8</v>
      </c>
      <c r="G12373" s="4">
        <v>8.61962647419423E10</v>
      </c>
      <c r="H12373" s="4">
        <v>24.2896001848164</v>
      </c>
      <c r="I12373" s="4">
        <v>24.5668685493795</v>
      </c>
      <c r="J12373" s="4">
        <f t="shared" si="2"/>
        <v>2093672808006</v>
      </c>
      <c r="K12373" s="5">
        <f t="shared" si="3"/>
        <v>2117572305363</v>
      </c>
      <c r="L12373" s="5">
        <f t="shared" si="4"/>
        <v>23899497356</v>
      </c>
      <c r="M12373" s="5">
        <f t="shared" si="5"/>
        <v>0.2772683646</v>
      </c>
      <c r="N12373" s="4" t="b">
        <v>0</v>
      </c>
      <c r="O12373" s="4" t="b">
        <v>0</v>
      </c>
      <c r="P12373" s="4" t="b">
        <v>1</v>
      </c>
      <c r="Q12373" s="4" t="b">
        <v>1</v>
      </c>
      <c r="R12373" s="4" t="s">
        <v>39</v>
      </c>
      <c r="S12373" s="4">
        <v>7.21877350826054</v>
      </c>
      <c r="T12373" s="4">
        <v>5.79761087182006E7</v>
      </c>
    </row>
    <row r="12374" ht="12.75" customHeight="1">
      <c r="A12374" s="8" t="str">
        <f t="shared" si="1"/>
        <v>Uzbekistan2014</v>
      </c>
      <c r="B12374" s="4" t="s">
        <v>185</v>
      </c>
      <c r="C12374" s="4">
        <v>2014.0</v>
      </c>
      <c r="D12374" s="4">
        <v>6.87383844082919</v>
      </c>
      <c r="E12374" s="4">
        <v>1.55743325191148E9</v>
      </c>
      <c r="F12374" s="4">
        <v>2.07592284965696E9</v>
      </c>
      <c r="G12374" s="4">
        <v>8.08453858162062E10</v>
      </c>
      <c r="H12374" s="4">
        <v>26.7632794630118</v>
      </c>
      <c r="I12374" s="4">
        <v>24.865159738137</v>
      </c>
      <c r="J12374" s="4">
        <f t="shared" si="2"/>
        <v>2163687653894</v>
      </c>
      <c r="K12374" s="5">
        <f t="shared" si="3"/>
        <v>2010233432411</v>
      </c>
      <c r="L12374" s="5">
        <f t="shared" si="4"/>
        <v>-153454221483</v>
      </c>
      <c r="M12374" s="5">
        <f t="shared" si="5"/>
        <v>-1.898119725</v>
      </c>
      <c r="N12374" s="4" t="b">
        <v>0</v>
      </c>
      <c r="O12374" s="4" t="b">
        <v>0</v>
      </c>
      <c r="P12374" s="4" t="b">
        <v>1</v>
      </c>
      <c r="Q12374" s="4" t="b">
        <v>1</v>
      </c>
      <c r="R12374" s="4" t="s">
        <v>39</v>
      </c>
      <c r="S12374" s="4">
        <v>6.87383844082959</v>
      </c>
      <c r="T12374" s="4">
        <v>-5.35087892573609E9</v>
      </c>
    </row>
    <row r="12375" ht="12.75" customHeight="1">
      <c r="A12375" s="8" t="str">
        <f t="shared" si="1"/>
        <v>Uzbekistan2013</v>
      </c>
      <c r="B12375" s="4" t="s">
        <v>185</v>
      </c>
      <c r="C12375" s="4">
        <v>2013.0</v>
      </c>
      <c r="D12375" s="4">
        <v>7.29655036964019</v>
      </c>
      <c r="E12375" s="4">
        <v>1.59147626122161E9</v>
      </c>
      <c r="F12375" s="4">
        <v>1.3157574658498E9</v>
      </c>
      <c r="G12375" s="4">
        <v>7.31800379130325E10</v>
      </c>
      <c r="H12375" s="4">
        <v>27.3784224224939</v>
      </c>
      <c r="I12375" s="4">
        <v>25.2270000223094</v>
      </c>
      <c r="J12375" s="4">
        <f t="shared" si="2"/>
        <v>2003553990877</v>
      </c>
      <c r="K12375" s="5">
        <f t="shared" si="3"/>
        <v>1846112818065</v>
      </c>
      <c r="L12375" s="5">
        <f t="shared" si="4"/>
        <v>-157441172812</v>
      </c>
      <c r="M12375" s="5">
        <f t="shared" si="5"/>
        <v>-2.1514224</v>
      </c>
      <c r="N12375" s="4" t="b">
        <v>0</v>
      </c>
      <c r="O12375" s="4" t="b">
        <v>0</v>
      </c>
      <c r="P12375" s="4" t="b">
        <v>1</v>
      </c>
      <c r="Q12375" s="4" t="b">
        <v>1</v>
      </c>
      <c r="R12375" s="4" t="s">
        <v>39</v>
      </c>
      <c r="S12375" s="4">
        <v>7.29655036964023</v>
      </c>
      <c r="T12375" s="4">
        <v>-7.6653479031737E9</v>
      </c>
    </row>
    <row r="12376" ht="12.75" customHeight="1">
      <c r="A12376" s="8" t="str">
        <f t="shared" si="1"/>
        <v>Uzbekistan2012</v>
      </c>
      <c r="B12376" s="4" t="s">
        <v>185</v>
      </c>
      <c r="C12376" s="4">
        <v>2012.0</v>
      </c>
      <c r="D12376" s="4">
        <v>7.10244488706962</v>
      </c>
      <c r="E12376" s="4">
        <v>3.99409825757306E9</v>
      </c>
      <c r="F12376" s="4">
        <v>1.20928345220305E9</v>
      </c>
      <c r="G12376" s="4">
        <v>6.75173492120609E10</v>
      </c>
      <c r="H12376" s="4">
        <v>29.8143112997076</v>
      </c>
      <c r="I12376" s="4">
        <v>23.9290590217101</v>
      </c>
      <c r="J12376" s="4">
        <f t="shared" si="2"/>
        <v>2012983267539</v>
      </c>
      <c r="K12376" s="5">
        <f t="shared" si="3"/>
        <v>1615626634285</v>
      </c>
      <c r="L12376" s="5">
        <f t="shared" si="4"/>
        <v>-397356633255</v>
      </c>
      <c r="M12376" s="5">
        <f t="shared" si="5"/>
        <v>-5.885252278</v>
      </c>
      <c r="N12376" s="4" t="b">
        <v>0</v>
      </c>
      <c r="O12376" s="4" t="b">
        <v>0</v>
      </c>
      <c r="P12376" s="4" t="b">
        <v>1</v>
      </c>
      <c r="Q12376" s="4" t="b">
        <v>1</v>
      </c>
      <c r="R12376" s="4" t="s">
        <v>39</v>
      </c>
      <c r="S12376" s="4">
        <v>7.10244488706955</v>
      </c>
      <c r="T12376" s="4">
        <v>-5.6626887009716E9</v>
      </c>
    </row>
    <row r="12377" ht="12.75" customHeight="1">
      <c r="A12377" s="8" t="str">
        <f t="shared" si="1"/>
        <v>Uzbekistan2011</v>
      </c>
      <c r="B12377" s="4" t="s">
        <v>185</v>
      </c>
      <c r="C12377" s="4">
        <v>2011.0</v>
      </c>
      <c r="D12377" s="4">
        <v>7.5251398942296</v>
      </c>
      <c r="E12377" s="4">
        <v>3.09655019799088E9</v>
      </c>
      <c r="F12377" s="4">
        <v>2.7833059820839E9</v>
      </c>
      <c r="G12377" s="4">
        <v>6.0178909297208E10</v>
      </c>
      <c r="H12377" s="4">
        <v>28.7616564460561</v>
      </c>
      <c r="I12377" s="4">
        <v>23.6518271621381</v>
      </c>
      <c r="J12377" s="4">
        <f t="shared" si="2"/>
        <v>1730845114505</v>
      </c>
      <c r="K12377" s="5">
        <f t="shared" si="3"/>
        <v>1423341161504</v>
      </c>
      <c r="L12377" s="5">
        <f t="shared" si="4"/>
        <v>-307503953001</v>
      </c>
      <c r="M12377" s="5">
        <f t="shared" si="5"/>
        <v>-5.109829284</v>
      </c>
      <c r="N12377" s="4" t="b">
        <v>0</v>
      </c>
      <c r="O12377" s="4" t="b">
        <v>0</v>
      </c>
      <c r="P12377" s="4" t="b">
        <v>1</v>
      </c>
      <c r="Q12377" s="4" t="b">
        <v>1</v>
      </c>
      <c r="R12377" s="4" t="s">
        <v>39</v>
      </c>
      <c r="S12377" s="4">
        <v>7.52513989422977</v>
      </c>
      <c r="T12377" s="4">
        <v>-7.33843991485289E9</v>
      </c>
    </row>
    <row r="12378" ht="12.75" customHeight="1">
      <c r="A12378" s="8" t="str">
        <f t="shared" si="1"/>
        <v>Uzbekistan2010</v>
      </c>
      <c r="B12378" s="4" t="s">
        <v>185</v>
      </c>
      <c r="C12378" s="4">
        <v>2010.0</v>
      </c>
      <c r="D12378" s="4">
        <v>7.09393348448728</v>
      </c>
      <c r="E12378" s="4">
        <v>1.31532058981554E9</v>
      </c>
      <c r="F12378" s="4">
        <v>2.27886169833725E9</v>
      </c>
      <c r="G12378" s="4">
        <v>4.97656764024495E10</v>
      </c>
      <c r="H12378" s="4">
        <v>28.9667812055223</v>
      </c>
      <c r="I12378" s="4">
        <v>26.4052993611203</v>
      </c>
      <c r="J12378" s="4">
        <f t="shared" si="2"/>
        <v>1441551459895</v>
      </c>
      <c r="K12378" s="5">
        <f t="shared" si="3"/>
        <v>1314077583315</v>
      </c>
      <c r="L12378" s="5">
        <f t="shared" si="4"/>
        <v>-127473876579</v>
      </c>
      <c r="M12378" s="5">
        <f t="shared" si="5"/>
        <v>-2.561481844</v>
      </c>
      <c r="N12378" s="4" t="b">
        <v>0</v>
      </c>
      <c r="O12378" s="4" t="b">
        <v>0</v>
      </c>
      <c r="P12378" s="4" t="b">
        <v>1</v>
      </c>
      <c r="Q12378" s="4" t="b">
        <v>1</v>
      </c>
      <c r="R12378" s="4" t="s">
        <v>39</v>
      </c>
      <c r="S12378" s="4">
        <v>7.59716796085495</v>
      </c>
      <c r="T12378" s="4">
        <v>-1.04132328947585E10</v>
      </c>
    </row>
    <row r="12379" ht="12.75" customHeight="1">
      <c r="A12379" s="8" t="str">
        <f t="shared" si="1"/>
        <v>Uzbekistan2009</v>
      </c>
      <c r="B12379" s="4" t="s">
        <v>185</v>
      </c>
      <c r="C12379" s="4">
        <v>2009.0</v>
      </c>
      <c r="D12379" s="4">
        <v>8.09999999999981</v>
      </c>
      <c r="E12379" s="4">
        <v>6.54676063792554E8</v>
      </c>
      <c r="F12379" s="4">
        <v>1.75986592430398E9</v>
      </c>
      <c r="G12379" s="4">
        <v>3.36892236732577E10</v>
      </c>
      <c r="H12379" s="4">
        <v>29.2946533821356</v>
      </c>
      <c r="I12379" s="4">
        <v>27.47599345319</v>
      </c>
      <c r="J12379" s="4">
        <f t="shared" si="2"/>
        <v>986914130221</v>
      </c>
      <c r="K12379" s="5">
        <f t="shared" si="3"/>
        <v>925644889089</v>
      </c>
      <c r="L12379" s="5">
        <f t="shared" si="4"/>
        <v>-61269241132</v>
      </c>
      <c r="M12379" s="5">
        <f t="shared" si="5"/>
        <v>-1.818659929</v>
      </c>
      <c r="N12379" s="4" t="b">
        <v>0</v>
      </c>
      <c r="O12379" s="4" t="b">
        <v>0</v>
      </c>
      <c r="P12379" s="4" t="b">
        <v>1</v>
      </c>
      <c r="Q12379" s="4" t="b">
        <v>0</v>
      </c>
      <c r="R12379" s="4" t="s">
        <v>39</v>
      </c>
      <c r="S12379" s="4">
        <v>8.05093332828261</v>
      </c>
      <c r="T12379" s="4">
        <v>-1.60764527291918E10</v>
      </c>
    </row>
    <row r="12380" ht="12.75" customHeight="1">
      <c r="A12380" s="8" t="str">
        <f t="shared" si="1"/>
        <v>Uzbekistan2008</v>
      </c>
      <c r="B12380" s="4" t="s">
        <v>185</v>
      </c>
      <c r="C12380" s="4">
        <v>2008.0</v>
      </c>
      <c r="D12380" s="4">
        <v>9.00000000000002</v>
      </c>
      <c r="E12380" s="4">
        <v>1.8153531664451E9</v>
      </c>
      <c r="F12380" s="4">
        <v>3.18321692696606E9</v>
      </c>
      <c r="G12380" s="4">
        <v>2.95494388838338E10</v>
      </c>
      <c r="H12380" s="4">
        <v>32.4558130586797</v>
      </c>
      <c r="I12380" s="4">
        <v>26.4848134072647</v>
      </c>
      <c r="J12380" s="4">
        <f t="shared" si="2"/>
        <v>959051064403</v>
      </c>
      <c r="K12380" s="5">
        <f t="shared" si="3"/>
        <v>782611375128</v>
      </c>
      <c r="L12380" s="5">
        <f t="shared" si="4"/>
        <v>-176439689275</v>
      </c>
      <c r="M12380" s="5">
        <f t="shared" si="5"/>
        <v>-5.970999651</v>
      </c>
      <c r="N12380" s="4" t="b">
        <v>0</v>
      </c>
      <c r="O12380" s="4" t="b">
        <v>0</v>
      </c>
      <c r="P12380" s="4" t="b">
        <v>1</v>
      </c>
      <c r="Q12380" s="4" t="b">
        <v>1</v>
      </c>
      <c r="R12380" s="4" t="s">
        <v>39</v>
      </c>
      <c r="S12380" s="4">
        <v>9.02916101721996</v>
      </c>
      <c r="T12380" s="4">
        <v>-4.1397847894239E9</v>
      </c>
    </row>
    <row r="12381" ht="12.75" customHeight="1">
      <c r="A12381" s="8" t="str">
        <f t="shared" si="1"/>
        <v>Uzbekistan2007</v>
      </c>
      <c r="B12381" s="4" t="s">
        <v>185</v>
      </c>
      <c r="C12381" s="4">
        <v>2007.0</v>
      </c>
      <c r="D12381" s="4">
        <v>9.50000000000026</v>
      </c>
      <c r="E12381" s="4">
        <v>8.47422174035818E8</v>
      </c>
      <c r="F12381" s="4">
        <v>1.80740275493207E9</v>
      </c>
      <c r="G12381" s="4">
        <v>2.23113939278817E10</v>
      </c>
      <c r="H12381" s="4">
        <v>28.3878773157891</v>
      </c>
      <c r="I12381" s="4">
        <v>24.83382207915</v>
      </c>
      <c r="J12381" s="4">
        <f t="shared" si="2"/>
        <v>633373113569</v>
      </c>
      <c r="K12381" s="5">
        <f t="shared" si="3"/>
        <v>554077187143</v>
      </c>
      <c r="L12381" s="5">
        <f t="shared" si="4"/>
        <v>-79295926426</v>
      </c>
      <c r="M12381" s="5">
        <f t="shared" si="5"/>
        <v>-3.554055237</v>
      </c>
      <c r="N12381" s="4" t="b">
        <v>0</v>
      </c>
      <c r="O12381" s="4" t="b">
        <v>0</v>
      </c>
      <c r="P12381" s="4" t="b">
        <v>1</v>
      </c>
      <c r="Q12381" s="4" t="b">
        <v>1</v>
      </c>
      <c r="R12381" s="4" t="s">
        <v>39</v>
      </c>
      <c r="S12381" s="4">
        <v>9.47300530488471</v>
      </c>
      <c r="T12381" s="4">
        <v>-7.2380449559521E9</v>
      </c>
    </row>
    <row r="12382" ht="12.75" customHeight="1">
      <c r="A12382" s="8" t="str">
        <f t="shared" si="1"/>
        <v>Uzbekistan2006</v>
      </c>
      <c r="B12382" s="4" t="s">
        <v>185</v>
      </c>
      <c r="C12382" s="4">
        <v>2006.0</v>
      </c>
      <c r="D12382" s="4">
        <v>7.4999999999999</v>
      </c>
      <c r="E12382" s="4">
        <v>5.21100338774618E8</v>
      </c>
      <c r="F12382" s="4">
        <v>1.72945686017763E9</v>
      </c>
      <c r="G12382" s="4">
        <v>1.7330833852919E10</v>
      </c>
      <c r="H12382" s="4">
        <v>27.4369294883507</v>
      </c>
      <c r="I12382" s="4">
        <v>24.7147688177497</v>
      </c>
      <c r="J12382" s="4">
        <f t="shared" si="2"/>
        <v>475504866397</v>
      </c>
      <c r="K12382" s="5">
        <f t="shared" si="3"/>
        <v>428327552094</v>
      </c>
      <c r="L12382" s="5">
        <f t="shared" si="4"/>
        <v>-47177314303</v>
      </c>
      <c r="M12382" s="5">
        <f t="shared" si="5"/>
        <v>-2.722160671</v>
      </c>
      <c r="N12382" s="4" t="b">
        <v>0</v>
      </c>
      <c r="O12382" s="4" t="b">
        <v>0</v>
      </c>
      <c r="P12382" s="4" t="b">
        <v>1</v>
      </c>
      <c r="Q12382" s="4" t="b">
        <v>1</v>
      </c>
      <c r="R12382" s="4" t="s">
        <v>39</v>
      </c>
      <c r="S12382" s="4">
        <v>7.45141847578361</v>
      </c>
      <c r="T12382" s="4">
        <v>-4.9805600749627E9</v>
      </c>
    </row>
    <row r="12383" ht="12.75" customHeight="1">
      <c r="A12383" s="8" t="str">
        <f t="shared" si="1"/>
        <v>Uzbekistan2005</v>
      </c>
      <c r="B12383" s="4" t="s">
        <v>185</v>
      </c>
      <c r="C12383" s="4">
        <v>2005.0</v>
      </c>
      <c r="D12383" s="4">
        <v>7.00000000000001</v>
      </c>
      <c r="E12383" s="4">
        <v>-4.56468818365259E8</v>
      </c>
      <c r="F12383" s="4">
        <v>1.14631549385502E9</v>
      </c>
      <c r="G12383" s="4">
        <v>1.43075098388053E10</v>
      </c>
      <c r="H12383" s="4">
        <v>24.5480640131889</v>
      </c>
      <c r="I12383" s="4">
        <v>28.0690992684674</v>
      </c>
      <c r="J12383" s="4">
        <f t="shared" si="2"/>
        <v>351221667392</v>
      </c>
      <c r="K12383" s="5">
        <f t="shared" si="3"/>
        <v>401598913950</v>
      </c>
      <c r="L12383" s="5">
        <f t="shared" si="4"/>
        <v>50377246558</v>
      </c>
      <c r="M12383" s="5">
        <f t="shared" si="5"/>
        <v>3.521035255</v>
      </c>
      <c r="N12383" s="4" t="b">
        <v>0</v>
      </c>
      <c r="O12383" s="4" t="b">
        <v>0</v>
      </c>
      <c r="P12383" s="4" t="b">
        <v>1</v>
      </c>
      <c r="Q12383" s="4" t="b">
        <v>0</v>
      </c>
      <c r="R12383" s="4" t="s">
        <v>39</v>
      </c>
      <c r="S12383" s="4">
        <v>6.95000719671512</v>
      </c>
      <c r="T12383" s="4">
        <v>-3.02332401411369E9</v>
      </c>
    </row>
    <row r="12384" ht="12.75" customHeight="1">
      <c r="A12384" s="8" t="str">
        <f t="shared" si="1"/>
        <v>Uzbekistan2004</v>
      </c>
      <c r="B12384" s="4" t="s">
        <v>185</v>
      </c>
      <c r="C12384" s="4">
        <v>2004.0</v>
      </c>
      <c r="D12384" s="4">
        <v>7.40000000000004</v>
      </c>
      <c r="E12384" s="4">
        <v>-4.06860160492613E8</v>
      </c>
      <c r="F12384" s="4" t="s">
        <v>39</v>
      </c>
      <c r="G12384" s="4">
        <v>1.20300235478807E10</v>
      </c>
      <c r="H12384" s="4">
        <v>25.6650547276033</v>
      </c>
      <c r="I12384" s="4">
        <v>29.4061876974722</v>
      </c>
      <c r="J12384" s="4">
        <f t="shared" si="2"/>
        <v>308751212731</v>
      </c>
      <c r="K12384" s="5">
        <f t="shared" si="3"/>
        <v>353757130454</v>
      </c>
      <c r="L12384" s="5">
        <f t="shared" si="4"/>
        <v>45005917723</v>
      </c>
      <c r="M12384" s="5">
        <f t="shared" si="5"/>
        <v>3.74113297</v>
      </c>
      <c r="N12384" s="4" t="b">
        <v>0</v>
      </c>
      <c r="O12384" s="4" t="b">
        <v>0</v>
      </c>
      <c r="P12384" s="4" t="b">
        <v>1</v>
      </c>
      <c r="Q12384" s="4" t="b">
        <v>0</v>
      </c>
      <c r="R12384" s="4" t="s">
        <v>39</v>
      </c>
      <c r="S12384" s="4">
        <v>7.44900060514632</v>
      </c>
      <c r="T12384" s="4">
        <v>-2.2774862909246E9</v>
      </c>
    </row>
    <row r="12385" ht="12.75" customHeight="1">
      <c r="A12385" s="8" t="str">
        <f t="shared" si="1"/>
        <v>Uzbekistan2003</v>
      </c>
      <c r="B12385" s="4" t="s">
        <v>185</v>
      </c>
      <c r="C12385" s="4">
        <v>2003.0</v>
      </c>
      <c r="D12385" s="4">
        <v>4.19999999999998</v>
      </c>
      <c r="E12385" s="4">
        <v>-4.51800848761096E8</v>
      </c>
      <c r="F12385" s="4" t="s">
        <v>39</v>
      </c>
      <c r="G12385" s="4">
        <v>1.01344534354603E10</v>
      </c>
      <c r="H12385" s="4">
        <v>26.6662119172419</v>
      </c>
      <c r="I12385" s="4">
        <v>31.5381623004313</v>
      </c>
      <c r="J12385" s="4">
        <f t="shared" si="2"/>
        <v>270247482975</v>
      </c>
      <c r="K12385" s="5">
        <f t="shared" si="3"/>
        <v>319622037274</v>
      </c>
      <c r="L12385" s="5">
        <f t="shared" si="4"/>
        <v>49374554298</v>
      </c>
      <c r="M12385" s="5">
        <f t="shared" si="5"/>
        <v>4.871950383</v>
      </c>
      <c r="N12385" s="4" t="b">
        <v>0</v>
      </c>
      <c r="O12385" s="4" t="b">
        <v>1</v>
      </c>
      <c r="P12385" s="4" t="b">
        <v>1</v>
      </c>
      <c r="Q12385" s="4" t="b">
        <v>0</v>
      </c>
      <c r="R12385" s="4" t="s">
        <v>39</v>
      </c>
      <c r="S12385" s="4">
        <v>4.23262738153407</v>
      </c>
      <c r="T12385" s="4">
        <v>-1.89557011242039E9</v>
      </c>
    </row>
    <row r="12386" ht="12.75" customHeight="1">
      <c r="A12386" s="8" t="str">
        <f t="shared" si="1"/>
        <v>Uzbekistan2002</v>
      </c>
      <c r="B12386" s="4" t="s">
        <v>185</v>
      </c>
      <c r="C12386" s="4">
        <v>2002.0</v>
      </c>
      <c r="D12386" s="4">
        <v>3.99999999999993</v>
      </c>
      <c r="E12386" s="4">
        <v>-5.66354256296092E8</v>
      </c>
      <c r="F12386" s="4" t="s">
        <v>39</v>
      </c>
      <c r="G12386" s="4">
        <v>9.68778851280184E9</v>
      </c>
      <c r="H12386" s="4">
        <v>28.3126234788054</v>
      </c>
      <c r="I12386" s="4">
        <v>34.6271637020474</v>
      </c>
      <c r="J12386" s="4">
        <f t="shared" si="2"/>
        <v>274286708505</v>
      </c>
      <c r="K12386" s="5">
        <f t="shared" si="3"/>
        <v>335460638744</v>
      </c>
      <c r="L12386" s="5">
        <f t="shared" si="4"/>
        <v>61173930238</v>
      </c>
      <c r="M12386" s="5">
        <f t="shared" si="5"/>
        <v>6.314540223</v>
      </c>
      <c r="N12386" s="4" t="b">
        <v>0</v>
      </c>
      <c r="O12386" s="4" t="b">
        <v>1</v>
      </c>
      <c r="P12386" s="4" t="b">
        <v>1</v>
      </c>
      <c r="Q12386" s="4" t="b">
        <v>0</v>
      </c>
      <c r="R12386" s="4" t="s">
        <v>39</v>
      </c>
      <c r="S12386" s="4">
        <v>3.97348819234789</v>
      </c>
      <c r="T12386" s="4">
        <v>-4.4666492265846E8</v>
      </c>
    </row>
    <row r="12387" ht="12.75" customHeight="1">
      <c r="A12387" s="8" t="str">
        <f t="shared" si="1"/>
        <v>Uzbekistan2001</v>
      </c>
      <c r="B12387" s="4" t="s">
        <v>185</v>
      </c>
      <c r="C12387" s="4">
        <v>2001.0</v>
      </c>
      <c r="D12387" s="4">
        <v>4.20000000000018</v>
      </c>
      <c r="E12387" s="4">
        <v>-3.10116730746451E8</v>
      </c>
      <c r="F12387" s="4" t="s">
        <v>39</v>
      </c>
      <c r="G12387" s="4">
        <v>1.14014213291974E10</v>
      </c>
      <c r="H12387" s="4">
        <v>27.33866669605</v>
      </c>
      <c r="I12387" s="4">
        <v>30.6170138921139</v>
      </c>
      <c r="J12387" s="4">
        <f t="shared" si="2"/>
        <v>311699657580</v>
      </c>
      <c r="K12387" s="5">
        <f t="shared" si="3"/>
        <v>349077475226</v>
      </c>
      <c r="L12387" s="5">
        <f t="shared" si="4"/>
        <v>37377817646</v>
      </c>
      <c r="M12387" s="5">
        <f t="shared" si="5"/>
        <v>3.278347196</v>
      </c>
      <c r="N12387" s="4" t="b">
        <v>0</v>
      </c>
      <c r="O12387" s="4" t="b">
        <v>1</v>
      </c>
      <c r="P12387" s="4" t="b">
        <v>1</v>
      </c>
      <c r="Q12387" s="4" t="b">
        <v>0</v>
      </c>
      <c r="R12387" s="4" t="s">
        <v>39</v>
      </c>
      <c r="S12387" s="4">
        <v>4.1638382499787</v>
      </c>
      <c r="T12387" s="4">
        <v>1.71363281639555E9</v>
      </c>
    </row>
    <row r="12388" ht="12.75" customHeight="1">
      <c r="A12388" s="8" t="str">
        <f t="shared" si="1"/>
        <v>Uzbekistan2000</v>
      </c>
      <c r="B12388" s="4" t="s">
        <v>185</v>
      </c>
      <c r="C12388" s="4">
        <v>2000.0</v>
      </c>
      <c r="D12388" s="4">
        <v>3.80000000000004</v>
      </c>
      <c r="E12388" s="4">
        <v>-4.22632749272736E8</v>
      </c>
      <c r="F12388" s="4" t="s">
        <v>39</v>
      </c>
      <c r="G12388" s="4">
        <v>1.3760513969314E10</v>
      </c>
      <c r="H12388" s="4">
        <v>29.1951860339731</v>
      </c>
      <c r="I12388" s="4">
        <v>32.8520940846477</v>
      </c>
      <c r="J12388" s="4">
        <f t="shared" si="2"/>
        <v>401740765257</v>
      </c>
      <c r="K12388" s="5">
        <f t="shared" si="3"/>
        <v>452061699573</v>
      </c>
      <c r="L12388" s="5">
        <f t="shared" si="4"/>
        <v>50320934316</v>
      </c>
      <c r="M12388" s="5">
        <f t="shared" si="5"/>
        <v>3.656908051</v>
      </c>
      <c r="N12388" s="4" t="b">
        <v>0</v>
      </c>
      <c r="O12388" s="4" t="b">
        <v>0</v>
      </c>
      <c r="P12388" s="4" t="b">
        <v>1</v>
      </c>
      <c r="Q12388" s="4" t="b">
        <v>0</v>
      </c>
      <c r="R12388" s="4" t="s">
        <v>39</v>
      </c>
      <c r="S12388" s="4">
        <v>3.83499999933798</v>
      </c>
      <c r="T12388" s="4">
        <v>2.3590926401166E9</v>
      </c>
    </row>
    <row r="12389" ht="12.75" customHeight="1">
      <c r="A12389" s="8" t="str">
        <f t="shared" si="1"/>
        <v>Uzbekistan1999</v>
      </c>
      <c r="B12389" s="4" t="s">
        <v>185</v>
      </c>
      <c r="C12389" s="4">
        <v>1999.0</v>
      </c>
      <c r="D12389" s="4">
        <v>4.29999999999957</v>
      </c>
      <c r="E12389" s="4">
        <v>-4.09051209932916E8</v>
      </c>
      <c r="F12389" s="4" t="s">
        <v>39</v>
      </c>
      <c r="G12389" s="4">
        <v>1.70784659820282E10</v>
      </c>
      <c r="H12389" s="4">
        <v>30.7349198202708</v>
      </c>
      <c r="I12389" s="4">
        <v>33.6417434036691</v>
      </c>
      <c r="J12389" s="4">
        <f t="shared" si="2"/>
        <v>524905282611</v>
      </c>
      <c r="K12389" s="5">
        <f t="shared" si="3"/>
        <v>574549370296</v>
      </c>
      <c r="L12389" s="5">
        <f t="shared" si="4"/>
        <v>49644087685</v>
      </c>
      <c r="M12389" s="5">
        <f t="shared" si="5"/>
        <v>2.906823583</v>
      </c>
      <c r="N12389" s="4" t="b">
        <v>0</v>
      </c>
      <c r="O12389" s="4" t="b">
        <v>0</v>
      </c>
      <c r="P12389" s="4" t="b">
        <v>1</v>
      </c>
      <c r="Q12389" s="4" t="b">
        <v>0</v>
      </c>
      <c r="R12389" s="4" t="s">
        <v>39</v>
      </c>
      <c r="S12389" s="4">
        <v>4.30000000285548</v>
      </c>
      <c r="T12389" s="4">
        <v>3.3179520127142E9</v>
      </c>
    </row>
    <row r="12390" ht="12.75" customHeight="1">
      <c r="A12390" s="8" t="str">
        <f t="shared" si="1"/>
        <v>Uzbekistan1998</v>
      </c>
      <c r="B12390" s="4" t="s">
        <v>185</v>
      </c>
      <c r="C12390" s="4">
        <v>1998.0</v>
      </c>
      <c r="D12390" s="4">
        <v>4.30000000000022</v>
      </c>
      <c r="E12390" s="4">
        <v>-3.69224840339746E8</v>
      </c>
      <c r="F12390" s="4" t="s">
        <v>39</v>
      </c>
      <c r="G12390" s="4">
        <v>1.49889712108383E10</v>
      </c>
      <c r="H12390" s="4">
        <v>32.0910519116544</v>
      </c>
      <c r="I12390" s="4">
        <v>35.1302153070979</v>
      </c>
      <c r="J12390" s="4">
        <f t="shared" si="2"/>
        <v>481011853229</v>
      </c>
      <c r="K12390" s="5">
        <f t="shared" si="3"/>
        <v>526565785869</v>
      </c>
      <c r="L12390" s="5">
        <f t="shared" si="4"/>
        <v>45553932639</v>
      </c>
      <c r="M12390" s="5">
        <f t="shared" si="5"/>
        <v>3.039163395</v>
      </c>
      <c r="N12390" s="4" t="b">
        <v>0</v>
      </c>
      <c r="O12390" s="4" t="b">
        <v>0</v>
      </c>
      <c r="P12390" s="4" t="b">
        <v>1</v>
      </c>
      <c r="Q12390" s="4" t="b">
        <v>1</v>
      </c>
      <c r="R12390" s="4" t="s">
        <v>39</v>
      </c>
      <c r="S12390" s="4">
        <v>4.30000000019679</v>
      </c>
      <c r="T12390" s="4">
        <v>-2.08949477118989E9</v>
      </c>
    </row>
    <row r="12391" ht="12.75" customHeight="1">
      <c r="A12391" s="8" t="str">
        <f t="shared" si="1"/>
        <v>Uzbekistan1997</v>
      </c>
      <c r="B12391" s="4" t="s">
        <v>185</v>
      </c>
      <c r="C12391" s="4">
        <v>1997.0</v>
      </c>
      <c r="D12391" s="4">
        <v>5.19999999999998</v>
      </c>
      <c r="E12391" s="4">
        <v>-2.52377080403712E8</v>
      </c>
      <c r="F12391" s="4" t="s">
        <v>39</v>
      </c>
      <c r="G12391" s="4">
        <v>1.47446037735849E10</v>
      </c>
      <c r="H12391" s="4">
        <v>29.7854785750912</v>
      </c>
      <c r="I12391" s="4">
        <v>31.8344641166417</v>
      </c>
      <c r="J12391" s="4">
        <f t="shared" si="2"/>
        <v>439175079796</v>
      </c>
      <c r="K12391" s="5">
        <f t="shared" si="3"/>
        <v>469386559744</v>
      </c>
      <c r="L12391" s="5">
        <f t="shared" si="4"/>
        <v>30211479948</v>
      </c>
      <c r="M12391" s="5">
        <f t="shared" si="5"/>
        <v>2.048985542</v>
      </c>
      <c r="N12391" s="4" t="b">
        <v>0</v>
      </c>
      <c r="O12391" s="4" t="b">
        <v>0</v>
      </c>
      <c r="P12391" s="4" t="b">
        <v>1</v>
      </c>
      <c r="Q12391" s="4" t="b">
        <v>1</v>
      </c>
      <c r="R12391" s="4" t="s">
        <v>39</v>
      </c>
      <c r="S12391" s="4">
        <v>5.19999999713127</v>
      </c>
      <c r="T12391" s="4">
        <v>-2.443674372534E8</v>
      </c>
    </row>
    <row r="12392" ht="12.75" customHeight="1">
      <c r="A12392" s="8" t="str">
        <f t="shared" si="1"/>
        <v>Uzbekistan1996</v>
      </c>
      <c r="B12392" s="4" t="s">
        <v>185</v>
      </c>
      <c r="C12392" s="4">
        <v>1996.0</v>
      </c>
      <c r="D12392" s="4">
        <v>1.70000000000016</v>
      </c>
      <c r="E12392" s="4" t="s">
        <v>39</v>
      </c>
      <c r="F12392" s="4" t="s">
        <v>39</v>
      </c>
      <c r="G12392" s="4">
        <v>1.39488922155689E10</v>
      </c>
      <c r="H12392" s="4" t="s">
        <v>39</v>
      </c>
      <c r="I12392" s="4" t="s">
        <v>39</v>
      </c>
      <c r="J12392" s="4" t="str">
        <f t="shared" si="2"/>
        <v>#VALUE!</v>
      </c>
      <c r="K12392" s="5" t="str">
        <f t="shared" si="3"/>
        <v>#VALUE!</v>
      </c>
      <c r="L12392" s="5" t="str">
        <f t="shared" si="4"/>
        <v>#VALUE!</v>
      </c>
      <c r="M12392" s="5" t="str">
        <f t="shared" si="5"/>
        <v>#VALUE!</v>
      </c>
      <c r="N12392" s="4" t="b">
        <v>0</v>
      </c>
      <c r="O12392" s="4" t="b">
        <v>1</v>
      </c>
      <c r="P12392" s="4" t="b">
        <v>0</v>
      </c>
      <c r="Q12392" s="4" t="b">
        <v>1</v>
      </c>
      <c r="R12392" s="4" t="s">
        <v>39</v>
      </c>
      <c r="S12392" s="4">
        <v>1.70000000365931</v>
      </c>
      <c r="T12392" s="4">
        <v>-7.95711558016E8</v>
      </c>
    </row>
    <row r="12393" ht="12.75" customHeight="1">
      <c r="A12393" s="8" t="str">
        <f t="shared" si="1"/>
        <v>Uzbekistan1995</v>
      </c>
      <c r="B12393" s="4" t="s">
        <v>185</v>
      </c>
      <c r="C12393" s="4">
        <v>1995.0</v>
      </c>
      <c r="D12393" s="4">
        <v>-0.899999999999745</v>
      </c>
      <c r="E12393" s="4" t="s">
        <v>39</v>
      </c>
      <c r="F12393" s="4" t="s">
        <v>39</v>
      </c>
      <c r="G12393" s="4">
        <v>1.33504689174115E10</v>
      </c>
      <c r="H12393" s="4" t="s">
        <v>39</v>
      </c>
      <c r="I12393" s="4" t="s">
        <v>39</v>
      </c>
      <c r="J12393" s="4" t="str">
        <f t="shared" si="2"/>
        <v>#VALUE!</v>
      </c>
      <c r="K12393" s="5" t="str">
        <f t="shared" si="3"/>
        <v>#VALUE!</v>
      </c>
      <c r="L12393" s="5" t="str">
        <f t="shared" si="4"/>
        <v>#VALUE!</v>
      </c>
      <c r="M12393" s="5" t="str">
        <f t="shared" si="5"/>
        <v>#VALUE!</v>
      </c>
      <c r="N12393" s="4" t="b">
        <v>1</v>
      </c>
      <c r="O12393" s="4" t="b">
        <v>1</v>
      </c>
      <c r="P12393" s="4" t="b">
        <v>0</v>
      </c>
      <c r="Q12393" s="4" t="b">
        <v>0</v>
      </c>
      <c r="R12393" s="4" t="s">
        <v>39</v>
      </c>
      <c r="S12393" s="4">
        <v>-0.900000006045744</v>
      </c>
      <c r="T12393" s="4">
        <v>-5.98423298157398E8</v>
      </c>
    </row>
    <row r="12394" ht="12.75" customHeight="1">
      <c r="A12394" s="8" t="str">
        <f t="shared" si="1"/>
        <v>Uzbekistan1994</v>
      </c>
      <c r="B12394" s="4" t="s">
        <v>185</v>
      </c>
      <c r="C12394" s="4">
        <v>1994.0</v>
      </c>
      <c r="D12394" s="4">
        <v>-5.20000000000026</v>
      </c>
      <c r="E12394" s="4" t="s">
        <v>39</v>
      </c>
      <c r="F12394" s="4" t="s">
        <v>39</v>
      </c>
      <c r="G12394" s="4">
        <v>1.28991569906156E10</v>
      </c>
      <c r="H12394" s="4" t="s">
        <v>39</v>
      </c>
      <c r="I12394" s="4" t="s">
        <v>39</v>
      </c>
      <c r="J12394" s="4" t="str">
        <f t="shared" si="2"/>
        <v>#VALUE!</v>
      </c>
      <c r="K12394" s="5" t="str">
        <f t="shared" si="3"/>
        <v>#VALUE!</v>
      </c>
      <c r="L12394" s="5" t="str">
        <f t="shared" si="4"/>
        <v>#VALUE!</v>
      </c>
      <c r="M12394" s="5" t="str">
        <f t="shared" si="5"/>
        <v>#VALUE!</v>
      </c>
      <c r="N12394" s="4" t="b">
        <v>1</v>
      </c>
      <c r="O12394" s="4" t="b">
        <v>1</v>
      </c>
      <c r="P12394" s="4" t="b">
        <v>0</v>
      </c>
      <c r="Q12394" s="4" t="b">
        <v>0</v>
      </c>
      <c r="R12394" s="4" t="s">
        <v>39</v>
      </c>
      <c r="S12394" s="4">
        <v>-5.19999999226137</v>
      </c>
      <c r="T12394" s="4">
        <v>-4.513119267959E8</v>
      </c>
    </row>
    <row r="12395" ht="12.75" customHeight="1">
      <c r="A12395" s="8" t="str">
        <f t="shared" si="1"/>
        <v>Uzbekistan1993</v>
      </c>
      <c r="B12395" s="4" t="s">
        <v>185</v>
      </c>
      <c r="C12395" s="4">
        <v>1993.0</v>
      </c>
      <c r="D12395" s="4">
        <v>-2.30000000000023</v>
      </c>
      <c r="E12395" s="4" t="s">
        <v>39</v>
      </c>
      <c r="F12395" s="4" t="s">
        <v>39</v>
      </c>
      <c r="G12395" s="4">
        <v>1.30990138355111E10</v>
      </c>
      <c r="H12395" s="4" t="s">
        <v>39</v>
      </c>
      <c r="I12395" s="4" t="s">
        <v>39</v>
      </c>
      <c r="J12395" s="4" t="str">
        <f t="shared" si="2"/>
        <v>#VALUE!</v>
      </c>
      <c r="K12395" s="5" t="str">
        <f t="shared" si="3"/>
        <v>#VALUE!</v>
      </c>
      <c r="L12395" s="5" t="str">
        <f t="shared" si="4"/>
        <v>#VALUE!</v>
      </c>
      <c r="M12395" s="5" t="str">
        <f t="shared" si="5"/>
        <v>#VALUE!</v>
      </c>
      <c r="N12395" s="4" t="b">
        <v>1</v>
      </c>
      <c r="O12395" s="4" t="b">
        <v>1</v>
      </c>
      <c r="P12395" s="4" t="b">
        <v>0</v>
      </c>
      <c r="Q12395" s="4" t="b">
        <v>0</v>
      </c>
      <c r="R12395" s="4" t="s">
        <v>39</v>
      </c>
      <c r="S12395" s="4">
        <v>-2.30000000546447</v>
      </c>
      <c r="T12395" s="4">
        <v>1.998568448955E8</v>
      </c>
    </row>
    <row r="12396" ht="12.75" customHeight="1">
      <c r="A12396" s="8" t="str">
        <f t="shared" si="1"/>
        <v>Uzbekistan1992</v>
      </c>
      <c r="B12396" s="4" t="s">
        <v>185</v>
      </c>
      <c r="C12396" s="4">
        <v>1992.0</v>
      </c>
      <c r="D12396" s="4">
        <v>-11.0999999999998</v>
      </c>
      <c r="E12396" s="4" t="s">
        <v>39</v>
      </c>
      <c r="F12396" s="4" t="s">
        <v>39</v>
      </c>
      <c r="G12396" s="4">
        <v>1.29412973760933E10</v>
      </c>
      <c r="H12396" s="4" t="s">
        <v>39</v>
      </c>
      <c r="I12396" s="4" t="s">
        <v>39</v>
      </c>
      <c r="J12396" s="4" t="str">
        <f t="shared" si="2"/>
        <v>#VALUE!</v>
      </c>
      <c r="K12396" s="5" t="str">
        <f t="shared" si="3"/>
        <v>#VALUE!</v>
      </c>
      <c r="L12396" s="5" t="str">
        <f t="shared" si="4"/>
        <v>#VALUE!</v>
      </c>
      <c r="M12396" s="5" t="str">
        <f t="shared" si="5"/>
        <v>#VALUE!</v>
      </c>
      <c r="N12396" s="4" t="b">
        <v>1</v>
      </c>
      <c r="O12396" s="4" t="b">
        <v>1</v>
      </c>
      <c r="P12396" s="4" t="b">
        <v>0</v>
      </c>
      <c r="Q12396" s="4" t="b">
        <v>0</v>
      </c>
      <c r="R12396" s="4" t="s">
        <v>39</v>
      </c>
      <c r="S12396" s="4">
        <v>-11.1999999974763</v>
      </c>
      <c r="T12396" s="4">
        <v>-1.577164594178E8</v>
      </c>
    </row>
    <row r="12397" ht="12.75" customHeight="1">
      <c r="A12397" s="8" t="str">
        <f t="shared" si="1"/>
        <v>Uzbekistan1991</v>
      </c>
      <c r="B12397" s="4" t="s">
        <v>185</v>
      </c>
      <c r="C12397" s="4">
        <v>1991.0</v>
      </c>
      <c r="D12397" s="4" t="s">
        <v>39</v>
      </c>
      <c r="E12397" s="4" t="s">
        <v>39</v>
      </c>
      <c r="F12397" s="4" t="s">
        <v>39</v>
      </c>
      <c r="G12397" s="4">
        <v>1.36776222222222E10</v>
      </c>
      <c r="H12397" s="4" t="s">
        <v>39</v>
      </c>
      <c r="I12397" s="4" t="s">
        <v>39</v>
      </c>
      <c r="J12397" s="4" t="str">
        <f t="shared" si="2"/>
        <v>#VALUE!</v>
      </c>
      <c r="K12397" s="5" t="str">
        <f t="shared" si="3"/>
        <v>#VALUE!</v>
      </c>
      <c r="L12397" s="5" t="str">
        <f t="shared" si="4"/>
        <v>#VALUE!</v>
      </c>
      <c r="M12397" s="5" t="str">
        <f t="shared" si="5"/>
        <v>#VALUE!</v>
      </c>
      <c r="N12397" s="4" t="b">
        <v>1</v>
      </c>
      <c r="O12397" s="4" t="b">
        <v>1</v>
      </c>
      <c r="P12397" s="4" t="s">
        <v>39</v>
      </c>
      <c r="Q12397" s="4" t="b">
        <v>0</v>
      </c>
      <c r="R12397" s="4" t="s">
        <v>39</v>
      </c>
      <c r="S12397" s="4">
        <v>-0.492000004442545</v>
      </c>
      <c r="T12397" s="4">
        <v>7.363248461289E8</v>
      </c>
    </row>
    <row r="12398" ht="12.75" customHeight="1">
      <c r="A12398" s="8" t="str">
        <f t="shared" si="1"/>
        <v>Uzbekistan1990</v>
      </c>
      <c r="B12398" s="4" t="s">
        <v>185</v>
      </c>
      <c r="C12398" s="4">
        <v>1990.0</v>
      </c>
      <c r="D12398" s="4" t="s">
        <v>39</v>
      </c>
      <c r="E12398" s="4" t="s">
        <v>39</v>
      </c>
      <c r="F12398" s="4" t="s">
        <v>39</v>
      </c>
      <c r="G12398" s="4">
        <v>1.33606079906751E10</v>
      </c>
      <c r="H12398" s="4" t="s">
        <v>39</v>
      </c>
      <c r="I12398" s="4" t="s">
        <v>39</v>
      </c>
      <c r="J12398" s="4" t="str">
        <f t="shared" si="2"/>
        <v>#VALUE!</v>
      </c>
      <c r="K12398" s="5" t="str">
        <f t="shared" si="3"/>
        <v>#VALUE!</v>
      </c>
      <c r="L12398" s="5" t="str">
        <f t="shared" si="4"/>
        <v>#VALUE!</v>
      </c>
      <c r="M12398" s="5" t="str">
        <f t="shared" si="5"/>
        <v>#VALUE!</v>
      </c>
      <c r="N12398" s="4" t="s">
        <v>39</v>
      </c>
      <c r="O12398" s="4" t="s">
        <v>39</v>
      </c>
      <c r="P12398" s="4" t="s">
        <v>39</v>
      </c>
      <c r="Q12398" s="4" t="s">
        <v>39</v>
      </c>
      <c r="R12398" s="4" t="s">
        <v>39</v>
      </c>
      <c r="S12398" s="4">
        <v>1.60000000583702</v>
      </c>
      <c r="T12398" s="4">
        <v>-3.170142315471E8</v>
      </c>
    </row>
    <row r="12399" ht="12.75" customHeight="1">
      <c r="A12399" s="8" t="str">
        <f t="shared" si="1"/>
        <v>Uzbekistan1989</v>
      </c>
      <c r="B12399" s="4" t="s">
        <v>185</v>
      </c>
      <c r="C12399" s="4">
        <v>1989.0</v>
      </c>
      <c r="D12399" s="4" t="s">
        <v>39</v>
      </c>
      <c r="E12399" s="4" t="s">
        <v>39</v>
      </c>
      <c r="F12399" s="4" t="s">
        <v>39</v>
      </c>
      <c r="G12399" s="4" t="s">
        <v>39</v>
      </c>
      <c r="H12399" s="4" t="s">
        <v>39</v>
      </c>
      <c r="I12399" s="4" t="s">
        <v>39</v>
      </c>
      <c r="J12399" s="4" t="str">
        <f t="shared" si="2"/>
        <v>#VALUE!</v>
      </c>
      <c r="K12399" s="5" t="str">
        <f t="shared" si="3"/>
        <v>#VALUE!</v>
      </c>
      <c r="L12399" s="5" t="str">
        <f t="shared" si="4"/>
        <v>#VALUE!</v>
      </c>
      <c r="M12399" s="5" t="str">
        <f t="shared" si="5"/>
        <v>#VALUE!</v>
      </c>
      <c r="N12399" s="4" t="s">
        <v>39</v>
      </c>
      <c r="O12399" s="4" t="s">
        <v>39</v>
      </c>
      <c r="P12399" s="4" t="s">
        <v>39</v>
      </c>
      <c r="Q12399" s="4" t="s">
        <v>39</v>
      </c>
      <c r="R12399" s="4" t="s">
        <v>39</v>
      </c>
      <c r="S12399" s="4">
        <v>3.09129397309778</v>
      </c>
      <c r="T12399" s="4" t="s">
        <v>39</v>
      </c>
    </row>
    <row r="12400" ht="12.75" customHeight="1">
      <c r="A12400" s="8" t="str">
        <f t="shared" si="1"/>
        <v>Uzbekistan1988</v>
      </c>
      <c r="B12400" s="4" t="s">
        <v>185</v>
      </c>
      <c r="C12400" s="4">
        <v>1988.0</v>
      </c>
      <c r="D12400" s="4" t="s">
        <v>39</v>
      </c>
      <c r="E12400" s="4" t="s">
        <v>39</v>
      </c>
      <c r="F12400" s="4" t="s">
        <v>39</v>
      </c>
      <c r="G12400" s="4" t="s">
        <v>39</v>
      </c>
      <c r="H12400" s="4" t="s">
        <v>39</v>
      </c>
      <c r="I12400" s="4" t="s">
        <v>39</v>
      </c>
      <c r="J12400" s="4" t="str">
        <f t="shared" si="2"/>
        <v>#VALUE!</v>
      </c>
      <c r="K12400" s="5" t="str">
        <f t="shared" si="3"/>
        <v>#VALUE!</v>
      </c>
      <c r="L12400" s="5" t="str">
        <f t="shared" si="4"/>
        <v>#VALUE!</v>
      </c>
      <c r="M12400" s="5" t="str">
        <f t="shared" si="5"/>
        <v>#VALUE!</v>
      </c>
      <c r="N12400" s="4" t="s">
        <v>39</v>
      </c>
      <c r="O12400" s="4" t="s">
        <v>39</v>
      </c>
      <c r="P12400" s="4" t="s">
        <v>39</v>
      </c>
      <c r="Q12400" s="4" t="s">
        <v>39</v>
      </c>
      <c r="R12400" s="4" t="s">
        <v>39</v>
      </c>
      <c r="S12400" s="4">
        <v>9.13858227515789</v>
      </c>
      <c r="T12400" s="4" t="s">
        <v>39</v>
      </c>
    </row>
    <row r="12401" ht="12.75" customHeight="1">
      <c r="A12401" s="8" t="str">
        <f t="shared" si="1"/>
        <v>Vanuatu2022</v>
      </c>
      <c r="B12401" s="4" t="s">
        <v>186</v>
      </c>
      <c r="C12401" s="4">
        <v>2022.0</v>
      </c>
      <c r="D12401" s="4" t="s">
        <v>39</v>
      </c>
      <c r="E12401" s="4" t="s">
        <v>39</v>
      </c>
      <c r="F12401" s="4" t="s">
        <v>39</v>
      </c>
      <c r="G12401" s="4">
        <v>9.83582864560796E8</v>
      </c>
      <c r="H12401" s="4" t="s">
        <v>39</v>
      </c>
      <c r="I12401" s="4" t="s">
        <v>39</v>
      </c>
      <c r="J12401" s="4" t="str">
        <f t="shared" si="2"/>
        <v>#VALUE!</v>
      </c>
      <c r="K12401" s="5" t="str">
        <f t="shared" si="3"/>
        <v>#VALUE!</v>
      </c>
      <c r="L12401" s="5" t="str">
        <f t="shared" si="4"/>
        <v>#VALUE!</v>
      </c>
      <c r="M12401" s="5" t="str">
        <f t="shared" si="5"/>
        <v>#VALUE!</v>
      </c>
      <c r="N12401" s="4" t="s">
        <v>39</v>
      </c>
      <c r="O12401" s="4" t="s">
        <v>39</v>
      </c>
      <c r="P12401" s="4" t="s">
        <v>39</v>
      </c>
      <c r="Q12401" s="4" t="s">
        <v>39</v>
      </c>
      <c r="R12401" s="4" t="s">
        <v>39</v>
      </c>
      <c r="S12401" s="4">
        <v>1.8489710653807</v>
      </c>
      <c r="T12401" s="4" t="s">
        <v>39</v>
      </c>
    </row>
    <row r="12402" ht="12.75" customHeight="1">
      <c r="A12402" s="8" t="str">
        <f t="shared" si="1"/>
        <v>Vanuatu2021</v>
      </c>
      <c r="B12402" s="4" t="s">
        <v>186</v>
      </c>
      <c r="C12402" s="4">
        <v>2021.0</v>
      </c>
      <c r="D12402" s="4">
        <v>0.449100413873936</v>
      </c>
      <c r="E12402" s="4">
        <v>3.231724816796E7</v>
      </c>
      <c r="F12402" s="4">
        <v>1892981.07172394</v>
      </c>
      <c r="G12402" s="4">
        <v>9.71636097850666E8</v>
      </c>
      <c r="H12402" s="4">
        <v>46.4794058013345</v>
      </c>
      <c r="I12402" s="4">
        <v>44.1138537278181</v>
      </c>
      <c r="J12402" s="4">
        <f t="shared" si="2"/>
        <v>45161068483</v>
      </c>
      <c r="K12402" s="5">
        <f t="shared" si="3"/>
        <v>42862612697</v>
      </c>
      <c r="L12402" s="5">
        <f t="shared" si="4"/>
        <v>-2298455786</v>
      </c>
      <c r="M12402" s="5">
        <f t="shared" si="5"/>
        <v>-2.365552074</v>
      </c>
      <c r="N12402" s="4" t="s">
        <v>39</v>
      </c>
      <c r="O12402" s="4" t="s">
        <v>39</v>
      </c>
      <c r="P12402" s="4" t="b">
        <v>0</v>
      </c>
      <c r="Q12402" s="4" t="s">
        <v>39</v>
      </c>
      <c r="R12402" s="4" t="s">
        <v>39</v>
      </c>
      <c r="S12402" s="4">
        <v>0.648653484834938</v>
      </c>
      <c r="T12402" s="4">
        <v>-1.19467667101299E7</v>
      </c>
    </row>
    <row r="12403" ht="12.75" customHeight="1">
      <c r="A12403" s="8" t="str">
        <f t="shared" si="1"/>
        <v>Vanuatu2020</v>
      </c>
      <c r="B12403" s="4" t="s">
        <v>186</v>
      </c>
      <c r="C12403" s="4">
        <v>2020.0</v>
      </c>
      <c r="D12403" s="4">
        <v>-5.39611679369847</v>
      </c>
      <c r="E12403" s="4">
        <v>-1.03744277554971E7</v>
      </c>
      <c r="F12403" s="4">
        <v>6.06192790303416E7</v>
      </c>
      <c r="G12403" s="4">
        <v>9.09421043508407E8</v>
      </c>
      <c r="H12403" s="4">
        <v>42.0082385575576</v>
      </c>
      <c r="I12403" s="4">
        <v>43.9826860703343</v>
      </c>
      <c r="J12403" s="4">
        <f t="shared" si="2"/>
        <v>38203176145</v>
      </c>
      <c r="K12403" s="5">
        <f t="shared" si="3"/>
        <v>39998780262</v>
      </c>
      <c r="L12403" s="5">
        <f t="shared" si="4"/>
        <v>1795604117</v>
      </c>
      <c r="M12403" s="5">
        <f t="shared" si="5"/>
        <v>1.974447513</v>
      </c>
      <c r="N12403" s="4" t="b">
        <v>1</v>
      </c>
      <c r="O12403" s="4" t="b">
        <v>1</v>
      </c>
      <c r="P12403" s="4" t="b">
        <v>0</v>
      </c>
      <c r="Q12403" s="4" t="s">
        <v>39</v>
      </c>
      <c r="R12403" s="4" t="s">
        <v>39</v>
      </c>
      <c r="S12403" s="4">
        <v>-4.99249142889525</v>
      </c>
      <c r="T12403" s="4">
        <v>-6.2215054342259E7</v>
      </c>
    </row>
    <row r="12404" ht="12.75" customHeight="1">
      <c r="A12404" s="8" t="str">
        <f t="shared" si="1"/>
        <v>Vanuatu2019</v>
      </c>
      <c r="B12404" s="4" t="s">
        <v>186</v>
      </c>
      <c r="C12404" s="4">
        <v>2019.0</v>
      </c>
      <c r="D12404" s="4">
        <v>3.24118765540442</v>
      </c>
      <c r="E12404" s="4">
        <v>3.45368574728176E7</v>
      </c>
      <c r="F12404" s="4">
        <v>2.15520537270764E8</v>
      </c>
      <c r="G12404" s="4">
        <v>9.36526267622513E8</v>
      </c>
      <c r="H12404" s="4">
        <v>42.6308050255933</v>
      </c>
      <c r="I12404" s="4">
        <v>39.8196370404839</v>
      </c>
      <c r="J12404" s="4">
        <f t="shared" si="2"/>
        <v>39924868716</v>
      </c>
      <c r="K12404" s="5">
        <f t="shared" si="3"/>
        <v>37292136056</v>
      </c>
      <c r="L12404" s="5">
        <f t="shared" si="4"/>
        <v>-2632732661</v>
      </c>
      <c r="M12404" s="5">
        <f t="shared" si="5"/>
        <v>-2.811167985</v>
      </c>
      <c r="N12404" s="4" t="b">
        <v>1</v>
      </c>
      <c r="O12404" s="4" t="b">
        <v>1</v>
      </c>
      <c r="P12404" s="4" t="b">
        <v>1</v>
      </c>
      <c r="Q12404" s="4" t="b">
        <v>0</v>
      </c>
      <c r="R12404" s="4" t="s">
        <v>39</v>
      </c>
      <c r="S12404" s="4">
        <v>3.24118765540442</v>
      </c>
      <c r="T12404" s="4">
        <v>2.7105224114106E7</v>
      </c>
    </row>
    <row r="12405" ht="12.75" customHeight="1">
      <c r="A12405" s="8" t="str">
        <f t="shared" si="1"/>
        <v>Vanuatu2018</v>
      </c>
      <c r="B12405" s="4" t="s">
        <v>186</v>
      </c>
      <c r="C12405" s="4">
        <v>2018.0</v>
      </c>
      <c r="D12405" s="4">
        <v>2.90023027256445</v>
      </c>
      <c r="E12405" s="4">
        <v>6.55789043707173E7</v>
      </c>
      <c r="F12405" s="4">
        <v>7.95805216029649E7</v>
      </c>
      <c r="G12405" s="4">
        <v>9.14736985430944E8</v>
      </c>
      <c r="H12405" s="4">
        <v>39.5082959552257</v>
      </c>
      <c r="I12405" s="4">
        <v>33.2532846425594</v>
      </c>
      <c r="J12405" s="4">
        <f t="shared" si="2"/>
        <v>36139699542</v>
      </c>
      <c r="K12405" s="5">
        <f t="shared" si="3"/>
        <v>30418009350</v>
      </c>
      <c r="L12405" s="5">
        <f t="shared" si="4"/>
        <v>-5721690192</v>
      </c>
      <c r="M12405" s="5">
        <f t="shared" si="5"/>
        <v>-6.255011313</v>
      </c>
      <c r="N12405" s="4" t="b">
        <v>0</v>
      </c>
      <c r="O12405" s="4" t="b">
        <v>0</v>
      </c>
      <c r="P12405" s="4" t="b">
        <v>1</v>
      </c>
      <c r="Q12405" s="4" t="b">
        <v>1</v>
      </c>
      <c r="R12405" s="4" t="s">
        <v>39</v>
      </c>
      <c r="S12405" s="4">
        <v>2.90023027256446</v>
      </c>
      <c r="T12405" s="4">
        <v>-2.1789282191569E7</v>
      </c>
    </row>
    <row r="12406" ht="12.75" customHeight="1">
      <c r="A12406" s="8" t="str">
        <f t="shared" si="1"/>
        <v>Vanuatu2017</v>
      </c>
      <c r="B12406" s="4" t="s">
        <v>186</v>
      </c>
      <c r="C12406" s="4">
        <v>2017.0</v>
      </c>
      <c r="D12406" s="4">
        <v>6.31730538443076</v>
      </c>
      <c r="E12406" s="4">
        <v>-6755178.73014649</v>
      </c>
      <c r="F12406" s="4">
        <v>-5.57059052779249E7</v>
      </c>
      <c r="G12406" s="4">
        <v>8.8006183096959E8</v>
      </c>
      <c r="H12406" s="4">
        <v>35.9345129572448</v>
      </c>
      <c r="I12406" s="4">
        <v>37.1345983201425</v>
      </c>
      <c r="J12406" s="4">
        <f t="shared" si="2"/>
        <v>31624593268</v>
      </c>
      <c r="K12406" s="5">
        <f t="shared" si="3"/>
        <v>32680742590</v>
      </c>
      <c r="L12406" s="5">
        <f t="shared" si="4"/>
        <v>1056149322</v>
      </c>
      <c r="M12406" s="5">
        <f t="shared" si="5"/>
        <v>1.200085363</v>
      </c>
      <c r="N12406" s="4" t="b">
        <v>0</v>
      </c>
      <c r="O12406" s="4" t="b">
        <v>0</v>
      </c>
      <c r="P12406" s="4" t="b">
        <v>1</v>
      </c>
      <c r="Q12406" s="4" t="b">
        <v>1</v>
      </c>
      <c r="R12406" s="4" t="s">
        <v>39</v>
      </c>
      <c r="S12406" s="4">
        <v>6.31730538443077</v>
      </c>
      <c r="T12406" s="4">
        <v>-3.4675154461354E7</v>
      </c>
    </row>
    <row r="12407" ht="12.75" customHeight="1">
      <c r="A12407" s="8" t="str">
        <f t="shared" si="1"/>
        <v>Vanuatu2016</v>
      </c>
      <c r="B12407" s="4" t="s">
        <v>186</v>
      </c>
      <c r="C12407" s="4">
        <v>2016.0</v>
      </c>
      <c r="D12407" s="4">
        <v>4.68875636558563</v>
      </c>
      <c r="E12407" s="4">
        <v>2577993.72266402</v>
      </c>
      <c r="F12407" s="4">
        <v>-1.745002870648E7</v>
      </c>
      <c r="G12407" s="4">
        <v>7.80889605899977E8</v>
      </c>
      <c r="H12407" s="4">
        <v>35.5244548856647</v>
      </c>
      <c r="I12407" s="4">
        <v>36.2663677511115</v>
      </c>
      <c r="J12407" s="4">
        <f t="shared" si="2"/>
        <v>27740677575</v>
      </c>
      <c r="K12407" s="5">
        <f t="shared" si="3"/>
        <v>28320029621</v>
      </c>
      <c r="L12407" s="5">
        <f t="shared" si="4"/>
        <v>579352045.1</v>
      </c>
      <c r="M12407" s="5">
        <f t="shared" si="5"/>
        <v>0.7419128654</v>
      </c>
      <c r="N12407" s="4" t="b">
        <v>0</v>
      </c>
      <c r="O12407" s="4" t="b">
        <v>0</v>
      </c>
      <c r="P12407" s="4" t="b">
        <v>1</v>
      </c>
      <c r="Q12407" s="4" t="b">
        <v>1</v>
      </c>
      <c r="R12407" s="4" t="s">
        <v>39</v>
      </c>
      <c r="S12407" s="4">
        <v>4.68875636558563</v>
      </c>
      <c r="T12407" s="4">
        <v>-9.91722250696129E7</v>
      </c>
    </row>
    <row r="12408" ht="12.75" customHeight="1">
      <c r="A12408" s="8" t="str">
        <f t="shared" si="1"/>
        <v>Vanuatu2015</v>
      </c>
      <c r="B12408" s="4" t="s">
        <v>186</v>
      </c>
      <c r="C12408" s="4">
        <v>2015.0</v>
      </c>
      <c r="D12408" s="4">
        <v>0.36652207538922</v>
      </c>
      <c r="E12408" s="4">
        <v>-5.93398901982737E7</v>
      </c>
      <c r="F12408" s="4">
        <v>-5.33117792323053E7</v>
      </c>
      <c r="G12408" s="4">
        <v>7.3087080520235E8</v>
      </c>
      <c r="H12408" s="4">
        <v>35.0933285800008</v>
      </c>
      <c r="I12408" s="4">
        <v>44.0907866600206</v>
      </c>
      <c r="J12408" s="4">
        <f t="shared" si="2"/>
        <v>25648689316</v>
      </c>
      <c r="K12408" s="5">
        <f t="shared" si="3"/>
        <v>32224668748</v>
      </c>
      <c r="L12408" s="5">
        <f t="shared" si="4"/>
        <v>6575979432</v>
      </c>
      <c r="M12408" s="5">
        <f t="shared" si="5"/>
        <v>8.99745808</v>
      </c>
      <c r="N12408" s="4" t="b">
        <v>0</v>
      </c>
      <c r="O12408" s="4" t="b">
        <v>1</v>
      </c>
      <c r="P12408" s="4" t="b">
        <v>0</v>
      </c>
      <c r="Q12408" s="4" t="b">
        <v>1</v>
      </c>
      <c r="R12408" s="4" t="s">
        <v>39</v>
      </c>
      <c r="S12408" s="4">
        <v>0.366522075389213</v>
      </c>
      <c r="T12408" s="4">
        <v>-5.00188006976269E7</v>
      </c>
    </row>
    <row r="12409" ht="12.75" customHeight="1">
      <c r="A12409" s="8" t="str">
        <f t="shared" si="1"/>
        <v>Vanuatu2014</v>
      </c>
      <c r="B12409" s="4" t="s">
        <v>186</v>
      </c>
      <c r="C12409" s="4">
        <v>2014.0</v>
      </c>
      <c r="D12409" s="4">
        <v>3.13686729438693</v>
      </c>
      <c r="E12409" s="4">
        <v>1.7011018989407E7</v>
      </c>
      <c r="F12409" s="4">
        <v>4.21342297896545E7</v>
      </c>
      <c r="G12409" s="4">
        <v>7.72315986470477E8</v>
      </c>
      <c r="H12409" s="4">
        <v>24.7901589422436</v>
      </c>
      <c r="I12409" s="4">
        <v>23.3522664985994</v>
      </c>
      <c r="J12409" s="4">
        <f t="shared" si="2"/>
        <v>19145836058</v>
      </c>
      <c r="K12409" s="5">
        <f t="shared" si="3"/>
        <v>18035328737</v>
      </c>
      <c r="L12409" s="5">
        <f t="shared" si="4"/>
        <v>-1110507321</v>
      </c>
      <c r="M12409" s="5">
        <f t="shared" si="5"/>
        <v>-1.437892444</v>
      </c>
      <c r="N12409" s="4" t="b">
        <v>0</v>
      </c>
      <c r="O12409" s="4" t="b">
        <v>1</v>
      </c>
      <c r="P12409" s="4" t="b">
        <v>0</v>
      </c>
      <c r="Q12409" s="4" t="b">
        <v>0</v>
      </c>
      <c r="R12409" s="4" t="s">
        <v>39</v>
      </c>
      <c r="S12409" s="4">
        <v>3.13686729438693</v>
      </c>
      <c r="T12409" s="4">
        <v>4.14451812681269E7</v>
      </c>
    </row>
    <row r="12410" ht="12.75" customHeight="1">
      <c r="A12410" s="8" t="str">
        <f t="shared" si="1"/>
        <v>Vanuatu2013</v>
      </c>
      <c r="B12410" s="4" t="s">
        <v>186</v>
      </c>
      <c r="C12410" s="4">
        <v>2013.0</v>
      </c>
      <c r="D12410" s="4">
        <v>0.463390415135097</v>
      </c>
      <c r="E12410" s="4">
        <v>4007721.39513983</v>
      </c>
      <c r="F12410" s="4">
        <v>-5153066.31873121</v>
      </c>
      <c r="G12410" s="4">
        <v>7.58304466245339E8</v>
      </c>
      <c r="H12410" s="4">
        <v>22.6622217262735</v>
      </c>
      <c r="I12410" s="4">
        <v>22.9078558277074</v>
      </c>
      <c r="J12410" s="4">
        <f t="shared" si="2"/>
        <v>17184863950</v>
      </c>
      <c r="K12410" s="5">
        <f t="shared" si="3"/>
        <v>17371129386</v>
      </c>
      <c r="L12410" s="5">
        <f t="shared" si="4"/>
        <v>186265436.2</v>
      </c>
      <c r="M12410" s="5">
        <f t="shared" si="5"/>
        <v>0.2456341014</v>
      </c>
      <c r="N12410" s="4" t="b">
        <v>0</v>
      </c>
      <c r="O12410" s="4" t="b">
        <v>1</v>
      </c>
      <c r="P12410" s="4" t="b">
        <v>0</v>
      </c>
      <c r="Q12410" s="4" t="b">
        <v>0</v>
      </c>
      <c r="R12410" s="4" t="s">
        <v>39</v>
      </c>
      <c r="S12410" s="4">
        <v>0.463390415135095</v>
      </c>
      <c r="T12410" s="4">
        <v>-1.40115202251379E7</v>
      </c>
    </row>
    <row r="12411" ht="12.75" customHeight="1">
      <c r="A12411" s="8" t="str">
        <f t="shared" si="1"/>
        <v>Vanuatu2012</v>
      </c>
      <c r="B12411" s="4" t="s">
        <v>186</v>
      </c>
      <c r="C12411" s="4">
        <v>2012.0</v>
      </c>
      <c r="D12411" s="4">
        <v>1.01004768692041</v>
      </c>
      <c r="E12411" s="4">
        <v>-7712859.26325736</v>
      </c>
      <c r="F12411" s="4">
        <v>-6.86144707168546E7</v>
      </c>
      <c r="G12411" s="4">
        <v>7.47839697746593E8</v>
      </c>
      <c r="H12411" s="4">
        <v>22.7549871532088</v>
      </c>
      <c r="I12411" s="4">
        <v>24.4548052772886</v>
      </c>
      <c r="J12411" s="4">
        <f t="shared" si="2"/>
        <v>17017082715</v>
      </c>
      <c r="K12411" s="5">
        <f t="shared" si="3"/>
        <v>18288274187</v>
      </c>
      <c r="L12411" s="5">
        <f t="shared" si="4"/>
        <v>1271191472</v>
      </c>
      <c r="M12411" s="5">
        <f t="shared" si="5"/>
        <v>1.699818124</v>
      </c>
      <c r="N12411" s="4" t="b">
        <v>0</v>
      </c>
      <c r="O12411" s="4" t="b">
        <v>1</v>
      </c>
      <c r="P12411" s="4" t="b">
        <v>0</v>
      </c>
      <c r="Q12411" s="4" t="b">
        <v>0</v>
      </c>
      <c r="R12411" s="4" t="s">
        <v>39</v>
      </c>
      <c r="S12411" s="4">
        <v>1.01004768692042</v>
      </c>
      <c r="T12411" s="4">
        <v>-1.0464768498746E7</v>
      </c>
    </row>
    <row r="12412" ht="12.75" customHeight="1">
      <c r="A12412" s="8" t="str">
        <f t="shared" si="1"/>
        <v>Vanuatu2011</v>
      </c>
      <c r="B12412" s="4" t="s">
        <v>186</v>
      </c>
      <c r="C12412" s="4">
        <v>2011.0</v>
      </c>
      <c r="D12412" s="4">
        <v>3.13980290023412</v>
      </c>
      <c r="E12412" s="4">
        <v>-1.24366867542826E7</v>
      </c>
      <c r="F12412" s="4">
        <v>-6.09567693660072E7</v>
      </c>
      <c r="G12412" s="4">
        <v>7.70153591088177E8</v>
      </c>
      <c r="H12412" s="4">
        <v>22.9363616573543</v>
      </c>
      <c r="I12412" s="4">
        <v>25.12851026776</v>
      </c>
      <c r="J12412" s="4">
        <f t="shared" si="2"/>
        <v>17664521297</v>
      </c>
      <c r="K12412" s="5">
        <f t="shared" si="3"/>
        <v>19352812421</v>
      </c>
      <c r="L12412" s="5">
        <f t="shared" si="4"/>
        <v>1688291125</v>
      </c>
      <c r="M12412" s="5">
        <f t="shared" si="5"/>
        <v>2.19214861</v>
      </c>
      <c r="N12412" s="4" t="b">
        <v>0</v>
      </c>
      <c r="O12412" s="4" t="b">
        <v>1</v>
      </c>
      <c r="P12412" s="4" t="b">
        <v>0</v>
      </c>
      <c r="Q12412" s="4" t="b">
        <v>0</v>
      </c>
      <c r="R12412" s="4" t="s">
        <v>39</v>
      </c>
      <c r="S12412" s="4">
        <v>3.13980290023412</v>
      </c>
      <c r="T12412" s="4">
        <v>2.23138933415839E7</v>
      </c>
    </row>
    <row r="12413" ht="12.75" customHeight="1">
      <c r="A12413" s="8" t="str">
        <f t="shared" si="1"/>
        <v>Vanuatu2010</v>
      </c>
      <c r="B12413" s="4" t="s">
        <v>186</v>
      </c>
      <c r="C12413" s="4">
        <v>2010.0</v>
      </c>
      <c r="D12413" s="4">
        <v>1.25886720329327</v>
      </c>
      <c r="E12413" s="4">
        <v>-1.41859365191292E7</v>
      </c>
      <c r="F12413" s="4">
        <v>-4.21777823496621E7</v>
      </c>
      <c r="G12413" s="4">
        <v>6.70712977374943E8</v>
      </c>
      <c r="H12413" s="4">
        <v>25.7054280263401</v>
      </c>
      <c r="I12413" s="4">
        <v>28.3335897593698</v>
      </c>
      <c r="J12413" s="4">
        <f t="shared" si="2"/>
        <v>17240964166</v>
      </c>
      <c r="K12413" s="5">
        <f t="shared" si="3"/>
        <v>19003706347</v>
      </c>
      <c r="L12413" s="5">
        <f t="shared" si="4"/>
        <v>1762742181</v>
      </c>
      <c r="M12413" s="5">
        <f t="shared" si="5"/>
        <v>2.628161733</v>
      </c>
      <c r="N12413" s="4" t="b">
        <v>0</v>
      </c>
      <c r="O12413" s="4" t="b">
        <v>1</v>
      </c>
      <c r="P12413" s="4" t="b">
        <v>0</v>
      </c>
      <c r="Q12413" s="4" t="b">
        <v>0</v>
      </c>
      <c r="R12413" s="4" t="s">
        <v>39</v>
      </c>
      <c r="S12413" s="4">
        <v>1.25886720329326</v>
      </c>
      <c r="T12413" s="4">
        <v>-9.94406137132339E7</v>
      </c>
    </row>
    <row r="12414" ht="12.75" customHeight="1">
      <c r="A12414" s="8" t="str">
        <f t="shared" si="1"/>
        <v>Vanuatu2009</v>
      </c>
      <c r="B12414" s="4" t="s">
        <v>186</v>
      </c>
      <c r="C12414" s="4">
        <v>2009.0</v>
      </c>
      <c r="D12414" s="4">
        <v>3.03730354099602</v>
      </c>
      <c r="E12414" s="4">
        <v>-2033898.30508493</v>
      </c>
      <c r="F12414" s="4">
        <v>1.02801525559135E7</v>
      </c>
      <c r="G12414" s="4">
        <v>5.92622317295008E8</v>
      </c>
      <c r="H12414" s="4">
        <v>26.7162527467316</v>
      </c>
      <c r="I12414" s="4">
        <v>27.5618508623552</v>
      </c>
      <c r="J12414" s="4">
        <f t="shared" si="2"/>
        <v>15832647612</v>
      </c>
      <c r="K12414" s="5">
        <f t="shared" si="3"/>
        <v>16333767927</v>
      </c>
      <c r="L12414" s="5">
        <f t="shared" si="4"/>
        <v>501120314.8</v>
      </c>
      <c r="M12414" s="5">
        <f t="shared" si="5"/>
        <v>0.8455981156</v>
      </c>
      <c r="N12414" s="4" t="b">
        <v>0</v>
      </c>
      <c r="O12414" s="4" t="b">
        <v>1</v>
      </c>
      <c r="P12414" s="4" t="b">
        <v>1</v>
      </c>
      <c r="Q12414" s="4" t="b">
        <v>0</v>
      </c>
      <c r="R12414" s="4" t="s">
        <v>39</v>
      </c>
      <c r="S12414" s="4">
        <v>3.03730354099602</v>
      </c>
      <c r="T12414" s="4">
        <v>-7.8090660079935E7</v>
      </c>
    </row>
    <row r="12415" ht="12.75" customHeight="1">
      <c r="A12415" s="8" t="str">
        <f t="shared" si="1"/>
        <v>Vanuatu2008</v>
      </c>
      <c r="B12415" s="4" t="s">
        <v>186</v>
      </c>
      <c r="C12415" s="4">
        <v>2008.0</v>
      </c>
      <c r="D12415" s="4">
        <v>5.60099182147214</v>
      </c>
      <c r="E12415" s="4">
        <v>3179579.11530374</v>
      </c>
      <c r="F12415" s="4">
        <v>-1.4157931414989E8</v>
      </c>
      <c r="G12415" s="4">
        <v>5.90748431345135E8</v>
      </c>
      <c r="H12415" s="4">
        <v>27.7603862151914</v>
      </c>
      <c r="I12415" s="4">
        <v>27.803484623223</v>
      </c>
      <c r="J12415" s="4">
        <f t="shared" si="2"/>
        <v>16399404610</v>
      </c>
      <c r="K12415" s="5">
        <f t="shared" si="3"/>
        <v>16424864927</v>
      </c>
      <c r="L12415" s="5">
        <f t="shared" si="4"/>
        <v>25460316.94</v>
      </c>
      <c r="M12415" s="5">
        <f t="shared" si="5"/>
        <v>0.04309840803</v>
      </c>
      <c r="N12415" s="4" t="b">
        <v>0</v>
      </c>
      <c r="O12415" s="4" t="b">
        <v>0</v>
      </c>
      <c r="P12415" s="4" t="b">
        <v>1</v>
      </c>
      <c r="Q12415" s="4" t="b">
        <v>1</v>
      </c>
      <c r="R12415" s="4" t="s">
        <v>39</v>
      </c>
      <c r="S12415" s="4">
        <v>5.60099182147214</v>
      </c>
      <c r="T12415" s="4">
        <v>-1873885.94987297</v>
      </c>
    </row>
    <row r="12416" ht="12.75" customHeight="1">
      <c r="A12416" s="8" t="str">
        <f t="shared" si="1"/>
        <v>Vanuatu2007</v>
      </c>
      <c r="B12416" s="4" t="s">
        <v>186</v>
      </c>
      <c r="C12416" s="4">
        <v>2007.0</v>
      </c>
      <c r="D12416" s="4">
        <v>2.8758922877538</v>
      </c>
      <c r="E12416" s="4">
        <v>4601830.38438038</v>
      </c>
      <c r="F12416" s="4">
        <v>-3.44145982240191E7</v>
      </c>
      <c r="G12416" s="4">
        <v>5.16392922513728E8</v>
      </c>
      <c r="H12416" s="4">
        <v>22.7261900260879</v>
      </c>
      <c r="I12416" s="4">
        <v>22.4503761956974</v>
      </c>
      <c r="J12416" s="4">
        <f t="shared" si="2"/>
        <v>11735643685</v>
      </c>
      <c r="K12416" s="5">
        <f t="shared" si="3"/>
        <v>11593215375</v>
      </c>
      <c r="L12416" s="5">
        <f t="shared" si="4"/>
        <v>-142428309.9</v>
      </c>
      <c r="M12416" s="5">
        <f t="shared" si="5"/>
        <v>-0.2758138304</v>
      </c>
      <c r="N12416" s="4" t="b">
        <v>0</v>
      </c>
      <c r="O12416" s="4" t="b">
        <v>1</v>
      </c>
      <c r="P12416" s="4" t="b">
        <v>1</v>
      </c>
      <c r="Q12416" s="4" t="b">
        <v>1</v>
      </c>
      <c r="R12416" s="4" t="s">
        <v>39</v>
      </c>
      <c r="S12416" s="4">
        <v>2.8758922877538</v>
      </c>
      <c r="T12416" s="4">
        <v>-7.43555088314069E7</v>
      </c>
    </row>
    <row r="12417" ht="12.75" customHeight="1">
      <c r="A12417" s="8" t="str">
        <f t="shared" si="1"/>
        <v>Vanuatu2006</v>
      </c>
      <c r="B12417" s="4" t="s">
        <v>186</v>
      </c>
      <c r="C12417" s="4">
        <v>2006.0</v>
      </c>
      <c r="D12417" s="4">
        <v>8.46069747205426</v>
      </c>
      <c r="E12417" s="4">
        <v>5188353.70907369</v>
      </c>
      <c r="F12417" s="4">
        <v>-3.0132346109561E7</v>
      </c>
      <c r="G12417" s="4">
        <v>4.39358585211911E8</v>
      </c>
      <c r="H12417" s="4">
        <v>20.59096935673</v>
      </c>
      <c r="I12417" s="4">
        <v>20.1051022176051</v>
      </c>
      <c r="J12417" s="4">
        <f t="shared" si="2"/>
        <v>9046819165</v>
      </c>
      <c r="K12417" s="5">
        <f t="shared" si="3"/>
        <v>8833349266</v>
      </c>
      <c r="L12417" s="5">
        <f t="shared" si="4"/>
        <v>-213469898.8</v>
      </c>
      <c r="M12417" s="5">
        <f t="shared" si="5"/>
        <v>-0.4858671391</v>
      </c>
      <c r="N12417" s="4" t="b">
        <v>0</v>
      </c>
      <c r="O12417" s="4" t="b">
        <v>1</v>
      </c>
      <c r="P12417" s="4" t="b">
        <v>1</v>
      </c>
      <c r="Q12417" s="4" t="b">
        <v>0</v>
      </c>
      <c r="R12417" s="4" t="s">
        <v>39</v>
      </c>
      <c r="S12417" s="4">
        <v>8.46069747205426</v>
      </c>
      <c r="T12417" s="4">
        <v>-7.7034337301817E7</v>
      </c>
    </row>
    <row r="12418" ht="12.75" customHeight="1">
      <c r="A12418" s="8" t="str">
        <f t="shared" si="1"/>
        <v>Vanuatu2005</v>
      </c>
      <c r="B12418" s="4" t="s">
        <v>186</v>
      </c>
      <c r="C12418" s="4">
        <v>2005.0</v>
      </c>
      <c r="D12418" s="4">
        <v>5.30532647259228</v>
      </c>
      <c r="E12418" s="4">
        <v>1.05328197688699E7</v>
      </c>
      <c r="F12418" s="4">
        <v>-3.40475600791205E7</v>
      </c>
      <c r="G12418" s="4">
        <v>3.94962431824251E8</v>
      </c>
      <c r="H12418" s="4">
        <v>20.1514940970613</v>
      </c>
      <c r="I12418" s="4">
        <v>18.2947065912673</v>
      </c>
      <c r="J12418" s="4">
        <f t="shared" si="2"/>
        <v>7959083113</v>
      </c>
      <c r="K12418" s="5">
        <f t="shared" si="3"/>
        <v>7225721805</v>
      </c>
      <c r="L12418" s="5">
        <f t="shared" si="4"/>
        <v>-733361308.7</v>
      </c>
      <c r="M12418" s="5">
        <f t="shared" si="5"/>
        <v>-1.856787506</v>
      </c>
      <c r="N12418" s="4" t="b">
        <v>0</v>
      </c>
      <c r="O12418" s="4" t="b">
        <v>0</v>
      </c>
      <c r="P12418" s="4" t="b">
        <v>1</v>
      </c>
      <c r="Q12418" s="4" t="b">
        <v>0</v>
      </c>
      <c r="R12418" s="4" t="s">
        <v>39</v>
      </c>
      <c r="S12418" s="4">
        <v>5.30532647259227</v>
      </c>
      <c r="T12418" s="4">
        <v>-4.439615338766E7</v>
      </c>
    </row>
    <row r="12419" ht="12.75" customHeight="1">
      <c r="A12419" s="8" t="str">
        <f t="shared" si="1"/>
        <v>Vanuatu2004</v>
      </c>
      <c r="B12419" s="4" t="s">
        <v>186</v>
      </c>
      <c r="C12419" s="4">
        <v>2004.0</v>
      </c>
      <c r="D12419" s="4">
        <v>3.98739280216961</v>
      </c>
      <c r="E12419" s="4">
        <v>6296871.15126591</v>
      </c>
      <c r="F12419" s="4">
        <v>-2.24392024539204E7</v>
      </c>
      <c r="G12419" s="4">
        <v>3.64996869129618E8</v>
      </c>
      <c r="H12419" s="4">
        <v>19.313507273975</v>
      </c>
      <c r="I12419" s="4">
        <v>18.5135775482195</v>
      </c>
      <c r="J12419" s="4">
        <f t="shared" si="2"/>
        <v>7049369687</v>
      </c>
      <c r="K12419" s="5">
        <f t="shared" si="3"/>
        <v>6757397841</v>
      </c>
      <c r="L12419" s="5">
        <f t="shared" si="4"/>
        <v>-291971845.4</v>
      </c>
      <c r="M12419" s="5">
        <f t="shared" si="5"/>
        <v>-0.7999297258</v>
      </c>
      <c r="N12419" s="4" t="b">
        <v>0</v>
      </c>
      <c r="O12419" s="4" t="b">
        <v>1</v>
      </c>
      <c r="P12419" s="4" t="b">
        <v>1</v>
      </c>
      <c r="Q12419" s="4" t="b">
        <v>0</v>
      </c>
      <c r="R12419" s="4" t="s">
        <v>39</v>
      </c>
      <c r="S12419" s="4">
        <v>3.98739280216962</v>
      </c>
      <c r="T12419" s="4">
        <v>-2.9965562694633E7</v>
      </c>
    </row>
    <row r="12420" ht="12.75" customHeight="1">
      <c r="A12420" s="8" t="str">
        <f t="shared" si="1"/>
        <v>Vanuatu2003</v>
      </c>
      <c r="B12420" s="4" t="s">
        <v>186</v>
      </c>
      <c r="C12420" s="4">
        <v>2003.0</v>
      </c>
      <c r="D12420" s="4">
        <v>4.28833511695459</v>
      </c>
      <c r="E12420" s="4">
        <v>-1353049.35380243</v>
      </c>
      <c r="F12420" s="4">
        <v>-2.21533267014929E7</v>
      </c>
      <c r="G12420" s="4">
        <v>3.14471413859657E8</v>
      </c>
      <c r="H12420" s="4">
        <v>17.4940065764476</v>
      </c>
      <c r="I12420" s="4">
        <v>18.8421600520494</v>
      </c>
      <c r="J12420" s="4">
        <f t="shared" si="2"/>
        <v>5501364982</v>
      </c>
      <c r="K12420" s="5">
        <f t="shared" si="3"/>
        <v>5925320712</v>
      </c>
      <c r="L12420" s="5">
        <f t="shared" si="4"/>
        <v>423955729.6</v>
      </c>
      <c r="M12420" s="5">
        <f t="shared" si="5"/>
        <v>1.348153476</v>
      </c>
      <c r="N12420" s="4" t="b">
        <v>0</v>
      </c>
      <c r="O12420" s="4" t="b">
        <v>1</v>
      </c>
      <c r="P12420" s="4" t="b">
        <v>1</v>
      </c>
      <c r="Q12420" s="4" t="b">
        <v>0</v>
      </c>
      <c r="R12420" s="4" t="s">
        <v>39</v>
      </c>
      <c r="S12420" s="4">
        <v>4.28833511695458</v>
      </c>
      <c r="T12420" s="4">
        <v>-5.0525455269961E7</v>
      </c>
    </row>
    <row r="12421" ht="12.75" customHeight="1">
      <c r="A12421" s="8" t="str">
        <f t="shared" si="1"/>
        <v>Vanuatu2002</v>
      </c>
      <c r="B12421" s="4" t="s">
        <v>186</v>
      </c>
      <c r="C12421" s="4">
        <v>2002.0</v>
      </c>
      <c r="D12421" s="4">
        <v>-5.19831875936036</v>
      </c>
      <c r="E12421" s="4">
        <v>-7252960.40421953</v>
      </c>
      <c r="F12421" s="4">
        <v>-1.70570932364413E7</v>
      </c>
      <c r="G12421" s="4">
        <v>2.62596534920198E8</v>
      </c>
      <c r="H12421" s="4">
        <v>18.7018849342051</v>
      </c>
      <c r="I12421" s="4">
        <v>22.3357863923618</v>
      </c>
      <c r="J12421" s="4">
        <f t="shared" si="2"/>
        <v>4911050180</v>
      </c>
      <c r="K12421" s="5">
        <f t="shared" si="3"/>
        <v>5865300111</v>
      </c>
      <c r="L12421" s="5">
        <f t="shared" si="4"/>
        <v>954249931.2</v>
      </c>
      <c r="M12421" s="5">
        <f t="shared" si="5"/>
        <v>3.633901458</v>
      </c>
      <c r="N12421" s="4" t="b">
        <v>1</v>
      </c>
      <c r="O12421" s="4" t="b">
        <v>1</v>
      </c>
      <c r="P12421" s="4" t="b">
        <v>0</v>
      </c>
      <c r="Q12421" s="4" t="b">
        <v>0</v>
      </c>
      <c r="R12421" s="4" t="s">
        <v>39</v>
      </c>
      <c r="S12421" s="4">
        <v>-5.19831875936035</v>
      </c>
      <c r="T12421" s="4">
        <v>-5.18748789394589E7</v>
      </c>
    </row>
    <row r="12422" ht="12.75" customHeight="1">
      <c r="A12422" s="8" t="str">
        <f t="shared" si="1"/>
        <v>Vanuatu2001</v>
      </c>
      <c r="B12422" s="4" t="s">
        <v>186</v>
      </c>
      <c r="C12422" s="4">
        <v>2001.0</v>
      </c>
      <c r="D12422" s="4">
        <v>-3.39758248938255</v>
      </c>
      <c r="E12422" s="4">
        <v>-6642359.94838701</v>
      </c>
      <c r="F12422" s="4">
        <v>1818844.46226374</v>
      </c>
      <c r="G12422" s="4">
        <v>2.5792688172043E8</v>
      </c>
      <c r="H12422" s="4">
        <v>19.0078943810032</v>
      </c>
      <c r="I12422" s="4">
        <v>22.3339827748132</v>
      </c>
      <c r="J12422" s="4">
        <f t="shared" si="2"/>
        <v>4902646926</v>
      </c>
      <c r="K12422" s="5">
        <f t="shared" si="3"/>
        <v>5760534534</v>
      </c>
      <c r="L12422" s="5">
        <f t="shared" si="4"/>
        <v>857887607.7</v>
      </c>
      <c r="M12422" s="5">
        <f t="shared" si="5"/>
        <v>3.326088394</v>
      </c>
      <c r="N12422" s="4" t="b">
        <v>1</v>
      </c>
      <c r="O12422" s="4" t="b">
        <v>1</v>
      </c>
      <c r="P12422" s="4" t="b">
        <v>0</v>
      </c>
      <c r="Q12422" s="4" t="b">
        <v>0</v>
      </c>
      <c r="R12422" s="4" t="s">
        <v>39</v>
      </c>
      <c r="S12422" s="4">
        <v>-3.39758248938256</v>
      </c>
      <c r="T12422" s="4">
        <v>-4669653.199768</v>
      </c>
    </row>
    <row r="12423" ht="12.75" customHeight="1">
      <c r="A12423" s="8" t="str">
        <f t="shared" si="1"/>
        <v>Vanuatu2000</v>
      </c>
      <c r="B12423" s="4" t="s">
        <v>186</v>
      </c>
      <c r="C12423" s="4">
        <v>2000.0</v>
      </c>
      <c r="D12423" s="4">
        <v>5.92480905652915</v>
      </c>
      <c r="E12423" s="4">
        <v>-1.513097655777E7</v>
      </c>
      <c r="F12423" s="4">
        <v>4994539.50396515</v>
      </c>
      <c r="G12423" s="4">
        <v>2.7201462717652E8</v>
      </c>
      <c r="H12423" s="4">
        <v>19.1699042867445</v>
      </c>
      <c r="I12423" s="4">
        <v>25.4455861595577</v>
      </c>
      <c r="J12423" s="4">
        <f t="shared" si="2"/>
        <v>5214494368</v>
      </c>
      <c r="K12423" s="5">
        <f t="shared" si="3"/>
        <v>6921571632</v>
      </c>
      <c r="L12423" s="5">
        <f t="shared" si="4"/>
        <v>1707077265</v>
      </c>
      <c r="M12423" s="5">
        <f t="shared" si="5"/>
        <v>6.275681873</v>
      </c>
      <c r="N12423" s="4" t="b">
        <v>1</v>
      </c>
      <c r="O12423" s="4" t="b">
        <v>1</v>
      </c>
      <c r="P12423" s="4" t="b">
        <v>0</v>
      </c>
      <c r="Q12423" s="4" t="b">
        <v>0</v>
      </c>
      <c r="R12423" s="4" t="s">
        <v>39</v>
      </c>
      <c r="S12423" s="4">
        <v>5.92480905652914</v>
      </c>
      <c r="T12423" s="4">
        <v>1.408774545609E7</v>
      </c>
    </row>
    <row r="12424" ht="12.75" customHeight="1">
      <c r="A12424" s="8" t="str">
        <f t="shared" si="1"/>
        <v>Vanuatu1999</v>
      </c>
      <c r="B12424" s="4" t="s">
        <v>186</v>
      </c>
      <c r="C12424" s="4">
        <v>1999.0</v>
      </c>
      <c r="D12424" s="4">
        <v>0.337293221894298</v>
      </c>
      <c r="E12424" s="4">
        <v>551625.860933643</v>
      </c>
      <c r="F12424" s="4">
        <v>-1.30757393673429E7</v>
      </c>
      <c r="G12424" s="4">
        <v>2.68006972690296E8</v>
      </c>
      <c r="H12424" s="4">
        <v>23.3127172115746</v>
      </c>
      <c r="I12424" s="4">
        <v>23.8648297545746</v>
      </c>
      <c r="J12424" s="4">
        <f t="shared" si="2"/>
        <v>6247970765</v>
      </c>
      <c r="K12424" s="5">
        <f t="shared" si="3"/>
        <v>6395940776</v>
      </c>
      <c r="L12424" s="5">
        <f t="shared" si="4"/>
        <v>147970011.2</v>
      </c>
      <c r="M12424" s="5">
        <f t="shared" si="5"/>
        <v>0.552112543</v>
      </c>
      <c r="N12424" s="4" t="b">
        <v>0</v>
      </c>
      <c r="O12424" s="4" t="b">
        <v>1</v>
      </c>
      <c r="P12424" s="4" t="b">
        <v>0</v>
      </c>
      <c r="Q12424" s="4" t="b">
        <v>0</v>
      </c>
      <c r="R12424" s="4" t="s">
        <v>39</v>
      </c>
      <c r="S12424" s="4">
        <v>0.337293221894313</v>
      </c>
      <c r="T12424" s="4">
        <v>-4007654.48622399</v>
      </c>
    </row>
    <row r="12425" ht="12.75" customHeight="1">
      <c r="A12425" s="8" t="str">
        <f t="shared" si="1"/>
        <v>Vanuatu1998</v>
      </c>
      <c r="B12425" s="4" t="s">
        <v>186</v>
      </c>
      <c r="C12425" s="4">
        <v>1998.0</v>
      </c>
      <c r="D12425" s="4">
        <v>1.17583649383102</v>
      </c>
      <c r="E12425" s="4">
        <v>-1.57338480835962E7</v>
      </c>
      <c r="F12425" s="4">
        <v>5757525.69869305</v>
      </c>
      <c r="G12425" s="4">
        <v>2.62293410708334E8</v>
      </c>
      <c r="H12425" s="4">
        <v>21.2402879271684</v>
      </c>
      <c r="I12425" s="4">
        <v>27.8867464226986</v>
      </c>
      <c r="J12425" s="4">
        <f t="shared" si="2"/>
        <v>5571187565</v>
      </c>
      <c r="K12425" s="5">
        <f t="shared" si="3"/>
        <v>7314509833</v>
      </c>
      <c r="L12425" s="5">
        <f t="shared" si="4"/>
        <v>1743322268</v>
      </c>
      <c r="M12425" s="5">
        <f t="shared" si="5"/>
        <v>6.646458496</v>
      </c>
      <c r="N12425" s="4" t="b">
        <v>0</v>
      </c>
      <c r="O12425" s="4" t="b">
        <v>1</v>
      </c>
      <c r="P12425" s="4" t="b">
        <v>0</v>
      </c>
      <c r="Q12425" s="4" t="b">
        <v>0</v>
      </c>
      <c r="R12425" s="4" t="s">
        <v>39</v>
      </c>
      <c r="S12425" s="4">
        <v>1.17685436113621</v>
      </c>
      <c r="T12425" s="4">
        <v>-5713561.98196199</v>
      </c>
    </row>
    <row r="12426" ht="12.75" customHeight="1">
      <c r="A12426" s="8" t="str">
        <f t="shared" si="1"/>
        <v>Vanuatu1997</v>
      </c>
      <c r="B12426" s="4" t="s">
        <v>186</v>
      </c>
      <c r="C12426" s="4">
        <v>1997.0</v>
      </c>
      <c r="D12426" s="4">
        <v>4.90688362041565</v>
      </c>
      <c r="E12426" s="4">
        <v>-129006.136534461</v>
      </c>
      <c r="F12426" s="4">
        <v>-1.93416609273521E7</v>
      </c>
      <c r="G12426" s="4">
        <v>2.72771209113662E8</v>
      </c>
      <c r="H12426" s="4">
        <v>21.7057357559663</v>
      </c>
      <c r="I12426" s="4">
        <v>22.2130350977368</v>
      </c>
      <c r="J12426" s="4">
        <f t="shared" si="2"/>
        <v>5920699787</v>
      </c>
      <c r="K12426" s="5">
        <f t="shared" si="3"/>
        <v>6059076442</v>
      </c>
      <c r="L12426" s="5">
        <f t="shared" si="4"/>
        <v>138376654.8</v>
      </c>
      <c r="M12426" s="5">
        <f t="shared" si="5"/>
        <v>0.5072993418</v>
      </c>
      <c r="N12426" s="4" t="b">
        <v>0</v>
      </c>
      <c r="O12426" s="4" t="b">
        <v>1</v>
      </c>
      <c r="P12426" s="4" t="b">
        <v>1</v>
      </c>
      <c r="Q12426" s="4" t="b">
        <v>0</v>
      </c>
      <c r="R12426" s="4" t="s">
        <v>39</v>
      </c>
      <c r="S12426" s="4">
        <v>4.90681267768768</v>
      </c>
      <c r="T12426" s="4">
        <v>1.0477798405328E7</v>
      </c>
    </row>
    <row r="12427" ht="12.75" customHeight="1">
      <c r="A12427" s="8" t="str">
        <f t="shared" si="1"/>
        <v>Vanuatu1996</v>
      </c>
      <c r="B12427" s="4" t="s">
        <v>186</v>
      </c>
      <c r="C12427" s="4">
        <v>1996.0</v>
      </c>
      <c r="D12427" s="4">
        <v>2.32845528455299</v>
      </c>
      <c r="E12427" s="4">
        <v>-3202316.74997268</v>
      </c>
      <c r="F12427" s="4">
        <v>-2.69395738205376E7</v>
      </c>
      <c r="G12427" s="4">
        <v>2.61370044486614E8</v>
      </c>
      <c r="H12427" s="4">
        <v>22.6802863471835</v>
      </c>
      <c r="I12427" s="4">
        <v>24.4574367478886</v>
      </c>
      <c r="J12427" s="4">
        <f t="shared" si="2"/>
        <v>5927947452</v>
      </c>
      <c r="K12427" s="5">
        <f t="shared" si="3"/>
        <v>6392441331</v>
      </c>
      <c r="L12427" s="5">
        <f t="shared" si="4"/>
        <v>464493879.3</v>
      </c>
      <c r="M12427" s="5">
        <f t="shared" si="5"/>
        <v>1.777150401</v>
      </c>
      <c r="N12427" s="4" t="b">
        <v>0</v>
      </c>
      <c r="O12427" s="4" t="b">
        <v>0</v>
      </c>
      <c r="P12427" s="4" t="b">
        <v>1</v>
      </c>
      <c r="Q12427" s="4" t="b">
        <v>0</v>
      </c>
      <c r="R12427" s="4" t="s">
        <v>39</v>
      </c>
      <c r="S12427" s="4">
        <v>2.3273354164422</v>
      </c>
      <c r="T12427" s="4">
        <v>-1.1401164627048E7</v>
      </c>
    </row>
    <row r="12428" ht="12.75" customHeight="1">
      <c r="A12428" s="8" t="str">
        <f t="shared" si="1"/>
        <v>Vanuatu1995</v>
      </c>
      <c r="B12428" s="4" t="s">
        <v>186</v>
      </c>
      <c r="C12428" s="4">
        <v>1995.0</v>
      </c>
      <c r="D12428" s="4">
        <v>1.00512416239639</v>
      </c>
      <c r="E12428" s="4">
        <v>-4813190.39840817</v>
      </c>
      <c r="F12428" s="4">
        <v>-1.82478465039953E7</v>
      </c>
      <c r="G12428" s="4">
        <v>2.49333250082507E8</v>
      </c>
      <c r="H12428" s="4">
        <v>25.3753849103777</v>
      </c>
      <c r="I12428" s="4">
        <v>27.9617716326916</v>
      </c>
      <c r="J12428" s="4">
        <f t="shared" si="2"/>
        <v>6326927192</v>
      </c>
      <c r="K12428" s="5">
        <f t="shared" si="3"/>
        <v>6971799399</v>
      </c>
      <c r="L12428" s="5">
        <f t="shared" si="4"/>
        <v>644872207.4</v>
      </c>
      <c r="M12428" s="5">
        <f t="shared" si="5"/>
        <v>2.586386722</v>
      </c>
      <c r="N12428" s="4" t="b">
        <v>0</v>
      </c>
      <c r="O12428" s="4" t="b">
        <v>1</v>
      </c>
      <c r="P12428" s="4" t="b">
        <v>0</v>
      </c>
      <c r="Q12428" s="4" t="b">
        <v>0</v>
      </c>
      <c r="R12428" s="4" t="s">
        <v>39</v>
      </c>
      <c r="S12428" s="4">
        <v>1.00394504149095</v>
      </c>
      <c r="T12428" s="4">
        <v>-1.20367944041069E7</v>
      </c>
    </row>
    <row r="12429" ht="12.75" customHeight="1">
      <c r="A12429" s="8" t="str">
        <f t="shared" si="1"/>
        <v>Vanuatu1994</v>
      </c>
      <c r="B12429" s="4" t="s">
        <v>186</v>
      </c>
      <c r="C12429" s="4">
        <v>1994.0</v>
      </c>
      <c r="D12429" s="4">
        <v>9.07918308849892</v>
      </c>
      <c r="E12429" s="4">
        <v>-1985191.96310948</v>
      </c>
      <c r="F12429" s="4">
        <v>-1.85156162845164E7</v>
      </c>
      <c r="G12429" s="4">
        <v>2.33701301490486E8</v>
      </c>
      <c r="H12429" s="4">
        <v>22.8615083960417</v>
      </c>
      <c r="I12429" s="4">
        <v>24.3546778090338</v>
      </c>
      <c r="J12429" s="4">
        <f t="shared" si="2"/>
        <v>5342764266</v>
      </c>
      <c r="K12429" s="5">
        <f t="shared" si="3"/>
        <v>5691719901</v>
      </c>
      <c r="L12429" s="5">
        <f t="shared" si="4"/>
        <v>348955635.2</v>
      </c>
      <c r="M12429" s="5">
        <f t="shared" si="5"/>
        <v>1.493169413</v>
      </c>
      <c r="N12429" s="4" t="b">
        <v>0</v>
      </c>
      <c r="O12429" s="4" t="b">
        <v>1</v>
      </c>
      <c r="P12429" s="4" t="b">
        <v>0</v>
      </c>
      <c r="Q12429" s="4" t="b">
        <v>0</v>
      </c>
      <c r="R12429" s="4" t="s">
        <v>39</v>
      </c>
      <c r="S12429" s="4">
        <v>9.08146609289211</v>
      </c>
      <c r="T12429" s="4">
        <v>-1.5631948592021E7</v>
      </c>
    </row>
    <row r="12430" ht="12.75" customHeight="1">
      <c r="A12430" s="8" t="str">
        <f t="shared" si="1"/>
        <v>Vanuatu1993</v>
      </c>
      <c r="B12430" s="4" t="s">
        <v>186</v>
      </c>
      <c r="C12430" s="4">
        <v>1993.0</v>
      </c>
      <c r="D12430" s="4">
        <v>0.73630260593352</v>
      </c>
      <c r="E12430" s="4">
        <v>-5740490.85285227</v>
      </c>
      <c r="F12430" s="4">
        <v>-1.1678640987914E7</v>
      </c>
      <c r="G12430" s="4">
        <v>2.00491853167847E8</v>
      </c>
      <c r="H12430" s="4">
        <v>22.5314228898405</v>
      </c>
      <c r="I12430" s="4">
        <v>26.2003433224053</v>
      </c>
      <c r="J12430" s="4">
        <f t="shared" si="2"/>
        <v>4517366730</v>
      </c>
      <c r="K12430" s="5">
        <f t="shared" si="3"/>
        <v>5252955386</v>
      </c>
      <c r="L12430" s="5">
        <f t="shared" si="4"/>
        <v>735588656.7</v>
      </c>
      <c r="M12430" s="5">
        <f t="shared" si="5"/>
        <v>3.668920433</v>
      </c>
      <c r="N12430" s="4" t="b">
        <v>0</v>
      </c>
      <c r="O12430" s="4" t="b">
        <v>1</v>
      </c>
      <c r="P12430" s="4" t="b">
        <v>0</v>
      </c>
      <c r="Q12430" s="4" t="b">
        <v>0</v>
      </c>
      <c r="R12430" s="4" t="s">
        <v>39</v>
      </c>
      <c r="S12430" s="4">
        <v>0.735447995455772</v>
      </c>
      <c r="T12430" s="4">
        <v>-3.32094483226389E7</v>
      </c>
    </row>
    <row r="12431" ht="12.75" customHeight="1">
      <c r="A12431" s="8" t="str">
        <f t="shared" si="1"/>
        <v>Vanuatu1992</v>
      </c>
      <c r="B12431" s="4" t="s">
        <v>186</v>
      </c>
      <c r="C12431" s="4">
        <v>1992.0</v>
      </c>
      <c r="D12431" s="4">
        <v>2.58441943127977</v>
      </c>
      <c r="E12431" s="4">
        <v>-3014967.20743431</v>
      </c>
      <c r="F12431" s="4">
        <v>-9665534.16464825</v>
      </c>
      <c r="G12431" s="4">
        <v>2.09088824608438E8</v>
      </c>
      <c r="H12431" s="4">
        <v>29.5089800461489</v>
      </c>
      <c r="I12431" s="4">
        <v>31.8324327908267</v>
      </c>
      <c r="J12431" s="4">
        <f t="shared" si="2"/>
        <v>6169997953</v>
      </c>
      <c r="K12431" s="5">
        <f t="shared" si="3"/>
        <v>6655805957</v>
      </c>
      <c r="L12431" s="5">
        <f t="shared" si="4"/>
        <v>485808003.4</v>
      </c>
      <c r="M12431" s="5">
        <f t="shared" si="5"/>
        <v>2.323452745</v>
      </c>
      <c r="N12431" s="4" t="b">
        <v>0</v>
      </c>
      <c r="O12431" s="4" t="b">
        <v>1</v>
      </c>
      <c r="P12431" s="4" t="b">
        <v>1</v>
      </c>
      <c r="Q12431" s="4" t="b">
        <v>0</v>
      </c>
      <c r="R12431" s="4" t="s">
        <v>39</v>
      </c>
      <c r="S12431" s="4">
        <v>2.5854137275348</v>
      </c>
      <c r="T12431" s="4">
        <v>8596971.44059097</v>
      </c>
    </row>
    <row r="12432" ht="12.75" customHeight="1">
      <c r="A12432" s="8" t="str">
        <f t="shared" si="1"/>
        <v>Vanuatu1991</v>
      </c>
      <c r="B12432" s="4" t="s">
        <v>186</v>
      </c>
      <c r="C12432" s="4">
        <v>1991.0</v>
      </c>
      <c r="D12432" s="4">
        <v>3.1469599755575</v>
      </c>
      <c r="E12432" s="4">
        <v>-4004866.80084075</v>
      </c>
      <c r="F12432" s="4">
        <v>-1.02608506655632E7</v>
      </c>
      <c r="G12432" s="4">
        <v>2.01334169054441E8</v>
      </c>
      <c r="H12432" s="4">
        <v>30.4042500055121</v>
      </c>
      <c r="I12432" s="4">
        <v>33.2115855920048</v>
      </c>
      <c r="J12432" s="4">
        <f t="shared" si="2"/>
        <v>6121414411</v>
      </c>
      <c r="K12432" s="5">
        <f t="shared" si="3"/>
        <v>6686626988</v>
      </c>
      <c r="L12432" s="5">
        <f t="shared" si="4"/>
        <v>565212577.6</v>
      </c>
      <c r="M12432" s="5">
        <f t="shared" si="5"/>
        <v>2.807335586</v>
      </c>
      <c r="N12432" s="4" t="b">
        <v>0</v>
      </c>
      <c r="O12432" s="4" t="b">
        <v>1</v>
      </c>
      <c r="P12432" s="4" t="b">
        <v>1</v>
      </c>
      <c r="Q12432" s="4" t="b">
        <v>0</v>
      </c>
      <c r="R12432" s="4" t="s">
        <v>39</v>
      </c>
      <c r="S12432" s="4">
        <v>3.14763848027586</v>
      </c>
      <c r="T12432" s="4">
        <v>-7754655.55399698</v>
      </c>
    </row>
    <row r="12433" ht="12.75" customHeight="1">
      <c r="A12433" s="8" t="str">
        <f t="shared" si="1"/>
        <v>Vanuatu1990</v>
      </c>
      <c r="B12433" s="4" t="s">
        <v>186</v>
      </c>
      <c r="C12433" s="4">
        <v>1990.0</v>
      </c>
      <c r="D12433" s="4">
        <v>11.6969541847967</v>
      </c>
      <c r="E12433" s="4" t="s">
        <v>39</v>
      </c>
      <c r="F12433" s="4">
        <v>-6181873.91339719</v>
      </c>
      <c r="G12433" s="4">
        <v>1.68879207244148E8</v>
      </c>
      <c r="H12433" s="4" t="s">
        <v>39</v>
      </c>
      <c r="I12433" s="4" t="s">
        <v>39</v>
      </c>
      <c r="J12433" s="4" t="str">
        <f t="shared" si="2"/>
        <v>#VALUE!</v>
      </c>
      <c r="K12433" s="5" t="str">
        <f t="shared" si="3"/>
        <v>#VALUE!</v>
      </c>
      <c r="L12433" s="5" t="str">
        <f t="shared" si="4"/>
        <v>#VALUE!</v>
      </c>
      <c r="M12433" s="5" t="str">
        <f t="shared" si="5"/>
        <v>#VALUE!</v>
      </c>
      <c r="N12433" s="4" t="b">
        <v>0</v>
      </c>
      <c r="O12433" s="4" t="b">
        <v>0</v>
      </c>
      <c r="P12433" s="4" t="b">
        <v>1</v>
      </c>
      <c r="Q12433" s="4" t="b">
        <v>1</v>
      </c>
      <c r="R12433" s="4" t="s">
        <v>39</v>
      </c>
      <c r="S12433" s="4">
        <v>11.6956997985937</v>
      </c>
      <c r="T12433" s="4">
        <v>-3.2454961810293E7</v>
      </c>
    </row>
    <row r="12434" ht="12.75" customHeight="1">
      <c r="A12434" s="8" t="str">
        <f t="shared" si="1"/>
        <v>Vanuatu1989</v>
      </c>
      <c r="B12434" s="4" t="s">
        <v>186</v>
      </c>
      <c r="C12434" s="4">
        <v>1989.0</v>
      </c>
      <c r="D12434" s="4">
        <v>1.53326403326388</v>
      </c>
      <c r="E12434" s="4" t="s">
        <v>39</v>
      </c>
      <c r="F12434" s="4">
        <v>-1.22462346534337E7</v>
      </c>
      <c r="G12434" s="4">
        <v>1.54013202116475E8</v>
      </c>
      <c r="H12434" s="4" t="s">
        <v>39</v>
      </c>
      <c r="I12434" s="4" t="s">
        <v>39</v>
      </c>
      <c r="J12434" s="4" t="str">
        <f t="shared" si="2"/>
        <v>#VALUE!</v>
      </c>
      <c r="K12434" s="5" t="str">
        <f t="shared" si="3"/>
        <v>#VALUE!</v>
      </c>
      <c r="L12434" s="5" t="str">
        <f t="shared" si="4"/>
        <v>#VALUE!</v>
      </c>
      <c r="M12434" s="5" t="str">
        <f t="shared" si="5"/>
        <v>#VALUE!</v>
      </c>
      <c r="N12434" s="4" t="b">
        <v>0</v>
      </c>
      <c r="O12434" s="4" t="b">
        <v>1</v>
      </c>
      <c r="P12434" s="4" t="b">
        <v>0</v>
      </c>
      <c r="Q12434" s="4" t="b">
        <v>1</v>
      </c>
      <c r="R12434" s="4" t="s">
        <v>39</v>
      </c>
      <c r="S12434" s="4">
        <v>1.53189352084379</v>
      </c>
      <c r="T12434" s="4">
        <v>-1.4866005127673E7</v>
      </c>
    </row>
    <row r="12435" ht="12.75" customHeight="1">
      <c r="A12435" s="8" t="str">
        <f t="shared" si="1"/>
        <v>Vanuatu1988</v>
      </c>
      <c r="B12435" s="4" t="s">
        <v>186</v>
      </c>
      <c r="C12435" s="4">
        <v>1988.0</v>
      </c>
      <c r="D12435" s="4">
        <v>-1.69462658605126</v>
      </c>
      <c r="E12435" s="4" t="s">
        <v>39</v>
      </c>
      <c r="F12435" s="4">
        <v>-9832968.41354702</v>
      </c>
      <c r="G12435" s="4">
        <v>1.58351368433149E8</v>
      </c>
      <c r="H12435" s="4" t="s">
        <v>39</v>
      </c>
      <c r="I12435" s="4" t="s">
        <v>39</v>
      </c>
      <c r="J12435" s="4" t="str">
        <f t="shared" si="2"/>
        <v>#VALUE!</v>
      </c>
      <c r="K12435" s="5" t="str">
        <f t="shared" si="3"/>
        <v>#VALUE!</v>
      </c>
      <c r="L12435" s="5" t="str">
        <f t="shared" si="4"/>
        <v>#VALUE!</v>
      </c>
      <c r="M12435" s="5" t="str">
        <f t="shared" si="5"/>
        <v>#VALUE!</v>
      </c>
      <c r="N12435" s="4" t="b">
        <v>1</v>
      </c>
      <c r="O12435" s="4" t="b">
        <v>1</v>
      </c>
      <c r="P12435" s="4" t="b">
        <v>0</v>
      </c>
      <c r="Q12435" s="4" t="b">
        <v>0</v>
      </c>
      <c r="R12435" s="4" t="s">
        <v>39</v>
      </c>
      <c r="S12435" s="4">
        <v>-1.69288283840022</v>
      </c>
      <c r="T12435" s="4">
        <v>4338166.31667402</v>
      </c>
    </row>
    <row r="12436" ht="12.75" customHeight="1">
      <c r="A12436" s="8" t="str">
        <f t="shared" si="1"/>
        <v>Vanuatu1987</v>
      </c>
      <c r="B12436" s="4" t="s">
        <v>186</v>
      </c>
      <c r="C12436" s="4">
        <v>1987.0</v>
      </c>
      <c r="D12436" s="4">
        <v>-2.89423633506982</v>
      </c>
      <c r="E12436" s="4" t="s">
        <v>39</v>
      </c>
      <c r="F12436" s="4">
        <v>-1.03303288447824E7</v>
      </c>
      <c r="G12436" s="4">
        <v>1.39464173547324E8</v>
      </c>
      <c r="H12436" s="4" t="s">
        <v>39</v>
      </c>
      <c r="I12436" s="4" t="s">
        <v>39</v>
      </c>
      <c r="J12436" s="4" t="str">
        <f t="shared" si="2"/>
        <v>#VALUE!</v>
      </c>
      <c r="K12436" s="5" t="str">
        <f t="shared" si="3"/>
        <v>#VALUE!</v>
      </c>
      <c r="L12436" s="5" t="str">
        <f t="shared" si="4"/>
        <v>#VALUE!</v>
      </c>
      <c r="M12436" s="5" t="str">
        <f t="shared" si="5"/>
        <v>#VALUE!</v>
      </c>
      <c r="N12436" s="4" t="b">
        <v>1</v>
      </c>
      <c r="O12436" s="4" t="b">
        <v>1</v>
      </c>
      <c r="P12436" s="4" t="b">
        <v>0</v>
      </c>
      <c r="Q12436" s="4" t="b">
        <v>0</v>
      </c>
      <c r="R12436" s="4" t="s">
        <v>39</v>
      </c>
      <c r="S12436" s="4">
        <v>-2.89393472379192</v>
      </c>
      <c r="T12436" s="4">
        <v>-1.8887194885825E7</v>
      </c>
    </row>
    <row r="12437" ht="12.75" customHeight="1">
      <c r="A12437" s="8" t="str">
        <f t="shared" si="1"/>
        <v>Vanuatu1986</v>
      </c>
      <c r="B12437" s="4" t="s">
        <v>186</v>
      </c>
      <c r="C12437" s="4">
        <v>1986.0</v>
      </c>
      <c r="D12437" s="4">
        <v>-0.148625216745143</v>
      </c>
      <c r="E12437" s="4" t="s">
        <v>39</v>
      </c>
      <c r="F12437" s="4">
        <v>-1.16991774752798E7</v>
      </c>
      <c r="G12437" s="4">
        <v>1.26498935335649E8</v>
      </c>
      <c r="H12437" s="4" t="s">
        <v>39</v>
      </c>
      <c r="I12437" s="4" t="s">
        <v>39</v>
      </c>
      <c r="J12437" s="4" t="str">
        <f t="shared" si="2"/>
        <v>#VALUE!</v>
      </c>
      <c r="K12437" s="5" t="str">
        <f t="shared" si="3"/>
        <v>#VALUE!</v>
      </c>
      <c r="L12437" s="5" t="str">
        <f t="shared" si="4"/>
        <v>#VALUE!</v>
      </c>
      <c r="M12437" s="5" t="str">
        <f t="shared" si="5"/>
        <v>#VALUE!</v>
      </c>
      <c r="N12437" s="4" t="b">
        <v>1</v>
      </c>
      <c r="O12437" s="4" t="b">
        <v>1</v>
      </c>
      <c r="P12437" s="4" t="b">
        <v>0</v>
      </c>
      <c r="Q12437" s="4" t="b">
        <v>0</v>
      </c>
      <c r="R12437" s="4" t="s">
        <v>39</v>
      </c>
      <c r="S12437" s="4">
        <v>-0.150463358752518</v>
      </c>
      <c r="T12437" s="4">
        <v>-1.2965238211675E7</v>
      </c>
    </row>
    <row r="12438" ht="12.75" customHeight="1">
      <c r="A12438" s="8" t="str">
        <f t="shared" si="1"/>
        <v>Vanuatu1985</v>
      </c>
      <c r="B12438" s="4" t="s">
        <v>186</v>
      </c>
      <c r="C12438" s="4">
        <v>1985.0</v>
      </c>
      <c r="D12438" s="4">
        <v>1.00075056292233</v>
      </c>
      <c r="E12438" s="4" t="s">
        <v>39</v>
      </c>
      <c r="F12438" s="4">
        <v>-1.03653930452167E7</v>
      </c>
      <c r="G12438" s="4">
        <v>1.31856420703184E8</v>
      </c>
      <c r="H12438" s="4" t="s">
        <v>39</v>
      </c>
      <c r="I12438" s="4" t="s">
        <v>39</v>
      </c>
      <c r="J12438" s="4" t="str">
        <f t="shared" si="2"/>
        <v>#VALUE!</v>
      </c>
      <c r="K12438" s="5" t="str">
        <f t="shared" si="3"/>
        <v>#VALUE!</v>
      </c>
      <c r="L12438" s="5" t="str">
        <f t="shared" si="4"/>
        <v>#VALUE!</v>
      </c>
      <c r="M12438" s="5" t="str">
        <f t="shared" si="5"/>
        <v>#VALUE!</v>
      </c>
      <c r="N12438" s="4" t="b">
        <v>1</v>
      </c>
      <c r="O12438" s="4" t="b">
        <v>1</v>
      </c>
      <c r="P12438" s="4" t="b">
        <v>0</v>
      </c>
      <c r="Q12438" s="4" t="b">
        <v>0</v>
      </c>
      <c r="R12438" s="4" t="s">
        <v>39</v>
      </c>
      <c r="S12438" s="4">
        <v>1.001623320554</v>
      </c>
      <c r="T12438" s="4">
        <v>5357485.36753499</v>
      </c>
    </row>
    <row r="12439" ht="12.75" customHeight="1">
      <c r="A12439" s="8" t="str">
        <f t="shared" si="1"/>
        <v>Vanuatu1984</v>
      </c>
      <c r="B12439" s="4" t="s">
        <v>186</v>
      </c>
      <c r="C12439" s="4">
        <v>1984.0</v>
      </c>
      <c r="D12439" s="4">
        <v>9.5768984739102</v>
      </c>
      <c r="E12439" s="4" t="s">
        <v>39</v>
      </c>
      <c r="F12439" s="4">
        <v>6732997.16167706</v>
      </c>
      <c r="G12439" s="4">
        <v>1.44482515368336E8</v>
      </c>
      <c r="H12439" s="4" t="s">
        <v>39</v>
      </c>
      <c r="I12439" s="4" t="s">
        <v>39</v>
      </c>
      <c r="J12439" s="4" t="str">
        <f t="shared" si="2"/>
        <v>#VALUE!</v>
      </c>
      <c r="K12439" s="5" t="str">
        <f t="shared" si="3"/>
        <v>#VALUE!</v>
      </c>
      <c r="L12439" s="5" t="str">
        <f t="shared" si="4"/>
        <v>#VALUE!</v>
      </c>
      <c r="M12439" s="5" t="str">
        <f t="shared" si="5"/>
        <v>#VALUE!</v>
      </c>
      <c r="N12439" s="4" t="b">
        <v>0</v>
      </c>
      <c r="O12439" s="4" t="b">
        <v>0</v>
      </c>
      <c r="P12439" s="4" t="b">
        <v>1</v>
      </c>
      <c r="Q12439" s="4" t="b">
        <v>1</v>
      </c>
      <c r="R12439" s="4" t="s">
        <v>39</v>
      </c>
      <c r="S12439" s="4">
        <v>9.57499148469137</v>
      </c>
      <c r="T12439" s="4">
        <v>1.26260946651519E7</v>
      </c>
    </row>
    <row r="12440" ht="12.75" customHeight="1">
      <c r="A12440" s="8" t="str">
        <f t="shared" si="1"/>
        <v>Vanuatu1983</v>
      </c>
      <c r="B12440" s="4" t="s">
        <v>186</v>
      </c>
      <c r="C12440" s="4">
        <v>1983.0</v>
      </c>
      <c r="D12440" s="4">
        <v>3.0097133004481</v>
      </c>
      <c r="E12440" s="4" t="s">
        <v>39</v>
      </c>
      <c r="F12440" s="4">
        <v>-8292436.22587955</v>
      </c>
      <c r="G12440" s="4">
        <v>1.17389554191406E8</v>
      </c>
      <c r="H12440" s="4" t="s">
        <v>39</v>
      </c>
      <c r="I12440" s="4" t="s">
        <v>39</v>
      </c>
      <c r="J12440" s="4" t="str">
        <f t="shared" si="2"/>
        <v>#VALUE!</v>
      </c>
      <c r="K12440" s="5" t="str">
        <f t="shared" si="3"/>
        <v>#VALUE!</v>
      </c>
      <c r="L12440" s="5" t="str">
        <f t="shared" si="4"/>
        <v>#VALUE!</v>
      </c>
      <c r="M12440" s="5" t="str">
        <f t="shared" si="5"/>
        <v>#VALUE!</v>
      </c>
      <c r="N12440" s="4" t="b">
        <v>0</v>
      </c>
      <c r="O12440" s="4" t="b">
        <v>1</v>
      </c>
      <c r="P12440" s="4" t="b">
        <v>1</v>
      </c>
      <c r="Q12440" s="4" t="b">
        <v>1</v>
      </c>
      <c r="R12440" s="4" t="s">
        <v>39</v>
      </c>
      <c r="S12440" s="4">
        <v>3.0096292542201</v>
      </c>
      <c r="T12440" s="4">
        <v>-2.70929611769299E7</v>
      </c>
    </row>
    <row r="12441" ht="12.75" customHeight="1">
      <c r="A12441" s="8" t="str">
        <f t="shared" si="1"/>
        <v>Vanuatu1982</v>
      </c>
      <c r="B12441" s="4" t="s">
        <v>186</v>
      </c>
      <c r="C12441" s="4">
        <v>1982.0</v>
      </c>
      <c r="D12441" s="4">
        <v>1.98018863818091</v>
      </c>
      <c r="E12441" s="4" t="s">
        <v>39</v>
      </c>
      <c r="F12441" s="4">
        <v>-7327911.02569212</v>
      </c>
      <c r="G12441" s="4">
        <v>1.14501912522867E8</v>
      </c>
      <c r="H12441" s="4" t="s">
        <v>39</v>
      </c>
      <c r="I12441" s="4" t="s">
        <v>39</v>
      </c>
      <c r="J12441" s="4" t="str">
        <f t="shared" si="2"/>
        <v>#VALUE!</v>
      </c>
      <c r="K12441" s="5" t="str">
        <f t="shared" si="3"/>
        <v>#VALUE!</v>
      </c>
      <c r="L12441" s="5" t="str">
        <f t="shared" si="4"/>
        <v>#VALUE!</v>
      </c>
      <c r="M12441" s="5" t="str">
        <f t="shared" si="5"/>
        <v>#VALUE!</v>
      </c>
      <c r="N12441" s="4" t="b">
        <v>0</v>
      </c>
      <c r="O12441" s="4" t="b">
        <v>1</v>
      </c>
      <c r="P12441" s="4" t="b">
        <v>0</v>
      </c>
      <c r="Q12441" s="4" t="b">
        <v>0</v>
      </c>
      <c r="R12441" s="4" t="s">
        <v>39</v>
      </c>
      <c r="S12441" s="4">
        <v>1.97988311533415</v>
      </c>
      <c r="T12441" s="4">
        <v>-2887641.668539</v>
      </c>
    </row>
    <row r="12442" ht="12.75" customHeight="1">
      <c r="A12442" s="8" t="str">
        <f t="shared" si="1"/>
        <v>Vanuatu1981</v>
      </c>
      <c r="B12442" s="4" t="s">
        <v>186</v>
      </c>
      <c r="C12442" s="4">
        <v>1981.0</v>
      </c>
      <c r="D12442" s="4">
        <v>4.37546162808164</v>
      </c>
      <c r="E12442" s="4" t="s">
        <v>39</v>
      </c>
      <c r="F12442" s="4" t="s">
        <v>39</v>
      </c>
      <c r="G12442" s="4">
        <v>1.1378179582356E8</v>
      </c>
      <c r="H12442" s="4" t="s">
        <v>39</v>
      </c>
      <c r="I12442" s="4" t="s">
        <v>39</v>
      </c>
      <c r="J12442" s="4" t="str">
        <f t="shared" si="2"/>
        <v>#VALUE!</v>
      </c>
      <c r="K12442" s="5" t="str">
        <f t="shared" si="3"/>
        <v>#VALUE!</v>
      </c>
      <c r="L12442" s="5" t="str">
        <f t="shared" si="4"/>
        <v>#VALUE!</v>
      </c>
      <c r="M12442" s="5" t="str">
        <f t="shared" si="5"/>
        <v>#VALUE!</v>
      </c>
      <c r="N12442" s="4" t="b">
        <v>0</v>
      </c>
      <c r="O12442" s="4" t="b">
        <v>1</v>
      </c>
      <c r="P12442" s="4" t="b">
        <v>1</v>
      </c>
      <c r="Q12442" s="4" t="b">
        <v>0</v>
      </c>
      <c r="R12442" s="4" t="s">
        <v>39</v>
      </c>
      <c r="S12442" s="4">
        <v>4.37795667690264</v>
      </c>
      <c r="T12442" s="4">
        <v>-720116.699306994</v>
      </c>
    </row>
    <row r="12443" ht="12.75" customHeight="1">
      <c r="A12443" s="8" t="str">
        <f t="shared" si="1"/>
        <v>Vanuatu1980</v>
      </c>
      <c r="B12443" s="4" t="s">
        <v>186</v>
      </c>
      <c r="C12443" s="4">
        <v>1980.0</v>
      </c>
      <c r="D12443" s="4">
        <v>5.4510930022752</v>
      </c>
      <c r="E12443" s="4" t="s">
        <v>39</v>
      </c>
      <c r="F12443" s="4" t="s">
        <v>39</v>
      </c>
      <c r="G12443" s="4">
        <v>1.21185497569261E8</v>
      </c>
      <c r="H12443" s="4" t="s">
        <v>39</v>
      </c>
      <c r="I12443" s="4" t="s">
        <v>39</v>
      </c>
      <c r="J12443" s="4" t="str">
        <f t="shared" si="2"/>
        <v>#VALUE!</v>
      </c>
      <c r="K12443" s="5" t="str">
        <f t="shared" si="3"/>
        <v>#VALUE!</v>
      </c>
      <c r="L12443" s="5" t="str">
        <f t="shared" si="4"/>
        <v>#VALUE!</v>
      </c>
      <c r="M12443" s="5" t="str">
        <f t="shared" si="5"/>
        <v>#VALUE!</v>
      </c>
      <c r="N12443" s="4" t="b">
        <v>0</v>
      </c>
      <c r="O12443" s="4" t="b">
        <v>0</v>
      </c>
      <c r="P12443" s="4" t="b">
        <v>1</v>
      </c>
      <c r="Q12443" s="4" t="b">
        <v>1</v>
      </c>
      <c r="R12443" s="4" t="s">
        <v>39</v>
      </c>
      <c r="S12443" s="4">
        <v>-11.3998067077697</v>
      </c>
      <c r="T12443" s="4">
        <v>7403701.745701</v>
      </c>
    </row>
    <row r="12444" ht="12.75" customHeight="1">
      <c r="A12444" s="8" t="str">
        <f t="shared" si="1"/>
        <v>Vanuatu1979</v>
      </c>
      <c r="B12444" s="4" t="s">
        <v>186</v>
      </c>
      <c r="C12444" s="4">
        <v>1979.0</v>
      </c>
      <c r="D12444" s="4">
        <v>3.21928853547646</v>
      </c>
      <c r="E12444" s="4" t="s">
        <v>39</v>
      </c>
      <c r="F12444" s="4" t="s">
        <v>39</v>
      </c>
      <c r="G12444" s="4">
        <v>1.19258835335525E8</v>
      </c>
      <c r="H12444" s="4" t="s">
        <v>39</v>
      </c>
      <c r="I12444" s="4" t="s">
        <v>39</v>
      </c>
      <c r="J12444" s="4" t="str">
        <f t="shared" si="2"/>
        <v>#VALUE!</v>
      </c>
      <c r="K12444" s="5" t="str">
        <f t="shared" si="3"/>
        <v>#VALUE!</v>
      </c>
      <c r="L12444" s="5" t="str">
        <f t="shared" si="4"/>
        <v>#VALUE!</v>
      </c>
      <c r="M12444" s="5" t="str">
        <f t="shared" si="5"/>
        <v>#VALUE!</v>
      </c>
      <c r="N12444" s="4" t="b">
        <v>0</v>
      </c>
      <c r="O12444" s="4" t="b">
        <v>1</v>
      </c>
      <c r="P12444" s="4" t="b">
        <v>1</v>
      </c>
      <c r="Q12444" s="4" t="b">
        <v>1</v>
      </c>
      <c r="R12444" s="4" t="s">
        <v>39</v>
      </c>
      <c r="S12444" s="4" t="s">
        <v>39</v>
      </c>
      <c r="T12444" s="4">
        <v>-1926662.23373599</v>
      </c>
    </row>
    <row r="12445" ht="12.75" customHeight="1">
      <c r="A12445" s="8" t="str">
        <f t="shared" si="1"/>
        <v>Vanuatu1978</v>
      </c>
      <c r="B12445" s="4" t="s">
        <v>186</v>
      </c>
      <c r="C12445" s="4">
        <v>1978.0</v>
      </c>
      <c r="D12445" s="4">
        <v>8.68437795749136</v>
      </c>
      <c r="E12445" s="4" t="s">
        <v>39</v>
      </c>
      <c r="F12445" s="4" t="s">
        <v>39</v>
      </c>
      <c r="G12445" s="4" t="s">
        <v>39</v>
      </c>
      <c r="H12445" s="4" t="s">
        <v>39</v>
      </c>
      <c r="I12445" s="4" t="s">
        <v>39</v>
      </c>
      <c r="J12445" s="4" t="str">
        <f t="shared" si="2"/>
        <v>#VALUE!</v>
      </c>
      <c r="K12445" s="5" t="str">
        <f t="shared" si="3"/>
        <v>#VALUE!</v>
      </c>
      <c r="L12445" s="5" t="str">
        <f t="shared" si="4"/>
        <v>#VALUE!</v>
      </c>
      <c r="M12445" s="5" t="str">
        <f t="shared" si="5"/>
        <v>#VALUE!</v>
      </c>
      <c r="N12445" s="4" t="b">
        <v>0</v>
      </c>
      <c r="O12445" s="4" t="b">
        <v>1</v>
      </c>
      <c r="P12445" s="4" t="b">
        <v>1</v>
      </c>
      <c r="Q12445" s="4" t="b">
        <v>0</v>
      </c>
      <c r="R12445" s="4" t="s">
        <v>39</v>
      </c>
      <c r="S12445" s="4" t="s">
        <v>39</v>
      </c>
      <c r="T12445" s="4" t="s">
        <v>39</v>
      </c>
    </row>
    <row r="12446" ht="12.75" customHeight="1">
      <c r="A12446" s="8" t="str">
        <f t="shared" si="1"/>
        <v>Vanuatu1977</v>
      </c>
      <c r="B12446" s="4" t="s">
        <v>186</v>
      </c>
      <c r="C12446" s="4">
        <v>1977.0</v>
      </c>
      <c r="D12446" s="4">
        <v>6.53095855657069</v>
      </c>
      <c r="E12446" s="4" t="s">
        <v>39</v>
      </c>
      <c r="F12446" s="4" t="s">
        <v>39</v>
      </c>
      <c r="G12446" s="4" t="s">
        <v>39</v>
      </c>
      <c r="H12446" s="4" t="s">
        <v>39</v>
      </c>
      <c r="I12446" s="4" t="s">
        <v>39</v>
      </c>
      <c r="J12446" s="4" t="str">
        <f t="shared" si="2"/>
        <v>#VALUE!</v>
      </c>
      <c r="K12446" s="5" t="str">
        <f t="shared" si="3"/>
        <v>#VALUE!</v>
      </c>
      <c r="L12446" s="5" t="str">
        <f t="shared" si="4"/>
        <v>#VALUE!</v>
      </c>
      <c r="M12446" s="5" t="str">
        <f t="shared" si="5"/>
        <v>#VALUE!</v>
      </c>
      <c r="N12446" s="4" t="b">
        <v>0</v>
      </c>
      <c r="O12446" s="4" t="b">
        <v>0</v>
      </c>
      <c r="P12446" s="4" t="b">
        <v>1</v>
      </c>
      <c r="Q12446" s="4" t="b">
        <v>1</v>
      </c>
      <c r="R12446" s="4" t="s">
        <v>39</v>
      </c>
      <c r="S12446" s="4" t="s">
        <v>39</v>
      </c>
      <c r="T12446" s="4" t="s">
        <v>39</v>
      </c>
    </row>
    <row r="12447" ht="12.75" customHeight="1">
      <c r="A12447" s="8" t="str">
        <f t="shared" si="1"/>
        <v>Vanuatu1976</v>
      </c>
      <c r="B12447" s="4" t="s">
        <v>186</v>
      </c>
      <c r="C12447" s="4">
        <v>1976.0</v>
      </c>
      <c r="D12447" s="4">
        <v>1.2491477431731</v>
      </c>
      <c r="E12447" s="4" t="s">
        <v>39</v>
      </c>
      <c r="F12447" s="4" t="s">
        <v>39</v>
      </c>
      <c r="G12447" s="4" t="s">
        <v>39</v>
      </c>
      <c r="H12447" s="4" t="s">
        <v>39</v>
      </c>
      <c r="I12447" s="4" t="s">
        <v>39</v>
      </c>
      <c r="J12447" s="4" t="str">
        <f t="shared" si="2"/>
        <v>#VALUE!</v>
      </c>
      <c r="K12447" s="5" t="str">
        <f t="shared" si="3"/>
        <v>#VALUE!</v>
      </c>
      <c r="L12447" s="5" t="str">
        <f t="shared" si="4"/>
        <v>#VALUE!</v>
      </c>
      <c r="M12447" s="5" t="str">
        <f t="shared" si="5"/>
        <v>#VALUE!</v>
      </c>
      <c r="N12447" s="4" t="b">
        <v>0</v>
      </c>
      <c r="O12447" s="4" t="b">
        <v>1</v>
      </c>
      <c r="P12447" s="4" t="b">
        <v>0</v>
      </c>
      <c r="Q12447" s="4" t="b">
        <v>1</v>
      </c>
      <c r="R12447" s="4" t="s">
        <v>39</v>
      </c>
      <c r="S12447" s="4" t="s">
        <v>39</v>
      </c>
      <c r="T12447" s="4" t="s">
        <v>39</v>
      </c>
    </row>
    <row r="12448" ht="12.75" customHeight="1">
      <c r="A12448" s="8" t="str">
        <f t="shared" si="1"/>
        <v>Vanuatu1975</v>
      </c>
      <c r="B12448" s="4" t="s">
        <v>186</v>
      </c>
      <c r="C12448" s="4">
        <v>1975.0</v>
      </c>
      <c r="D12448" s="4">
        <v>6.05749500503846</v>
      </c>
      <c r="E12448" s="4" t="s">
        <v>39</v>
      </c>
      <c r="F12448" s="4" t="s">
        <v>39</v>
      </c>
      <c r="G12448" s="4" t="s">
        <v>39</v>
      </c>
      <c r="H12448" s="4" t="s">
        <v>39</v>
      </c>
      <c r="I12448" s="4" t="s">
        <v>39</v>
      </c>
      <c r="J12448" s="4" t="str">
        <f t="shared" si="2"/>
        <v>#VALUE!</v>
      </c>
      <c r="K12448" s="5" t="str">
        <f t="shared" si="3"/>
        <v>#VALUE!</v>
      </c>
      <c r="L12448" s="5" t="str">
        <f t="shared" si="4"/>
        <v>#VALUE!</v>
      </c>
      <c r="M12448" s="5" t="str">
        <f t="shared" si="5"/>
        <v>#VALUE!</v>
      </c>
      <c r="N12448" s="4" t="b">
        <v>0</v>
      </c>
      <c r="O12448" s="4" t="b">
        <v>1</v>
      </c>
      <c r="P12448" s="4" t="b">
        <v>1</v>
      </c>
      <c r="Q12448" s="4" t="b">
        <v>0</v>
      </c>
      <c r="R12448" s="4" t="s">
        <v>39</v>
      </c>
      <c r="S12448" s="4" t="s">
        <v>39</v>
      </c>
      <c r="T12448" s="4" t="s">
        <v>39</v>
      </c>
    </row>
    <row r="12449" ht="12.75" customHeight="1">
      <c r="A12449" s="8" t="str">
        <f t="shared" si="1"/>
        <v>Vanuatu1974</v>
      </c>
      <c r="B12449" s="4" t="s">
        <v>186</v>
      </c>
      <c r="C12449" s="4">
        <v>1974.0</v>
      </c>
      <c r="D12449" s="4">
        <v>3.4343915266762</v>
      </c>
      <c r="E12449" s="4" t="s">
        <v>39</v>
      </c>
      <c r="F12449" s="4" t="s">
        <v>39</v>
      </c>
      <c r="G12449" s="4" t="s">
        <v>39</v>
      </c>
      <c r="H12449" s="4" t="s">
        <v>39</v>
      </c>
      <c r="I12449" s="4" t="s">
        <v>39</v>
      </c>
      <c r="J12449" s="4" t="str">
        <f t="shared" si="2"/>
        <v>#VALUE!</v>
      </c>
      <c r="K12449" s="5" t="str">
        <f t="shared" si="3"/>
        <v>#VALUE!</v>
      </c>
      <c r="L12449" s="5" t="str">
        <f t="shared" si="4"/>
        <v>#VALUE!</v>
      </c>
      <c r="M12449" s="5" t="str">
        <f t="shared" si="5"/>
        <v>#VALUE!</v>
      </c>
      <c r="N12449" s="4" t="b">
        <v>0</v>
      </c>
      <c r="O12449" s="4" t="b">
        <v>0</v>
      </c>
      <c r="P12449" s="4" t="b">
        <v>1</v>
      </c>
      <c r="Q12449" s="4" t="b">
        <v>0</v>
      </c>
      <c r="R12449" s="4" t="s">
        <v>39</v>
      </c>
      <c r="S12449" s="4" t="s">
        <v>39</v>
      </c>
      <c r="T12449" s="4" t="s">
        <v>39</v>
      </c>
    </row>
    <row r="12450" ht="12.75" customHeight="1">
      <c r="A12450" s="8" t="str">
        <f t="shared" si="1"/>
        <v>Vanuatu1973</v>
      </c>
      <c r="B12450" s="4" t="s">
        <v>186</v>
      </c>
      <c r="C12450" s="4">
        <v>1973.0</v>
      </c>
      <c r="D12450" s="4">
        <v>6.83272735377003</v>
      </c>
      <c r="E12450" s="4" t="s">
        <v>39</v>
      </c>
      <c r="F12450" s="4" t="s">
        <v>39</v>
      </c>
      <c r="G12450" s="4" t="s">
        <v>39</v>
      </c>
      <c r="H12450" s="4" t="s">
        <v>39</v>
      </c>
      <c r="I12450" s="4" t="s">
        <v>39</v>
      </c>
      <c r="J12450" s="4" t="str">
        <f t="shared" si="2"/>
        <v>#VALUE!</v>
      </c>
      <c r="K12450" s="5" t="str">
        <f t="shared" si="3"/>
        <v>#VALUE!</v>
      </c>
      <c r="L12450" s="5" t="str">
        <f t="shared" si="4"/>
        <v>#VALUE!</v>
      </c>
      <c r="M12450" s="5" t="str">
        <f t="shared" si="5"/>
        <v>#VALUE!</v>
      </c>
      <c r="N12450" s="4" t="b">
        <v>0</v>
      </c>
      <c r="O12450" s="4" t="b">
        <v>0</v>
      </c>
      <c r="P12450" s="4" t="b">
        <v>1</v>
      </c>
      <c r="Q12450" s="4" t="b">
        <v>0</v>
      </c>
      <c r="R12450" s="4" t="s">
        <v>39</v>
      </c>
      <c r="S12450" s="4" t="s">
        <v>39</v>
      </c>
      <c r="T12450" s="4" t="s">
        <v>39</v>
      </c>
    </row>
    <row r="12451" ht="12.75" customHeight="1">
      <c r="A12451" s="8" t="str">
        <f t="shared" si="1"/>
        <v>Vanuatu1972</v>
      </c>
      <c r="B12451" s="4" t="s">
        <v>186</v>
      </c>
      <c r="C12451" s="4">
        <v>1972.0</v>
      </c>
      <c r="D12451" s="4">
        <v>2.11074235302645</v>
      </c>
      <c r="E12451" s="4" t="s">
        <v>39</v>
      </c>
      <c r="F12451" s="4" t="s">
        <v>39</v>
      </c>
      <c r="G12451" s="4" t="s">
        <v>39</v>
      </c>
      <c r="H12451" s="4" t="s">
        <v>39</v>
      </c>
      <c r="I12451" s="4" t="s">
        <v>39</v>
      </c>
      <c r="J12451" s="4" t="str">
        <f t="shared" si="2"/>
        <v>#VALUE!</v>
      </c>
      <c r="K12451" s="5" t="str">
        <f t="shared" si="3"/>
        <v>#VALUE!</v>
      </c>
      <c r="L12451" s="5" t="str">
        <f t="shared" si="4"/>
        <v>#VALUE!</v>
      </c>
      <c r="M12451" s="5" t="str">
        <f t="shared" si="5"/>
        <v>#VALUE!</v>
      </c>
      <c r="N12451" s="4" t="b">
        <v>0</v>
      </c>
      <c r="O12451" s="4" t="b">
        <v>1</v>
      </c>
      <c r="P12451" s="4" t="b">
        <v>1</v>
      </c>
      <c r="Q12451" s="4" t="b">
        <v>0</v>
      </c>
      <c r="R12451" s="4" t="s">
        <v>39</v>
      </c>
      <c r="S12451" s="4" t="s">
        <v>39</v>
      </c>
      <c r="T12451" s="4" t="s">
        <v>39</v>
      </c>
    </row>
    <row r="12452" ht="12.75" customHeight="1">
      <c r="A12452" s="8" t="str">
        <f t="shared" si="1"/>
        <v>Vanuatu1971</v>
      </c>
      <c r="B12452" s="4" t="s">
        <v>186</v>
      </c>
      <c r="C12452" s="4">
        <v>1971.0</v>
      </c>
      <c r="D12452" s="4">
        <v>4.34169693127904</v>
      </c>
      <c r="E12452" s="4" t="s">
        <v>39</v>
      </c>
      <c r="F12452" s="4" t="s">
        <v>39</v>
      </c>
      <c r="G12452" s="4" t="s">
        <v>39</v>
      </c>
      <c r="H12452" s="4" t="s">
        <v>39</v>
      </c>
      <c r="I12452" s="4" t="s">
        <v>39</v>
      </c>
      <c r="J12452" s="4" t="str">
        <f t="shared" si="2"/>
        <v>#VALUE!</v>
      </c>
      <c r="K12452" s="5" t="str">
        <f t="shared" si="3"/>
        <v>#VALUE!</v>
      </c>
      <c r="L12452" s="5" t="str">
        <f t="shared" si="4"/>
        <v>#VALUE!</v>
      </c>
      <c r="M12452" s="5" t="str">
        <f t="shared" si="5"/>
        <v>#VALUE!</v>
      </c>
      <c r="N12452" s="4" t="b">
        <v>0</v>
      </c>
      <c r="O12452" s="4" t="b">
        <v>1</v>
      </c>
      <c r="P12452" s="4" t="b">
        <v>1</v>
      </c>
      <c r="Q12452" s="4" t="b">
        <v>0</v>
      </c>
      <c r="R12452" s="4" t="s">
        <v>39</v>
      </c>
      <c r="S12452" s="4" t="s">
        <v>39</v>
      </c>
      <c r="T12452" s="4" t="s">
        <v>39</v>
      </c>
    </row>
    <row r="12453" ht="12.75" customHeight="1">
      <c r="A12453" s="8" t="str">
        <f t="shared" si="1"/>
        <v>Vanuatu1970</v>
      </c>
      <c r="B12453" s="4" t="s">
        <v>186</v>
      </c>
      <c r="C12453" s="4">
        <v>1970.0</v>
      </c>
      <c r="D12453" s="4">
        <v>10.1465995487947</v>
      </c>
      <c r="E12453" s="4" t="s">
        <v>39</v>
      </c>
      <c r="F12453" s="4" t="s">
        <v>39</v>
      </c>
      <c r="G12453" s="4" t="s">
        <v>39</v>
      </c>
      <c r="H12453" s="4" t="s">
        <v>39</v>
      </c>
      <c r="I12453" s="4" t="s">
        <v>39</v>
      </c>
      <c r="J12453" s="4" t="str">
        <f t="shared" si="2"/>
        <v>#VALUE!</v>
      </c>
      <c r="K12453" s="5" t="str">
        <f t="shared" si="3"/>
        <v>#VALUE!</v>
      </c>
      <c r="L12453" s="5" t="str">
        <f t="shared" si="4"/>
        <v>#VALUE!</v>
      </c>
      <c r="M12453" s="5" t="str">
        <f t="shared" si="5"/>
        <v>#VALUE!</v>
      </c>
      <c r="N12453" s="4" t="b">
        <v>0</v>
      </c>
      <c r="O12453" s="4" t="b">
        <v>0</v>
      </c>
      <c r="P12453" s="4" t="b">
        <v>1</v>
      </c>
      <c r="Q12453" s="4" t="b">
        <v>0</v>
      </c>
      <c r="R12453" s="4" t="s">
        <v>39</v>
      </c>
      <c r="S12453" s="4" t="s">
        <v>39</v>
      </c>
      <c r="T12453" s="4" t="s">
        <v>39</v>
      </c>
    </row>
    <row r="12454" ht="12.75" customHeight="1">
      <c r="A12454" s="8" t="str">
        <f t="shared" si="1"/>
        <v>Vanuatu1969</v>
      </c>
      <c r="B12454" s="4" t="s">
        <v>186</v>
      </c>
      <c r="C12454" s="4">
        <v>1969.0</v>
      </c>
      <c r="D12454" s="4">
        <v>8.25455099845466</v>
      </c>
      <c r="E12454" s="4" t="s">
        <v>39</v>
      </c>
      <c r="F12454" s="4" t="s">
        <v>39</v>
      </c>
      <c r="G12454" s="4" t="s">
        <v>39</v>
      </c>
      <c r="H12454" s="4" t="s">
        <v>39</v>
      </c>
      <c r="I12454" s="4" t="s">
        <v>39</v>
      </c>
      <c r="J12454" s="4" t="str">
        <f t="shared" si="2"/>
        <v>#VALUE!</v>
      </c>
      <c r="K12454" s="5" t="str">
        <f t="shared" si="3"/>
        <v>#VALUE!</v>
      </c>
      <c r="L12454" s="5" t="str">
        <f t="shared" si="4"/>
        <v>#VALUE!</v>
      </c>
      <c r="M12454" s="5" t="str">
        <f t="shared" si="5"/>
        <v>#VALUE!</v>
      </c>
      <c r="N12454" s="4" t="b">
        <v>0</v>
      </c>
      <c r="O12454" s="4" t="b">
        <v>0</v>
      </c>
      <c r="P12454" s="4" t="b">
        <v>1</v>
      </c>
      <c r="Q12454" s="4" t="b">
        <v>1</v>
      </c>
      <c r="R12454" s="4" t="s">
        <v>39</v>
      </c>
      <c r="S12454" s="4" t="s">
        <v>39</v>
      </c>
      <c r="T12454" s="4" t="s">
        <v>39</v>
      </c>
    </row>
    <row r="12455" ht="12.75" customHeight="1">
      <c r="A12455" s="8" t="str">
        <f t="shared" si="1"/>
        <v>Vanuatu1968</v>
      </c>
      <c r="B12455" s="4" t="s">
        <v>186</v>
      </c>
      <c r="C12455" s="4">
        <v>1968.0</v>
      </c>
      <c r="D12455" s="4">
        <v>1.73444261619123</v>
      </c>
      <c r="E12455" s="4" t="s">
        <v>39</v>
      </c>
      <c r="F12455" s="4" t="s">
        <v>39</v>
      </c>
      <c r="G12455" s="4" t="s">
        <v>39</v>
      </c>
      <c r="H12455" s="4" t="s">
        <v>39</v>
      </c>
      <c r="I12455" s="4" t="s">
        <v>39</v>
      </c>
      <c r="J12455" s="4" t="str">
        <f t="shared" si="2"/>
        <v>#VALUE!</v>
      </c>
      <c r="K12455" s="5" t="str">
        <f t="shared" si="3"/>
        <v>#VALUE!</v>
      </c>
      <c r="L12455" s="5" t="str">
        <f t="shared" si="4"/>
        <v>#VALUE!</v>
      </c>
      <c r="M12455" s="5" t="str">
        <f t="shared" si="5"/>
        <v>#VALUE!</v>
      </c>
      <c r="N12455" s="4" t="b">
        <v>0</v>
      </c>
      <c r="O12455" s="4" t="b">
        <v>1</v>
      </c>
      <c r="P12455" s="4" t="b">
        <v>0</v>
      </c>
      <c r="Q12455" s="4" t="b">
        <v>1</v>
      </c>
      <c r="R12455" s="4" t="s">
        <v>39</v>
      </c>
      <c r="S12455" s="4" t="s">
        <v>39</v>
      </c>
      <c r="T12455" s="4" t="s">
        <v>39</v>
      </c>
    </row>
    <row r="12456" ht="12.75" customHeight="1">
      <c r="A12456" s="8" t="str">
        <f t="shared" si="1"/>
        <v>Vanuatu1967</v>
      </c>
      <c r="B12456" s="4" t="s">
        <v>186</v>
      </c>
      <c r="C12456" s="4">
        <v>1967.0</v>
      </c>
      <c r="D12456" s="4">
        <v>1.96100695860216</v>
      </c>
      <c r="E12456" s="4" t="s">
        <v>39</v>
      </c>
      <c r="F12456" s="4" t="s">
        <v>39</v>
      </c>
      <c r="G12456" s="4" t="s">
        <v>39</v>
      </c>
      <c r="H12456" s="4" t="s">
        <v>39</v>
      </c>
      <c r="I12456" s="4" t="s">
        <v>39</v>
      </c>
      <c r="J12456" s="4" t="str">
        <f t="shared" si="2"/>
        <v>#VALUE!</v>
      </c>
      <c r="K12456" s="5" t="str">
        <f t="shared" si="3"/>
        <v>#VALUE!</v>
      </c>
      <c r="L12456" s="5" t="str">
        <f t="shared" si="4"/>
        <v>#VALUE!</v>
      </c>
      <c r="M12456" s="5" t="str">
        <f t="shared" si="5"/>
        <v>#VALUE!</v>
      </c>
      <c r="N12456" s="4" t="b">
        <v>0</v>
      </c>
      <c r="O12456" s="4" t="b">
        <v>1</v>
      </c>
      <c r="P12456" s="4" t="b">
        <v>0</v>
      </c>
      <c r="Q12456" s="4" t="b">
        <v>0</v>
      </c>
      <c r="R12456" s="4" t="s">
        <v>39</v>
      </c>
      <c r="S12456" s="4" t="s">
        <v>39</v>
      </c>
      <c r="T12456" s="4" t="s">
        <v>39</v>
      </c>
    </row>
    <row r="12457" ht="12.75" customHeight="1">
      <c r="A12457" s="8" t="str">
        <f t="shared" si="1"/>
        <v>Vanuatu1966</v>
      </c>
      <c r="B12457" s="4" t="s">
        <v>186</v>
      </c>
      <c r="C12457" s="4">
        <v>1966.0</v>
      </c>
      <c r="D12457" s="4">
        <v>5.79807860679419</v>
      </c>
      <c r="E12457" s="4" t="s">
        <v>39</v>
      </c>
      <c r="F12457" s="4" t="s">
        <v>39</v>
      </c>
      <c r="G12457" s="4" t="s">
        <v>39</v>
      </c>
      <c r="H12457" s="4" t="s">
        <v>39</v>
      </c>
      <c r="I12457" s="4" t="s">
        <v>39</v>
      </c>
      <c r="J12457" s="4" t="str">
        <f t="shared" si="2"/>
        <v>#VALUE!</v>
      </c>
      <c r="K12457" s="5" t="str">
        <f t="shared" si="3"/>
        <v>#VALUE!</v>
      </c>
      <c r="L12457" s="5" t="str">
        <f t="shared" si="4"/>
        <v>#VALUE!</v>
      </c>
      <c r="M12457" s="5" t="str">
        <f t="shared" si="5"/>
        <v>#VALUE!</v>
      </c>
      <c r="N12457" s="4" t="b">
        <v>0</v>
      </c>
      <c r="O12457" s="4" t="b">
        <v>1</v>
      </c>
      <c r="P12457" s="4" t="b">
        <v>0</v>
      </c>
      <c r="Q12457" s="4" t="b">
        <v>0</v>
      </c>
      <c r="R12457" s="4" t="s">
        <v>39</v>
      </c>
      <c r="S12457" s="4" t="s">
        <v>39</v>
      </c>
      <c r="T12457" s="4" t="s">
        <v>39</v>
      </c>
    </row>
    <row r="12458" ht="12.75" customHeight="1">
      <c r="A12458" s="8" t="str">
        <f t="shared" si="1"/>
        <v>Vanuatu1965</v>
      </c>
      <c r="B12458" s="4" t="s">
        <v>186</v>
      </c>
      <c r="C12458" s="4">
        <v>1965.0</v>
      </c>
      <c r="D12458" s="4">
        <v>1.73433657621742</v>
      </c>
      <c r="E12458" s="4" t="s">
        <v>39</v>
      </c>
      <c r="F12458" s="4" t="s">
        <v>39</v>
      </c>
      <c r="G12458" s="4" t="s">
        <v>39</v>
      </c>
      <c r="H12458" s="4" t="s">
        <v>39</v>
      </c>
      <c r="I12458" s="4" t="s">
        <v>39</v>
      </c>
      <c r="J12458" s="4" t="str">
        <f t="shared" si="2"/>
        <v>#VALUE!</v>
      </c>
      <c r="K12458" s="5" t="str">
        <f t="shared" si="3"/>
        <v>#VALUE!</v>
      </c>
      <c r="L12458" s="5" t="str">
        <f t="shared" si="4"/>
        <v>#VALUE!</v>
      </c>
      <c r="M12458" s="5" t="str">
        <f t="shared" si="5"/>
        <v>#VALUE!</v>
      </c>
      <c r="N12458" s="4" t="b">
        <v>0</v>
      </c>
      <c r="O12458" s="4" t="b">
        <v>1</v>
      </c>
      <c r="P12458" s="4" t="b">
        <v>0</v>
      </c>
      <c r="Q12458" s="4" t="b">
        <v>0</v>
      </c>
      <c r="R12458" s="4" t="s">
        <v>39</v>
      </c>
      <c r="S12458" s="4" t="s">
        <v>39</v>
      </c>
      <c r="T12458" s="4" t="s">
        <v>39</v>
      </c>
    </row>
    <row r="12459" ht="12.75" customHeight="1">
      <c r="A12459" s="8" t="str">
        <f t="shared" si="1"/>
        <v>Vanuatu1964</v>
      </c>
      <c r="B12459" s="4" t="s">
        <v>186</v>
      </c>
      <c r="C12459" s="4">
        <v>1964.0</v>
      </c>
      <c r="D12459" s="4">
        <v>2.91872501541564</v>
      </c>
      <c r="E12459" s="4" t="s">
        <v>39</v>
      </c>
      <c r="F12459" s="4" t="s">
        <v>39</v>
      </c>
      <c r="G12459" s="4" t="s">
        <v>39</v>
      </c>
      <c r="H12459" s="4" t="s">
        <v>39</v>
      </c>
      <c r="I12459" s="4" t="s">
        <v>39</v>
      </c>
      <c r="J12459" s="4" t="str">
        <f t="shared" si="2"/>
        <v>#VALUE!</v>
      </c>
      <c r="K12459" s="5" t="str">
        <f t="shared" si="3"/>
        <v>#VALUE!</v>
      </c>
      <c r="L12459" s="5" t="str">
        <f t="shared" si="4"/>
        <v>#VALUE!</v>
      </c>
      <c r="M12459" s="5" t="str">
        <f t="shared" si="5"/>
        <v>#VALUE!</v>
      </c>
      <c r="N12459" s="4" t="b">
        <v>0</v>
      </c>
      <c r="O12459" s="4" t="b">
        <v>1</v>
      </c>
      <c r="P12459" s="4" t="s">
        <v>39</v>
      </c>
      <c r="Q12459" s="4" t="b">
        <v>0</v>
      </c>
      <c r="R12459" s="4" t="s">
        <v>39</v>
      </c>
      <c r="S12459" s="4" t="s">
        <v>39</v>
      </c>
      <c r="T12459" s="4" t="s">
        <v>39</v>
      </c>
    </row>
    <row r="12460" ht="12.75" customHeight="1">
      <c r="A12460" s="8" t="str">
        <f t="shared" si="1"/>
        <v>Vanuatu1963</v>
      </c>
      <c r="B12460" s="4" t="s">
        <v>186</v>
      </c>
      <c r="C12460" s="4">
        <v>1963.0</v>
      </c>
      <c r="D12460" s="4" t="s">
        <v>39</v>
      </c>
      <c r="E12460" s="4" t="s">
        <v>39</v>
      </c>
      <c r="F12460" s="4" t="s">
        <v>39</v>
      </c>
      <c r="G12460" s="4" t="s">
        <v>39</v>
      </c>
      <c r="H12460" s="4" t="s">
        <v>39</v>
      </c>
      <c r="I12460" s="4" t="s">
        <v>39</v>
      </c>
      <c r="J12460" s="4" t="str">
        <f t="shared" si="2"/>
        <v>#VALUE!</v>
      </c>
      <c r="K12460" s="5" t="str">
        <f t="shared" si="3"/>
        <v>#VALUE!</v>
      </c>
      <c r="L12460" s="5" t="str">
        <f t="shared" si="4"/>
        <v>#VALUE!</v>
      </c>
      <c r="M12460" s="5" t="str">
        <f t="shared" si="5"/>
        <v>#VALUE!</v>
      </c>
      <c r="N12460" s="4" t="s">
        <v>39</v>
      </c>
      <c r="O12460" s="4" t="s">
        <v>39</v>
      </c>
      <c r="P12460" s="4" t="s">
        <v>39</v>
      </c>
      <c r="Q12460" s="4" t="b">
        <v>0</v>
      </c>
      <c r="R12460" s="4" t="s">
        <v>39</v>
      </c>
      <c r="S12460" s="4" t="s">
        <v>39</v>
      </c>
      <c r="T12460" s="4" t="s">
        <v>39</v>
      </c>
    </row>
    <row r="12461" ht="12.75" customHeight="1">
      <c r="A12461" s="8" t="str">
        <f t="shared" si="1"/>
        <v>Venezuela, RB2021</v>
      </c>
      <c r="B12461" s="4" t="s">
        <v>187</v>
      </c>
      <c r="C12461" s="4">
        <v>2021.0</v>
      </c>
      <c r="D12461" s="4">
        <v>0.478548590795235</v>
      </c>
      <c r="E12461" s="4" t="s">
        <v>39</v>
      </c>
      <c r="F12461" s="4" t="s">
        <v>39</v>
      </c>
      <c r="G12461" s="4" t="s">
        <v>39</v>
      </c>
      <c r="H12461" s="4">
        <v>6.00825917454157</v>
      </c>
      <c r="I12461" s="4">
        <v>10.5471950328934</v>
      </c>
      <c r="J12461" s="4" t="str">
        <f t="shared" si="2"/>
        <v>#VALUE!</v>
      </c>
      <c r="K12461" s="5" t="str">
        <f t="shared" si="3"/>
        <v>#VALUE!</v>
      </c>
      <c r="L12461" s="5" t="str">
        <f t="shared" si="4"/>
        <v>#VALUE!</v>
      </c>
      <c r="M12461" s="5" t="str">
        <f t="shared" si="5"/>
        <v>#VALUE!</v>
      </c>
      <c r="N12461" s="4" t="s">
        <v>39</v>
      </c>
      <c r="O12461" s="4" t="s">
        <v>39</v>
      </c>
      <c r="P12461" s="4" t="b">
        <v>0</v>
      </c>
      <c r="Q12461" s="4" t="s">
        <v>39</v>
      </c>
      <c r="R12461" s="4" t="s">
        <v>39</v>
      </c>
      <c r="S12461" s="4" t="s">
        <v>39</v>
      </c>
      <c r="T12461" s="4" t="s">
        <v>39</v>
      </c>
    </row>
    <row r="12462" ht="12.75" customHeight="1">
      <c r="A12462" s="8" t="str">
        <f t="shared" si="1"/>
        <v>Venezuela, RB2020</v>
      </c>
      <c r="B12462" s="4" t="s">
        <v>187</v>
      </c>
      <c r="C12462" s="4">
        <v>2020.0</v>
      </c>
      <c r="D12462" s="4">
        <v>-29.991958531278</v>
      </c>
      <c r="E12462" s="4" t="s">
        <v>39</v>
      </c>
      <c r="F12462" s="4" t="s">
        <v>39</v>
      </c>
      <c r="G12462" s="4" t="s">
        <v>39</v>
      </c>
      <c r="H12462" s="4">
        <v>4.30009983431749</v>
      </c>
      <c r="I12462" s="4">
        <v>9.3110136968028</v>
      </c>
      <c r="J12462" s="4" t="str">
        <f t="shared" si="2"/>
        <v>#VALUE!</v>
      </c>
      <c r="K12462" s="5" t="str">
        <f t="shared" si="3"/>
        <v>#VALUE!</v>
      </c>
      <c r="L12462" s="5" t="str">
        <f t="shared" si="4"/>
        <v>#VALUE!</v>
      </c>
      <c r="M12462" s="5" t="str">
        <f t="shared" si="5"/>
        <v>#VALUE!</v>
      </c>
      <c r="N12462" s="4" t="b">
        <v>1</v>
      </c>
      <c r="O12462" s="4" t="b">
        <v>1</v>
      </c>
      <c r="P12462" s="4" t="b">
        <v>0</v>
      </c>
      <c r="Q12462" s="4" t="s">
        <v>39</v>
      </c>
      <c r="R12462" s="4" t="s">
        <v>39</v>
      </c>
      <c r="S12462" s="4" t="s">
        <v>39</v>
      </c>
      <c r="T12462" s="4" t="s">
        <v>39</v>
      </c>
    </row>
    <row r="12463" ht="12.75" customHeight="1">
      <c r="A12463" s="8" t="str">
        <f t="shared" si="1"/>
        <v>Venezuela, RB2019</v>
      </c>
      <c r="B12463" s="4" t="s">
        <v>187</v>
      </c>
      <c r="C12463" s="4">
        <v>2019.0</v>
      </c>
      <c r="D12463" s="4">
        <v>-27.6703800164981</v>
      </c>
      <c r="E12463" s="4" t="s">
        <v>39</v>
      </c>
      <c r="F12463" s="4" t="s">
        <v>39</v>
      </c>
      <c r="G12463" s="4" t="s">
        <v>39</v>
      </c>
      <c r="H12463" s="4">
        <v>8.71972627129818</v>
      </c>
      <c r="I12463" s="4">
        <v>18.7246107329964</v>
      </c>
      <c r="J12463" s="4" t="str">
        <f t="shared" si="2"/>
        <v>#VALUE!</v>
      </c>
      <c r="K12463" s="5" t="str">
        <f t="shared" si="3"/>
        <v>#VALUE!</v>
      </c>
      <c r="L12463" s="5" t="str">
        <f t="shared" si="4"/>
        <v>#VALUE!</v>
      </c>
      <c r="M12463" s="5" t="str">
        <f t="shared" si="5"/>
        <v>#VALUE!</v>
      </c>
      <c r="N12463" s="4" t="b">
        <v>1</v>
      </c>
      <c r="O12463" s="4" t="b">
        <v>1</v>
      </c>
      <c r="P12463" s="4" t="b">
        <v>0</v>
      </c>
      <c r="Q12463" s="4" t="b">
        <v>0</v>
      </c>
      <c r="R12463" s="4" t="s">
        <v>39</v>
      </c>
      <c r="S12463" s="4" t="s">
        <v>39</v>
      </c>
      <c r="T12463" s="4" t="s">
        <v>39</v>
      </c>
    </row>
    <row r="12464" ht="12.75" customHeight="1">
      <c r="A12464" s="8" t="str">
        <f t="shared" si="1"/>
        <v>Venezuela, RB2018</v>
      </c>
      <c r="B12464" s="4" t="s">
        <v>187</v>
      </c>
      <c r="C12464" s="4">
        <v>2018.0</v>
      </c>
      <c r="D12464" s="4">
        <v>-19.6553415972227</v>
      </c>
      <c r="E12464" s="4" t="s">
        <v>39</v>
      </c>
      <c r="F12464" s="4" t="s">
        <v>39</v>
      </c>
      <c r="G12464" s="4" t="s">
        <v>39</v>
      </c>
      <c r="H12464" s="4">
        <v>6.39435696071094</v>
      </c>
      <c r="I12464" s="4">
        <v>36.670391155514</v>
      </c>
      <c r="J12464" s="4" t="str">
        <f t="shared" si="2"/>
        <v>#VALUE!</v>
      </c>
      <c r="K12464" s="5" t="str">
        <f t="shared" si="3"/>
        <v>#VALUE!</v>
      </c>
      <c r="L12464" s="5" t="str">
        <f t="shared" si="4"/>
        <v>#VALUE!</v>
      </c>
      <c r="M12464" s="5" t="str">
        <f t="shared" si="5"/>
        <v>#VALUE!</v>
      </c>
      <c r="N12464" s="4" t="b">
        <v>1</v>
      </c>
      <c r="O12464" s="4" t="b">
        <v>1</v>
      </c>
      <c r="P12464" s="4" t="b">
        <v>0</v>
      </c>
      <c r="Q12464" s="4" t="b">
        <v>0</v>
      </c>
      <c r="R12464" s="4">
        <v>6.90873994784</v>
      </c>
      <c r="S12464" s="4" t="s">
        <v>39</v>
      </c>
      <c r="T12464" s="4" t="s">
        <v>39</v>
      </c>
    </row>
    <row r="12465" ht="12.75" customHeight="1">
      <c r="A12465" s="8" t="str">
        <f t="shared" si="1"/>
        <v>Venezuela, RB2017</v>
      </c>
      <c r="B12465" s="4" t="s">
        <v>187</v>
      </c>
      <c r="C12465" s="4">
        <v>2017.0</v>
      </c>
      <c r="D12465" s="4">
        <v>-15.6714088720004</v>
      </c>
      <c r="E12465" s="4" t="s">
        <v>39</v>
      </c>
      <c r="F12465" s="4" t="s">
        <v>39</v>
      </c>
      <c r="G12465" s="4" t="s">
        <v>39</v>
      </c>
      <c r="H12465" s="4">
        <v>8.49313542155841</v>
      </c>
      <c r="I12465" s="4">
        <v>21.7663235937385</v>
      </c>
      <c r="J12465" s="4" t="str">
        <f t="shared" si="2"/>
        <v>#VALUE!</v>
      </c>
      <c r="K12465" s="5" t="str">
        <f t="shared" si="3"/>
        <v>#VALUE!</v>
      </c>
      <c r="L12465" s="5" t="str">
        <f t="shared" si="4"/>
        <v>#VALUE!</v>
      </c>
      <c r="M12465" s="5" t="str">
        <f t="shared" si="5"/>
        <v>#VALUE!</v>
      </c>
      <c r="N12465" s="4" t="b">
        <v>1</v>
      </c>
      <c r="O12465" s="4" t="b">
        <v>1</v>
      </c>
      <c r="P12465" s="4" t="b">
        <v>0</v>
      </c>
      <c r="Q12465" s="4" t="b">
        <v>0</v>
      </c>
      <c r="R12465" s="4">
        <v>7.1838092651</v>
      </c>
      <c r="S12465" s="4" t="s">
        <v>39</v>
      </c>
      <c r="T12465" s="4" t="s">
        <v>39</v>
      </c>
    </row>
    <row r="12466" ht="12.75" customHeight="1">
      <c r="A12466" s="8" t="str">
        <f t="shared" si="1"/>
        <v>Venezuela, RB2016</v>
      </c>
      <c r="B12466" s="4" t="s">
        <v>187</v>
      </c>
      <c r="C12466" s="4">
        <v>2016.0</v>
      </c>
      <c r="D12466" s="4">
        <v>-17.0403345996547</v>
      </c>
      <c r="E12466" s="4" t="s">
        <v>39</v>
      </c>
      <c r="F12466" s="4">
        <v>-3.87E9</v>
      </c>
      <c r="G12466" s="4" t="s">
        <v>39</v>
      </c>
      <c r="H12466" s="4">
        <v>11.223492484256</v>
      </c>
      <c r="I12466" s="4">
        <v>19.6863503431863</v>
      </c>
      <c r="J12466" s="4" t="str">
        <f t="shared" si="2"/>
        <v>#VALUE!</v>
      </c>
      <c r="K12466" s="5" t="str">
        <f t="shared" si="3"/>
        <v>#VALUE!</v>
      </c>
      <c r="L12466" s="5" t="str">
        <f t="shared" si="4"/>
        <v>#VALUE!</v>
      </c>
      <c r="M12466" s="5" t="str">
        <f t="shared" si="5"/>
        <v>#VALUE!</v>
      </c>
      <c r="N12466" s="4" t="b">
        <v>1</v>
      </c>
      <c r="O12466" s="4" t="b">
        <v>1</v>
      </c>
      <c r="P12466" s="4" t="b">
        <v>0</v>
      </c>
      <c r="Q12466" s="4" t="b">
        <v>0</v>
      </c>
      <c r="R12466" s="4">
        <v>7.28496599308</v>
      </c>
      <c r="S12466" s="4" t="s">
        <v>39</v>
      </c>
      <c r="T12466" s="4" t="s">
        <v>39</v>
      </c>
    </row>
    <row r="12467" ht="12.75" customHeight="1">
      <c r="A12467" s="8" t="str">
        <f t="shared" si="1"/>
        <v>Venezuela, RB2015</v>
      </c>
      <c r="B12467" s="4" t="s">
        <v>187</v>
      </c>
      <c r="C12467" s="4">
        <v>2015.0</v>
      </c>
      <c r="D12467" s="4">
        <v>-6.22137102671202</v>
      </c>
      <c r="E12467" s="4" t="s">
        <v>39</v>
      </c>
      <c r="F12467" s="4">
        <v>-1.6051E10</v>
      </c>
      <c r="G12467" s="4" t="s">
        <v>39</v>
      </c>
      <c r="H12467" s="4">
        <v>14.8853593891437</v>
      </c>
      <c r="I12467" s="4">
        <v>22.9488919132547</v>
      </c>
      <c r="J12467" s="4" t="str">
        <f t="shared" si="2"/>
        <v>#VALUE!</v>
      </c>
      <c r="K12467" s="5" t="str">
        <f t="shared" si="3"/>
        <v>#VALUE!</v>
      </c>
      <c r="L12467" s="5" t="str">
        <f t="shared" si="4"/>
        <v>#VALUE!</v>
      </c>
      <c r="M12467" s="5" t="str">
        <f t="shared" si="5"/>
        <v>#VALUE!</v>
      </c>
      <c r="N12467" s="4" t="b">
        <v>1</v>
      </c>
      <c r="O12467" s="4" t="b">
        <v>1</v>
      </c>
      <c r="P12467" s="4" t="b">
        <v>0</v>
      </c>
      <c r="Q12467" s="4" t="b">
        <v>0</v>
      </c>
      <c r="R12467" s="4">
        <v>6.80954788441</v>
      </c>
      <c r="S12467" s="4" t="s">
        <v>39</v>
      </c>
      <c r="T12467" s="4" t="s">
        <v>39</v>
      </c>
    </row>
    <row r="12468" ht="12.75" customHeight="1">
      <c r="A12468" s="8" t="str">
        <f t="shared" si="1"/>
        <v>Venezuela, RB2014</v>
      </c>
      <c r="B12468" s="4" t="s">
        <v>187</v>
      </c>
      <c r="C12468" s="4">
        <v>2014.0</v>
      </c>
      <c r="D12468" s="4">
        <v>-3.89438647450661</v>
      </c>
      <c r="E12468" s="4">
        <v>-3.60879622052181E10</v>
      </c>
      <c r="F12468" s="4">
        <v>4.919E9</v>
      </c>
      <c r="G12468" s="4">
        <v>4.82359318767703E11</v>
      </c>
      <c r="H12468" s="4">
        <v>21.7799696647214</v>
      </c>
      <c r="I12468" s="4">
        <v>31.5801630861072</v>
      </c>
      <c r="J12468" s="4">
        <f t="shared" si="2"/>
        <v>10505771330256</v>
      </c>
      <c r="K12468" s="5">
        <f t="shared" si="3"/>
        <v>15232985952788</v>
      </c>
      <c r="L12468" s="5">
        <f t="shared" si="4"/>
        <v>4727214622531</v>
      </c>
      <c r="M12468" s="5">
        <f t="shared" si="5"/>
        <v>9.800193421</v>
      </c>
      <c r="N12468" s="4" t="b">
        <v>1</v>
      </c>
      <c r="O12468" s="4" t="b">
        <v>1</v>
      </c>
      <c r="P12468" s="4" t="b">
        <v>0</v>
      </c>
      <c r="Q12468" s="4" t="b">
        <v>0</v>
      </c>
      <c r="R12468" s="4">
        <v>6.92123699453</v>
      </c>
      <c r="S12468" s="4">
        <v>-3.89438647450662</v>
      </c>
      <c r="T12468" s="4" t="s">
        <v>39</v>
      </c>
    </row>
    <row r="12469" ht="12.75" customHeight="1">
      <c r="A12469" s="8" t="str">
        <f t="shared" si="1"/>
        <v>Venezuela, RB2013</v>
      </c>
      <c r="B12469" s="4" t="s">
        <v>187</v>
      </c>
      <c r="C12469" s="4">
        <v>2013.0</v>
      </c>
      <c r="D12469" s="4">
        <v>1.34309403607475</v>
      </c>
      <c r="E12469" s="4">
        <v>-2.7770415288958E10</v>
      </c>
      <c r="F12469" s="4">
        <v>4.604E9</v>
      </c>
      <c r="G12469" s="4">
        <v>3.71005379786566E11</v>
      </c>
      <c r="H12469" s="4">
        <v>26.0938306901714</v>
      </c>
      <c r="I12469" s="4">
        <v>36.4431089339085</v>
      </c>
      <c r="J12469" s="4">
        <f t="shared" si="2"/>
        <v>9680951565293</v>
      </c>
      <c r="K12469" s="5">
        <f t="shared" si="3"/>
        <v>13520589470628</v>
      </c>
      <c r="L12469" s="5">
        <f t="shared" si="4"/>
        <v>3839637905335</v>
      </c>
      <c r="M12469" s="5">
        <f t="shared" si="5"/>
        <v>10.34927824</v>
      </c>
      <c r="N12469" s="4" t="b">
        <v>1</v>
      </c>
      <c r="O12469" s="4" t="b">
        <v>1</v>
      </c>
      <c r="P12469" s="4" t="b">
        <v>0</v>
      </c>
      <c r="Q12469" s="4" t="b">
        <v>0</v>
      </c>
      <c r="R12469" s="4">
        <v>7.51847318458</v>
      </c>
      <c r="S12469" s="4">
        <v>1.34309403607476</v>
      </c>
      <c r="T12469" s="4">
        <v>-1.11353938981137E11</v>
      </c>
    </row>
    <row r="12470" ht="12.75" customHeight="1">
      <c r="A12470" s="8" t="str">
        <f t="shared" si="1"/>
        <v>Venezuela, RB2012</v>
      </c>
      <c r="B12470" s="4" t="s">
        <v>187</v>
      </c>
      <c r="C12470" s="4">
        <v>2012.0</v>
      </c>
      <c r="D12470" s="4">
        <v>5.62595697508641</v>
      </c>
      <c r="E12470" s="4">
        <v>-2.49536117726841E10</v>
      </c>
      <c r="F12470" s="4">
        <v>2.586E9</v>
      </c>
      <c r="G12470" s="4">
        <v>3.81286237847667E11</v>
      </c>
      <c r="H12470" s="4">
        <v>28.1392852555183</v>
      </c>
      <c r="I12470" s="4">
        <v>37.9909545826215</v>
      </c>
      <c r="J12470" s="4">
        <f t="shared" si="2"/>
        <v>10729122210799</v>
      </c>
      <c r="K12470" s="5">
        <f t="shared" si="3"/>
        <v>14485428145049</v>
      </c>
      <c r="L12470" s="5">
        <f t="shared" si="4"/>
        <v>3756305934250</v>
      </c>
      <c r="M12470" s="5">
        <f t="shared" si="5"/>
        <v>9.851669327</v>
      </c>
      <c r="N12470" s="4" t="b">
        <v>0</v>
      </c>
      <c r="O12470" s="4" t="b">
        <v>0</v>
      </c>
      <c r="P12470" s="4" t="b">
        <v>1</v>
      </c>
      <c r="Q12470" s="4" t="b">
        <v>1</v>
      </c>
      <c r="R12470" s="4">
        <v>7.80180462548</v>
      </c>
      <c r="S12470" s="4">
        <v>5.62595697508641</v>
      </c>
      <c r="T12470" s="4">
        <v>1.0280858061101E10</v>
      </c>
    </row>
    <row r="12471" ht="12.75" customHeight="1">
      <c r="A12471" s="8" t="str">
        <f t="shared" si="1"/>
        <v>Venezuela, RB2011</v>
      </c>
      <c r="B12471" s="4" t="s">
        <v>187</v>
      </c>
      <c r="C12471" s="4">
        <v>2011.0</v>
      </c>
      <c r="D12471" s="4">
        <v>4.17642535923927</v>
      </c>
      <c r="E12471" s="4">
        <v>-1.92381080801742E10</v>
      </c>
      <c r="F12471" s="4">
        <v>1.6342E10</v>
      </c>
      <c r="G12471" s="4">
        <v>3.16482190800364E11</v>
      </c>
      <c r="H12471" s="4">
        <v>31.1166722972456</v>
      </c>
      <c r="I12471" s="4">
        <v>39.3606400724623</v>
      </c>
      <c r="J12471" s="4">
        <f t="shared" si="2"/>
        <v>9847872619049</v>
      </c>
      <c r="K12471" s="5">
        <f t="shared" si="3"/>
        <v>12456941601438</v>
      </c>
      <c r="L12471" s="5">
        <f t="shared" si="4"/>
        <v>2609068982388</v>
      </c>
      <c r="M12471" s="5">
        <f t="shared" si="5"/>
        <v>8.243967775</v>
      </c>
      <c r="N12471" s="4" t="b">
        <v>0</v>
      </c>
      <c r="O12471" s="4" t="b">
        <v>0</v>
      </c>
      <c r="P12471" s="4" t="b">
        <v>1</v>
      </c>
      <c r="Q12471" s="4" t="b">
        <v>1</v>
      </c>
      <c r="R12471" s="4">
        <v>8.18298926229</v>
      </c>
      <c r="S12471" s="4">
        <v>4.17642535923927</v>
      </c>
      <c r="T12471" s="4">
        <v>-6.48040470473029E10</v>
      </c>
    </row>
    <row r="12472" ht="12.75" customHeight="1">
      <c r="A12472" s="8" t="str">
        <f t="shared" si="1"/>
        <v>Venezuela, RB2010</v>
      </c>
      <c r="B12472" s="4" t="s">
        <v>187</v>
      </c>
      <c r="C12472" s="4">
        <v>2010.0</v>
      </c>
      <c r="D12472" s="4">
        <v>-1.48879125078348</v>
      </c>
      <c r="E12472" s="4">
        <v>-1.24748339835376E10</v>
      </c>
      <c r="F12472" s="4">
        <v>5.585E9</v>
      </c>
      <c r="G12472" s="4">
        <v>3.93192354510653E11</v>
      </c>
      <c r="H12472" s="4">
        <v>26.359187944399</v>
      </c>
      <c r="I12472" s="4">
        <v>31.0986792246995</v>
      </c>
      <c r="J12472" s="4">
        <f t="shared" si="2"/>
        <v>10364231170847</v>
      </c>
      <c r="K12472" s="5">
        <f t="shared" si="3"/>
        <v>12227762906531</v>
      </c>
      <c r="L12472" s="5">
        <f t="shared" si="4"/>
        <v>1863531735684</v>
      </c>
      <c r="M12472" s="5">
        <f t="shared" si="5"/>
        <v>4.73949128</v>
      </c>
      <c r="N12472" s="4" t="b">
        <v>1</v>
      </c>
      <c r="O12472" s="4" t="b">
        <v>1</v>
      </c>
      <c r="P12472" s="4" t="b">
        <v>0</v>
      </c>
      <c r="Q12472" s="4" t="b">
        <v>1</v>
      </c>
      <c r="R12472" s="4">
        <v>8.51256035514</v>
      </c>
      <c r="S12472" s="4">
        <v>-1.48879125078348</v>
      </c>
      <c r="T12472" s="4">
        <v>7.6710163710289E10</v>
      </c>
    </row>
    <row r="12473" ht="12.75" customHeight="1">
      <c r="A12473" s="8" t="str">
        <f t="shared" si="1"/>
        <v>Venezuela, RB2009</v>
      </c>
      <c r="B12473" s="4" t="s">
        <v>187</v>
      </c>
      <c r="C12473" s="4">
        <v>2009.0</v>
      </c>
      <c r="D12473" s="4">
        <v>-3.20230265749001</v>
      </c>
      <c r="E12473" s="4">
        <v>-2.38163777731592E10</v>
      </c>
      <c r="F12473" s="4">
        <v>4.29E8</v>
      </c>
      <c r="G12473" s="4">
        <v>3.29787628928471E11</v>
      </c>
      <c r="H12473" s="4">
        <v>24.5835317086298</v>
      </c>
      <c r="I12473" s="4">
        <v>33.2694981870042</v>
      </c>
      <c r="J12473" s="4">
        <f t="shared" si="2"/>
        <v>8107344632877</v>
      </c>
      <c r="K12473" s="5">
        <f t="shared" si="3"/>
        <v>10971868922732</v>
      </c>
      <c r="L12473" s="5">
        <f t="shared" si="4"/>
        <v>2864524289855</v>
      </c>
      <c r="M12473" s="5">
        <f t="shared" si="5"/>
        <v>8.685966478</v>
      </c>
      <c r="N12473" s="4" t="b">
        <v>1</v>
      </c>
      <c r="O12473" s="4" t="b">
        <v>1</v>
      </c>
      <c r="P12473" s="4" t="b">
        <v>0</v>
      </c>
      <c r="Q12473" s="4" t="b">
        <v>0</v>
      </c>
      <c r="R12473" s="4">
        <v>7.89686504192</v>
      </c>
      <c r="S12473" s="4">
        <v>-3.20230265749002</v>
      </c>
      <c r="T12473" s="4">
        <v>-6.3404725582182E10</v>
      </c>
    </row>
    <row r="12474" ht="12.75" customHeight="1">
      <c r="A12474" s="8" t="str">
        <f t="shared" si="1"/>
        <v>Venezuela, RB2008</v>
      </c>
      <c r="B12474" s="4" t="s">
        <v>187</v>
      </c>
      <c r="C12474" s="4">
        <v>2008.0</v>
      </c>
      <c r="D12474" s="4">
        <v>5.27785412398782</v>
      </c>
      <c r="E12474" s="4">
        <v>-6.36551417621251E9</v>
      </c>
      <c r="F12474" s="4">
        <v>3.1297E10</v>
      </c>
      <c r="G12474" s="4">
        <v>3.15953388510678E11</v>
      </c>
      <c r="H12474" s="4">
        <v>31.4183944612404</v>
      </c>
      <c r="I12474" s="4">
        <v>34.8794137209568</v>
      </c>
      <c r="J12474" s="4">
        <f t="shared" si="2"/>
        <v>9926748191594</v>
      </c>
      <c r="K12474" s="5">
        <f t="shared" si="3"/>
        <v>11020268954402</v>
      </c>
      <c r="L12474" s="5">
        <f t="shared" si="4"/>
        <v>1093520762808</v>
      </c>
      <c r="M12474" s="5">
        <f t="shared" si="5"/>
        <v>3.46101926</v>
      </c>
      <c r="N12474" s="4" t="b">
        <v>1</v>
      </c>
      <c r="O12474" s="4" t="b">
        <v>1</v>
      </c>
      <c r="P12474" s="4" t="b">
        <v>1</v>
      </c>
      <c r="Q12474" s="4" t="b">
        <v>0</v>
      </c>
      <c r="R12474" s="4">
        <v>7.34099583403</v>
      </c>
      <c r="S12474" s="4">
        <v>5.27785412398782</v>
      </c>
      <c r="T12474" s="4">
        <v>-1.3834240417793E10</v>
      </c>
    </row>
    <row r="12475" ht="12.75" customHeight="1">
      <c r="A12475" s="8" t="str">
        <f t="shared" si="1"/>
        <v>Venezuela, RB2007</v>
      </c>
      <c r="B12475" s="4" t="s">
        <v>187</v>
      </c>
      <c r="C12475" s="4">
        <v>2007.0</v>
      </c>
      <c r="D12475" s="4">
        <v>6.7613000869751</v>
      </c>
      <c r="E12475" s="4">
        <v>-2.74249331819409E9</v>
      </c>
      <c r="F12475" s="4">
        <v>1.3464E10</v>
      </c>
      <c r="G12475" s="4">
        <v>2.30364012575687E11</v>
      </c>
      <c r="H12475" s="4">
        <v>33.1340003073436</v>
      </c>
      <c r="I12475" s="4">
        <v>35.9494262698779</v>
      </c>
      <c r="J12475" s="4">
        <f t="shared" si="2"/>
        <v>7632881263484</v>
      </c>
      <c r="K12475" s="5">
        <f t="shared" si="3"/>
        <v>8281454085323</v>
      </c>
      <c r="L12475" s="5">
        <f t="shared" si="4"/>
        <v>648572821839</v>
      </c>
      <c r="M12475" s="5">
        <f t="shared" si="5"/>
        <v>2.815425963</v>
      </c>
      <c r="N12475" s="4" t="b">
        <v>0</v>
      </c>
      <c r="O12475" s="4" t="b">
        <v>0</v>
      </c>
      <c r="P12475" s="4" t="b">
        <v>1</v>
      </c>
      <c r="Q12475" s="4" t="b">
        <v>1</v>
      </c>
      <c r="R12475" s="4">
        <v>8.45434551551</v>
      </c>
      <c r="S12475" s="4">
        <v>8.7535788078585</v>
      </c>
      <c r="T12475" s="4">
        <v>-8.55893759349909E10</v>
      </c>
    </row>
    <row r="12476" ht="12.75" customHeight="1">
      <c r="A12476" s="8" t="str">
        <f t="shared" si="1"/>
        <v>Venezuela, RB2006</v>
      </c>
      <c r="B12476" s="4" t="s">
        <v>187</v>
      </c>
      <c r="C12476" s="4">
        <v>2006.0</v>
      </c>
      <c r="D12476" s="4">
        <v>4.32258987426758</v>
      </c>
      <c r="E12476" s="4">
        <v>8.85823698894925E8</v>
      </c>
      <c r="F12476" s="4">
        <v>2.6462E10</v>
      </c>
      <c r="G12476" s="4">
        <v>1.83477522123894E11</v>
      </c>
      <c r="H12476" s="4">
        <v>37.6619820722928</v>
      </c>
      <c r="I12476" s="4">
        <v>39.266632121549</v>
      </c>
      <c r="J12476" s="4">
        <f t="shared" si="2"/>
        <v>6910127148899</v>
      </c>
      <c r="K12476" s="5">
        <f t="shared" si="3"/>
        <v>7204544363812</v>
      </c>
      <c r="L12476" s="5">
        <f t="shared" si="4"/>
        <v>294417214914</v>
      </c>
      <c r="M12476" s="5">
        <f t="shared" si="5"/>
        <v>1.604650049</v>
      </c>
      <c r="N12476" s="4" t="b">
        <v>0</v>
      </c>
      <c r="O12476" s="4" t="b">
        <v>1</v>
      </c>
      <c r="P12476" s="4" t="b">
        <v>1</v>
      </c>
      <c r="Q12476" s="4" t="b">
        <v>1</v>
      </c>
      <c r="R12476" s="4">
        <v>9.94466663037</v>
      </c>
      <c r="S12476" s="4">
        <v>9.87214910851037</v>
      </c>
      <c r="T12476" s="4">
        <v>-4.6886490451793E10</v>
      </c>
    </row>
    <row r="12477" ht="12.75" customHeight="1">
      <c r="A12477" s="8" t="str">
        <f t="shared" si="1"/>
        <v>Venezuela, RB2005</v>
      </c>
      <c r="B12477" s="4" t="s">
        <v>187</v>
      </c>
      <c r="C12477" s="4">
        <v>2005.0</v>
      </c>
      <c r="D12477" s="4">
        <v>2.87617993354797</v>
      </c>
      <c r="E12477" s="4">
        <v>1.02871965501309E10</v>
      </c>
      <c r="F12477" s="4">
        <v>2.5447E10</v>
      </c>
      <c r="G12477" s="4">
        <v>1.45513489651872E11</v>
      </c>
      <c r="H12477" s="4">
        <v>37.6250140297694</v>
      </c>
      <c r="I12477" s="4">
        <v>33.5302631632849</v>
      </c>
      <c r="J12477" s="4">
        <f t="shared" si="2"/>
        <v>5474947089672</v>
      </c>
      <c r="K12477" s="5">
        <f t="shared" si="3"/>
        <v>4879105601835</v>
      </c>
      <c r="L12477" s="5">
        <f t="shared" si="4"/>
        <v>-595841487837</v>
      </c>
      <c r="M12477" s="5">
        <f t="shared" si="5"/>
        <v>-4.094750866</v>
      </c>
      <c r="N12477" s="4" t="b">
        <v>0</v>
      </c>
      <c r="O12477" s="4" t="b">
        <v>1</v>
      </c>
      <c r="P12477" s="4" t="b">
        <v>1</v>
      </c>
      <c r="Q12477" s="4" t="b">
        <v>0</v>
      </c>
      <c r="R12477" s="4">
        <v>12.19567358676</v>
      </c>
      <c r="S12477" s="4">
        <v>10.3179138043148</v>
      </c>
      <c r="T12477" s="4">
        <v>-3.7964032472022E10</v>
      </c>
    </row>
    <row r="12478" ht="12.75" customHeight="1">
      <c r="A12478" s="8" t="str">
        <f t="shared" si="1"/>
        <v>Venezuela, RB2004</v>
      </c>
      <c r="B12478" s="4" t="s">
        <v>187</v>
      </c>
      <c r="C12478" s="4">
        <v>2004.0</v>
      </c>
      <c r="D12478" s="4">
        <v>4.1352801322937</v>
      </c>
      <c r="E12478" s="4">
        <v>7.00209993060667E9</v>
      </c>
      <c r="F12478" s="4">
        <v>1.5519E10</v>
      </c>
      <c r="G12478" s="4">
        <v>1.12451400422982E11</v>
      </c>
      <c r="H12478" s="4">
        <v>34.3849009877079</v>
      </c>
      <c r="I12478" s="4">
        <v>31.9144479033517</v>
      </c>
      <c r="J12478" s="4">
        <f t="shared" si="2"/>
        <v>3866630269473</v>
      </c>
      <c r="K12478" s="5">
        <f t="shared" si="3"/>
        <v>3588824360458</v>
      </c>
      <c r="L12478" s="5">
        <f t="shared" si="4"/>
        <v>-277805909015</v>
      </c>
      <c r="M12478" s="5">
        <f t="shared" si="5"/>
        <v>-2.470453084</v>
      </c>
      <c r="N12478" s="4" t="b">
        <v>0</v>
      </c>
      <c r="O12478" s="4" t="b">
        <v>1</v>
      </c>
      <c r="P12478" s="4" t="b">
        <v>1</v>
      </c>
      <c r="Q12478" s="4" t="b">
        <v>0</v>
      </c>
      <c r="R12478" s="4">
        <v>14.99684341255</v>
      </c>
      <c r="S12478" s="4">
        <v>18.2866066891245</v>
      </c>
      <c r="T12478" s="4">
        <v>-3.306208922889E10</v>
      </c>
    </row>
    <row r="12479" ht="12.75" customHeight="1">
      <c r="A12479" s="8" t="str">
        <f t="shared" si="1"/>
        <v>Venezuela, RB2003</v>
      </c>
      <c r="B12479" s="4" t="s">
        <v>187</v>
      </c>
      <c r="C12479" s="4">
        <v>2003.0</v>
      </c>
      <c r="D12479" s="4">
        <v>3.83961009979248</v>
      </c>
      <c r="E12479" s="4">
        <v>4.50118318425822E9</v>
      </c>
      <c r="F12479" s="4">
        <v>1.1796E10</v>
      </c>
      <c r="G12479" s="4">
        <v>8.36206285821082E10</v>
      </c>
      <c r="H12479" s="4">
        <v>32.3468443478583</v>
      </c>
      <c r="I12479" s="4">
        <v>32.1754279029813</v>
      </c>
      <c r="J12479" s="4">
        <f t="shared" si="2"/>
        <v>2704863457016</v>
      </c>
      <c r="K12479" s="5">
        <f t="shared" si="3"/>
        <v>2690529506146</v>
      </c>
      <c r="L12479" s="5">
        <f t="shared" si="4"/>
        <v>-14333950870</v>
      </c>
      <c r="M12479" s="5">
        <f t="shared" si="5"/>
        <v>-0.1714164449</v>
      </c>
      <c r="N12479" s="4" t="b">
        <v>0</v>
      </c>
      <c r="O12479" s="4" t="b">
        <v>0</v>
      </c>
      <c r="P12479" s="4" t="b">
        <v>1</v>
      </c>
      <c r="Q12479" s="4" t="b">
        <v>1</v>
      </c>
      <c r="R12479" s="4">
        <v>18.07432873033</v>
      </c>
      <c r="S12479" s="4">
        <v>-7.75530004959883</v>
      </c>
      <c r="T12479" s="4">
        <v>-2.88307718408737E10</v>
      </c>
    </row>
    <row r="12480" ht="12.75" customHeight="1">
      <c r="A12480" s="8" t="str">
        <f t="shared" si="1"/>
        <v>Venezuela, RB2002</v>
      </c>
      <c r="B12480" s="4" t="s">
        <v>187</v>
      </c>
      <c r="C12480" s="4">
        <v>2002.0</v>
      </c>
      <c r="D12480" s="4">
        <v>-0.0485679991543293</v>
      </c>
      <c r="E12480" s="4">
        <v>3.46927099887782E9</v>
      </c>
      <c r="F12480" s="4">
        <v>7.599E9</v>
      </c>
      <c r="G12480" s="4">
        <v>9.28935877336549E10</v>
      </c>
      <c r="H12480" s="4">
        <v>29.5075260321234</v>
      </c>
      <c r="I12480" s="4">
        <v>30.9898383119025</v>
      </c>
      <c r="J12480" s="4">
        <f t="shared" si="2"/>
        <v>2741059958268</v>
      </c>
      <c r="K12480" s="5">
        <f t="shared" si="3"/>
        <v>2878757264079</v>
      </c>
      <c r="L12480" s="5">
        <f t="shared" si="4"/>
        <v>137697305810</v>
      </c>
      <c r="M12480" s="5">
        <f t="shared" si="5"/>
        <v>1.48231228</v>
      </c>
      <c r="N12480" s="4" t="b">
        <v>1</v>
      </c>
      <c r="O12480" s="4" t="b">
        <v>1</v>
      </c>
      <c r="P12480" s="4" t="b">
        <v>0</v>
      </c>
      <c r="Q12480" s="4" t="b">
        <v>1</v>
      </c>
      <c r="R12480" s="4">
        <v>16.22996494263</v>
      </c>
      <c r="S12480" s="4">
        <v>-8.85564735286779</v>
      </c>
      <c r="T12480" s="4">
        <v>9.2729591515467E9</v>
      </c>
    </row>
    <row r="12481" ht="12.75" customHeight="1">
      <c r="A12481" s="8" t="str">
        <f t="shared" si="1"/>
        <v>Venezuela, RB2001</v>
      </c>
      <c r="B12481" s="4" t="s">
        <v>187</v>
      </c>
      <c r="C12481" s="4">
        <v>2001.0</v>
      </c>
      <c r="D12481" s="4">
        <v>2.06428003311157</v>
      </c>
      <c r="E12481" s="4">
        <v>-1.46929621109408E9</v>
      </c>
      <c r="F12481" s="4">
        <v>1.983E9</v>
      </c>
      <c r="G12481" s="4">
        <v>1.22911036746163E11</v>
      </c>
      <c r="H12481" s="4">
        <v>27.305310744529</v>
      </c>
      <c r="I12481" s="4">
        <v>31.8987187626931</v>
      </c>
      <c r="J12481" s="4">
        <f t="shared" si="2"/>
        <v>3356124052286</v>
      </c>
      <c r="K12481" s="5">
        <f t="shared" si="3"/>
        <v>3920704593997</v>
      </c>
      <c r="L12481" s="5">
        <f t="shared" si="4"/>
        <v>564580541711</v>
      </c>
      <c r="M12481" s="5">
        <f t="shared" si="5"/>
        <v>4.593408018</v>
      </c>
      <c r="N12481" s="4" t="b">
        <v>1</v>
      </c>
      <c r="O12481" s="4" t="b">
        <v>1</v>
      </c>
      <c r="P12481" s="4" t="b">
        <v>0</v>
      </c>
      <c r="Q12481" s="4" t="b">
        <v>0</v>
      </c>
      <c r="R12481" s="4">
        <v>13.35239998989</v>
      </c>
      <c r="S12481" s="4">
        <v>3.3942361077907</v>
      </c>
      <c r="T12481" s="4">
        <v>3.0017449012508E10</v>
      </c>
    </row>
    <row r="12482" ht="12.75" customHeight="1">
      <c r="A12482" s="8" t="str">
        <f t="shared" si="1"/>
        <v>Venezuela, RB2000</v>
      </c>
      <c r="B12482" s="4" t="s">
        <v>187</v>
      </c>
      <c r="C12482" s="4">
        <v>2000.0</v>
      </c>
      <c r="D12482" s="4">
        <v>-3.34559011459351</v>
      </c>
      <c r="E12482" s="4">
        <v>8.82109838240453E9</v>
      </c>
      <c r="F12482" s="4">
        <v>1.1853E10</v>
      </c>
      <c r="G12482" s="4">
        <v>1.17146466003235E11</v>
      </c>
      <c r="H12482" s="4">
        <v>32.742655512065</v>
      </c>
      <c r="I12482" s="4">
        <v>28.2930312076494</v>
      </c>
      <c r="J12482" s="4">
        <f t="shared" si="2"/>
        <v>3835686380800</v>
      </c>
      <c r="K12482" s="5">
        <f t="shared" si="3"/>
        <v>3314428618495</v>
      </c>
      <c r="L12482" s="5">
        <f t="shared" si="4"/>
        <v>-521257762304</v>
      </c>
      <c r="M12482" s="5">
        <f t="shared" si="5"/>
        <v>-4.449624304</v>
      </c>
      <c r="N12482" s="4" t="b">
        <v>1</v>
      </c>
      <c r="O12482" s="4" t="b">
        <v>1</v>
      </c>
      <c r="P12482" s="4" t="b">
        <v>0</v>
      </c>
      <c r="Q12482" s="4" t="b">
        <v>0</v>
      </c>
      <c r="R12482" s="4">
        <v>13.98188362382</v>
      </c>
      <c r="S12482" s="4">
        <v>3.68694416687683</v>
      </c>
      <c r="T12482" s="4">
        <v>-5.76457074292799E9</v>
      </c>
    </row>
    <row r="12483" ht="12.75" customHeight="1">
      <c r="A12483" s="8" t="str">
        <f t="shared" si="1"/>
        <v>Venezuela, RB1999</v>
      </c>
      <c r="B12483" s="4" t="s">
        <v>187</v>
      </c>
      <c r="C12483" s="4">
        <v>1999.0</v>
      </c>
      <c r="D12483" s="4">
        <v>-1.48175001144409</v>
      </c>
      <c r="E12483" s="4">
        <v>4.49074507763355E9</v>
      </c>
      <c r="F12483" s="4">
        <v>2.112E9</v>
      </c>
      <c r="G12483" s="4">
        <v>9.79728424615131E10</v>
      </c>
      <c r="H12483" s="4">
        <v>26.8473930270538</v>
      </c>
      <c r="I12483" s="4">
        <v>26.104642239666</v>
      </c>
      <c r="J12483" s="4">
        <f t="shared" si="2"/>
        <v>2630315407542</v>
      </c>
      <c r="K12483" s="5">
        <f t="shared" si="3"/>
        <v>2557546001661</v>
      </c>
      <c r="L12483" s="5">
        <f t="shared" si="4"/>
        <v>-72769405881</v>
      </c>
      <c r="M12483" s="5">
        <f t="shared" si="5"/>
        <v>-0.7427507874</v>
      </c>
      <c r="N12483" s="4" t="b">
        <v>1</v>
      </c>
      <c r="O12483" s="4" t="b">
        <v>1</v>
      </c>
      <c r="P12483" s="4" t="b">
        <v>0</v>
      </c>
      <c r="Q12483" s="4" t="b">
        <v>0</v>
      </c>
      <c r="R12483" s="4">
        <v>14.50366582057</v>
      </c>
      <c r="S12483" s="4">
        <v>-5.97045814641</v>
      </c>
      <c r="T12483" s="4">
        <v>-1.91736235417218E10</v>
      </c>
    </row>
    <row r="12484" ht="12.75" customHeight="1">
      <c r="A12484" s="8" t="str">
        <f t="shared" si="1"/>
        <v>Venezuela, RB1998</v>
      </c>
      <c r="B12484" s="4" t="s">
        <v>187</v>
      </c>
      <c r="C12484" s="4">
        <v>1998.0</v>
      </c>
      <c r="D12484" s="4">
        <v>0.579383015632629</v>
      </c>
      <c r="E12484" s="4">
        <v>-5.55239945119899E8</v>
      </c>
      <c r="F12484" s="4">
        <v>-4.432E9</v>
      </c>
      <c r="G12484" s="4">
        <v>9.13367632556157E10</v>
      </c>
      <c r="H12484" s="4">
        <v>24.3007579176577</v>
      </c>
      <c r="I12484" s="4">
        <v>28.7901081999868</v>
      </c>
      <c r="J12484" s="4">
        <f t="shared" si="2"/>
        <v>2219552572857</v>
      </c>
      <c r="K12484" s="5">
        <f t="shared" si="3"/>
        <v>2629595296766</v>
      </c>
      <c r="L12484" s="5">
        <f t="shared" si="4"/>
        <v>410042723909</v>
      </c>
      <c r="M12484" s="5">
        <f t="shared" si="5"/>
        <v>4.489350282</v>
      </c>
      <c r="N12484" s="4" t="b">
        <v>1</v>
      </c>
      <c r="O12484" s="4" t="b">
        <v>1</v>
      </c>
      <c r="P12484" s="4" t="b">
        <v>0</v>
      </c>
      <c r="Q12484" s="4" t="b">
        <v>0</v>
      </c>
      <c r="R12484" s="4" t="s">
        <v>39</v>
      </c>
      <c r="S12484" s="4">
        <v>0.29405516051952</v>
      </c>
      <c r="T12484" s="4">
        <v>-6.6360792058974E9</v>
      </c>
    </row>
    <row r="12485" ht="12.75" customHeight="1">
      <c r="A12485" s="8" t="str">
        <f t="shared" si="1"/>
        <v>Venezuela, RB1997</v>
      </c>
      <c r="B12485" s="4" t="s">
        <v>187</v>
      </c>
      <c r="C12485" s="4">
        <v>1997.0</v>
      </c>
      <c r="D12485" s="4">
        <v>2.99196004867554</v>
      </c>
      <c r="E12485" s="4">
        <v>4.79390807351822E9</v>
      </c>
      <c r="F12485" s="4">
        <v>3.732E9</v>
      </c>
      <c r="G12485" s="4">
        <v>8.58376785592469E10</v>
      </c>
      <c r="H12485" s="4">
        <v>33.5660078203233</v>
      </c>
      <c r="I12485" s="4">
        <v>30.9888202756187</v>
      </c>
      <c r="J12485" s="4">
        <f t="shared" si="2"/>
        <v>2881228189798</v>
      </c>
      <c r="K12485" s="5">
        <f t="shared" si="3"/>
        <v>2660008393749</v>
      </c>
      <c r="L12485" s="5">
        <f t="shared" si="4"/>
        <v>-221219796049</v>
      </c>
      <c r="M12485" s="5">
        <f t="shared" si="5"/>
        <v>-2.577187545</v>
      </c>
      <c r="N12485" s="4" t="b">
        <v>0</v>
      </c>
      <c r="O12485" s="4" t="b">
        <v>0</v>
      </c>
      <c r="P12485" s="4" t="b">
        <v>0</v>
      </c>
      <c r="Q12485" s="4" t="b">
        <v>1</v>
      </c>
      <c r="R12485" s="4" t="s">
        <v>39</v>
      </c>
      <c r="S12485" s="4">
        <v>6.37093140101881</v>
      </c>
      <c r="T12485" s="4">
        <v>-5.4990846963688E9</v>
      </c>
    </row>
    <row r="12486" ht="12.75" customHeight="1">
      <c r="A12486" s="8" t="str">
        <f t="shared" si="1"/>
        <v>Venezuela, RB1996</v>
      </c>
      <c r="B12486" s="4" t="s">
        <v>187</v>
      </c>
      <c r="C12486" s="4">
        <v>1996.0</v>
      </c>
      <c r="D12486" s="4">
        <v>0.402556985616684</v>
      </c>
      <c r="E12486" s="4">
        <v>9.0514587965576E9</v>
      </c>
      <c r="F12486" s="4">
        <v>8.914E9</v>
      </c>
      <c r="G12486" s="4">
        <v>7.0543211119099E10</v>
      </c>
      <c r="H12486" s="4">
        <v>35.6698703269255</v>
      </c>
      <c r="I12486" s="4">
        <v>27.729987554375</v>
      </c>
      <c r="J12486" s="4">
        <f t="shared" si="2"/>
        <v>2516267193063</v>
      </c>
      <c r="K12486" s="5">
        <f t="shared" si="3"/>
        <v>1956162366378</v>
      </c>
      <c r="L12486" s="5">
        <f t="shared" si="4"/>
        <v>-560104826685</v>
      </c>
      <c r="M12486" s="5">
        <f t="shared" si="5"/>
        <v>-7.939882773</v>
      </c>
      <c r="N12486" s="4" t="b">
        <v>0</v>
      </c>
      <c r="O12486" s="4" t="b">
        <v>1</v>
      </c>
      <c r="P12486" s="4" t="b">
        <v>0</v>
      </c>
      <c r="Q12486" s="4" t="b">
        <v>1</v>
      </c>
      <c r="R12486" s="4" t="s">
        <v>39</v>
      </c>
      <c r="S12486" s="4">
        <v>-0.197837256663462</v>
      </c>
      <c r="T12486" s="4">
        <v>-1.52944674401479E10</v>
      </c>
    </row>
    <row r="12487" ht="12.75" customHeight="1">
      <c r="A12487" s="8" t="str">
        <f t="shared" si="1"/>
        <v>Venezuela, RB1995</v>
      </c>
      <c r="B12487" s="4" t="s">
        <v>187</v>
      </c>
      <c r="C12487" s="4">
        <v>1995.0</v>
      </c>
      <c r="D12487" s="4">
        <v>5.45226001739502</v>
      </c>
      <c r="E12487" s="4">
        <v>2.65182378106395E8</v>
      </c>
      <c r="F12487" s="4">
        <v>2.014E9</v>
      </c>
      <c r="G12487" s="4">
        <v>7.73894877715469E10</v>
      </c>
      <c r="H12487" s="4">
        <v>27.0051129197461</v>
      </c>
      <c r="I12487" s="4">
        <v>32.8694966346299</v>
      </c>
      <c r="J12487" s="4">
        <f t="shared" si="2"/>
        <v>2089911856072</v>
      </c>
      <c r="K12487" s="5">
        <f t="shared" si="3"/>
        <v>2543753507863</v>
      </c>
      <c r="L12487" s="5">
        <f t="shared" si="4"/>
        <v>453841651791</v>
      </c>
      <c r="M12487" s="5">
        <f t="shared" si="5"/>
        <v>5.864383715</v>
      </c>
      <c r="N12487" s="4" t="b">
        <v>0</v>
      </c>
      <c r="O12487" s="4" t="b">
        <v>1</v>
      </c>
      <c r="P12487" s="4" t="b">
        <v>1</v>
      </c>
      <c r="Q12487" s="4" t="b">
        <v>0</v>
      </c>
      <c r="R12487" s="4" t="s">
        <v>39</v>
      </c>
      <c r="S12487" s="4">
        <v>3.95166272391241</v>
      </c>
      <c r="T12487" s="4">
        <v>6.8462766524479E9</v>
      </c>
    </row>
    <row r="12488" ht="12.75" customHeight="1">
      <c r="A12488" s="8" t="str">
        <f t="shared" si="1"/>
        <v>Venezuela, RB1994</v>
      </c>
      <c r="B12488" s="4" t="s">
        <v>187</v>
      </c>
      <c r="C12488" s="4">
        <v>1994.0</v>
      </c>
      <c r="D12488" s="4">
        <v>3.72706007957459</v>
      </c>
      <c r="E12488" s="4">
        <v>-3.53918074283165E9</v>
      </c>
      <c r="F12488" s="4">
        <v>2.541E9</v>
      </c>
      <c r="G12488" s="4">
        <v>5.84186666666667E10</v>
      </c>
      <c r="H12488" s="4">
        <v>31.0296479066323</v>
      </c>
      <c r="I12488" s="4">
        <v>42.2170875862328</v>
      </c>
      <c r="J12488" s="4">
        <f t="shared" si="2"/>
        <v>1812710657842</v>
      </c>
      <c r="K12488" s="5">
        <f t="shared" si="3"/>
        <v>2466265967338</v>
      </c>
      <c r="L12488" s="5">
        <f t="shared" si="4"/>
        <v>653555309496</v>
      </c>
      <c r="M12488" s="5">
        <f t="shared" si="5"/>
        <v>11.18743968</v>
      </c>
      <c r="N12488" s="4" t="b">
        <v>0</v>
      </c>
      <c r="O12488" s="4" t="b">
        <v>0</v>
      </c>
      <c r="P12488" s="4" t="b">
        <v>1</v>
      </c>
      <c r="Q12488" s="4" t="b">
        <v>1</v>
      </c>
      <c r="R12488" s="4" t="s">
        <v>39</v>
      </c>
      <c r="S12488" s="4">
        <v>-2.34950792823469</v>
      </c>
      <c r="T12488" s="4">
        <v>-1.89708211048802E10</v>
      </c>
    </row>
    <row r="12489" ht="12.75" customHeight="1">
      <c r="A12489" s="8" t="str">
        <f t="shared" si="1"/>
        <v>Venezuela, RB1993</v>
      </c>
      <c r="B12489" s="4" t="s">
        <v>187</v>
      </c>
      <c r="C12489" s="4">
        <v>1993.0</v>
      </c>
      <c r="D12489" s="4">
        <v>3.91179990768433</v>
      </c>
      <c r="E12489" s="4">
        <v>1.01928667156921E9</v>
      </c>
      <c r="F12489" s="4">
        <v>-1.993E9</v>
      </c>
      <c r="G12489" s="4">
        <v>6.00374607834143E10</v>
      </c>
      <c r="H12489" s="4">
        <v>24.7460828600369</v>
      </c>
      <c r="I12489" s="4">
        <v>27.666993725813</v>
      </c>
      <c r="J12489" s="4">
        <f t="shared" si="2"/>
        <v>1485691979253</v>
      </c>
      <c r="K12489" s="5">
        <f t="shared" si="3"/>
        <v>1661056050808</v>
      </c>
      <c r="L12489" s="5">
        <f t="shared" si="4"/>
        <v>175364071556</v>
      </c>
      <c r="M12489" s="5">
        <f t="shared" si="5"/>
        <v>2.920910866</v>
      </c>
      <c r="N12489" s="4" t="b">
        <v>0</v>
      </c>
      <c r="O12489" s="4" t="b">
        <v>0</v>
      </c>
      <c r="P12489" s="4" t="b">
        <v>1</v>
      </c>
      <c r="Q12489" s="4" t="b">
        <v>1</v>
      </c>
      <c r="R12489" s="4" t="s">
        <v>39</v>
      </c>
      <c r="S12489" s="4">
        <v>0.275388157561835</v>
      </c>
      <c r="T12489" s="4">
        <v>1.61879411674759E9</v>
      </c>
    </row>
    <row r="12490" ht="12.75" customHeight="1">
      <c r="A12490" s="8" t="str">
        <f t="shared" si="1"/>
        <v>Venezuela, RB1992</v>
      </c>
      <c r="B12490" s="4" t="s">
        <v>187</v>
      </c>
      <c r="C12490" s="4">
        <v>1992.0</v>
      </c>
      <c r="D12490" s="4">
        <v>3.42287993431091</v>
      </c>
      <c r="E12490" s="4">
        <v>-1.43746148492136E9</v>
      </c>
      <c r="F12490" s="4">
        <v>-3.749E9</v>
      </c>
      <c r="G12490" s="4">
        <v>6.04165196197904E10</v>
      </c>
      <c r="H12490" s="4">
        <v>24.2793343561958</v>
      </c>
      <c r="I12490" s="4">
        <v>30.6472280279329</v>
      </c>
      <c r="J12490" s="4">
        <f t="shared" si="2"/>
        <v>1466872880487</v>
      </c>
      <c r="K12490" s="5">
        <f t="shared" si="3"/>
        <v>1851598853442</v>
      </c>
      <c r="L12490" s="5">
        <f t="shared" si="4"/>
        <v>384725972955</v>
      </c>
      <c r="M12490" s="5">
        <f t="shared" si="5"/>
        <v>6.367893672</v>
      </c>
      <c r="N12490" s="4" t="b">
        <v>0</v>
      </c>
      <c r="O12490" s="4" t="b">
        <v>0</v>
      </c>
      <c r="P12490" s="4" t="b">
        <v>1</v>
      </c>
      <c r="Q12490" s="4" t="b">
        <v>0</v>
      </c>
      <c r="R12490" s="4" t="s">
        <v>39</v>
      </c>
      <c r="S12490" s="4">
        <v>6.06047326248849</v>
      </c>
      <c r="T12490" s="4">
        <v>3.79058836376098E8</v>
      </c>
    </row>
    <row r="12491" ht="12.75" customHeight="1">
      <c r="A12491" s="8" t="str">
        <f t="shared" si="1"/>
        <v>Venezuela, RB1991</v>
      </c>
      <c r="B12491" s="4" t="s">
        <v>187</v>
      </c>
      <c r="C12491" s="4">
        <v>1991.0</v>
      </c>
      <c r="D12491" s="4">
        <v>2.46953010559082</v>
      </c>
      <c r="E12491" s="4">
        <v>1.00755806909774E9</v>
      </c>
      <c r="F12491" s="4">
        <v>1.736E9</v>
      </c>
      <c r="G12491" s="4">
        <v>5.34534447866256E10</v>
      </c>
      <c r="H12491" s="4">
        <v>31.6156205807868</v>
      </c>
      <c r="I12491" s="4">
        <v>33.8918009292559</v>
      </c>
      <c r="J12491" s="4">
        <f t="shared" si="2"/>
        <v>1689963829110</v>
      </c>
      <c r="K12491" s="5">
        <f t="shared" si="3"/>
        <v>1811633509691</v>
      </c>
      <c r="L12491" s="5">
        <f t="shared" si="4"/>
        <v>121669680581</v>
      </c>
      <c r="M12491" s="5">
        <f t="shared" si="5"/>
        <v>2.276180348</v>
      </c>
      <c r="N12491" s="4" t="b">
        <v>0</v>
      </c>
      <c r="O12491" s="4" t="b">
        <v>1</v>
      </c>
      <c r="P12491" s="4" t="b">
        <v>1</v>
      </c>
      <c r="Q12491" s="4" t="b">
        <v>0</v>
      </c>
      <c r="R12491" s="4" t="s">
        <v>39</v>
      </c>
      <c r="S12491" s="4">
        <v>9.72988797714595</v>
      </c>
      <c r="T12491" s="4">
        <v>-6.96307483316479E9</v>
      </c>
    </row>
    <row r="12492" ht="12.75" customHeight="1">
      <c r="A12492" s="8" t="str">
        <f t="shared" si="1"/>
        <v>Venezuela, RB1990</v>
      </c>
      <c r="B12492" s="4" t="s">
        <v>187</v>
      </c>
      <c r="C12492" s="4">
        <v>1990.0</v>
      </c>
      <c r="D12492" s="4">
        <v>3.09060001373291</v>
      </c>
      <c r="E12492" s="4">
        <v>4.30631573863659E9</v>
      </c>
      <c r="F12492" s="4">
        <v>8.279E9</v>
      </c>
      <c r="G12492" s="4">
        <v>4.86069521947752E10</v>
      </c>
      <c r="H12492" s="4">
        <v>35.7705140351838</v>
      </c>
      <c r="I12492" s="4">
        <v>31.9328225243207</v>
      </c>
      <c r="J12492" s="4">
        <f t="shared" si="2"/>
        <v>1738695665691</v>
      </c>
      <c r="K12492" s="5">
        <f t="shared" si="3"/>
        <v>1552157177884</v>
      </c>
      <c r="L12492" s="5">
        <f t="shared" si="4"/>
        <v>-186538487807</v>
      </c>
      <c r="M12492" s="5">
        <f t="shared" si="5"/>
        <v>-3.837691511</v>
      </c>
      <c r="N12492" s="4" t="b">
        <v>0</v>
      </c>
      <c r="O12492" s="4" t="b">
        <v>1</v>
      </c>
      <c r="P12492" s="4" t="b">
        <v>1</v>
      </c>
      <c r="Q12492" s="4" t="b">
        <v>0</v>
      </c>
      <c r="R12492" s="4" t="s">
        <v>39</v>
      </c>
      <c r="S12492" s="4">
        <v>6.46794085305808</v>
      </c>
      <c r="T12492" s="4">
        <v>-4.8464925918504E9</v>
      </c>
    </row>
    <row r="12493" ht="12.75" customHeight="1">
      <c r="A12493" s="8" t="str">
        <f t="shared" si="1"/>
        <v>Venezuela, RB1989</v>
      </c>
      <c r="B12493" s="4" t="s">
        <v>187</v>
      </c>
      <c r="C12493" s="4">
        <v>1989.0</v>
      </c>
      <c r="D12493" s="4">
        <v>5.79863977432251</v>
      </c>
      <c r="E12493" s="4">
        <v>1.94427638207209E9</v>
      </c>
      <c r="F12493" s="4">
        <v>2.161E9</v>
      </c>
      <c r="G12493" s="4">
        <v>4.35367091040115E10</v>
      </c>
      <c r="H12493" s="4">
        <v>31.6186217836473</v>
      </c>
      <c r="I12493" s="4">
        <v>32.5260894839841</v>
      </c>
      <c r="J12493" s="4">
        <f t="shared" si="2"/>
        <v>1376570738864</v>
      </c>
      <c r="K12493" s="5">
        <f t="shared" si="3"/>
        <v>1416078896155</v>
      </c>
      <c r="L12493" s="5">
        <f t="shared" si="4"/>
        <v>39508157291</v>
      </c>
      <c r="M12493" s="5">
        <f t="shared" si="5"/>
        <v>0.9074677003</v>
      </c>
      <c r="N12493" s="4" t="b">
        <v>0</v>
      </c>
      <c r="O12493" s="4" t="b">
        <v>0</v>
      </c>
      <c r="P12493" s="4" t="b">
        <v>1</v>
      </c>
      <c r="Q12493" s="4" t="b">
        <v>1</v>
      </c>
      <c r="R12493" s="4" t="s">
        <v>39</v>
      </c>
      <c r="S12493" s="4">
        <v>-8.56988201329985</v>
      </c>
      <c r="T12493" s="4">
        <v>-5.0702430907637E9</v>
      </c>
    </row>
    <row r="12494" ht="12.75" customHeight="1">
      <c r="A12494" s="8" t="str">
        <f t="shared" si="1"/>
        <v>Venezuela, RB1988</v>
      </c>
      <c r="B12494" s="4" t="s">
        <v>187</v>
      </c>
      <c r="C12494" s="4">
        <v>1988.0</v>
      </c>
      <c r="D12494" s="4">
        <v>6.35476016998291</v>
      </c>
      <c r="E12494" s="4">
        <v>-3.52033632402936E9</v>
      </c>
      <c r="F12494" s="4">
        <v>-5.809E9</v>
      </c>
      <c r="G12494" s="4">
        <v>6.02264137931034E10</v>
      </c>
      <c r="H12494" s="4">
        <v>23.9650488694267</v>
      </c>
      <c r="I12494" s="4">
        <v>33.2097451166958</v>
      </c>
      <c r="J12494" s="4">
        <f t="shared" si="2"/>
        <v>1443328949782</v>
      </c>
      <c r="K12494" s="5">
        <f t="shared" si="3"/>
        <v>2000103851362</v>
      </c>
      <c r="L12494" s="5">
        <f t="shared" si="4"/>
        <v>556774901580</v>
      </c>
      <c r="M12494" s="5">
        <f t="shared" si="5"/>
        <v>9.244696247</v>
      </c>
      <c r="N12494" s="4" t="b">
        <v>0</v>
      </c>
      <c r="O12494" s="4" t="b">
        <v>0</v>
      </c>
      <c r="P12494" s="4" t="b">
        <v>1</v>
      </c>
      <c r="Q12494" s="4" t="b">
        <v>1</v>
      </c>
      <c r="R12494" s="4" t="s">
        <v>39</v>
      </c>
      <c r="S12494" s="4">
        <v>5.82136841978142</v>
      </c>
      <c r="T12494" s="4">
        <v>1.66897046890919E10</v>
      </c>
    </row>
    <row r="12495" ht="12.75" customHeight="1">
      <c r="A12495" s="8" t="str">
        <f t="shared" si="1"/>
        <v>Venezuela, RB1987</v>
      </c>
      <c r="B12495" s="4" t="s">
        <v>187</v>
      </c>
      <c r="C12495" s="4">
        <v>1987.0</v>
      </c>
      <c r="D12495" s="4">
        <v>4.33306980133057</v>
      </c>
      <c r="E12495" s="4" t="s">
        <v>39</v>
      </c>
      <c r="F12495" s="4">
        <v>-1.39E9</v>
      </c>
      <c r="G12495" s="4">
        <v>4.80290344827586E10</v>
      </c>
      <c r="H12495" s="4">
        <v>17.672399520874</v>
      </c>
      <c r="I12495" s="4">
        <v>25.1436996459961</v>
      </c>
      <c r="J12495" s="4">
        <f t="shared" si="2"/>
        <v>848788285981</v>
      </c>
      <c r="K12495" s="5">
        <f t="shared" si="3"/>
        <v>1207627617322</v>
      </c>
      <c r="L12495" s="5">
        <f t="shared" si="4"/>
        <v>358839331341</v>
      </c>
      <c r="M12495" s="5">
        <f t="shared" si="5"/>
        <v>7.471300125</v>
      </c>
      <c r="N12495" s="4" t="b">
        <v>0</v>
      </c>
      <c r="O12495" s="4" t="b">
        <v>1</v>
      </c>
      <c r="P12495" s="4" t="b">
        <v>1</v>
      </c>
      <c r="Q12495" s="4" t="b">
        <v>1</v>
      </c>
      <c r="R12495" s="4" t="s">
        <v>39</v>
      </c>
      <c r="S12495" s="4">
        <v>3.5816499384792</v>
      </c>
      <c r="T12495" s="4">
        <v>-1.21973793103448E10</v>
      </c>
    </row>
    <row r="12496" ht="12.75" customHeight="1">
      <c r="A12496" s="8" t="str">
        <f t="shared" si="1"/>
        <v>Venezuela, RB1986</v>
      </c>
      <c r="B12496" s="4" t="s">
        <v>187</v>
      </c>
      <c r="C12496" s="4">
        <v>1986.0</v>
      </c>
      <c r="D12496" s="4" t="s">
        <v>39</v>
      </c>
      <c r="E12496" s="4" t="s">
        <v>39</v>
      </c>
      <c r="F12496" s="4">
        <v>-2.245E9</v>
      </c>
      <c r="G12496" s="4">
        <v>6.05161237113402E10</v>
      </c>
      <c r="H12496" s="4">
        <v>22.2903995513916</v>
      </c>
      <c r="I12496" s="4">
        <v>21.4724006652832</v>
      </c>
      <c r="J12496" s="4">
        <f t="shared" si="2"/>
        <v>1348928576827</v>
      </c>
      <c r="K12496" s="5">
        <f t="shared" si="3"/>
        <v>1299426455040</v>
      </c>
      <c r="L12496" s="5">
        <f t="shared" si="4"/>
        <v>-49502121787</v>
      </c>
      <c r="M12496" s="5">
        <f t="shared" si="5"/>
        <v>-0.8179988861</v>
      </c>
      <c r="N12496" s="4" t="s">
        <v>39</v>
      </c>
      <c r="O12496" s="4" t="b">
        <v>1</v>
      </c>
      <c r="P12496" s="4" t="s">
        <v>39</v>
      </c>
      <c r="Q12496" s="4" t="b">
        <v>0</v>
      </c>
      <c r="R12496" s="4" t="s">
        <v>39</v>
      </c>
      <c r="S12496" s="4">
        <v>6.51034502827659</v>
      </c>
      <c r="T12496" s="4">
        <v>1.24870892285816E10</v>
      </c>
    </row>
    <row r="12497" ht="12.75" customHeight="1">
      <c r="A12497" s="8" t="str">
        <f t="shared" si="1"/>
        <v>Venezuela, RB1985</v>
      </c>
      <c r="B12497" s="4" t="s">
        <v>187</v>
      </c>
      <c r="C12497" s="4">
        <v>1985.0</v>
      </c>
      <c r="D12497" s="4">
        <v>3.97610998153687</v>
      </c>
      <c r="E12497" s="4" t="s">
        <v>39</v>
      </c>
      <c r="F12497" s="4">
        <v>3.327E9</v>
      </c>
      <c r="G12497" s="4">
        <v>6.19654666666667E10</v>
      </c>
      <c r="H12497" s="4">
        <v>27.3118000030518</v>
      </c>
      <c r="I12497" s="4">
        <v>20.3441009521484</v>
      </c>
      <c r="J12497" s="4">
        <f t="shared" si="2"/>
        <v>1692388432696</v>
      </c>
      <c r="K12497" s="5">
        <f t="shared" si="3"/>
        <v>1260631709414</v>
      </c>
      <c r="L12497" s="5">
        <f t="shared" si="4"/>
        <v>-431756723282</v>
      </c>
      <c r="M12497" s="5">
        <f t="shared" si="5"/>
        <v>-6.967699051</v>
      </c>
      <c r="N12497" s="4" t="s">
        <v>39</v>
      </c>
      <c r="O12497" s="4" t="s">
        <v>39</v>
      </c>
      <c r="P12497" s="4" t="b">
        <v>1</v>
      </c>
      <c r="Q12497" s="4" t="s">
        <v>39</v>
      </c>
      <c r="R12497" s="4" t="s">
        <v>39</v>
      </c>
      <c r="S12497" s="4">
        <v>0.193300161365073</v>
      </c>
      <c r="T12497" s="4">
        <v>1.4493429553265E9</v>
      </c>
    </row>
    <row r="12498" ht="12.75" customHeight="1">
      <c r="A12498" s="8" t="str">
        <f t="shared" si="1"/>
        <v>Venezuela, RB1984</v>
      </c>
      <c r="B12498" s="4" t="s">
        <v>187</v>
      </c>
      <c r="C12498" s="4">
        <v>1984.0</v>
      </c>
      <c r="D12498" s="4">
        <v>3.07735991477966</v>
      </c>
      <c r="E12498" s="4" t="s">
        <v>39</v>
      </c>
      <c r="F12498" s="4">
        <v>4.651E9</v>
      </c>
      <c r="G12498" s="4">
        <v>5.98677434679335E10</v>
      </c>
      <c r="H12498" s="4">
        <v>25.0</v>
      </c>
      <c r="I12498" s="4">
        <v>19.6667003631592</v>
      </c>
      <c r="J12498" s="4">
        <f t="shared" si="2"/>
        <v>1496693586698</v>
      </c>
      <c r="K12498" s="5">
        <f t="shared" si="3"/>
        <v>1177400972202</v>
      </c>
      <c r="L12498" s="5">
        <f t="shared" si="4"/>
        <v>-319292614496</v>
      </c>
      <c r="M12498" s="5">
        <f t="shared" si="5"/>
        <v>-5.333299637</v>
      </c>
      <c r="N12498" s="4" t="b">
        <v>0</v>
      </c>
      <c r="O12498" s="4" t="s">
        <v>39</v>
      </c>
      <c r="P12498" s="4" t="b">
        <v>1</v>
      </c>
      <c r="Q12498" s="4" t="s">
        <v>39</v>
      </c>
      <c r="R12498" s="4" t="s">
        <v>39</v>
      </c>
      <c r="S12498" s="4">
        <v>1.44216463345981</v>
      </c>
      <c r="T12498" s="4">
        <v>-2.0977231987332E9</v>
      </c>
    </row>
    <row r="12499" ht="12.75" customHeight="1">
      <c r="A12499" s="8" t="str">
        <f t="shared" si="1"/>
        <v>Venezuela, RB1983</v>
      </c>
      <c r="B12499" s="4" t="s">
        <v>187</v>
      </c>
      <c r="C12499" s="4">
        <v>1983.0</v>
      </c>
      <c r="D12499" s="4">
        <v>-3.02496004104614</v>
      </c>
      <c r="E12499" s="4" t="s">
        <v>39</v>
      </c>
      <c r="F12499" s="4">
        <v>4.427E9</v>
      </c>
      <c r="G12499" s="4">
        <v>6.75562790697674E10</v>
      </c>
      <c r="H12499" s="4">
        <v>26.551700592041</v>
      </c>
      <c r="I12499" s="4">
        <v>25.3103008270264</v>
      </c>
      <c r="J12499" s="4">
        <f t="shared" si="2"/>
        <v>1793734094973</v>
      </c>
      <c r="K12499" s="5">
        <f t="shared" si="3"/>
        <v>1709869746010</v>
      </c>
      <c r="L12499" s="5">
        <f t="shared" si="4"/>
        <v>-83864348962</v>
      </c>
      <c r="M12499" s="5">
        <f t="shared" si="5"/>
        <v>-1.241399765</v>
      </c>
      <c r="N12499" s="4" t="b">
        <v>1</v>
      </c>
      <c r="O12499" s="4" t="b">
        <v>1</v>
      </c>
      <c r="P12499" s="4" t="b">
        <v>0</v>
      </c>
      <c r="Q12499" s="4" t="s">
        <v>39</v>
      </c>
      <c r="R12499" s="4" t="s">
        <v>39</v>
      </c>
      <c r="S12499" s="4">
        <v>-3.76481712341422</v>
      </c>
      <c r="T12499" s="4">
        <v>7.6885356018339E9</v>
      </c>
    </row>
    <row r="12500" ht="12.75" customHeight="1">
      <c r="A12500" s="8" t="str">
        <f t="shared" si="1"/>
        <v>Venezuela, RB1982</v>
      </c>
      <c r="B12500" s="4" t="s">
        <v>187</v>
      </c>
      <c r="C12500" s="4">
        <v>1982.0</v>
      </c>
      <c r="D12500" s="4">
        <v>-3.71655011177063</v>
      </c>
      <c r="E12500" s="4" t="s">
        <v>39</v>
      </c>
      <c r="F12500" s="4">
        <v>-4.246E9</v>
      </c>
      <c r="G12500" s="4">
        <v>6.77367441860465E10</v>
      </c>
      <c r="H12500" s="4">
        <v>28.8659992218018</v>
      </c>
      <c r="I12500" s="4">
        <v>29.0377998352051</v>
      </c>
      <c r="J12500" s="4">
        <f t="shared" si="2"/>
        <v>1955288804962</v>
      </c>
      <c r="K12500" s="5">
        <f t="shared" si="3"/>
        <v>1966926019163</v>
      </c>
      <c r="L12500" s="5">
        <f t="shared" si="4"/>
        <v>11637214201</v>
      </c>
      <c r="M12500" s="5">
        <f t="shared" si="5"/>
        <v>0.1718006134</v>
      </c>
      <c r="N12500" s="4" t="b">
        <v>1</v>
      </c>
      <c r="O12500" s="4" t="b">
        <v>1</v>
      </c>
      <c r="P12500" s="4" t="b">
        <v>0</v>
      </c>
      <c r="Q12500" s="4" t="b">
        <v>0</v>
      </c>
      <c r="R12500" s="4" t="s">
        <v>39</v>
      </c>
      <c r="S12500" s="4">
        <v>-2.07100607069904</v>
      </c>
      <c r="T12500" s="4">
        <v>1.80465116279098E8</v>
      </c>
    </row>
    <row r="12501" ht="12.75" customHeight="1">
      <c r="A12501" s="8" t="str">
        <f t="shared" si="1"/>
        <v>Venezuela, RB1981</v>
      </c>
      <c r="B12501" s="4" t="s">
        <v>187</v>
      </c>
      <c r="C12501" s="4">
        <v>1981.0</v>
      </c>
      <c r="D12501" s="4">
        <v>8.53625011444092</v>
      </c>
      <c r="E12501" s="4" t="s">
        <v>39</v>
      </c>
      <c r="F12501" s="4">
        <v>4.0E9</v>
      </c>
      <c r="G12501" s="4">
        <v>6.63274418604651E10</v>
      </c>
      <c r="H12501" s="4">
        <v>34.3860015869141</v>
      </c>
      <c r="I12501" s="4">
        <v>29.6490993499756</v>
      </c>
      <c r="J12501" s="4">
        <f t="shared" si="2"/>
        <v>2280735521070</v>
      </c>
      <c r="K12501" s="5">
        <f t="shared" si="3"/>
        <v>1966548913351</v>
      </c>
      <c r="L12501" s="5">
        <f t="shared" si="4"/>
        <v>-314186607719</v>
      </c>
      <c r="M12501" s="5">
        <f t="shared" si="5"/>
        <v>-4.736902237</v>
      </c>
      <c r="N12501" s="4" t="b">
        <v>1</v>
      </c>
      <c r="O12501" s="4" t="b">
        <v>1</v>
      </c>
      <c r="P12501" s="4" t="b">
        <v>1</v>
      </c>
      <c r="Q12501" s="4" t="b">
        <v>0</v>
      </c>
      <c r="R12501" s="4" t="s">
        <v>39</v>
      </c>
      <c r="S12501" s="4">
        <v>-0.362810903072699</v>
      </c>
      <c r="T12501" s="4">
        <v>-1.40930232558139E9</v>
      </c>
    </row>
    <row r="12502" ht="12.75" customHeight="1">
      <c r="A12502" s="8" t="str">
        <f t="shared" si="1"/>
        <v>Venezuela, RB1980</v>
      </c>
      <c r="B12502" s="4" t="s">
        <v>187</v>
      </c>
      <c r="C12502" s="4">
        <v>1980.0</v>
      </c>
      <c r="D12502" s="4">
        <v>14.8189001083374</v>
      </c>
      <c r="E12502" s="4" t="s">
        <v>39</v>
      </c>
      <c r="F12502" s="4">
        <v>4.728E9</v>
      </c>
      <c r="G12502" s="4">
        <v>5.9116511627907E10</v>
      </c>
      <c r="H12502" s="4">
        <v>26.3780002593994</v>
      </c>
      <c r="I12502" s="4">
        <v>21.9685001373291</v>
      </c>
      <c r="J12502" s="4">
        <f t="shared" si="2"/>
        <v>1559375359056</v>
      </c>
      <c r="K12502" s="5">
        <f t="shared" si="3"/>
        <v>1298701093816</v>
      </c>
      <c r="L12502" s="5">
        <f t="shared" si="4"/>
        <v>-260674265240</v>
      </c>
      <c r="M12502" s="5">
        <f t="shared" si="5"/>
        <v>-4.409500122</v>
      </c>
      <c r="N12502" s="4" t="b">
        <v>0</v>
      </c>
      <c r="O12502" s="4" t="b">
        <v>0</v>
      </c>
      <c r="P12502" s="4" t="b">
        <v>1</v>
      </c>
      <c r="Q12502" s="4" t="b">
        <v>1</v>
      </c>
      <c r="R12502" s="4" t="s">
        <v>39</v>
      </c>
      <c r="S12502" s="4">
        <v>-4.42132236441776</v>
      </c>
      <c r="T12502" s="4">
        <v>-7.2109302325581E9</v>
      </c>
    </row>
    <row r="12503" ht="12.75" customHeight="1">
      <c r="A12503" s="8" t="str">
        <f t="shared" si="1"/>
        <v>Venezuela, RB1979</v>
      </c>
      <c r="B12503" s="4" t="s">
        <v>187</v>
      </c>
      <c r="C12503" s="4">
        <v>1979.0</v>
      </c>
      <c r="D12503" s="4">
        <v>11.3570003509522</v>
      </c>
      <c r="E12503" s="4">
        <v>-7.08861930113338E8</v>
      </c>
      <c r="F12503" s="4">
        <v>3.5E8</v>
      </c>
      <c r="G12503" s="4">
        <v>4.83109302325581E10</v>
      </c>
      <c r="H12503" s="4">
        <v>19.2047996520996</v>
      </c>
      <c r="I12503" s="4">
        <v>22.2793006896973</v>
      </c>
      <c r="J12503" s="4">
        <f t="shared" si="2"/>
        <v>927801736123</v>
      </c>
      <c r="K12503" s="5">
        <f t="shared" si="3"/>
        <v>1076333741250</v>
      </c>
      <c r="L12503" s="5">
        <f t="shared" si="4"/>
        <v>148532005127</v>
      </c>
      <c r="M12503" s="5">
        <f t="shared" si="5"/>
        <v>3.074501038</v>
      </c>
      <c r="N12503" s="4" t="b">
        <v>0</v>
      </c>
      <c r="O12503" s="4" t="b">
        <v>0</v>
      </c>
      <c r="P12503" s="4" t="b">
        <v>1</v>
      </c>
      <c r="Q12503" s="4" t="b">
        <v>1</v>
      </c>
      <c r="R12503" s="4" t="s">
        <v>39</v>
      </c>
      <c r="S12503" s="4">
        <v>0.76435514542564</v>
      </c>
      <c r="T12503" s="4">
        <v>-1.08055813953489E10</v>
      </c>
    </row>
    <row r="12504" ht="12.75" customHeight="1">
      <c r="A12504" s="8" t="str">
        <f t="shared" si="1"/>
        <v>Venezuela, RB1978</v>
      </c>
      <c r="B12504" s="4" t="s">
        <v>187</v>
      </c>
      <c r="C12504" s="4">
        <v>1978.0</v>
      </c>
      <c r="D12504" s="4">
        <v>11.3500995635986</v>
      </c>
      <c r="E12504" s="4">
        <v>-1.42862776379806E9</v>
      </c>
      <c r="F12504" s="4">
        <v>-5.735E9</v>
      </c>
      <c r="G12504" s="4">
        <v>3.93162790697674E10</v>
      </c>
      <c r="H12504" s="4">
        <v>23.7313995361328</v>
      </c>
      <c r="I12504" s="4">
        <v>29.1709995269775</v>
      </c>
      <c r="J12504" s="4">
        <f t="shared" si="2"/>
        <v>933030326879</v>
      </c>
      <c r="K12504" s="5">
        <f t="shared" si="3"/>
        <v>1146895158147</v>
      </c>
      <c r="L12504" s="5">
        <f t="shared" si="4"/>
        <v>213864831268</v>
      </c>
      <c r="M12504" s="5">
        <f t="shared" si="5"/>
        <v>5.439599991</v>
      </c>
      <c r="N12504" s="4" t="b">
        <v>0</v>
      </c>
      <c r="O12504" s="4" t="b">
        <v>0</v>
      </c>
      <c r="P12504" s="4" t="b">
        <v>1</v>
      </c>
      <c r="Q12504" s="4" t="b">
        <v>0</v>
      </c>
      <c r="R12504" s="4" t="s">
        <v>39</v>
      </c>
      <c r="S12504" s="4">
        <v>2.34689637191244</v>
      </c>
      <c r="T12504" s="4">
        <v>-8.99465116279069E9</v>
      </c>
    </row>
    <row r="12505" ht="12.75" customHeight="1">
      <c r="A12505" s="8" t="str">
        <f t="shared" si="1"/>
        <v>Venezuela, RB1977</v>
      </c>
      <c r="B12505" s="4" t="s">
        <v>187</v>
      </c>
      <c r="C12505" s="4">
        <v>1977.0</v>
      </c>
      <c r="D12505" s="4">
        <v>10.9338998794556</v>
      </c>
      <c r="E12505" s="4">
        <v>-1.30218376715515E9</v>
      </c>
      <c r="F12505" s="4">
        <v>-3.179E9</v>
      </c>
      <c r="G12505" s="4">
        <v>3.62106976744186E10</v>
      </c>
      <c r="H12505" s="4">
        <v>25.9449005126953</v>
      </c>
      <c r="I12505" s="4">
        <v>30.6359004974365</v>
      </c>
      <c r="J12505" s="4">
        <f t="shared" si="2"/>
        <v>939482948658</v>
      </c>
      <c r="K12505" s="5">
        <f t="shared" si="3"/>
        <v>1109347330896</v>
      </c>
      <c r="L12505" s="5">
        <f t="shared" si="4"/>
        <v>169864382238</v>
      </c>
      <c r="M12505" s="5">
        <f t="shared" si="5"/>
        <v>4.690999985</v>
      </c>
      <c r="N12505" s="4" t="b">
        <v>0</v>
      </c>
      <c r="O12505" s="4" t="b">
        <v>0</v>
      </c>
      <c r="P12505" s="4" t="b">
        <v>1</v>
      </c>
      <c r="Q12505" s="4" t="b">
        <v>0</v>
      </c>
      <c r="R12505" s="4" t="s">
        <v>39</v>
      </c>
      <c r="S12505" s="4">
        <v>6.27078351298833</v>
      </c>
      <c r="T12505" s="4">
        <v>-3.1055813953488E9</v>
      </c>
    </row>
    <row r="12506" ht="12.75" customHeight="1">
      <c r="A12506" s="8" t="str">
        <f t="shared" si="1"/>
        <v>Venezuela, RB1976</v>
      </c>
      <c r="B12506" s="4" t="s">
        <v>187</v>
      </c>
      <c r="C12506" s="4">
        <v>1976.0</v>
      </c>
      <c r="D12506" s="4">
        <v>7.01807022094727</v>
      </c>
      <c r="E12506" s="4">
        <v>9.33046856192654E8</v>
      </c>
      <c r="F12506" s="4">
        <v>2.54E8</v>
      </c>
      <c r="G12506" s="4">
        <v>3.14195348837209E10</v>
      </c>
      <c r="H12506" s="4">
        <v>28.2399997711182</v>
      </c>
      <c r="I12506" s="4">
        <v>26.5874004364014</v>
      </c>
      <c r="J12506" s="4">
        <f t="shared" si="2"/>
        <v>887287657925</v>
      </c>
      <c r="K12506" s="5">
        <f t="shared" si="3"/>
        <v>835363755479</v>
      </c>
      <c r="L12506" s="5">
        <f t="shared" si="4"/>
        <v>-51923902446</v>
      </c>
      <c r="M12506" s="5">
        <f t="shared" si="5"/>
        <v>-1.652599335</v>
      </c>
      <c r="N12506" s="4" t="b">
        <v>0</v>
      </c>
      <c r="O12506" s="4" t="b">
        <v>1</v>
      </c>
      <c r="P12506" s="4" t="b">
        <v>1</v>
      </c>
      <c r="Q12506" s="4" t="b">
        <v>0</v>
      </c>
      <c r="R12506" s="4" t="s">
        <v>39</v>
      </c>
      <c r="S12506" s="4">
        <v>7.72773984679836</v>
      </c>
      <c r="T12506" s="4">
        <v>-4.7911627906977E9</v>
      </c>
    </row>
    <row r="12507" ht="12.75" customHeight="1">
      <c r="A12507" s="8" t="str">
        <f t="shared" si="1"/>
        <v>Venezuela, RB1975</v>
      </c>
      <c r="B12507" s="4" t="s">
        <v>187</v>
      </c>
      <c r="C12507" s="4">
        <v>1975.0</v>
      </c>
      <c r="D12507" s="4">
        <v>6.32012987136841</v>
      </c>
      <c r="E12507" s="4">
        <v>3.41200295212935E8</v>
      </c>
      <c r="F12507" s="4">
        <v>2.171E9</v>
      </c>
      <c r="G12507" s="4">
        <v>2.74646511627907E10</v>
      </c>
      <c r="H12507" s="4">
        <v>34.6593017578125</v>
      </c>
      <c r="I12507" s="4">
        <v>33.7762985229492</v>
      </c>
      <c r="J12507" s="4">
        <f t="shared" si="2"/>
        <v>951905632324</v>
      </c>
      <c r="K12507" s="5">
        <f t="shared" si="3"/>
        <v>927654256503</v>
      </c>
      <c r="L12507" s="5">
        <f t="shared" si="4"/>
        <v>-24251375821</v>
      </c>
      <c r="M12507" s="5">
        <f t="shared" si="5"/>
        <v>-0.8830032349</v>
      </c>
      <c r="N12507" s="4" t="b">
        <v>0</v>
      </c>
      <c r="O12507" s="4" t="b">
        <v>1</v>
      </c>
      <c r="P12507" s="4" t="b">
        <v>1</v>
      </c>
      <c r="Q12507" s="4" t="b">
        <v>0</v>
      </c>
      <c r="R12507" s="4" t="s">
        <v>39</v>
      </c>
      <c r="S12507" s="4">
        <v>2.89625778007156</v>
      </c>
      <c r="T12507" s="4">
        <v>-3.9548837209302E9</v>
      </c>
    </row>
    <row r="12508" ht="12.75" customHeight="1">
      <c r="A12508" s="8" t="str">
        <f t="shared" si="1"/>
        <v>Venezuela, RB1974</v>
      </c>
      <c r="B12508" s="4" t="s">
        <v>187</v>
      </c>
      <c r="C12508" s="4">
        <v>1974.0</v>
      </c>
      <c r="D12508" s="4">
        <v>8.23818016052246</v>
      </c>
      <c r="E12508" s="4">
        <v>7.69279558612716E8</v>
      </c>
      <c r="F12508" s="4">
        <v>5.76E9</v>
      </c>
      <c r="G12508" s="4">
        <v>2.61009302325581E10</v>
      </c>
      <c r="H12508" s="4">
        <v>38.0285987854004</v>
      </c>
      <c r="I12508" s="4">
        <v>35.2652015686035</v>
      </c>
      <c r="J12508" s="4">
        <f t="shared" si="2"/>
        <v>992581803740</v>
      </c>
      <c r="K12508" s="5">
        <f t="shared" si="3"/>
        <v>920454565779</v>
      </c>
      <c r="L12508" s="5">
        <f t="shared" si="4"/>
        <v>-72127237960</v>
      </c>
      <c r="M12508" s="5">
        <f t="shared" si="5"/>
        <v>-2.763397217</v>
      </c>
      <c r="N12508" s="4" t="b">
        <v>0</v>
      </c>
      <c r="O12508" s="4" t="b">
        <v>1</v>
      </c>
      <c r="P12508" s="4" t="b">
        <v>1</v>
      </c>
      <c r="Q12508" s="4" t="b">
        <v>0</v>
      </c>
      <c r="R12508" s="4" t="s">
        <v>39</v>
      </c>
      <c r="S12508" s="4">
        <v>2.06933320169284</v>
      </c>
      <c r="T12508" s="4">
        <v>-1.36372093023259E9</v>
      </c>
    </row>
    <row r="12509" ht="12.75" customHeight="1">
      <c r="A12509" s="8" t="str">
        <f t="shared" si="1"/>
        <v>Venezuela, RB1973</v>
      </c>
      <c r="B12509" s="4" t="s">
        <v>187</v>
      </c>
      <c r="C12509" s="4">
        <v>1973.0</v>
      </c>
      <c r="D12509" s="4">
        <v>7.19464015960693</v>
      </c>
      <c r="E12509" s="4">
        <v>3.81558490458892E8</v>
      </c>
      <c r="F12509" s="4">
        <v>8.77E8</v>
      </c>
      <c r="G12509" s="4">
        <v>1.70355813953488E10</v>
      </c>
      <c r="H12509" s="4">
        <v>21.9918003082275</v>
      </c>
      <c r="I12509" s="4">
        <v>20.012300491333</v>
      </c>
      <c r="J12509" s="4">
        <f t="shared" si="2"/>
        <v>374643104181</v>
      </c>
      <c r="K12509" s="5">
        <f t="shared" si="3"/>
        <v>340921173928</v>
      </c>
      <c r="L12509" s="5">
        <f t="shared" si="4"/>
        <v>-33721930253</v>
      </c>
      <c r="M12509" s="5">
        <f t="shared" si="5"/>
        <v>-1.979499817</v>
      </c>
      <c r="N12509" s="4" t="b">
        <v>0</v>
      </c>
      <c r="O12509" s="4" t="b">
        <v>0</v>
      </c>
      <c r="P12509" s="4" t="b">
        <v>1</v>
      </c>
      <c r="Q12509" s="4" t="b">
        <v>0</v>
      </c>
      <c r="R12509" s="4" t="s">
        <v>39</v>
      </c>
      <c r="S12509" s="4">
        <v>7.10995789495577</v>
      </c>
      <c r="T12509" s="4">
        <v>-9.0653488372093E9</v>
      </c>
    </row>
    <row r="12510" ht="12.75" customHeight="1">
      <c r="A12510" s="8" t="str">
        <f t="shared" si="1"/>
        <v>Venezuela, RB1972</v>
      </c>
      <c r="B12510" s="4" t="s">
        <v>187</v>
      </c>
      <c r="C12510" s="4">
        <v>1972.0</v>
      </c>
      <c r="D12510" s="4">
        <v>6.44118022918701</v>
      </c>
      <c r="E12510" s="4">
        <v>1.0494878564775E8</v>
      </c>
      <c r="F12510" s="4">
        <v>-1.01E8</v>
      </c>
      <c r="G12510" s="4">
        <v>1.39777272727273E10</v>
      </c>
      <c r="H12510" s="4">
        <v>21.7278995513916</v>
      </c>
      <c r="I12510" s="4">
        <v>21.3033008575439</v>
      </c>
      <c r="J12510" s="4">
        <f t="shared" si="2"/>
        <v>303706654139</v>
      </c>
      <c r="K12510" s="5">
        <f t="shared" si="3"/>
        <v>297771729396</v>
      </c>
      <c r="L12510" s="5">
        <f t="shared" si="4"/>
        <v>-5934924743</v>
      </c>
      <c r="M12510" s="5">
        <f t="shared" si="5"/>
        <v>-0.4245986938</v>
      </c>
      <c r="N12510" s="4" t="b">
        <v>0</v>
      </c>
      <c r="O12510" s="4" t="b">
        <v>0</v>
      </c>
      <c r="P12510" s="4" t="b">
        <v>1</v>
      </c>
      <c r="Q12510" s="4" t="b">
        <v>0</v>
      </c>
      <c r="R12510" s="4" t="s">
        <v>39</v>
      </c>
      <c r="S12510" s="4">
        <v>1.28280503619396</v>
      </c>
      <c r="T12510" s="4">
        <v>-3.0578541226215E9</v>
      </c>
    </row>
    <row r="12511" ht="12.75" customHeight="1">
      <c r="A12511" s="8" t="str">
        <f t="shared" si="1"/>
        <v>Venezuela, RB1971</v>
      </c>
      <c r="B12511" s="4" t="s">
        <v>187</v>
      </c>
      <c r="C12511" s="4">
        <v>1971.0</v>
      </c>
      <c r="D12511" s="4">
        <v>5.44191980361939</v>
      </c>
      <c r="E12511" s="4">
        <v>1.45130696615712E8</v>
      </c>
      <c r="F12511" s="4">
        <v>-1.1E7</v>
      </c>
      <c r="G12511" s="4">
        <v>1.29865909090909E10</v>
      </c>
      <c r="H12511" s="4">
        <v>20.4158000946045</v>
      </c>
      <c r="I12511" s="4">
        <v>19.6350994110107</v>
      </c>
      <c r="J12511" s="4">
        <f t="shared" si="2"/>
        <v>265131643910</v>
      </c>
      <c r="K12511" s="5">
        <f t="shared" si="3"/>
        <v>254993003510</v>
      </c>
      <c r="L12511" s="5">
        <f t="shared" si="4"/>
        <v>-10138640400</v>
      </c>
      <c r="M12511" s="5">
        <f t="shared" si="5"/>
        <v>-0.7807006836</v>
      </c>
      <c r="N12511" s="4" t="b">
        <v>0</v>
      </c>
      <c r="O12511" s="4" t="b">
        <v>0</v>
      </c>
      <c r="P12511" s="4" t="b">
        <v>1</v>
      </c>
      <c r="Q12511" s="4" t="b">
        <v>0</v>
      </c>
      <c r="R12511" s="4" t="s">
        <v>39</v>
      </c>
      <c r="S12511" s="4">
        <v>1.47929120998992</v>
      </c>
      <c r="T12511" s="4">
        <v>-9.911363636364E8</v>
      </c>
    </row>
    <row r="12512" ht="12.75" customHeight="1">
      <c r="A12512" s="8" t="str">
        <f t="shared" si="1"/>
        <v>Venezuela, RB1970</v>
      </c>
      <c r="B12512" s="4" t="s">
        <v>187</v>
      </c>
      <c r="C12512" s="4">
        <v>1970.0</v>
      </c>
      <c r="D12512" s="4">
        <v>4.87979984283447</v>
      </c>
      <c r="E12512" s="4">
        <v>-1.04046431172225E8</v>
      </c>
      <c r="F12512" s="4">
        <v>-1.04E8</v>
      </c>
      <c r="G12512" s="4">
        <v>1.15611111111111E10</v>
      </c>
      <c r="H12512" s="4">
        <v>18.2653999328613</v>
      </c>
      <c r="I12512" s="4">
        <v>19.4846000671387</v>
      </c>
      <c r="J12512" s="4">
        <f t="shared" si="2"/>
        <v>211168318113</v>
      </c>
      <c r="K12512" s="5">
        <f t="shared" si="3"/>
        <v>225263626332</v>
      </c>
      <c r="L12512" s="5">
        <f t="shared" si="4"/>
        <v>14095308219</v>
      </c>
      <c r="M12512" s="5">
        <f t="shared" si="5"/>
        <v>1.219200134</v>
      </c>
      <c r="N12512" s="4" t="b">
        <v>0</v>
      </c>
      <c r="O12512" s="4" t="b">
        <v>0</v>
      </c>
      <c r="P12512" s="4" t="b">
        <v>1</v>
      </c>
      <c r="Q12512" s="4" t="b">
        <v>0</v>
      </c>
      <c r="R12512" s="4" t="s">
        <v>39</v>
      </c>
      <c r="S12512" s="4">
        <v>7.71191438124382</v>
      </c>
      <c r="T12512" s="4">
        <v>-1.4254797979798E9</v>
      </c>
    </row>
    <row r="12513" ht="12.75" customHeight="1">
      <c r="A12513" s="8" t="str">
        <f t="shared" si="1"/>
        <v>Venezuela, RB1969</v>
      </c>
      <c r="B12513" s="4" t="s">
        <v>187</v>
      </c>
      <c r="C12513" s="4">
        <v>1969.0</v>
      </c>
      <c r="D12513" s="4">
        <v>4.12243986129761</v>
      </c>
      <c r="E12513" s="4">
        <v>-2.03240921745531E8</v>
      </c>
      <c r="F12513" s="4" t="s">
        <v>39</v>
      </c>
      <c r="G12513" s="4">
        <v>1.02851111111111E10</v>
      </c>
      <c r="H12513" s="4">
        <v>18.8283004760742</v>
      </c>
      <c r="I12513" s="4">
        <v>20.9934997558594</v>
      </c>
      <c r="J12513" s="4">
        <f t="shared" si="2"/>
        <v>193651162430</v>
      </c>
      <c r="K12513" s="5">
        <f t="shared" si="3"/>
        <v>215920477600</v>
      </c>
      <c r="L12513" s="5">
        <f t="shared" si="4"/>
        <v>22269315170</v>
      </c>
      <c r="M12513" s="5">
        <f t="shared" si="5"/>
        <v>2.16519928</v>
      </c>
      <c r="N12513" s="4" t="b">
        <v>0</v>
      </c>
      <c r="O12513" s="4" t="b">
        <v>0</v>
      </c>
      <c r="P12513" s="4" t="b">
        <v>1</v>
      </c>
      <c r="Q12513" s="4" t="b">
        <v>0</v>
      </c>
      <c r="R12513" s="4" t="s">
        <v>39</v>
      </c>
      <c r="S12513" s="4">
        <v>0.706036796156042</v>
      </c>
      <c r="T12513" s="4">
        <v>-1.276E9</v>
      </c>
    </row>
    <row r="12514" ht="12.75" customHeight="1">
      <c r="A12514" s="8" t="str">
        <f t="shared" si="1"/>
        <v>Venezuela, RB1968</v>
      </c>
      <c r="B12514" s="4" t="s">
        <v>187</v>
      </c>
      <c r="C12514" s="4">
        <v>1968.0</v>
      </c>
      <c r="D12514" s="4">
        <v>3.14881992340088</v>
      </c>
      <c r="E12514" s="4">
        <v>-1.82872255499163E7</v>
      </c>
      <c r="F12514" s="4" t="s">
        <v>39</v>
      </c>
      <c r="G12514" s="4">
        <v>1.00344444444444E10</v>
      </c>
      <c r="H12514" s="4">
        <v>19.5</v>
      </c>
      <c r="I12514" s="4">
        <v>19.8178005218506</v>
      </c>
      <c r="J12514" s="4">
        <f t="shared" si="2"/>
        <v>195671666667</v>
      </c>
      <c r="K12514" s="5">
        <f t="shared" si="3"/>
        <v>198860618348</v>
      </c>
      <c r="L12514" s="5">
        <f t="shared" si="4"/>
        <v>3188951681</v>
      </c>
      <c r="M12514" s="5">
        <f t="shared" si="5"/>
        <v>0.3178005219</v>
      </c>
      <c r="N12514" s="4" t="b">
        <v>0</v>
      </c>
      <c r="O12514" s="4" t="b">
        <v>1</v>
      </c>
      <c r="P12514" s="4" t="b">
        <v>1</v>
      </c>
      <c r="Q12514" s="4" t="b">
        <v>0</v>
      </c>
      <c r="R12514" s="4" t="s">
        <v>39</v>
      </c>
      <c r="S12514" s="4">
        <v>7.33723265821675</v>
      </c>
      <c r="T12514" s="4">
        <v>-2.50666666666698E8</v>
      </c>
    </row>
    <row r="12515" ht="12.75" customHeight="1">
      <c r="A12515" s="8" t="str">
        <f t="shared" si="1"/>
        <v>Venezuela, RB1967</v>
      </c>
      <c r="B12515" s="4" t="s">
        <v>187</v>
      </c>
      <c r="C12515" s="4">
        <v>1967.0</v>
      </c>
      <c r="D12515" s="4">
        <v>8.51591014862061</v>
      </c>
      <c r="E12515" s="4">
        <v>6.01245332881808E7</v>
      </c>
      <c r="F12515" s="4" t="s">
        <v>39</v>
      </c>
      <c r="G12515" s="4">
        <v>9.25E9</v>
      </c>
      <c r="H12515" s="4">
        <v>20.3309001922607</v>
      </c>
      <c r="I12515" s="4">
        <v>19.8190002441406</v>
      </c>
      <c r="J12515" s="4">
        <f t="shared" si="2"/>
        <v>188060826778</v>
      </c>
      <c r="K12515" s="5">
        <f t="shared" si="3"/>
        <v>183325752258</v>
      </c>
      <c r="L12515" s="5">
        <f t="shared" si="4"/>
        <v>-4735074520</v>
      </c>
      <c r="M12515" s="5">
        <f t="shared" si="5"/>
        <v>-0.5118999481</v>
      </c>
      <c r="N12515" s="4" t="b">
        <v>0</v>
      </c>
      <c r="O12515" s="4" t="b">
        <v>1</v>
      </c>
      <c r="P12515" s="4" t="b">
        <v>1</v>
      </c>
      <c r="Q12515" s="4" t="b">
        <v>0</v>
      </c>
      <c r="R12515" s="4" t="s">
        <v>39</v>
      </c>
      <c r="S12515" s="4">
        <v>2.83386903098896</v>
      </c>
      <c r="T12515" s="4">
        <v>-7.844444444444E8</v>
      </c>
    </row>
    <row r="12516" ht="12.75" customHeight="1">
      <c r="A12516" s="8" t="str">
        <f t="shared" si="1"/>
        <v>Venezuela, RB1966</v>
      </c>
      <c r="B12516" s="4" t="s">
        <v>187</v>
      </c>
      <c r="C12516" s="4">
        <v>1966.0</v>
      </c>
      <c r="D12516" s="4">
        <v>1.16249001026154</v>
      </c>
      <c r="E12516" s="4">
        <v>3.27104734186331E7</v>
      </c>
      <c r="F12516" s="4" t="s">
        <v>39</v>
      </c>
      <c r="G12516" s="4">
        <v>8.78133333333333E9</v>
      </c>
      <c r="H12516" s="4">
        <v>19.3775005340576</v>
      </c>
      <c r="I12516" s="4">
        <v>19.1450004577637</v>
      </c>
      <c r="J12516" s="4">
        <f t="shared" si="2"/>
        <v>170160291356</v>
      </c>
      <c r="K12516" s="5">
        <f t="shared" si="3"/>
        <v>168118630686</v>
      </c>
      <c r="L12516" s="5">
        <f t="shared" si="4"/>
        <v>-2041660670</v>
      </c>
      <c r="M12516" s="5">
        <f t="shared" si="5"/>
        <v>-0.2325000763</v>
      </c>
      <c r="N12516" s="4" t="b">
        <v>0</v>
      </c>
      <c r="O12516" s="4" t="b">
        <v>1</v>
      </c>
      <c r="P12516" s="4" t="b">
        <v>0</v>
      </c>
      <c r="Q12516" s="4" t="b">
        <v>0</v>
      </c>
      <c r="R12516" s="4" t="s">
        <v>39</v>
      </c>
      <c r="S12516" s="4">
        <v>1.51025011101886</v>
      </c>
      <c r="T12516" s="4">
        <v>-4.68666666666669E8</v>
      </c>
    </row>
    <row r="12517" ht="12.75" customHeight="1">
      <c r="A12517" s="8" t="str">
        <f t="shared" si="1"/>
        <v>Venezuela, RB1965</v>
      </c>
      <c r="B12517" s="4" t="s">
        <v>187</v>
      </c>
      <c r="C12517" s="4">
        <v>1965.0</v>
      </c>
      <c r="D12517" s="4">
        <v>5.36361980438232</v>
      </c>
      <c r="E12517" s="4">
        <v>4.6127484180861E7</v>
      </c>
      <c r="F12517" s="4" t="s">
        <v>39</v>
      </c>
      <c r="G12517" s="4">
        <v>8.42777777777778E9</v>
      </c>
      <c r="H12517" s="4">
        <v>19.1184005737305</v>
      </c>
      <c r="I12517" s="4">
        <v>18.7315998077393</v>
      </c>
      <c r="J12517" s="4">
        <f t="shared" si="2"/>
        <v>161125631502</v>
      </c>
      <c r="K12517" s="5">
        <f t="shared" si="3"/>
        <v>157865760602</v>
      </c>
      <c r="L12517" s="5">
        <f t="shared" si="4"/>
        <v>-3259870900</v>
      </c>
      <c r="M12517" s="5">
        <f t="shared" si="5"/>
        <v>-0.386800766</v>
      </c>
      <c r="N12517" s="4" t="b">
        <v>0</v>
      </c>
      <c r="O12517" s="4" t="b">
        <v>1</v>
      </c>
      <c r="P12517" s="4" t="b">
        <v>1</v>
      </c>
      <c r="Q12517" s="4" t="b">
        <v>0</v>
      </c>
      <c r="R12517" s="4" t="s">
        <v>39</v>
      </c>
      <c r="S12517" s="4">
        <v>4.16286666476402</v>
      </c>
      <c r="T12517" s="4">
        <v>-3.5355555555555E8</v>
      </c>
    </row>
    <row r="12518" ht="12.75" customHeight="1">
      <c r="A12518" s="8" t="str">
        <f t="shared" si="1"/>
        <v>Venezuela, RB1964</v>
      </c>
      <c r="B12518" s="4" t="s">
        <v>187</v>
      </c>
      <c r="C12518" s="4">
        <v>1964.0</v>
      </c>
      <c r="D12518" s="4">
        <v>3.886470079422</v>
      </c>
      <c r="E12518" s="4">
        <v>1.70221103852678E8</v>
      </c>
      <c r="F12518" s="4" t="s">
        <v>39</v>
      </c>
      <c r="G12518" s="4">
        <v>8.19241379310345E9</v>
      </c>
      <c r="H12518" s="4">
        <v>19.8138999938965</v>
      </c>
      <c r="I12518" s="4">
        <v>17.8999996185303</v>
      </c>
      <c r="J12518" s="4">
        <f t="shared" si="2"/>
        <v>162323667605</v>
      </c>
      <c r="K12518" s="5">
        <f t="shared" si="3"/>
        <v>146644203771</v>
      </c>
      <c r="L12518" s="5">
        <f t="shared" si="4"/>
        <v>-15679463834</v>
      </c>
      <c r="M12518" s="5">
        <f t="shared" si="5"/>
        <v>-1.913900375</v>
      </c>
      <c r="N12518" s="4" t="b">
        <v>0</v>
      </c>
      <c r="O12518" s="4" t="b">
        <v>0</v>
      </c>
      <c r="P12518" s="4" t="b">
        <v>1</v>
      </c>
      <c r="Q12518" s="4" t="b">
        <v>1</v>
      </c>
      <c r="R12518" s="4" t="s">
        <v>39</v>
      </c>
      <c r="S12518" s="4">
        <v>11.1293452932625</v>
      </c>
      <c r="T12518" s="4">
        <v>-2.35363984674329E8</v>
      </c>
    </row>
    <row r="12519" ht="12.75" customHeight="1">
      <c r="A12519" s="8" t="str">
        <f t="shared" si="1"/>
        <v>Venezuela, RB1963</v>
      </c>
      <c r="B12519" s="4" t="s">
        <v>187</v>
      </c>
      <c r="C12519" s="4">
        <v>1963.0</v>
      </c>
      <c r="D12519" s="4">
        <v>3.87232995033264</v>
      </c>
      <c r="E12519" s="4">
        <v>2.02080916279898E8</v>
      </c>
      <c r="F12519" s="4" t="s">
        <v>39</v>
      </c>
      <c r="G12519" s="4">
        <v>9.60871728817057E9</v>
      </c>
      <c r="H12519" s="4">
        <v>20.6124992370605</v>
      </c>
      <c r="I12519" s="4">
        <v>18.6968994140625</v>
      </c>
      <c r="J12519" s="4">
        <f t="shared" si="2"/>
        <v>198059677772</v>
      </c>
      <c r="K12519" s="5">
        <f t="shared" si="3"/>
        <v>179653220635</v>
      </c>
      <c r="L12519" s="5">
        <f t="shared" si="4"/>
        <v>-18406457136</v>
      </c>
      <c r="M12519" s="5">
        <f t="shared" si="5"/>
        <v>-1.915599823</v>
      </c>
      <c r="N12519" s="4" t="b">
        <v>0</v>
      </c>
      <c r="O12519" s="4" t="b">
        <v>0</v>
      </c>
      <c r="P12519" s="4" t="b">
        <v>1</v>
      </c>
      <c r="Q12519" s="4" t="b">
        <v>1</v>
      </c>
      <c r="R12519" s="4" t="s">
        <v>39</v>
      </c>
      <c r="S12519" s="4">
        <v>3.90095116381816</v>
      </c>
      <c r="T12519" s="4">
        <v>1.41630349506712E9</v>
      </c>
    </row>
    <row r="12520" ht="12.75" customHeight="1">
      <c r="A12520" s="8" t="str">
        <f t="shared" si="1"/>
        <v>Venezuela, RB1962</v>
      </c>
      <c r="B12520" s="4" t="s">
        <v>187</v>
      </c>
      <c r="C12520" s="4">
        <v>1962.0</v>
      </c>
      <c r="D12520" s="4">
        <v>1.34566998481751</v>
      </c>
      <c r="E12520" s="4">
        <v>2.0066940824773E8</v>
      </c>
      <c r="F12520" s="4" t="s">
        <v>39</v>
      </c>
      <c r="G12520" s="4">
        <v>8.81430988421165E9</v>
      </c>
      <c r="H12520" s="4">
        <v>19.7099990844727</v>
      </c>
      <c r="I12520" s="4">
        <v>17.5666999816895</v>
      </c>
      <c r="J12520" s="4">
        <f t="shared" si="2"/>
        <v>173730039748</v>
      </c>
      <c r="K12520" s="5">
        <f t="shared" si="3"/>
        <v>154838337282</v>
      </c>
      <c r="L12520" s="5">
        <f t="shared" si="4"/>
        <v>-18891702466</v>
      </c>
      <c r="M12520" s="5">
        <f t="shared" si="5"/>
        <v>-2.143299103</v>
      </c>
      <c r="N12520" s="4" t="b">
        <v>0</v>
      </c>
      <c r="O12520" s="4" t="b">
        <v>1</v>
      </c>
      <c r="P12520" s="4" t="b">
        <v>0</v>
      </c>
      <c r="Q12520" s="4" t="b">
        <v>0</v>
      </c>
      <c r="R12520" s="4" t="s">
        <v>39</v>
      </c>
      <c r="S12520" s="4">
        <v>8.53293376290713</v>
      </c>
      <c r="T12520" s="4">
        <v>-7.94407403958919E8</v>
      </c>
    </row>
    <row r="12521" ht="12.75" customHeight="1">
      <c r="A12521" s="8" t="str">
        <f t="shared" si="1"/>
        <v>Venezuela, RB1961</v>
      </c>
      <c r="B12521" s="4" t="s">
        <v>187</v>
      </c>
      <c r="C12521" s="4">
        <v>1961.0</v>
      </c>
      <c r="D12521" s="4">
        <v>7.05571985244751</v>
      </c>
      <c r="E12521" s="4">
        <v>-1.48198125829999E8</v>
      </c>
      <c r="F12521" s="4" t="s">
        <v>39</v>
      </c>
      <c r="G12521" s="4">
        <v>8.06726703061863E9</v>
      </c>
      <c r="H12521" s="4">
        <v>9.89630031585693</v>
      </c>
      <c r="I12521" s="4">
        <v>11.8037004470825</v>
      </c>
      <c r="J12521" s="4">
        <f t="shared" si="2"/>
        <v>79836097263</v>
      </c>
      <c r="K12521" s="5">
        <f t="shared" si="3"/>
        <v>95223603456</v>
      </c>
      <c r="L12521" s="5">
        <f t="shared" si="4"/>
        <v>15387506193</v>
      </c>
      <c r="M12521" s="5">
        <f t="shared" si="5"/>
        <v>1.907400131</v>
      </c>
      <c r="N12521" s="4" t="b">
        <v>0</v>
      </c>
      <c r="O12521" s="4" t="b">
        <v>1</v>
      </c>
      <c r="P12521" s="4" t="b">
        <v>0</v>
      </c>
      <c r="Q12521" s="4" t="b">
        <v>0</v>
      </c>
      <c r="R12521" s="4" t="s">
        <v>39</v>
      </c>
      <c r="S12521" s="4">
        <v>3.19251943889358</v>
      </c>
      <c r="T12521" s="4">
        <v>-7.4704285359302E8</v>
      </c>
    </row>
    <row r="12522" ht="12.75" customHeight="1">
      <c r="A12522" s="8" t="str">
        <f t="shared" si="1"/>
        <v>Venezuela, RB1960</v>
      </c>
      <c r="B12522" s="4" t="s">
        <v>187</v>
      </c>
      <c r="C12522" s="4">
        <v>1960.0</v>
      </c>
      <c r="D12522" s="4">
        <v>0.317927986383438</v>
      </c>
      <c r="E12522" s="4">
        <v>-3.11272651271309E8</v>
      </c>
      <c r="F12522" s="4" t="s">
        <v>39</v>
      </c>
      <c r="G12522" s="4">
        <v>7.66393830307172E9</v>
      </c>
      <c r="H12522" s="4">
        <v>19.5884990692139</v>
      </c>
      <c r="I12522" s="4">
        <v>23.6730995178223</v>
      </c>
      <c r="J12522" s="4">
        <f t="shared" si="2"/>
        <v>150125048316</v>
      </c>
      <c r="K12522" s="5">
        <f t="shared" si="3"/>
        <v>181429174147</v>
      </c>
      <c r="L12522" s="5">
        <f t="shared" si="4"/>
        <v>31304125831</v>
      </c>
      <c r="M12522" s="5">
        <f t="shared" si="5"/>
        <v>4.084600449</v>
      </c>
      <c r="N12522" s="4" t="b">
        <v>0</v>
      </c>
      <c r="O12522" s="4" t="b">
        <v>1</v>
      </c>
      <c r="P12522" s="4" t="b">
        <v>0</v>
      </c>
      <c r="Q12522" s="4" t="b">
        <v>0</v>
      </c>
      <c r="R12522" s="4" t="s">
        <v>39</v>
      </c>
      <c r="S12522" s="4" t="s">
        <v>39</v>
      </c>
      <c r="T12522" s="4">
        <v>-4.0332872754691E8</v>
      </c>
    </row>
    <row r="12523" ht="12.75" customHeight="1">
      <c r="A12523" s="8" t="str">
        <f t="shared" si="1"/>
        <v>Venezuela, RB1959</v>
      </c>
      <c r="B12523" s="4" t="s">
        <v>187</v>
      </c>
      <c r="C12523" s="4">
        <v>1959.0</v>
      </c>
      <c r="D12523" s="4">
        <v>6.00817012786865</v>
      </c>
      <c r="E12523" s="4" t="s">
        <v>39</v>
      </c>
      <c r="F12523" s="4" t="s">
        <v>39</v>
      </c>
      <c r="G12523" s="4" t="s">
        <v>39</v>
      </c>
      <c r="H12523" s="4">
        <v>20.4757995605469</v>
      </c>
      <c r="I12523" s="4">
        <v>25.4580993652344</v>
      </c>
      <c r="J12523" s="4" t="str">
        <f t="shared" si="2"/>
        <v>#VALUE!</v>
      </c>
      <c r="K12523" s="5" t="str">
        <f t="shared" si="3"/>
        <v>#VALUE!</v>
      </c>
      <c r="L12523" s="5" t="str">
        <f t="shared" si="4"/>
        <v>#VALUE!</v>
      </c>
      <c r="M12523" s="5" t="str">
        <f t="shared" si="5"/>
        <v>#VALUE!</v>
      </c>
      <c r="N12523" s="4" t="b">
        <v>0</v>
      </c>
      <c r="O12523" s="4" t="b">
        <v>1</v>
      </c>
      <c r="P12523" s="4" t="b">
        <v>0</v>
      </c>
      <c r="Q12523" s="4" t="b">
        <v>0</v>
      </c>
      <c r="R12523" s="4" t="s">
        <v>39</v>
      </c>
      <c r="S12523" s="4" t="s">
        <v>39</v>
      </c>
      <c r="T12523" s="4" t="s">
        <v>39</v>
      </c>
    </row>
    <row r="12524" ht="12.75" customHeight="1">
      <c r="A12524" s="8" t="str">
        <f t="shared" si="1"/>
        <v>Venezuela, RB1958</v>
      </c>
      <c r="B12524" s="4" t="s">
        <v>187</v>
      </c>
      <c r="C12524" s="4">
        <v>1958.0</v>
      </c>
      <c r="D12524" s="4">
        <v>1.67027997970581</v>
      </c>
      <c r="E12524" s="4" t="s">
        <v>39</v>
      </c>
      <c r="F12524" s="4" t="s">
        <v>39</v>
      </c>
      <c r="G12524" s="4" t="s">
        <v>39</v>
      </c>
      <c r="H12524" s="4">
        <v>19.5259990692139</v>
      </c>
      <c r="I12524" s="4">
        <v>24.3887996673584</v>
      </c>
      <c r="J12524" s="4" t="str">
        <f t="shared" si="2"/>
        <v>#VALUE!</v>
      </c>
      <c r="K12524" s="5" t="str">
        <f t="shared" si="3"/>
        <v>#VALUE!</v>
      </c>
      <c r="L12524" s="5" t="str">
        <f t="shared" si="4"/>
        <v>#VALUE!</v>
      </c>
      <c r="M12524" s="5" t="str">
        <f t="shared" si="5"/>
        <v>#VALUE!</v>
      </c>
      <c r="N12524" s="4" t="b">
        <v>0</v>
      </c>
      <c r="O12524" s="4" t="b">
        <v>1</v>
      </c>
      <c r="P12524" s="4" t="b">
        <v>0</v>
      </c>
      <c r="Q12524" s="4" t="b">
        <v>0</v>
      </c>
      <c r="R12524" s="4" t="s">
        <v>39</v>
      </c>
      <c r="S12524" s="4" t="s">
        <v>39</v>
      </c>
      <c r="T12524" s="4" t="s">
        <v>39</v>
      </c>
    </row>
    <row r="12525" ht="12.75" customHeight="1">
      <c r="A12525" s="8" t="str">
        <f t="shared" si="1"/>
        <v>Venezuela, RB1957</v>
      </c>
      <c r="B12525" s="4" t="s">
        <v>187</v>
      </c>
      <c r="C12525" s="4">
        <v>1957.0</v>
      </c>
      <c r="D12525" s="4">
        <v>14.8900003433228</v>
      </c>
      <c r="E12525" s="4" t="s">
        <v>39</v>
      </c>
      <c r="F12525" s="4" t="s">
        <v>39</v>
      </c>
      <c r="G12525" s="4" t="s">
        <v>39</v>
      </c>
      <c r="H12525" s="4">
        <v>23.0279006958008</v>
      </c>
      <c r="I12525" s="4">
        <v>16.3328990936279</v>
      </c>
      <c r="J12525" s="4" t="str">
        <f t="shared" si="2"/>
        <v>#VALUE!</v>
      </c>
      <c r="K12525" s="5" t="str">
        <f t="shared" si="3"/>
        <v>#VALUE!</v>
      </c>
      <c r="L12525" s="5" t="str">
        <f t="shared" si="4"/>
        <v>#VALUE!</v>
      </c>
      <c r="M12525" s="5" t="str">
        <f t="shared" si="5"/>
        <v>#VALUE!</v>
      </c>
      <c r="N12525" s="4" t="b">
        <v>0</v>
      </c>
      <c r="O12525" s="4" t="b">
        <v>1</v>
      </c>
      <c r="P12525" s="4" t="b">
        <v>1</v>
      </c>
      <c r="Q12525" s="4" t="b">
        <v>0</v>
      </c>
      <c r="R12525" s="4" t="s">
        <v>39</v>
      </c>
      <c r="S12525" s="4" t="s">
        <v>39</v>
      </c>
      <c r="T12525" s="4" t="s">
        <v>39</v>
      </c>
    </row>
    <row r="12526" ht="12.75" customHeight="1">
      <c r="A12526" s="8" t="str">
        <f t="shared" si="1"/>
        <v>Venezuela, RB1956</v>
      </c>
      <c r="B12526" s="4" t="s">
        <v>187</v>
      </c>
      <c r="C12526" s="4">
        <v>1956.0</v>
      </c>
      <c r="D12526" s="4">
        <v>8.67922019958496</v>
      </c>
      <c r="E12526" s="4" t="s">
        <v>39</v>
      </c>
      <c r="F12526" s="4" t="s">
        <v>39</v>
      </c>
      <c r="G12526" s="4" t="s">
        <v>39</v>
      </c>
      <c r="H12526" s="4">
        <v>16.0030002593994</v>
      </c>
      <c r="I12526" s="4">
        <v>15.2454996109009</v>
      </c>
      <c r="J12526" s="4" t="str">
        <f t="shared" si="2"/>
        <v>#VALUE!</v>
      </c>
      <c r="K12526" s="5" t="str">
        <f t="shared" si="3"/>
        <v>#VALUE!</v>
      </c>
      <c r="L12526" s="5" t="str">
        <f t="shared" si="4"/>
        <v>#VALUE!</v>
      </c>
      <c r="M12526" s="5" t="str">
        <f t="shared" si="5"/>
        <v>#VALUE!</v>
      </c>
      <c r="N12526" s="4" t="b">
        <v>0</v>
      </c>
      <c r="O12526" s="4" t="b">
        <v>0</v>
      </c>
      <c r="P12526" s="4" t="b">
        <v>1</v>
      </c>
      <c r="Q12526" s="4" t="b">
        <v>1</v>
      </c>
      <c r="R12526" s="4" t="s">
        <v>39</v>
      </c>
      <c r="S12526" s="4" t="s">
        <v>39</v>
      </c>
      <c r="T12526" s="4" t="s">
        <v>39</v>
      </c>
    </row>
    <row r="12527" ht="12.75" customHeight="1">
      <c r="A12527" s="8" t="str">
        <f t="shared" si="1"/>
        <v>Venezuela, RB1955</v>
      </c>
      <c r="B12527" s="4" t="s">
        <v>187</v>
      </c>
      <c r="C12527" s="4">
        <v>1955.0</v>
      </c>
      <c r="D12527" s="4">
        <v>8.3721399307251</v>
      </c>
      <c r="E12527" s="4" t="s">
        <v>39</v>
      </c>
      <c r="F12527" s="4" t="s">
        <v>39</v>
      </c>
      <c r="G12527" s="4" t="s">
        <v>39</v>
      </c>
      <c r="H12527" s="4">
        <v>15.5932998657227</v>
      </c>
      <c r="I12527" s="4">
        <v>15.2160997390747</v>
      </c>
      <c r="J12527" s="4" t="str">
        <f t="shared" si="2"/>
        <v>#VALUE!</v>
      </c>
      <c r="K12527" s="5" t="str">
        <f t="shared" si="3"/>
        <v>#VALUE!</v>
      </c>
      <c r="L12527" s="5" t="str">
        <f t="shared" si="4"/>
        <v>#VALUE!</v>
      </c>
      <c r="M12527" s="5" t="str">
        <f t="shared" si="5"/>
        <v>#VALUE!</v>
      </c>
      <c r="N12527" s="4" t="b">
        <v>0</v>
      </c>
      <c r="O12527" s="4" t="b">
        <v>1</v>
      </c>
      <c r="P12527" s="4" t="b">
        <v>1</v>
      </c>
      <c r="Q12527" s="4" t="b">
        <v>1</v>
      </c>
      <c r="R12527" s="4" t="s">
        <v>39</v>
      </c>
      <c r="S12527" s="4" t="s">
        <v>39</v>
      </c>
      <c r="T12527" s="4" t="s">
        <v>39</v>
      </c>
    </row>
    <row r="12528" ht="12.75" customHeight="1">
      <c r="A12528" s="8" t="str">
        <f t="shared" si="1"/>
        <v>Venezuela, RB1954</v>
      </c>
      <c r="B12528" s="4" t="s">
        <v>187</v>
      </c>
      <c r="C12528" s="4">
        <v>1954.0</v>
      </c>
      <c r="D12528" s="4">
        <v>10.3506002426147</v>
      </c>
      <c r="E12528" s="4" t="s">
        <v>39</v>
      </c>
      <c r="F12528" s="4" t="s">
        <v>39</v>
      </c>
      <c r="G12528" s="4" t="s">
        <v>39</v>
      </c>
      <c r="H12528" s="4">
        <v>16.625</v>
      </c>
      <c r="I12528" s="4">
        <v>14.789400100708</v>
      </c>
      <c r="J12528" s="4" t="str">
        <f t="shared" si="2"/>
        <v>#VALUE!</v>
      </c>
      <c r="K12528" s="5" t="str">
        <f t="shared" si="3"/>
        <v>#VALUE!</v>
      </c>
      <c r="L12528" s="5" t="str">
        <f t="shared" si="4"/>
        <v>#VALUE!</v>
      </c>
      <c r="M12528" s="5" t="str">
        <f t="shared" si="5"/>
        <v>#VALUE!</v>
      </c>
      <c r="N12528" s="4" t="b">
        <v>0</v>
      </c>
      <c r="O12528" s="4" t="b">
        <v>1</v>
      </c>
      <c r="P12528" s="4" t="b">
        <v>1</v>
      </c>
      <c r="Q12528" s="4" t="b">
        <v>0</v>
      </c>
      <c r="R12528" s="4" t="s">
        <v>39</v>
      </c>
      <c r="S12528" s="4" t="s">
        <v>39</v>
      </c>
      <c r="T12528" s="4" t="s">
        <v>39</v>
      </c>
    </row>
    <row r="12529" ht="12.75" customHeight="1">
      <c r="A12529" s="8" t="str">
        <f t="shared" si="1"/>
        <v>Venezuela, RB1953</v>
      </c>
      <c r="B12529" s="4" t="s">
        <v>187</v>
      </c>
      <c r="C12529" s="4">
        <v>1953.0</v>
      </c>
      <c r="D12529" s="4">
        <v>3.85306000709534</v>
      </c>
      <c r="E12529" s="4" t="s">
        <v>39</v>
      </c>
      <c r="F12529" s="4" t="s">
        <v>39</v>
      </c>
      <c r="G12529" s="4" t="s">
        <v>39</v>
      </c>
      <c r="H12529" s="4">
        <v>15.3332996368408</v>
      </c>
      <c r="I12529" s="4">
        <v>15.3032999038696</v>
      </c>
      <c r="J12529" s="4" t="str">
        <f t="shared" si="2"/>
        <v>#VALUE!</v>
      </c>
      <c r="K12529" s="5" t="str">
        <f t="shared" si="3"/>
        <v>#VALUE!</v>
      </c>
      <c r="L12529" s="5" t="str">
        <f t="shared" si="4"/>
        <v>#VALUE!</v>
      </c>
      <c r="M12529" s="5" t="str">
        <f t="shared" si="5"/>
        <v>#VALUE!</v>
      </c>
      <c r="N12529" s="4" t="b">
        <v>0</v>
      </c>
      <c r="O12529" s="4" t="b">
        <v>1</v>
      </c>
      <c r="P12529" s="4" t="b">
        <v>1</v>
      </c>
      <c r="Q12529" s="4" t="b">
        <v>0</v>
      </c>
      <c r="R12529" s="4" t="s">
        <v>39</v>
      </c>
      <c r="S12529" s="4" t="s">
        <v>39</v>
      </c>
      <c r="T12529" s="4" t="s">
        <v>39</v>
      </c>
    </row>
    <row r="12530" ht="12.75" customHeight="1">
      <c r="A12530" s="8" t="str">
        <f t="shared" si="1"/>
        <v>Venezuela, RB1952</v>
      </c>
      <c r="B12530" s="4" t="s">
        <v>187</v>
      </c>
      <c r="C12530" s="4">
        <v>1952.0</v>
      </c>
      <c r="D12530" s="4">
        <v>8.73709011077881</v>
      </c>
      <c r="E12530" s="4" t="s">
        <v>39</v>
      </c>
      <c r="F12530" s="4" t="s">
        <v>39</v>
      </c>
      <c r="G12530" s="4" t="s">
        <v>39</v>
      </c>
      <c r="H12530" s="4">
        <v>18.3356990814209</v>
      </c>
      <c r="I12530" s="4">
        <v>18.8400001525879</v>
      </c>
      <c r="J12530" s="4" t="str">
        <f t="shared" si="2"/>
        <v>#VALUE!</v>
      </c>
      <c r="K12530" s="5" t="str">
        <f t="shared" si="3"/>
        <v>#VALUE!</v>
      </c>
      <c r="L12530" s="5" t="str">
        <f t="shared" si="4"/>
        <v>#VALUE!</v>
      </c>
      <c r="M12530" s="5" t="str">
        <f t="shared" si="5"/>
        <v>#VALUE!</v>
      </c>
      <c r="N12530" s="4" t="b">
        <v>0</v>
      </c>
      <c r="O12530" s="4" t="b">
        <v>1</v>
      </c>
      <c r="P12530" s="4" t="b">
        <v>1</v>
      </c>
      <c r="Q12530" s="4" t="b">
        <v>0</v>
      </c>
      <c r="R12530" s="4" t="s">
        <v>39</v>
      </c>
      <c r="S12530" s="4" t="s">
        <v>39</v>
      </c>
      <c r="T12530" s="4" t="s">
        <v>39</v>
      </c>
    </row>
    <row r="12531" ht="12.75" customHeight="1">
      <c r="A12531" s="8" t="str">
        <f t="shared" si="1"/>
        <v>Venezuela, RB1951</v>
      </c>
      <c r="B12531" s="4" t="s">
        <v>187</v>
      </c>
      <c r="C12531" s="4">
        <v>1951.0</v>
      </c>
      <c r="D12531" s="4">
        <v>6.96150016784668</v>
      </c>
      <c r="E12531" s="4" t="s">
        <v>39</v>
      </c>
      <c r="F12531" s="4" t="s">
        <v>39</v>
      </c>
      <c r="G12531" s="4" t="s">
        <v>39</v>
      </c>
      <c r="H12531" s="4">
        <v>16.3514995574951</v>
      </c>
      <c r="I12531" s="4">
        <v>16.5869007110596</v>
      </c>
      <c r="J12531" s="4" t="str">
        <f t="shared" si="2"/>
        <v>#VALUE!</v>
      </c>
      <c r="K12531" s="5" t="str">
        <f t="shared" si="3"/>
        <v>#VALUE!</v>
      </c>
      <c r="L12531" s="5" t="str">
        <f t="shared" si="4"/>
        <v>#VALUE!</v>
      </c>
      <c r="M12531" s="5" t="str">
        <f t="shared" si="5"/>
        <v>#VALUE!</v>
      </c>
      <c r="N12531" s="4" t="b">
        <v>0</v>
      </c>
      <c r="O12531" s="4" t="b">
        <v>0</v>
      </c>
      <c r="P12531" s="4" t="b">
        <v>1</v>
      </c>
      <c r="Q12531" s="4" t="b">
        <v>1</v>
      </c>
      <c r="R12531" s="4" t="s">
        <v>39</v>
      </c>
      <c r="S12531" s="4" t="s">
        <v>39</v>
      </c>
      <c r="T12531" s="4" t="s">
        <v>39</v>
      </c>
    </row>
    <row r="12532" ht="12.75" customHeight="1">
      <c r="A12532" s="8" t="str">
        <f t="shared" si="1"/>
        <v>Venezuela, RB1950</v>
      </c>
      <c r="B12532" s="4" t="s">
        <v>187</v>
      </c>
      <c r="C12532" s="4">
        <v>1950.0</v>
      </c>
      <c r="D12532" s="4">
        <v>2.30870008468628</v>
      </c>
      <c r="E12532" s="4" t="s">
        <v>39</v>
      </c>
      <c r="F12532" s="4" t="s">
        <v>39</v>
      </c>
      <c r="G12532" s="4" t="s">
        <v>39</v>
      </c>
      <c r="H12532" s="4">
        <v>15.7707996368408</v>
      </c>
      <c r="I12532" s="4">
        <v>15.9991998672485</v>
      </c>
      <c r="J12532" s="4" t="str">
        <f t="shared" si="2"/>
        <v>#VALUE!</v>
      </c>
      <c r="K12532" s="5" t="str">
        <f t="shared" si="3"/>
        <v>#VALUE!</v>
      </c>
      <c r="L12532" s="5" t="str">
        <f t="shared" si="4"/>
        <v>#VALUE!</v>
      </c>
      <c r="M12532" s="5" t="str">
        <f t="shared" si="5"/>
        <v>#VALUE!</v>
      </c>
      <c r="N12532" s="4" t="b">
        <v>0</v>
      </c>
      <c r="O12532" s="4" t="b">
        <v>1</v>
      </c>
      <c r="P12532" s="4" t="b">
        <v>1</v>
      </c>
      <c r="Q12532" s="4" t="b">
        <v>1</v>
      </c>
      <c r="R12532" s="4" t="s">
        <v>39</v>
      </c>
      <c r="S12532" s="4" t="s">
        <v>39</v>
      </c>
      <c r="T12532" s="4" t="s">
        <v>39</v>
      </c>
    </row>
    <row r="12533" ht="12.75" customHeight="1">
      <c r="A12533" s="8" t="str">
        <f t="shared" si="1"/>
        <v>Venezuela, RB1949</v>
      </c>
      <c r="B12533" s="4" t="s">
        <v>187</v>
      </c>
      <c r="C12533" s="4">
        <v>1949.0</v>
      </c>
      <c r="D12533" s="4">
        <v>6.1186900138855</v>
      </c>
      <c r="E12533" s="4" t="s">
        <v>39</v>
      </c>
      <c r="F12533" s="4" t="s">
        <v>39</v>
      </c>
      <c r="G12533" s="4" t="s">
        <v>39</v>
      </c>
      <c r="H12533" s="4">
        <v>17.0702991485596</v>
      </c>
      <c r="I12533" s="4">
        <v>16.9172992706299</v>
      </c>
      <c r="J12533" s="4" t="str">
        <f t="shared" si="2"/>
        <v>#VALUE!</v>
      </c>
      <c r="K12533" s="5" t="str">
        <f t="shared" si="3"/>
        <v>#VALUE!</v>
      </c>
      <c r="L12533" s="5" t="str">
        <f t="shared" si="4"/>
        <v>#VALUE!</v>
      </c>
      <c r="M12533" s="5" t="str">
        <f t="shared" si="5"/>
        <v>#VALUE!</v>
      </c>
      <c r="N12533" s="4" t="b">
        <v>0</v>
      </c>
      <c r="O12533" s="4" t="b">
        <v>1</v>
      </c>
      <c r="P12533" s="4" t="b">
        <v>1</v>
      </c>
      <c r="Q12533" s="4" t="b">
        <v>0</v>
      </c>
      <c r="R12533" s="4" t="s">
        <v>39</v>
      </c>
      <c r="S12533" s="4" t="s">
        <v>39</v>
      </c>
      <c r="T12533" s="4" t="s">
        <v>39</v>
      </c>
    </row>
    <row r="12534" ht="12.75" customHeight="1">
      <c r="A12534" s="8" t="str">
        <f t="shared" si="1"/>
        <v>Venezuela, RB1948</v>
      </c>
      <c r="B12534" s="4" t="s">
        <v>187</v>
      </c>
      <c r="C12534" s="4">
        <v>1948.0</v>
      </c>
      <c r="D12534" s="4">
        <v>11.325400352478</v>
      </c>
      <c r="E12534" s="4" t="s">
        <v>39</v>
      </c>
      <c r="F12534" s="4" t="s">
        <v>39</v>
      </c>
      <c r="G12534" s="4" t="s">
        <v>39</v>
      </c>
      <c r="H12534" s="4">
        <v>14.1322002410889</v>
      </c>
      <c r="I12534" s="4">
        <v>12.8662996292114</v>
      </c>
      <c r="J12534" s="4" t="str">
        <f t="shared" si="2"/>
        <v>#VALUE!</v>
      </c>
      <c r="K12534" s="5" t="str">
        <f t="shared" si="3"/>
        <v>#VALUE!</v>
      </c>
      <c r="L12534" s="5" t="str">
        <f t="shared" si="4"/>
        <v>#VALUE!</v>
      </c>
      <c r="M12534" s="5" t="str">
        <f t="shared" si="5"/>
        <v>#VALUE!</v>
      </c>
      <c r="N12534" s="4" t="b">
        <v>0</v>
      </c>
      <c r="O12534" s="4" t="b">
        <v>0</v>
      </c>
      <c r="P12534" s="4" t="b">
        <v>1</v>
      </c>
      <c r="Q12534" s="4" t="b">
        <v>1</v>
      </c>
      <c r="R12534" s="4" t="s">
        <v>39</v>
      </c>
      <c r="S12534" s="4" t="s">
        <v>39</v>
      </c>
      <c r="T12534" s="4" t="s">
        <v>39</v>
      </c>
    </row>
    <row r="12535" ht="12.75" customHeight="1">
      <c r="A12535" s="8" t="str">
        <f t="shared" si="1"/>
        <v>Venezuela, RB1947</v>
      </c>
      <c r="B12535" s="4" t="s">
        <v>187</v>
      </c>
      <c r="C12535" s="4">
        <v>1947.0</v>
      </c>
      <c r="D12535" s="4">
        <v>19.607400894165</v>
      </c>
      <c r="E12535" s="4" t="s">
        <v>39</v>
      </c>
      <c r="F12535" s="4" t="s">
        <v>39</v>
      </c>
      <c r="G12535" s="4" t="s">
        <v>39</v>
      </c>
      <c r="H12535" s="4">
        <v>12.8266000747681</v>
      </c>
      <c r="I12535" s="4">
        <v>12.7321996688843</v>
      </c>
      <c r="J12535" s="4" t="str">
        <f t="shared" si="2"/>
        <v>#VALUE!</v>
      </c>
      <c r="K12535" s="5" t="str">
        <f t="shared" si="3"/>
        <v>#VALUE!</v>
      </c>
      <c r="L12535" s="5" t="str">
        <f t="shared" si="4"/>
        <v>#VALUE!</v>
      </c>
      <c r="M12535" s="5" t="str">
        <f t="shared" si="5"/>
        <v>#VALUE!</v>
      </c>
      <c r="N12535" s="4" t="b">
        <v>0</v>
      </c>
      <c r="O12535" s="4" t="b">
        <v>0</v>
      </c>
      <c r="P12535" s="4" t="b">
        <v>1</v>
      </c>
      <c r="Q12535" s="4" t="b">
        <v>1</v>
      </c>
      <c r="R12535" s="4" t="s">
        <v>39</v>
      </c>
      <c r="S12535" s="4" t="s">
        <v>39</v>
      </c>
      <c r="T12535" s="4" t="s">
        <v>39</v>
      </c>
    </row>
    <row r="12536" ht="12.75" customHeight="1">
      <c r="A12536" s="8" t="str">
        <f t="shared" si="1"/>
        <v>Venezuela, RB1946</v>
      </c>
      <c r="B12536" s="4" t="s">
        <v>187</v>
      </c>
      <c r="C12536" s="4">
        <v>1946.0</v>
      </c>
      <c r="D12536" s="4">
        <v>19.9941005706787</v>
      </c>
      <c r="E12536" s="4" t="s">
        <v>39</v>
      </c>
      <c r="F12536" s="4" t="s">
        <v>39</v>
      </c>
      <c r="G12536" s="4" t="s">
        <v>39</v>
      </c>
      <c r="H12536" s="4">
        <v>12.0319004058838</v>
      </c>
      <c r="I12536" s="4">
        <v>12.9279003143311</v>
      </c>
      <c r="J12536" s="4" t="str">
        <f t="shared" si="2"/>
        <v>#VALUE!</v>
      </c>
      <c r="K12536" s="5" t="str">
        <f t="shared" si="3"/>
        <v>#VALUE!</v>
      </c>
      <c r="L12536" s="5" t="str">
        <f t="shared" si="4"/>
        <v>#VALUE!</v>
      </c>
      <c r="M12536" s="5" t="str">
        <f t="shared" si="5"/>
        <v>#VALUE!</v>
      </c>
      <c r="N12536" s="4" t="b">
        <v>0</v>
      </c>
      <c r="O12536" s="4" t="b">
        <v>0</v>
      </c>
      <c r="P12536" s="4" t="b">
        <v>1</v>
      </c>
      <c r="Q12536" s="4" t="b">
        <v>1</v>
      </c>
      <c r="R12536" s="4" t="s">
        <v>39</v>
      </c>
      <c r="S12536" s="4" t="s">
        <v>39</v>
      </c>
      <c r="T12536" s="4" t="s">
        <v>39</v>
      </c>
    </row>
    <row r="12537" ht="12.75" customHeight="1">
      <c r="A12537" s="8" t="str">
        <f t="shared" si="1"/>
        <v>Venezuela, RB1945</v>
      </c>
      <c r="B12537" s="4" t="s">
        <v>187</v>
      </c>
      <c r="C12537" s="4">
        <v>1945.0</v>
      </c>
      <c r="D12537" s="4">
        <v>21.546199798584</v>
      </c>
      <c r="E12537" s="4" t="s">
        <v>39</v>
      </c>
      <c r="F12537" s="4" t="s">
        <v>39</v>
      </c>
      <c r="G12537" s="4" t="s">
        <v>39</v>
      </c>
      <c r="H12537" s="4">
        <v>14.1169996261597</v>
      </c>
      <c r="I12537" s="4">
        <v>11.2203998565674</v>
      </c>
      <c r="J12537" s="4" t="str">
        <f t="shared" si="2"/>
        <v>#VALUE!</v>
      </c>
      <c r="K12537" s="5" t="str">
        <f t="shared" si="3"/>
        <v>#VALUE!</v>
      </c>
      <c r="L12537" s="5" t="str">
        <f t="shared" si="4"/>
        <v>#VALUE!</v>
      </c>
      <c r="M12537" s="5" t="str">
        <f t="shared" si="5"/>
        <v>#VALUE!</v>
      </c>
      <c r="N12537" s="4" t="b">
        <v>0</v>
      </c>
      <c r="O12537" s="4" t="b">
        <v>0</v>
      </c>
      <c r="P12537" s="4" t="b">
        <v>1</v>
      </c>
      <c r="Q12537" s="4" t="b">
        <v>1</v>
      </c>
      <c r="R12537" s="4" t="s">
        <v>39</v>
      </c>
      <c r="S12537" s="4" t="s">
        <v>39</v>
      </c>
      <c r="T12537" s="4" t="s">
        <v>39</v>
      </c>
    </row>
    <row r="12538" ht="12.75" customHeight="1">
      <c r="A12538" s="8" t="str">
        <f t="shared" si="1"/>
        <v>Venezuela, RB1944</v>
      </c>
      <c r="B12538" s="4" t="s">
        <v>187</v>
      </c>
      <c r="C12538" s="4">
        <v>1944.0</v>
      </c>
      <c r="D12538" s="4">
        <v>23.3554000854492</v>
      </c>
      <c r="E12538" s="4" t="s">
        <v>39</v>
      </c>
      <c r="F12538" s="4" t="s">
        <v>39</v>
      </c>
      <c r="G12538" s="4" t="s">
        <v>39</v>
      </c>
      <c r="H12538" s="4">
        <v>11.7796001434326</v>
      </c>
      <c r="I12538" s="4">
        <v>9.93305015563965</v>
      </c>
      <c r="J12538" s="4" t="str">
        <f t="shared" si="2"/>
        <v>#VALUE!</v>
      </c>
      <c r="K12538" s="5" t="str">
        <f t="shared" si="3"/>
        <v>#VALUE!</v>
      </c>
      <c r="L12538" s="5" t="str">
        <f t="shared" si="4"/>
        <v>#VALUE!</v>
      </c>
      <c r="M12538" s="5" t="str">
        <f t="shared" si="5"/>
        <v>#VALUE!</v>
      </c>
      <c r="N12538" s="4" t="b">
        <v>0</v>
      </c>
      <c r="O12538" s="4" t="b">
        <v>0</v>
      </c>
      <c r="P12538" s="4" t="b">
        <v>1</v>
      </c>
      <c r="Q12538" s="4" t="b">
        <v>1</v>
      </c>
      <c r="R12538" s="4" t="s">
        <v>39</v>
      </c>
      <c r="S12538" s="4" t="s">
        <v>39</v>
      </c>
      <c r="T12538" s="4" t="s">
        <v>39</v>
      </c>
    </row>
    <row r="12539" ht="12.75" customHeight="1">
      <c r="A12539" s="8" t="str">
        <f t="shared" si="1"/>
        <v>Venezuela, RB1943</v>
      </c>
      <c r="B12539" s="4" t="s">
        <v>187</v>
      </c>
      <c r="C12539" s="4">
        <v>1943.0</v>
      </c>
      <c r="D12539" s="4">
        <v>9.15662956237793</v>
      </c>
      <c r="E12539" s="4" t="s">
        <v>39</v>
      </c>
      <c r="F12539" s="4" t="s">
        <v>39</v>
      </c>
      <c r="G12539" s="4" t="s">
        <v>39</v>
      </c>
      <c r="H12539" s="4">
        <v>10.5659999847412</v>
      </c>
      <c r="I12539" s="4">
        <v>10.8330001831055</v>
      </c>
      <c r="J12539" s="4" t="str">
        <f t="shared" si="2"/>
        <v>#VALUE!</v>
      </c>
      <c r="K12539" s="5" t="str">
        <f t="shared" si="3"/>
        <v>#VALUE!</v>
      </c>
      <c r="L12539" s="5" t="str">
        <f t="shared" si="4"/>
        <v>#VALUE!</v>
      </c>
      <c r="M12539" s="5" t="str">
        <f t="shared" si="5"/>
        <v>#VALUE!</v>
      </c>
      <c r="N12539" s="4" t="b">
        <v>0</v>
      </c>
      <c r="O12539" s="4" t="b">
        <v>1</v>
      </c>
      <c r="P12539" s="4" t="b">
        <v>1</v>
      </c>
      <c r="Q12539" s="4" t="b">
        <v>1</v>
      </c>
      <c r="R12539" s="4" t="s">
        <v>39</v>
      </c>
      <c r="S12539" s="4" t="s">
        <v>39</v>
      </c>
      <c r="T12539" s="4" t="s">
        <v>39</v>
      </c>
    </row>
    <row r="12540" ht="12.75" customHeight="1">
      <c r="A12540" s="8" t="str">
        <f t="shared" si="1"/>
        <v>Venezuela, RB1942</v>
      </c>
      <c r="B12540" s="4" t="s">
        <v>187</v>
      </c>
      <c r="C12540" s="4">
        <v>1942.0</v>
      </c>
      <c r="D12540" s="4">
        <v>-12.557900428772</v>
      </c>
      <c r="E12540" s="4" t="s">
        <v>39</v>
      </c>
      <c r="F12540" s="4" t="s">
        <v>39</v>
      </c>
      <c r="G12540" s="4" t="s">
        <v>39</v>
      </c>
      <c r="H12540" s="4">
        <v>12.6674003601074</v>
      </c>
      <c r="I12540" s="4">
        <v>12.4649000167847</v>
      </c>
      <c r="J12540" s="4" t="str">
        <f t="shared" si="2"/>
        <v>#VALUE!</v>
      </c>
      <c r="K12540" s="5" t="str">
        <f t="shared" si="3"/>
        <v>#VALUE!</v>
      </c>
      <c r="L12540" s="5" t="str">
        <f t="shared" si="4"/>
        <v>#VALUE!</v>
      </c>
      <c r="M12540" s="5" t="str">
        <f t="shared" si="5"/>
        <v>#VALUE!</v>
      </c>
      <c r="N12540" s="4" t="b">
        <v>1</v>
      </c>
      <c r="O12540" s="4" t="b">
        <v>1</v>
      </c>
      <c r="P12540" s="4" t="b">
        <v>0</v>
      </c>
      <c r="Q12540" s="4" t="b">
        <v>0</v>
      </c>
      <c r="R12540" s="4" t="s">
        <v>39</v>
      </c>
      <c r="S12540" s="4" t="s">
        <v>39</v>
      </c>
      <c r="T12540" s="4" t="s">
        <v>39</v>
      </c>
    </row>
    <row r="12541" ht="12.75" customHeight="1">
      <c r="A12541" s="8" t="str">
        <f t="shared" si="1"/>
        <v>Venezuela, RB1941</v>
      </c>
      <c r="B12541" s="4" t="s">
        <v>187</v>
      </c>
      <c r="C12541" s="4">
        <v>1941.0</v>
      </c>
      <c r="D12541" s="4">
        <v>-1.63731002807617</v>
      </c>
      <c r="E12541" s="4" t="s">
        <v>39</v>
      </c>
      <c r="F12541" s="4" t="s">
        <v>39</v>
      </c>
      <c r="G12541" s="4" t="s">
        <v>39</v>
      </c>
      <c r="H12541" s="4">
        <v>12.6038999557495</v>
      </c>
      <c r="I12541" s="4">
        <v>12.5930004119873</v>
      </c>
      <c r="J12541" s="4" t="str">
        <f t="shared" si="2"/>
        <v>#VALUE!</v>
      </c>
      <c r="K12541" s="5" t="str">
        <f t="shared" si="3"/>
        <v>#VALUE!</v>
      </c>
      <c r="L12541" s="5" t="str">
        <f t="shared" si="4"/>
        <v>#VALUE!</v>
      </c>
      <c r="M12541" s="5" t="str">
        <f t="shared" si="5"/>
        <v>#VALUE!</v>
      </c>
      <c r="N12541" s="4" t="b">
        <v>1</v>
      </c>
      <c r="O12541" s="4" t="b">
        <v>1</v>
      </c>
      <c r="P12541" s="4" t="b">
        <v>0</v>
      </c>
      <c r="Q12541" s="4" t="b">
        <v>0</v>
      </c>
      <c r="R12541" s="4" t="s">
        <v>39</v>
      </c>
      <c r="S12541" s="4" t="s">
        <v>39</v>
      </c>
      <c r="T12541" s="4" t="s">
        <v>39</v>
      </c>
    </row>
    <row r="12542" ht="12.75" customHeight="1">
      <c r="A12542" s="8" t="str">
        <f t="shared" si="1"/>
        <v>Venezuela, RB1940</v>
      </c>
      <c r="B12542" s="4" t="s">
        <v>187</v>
      </c>
      <c r="C12542" s="4">
        <v>1940.0</v>
      </c>
      <c r="D12542" s="4">
        <v>-3.88445997238159</v>
      </c>
      <c r="E12542" s="4" t="s">
        <v>39</v>
      </c>
      <c r="F12542" s="4" t="s">
        <v>39</v>
      </c>
      <c r="G12542" s="4" t="s">
        <v>39</v>
      </c>
      <c r="H12542" s="4">
        <v>13.1010999679565</v>
      </c>
      <c r="I12542" s="4">
        <v>14.1718997955322</v>
      </c>
      <c r="J12542" s="4" t="str">
        <f t="shared" si="2"/>
        <v>#VALUE!</v>
      </c>
      <c r="K12542" s="5" t="str">
        <f t="shared" si="3"/>
        <v>#VALUE!</v>
      </c>
      <c r="L12542" s="5" t="str">
        <f t="shared" si="4"/>
        <v>#VALUE!</v>
      </c>
      <c r="M12542" s="5" t="str">
        <f t="shared" si="5"/>
        <v>#VALUE!</v>
      </c>
      <c r="N12542" s="4" t="b">
        <v>1</v>
      </c>
      <c r="O12542" s="4" t="b">
        <v>1</v>
      </c>
      <c r="P12542" s="4" t="b">
        <v>0</v>
      </c>
      <c r="Q12542" s="4" t="b">
        <v>0</v>
      </c>
      <c r="R12542" s="4" t="s">
        <v>39</v>
      </c>
      <c r="S12542" s="4" t="s">
        <v>39</v>
      </c>
      <c r="T12542" s="4" t="s">
        <v>39</v>
      </c>
    </row>
    <row r="12543" ht="12.75" customHeight="1">
      <c r="A12543" s="8" t="str">
        <f t="shared" si="1"/>
        <v>Venezuela, RB1939</v>
      </c>
      <c r="B12543" s="4" t="s">
        <v>187</v>
      </c>
      <c r="C12543" s="4">
        <v>1939.0</v>
      </c>
      <c r="D12543" s="4">
        <v>6.06380987167358</v>
      </c>
      <c r="E12543" s="4" t="s">
        <v>39</v>
      </c>
      <c r="F12543" s="4" t="s">
        <v>39</v>
      </c>
      <c r="G12543" s="4" t="s">
        <v>39</v>
      </c>
      <c r="H12543" s="4">
        <v>12.861499786377</v>
      </c>
      <c r="I12543" s="4">
        <v>13.6429004669189</v>
      </c>
      <c r="J12543" s="4" t="str">
        <f t="shared" si="2"/>
        <v>#VALUE!</v>
      </c>
      <c r="K12543" s="5" t="str">
        <f t="shared" si="3"/>
        <v>#VALUE!</v>
      </c>
      <c r="L12543" s="5" t="str">
        <f t="shared" si="4"/>
        <v>#VALUE!</v>
      </c>
      <c r="M12543" s="5" t="str">
        <f t="shared" si="5"/>
        <v>#VALUE!</v>
      </c>
      <c r="N12543" s="4" t="b">
        <v>1</v>
      </c>
      <c r="O12543" s="4" t="b">
        <v>1</v>
      </c>
      <c r="P12543" s="4" t="b">
        <v>1</v>
      </c>
      <c r="Q12543" s="4" t="b">
        <v>0</v>
      </c>
      <c r="R12543" s="4" t="s">
        <v>39</v>
      </c>
      <c r="S12543" s="4" t="s">
        <v>39</v>
      </c>
      <c r="T12543" s="4" t="s">
        <v>39</v>
      </c>
    </row>
    <row r="12544" ht="12.75" customHeight="1">
      <c r="A12544" s="8" t="str">
        <f t="shared" si="1"/>
        <v>Venezuela, RB1938</v>
      </c>
      <c r="B12544" s="4" t="s">
        <v>187</v>
      </c>
      <c r="C12544" s="4">
        <v>1938.0</v>
      </c>
      <c r="D12544" s="4">
        <v>8.10873031616211</v>
      </c>
      <c r="E12544" s="4" t="s">
        <v>39</v>
      </c>
      <c r="F12544" s="4" t="s">
        <v>39</v>
      </c>
      <c r="G12544" s="4" t="s">
        <v>39</v>
      </c>
      <c r="H12544" s="4">
        <v>12.6597995758057</v>
      </c>
      <c r="I12544" s="4">
        <v>11.9785995483398</v>
      </c>
      <c r="J12544" s="4" t="str">
        <f t="shared" si="2"/>
        <v>#VALUE!</v>
      </c>
      <c r="K12544" s="5" t="str">
        <f t="shared" si="3"/>
        <v>#VALUE!</v>
      </c>
      <c r="L12544" s="5" t="str">
        <f t="shared" si="4"/>
        <v>#VALUE!</v>
      </c>
      <c r="M12544" s="5" t="str">
        <f t="shared" si="5"/>
        <v>#VALUE!</v>
      </c>
      <c r="N12544" s="4" t="b">
        <v>0</v>
      </c>
      <c r="O12544" s="4" t="b">
        <v>0</v>
      </c>
      <c r="P12544" s="4" t="b">
        <v>1</v>
      </c>
      <c r="Q12544" s="4" t="b">
        <v>1</v>
      </c>
      <c r="R12544" s="4" t="s">
        <v>39</v>
      </c>
      <c r="S12544" s="4" t="s">
        <v>39</v>
      </c>
      <c r="T12544" s="4" t="s">
        <v>39</v>
      </c>
    </row>
    <row r="12545" ht="12.75" customHeight="1">
      <c r="A12545" s="8" t="str">
        <f t="shared" si="1"/>
        <v>Venezuela, RB1937</v>
      </c>
      <c r="B12545" s="4" t="s">
        <v>187</v>
      </c>
      <c r="C12545" s="4">
        <v>1937.0</v>
      </c>
      <c r="D12545" s="4">
        <v>14.727499961853</v>
      </c>
      <c r="E12545" s="4" t="s">
        <v>39</v>
      </c>
      <c r="F12545" s="4" t="s">
        <v>39</v>
      </c>
      <c r="G12545" s="4" t="s">
        <v>39</v>
      </c>
      <c r="H12545" s="4">
        <v>13.7620000839233</v>
      </c>
      <c r="I12545" s="4">
        <v>13.0295000076294</v>
      </c>
      <c r="J12545" s="4" t="str">
        <f t="shared" si="2"/>
        <v>#VALUE!</v>
      </c>
      <c r="K12545" s="5" t="str">
        <f t="shared" si="3"/>
        <v>#VALUE!</v>
      </c>
      <c r="L12545" s="5" t="str">
        <f t="shared" si="4"/>
        <v>#VALUE!</v>
      </c>
      <c r="M12545" s="5" t="str">
        <f t="shared" si="5"/>
        <v>#VALUE!</v>
      </c>
      <c r="N12545" s="4" t="b">
        <v>0</v>
      </c>
      <c r="O12545" s="4" t="b">
        <v>0</v>
      </c>
      <c r="P12545" s="4" t="b">
        <v>1</v>
      </c>
      <c r="Q12545" s="4" t="b">
        <v>1</v>
      </c>
      <c r="R12545" s="4" t="s">
        <v>39</v>
      </c>
      <c r="S12545" s="4" t="s">
        <v>39</v>
      </c>
      <c r="T12545" s="4" t="s">
        <v>39</v>
      </c>
    </row>
    <row r="12546" ht="12.75" customHeight="1">
      <c r="A12546" s="8" t="str">
        <f t="shared" si="1"/>
        <v>Venezuela, RB1936</v>
      </c>
      <c r="B12546" s="4" t="s">
        <v>187</v>
      </c>
      <c r="C12546" s="4">
        <v>1936.0</v>
      </c>
      <c r="D12546" s="4">
        <v>9.84455966949463</v>
      </c>
      <c r="E12546" s="4" t="s">
        <v>39</v>
      </c>
      <c r="F12546" s="4" t="s">
        <v>39</v>
      </c>
      <c r="G12546" s="4" t="s">
        <v>39</v>
      </c>
      <c r="H12546" s="4">
        <v>12.6969003677368</v>
      </c>
      <c r="I12546" s="4">
        <v>13.2206001281738</v>
      </c>
      <c r="J12546" s="4" t="str">
        <f t="shared" si="2"/>
        <v>#VALUE!</v>
      </c>
      <c r="K12546" s="5" t="str">
        <f t="shared" si="3"/>
        <v>#VALUE!</v>
      </c>
      <c r="L12546" s="5" t="str">
        <f t="shared" si="4"/>
        <v>#VALUE!</v>
      </c>
      <c r="M12546" s="5" t="str">
        <f t="shared" si="5"/>
        <v>#VALUE!</v>
      </c>
      <c r="N12546" s="4" t="b">
        <v>0</v>
      </c>
      <c r="O12546" s="4" t="b">
        <v>0</v>
      </c>
      <c r="P12546" s="4" t="b">
        <v>1</v>
      </c>
      <c r="Q12546" s="4" t="b">
        <v>1</v>
      </c>
      <c r="R12546" s="4" t="s">
        <v>39</v>
      </c>
      <c r="S12546" s="4" t="s">
        <v>39</v>
      </c>
      <c r="T12546" s="4" t="s">
        <v>39</v>
      </c>
    </row>
    <row r="12547" ht="12.75" customHeight="1">
      <c r="A12547" s="8" t="str">
        <f t="shared" si="1"/>
        <v>Venezuela, RB1935</v>
      </c>
      <c r="B12547" s="4" t="s">
        <v>187</v>
      </c>
      <c r="C12547" s="4">
        <v>1935.0</v>
      </c>
      <c r="D12547" s="4">
        <v>7.2553300857544</v>
      </c>
      <c r="E12547" s="4" t="s">
        <v>39</v>
      </c>
      <c r="F12547" s="4" t="s">
        <v>39</v>
      </c>
      <c r="G12547" s="4" t="s">
        <v>39</v>
      </c>
      <c r="H12547" s="4">
        <v>9.58924961090088</v>
      </c>
      <c r="I12547" s="4">
        <v>11.8205003738403</v>
      </c>
      <c r="J12547" s="4" t="str">
        <f t="shared" si="2"/>
        <v>#VALUE!</v>
      </c>
      <c r="K12547" s="5" t="str">
        <f t="shared" si="3"/>
        <v>#VALUE!</v>
      </c>
      <c r="L12547" s="5" t="str">
        <f t="shared" si="4"/>
        <v>#VALUE!</v>
      </c>
      <c r="M12547" s="5" t="str">
        <f t="shared" si="5"/>
        <v>#VALUE!</v>
      </c>
      <c r="N12547" s="4" t="b">
        <v>0</v>
      </c>
      <c r="O12547" s="4" t="b">
        <v>1</v>
      </c>
      <c r="P12547" s="4" t="b">
        <v>1</v>
      </c>
      <c r="Q12547" s="4" t="b">
        <v>0</v>
      </c>
      <c r="R12547" s="4" t="s">
        <v>39</v>
      </c>
      <c r="S12547" s="4" t="s">
        <v>39</v>
      </c>
      <c r="T12547" s="4" t="s">
        <v>39</v>
      </c>
    </row>
    <row r="12548" ht="12.75" customHeight="1">
      <c r="A12548" s="8" t="str">
        <f t="shared" si="1"/>
        <v>Venezuela, RB1934</v>
      </c>
      <c r="B12548" s="4" t="s">
        <v>187</v>
      </c>
      <c r="C12548" s="4">
        <v>1934.0</v>
      </c>
      <c r="D12548" s="4">
        <v>6.72158002853394</v>
      </c>
      <c r="E12548" s="4" t="s">
        <v>39</v>
      </c>
      <c r="F12548" s="4" t="s">
        <v>39</v>
      </c>
      <c r="G12548" s="4" t="s">
        <v>39</v>
      </c>
      <c r="H12548" s="4">
        <v>11.2652997970581</v>
      </c>
      <c r="I12548" s="4">
        <v>9.92786026000977</v>
      </c>
      <c r="J12548" s="4" t="str">
        <f t="shared" si="2"/>
        <v>#VALUE!</v>
      </c>
      <c r="K12548" s="5" t="str">
        <f t="shared" si="3"/>
        <v>#VALUE!</v>
      </c>
      <c r="L12548" s="5" t="str">
        <f t="shared" si="4"/>
        <v>#VALUE!</v>
      </c>
      <c r="M12548" s="5" t="str">
        <f t="shared" si="5"/>
        <v>#VALUE!</v>
      </c>
      <c r="N12548" s="4" t="b">
        <v>0</v>
      </c>
      <c r="O12548" s="4" t="b">
        <v>1</v>
      </c>
      <c r="P12548" s="4" t="b">
        <v>1</v>
      </c>
      <c r="Q12548" s="4" t="b">
        <v>0</v>
      </c>
      <c r="R12548" s="4" t="s">
        <v>39</v>
      </c>
      <c r="S12548" s="4" t="s">
        <v>39</v>
      </c>
      <c r="T12548" s="4" t="s">
        <v>39</v>
      </c>
    </row>
    <row r="12549" ht="12.75" customHeight="1">
      <c r="A12549" s="8" t="str">
        <f t="shared" si="1"/>
        <v>Venezuela, RB1933</v>
      </c>
      <c r="B12549" s="4" t="s">
        <v>187</v>
      </c>
      <c r="C12549" s="4">
        <v>1933.0</v>
      </c>
      <c r="D12549" s="4">
        <v>9.40880012512207</v>
      </c>
      <c r="E12549" s="4" t="s">
        <v>39</v>
      </c>
      <c r="F12549" s="4" t="s">
        <v>39</v>
      </c>
      <c r="G12549" s="4" t="s">
        <v>39</v>
      </c>
      <c r="H12549" s="4">
        <v>9.85657024383545</v>
      </c>
      <c r="I12549" s="4">
        <v>8.82960033416748</v>
      </c>
      <c r="J12549" s="4" t="str">
        <f t="shared" si="2"/>
        <v>#VALUE!</v>
      </c>
      <c r="K12549" s="5" t="str">
        <f t="shared" si="3"/>
        <v>#VALUE!</v>
      </c>
      <c r="L12549" s="5" t="str">
        <f t="shared" si="4"/>
        <v>#VALUE!</v>
      </c>
      <c r="M12549" s="5" t="str">
        <f t="shared" si="5"/>
        <v>#VALUE!</v>
      </c>
      <c r="N12549" s="4" t="b">
        <v>0</v>
      </c>
      <c r="O12549" s="4" t="b">
        <v>0</v>
      </c>
      <c r="P12549" s="4" t="b">
        <v>1</v>
      </c>
      <c r="Q12549" s="4" t="b">
        <v>0</v>
      </c>
      <c r="R12549" s="4" t="s">
        <v>39</v>
      </c>
      <c r="S12549" s="4" t="s">
        <v>39</v>
      </c>
      <c r="T12549" s="4" t="s">
        <v>39</v>
      </c>
    </row>
    <row r="12550" ht="12.75" customHeight="1">
      <c r="A12550" s="8" t="str">
        <f t="shared" si="1"/>
        <v>Venezuela, RB1932</v>
      </c>
      <c r="B12550" s="4" t="s">
        <v>187</v>
      </c>
      <c r="C12550" s="4">
        <v>1932.0</v>
      </c>
      <c r="D12550" s="4">
        <v>-4.21270990371704</v>
      </c>
      <c r="E12550" s="4" t="s">
        <v>39</v>
      </c>
      <c r="F12550" s="4" t="s">
        <v>39</v>
      </c>
      <c r="G12550" s="4" t="s">
        <v>39</v>
      </c>
      <c r="H12550" s="4">
        <v>8.70820999145508</v>
      </c>
      <c r="I12550" s="4">
        <v>8.20162010192871</v>
      </c>
      <c r="J12550" s="4" t="str">
        <f t="shared" si="2"/>
        <v>#VALUE!</v>
      </c>
      <c r="K12550" s="5" t="str">
        <f t="shared" si="3"/>
        <v>#VALUE!</v>
      </c>
      <c r="L12550" s="5" t="str">
        <f t="shared" si="4"/>
        <v>#VALUE!</v>
      </c>
      <c r="M12550" s="5" t="str">
        <f t="shared" si="5"/>
        <v>#VALUE!</v>
      </c>
      <c r="N12550" s="4" t="b">
        <v>1</v>
      </c>
      <c r="O12550" s="4" t="b">
        <v>1</v>
      </c>
      <c r="P12550" s="4" t="b">
        <v>0</v>
      </c>
      <c r="Q12550" s="4" t="b">
        <v>0</v>
      </c>
      <c r="R12550" s="4" t="s">
        <v>39</v>
      </c>
      <c r="S12550" s="4" t="s">
        <v>39</v>
      </c>
      <c r="T12550" s="4" t="s">
        <v>39</v>
      </c>
    </row>
    <row r="12551" ht="12.75" customHeight="1">
      <c r="A12551" s="8" t="str">
        <f t="shared" si="1"/>
        <v>Venezuela, RB1931</v>
      </c>
      <c r="B12551" s="4" t="s">
        <v>187</v>
      </c>
      <c r="C12551" s="4">
        <v>1931.0</v>
      </c>
      <c r="D12551" s="4">
        <v>-19.173900604248</v>
      </c>
      <c r="E12551" s="4" t="s">
        <v>39</v>
      </c>
      <c r="F12551" s="4" t="s">
        <v>39</v>
      </c>
      <c r="G12551" s="4" t="s">
        <v>39</v>
      </c>
      <c r="H12551" s="4">
        <v>10.0543003082275</v>
      </c>
      <c r="I12551" s="4">
        <v>9.03857040405273</v>
      </c>
      <c r="J12551" s="4" t="str">
        <f t="shared" si="2"/>
        <v>#VALUE!</v>
      </c>
      <c r="K12551" s="5" t="str">
        <f t="shared" si="3"/>
        <v>#VALUE!</v>
      </c>
      <c r="L12551" s="5" t="str">
        <f t="shared" si="4"/>
        <v>#VALUE!</v>
      </c>
      <c r="M12551" s="5" t="str">
        <f t="shared" si="5"/>
        <v>#VALUE!</v>
      </c>
      <c r="N12551" s="4" t="b">
        <v>1</v>
      </c>
      <c r="O12551" s="4" t="b">
        <v>1</v>
      </c>
      <c r="P12551" s="4" t="b">
        <v>0</v>
      </c>
      <c r="Q12551" s="4" t="b">
        <v>0</v>
      </c>
      <c r="R12551" s="4" t="s">
        <v>39</v>
      </c>
      <c r="S12551" s="4" t="s">
        <v>39</v>
      </c>
      <c r="T12551" s="4" t="s">
        <v>39</v>
      </c>
    </row>
    <row r="12552" ht="12.75" customHeight="1">
      <c r="A12552" s="8" t="str">
        <f t="shared" si="1"/>
        <v>Venezuela, RB1930</v>
      </c>
      <c r="B12552" s="4" t="s">
        <v>187</v>
      </c>
      <c r="C12552" s="4">
        <v>1930.0</v>
      </c>
      <c r="D12552" s="4">
        <v>1.78977000713348</v>
      </c>
      <c r="E12552" s="4" t="s">
        <v>39</v>
      </c>
      <c r="F12552" s="4" t="s">
        <v>39</v>
      </c>
      <c r="G12552" s="4" t="s">
        <v>39</v>
      </c>
      <c r="H12552" s="4">
        <v>8.43900012969971</v>
      </c>
      <c r="I12552" s="4">
        <v>10.4694995880127</v>
      </c>
      <c r="J12552" s="4" t="str">
        <f t="shared" si="2"/>
        <v>#VALUE!</v>
      </c>
      <c r="K12552" s="5" t="str">
        <f t="shared" si="3"/>
        <v>#VALUE!</v>
      </c>
      <c r="L12552" s="5" t="str">
        <f t="shared" si="4"/>
        <v>#VALUE!</v>
      </c>
      <c r="M12552" s="5" t="str">
        <f t="shared" si="5"/>
        <v>#VALUE!</v>
      </c>
      <c r="N12552" s="4" t="b">
        <v>1</v>
      </c>
      <c r="O12552" s="4" t="b">
        <v>1</v>
      </c>
      <c r="P12552" s="4" t="b">
        <v>0</v>
      </c>
      <c r="Q12552" s="4" t="b">
        <v>0</v>
      </c>
      <c r="R12552" s="4" t="s">
        <v>39</v>
      </c>
      <c r="S12552" s="4" t="s">
        <v>39</v>
      </c>
      <c r="T12552" s="4" t="s">
        <v>39</v>
      </c>
    </row>
    <row r="12553" ht="12.75" customHeight="1">
      <c r="A12553" s="8" t="str">
        <f t="shared" si="1"/>
        <v>Venezuela, RB1929</v>
      </c>
      <c r="B12553" s="4" t="s">
        <v>187</v>
      </c>
      <c r="C12553" s="4">
        <v>1929.0</v>
      </c>
      <c r="D12553" s="4">
        <v>13.402099609375</v>
      </c>
      <c r="E12553" s="4" t="s">
        <v>39</v>
      </c>
      <c r="F12553" s="4" t="s">
        <v>39</v>
      </c>
      <c r="G12553" s="4" t="s">
        <v>39</v>
      </c>
      <c r="H12553" s="4">
        <v>10.1955995559692</v>
      </c>
      <c r="I12553" s="4">
        <v>10.5309000015259</v>
      </c>
      <c r="J12553" s="4" t="str">
        <f t="shared" si="2"/>
        <v>#VALUE!</v>
      </c>
      <c r="K12553" s="5" t="str">
        <f t="shared" si="3"/>
        <v>#VALUE!</v>
      </c>
      <c r="L12553" s="5" t="str">
        <f t="shared" si="4"/>
        <v>#VALUE!</v>
      </c>
      <c r="M12553" s="5" t="str">
        <f t="shared" si="5"/>
        <v>#VALUE!</v>
      </c>
      <c r="N12553" s="4" t="b">
        <v>0</v>
      </c>
      <c r="O12553" s="4" t="b">
        <v>0</v>
      </c>
      <c r="P12553" s="4" t="b">
        <v>1</v>
      </c>
      <c r="Q12553" s="4" t="b">
        <v>1</v>
      </c>
      <c r="R12553" s="4" t="s">
        <v>39</v>
      </c>
      <c r="S12553" s="4" t="s">
        <v>39</v>
      </c>
      <c r="T12553" s="4" t="s">
        <v>39</v>
      </c>
    </row>
    <row r="12554" ht="12.75" customHeight="1">
      <c r="A12554" s="8" t="str">
        <f t="shared" si="1"/>
        <v>Venezuela, RB1928</v>
      </c>
      <c r="B12554" s="4" t="s">
        <v>187</v>
      </c>
      <c r="C12554" s="4">
        <v>1928.0</v>
      </c>
      <c r="D12554" s="4">
        <v>11.976900100708</v>
      </c>
      <c r="E12554" s="4" t="s">
        <v>39</v>
      </c>
      <c r="F12554" s="4" t="s">
        <v>39</v>
      </c>
      <c r="G12554" s="4" t="s">
        <v>39</v>
      </c>
      <c r="H12554" s="4">
        <v>10.8730001449585</v>
      </c>
      <c r="I12554" s="4">
        <v>11.5525999069214</v>
      </c>
      <c r="J12554" s="4" t="str">
        <f t="shared" si="2"/>
        <v>#VALUE!</v>
      </c>
      <c r="K12554" s="5" t="str">
        <f t="shared" si="3"/>
        <v>#VALUE!</v>
      </c>
      <c r="L12554" s="5" t="str">
        <f t="shared" si="4"/>
        <v>#VALUE!</v>
      </c>
      <c r="M12554" s="5" t="str">
        <f t="shared" si="5"/>
        <v>#VALUE!</v>
      </c>
      <c r="N12554" s="4" t="b">
        <v>0</v>
      </c>
      <c r="O12554" s="4" t="b">
        <v>0</v>
      </c>
      <c r="P12554" s="4" t="b">
        <v>1</v>
      </c>
      <c r="Q12554" s="4" t="b">
        <v>1</v>
      </c>
      <c r="R12554" s="4" t="s">
        <v>39</v>
      </c>
      <c r="S12554" s="4" t="s">
        <v>39</v>
      </c>
      <c r="T12554" s="4" t="s">
        <v>39</v>
      </c>
    </row>
    <row r="12555" ht="12.75" customHeight="1">
      <c r="A12555" s="8" t="str">
        <f t="shared" si="1"/>
        <v>Venezuela, RB1927</v>
      </c>
      <c r="B12555" s="4" t="s">
        <v>187</v>
      </c>
      <c r="C12555" s="4">
        <v>1927.0</v>
      </c>
      <c r="D12555" s="4">
        <v>12.181300163269</v>
      </c>
      <c r="E12555" s="4" t="s">
        <v>39</v>
      </c>
      <c r="F12555" s="4" t="s">
        <v>39</v>
      </c>
      <c r="G12555" s="4" t="s">
        <v>39</v>
      </c>
      <c r="H12555" s="4">
        <v>9.32999992370605</v>
      </c>
      <c r="I12555" s="4">
        <v>7.78499984741211</v>
      </c>
      <c r="J12555" s="4" t="str">
        <f t="shared" si="2"/>
        <v>#VALUE!</v>
      </c>
      <c r="K12555" s="5" t="str">
        <f t="shared" si="3"/>
        <v>#VALUE!</v>
      </c>
      <c r="L12555" s="5" t="str">
        <f t="shared" si="4"/>
        <v>#VALUE!</v>
      </c>
      <c r="M12555" s="5" t="str">
        <f t="shared" si="5"/>
        <v>#VALUE!</v>
      </c>
      <c r="N12555" s="4" t="b">
        <v>0</v>
      </c>
      <c r="O12555" s="4" t="b">
        <v>0</v>
      </c>
      <c r="P12555" s="4" t="b">
        <v>1</v>
      </c>
      <c r="Q12555" s="4" t="b">
        <v>1</v>
      </c>
      <c r="R12555" s="4" t="s">
        <v>39</v>
      </c>
      <c r="S12555" s="4" t="s">
        <v>39</v>
      </c>
      <c r="T12555" s="4" t="s">
        <v>39</v>
      </c>
    </row>
    <row r="12556" ht="12.75" customHeight="1">
      <c r="A12556" s="8" t="str">
        <f t="shared" si="1"/>
        <v>Venezuela, RB1926</v>
      </c>
      <c r="B12556" s="4" t="s">
        <v>187</v>
      </c>
      <c r="C12556" s="4">
        <v>1926.0</v>
      </c>
      <c r="D12556" s="4">
        <v>20.9496002197266</v>
      </c>
      <c r="E12556" s="4" t="s">
        <v>39</v>
      </c>
      <c r="F12556" s="4" t="s">
        <v>39</v>
      </c>
      <c r="G12556" s="4" t="s">
        <v>39</v>
      </c>
      <c r="H12556" s="4">
        <v>8.76263999938965</v>
      </c>
      <c r="I12556" s="4">
        <v>8.61820030212402</v>
      </c>
      <c r="J12556" s="4" t="str">
        <f t="shared" si="2"/>
        <v>#VALUE!</v>
      </c>
      <c r="K12556" s="5" t="str">
        <f t="shared" si="3"/>
        <v>#VALUE!</v>
      </c>
      <c r="L12556" s="5" t="str">
        <f t="shared" si="4"/>
        <v>#VALUE!</v>
      </c>
      <c r="M12556" s="5" t="str">
        <f t="shared" si="5"/>
        <v>#VALUE!</v>
      </c>
      <c r="N12556" s="4" t="b">
        <v>0</v>
      </c>
      <c r="O12556" s="4" t="b">
        <v>0</v>
      </c>
      <c r="P12556" s="4" t="b">
        <v>1</v>
      </c>
      <c r="Q12556" s="4" t="b">
        <v>0</v>
      </c>
      <c r="R12556" s="4" t="s">
        <v>39</v>
      </c>
      <c r="S12556" s="4" t="s">
        <v>39</v>
      </c>
      <c r="T12556" s="4" t="s">
        <v>39</v>
      </c>
    </row>
    <row r="12557" ht="12.75" customHeight="1">
      <c r="A12557" s="8" t="str">
        <f t="shared" si="1"/>
        <v>Venezuela, RB1925</v>
      </c>
      <c r="B12557" s="4" t="s">
        <v>187</v>
      </c>
      <c r="C12557" s="4">
        <v>1925.0</v>
      </c>
      <c r="D12557" s="4">
        <v>29.2220001220703</v>
      </c>
      <c r="E12557" s="4" t="s">
        <v>39</v>
      </c>
      <c r="F12557" s="4" t="s">
        <v>39</v>
      </c>
      <c r="G12557" s="4" t="s">
        <v>39</v>
      </c>
      <c r="H12557" s="4">
        <v>10.2931995391846</v>
      </c>
      <c r="I12557" s="4">
        <v>9.75463962554932</v>
      </c>
      <c r="J12557" s="4" t="str">
        <f t="shared" si="2"/>
        <v>#VALUE!</v>
      </c>
      <c r="K12557" s="5" t="str">
        <f t="shared" si="3"/>
        <v>#VALUE!</v>
      </c>
      <c r="L12557" s="5" t="str">
        <f t="shared" si="4"/>
        <v>#VALUE!</v>
      </c>
      <c r="M12557" s="5" t="str">
        <f t="shared" si="5"/>
        <v>#VALUE!</v>
      </c>
      <c r="N12557" s="4" t="b">
        <v>0</v>
      </c>
      <c r="O12557" s="4" t="b">
        <v>0</v>
      </c>
      <c r="P12557" s="4" t="b">
        <v>1</v>
      </c>
      <c r="Q12557" s="4" t="b">
        <v>1</v>
      </c>
      <c r="R12557" s="4" t="s">
        <v>39</v>
      </c>
      <c r="S12557" s="4" t="s">
        <v>39</v>
      </c>
      <c r="T12557" s="4" t="s">
        <v>39</v>
      </c>
    </row>
    <row r="12558" ht="12.75" customHeight="1">
      <c r="A12558" s="8" t="str">
        <f t="shared" si="1"/>
        <v>Venezuela, RB1924</v>
      </c>
      <c r="B12558" s="4" t="s">
        <v>187</v>
      </c>
      <c r="C12558" s="4">
        <v>1924.0</v>
      </c>
      <c r="D12558" s="4">
        <v>15.8241996765137</v>
      </c>
      <c r="E12558" s="4" t="s">
        <v>39</v>
      </c>
      <c r="F12558" s="4" t="s">
        <v>39</v>
      </c>
      <c r="G12558" s="4" t="s">
        <v>39</v>
      </c>
      <c r="H12558" s="4">
        <v>8.96191024780273</v>
      </c>
      <c r="I12558" s="4">
        <v>8.58850002288818</v>
      </c>
      <c r="J12558" s="4" t="str">
        <f t="shared" si="2"/>
        <v>#VALUE!</v>
      </c>
      <c r="K12558" s="5" t="str">
        <f t="shared" si="3"/>
        <v>#VALUE!</v>
      </c>
      <c r="L12558" s="5" t="str">
        <f t="shared" si="4"/>
        <v>#VALUE!</v>
      </c>
      <c r="M12558" s="5" t="str">
        <f t="shared" si="5"/>
        <v>#VALUE!</v>
      </c>
      <c r="N12558" s="4" t="b">
        <v>0</v>
      </c>
      <c r="O12558" s="4" t="b">
        <v>1</v>
      </c>
      <c r="P12558" s="4" t="b">
        <v>1</v>
      </c>
      <c r="Q12558" s="4" t="b">
        <v>1</v>
      </c>
      <c r="R12558" s="4" t="s">
        <v>39</v>
      </c>
      <c r="S12558" s="4" t="s">
        <v>39</v>
      </c>
      <c r="T12558" s="4" t="s">
        <v>39</v>
      </c>
    </row>
    <row r="12559" ht="12.75" customHeight="1">
      <c r="A12559" s="8" t="str">
        <f t="shared" si="1"/>
        <v>Venezuela, RB1923</v>
      </c>
      <c r="B12559" s="4" t="s">
        <v>187</v>
      </c>
      <c r="C12559" s="4">
        <v>1923.0</v>
      </c>
      <c r="D12559" s="4">
        <v>15.3845996856689</v>
      </c>
      <c r="E12559" s="4" t="s">
        <v>39</v>
      </c>
      <c r="F12559" s="4" t="s">
        <v>39</v>
      </c>
      <c r="G12559" s="4" t="s">
        <v>39</v>
      </c>
      <c r="H12559" s="4">
        <v>8.95522022247315</v>
      </c>
      <c r="I12559" s="4">
        <v>7.63827991485596</v>
      </c>
      <c r="J12559" s="4" t="str">
        <f t="shared" si="2"/>
        <v>#VALUE!</v>
      </c>
      <c r="K12559" s="5" t="str">
        <f t="shared" si="3"/>
        <v>#VALUE!</v>
      </c>
      <c r="L12559" s="5" t="str">
        <f t="shared" si="4"/>
        <v>#VALUE!</v>
      </c>
      <c r="M12559" s="5" t="str">
        <f t="shared" si="5"/>
        <v>#VALUE!</v>
      </c>
      <c r="N12559" s="4" t="b">
        <v>0</v>
      </c>
      <c r="O12559" s="4" t="b">
        <v>1</v>
      </c>
      <c r="P12559" s="4" t="b">
        <v>1</v>
      </c>
      <c r="Q12559" s="4" t="b">
        <v>0</v>
      </c>
      <c r="R12559" s="4" t="s">
        <v>39</v>
      </c>
      <c r="S12559" s="4" t="s">
        <v>39</v>
      </c>
      <c r="T12559" s="4" t="s">
        <v>39</v>
      </c>
    </row>
    <row r="12560" ht="12.75" customHeight="1">
      <c r="A12560" s="8" t="str">
        <f t="shared" si="1"/>
        <v>Venezuela, RB1922</v>
      </c>
      <c r="B12560" s="4" t="s">
        <v>187</v>
      </c>
      <c r="C12560" s="4">
        <v>1922.0</v>
      </c>
      <c r="D12560" s="4">
        <v>2.78018999099731</v>
      </c>
      <c r="E12560" s="4" t="s">
        <v>39</v>
      </c>
      <c r="F12560" s="4" t="s">
        <v>39</v>
      </c>
      <c r="G12560" s="4" t="s">
        <v>39</v>
      </c>
      <c r="H12560" s="4">
        <v>8.66141986846924</v>
      </c>
      <c r="I12560" s="4">
        <v>7.08660984039307</v>
      </c>
      <c r="J12560" s="4" t="str">
        <f t="shared" si="2"/>
        <v>#VALUE!</v>
      </c>
      <c r="K12560" s="5" t="str">
        <f t="shared" si="3"/>
        <v>#VALUE!</v>
      </c>
      <c r="L12560" s="5" t="str">
        <f t="shared" si="4"/>
        <v>#VALUE!</v>
      </c>
      <c r="M12560" s="5" t="str">
        <f t="shared" si="5"/>
        <v>#VALUE!</v>
      </c>
      <c r="N12560" s="4" t="b">
        <v>0</v>
      </c>
      <c r="O12560" s="4" t="b">
        <v>1</v>
      </c>
      <c r="P12560" s="4" t="b">
        <v>1</v>
      </c>
      <c r="Q12560" s="4" t="b">
        <v>0</v>
      </c>
      <c r="R12560" s="4" t="s">
        <v>39</v>
      </c>
      <c r="S12560" s="4" t="s">
        <v>39</v>
      </c>
      <c r="T12560" s="4" t="s">
        <v>39</v>
      </c>
    </row>
    <row r="12561" ht="12.75" customHeight="1">
      <c r="A12561" s="8" t="str">
        <f t="shared" si="1"/>
        <v>Venezuela, RB1921</v>
      </c>
      <c r="B12561" s="4" t="s">
        <v>187</v>
      </c>
      <c r="C12561" s="4">
        <v>1921.0</v>
      </c>
      <c r="D12561" s="4">
        <v>4.0687198638916</v>
      </c>
      <c r="E12561" s="4" t="s">
        <v>39</v>
      </c>
      <c r="F12561" s="4" t="s">
        <v>39</v>
      </c>
      <c r="G12561" s="4" t="s">
        <v>39</v>
      </c>
      <c r="H12561" s="4">
        <v>6.89989995956421</v>
      </c>
      <c r="I12561" s="4">
        <v>7.87171983718872</v>
      </c>
      <c r="J12561" s="4" t="str">
        <f t="shared" si="2"/>
        <v>#VALUE!</v>
      </c>
      <c r="K12561" s="5" t="str">
        <f t="shared" si="3"/>
        <v>#VALUE!</v>
      </c>
      <c r="L12561" s="5" t="str">
        <f t="shared" si="4"/>
        <v>#VALUE!</v>
      </c>
      <c r="M12561" s="5" t="str">
        <f t="shared" si="5"/>
        <v>#VALUE!</v>
      </c>
      <c r="N12561" s="4" t="b">
        <v>0</v>
      </c>
      <c r="O12561" s="4" t="b">
        <v>1</v>
      </c>
      <c r="P12561" s="4" t="b">
        <v>1</v>
      </c>
      <c r="Q12561" s="4" t="b">
        <v>0</v>
      </c>
      <c r="R12561" s="4" t="s">
        <v>39</v>
      </c>
      <c r="S12561" s="4" t="s">
        <v>39</v>
      </c>
      <c r="T12561" s="4" t="s">
        <v>39</v>
      </c>
    </row>
    <row r="12562" ht="12.75" customHeight="1">
      <c r="A12562" s="8" t="str">
        <f t="shared" si="1"/>
        <v>Venezuela, RB1920</v>
      </c>
      <c r="B12562" s="4" t="s">
        <v>187</v>
      </c>
      <c r="C12562" s="4">
        <v>1920.0</v>
      </c>
      <c r="D12562" s="4">
        <v>20.0869007110596</v>
      </c>
      <c r="E12562" s="4" t="s">
        <v>39</v>
      </c>
      <c r="F12562" s="4" t="s">
        <v>39</v>
      </c>
      <c r="G12562" s="4" t="s">
        <v>39</v>
      </c>
      <c r="H12562" s="4">
        <v>6.83333015441895</v>
      </c>
      <c r="I12562" s="4">
        <v>8.58333015441895</v>
      </c>
      <c r="J12562" s="4" t="str">
        <f t="shared" si="2"/>
        <v>#VALUE!</v>
      </c>
      <c r="K12562" s="5" t="str">
        <f t="shared" si="3"/>
        <v>#VALUE!</v>
      </c>
      <c r="L12562" s="5" t="str">
        <f t="shared" si="4"/>
        <v>#VALUE!</v>
      </c>
      <c r="M12562" s="5" t="str">
        <f t="shared" si="5"/>
        <v>#VALUE!</v>
      </c>
      <c r="N12562" s="4" t="b">
        <v>0</v>
      </c>
      <c r="O12562" s="4" t="b">
        <v>1</v>
      </c>
      <c r="P12562" s="4" t="b">
        <v>1</v>
      </c>
      <c r="Q12562" s="4" t="b">
        <v>0</v>
      </c>
      <c r="R12562" s="4" t="s">
        <v>39</v>
      </c>
      <c r="S12562" s="4" t="s">
        <v>39</v>
      </c>
      <c r="T12562" s="4" t="s">
        <v>39</v>
      </c>
    </row>
    <row r="12563" ht="12.75" customHeight="1">
      <c r="A12563" s="8" t="str">
        <f t="shared" si="1"/>
        <v>Venezuela, RB1919</v>
      </c>
      <c r="B12563" s="4" t="s">
        <v>187</v>
      </c>
      <c r="C12563" s="4">
        <v>1919.0</v>
      </c>
      <c r="D12563" s="4">
        <v>-6.59228992462158</v>
      </c>
      <c r="E12563" s="4" t="s">
        <v>39</v>
      </c>
      <c r="F12563" s="4" t="s">
        <v>39</v>
      </c>
      <c r="G12563" s="4" t="s">
        <v>39</v>
      </c>
      <c r="H12563" s="4" t="s">
        <v>39</v>
      </c>
      <c r="I12563" s="4" t="s">
        <v>39</v>
      </c>
      <c r="J12563" s="4" t="str">
        <f t="shared" si="2"/>
        <v>#VALUE!</v>
      </c>
      <c r="K12563" s="5" t="str">
        <f t="shared" si="3"/>
        <v>#VALUE!</v>
      </c>
      <c r="L12563" s="5" t="str">
        <f t="shared" si="4"/>
        <v>#VALUE!</v>
      </c>
      <c r="M12563" s="5" t="str">
        <f t="shared" si="5"/>
        <v>#VALUE!</v>
      </c>
      <c r="N12563" s="4" t="b">
        <v>1</v>
      </c>
      <c r="O12563" s="4" t="b">
        <v>1</v>
      </c>
      <c r="P12563" s="4" t="b">
        <v>0</v>
      </c>
      <c r="Q12563" s="4" t="b">
        <v>0</v>
      </c>
      <c r="R12563" s="4" t="s">
        <v>39</v>
      </c>
      <c r="S12563" s="4" t="s">
        <v>39</v>
      </c>
      <c r="T12563" s="4" t="s">
        <v>39</v>
      </c>
    </row>
    <row r="12564" ht="12.75" customHeight="1">
      <c r="A12564" s="8" t="str">
        <f t="shared" si="1"/>
        <v>Venezuela, RB1918</v>
      </c>
      <c r="B12564" s="4" t="s">
        <v>187</v>
      </c>
      <c r="C12564" s="4">
        <v>1918.0</v>
      </c>
      <c r="D12564" s="4">
        <v>-0.604839026927948</v>
      </c>
      <c r="E12564" s="4" t="s">
        <v>39</v>
      </c>
      <c r="F12564" s="4" t="s">
        <v>39</v>
      </c>
      <c r="G12564" s="4" t="s">
        <v>39</v>
      </c>
      <c r="H12564" s="4" t="s">
        <v>39</v>
      </c>
      <c r="I12564" s="4" t="s">
        <v>39</v>
      </c>
      <c r="J12564" s="4" t="str">
        <f t="shared" si="2"/>
        <v>#VALUE!</v>
      </c>
      <c r="K12564" s="5" t="str">
        <f t="shared" si="3"/>
        <v>#VALUE!</v>
      </c>
      <c r="L12564" s="5" t="str">
        <f t="shared" si="4"/>
        <v>#VALUE!</v>
      </c>
      <c r="M12564" s="5" t="str">
        <f t="shared" si="5"/>
        <v>#VALUE!</v>
      </c>
      <c r="N12564" s="4" t="b">
        <v>1</v>
      </c>
      <c r="O12564" s="4" t="b">
        <v>1</v>
      </c>
      <c r="P12564" s="4" t="b">
        <v>0</v>
      </c>
      <c r="Q12564" s="4" t="b">
        <v>0</v>
      </c>
      <c r="R12564" s="4" t="s">
        <v>39</v>
      </c>
      <c r="S12564" s="4" t="s">
        <v>39</v>
      </c>
      <c r="T12564" s="4" t="s">
        <v>39</v>
      </c>
    </row>
    <row r="12565" ht="12.75" customHeight="1">
      <c r="A12565" s="8" t="str">
        <f t="shared" si="1"/>
        <v>Venezuela, RB1917</v>
      </c>
      <c r="B12565" s="4" t="s">
        <v>187</v>
      </c>
      <c r="C12565" s="4">
        <v>1917.0</v>
      </c>
      <c r="D12565" s="4">
        <v>16.7059001922607</v>
      </c>
      <c r="E12565" s="4" t="s">
        <v>39</v>
      </c>
      <c r="F12565" s="4" t="s">
        <v>39</v>
      </c>
      <c r="G12565" s="4" t="s">
        <v>39</v>
      </c>
      <c r="H12565" s="4" t="s">
        <v>39</v>
      </c>
      <c r="I12565" s="4" t="s">
        <v>39</v>
      </c>
      <c r="J12565" s="4" t="str">
        <f t="shared" si="2"/>
        <v>#VALUE!</v>
      </c>
      <c r="K12565" s="5" t="str">
        <f t="shared" si="3"/>
        <v>#VALUE!</v>
      </c>
      <c r="L12565" s="5" t="str">
        <f t="shared" si="4"/>
        <v>#VALUE!</v>
      </c>
      <c r="M12565" s="5" t="str">
        <f t="shared" si="5"/>
        <v>#VALUE!</v>
      </c>
      <c r="N12565" s="4" t="b">
        <v>1</v>
      </c>
      <c r="O12565" s="4" t="b">
        <v>1</v>
      </c>
      <c r="P12565" s="4" t="b">
        <v>0</v>
      </c>
      <c r="Q12565" s="4" t="b">
        <v>0</v>
      </c>
      <c r="R12565" s="4" t="s">
        <v>39</v>
      </c>
      <c r="S12565" s="4" t="s">
        <v>39</v>
      </c>
      <c r="T12565" s="4" t="s">
        <v>39</v>
      </c>
    </row>
    <row r="12566" ht="12.75" customHeight="1">
      <c r="A12566" s="8" t="str">
        <f t="shared" si="1"/>
        <v>Venezuela, RB1916</v>
      </c>
      <c r="B12566" s="4" t="s">
        <v>187</v>
      </c>
      <c r="C12566" s="4">
        <v>1916.0</v>
      </c>
      <c r="D12566" s="4">
        <v>-5.6603798866272</v>
      </c>
      <c r="E12566" s="4" t="s">
        <v>39</v>
      </c>
      <c r="F12566" s="4" t="s">
        <v>39</v>
      </c>
      <c r="G12566" s="4" t="s">
        <v>39</v>
      </c>
      <c r="H12566" s="4" t="s">
        <v>39</v>
      </c>
      <c r="I12566" s="4" t="s">
        <v>39</v>
      </c>
      <c r="J12566" s="4" t="str">
        <f t="shared" si="2"/>
        <v>#VALUE!</v>
      </c>
      <c r="K12566" s="5" t="str">
        <f t="shared" si="3"/>
        <v>#VALUE!</v>
      </c>
      <c r="L12566" s="5" t="str">
        <f t="shared" si="4"/>
        <v>#VALUE!</v>
      </c>
      <c r="M12566" s="5" t="str">
        <f t="shared" si="5"/>
        <v>#VALUE!</v>
      </c>
      <c r="N12566" s="4" t="b">
        <v>1</v>
      </c>
      <c r="O12566" s="4" t="b">
        <v>1</v>
      </c>
      <c r="P12566" s="4" t="b">
        <v>0</v>
      </c>
      <c r="Q12566" s="4" t="b">
        <v>0</v>
      </c>
      <c r="R12566" s="4" t="s">
        <v>39</v>
      </c>
      <c r="S12566" s="4" t="s">
        <v>39</v>
      </c>
      <c r="T12566" s="4" t="s">
        <v>39</v>
      </c>
    </row>
    <row r="12567" ht="12.75" customHeight="1">
      <c r="A12567" s="8" t="str">
        <f t="shared" si="1"/>
        <v>Venezuela, RB1915</v>
      </c>
      <c r="B12567" s="4" t="s">
        <v>187</v>
      </c>
      <c r="C12567" s="4">
        <v>1915.0</v>
      </c>
      <c r="D12567" s="4">
        <v>3.08925008773804</v>
      </c>
      <c r="E12567" s="4" t="s">
        <v>39</v>
      </c>
      <c r="F12567" s="4" t="s">
        <v>39</v>
      </c>
      <c r="G12567" s="4" t="s">
        <v>39</v>
      </c>
      <c r="H12567" s="4" t="s">
        <v>39</v>
      </c>
      <c r="I12567" s="4" t="s">
        <v>39</v>
      </c>
      <c r="J12567" s="4" t="str">
        <f t="shared" si="2"/>
        <v>#VALUE!</v>
      </c>
      <c r="K12567" s="5" t="str">
        <f t="shared" si="3"/>
        <v>#VALUE!</v>
      </c>
      <c r="L12567" s="5" t="str">
        <f t="shared" si="4"/>
        <v>#VALUE!</v>
      </c>
      <c r="M12567" s="5" t="str">
        <f t="shared" si="5"/>
        <v>#VALUE!</v>
      </c>
      <c r="N12567" s="4" t="b">
        <v>1</v>
      </c>
      <c r="O12567" s="4" t="b">
        <v>1</v>
      </c>
      <c r="P12567" s="4" t="b">
        <v>0</v>
      </c>
      <c r="Q12567" s="4" t="b">
        <v>0</v>
      </c>
      <c r="R12567" s="4" t="s">
        <v>39</v>
      </c>
      <c r="S12567" s="4" t="s">
        <v>39</v>
      </c>
      <c r="T12567" s="4" t="s">
        <v>39</v>
      </c>
    </row>
    <row r="12568" ht="12.75" customHeight="1">
      <c r="A12568" s="8" t="str">
        <f t="shared" si="1"/>
        <v>Venezuela, RB1914</v>
      </c>
      <c r="B12568" s="4" t="s">
        <v>187</v>
      </c>
      <c r="C12568" s="4">
        <v>1914.0</v>
      </c>
      <c r="D12568" s="4">
        <v>-12.6000003814697</v>
      </c>
      <c r="E12568" s="4" t="s">
        <v>39</v>
      </c>
      <c r="F12568" s="4" t="s">
        <v>39</v>
      </c>
      <c r="G12568" s="4" t="s">
        <v>39</v>
      </c>
      <c r="H12568" s="4" t="s">
        <v>39</v>
      </c>
      <c r="I12568" s="4" t="s">
        <v>39</v>
      </c>
      <c r="J12568" s="4" t="str">
        <f t="shared" si="2"/>
        <v>#VALUE!</v>
      </c>
      <c r="K12568" s="5" t="str">
        <f t="shared" si="3"/>
        <v>#VALUE!</v>
      </c>
      <c r="L12568" s="5" t="str">
        <f t="shared" si="4"/>
        <v>#VALUE!</v>
      </c>
      <c r="M12568" s="5" t="str">
        <f t="shared" si="5"/>
        <v>#VALUE!</v>
      </c>
      <c r="N12568" s="4" t="b">
        <v>1</v>
      </c>
      <c r="O12568" s="4" t="b">
        <v>1</v>
      </c>
      <c r="P12568" s="4" t="b">
        <v>0</v>
      </c>
      <c r="Q12568" s="4" t="b">
        <v>0</v>
      </c>
      <c r="R12568" s="4" t="s">
        <v>39</v>
      </c>
      <c r="S12568" s="4" t="s">
        <v>39</v>
      </c>
      <c r="T12568" s="4" t="s">
        <v>39</v>
      </c>
    </row>
    <row r="12569" ht="12.75" customHeight="1">
      <c r="A12569" s="8" t="str">
        <f t="shared" si="1"/>
        <v>Venezuela, RB1913</v>
      </c>
      <c r="B12569" s="4" t="s">
        <v>187</v>
      </c>
      <c r="C12569" s="4">
        <v>1913.0</v>
      </c>
      <c r="D12569" s="4">
        <v>15.4734001159668</v>
      </c>
      <c r="E12569" s="4" t="s">
        <v>39</v>
      </c>
      <c r="F12569" s="4" t="s">
        <v>39</v>
      </c>
      <c r="G12569" s="4" t="s">
        <v>39</v>
      </c>
      <c r="H12569" s="4" t="s">
        <v>39</v>
      </c>
      <c r="I12569" s="4" t="s">
        <v>39</v>
      </c>
      <c r="J12569" s="4" t="str">
        <f t="shared" si="2"/>
        <v>#VALUE!</v>
      </c>
      <c r="K12569" s="5" t="str">
        <f t="shared" si="3"/>
        <v>#VALUE!</v>
      </c>
      <c r="L12569" s="5" t="str">
        <f t="shared" si="4"/>
        <v>#VALUE!</v>
      </c>
      <c r="M12569" s="5" t="str">
        <f t="shared" si="5"/>
        <v>#VALUE!</v>
      </c>
      <c r="N12569" s="4" t="b">
        <v>1</v>
      </c>
      <c r="O12569" s="4" t="b">
        <v>1</v>
      </c>
      <c r="P12569" s="4" t="b">
        <v>1</v>
      </c>
      <c r="Q12569" s="4" t="b">
        <v>0</v>
      </c>
      <c r="R12569" s="4" t="s">
        <v>39</v>
      </c>
      <c r="S12569" s="4" t="s">
        <v>39</v>
      </c>
      <c r="T12569" s="4" t="s">
        <v>39</v>
      </c>
    </row>
    <row r="12570" ht="12.75" customHeight="1">
      <c r="A12570" s="8" t="str">
        <f t="shared" si="1"/>
        <v>Venezuela, RB1912</v>
      </c>
      <c r="B12570" s="4" t="s">
        <v>187</v>
      </c>
      <c r="C12570" s="4">
        <v>1912.0</v>
      </c>
      <c r="D12570" s="4">
        <v>3.46476006507874</v>
      </c>
      <c r="E12570" s="4" t="s">
        <v>39</v>
      </c>
      <c r="F12570" s="4" t="s">
        <v>39</v>
      </c>
      <c r="G12570" s="4" t="s">
        <v>39</v>
      </c>
      <c r="H12570" s="4" t="s">
        <v>39</v>
      </c>
      <c r="I12570" s="4" t="s">
        <v>39</v>
      </c>
      <c r="J12570" s="4" t="str">
        <f t="shared" si="2"/>
        <v>#VALUE!</v>
      </c>
      <c r="K12570" s="5" t="str">
        <f t="shared" si="3"/>
        <v>#VALUE!</v>
      </c>
      <c r="L12570" s="5" t="str">
        <f t="shared" si="4"/>
        <v>#VALUE!</v>
      </c>
      <c r="M12570" s="5" t="str">
        <f t="shared" si="5"/>
        <v>#VALUE!</v>
      </c>
      <c r="N12570" s="4" t="b">
        <v>0</v>
      </c>
      <c r="O12570" s="4" t="b">
        <v>0</v>
      </c>
      <c r="P12570" s="4" t="b">
        <v>1</v>
      </c>
      <c r="Q12570" s="4" t="b">
        <v>1</v>
      </c>
      <c r="R12570" s="4" t="s">
        <v>39</v>
      </c>
      <c r="S12570" s="4" t="s">
        <v>39</v>
      </c>
      <c r="T12570" s="4" t="s">
        <v>39</v>
      </c>
    </row>
    <row r="12571" ht="12.75" customHeight="1">
      <c r="A12571" s="8" t="str">
        <f t="shared" si="1"/>
        <v>Venezuela, RB1911</v>
      </c>
      <c r="B12571" s="4" t="s">
        <v>187</v>
      </c>
      <c r="C12571" s="4">
        <v>1911.0</v>
      </c>
      <c r="D12571" s="4">
        <v>6.89655017852783</v>
      </c>
      <c r="E12571" s="4" t="s">
        <v>39</v>
      </c>
      <c r="F12571" s="4" t="s">
        <v>39</v>
      </c>
      <c r="G12571" s="4" t="s">
        <v>39</v>
      </c>
      <c r="H12571" s="4" t="s">
        <v>39</v>
      </c>
      <c r="I12571" s="4" t="s">
        <v>39</v>
      </c>
      <c r="J12571" s="4" t="str">
        <f t="shared" si="2"/>
        <v>#VALUE!</v>
      </c>
      <c r="K12571" s="5" t="str">
        <f t="shared" si="3"/>
        <v>#VALUE!</v>
      </c>
      <c r="L12571" s="5" t="str">
        <f t="shared" si="4"/>
        <v>#VALUE!</v>
      </c>
      <c r="M12571" s="5" t="str">
        <f t="shared" si="5"/>
        <v>#VALUE!</v>
      </c>
      <c r="N12571" s="4" t="b">
        <v>0</v>
      </c>
      <c r="O12571" s="4" t="b">
        <v>1</v>
      </c>
      <c r="P12571" s="4" t="b">
        <v>1</v>
      </c>
      <c r="Q12571" s="4" t="b">
        <v>1</v>
      </c>
      <c r="R12571" s="4" t="s">
        <v>39</v>
      </c>
      <c r="S12571" s="4" t="s">
        <v>39</v>
      </c>
      <c r="T12571" s="4" t="s">
        <v>39</v>
      </c>
    </row>
    <row r="12572" ht="12.75" customHeight="1">
      <c r="A12572" s="8" t="str">
        <f t="shared" si="1"/>
        <v>Venezuela, RB1910</v>
      </c>
      <c r="B12572" s="4" t="s">
        <v>187</v>
      </c>
      <c r="C12572" s="4">
        <v>1910.0</v>
      </c>
      <c r="D12572" s="4">
        <v>3.29815006256104</v>
      </c>
      <c r="E12572" s="4" t="s">
        <v>39</v>
      </c>
      <c r="F12572" s="4" t="s">
        <v>39</v>
      </c>
      <c r="G12572" s="4" t="s">
        <v>39</v>
      </c>
      <c r="H12572" s="4" t="s">
        <v>39</v>
      </c>
      <c r="I12572" s="4" t="s">
        <v>39</v>
      </c>
      <c r="J12572" s="4" t="str">
        <f t="shared" si="2"/>
        <v>#VALUE!</v>
      </c>
      <c r="K12572" s="5" t="str">
        <f t="shared" si="3"/>
        <v>#VALUE!</v>
      </c>
      <c r="L12572" s="5" t="str">
        <f t="shared" si="4"/>
        <v>#VALUE!</v>
      </c>
      <c r="M12572" s="5" t="str">
        <f t="shared" si="5"/>
        <v>#VALUE!</v>
      </c>
      <c r="N12572" s="4" t="b">
        <v>0</v>
      </c>
      <c r="O12572" s="4" t="b">
        <v>1</v>
      </c>
      <c r="P12572" s="4" t="b">
        <v>1</v>
      </c>
      <c r="Q12572" s="4" t="b">
        <v>0</v>
      </c>
      <c r="R12572" s="4" t="s">
        <v>39</v>
      </c>
      <c r="S12572" s="4" t="s">
        <v>39</v>
      </c>
      <c r="T12572" s="4" t="s">
        <v>39</v>
      </c>
    </row>
    <row r="12573" ht="12.75" customHeight="1">
      <c r="A12573" s="8" t="str">
        <f t="shared" si="1"/>
        <v>Venezuela, RB1909</v>
      </c>
      <c r="B12573" s="4" t="s">
        <v>187</v>
      </c>
      <c r="C12573" s="4">
        <v>1909.0</v>
      </c>
      <c r="D12573" s="4">
        <v>3.55190992355347</v>
      </c>
      <c r="E12573" s="4" t="s">
        <v>39</v>
      </c>
      <c r="F12573" s="4" t="s">
        <v>39</v>
      </c>
      <c r="G12573" s="4" t="s">
        <v>39</v>
      </c>
      <c r="H12573" s="4" t="s">
        <v>39</v>
      </c>
      <c r="I12573" s="4" t="s">
        <v>39</v>
      </c>
      <c r="J12573" s="4" t="str">
        <f t="shared" si="2"/>
        <v>#VALUE!</v>
      </c>
      <c r="K12573" s="5" t="str">
        <f t="shared" si="3"/>
        <v>#VALUE!</v>
      </c>
      <c r="L12573" s="5" t="str">
        <f t="shared" si="4"/>
        <v>#VALUE!</v>
      </c>
      <c r="M12573" s="5" t="str">
        <f t="shared" si="5"/>
        <v>#VALUE!</v>
      </c>
      <c r="N12573" s="4" t="b">
        <v>0</v>
      </c>
      <c r="O12573" s="4" t="b">
        <v>1</v>
      </c>
      <c r="P12573" s="4" t="b">
        <v>1</v>
      </c>
      <c r="Q12573" s="4" t="b">
        <v>0</v>
      </c>
      <c r="R12573" s="4" t="s">
        <v>39</v>
      </c>
      <c r="S12573" s="4" t="s">
        <v>39</v>
      </c>
      <c r="T12573" s="4" t="s">
        <v>39</v>
      </c>
    </row>
    <row r="12574" ht="12.75" customHeight="1">
      <c r="A12574" s="8" t="str">
        <f t="shared" si="1"/>
        <v>Venezuela, RB1908</v>
      </c>
      <c r="B12574" s="4" t="s">
        <v>187</v>
      </c>
      <c r="C12574" s="4">
        <v>1908.0</v>
      </c>
      <c r="D12574" s="4">
        <v>6.86131000518799</v>
      </c>
      <c r="E12574" s="4" t="s">
        <v>39</v>
      </c>
      <c r="F12574" s="4" t="s">
        <v>39</v>
      </c>
      <c r="G12574" s="4" t="s">
        <v>39</v>
      </c>
      <c r="H12574" s="4" t="s">
        <v>39</v>
      </c>
      <c r="I12574" s="4" t="s">
        <v>39</v>
      </c>
      <c r="J12574" s="4" t="str">
        <f t="shared" si="2"/>
        <v>#VALUE!</v>
      </c>
      <c r="K12574" s="5" t="str">
        <f t="shared" si="3"/>
        <v>#VALUE!</v>
      </c>
      <c r="L12574" s="5" t="str">
        <f t="shared" si="4"/>
        <v>#VALUE!</v>
      </c>
      <c r="M12574" s="5" t="str">
        <f t="shared" si="5"/>
        <v>#VALUE!</v>
      </c>
      <c r="N12574" s="4" t="b">
        <v>0</v>
      </c>
      <c r="O12574" s="4" t="b">
        <v>1</v>
      </c>
      <c r="P12574" s="4" t="b">
        <v>1</v>
      </c>
      <c r="Q12574" s="4" t="b">
        <v>0</v>
      </c>
      <c r="R12574" s="4" t="s">
        <v>39</v>
      </c>
      <c r="S12574" s="4" t="s">
        <v>39</v>
      </c>
      <c r="T12574" s="4" t="s">
        <v>39</v>
      </c>
    </row>
    <row r="12575" ht="12.75" customHeight="1">
      <c r="A12575" s="8" t="str">
        <f t="shared" si="1"/>
        <v>Venezuela, RB1906</v>
      </c>
      <c r="B12575" s="4" t="s">
        <v>187</v>
      </c>
      <c r="C12575" s="4">
        <v>1906.0</v>
      </c>
      <c r="D12575" s="4">
        <v>-6.67574977874756</v>
      </c>
      <c r="E12575" s="4" t="s">
        <v>39</v>
      </c>
      <c r="F12575" s="4" t="s">
        <v>39</v>
      </c>
      <c r="G12575" s="4" t="s">
        <v>39</v>
      </c>
      <c r="H12575" s="4" t="s">
        <v>39</v>
      </c>
      <c r="I12575" s="4" t="s">
        <v>39</v>
      </c>
      <c r="J12575" s="4" t="str">
        <f t="shared" si="2"/>
        <v>#VALUE!</v>
      </c>
      <c r="K12575" s="5" t="str">
        <f t="shared" si="3"/>
        <v>#VALUE!</v>
      </c>
      <c r="L12575" s="5" t="str">
        <f t="shared" si="4"/>
        <v>#VALUE!</v>
      </c>
      <c r="M12575" s="5" t="str">
        <f t="shared" si="5"/>
        <v>#VALUE!</v>
      </c>
      <c r="N12575" s="4" t="b">
        <v>1</v>
      </c>
      <c r="O12575" s="4" t="b">
        <v>1</v>
      </c>
      <c r="P12575" s="4" t="b">
        <v>0</v>
      </c>
      <c r="Q12575" s="4" t="s">
        <v>39</v>
      </c>
      <c r="R12575" s="4" t="s">
        <v>39</v>
      </c>
      <c r="S12575" s="4" t="s">
        <v>39</v>
      </c>
      <c r="T12575" s="4" t="s">
        <v>39</v>
      </c>
    </row>
    <row r="12576" ht="12.75" customHeight="1">
      <c r="A12576" s="8" t="str">
        <f t="shared" si="1"/>
        <v>Venezuela, RB1905</v>
      </c>
      <c r="B12576" s="4" t="s">
        <v>187</v>
      </c>
      <c r="C12576" s="4">
        <v>1905.0</v>
      </c>
      <c r="D12576" s="4">
        <v>-1.21131002902985</v>
      </c>
      <c r="E12576" s="4" t="s">
        <v>39</v>
      </c>
      <c r="F12576" s="4" t="s">
        <v>39</v>
      </c>
      <c r="G12576" s="4" t="s">
        <v>39</v>
      </c>
      <c r="H12576" s="4" t="s">
        <v>39</v>
      </c>
      <c r="I12576" s="4" t="s">
        <v>39</v>
      </c>
      <c r="J12576" s="4" t="str">
        <f t="shared" si="2"/>
        <v>#VALUE!</v>
      </c>
      <c r="K12576" s="5" t="str">
        <f t="shared" si="3"/>
        <v>#VALUE!</v>
      </c>
      <c r="L12576" s="5" t="str">
        <f t="shared" si="4"/>
        <v>#VALUE!</v>
      </c>
      <c r="M12576" s="5" t="str">
        <f t="shared" si="5"/>
        <v>#VALUE!</v>
      </c>
      <c r="N12576" s="4" t="b">
        <v>1</v>
      </c>
      <c r="O12576" s="4" t="b">
        <v>1</v>
      </c>
      <c r="P12576" s="4" t="b">
        <v>0</v>
      </c>
      <c r="Q12576" s="4" t="b">
        <v>0</v>
      </c>
      <c r="R12576" s="4" t="s">
        <v>39</v>
      </c>
      <c r="S12576" s="4" t="s">
        <v>39</v>
      </c>
      <c r="T12576" s="4" t="s">
        <v>39</v>
      </c>
    </row>
    <row r="12577" ht="12.75" customHeight="1">
      <c r="A12577" s="8" t="str">
        <f t="shared" si="1"/>
        <v>Venezuela, RB1904</v>
      </c>
      <c r="B12577" s="4" t="s">
        <v>187</v>
      </c>
      <c r="C12577" s="4">
        <v>1904.0</v>
      </c>
      <c r="D12577" s="4">
        <v>-2.36530995368958</v>
      </c>
      <c r="E12577" s="4" t="s">
        <v>39</v>
      </c>
      <c r="F12577" s="4" t="s">
        <v>39</v>
      </c>
      <c r="G12577" s="4" t="s">
        <v>39</v>
      </c>
      <c r="H12577" s="4" t="s">
        <v>39</v>
      </c>
      <c r="I12577" s="4" t="s">
        <v>39</v>
      </c>
      <c r="J12577" s="4" t="str">
        <f t="shared" si="2"/>
        <v>#VALUE!</v>
      </c>
      <c r="K12577" s="5" t="str">
        <f t="shared" si="3"/>
        <v>#VALUE!</v>
      </c>
      <c r="L12577" s="5" t="str">
        <f t="shared" si="4"/>
        <v>#VALUE!</v>
      </c>
      <c r="M12577" s="5" t="str">
        <f t="shared" si="5"/>
        <v>#VALUE!</v>
      </c>
      <c r="N12577" s="4" t="b">
        <v>1</v>
      </c>
      <c r="O12577" s="4" t="b">
        <v>1</v>
      </c>
      <c r="P12577" s="4" t="b">
        <v>0</v>
      </c>
      <c r="Q12577" s="4" t="b">
        <v>0</v>
      </c>
      <c r="R12577" s="4" t="s">
        <v>39</v>
      </c>
      <c r="S12577" s="4" t="s">
        <v>39</v>
      </c>
      <c r="T12577" s="4" t="s">
        <v>39</v>
      </c>
    </row>
    <row r="12578" ht="12.75" customHeight="1">
      <c r="A12578" s="8" t="str">
        <f t="shared" si="1"/>
        <v>Venezuela, RB1903</v>
      </c>
      <c r="B12578" s="4" t="s">
        <v>187</v>
      </c>
      <c r="C12578" s="4">
        <v>1903.0</v>
      </c>
      <c r="D12578" s="4">
        <v>8.09659004211426</v>
      </c>
      <c r="E12578" s="4" t="s">
        <v>39</v>
      </c>
      <c r="F12578" s="4" t="s">
        <v>39</v>
      </c>
      <c r="G12578" s="4" t="s">
        <v>39</v>
      </c>
      <c r="H12578" s="4" t="s">
        <v>39</v>
      </c>
      <c r="I12578" s="4" t="s">
        <v>39</v>
      </c>
      <c r="J12578" s="4" t="str">
        <f t="shared" si="2"/>
        <v>#VALUE!</v>
      </c>
      <c r="K12578" s="5" t="str">
        <f t="shared" si="3"/>
        <v>#VALUE!</v>
      </c>
      <c r="L12578" s="5" t="str">
        <f t="shared" si="4"/>
        <v>#VALUE!</v>
      </c>
      <c r="M12578" s="5" t="str">
        <f t="shared" si="5"/>
        <v>#VALUE!</v>
      </c>
      <c r="N12578" s="4" t="b">
        <v>1</v>
      </c>
      <c r="O12578" s="4" t="b">
        <v>1</v>
      </c>
      <c r="P12578" s="4" t="b">
        <v>1</v>
      </c>
      <c r="Q12578" s="4" t="b">
        <v>0</v>
      </c>
      <c r="R12578" s="4" t="s">
        <v>39</v>
      </c>
      <c r="S12578" s="4" t="s">
        <v>39</v>
      </c>
      <c r="T12578" s="4" t="s">
        <v>39</v>
      </c>
    </row>
    <row r="12579" ht="12.75" customHeight="1">
      <c r="A12579" s="8" t="str">
        <f t="shared" si="1"/>
        <v>Venezuela, RB1902</v>
      </c>
      <c r="B12579" s="4" t="s">
        <v>187</v>
      </c>
      <c r="C12579" s="4">
        <v>1902.0</v>
      </c>
      <c r="D12579" s="4">
        <v>8.809889793396</v>
      </c>
      <c r="E12579" s="4" t="s">
        <v>39</v>
      </c>
      <c r="F12579" s="4" t="s">
        <v>39</v>
      </c>
      <c r="G12579" s="4" t="s">
        <v>39</v>
      </c>
      <c r="H12579" s="4" t="s">
        <v>39</v>
      </c>
      <c r="I12579" s="4" t="s">
        <v>39</v>
      </c>
      <c r="J12579" s="4" t="str">
        <f t="shared" si="2"/>
        <v>#VALUE!</v>
      </c>
      <c r="K12579" s="5" t="str">
        <f t="shared" si="3"/>
        <v>#VALUE!</v>
      </c>
      <c r="L12579" s="5" t="str">
        <f t="shared" si="4"/>
        <v>#VALUE!</v>
      </c>
      <c r="M12579" s="5" t="str">
        <f t="shared" si="5"/>
        <v>#VALUE!</v>
      </c>
      <c r="N12579" s="4" t="b">
        <v>0</v>
      </c>
      <c r="O12579" s="4" t="b">
        <v>0</v>
      </c>
      <c r="P12579" s="4" t="b">
        <v>1</v>
      </c>
      <c r="Q12579" s="4" t="b">
        <v>1</v>
      </c>
      <c r="R12579" s="4" t="s">
        <v>39</v>
      </c>
      <c r="S12579" s="4" t="s">
        <v>39</v>
      </c>
      <c r="T12579" s="4" t="s">
        <v>39</v>
      </c>
    </row>
    <row r="12580" ht="12.75" customHeight="1">
      <c r="A12580" s="8" t="str">
        <f t="shared" si="1"/>
        <v>Venezuela, RB1901</v>
      </c>
      <c r="B12580" s="4" t="s">
        <v>187</v>
      </c>
      <c r="C12580" s="4">
        <v>1901.0</v>
      </c>
      <c r="D12580" s="4">
        <v>-1.67173004150391</v>
      </c>
      <c r="E12580" s="4" t="s">
        <v>39</v>
      </c>
      <c r="F12580" s="4" t="s">
        <v>39</v>
      </c>
      <c r="G12580" s="4" t="s">
        <v>39</v>
      </c>
      <c r="H12580" s="4" t="s">
        <v>39</v>
      </c>
      <c r="I12580" s="4" t="s">
        <v>39</v>
      </c>
      <c r="J12580" s="4" t="str">
        <f t="shared" si="2"/>
        <v>#VALUE!</v>
      </c>
      <c r="K12580" s="5" t="str">
        <f t="shared" si="3"/>
        <v>#VALUE!</v>
      </c>
      <c r="L12580" s="5" t="str">
        <f t="shared" si="4"/>
        <v>#VALUE!</v>
      </c>
      <c r="M12580" s="5" t="str">
        <f t="shared" si="5"/>
        <v>#VALUE!</v>
      </c>
      <c r="N12580" s="4" t="b">
        <v>1</v>
      </c>
      <c r="O12580" s="4" t="b">
        <v>1</v>
      </c>
      <c r="P12580" s="4" t="b">
        <v>0</v>
      </c>
      <c r="Q12580" s="4" t="b">
        <v>1</v>
      </c>
      <c r="R12580" s="4" t="s">
        <v>39</v>
      </c>
      <c r="S12580" s="4" t="s">
        <v>39</v>
      </c>
      <c r="T12580" s="4" t="s">
        <v>39</v>
      </c>
    </row>
    <row r="12581" ht="12.75" customHeight="1">
      <c r="A12581" s="8" t="str">
        <f t="shared" si="1"/>
        <v>Venezuela, RB1900</v>
      </c>
      <c r="B12581" s="4" t="s">
        <v>187</v>
      </c>
      <c r="C12581" s="4">
        <v>1900.0</v>
      </c>
      <c r="D12581" s="4" t="s">
        <v>39</v>
      </c>
      <c r="E12581" s="4" t="s">
        <v>39</v>
      </c>
      <c r="F12581" s="4" t="s">
        <v>39</v>
      </c>
      <c r="G12581" s="4" t="s">
        <v>39</v>
      </c>
      <c r="H12581" s="4" t="s">
        <v>39</v>
      </c>
      <c r="I12581" s="4" t="s">
        <v>39</v>
      </c>
      <c r="J12581" s="4" t="str">
        <f t="shared" si="2"/>
        <v>#VALUE!</v>
      </c>
      <c r="K12581" s="5" t="str">
        <f t="shared" si="3"/>
        <v>#VALUE!</v>
      </c>
      <c r="L12581" s="5" t="str">
        <f t="shared" si="4"/>
        <v>#VALUE!</v>
      </c>
      <c r="M12581" s="5" t="str">
        <f t="shared" si="5"/>
        <v>#VALUE!</v>
      </c>
      <c r="N12581" s="4" t="b">
        <v>1</v>
      </c>
      <c r="O12581" s="4" t="b">
        <v>1</v>
      </c>
      <c r="P12581" s="4" t="s">
        <v>39</v>
      </c>
      <c r="Q12581" s="4" t="b">
        <v>0</v>
      </c>
      <c r="R12581" s="4" t="s">
        <v>39</v>
      </c>
      <c r="S12581" s="4" t="s">
        <v>39</v>
      </c>
      <c r="T12581" s="4" t="s">
        <v>39</v>
      </c>
    </row>
    <row r="12582" ht="12.75" customHeight="1">
      <c r="A12582" s="8" t="str">
        <f t="shared" si="1"/>
        <v>Vietnam2022</v>
      </c>
      <c r="B12582" s="4" t="s">
        <v>188</v>
      </c>
      <c r="C12582" s="4">
        <v>2022.0</v>
      </c>
      <c r="D12582" s="4" t="s">
        <v>39</v>
      </c>
      <c r="E12582" s="4" t="s">
        <v>39</v>
      </c>
      <c r="F12582" s="4" t="s">
        <v>39</v>
      </c>
      <c r="G12582" s="4">
        <v>4.08802379068229E11</v>
      </c>
      <c r="H12582" s="4" t="s">
        <v>39</v>
      </c>
      <c r="I12582" s="4" t="s">
        <v>39</v>
      </c>
      <c r="J12582" s="4" t="str">
        <f t="shared" si="2"/>
        <v>#VALUE!</v>
      </c>
      <c r="K12582" s="5" t="str">
        <f t="shared" si="3"/>
        <v>#VALUE!</v>
      </c>
      <c r="L12582" s="5" t="str">
        <f t="shared" si="4"/>
        <v>#VALUE!</v>
      </c>
      <c r="M12582" s="5" t="str">
        <f t="shared" si="5"/>
        <v>#VALUE!</v>
      </c>
      <c r="N12582" s="4" t="s">
        <v>39</v>
      </c>
      <c r="O12582" s="4" t="s">
        <v>39</v>
      </c>
      <c r="P12582" s="4" t="s">
        <v>39</v>
      </c>
      <c r="Q12582" s="4" t="s">
        <v>39</v>
      </c>
      <c r="R12582" s="4" t="s">
        <v>39</v>
      </c>
      <c r="S12582" s="4">
        <v>8.01979845814972</v>
      </c>
      <c r="T12582" s="4" t="s">
        <v>39</v>
      </c>
    </row>
    <row r="12583" ht="12.75" customHeight="1">
      <c r="A12583" s="8" t="str">
        <f t="shared" si="1"/>
        <v>Vietnam2021</v>
      </c>
      <c r="B12583" s="4" t="s">
        <v>188</v>
      </c>
      <c r="C12583" s="4">
        <v>2021.0</v>
      </c>
      <c r="D12583" s="4" t="s">
        <v>39</v>
      </c>
      <c r="E12583" s="4" t="s">
        <v>39</v>
      </c>
      <c r="F12583" s="4">
        <v>-3.812E9</v>
      </c>
      <c r="G12583" s="4">
        <v>3.66137590717804E11</v>
      </c>
      <c r="H12583" s="4" t="s">
        <v>39</v>
      </c>
      <c r="I12583" s="4" t="s">
        <v>39</v>
      </c>
      <c r="J12583" s="4" t="str">
        <f t="shared" si="2"/>
        <v>#VALUE!</v>
      </c>
      <c r="K12583" s="5" t="str">
        <f t="shared" si="3"/>
        <v>#VALUE!</v>
      </c>
      <c r="L12583" s="5" t="str">
        <f t="shared" si="4"/>
        <v>#VALUE!</v>
      </c>
      <c r="M12583" s="5" t="str">
        <f t="shared" si="5"/>
        <v>#VALUE!</v>
      </c>
      <c r="N12583" s="4" t="s">
        <v>39</v>
      </c>
      <c r="O12583" s="4" t="s">
        <v>39</v>
      </c>
      <c r="P12583" s="4" t="s">
        <v>39</v>
      </c>
      <c r="Q12583" s="4" t="s">
        <v>39</v>
      </c>
      <c r="R12583" s="4">
        <v>3.2</v>
      </c>
      <c r="S12583" s="4">
        <v>2.56155114232494</v>
      </c>
      <c r="T12583" s="4">
        <v>-4.26647883504249E10</v>
      </c>
    </row>
    <row r="12584" ht="12.75" customHeight="1">
      <c r="A12584" s="8" t="str">
        <f t="shared" si="1"/>
        <v>Vietnam2020</v>
      </c>
      <c r="B12584" s="4" t="s">
        <v>188</v>
      </c>
      <c r="C12584" s="4">
        <v>2020.0</v>
      </c>
      <c r="D12584" s="4" t="s">
        <v>39</v>
      </c>
      <c r="E12584" s="4" t="s">
        <v>39</v>
      </c>
      <c r="F12584" s="4">
        <v>1.506E10</v>
      </c>
      <c r="G12584" s="4">
        <v>3.46615750166553E11</v>
      </c>
      <c r="H12584" s="4" t="s">
        <v>39</v>
      </c>
      <c r="I12584" s="4" t="s">
        <v>39</v>
      </c>
      <c r="J12584" s="4" t="str">
        <f t="shared" si="2"/>
        <v>#VALUE!</v>
      </c>
      <c r="K12584" s="5" t="str">
        <f t="shared" si="3"/>
        <v>#VALUE!</v>
      </c>
      <c r="L12584" s="5" t="str">
        <f t="shared" si="4"/>
        <v>#VALUE!</v>
      </c>
      <c r="M12584" s="5" t="str">
        <f t="shared" si="5"/>
        <v>#VALUE!</v>
      </c>
      <c r="N12584" s="4" t="s">
        <v>39</v>
      </c>
      <c r="O12584" s="4" t="s">
        <v>39</v>
      </c>
      <c r="P12584" s="4" t="s">
        <v>39</v>
      </c>
      <c r="Q12584" s="4" t="s">
        <v>39</v>
      </c>
      <c r="R12584" s="4">
        <v>2.48</v>
      </c>
      <c r="S12584" s="4">
        <v>2.86541194612104</v>
      </c>
      <c r="T12584" s="4">
        <v>-1.9521840551251E10</v>
      </c>
    </row>
    <row r="12585" ht="12.75" customHeight="1">
      <c r="A12585" s="8" t="str">
        <f t="shared" si="1"/>
        <v>Vietnam2019</v>
      </c>
      <c r="B12585" s="4" t="s">
        <v>188</v>
      </c>
      <c r="C12585" s="4">
        <v>2019.0</v>
      </c>
      <c r="D12585" s="4" t="s">
        <v>39</v>
      </c>
      <c r="E12585" s="4" t="s">
        <v>39</v>
      </c>
      <c r="F12585" s="4">
        <v>1.3101247E10</v>
      </c>
      <c r="G12585" s="4">
        <v>3.34365257920289E11</v>
      </c>
      <c r="H12585" s="4" t="s">
        <v>39</v>
      </c>
      <c r="I12585" s="4" t="s">
        <v>39</v>
      </c>
      <c r="J12585" s="4" t="str">
        <f t="shared" si="2"/>
        <v>#VALUE!</v>
      </c>
      <c r="K12585" s="5" t="str">
        <f t="shared" si="3"/>
        <v>#VALUE!</v>
      </c>
      <c r="L12585" s="5" t="str">
        <f t="shared" si="4"/>
        <v>#VALUE!</v>
      </c>
      <c r="M12585" s="5" t="str">
        <f t="shared" si="5"/>
        <v>#VALUE!</v>
      </c>
      <c r="N12585" s="4" t="s">
        <v>39</v>
      </c>
      <c r="O12585" s="4" t="s">
        <v>39</v>
      </c>
      <c r="P12585" s="4" t="s">
        <v>39</v>
      </c>
      <c r="Q12585" s="4" t="s">
        <v>39</v>
      </c>
      <c r="R12585" s="4">
        <v>2.17</v>
      </c>
      <c r="S12585" s="4">
        <v>7.3592809998546</v>
      </c>
      <c r="T12585" s="4">
        <v>-1.22504922462639E10</v>
      </c>
    </row>
    <row r="12586" ht="12.75" customHeight="1">
      <c r="A12586" s="8" t="str">
        <f t="shared" si="1"/>
        <v>Vietnam2018</v>
      </c>
      <c r="B12586" s="4" t="s">
        <v>188</v>
      </c>
      <c r="C12586" s="4">
        <v>2018.0</v>
      </c>
      <c r="D12586" s="4" t="s">
        <v>39</v>
      </c>
      <c r="E12586" s="4" t="s">
        <v>39</v>
      </c>
      <c r="F12586" s="4">
        <v>5.89935300000003E9</v>
      </c>
      <c r="G12586" s="4">
        <v>3.10106472642968E11</v>
      </c>
      <c r="H12586" s="4" t="s">
        <v>39</v>
      </c>
      <c r="I12586" s="4" t="s">
        <v>39</v>
      </c>
      <c r="J12586" s="4" t="str">
        <f t="shared" si="2"/>
        <v>#VALUE!</v>
      </c>
      <c r="K12586" s="5" t="str">
        <f t="shared" si="3"/>
        <v>#VALUE!</v>
      </c>
      <c r="L12586" s="5" t="str">
        <f t="shared" si="4"/>
        <v>#VALUE!</v>
      </c>
      <c r="M12586" s="5" t="str">
        <f t="shared" si="5"/>
        <v>#VALUE!</v>
      </c>
      <c r="N12586" s="4" t="s">
        <v>39</v>
      </c>
      <c r="O12586" s="4" t="s">
        <v>39</v>
      </c>
      <c r="P12586" s="4" t="s">
        <v>39</v>
      </c>
      <c r="Q12586" s="4" t="s">
        <v>39</v>
      </c>
      <c r="R12586" s="4">
        <v>2.19</v>
      </c>
      <c r="S12586" s="4">
        <v>7.464991257446</v>
      </c>
      <c r="T12586" s="4">
        <v>-2.42587852773209E10</v>
      </c>
    </row>
    <row r="12587" ht="12.75" customHeight="1">
      <c r="A12587" s="8" t="str">
        <f t="shared" si="1"/>
        <v>Vietnam2017</v>
      </c>
      <c r="B12587" s="4" t="s">
        <v>188</v>
      </c>
      <c r="C12587" s="4">
        <v>2017.0</v>
      </c>
      <c r="D12587" s="4" t="s">
        <v>39</v>
      </c>
      <c r="E12587" s="4" t="s">
        <v>39</v>
      </c>
      <c r="F12587" s="4">
        <v>-1.649E9</v>
      </c>
      <c r="G12587" s="4">
        <v>2.81353626107245E11</v>
      </c>
      <c r="H12587" s="4" t="s">
        <v>39</v>
      </c>
      <c r="I12587" s="4" t="s">
        <v>39</v>
      </c>
      <c r="J12587" s="4" t="str">
        <f t="shared" si="2"/>
        <v>#VALUE!</v>
      </c>
      <c r="K12587" s="5" t="str">
        <f t="shared" si="3"/>
        <v>#VALUE!</v>
      </c>
      <c r="L12587" s="5" t="str">
        <f t="shared" si="4"/>
        <v>#VALUE!</v>
      </c>
      <c r="M12587" s="5" t="str">
        <f t="shared" si="5"/>
        <v>#VALUE!</v>
      </c>
      <c r="N12587" s="4" t="s">
        <v>39</v>
      </c>
      <c r="O12587" s="4" t="s">
        <v>39</v>
      </c>
      <c r="P12587" s="4" t="s">
        <v>39</v>
      </c>
      <c r="Q12587" s="4" t="s">
        <v>39</v>
      </c>
      <c r="R12587" s="4">
        <v>2.22</v>
      </c>
      <c r="S12587" s="4">
        <v>6.94018778219049</v>
      </c>
      <c r="T12587" s="4">
        <v>-2.8752846535723E10</v>
      </c>
    </row>
    <row r="12588" ht="12.75" customHeight="1">
      <c r="A12588" s="8" t="str">
        <f t="shared" si="1"/>
        <v>Vietnam2016</v>
      </c>
      <c r="B12588" s="4" t="s">
        <v>188</v>
      </c>
      <c r="C12588" s="4">
        <v>2016.0</v>
      </c>
      <c r="D12588" s="4" t="s">
        <v>39</v>
      </c>
      <c r="E12588" s="4" t="s">
        <v>39</v>
      </c>
      <c r="F12588" s="4">
        <v>6.25E8</v>
      </c>
      <c r="G12588" s="4">
        <v>2.57096001174075E11</v>
      </c>
      <c r="H12588" s="4" t="s">
        <v>39</v>
      </c>
      <c r="I12588" s="4" t="s">
        <v>39</v>
      </c>
      <c r="J12588" s="4" t="str">
        <f t="shared" si="2"/>
        <v>#VALUE!</v>
      </c>
      <c r="K12588" s="5" t="str">
        <f t="shared" si="3"/>
        <v>#VALUE!</v>
      </c>
      <c r="L12588" s="5" t="str">
        <f t="shared" si="4"/>
        <v>#VALUE!</v>
      </c>
      <c r="M12588" s="5" t="str">
        <f t="shared" si="5"/>
        <v>#VALUE!</v>
      </c>
      <c r="N12588" s="4" t="s">
        <v>39</v>
      </c>
      <c r="O12588" s="4" t="s">
        <v>39</v>
      </c>
      <c r="P12588" s="4" t="s">
        <v>39</v>
      </c>
      <c r="Q12588" s="4" t="s">
        <v>39</v>
      </c>
      <c r="R12588" s="4">
        <v>2.29</v>
      </c>
      <c r="S12588" s="4">
        <v>6.69000921330894</v>
      </c>
      <c r="T12588" s="4">
        <v>-2.42576249331699E10</v>
      </c>
    </row>
    <row r="12589" ht="12.75" customHeight="1">
      <c r="A12589" s="8" t="str">
        <f t="shared" si="1"/>
        <v>Vietnam2015</v>
      </c>
      <c r="B12589" s="4" t="s">
        <v>188</v>
      </c>
      <c r="C12589" s="4">
        <v>2015.0</v>
      </c>
      <c r="D12589" s="4" t="s">
        <v>39</v>
      </c>
      <c r="E12589" s="4" t="s">
        <v>39</v>
      </c>
      <c r="F12589" s="4">
        <v>-2.041E9</v>
      </c>
      <c r="G12589" s="4">
        <v>2.39258340825533E11</v>
      </c>
      <c r="H12589" s="4" t="s">
        <v>39</v>
      </c>
      <c r="I12589" s="4" t="s">
        <v>39</v>
      </c>
      <c r="J12589" s="4" t="str">
        <f t="shared" si="2"/>
        <v>#VALUE!</v>
      </c>
      <c r="K12589" s="5" t="str">
        <f t="shared" si="3"/>
        <v>#VALUE!</v>
      </c>
      <c r="L12589" s="5" t="str">
        <f t="shared" si="4"/>
        <v>#VALUE!</v>
      </c>
      <c r="M12589" s="5" t="str">
        <f t="shared" si="5"/>
        <v>#VALUE!</v>
      </c>
      <c r="N12589" s="4" t="s">
        <v>39</v>
      </c>
      <c r="O12589" s="4" t="s">
        <v>39</v>
      </c>
      <c r="P12589" s="4" t="s">
        <v>39</v>
      </c>
      <c r="Q12589" s="4" t="s">
        <v>39</v>
      </c>
      <c r="R12589" s="4">
        <v>2.34</v>
      </c>
      <c r="S12589" s="4">
        <v>6.98716672377549</v>
      </c>
      <c r="T12589" s="4">
        <v>-1.7837660348542E10</v>
      </c>
    </row>
    <row r="12590" ht="12.75" customHeight="1">
      <c r="A12590" s="8" t="str">
        <f t="shared" si="1"/>
        <v>Vietnam2014</v>
      </c>
      <c r="B12590" s="4" t="s">
        <v>188</v>
      </c>
      <c r="C12590" s="4">
        <v>2014.0</v>
      </c>
      <c r="D12590" s="4" t="s">
        <v>39</v>
      </c>
      <c r="E12590" s="4" t="s">
        <v>39</v>
      </c>
      <c r="F12590" s="4">
        <v>9.359E9</v>
      </c>
      <c r="G12590" s="4">
        <v>2.33451484773974E11</v>
      </c>
      <c r="H12590" s="4" t="s">
        <v>39</v>
      </c>
      <c r="I12590" s="4" t="s">
        <v>39</v>
      </c>
      <c r="J12590" s="4" t="str">
        <f t="shared" si="2"/>
        <v>#VALUE!</v>
      </c>
      <c r="K12590" s="5" t="str">
        <f t="shared" si="3"/>
        <v>#VALUE!</v>
      </c>
      <c r="L12590" s="5" t="str">
        <f t="shared" si="4"/>
        <v>#VALUE!</v>
      </c>
      <c r="M12590" s="5" t="str">
        <f t="shared" si="5"/>
        <v>#VALUE!</v>
      </c>
      <c r="N12590" s="4" t="s">
        <v>39</v>
      </c>
      <c r="O12590" s="4" t="s">
        <v>39</v>
      </c>
      <c r="P12590" s="4" t="s">
        <v>39</v>
      </c>
      <c r="Q12590" s="4" t="s">
        <v>39</v>
      </c>
      <c r="R12590" s="4">
        <v>2.1</v>
      </c>
      <c r="S12590" s="4">
        <v>6.42224665601026</v>
      </c>
      <c r="T12590" s="4">
        <v>-5.80685605155899E9</v>
      </c>
    </row>
    <row r="12591" ht="12.75" customHeight="1">
      <c r="A12591" s="8" t="str">
        <f t="shared" si="1"/>
        <v>Vietnam2013</v>
      </c>
      <c r="B12591" s="4" t="s">
        <v>188</v>
      </c>
      <c r="C12591" s="4">
        <v>2013.0</v>
      </c>
      <c r="D12591" s="4" t="s">
        <v>39</v>
      </c>
      <c r="E12591" s="4" t="s">
        <v>39</v>
      </c>
      <c r="F12591" s="4">
        <v>7.745E9</v>
      </c>
      <c r="G12591" s="4">
        <v>2.13708830776947E11</v>
      </c>
      <c r="H12591" s="4" t="s">
        <v>39</v>
      </c>
      <c r="I12591" s="4" t="s">
        <v>39</v>
      </c>
      <c r="J12591" s="4" t="str">
        <f t="shared" si="2"/>
        <v>#VALUE!</v>
      </c>
      <c r="K12591" s="5" t="str">
        <f t="shared" si="3"/>
        <v>#VALUE!</v>
      </c>
      <c r="L12591" s="5" t="str">
        <f t="shared" si="4"/>
        <v>#VALUE!</v>
      </c>
      <c r="M12591" s="5" t="str">
        <f t="shared" si="5"/>
        <v>#VALUE!</v>
      </c>
      <c r="N12591" s="4" t="s">
        <v>39</v>
      </c>
      <c r="O12591" s="4" t="s">
        <v>39</v>
      </c>
      <c r="P12591" s="4" t="s">
        <v>39</v>
      </c>
      <c r="Q12591" s="4" t="s">
        <v>39</v>
      </c>
      <c r="R12591" s="4">
        <v>2.17</v>
      </c>
      <c r="S12591" s="4">
        <v>5.5535002447951</v>
      </c>
      <c r="T12591" s="4">
        <v>-1.9742653997027E10</v>
      </c>
    </row>
    <row r="12592" ht="12.75" customHeight="1">
      <c r="A12592" s="8" t="str">
        <f t="shared" si="1"/>
        <v>Vietnam2012</v>
      </c>
      <c r="B12592" s="4" t="s">
        <v>188</v>
      </c>
      <c r="C12592" s="4">
        <v>2012.0</v>
      </c>
      <c r="D12592" s="4" t="s">
        <v>39</v>
      </c>
      <c r="E12592" s="4" t="s">
        <v>39</v>
      </c>
      <c r="F12592" s="4">
        <v>9.429E9</v>
      </c>
      <c r="G12592" s="4">
        <v>1.95590647205685E11</v>
      </c>
      <c r="H12592" s="4" t="s">
        <v>39</v>
      </c>
      <c r="I12592" s="4" t="s">
        <v>39</v>
      </c>
      <c r="J12592" s="4" t="str">
        <f t="shared" si="2"/>
        <v>#VALUE!</v>
      </c>
      <c r="K12592" s="5" t="str">
        <f t="shared" si="3"/>
        <v>#VALUE!</v>
      </c>
      <c r="L12592" s="5" t="str">
        <f t="shared" si="4"/>
        <v>#VALUE!</v>
      </c>
      <c r="M12592" s="5" t="str">
        <f t="shared" si="5"/>
        <v>#VALUE!</v>
      </c>
      <c r="N12592" s="4" t="s">
        <v>39</v>
      </c>
      <c r="O12592" s="4" t="s">
        <v>39</v>
      </c>
      <c r="P12592" s="4" t="s">
        <v>39</v>
      </c>
      <c r="Q12592" s="4" t="s">
        <v>39</v>
      </c>
      <c r="R12592" s="4">
        <v>1.95</v>
      </c>
      <c r="S12592" s="4">
        <v>5.50454561980331</v>
      </c>
      <c r="T12592" s="4">
        <v>-1.81181835712619E10</v>
      </c>
    </row>
    <row r="12593" ht="12.75" customHeight="1">
      <c r="A12593" s="8" t="str">
        <f t="shared" si="1"/>
        <v>Vietnam2011</v>
      </c>
      <c r="B12593" s="4" t="s">
        <v>188</v>
      </c>
      <c r="C12593" s="4">
        <v>2011.0</v>
      </c>
      <c r="D12593" s="4" t="s">
        <v>39</v>
      </c>
      <c r="E12593" s="4" t="s">
        <v>39</v>
      </c>
      <c r="F12593" s="4">
        <v>2.36E8</v>
      </c>
      <c r="G12593" s="4">
        <v>1.72595034069162E11</v>
      </c>
      <c r="H12593" s="4" t="s">
        <v>39</v>
      </c>
      <c r="I12593" s="4" t="s">
        <v>39</v>
      </c>
      <c r="J12593" s="4" t="str">
        <f t="shared" si="2"/>
        <v>#VALUE!</v>
      </c>
      <c r="K12593" s="5" t="str">
        <f t="shared" si="3"/>
        <v>#VALUE!</v>
      </c>
      <c r="L12593" s="5" t="str">
        <f t="shared" si="4"/>
        <v>#VALUE!</v>
      </c>
      <c r="M12593" s="5" t="str">
        <f t="shared" si="5"/>
        <v>#VALUE!</v>
      </c>
      <c r="N12593" s="4" t="s">
        <v>39</v>
      </c>
      <c r="O12593" s="4" t="s">
        <v>39</v>
      </c>
      <c r="P12593" s="4" t="s">
        <v>39</v>
      </c>
      <c r="Q12593" s="4" t="s">
        <v>39</v>
      </c>
      <c r="R12593" s="4">
        <v>2.22</v>
      </c>
      <c r="S12593" s="4">
        <v>6.41317768937854</v>
      </c>
      <c r="T12593" s="4">
        <v>-2.2995613136523E10</v>
      </c>
    </row>
    <row r="12594" ht="12.75" customHeight="1">
      <c r="A12594" s="8" t="str">
        <f t="shared" si="1"/>
        <v>Vietnam2010</v>
      </c>
      <c r="B12594" s="4" t="s">
        <v>188</v>
      </c>
      <c r="C12594" s="4">
        <v>2010.0</v>
      </c>
      <c r="D12594" s="4" t="s">
        <v>39</v>
      </c>
      <c r="E12594" s="4" t="s">
        <v>39</v>
      </c>
      <c r="F12594" s="4">
        <v>-4.276E9</v>
      </c>
      <c r="G12594" s="4">
        <v>1.47201164066172E11</v>
      </c>
      <c r="H12594" s="4" t="s">
        <v>39</v>
      </c>
      <c r="I12594" s="4" t="s">
        <v>39</v>
      </c>
      <c r="J12594" s="4" t="str">
        <f t="shared" si="2"/>
        <v>#VALUE!</v>
      </c>
      <c r="K12594" s="5" t="str">
        <f t="shared" si="3"/>
        <v>#VALUE!</v>
      </c>
      <c r="L12594" s="5" t="str">
        <f t="shared" si="4"/>
        <v>#VALUE!</v>
      </c>
      <c r="M12594" s="5" t="str">
        <f t="shared" si="5"/>
        <v>#VALUE!</v>
      </c>
      <c r="N12594" s="4" t="s">
        <v>39</v>
      </c>
      <c r="O12594" s="4" t="s">
        <v>39</v>
      </c>
      <c r="P12594" s="4" t="s">
        <v>39</v>
      </c>
      <c r="Q12594" s="4" t="s">
        <v>39</v>
      </c>
      <c r="R12594" s="4">
        <v>2.91</v>
      </c>
      <c r="S12594" s="4">
        <v>6.42323821717194</v>
      </c>
      <c r="T12594" s="4">
        <v>-2.53938700029899E10</v>
      </c>
    </row>
    <row r="12595" ht="12.75" customHeight="1">
      <c r="A12595" s="8" t="str">
        <f t="shared" si="1"/>
        <v>Vietnam2009</v>
      </c>
      <c r="B12595" s="4" t="s">
        <v>188</v>
      </c>
      <c r="C12595" s="4">
        <v>2009.0</v>
      </c>
      <c r="D12595" s="4" t="s">
        <v>39</v>
      </c>
      <c r="E12595" s="4" t="s">
        <v>39</v>
      </c>
      <c r="F12595" s="4">
        <v>-6.608E9</v>
      </c>
      <c r="G12595" s="4">
        <v>1.06014659563143E11</v>
      </c>
      <c r="H12595" s="4" t="s">
        <v>39</v>
      </c>
      <c r="I12595" s="4" t="s">
        <v>39</v>
      </c>
      <c r="J12595" s="4" t="str">
        <f t="shared" si="2"/>
        <v>#VALUE!</v>
      </c>
      <c r="K12595" s="5" t="str">
        <f t="shared" si="3"/>
        <v>#VALUE!</v>
      </c>
      <c r="L12595" s="5" t="str">
        <f t="shared" si="4"/>
        <v>#VALUE!</v>
      </c>
      <c r="M12595" s="5" t="str">
        <f t="shared" si="5"/>
        <v>#VALUE!</v>
      </c>
      <c r="N12595" s="4" t="s">
        <v>39</v>
      </c>
      <c r="O12595" s="4" t="s">
        <v>39</v>
      </c>
      <c r="P12595" s="4" t="s">
        <v>39</v>
      </c>
      <c r="Q12595" s="4" t="s">
        <v>39</v>
      </c>
      <c r="R12595" s="4">
        <v>2.9</v>
      </c>
      <c r="S12595" s="4">
        <v>5.39789754276931</v>
      </c>
      <c r="T12595" s="4">
        <v>-4.11865045030289E10</v>
      </c>
    </row>
    <row r="12596" ht="12.75" customHeight="1">
      <c r="A12596" s="8" t="str">
        <f t="shared" si="1"/>
        <v>Vietnam2008</v>
      </c>
      <c r="B12596" s="4" t="s">
        <v>188</v>
      </c>
      <c r="C12596" s="4">
        <v>2008.0</v>
      </c>
      <c r="D12596" s="4" t="s">
        <v>39</v>
      </c>
      <c r="E12596" s="4" t="s">
        <v>39</v>
      </c>
      <c r="F12596" s="4">
        <v>-1.0823E10</v>
      </c>
      <c r="G12596" s="4">
        <v>9.91303040991274E10</v>
      </c>
      <c r="H12596" s="4" t="s">
        <v>39</v>
      </c>
      <c r="I12596" s="4" t="s">
        <v>39</v>
      </c>
      <c r="J12596" s="4" t="str">
        <f t="shared" si="2"/>
        <v>#VALUE!</v>
      </c>
      <c r="K12596" s="5" t="str">
        <f t="shared" si="3"/>
        <v>#VALUE!</v>
      </c>
      <c r="L12596" s="5" t="str">
        <f t="shared" si="4"/>
        <v>#VALUE!</v>
      </c>
      <c r="M12596" s="5" t="str">
        <f t="shared" si="5"/>
        <v>#VALUE!</v>
      </c>
      <c r="N12596" s="4" t="s">
        <v>39</v>
      </c>
      <c r="O12596" s="4" t="s">
        <v>39</v>
      </c>
      <c r="P12596" s="4" t="s">
        <v>39</v>
      </c>
      <c r="Q12596" s="4" t="s">
        <v>39</v>
      </c>
      <c r="R12596" s="4">
        <v>2.38</v>
      </c>
      <c r="S12596" s="4">
        <v>5.66177120802571</v>
      </c>
      <c r="T12596" s="4">
        <v>-6.88435546401561E9</v>
      </c>
    </row>
    <row r="12597" ht="12.75" customHeight="1">
      <c r="A12597" s="8" t="str">
        <f t="shared" si="1"/>
        <v>Vietnam2007</v>
      </c>
      <c r="B12597" s="4" t="s">
        <v>188</v>
      </c>
      <c r="C12597" s="4">
        <v>2007.0</v>
      </c>
      <c r="D12597" s="4" t="s">
        <v>39</v>
      </c>
      <c r="E12597" s="4" t="s">
        <v>39</v>
      </c>
      <c r="F12597" s="4">
        <v>-6.9531E9</v>
      </c>
      <c r="G12597" s="4">
        <v>7.74144255322452E10</v>
      </c>
      <c r="H12597" s="4" t="s">
        <v>39</v>
      </c>
      <c r="I12597" s="4" t="s">
        <v>39</v>
      </c>
      <c r="J12597" s="4" t="str">
        <f t="shared" si="2"/>
        <v>#VALUE!</v>
      </c>
      <c r="K12597" s="5" t="str">
        <f t="shared" si="3"/>
        <v>#VALUE!</v>
      </c>
      <c r="L12597" s="5" t="str">
        <f t="shared" si="4"/>
        <v>#VALUE!</v>
      </c>
      <c r="M12597" s="5" t="str">
        <f t="shared" si="5"/>
        <v>#VALUE!</v>
      </c>
      <c r="N12597" s="4" t="s">
        <v>39</v>
      </c>
      <c r="O12597" s="4" t="s">
        <v>39</v>
      </c>
      <c r="P12597" s="4" t="s">
        <v>39</v>
      </c>
      <c r="Q12597" s="4" t="s">
        <v>39</v>
      </c>
      <c r="R12597" s="4" t="s">
        <v>39</v>
      </c>
      <c r="S12597" s="4">
        <v>7.12950448396103</v>
      </c>
      <c r="T12597" s="4">
        <v>-2.17158785668822E10</v>
      </c>
    </row>
    <row r="12598" ht="12.75" customHeight="1">
      <c r="A12598" s="8" t="str">
        <f t="shared" si="1"/>
        <v>Vietnam2006</v>
      </c>
      <c r="B12598" s="4" t="s">
        <v>188</v>
      </c>
      <c r="C12598" s="4">
        <v>2006.0</v>
      </c>
      <c r="D12598" s="4" t="s">
        <v>39</v>
      </c>
      <c r="E12598" s="4" t="s">
        <v>39</v>
      </c>
      <c r="F12598" s="4">
        <v>-1.637418E8</v>
      </c>
      <c r="G12598" s="4">
        <v>6.63716648170436E10</v>
      </c>
      <c r="H12598" s="4" t="s">
        <v>39</v>
      </c>
      <c r="I12598" s="4" t="s">
        <v>39</v>
      </c>
      <c r="J12598" s="4" t="str">
        <f t="shared" si="2"/>
        <v>#VALUE!</v>
      </c>
      <c r="K12598" s="5" t="str">
        <f t="shared" si="3"/>
        <v>#VALUE!</v>
      </c>
      <c r="L12598" s="5" t="str">
        <f t="shared" si="4"/>
        <v>#VALUE!</v>
      </c>
      <c r="M12598" s="5" t="str">
        <f t="shared" si="5"/>
        <v>#VALUE!</v>
      </c>
      <c r="N12598" s="4" t="s">
        <v>39</v>
      </c>
      <c r="O12598" s="4" t="s">
        <v>39</v>
      </c>
      <c r="P12598" s="4" t="s">
        <v>39</v>
      </c>
      <c r="Q12598" s="4" t="s">
        <v>39</v>
      </c>
      <c r="R12598" s="4" t="s">
        <v>39</v>
      </c>
      <c r="S12598" s="4">
        <v>6.97795481183493</v>
      </c>
      <c r="T12598" s="4">
        <v>-1.10427607152015E10</v>
      </c>
    </row>
    <row r="12599" ht="12.75" customHeight="1">
      <c r="A12599" s="8" t="str">
        <f t="shared" si="1"/>
        <v>Vietnam2005</v>
      </c>
      <c r="B12599" s="4" t="s">
        <v>188</v>
      </c>
      <c r="C12599" s="4">
        <v>2005.0</v>
      </c>
      <c r="D12599" s="4" t="s">
        <v>39</v>
      </c>
      <c r="E12599" s="4" t="s">
        <v>39</v>
      </c>
      <c r="F12599" s="4">
        <v>-5.6018900000001E8</v>
      </c>
      <c r="G12599" s="4">
        <v>5.76332557394104E10</v>
      </c>
      <c r="H12599" s="4" t="s">
        <v>39</v>
      </c>
      <c r="I12599" s="4" t="s">
        <v>39</v>
      </c>
      <c r="J12599" s="4" t="str">
        <f t="shared" si="2"/>
        <v>#VALUE!</v>
      </c>
      <c r="K12599" s="5" t="str">
        <f t="shared" si="3"/>
        <v>#VALUE!</v>
      </c>
      <c r="L12599" s="5" t="str">
        <f t="shared" si="4"/>
        <v>#VALUE!</v>
      </c>
      <c r="M12599" s="5" t="str">
        <f t="shared" si="5"/>
        <v>#VALUE!</v>
      </c>
      <c r="N12599" s="4" t="s">
        <v>39</v>
      </c>
      <c r="O12599" s="4" t="s">
        <v>39</v>
      </c>
      <c r="P12599" s="4" t="s">
        <v>39</v>
      </c>
      <c r="Q12599" s="4" t="s">
        <v>39</v>
      </c>
      <c r="R12599" s="4" t="s">
        <v>39</v>
      </c>
      <c r="S12599" s="4">
        <v>7.5472477272256</v>
      </c>
      <c r="T12599" s="4">
        <v>-8.7384090776332E9</v>
      </c>
    </row>
    <row r="12600" ht="12.75" customHeight="1">
      <c r="A12600" s="8" t="str">
        <f t="shared" si="1"/>
        <v>Vietnam2004</v>
      </c>
      <c r="B12600" s="4" t="s">
        <v>188</v>
      </c>
      <c r="C12600" s="4">
        <v>2004.0</v>
      </c>
      <c r="D12600" s="4" t="s">
        <v>39</v>
      </c>
      <c r="E12600" s="4" t="s">
        <v>39</v>
      </c>
      <c r="F12600" s="4">
        <v>-9.57E8</v>
      </c>
      <c r="G12600" s="4">
        <v>4.54278546932554E10</v>
      </c>
      <c r="H12600" s="4" t="s">
        <v>39</v>
      </c>
      <c r="I12600" s="4" t="s">
        <v>39</v>
      </c>
      <c r="J12600" s="4" t="str">
        <f t="shared" si="2"/>
        <v>#VALUE!</v>
      </c>
      <c r="K12600" s="5" t="str">
        <f t="shared" si="3"/>
        <v>#VALUE!</v>
      </c>
      <c r="L12600" s="5" t="str">
        <f t="shared" si="4"/>
        <v>#VALUE!</v>
      </c>
      <c r="M12600" s="5" t="str">
        <f t="shared" si="5"/>
        <v>#VALUE!</v>
      </c>
      <c r="N12600" s="4" t="s">
        <v>39</v>
      </c>
      <c r="O12600" s="4" t="s">
        <v>39</v>
      </c>
      <c r="P12600" s="4" t="s">
        <v>39</v>
      </c>
      <c r="Q12600" s="4" t="s">
        <v>39</v>
      </c>
      <c r="R12600" s="4" t="s">
        <v>39</v>
      </c>
      <c r="S12600" s="4">
        <v>7.53641061182286</v>
      </c>
      <c r="T12600" s="4">
        <v>-1.22054010461549E10</v>
      </c>
    </row>
    <row r="12601" ht="12.75" customHeight="1">
      <c r="A12601" s="8" t="str">
        <f t="shared" si="1"/>
        <v>Vietnam2003</v>
      </c>
      <c r="B12601" s="4" t="s">
        <v>188</v>
      </c>
      <c r="C12601" s="4">
        <v>2003.0</v>
      </c>
      <c r="D12601" s="4" t="s">
        <v>39</v>
      </c>
      <c r="E12601" s="4" t="s">
        <v>39</v>
      </c>
      <c r="F12601" s="4">
        <v>-1.931E9</v>
      </c>
      <c r="G12601" s="4">
        <v>3.95525132310669E10</v>
      </c>
      <c r="H12601" s="4" t="s">
        <v>39</v>
      </c>
      <c r="I12601" s="4" t="s">
        <v>39</v>
      </c>
      <c r="J12601" s="4" t="str">
        <f t="shared" si="2"/>
        <v>#VALUE!</v>
      </c>
      <c r="K12601" s="5" t="str">
        <f t="shared" si="3"/>
        <v>#VALUE!</v>
      </c>
      <c r="L12601" s="5" t="str">
        <f t="shared" si="4"/>
        <v>#VALUE!</v>
      </c>
      <c r="M12601" s="5" t="str">
        <f t="shared" si="5"/>
        <v>#VALUE!</v>
      </c>
      <c r="N12601" s="4" t="s">
        <v>39</v>
      </c>
      <c r="O12601" s="4" t="s">
        <v>39</v>
      </c>
      <c r="P12601" s="4" t="s">
        <v>39</v>
      </c>
      <c r="Q12601" s="4" t="s">
        <v>39</v>
      </c>
      <c r="R12601" s="4" t="s">
        <v>39</v>
      </c>
      <c r="S12601" s="4">
        <v>6.89906349173721</v>
      </c>
      <c r="T12601" s="4">
        <v>-5.87534146218849E9</v>
      </c>
    </row>
    <row r="12602" ht="12.75" customHeight="1">
      <c r="A12602" s="8" t="str">
        <f t="shared" si="1"/>
        <v>Vietnam2002</v>
      </c>
      <c r="B12602" s="4" t="s">
        <v>188</v>
      </c>
      <c r="C12602" s="4">
        <v>2002.0</v>
      </c>
      <c r="D12602" s="4" t="s">
        <v>39</v>
      </c>
      <c r="E12602" s="4" t="s">
        <v>39</v>
      </c>
      <c r="F12602" s="4">
        <v>-6.04E8</v>
      </c>
      <c r="G12602" s="4">
        <v>3.50641055008344E10</v>
      </c>
      <c r="H12602" s="4" t="s">
        <v>39</v>
      </c>
      <c r="I12602" s="4" t="s">
        <v>39</v>
      </c>
      <c r="J12602" s="4" t="str">
        <f t="shared" si="2"/>
        <v>#VALUE!</v>
      </c>
      <c r="K12602" s="5" t="str">
        <f t="shared" si="3"/>
        <v>#VALUE!</v>
      </c>
      <c r="L12602" s="5" t="str">
        <f t="shared" si="4"/>
        <v>#VALUE!</v>
      </c>
      <c r="M12602" s="5" t="str">
        <f t="shared" si="5"/>
        <v>#VALUE!</v>
      </c>
      <c r="N12602" s="4" t="s">
        <v>39</v>
      </c>
      <c r="O12602" s="4" t="s">
        <v>39</v>
      </c>
      <c r="P12602" s="4" t="s">
        <v>39</v>
      </c>
      <c r="Q12602" s="4" t="s">
        <v>39</v>
      </c>
      <c r="R12602" s="4" t="s">
        <v>39</v>
      </c>
      <c r="S12602" s="4">
        <v>6.32082098771673</v>
      </c>
      <c r="T12602" s="4">
        <v>-4.4884077302325E9</v>
      </c>
    </row>
    <row r="12603" ht="12.75" customHeight="1">
      <c r="A12603" s="8" t="str">
        <f t="shared" si="1"/>
        <v>Vietnam2001</v>
      </c>
      <c r="B12603" s="4" t="s">
        <v>188</v>
      </c>
      <c r="C12603" s="4">
        <v>2001.0</v>
      </c>
      <c r="D12603" s="4" t="s">
        <v>39</v>
      </c>
      <c r="E12603" s="4" t="s">
        <v>39</v>
      </c>
      <c r="F12603" s="4">
        <v>6.82E8</v>
      </c>
      <c r="G12603" s="4">
        <v>3.26851988092947E10</v>
      </c>
      <c r="H12603" s="4" t="s">
        <v>39</v>
      </c>
      <c r="I12603" s="4" t="s">
        <v>39</v>
      </c>
      <c r="J12603" s="4" t="str">
        <f t="shared" si="2"/>
        <v>#VALUE!</v>
      </c>
      <c r="K12603" s="5" t="str">
        <f t="shared" si="3"/>
        <v>#VALUE!</v>
      </c>
      <c r="L12603" s="5" t="str">
        <f t="shared" si="4"/>
        <v>#VALUE!</v>
      </c>
      <c r="M12603" s="5" t="str">
        <f t="shared" si="5"/>
        <v>#VALUE!</v>
      </c>
      <c r="N12603" s="4" t="s">
        <v>39</v>
      </c>
      <c r="O12603" s="4" t="s">
        <v>39</v>
      </c>
      <c r="P12603" s="4" t="s">
        <v>39</v>
      </c>
      <c r="Q12603" s="4" t="s">
        <v>39</v>
      </c>
      <c r="R12603" s="4" t="s">
        <v>39</v>
      </c>
      <c r="S12603" s="4">
        <v>6.19289331180906</v>
      </c>
      <c r="T12603" s="4">
        <v>-2.37890669153969E9</v>
      </c>
    </row>
    <row r="12604" ht="12.75" customHeight="1">
      <c r="A12604" s="8" t="str">
        <f t="shared" si="1"/>
        <v>Vietnam2000</v>
      </c>
      <c r="B12604" s="4" t="s">
        <v>188</v>
      </c>
      <c r="C12604" s="4">
        <v>2000.0</v>
      </c>
      <c r="D12604" s="4" t="s">
        <v>39</v>
      </c>
      <c r="E12604" s="4" t="s">
        <v>39</v>
      </c>
      <c r="F12604" s="4">
        <v>1.106E9</v>
      </c>
      <c r="G12604" s="4">
        <v>3.11725184033162E10</v>
      </c>
      <c r="H12604" s="4" t="s">
        <v>39</v>
      </c>
      <c r="I12604" s="4" t="s">
        <v>39</v>
      </c>
      <c r="J12604" s="4" t="str">
        <f t="shared" si="2"/>
        <v>#VALUE!</v>
      </c>
      <c r="K12604" s="5" t="str">
        <f t="shared" si="3"/>
        <v>#VALUE!</v>
      </c>
      <c r="L12604" s="5" t="str">
        <f t="shared" si="4"/>
        <v>#VALUE!</v>
      </c>
      <c r="M12604" s="5" t="str">
        <f t="shared" si="5"/>
        <v>#VALUE!</v>
      </c>
      <c r="N12604" s="4" t="s">
        <v>39</v>
      </c>
      <c r="O12604" s="4" t="s">
        <v>39</v>
      </c>
      <c r="P12604" s="4" t="s">
        <v>39</v>
      </c>
      <c r="Q12604" s="4" t="s">
        <v>39</v>
      </c>
      <c r="R12604" s="4" t="s">
        <v>39</v>
      </c>
      <c r="S12604" s="4">
        <v>6.78731640822592</v>
      </c>
      <c r="T12604" s="4">
        <v>-1.5126804059785E9</v>
      </c>
    </row>
    <row r="12605" ht="12.75" customHeight="1">
      <c r="A12605" s="8" t="str">
        <f t="shared" si="1"/>
        <v>Vietnam1999</v>
      </c>
      <c r="B12605" s="4" t="s">
        <v>188</v>
      </c>
      <c r="C12605" s="4">
        <v>1999.0</v>
      </c>
      <c r="D12605" s="4" t="s">
        <v>39</v>
      </c>
      <c r="E12605" s="4" t="s">
        <v>39</v>
      </c>
      <c r="F12605" s="4">
        <v>1.177E9</v>
      </c>
      <c r="G12605" s="4">
        <v>2.86836590067752E10</v>
      </c>
      <c r="H12605" s="4" t="s">
        <v>39</v>
      </c>
      <c r="I12605" s="4" t="s">
        <v>39</v>
      </c>
      <c r="J12605" s="4" t="str">
        <f t="shared" si="2"/>
        <v>#VALUE!</v>
      </c>
      <c r="K12605" s="5" t="str">
        <f t="shared" si="3"/>
        <v>#VALUE!</v>
      </c>
      <c r="L12605" s="5" t="str">
        <f t="shared" si="4"/>
        <v>#VALUE!</v>
      </c>
      <c r="M12605" s="5" t="str">
        <f t="shared" si="5"/>
        <v>#VALUE!</v>
      </c>
      <c r="N12605" s="4" t="s">
        <v>39</v>
      </c>
      <c r="O12605" s="4" t="s">
        <v>39</v>
      </c>
      <c r="P12605" s="4" t="s">
        <v>39</v>
      </c>
      <c r="Q12605" s="4" t="s">
        <v>39</v>
      </c>
      <c r="R12605" s="4" t="s">
        <v>39</v>
      </c>
      <c r="S12605" s="4">
        <v>4.77358688056979</v>
      </c>
      <c r="T12605" s="4">
        <v>-2.488859396541E9</v>
      </c>
    </row>
    <row r="12606" ht="12.75" customHeight="1">
      <c r="A12606" s="8" t="str">
        <f t="shared" si="1"/>
        <v>Vietnam1998</v>
      </c>
      <c r="B12606" s="4" t="s">
        <v>188</v>
      </c>
      <c r="C12606" s="4">
        <v>1998.0</v>
      </c>
      <c r="D12606" s="4" t="s">
        <v>39</v>
      </c>
      <c r="E12606" s="4" t="s">
        <v>39</v>
      </c>
      <c r="F12606" s="4">
        <v>-1.074E9</v>
      </c>
      <c r="G12606" s="4">
        <v>2.72096020500452E10</v>
      </c>
      <c r="H12606" s="4" t="s">
        <v>39</v>
      </c>
      <c r="I12606" s="4" t="s">
        <v>39</v>
      </c>
      <c r="J12606" s="4" t="str">
        <f t="shared" si="2"/>
        <v>#VALUE!</v>
      </c>
      <c r="K12606" s="5" t="str">
        <f t="shared" si="3"/>
        <v>#VALUE!</v>
      </c>
      <c r="L12606" s="5" t="str">
        <f t="shared" si="4"/>
        <v>#VALUE!</v>
      </c>
      <c r="M12606" s="5" t="str">
        <f t="shared" si="5"/>
        <v>#VALUE!</v>
      </c>
      <c r="N12606" s="4" t="s">
        <v>39</v>
      </c>
      <c r="O12606" s="4" t="s">
        <v>39</v>
      </c>
      <c r="P12606" s="4" t="s">
        <v>39</v>
      </c>
      <c r="Q12606" s="4" t="s">
        <v>39</v>
      </c>
      <c r="R12606" s="4" t="s">
        <v>39</v>
      </c>
      <c r="S12606" s="4">
        <v>5.764455463945</v>
      </c>
      <c r="T12606" s="4">
        <v>-1.47405695672999E9</v>
      </c>
    </row>
    <row r="12607" ht="12.75" customHeight="1">
      <c r="A12607" s="8" t="str">
        <f t="shared" si="1"/>
        <v>Vietnam1997</v>
      </c>
      <c r="B12607" s="4" t="s">
        <v>188</v>
      </c>
      <c r="C12607" s="4">
        <v>1997.0</v>
      </c>
      <c r="D12607" s="4" t="s">
        <v>39</v>
      </c>
      <c r="E12607" s="4" t="s">
        <v>39</v>
      </c>
      <c r="F12607" s="4">
        <v>-1.528E9</v>
      </c>
      <c r="G12607" s="4">
        <v>2.68437004415482E10</v>
      </c>
      <c r="H12607" s="4" t="s">
        <v>39</v>
      </c>
      <c r="I12607" s="4" t="s">
        <v>39</v>
      </c>
      <c r="J12607" s="4" t="str">
        <f t="shared" si="2"/>
        <v>#VALUE!</v>
      </c>
      <c r="K12607" s="5" t="str">
        <f t="shared" si="3"/>
        <v>#VALUE!</v>
      </c>
      <c r="L12607" s="5" t="str">
        <f t="shared" si="4"/>
        <v>#VALUE!</v>
      </c>
      <c r="M12607" s="5" t="str">
        <f t="shared" si="5"/>
        <v>#VALUE!</v>
      </c>
      <c r="N12607" s="4" t="s">
        <v>39</v>
      </c>
      <c r="O12607" s="4" t="s">
        <v>39</v>
      </c>
      <c r="P12607" s="4" t="s">
        <v>39</v>
      </c>
      <c r="Q12607" s="4" t="s">
        <v>39</v>
      </c>
      <c r="R12607" s="4" t="s">
        <v>39</v>
      </c>
      <c r="S12607" s="4">
        <v>8.15208414330255</v>
      </c>
      <c r="T12607" s="4">
        <v>-3.65901608497001E8</v>
      </c>
    </row>
    <row r="12608" ht="12.75" customHeight="1">
      <c r="A12608" s="8" t="str">
        <f t="shared" si="1"/>
        <v>Vietnam1996</v>
      </c>
      <c r="B12608" s="4" t="s">
        <v>188</v>
      </c>
      <c r="C12608" s="4">
        <v>1996.0</v>
      </c>
      <c r="D12608" s="4" t="s">
        <v>39</v>
      </c>
      <c r="E12608" s="4" t="s">
        <v>39</v>
      </c>
      <c r="F12608" s="4">
        <v>-2.02E9</v>
      </c>
      <c r="G12608" s="4">
        <v>2.46574705747501E10</v>
      </c>
      <c r="H12608" s="4" t="s">
        <v>39</v>
      </c>
      <c r="I12608" s="4" t="s">
        <v>39</v>
      </c>
      <c r="J12608" s="4" t="str">
        <f t="shared" si="2"/>
        <v>#VALUE!</v>
      </c>
      <c r="K12608" s="5" t="str">
        <f t="shared" si="3"/>
        <v>#VALUE!</v>
      </c>
      <c r="L12608" s="5" t="str">
        <f t="shared" si="4"/>
        <v>#VALUE!</v>
      </c>
      <c r="M12608" s="5" t="str">
        <f t="shared" si="5"/>
        <v>#VALUE!</v>
      </c>
      <c r="N12608" s="4" t="s">
        <v>39</v>
      </c>
      <c r="O12608" s="4" t="s">
        <v>39</v>
      </c>
      <c r="P12608" s="4" t="s">
        <v>39</v>
      </c>
      <c r="Q12608" s="4" t="s">
        <v>39</v>
      </c>
      <c r="R12608" s="4" t="s">
        <v>39</v>
      </c>
      <c r="S12608" s="4">
        <v>9.34001749598691</v>
      </c>
      <c r="T12608" s="4">
        <v>-2.18622986679809E9</v>
      </c>
    </row>
    <row r="12609" ht="12.75" customHeight="1">
      <c r="A12609" s="8" t="str">
        <f t="shared" si="1"/>
        <v>Vietnam1995</v>
      </c>
      <c r="B12609" s="4" t="s">
        <v>188</v>
      </c>
      <c r="C12609" s="4">
        <v>1995.0</v>
      </c>
      <c r="D12609" s="4" t="s">
        <v>39</v>
      </c>
      <c r="E12609" s="4" t="s">
        <v>39</v>
      </c>
      <c r="F12609" s="4" t="s">
        <v>39</v>
      </c>
      <c r="G12609" s="4">
        <v>2.07361644589505E10</v>
      </c>
      <c r="H12609" s="4" t="s">
        <v>39</v>
      </c>
      <c r="I12609" s="4" t="s">
        <v>39</v>
      </c>
      <c r="J12609" s="4" t="str">
        <f t="shared" si="2"/>
        <v>#VALUE!</v>
      </c>
      <c r="K12609" s="5" t="str">
        <f t="shared" si="3"/>
        <v>#VALUE!</v>
      </c>
      <c r="L12609" s="5" t="str">
        <f t="shared" si="4"/>
        <v>#VALUE!</v>
      </c>
      <c r="M12609" s="5" t="str">
        <f t="shared" si="5"/>
        <v>#VALUE!</v>
      </c>
      <c r="N12609" s="4" t="s">
        <v>39</v>
      </c>
      <c r="O12609" s="4" t="s">
        <v>39</v>
      </c>
      <c r="P12609" s="4" t="s">
        <v>39</v>
      </c>
      <c r="Q12609" s="4" t="s">
        <v>39</v>
      </c>
      <c r="R12609" s="4" t="s">
        <v>39</v>
      </c>
      <c r="S12609" s="4">
        <v>9.54048017490756</v>
      </c>
      <c r="T12609" s="4">
        <v>-3.92130611579959E9</v>
      </c>
    </row>
    <row r="12610" ht="12.75" customHeight="1">
      <c r="A12610" s="8" t="str">
        <f t="shared" si="1"/>
        <v>Vietnam1994</v>
      </c>
      <c r="B12610" s="4" t="s">
        <v>188</v>
      </c>
      <c r="C12610" s="4">
        <v>1994.0</v>
      </c>
      <c r="D12610" s="4" t="s">
        <v>39</v>
      </c>
      <c r="E12610" s="4" t="s">
        <v>39</v>
      </c>
      <c r="F12610" s="4" t="s">
        <v>39</v>
      </c>
      <c r="G12610" s="4">
        <v>1.62864335333228E10</v>
      </c>
      <c r="H12610" s="4" t="s">
        <v>39</v>
      </c>
      <c r="I12610" s="4" t="s">
        <v>39</v>
      </c>
      <c r="J12610" s="4" t="str">
        <f t="shared" si="2"/>
        <v>#VALUE!</v>
      </c>
      <c r="K12610" s="5" t="str">
        <f t="shared" si="3"/>
        <v>#VALUE!</v>
      </c>
      <c r="L12610" s="5" t="str">
        <f t="shared" si="4"/>
        <v>#VALUE!</v>
      </c>
      <c r="M12610" s="5" t="str">
        <f t="shared" si="5"/>
        <v>#VALUE!</v>
      </c>
      <c r="N12610" s="4" t="s">
        <v>39</v>
      </c>
      <c r="O12610" s="4" t="s">
        <v>39</v>
      </c>
      <c r="P12610" s="4" t="s">
        <v>39</v>
      </c>
      <c r="Q12610" s="4" t="s">
        <v>39</v>
      </c>
      <c r="R12610" s="4" t="s">
        <v>39</v>
      </c>
      <c r="S12610" s="4">
        <v>8.83898095238953</v>
      </c>
      <c r="T12610" s="4">
        <v>-4.4497309256277E9</v>
      </c>
    </row>
    <row r="12611" ht="12.75" customHeight="1">
      <c r="A12611" s="8" t="str">
        <f t="shared" si="1"/>
        <v>Vietnam1993</v>
      </c>
      <c r="B12611" s="4" t="s">
        <v>188</v>
      </c>
      <c r="C12611" s="4">
        <v>1993.0</v>
      </c>
      <c r="D12611" s="4" t="s">
        <v>39</v>
      </c>
      <c r="E12611" s="4" t="s">
        <v>39</v>
      </c>
      <c r="F12611" s="4" t="s">
        <v>39</v>
      </c>
      <c r="G12611" s="4">
        <v>1.31809535981716E10</v>
      </c>
      <c r="H12611" s="4" t="s">
        <v>39</v>
      </c>
      <c r="I12611" s="4" t="s">
        <v>39</v>
      </c>
      <c r="J12611" s="4" t="str">
        <f t="shared" si="2"/>
        <v>#VALUE!</v>
      </c>
      <c r="K12611" s="5" t="str">
        <f t="shared" si="3"/>
        <v>#VALUE!</v>
      </c>
      <c r="L12611" s="5" t="str">
        <f t="shared" si="4"/>
        <v>#VALUE!</v>
      </c>
      <c r="M12611" s="5" t="str">
        <f t="shared" si="5"/>
        <v>#VALUE!</v>
      </c>
      <c r="N12611" s="4" t="s">
        <v>39</v>
      </c>
      <c r="O12611" s="4" t="s">
        <v>39</v>
      </c>
      <c r="P12611" s="4" t="s">
        <v>39</v>
      </c>
      <c r="Q12611" s="4" t="s">
        <v>39</v>
      </c>
      <c r="R12611" s="4" t="s">
        <v>39</v>
      </c>
      <c r="S12611" s="4">
        <v>8.07273065712411</v>
      </c>
      <c r="T12611" s="4">
        <v>-3.10547993515119E9</v>
      </c>
    </row>
    <row r="12612" ht="12.75" customHeight="1">
      <c r="A12612" s="8" t="str">
        <f t="shared" si="1"/>
        <v>Vietnam1992</v>
      </c>
      <c r="B12612" s="4" t="s">
        <v>188</v>
      </c>
      <c r="C12612" s="4">
        <v>1992.0</v>
      </c>
      <c r="D12612" s="4" t="s">
        <v>39</v>
      </c>
      <c r="E12612" s="4" t="s">
        <v>39</v>
      </c>
      <c r="F12612" s="4" t="s">
        <v>39</v>
      </c>
      <c r="G12612" s="4">
        <v>9.86699023643587E9</v>
      </c>
      <c r="H12612" s="4" t="s">
        <v>39</v>
      </c>
      <c r="I12612" s="4" t="s">
        <v>39</v>
      </c>
      <c r="J12612" s="4" t="str">
        <f t="shared" si="2"/>
        <v>#VALUE!</v>
      </c>
      <c r="K12612" s="5" t="str">
        <f t="shared" si="3"/>
        <v>#VALUE!</v>
      </c>
      <c r="L12612" s="5" t="str">
        <f t="shared" si="4"/>
        <v>#VALUE!</v>
      </c>
      <c r="M12612" s="5" t="str">
        <f t="shared" si="5"/>
        <v>#VALUE!</v>
      </c>
      <c r="N12612" s="4" t="s">
        <v>39</v>
      </c>
      <c r="O12612" s="4" t="s">
        <v>39</v>
      </c>
      <c r="P12612" s="4" t="s">
        <v>39</v>
      </c>
      <c r="Q12612" s="4" t="s">
        <v>39</v>
      </c>
      <c r="R12612" s="4" t="s">
        <v>39</v>
      </c>
      <c r="S12612" s="4">
        <v>8.64604745955573</v>
      </c>
      <c r="T12612" s="4">
        <v>-3.31396336173573E9</v>
      </c>
    </row>
    <row r="12613" ht="12.75" customHeight="1">
      <c r="A12613" s="8" t="str">
        <f t="shared" si="1"/>
        <v>Vietnam1991</v>
      </c>
      <c r="B12613" s="4" t="s">
        <v>188</v>
      </c>
      <c r="C12613" s="4">
        <v>1991.0</v>
      </c>
      <c r="D12613" s="4" t="s">
        <v>39</v>
      </c>
      <c r="E12613" s="4" t="s">
        <v>39</v>
      </c>
      <c r="F12613" s="4" t="s">
        <v>39</v>
      </c>
      <c r="G12613" s="4">
        <v>9.61336952041885E9</v>
      </c>
      <c r="H12613" s="4" t="s">
        <v>39</v>
      </c>
      <c r="I12613" s="4" t="s">
        <v>39</v>
      </c>
      <c r="J12613" s="4" t="str">
        <f t="shared" si="2"/>
        <v>#VALUE!</v>
      </c>
      <c r="K12613" s="5" t="str">
        <f t="shared" si="3"/>
        <v>#VALUE!</v>
      </c>
      <c r="L12613" s="5" t="str">
        <f t="shared" si="4"/>
        <v>#VALUE!</v>
      </c>
      <c r="M12613" s="5" t="str">
        <f t="shared" si="5"/>
        <v>#VALUE!</v>
      </c>
      <c r="N12613" s="4" t="s">
        <v>39</v>
      </c>
      <c r="O12613" s="4" t="s">
        <v>39</v>
      </c>
      <c r="P12613" s="4" t="s">
        <v>39</v>
      </c>
      <c r="Q12613" s="4" t="s">
        <v>39</v>
      </c>
      <c r="R12613" s="4" t="s">
        <v>39</v>
      </c>
      <c r="S12613" s="4">
        <v>5.96084393260566</v>
      </c>
      <c r="T12613" s="4">
        <v>-2.53620716017019E8</v>
      </c>
    </row>
    <row r="12614" ht="12.75" customHeight="1">
      <c r="A12614" s="8" t="str">
        <f t="shared" si="1"/>
        <v>Vietnam1990</v>
      </c>
      <c r="B12614" s="4" t="s">
        <v>188</v>
      </c>
      <c r="C12614" s="4">
        <v>1990.0</v>
      </c>
      <c r="D12614" s="4" t="s">
        <v>39</v>
      </c>
      <c r="E12614" s="4" t="s">
        <v>39</v>
      </c>
      <c r="F12614" s="4" t="s">
        <v>39</v>
      </c>
      <c r="G12614" s="4">
        <v>6.47174080556984E9</v>
      </c>
      <c r="H12614" s="4" t="s">
        <v>39</v>
      </c>
      <c r="I12614" s="4" t="s">
        <v>39</v>
      </c>
      <c r="J12614" s="4" t="str">
        <f t="shared" si="2"/>
        <v>#VALUE!</v>
      </c>
      <c r="K12614" s="5" t="str">
        <f t="shared" si="3"/>
        <v>#VALUE!</v>
      </c>
      <c r="L12614" s="5" t="str">
        <f t="shared" si="4"/>
        <v>#VALUE!</v>
      </c>
      <c r="M12614" s="5" t="str">
        <f t="shared" si="5"/>
        <v>#VALUE!</v>
      </c>
      <c r="N12614" s="4" t="s">
        <v>39</v>
      </c>
      <c r="O12614" s="4" t="s">
        <v>39</v>
      </c>
      <c r="P12614" s="4" t="s">
        <v>39</v>
      </c>
      <c r="Q12614" s="4" t="s">
        <v>39</v>
      </c>
      <c r="R12614" s="4" t="s">
        <v>39</v>
      </c>
      <c r="S12614" s="4">
        <v>5.10091813908369</v>
      </c>
      <c r="T12614" s="4">
        <v>-3.141628714849E9</v>
      </c>
    </row>
    <row r="12615" ht="12.75" customHeight="1">
      <c r="A12615" s="8" t="str">
        <f t="shared" si="1"/>
        <v>Vietnam1989</v>
      </c>
      <c r="B12615" s="4" t="s">
        <v>188</v>
      </c>
      <c r="C12615" s="4">
        <v>1989.0</v>
      </c>
      <c r="D12615" s="4" t="s">
        <v>39</v>
      </c>
      <c r="E12615" s="4" t="s">
        <v>39</v>
      </c>
      <c r="F12615" s="4" t="s">
        <v>39</v>
      </c>
      <c r="G12615" s="4">
        <v>6.29330497459403E9</v>
      </c>
      <c r="H12615" s="4" t="s">
        <v>39</v>
      </c>
      <c r="I12615" s="4" t="s">
        <v>39</v>
      </c>
      <c r="J12615" s="4" t="str">
        <f t="shared" si="2"/>
        <v>#VALUE!</v>
      </c>
      <c r="K12615" s="5" t="str">
        <f t="shared" si="3"/>
        <v>#VALUE!</v>
      </c>
      <c r="L12615" s="5" t="str">
        <f t="shared" si="4"/>
        <v>#VALUE!</v>
      </c>
      <c r="M12615" s="5" t="str">
        <f t="shared" si="5"/>
        <v>#VALUE!</v>
      </c>
      <c r="N12615" s="4" t="s">
        <v>39</v>
      </c>
      <c r="O12615" s="4" t="s">
        <v>39</v>
      </c>
      <c r="P12615" s="4" t="s">
        <v>39</v>
      </c>
      <c r="Q12615" s="4" t="s">
        <v>39</v>
      </c>
      <c r="R12615" s="4" t="s">
        <v>39</v>
      </c>
      <c r="S12615" s="4">
        <v>7.36451289395819</v>
      </c>
      <c r="T12615" s="4">
        <v>-1.7843583097581E8</v>
      </c>
    </row>
    <row r="12616" ht="12.75" customHeight="1">
      <c r="A12616" s="8" t="str">
        <f t="shared" si="1"/>
        <v>Vietnam1988</v>
      </c>
      <c r="B12616" s="4" t="s">
        <v>188</v>
      </c>
      <c r="C12616" s="4">
        <v>1988.0</v>
      </c>
      <c r="D12616" s="4" t="s">
        <v>39</v>
      </c>
      <c r="E12616" s="4" t="s">
        <v>39</v>
      </c>
      <c r="F12616" s="4" t="s">
        <v>39</v>
      </c>
      <c r="G12616" s="4">
        <v>2.54238126485941E10</v>
      </c>
      <c r="H12616" s="4" t="s">
        <v>39</v>
      </c>
      <c r="I12616" s="4" t="s">
        <v>39</v>
      </c>
      <c r="J12616" s="4" t="str">
        <f t="shared" si="2"/>
        <v>#VALUE!</v>
      </c>
      <c r="K12616" s="5" t="str">
        <f t="shared" si="3"/>
        <v>#VALUE!</v>
      </c>
      <c r="L12616" s="5" t="str">
        <f t="shared" si="4"/>
        <v>#VALUE!</v>
      </c>
      <c r="M12616" s="5" t="str">
        <f t="shared" si="5"/>
        <v>#VALUE!</v>
      </c>
      <c r="N12616" s="4" t="s">
        <v>39</v>
      </c>
      <c r="O12616" s="4" t="s">
        <v>39</v>
      </c>
      <c r="P12616" s="4" t="s">
        <v>39</v>
      </c>
      <c r="Q12616" s="4" t="s">
        <v>39</v>
      </c>
      <c r="R12616" s="4" t="s">
        <v>39</v>
      </c>
      <c r="S12616" s="4">
        <v>5.13501167157808</v>
      </c>
      <c r="T12616" s="4">
        <v>1.9130507674E10</v>
      </c>
    </row>
    <row r="12617" ht="12.75" customHeight="1">
      <c r="A12617" s="8" t="str">
        <f t="shared" si="1"/>
        <v>Vietnam1987</v>
      </c>
      <c r="B12617" s="4" t="s">
        <v>188</v>
      </c>
      <c r="C12617" s="4">
        <v>1987.0</v>
      </c>
      <c r="D12617" s="4" t="s">
        <v>39</v>
      </c>
      <c r="E12617" s="4" t="s">
        <v>39</v>
      </c>
      <c r="F12617" s="4" t="s">
        <v>39</v>
      </c>
      <c r="G12617" s="4">
        <v>3.66581088503148E10</v>
      </c>
      <c r="H12617" s="4" t="s">
        <v>39</v>
      </c>
      <c r="I12617" s="4" t="s">
        <v>39</v>
      </c>
      <c r="J12617" s="4" t="str">
        <f t="shared" si="2"/>
        <v>#VALUE!</v>
      </c>
      <c r="K12617" s="5" t="str">
        <f t="shared" si="3"/>
        <v>#VALUE!</v>
      </c>
      <c r="L12617" s="5" t="str">
        <f t="shared" si="4"/>
        <v>#VALUE!</v>
      </c>
      <c r="M12617" s="5" t="str">
        <f t="shared" si="5"/>
        <v>#VALUE!</v>
      </c>
      <c r="N12617" s="4" t="s">
        <v>39</v>
      </c>
      <c r="O12617" s="4" t="s">
        <v>39</v>
      </c>
      <c r="P12617" s="4" t="s">
        <v>39</v>
      </c>
      <c r="Q12617" s="4" t="s">
        <v>39</v>
      </c>
      <c r="R12617" s="4" t="s">
        <v>39</v>
      </c>
      <c r="S12617" s="4">
        <v>3.5834696313072</v>
      </c>
      <c r="T12617" s="4">
        <v>1.12342962017206E10</v>
      </c>
    </row>
    <row r="12618" ht="12.75" customHeight="1">
      <c r="A12618" s="8" t="str">
        <f t="shared" si="1"/>
        <v>Vietnam1986</v>
      </c>
      <c r="B12618" s="4" t="s">
        <v>188</v>
      </c>
      <c r="C12618" s="4">
        <v>1986.0</v>
      </c>
      <c r="D12618" s="4" t="s">
        <v>39</v>
      </c>
      <c r="E12618" s="4" t="s">
        <v>39</v>
      </c>
      <c r="F12618" s="4" t="s">
        <v>39</v>
      </c>
      <c r="G12618" s="4">
        <v>2.63366162504397E10</v>
      </c>
      <c r="H12618" s="4" t="s">
        <v>39</v>
      </c>
      <c r="I12618" s="4" t="s">
        <v>39</v>
      </c>
      <c r="J12618" s="4" t="str">
        <f t="shared" si="2"/>
        <v>#VALUE!</v>
      </c>
      <c r="K12618" s="5" t="str">
        <f t="shared" si="3"/>
        <v>#VALUE!</v>
      </c>
      <c r="L12618" s="5" t="str">
        <f t="shared" si="4"/>
        <v>#VALUE!</v>
      </c>
      <c r="M12618" s="5" t="str">
        <f t="shared" si="5"/>
        <v>#VALUE!</v>
      </c>
      <c r="N12618" s="4" t="s">
        <v>39</v>
      </c>
      <c r="O12618" s="4" t="s">
        <v>39</v>
      </c>
      <c r="P12618" s="4" t="s">
        <v>39</v>
      </c>
      <c r="Q12618" s="4" t="s">
        <v>39</v>
      </c>
      <c r="R12618" s="4" t="s">
        <v>39</v>
      </c>
      <c r="S12618" s="4">
        <v>2.78929157479443</v>
      </c>
      <c r="T12618" s="4">
        <v>-1.0321492599875E10</v>
      </c>
    </row>
    <row r="12619" ht="12.75" customHeight="1">
      <c r="A12619" s="8" t="str">
        <f t="shared" si="1"/>
        <v>Vietnam1985</v>
      </c>
      <c r="B12619" s="4" t="s">
        <v>188</v>
      </c>
      <c r="C12619" s="4">
        <v>1985.0</v>
      </c>
      <c r="D12619" s="4" t="s">
        <v>39</v>
      </c>
      <c r="E12619" s="4" t="s">
        <v>39</v>
      </c>
      <c r="F12619" s="4" t="s">
        <v>39</v>
      </c>
      <c r="G12619" s="4">
        <v>1.40946878207445E10</v>
      </c>
      <c r="H12619" s="4" t="s">
        <v>39</v>
      </c>
      <c r="I12619" s="4" t="s">
        <v>39</v>
      </c>
      <c r="J12619" s="4" t="str">
        <f t="shared" si="2"/>
        <v>#VALUE!</v>
      </c>
      <c r="K12619" s="5" t="str">
        <f t="shared" si="3"/>
        <v>#VALUE!</v>
      </c>
      <c r="L12619" s="5" t="str">
        <f t="shared" si="4"/>
        <v>#VALUE!</v>
      </c>
      <c r="M12619" s="5" t="str">
        <f t="shared" si="5"/>
        <v>#VALUE!</v>
      </c>
      <c r="N12619" s="4" t="s">
        <v>39</v>
      </c>
      <c r="O12619" s="4" t="s">
        <v>39</v>
      </c>
      <c r="P12619" s="4" t="s">
        <v>39</v>
      </c>
      <c r="Q12619" s="4" t="s">
        <v>39</v>
      </c>
      <c r="R12619" s="4" t="s">
        <v>39</v>
      </c>
      <c r="S12619" s="4">
        <v>3.80585566810947</v>
      </c>
      <c r="T12619" s="4">
        <v>-1.22419284296952E10</v>
      </c>
    </row>
    <row r="12620" ht="12.75" customHeight="1">
      <c r="A12620" s="8" t="str">
        <f t="shared" si="1"/>
        <v>Yemen, Rep.2021</v>
      </c>
      <c r="B12620" s="4" t="s">
        <v>189</v>
      </c>
      <c r="C12620" s="4">
        <v>2021.0</v>
      </c>
      <c r="D12620" s="4">
        <v>-0.999999999999892</v>
      </c>
      <c r="E12620" s="4" t="s">
        <v>39</v>
      </c>
      <c r="F12620" s="4" t="s">
        <v>39</v>
      </c>
      <c r="G12620" s="4" t="s">
        <v>39</v>
      </c>
      <c r="H12620" s="4">
        <v>7.0619700713567</v>
      </c>
      <c r="I12620" s="4">
        <v>9.28823673533522</v>
      </c>
      <c r="J12620" s="4" t="str">
        <f t="shared" si="2"/>
        <v>#VALUE!</v>
      </c>
      <c r="K12620" s="5" t="str">
        <f t="shared" si="3"/>
        <v>#VALUE!</v>
      </c>
      <c r="L12620" s="5" t="str">
        <f t="shared" si="4"/>
        <v>#VALUE!</v>
      </c>
      <c r="M12620" s="5" t="str">
        <f t="shared" si="5"/>
        <v>#VALUE!</v>
      </c>
      <c r="N12620" s="4" t="b">
        <v>1</v>
      </c>
      <c r="O12620" s="4" t="b">
        <v>1</v>
      </c>
      <c r="P12620" s="4" t="b">
        <v>0</v>
      </c>
      <c r="Q12620" s="4" t="s">
        <v>39</v>
      </c>
      <c r="R12620" s="4" t="s">
        <v>39</v>
      </c>
      <c r="S12620" s="4" t="s">
        <v>39</v>
      </c>
      <c r="T12620" s="4" t="s">
        <v>39</v>
      </c>
    </row>
    <row r="12621" ht="12.75" customHeight="1">
      <c r="A12621" s="8" t="str">
        <f t="shared" si="1"/>
        <v>Yemen, Rep.2020</v>
      </c>
      <c r="B12621" s="4" t="s">
        <v>189</v>
      </c>
      <c r="C12621" s="4">
        <v>2020.0</v>
      </c>
      <c r="D12621" s="4">
        <v>-8.49999999999973</v>
      </c>
      <c r="E12621" s="4" t="s">
        <v>39</v>
      </c>
      <c r="F12621" s="4" t="s">
        <v>39</v>
      </c>
      <c r="G12621" s="4" t="s">
        <v>39</v>
      </c>
      <c r="H12621" s="4">
        <v>6.63307767698075</v>
      </c>
      <c r="I12621" s="4">
        <v>11.4168904257182</v>
      </c>
      <c r="J12621" s="4" t="str">
        <f t="shared" si="2"/>
        <v>#VALUE!</v>
      </c>
      <c r="K12621" s="5" t="str">
        <f t="shared" si="3"/>
        <v>#VALUE!</v>
      </c>
      <c r="L12621" s="5" t="str">
        <f t="shared" si="4"/>
        <v>#VALUE!</v>
      </c>
      <c r="M12621" s="5" t="str">
        <f t="shared" si="5"/>
        <v>#VALUE!</v>
      </c>
      <c r="N12621" s="4" t="b">
        <v>1</v>
      </c>
      <c r="O12621" s="4" t="b">
        <v>1</v>
      </c>
      <c r="P12621" s="4" t="b">
        <v>0</v>
      </c>
      <c r="Q12621" s="4" t="b">
        <v>0</v>
      </c>
      <c r="R12621" s="4" t="s">
        <v>39</v>
      </c>
      <c r="S12621" s="4" t="s">
        <v>39</v>
      </c>
      <c r="T12621" s="4" t="s">
        <v>39</v>
      </c>
    </row>
    <row r="12622" ht="12.75" customHeight="1">
      <c r="A12622" s="8" t="str">
        <f t="shared" si="1"/>
        <v>Yemen, Rep.2019</v>
      </c>
      <c r="B12622" s="4" t="s">
        <v>189</v>
      </c>
      <c r="C12622" s="4">
        <v>2019.0</v>
      </c>
      <c r="D12622" s="4">
        <v>1.3999999999998</v>
      </c>
      <c r="E12622" s="4" t="s">
        <v>39</v>
      </c>
      <c r="F12622" s="4" t="s">
        <v>39</v>
      </c>
      <c r="G12622" s="4" t="s">
        <v>39</v>
      </c>
      <c r="H12622" s="4">
        <v>7.32175852295574</v>
      </c>
      <c r="I12622" s="4">
        <v>13.2074895602001</v>
      </c>
      <c r="J12622" s="4" t="str">
        <f t="shared" si="2"/>
        <v>#VALUE!</v>
      </c>
      <c r="K12622" s="5" t="str">
        <f t="shared" si="3"/>
        <v>#VALUE!</v>
      </c>
      <c r="L12622" s="5" t="str">
        <f t="shared" si="4"/>
        <v>#VALUE!</v>
      </c>
      <c r="M12622" s="5" t="str">
        <f t="shared" si="5"/>
        <v>#VALUE!</v>
      </c>
      <c r="N12622" s="4" t="b">
        <v>1</v>
      </c>
      <c r="O12622" s="4" t="b">
        <v>1</v>
      </c>
      <c r="P12622" s="4" t="b">
        <v>0</v>
      </c>
      <c r="Q12622" s="4" t="b">
        <v>0</v>
      </c>
      <c r="R12622" s="4" t="s">
        <v>39</v>
      </c>
      <c r="S12622" s="4" t="s">
        <v>39</v>
      </c>
      <c r="T12622" s="4" t="s">
        <v>39</v>
      </c>
    </row>
    <row r="12623" ht="12.75" customHeight="1">
      <c r="A12623" s="8" t="str">
        <f t="shared" si="1"/>
        <v>Yemen, Rep.2018</v>
      </c>
      <c r="B12623" s="4" t="s">
        <v>189</v>
      </c>
      <c r="C12623" s="4">
        <v>2018.0</v>
      </c>
      <c r="D12623" s="4">
        <v>0.752447592270394</v>
      </c>
      <c r="E12623" s="4">
        <v>-1.67979257304923E9</v>
      </c>
      <c r="F12623" s="4" t="s">
        <v>39</v>
      </c>
      <c r="G12623" s="4">
        <v>2.16061610662074E10</v>
      </c>
      <c r="H12623" s="4">
        <v>6.41693813966582</v>
      </c>
      <c r="I12623" s="4">
        <v>14.2640848337444</v>
      </c>
      <c r="J12623" s="4">
        <f t="shared" si="2"/>
        <v>138645398998</v>
      </c>
      <c r="K12623" s="5">
        <f t="shared" si="3"/>
        <v>308192114380</v>
      </c>
      <c r="L12623" s="5">
        <f t="shared" si="4"/>
        <v>169546715382</v>
      </c>
      <c r="M12623" s="5">
        <f t="shared" si="5"/>
        <v>7.847146694</v>
      </c>
      <c r="N12623" s="4" t="b">
        <v>0</v>
      </c>
      <c r="O12623" s="4" t="b">
        <v>0</v>
      </c>
      <c r="P12623" s="4" t="b">
        <v>0</v>
      </c>
      <c r="Q12623" s="4" t="b">
        <v>1</v>
      </c>
      <c r="R12623" s="4" t="s">
        <v>39</v>
      </c>
      <c r="S12623" s="4">
        <v>0.752447587579127</v>
      </c>
      <c r="T12623" s="4" t="s">
        <v>39</v>
      </c>
    </row>
    <row r="12624" ht="12.75" customHeight="1">
      <c r="A12624" s="8" t="str">
        <f t="shared" si="1"/>
        <v>Yemen, Rep.2017</v>
      </c>
      <c r="B12624" s="4" t="s">
        <v>189</v>
      </c>
      <c r="C12624" s="4">
        <v>2017.0</v>
      </c>
      <c r="D12624" s="4">
        <v>-5.07179564170331</v>
      </c>
      <c r="E12624" s="4">
        <v>-1.25387201733612E9</v>
      </c>
      <c r="F12624" s="4" t="s">
        <v>39</v>
      </c>
      <c r="G12624" s="4">
        <v>2.68422312048047E10</v>
      </c>
      <c r="H12624" s="4">
        <v>3.48790725564661</v>
      </c>
      <c r="I12624" s="4">
        <v>8.39247148477996</v>
      </c>
      <c r="J12624" s="4">
        <f t="shared" si="2"/>
        <v>93623212977</v>
      </c>
      <c r="K12624" s="5">
        <f t="shared" si="3"/>
        <v>225272659974</v>
      </c>
      <c r="L12624" s="5">
        <f t="shared" si="4"/>
        <v>131649446997</v>
      </c>
      <c r="M12624" s="5">
        <f t="shared" si="5"/>
        <v>4.904564229</v>
      </c>
      <c r="N12624" s="4" t="b">
        <v>1</v>
      </c>
      <c r="O12624" s="4" t="b">
        <v>1</v>
      </c>
      <c r="P12624" s="4" t="b">
        <v>0</v>
      </c>
      <c r="Q12624" s="4" t="b">
        <v>1</v>
      </c>
      <c r="R12624" s="4" t="s">
        <v>39</v>
      </c>
      <c r="S12624" s="4">
        <v>-5.07179563883867</v>
      </c>
      <c r="T12624" s="4">
        <v>5.23607013859729E9</v>
      </c>
    </row>
    <row r="12625" ht="12.75" customHeight="1">
      <c r="A12625" s="8" t="str">
        <f t="shared" si="1"/>
        <v>Yemen, Rep.2016</v>
      </c>
      <c r="B12625" s="4" t="s">
        <v>189</v>
      </c>
      <c r="C12625" s="4">
        <v>2016.0</v>
      </c>
      <c r="D12625" s="4">
        <v>-9.37512382197683</v>
      </c>
      <c r="E12625" s="4">
        <v>-9.88991289157393E8</v>
      </c>
      <c r="F12625" s="4">
        <v>-2.41896082149167E9</v>
      </c>
      <c r="G12625" s="4">
        <v>3.13178249064358E10</v>
      </c>
      <c r="H12625" s="4">
        <v>7.56130841643519</v>
      </c>
      <c r="I12625" s="4">
        <v>16.0683295313268</v>
      </c>
      <c r="J12625" s="4">
        <f t="shared" si="2"/>
        <v>236803733049</v>
      </c>
      <c r="K12625" s="5">
        <f t="shared" si="3"/>
        <v>503225130801</v>
      </c>
      <c r="L12625" s="5">
        <f t="shared" si="4"/>
        <v>266421397752</v>
      </c>
      <c r="M12625" s="5">
        <f t="shared" si="5"/>
        <v>8.507021115</v>
      </c>
      <c r="N12625" s="4" t="b">
        <v>1</v>
      </c>
      <c r="O12625" s="4" t="b">
        <v>1</v>
      </c>
      <c r="P12625" s="4" t="b">
        <v>0</v>
      </c>
      <c r="Q12625" s="4" t="b">
        <v>0</v>
      </c>
      <c r="R12625" s="4" t="s">
        <v>39</v>
      </c>
      <c r="S12625" s="4">
        <v>-9.37512381761694</v>
      </c>
      <c r="T12625" s="4">
        <v>4.4755937016311E9</v>
      </c>
    </row>
    <row r="12626" ht="12.75" customHeight="1">
      <c r="A12626" s="8" t="str">
        <f t="shared" si="1"/>
        <v>Yemen, Rep.2015</v>
      </c>
      <c r="B12626" s="4" t="s">
        <v>189</v>
      </c>
      <c r="C12626" s="4">
        <v>2015.0</v>
      </c>
      <c r="D12626" s="4">
        <v>-27.9945462449555</v>
      </c>
      <c r="E12626" s="4">
        <v>-1.09087364621307E9</v>
      </c>
      <c r="F12626" s="4">
        <v>-3.02602454623609E9</v>
      </c>
      <c r="G12626" s="4">
        <v>4.24444894609387E10</v>
      </c>
      <c r="H12626" s="4">
        <v>10.680387863471</v>
      </c>
      <c r="I12626" s="4">
        <v>19.4301810670904</v>
      </c>
      <c r="J12626" s="4">
        <f t="shared" si="2"/>
        <v>453323610110</v>
      </c>
      <c r="K12626" s="5">
        <f t="shared" si="3"/>
        <v>824704115526</v>
      </c>
      <c r="L12626" s="5">
        <f t="shared" si="4"/>
        <v>371380505416</v>
      </c>
      <c r="M12626" s="5">
        <f t="shared" si="5"/>
        <v>8.749793204</v>
      </c>
      <c r="N12626" s="4" t="b">
        <v>1</v>
      </c>
      <c r="O12626" s="4" t="b">
        <v>1</v>
      </c>
      <c r="P12626" s="4" t="b">
        <v>0</v>
      </c>
      <c r="Q12626" s="4" t="b">
        <v>0</v>
      </c>
      <c r="R12626" s="4" t="s">
        <v>39</v>
      </c>
      <c r="S12626" s="4">
        <v>-27.9945462536875</v>
      </c>
      <c r="T12626" s="4">
        <v>1.11266645545029E10</v>
      </c>
    </row>
    <row r="12627" ht="12.75" customHeight="1">
      <c r="A12627" s="8" t="str">
        <f t="shared" si="1"/>
        <v>Yemen, Rep.2014</v>
      </c>
      <c r="B12627" s="4" t="s">
        <v>189</v>
      </c>
      <c r="C12627" s="4">
        <v>2014.0</v>
      </c>
      <c r="D12627" s="4">
        <v>-0.188690238506617</v>
      </c>
      <c r="E12627" s="4">
        <v>6.50905114243575E8</v>
      </c>
      <c r="F12627" s="4">
        <v>-1.48825331075383E9</v>
      </c>
      <c r="G12627" s="4">
        <v>4.32285853213272E10</v>
      </c>
      <c r="H12627" s="4">
        <v>23.6439942187798</v>
      </c>
      <c r="I12627" s="4">
        <v>27.7800781926391</v>
      </c>
      <c r="J12627" s="4">
        <f t="shared" si="2"/>
        <v>1022096421423</v>
      </c>
      <c r="K12627" s="5">
        <f t="shared" si="3"/>
        <v>1200893480384</v>
      </c>
      <c r="L12627" s="5">
        <f t="shared" si="4"/>
        <v>178797058960</v>
      </c>
      <c r="M12627" s="5">
        <f t="shared" si="5"/>
        <v>4.136083974</v>
      </c>
      <c r="N12627" s="4" t="b">
        <v>1</v>
      </c>
      <c r="O12627" s="4" t="b">
        <v>1</v>
      </c>
      <c r="P12627" s="4" t="b">
        <v>0</v>
      </c>
      <c r="Q12627" s="4" t="b">
        <v>0</v>
      </c>
      <c r="R12627" s="4" t="s">
        <v>39</v>
      </c>
      <c r="S12627" s="4">
        <v>-0.188690232450909</v>
      </c>
      <c r="T12627" s="4">
        <v>7.84095860388504E8</v>
      </c>
    </row>
    <row r="12628" ht="12.75" customHeight="1">
      <c r="A12628" s="8" t="str">
        <f t="shared" si="1"/>
        <v>Yemen, Rep.2013</v>
      </c>
      <c r="B12628" s="4" t="s">
        <v>189</v>
      </c>
      <c r="C12628" s="4">
        <v>2013.0</v>
      </c>
      <c r="D12628" s="4">
        <v>4.82351908167425</v>
      </c>
      <c r="E12628" s="4">
        <v>-5.87891479362942E8</v>
      </c>
      <c r="F12628" s="4">
        <v>-1.53048995678764E9</v>
      </c>
      <c r="G12628" s="4">
        <v>4.04152334361767E10</v>
      </c>
      <c r="H12628" s="4">
        <v>23.900181308959</v>
      </c>
      <c r="I12628" s="4">
        <v>30.7973000042413</v>
      </c>
      <c r="J12628" s="4">
        <f t="shared" si="2"/>
        <v>965931406769</v>
      </c>
      <c r="K12628" s="5">
        <f t="shared" si="3"/>
        <v>1244680068875</v>
      </c>
      <c r="L12628" s="5">
        <f t="shared" si="4"/>
        <v>278748662107</v>
      </c>
      <c r="M12628" s="5">
        <f t="shared" si="5"/>
        <v>6.897118695</v>
      </c>
      <c r="N12628" s="4" t="b">
        <v>1</v>
      </c>
      <c r="O12628" s="4" t="b">
        <v>1</v>
      </c>
      <c r="P12628" s="4" t="b">
        <v>1</v>
      </c>
      <c r="Q12628" s="4" t="b">
        <v>0</v>
      </c>
      <c r="R12628" s="4" t="s">
        <v>39</v>
      </c>
      <c r="S12628" s="4">
        <v>4.82351906650533</v>
      </c>
      <c r="T12628" s="4">
        <v>-2.8133518851505E9</v>
      </c>
    </row>
    <row r="12629" ht="12.75" customHeight="1">
      <c r="A12629" s="8" t="str">
        <f t="shared" si="1"/>
        <v>Yemen, Rep.2012</v>
      </c>
      <c r="B12629" s="4" t="s">
        <v>189</v>
      </c>
      <c r="C12629" s="4">
        <v>2012.0</v>
      </c>
      <c r="D12629" s="4">
        <v>2.39299020273914</v>
      </c>
      <c r="E12629" s="4">
        <v>-3.09008858090309E8</v>
      </c>
      <c r="F12629" s="4">
        <v>-3.3461731569515E8</v>
      </c>
      <c r="G12629" s="4">
        <v>3.54013233498817E10</v>
      </c>
      <c r="H12629" s="4">
        <v>29.9028295464421</v>
      </c>
      <c r="I12629" s="4">
        <v>36.2180060664343</v>
      </c>
      <c r="J12629" s="4">
        <f t="shared" si="2"/>
        <v>1058599737850</v>
      </c>
      <c r="K12629" s="5">
        <f t="shared" si="3"/>
        <v>1282165343846</v>
      </c>
      <c r="L12629" s="5">
        <f t="shared" si="4"/>
        <v>223565605996</v>
      </c>
      <c r="M12629" s="5">
        <f t="shared" si="5"/>
        <v>6.31517652</v>
      </c>
      <c r="N12629" s="4" t="b">
        <v>0</v>
      </c>
      <c r="O12629" s="4" t="b">
        <v>0</v>
      </c>
      <c r="P12629" s="4" t="b">
        <v>1</v>
      </c>
      <c r="Q12629" s="4" t="b">
        <v>1</v>
      </c>
      <c r="R12629" s="4" t="s">
        <v>39</v>
      </c>
      <c r="S12629" s="4">
        <v>2.3929902093532</v>
      </c>
      <c r="T12629" s="4">
        <v>-5.01391008629499E9</v>
      </c>
    </row>
    <row r="12630" ht="12.75" customHeight="1">
      <c r="A12630" s="8" t="str">
        <f t="shared" si="1"/>
        <v>Yemen, Rep.2011</v>
      </c>
      <c r="B12630" s="4" t="s">
        <v>189</v>
      </c>
      <c r="C12630" s="4">
        <v>2011.0</v>
      </c>
      <c r="D12630" s="4">
        <v>-12.7148969007968</v>
      </c>
      <c r="E12630" s="4">
        <v>-5.6711880262106E7</v>
      </c>
      <c r="F12630" s="4">
        <v>-5.2736657392019E8</v>
      </c>
      <c r="G12630" s="4">
        <v>3.2726417878391E10</v>
      </c>
      <c r="H12630" s="4">
        <v>25.3332181004914</v>
      </c>
      <c r="I12630" s="4">
        <v>29.8399658465433</v>
      </c>
      <c r="J12630" s="4">
        <f t="shared" si="2"/>
        <v>829065481761</v>
      </c>
      <c r="K12630" s="5">
        <f t="shared" si="3"/>
        <v>976555191771</v>
      </c>
      <c r="L12630" s="5">
        <f t="shared" si="4"/>
        <v>147489710010</v>
      </c>
      <c r="M12630" s="5">
        <f t="shared" si="5"/>
        <v>4.506747746</v>
      </c>
      <c r="N12630" s="4" t="b">
        <v>1</v>
      </c>
      <c r="O12630" s="4" t="b">
        <v>1</v>
      </c>
      <c r="P12630" s="4" t="b">
        <v>0</v>
      </c>
      <c r="Q12630" s="4" t="b">
        <v>1</v>
      </c>
      <c r="R12630" s="4" t="s">
        <v>39</v>
      </c>
      <c r="S12630" s="4">
        <v>-12.7148968954117</v>
      </c>
      <c r="T12630" s="4">
        <v>-2.6749054714907E9</v>
      </c>
    </row>
    <row r="12631" ht="12.75" customHeight="1">
      <c r="A12631" s="8" t="str">
        <f t="shared" si="1"/>
        <v>Yemen, Rep.2010</v>
      </c>
      <c r="B12631" s="4" t="s">
        <v>189</v>
      </c>
      <c r="C12631" s="4">
        <v>2010.0</v>
      </c>
      <c r="D12631" s="4">
        <v>7.7023070491292</v>
      </c>
      <c r="E12631" s="4">
        <v>-5.13352156291265E8</v>
      </c>
      <c r="F12631" s="4">
        <v>-1.05413626998015E9</v>
      </c>
      <c r="G12631" s="4">
        <v>3.0906749533221E10</v>
      </c>
      <c r="H12631" s="4">
        <v>26.1450398885522</v>
      </c>
      <c r="I12631" s="4">
        <v>30.2034984717488</v>
      </c>
      <c r="J12631" s="4">
        <f t="shared" si="2"/>
        <v>808058199372</v>
      </c>
      <c r="K12631" s="5">
        <f t="shared" si="3"/>
        <v>933491962293</v>
      </c>
      <c r="L12631" s="5">
        <f t="shared" si="4"/>
        <v>125433762922</v>
      </c>
      <c r="M12631" s="5">
        <f t="shared" si="5"/>
        <v>4.058458583</v>
      </c>
      <c r="N12631" s="4" t="b">
        <v>1</v>
      </c>
      <c r="O12631" s="4" t="b">
        <v>1</v>
      </c>
      <c r="P12631" s="4" t="b">
        <v>1</v>
      </c>
      <c r="Q12631" s="4" t="b">
        <v>0</v>
      </c>
      <c r="R12631" s="4" t="s">
        <v>39</v>
      </c>
      <c r="S12631" s="4">
        <v>7.70230703961865</v>
      </c>
      <c r="T12631" s="4">
        <v>-1.81966834516999E9</v>
      </c>
    </row>
    <row r="12632" ht="12.75" customHeight="1">
      <c r="A12632" s="8" t="str">
        <f t="shared" si="1"/>
        <v>Yemen, Rep.2009</v>
      </c>
      <c r="B12632" s="4" t="s">
        <v>189</v>
      </c>
      <c r="C12632" s="4">
        <v>2009.0</v>
      </c>
      <c r="D12632" s="4">
        <v>3.86622951714141</v>
      </c>
      <c r="E12632" s="4">
        <v>-1.93930719425858E9</v>
      </c>
      <c r="F12632" s="4">
        <v>-2.52741775892882E9</v>
      </c>
      <c r="G12632" s="4">
        <v>2.51302782538534E10</v>
      </c>
      <c r="H12632" s="4">
        <v>25.003917651659</v>
      </c>
      <c r="I12632" s="4">
        <v>35.2148933416693</v>
      </c>
      <c r="J12632" s="4">
        <f t="shared" si="2"/>
        <v>628355408023</v>
      </c>
      <c r="K12632" s="5">
        <f t="shared" si="3"/>
        <v>884960068356</v>
      </c>
      <c r="L12632" s="5">
        <f t="shared" si="4"/>
        <v>256604660333</v>
      </c>
      <c r="M12632" s="5">
        <f t="shared" si="5"/>
        <v>10.21097569</v>
      </c>
      <c r="N12632" s="4" t="b">
        <v>0</v>
      </c>
      <c r="O12632" s="4" t="b">
        <v>0</v>
      </c>
      <c r="P12632" s="4" t="b">
        <v>1</v>
      </c>
      <c r="Q12632" s="4" t="b">
        <v>1</v>
      </c>
      <c r="R12632" s="4" t="s">
        <v>39</v>
      </c>
      <c r="S12632" s="4">
        <v>3.86622951587742</v>
      </c>
      <c r="T12632" s="4">
        <v>-5.77647127936759E9</v>
      </c>
    </row>
    <row r="12633" ht="12.75" customHeight="1">
      <c r="A12633" s="8" t="str">
        <f t="shared" si="1"/>
        <v>Yemen, Rep.2008</v>
      </c>
      <c r="B12633" s="4" t="s">
        <v>189</v>
      </c>
      <c r="C12633" s="4">
        <v>2008.0</v>
      </c>
      <c r="D12633" s="4">
        <v>3.64756947436696</v>
      </c>
      <c r="E12633" s="4">
        <v>-5.75418514335326E8</v>
      </c>
      <c r="F12633" s="4">
        <v>-1.25129E9</v>
      </c>
      <c r="G12633" s="4">
        <v>2.69108558521923E10</v>
      </c>
      <c r="H12633" s="4">
        <v>36.7152783527879</v>
      </c>
      <c r="I12633" s="4">
        <v>41.2469737462715</v>
      </c>
      <c r="J12633" s="4">
        <f t="shared" si="2"/>
        <v>988039563325</v>
      </c>
      <c r="K12633" s="5">
        <f t="shared" si="3"/>
        <v>1109991364825</v>
      </c>
      <c r="L12633" s="5">
        <f t="shared" si="4"/>
        <v>121951801500</v>
      </c>
      <c r="M12633" s="5">
        <f t="shared" si="5"/>
        <v>4.531695393</v>
      </c>
      <c r="N12633" s="4" t="b">
        <v>0</v>
      </c>
      <c r="O12633" s="4" t="b">
        <v>1</v>
      </c>
      <c r="P12633" s="4" t="b">
        <v>1</v>
      </c>
      <c r="Q12633" s="4" t="b">
        <v>1</v>
      </c>
      <c r="R12633" s="4" t="s">
        <v>39</v>
      </c>
      <c r="S12633" s="4">
        <v>3.64756947012633</v>
      </c>
      <c r="T12633" s="4">
        <v>1.78057759833889E9</v>
      </c>
    </row>
    <row r="12634" ht="12.75" customHeight="1">
      <c r="A12634" s="8" t="str">
        <f t="shared" si="1"/>
        <v>Yemen, Rep.2007</v>
      </c>
      <c r="B12634" s="4" t="s">
        <v>189</v>
      </c>
      <c r="C12634" s="4">
        <v>2007.0</v>
      </c>
      <c r="D12634" s="4">
        <v>3.33842794733552</v>
      </c>
      <c r="E12634" s="4">
        <v>-1.06583494255399E9</v>
      </c>
      <c r="F12634" s="4">
        <v>-1.50833E9</v>
      </c>
      <c r="G12634" s="4">
        <v>2.16505322642322E10</v>
      </c>
      <c r="H12634" s="4">
        <v>33.1663460552352</v>
      </c>
      <c r="I12634" s="4">
        <v>40.349478426904</v>
      </c>
      <c r="J12634" s="4">
        <f t="shared" si="2"/>
        <v>718069045356</v>
      </c>
      <c r="K12634" s="5">
        <f t="shared" si="3"/>
        <v>873587684527</v>
      </c>
      <c r="L12634" s="5">
        <f t="shared" si="4"/>
        <v>155518639171</v>
      </c>
      <c r="M12634" s="5">
        <f t="shared" si="5"/>
        <v>7.183132372</v>
      </c>
      <c r="N12634" s="4" t="b">
        <v>0</v>
      </c>
      <c r="O12634" s="4" t="b">
        <v>1</v>
      </c>
      <c r="P12634" s="4" t="b">
        <v>1</v>
      </c>
      <c r="Q12634" s="4" t="b">
        <v>0</v>
      </c>
      <c r="R12634" s="4" t="s">
        <v>39</v>
      </c>
      <c r="S12634" s="4">
        <v>3.33842795605096</v>
      </c>
      <c r="T12634" s="4">
        <v>-5.26032358796009E9</v>
      </c>
    </row>
    <row r="12635" ht="12.75" customHeight="1">
      <c r="A12635" s="8" t="str">
        <f t="shared" si="1"/>
        <v>Yemen, Rep.2006</v>
      </c>
      <c r="B12635" s="4" t="s">
        <v>189</v>
      </c>
      <c r="C12635" s="4">
        <v>2006.0</v>
      </c>
      <c r="D12635" s="4">
        <v>3.17040937125677</v>
      </c>
      <c r="E12635" s="4">
        <v>6.66808972886063E8</v>
      </c>
      <c r="F12635" s="4">
        <v>2.0572E8</v>
      </c>
      <c r="G12635" s="4">
        <v>1.90619785861278E10</v>
      </c>
      <c r="H12635" s="4">
        <v>38.5548990037672</v>
      </c>
      <c r="I12635" s="4">
        <v>37.3687184570547</v>
      </c>
      <c r="J12635" s="4">
        <f t="shared" si="2"/>
        <v>734932659200</v>
      </c>
      <c r="K12635" s="5">
        <f t="shared" si="3"/>
        <v>712321711019</v>
      </c>
      <c r="L12635" s="5">
        <f t="shared" si="4"/>
        <v>-22610948181</v>
      </c>
      <c r="M12635" s="5">
        <f t="shared" si="5"/>
        <v>-1.186180547</v>
      </c>
      <c r="N12635" s="4" t="b">
        <v>0</v>
      </c>
      <c r="O12635" s="4" t="b">
        <v>0</v>
      </c>
      <c r="P12635" s="4" t="b">
        <v>1</v>
      </c>
      <c r="Q12635" s="4" t="b">
        <v>0</v>
      </c>
      <c r="R12635" s="4" t="s">
        <v>39</v>
      </c>
      <c r="S12635" s="4">
        <v>3.17040935922364</v>
      </c>
      <c r="T12635" s="4">
        <v>-2.5885536781044E9</v>
      </c>
    </row>
    <row r="12636" ht="12.75" customHeight="1">
      <c r="A12636" s="8" t="str">
        <f t="shared" si="1"/>
        <v>Yemen, Rep.2005</v>
      </c>
      <c r="B12636" s="4" t="s">
        <v>189</v>
      </c>
      <c r="C12636" s="4">
        <v>2005.0</v>
      </c>
      <c r="D12636" s="4">
        <v>5.59174806676343</v>
      </c>
      <c r="E12636" s="4">
        <v>5.54349083014006E7</v>
      </c>
      <c r="F12636" s="4">
        <v>6.24145917387697E8</v>
      </c>
      <c r="G12636" s="4">
        <v>1.67463476810074E10</v>
      </c>
      <c r="H12636" s="4">
        <v>34.9474100210659</v>
      </c>
      <c r="I12636" s="4">
        <v>36.7691641673168</v>
      </c>
      <c r="J12636" s="4">
        <f t="shared" si="2"/>
        <v>585241478763</v>
      </c>
      <c r="K12636" s="5">
        <f t="shared" si="3"/>
        <v>615749207086</v>
      </c>
      <c r="L12636" s="5">
        <f t="shared" si="4"/>
        <v>30507728322</v>
      </c>
      <c r="M12636" s="5">
        <f t="shared" si="5"/>
        <v>1.821754146</v>
      </c>
      <c r="N12636" s="4" t="b">
        <v>0</v>
      </c>
      <c r="O12636" s="4" t="b">
        <v>0</v>
      </c>
      <c r="P12636" s="4" t="b">
        <v>1</v>
      </c>
      <c r="Q12636" s="4" t="b">
        <v>0</v>
      </c>
      <c r="R12636" s="4" t="s">
        <v>39</v>
      </c>
      <c r="S12636" s="4">
        <v>5.59174807563268</v>
      </c>
      <c r="T12636" s="4">
        <v>-2.31563090512039E9</v>
      </c>
    </row>
    <row r="12637" ht="12.75" customHeight="1">
      <c r="A12637" s="8" t="str">
        <f t="shared" si="1"/>
        <v>Yemen, Rep.2004</v>
      </c>
      <c r="B12637" s="4" t="s">
        <v>189</v>
      </c>
      <c r="C12637" s="4">
        <v>2004.0</v>
      </c>
      <c r="D12637" s="4">
        <v>3.97269638941911</v>
      </c>
      <c r="E12637" s="4">
        <v>-6504841.28027765</v>
      </c>
      <c r="F12637" s="4" t="s">
        <v>39</v>
      </c>
      <c r="G12637" s="4">
        <v>1.38727916585487E10</v>
      </c>
      <c r="H12637" s="4">
        <v>32.0096431037375</v>
      </c>
      <c r="I12637" s="4">
        <v>34.1620993255289</v>
      </c>
      <c r="J12637" s="4">
        <f t="shared" si="2"/>
        <v>444063109843</v>
      </c>
      <c r="K12637" s="5">
        <f t="shared" si="3"/>
        <v>473923686562</v>
      </c>
      <c r="L12637" s="5">
        <f t="shared" si="4"/>
        <v>29860576719</v>
      </c>
      <c r="M12637" s="5">
        <f t="shared" si="5"/>
        <v>2.152456222</v>
      </c>
      <c r="N12637" s="4" t="b">
        <v>0</v>
      </c>
      <c r="O12637" s="4" t="b">
        <v>0</v>
      </c>
      <c r="P12637" s="4" t="b">
        <v>1</v>
      </c>
      <c r="Q12637" s="4" t="b">
        <v>0</v>
      </c>
      <c r="R12637" s="4" t="s">
        <v>39</v>
      </c>
      <c r="S12637" s="4">
        <v>3.972696401183</v>
      </c>
      <c r="T12637" s="4">
        <v>-2.8735560224587E9</v>
      </c>
    </row>
    <row r="12638" ht="12.75" customHeight="1">
      <c r="A12638" s="8" t="str">
        <f t="shared" si="1"/>
        <v>Yemen, Rep.2003</v>
      </c>
      <c r="B12638" s="4" t="s">
        <v>189</v>
      </c>
      <c r="C12638" s="4">
        <v>2003.0</v>
      </c>
      <c r="D12638" s="4">
        <v>3.74739819937199</v>
      </c>
      <c r="E12638" s="4">
        <v>-2.8783573711118E8</v>
      </c>
      <c r="F12638" s="4" t="s">
        <v>39</v>
      </c>
      <c r="G12638" s="4">
        <v>1.17779666733897E10</v>
      </c>
      <c r="H12638" s="4">
        <v>31.1159173714066</v>
      </c>
      <c r="I12638" s="4">
        <v>35.3166330958693</v>
      </c>
      <c r="J12638" s="4">
        <f t="shared" si="2"/>
        <v>366482237812</v>
      </c>
      <c r="K12638" s="5">
        <f t="shared" si="3"/>
        <v>415958127619</v>
      </c>
      <c r="L12638" s="5">
        <f t="shared" si="4"/>
        <v>49475889807</v>
      </c>
      <c r="M12638" s="5">
        <f t="shared" si="5"/>
        <v>4.200715724</v>
      </c>
      <c r="N12638" s="4" t="b">
        <v>0</v>
      </c>
      <c r="O12638" s="4" t="b">
        <v>0</v>
      </c>
      <c r="P12638" s="4" t="b">
        <v>1</v>
      </c>
      <c r="Q12638" s="4" t="b">
        <v>0</v>
      </c>
      <c r="R12638" s="4" t="s">
        <v>39</v>
      </c>
      <c r="S12638" s="4">
        <v>3.74739818489111</v>
      </c>
      <c r="T12638" s="4">
        <v>-2.094824985159E9</v>
      </c>
    </row>
    <row r="12639" ht="12.75" customHeight="1">
      <c r="A12639" s="8" t="str">
        <f t="shared" si="1"/>
        <v>Yemen, Rep.2002</v>
      </c>
      <c r="B12639" s="4" t="s">
        <v>189</v>
      </c>
      <c r="C12639" s="4">
        <v>2002.0</v>
      </c>
      <c r="D12639" s="4">
        <v>3.9352314928387</v>
      </c>
      <c r="E12639" s="4">
        <v>1.380558585918E8</v>
      </c>
      <c r="F12639" s="4" t="s">
        <v>39</v>
      </c>
      <c r="G12639" s="4">
        <v>1.06946280916726E10</v>
      </c>
      <c r="H12639" s="4">
        <v>30.2273633697851</v>
      </c>
      <c r="I12639" s="4">
        <v>30.7828458573371</v>
      </c>
      <c r="J12639" s="4">
        <f t="shared" si="2"/>
        <v>323270409432</v>
      </c>
      <c r="K12639" s="5">
        <f t="shared" si="3"/>
        <v>329211088048</v>
      </c>
      <c r="L12639" s="5">
        <f t="shared" si="4"/>
        <v>5940678616</v>
      </c>
      <c r="M12639" s="5">
        <f t="shared" si="5"/>
        <v>0.5554824876</v>
      </c>
      <c r="N12639" s="4" t="b">
        <v>0</v>
      </c>
      <c r="O12639" s="4" t="b">
        <v>0</v>
      </c>
      <c r="P12639" s="4" t="b">
        <v>1</v>
      </c>
      <c r="Q12639" s="4" t="b">
        <v>0</v>
      </c>
      <c r="R12639" s="4" t="s">
        <v>39</v>
      </c>
      <c r="S12639" s="4">
        <v>3.9352315052778</v>
      </c>
      <c r="T12639" s="4">
        <v>-1.0833385817171E9</v>
      </c>
    </row>
    <row r="12640" ht="12.75" customHeight="1">
      <c r="A12640" s="8" t="str">
        <f t="shared" si="1"/>
        <v>Yemen, Rep.2001</v>
      </c>
      <c r="B12640" s="4" t="s">
        <v>189</v>
      </c>
      <c r="C12640" s="4">
        <v>2001.0</v>
      </c>
      <c r="D12640" s="4">
        <v>3.80364587817268</v>
      </c>
      <c r="E12640" s="4">
        <v>4.72246279967787E8</v>
      </c>
      <c r="F12640" s="4" t="s">
        <v>39</v>
      </c>
      <c r="G12640" s="4">
        <v>9.86156009474009E9</v>
      </c>
      <c r="H12640" s="4">
        <v>33.276196813551</v>
      </c>
      <c r="I12640" s="4">
        <v>30.4891820653498</v>
      </c>
      <c r="J12640" s="4">
        <f t="shared" si="2"/>
        <v>328155214601</v>
      </c>
      <c r="K12640" s="5">
        <f t="shared" si="3"/>
        <v>300670901177</v>
      </c>
      <c r="L12640" s="5">
        <f t="shared" si="4"/>
        <v>-27484313424</v>
      </c>
      <c r="M12640" s="5">
        <f t="shared" si="5"/>
        <v>-2.787014748</v>
      </c>
      <c r="N12640" s="4" t="b">
        <v>0</v>
      </c>
      <c r="O12640" s="4" t="b">
        <v>0</v>
      </c>
      <c r="P12640" s="4" t="b">
        <v>1</v>
      </c>
      <c r="Q12640" s="4" t="b">
        <v>0</v>
      </c>
      <c r="R12640" s="4" t="s">
        <v>39</v>
      </c>
      <c r="S12640" s="4">
        <v>3.80364587188127</v>
      </c>
      <c r="T12640" s="4">
        <v>-8.3306799693251E8</v>
      </c>
    </row>
    <row r="12641" ht="12.75" customHeight="1">
      <c r="A12641" s="8" t="str">
        <f t="shared" si="1"/>
        <v>Yemen, Rep.2000</v>
      </c>
      <c r="B12641" s="4" t="s">
        <v>189</v>
      </c>
      <c r="C12641" s="4">
        <v>2000.0</v>
      </c>
      <c r="D12641" s="4">
        <v>6.18191560990542</v>
      </c>
      <c r="E12641" s="4">
        <v>8.01891076934037E8</v>
      </c>
      <c r="F12641" s="4" t="s">
        <v>39</v>
      </c>
      <c r="G12641" s="4">
        <v>9.65243617964605E9</v>
      </c>
      <c r="H12641" s="4">
        <v>37.7759453788253</v>
      </c>
      <c r="I12641" s="4">
        <v>31.6886233692897</v>
      </c>
      <c r="J12641" s="4">
        <f t="shared" si="2"/>
        <v>364629901895</v>
      </c>
      <c r="K12641" s="5">
        <f t="shared" si="3"/>
        <v>305872414693</v>
      </c>
      <c r="L12641" s="5">
        <f t="shared" si="4"/>
        <v>-58757487202</v>
      </c>
      <c r="M12641" s="5">
        <f t="shared" si="5"/>
        <v>-6.08732201</v>
      </c>
      <c r="N12641" s="4" t="b">
        <v>0</v>
      </c>
      <c r="O12641" s="4" t="b">
        <v>0</v>
      </c>
      <c r="P12641" s="4" t="b">
        <v>1</v>
      </c>
      <c r="Q12641" s="4" t="b">
        <v>0</v>
      </c>
      <c r="R12641" s="4" t="s">
        <v>39</v>
      </c>
      <c r="S12641" s="4">
        <v>6.1819155928913</v>
      </c>
      <c r="T12641" s="4">
        <v>-2.09123915094039E8</v>
      </c>
    </row>
    <row r="12642" ht="12.75" customHeight="1">
      <c r="A12642" s="8" t="str">
        <f t="shared" si="1"/>
        <v>Yemen, Rep.1999</v>
      </c>
      <c r="B12642" s="4" t="s">
        <v>189</v>
      </c>
      <c r="C12642" s="4">
        <v>1999.0</v>
      </c>
      <c r="D12642" s="4">
        <v>3.77553048493173</v>
      </c>
      <c r="E12642" s="4">
        <v>2.65781778924395E8</v>
      </c>
      <c r="F12642" s="4" t="s">
        <v>39</v>
      </c>
      <c r="G12642" s="4">
        <v>7.64110252315082E9</v>
      </c>
      <c r="H12642" s="4">
        <v>28.3085278314957</v>
      </c>
      <c r="I12642" s="4">
        <v>28.2483525331195</v>
      </c>
      <c r="J12642" s="4">
        <f t="shared" si="2"/>
        <v>216308363440</v>
      </c>
      <c r="K12642" s="5">
        <f t="shared" si="3"/>
        <v>215848557816</v>
      </c>
      <c r="L12642" s="5">
        <f t="shared" si="4"/>
        <v>-459805624.3</v>
      </c>
      <c r="M12642" s="5">
        <f t="shared" si="5"/>
        <v>-0.06017529838</v>
      </c>
      <c r="N12642" s="4" t="b">
        <v>0</v>
      </c>
      <c r="O12642" s="4" t="b">
        <v>0</v>
      </c>
      <c r="P12642" s="4" t="b">
        <v>1</v>
      </c>
      <c r="Q12642" s="4" t="b">
        <v>0</v>
      </c>
      <c r="R12642" s="4" t="s">
        <v>39</v>
      </c>
      <c r="S12642" s="4">
        <v>3.77553049612634</v>
      </c>
      <c r="T12642" s="4">
        <v>-2.01133365649522E9</v>
      </c>
    </row>
    <row r="12643" ht="12.75" customHeight="1">
      <c r="A12643" s="8" t="str">
        <f t="shared" si="1"/>
        <v>Yemen, Rep.1998</v>
      </c>
      <c r="B12643" s="4" t="s">
        <v>189</v>
      </c>
      <c r="C12643" s="4">
        <v>1998.0</v>
      </c>
      <c r="D12643" s="4">
        <v>6.00669458925762</v>
      </c>
      <c r="E12643" s="4">
        <v>-2.99940341021885E8</v>
      </c>
      <c r="F12643" s="4" t="s">
        <v>39</v>
      </c>
      <c r="G12643" s="4">
        <v>6.32514167586989E9</v>
      </c>
      <c r="H12643" s="4">
        <v>26.4991200134093</v>
      </c>
      <c r="I12643" s="4">
        <v>34.270123291243</v>
      </c>
      <c r="J12643" s="4">
        <f t="shared" si="2"/>
        <v>167610688371</v>
      </c>
      <c r="K12643" s="5">
        <f t="shared" si="3"/>
        <v>216763385067</v>
      </c>
      <c r="L12643" s="5">
        <f t="shared" si="4"/>
        <v>49152696696</v>
      </c>
      <c r="M12643" s="5">
        <f t="shared" si="5"/>
        <v>7.771003278</v>
      </c>
      <c r="N12643" s="4" t="b">
        <v>0</v>
      </c>
      <c r="O12643" s="4" t="b">
        <v>0</v>
      </c>
      <c r="P12643" s="4" t="b">
        <v>1</v>
      </c>
      <c r="Q12643" s="4" t="b">
        <v>0</v>
      </c>
      <c r="R12643" s="4" t="s">
        <v>39</v>
      </c>
      <c r="S12643" s="4">
        <v>6.00669459871877</v>
      </c>
      <c r="T12643" s="4">
        <v>-1.31596084728092E9</v>
      </c>
    </row>
    <row r="12644" ht="12.75" customHeight="1">
      <c r="A12644" s="8" t="str">
        <f t="shared" si="1"/>
        <v>Yemen, Rep.1997</v>
      </c>
      <c r="B12644" s="4" t="s">
        <v>189</v>
      </c>
      <c r="C12644" s="4">
        <v>1997.0</v>
      </c>
      <c r="D12644" s="4">
        <v>5.23111202878309</v>
      </c>
      <c r="E12644" s="4">
        <v>5.74345019368878E7</v>
      </c>
      <c r="F12644" s="4" t="s">
        <v>39</v>
      </c>
      <c r="G12644" s="4">
        <v>6.83855738440357E9</v>
      </c>
      <c r="H12644" s="4">
        <v>32.7220784625964</v>
      </c>
      <c r="I12644" s="4">
        <v>34.224127791249</v>
      </c>
      <c r="J12644" s="4">
        <f t="shared" si="2"/>
        <v>223771811303</v>
      </c>
      <c r="K12644" s="5">
        <f t="shared" si="3"/>
        <v>234043661832</v>
      </c>
      <c r="L12644" s="5">
        <f t="shared" si="4"/>
        <v>10271850528</v>
      </c>
      <c r="M12644" s="5">
        <f t="shared" si="5"/>
        <v>1.502049329</v>
      </c>
      <c r="N12644" s="4" t="b">
        <v>0</v>
      </c>
      <c r="O12644" s="4" t="b">
        <v>0</v>
      </c>
      <c r="P12644" s="4" t="b">
        <v>1</v>
      </c>
      <c r="Q12644" s="4" t="b">
        <v>1</v>
      </c>
      <c r="R12644" s="4" t="s">
        <v>39</v>
      </c>
      <c r="S12644" s="4">
        <v>5.23111204040379</v>
      </c>
      <c r="T12644" s="4">
        <v>5.13415708533679E8</v>
      </c>
    </row>
    <row r="12645" ht="12.75" customHeight="1">
      <c r="A12645" s="8" t="str">
        <f t="shared" si="1"/>
        <v>Yemen, Rep.1996</v>
      </c>
      <c r="B12645" s="4" t="s">
        <v>189</v>
      </c>
      <c r="C12645" s="4">
        <v>1996.0</v>
      </c>
      <c r="D12645" s="4">
        <v>4.6349673509918</v>
      </c>
      <c r="E12645" s="4">
        <v>9.5522271628051E7</v>
      </c>
      <c r="F12645" s="4" t="s">
        <v>39</v>
      </c>
      <c r="G12645" s="4">
        <v>5.78568531086668E9</v>
      </c>
      <c r="H12645" s="4">
        <v>29.7798068405362</v>
      </c>
      <c r="I12645" s="4">
        <v>30.6977390122521</v>
      </c>
      <c r="J12645" s="4">
        <f t="shared" si="2"/>
        <v>172296590998</v>
      </c>
      <c r="K12645" s="5">
        <f t="shared" si="3"/>
        <v>177607457680</v>
      </c>
      <c r="L12645" s="5">
        <f t="shared" si="4"/>
        <v>5310866682</v>
      </c>
      <c r="M12645" s="5">
        <f t="shared" si="5"/>
        <v>0.9179321717</v>
      </c>
      <c r="N12645" s="4" t="b">
        <v>0</v>
      </c>
      <c r="O12645" s="4" t="b">
        <v>0</v>
      </c>
      <c r="P12645" s="4" t="b">
        <v>1</v>
      </c>
      <c r="Q12645" s="4" t="b">
        <v>1</v>
      </c>
      <c r="R12645" s="4" t="s">
        <v>39</v>
      </c>
      <c r="S12645" s="4">
        <v>4.63496731668951</v>
      </c>
      <c r="T12645" s="4">
        <v>-1.05287207353689E9</v>
      </c>
    </row>
    <row r="12646" ht="12.75" customHeight="1">
      <c r="A12646" s="8" t="str">
        <f t="shared" si="1"/>
        <v>Yemen, Rep.1995</v>
      </c>
      <c r="B12646" s="4" t="s">
        <v>189</v>
      </c>
      <c r="C12646" s="4">
        <v>1995.0</v>
      </c>
      <c r="D12646" s="4">
        <v>5.66937129321294</v>
      </c>
      <c r="E12646" s="4">
        <v>-1.84542876987492E8</v>
      </c>
      <c r="F12646" s="4" t="s">
        <v>39</v>
      </c>
      <c r="G12646" s="4">
        <v>4.25878872544991E9</v>
      </c>
      <c r="H12646" s="4">
        <v>18.3879616480014</v>
      </c>
      <c r="I12646" s="4">
        <v>24.1272692253929</v>
      </c>
      <c r="J12646" s="4">
        <f t="shared" si="2"/>
        <v>78310443751</v>
      </c>
      <c r="K12646" s="5">
        <f t="shared" si="3"/>
        <v>102752942153</v>
      </c>
      <c r="L12646" s="5">
        <f t="shared" si="4"/>
        <v>24442498402</v>
      </c>
      <c r="M12646" s="5">
        <f t="shared" si="5"/>
        <v>5.739307577</v>
      </c>
      <c r="N12646" s="4" t="b">
        <v>0</v>
      </c>
      <c r="O12646" s="4" t="b">
        <v>0</v>
      </c>
      <c r="P12646" s="4" t="b">
        <v>1</v>
      </c>
      <c r="Q12646" s="4" t="b">
        <v>0</v>
      </c>
      <c r="R12646" s="4" t="s">
        <v>39</v>
      </c>
      <c r="S12646" s="4">
        <v>5.66937132228433</v>
      </c>
      <c r="T12646" s="4">
        <v>-1.52689658541677E9</v>
      </c>
    </row>
    <row r="12647" ht="12.75" customHeight="1">
      <c r="A12647" s="8" t="str">
        <f t="shared" si="1"/>
        <v>Yemen, Rep.1994</v>
      </c>
      <c r="B12647" s="4" t="s">
        <v>189</v>
      </c>
      <c r="C12647" s="4">
        <v>1994.0</v>
      </c>
      <c r="D12647" s="4">
        <v>6.72194914143844</v>
      </c>
      <c r="E12647" s="4">
        <v>-4.79660474205632E8</v>
      </c>
      <c r="F12647" s="4" t="s">
        <v>39</v>
      </c>
      <c r="G12647" s="4">
        <v>4.1673560371517E9</v>
      </c>
      <c r="H12647" s="4">
        <v>11.1547860439373</v>
      </c>
      <c r="I12647" s="4">
        <v>25.1820437310595</v>
      </c>
      <c r="J12647" s="4">
        <f t="shared" si="2"/>
        <v>46485964963</v>
      </c>
      <c r="K12647" s="5">
        <f t="shared" si="3"/>
        <v>104942541970</v>
      </c>
      <c r="L12647" s="5">
        <f t="shared" si="4"/>
        <v>58456577007</v>
      </c>
      <c r="M12647" s="5">
        <f t="shared" si="5"/>
        <v>14.02725769</v>
      </c>
      <c r="N12647" s="4" t="b">
        <v>0</v>
      </c>
      <c r="O12647" s="4" t="b">
        <v>0</v>
      </c>
      <c r="P12647" s="4" t="b">
        <v>1</v>
      </c>
      <c r="Q12647" s="4" t="b">
        <v>1</v>
      </c>
      <c r="R12647" s="4" t="s">
        <v>39</v>
      </c>
      <c r="S12647" s="4">
        <v>6.72194912231696</v>
      </c>
      <c r="T12647" s="4">
        <v>-9.14326882982101E7</v>
      </c>
    </row>
    <row r="12648" ht="12.75" customHeight="1">
      <c r="A12648" s="8" t="str">
        <f t="shared" si="1"/>
        <v>Yemen, Rep.1993</v>
      </c>
      <c r="B12648" s="4" t="s">
        <v>189</v>
      </c>
      <c r="C12648" s="4">
        <v>1993.0</v>
      </c>
      <c r="D12648" s="4">
        <v>4.00196635219475</v>
      </c>
      <c r="E12648" s="4">
        <v>-5.63911165946945E8</v>
      </c>
      <c r="F12648" s="4" t="s">
        <v>39</v>
      </c>
      <c r="G12648" s="4">
        <v>5.3682706148468E9</v>
      </c>
      <c r="H12648" s="4">
        <v>12.9668006082916</v>
      </c>
      <c r="I12648" s="4">
        <v>25.7626351419909</v>
      </c>
      <c r="J12648" s="4">
        <f t="shared" si="2"/>
        <v>69609294674</v>
      </c>
      <c r="K12648" s="5">
        <f t="shared" si="3"/>
        <v>138300797194</v>
      </c>
      <c r="L12648" s="5">
        <f t="shared" si="4"/>
        <v>68691502520</v>
      </c>
      <c r="M12648" s="5">
        <f t="shared" si="5"/>
        <v>12.79583453</v>
      </c>
      <c r="N12648" s="4" t="b">
        <v>0</v>
      </c>
      <c r="O12648" s="4" t="b">
        <v>1</v>
      </c>
      <c r="P12648" s="4" t="b">
        <v>1</v>
      </c>
      <c r="Q12648" s="4" t="b">
        <v>1</v>
      </c>
      <c r="R12648" s="4" t="s">
        <v>39</v>
      </c>
      <c r="S12648" s="4">
        <v>4.00196638126631</v>
      </c>
      <c r="T12648" s="4">
        <v>1.20091457769509E9</v>
      </c>
    </row>
    <row r="12649" ht="12.75" customHeight="1">
      <c r="A12649" s="8" t="str">
        <f t="shared" si="1"/>
        <v>Yemen, Rep.1992</v>
      </c>
      <c r="B12649" s="4" t="s">
        <v>189</v>
      </c>
      <c r="C12649" s="4">
        <v>1992.0</v>
      </c>
      <c r="D12649" s="4">
        <v>8.20759813242945</v>
      </c>
      <c r="E12649" s="4">
        <v>-6.02037758465686E8</v>
      </c>
      <c r="F12649" s="4" t="s">
        <v>39</v>
      </c>
      <c r="G12649" s="4">
        <v>6.46364998501648E9</v>
      </c>
      <c r="H12649" s="4">
        <v>13.7251265693674</v>
      </c>
      <c r="I12649" s="4">
        <v>24.6299593674452</v>
      </c>
      <c r="J12649" s="4">
        <f t="shared" si="2"/>
        <v>88714414144</v>
      </c>
      <c r="K12649" s="5">
        <f t="shared" si="3"/>
        <v>159199436496</v>
      </c>
      <c r="L12649" s="5">
        <f t="shared" si="4"/>
        <v>70485022352</v>
      </c>
      <c r="M12649" s="5">
        <f t="shared" si="5"/>
        <v>10.9048328</v>
      </c>
      <c r="N12649" s="4" t="b">
        <v>0</v>
      </c>
      <c r="O12649" s="4" t="b">
        <v>1</v>
      </c>
      <c r="P12649" s="4" t="b">
        <v>1</v>
      </c>
      <c r="Q12649" s="4" t="b">
        <v>0</v>
      </c>
      <c r="R12649" s="4" t="s">
        <v>39</v>
      </c>
      <c r="S12649" s="4">
        <v>8.20759813722687</v>
      </c>
      <c r="T12649" s="4">
        <v>1.09537937016968E9</v>
      </c>
    </row>
    <row r="12650" ht="12.75" customHeight="1">
      <c r="A12650" s="8" t="str">
        <f t="shared" si="1"/>
        <v>Yemen, Rep.1991</v>
      </c>
      <c r="B12650" s="4" t="s">
        <v>189</v>
      </c>
      <c r="C12650" s="4">
        <v>1991.0</v>
      </c>
      <c r="D12650" s="4">
        <v>6.29349388536532</v>
      </c>
      <c r="E12650" s="4">
        <v>-2.00370370370375E8</v>
      </c>
      <c r="F12650" s="4" t="s">
        <v>39</v>
      </c>
      <c r="G12650" s="4">
        <v>5.93037037037037E9</v>
      </c>
      <c r="H12650" s="4">
        <v>18.9812186314809</v>
      </c>
      <c r="I12650" s="4">
        <v>24.7428726259851</v>
      </c>
      <c r="J12650" s="4">
        <f t="shared" si="2"/>
        <v>112565656566</v>
      </c>
      <c r="K12650" s="5">
        <f t="shared" si="3"/>
        <v>146734398699</v>
      </c>
      <c r="L12650" s="5">
        <f t="shared" si="4"/>
        <v>34168742133</v>
      </c>
      <c r="M12650" s="5">
        <f t="shared" si="5"/>
        <v>5.761653995</v>
      </c>
      <c r="N12650" s="4" t="b">
        <v>0</v>
      </c>
      <c r="O12650" s="4" t="b">
        <v>0</v>
      </c>
      <c r="P12650" s="4" t="b">
        <v>1</v>
      </c>
      <c r="Q12650" s="4" t="b">
        <v>1</v>
      </c>
      <c r="R12650" s="4" t="s">
        <v>39</v>
      </c>
      <c r="S12650" s="4">
        <v>6.29349386225402</v>
      </c>
      <c r="T12650" s="4">
        <v>-5.3327961464611E8</v>
      </c>
    </row>
    <row r="12651" ht="12.75" customHeight="1">
      <c r="A12651" s="8" t="str">
        <f t="shared" si="1"/>
        <v>Yemen, Rep.1990</v>
      </c>
      <c r="B12651" s="4" t="s">
        <v>189</v>
      </c>
      <c r="C12651" s="4">
        <v>1990.0</v>
      </c>
      <c r="D12651" s="4" t="s">
        <v>39</v>
      </c>
      <c r="E12651" s="4">
        <v>-4.69607287160612E8</v>
      </c>
      <c r="F12651" s="4" t="s">
        <v>39</v>
      </c>
      <c r="G12651" s="4">
        <v>5.64711922900763E9</v>
      </c>
      <c r="H12651" s="4">
        <v>16.3627515916679</v>
      </c>
      <c r="I12651" s="4">
        <v>26.6362368915503</v>
      </c>
      <c r="J12651" s="4">
        <f t="shared" si="2"/>
        <v>92402409153</v>
      </c>
      <c r="K12651" s="5">
        <f t="shared" si="3"/>
        <v>150418005539</v>
      </c>
      <c r="L12651" s="5">
        <f t="shared" si="4"/>
        <v>58015596386</v>
      </c>
      <c r="M12651" s="5">
        <f t="shared" si="5"/>
        <v>10.2734853</v>
      </c>
      <c r="N12651" s="4" t="s">
        <v>39</v>
      </c>
      <c r="O12651" s="4" t="s">
        <v>39</v>
      </c>
      <c r="P12651" s="4" t="s">
        <v>39</v>
      </c>
      <c r="Q12651" s="4" t="b">
        <v>1</v>
      </c>
      <c r="R12651" s="4" t="s">
        <v>39</v>
      </c>
      <c r="S12651" s="4" t="s">
        <v>39</v>
      </c>
      <c r="T12651" s="4">
        <v>-2.83251141362739E8</v>
      </c>
    </row>
    <row r="12652" ht="12.75" customHeight="1">
      <c r="A12652" s="8" t="str">
        <f t="shared" si="1"/>
        <v/>
      </c>
      <c r="B12652" s="4"/>
      <c r="C12652" s="4"/>
      <c r="D12652" s="4"/>
      <c r="E12652" s="4"/>
      <c r="F12652" s="4"/>
      <c r="G12652" s="4"/>
      <c r="H12652" s="4"/>
      <c r="I12652" s="4"/>
      <c r="J12652" s="4"/>
      <c r="K12652" s="5">
        <f t="shared" si="3"/>
        <v>0</v>
      </c>
      <c r="L12652" s="5">
        <f t="shared" si="4"/>
        <v>0</v>
      </c>
      <c r="M12652" s="5" t="str">
        <f t="shared" si="5"/>
        <v>#DIV/0!</v>
      </c>
      <c r="N12652" s="4"/>
      <c r="O12652" s="4"/>
      <c r="P12652" s="4"/>
      <c r="Q12652" s="4"/>
      <c r="R12652" s="4"/>
      <c r="S12652" s="4"/>
      <c r="T12652" s="4"/>
    </row>
    <row r="12653" ht="12.75" customHeight="1">
      <c r="A12653" s="8" t="str">
        <f t="shared" si="1"/>
        <v/>
      </c>
      <c r="B12653" s="4"/>
      <c r="C12653" s="4"/>
      <c r="D12653" s="4"/>
      <c r="E12653" s="4"/>
      <c r="F12653" s="4"/>
      <c r="G12653" s="4"/>
      <c r="H12653" s="4"/>
      <c r="I12653" s="4"/>
      <c r="J12653" s="4"/>
      <c r="K12653" s="5">
        <f t="shared" si="3"/>
        <v>0</v>
      </c>
      <c r="L12653" s="5">
        <f t="shared" si="4"/>
        <v>0</v>
      </c>
      <c r="M12653" s="5" t="str">
        <f t="shared" si="5"/>
        <v>#DIV/0!</v>
      </c>
      <c r="N12653" s="4"/>
      <c r="O12653" s="4"/>
      <c r="P12653" s="4"/>
      <c r="Q12653" s="4"/>
      <c r="R12653" s="4"/>
      <c r="S12653" s="4"/>
      <c r="T12653" s="4"/>
    </row>
    <row r="12654" ht="12.75" customHeight="1">
      <c r="A12654" s="8" t="str">
        <f t="shared" si="1"/>
        <v/>
      </c>
      <c r="B12654" s="4"/>
      <c r="C12654" s="4"/>
      <c r="D12654" s="4"/>
      <c r="E12654" s="4"/>
      <c r="F12654" s="4"/>
      <c r="G12654" s="4"/>
      <c r="H12654" s="4"/>
      <c r="I12654" s="4"/>
      <c r="J12654" s="4"/>
      <c r="K12654" s="5">
        <f t="shared" si="3"/>
        <v>0</v>
      </c>
      <c r="L12654" s="5">
        <f t="shared" si="4"/>
        <v>0</v>
      </c>
      <c r="M12654" s="5" t="str">
        <f t="shared" si="5"/>
        <v>#DIV/0!</v>
      </c>
      <c r="N12654" s="4"/>
      <c r="O12654" s="4"/>
      <c r="P12654" s="4"/>
      <c r="Q12654" s="4"/>
      <c r="R12654" s="4"/>
      <c r="S12654" s="4"/>
      <c r="T12654" s="4"/>
    </row>
    <row r="12655" ht="12.75" customHeight="1">
      <c r="A12655" s="8" t="str">
        <f t="shared" si="1"/>
        <v/>
      </c>
      <c r="B12655" s="4"/>
      <c r="C12655" s="4"/>
      <c r="D12655" s="4"/>
      <c r="E12655" s="4"/>
      <c r="F12655" s="4"/>
      <c r="G12655" s="4"/>
      <c r="H12655" s="4"/>
      <c r="I12655" s="4"/>
      <c r="J12655" s="4"/>
      <c r="K12655" s="5">
        <f t="shared" si="3"/>
        <v>0</v>
      </c>
      <c r="L12655" s="5">
        <f t="shared" si="4"/>
        <v>0</v>
      </c>
      <c r="M12655" s="5" t="str">
        <f t="shared" si="5"/>
        <v>#DIV/0!</v>
      </c>
      <c r="N12655" s="4"/>
      <c r="O12655" s="4"/>
      <c r="P12655" s="4"/>
      <c r="Q12655" s="4"/>
      <c r="R12655" s="4"/>
      <c r="S12655" s="4"/>
      <c r="T12655" s="4"/>
    </row>
    <row r="12656" ht="12.75" customHeight="1">
      <c r="A12656" s="8" t="str">
        <f t="shared" si="1"/>
        <v/>
      </c>
      <c r="B12656" s="4"/>
      <c r="C12656" s="4"/>
      <c r="D12656" s="4"/>
      <c r="E12656" s="4"/>
      <c r="F12656" s="4"/>
      <c r="G12656" s="4"/>
      <c r="H12656" s="4"/>
      <c r="I12656" s="4"/>
      <c r="J12656" s="4"/>
      <c r="K12656" s="5">
        <f t="shared" si="3"/>
        <v>0</v>
      </c>
      <c r="L12656" s="5">
        <f t="shared" si="4"/>
        <v>0</v>
      </c>
      <c r="M12656" s="5" t="str">
        <f t="shared" si="5"/>
        <v>#DIV/0!</v>
      </c>
      <c r="N12656" s="4"/>
      <c r="O12656" s="4"/>
      <c r="P12656" s="4"/>
      <c r="Q12656" s="4"/>
      <c r="R12656" s="4"/>
      <c r="S12656" s="4"/>
      <c r="T12656" s="4"/>
    </row>
    <row r="12657" ht="12.75" customHeight="1">
      <c r="A12657" s="8" t="str">
        <f t="shared" si="1"/>
        <v/>
      </c>
      <c r="B12657" s="4"/>
      <c r="C12657" s="4"/>
      <c r="D12657" s="4"/>
      <c r="E12657" s="4"/>
      <c r="F12657" s="4"/>
      <c r="G12657" s="4"/>
      <c r="H12657" s="4"/>
      <c r="I12657" s="4"/>
      <c r="J12657" s="4"/>
      <c r="K12657" s="5">
        <f t="shared" si="3"/>
        <v>0</v>
      </c>
      <c r="L12657" s="5">
        <f t="shared" si="4"/>
        <v>0</v>
      </c>
      <c r="M12657" s="5" t="str">
        <f t="shared" si="5"/>
        <v>#DIV/0!</v>
      </c>
      <c r="N12657" s="4"/>
      <c r="O12657" s="4"/>
      <c r="P12657" s="4"/>
      <c r="Q12657" s="4"/>
      <c r="R12657" s="4"/>
      <c r="S12657" s="4"/>
      <c r="T12657" s="4"/>
    </row>
    <row r="12658" ht="12.75" customHeight="1">
      <c r="A12658" s="8" t="str">
        <f t="shared" si="1"/>
        <v/>
      </c>
      <c r="B12658" s="4"/>
      <c r="C12658" s="4"/>
      <c r="D12658" s="4"/>
      <c r="E12658" s="4"/>
      <c r="F12658" s="4"/>
      <c r="G12658" s="4"/>
      <c r="H12658" s="4"/>
      <c r="I12658" s="4"/>
      <c r="J12658" s="4"/>
      <c r="K12658" s="5">
        <f t="shared" si="3"/>
        <v>0</v>
      </c>
      <c r="L12658" s="5">
        <f t="shared" si="4"/>
        <v>0</v>
      </c>
      <c r="M12658" s="5" t="str">
        <f t="shared" si="5"/>
        <v>#DIV/0!</v>
      </c>
      <c r="N12658" s="4"/>
      <c r="O12658" s="4"/>
      <c r="P12658" s="4"/>
      <c r="Q12658" s="4"/>
      <c r="R12658" s="4"/>
      <c r="S12658" s="4"/>
      <c r="T12658" s="4"/>
    </row>
    <row r="12659" ht="12.75" customHeight="1">
      <c r="A12659" s="8" t="str">
        <f t="shared" si="1"/>
        <v/>
      </c>
      <c r="B12659" s="4"/>
      <c r="C12659" s="4"/>
      <c r="D12659" s="4"/>
      <c r="E12659" s="4"/>
      <c r="F12659" s="4"/>
      <c r="G12659" s="4"/>
      <c r="H12659" s="4"/>
      <c r="I12659" s="4"/>
      <c r="J12659" s="4"/>
      <c r="K12659" s="5">
        <f t="shared" si="3"/>
        <v>0</v>
      </c>
      <c r="L12659" s="5">
        <f t="shared" si="4"/>
        <v>0</v>
      </c>
      <c r="M12659" s="5" t="str">
        <f t="shared" si="5"/>
        <v>#DIV/0!</v>
      </c>
      <c r="N12659" s="4"/>
      <c r="O12659" s="4"/>
      <c r="P12659" s="4"/>
      <c r="Q12659" s="4"/>
      <c r="R12659" s="4"/>
      <c r="S12659" s="4"/>
      <c r="T12659" s="4"/>
    </row>
    <row r="12660" ht="12.75" customHeight="1">
      <c r="A12660" s="8" t="str">
        <f t="shared" si="1"/>
        <v/>
      </c>
      <c r="B12660" s="4"/>
      <c r="C12660" s="4"/>
      <c r="D12660" s="4"/>
      <c r="E12660" s="4"/>
      <c r="F12660" s="4"/>
      <c r="G12660" s="4"/>
      <c r="H12660" s="4"/>
      <c r="I12660" s="4"/>
      <c r="J12660" s="4"/>
      <c r="K12660" s="5">
        <f t="shared" si="3"/>
        <v>0</v>
      </c>
      <c r="L12660" s="5">
        <f t="shared" si="4"/>
        <v>0</v>
      </c>
      <c r="M12660" s="5" t="str">
        <f t="shared" si="5"/>
        <v>#DIV/0!</v>
      </c>
      <c r="N12660" s="4"/>
      <c r="O12660" s="4"/>
      <c r="P12660" s="4"/>
      <c r="Q12660" s="4"/>
      <c r="R12660" s="4"/>
      <c r="S12660" s="4"/>
      <c r="T12660" s="4"/>
    </row>
    <row r="12661" ht="12.75" customHeight="1">
      <c r="A12661" s="8" t="str">
        <f t="shared" si="1"/>
        <v/>
      </c>
      <c r="B12661" s="4"/>
      <c r="C12661" s="4"/>
      <c r="D12661" s="4"/>
      <c r="E12661" s="4"/>
      <c r="F12661" s="4"/>
      <c r="G12661" s="4"/>
      <c r="H12661" s="4"/>
      <c r="I12661" s="4"/>
      <c r="J12661" s="4"/>
      <c r="K12661" s="5">
        <f t="shared" si="3"/>
        <v>0</v>
      </c>
      <c r="L12661" s="5">
        <f t="shared" si="4"/>
        <v>0</v>
      </c>
      <c r="M12661" s="5" t="str">
        <f t="shared" si="5"/>
        <v>#DIV/0!</v>
      </c>
      <c r="N12661" s="4"/>
      <c r="O12661" s="4"/>
      <c r="P12661" s="4"/>
      <c r="Q12661" s="4"/>
      <c r="R12661" s="4"/>
      <c r="S12661" s="4"/>
      <c r="T12661" s="4"/>
    </row>
    <row r="12662" ht="12.75" customHeight="1">
      <c r="A12662" s="8" t="str">
        <f t="shared" si="1"/>
        <v/>
      </c>
      <c r="B12662" s="4"/>
      <c r="C12662" s="4"/>
      <c r="D12662" s="4"/>
      <c r="E12662" s="4"/>
      <c r="F12662" s="4"/>
      <c r="G12662" s="4"/>
      <c r="H12662" s="4"/>
      <c r="I12662" s="4"/>
      <c r="J12662" s="4"/>
      <c r="K12662" s="5">
        <f t="shared" si="3"/>
        <v>0</v>
      </c>
      <c r="L12662" s="5">
        <f t="shared" si="4"/>
        <v>0</v>
      </c>
      <c r="M12662" s="5" t="str">
        <f t="shared" si="5"/>
        <v>#DIV/0!</v>
      </c>
      <c r="N12662" s="4"/>
      <c r="O12662" s="4"/>
      <c r="P12662" s="4"/>
      <c r="Q12662" s="4"/>
      <c r="R12662" s="4"/>
      <c r="S12662" s="4"/>
      <c r="T12662" s="4"/>
    </row>
    <row r="12663" ht="12.75" customHeight="1">
      <c r="A12663" s="8" t="str">
        <f t="shared" si="1"/>
        <v/>
      </c>
      <c r="B12663" s="4"/>
      <c r="C12663" s="4"/>
      <c r="D12663" s="4"/>
      <c r="E12663" s="4"/>
      <c r="F12663" s="4"/>
      <c r="G12663" s="4"/>
      <c r="H12663" s="4"/>
      <c r="I12663" s="4"/>
      <c r="J12663" s="4"/>
      <c r="K12663" s="5">
        <f t="shared" si="3"/>
        <v>0</v>
      </c>
      <c r="L12663" s="5">
        <f t="shared" si="4"/>
        <v>0</v>
      </c>
      <c r="M12663" s="5" t="str">
        <f t="shared" si="5"/>
        <v>#DIV/0!</v>
      </c>
      <c r="N12663" s="4"/>
      <c r="O12663" s="4"/>
      <c r="P12663" s="4"/>
      <c r="Q12663" s="4"/>
      <c r="R12663" s="4"/>
      <c r="S12663" s="4"/>
      <c r="T12663" s="4"/>
    </row>
    <row r="12664" ht="12.75" customHeight="1">
      <c r="A12664" s="8" t="str">
        <f t="shared" si="1"/>
        <v/>
      </c>
      <c r="B12664" s="4"/>
      <c r="C12664" s="4"/>
      <c r="D12664" s="4"/>
      <c r="E12664" s="4"/>
      <c r="F12664" s="4"/>
      <c r="G12664" s="4"/>
      <c r="H12664" s="4"/>
      <c r="I12664" s="4"/>
      <c r="J12664" s="4"/>
      <c r="K12664" s="5">
        <f t="shared" si="3"/>
        <v>0</v>
      </c>
      <c r="L12664" s="5">
        <f t="shared" si="4"/>
        <v>0</v>
      </c>
      <c r="M12664" s="5" t="str">
        <f t="shared" si="5"/>
        <v>#DIV/0!</v>
      </c>
      <c r="N12664" s="4"/>
      <c r="O12664" s="4"/>
      <c r="P12664" s="4"/>
      <c r="Q12664" s="4"/>
      <c r="R12664" s="4"/>
      <c r="S12664" s="4"/>
      <c r="T12664" s="4"/>
    </row>
    <row r="12665" ht="12.75" customHeight="1">
      <c r="A12665" s="8" t="str">
        <f t="shared" si="1"/>
        <v/>
      </c>
      <c r="B12665" s="4"/>
      <c r="C12665" s="4"/>
      <c r="D12665" s="4"/>
      <c r="E12665" s="4"/>
      <c r="F12665" s="4"/>
      <c r="G12665" s="4"/>
      <c r="H12665" s="4"/>
      <c r="I12665" s="4"/>
      <c r="J12665" s="4"/>
      <c r="K12665" s="5">
        <f t="shared" si="3"/>
        <v>0</v>
      </c>
      <c r="L12665" s="5">
        <f t="shared" si="4"/>
        <v>0</v>
      </c>
      <c r="M12665" s="5" t="str">
        <f t="shared" si="5"/>
        <v>#DIV/0!</v>
      </c>
      <c r="N12665" s="4"/>
      <c r="O12665" s="4"/>
      <c r="P12665" s="4"/>
      <c r="Q12665" s="4"/>
      <c r="R12665" s="4"/>
      <c r="S12665" s="4"/>
      <c r="T12665" s="4"/>
    </row>
    <row r="12666" ht="12.75" customHeight="1">
      <c r="A12666" s="8" t="str">
        <f t="shared" si="1"/>
        <v/>
      </c>
      <c r="B12666" s="4"/>
      <c r="C12666" s="4"/>
      <c r="D12666" s="4"/>
      <c r="E12666" s="4"/>
      <c r="F12666" s="4"/>
      <c r="G12666" s="4"/>
      <c r="H12666" s="4"/>
      <c r="I12666" s="4"/>
      <c r="J12666" s="4"/>
      <c r="K12666" s="5">
        <f t="shared" si="3"/>
        <v>0</v>
      </c>
      <c r="L12666" s="5">
        <f t="shared" si="4"/>
        <v>0</v>
      </c>
      <c r="M12666" s="5" t="str">
        <f t="shared" si="5"/>
        <v>#DIV/0!</v>
      </c>
      <c r="N12666" s="4"/>
      <c r="O12666" s="4"/>
      <c r="P12666" s="4"/>
      <c r="Q12666" s="4"/>
      <c r="R12666" s="4"/>
      <c r="S12666" s="4"/>
      <c r="T12666" s="4"/>
    </row>
    <row r="12667" ht="12.75" customHeight="1">
      <c r="A12667" s="8" t="str">
        <f t="shared" si="1"/>
        <v/>
      </c>
      <c r="B12667" s="4"/>
      <c r="C12667" s="4"/>
      <c r="D12667" s="4"/>
      <c r="E12667" s="4"/>
      <c r="F12667" s="4"/>
      <c r="G12667" s="4"/>
      <c r="H12667" s="4"/>
      <c r="I12667" s="4"/>
      <c r="J12667" s="4"/>
      <c r="K12667" s="5">
        <f t="shared" si="3"/>
        <v>0</v>
      </c>
      <c r="L12667" s="5">
        <f t="shared" si="4"/>
        <v>0</v>
      </c>
      <c r="M12667" s="5" t="str">
        <f t="shared" si="5"/>
        <v>#DIV/0!</v>
      </c>
      <c r="N12667" s="4"/>
      <c r="O12667" s="4"/>
      <c r="P12667" s="4"/>
      <c r="Q12667" s="4"/>
      <c r="R12667" s="4"/>
      <c r="S12667" s="4"/>
      <c r="T12667" s="4"/>
    </row>
    <row r="12668" ht="12.75" customHeight="1">
      <c r="A12668" s="8" t="str">
        <f t="shared" si="1"/>
        <v/>
      </c>
      <c r="B12668" s="4"/>
      <c r="C12668" s="4"/>
      <c r="D12668" s="4"/>
      <c r="E12668" s="4"/>
      <c r="F12668" s="4"/>
      <c r="G12668" s="4"/>
      <c r="H12668" s="4"/>
      <c r="I12668" s="4"/>
      <c r="J12668" s="4"/>
      <c r="K12668" s="5">
        <f t="shared" si="3"/>
        <v>0</v>
      </c>
      <c r="L12668" s="5">
        <f t="shared" si="4"/>
        <v>0</v>
      </c>
      <c r="M12668" s="5" t="str">
        <f t="shared" si="5"/>
        <v>#DIV/0!</v>
      </c>
      <c r="N12668" s="4"/>
      <c r="O12668" s="4"/>
      <c r="P12668" s="4"/>
      <c r="Q12668" s="4"/>
      <c r="R12668" s="4"/>
      <c r="S12668" s="4"/>
      <c r="T12668" s="4"/>
    </row>
    <row r="12669" ht="12.75" customHeight="1">
      <c r="A12669" s="8" t="str">
        <f t="shared" si="1"/>
        <v/>
      </c>
      <c r="B12669" s="4"/>
      <c r="C12669" s="4"/>
      <c r="D12669" s="4"/>
      <c r="E12669" s="4"/>
      <c r="F12669" s="4"/>
      <c r="G12669" s="4"/>
      <c r="H12669" s="4"/>
      <c r="I12669" s="4"/>
      <c r="J12669" s="4"/>
      <c r="K12669" s="5">
        <f t="shared" si="3"/>
        <v>0</v>
      </c>
      <c r="L12669" s="5">
        <f t="shared" si="4"/>
        <v>0</v>
      </c>
      <c r="M12669" s="5" t="str">
        <f t="shared" si="5"/>
        <v>#DIV/0!</v>
      </c>
      <c r="N12669" s="4"/>
      <c r="O12669" s="4"/>
      <c r="P12669" s="4"/>
      <c r="Q12669" s="4"/>
      <c r="R12669" s="4"/>
      <c r="S12669" s="4"/>
      <c r="T12669" s="4"/>
    </row>
    <row r="12670" ht="12.75" customHeight="1">
      <c r="A12670" s="8" t="str">
        <f t="shared" si="1"/>
        <v/>
      </c>
      <c r="B12670" s="4"/>
      <c r="C12670" s="4"/>
      <c r="D12670" s="4"/>
      <c r="E12670" s="4"/>
      <c r="F12670" s="4"/>
      <c r="G12670" s="4"/>
      <c r="H12670" s="4"/>
      <c r="I12670" s="4"/>
      <c r="J12670" s="4"/>
      <c r="K12670" s="5">
        <f t="shared" si="3"/>
        <v>0</v>
      </c>
      <c r="L12670" s="5">
        <f t="shared" si="4"/>
        <v>0</v>
      </c>
      <c r="M12670" s="5" t="str">
        <f t="shared" si="5"/>
        <v>#DIV/0!</v>
      </c>
      <c r="N12670" s="4"/>
      <c r="O12670" s="4"/>
      <c r="P12670" s="4"/>
      <c r="Q12670" s="4"/>
      <c r="R12670" s="4"/>
      <c r="S12670" s="4"/>
      <c r="T12670" s="4"/>
    </row>
    <row r="12671" ht="12.75" customHeight="1">
      <c r="A12671" s="8" t="str">
        <f t="shared" si="1"/>
        <v/>
      </c>
      <c r="B12671" s="4"/>
      <c r="C12671" s="4"/>
      <c r="D12671" s="4"/>
      <c r="E12671" s="4"/>
      <c r="F12671" s="4"/>
      <c r="G12671" s="4"/>
      <c r="H12671" s="4"/>
      <c r="I12671" s="4"/>
      <c r="J12671" s="4"/>
      <c r="K12671" s="5">
        <f t="shared" si="3"/>
        <v>0</v>
      </c>
      <c r="L12671" s="5">
        <f t="shared" si="4"/>
        <v>0</v>
      </c>
      <c r="M12671" s="5" t="str">
        <f t="shared" si="5"/>
        <v>#DIV/0!</v>
      </c>
      <c r="N12671" s="4"/>
      <c r="O12671" s="4"/>
      <c r="P12671" s="4"/>
      <c r="Q12671" s="4"/>
      <c r="R12671" s="4"/>
      <c r="S12671" s="4"/>
      <c r="T12671" s="4"/>
    </row>
    <row r="12672" ht="12.75" customHeight="1">
      <c r="A12672" s="8" t="str">
        <f t="shared" si="1"/>
        <v/>
      </c>
      <c r="B12672" s="4"/>
      <c r="C12672" s="4"/>
      <c r="D12672" s="4"/>
      <c r="E12672" s="4"/>
      <c r="F12672" s="4"/>
      <c r="G12672" s="4"/>
      <c r="H12672" s="4"/>
      <c r="I12672" s="4"/>
      <c r="J12672" s="4"/>
      <c r="K12672" s="5">
        <f t="shared" si="3"/>
        <v>0</v>
      </c>
      <c r="L12672" s="5">
        <f t="shared" si="4"/>
        <v>0</v>
      </c>
      <c r="M12672" s="5" t="str">
        <f t="shared" si="5"/>
        <v>#DIV/0!</v>
      </c>
      <c r="N12672" s="4"/>
      <c r="O12672" s="4"/>
      <c r="P12672" s="4"/>
      <c r="Q12672" s="4"/>
      <c r="R12672" s="4"/>
      <c r="S12672" s="4"/>
      <c r="T12672" s="4"/>
    </row>
    <row r="12673" ht="12.75" customHeight="1">
      <c r="A12673" s="8" t="str">
        <f t="shared" si="1"/>
        <v/>
      </c>
      <c r="B12673" s="4"/>
      <c r="C12673" s="4"/>
      <c r="D12673" s="4"/>
      <c r="E12673" s="4"/>
      <c r="F12673" s="4"/>
      <c r="G12673" s="4"/>
      <c r="H12673" s="4"/>
      <c r="I12673" s="4"/>
      <c r="J12673" s="4"/>
      <c r="K12673" s="5">
        <f t="shared" si="3"/>
        <v>0</v>
      </c>
      <c r="L12673" s="5">
        <f t="shared" si="4"/>
        <v>0</v>
      </c>
      <c r="M12673" s="5" t="str">
        <f t="shared" si="5"/>
        <v>#DIV/0!</v>
      </c>
      <c r="N12673" s="4"/>
      <c r="O12673" s="4"/>
      <c r="P12673" s="4"/>
      <c r="Q12673" s="4"/>
      <c r="R12673" s="4"/>
      <c r="S12673" s="4"/>
      <c r="T12673" s="4"/>
    </row>
    <row r="12674" ht="12.75" customHeight="1">
      <c r="A12674" s="8" t="str">
        <f t="shared" si="1"/>
        <v/>
      </c>
      <c r="B12674" s="4"/>
      <c r="C12674" s="4"/>
      <c r="D12674" s="4"/>
      <c r="E12674" s="4"/>
      <c r="F12674" s="4"/>
      <c r="G12674" s="4"/>
      <c r="H12674" s="4"/>
      <c r="I12674" s="4"/>
      <c r="J12674" s="4"/>
      <c r="K12674" s="5">
        <f t="shared" si="3"/>
        <v>0</v>
      </c>
      <c r="L12674" s="5">
        <f t="shared" si="4"/>
        <v>0</v>
      </c>
      <c r="M12674" s="5" t="str">
        <f t="shared" si="5"/>
        <v>#DIV/0!</v>
      </c>
      <c r="N12674" s="4"/>
      <c r="O12674" s="4"/>
      <c r="P12674" s="4"/>
      <c r="Q12674" s="4"/>
      <c r="R12674" s="4"/>
      <c r="S12674" s="4"/>
      <c r="T12674" s="4"/>
    </row>
    <row r="12675" ht="12.75" customHeight="1">
      <c r="A12675" s="8" t="str">
        <f t="shared" si="1"/>
        <v/>
      </c>
      <c r="B12675" s="4"/>
      <c r="C12675" s="4"/>
      <c r="D12675" s="4"/>
      <c r="E12675" s="4"/>
      <c r="F12675" s="4"/>
      <c r="G12675" s="4"/>
      <c r="H12675" s="4"/>
      <c r="I12675" s="4"/>
      <c r="J12675" s="4"/>
      <c r="K12675" s="5">
        <f t="shared" si="3"/>
        <v>0</v>
      </c>
      <c r="L12675" s="5">
        <f t="shared" si="4"/>
        <v>0</v>
      </c>
      <c r="M12675" s="5" t="str">
        <f t="shared" si="5"/>
        <v>#DIV/0!</v>
      </c>
      <c r="N12675" s="4"/>
      <c r="O12675" s="4"/>
      <c r="P12675" s="4"/>
      <c r="Q12675" s="4"/>
      <c r="R12675" s="4"/>
      <c r="S12675" s="4"/>
      <c r="T12675" s="4"/>
    </row>
    <row r="12676" ht="12.75" customHeight="1">
      <c r="A12676" s="8" t="str">
        <f t="shared" si="1"/>
        <v/>
      </c>
      <c r="B12676" s="4"/>
      <c r="C12676" s="4"/>
      <c r="D12676" s="4"/>
      <c r="E12676" s="4"/>
      <c r="F12676" s="4"/>
      <c r="G12676" s="4"/>
      <c r="H12676" s="4"/>
      <c r="I12676" s="4"/>
      <c r="J12676" s="4"/>
      <c r="K12676" s="5">
        <f t="shared" si="3"/>
        <v>0</v>
      </c>
      <c r="L12676" s="5">
        <f t="shared" si="4"/>
        <v>0</v>
      </c>
      <c r="M12676" s="5" t="str">
        <f t="shared" si="5"/>
        <v>#DIV/0!</v>
      </c>
      <c r="N12676" s="4"/>
      <c r="O12676" s="4"/>
      <c r="P12676" s="4"/>
      <c r="Q12676" s="4"/>
      <c r="R12676" s="4"/>
      <c r="S12676" s="4"/>
      <c r="T12676" s="4"/>
    </row>
    <row r="12677" ht="12.75" customHeight="1">
      <c r="A12677" s="8" t="str">
        <f t="shared" si="1"/>
        <v/>
      </c>
      <c r="B12677" s="4"/>
      <c r="C12677" s="4"/>
      <c r="D12677" s="4"/>
      <c r="E12677" s="4"/>
      <c r="F12677" s="4"/>
      <c r="G12677" s="4"/>
      <c r="H12677" s="4"/>
      <c r="I12677" s="4"/>
      <c r="J12677" s="4"/>
      <c r="K12677" s="5">
        <f t="shared" si="3"/>
        <v>0</v>
      </c>
      <c r="L12677" s="5">
        <f t="shared" si="4"/>
        <v>0</v>
      </c>
      <c r="M12677" s="5" t="str">
        <f t="shared" si="5"/>
        <v>#DIV/0!</v>
      </c>
      <c r="N12677" s="4"/>
      <c r="O12677" s="4"/>
      <c r="P12677" s="4"/>
      <c r="Q12677" s="4"/>
      <c r="R12677" s="4"/>
      <c r="S12677" s="4"/>
      <c r="T12677" s="4"/>
    </row>
    <row r="12678" ht="12.75" customHeight="1">
      <c r="A12678" s="8" t="str">
        <f t="shared" si="1"/>
        <v/>
      </c>
      <c r="B12678" s="4"/>
      <c r="C12678" s="4"/>
      <c r="D12678" s="4"/>
      <c r="E12678" s="4"/>
      <c r="F12678" s="4"/>
      <c r="G12678" s="4"/>
      <c r="H12678" s="4"/>
      <c r="I12678" s="4"/>
      <c r="J12678" s="4"/>
      <c r="K12678" s="5">
        <f t="shared" si="3"/>
        <v>0</v>
      </c>
      <c r="L12678" s="5">
        <f t="shared" si="4"/>
        <v>0</v>
      </c>
      <c r="M12678" s="5" t="str">
        <f t="shared" si="5"/>
        <v>#DIV/0!</v>
      </c>
      <c r="N12678" s="4"/>
      <c r="O12678" s="4"/>
      <c r="P12678" s="4"/>
      <c r="Q12678" s="4"/>
      <c r="R12678" s="4"/>
      <c r="S12678" s="4"/>
      <c r="T12678" s="4"/>
    </row>
    <row r="12679" ht="12.75" customHeight="1">
      <c r="A12679" s="8" t="str">
        <f t="shared" si="1"/>
        <v/>
      </c>
      <c r="B12679" s="4"/>
      <c r="C12679" s="4"/>
      <c r="D12679" s="4"/>
      <c r="E12679" s="4"/>
      <c r="F12679" s="4"/>
      <c r="G12679" s="4"/>
      <c r="H12679" s="4"/>
      <c r="I12679" s="4"/>
      <c r="J12679" s="4"/>
      <c r="K12679" s="5">
        <f t="shared" si="3"/>
        <v>0</v>
      </c>
      <c r="L12679" s="5">
        <f t="shared" si="4"/>
        <v>0</v>
      </c>
      <c r="M12679" s="5" t="str">
        <f t="shared" si="5"/>
        <v>#DIV/0!</v>
      </c>
      <c r="N12679" s="4"/>
      <c r="O12679" s="4"/>
      <c r="P12679" s="4"/>
      <c r="Q12679" s="4"/>
      <c r="R12679" s="4"/>
      <c r="S12679" s="4"/>
      <c r="T12679" s="4"/>
    </row>
    <row r="12680" ht="12.75" customHeight="1">
      <c r="A12680" s="8" t="str">
        <f t="shared" si="1"/>
        <v/>
      </c>
      <c r="B12680" s="4"/>
      <c r="C12680" s="4"/>
      <c r="D12680" s="4"/>
      <c r="E12680" s="4"/>
      <c r="F12680" s="4"/>
      <c r="G12680" s="4"/>
      <c r="H12680" s="4"/>
      <c r="I12680" s="4"/>
      <c r="J12680" s="4"/>
      <c r="K12680" s="5">
        <f t="shared" si="3"/>
        <v>0</v>
      </c>
      <c r="L12680" s="5">
        <f t="shared" si="4"/>
        <v>0</v>
      </c>
      <c r="M12680" s="5" t="str">
        <f t="shared" si="5"/>
        <v>#DIV/0!</v>
      </c>
      <c r="N12680" s="4"/>
      <c r="O12680" s="4"/>
      <c r="P12680" s="4"/>
      <c r="Q12680" s="4"/>
      <c r="R12680" s="4"/>
      <c r="S12680" s="4"/>
      <c r="T12680" s="4"/>
    </row>
    <row r="12681" ht="12.75" customHeight="1">
      <c r="A12681" s="8" t="str">
        <f t="shared" si="1"/>
        <v/>
      </c>
      <c r="B12681" s="4"/>
      <c r="C12681" s="4"/>
      <c r="D12681" s="4"/>
      <c r="E12681" s="4"/>
      <c r="F12681" s="4"/>
      <c r="G12681" s="4"/>
      <c r="H12681" s="4"/>
      <c r="I12681" s="4"/>
      <c r="J12681" s="4"/>
      <c r="K12681" s="5">
        <f t="shared" si="3"/>
        <v>0</v>
      </c>
      <c r="L12681" s="5">
        <f t="shared" si="4"/>
        <v>0</v>
      </c>
      <c r="M12681" s="5" t="str">
        <f t="shared" si="5"/>
        <v>#DIV/0!</v>
      </c>
      <c r="N12681" s="4"/>
      <c r="O12681" s="4"/>
      <c r="P12681" s="4"/>
      <c r="Q12681" s="4"/>
      <c r="R12681" s="4"/>
      <c r="S12681" s="4"/>
      <c r="T12681" s="4"/>
    </row>
    <row r="12682" ht="12.75" customHeight="1">
      <c r="A12682" s="8" t="str">
        <f t="shared" si="1"/>
        <v/>
      </c>
      <c r="B12682" s="4"/>
      <c r="C12682" s="4"/>
      <c r="D12682" s="4"/>
      <c r="E12682" s="4"/>
      <c r="F12682" s="4"/>
      <c r="G12682" s="4"/>
      <c r="H12682" s="4"/>
      <c r="I12682" s="4"/>
      <c r="J12682" s="4"/>
      <c r="K12682" s="5">
        <f t="shared" si="3"/>
        <v>0</v>
      </c>
      <c r="L12682" s="5">
        <f t="shared" si="4"/>
        <v>0</v>
      </c>
      <c r="M12682" s="5" t="str">
        <f t="shared" si="5"/>
        <v>#DIV/0!</v>
      </c>
      <c r="N12682" s="4"/>
      <c r="O12682" s="4"/>
      <c r="P12682" s="4"/>
      <c r="Q12682" s="4"/>
      <c r="R12682" s="4"/>
      <c r="S12682" s="4"/>
      <c r="T12682" s="4"/>
    </row>
    <row r="12683" ht="12.75" customHeight="1">
      <c r="A12683" s="8" t="str">
        <f t="shared" si="1"/>
        <v/>
      </c>
      <c r="B12683" s="4"/>
      <c r="C12683" s="4"/>
      <c r="D12683" s="4"/>
      <c r="E12683" s="4"/>
      <c r="F12683" s="4"/>
      <c r="G12683" s="4"/>
      <c r="H12683" s="4"/>
      <c r="I12683" s="4"/>
      <c r="J12683" s="4"/>
      <c r="K12683" s="5">
        <f t="shared" si="3"/>
        <v>0</v>
      </c>
      <c r="L12683" s="5">
        <f t="shared" si="4"/>
        <v>0</v>
      </c>
      <c r="M12683" s="5" t="str">
        <f t="shared" si="5"/>
        <v>#DIV/0!</v>
      </c>
      <c r="N12683" s="4"/>
      <c r="O12683" s="4"/>
      <c r="P12683" s="4"/>
      <c r="Q12683" s="4"/>
      <c r="R12683" s="4"/>
      <c r="S12683" s="4"/>
      <c r="T12683" s="4"/>
    </row>
    <row r="12684" ht="12.75" customHeight="1">
      <c r="A12684" s="8" t="str">
        <f t="shared" si="1"/>
        <v/>
      </c>
      <c r="B12684" s="4"/>
      <c r="C12684" s="4"/>
      <c r="D12684" s="4"/>
      <c r="E12684" s="4"/>
      <c r="F12684" s="4"/>
      <c r="G12684" s="4"/>
      <c r="H12684" s="4"/>
      <c r="I12684" s="4"/>
      <c r="J12684" s="4"/>
      <c r="K12684" s="5">
        <f t="shared" si="3"/>
        <v>0</v>
      </c>
      <c r="L12684" s="5">
        <f t="shared" si="4"/>
        <v>0</v>
      </c>
      <c r="M12684" s="5" t="str">
        <f t="shared" si="5"/>
        <v>#DIV/0!</v>
      </c>
      <c r="N12684" s="4"/>
      <c r="O12684" s="4"/>
      <c r="P12684" s="4"/>
      <c r="Q12684" s="4"/>
      <c r="R12684" s="4"/>
      <c r="S12684" s="4"/>
      <c r="T12684" s="4"/>
    </row>
    <row r="12685" ht="12.75" customHeight="1">
      <c r="A12685" s="8" t="str">
        <f t="shared" si="1"/>
        <v/>
      </c>
      <c r="B12685" s="4"/>
      <c r="C12685" s="4"/>
      <c r="D12685" s="4"/>
      <c r="E12685" s="4"/>
      <c r="F12685" s="4"/>
      <c r="G12685" s="4"/>
      <c r="H12685" s="4"/>
      <c r="I12685" s="4"/>
      <c r="J12685" s="4"/>
      <c r="K12685" s="5">
        <f t="shared" si="3"/>
        <v>0</v>
      </c>
      <c r="L12685" s="5">
        <f t="shared" si="4"/>
        <v>0</v>
      </c>
      <c r="M12685" s="5" t="str">
        <f t="shared" si="5"/>
        <v>#DIV/0!</v>
      </c>
      <c r="N12685" s="4"/>
      <c r="O12685" s="4"/>
      <c r="P12685" s="4"/>
      <c r="Q12685" s="4"/>
      <c r="R12685" s="4"/>
      <c r="S12685" s="4"/>
      <c r="T12685" s="4"/>
    </row>
    <row r="12686" ht="12.75" customHeight="1">
      <c r="A12686" s="8" t="str">
        <f t="shared" si="1"/>
        <v/>
      </c>
      <c r="B12686" s="4"/>
      <c r="C12686" s="4"/>
      <c r="D12686" s="4"/>
      <c r="E12686" s="4"/>
      <c r="F12686" s="4"/>
      <c r="G12686" s="4"/>
      <c r="H12686" s="4"/>
      <c r="I12686" s="4"/>
      <c r="J12686" s="4"/>
      <c r="K12686" s="5">
        <f t="shared" si="3"/>
        <v>0</v>
      </c>
      <c r="L12686" s="5">
        <f t="shared" si="4"/>
        <v>0</v>
      </c>
      <c r="M12686" s="5" t="str">
        <f t="shared" si="5"/>
        <v>#DIV/0!</v>
      </c>
      <c r="N12686" s="4"/>
      <c r="O12686" s="4"/>
      <c r="P12686" s="4"/>
      <c r="Q12686" s="4"/>
      <c r="R12686" s="4"/>
      <c r="S12686" s="4"/>
      <c r="T12686" s="4"/>
    </row>
    <row r="12687" ht="12.75" customHeight="1">
      <c r="A12687" s="8" t="str">
        <f t="shared" si="1"/>
        <v/>
      </c>
      <c r="B12687" s="4"/>
      <c r="C12687" s="4"/>
      <c r="D12687" s="4"/>
      <c r="E12687" s="4"/>
      <c r="F12687" s="4"/>
      <c r="G12687" s="4"/>
      <c r="H12687" s="4"/>
      <c r="I12687" s="4"/>
      <c r="J12687" s="4"/>
      <c r="K12687" s="5">
        <f t="shared" si="3"/>
        <v>0</v>
      </c>
      <c r="L12687" s="5">
        <f t="shared" si="4"/>
        <v>0</v>
      </c>
      <c r="M12687" s="5" t="str">
        <f t="shared" si="5"/>
        <v>#DIV/0!</v>
      </c>
      <c r="N12687" s="4"/>
      <c r="O12687" s="4"/>
      <c r="P12687" s="4"/>
      <c r="Q12687" s="4"/>
      <c r="R12687" s="4"/>
      <c r="S12687" s="4"/>
      <c r="T12687" s="4"/>
    </row>
    <row r="12688" ht="12.75" customHeight="1">
      <c r="A12688" s="8" t="str">
        <f t="shared" si="1"/>
        <v/>
      </c>
      <c r="B12688" s="4"/>
      <c r="C12688" s="4"/>
      <c r="D12688" s="4"/>
      <c r="E12688" s="4"/>
      <c r="F12688" s="4"/>
      <c r="G12688" s="4"/>
      <c r="H12688" s="4"/>
      <c r="I12688" s="4"/>
      <c r="J12688" s="4"/>
      <c r="K12688" s="5">
        <f t="shared" si="3"/>
        <v>0</v>
      </c>
      <c r="L12688" s="5">
        <f t="shared" si="4"/>
        <v>0</v>
      </c>
      <c r="M12688" s="5" t="str">
        <f t="shared" si="5"/>
        <v>#DIV/0!</v>
      </c>
      <c r="N12688" s="4"/>
      <c r="O12688" s="4"/>
      <c r="P12688" s="4"/>
      <c r="Q12688" s="4"/>
      <c r="R12688" s="4"/>
      <c r="S12688" s="4"/>
      <c r="T12688" s="4"/>
    </row>
    <row r="12689" ht="12.75" customHeight="1">
      <c r="A12689" s="8" t="str">
        <f t="shared" si="1"/>
        <v/>
      </c>
      <c r="B12689" s="4"/>
      <c r="C12689" s="4"/>
      <c r="D12689" s="4"/>
      <c r="E12689" s="4"/>
      <c r="F12689" s="4"/>
      <c r="G12689" s="4"/>
      <c r="H12689" s="4"/>
      <c r="I12689" s="4"/>
      <c r="J12689" s="4"/>
      <c r="K12689" s="5">
        <f t="shared" si="3"/>
        <v>0</v>
      </c>
      <c r="L12689" s="5">
        <f t="shared" si="4"/>
        <v>0</v>
      </c>
      <c r="M12689" s="5" t="str">
        <f t="shared" si="5"/>
        <v>#DIV/0!</v>
      </c>
      <c r="N12689" s="4"/>
      <c r="O12689" s="4"/>
      <c r="P12689" s="4"/>
      <c r="Q12689" s="4"/>
      <c r="R12689" s="4"/>
      <c r="S12689" s="4"/>
      <c r="T12689" s="4"/>
    </row>
    <row r="12690" ht="12.75" customHeight="1">
      <c r="A12690" s="8" t="str">
        <f t="shared" si="1"/>
        <v/>
      </c>
      <c r="B12690" s="4"/>
      <c r="C12690" s="4"/>
      <c r="D12690" s="4"/>
      <c r="E12690" s="4"/>
      <c r="F12690" s="4"/>
      <c r="G12690" s="4"/>
      <c r="H12690" s="4"/>
      <c r="I12690" s="4"/>
      <c r="J12690" s="4"/>
      <c r="K12690" s="5">
        <f t="shared" si="3"/>
        <v>0</v>
      </c>
      <c r="L12690" s="5">
        <f t="shared" si="4"/>
        <v>0</v>
      </c>
      <c r="M12690" s="5" t="str">
        <f t="shared" si="5"/>
        <v>#DIV/0!</v>
      </c>
      <c r="N12690" s="4"/>
      <c r="O12690" s="4"/>
      <c r="P12690" s="4"/>
      <c r="Q12690" s="4"/>
      <c r="R12690" s="4"/>
      <c r="S12690" s="4"/>
      <c r="T12690" s="4"/>
    </row>
    <row r="12691" ht="12.75" customHeight="1">
      <c r="A12691" s="8" t="str">
        <f t="shared" si="1"/>
        <v/>
      </c>
      <c r="B12691" s="4"/>
      <c r="C12691" s="4"/>
      <c r="D12691" s="4"/>
      <c r="E12691" s="4"/>
      <c r="F12691" s="4"/>
      <c r="G12691" s="4"/>
      <c r="H12691" s="4"/>
      <c r="I12691" s="4"/>
      <c r="J12691" s="4"/>
      <c r="K12691" s="5">
        <f t="shared" si="3"/>
        <v>0</v>
      </c>
      <c r="L12691" s="5">
        <f t="shared" si="4"/>
        <v>0</v>
      </c>
      <c r="M12691" s="5" t="str">
        <f t="shared" si="5"/>
        <v>#DIV/0!</v>
      </c>
      <c r="N12691" s="4"/>
      <c r="O12691" s="4"/>
      <c r="P12691" s="4"/>
      <c r="Q12691" s="4"/>
      <c r="R12691" s="4"/>
      <c r="S12691" s="4"/>
      <c r="T12691" s="4"/>
    </row>
    <row r="12692" ht="12.75" customHeight="1">
      <c r="A12692" s="8" t="str">
        <f t="shared" si="1"/>
        <v/>
      </c>
      <c r="B12692" s="4"/>
      <c r="C12692" s="4"/>
      <c r="D12692" s="4"/>
      <c r="E12692" s="4"/>
      <c r="F12692" s="4"/>
      <c r="G12692" s="4"/>
      <c r="H12692" s="4"/>
      <c r="I12692" s="4"/>
      <c r="J12692" s="4"/>
      <c r="K12692" s="5">
        <f t="shared" si="3"/>
        <v>0</v>
      </c>
      <c r="L12692" s="5">
        <f t="shared" si="4"/>
        <v>0</v>
      </c>
      <c r="M12692" s="5" t="str">
        <f t="shared" si="5"/>
        <v>#DIV/0!</v>
      </c>
      <c r="N12692" s="4"/>
      <c r="O12692" s="4"/>
      <c r="P12692" s="4"/>
      <c r="Q12692" s="4"/>
      <c r="R12692" s="4"/>
      <c r="S12692" s="4"/>
      <c r="T12692" s="4"/>
    </row>
    <row r="12693" ht="12.75" customHeight="1">
      <c r="A12693" s="8" t="str">
        <f t="shared" si="1"/>
        <v/>
      </c>
      <c r="B12693" s="4"/>
      <c r="C12693" s="4"/>
      <c r="D12693" s="4"/>
      <c r="E12693" s="4"/>
      <c r="F12693" s="4"/>
      <c r="G12693" s="4"/>
      <c r="H12693" s="4"/>
      <c r="I12693" s="4"/>
      <c r="J12693" s="4"/>
      <c r="K12693" s="5">
        <f t="shared" si="3"/>
        <v>0</v>
      </c>
      <c r="L12693" s="5">
        <f t="shared" si="4"/>
        <v>0</v>
      </c>
      <c r="M12693" s="5" t="str">
        <f t="shared" si="5"/>
        <v>#DIV/0!</v>
      </c>
      <c r="N12693" s="4"/>
      <c r="O12693" s="4"/>
      <c r="P12693" s="4"/>
      <c r="Q12693" s="4"/>
      <c r="R12693" s="4"/>
      <c r="S12693" s="4"/>
      <c r="T12693" s="4"/>
    </row>
    <row r="12694" ht="12.75" customHeight="1">
      <c r="A12694" s="8" t="str">
        <f t="shared" si="1"/>
        <v/>
      </c>
      <c r="B12694" s="4"/>
      <c r="C12694" s="4"/>
      <c r="D12694" s="4"/>
      <c r="E12694" s="4"/>
      <c r="F12694" s="4"/>
      <c r="G12694" s="4"/>
      <c r="H12694" s="4"/>
      <c r="I12694" s="4"/>
      <c r="J12694" s="4"/>
      <c r="K12694" s="5">
        <f t="shared" si="3"/>
        <v>0</v>
      </c>
      <c r="L12694" s="5">
        <f t="shared" si="4"/>
        <v>0</v>
      </c>
      <c r="M12694" s="5" t="str">
        <f t="shared" si="5"/>
        <v>#DIV/0!</v>
      </c>
      <c r="N12694" s="4"/>
      <c r="O12694" s="4"/>
      <c r="P12694" s="4"/>
      <c r="Q12694" s="4"/>
      <c r="R12694" s="4"/>
      <c r="S12694" s="4"/>
      <c r="T12694" s="4"/>
    </row>
    <row r="12695" ht="12.75" customHeight="1">
      <c r="A12695" s="8" t="str">
        <f t="shared" si="1"/>
        <v/>
      </c>
      <c r="B12695" s="4"/>
      <c r="C12695" s="4"/>
      <c r="D12695" s="4"/>
      <c r="E12695" s="4"/>
      <c r="F12695" s="4"/>
      <c r="G12695" s="4"/>
      <c r="H12695" s="4"/>
      <c r="I12695" s="4"/>
      <c r="J12695" s="4"/>
      <c r="K12695" s="5">
        <f t="shared" si="3"/>
        <v>0</v>
      </c>
      <c r="L12695" s="5">
        <f t="shared" si="4"/>
        <v>0</v>
      </c>
      <c r="M12695" s="5" t="str">
        <f t="shared" si="5"/>
        <v>#DIV/0!</v>
      </c>
      <c r="N12695" s="4"/>
      <c r="O12695" s="4"/>
      <c r="P12695" s="4"/>
      <c r="Q12695" s="4"/>
      <c r="R12695" s="4"/>
      <c r="S12695" s="4"/>
      <c r="T12695" s="4"/>
    </row>
    <row r="12696" ht="12.75" customHeight="1">
      <c r="A12696" s="8" t="str">
        <f t="shared" si="1"/>
        <v/>
      </c>
      <c r="B12696" s="4"/>
      <c r="C12696" s="4"/>
      <c r="D12696" s="4"/>
      <c r="E12696" s="4"/>
      <c r="F12696" s="4"/>
      <c r="G12696" s="4"/>
      <c r="H12696" s="4"/>
      <c r="I12696" s="4"/>
      <c r="J12696" s="4"/>
      <c r="K12696" s="5">
        <f t="shared" si="3"/>
        <v>0</v>
      </c>
      <c r="L12696" s="5">
        <f t="shared" si="4"/>
        <v>0</v>
      </c>
      <c r="M12696" s="5" t="str">
        <f t="shared" si="5"/>
        <v>#DIV/0!</v>
      </c>
      <c r="N12696" s="4"/>
      <c r="O12696" s="4"/>
      <c r="P12696" s="4"/>
      <c r="Q12696" s="4"/>
      <c r="R12696" s="4"/>
      <c r="S12696" s="4"/>
      <c r="T12696" s="4"/>
    </row>
    <row r="12697" ht="12.75" customHeight="1">
      <c r="A12697" s="8" t="str">
        <f t="shared" si="1"/>
        <v/>
      </c>
      <c r="B12697" s="4"/>
      <c r="C12697" s="4"/>
      <c r="D12697" s="4"/>
      <c r="E12697" s="4"/>
      <c r="F12697" s="4"/>
      <c r="G12697" s="4"/>
      <c r="H12697" s="4"/>
      <c r="I12697" s="4"/>
      <c r="J12697" s="4"/>
      <c r="K12697" s="5">
        <f t="shared" si="3"/>
        <v>0</v>
      </c>
      <c r="L12697" s="5">
        <f t="shared" si="4"/>
        <v>0</v>
      </c>
      <c r="M12697" s="5" t="str">
        <f t="shared" si="5"/>
        <v>#DIV/0!</v>
      </c>
      <c r="N12697" s="4"/>
      <c r="O12697" s="4"/>
      <c r="P12697" s="4"/>
      <c r="Q12697" s="4"/>
      <c r="R12697" s="4"/>
      <c r="S12697" s="4"/>
      <c r="T12697" s="4"/>
    </row>
    <row r="12698" ht="12.75" customHeight="1">
      <c r="B12698" s="4"/>
      <c r="C12698" s="4"/>
      <c r="D12698" s="4"/>
      <c r="E12698" s="4"/>
      <c r="F12698" s="4"/>
      <c r="G12698" s="4"/>
      <c r="H12698" s="4"/>
      <c r="I12698" s="4"/>
      <c r="J12698" s="4"/>
      <c r="K12698" s="5">
        <f t="shared" si="3"/>
        <v>0</v>
      </c>
      <c r="L12698" s="5">
        <f t="shared" si="4"/>
        <v>0</v>
      </c>
      <c r="M12698" s="5" t="str">
        <f t="shared" si="5"/>
        <v>#DIV/0!</v>
      </c>
      <c r="N12698" s="4"/>
      <c r="O12698" s="4"/>
      <c r="P12698" s="4"/>
      <c r="Q12698" s="4"/>
      <c r="R12698" s="4"/>
      <c r="S12698" s="4"/>
      <c r="T12698" s="4"/>
    </row>
    <row r="12699" ht="12.75" customHeight="1">
      <c r="B12699" s="4"/>
      <c r="C12699" s="4"/>
      <c r="D12699" s="4"/>
      <c r="E12699" s="4"/>
      <c r="F12699" s="4"/>
      <c r="G12699" s="4"/>
      <c r="H12699" s="4"/>
      <c r="I12699" s="4"/>
      <c r="J12699" s="4"/>
      <c r="K12699" s="5">
        <f t="shared" si="3"/>
        <v>0</v>
      </c>
      <c r="L12699" s="5">
        <f t="shared" si="4"/>
        <v>0</v>
      </c>
      <c r="M12699" s="5" t="str">
        <f t="shared" si="5"/>
        <v>#DIV/0!</v>
      </c>
      <c r="N12699" s="4"/>
      <c r="O12699" s="4"/>
      <c r="P12699" s="4"/>
      <c r="Q12699" s="4"/>
      <c r="R12699" s="4"/>
      <c r="S12699" s="4"/>
      <c r="T12699" s="4"/>
    </row>
    <row r="12700" ht="12.75" customHeight="1">
      <c r="B12700" s="4"/>
      <c r="C12700" s="4"/>
      <c r="D12700" s="4"/>
      <c r="E12700" s="4"/>
      <c r="F12700" s="4"/>
      <c r="G12700" s="4"/>
      <c r="H12700" s="4"/>
      <c r="I12700" s="4"/>
      <c r="J12700" s="4"/>
      <c r="K12700" s="5">
        <f t="shared" si="3"/>
        <v>0</v>
      </c>
      <c r="L12700" s="5">
        <f t="shared" si="4"/>
        <v>0</v>
      </c>
      <c r="M12700" s="5" t="str">
        <f t="shared" si="5"/>
        <v>#DIV/0!</v>
      </c>
      <c r="N12700" s="4"/>
      <c r="O12700" s="4"/>
      <c r="P12700" s="4"/>
      <c r="Q12700" s="4"/>
      <c r="R12700" s="4"/>
      <c r="S12700" s="4"/>
      <c r="T12700" s="4"/>
    </row>
    <row r="12701" ht="12.75" customHeight="1">
      <c r="B12701" s="4"/>
      <c r="C12701" s="4"/>
      <c r="D12701" s="4"/>
      <c r="E12701" s="4"/>
      <c r="F12701" s="4"/>
      <c r="G12701" s="4"/>
      <c r="H12701" s="4"/>
      <c r="I12701" s="4"/>
      <c r="J12701" s="4"/>
      <c r="K12701" s="5">
        <f t="shared" si="3"/>
        <v>0</v>
      </c>
      <c r="L12701" s="5">
        <f t="shared" si="4"/>
        <v>0</v>
      </c>
      <c r="M12701" s="5" t="str">
        <f t="shared" si="5"/>
        <v>#DIV/0!</v>
      </c>
      <c r="N12701" s="4"/>
      <c r="O12701" s="4"/>
      <c r="P12701" s="4"/>
      <c r="Q12701" s="4"/>
      <c r="R12701" s="4"/>
      <c r="S12701" s="4"/>
      <c r="T12701" s="4"/>
    </row>
    <row r="12702" ht="12.75" customHeight="1">
      <c r="B12702" s="4"/>
      <c r="C12702" s="4"/>
      <c r="D12702" s="4"/>
      <c r="E12702" s="4"/>
      <c r="F12702" s="4"/>
      <c r="G12702" s="4"/>
      <c r="H12702" s="4"/>
      <c r="I12702" s="4"/>
      <c r="J12702" s="4"/>
      <c r="K12702" s="5">
        <f t="shared" si="3"/>
        <v>0</v>
      </c>
      <c r="L12702" s="5">
        <f t="shared" si="4"/>
        <v>0</v>
      </c>
      <c r="M12702" s="5" t="str">
        <f t="shared" si="5"/>
        <v>#DIV/0!</v>
      </c>
      <c r="N12702" s="4"/>
      <c r="O12702" s="4"/>
      <c r="P12702" s="4"/>
      <c r="Q12702" s="4"/>
      <c r="R12702" s="4"/>
      <c r="S12702" s="4"/>
      <c r="T12702" s="4"/>
    </row>
    <row r="12703" ht="12.75" customHeight="1">
      <c r="B12703" s="4"/>
      <c r="C12703" s="4"/>
      <c r="D12703" s="4"/>
      <c r="E12703" s="4"/>
      <c r="F12703" s="4"/>
      <c r="G12703" s="4"/>
      <c r="H12703" s="4"/>
      <c r="I12703" s="4"/>
      <c r="J12703" s="4"/>
      <c r="K12703" s="5">
        <f t="shared" si="3"/>
        <v>0</v>
      </c>
      <c r="L12703" s="5">
        <f t="shared" si="4"/>
        <v>0</v>
      </c>
      <c r="M12703" s="5" t="str">
        <f t="shared" si="5"/>
        <v>#DIV/0!</v>
      </c>
      <c r="N12703" s="4"/>
      <c r="O12703" s="4"/>
      <c r="P12703" s="4"/>
      <c r="Q12703" s="4"/>
      <c r="R12703" s="4"/>
      <c r="S12703" s="4"/>
      <c r="T12703" s="4"/>
    </row>
    <row r="12704" ht="12.75" customHeight="1">
      <c r="B12704" s="4"/>
      <c r="C12704" s="4"/>
      <c r="D12704" s="4"/>
      <c r="E12704" s="4"/>
      <c r="F12704" s="4"/>
      <c r="G12704" s="4"/>
      <c r="H12704" s="4"/>
      <c r="I12704" s="4"/>
      <c r="J12704" s="4"/>
      <c r="K12704" s="5">
        <f t="shared" si="3"/>
        <v>0</v>
      </c>
      <c r="L12704" s="5">
        <f t="shared" si="4"/>
        <v>0</v>
      </c>
      <c r="M12704" s="5" t="str">
        <f t="shared" si="5"/>
        <v>#DIV/0!</v>
      </c>
      <c r="N12704" s="4"/>
      <c r="O12704" s="4"/>
      <c r="P12704" s="4"/>
      <c r="Q12704" s="4"/>
      <c r="R12704" s="4"/>
      <c r="S12704" s="4"/>
      <c r="T12704" s="4"/>
    </row>
    <row r="12705" ht="12.75" customHeight="1">
      <c r="B12705" s="4"/>
      <c r="C12705" s="4"/>
      <c r="D12705" s="4"/>
      <c r="E12705" s="4"/>
      <c r="F12705" s="4"/>
      <c r="G12705" s="4"/>
      <c r="H12705" s="4"/>
      <c r="I12705" s="4"/>
      <c r="J12705" s="4"/>
      <c r="K12705" s="5">
        <f t="shared" si="3"/>
        <v>0</v>
      </c>
      <c r="L12705" s="5">
        <f t="shared" si="4"/>
        <v>0</v>
      </c>
      <c r="M12705" s="5" t="str">
        <f t="shared" si="5"/>
        <v>#DIV/0!</v>
      </c>
      <c r="N12705" s="4"/>
      <c r="O12705" s="4"/>
      <c r="P12705" s="4"/>
      <c r="Q12705" s="4"/>
      <c r="R12705" s="4"/>
      <c r="S12705" s="4"/>
      <c r="T12705" s="4"/>
    </row>
    <row r="12706" ht="12.75" customHeight="1">
      <c r="K12706" s="5">
        <f t="shared" si="3"/>
        <v>0</v>
      </c>
      <c r="L12706" s="5">
        <f t="shared" si="4"/>
        <v>0</v>
      </c>
      <c r="M12706" s="5" t="str">
        <f t="shared" si="5"/>
        <v>#DIV/0!</v>
      </c>
    </row>
    <row r="12707" ht="12.75" customHeight="1">
      <c r="K12707" s="5">
        <f t="shared" si="3"/>
        <v>0</v>
      </c>
      <c r="L12707" s="5">
        <f t="shared" si="4"/>
        <v>0</v>
      </c>
      <c r="M12707" s="5" t="str">
        <f t="shared" si="5"/>
        <v>#DIV/0!</v>
      </c>
    </row>
  </sheetData>
  <printOptions/>
  <pageMargins bottom="1.05277777777778" footer="0.0" header="0.0" left="0.7875" right="0.7875" top="1.05277777777778"/>
  <pageSetup orientation="portrait"/>
  <headerFooter>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sheetData>
    <row r="1" ht="12.75" customHeight="1">
      <c r="A1" s="4" t="s">
        <v>190</v>
      </c>
      <c r="B1" s="12" t="s">
        <v>29</v>
      </c>
      <c r="C1" s="12" t="s">
        <v>191</v>
      </c>
      <c r="D1" s="5" t="s">
        <v>192</v>
      </c>
      <c r="E1" s="5" t="s">
        <v>1</v>
      </c>
      <c r="F1" s="5" t="s">
        <v>2</v>
      </c>
      <c r="G1" s="5" t="s">
        <v>17</v>
      </c>
      <c r="H1" s="5" t="s">
        <v>193</v>
      </c>
      <c r="I1" s="5" t="s">
        <v>194</v>
      </c>
      <c r="J1" s="5" t="s">
        <v>195</v>
      </c>
      <c r="K1" s="5" t="s">
        <v>196</v>
      </c>
      <c r="L1" s="5" t="s">
        <v>197</v>
      </c>
      <c r="M1" s="5" t="s">
        <v>198</v>
      </c>
      <c r="N1" s="12" t="s">
        <v>199</v>
      </c>
      <c r="O1" s="12" t="s">
        <v>200</v>
      </c>
      <c r="P1" s="12" t="s">
        <v>201</v>
      </c>
      <c r="Q1" s="12" t="s">
        <v>202</v>
      </c>
      <c r="R1" s="12" t="s">
        <v>203</v>
      </c>
      <c r="S1" s="12" t="s">
        <v>204</v>
      </c>
      <c r="T1" s="12" t="s">
        <v>205</v>
      </c>
      <c r="U1" s="12"/>
      <c r="V1" s="12"/>
      <c r="W1" s="12"/>
      <c r="X1" s="12"/>
      <c r="Y1" s="12"/>
      <c r="Z1" s="12"/>
      <c r="AA1" s="12"/>
      <c r="AB1" s="12"/>
      <c r="AC1" s="12"/>
      <c r="AD1" s="12"/>
      <c r="AE1" s="12"/>
    </row>
    <row r="2" ht="12.75" customHeight="1">
      <c r="A2" s="8" t="str">
        <f t="shared" ref="A2:A76" si="1">CONCAT(B2, C2)</f>
        <v>Pakistan2022</v>
      </c>
      <c r="B2" s="4" t="s">
        <v>144</v>
      </c>
      <c r="C2" s="4">
        <v>2022.0</v>
      </c>
      <c r="D2" s="4" t="s">
        <v>39</v>
      </c>
      <c r="E2" s="4" t="s">
        <v>39</v>
      </c>
      <c r="F2" s="4">
        <v>-1.2129108E10</v>
      </c>
      <c r="G2" s="4">
        <v>3.76532751806989E11</v>
      </c>
      <c r="H2" s="4" t="s">
        <v>39</v>
      </c>
      <c r="I2" s="4" t="s">
        <v>39</v>
      </c>
      <c r="J2" s="4" t="str">
        <f t="shared" ref="J2:J76" si="2">H2*G2</f>
        <v>#VALUE!</v>
      </c>
      <c r="K2" s="5" t="str">
        <f t="shared" ref="K2:K76" si="3">I2*G2</f>
        <v>#VALUE!</v>
      </c>
      <c r="L2" s="5" t="str">
        <f t="shared" ref="L2:L76" si="4">K2-J2</f>
        <v>#VALUE!</v>
      </c>
      <c r="M2" s="5" t="str">
        <f t="shared" ref="M2:M76" si="5">L2/G2</f>
        <v>#VALUE!</v>
      </c>
      <c r="N2" s="4" t="s">
        <v>39</v>
      </c>
      <c r="O2" s="4" t="s">
        <v>39</v>
      </c>
      <c r="P2" s="4" t="s">
        <v>39</v>
      </c>
      <c r="Q2" s="4" t="s">
        <v>39</v>
      </c>
      <c r="R2" s="4" t="s">
        <v>39</v>
      </c>
      <c r="S2" s="4">
        <v>6.18815547351159</v>
      </c>
      <c r="T2" s="4" t="s">
        <v>39</v>
      </c>
    </row>
    <row r="3" ht="12.75" customHeight="1">
      <c r="A3" s="8" t="str">
        <f t="shared" si="1"/>
        <v>Pakistan2021</v>
      </c>
      <c r="B3" s="4" t="s">
        <v>144</v>
      </c>
      <c r="C3" s="4">
        <v>2021.0</v>
      </c>
      <c r="D3" s="4">
        <v>5.74203670692158</v>
      </c>
      <c r="E3" s="4">
        <v>-3.89155380600219E9</v>
      </c>
      <c r="F3" s="4">
        <v>-1.2283106E10</v>
      </c>
      <c r="G3" s="4">
        <v>3.48262544719247E11</v>
      </c>
      <c r="H3" s="4">
        <v>12.4261421370517</v>
      </c>
      <c r="I3" s="4">
        <v>18.4717355866327</v>
      </c>
      <c r="J3" s="4">
        <f t="shared" si="2"/>
        <v>4327559881693</v>
      </c>
      <c r="K3" s="5">
        <f t="shared" si="3"/>
        <v>6433013640782</v>
      </c>
      <c r="L3" s="5">
        <f t="shared" si="4"/>
        <v>2105453759089</v>
      </c>
      <c r="M3" s="5">
        <f t="shared" si="5"/>
        <v>6.04559345</v>
      </c>
      <c r="N3" s="4" t="s">
        <v>39</v>
      </c>
      <c r="O3" s="4" t="s">
        <v>39</v>
      </c>
      <c r="P3" s="4" t="s">
        <v>39</v>
      </c>
      <c r="Q3" s="4" t="s">
        <v>39</v>
      </c>
      <c r="R3" s="4">
        <v>6.3</v>
      </c>
      <c r="S3" s="4">
        <v>6.48708677384843</v>
      </c>
      <c r="T3" s="4">
        <v>-2.8270207087742E10</v>
      </c>
    </row>
    <row r="4" ht="12.75" customHeight="1">
      <c r="A4" s="8" t="str">
        <f t="shared" si="1"/>
        <v>Pakistan2020</v>
      </c>
      <c r="B4" s="4" t="s">
        <v>144</v>
      </c>
      <c r="C4" s="4">
        <v>2020.0</v>
      </c>
      <c r="D4" s="4">
        <v>-0.943337189917952</v>
      </c>
      <c r="E4" s="4">
        <v>-4.56793398458682E9</v>
      </c>
      <c r="F4" s="4">
        <v>-6.50874000000002E8</v>
      </c>
      <c r="G4" s="4">
        <v>3.0042560920618E11</v>
      </c>
      <c r="H4" s="4">
        <v>13.2648290846635</v>
      </c>
      <c r="I4" s="4">
        <v>20.2964177274958</v>
      </c>
      <c r="J4" s="4">
        <f t="shared" si="2"/>
        <v>3985094358776</v>
      </c>
      <c r="K4" s="5">
        <f t="shared" si="3"/>
        <v>6097563660486</v>
      </c>
      <c r="L4" s="5">
        <f t="shared" si="4"/>
        <v>2112469301710</v>
      </c>
      <c r="M4" s="5">
        <f t="shared" si="5"/>
        <v>7.031588643</v>
      </c>
      <c r="N4" s="4" t="b">
        <v>1</v>
      </c>
      <c r="O4" s="4" t="b">
        <v>1</v>
      </c>
      <c r="P4" s="4" t="b">
        <v>0</v>
      </c>
      <c r="Q4" s="4" t="s">
        <v>39</v>
      </c>
      <c r="R4" s="4" t="s">
        <v>39</v>
      </c>
      <c r="S4" s="4">
        <v>-1.27408744338709</v>
      </c>
      <c r="T4" s="4">
        <v>-4.7836935513067E10</v>
      </c>
    </row>
    <row r="5" ht="12.75" customHeight="1">
      <c r="A5" s="8" t="str">
        <f t="shared" si="1"/>
        <v>Pakistan2019</v>
      </c>
      <c r="B5" s="4" t="s">
        <v>144</v>
      </c>
      <c r="C5" s="4">
        <v>2019.0</v>
      </c>
      <c r="D5" s="4">
        <v>3.12000252808508</v>
      </c>
      <c r="E5" s="4">
        <v>-9.6744476595824E9</v>
      </c>
      <c r="F5" s="4">
        <v>-8.557928E9</v>
      </c>
      <c r="G5" s="4">
        <v>3.20909472926461E11</v>
      </c>
      <c r="H5" s="4">
        <v>11.2646189983054</v>
      </c>
      <c r="I5" s="4">
        <v>19.0537503869148</v>
      </c>
      <c r="J5" s="4">
        <f t="shared" si="2"/>
        <v>3614922945464</v>
      </c>
      <c r="K5" s="5">
        <f t="shared" si="3"/>
        <v>6114528993937</v>
      </c>
      <c r="L5" s="5">
        <f t="shared" si="4"/>
        <v>2499606048474</v>
      </c>
      <c r="M5" s="5">
        <f t="shared" si="5"/>
        <v>7.789131389</v>
      </c>
      <c r="N5" s="4" t="b">
        <v>1</v>
      </c>
      <c r="O5" s="4" t="b">
        <v>1</v>
      </c>
      <c r="P5" s="4" t="b">
        <v>1</v>
      </c>
      <c r="Q5" s="4" t="b">
        <v>0</v>
      </c>
      <c r="R5" s="4">
        <v>6.9</v>
      </c>
      <c r="S5" s="4">
        <v>2.49763692943365</v>
      </c>
      <c r="T5" s="4">
        <v>2.0483863720281E10</v>
      </c>
    </row>
    <row r="6" ht="12.75" customHeight="1">
      <c r="A6" s="8" t="str">
        <f t="shared" si="1"/>
        <v>Pakistan2018</v>
      </c>
      <c r="B6" s="4" t="s">
        <v>144</v>
      </c>
      <c r="C6" s="4">
        <v>2018.0</v>
      </c>
      <c r="D6" s="4">
        <v>6.09575854414932</v>
      </c>
      <c r="E6" s="4">
        <v>-6.57400881732955E9</v>
      </c>
      <c r="F6" s="4">
        <v>-1.8858987E10</v>
      </c>
      <c r="G6" s="4">
        <v>3.56128167702894E11</v>
      </c>
      <c r="H6" s="4">
        <v>13.4345356611834</v>
      </c>
      <c r="I6" s="4">
        <v>19.1078293056282</v>
      </c>
      <c r="J6" s="4">
        <f t="shared" si="2"/>
        <v>4784416568956</v>
      </c>
      <c r="K6" s="5">
        <f t="shared" si="3"/>
        <v>6804836239393</v>
      </c>
      <c r="L6" s="5">
        <f t="shared" si="4"/>
        <v>2020419670437</v>
      </c>
      <c r="M6" s="5">
        <f t="shared" si="5"/>
        <v>5.673293644</v>
      </c>
      <c r="N6" s="4" t="b">
        <v>0</v>
      </c>
      <c r="O6" s="4" t="b">
        <v>0</v>
      </c>
      <c r="P6" s="4" t="b">
        <v>1</v>
      </c>
      <c r="Q6" s="4" t="b">
        <v>1</v>
      </c>
      <c r="R6" s="4">
        <v>5.8</v>
      </c>
      <c r="S6" s="4">
        <v>6.15170261099519</v>
      </c>
      <c r="T6" s="4">
        <v>3.52186947764329E10</v>
      </c>
    </row>
    <row r="7" ht="12.75" customHeight="1">
      <c r="A7" s="8" t="str">
        <f t="shared" si="1"/>
        <v>Pakistan2017</v>
      </c>
      <c r="B7" s="4" t="s">
        <v>144</v>
      </c>
      <c r="C7" s="4">
        <v>2017.0</v>
      </c>
      <c r="D7" s="4">
        <v>4.60860283323781</v>
      </c>
      <c r="E7" s="4">
        <v>-4.67595204178241E9</v>
      </c>
      <c r="F7" s="4">
        <v>-1.6179621E10</v>
      </c>
      <c r="G7" s="4">
        <v>3.39205536454445E11</v>
      </c>
      <c r="H7" s="4">
        <v>13.9566738716275</v>
      </c>
      <c r="I7" s="4">
        <v>19.1279403188816</v>
      </c>
      <c r="J7" s="4">
        <f t="shared" si="2"/>
        <v>4734181047745</v>
      </c>
      <c r="K7" s="5">
        <f t="shared" si="3"/>
        <v>6488303257135</v>
      </c>
      <c r="L7" s="5">
        <f t="shared" si="4"/>
        <v>1754122209390</v>
      </c>
      <c r="M7" s="5">
        <f t="shared" si="5"/>
        <v>5.171266447</v>
      </c>
      <c r="N7" s="4" t="b">
        <v>0</v>
      </c>
      <c r="O7" s="4" t="b">
        <v>0</v>
      </c>
      <c r="P7" s="4" t="b">
        <v>1</v>
      </c>
      <c r="Q7" s="4" t="b">
        <v>1</v>
      </c>
      <c r="R7" s="4" t="s">
        <v>39</v>
      </c>
      <c r="S7" s="4">
        <v>4.43262590683975</v>
      </c>
      <c r="T7" s="4">
        <v>-1.69226312484489E10</v>
      </c>
    </row>
    <row r="8" ht="12.75" customHeight="1">
      <c r="A8" s="8" t="str">
        <f t="shared" si="1"/>
        <v>Pakistan2016</v>
      </c>
      <c r="B8" s="4" t="s">
        <v>144</v>
      </c>
      <c r="C8" s="4">
        <v>2016.0</v>
      </c>
      <c r="D8" s="4">
        <v>4.56329022901355</v>
      </c>
      <c r="E8" s="4">
        <v>-1.96496447375429E8</v>
      </c>
      <c r="F8" s="4">
        <v>-7.190898E9</v>
      </c>
      <c r="G8" s="4">
        <v>3.13629998960445E11</v>
      </c>
      <c r="H8" s="4">
        <v>13.7887524629833</v>
      </c>
      <c r="I8" s="4">
        <v>17.7120132043194</v>
      </c>
      <c r="J8" s="4">
        <f t="shared" si="2"/>
        <v>4324566420631</v>
      </c>
      <c r="K8" s="5">
        <f t="shared" si="3"/>
        <v>5555018682858</v>
      </c>
      <c r="L8" s="5">
        <f t="shared" si="4"/>
        <v>1230452262227</v>
      </c>
      <c r="M8" s="5">
        <f t="shared" si="5"/>
        <v>3.923260741</v>
      </c>
      <c r="N8" s="4" t="b">
        <v>0</v>
      </c>
      <c r="O8" s="4" t="b">
        <v>0</v>
      </c>
      <c r="P8" s="4" t="b">
        <v>1</v>
      </c>
      <c r="Q8" s="4" t="b">
        <v>1</v>
      </c>
      <c r="R8" s="4" t="s">
        <v>39</v>
      </c>
      <c r="S8" s="4">
        <v>5.52673584476604</v>
      </c>
      <c r="T8" s="4">
        <v>-2.5575537494E10</v>
      </c>
    </row>
    <row r="9" ht="12.75" customHeight="1">
      <c r="A9" s="8" t="str">
        <f t="shared" si="1"/>
        <v>Pakistan2015</v>
      </c>
      <c r="B9" s="4" t="s">
        <v>144</v>
      </c>
      <c r="C9" s="4">
        <v>2015.0</v>
      </c>
      <c r="D9" s="4">
        <v>4.05785189001603</v>
      </c>
      <c r="E9" s="4">
        <v>-1.20988311564325E9</v>
      </c>
      <c r="F9" s="4">
        <v>-2.803E9</v>
      </c>
      <c r="G9" s="4">
        <v>2.70556104886456E11</v>
      </c>
      <c r="H9" s="4">
        <v>12.8984610404393</v>
      </c>
      <c r="I9" s="4">
        <v>17.566404286044</v>
      </c>
      <c r="J9" s="4">
        <f t="shared" si="2"/>
        <v>3489757378131</v>
      </c>
      <c r="K9" s="5">
        <f t="shared" si="3"/>
        <v>4752697920493</v>
      </c>
      <c r="L9" s="5">
        <f t="shared" si="4"/>
        <v>1262940542362</v>
      </c>
      <c r="M9" s="5">
        <f t="shared" si="5"/>
        <v>4.667943246</v>
      </c>
      <c r="N9" s="4" t="b">
        <v>0</v>
      </c>
      <c r="O9" s="4" t="b">
        <v>0</v>
      </c>
      <c r="P9" s="4" t="b">
        <v>1</v>
      </c>
      <c r="Q9" s="4" t="b">
        <v>0</v>
      </c>
      <c r="R9" s="4">
        <v>5.9</v>
      </c>
      <c r="S9" s="4">
        <v>4.73114747532071</v>
      </c>
      <c r="T9" s="4">
        <v>-4.3073894073989E10</v>
      </c>
    </row>
    <row r="10" ht="12.75" customHeight="1">
      <c r="A10" s="8" t="str">
        <f t="shared" si="1"/>
        <v>Pakistan2014</v>
      </c>
      <c r="B10" s="4" t="s">
        <v>144</v>
      </c>
      <c r="C10" s="4">
        <v>2014.0</v>
      </c>
      <c r="D10" s="4">
        <v>4.05335340315312</v>
      </c>
      <c r="E10" s="4">
        <v>-6.33784189771299E8</v>
      </c>
      <c r="F10" s="4">
        <v>-3.658E9</v>
      </c>
      <c r="G10" s="4">
        <v>2.44360858682762E11</v>
      </c>
      <c r="H10" s="4">
        <v>13.5432623287263</v>
      </c>
      <c r="I10" s="4">
        <v>17.8543165303253</v>
      </c>
      <c r="J10" s="4">
        <f t="shared" si="2"/>
        <v>3309443212013</v>
      </c>
      <c r="K10" s="5">
        <f t="shared" si="3"/>
        <v>4362896118544</v>
      </c>
      <c r="L10" s="5">
        <f t="shared" si="4"/>
        <v>1053452906531</v>
      </c>
      <c r="M10" s="5">
        <f t="shared" si="5"/>
        <v>4.311054202</v>
      </c>
      <c r="N10" s="4" t="b">
        <v>0</v>
      </c>
      <c r="O10" s="4" t="b">
        <v>0</v>
      </c>
      <c r="P10" s="4" t="b">
        <v>1</v>
      </c>
      <c r="Q10" s="4" t="b">
        <v>0</v>
      </c>
      <c r="R10" s="4">
        <v>6.0</v>
      </c>
      <c r="S10" s="4">
        <v>4.67470798154832</v>
      </c>
      <c r="T10" s="4">
        <v>-2.6195246203694E10</v>
      </c>
    </row>
    <row r="11" ht="12.75" customHeight="1">
      <c r="A11" s="8" t="str">
        <f t="shared" si="1"/>
        <v>Pakistan2013</v>
      </c>
      <c r="B11" s="4" t="s">
        <v>144</v>
      </c>
      <c r="C11" s="4">
        <v>2013.0</v>
      </c>
      <c r="D11" s="4">
        <v>3.68311096163753</v>
      </c>
      <c r="E11" s="4">
        <v>-8.09820399237894E9</v>
      </c>
      <c r="F11" s="4">
        <v>-4.416E9</v>
      </c>
      <c r="G11" s="4">
        <v>2.31218467669571E11</v>
      </c>
      <c r="H11" s="4">
        <v>11.9521184707734</v>
      </c>
      <c r="I11" s="4">
        <v>19.3876514640801</v>
      </c>
      <c r="J11" s="4">
        <f t="shared" si="2"/>
        <v>2763550518217</v>
      </c>
      <c r="K11" s="5">
        <f t="shared" si="3"/>
        <v>4482783063236</v>
      </c>
      <c r="L11" s="5">
        <f t="shared" si="4"/>
        <v>1719232545019</v>
      </c>
      <c r="M11" s="5">
        <f t="shared" si="5"/>
        <v>7.435532993</v>
      </c>
      <c r="N11" s="4" t="b">
        <v>0</v>
      </c>
      <c r="O11" s="4" t="b">
        <v>0</v>
      </c>
      <c r="P11" s="4" t="b">
        <v>1</v>
      </c>
      <c r="Q11" s="4" t="b">
        <v>0</v>
      </c>
      <c r="R11" s="4">
        <v>6.24</v>
      </c>
      <c r="S11" s="4">
        <v>4.39645663353076</v>
      </c>
      <c r="T11" s="4">
        <v>-1.31423910131909E10</v>
      </c>
    </row>
    <row r="12" ht="12.75" customHeight="1">
      <c r="A12" s="8" t="str">
        <f t="shared" si="1"/>
        <v>Pakistan2012</v>
      </c>
      <c r="B12" s="4" t="s">
        <v>144</v>
      </c>
      <c r="C12" s="4">
        <v>2012.0</v>
      </c>
      <c r="D12" s="4">
        <v>3.83668978862148</v>
      </c>
      <c r="E12" s="4">
        <v>-8.36512019674382E9</v>
      </c>
      <c r="F12" s="4">
        <v>-2.342E9</v>
      </c>
      <c r="G12" s="4">
        <v>2.24383544087452E11</v>
      </c>
      <c r="H12" s="4">
        <v>11.5723664190647</v>
      </c>
      <c r="I12" s="4">
        <v>19.2407505748327</v>
      </c>
      <c r="J12" s="4">
        <f t="shared" si="2"/>
        <v>2596648590588</v>
      </c>
      <c r="K12" s="5">
        <f t="shared" si="3"/>
        <v>4317307804884</v>
      </c>
      <c r="L12" s="5">
        <f t="shared" si="4"/>
        <v>1720659214295</v>
      </c>
      <c r="M12" s="5">
        <f t="shared" si="5"/>
        <v>7.668384156</v>
      </c>
      <c r="N12" s="4" t="b">
        <v>0</v>
      </c>
      <c r="O12" s="4" t="b">
        <v>0</v>
      </c>
      <c r="P12" s="4" t="b">
        <v>1</v>
      </c>
      <c r="Q12" s="4" t="b">
        <v>0</v>
      </c>
      <c r="R12" s="4">
        <v>5.95</v>
      </c>
      <c r="S12" s="4">
        <v>3.50703341999964</v>
      </c>
      <c r="T12" s="4">
        <v>-6.83492358211901E9</v>
      </c>
    </row>
    <row r="13" ht="12.75" customHeight="1">
      <c r="A13" s="8" t="str">
        <f t="shared" si="1"/>
        <v>Pakistan2011</v>
      </c>
      <c r="B13" s="4" t="s">
        <v>144</v>
      </c>
      <c r="C13" s="4">
        <v>2011.0</v>
      </c>
      <c r="D13" s="4">
        <v>3.62377040354434</v>
      </c>
      <c r="E13" s="4">
        <v>-5.52298342608233E9</v>
      </c>
      <c r="F13" s="4">
        <v>-2.207E9</v>
      </c>
      <c r="G13" s="4">
        <v>2.13587517187669E11</v>
      </c>
      <c r="H13" s="4">
        <v>11.2120183619815</v>
      </c>
      <c r="I13" s="4">
        <v>17.1914986511528</v>
      </c>
      <c r="J13" s="4">
        <f t="shared" si="2"/>
        <v>2394747164598</v>
      </c>
      <c r="K13" s="5">
        <f t="shared" si="3"/>
        <v>3671889513635</v>
      </c>
      <c r="L13" s="5">
        <f t="shared" si="4"/>
        <v>1277142349037</v>
      </c>
      <c r="M13" s="5">
        <f t="shared" si="5"/>
        <v>5.979480289</v>
      </c>
      <c r="N13" s="4" t="b">
        <v>0</v>
      </c>
      <c r="O13" s="4" t="b">
        <v>0</v>
      </c>
      <c r="P13" s="4" t="b">
        <v>1</v>
      </c>
      <c r="Q13" s="4" t="b">
        <v>0</v>
      </c>
      <c r="R13" s="4">
        <v>5.95</v>
      </c>
      <c r="S13" s="4">
        <v>2.74840591749019</v>
      </c>
      <c r="T13" s="4">
        <v>-1.07960268997829E10</v>
      </c>
    </row>
    <row r="14" ht="12.75" customHeight="1">
      <c r="A14" s="8" t="str">
        <f t="shared" si="1"/>
        <v>Pakistan2010</v>
      </c>
      <c r="B14" s="4" t="s">
        <v>144</v>
      </c>
      <c r="C14" s="4">
        <v>2010.0</v>
      </c>
      <c r="D14" s="4">
        <v>2.58050157884844</v>
      </c>
      <c r="E14" s="4">
        <v>-2.66499723355707E9</v>
      </c>
      <c r="F14" s="4">
        <v>-1.354E9</v>
      </c>
      <c r="G14" s="4">
        <v>1.77165547828889E11</v>
      </c>
      <c r="H14" s="4">
        <v>12.727086291603</v>
      </c>
      <c r="I14" s="4">
        <v>18.069200003027</v>
      </c>
      <c r="J14" s="4">
        <f t="shared" si="2"/>
        <v>2254801215117</v>
      </c>
      <c r="K14" s="5">
        <f t="shared" si="3"/>
        <v>3201239717366</v>
      </c>
      <c r="L14" s="5">
        <f t="shared" si="4"/>
        <v>946438502249</v>
      </c>
      <c r="M14" s="5">
        <f t="shared" si="5"/>
        <v>5.342113711</v>
      </c>
      <c r="N14" s="4" t="b">
        <v>0</v>
      </c>
      <c r="O14" s="4" t="b">
        <v>1</v>
      </c>
      <c r="P14" s="4" t="b">
        <v>1</v>
      </c>
      <c r="Q14" s="4" t="b">
        <v>0</v>
      </c>
      <c r="R14" s="4">
        <v>5.55</v>
      </c>
      <c r="S14" s="4">
        <v>1.60668862898785</v>
      </c>
      <c r="T14" s="4">
        <v>-3.642196935878E10</v>
      </c>
    </row>
    <row r="15" ht="12.75" customHeight="1">
      <c r="A15" s="8" t="str">
        <f t="shared" si="1"/>
        <v>Pakistan2009</v>
      </c>
      <c r="B15" s="4" t="s">
        <v>144</v>
      </c>
      <c r="C15" s="4">
        <v>2009.0</v>
      </c>
      <c r="D15" s="4">
        <v>0.36072600450932</v>
      </c>
      <c r="E15" s="4">
        <v>-3.22543106020714E8</v>
      </c>
      <c r="F15" s="4">
        <v>-3.99343E9</v>
      </c>
      <c r="G15" s="4">
        <v>1.68152775283032E11</v>
      </c>
      <c r="H15" s="4">
        <v>12.6403776769021</v>
      </c>
      <c r="I15" s="4">
        <v>17.1252070173509</v>
      </c>
      <c r="J15" s="4">
        <f t="shared" si="2"/>
        <v>2125514586997</v>
      </c>
      <c r="K15" s="5">
        <f t="shared" si="3"/>
        <v>2879651087264</v>
      </c>
      <c r="L15" s="5">
        <f t="shared" si="4"/>
        <v>754136500267</v>
      </c>
      <c r="M15" s="5">
        <f t="shared" si="5"/>
        <v>4.48482934</v>
      </c>
      <c r="N15" s="4" t="b">
        <v>0</v>
      </c>
      <c r="O15" s="4" t="b">
        <v>1</v>
      </c>
      <c r="P15" s="4" t="b">
        <v>0</v>
      </c>
      <c r="Q15" s="4" t="b">
        <v>0</v>
      </c>
      <c r="R15" s="4">
        <v>5.46</v>
      </c>
      <c r="S15" s="4">
        <v>2.83165851919782</v>
      </c>
      <c r="T15" s="4">
        <v>-9.01277254585699E9</v>
      </c>
    </row>
    <row r="16" ht="12.75" customHeight="1">
      <c r="A16" s="8" t="str">
        <f t="shared" si="1"/>
        <v>Pakistan2008</v>
      </c>
      <c r="B16" s="4" t="s">
        <v>144</v>
      </c>
      <c r="C16" s="4">
        <v>2008.0</v>
      </c>
      <c r="D16" s="4">
        <v>4.98809463722633</v>
      </c>
      <c r="E16" s="4">
        <v>-3.71164975118987E9</v>
      </c>
      <c r="F16" s="4">
        <v>-1.56545E10</v>
      </c>
      <c r="G16" s="4">
        <v>1.70077814106305E11</v>
      </c>
      <c r="H16" s="4">
        <v>12.7788035472862</v>
      </c>
      <c r="I16" s="4">
        <v>19.0510163286456</v>
      </c>
      <c r="J16" s="4">
        <f t="shared" si="2"/>
        <v>2173390974216</v>
      </c>
      <c r="K16" s="5">
        <f t="shared" si="3"/>
        <v>3240155213680</v>
      </c>
      <c r="L16" s="5">
        <f t="shared" si="4"/>
        <v>1066764239463</v>
      </c>
      <c r="M16" s="5">
        <f t="shared" si="5"/>
        <v>6.272212781</v>
      </c>
      <c r="N16" s="4" t="b">
        <v>0</v>
      </c>
      <c r="O16" s="4" t="b">
        <v>1</v>
      </c>
      <c r="P16" s="4" t="b">
        <v>1</v>
      </c>
      <c r="Q16" s="4" t="b">
        <v>0</v>
      </c>
      <c r="R16" s="4">
        <v>5.2</v>
      </c>
      <c r="S16" s="4">
        <v>1.70140546555248</v>
      </c>
      <c r="T16" s="4">
        <v>1.92503882327297E9</v>
      </c>
    </row>
    <row r="17" ht="12.75" customHeight="1">
      <c r="A17" s="8" t="str">
        <f t="shared" si="1"/>
        <v>Pakistan2007</v>
      </c>
      <c r="B17" s="4" t="s">
        <v>144</v>
      </c>
      <c r="C17" s="4">
        <v>2007.0</v>
      </c>
      <c r="D17" s="4">
        <v>6.38204002380371</v>
      </c>
      <c r="E17" s="4">
        <v>-1.52367928811282E9</v>
      </c>
      <c r="F17" s="4">
        <v>-8.301E9</v>
      </c>
      <c r="G17" s="4">
        <v>1.52385716311916E11</v>
      </c>
      <c r="H17" s="4">
        <v>12.7623561300873</v>
      </c>
      <c r="I17" s="4">
        <v>17.3085301574985</v>
      </c>
      <c r="J17" s="4">
        <f t="shared" si="2"/>
        <v>1944800780711</v>
      </c>
      <c r="K17" s="5">
        <f t="shared" si="3"/>
        <v>2637572766357</v>
      </c>
      <c r="L17" s="5">
        <f t="shared" si="4"/>
        <v>692771985646</v>
      </c>
      <c r="M17" s="5">
        <f t="shared" si="5"/>
        <v>4.546174027</v>
      </c>
      <c r="N17" s="4" t="b">
        <v>0</v>
      </c>
      <c r="O17" s="4" t="b">
        <v>0</v>
      </c>
      <c r="P17" s="4" t="b">
        <v>1</v>
      </c>
      <c r="Q17" s="4" t="b">
        <v>1</v>
      </c>
      <c r="R17" s="4">
        <v>5.2</v>
      </c>
      <c r="S17" s="4">
        <v>4.83281727691724</v>
      </c>
      <c r="T17" s="4">
        <v>-1.7692097794389E10</v>
      </c>
    </row>
    <row r="18" ht="12.75" customHeight="1">
      <c r="A18" s="8" t="str">
        <f t="shared" si="1"/>
        <v>Pakistan2006</v>
      </c>
      <c r="B18" s="4" t="s">
        <v>144</v>
      </c>
      <c r="C18" s="4">
        <v>2006.0</v>
      </c>
      <c r="D18" s="4">
        <v>7.01964998245239</v>
      </c>
      <c r="E18" s="4">
        <v>-4.87535332161863E8</v>
      </c>
      <c r="F18" s="4">
        <v>-6.747E9</v>
      </c>
      <c r="G18" s="4">
        <v>1.37264061106043E11</v>
      </c>
      <c r="H18" s="4">
        <v>12.2396893380104</v>
      </c>
      <c r="I18" s="4">
        <v>15.1590371447475</v>
      </c>
      <c r="J18" s="4">
        <f t="shared" si="2"/>
        <v>1680069465212</v>
      </c>
      <c r="K18" s="5">
        <f t="shared" si="3"/>
        <v>2080791000945</v>
      </c>
      <c r="L18" s="5">
        <f t="shared" si="4"/>
        <v>400721535734</v>
      </c>
      <c r="M18" s="5">
        <f t="shared" si="5"/>
        <v>2.919347807</v>
      </c>
      <c r="N18" s="4" t="b">
        <v>0</v>
      </c>
      <c r="O18" s="4" t="b">
        <v>0</v>
      </c>
      <c r="P18" s="4" t="b">
        <v>1</v>
      </c>
      <c r="Q18" s="4" t="b">
        <v>1</v>
      </c>
      <c r="R18" s="4">
        <v>6.2</v>
      </c>
      <c r="S18" s="4">
        <v>5.89898444157643</v>
      </c>
      <c r="T18" s="4">
        <v>-1.51216552058729E10</v>
      </c>
    </row>
    <row r="19" ht="12.75" customHeight="1">
      <c r="A19" s="8" t="str">
        <f t="shared" si="1"/>
        <v>Pakistan2005</v>
      </c>
      <c r="B19" s="4" t="s">
        <v>144</v>
      </c>
      <c r="C19" s="4">
        <v>2005.0</v>
      </c>
      <c r="D19" s="4">
        <v>7.08208990097046</v>
      </c>
      <c r="E19" s="4">
        <v>1.98690605080585E8</v>
      </c>
      <c r="F19" s="4">
        <v>-3.6062E9</v>
      </c>
      <c r="G19" s="4">
        <v>1.20055291992938E11</v>
      </c>
      <c r="H19" s="4">
        <v>11.6605628283977</v>
      </c>
      <c r="I19" s="4">
        <v>14.1609598080649</v>
      </c>
      <c r="J19" s="4">
        <f t="shared" si="2"/>
        <v>1399912275165</v>
      </c>
      <c r="K19" s="5">
        <f t="shared" si="3"/>
        <v>1700098164657</v>
      </c>
      <c r="L19" s="5">
        <f t="shared" si="4"/>
        <v>300185889492</v>
      </c>
      <c r="M19" s="5">
        <f t="shared" si="5"/>
        <v>2.50039698</v>
      </c>
      <c r="N19" s="4" t="b">
        <v>0</v>
      </c>
      <c r="O19" s="4" t="b">
        <v>0</v>
      </c>
      <c r="P19" s="4" t="b">
        <v>1</v>
      </c>
      <c r="Q19" s="4" t="b">
        <v>1</v>
      </c>
      <c r="R19" s="4">
        <v>7.69</v>
      </c>
      <c r="S19" s="4">
        <v>6.51877807393943</v>
      </c>
      <c r="T19" s="4">
        <v>-1.72087691131049E10</v>
      </c>
    </row>
    <row r="20" ht="12.75" customHeight="1">
      <c r="A20" s="8" t="str">
        <f t="shared" si="1"/>
        <v>Pakistan2004</v>
      </c>
      <c r="B20" s="4" t="s">
        <v>144</v>
      </c>
      <c r="C20" s="4">
        <v>2004.0</v>
      </c>
      <c r="D20" s="4">
        <v>8.46656036376953</v>
      </c>
      <c r="E20" s="4">
        <v>1.54288789323273E9</v>
      </c>
      <c r="F20" s="4">
        <v>-8.17E8</v>
      </c>
      <c r="G20" s="4">
        <v>1.07759683863123E11</v>
      </c>
      <c r="H20" s="4">
        <v>12.0521648612681</v>
      </c>
      <c r="I20" s="4">
        <v>13.4887005201557</v>
      </c>
      <c r="J20" s="4">
        <f t="shared" si="2"/>
        <v>1298737475316</v>
      </c>
      <c r="K20" s="5">
        <f t="shared" si="3"/>
        <v>1453538103776</v>
      </c>
      <c r="L20" s="5">
        <f t="shared" si="4"/>
        <v>154800628460</v>
      </c>
      <c r="M20" s="5">
        <f t="shared" si="5"/>
        <v>1.436535659</v>
      </c>
      <c r="N20" s="4" t="b">
        <v>0</v>
      </c>
      <c r="O20" s="4" t="b">
        <v>0</v>
      </c>
      <c r="P20" s="4" t="b">
        <v>1</v>
      </c>
      <c r="Q20" s="4" t="b">
        <v>1</v>
      </c>
      <c r="R20" s="4">
        <v>7.69</v>
      </c>
      <c r="S20" s="4">
        <v>7.54686001519235</v>
      </c>
      <c r="T20" s="4">
        <v>-1.2295608129815E10</v>
      </c>
    </row>
    <row r="21" ht="12.75" customHeight="1">
      <c r="A21" s="8" t="str">
        <f t="shared" si="1"/>
        <v>Pakistan2003</v>
      </c>
      <c r="B21" s="4" t="s">
        <v>144</v>
      </c>
      <c r="C21" s="4">
        <v>2003.0</v>
      </c>
      <c r="D21" s="4">
        <v>3.00588989257813</v>
      </c>
      <c r="E21" s="4">
        <v>3.09395705869926E9</v>
      </c>
      <c r="F21" s="4">
        <v>3.573E9</v>
      </c>
      <c r="G21" s="4">
        <v>9.17605429400717E10</v>
      </c>
      <c r="H21" s="4">
        <v>14.1723953449091</v>
      </c>
      <c r="I21" s="4">
        <v>14.3035654948528</v>
      </c>
      <c r="J21" s="4">
        <f t="shared" si="2"/>
        <v>1300466691610</v>
      </c>
      <c r="K21" s="5">
        <f t="shared" si="3"/>
        <v>1312502935787</v>
      </c>
      <c r="L21" s="5">
        <f t="shared" si="4"/>
        <v>12036244176</v>
      </c>
      <c r="M21" s="5">
        <f t="shared" si="5"/>
        <v>0.1311701499</v>
      </c>
      <c r="N21" s="4" t="b">
        <v>0</v>
      </c>
      <c r="O21" s="4" t="b">
        <v>1</v>
      </c>
      <c r="P21" s="4" t="b">
        <v>1</v>
      </c>
      <c r="Q21" s="4" t="b">
        <v>1</v>
      </c>
      <c r="R21" s="4">
        <v>8.27</v>
      </c>
      <c r="S21" s="4">
        <v>5.77703399200348</v>
      </c>
      <c r="T21" s="4">
        <v>-1.59991409230513E10</v>
      </c>
    </row>
    <row r="22" ht="12.75" customHeight="1">
      <c r="A22" s="8" t="str">
        <f t="shared" si="1"/>
        <v>Pakistan2002</v>
      </c>
      <c r="B22" s="4" t="s">
        <v>144</v>
      </c>
      <c r="C22" s="4">
        <v>2002.0</v>
      </c>
      <c r="D22" s="4">
        <v>1.840980052948</v>
      </c>
      <c r="E22" s="4">
        <v>1.27597358964956E9</v>
      </c>
      <c r="F22" s="4">
        <v>3.854E9</v>
      </c>
      <c r="G22" s="4">
        <v>7.99049853848652E10</v>
      </c>
      <c r="H22" s="4">
        <v>13.0932369592574</v>
      </c>
      <c r="I22" s="4">
        <v>16.0371556002954</v>
      </c>
      <c r="J22" s="4">
        <f t="shared" si="2"/>
        <v>1046214907870</v>
      </c>
      <c r="K22" s="5">
        <f t="shared" si="3"/>
        <v>1281448683856</v>
      </c>
      <c r="L22" s="5">
        <f t="shared" si="4"/>
        <v>235233775986</v>
      </c>
      <c r="M22" s="5">
        <f t="shared" si="5"/>
        <v>2.943918641</v>
      </c>
      <c r="N22" s="4" t="b">
        <v>0</v>
      </c>
      <c r="O22" s="4" t="b">
        <v>1</v>
      </c>
      <c r="P22" s="4" t="b">
        <v>0</v>
      </c>
      <c r="Q22" s="4" t="b">
        <v>0</v>
      </c>
      <c r="R22" s="4">
        <v>8.27</v>
      </c>
      <c r="S22" s="4">
        <v>2.50833772398214</v>
      </c>
      <c r="T22" s="4">
        <v>-1.18555575552064E10</v>
      </c>
    </row>
    <row r="23" ht="12.75" customHeight="1">
      <c r="A23" s="8" t="str">
        <f t="shared" si="1"/>
        <v>Pakistan2001</v>
      </c>
      <c r="B23" s="4" t="s">
        <v>144</v>
      </c>
      <c r="C23" s="4">
        <v>2001.0</v>
      </c>
      <c r="D23" s="4">
        <v>0.497240990400314</v>
      </c>
      <c r="E23" s="4">
        <v>1.48843271925926E9</v>
      </c>
      <c r="F23" s="4">
        <v>1.878E9</v>
      </c>
      <c r="G23" s="4">
        <v>7.94844039848849E10</v>
      </c>
      <c r="H23" s="4">
        <v>11.6218081751463</v>
      </c>
      <c r="I23" s="4">
        <v>14.3405005307908</v>
      </c>
      <c r="J23" s="4">
        <f t="shared" si="2"/>
        <v>923752496028</v>
      </c>
      <c r="K23" s="5">
        <f t="shared" si="3"/>
        <v>1139846137535</v>
      </c>
      <c r="L23" s="5">
        <f t="shared" si="4"/>
        <v>216093641507</v>
      </c>
      <c r="M23" s="5">
        <f t="shared" si="5"/>
        <v>2.718692356</v>
      </c>
      <c r="N23" s="4" t="b">
        <v>0</v>
      </c>
      <c r="O23" s="4" t="b">
        <v>1</v>
      </c>
      <c r="P23" s="4" t="b">
        <v>0</v>
      </c>
      <c r="Q23" s="4" t="b">
        <v>0</v>
      </c>
      <c r="R23" s="4">
        <v>7.82</v>
      </c>
      <c r="S23" s="4">
        <v>3.55441821580422</v>
      </c>
      <c r="T23" s="4">
        <v>-4.205813999803E8</v>
      </c>
    </row>
    <row r="24" ht="12.75" customHeight="1">
      <c r="A24" s="8" t="str">
        <f t="shared" si="1"/>
        <v>Pakistan2000</v>
      </c>
      <c r="B24" s="4" t="s">
        <v>144</v>
      </c>
      <c r="C24" s="4">
        <v>2000.0</v>
      </c>
      <c r="D24" s="4">
        <v>7.95137977600098</v>
      </c>
      <c r="E24" s="4">
        <v>1.40914227799019E9</v>
      </c>
      <c r="F24" s="4">
        <v>-8.5E7</v>
      </c>
      <c r="G24" s="4">
        <v>8.20177434162841E10</v>
      </c>
      <c r="H24" s="4">
        <v>11.763782322377</v>
      </c>
      <c r="I24" s="4">
        <v>15.3260564065731</v>
      </c>
      <c r="J24" s="4">
        <f t="shared" si="2"/>
        <v>964838880122</v>
      </c>
      <c r="K24" s="5">
        <f t="shared" si="3"/>
        <v>1257008561938</v>
      </c>
      <c r="L24" s="5">
        <f t="shared" si="4"/>
        <v>292169681816</v>
      </c>
      <c r="M24" s="5">
        <f t="shared" si="5"/>
        <v>3.562274084</v>
      </c>
      <c r="N24" s="4" t="b">
        <v>0</v>
      </c>
      <c r="O24" s="4" t="b">
        <v>1</v>
      </c>
      <c r="P24" s="4" t="b">
        <v>1</v>
      </c>
      <c r="Q24" s="4" t="b">
        <v>0</v>
      </c>
      <c r="R24" s="4">
        <v>7.82</v>
      </c>
      <c r="S24" s="4">
        <v>4.26008801168791</v>
      </c>
      <c r="T24" s="4">
        <v>2.5333394313992E9</v>
      </c>
    </row>
    <row r="25" ht="12.75" customHeight="1">
      <c r="A25" s="8" t="str">
        <f t="shared" si="1"/>
        <v>Pakistan1999</v>
      </c>
      <c r="B25" s="4" t="s">
        <v>144</v>
      </c>
      <c r="C25" s="4">
        <v>1999.0</v>
      </c>
      <c r="D25" s="4">
        <v>2.55588006973267</v>
      </c>
      <c r="E25" s="4">
        <v>9.56046879916108E8</v>
      </c>
      <c r="F25" s="4">
        <v>-9.2E8</v>
      </c>
      <c r="G25" s="4">
        <v>6.29738568435739E10</v>
      </c>
      <c r="H25" s="4">
        <v>11.27532062108</v>
      </c>
      <c r="I25" s="4">
        <v>14.678449215085</v>
      </c>
      <c r="J25" s="4">
        <f t="shared" si="2"/>
        <v>710050426657</v>
      </c>
      <c r="K25" s="5">
        <f t="shared" si="3"/>
        <v>924358559556</v>
      </c>
      <c r="L25" s="5">
        <f t="shared" si="4"/>
        <v>214308132899</v>
      </c>
      <c r="M25" s="5">
        <f t="shared" si="5"/>
        <v>3.403128594</v>
      </c>
      <c r="N25" s="4" t="b">
        <v>0</v>
      </c>
      <c r="O25" s="4" t="b">
        <v>1</v>
      </c>
      <c r="P25" s="4" t="b">
        <v>1</v>
      </c>
      <c r="Q25" s="4" t="b">
        <v>0</v>
      </c>
      <c r="R25" s="4">
        <v>5.89</v>
      </c>
      <c r="S25" s="4">
        <v>3.66013274348722</v>
      </c>
      <c r="T25" s="4">
        <v>-1.90438865727102E10</v>
      </c>
    </row>
    <row r="26" ht="12.75" customHeight="1">
      <c r="A26" s="8" t="str">
        <f t="shared" si="1"/>
        <v>Pakistan1998</v>
      </c>
      <c r="B26" s="4" t="s">
        <v>144</v>
      </c>
      <c r="C26" s="4">
        <v>1998.0</v>
      </c>
      <c r="D26" s="4">
        <v>-6.02647018432617</v>
      </c>
      <c r="E26" s="4">
        <v>1.32164225517874E7</v>
      </c>
      <c r="F26" s="4">
        <v>-2.248E9</v>
      </c>
      <c r="G26" s="4">
        <v>6.21919558143478E10</v>
      </c>
      <c r="H26" s="4">
        <v>10.7120469056499</v>
      </c>
      <c r="I26" s="4">
        <v>15.6605716078589</v>
      </c>
      <c r="J26" s="4">
        <f t="shared" si="2"/>
        <v>666203147837</v>
      </c>
      <c r="K26" s="5">
        <f t="shared" si="3"/>
        <v>973961577463</v>
      </c>
      <c r="L26" s="5">
        <f t="shared" si="4"/>
        <v>307758429626</v>
      </c>
      <c r="M26" s="5">
        <f t="shared" si="5"/>
        <v>4.948524702</v>
      </c>
      <c r="N26" s="4" t="b">
        <v>1</v>
      </c>
      <c r="O26" s="4" t="b">
        <v>1</v>
      </c>
      <c r="P26" s="4" t="b">
        <v>0</v>
      </c>
      <c r="Q26" s="4" t="b">
        <v>0</v>
      </c>
      <c r="R26" s="4">
        <v>5.89</v>
      </c>
      <c r="S26" s="4">
        <v>2.55023429543455</v>
      </c>
      <c r="T26" s="4">
        <v>-7.81901029226097E8</v>
      </c>
    </row>
    <row r="27" ht="12.75" customHeight="1">
      <c r="A27" s="8" t="str">
        <f t="shared" si="1"/>
        <v>Pakistan1997</v>
      </c>
      <c r="B27" s="4" t="s">
        <v>144</v>
      </c>
      <c r="C27" s="4">
        <v>1997.0</v>
      </c>
      <c r="D27" s="4">
        <v>5.05635023117065</v>
      </c>
      <c r="E27" s="4">
        <v>7.39192644218118E7</v>
      </c>
      <c r="F27" s="4">
        <v>-1.71162749940942E9</v>
      </c>
      <c r="G27" s="4">
        <v>6.24333404680228E10</v>
      </c>
      <c r="H27" s="4">
        <v>10.9371554846952</v>
      </c>
      <c r="I27" s="4">
        <v>15.2237168981524</v>
      </c>
      <c r="J27" s="4">
        <f t="shared" si="2"/>
        <v>682843152128</v>
      </c>
      <c r="K27" s="5">
        <f t="shared" si="3"/>
        <v>950467500291</v>
      </c>
      <c r="L27" s="5">
        <f t="shared" si="4"/>
        <v>267624348163</v>
      </c>
      <c r="M27" s="5">
        <f t="shared" si="5"/>
        <v>4.286561413</v>
      </c>
      <c r="N27" s="4" t="b">
        <v>1</v>
      </c>
      <c r="O27" s="4" t="b">
        <v>1</v>
      </c>
      <c r="P27" s="4" t="b">
        <v>1</v>
      </c>
      <c r="Q27" s="4" t="b">
        <v>0</v>
      </c>
      <c r="R27" s="4">
        <v>6.12</v>
      </c>
      <c r="S27" s="4">
        <v>1.01439601402073</v>
      </c>
      <c r="T27" s="4">
        <v>2.41384653674995E8</v>
      </c>
    </row>
    <row r="28" ht="12.75" customHeight="1">
      <c r="A28" s="8" t="str">
        <f t="shared" si="1"/>
        <v>Pakistan1996</v>
      </c>
      <c r="B28" s="4" t="s">
        <v>144</v>
      </c>
      <c r="C28" s="4">
        <v>1996.0</v>
      </c>
      <c r="D28" s="4">
        <v>4.19284009933472</v>
      </c>
      <c r="E28" s="4">
        <v>-3.90058097444389E8</v>
      </c>
      <c r="F28" s="4">
        <v>-4.43605263256066E9</v>
      </c>
      <c r="G28" s="4">
        <v>6.33201700844076E10</v>
      </c>
      <c r="H28" s="4">
        <v>11.8519333123943</v>
      </c>
      <c r="I28" s="4">
        <v>16.6575153762828</v>
      </c>
      <c r="J28" s="4">
        <f t="shared" si="2"/>
        <v>750466433170</v>
      </c>
      <c r="K28" s="5">
        <f t="shared" si="3"/>
        <v>1054756706810</v>
      </c>
      <c r="L28" s="5">
        <f t="shared" si="4"/>
        <v>304290273640</v>
      </c>
      <c r="M28" s="5">
        <f t="shared" si="5"/>
        <v>4.805582064</v>
      </c>
      <c r="N28" s="4" t="b">
        <v>0</v>
      </c>
      <c r="O28" s="4" t="b">
        <v>0</v>
      </c>
      <c r="P28" s="4" t="b">
        <v>1</v>
      </c>
      <c r="Q28" s="4" t="b">
        <v>1</v>
      </c>
      <c r="R28" s="4">
        <v>5.37</v>
      </c>
      <c r="S28" s="4">
        <v>4.84658128434863</v>
      </c>
      <c r="T28" s="4">
        <v>8.86829616384803E8</v>
      </c>
    </row>
    <row r="29" ht="12.75" customHeight="1">
      <c r="A29" s="8" t="str">
        <f t="shared" si="1"/>
        <v>Pakistan1995</v>
      </c>
      <c r="B29" s="4" t="s">
        <v>144</v>
      </c>
      <c r="C29" s="4">
        <v>1995.0</v>
      </c>
      <c r="D29" s="4">
        <v>2.2931399345398</v>
      </c>
      <c r="E29" s="4">
        <v>-4.96475399220749E8</v>
      </c>
      <c r="F29" s="4">
        <v>-3.34875366741658E9</v>
      </c>
      <c r="G29" s="4">
        <v>6.06360716841918E10</v>
      </c>
      <c r="H29" s="4">
        <v>11.1721482878894</v>
      </c>
      <c r="I29" s="4">
        <v>15.494440681229</v>
      </c>
      <c r="J29" s="4">
        <f t="shared" si="2"/>
        <v>677435184451</v>
      </c>
      <c r="K29" s="5">
        <f t="shared" si="3"/>
        <v>939522015853</v>
      </c>
      <c r="L29" s="5">
        <f t="shared" si="4"/>
        <v>262086831403</v>
      </c>
      <c r="M29" s="5">
        <f t="shared" si="5"/>
        <v>4.322292393</v>
      </c>
      <c r="N29" s="4" t="b">
        <v>0</v>
      </c>
      <c r="O29" s="4" t="b">
        <v>1</v>
      </c>
      <c r="P29" s="4" t="b">
        <v>1</v>
      </c>
      <c r="Q29" s="4" t="b">
        <v>1</v>
      </c>
      <c r="R29" s="4">
        <v>5.37</v>
      </c>
      <c r="S29" s="4">
        <v>4.96260914841646</v>
      </c>
      <c r="T29" s="4">
        <v>-2.68409840021579E9</v>
      </c>
    </row>
    <row r="30" ht="12.75" customHeight="1">
      <c r="A30" s="8" t="str">
        <f t="shared" si="1"/>
        <v>Pakistan1994</v>
      </c>
      <c r="B30" s="4" t="s">
        <v>144</v>
      </c>
      <c r="C30" s="4">
        <v>1994.0</v>
      </c>
      <c r="D30" s="4">
        <v>6.01328992843628</v>
      </c>
      <c r="E30" s="4">
        <v>3.24130054901275E7</v>
      </c>
      <c r="F30" s="4">
        <v>-1.81213008218639E9</v>
      </c>
      <c r="G30" s="4">
        <v>5.22934713925867E10</v>
      </c>
      <c r="H30" s="4">
        <v>12.0704622339338</v>
      </c>
      <c r="I30" s="4">
        <v>16.092661049749</v>
      </c>
      <c r="J30" s="4">
        <f t="shared" si="2"/>
        <v>631206371526</v>
      </c>
      <c r="K30" s="5">
        <f t="shared" si="3"/>
        <v>841541110236</v>
      </c>
      <c r="L30" s="5">
        <f t="shared" si="4"/>
        <v>210334738710</v>
      </c>
      <c r="M30" s="5">
        <f t="shared" si="5"/>
        <v>4.022198816</v>
      </c>
      <c r="N30" s="4" t="b">
        <v>0</v>
      </c>
      <c r="O30" s="4" t="b">
        <v>1</v>
      </c>
      <c r="P30" s="4" t="b">
        <v>1</v>
      </c>
      <c r="Q30" s="4" t="b">
        <v>0</v>
      </c>
      <c r="R30" s="4">
        <v>4.84</v>
      </c>
      <c r="S30" s="4">
        <v>3.7374155532444</v>
      </c>
      <c r="T30" s="4">
        <v>-8.3426002916051E9</v>
      </c>
    </row>
    <row r="31" ht="12.75" customHeight="1">
      <c r="A31" s="8" t="str">
        <f t="shared" si="1"/>
        <v>Pakistan1993</v>
      </c>
      <c r="B31" s="4" t="s">
        <v>144</v>
      </c>
      <c r="C31" s="4">
        <v>1993.0</v>
      </c>
      <c r="D31" s="4">
        <v>6.04324007034302</v>
      </c>
      <c r="E31" s="4">
        <v>-9.95283770619446E8</v>
      </c>
      <c r="F31" s="4">
        <v>-2.90057042899427E9</v>
      </c>
      <c r="G31" s="4">
        <v>5.18099993531614E10</v>
      </c>
      <c r="H31" s="4">
        <v>12.7203388872696</v>
      </c>
      <c r="I31" s="4">
        <v>18.8486980333043</v>
      </c>
      <c r="J31" s="4">
        <f t="shared" si="2"/>
        <v>659040749521</v>
      </c>
      <c r="K31" s="5">
        <f t="shared" si="3"/>
        <v>976551032913</v>
      </c>
      <c r="L31" s="5">
        <f t="shared" si="4"/>
        <v>317510283392</v>
      </c>
      <c r="M31" s="5">
        <f t="shared" si="5"/>
        <v>6.128359146</v>
      </c>
      <c r="N31" s="4" t="b">
        <v>0</v>
      </c>
      <c r="O31" s="4" t="b">
        <v>0</v>
      </c>
      <c r="P31" s="4" t="b">
        <v>1</v>
      </c>
      <c r="Q31" s="4" t="b">
        <v>1</v>
      </c>
      <c r="R31" s="4">
        <v>4.73</v>
      </c>
      <c r="S31" s="4">
        <v>1.75774769830849</v>
      </c>
      <c r="T31" s="4">
        <v>-4.834720394253E8</v>
      </c>
    </row>
    <row r="32" ht="12.75" customHeight="1">
      <c r="A32" s="8" t="str">
        <f t="shared" si="1"/>
        <v>Pakistan1992</v>
      </c>
      <c r="B32" s="4" t="s">
        <v>144</v>
      </c>
      <c r="C32" s="4">
        <v>1992.0</v>
      </c>
      <c r="D32" s="4">
        <v>6.09300994873047</v>
      </c>
      <c r="E32" s="4">
        <v>-8.5010927525063E8</v>
      </c>
      <c r="F32" s="4">
        <v>-1.87609223298054E9</v>
      </c>
      <c r="G32" s="4">
        <v>4.88846726050356E10</v>
      </c>
      <c r="H32" s="4">
        <v>16.4188995361328</v>
      </c>
      <c r="I32" s="4">
        <v>22.6350994110107</v>
      </c>
      <c r="J32" s="4">
        <f t="shared" si="2"/>
        <v>802632528359</v>
      </c>
      <c r="K32" s="5">
        <f t="shared" si="3"/>
        <v>1106509424090</v>
      </c>
      <c r="L32" s="5">
        <f t="shared" si="4"/>
        <v>303876895731</v>
      </c>
      <c r="M32" s="5">
        <f t="shared" si="5"/>
        <v>6.216199875</v>
      </c>
      <c r="N32" s="4" t="b">
        <v>0</v>
      </c>
      <c r="O32" s="4" t="b">
        <v>0</v>
      </c>
      <c r="P32" s="4" t="b">
        <v>1</v>
      </c>
      <c r="Q32" s="4" t="b">
        <v>1</v>
      </c>
      <c r="R32" s="4">
        <v>5.85</v>
      </c>
      <c r="S32" s="4">
        <v>7.70589782263585</v>
      </c>
      <c r="T32" s="4">
        <v>-2.9253267481258E9</v>
      </c>
    </row>
    <row r="33" ht="12.75" customHeight="1">
      <c r="A33" s="8" t="str">
        <f t="shared" si="1"/>
        <v>Pakistan1991</v>
      </c>
      <c r="B33" s="4" t="s">
        <v>144</v>
      </c>
      <c r="C33" s="4">
        <v>1991.0</v>
      </c>
      <c r="D33" s="4">
        <v>5.6943998336792</v>
      </c>
      <c r="E33" s="4">
        <v>-5.07512991527545E8</v>
      </c>
      <c r="F33" s="4">
        <v>-1.26642009189181E9</v>
      </c>
      <c r="G33" s="4">
        <v>4.56253366802047E10</v>
      </c>
      <c r="H33" s="4">
        <v>16.1338005065918</v>
      </c>
      <c r="I33" s="4">
        <v>21.4125995635986</v>
      </c>
      <c r="J33" s="4">
        <f t="shared" si="2"/>
        <v>736110080045</v>
      </c>
      <c r="K33" s="5">
        <f t="shared" si="3"/>
        <v>976957064288</v>
      </c>
      <c r="L33" s="5">
        <f t="shared" si="4"/>
        <v>240846984243</v>
      </c>
      <c r="M33" s="5">
        <f t="shared" si="5"/>
        <v>5.278799057</v>
      </c>
      <c r="N33" s="4" t="b">
        <v>0</v>
      </c>
      <c r="O33" s="4" t="b">
        <v>0</v>
      </c>
      <c r="P33" s="4" t="b">
        <v>1</v>
      </c>
      <c r="Q33" s="4" t="b">
        <v>1</v>
      </c>
      <c r="R33" s="4">
        <v>6.28</v>
      </c>
      <c r="S33" s="4">
        <v>5.06156775458133</v>
      </c>
      <c r="T33" s="4">
        <v>-3.2593359248309E9</v>
      </c>
    </row>
    <row r="34" ht="12.75" customHeight="1">
      <c r="A34" s="8" t="str">
        <f t="shared" si="1"/>
        <v>Pakistan1990</v>
      </c>
      <c r="B34" s="4" t="s">
        <v>144</v>
      </c>
      <c r="C34" s="4">
        <v>1990.0</v>
      </c>
      <c r="D34" s="4">
        <v>3.89846992492676</v>
      </c>
      <c r="E34" s="4">
        <v>-2.07178114275775E8</v>
      </c>
      <c r="F34" s="4">
        <v>-1.66140965456822E9</v>
      </c>
      <c r="G34" s="4">
        <v>4.00104239704576E10</v>
      </c>
      <c r="H34" s="4">
        <v>18.0391998291016</v>
      </c>
      <c r="I34" s="4">
        <v>23.9216003417969</v>
      </c>
      <c r="J34" s="4">
        <f t="shared" si="2"/>
        <v>721756033250</v>
      </c>
      <c r="K34" s="5">
        <f t="shared" si="3"/>
        <v>957113371727</v>
      </c>
      <c r="L34" s="5">
        <f t="shared" si="4"/>
        <v>235357338477</v>
      </c>
      <c r="M34" s="5">
        <f t="shared" si="5"/>
        <v>5.882400513</v>
      </c>
      <c r="N34" s="4" t="b">
        <v>0</v>
      </c>
      <c r="O34" s="4" t="b">
        <v>1</v>
      </c>
      <c r="P34" s="4" t="b">
        <v>1</v>
      </c>
      <c r="Q34" s="4" t="b">
        <v>0</v>
      </c>
      <c r="R34" s="4">
        <v>3.13</v>
      </c>
      <c r="S34" s="4">
        <v>4.45858681509861</v>
      </c>
      <c r="T34" s="4">
        <v>-5.61491270974709E9</v>
      </c>
    </row>
    <row r="35" ht="12.75" customHeight="1">
      <c r="A35" s="8" t="str">
        <f t="shared" si="1"/>
        <v>Pakistan1989</v>
      </c>
      <c r="B35" s="4" t="s">
        <v>144</v>
      </c>
      <c r="C35" s="4">
        <v>1989.0</v>
      </c>
      <c r="D35" s="4">
        <v>2.22214007377625</v>
      </c>
      <c r="E35" s="4">
        <v>-9.32073347379075E8</v>
      </c>
      <c r="F35" s="4">
        <v>-1.33803046172278E9</v>
      </c>
      <c r="G35" s="4">
        <v>4.01711055801973E10</v>
      </c>
      <c r="H35" s="4">
        <v>19.0421009063721</v>
      </c>
      <c r="I35" s="4">
        <v>26.051399230957</v>
      </c>
      <c r="J35" s="4">
        <f t="shared" si="2"/>
        <v>764942245979</v>
      </c>
      <c r="K35" s="5">
        <f t="shared" si="3"/>
        <v>1046513509019</v>
      </c>
      <c r="L35" s="5">
        <f t="shared" si="4"/>
        <v>281571263040</v>
      </c>
      <c r="M35" s="5">
        <f t="shared" si="5"/>
        <v>7.009298325</v>
      </c>
      <c r="N35" s="4" t="b">
        <v>0</v>
      </c>
      <c r="O35" s="4" t="b">
        <v>1</v>
      </c>
      <c r="P35" s="4" t="b">
        <v>1</v>
      </c>
      <c r="Q35" s="4" t="b">
        <v>0</v>
      </c>
      <c r="R35" s="4" t="s">
        <v>39</v>
      </c>
      <c r="S35" s="4">
        <v>4.95976889440861</v>
      </c>
      <c r="T35" s="4">
        <v>1.606816097397E8</v>
      </c>
    </row>
    <row r="36" ht="12.75" customHeight="1">
      <c r="A36" s="8" t="str">
        <f t="shared" si="1"/>
        <v>Pakistan1988</v>
      </c>
      <c r="B36" s="4" t="s">
        <v>144</v>
      </c>
      <c r="C36" s="4">
        <v>1988.0</v>
      </c>
      <c r="D36" s="4">
        <v>8.44484043121338</v>
      </c>
      <c r="E36" s="4">
        <v>-1.97101645732462E9</v>
      </c>
      <c r="F36" s="4">
        <v>-1.42230578678278E9</v>
      </c>
      <c r="G36" s="4">
        <v>3.84727428083167E10</v>
      </c>
      <c r="H36" s="4">
        <v>18.5713996887207</v>
      </c>
      <c r="I36" s="4">
        <v>27.9221000671387</v>
      </c>
      <c r="J36" s="4">
        <f t="shared" si="2"/>
        <v>714492683815</v>
      </c>
      <c r="K36" s="5">
        <f t="shared" si="3"/>
        <v>1074239774551</v>
      </c>
      <c r="L36" s="5">
        <f t="shared" si="4"/>
        <v>359747090737</v>
      </c>
      <c r="M36" s="5">
        <f t="shared" si="5"/>
        <v>9.350700378</v>
      </c>
      <c r="N36" s="4" t="b">
        <v>0</v>
      </c>
      <c r="O36" s="4" t="b">
        <v>1</v>
      </c>
      <c r="P36" s="4" t="b">
        <v>1</v>
      </c>
      <c r="Q36" s="4" t="b">
        <v>0</v>
      </c>
      <c r="R36" s="4" t="s">
        <v>39</v>
      </c>
      <c r="S36" s="4">
        <v>7.62527877959033</v>
      </c>
      <c r="T36" s="4">
        <v>-1.6983627718806E9</v>
      </c>
    </row>
    <row r="37" ht="12.75" customHeight="1">
      <c r="A37" s="8" t="str">
        <f t="shared" si="1"/>
        <v>Pakistan1987</v>
      </c>
      <c r="B37" s="4" t="s">
        <v>144</v>
      </c>
      <c r="C37" s="4">
        <v>1987.0</v>
      </c>
      <c r="D37" s="4">
        <v>13.4111003875732</v>
      </c>
      <c r="E37" s="4">
        <v>-2.5444952595686E9</v>
      </c>
      <c r="F37" s="4">
        <v>-5.5630962681066E8</v>
      </c>
      <c r="G37" s="4">
        <v>3.33515292746869E10</v>
      </c>
      <c r="H37" s="4">
        <v>17.7777996063232</v>
      </c>
      <c r="I37" s="4">
        <v>29.4815006256104</v>
      </c>
      <c r="J37" s="4">
        <f t="shared" si="2"/>
        <v>592916804010</v>
      </c>
      <c r="K37" s="5">
        <f t="shared" si="3"/>
        <v>983253131177</v>
      </c>
      <c r="L37" s="5">
        <f t="shared" si="4"/>
        <v>390336327167</v>
      </c>
      <c r="M37" s="5">
        <f t="shared" si="5"/>
        <v>11.70370102</v>
      </c>
      <c r="N37" s="4" t="b">
        <v>0</v>
      </c>
      <c r="O37" s="4" t="b">
        <v>0</v>
      </c>
      <c r="P37" s="4" t="b">
        <v>1</v>
      </c>
      <c r="Q37" s="4" t="b">
        <v>1</v>
      </c>
      <c r="R37" s="4" t="s">
        <v>39</v>
      </c>
      <c r="S37" s="4">
        <v>6.45234302467648</v>
      </c>
      <c r="T37" s="4">
        <v>-5.1212135336298E9</v>
      </c>
    </row>
    <row r="38" ht="12.75" customHeight="1">
      <c r="A38" s="8" t="str">
        <f t="shared" si="1"/>
        <v>Pakistan1986</v>
      </c>
      <c r="B38" s="4" t="s">
        <v>144</v>
      </c>
      <c r="C38" s="4">
        <v>1986.0</v>
      </c>
      <c r="D38" s="4">
        <v>11.097900390625</v>
      </c>
      <c r="E38" s="4">
        <v>-2.00100668580208E9</v>
      </c>
      <c r="F38" s="4">
        <v>-6.3606243192511E8</v>
      </c>
      <c r="G38" s="4">
        <v>3.18990700557967E10</v>
      </c>
      <c r="H38" s="4">
        <v>17.8321990966797</v>
      </c>
      <c r="I38" s="4">
        <v>27.6224002838135</v>
      </c>
      <c r="J38" s="4">
        <f t="shared" si="2"/>
        <v>568830568234</v>
      </c>
      <c r="K38" s="5">
        <f t="shared" si="3"/>
        <v>881128881763</v>
      </c>
      <c r="L38" s="5">
        <f t="shared" si="4"/>
        <v>312298313529</v>
      </c>
      <c r="M38" s="5">
        <f t="shared" si="5"/>
        <v>9.790201187</v>
      </c>
      <c r="N38" s="4" t="b">
        <v>0</v>
      </c>
      <c r="O38" s="4" t="b">
        <v>0</v>
      </c>
      <c r="P38" s="4" t="b">
        <v>1</v>
      </c>
      <c r="Q38" s="4" t="b">
        <v>1</v>
      </c>
      <c r="R38" s="4" t="s">
        <v>39</v>
      </c>
      <c r="S38" s="4">
        <v>5.50165366386082</v>
      </c>
      <c r="T38" s="4">
        <v>-1.4524592188902E9</v>
      </c>
    </row>
    <row r="39" ht="12.75" customHeight="1">
      <c r="A39" s="8" t="str">
        <f t="shared" si="1"/>
        <v>Pakistan1985</v>
      </c>
      <c r="B39" s="4" t="s">
        <v>144</v>
      </c>
      <c r="C39" s="4">
        <v>1985.0</v>
      </c>
      <c r="D39" s="4">
        <v>0.671374976634979</v>
      </c>
      <c r="E39" s="4">
        <v>-2.30249421193653E9</v>
      </c>
      <c r="F39" s="4">
        <v>-1.06717340632862E9</v>
      </c>
      <c r="G39" s="4">
        <v>3.11449208443272E10</v>
      </c>
      <c r="H39" s="4">
        <v>17.7476005554199</v>
      </c>
      <c r="I39" s="4">
        <v>28.3495006561279</v>
      </c>
      <c r="J39" s="4">
        <f t="shared" si="2"/>
        <v>552747614475</v>
      </c>
      <c r="K39" s="5">
        <f t="shared" si="3"/>
        <v>882942953911</v>
      </c>
      <c r="L39" s="5">
        <f t="shared" si="4"/>
        <v>330195339436</v>
      </c>
      <c r="M39" s="5">
        <f t="shared" si="5"/>
        <v>10.6019001</v>
      </c>
      <c r="N39" s="4" t="b">
        <v>0</v>
      </c>
      <c r="O39" s="4" t="b">
        <v>1</v>
      </c>
      <c r="P39" s="4" t="b">
        <v>0</v>
      </c>
      <c r="Q39" s="4" t="b">
        <v>1</v>
      </c>
      <c r="R39" s="4" t="s">
        <v>39</v>
      </c>
      <c r="S39" s="4">
        <v>7.59211469875606</v>
      </c>
      <c r="T39" s="4">
        <v>-7.54149211469497E8</v>
      </c>
    </row>
    <row r="40" ht="12.75" customHeight="1">
      <c r="A40" s="8" t="str">
        <f t="shared" si="1"/>
        <v>Pakistan1984</v>
      </c>
      <c r="B40" s="4" t="s">
        <v>144</v>
      </c>
      <c r="C40" s="4">
        <v>1984.0</v>
      </c>
      <c r="D40" s="4">
        <v>9.92249011993408</v>
      </c>
      <c r="E40" s="4">
        <v>-1.81239770726656E9</v>
      </c>
      <c r="F40" s="4">
        <v>-1.18392088156645E9</v>
      </c>
      <c r="G40" s="4">
        <v>3.11518254674978E10</v>
      </c>
      <c r="H40" s="4">
        <v>16.5254001617432</v>
      </c>
      <c r="I40" s="4">
        <v>25.4237003326416</v>
      </c>
      <c r="J40" s="4">
        <f t="shared" si="2"/>
        <v>514796381619</v>
      </c>
      <c r="K40" s="5">
        <f t="shared" si="3"/>
        <v>791994675500</v>
      </c>
      <c r="L40" s="5">
        <f t="shared" si="4"/>
        <v>277198293881</v>
      </c>
      <c r="M40" s="5">
        <f t="shared" si="5"/>
        <v>8.898300171</v>
      </c>
      <c r="N40" s="4" t="b">
        <v>0</v>
      </c>
      <c r="O40" s="4" t="b">
        <v>1</v>
      </c>
      <c r="P40" s="4" t="b">
        <v>1</v>
      </c>
      <c r="Q40" s="4" t="b">
        <v>0</v>
      </c>
      <c r="R40" s="4" t="s">
        <v>39</v>
      </c>
      <c r="S40" s="4">
        <v>5.06520560475876</v>
      </c>
      <c r="T40" s="4">
        <v>6904623.17059707</v>
      </c>
    </row>
    <row r="41" ht="12.75" customHeight="1">
      <c r="A41" s="8" t="str">
        <f t="shared" si="1"/>
        <v>Pakistan1983</v>
      </c>
      <c r="B41" s="4" t="s">
        <v>144</v>
      </c>
      <c r="C41" s="4">
        <v>1983.0</v>
      </c>
      <c r="D41" s="4">
        <v>5.9664101600647</v>
      </c>
      <c r="E41" s="4">
        <v>-1.36937777481642E9</v>
      </c>
      <c r="F41" s="4">
        <v>4.32563354840112E7</v>
      </c>
      <c r="G41" s="4">
        <v>2.86918897637795E10</v>
      </c>
      <c r="H41" s="4">
        <v>17.2143001556397</v>
      </c>
      <c r="I41" s="4">
        <v>24.7618999481201</v>
      </c>
      <c r="J41" s="4">
        <f t="shared" si="2"/>
        <v>493910802426</v>
      </c>
      <c r="K41" s="5">
        <f t="shared" si="3"/>
        <v>710465703653</v>
      </c>
      <c r="L41" s="5">
        <f t="shared" si="4"/>
        <v>216554901227</v>
      </c>
      <c r="M41" s="5">
        <f t="shared" si="5"/>
        <v>7.547599792</v>
      </c>
      <c r="N41" s="4" t="b">
        <v>0</v>
      </c>
      <c r="O41" s="4" t="b">
        <v>0</v>
      </c>
      <c r="P41" s="4" t="b">
        <v>1</v>
      </c>
      <c r="Q41" s="4" t="b">
        <v>1</v>
      </c>
      <c r="R41" s="4" t="s">
        <v>39</v>
      </c>
      <c r="S41" s="4">
        <v>6.77837833870637</v>
      </c>
      <c r="T41" s="4">
        <v>-2.4599357037183E9</v>
      </c>
    </row>
    <row r="42" ht="12.75" customHeight="1">
      <c r="A42" s="8" t="str">
        <f t="shared" si="1"/>
        <v>Pakistan1982</v>
      </c>
      <c r="B42" s="4" t="s">
        <v>144</v>
      </c>
      <c r="C42" s="4">
        <v>1982.0</v>
      </c>
      <c r="D42" s="4">
        <v>2.92033004760742</v>
      </c>
      <c r="E42" s="4">
        <v>-1.87739712136006E9</v>
      </c>
      <c r="F42" s="4">
        <v>-7.9467375245472E8</v>
      </c>
      <c r="G42" s="4">
        <v>3.0725971563981E10</v>
      </c>
      <c r="H42" s="4">
        <v>16.2362995147705</v>
      </c>
      <c r="I42" s="4">
        <v>24.4780006408691</v>
      </c>
      <c r="J42" s="4">
        <f t="shared" si="2"/>
        <v>498876077195</v>
      </c>
      <c r="K42" s="5">
        <f t="shared" si="3"/>
        <v>752110351634</v>
      </c>
      <c r="L42" s="5">
        <f t="shared" si="4"/>
        <v>253234274439</v>
      </c>
      <c r="M42" s="5">
        <f t="shared" si="5"/>
        <v>8.241701126</v>
      </c>
      <c r="N42" s="4" t="b">
        <v>0</v>
      </c>
      <c r="O42" s="4" t="b">
        <v>1</v>
      </c>
      <c r="P42" s="4" t="b">
        <v>1</v>
      </c>
      <c r="Q42" s="4" t="b">
        <v>1</v>
      </c>
      <c r="R42" s="4" t="s">
        <v>39</v>
      </c>
      <c r="S42" s="4">
        <v>6.53748679998547</v>
      </c>
      <c r="T42" s="4">
        <v>2.0340818002015E9</v>
      </c>
    </row>
    <row r="43" ht="12.75" customHeight="1">
      <c r="A43" s="8" t="str">
        <f t="shared" si="1"/>
        <v>Pakistan1981</v>
      </c>
      <c r="B43" s="4" t="s">
        <v>144</v>
      </c>
      <c r="C43" s="4">
        <v>1981.0</v>
      </c>
      <c r="D43" s="4">
        <v>9.31694030761719</v>
      </c>
      <c r="E43" s="4">
        <v>-1.09785123573939E9</v>
      </c>
      <c r="F43" s="4">
        <v>-9.12377360608943E8</v>
      </c>
      <c r="G43" s="4">
        <v>2.81006060606061E10</v>
      </c>
      <c r="H43" s="4">
        <v>15.8024997711182</v>
      </c>
      <c r="I43" s="4">
        <v>21.635799407959</v>
      </c>
      <c r="J43" s="4">
        <f t="shared" si="2"/>
        <v>444059820841</v>
      </c>
      <c r="K43" s="5">
        <f t="shared" si="3"/>
        <v>607979075969</v>
      </c>
      <c r="L43" s="5">
        <f t="shared" si="4"/>
        <v>163919255128</v>
      </c>
      <c r="M43" s="5">
        <f t="shared" si="5"/>
        <v>5.833299637</v>
      </c>
      <c r="N43" s="4" t="b">
        <v>0</v>
      </c>
      <c r="O43" s="4" t="b">
        <v>1</v>
      </c>
      <c r="P43" s="4" t="b">
        <v>1</v>
      </c>
      <c r="Q43" s="4" t="b">
        <v>0</v>
      </c>
      <c r="R43" s="4" t="s">
        <v>39</v>
      </c>
      <c r="S43" s="4">
        <v>7.92076357199763</v>
      </c>
      <c r="T43" s="4">
        <v>-2.6253655033749E9</v>
      </c>
    </row>
    <row r="44" ht="12.75" customHeight="1">
      <c r="A44" s="8" t="str">
        <f t="shared" si="1"/>
        <v>Pakistan1980</v>
      </c>
      <c r="B44" s="4" t="s">
        <v>144</v>
      </c>
      <c r="C44" s="4">
        <v>1980.0</v>
      </c>
      <c r="D44" s="4">
        <v>10.3052997589111</v>
      </c>
      <c r="E44" s="4">
        <v>-7.9110869784355E8</v>
      </c>
      <c r="F44" s="4">
        <v>-8.6609882040156E8</v>
      </c>
      <c r="G44" s="4">
        <v>2.36544444444444E10</v>
      </c>
      <c r="H44" s="4">
        <v>16.6546993255615</v>
      </c>
      <c r="I44" s="4">
        <v>21.9783992767334</v>
      </c>
      <c r="J44" s="4">
        <f t="shared" si="2"/>
        <v>393957659935</v>
      </c>
      <c r="K44" s="5">
        <f t="shared" si="3"/>
        <v>519886824669</v>
      </c>
      <c r="L44" s="5">
        <f t="shared" si="4"/>
        <v>125929164734</v>
      </c>
      <c r="M44" s="5">
        <f t="shared" si="5"/>
        <v>5.323699951</v>
      </c>
      <c r="N44" s="4" t="b">
        <v>0</v>
      </c>
      <c r="O44" s="4" t="b">
        <v>0</v>
      </c>
      <c r="P44" s="4" t="b">
        <v>1</v>
      </c>
      <c r="Q44" s="4" t="b">
        <v>1</v>
      </c>
      <c r="R44" s="4" t="s">
        <v>39</v>
      </c>
      <c r="S44" s="4">
        <v>10.2157040372709</v>
      </c>
      <c r="T44" s="4">
        <v>-4.44616161616169E9</v>
      </c>
    </row>
    <row r="45" ht="12.75" customHeight="1">
      <c r="A45" s="8" t="str">
        <f t="shared" si="1"/>
        <v>Pakistan1979</v>
      </c>
      <c r="B45" s="4" t="s">
        <v>144</v>
      </c>
      <c r="C45" s="4">
        <v>1979.0</v>
      </c>
      <c r="D45" s="4">
        <v>11.6393003463745</v>
      </c>
      <c r="E45" s="4">
        <v>-1.92006817293828E9</v>
      </c>
      <c r="F45" s="4">
        <v>-1.11109091701496E9</v>
      </c>
      <c r="G45" s="4">
        <v>1.96883838383838E10</v>
      </c>
      <c r="H45" s="4">
        <v>13.6324996948242</v>
      </c>
      <c r="I45" s="4">
        <v>25.2563991546631</v>
      </c>
      <c r="J45" s="4">
        <f t="shared" si="2"/>
        <v>268401886668</v>
      </c>
      <c r="K45" s="5">
        <f t="shared" si="3"/>
        <v>497257680932</v>
      </c>
      <c r="L45" s="5">
        <f t="shared" si="4"/>
        <v>228855794264</v>
      </c>
      <c r="M45" s="5">
        <f t="shared" si="5"/>
        <v>11.62389946</v>
      </c>
      <c r="N45" s="4" t="b">
        <v>0</v>
      </c>
      <c r="O45" s="4" t="b">
        <v>0</v>
      </c>
      <c r="P45" s="4" t="b">
        <v>1</v>
      </c>
      <c r="Q45" s="4" t="b">
        <v>1</v>
      </c>
      <c r="R45" s="4" t="s">
        <v>39</v>
      </c>
      <c r="S45" s="4">
        <v>3.75843556853248</v>
      </c>
      <c r="T45" s="4">
        <v>-3.9660606060606E9</v>
      </c>
    </row>
    <row r="46" ht="12.75" customHeight="1">
      <c r="A46" s="8" t="str">
        <f t="shared" si="1"/>
        <v>Pakistan1978</v>
      </c>
      <c r="B46" s="4" t="s">
        <v>144</v>
      </c>
      <c r="C46" s="4">
        <v>1978.0</v>
      </c>
      <c r="D46" s="4">
        <v>8.46590995788574</v>
      </c>
      <c r="E46" s="4">
        <v>-1.76159806325219E9</v>
      </c>
      <c r="F46" s="4">
        <v>-7.14881660525874E8</v>
      </c>
      <c r="G46" s="4">
        <v>1.78115151515152E10</v>
      </c>
      <c r="H46" s="4">
        <v>13.1794996261597</v>
      </c>
      <c r="I46" s="4">
        <v>25.5384998321533</v>
      </c>
      <c r="J46" s="4">
        <f t="shared" si="2"/>
        <v>234746857281</v>
      </c>
      <c r="K46" s="5">
        <f t="shared" si="3"/>
        <v>454879376707</v>
      </c>
      <c r="L46" s="5">
        <f t="shared" si="4"/>
        <v>220132519427</v>
      </c>
      <c r="M46" s="5">
        <f t="shared" si="5"/>
        <v>12.35900021</v>
      </c>
      <c r="N46" s="4" t="b">
        <v>0</v>
      </c>
      <c r="O46" s="4" t="b">
        <v>0</v>
      </c>
      <c r="P46" s="4" t="b">
        <v>1</v>
      </c>
      <c r="Q46" s="4" t="b">
        <v>1</v>
      </c>
      <c r="R46" s="4" t="s">
        <v>39</v>
      </c>
      <c r="S46" s="4">
        <v>8.04853361937394</v>
      </c>
      <c r="T46" s="4">
        <v>-1.87686868686859E9</v>
      </c>
    </row>
    <row r="47" ht="12.75" customHeight="1">
      <c r="A47" s="8" t="str">
        <f t="shared" si="1"/>
        <v>Pakistan1977</v>
      </c>
      <c r="B47" s="4" t="s">
        <v>144</v>
      </c>
      <c r="C47" s="4">
        <v>1977.0</v>
      </c>
      <c r="D47" s="4">
        <v>11.6429996490479</v>
      </c>
      <c r="E47" s="4">
        <v>-1.07564456229209E9</v>
      </c>
      <c r="F47" s="4">
        <v>-7.30510816647933E8</v>
      </c>
      <c r="G47" s="4">
        <v>1.51260606060606E10</v>
      </c>
      <c r="H47" s="4">
        <v>11.6352996826172</v>
      </c>
      <c r="I47" s="4">
        <v>20.3719005584717</v>
      </c>
      <c r="J47" s="4">
        <f t="shared" si="2"/>
        <v>175996248169</v>
      </c>
      <c r="K47" s="5">
        <f t="shared" si="3"/>
        <v>308146602508</v>
      </c>
      <c r="L47" s="5">
        <f t="shared" si="4"/>
        <v>132150354339</v>
      </c>
      <c r="M47" s="5">
        <f t="shared" si="5"/>
        <v>8.736600876</v>
      </c>
      <c r="N47" s="4" t="b">
        <v>0</v>
      </c>
      <c r="O47" s="4" t="b">
        <v>0</v>
      </c>
      <c r="P47" s="4" t="b">
        <v>1</v>
      </c>
      <c r="Q47" s="4" t="b">
        <v>0</v>
      </c>
      <c r="R47" s="4" t="s">
        <v>39</v>
      </c>
      <c r="S47" s="4">
        <v>3.94769828741468</v>
      </c>
      <c r="T47" s="4">
        <v>-2.6854545454546E9</v>
      </c>
    </row>
    <row r="48" ht="12.75" customHeight="1">
      <c r="A48" s="8" t="str">
        <f t="shared" si="1"/>
        <v>Pakistan1976</v>
      </c>
      <c r="B48" s="4" t="s">
        <v>144</v>
      </c>
      <c r="C48" s="4">
        <v>1976.0</v>
      </c>
      <c r="D48" s="4">
        <v>16.4620990753174</v>
      </c>
      <c r="E48" s="4">
        <v>-9.86035188520314E8</v>
      </c>
      <c r="F48" s="4">
        <v>-7.49996517786833E8</v>
      </c>
      <c r="G48" s="4">
        <v>1.31680808080808E10</v>
      </c>
      <c r="H48" s="4">
        <v>11.9825000762939</v>
      </c>
      <c r="I48" s="4">
        <v>21.0363006591797</v>
      </c>
      <c r="J48" s="4">
        <f t="shared" si="2"/>
        <v>157786529287</v>
      </c>
      <c r="K48" s="5">
        <f t="shared" si="3"/>
        <v>277007706983</v>
      </c>
      <c r="L48" s="5">
        <f t="shared" si="4"/>
        <v>119221177696</v>
      </c>
      <c r="M48" s="5">
        <f t="shared" si="5"/>
        <v>9.053800583</v>
      </c>
      <c r="N48" s="4" t="b">
        <v>0</v>
      </c>
      <c r="O48" s="4" t="b">
        <v>0</v>
      </c>
      <c r="P48" s="4" t="b">
        <v>1</v>
      </c>
      <c r="Q48" s="4" t="b">
        <v>1</v>
      </c>
      <c r="R48" s="4" t="s">
        <v>39</v>
      </c>
      <c r="S48" s="4">
        <v>5.15618958985205</v>
      </c>
      <c r="T48" s="4">
        <v>-1.9579797979798E9</v>
      </c>
    </row>
    <row r="49" ht="12.75" customHeight="1">
      <c r="A49" s="8" t="str">
        <f t="shared" si="1"/>
        <v>Pakistan1975</v>
      </c>
      <c r="B49" s="4" t="s">
        <v>144</v>
      </c>
      <c r="C49" s="4">
        <v>1975.0</v>
      </c>
      <c r="D49" s="4">
        <v>0.532503008842468</v>
      </c>
      <c r="E49" s="4">
        <v>-8.62063570276537E8</v>
      </c>
      <c r="F49" s="4" t="s">
        <v>39</v>
      </c>
      <c r="G49" s="4">
        <v>1.12306060606061E10</v>
      </c>
      <c r="H49" s="4">
        <v>11.479100227356</v>
      </c>
      <c r="I49" s="4">
        <v>20.4482002258301</v>
      </c>
      <c r="J49" s="4">
        <f t="shared" si="2"/>
        <v>128917252584</v>
      </c>
      <c r="K49" s="5">
        <f t="shared" si="3"/>
        <v>229645681385</v>
      </c>
      <c r="L49" s="5">
        <f t="shared" si="4"/>
        <v>100728428801</v>
      </c>
      <c r="M49" s="5">
        <f t="shared" si="5"/>
        <v>8.969099998</v>
      </c>
      <c r="N49" s="4" t="b">
        <v>0</v>
      </c>
      <c r="O49" s="4" t="b">
        <v>1</v>
      </c>
      <c r="P49" s="4" t="b">
        <v>0</v>
      </c>
      <c r="Q49" s="4" t="b">
        <v>1</v>
      </c>
      <c r="R49" s="4" t="s">
        <v>39</v>
      </c>
      <c r="S49" s="4">
        <v>4.21141563147394</v>
      </c>
      <c r="T49" s="4">
        <v>-1.93747474747469E9</v>
      </c>
    </row>
    <row r="50" ht="12.75" customHeight="1">
      <c r="A50" s="8" t="str">
        <f t="shared" si="1"/>
        <v>Pakistan1974</v>
      </c>
      <c r="B50" s="4" t="s">
        <v>144</v>
      </c>
      <c r="C50" s="4">
        <v>1974.0</v>
      </c>
      <c r="D50" s="4">
        <v>2.16722011566162</v>
      </c>
      <c r="E50" s="4">
        <v>-2.74949430598875E8</v>
      </c>
      <c r="F50" s="4" t="s">
        <v>39</v>
      </c>
      <c r="G50" s="4">
        <v>8.89919191919192E9</v>
      </c>
      <c r="H50" s="4">
        <v>10.8415002822876</v>
      </c>
      <c r="I50" s="4">
        <v>15.2902002334595</v>
      </c>
      <c r="J50" s="4">
        <f t="shared" si="2"/>
        <v>96480591704</v>
      </c>
      <c r="K50" s="5">
        <f t="shared" si="3"/>
        <v>136070426360</v>
      </c>
      <c r="L50" s="5">
        <f t="shared" si="4"/>
        <v>39589834656</v>
      </c>
      <c r="M50" s="5">
        <f t="shared" si="5"/>
        <v>4.448699951</v>
      </c>
      <c r="N50" s="4" t="b">
        <v>0</v>
      </c>
      <c r="O50" s="4" t="b">
        <v>1</v>
      </c>
      <c r="P50" s="4" t="b">
        <v>1</v>
      </c>
      <c r="Q50" s="4" t="b">
        <v>0</v>
      </c>
      <c r="R50" s="4" t="s">
        <v>39</v>
      </c>
      <c r="S50" s="4">
        <v>3.54019171279742</v>
      </c>
      <c r="T50" s="4">
        <v>-2.33141414141418E9</v>
      </c>
    </row>
    <row r="51" ht="12.75" customHeight="1">
      <c r="A51" s="8" t="str">
        <f t="shared" si="1"/>
        <v>Pakistan1973</v>
      </c>
      <c r="B51" s="4" t="s">
        <v>144</v>
      </c>
      <c r="C51" s="4">
        <v>1973.0</v>
      </c>
      <c r="D51" s="4">
        <v>17.3983001708984</v>
      </c>
      <c r="E51" s="4">
        <v>-1.6874464021865E8</v>
      </c>
      <c r="F51" s="4" t="s">
        <v>39</v>
      </c>
      <c r="G51" s="4">
        <v>6.38342949021091E9</v>
      </c>
      <c r="H51" s="4">
        <v>9.88918018341064</v>
      </c>
      <c r="I51" s="4">
        <v>13.8802995681763</v>
      </c>
      <c r="J51" s="4">
        <f t="shared" si="2"/>
        <v>63126884417</v>
      </c>
      <c r="K51" s="5">
        <f t="shared" si="3"/>
        <v>88603913596</v>
      </c>
      <c r="L51" s="5">
        <f t="shared" si="4"/>
        <v>25477029180</v>
      </c>
      <c r="M51" s="5">
        <f t="shared" si="5"/>
        <v>3.991119385</v>
      </c>
      <c r="N51" s="4" t="b">
        <v>0</v>
      </c>
      <c r="O51" s="4" t="b">
        <v>1</v>
      </c>
      <c r="P51" s="4" t="b">
        <v>1</v>
      </c>
      <c r="Q51" s="4" t="b">
        <v>0</v>
      </c>
      <c r="R51" s="4" t="s">
        <v>39</v>
      </c>
      <c r="S51" s="4">
        <v>7.06426385694019</v>
      </c>
      <c r="T51" s="4">
        <v>-2.515762428981E9</v>
      </c>
    </row>
    <row r="52" ht="12.75" customHeight="1">
      <c r="A52" s="8" t="str">
        <f t="shared" si="1"/>
        <v>Pakistan1972</v>
      </c>
      <c r="B52" s="4" t="s">
        <v>144</v>
      </c>
      <c r="C52" s="4">
        <v>1972.0</v>
      </c>
      <c r="D52" s="4">
        <v>11.002799987793</v>
      </c>
      <c r="E52" s="4">
        <v>-1.56790120421002E8</v>
      </c>
      <c r="F52" s="4" t="s">
        <v>39</v>
      </c>
      <c r="G52" s="4">
        <v>9.41501635956604E9</v>
      </c>
      <c r="H52" s="4">
        <v>10.335599899292</v>
      </c>
      <c r="I52" s="4">
        <v>13.4926996231079</v>
      </c>
      <c r="J52" s="4">
        <f t="shared" si="2"/>
        <v>97309842138</v>
      </c>
      <c r="K52" s="5">
        <f t="shared" si="3"/>
        <v>127033987686</v>
      </c>
      <c r="L52" s="5">
        <f t="shared" si="4"/>
        <v>29724145549</v>
      </c>
      <c r="M52" s="5">
        <f t="shared" si="5"/>
        <v>3.157099724</v>
      </c>
      <c r="N52" s="4" t="b">
        <v>0</v>
      </c>
      <c r="O52" s="4" t="b">
        <v>0</v>
      </c>
      <c r="P52" s="4" t="b">
        <v>1</v>
      </c>
      <c r="Q52" s="4" t="b">
        <v>1</v>
      </c>
      <c r="R52" s="4" t="s">
        <v>39</v>
      </c>
      <c r="S52" s="4">
        <v>0.81340640458356</v>
      </c>
      <c r="T52" s="4">
        <v>3.03158686935513E9</v>
      </c>
    </row>
    <row r="53" ht="12.75" customHeight="1">
      <c r="A53" s="8" t="str">
        <f t="shared" si="1"/>
        <v>Pakistan1971</v>
      </c>
      <c r="B53" s="4" t="s">
        <v>144</v>
      </c>
      <c r="C53" s="4">
        <v>1971.0</v>
      </c>
      <c r="D53" s="4">
        <v>7.40757989883423</v>
      </c>
      <c r="E53" s="4">
        <v>-6.30495255232761E8</v>
      </c>
      <c r="F53" s="4" t="s">
        <v>39</v>
      </c>
      <c r="G53" s="4">
        <v>1.06658966820664E10</v>
      </c>
      <c r="H53" s="4">
        <v>14.6056995391846</v>
      </c>
      <c r="I53" s="4">
        <v>22.051399230957</v>
      </c>
      <c r="J53" s="4">
        <f t="shared" si="2"/>
        <v>155782882254</v>
      </c>
      <c r="K53" s="5">
        <f t="shared" si="3"/>
        <v>235197945892</v>
      </c>
      <c r="L53" s="5">
        <f t="shared" si="4"/>
        <v>79415063638</v>
      </c>
      <c r="M53" s="5">
        <f t="shared" si="5"/>
        <v>7.445699692</v>
      </c>
      <c r="N53" s="4" t="b">
        <v>0</v>
      </c>
      <c r="O53" s="4" t="b">
        <v>1</v>
      </c>
      <c r="P53" s="4" t="b">
        <v>1</v>
      </c>
      <c r="Q53" s="4" t="b">
        <v>1</v>
      </c>
      <c r="R53" s="4" t="s">
        <v>39</v>
      </c>
      <c r="S53" s="4">
        <v>0.46837254850405</v>
      </c>
      <c r="T53" s="4">
        <v>1.25088032250036E9</v>
      </c>
    </row>
    <row r="54" ht="12.75" customHeight="1">
      <c r="A54" s="8" t="str">
        <f t="shared" si="1"/>
        <v>Pakistan1970</v>
      </c>
      <c r="B54" s="4" t="s">
        <v>144</v>
      </c>
      <c r="C54" s="4">
        <v>1970.0</v>
      </c>
      <c r="D54" s="4">
        <v>9.50963020324707</v>
      </c>
      <c r="E54" s="4" t="s">
        <v>39</v>
      </c>
      <c r="F54" s="4" t="s">
        <v>39</v>
      </c>
      <c r="G54" s="4">
        <v>1.0027509449811E10</v>
      </c>
      <c r="H54" s="4">
        <v>12.7920999526978</v>
      </c>
      <c r="I54" s="4">
        <v>23.5643997192383</v>
      </c>
      <c r="J54" s="4">
        <f t="shared" si="2"/>
        <v>128272903159</v>
      </c>
      <c r="K54" s="5">
        <f t="shared" si="3"/>
        <v>236292240864</v>
      </c>
      <c r="L54" s="5">
        <f t="shared" si="4"/>
        <v>108019337705</v>
      </c>
      <c r="M54" s="5">
        <f t="shared" si="5"/>
        <v>10.77229977</v>
      </c>
      <c r="N54" s="4" t="b">
        <v>0</v>
      </c>
      <c r="O54" s="4" t="b">
        <v>1</v>
      </c>
      <c r="P54" s="4" t="b">
        <v>1</v>
      </c>
      <c r="Q54" s="4" t="b">
        <v>0</v>
      </c>
      <c r="R54" s="4" t="s">
        <v>39</v>
      </c>
      <c r="S54" s="4">
        <v>11.3534617181886</v>
      </c>
      <c r="T54" s="4">
        <v>-6.38387232255399E8</v>
      </c>
    </row>
    <row r="55" ht="12.75" customHeight="1">
      <c r="A55" s="8" t="str">
        <f t="shared" si="1"/>
        <v>Pakistan1969</v>
      </c>
      <c r="B55" s="4" t="s">
        <v>144</v>
      </c>
      <c r="C55" s="4">
        <v>1969.0</v>
      </c>
      <c r="D55" s="4">
        <v>11.9700002670288</v>
      </c>
      <c r="E55" s="4" t="s">
        <v>39</v>
      </c>
      <c r="F55" s="4" t="s">
        <v>39</v>
      </c>
      <c r="G55" s="4">
        <v>8.68311633767325E9</v>
      </c>
      <c r="H55" s="4">
        <v>8.55685043334961</v>
      </c>
      <c r="I55" s="4">
        <v>15.6330995559692</v>
      </c>
      <c r="J55" s="4">
        <f t="shared" si="2"/>
        <v>74300127797</v>
      </c>
      <c r="K55" s="5">
        <f t="shared" si="3"/>
        <v>135744022163</v>
      </c>
      <c r="L55" s="5">
        <f t="shared" si="4"/>
        <v>61443894366</v>
      </c>
      <c r="M55" s="5">
        <f t="shared" si="5"/>
        <v>7.076249123</v>
      </c>
      <c r="N55" s="4" t="b">
        <v>0</v>
      </c>
      <c r="O55" s="4" t="b">
        <v>0</v>
      </c>
      <c r="P55" s="4" t="b">
        <v>1</v>
      </c>
      <c r="Q55" s="4" t="b">
        <v>1</v>
      </c>
      <c r="R55" s="4" t="s">
        <v>39</v>
      </c>
      <c r="S55" s="4">
        <v>5.50789963428736</v>
      </c>
      <c r="T55" s="4">
        <v>-1.34439311213775E9</v>
      </c>
    </row>
    <row r="56" ht="12.75" customHeight="1">
      <c r="A56" s="8" t="str">
        <f t="shared" si="1"/>
        <v>Pakistan1968</v>
      </c>
      <c r="B56" s="4" t="s">
        <v>144</v>
      </c>
      <c r="C56" s="4">
        <v>1968.0</v>
      </c>
      <c r="D56" s="4">
        <v>3.23813009262085</v>
      </c>
      <c r="E56" s="4" t="s">
        <v>39</v>
      </c>
      <c r="F56" s="4" t="s">
        <v>39</v>
      </c>
      <c r="G56" s="4">
        <v>8.0419991600168E9</v>
      </c>
      <c r="H56" s="4">
        <v>8.09817981719971</v>
      </c>
      <c r="I56" s="4">
        <v>13.6605997085571</v>
      </c>
      <c r="J56" s="4">
        <f t="shared" si="2"/>
        <v>65125555288</v>
      </c>
      <c r="K56" s="5">
        <f t="shared" si="3"/>
        <v>109858531382</v>
      </c>
      <c r="L56" s="5">
        <f t="shared" si="4"/>
        <v>44732976094</v>
      </c>
      <c r="M56" s="5">
        <f t="shared" si="5"/>
        <v>5.562419891</v>
      </c>
      <c r="N56" s="4" t="b">
        <v>0</v>
      </c>
      <c r="O56" s="4" t="b">
        <v>1</v>
      </c>
      <c r="P56" s="4" t="b">
        <v>1</v>
      </c>
      <c r="Q56" s="4" t="b">
        <v>1</v>
      </c>
      <c r="R56" s="4" t="s">
        <v>39</v>
      </c>
      <c r="S56" s="4">
        <v>7.23322092500223</v>
      </c>
      <c r="T56" s="4">
        <v>-6.4111717765645E8</v>
      </c>
    </row>
    <row r="57" ht="12.75" customHeight="1">
      <c r="A57" s="8" t="str">
        <f t="shared" si="1"/>
        <v>Pakistan1967</v>
      </c>
      <c r="B57" s="4" t="s">
        <v>144</v>
      </c>
      <c r="C57" s="4">
        <v>1967.0</v>
      </c>
      <c r="D57" s="4">
        <v>1.95552003383636</v>
      </c>
      <c r="E57" s="4">
        <v>-2.64044027547533E8</v>
      </c>
      <c r="F57" s="4" t="s">
        <v>39</v>
      </c>
      <c r="G57" s="4">
        <v>7.4645107097858E9</v>
      </c>
      <c r="H57" s="4">
        <v>8.67549991607666</v>
      </c>
      <c r="I57" s="4">
        <v>12.9482002258301</v>
      </c>
      <c r="J57" s="4">
        <f t="shared" si="2"/>
        <v>64758362036</v>
      </c>
      <c r="K57" s="5">
        <f t="shared" si="3"/>
        <v>96651979258</v>
      </c>
      <c r="L57" s="5">
        <f t="shared" si="4"/>
        <v>31893617222</v>
      </c>
      <c r="M57" s="5">
        <f t="shared" si="5"/>
        <v>4.27270031</v>
      </c>
      <c r="N57" s="4" t="b">
        <v>0</v>
      </c>
      <c r="O57" s="4" t="b">
        <v>1</v>
      </c>
      <c r="P57" s="4" t="b">
        <v>0</v>
      </c>
      <c r="Q57" s="4" t="b">
        <v>0</v>
      </c>
      <c r="R57" s="4" t="s">
        <v>39</v>
      </c>
      <c r="S57" s="4">
        <v>5.40061259720824</v>
      </c>
      <c r="T57" s="4">
        <v>-5.77488450231E8</v>
      </c>
    </row>
    <row r="58" ht="12.75" customHeight="1">
      <c r="A58" s="8" t="str">
        <f t="shared" si="1"/>
        <v>Pakistan1966</v>
      </c>
      <c r="B58" s="4" t="s">
        <v>144</v>
      </c>
      <c r="C58" s="4">
        <v>1966.0</v>
      </c>
      <c r="D58" s="4">
        <v>6.85386991500855</v>
      </c>
      <c r="E58" s="4">
        <v>-2.50339400098885E8</v>
      </c>
      <c r="F58" s="4" t="s">
        <v>39</v>
      </c>
      <c r="G58" s="4">
        <v>6.56110877782444E9</v>
      </c>
      <c r="H58" s="4">
        <v>7.74829006195068</v>
      </c>
      <c r="I58" s="4">
        <v>12.2327995300293</v>
      </c>
      <c r="J58" s="4">
        <f t="shared" si="2"/>
        <v>50837373939</v>
      </c>
      <c r="K58" s="5">
        <f t="shared" si="3"/>
        <v>80260728374</v>
      </c>
      <c r="L58" s="5">
        <f t="shared" si="4"/>
        <v>29423354435</v>
      </c>
      <c r="M58" s="5">
        <f t="shared" si="5"/>
        <v>4.484509468</v>
      </c>
      <c r="N58" s="4" t="b">
        <v>0</v>
      </c>
      <c r="O58" s="4" t="b">
        <v>1</v>
      </c>
      <c r="P58" s="4" t="b">
        <v>1</v>
      </c>
      <c r="Q58" s="4" t="b">
        <v>0</v>
      </c>
      <c r="R58" s="4" t="s">
        <v>39</v>
      </c>
      <c r="S58" s="4">
        <v>5.78995180143444</v>
      </c>
      <c r="T58" s="4">
        <v>-9.0340193196136E8</v>
      </c>
    </row>
    <row r="59" ht="12.75" customHeight="1">
      <c r="A59" s="8" t="str">
        <f t="shared" si="1"/>
        <v>Pakistan1965</v>
      </c>
      <c r="B59" s="4" t="s">
        <v>144</v>
      </c>
      <c r="C59" s="4">
        <v>1965.0</v>
      </c>
      <c r="D59" s="4">
        <v>17.3731994628906</v>
      </c>
      <c r="E59" s="4">
        <v>-1.52800005676865E8</v>
      </c>
      <c r="F59" s="4" t="s">
        <v>39</v>
      </c>
      <c r="G59" s="4">
        <v>5.92923141537169E9</v>
      </c>
      <c r="H59" s="4">
        <v>7.86833000183106</v>
      </c>
      <c r="I59" s="4">
        <v>11.1527996063232</v>
      </c>
      <c r="J59" s="4">
        <f t="shared" si="2"/>
        <v>46653149433</v>
      </c>
      <c r="K59" s="5">
        <f t="shared" si="3"/>
        <v>66127529795</v>
      </c>
      <c r="L59" s="5">
        <f t="shared" si="4"/>
        <v>19474380362</v>
      </c>
      <c r="M59" s="5">
        <f t="shared" si="5"/>
        <v>3.284469604</v>
      </c>
      <c r="N59" s="4" t="b">
        <v>0</v>
      </c>
      <c r="O59" s="4" t="b">
        <v>0</v>
      </c>
      <c r="P59" s="4" t="b">
        <v>1</v>
      </c>
      <c r="Q59" s="4" t="b">
        <v>1</v>
      </c>
      <c r="R59" s="4" t="s">
        <v>39</v>
      </c>
      <c r="S59" s="4">
        <v>10.4193658220131</v>
      </c>
      <c r="T59" s="4">
        <v>-6.3187736245275E8</v>
      </c>
    </row>
    <row r="60" ht="12.75" customHeight="1">
      <c r="A60" s="8" t="str">
        <f t="shared" si="1"/>
        <v>Pakistan1964</v>
      </c>
      <c r="B60" s="4" t="s">
        <v>144</v>
      </c>
      <c r="C60" s="4">
        <v>1964.0</v>
      </c>
      <c r="D60" s="4">
        <v>11.6014003753662</v>
      </c>
      <c r="E60" s="4">
        <v>-2.23602194206797E8</v>
      </c>
      <c r="F60" s="4" t="s">
        <v>39</v>
      </c>
      <c r="G60" s="4">
        <v>5.20495590088198E9</v>
      </c>
      <c r="H60" s="4">
        <v>7.18599987030029</v>
      </c>
      <c r="I60" s="4">
        <v>12.0784997940063</v>
      </c>
      <c r="J60" s="4">
        <f t="shared" si="2"/>
        <v>37402812429</v>
      </c>
      <c r="K60" s="5">
        <f t="shared" si="3"/>
        <v>62868058777</v>
      </c>
      <c r="L60" s="5">
        <f t="shared" si="4"/>
        <v>25465246348</v>
      </c>
      <c r="M60" s="5">
        <f t="shared" si="5"/>
        <v>4.892499924</v>
      </c>
      <c r="N60" s="4" t="b">
        <v>0</v>
      </c>
      <c r="O60" s="4" t="b">
        <v>0</v>
      </c>
      <c r="P60" s="4" t="b">
        <v>1</v>
      </c>
      <c r="Q60" s="4" t="b">
        <v>1</v>
      </c>
      <c r="R60" s="4" t="s">
        <v>39</v>
      </c>
      <c r="S60" s="4">
        <v>7.56975744905695</v>
      </c>
      <c r="T60" s="4">
        <v>-7.24275514489709E8</v>
      </c>
    </row>
    <row r="61" ht="12.75" customHeight="1">
      <c r="A61" s="8" t="str">
        <f t="shared" si="1"/>
        <v>Pakistan1963</v>
      </c>
      <c r="B61" s="4" t="s">
        <v>144</v>
      </c>
      <c r="C61" s="4">
        <v>1963.0</v>
      </c>
      <c r="D61" s="4">
        <v>11.6716003417969</v>
      </c>
      <c r="E61" s="4">
        <v>-2.72198969138264E8</v>
      </c>
      <c r="F61" s="4" t="s">
        <v>39</v>
      </c>
      <c r="G61" s="4">
        <v>4.63082738345233E9</v>
      </c>
      <c r="H61" s="4">
        <v>8.1695499420166</v>
      </c>
      <c r="I61" s="4">
        <v>14.7239999771118</v>
      </c>
      <c r="J61" s="4">
        <f t="shared" si="2"/>
        <v>37831775582</v>
      </c>
      <c r="K61" s="5">
        <f t="shared" si="3"/>
        <v>68184302288</v>
      </c>
      <c r="L61" s="5">
        <f t="shared" si="4"/>
        <v>30352526706</v>
      </c>
      <c r="M61" s="5">
        <f t="shared" si="5"/>
        <v>6.554450035</v>
      </c>
      <c r="N61" s="4" t="b">
        <v>0</v>
      </c>
      <c r="O61" s="4" t="b">
        <v>0</v>
      </c>
      <c r="P61" s="4" t="b">
        <v>1</v>
      </c>
      <c r="Q61" s="4" t="b">
        <v>0</v>
      </c>
      <c r="R61" s="4" t="s">
        <v>39</v>
      </c>
      <c r="S61" s="4">
        <v>8.68883151825341</v>
      </c>
      <c r="T61" s="4">
        <v>-5.7412851742965E8</v>
      </c>
    </row>
    <row r="62" ht="12.75" customHeight="1">
      <c r="A62" s="8" t="str">
        <f t="shared" si="1"/>
        <v>Pakistan1962</v>
      </c>
      <c r="B62" s="4" t="s">
        <v>144</v>
      </c>
      <c r="C62" s="4">
        <v>1962.0</v>
      </c>
      <c r="D62" s="4">
        <v>14.5935001373291</v>
      </c>
      <c r="E62" s="4">
        <v>-1.21874499901759E8</v>
      </c>
      <c r="F62" s="4" t="s">
        <v>39</v>
      </c>
      <c r="G62" s="4">
        <v>4.31016379672407E9</v>
      </c>
      <c r="H62" s="4">
        <v>8.38895988464356</v>
      </c>
      <c r="I62" s="4">
        <v>11.7753000259399</v>
      </c>
      <c r="J62" s="4">
        <f t="shared" si="2"/>
        <v>36157791187</v>
      </c>
      <c r="K62" s="5">
        <f t="shared" si="3"/>
        <v>50753471867</v>
      </c>
      <c r="L62" s="5">
        <f t="shared" si="4"/>
        <v>14595680680</v>
      </c>
      <c r="M62" s="5">
        <f t="shared" si="5"/>
        <v>3.386340141</v>
      </c>
      <c r="N62" s="4" t="b">
        <v>0</v>
      </c>
      <c r="O62" s="4" t="b">
        <v>0</v>
      </c>
      <c r="P62" s="4" t="b">
        <v>1</v>
      </c>
      <c r="Q62" s="4" t="b">
        <v>0</v>
      </c>
      <c r="R62" s="4" t="s">
        <v>39</v>
      </c>
      <c r="S62" s="4">
        <v>4.48285862746636</v>
      </c>
      <c r="T62" s="4">
        <v>-3.2066358672826E8</v>
      </c>
    </row>
    <row r="63" ht="12.75" customHeight="1">
      <c r="A63" s="8" t="str">
        <f t="shared" si="1"/>
        <v>Pakistan1961</v>
      </c>
      <c r="B63" s="4" t="s">
        <v>144</v>
      </c>
      <c r="C63" s="4">
        <v>1961.0</v>
      </c>
      <c r="D63" s="4">
        <v>14.9273996353149</v>
      </c>
      <c r="E63" s="4">
        <v>-1.69618997638814E8</v>
      </c>
      <c r="F63" s="4" t="s">
        <v>39</v>
      </c>
      <c r="G63" s="4">
        <v>4.11864762704746E9</v>
      </c>
      <c r="H63" s="4">
        <v>6.01370000839233</v>
      </c>
      <c r="I63" s="4">
        <v>10.6100997924805</v>
      </c>
      <c r="J63" s="4">
        <f t="shared" si="2"/>
        <v>24768311269</v>
      </c>
      <c r="K63" s="5">
        <f t="shared" si="3"/>
        <v>43699262333</v>
      </c>
      <c r="L63" s="5">
        <f t="shared" si="4"/>
        <v>18930951064</v>
      </c>
      <c r="M63" s="5">
        <f t="shared" si="5"/>
        <v>4.596399784</v>
      </c>
      <c r="N63" s="4" t="b">
        <v>0</v>
      </c>
      <c r="O63" s="4" t="b">
        <v>0</v>
      </c>
      <c r="P63" s="4" t="b">
        <v>1</v>
      </c>
      <c r="Q63" s="4" t="b">
        <v>1</v>
      </c>
      <c r="R63" s="4" t="s">
        <v>39</v>
      </c>
      <c r="S63" s="4">
        <v>5.98734641929065</v>
      </c>
      <c r="T63" s="4">
        <v>-1.91516169676609E8</v>
      </c>
    </row>
    <row r="64" ht="12.75" customHeight="1">
      <c r="A64" s="8" t="str">
        <f t="shared" si="1"/>
        <v>Pakistan1960</v>
      </c>
      <c r="B64" s="4" t="s">
        <v>144</v>
      </c>
      <c r="C64" s="4">
        <v>1960.0</v>
      </c>
      <c r="D64" s="4">
        <v>4.90753984451294</v>
      </c>
      <c r="E64" s="4">
        <v>-1.23844010400852E8</v>
      </c>
      <c r="F64" s="4" t="s">
        <v>39</v>
      </c>
      <c r="G64" s="4">
        <v>3.74926501469971E9</v>
      </c>
      <c r="H64" s="4">
        <v>6.17327976226807</v>
      </c>
      <c r="I64" s="4">
        <v>9.99971008300781</v>
      </c>
      <c r="J64" s="4">
        <f t="shared" si="2"/>
        <v>23145261839</v>
      </c>
      <c r="K64" s="5">
        <f t="shared" si="3"/>
        <v>37491563171</v>
      </c>
      <c r="L64" s="5">
        <f t="shared" si="4"/>
        <v>14346301333</v>
      </c>
      <c r="M64" s="5">
        <f t="shared" si="5"/>
        <v>3.826430321</v>
      </c>
      <c r="N64" s="4" t="b">
        <v>0</v>
      </c>
      <c r="O64" s="4" t="b">
        <v>1</v>
      </c>
      <c r="P64" s="4" t="b">
        <v>1</v>
      </c>
      <c r="Q64" s="4" t="b">
        <v>1</v>
      </c>
      <c r="R64" s="4" t="s">
        <v>39</v>
      </c>
      <c r="S64" s="4" t="s">
        <v>39</v>
      </c>
      <c r="T64" s="4">
        <v>-3.6938261234775E8</v>
      </c>
    </row>
    <row r="65" ht="12.75" customHeight="1">
      <c r="A65" s="8" t="str">
        <f t="shared" si="1"/>
        <v>Pakistan1959</v>
      </c>
      <c r="B65" s="4" t="s">
        <v>144</v>
      </c>
      <c r="C65" s="4">
        <v>1959.0</v>
      </c>
      <c r="D65" s="4">
        <v>1.08249998092651</v>
      </c>
      <c r="E65" s="4" t="s">
        <v>39</v>
      </c>
      <c r="F65" s="4" t="s">
        <v>39</v>
      </c>
      <c r="G65" s="4" t="s">
        <v>39</v>
      </c>
      <c r="H65" s="4">
        <v>7.96984004974365</v>
      </c>
      <c r="I65" s="4">
        <v>11.6784000396729</v>
      </c>
      <c r="J65" s="4" t="str">
        <f t="shared" si="2"/>
        <v>#VALUE!</v>
      </c>
      <c r="K65" s="5" t="str">
        <f t="shared" si="3"/>
        <v>#VALUE!</v>
      </c>
      <c r="L65" s="5" t="str">
        <f t="shared" si="4"/>
        <v>#VALUE!</v>
      </c>
      <c r="M65" s="5" t="str">
        <f t="shared" si="5"/>
        <v>#VALUE!</v>
      </c>
      <c r="N65" s="4" t="b">
        <v>0</v>
      </c>
      <c r="O65" s="4" t="b">
        <v>1</v>
      </c>
      <c r="P65" s="4" t="b">
        <v>0</v>
      </c>
      <c r="Q65" s="4" t="b">
        <v>0</v>
      </c>
      <c r="R65" s="4" t="s">
        <v>39</v>
      </c>
      <c r="S65" s="4" t="s">
        <v>39</v>
      </c>
      <c r="T65" s="4" t="s">
        <v>39</v>
      </c>
    </row>
    <row r="66" ht="12.75" customHeight="1">
      <c r="A66" s="8" t="str">
        <f t="shared" si="1"/>
        <v>Pakistan1958</v>
      </c>
      <c r="B66" s="4" t="s">
        <v>144</v>
      </c>
      <c r="C66" s="4">
        <v>1958.0</v>
      </c>
      <c r="D66" s="4">
        <v>1.39425003528595</v>
      </c>
      <c r="E66" s="4" t="s">
        <v>39</v>
      </c>
      <c r="F66" s="4" t="s">
        <v>39</v>
      </c>
      <c r="G66" s="4" t="s">
        <v>39</v>
      </c>
      <c r="H66" s="4">
        <v>6.45857000350952</v>
      </c>
      <c r="I66" s="4">
        <v>10.6575002670288</v>
      </c>
      <c r="J66" s="4" t="str">
        <f t="shared" si="2"/>
        <v>#VALUE!</v>
      </c>
      <c r="K66" s="5" t="str">
        <f t="shared" si="3"/>
        <v>#VALUE!</v>
      </c>
      <c r="L66" s="5" t="str">
        <f t="shared" si="4"/>
        <v>#VALUE!</v>
      </c>
      <c r="M66" s="5" t="str">
        <f t="shared" si="5"/>
        <v>#VALUE!</v>
      </c>
      <c r="N66" s="4" t="b">
        <v>0</v>
      </c>
      <c r="O66" s="4" t="b">
        <v>1</v>
      </c>
      <c r="P66" s="4" t="b">
        <v>0</v>
      </c>
      <c r="Q66" s="4" t="b">
        <v>0</v>
      </c>
      <c r="R66" s="4" t="s">
        <v>39</v>
      </c>
      <c r="S66" s="4" t="s">
        <v>39</v>
      </c>
      <c r="T66" s="4" t="s">
        <v>39</v>
      </c>
    </row>
    <row r="67" ht="12.75" customHeight="1">
      <c r="A67" s="8" t="str">
        <f t="shared" si="1"/>
        <v>Pakistan1957</v>
      </c>
      <c r="B67" s="4" t="s">
        <v>144</v>
      </c>
      <c r="C67" s="4">
        <v>1957.0</v>
      </c>
      <c r="D67" s="4">
        <v>4.36891984939575</v>
      </c>
      <c r="E67" s="4" t="s">
        <v>39</v>
      </c>
      <c r="F67" s="4" t="s">
        <v>39</v>
      </c>
      <c r="G67" s="4" t="s">
        <v>39</v>
      </c>
      <c r="H67" s="4">
        <v>5.71478986740112</v>
      </c>
      <c r="I67" s="4">
        <v>7.92148017883301</v>
      </c>
      <c r="J67" s="4" t="str">
        <f t="shared" si="2"/>
        <v>#VALUE!</v>
      </c>
      <c r="K67" s="5" t="str">
        <f t="shared" si="3"/>
        <v>#VALUE!</v>
      </c>
      <c r="L67" s="5" t="str">
        <f t="shared" si="4"/>
        <v>#VALUE!</v>
      </c>
      <c r="M67" s="5" t="str">
        <f t="shared" si="5"/>
        <v>#VALUE!</v>
      </c>
      <c r="N67" s="4" t="b">
        <v>0</v>
      </c>
      <c r="O67" s="4" t="b">
        <v>1</v>
      </c>
      <c r="P67" s="4" t="b">
        <v>1</v>
      </c>
      <c r="Q67" s="4" t="b">
        <v>0</v>
      </c>
      <c r="R67" s="4" t="s">
        <v>39</v>
      </c>
      <c r="S67" s="4" t="s">
        <v>39</v>
      </c>
      <c r="T67" s="4" t="s">
        <v>39</v>
      </c>
    </row>
    <row r="68" ht="12.75" customHeight="1">
      <c r="A68" s="8" t="str">
        <f t="shared" si="1"/>
        <v>Pakistan1956</v>
      </c>
      <c r="B68" s="4" t="s">
        <v>144</v>
      </c>
      <c r="C68" s="4">
        <v>1956.0</v>
      </c>
      <c r="D68" s="4">
        <v>2.94284009933472</v>
      </c>
      <c r="E68" s="4" t="s">
        <v>39</v>
      </c>
      <c r="F68" s="4" t="s">
        <v>39</v>
      </c>
      <c r="G68" s="4" t="s">
        <v>39</v>
      </c>
      <c r="H68" s="4">
        <v>5.90639019012451</v>
      </c>
      <c r="I68" s="4">
        <v>8.26992988586426</v>
      </c>
      <c r="J68" s="4" t="str">
        <f t="shared" si="2"/>
        <v>#VALUE!</v>
      </c>
      <c r="K68" s="5" t="str">
        <f t="shared" si="3"/>
        <v>#VALUE!</v>
      </c>
      <c r="L68" s="5" t="str">
        <f t="shared" si="4"/>
        <v>#VALUE!</v>
      </c>
      <c r="M68" s="5" t="str">
        <f t="shared" si="5"/>
        <v>#VALUE!</v>
      </c>
      <c r="N68" s="4" t="b">
        <v>0</v>
      </c>
      <c r="O68" s="4" t="b">
        <v>0</v>
      </c>
      <c r="P68" s="4" t="b">
        <v>1</v>
      </c>
      <c r="Q68" s="4" t="b">
        <v>1</v>
      </c>
      <c r="R68" s="4" t="s">
        <v>39</v>
      </c>
      <c r="S68" s="4" t="s">
        <v>39</v>
      </c>
      <c r="T68" s="4" t="s">
        <v>39</v>
      </c>
    </row>
    <row r="69" ht="12.75" customHeight="1">
      <c r="A69" s="8" t="str">
        <f t="shared" si="1"/>
        <v>Pakistan1955</v>
      </c>
      <c r="B69" s="4" t="s">
        <v>144</v>
      </c>
      <c r="C69" s="4">
        <v>1955.0</v>
      </c>
      <c r="D69" s="4">
        <v>2.30047011375427</v>
      </c>
      <c r="E69" s="4" t="s">
        <v>39</v>
      </c>
      <c r="F69" s="4" t="s">
        <v>39</v>
      </c>
      <c r="G69" s="4" t="s">
        <v>39</v>
      </c>
      <c r="H69" s="4">
        <v>6.16828012466431</v>
      </c>
      <c r="I69" s="4">
        <v>8.16431999206543</v>
      </c>
      <c r="J69" s="4" t="str">
        <f t="shared" si="2"/>
        <v>#VALUE!</v>
      </c>
      <c r="K69" s="5" t="str">
        <f t="shared" si="3"/>
        <v>#VALUE!</v>
      </c>
      <c r="L69" s="5" t="str">
        <f t="shared" si="4"/>
        <v>#VALUE!</v>
      </c>
      <c r="M69" s="5" t="str">
        <f t="shared" si="5"/>
        <v>#VALUE!</v>
      </c>
      <c r="N69" s="4" t="b">
        <v>0</v>
      </c>
      <c r="O69" s="4" t="b">
        <v>1</v>
      </c>
      <c r="P69" s="4" t="b">
        <v>1</v>
      </c>
      <c r="Q69" s="4" t="b">
        <v>1</v>
      </c>
      <c r="R69" s="4" t="s">
        <v>39</v>
      </c>
      <c r="S69" s="4" t="s">
        <v>39</v>
      </c>
      <c r="T69" s="4" t="s">
        <v>39</v>
      </c>
    </row>
    <row r="70" ht="12.75" customHeight="1">
      <c r="A70" s="8" t="str">
        <f t="shared" si="1"/>
        <v>Pakistan1954</v>
      </c>
      <c r="B70" s="4" t="s">
        <v>144</v>
      </c>
      <c r="C70" s="4">
        <v>1954.0</v>
      </c>
      <c r="D70" s="4">
        <v>2.29773998260498</v>
      </c>
      <c r="E70" s="4" t="s">
        <v>39</v>
      </c>
      <c r="F70" s="4" t="s">
        <v>39</v>
      </c>
      <c r="G70" s="4" t="s">
        <v>39</v>
      </c>
      <c r="H70" s="4">
        <v>6.21792984008789</v>
      </c>
      <c r="I70" s="4">
        <v>9.39669990539551</v>
      </c>
      <c r="J70" s="4" t="str">
        <f t="shared" si="2"/>
        <v>#VALUE!</v>
      </c>
      <c r="K70" s="5" t="str">
        <f t="shared" si="3"/>
        <v>#VALUE!</v>
      </c>
      <c r="L70" s="5" t="str">
        <f t="shared" si="4"/>
        <v>#VALUE!</v>
      </c>
      <c r="M70" s="5" t="str">
        <f t="shared" si="5"/>
        <v>#VALUE!</v>
      </c>
      <c r="N70" s="4" t="b">
        <v>0</v>
      </c>
      <c r="O70" s="4" t="b">
        <v>1</v>
      </c>
      <c r="P70" s="4" t="b">
        <v>1</v>
      </c>
      <c r="Q70" s="4" t="b">
        <v>0</v>
      </c>
      <c r="R70" s="4" t="s">
        <v>39</v>
      </c>
      <c r="S70" s="4" t="s">
        <v>39</v>
      </c>
      <c r="T70" s="4" t="s">
        <v>39</v>
      </c>
    </row>
    <row r="71" ht="12.75" customHeight="1">
      <c r="A71" s="8" t="str">
        <f t="shared" si="1"/>
        <v>Pakistan1953</v>
      </c>
      <c r="B71" s="4" t="s">
        <v>144</v>
      </c>
      <c r="C71" s="4">
        <v>1953.0</v>
      </c>
      <c r="D71" s="4">
        <v>9.57563018798828</v>
      </c>
      <c r="E71" s="4" t="s">
        <v>39</v>
      </c>
      <c r="F71" s="4" t="s">
        <v>39</v>
      </c>
      <c r="G71" s="4" t="s">
        <v>39</v>
      </c>
      <c r="H71" s="4">
        <v>5.8059401512146</v>
      </c>
      <c r="I71" s="4">
        <v>8.4698600769043</v>
      </c>
      <c r="J71" s="4" t="str">
        <f t="shared" si="2"/>
        <v>#VALUE!</v>
      </c>
      <c r="K71" s="5" t="str">
        <f t="shared" si="3"/>
        <v>#VALUE!</v>
      </c>
      <c r="L71" s="5" t="str">
        <f t="shared" si="4"/>
        <v>#VALUE!</v>
      </c>
      <c r="M71" s="5" t="str">
        <f t="shared" si="5"/>
        <v>#VALUE!</v>
      </c>
      <c r="N71" s="4" t="b">
        <v>0</v>
      </c>
      <c r="O71" s="4" t="b">
        <v>0</v>
      </c>
      <c r="P71" s="4" t="b">
        <v>1</v>
      </c>
      <c r="Q71" s="4" t="b">
        <v>0</v>
      </c>
      <c r="R71" s="4" t="s">
        <v>39</v>
      </c>
      <c r="S71" s="4" t="s">
        <v>39</v>
      </c>
      <c r="T71" s="4" t="s">
        <v>39</v>
      </c>
    </row>
    <row r="72" ht="12.75" customHeight="1">
      <c r="A72" s="8" t="str">
        <f t="shared" si="1"/>
        <v>Pakistan1952</v>
      </c>
      <c r="B72" s="4" t="s">
        <v>144</v>
      </c>
      <c r="C72" s="4">
        <v>1952.0</v>
      </c>
      <c r="D72" s="4">
        <v>0.37091401219368</v>
      </c>
      <c r="E72" s="4" t="s">
        <v>39</v>
      </c>
      <c r="F72" s="4" t="s">
        <v>39</v>
      </c>
      <c r="G72" s="4" t="s">
        <v>39</v>
      </c>
      <c r="H72" s="4">
        <v>6.81193017959595</v>
      </c>
      <c r="I72" s="4">
        <v>7.54679012298584</v>
      </c>
      <c r="J72" s="4" t="str">
        <f t="shared" si="2"/>
        <v>#VALUE!</v>
      </c>
      <c r="K72" s="5" t="str">
        <f t="shared" si="3"/>
        <v>#VALUE!</v>
      </c>
      <c r="L72" s="5" t="str">
        <f t="shared" si="4"/>
        <v>#VALUE!</v>
      </c>
      <c r="M72" s="5" t="str">
        <f t="shared" si="5"/>
        <v>#VALUE!</v>
      </c>
      <c r="N72" s="4" t="b">
        <v>0</v>
      </c>
      <c r="O72" s="4" t="b">
        <v>1</v>
      </c>
      <c r="P72" s="4" t="b">
        <v>0</v>
      </c>
      <c r="Q72" s="4" t="b">
        <v>0</v>
      </c>
      <c r="R72" s="4" t="s">
        <v>39</v>
      </c>
      <c r="S72" s="4" t="s">
        <v>39</v>
      </c>
      <c r="T72" s="4" t="s">
        <v>39</v>
      </c>
    </row>
    <row r="73" ht="12.75" customHeight="1">
      <c r="A73" s="8" t="str">
        <f t="shared" si="1"/>
        <v>Pakistan1951</v>
      </c>
      <c r="B73" s="4" t="s">
        <v>144</v>
      </c>
      <c r="C73" s="4">
        <v>1951.0</v>
      </c>
      <c r="D73" s="4">
        <v>-3.27997994422913</v>
      </c>
      <c r="E73" s="4" t="s">
        <v>39</v>
      </c>
      <c r="F73" s="4" t="s">
        <v>39</v>
      </c>
      <c r="G73" s="4" t="s">
        <v>39</v>
      </c>
      <c r="H73" s="4">
        <v>5.7266697883606</v>
      </c>
      <c r="I73" s="4">
        <v>5.09378004074097</v>
      </c>
      <c r="J73" s="4" t="str">
        <f t="shared" si="2"/>
        <v>#VALUE!</v>
      </c>
      <c r="K73" s="5" t="str">
        <f t="shared" si="3"/>
        <v>#VALUE!</v>
      </c>
      <c r="L73" s="5" t="str">
        <f t="shared" si="4"/>
        <v>#VALUE!</v>
      </c>
      <c r="M73" s="5" t="str">
        <f t="shared" si="5"/>
        <v>#VALUE!</v>
      </c>
      <c r="N73" s="4" t="b">
        <v>1</v>
      </c>
      <c r="O73" s="4" t="b">
        <v>1</v>
      </c>
      <c r="P73" s="4" t="b">
        <v>0</v>
      </c>
      <c r="Q73" s="4" t="b">
        <v>0</v>
      </c>
      <c r="R73" s="4" t="s">
        <v>39</v>
      </c>
      <c r="S73" s="4" t="s">
        <v>39</v>
      </c>
      <c r="T73" s="4" t="s">
        <v>39</v>
      </c>
    </row>
    <row r="74" ht="12.75" customHeight="1">
      <c r="A74" s="8" t="str">
        <f t="shared" si="1"/>
        <v>Pakistan1950</v>
      </c>
      <c r="B74" s="4" t="s">
        <v>144</v>
      </c>
      <c r="C74" s="4">
        <v>1950.0</v>
      </c>
      <c r="D74" s="4">
        <v>6.74129009246826</v>
      </c>
      <c r="E74" s="4" t="s">
        <v>39</v>
      </c>
      <c r="F74" s="4" t="s">
        <v>39</v>
      </c>
      <c r="G74" s="4" t="s">
        <v>39</v>
      </c>
      <c r="H74" s="4">
        <v>4.31874990463257</v>
      </c>
      <c r="I74" s="4">
        <v>5.5538501739502</v>
      </c>
      <c r="J74" s="4" t="str">
        <f t="shared" si="2"/>
        <v>#VALUE!</v>
      </c>
      <c r="K74" s="5" t="str">
        <f t="shared" si="3"/>
        <v>#VALUE!</v>
      </c>
      <c r="L74" s="5" t="str">
        <f t="shared" si="4"/>
        <v>#VALUE!</v>
      </c>
      <c r="M74" s="5" t="str">
        <f t="shared" si="5"/>
        <v>#VALUE!</v>
      </c>
      <c r="N74" s="4" t="b">
        <v>1</v>
      </c>
      <c r="O74" s="4" t="b">
        <v>1</v>
      </c>
      <c r="P74" s="4" t="b">
        <v>0</v>
      </c>
      <c r="Q74" s="4" t="b">
        <v>0</v>
      </c>
      <c r="R74" s="4" t="s">
        <v>39</v>
      </c>
      <c r="S74" s="4" t="s">
        <v>39</v>
      </c>
      <c r="T74" s="4" t="s">
        <v>39</v>
      </c>
    </row>
    <row r="75" ht="12.75" customHeight="1">
      <c r="A75" s="8" t="str">
        <f t="shared" si="1"/>
        <v>Pakistan1949</v>
      </c>
      <c r="B75" s="4" t="s">
        <v>144</v>
      </c>
      <c r="C75" s="4">
        <v>1949.0</v>
      </c>
      <c r="D75" s="4">
        <v>1.22247004508972</v>
      </c>
      <c r="E75" s="4" t="s">
        <v>39</v>
      </c>
      <c r="F75" s="4" t="s">
        <v>39</v>
      </c>
      <c r="G75" s="4" t="s">
        <v>39</v>
      </c>
      <c r="H75" s="4" t="s">
        <v>39</v>
      </c>
      <c r="I75" s="4" t="s">
        <v>39</v>
      </c>
      <c r="J75" s="4" t="str">
        <f t="shared" si="2"/>
        <v>#VALUE!</v>
      </c>
      <c r="K75" s="5" t="str">
        <f t="shared" si="3"/>
        <v>#VALUE!</v>
      </c>
      <c r="L75" s="5" t="str">
        <f t="shared" si="4"/>
        <v>#VALUE!</v>
      </c>
      <c r="M75" s="5" t="str">
        <f t="shared" si="5"/>
        <v>#VALUE!</v>
      </c>
      <c r="N75" s="4" t="b">
        <v>0</v>
      </c>
      <c r="O75" s="4" t="b">
        <v>1</v>
      </c>
      <c r="P75" s="4" t="b">
        <v>0</v>
      </c>
      <c r="Q75" s="4" t="b">
        <v>0</v>
      </c>
      <c r="R75" s="4" t="s">
        <v>39</v>
      </c>
      <c r="S75" s="4" t="s">
        <v>39</v>
      </c>
      <c r="T75" s="4" t="s">
        <v>39</v>
      </c>
    </row>
    <row r="76" ht="12.75" customHeight="1">
      <c r="A76" s="8" t="str">
        <f t="shared" si="1"/>
        <v>Pakistan1948</v>
      </c>
      <c r="B76" s="4" t="s">
        <v>144</v>
      </c>
      <c r="C76" s="4">
        <v>1948.0</v>
      </c>
      <c r="D76" s="4" t="s">
        <v>39</v>
      </c>
      <c r="E76" s="4" t="s">
        <v>39</v>
      </c>
      <c r="F76" s="4" t="s">
        <v>39</v>
      </c>
      <c r="G76" s="4" t="s">
        <v>39</v>
      </c>
      <c r="H76" s="4" t="s">
        <v>39</v>
      </c>
      <c r="I76" s="4" t="s">
        <v>39</v>
      </c>
      <c r="J76" s="4" t="str">
        <f t="shared" si="2"/>
        <v>#VALUE!</v>
      </c>
      <c r="K76" s="5" t="str">
        <f t="shared" si="3"/>
        <v>#VALUE!</v>
      </c>
      <c r="L76" s="5" t="str">
        <f t="shared" si="4"/>
        <v>#VALUE!</v>
      </c>
      <c r="M76" s="5" t="str">
        <f t="shared" si="5"/>
        <v>#VALUE!</v>
      </c>
      <c r="N76" s="4" t="s">
        <v>39</v>
      </c>
      <c r="O76" s="4" t="b">
        <v>1</v>
      </c>
      <c r="P76" s="4" t="s">
        <v>39</v>
      </c>
      <c r="Q76" s="4" t="b">
        <v>0</v>
      </c>
      <c r="R76" s="4" t="s">
        <v>39</v>
      </c>
      <c r="S76" s="4" t="s">
        <v>39</v>
      </c>
      <c r="T76" s="4" t="s">
        <v>39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2" t="s">
        <v>191</v>
      </c>
      <c r="B1" s="21" t="s">
        <v>192</v>
      </c>
      <c r="C1" s="16" t="s">
        <v>198</v>
      </c>
    </row>
    <row r="2">
      <c r="A2" s="4">
        <v>2022.0</v>
      </c>
      <c r="B2" s="16" t="s">
        <v>39</v>
      </c>
      <c r="C2" s="16" t="e">
        <v>#VALUE!</v>
      </c>
    </row>
    <row r="3">
      <c r="A3" s="4">
        <v>2021.0</v>
      </c>
      <c r="B3" s="16">
        <v>5.74203670692158</v>
      </c>
      <c r="C3" s="16">
        <v>6.045593449581</v>
      </c>
    </row>
    <row r="4">
      <c r="A4" s="4">
        <v>2020.0</v>
      </c>
      <c r="B4" s="16">
        <v>-0.943337189917952</v>
      </c>
      <c r="C4" s="16">
        <v>7.031588642832301</v>
      </c>
    </row>
    <row r="5">
      <c r="A5" s="4">
        <v>2019.0</v>
      </c>
      <c r="B5" s="16">
        <v>3.12000252808508</v>
      </c>
      <c r="C5" s="16">
        <v>7.7891313886094</v>
      </c>
    </row>
    <row r="6">
      <c r="A6" s="4">
        <v>2018.0</v>
      </c>
      <c r="B6" s="16">
        <v>6.09575854414932</v>
      </c>
      <c r="C6" s="16">
        <v>5.673293644444801</v>
      </c>
    </row>
    <row r="7">
      <c r="A7" s="4">
        <v>2017.0</v>
      </c>
      <c r="B7" s="16">
        <v>4.60860283323781</v>
      </c>
      <c r="C7" s="16">
        <v>5.171266447254101</v>
      </c>
    </row>
    <row r="8">
      <c r="A8" s="4">
        <v>2016.0</v>
      </c>
      <c r="B8" s="16">
        <v>4.56329022901355</v>
      </c>
      <c r="C8" s="16">
        <v>3.9232607413361005</v>
      </c>
    </row>
    <row r="9">
      <c r="A9" s="4">
        <v>2015.0</v>
      </c>
      <c r="B9" s="16">
        <v>4.05785189001603</v>
      </c>
      <c r="C9" s="16">
        <v>4.6679432456047</v>
      </c>
    </row>
    <row r="10">
      <c r="A10" s="4">
        <v>2014.0</v>
      </c>
      <c r="B10" s="16">
        <v>4.05335340315312</v>
      </c>
      <c r="C10" s="16">
        <v>4.311054201599</v>
      </c>
    </row>
    <row r="11">
      <c r="A11" s="4">
        <v>2013.0</v>
      </c>
      <c r="B11" s="16">
        <v>3.68311096163753</v>
      </c>
      <c r="C11" s="16">
        <v>7.435532993306699</v>
      </c>
    </row>
    <row r="12">
      <c r="A12" s="4">
        <v>2012.0</v>
      </c>
      <c r="B12" s="16">
        <v>3.83668978862148</v>
      </c>
      <c r="C12" s="16">
        <v>7.668384155767999</v>
      </c>
      <c r="D12" s="22" t="s">
        <v>206</v>
      </c>
    </row>
    <row r="13">
      <c r="A13" s="4">
        <v>2011.0</v>
      </c>
      <c r="B13" s="16">
        <v>3.62377040354434</v>
      </c>
      <c r="C13" s="16">
        <v>5.979480289171298</v>
      </c>
    </row>
    <row r="14">
      <c r="A14" s="4">
        <v>2010.0</v>
      </c>
      <c r="B14" s="16">
        <v>2.58050157884844</v>
      </c>
      <c r="C14" s="16">
        <v>5.342113711424002</v>
      </c>
    </row>
    <row r="15">
      <c r="A15" s="4">
        <v>2009.0</v>
      </c>
      <c r="B15" s="16">
        <v>0.36072600450932</v>
      </c>
      <c r="C15" s="16">
        <v>4.4848293404488</v>
      </c>
    </row>
    <row r="16">
      <c r="A16" s="4">
        <v>2008.0</v>
      </c>
      <c r="B16" s="16">
        <v>4.98809463722633</v>
      </c>
      <c r="C16" s="16">
        <v>6.272212781359396</v>
      </c>
    </row>
    <row r="17">
      <c r="A17" s="4">
        <v>2007.0</v>
      </c>
      <c r="B17" s="16">
        <v>6.38204002380371</v>
      </c>
      <c r="C17" s="16">
        <v>4.5461740274111975</v>
      </c>
    </row>
    <row r="18">
      <c r="A18" s="4">
        <v>2006.0</v>
      </c>
      <c r="B18" s="16">
        <v>7.01964998245239</v>
      </c>
      <c r="C18" s="16">
        <v>2.9193478067371</v>
      </c>
    </row>
    <row r="19">
      <c r="A19" s="4">
        <v>2005.0</v>
      </c>
      <c r="B19" s="16">
        <v>7.08208990097046</v>
      </c>
      <c r="C19" s="16">
        <v>2.5003969796672005</v>
      </c>
    </row>
    <row r="20">
      <c r="A20" s="4">
        <v>2004.0</v>
      </c>
      <c r="B20" s="16">
        <v>8.46656036376953</v>
      </c>
      <c r="C20" s="16">
        <v>1.4365356588875995</v>
      </c>
    </row>
    <row r="21">
      <c r="A21" s="4">
        <v>2003.0</v>
      </c>
      <c r="B21" s="16">
        <v>3.00588989257813</v>
      </c>
      <c r="C21" s="16">
        <v>0.13117014994369705</v>
      </c>
    </row>
    <row r="22">
      <c r="A22" s="4">
        <v>2002.0</v>
      </c>
      <c r="B22" s="16">
        <v>1.840980052948</v>
      </c>
      <c r="C22" s="16">
        <v>2.9439186410380005</v>
      </c>
    </row>
    <row r="23">
      <c r="A23" s="4">
        <v>2001.0</v>
      </c>
      <c r="B23" s="16">
        <v>0.497240990400314</v>
      </c>
      <c r="C23" s="16">
        <v>2.7186923556444977</v>
      </c>
    </row>
    <row r="24">
      <c r="A24" s="4">
        <v>2000.0</v>
      </c>
      <c r="B24" s="16">
        <v>7.95137977600098</v>
      </c>
      <c r="C24" s="16">
        <v>3.5622740841960976</v>
      </c>
    </row>
    <row r="25">
      <c r="A25" s="4">
        <v>1999.0</v>
      </c>
      <c r="B25" s="16">
        <v>2.55588006973267</v>
      </c>
      <c r="C25" s="16">
        <v>3.4031285940049982</v>
      </c>
    </row>
    <row r="26">
      <c r="A26" s="4">
        <v>1998.0</v>
      </c>
      <c r="B26" s="16">
        <v>-6.02647018432617</v>
      </c>
      <c r="C26" s="16">
        <v>4.9485247022089975</v>
      </c>
    </row>
    <row r="27">
      <c r="A27" s="4">
        <v>1997.0</v>
      </c>
      <c r="B27" s="16">
        <v>5.05635023117065</v>
      </c>
      <c r="C27" s="16">
        <v>4.2865614134572</v>
      </c>
    </row>
    <row r="28">
      <c r="A28" s="4">
        <v>1996.0</v>
      </c>
      <c r="B28" s="16">
        <v>4.19284009933472</v>
      </c>
      <c r="C28" s="16">
        <v>4.805582063888499</v>
      </c>
    </row>
    <row r="29">
      <c r="A29" s="4">
        <v>1995.0</v>
      </c>
      <c r="B29" s="16">
        <v>2.2931399345398</v>
      </c>
      <c r="C29" s="16">
        <v>4.322292393339599</v>
      </c>
    </row>
    <row r="30">
      <c r="A30" s="4">
        <v>1994.0</v>
      </c>
      <c r="B30" s="16">
        <v>6.01328992843628</v>
      </c>
      <c r="C30" s="16">
        <v>4.022198815815203</v>
      </c>
    </row>
    <row r="31">
      <c r="A31" s="4">
        <v>1993.0</v>
      </c>
      <c r="B31" s="16">
        <v>6.04324007034302</v>
      </c>
      <c r="C31" s="16">
        <v>6.1283591460347</v>
      </c>
    </row>
    <row r="32">
      <c r="A32" s="4">
        <v>1992.0</v>
      </c>
      <c r="B32" s="16">
        <v>6.09300994873047</v>
      </c>
      <c r="C32" s="16">
        <v>6.2161998748778995</v>
      </c>
    </row>
    <row r="33">
      <c r="A33" s="4">
        <v>1991.0</v>
      </c>
      <c r="B33" s="16">
        <v>5.6943998336792</v>
      </c>
      <c r="C33" s="16">
        <v>5.278799057006802</v>
      </c>
    </row>
    <row r="34">
      <c r="A34" s="4">
        <v>1990.0</v>
      </c>
      <c r="B34" s="16">
        <v>3.89846992492676</v>
      </c>
      <c r="C34" s="16">
        <v>5.882400512695298</v>
      </c>
    </row>
    <row r="35">
      <c r="A35" s="4">
        <v>1989.0</v>
      </c>
      <c r="B35" s="16">
        <v>2.22214007377625</v>
      </c>
      <c r="C35" s="16">
        <v>7.009298324584898</v>
      </c>
    </row>
    <row r="36">
      <c r="A36" s="4">
        <v>1988.0</v>
      </c>
      <c r="B36" s="16">
        <v>8.44484043121338</v>
      </c>
      <c r="C36" s="16">
        <v>9.350700378417999</v>
      </c>
    </row>
    <row r="37">
      <c r="A37" s="4">
        <v>1987.0</v>
      </c>
      <c r="B37" s="16">
        <v>13.4111003875732</v>
      </c>
      <c r="C37" s="16">
        <v>11.703701019287204</v>
      </c>
    </row>
    <row r="38">
      <c r="A38" s="4">
        <v>1986.0</v>
      </c>
      <c r="B38" s="16">
        <v>11.097900390625</v>
      </c>
      <c r="C38" s="16">
        <v>9.7902011871338</v>
      </c>
    </row>
    <row r="39">
      <c r="A39" s="4">
        <v>1985.0</v>
      </c>
      <c r="B39" s="16">
        <v>0.671374976634979</v>
      </c>
      <c r="C39" s="16">
        <v>10.601900100708</v>
      </c>
    </row>
    <row r="40">
      <c r="A40" s="4">
        <v>1984.0</v>
      </c>
      <c r="B40" s="16">
        <v>9.92249011993408</v>
      </c>
      <c r="C40" s="16">
        <v>8.898300170898402</v>
      </c>
    </row>
    <row r="41">
      <c r="A41" s="4">
        <v>1983.0</v>
      </c>
      <c r="B41" s="16">
        <v>5.9664101600647</v>
      </c>
      <c r="C41" s="16">
        <v>7.547599792480398</v>
      </c>
    </row>
    <row r="42">
      <c r="A42" s="4">
        <v>1982.0</v>
      </c>
      <c r="B42" s="16">
        <v>2.92033004760742</v>
      </c>
      <c r="C42" s="16">
        <v>8.241701126098599</v>
      </c>
    </row>
    <row r="43">
      <c r="A43" s="4">
        <v>1981.0</v>
      </c>
      <c r="B43" s="16">
        <v>9.31694030761719</v>
      </c>
      <c r="C43" s="16">
        <v>5.833299636840799</v>
      </c>
    </row>
    <row r="44">
      <c r="A44" s="4">
        <v>1980.0</v>
      </c>
      <c r="B44" s="16">
        <v>10.3052997589111</v>
      </c>
      <c r="C44" s="16">
        <v>5.3236999511719</v>
      </c>
    </row>
    <row r="45">
      <c r="A45" s="4">
        <v>1979.0</v>
      </c>
      <c r="B45" s="16">
        <v>11.6393003463745</v>
      </c>
      <c r="C45" s="16">
        <v>11.623899459838903</v>
      </c>
    </row>
    <row r="46">
      <c r="A46" s="4">
        <v>1978.0</v>
      </c>
      <c r="B46" s="16">
        <v>8.46590995788574</v>
      </c>
      <c r="C46" s="16">
        <v>12.3590002059936</v>
      </c>
    </row>
    <row r="47">
      <c r="A47" s="4">
        <v>1977.0</v>
      </c>
      <c r="B47" s="16">
        <v>11.6429996490479</v>
      </c>
      <c r="C47" s="16">
        <v>8.736600875854503</v>
      </c>
    </row>
    <row r="48">
      <c r="A48" s="4">
        <v>1976.0</v>
      </c>
      <c r="B48" s="16">
        <v>16.4620990753174</v>
      </c>
      <c r="C48" s="16">
        <v>9.0538005828858</v>
      </c>
    </row>
    <row r="49">
      <c r="A49" s="4">
        <v>1975.0</v>
      </c>
      <c r="B49" s="16">
        <v>0.532503008842468</v>
      </c>
      <c r="C49" s="16">
        <v>8.9690999984741</v>
      </c>
    </row>
    <row r="50">
      <c r="A50" s="4">
        <v>1974.0</v>
      </c>
      <c r="B50" s="16">
        <v>2.16722011566162</v>
      </c>
      <c r="C50" s="16">
        <v>4.448699951171899</v>
      </c>
    </row>
    <row r="51">
      <c r="A51" s="4">
        <v>1973.0</v>
      </c>
      <c r="B51" s="16">
        <v>17.3983001708984</v>
      </c>
      <c r="C51" s="16">
        <v>3.9911193847656596</v>
      </c>
    </row>
    <row r="52">
      <c r="A52" s="4">
        <v>1972.0</v>
      </c>
      <c r="B52" s="16">
        <v>11.002799987793</v>
      </c>
      <c r="C52" s="16">
        <v>3.1570997238159006</v>
      </c>
    </row>
    <row r="53">
      <c r="A53" s="4">
        <v>1971.0</v>
      </c>
      <c r="B53" s="16">
        <v>7.40757989883423</v>
      </c>
      <c r="C53" s="16">
        <v>7.4456996917724</v>
      </c>
    </row>
    <row r="54">
      <c r="A54" s="4">
        <v>1970.0</v>
      </c>
      <c r="B54" s="16">
        <v>9.50963020324707</v>
      </c>
      <c r="C54" s="16">
        <v>10.772299766540499</v>
      </c>
    </row>
    <row r="55">
      <c r="A55" s="4">
        <v>1969.0</v>
      </c>
      <c r="B55" s="16">
        <v>11.9700002670288</v>
      </c>
      <c r="C55" s="16">
        <v>7.07624912261959</v>
      </c>
    </row>
    <row r="56">
      <c r="A56" s="4">
        <v>1968.0</v>
      </c>
      <c r="B56" s="16">
        <v>3.23813009262085</v>
      </c>
      <c r="C56" s="16">
        <v>5.56241989135739</v>
      </c>
    </row>
    <row r="57">
      <c r="A57" s="4">
        <v>1967.0</v>
      </c>
      <c r="B57" s="16">
        <v>1.95552003383636</v>
      </c>
      <c r="C57" s="16">
        <v>4.27270030975344</v>
      </c>
    </row>
    <row r="58">
      <c r="A58" s="4">
        <v>1966.0</v>
      </c>
      <c r="B58" s="16">
        <v>6.85386991500855</v>
      </c>
      <c r="C58" s="16">
        <v>4.484509468078621</v>
      </c>
    </row>
    <row r="59">
      <c r="A59" s="4">
        <v>1965.0</v>
      </c>
      <c r="B59" s="16">
        <v>17.3731994628906</v>
      </c>
      <c r="C59" s="16">
        <v>3.2844696044921395</v>
      </c>
    </row>
    <row r="60">
      <c r="A60" s="4">
        <v>1964.0</v>
      </c>
      <c r="B60" s="16">
        <v>11.6014003753662</v>
      </c>
      <c r="C60" s="16">
        <v>4.892499923706009</v>
      </c>
    </row>
    <row r="61">
      <c r="A61" s="4">
        <v>1963.0</v>
      </c>
      <c r="B61" s="16">
        <v>11.6716003417969</v>
      </c>
      <c r="C61" s="16">
        <v>6.554450035095201</v>
      </c>
    </row>
    <row r="62">
      <c r="A62" s="4">
        <v>1962.0</v>
      </c>
      <c r="B62" s="16">
        <v>14.5935001373291</v>
      </c>
      <c r="C62" s="16">
        <v>3.386340141296341</v>
      </c>
    </row>
    <row r="63">
      <c r="A63" s="4">
        <v>1961.0</v>
      </c>
      <c r="B63" s="16">
        <v>14.9273996353149</v>
      </c>
      <c r="C63" s="16">
        <v>4.596399784088169</v>
      </c>
    </row>
    <row r="64">
      <c r="A64" s="4">
        <v>1960.0</v>
      </c>
      <c r="B64" s="16">
        <v>4.90753984451294</v>
      </c>
      <c r="C64" s="16">
        <v>3.8264303207397403</v>
      </c>
    </row>
    <row r="65">
      <c r="A65" s="4">
        <v>1959.0</v>
      </c>
      <c r="B65" s="16">
        <v>1.08249998092651</v>
      </c>
      <c r="C65" s="16" t="e">
        <v>#VALUE!</v>
      </c>
    </row>
    <row r="66">
      <c r="A66" s="4">
        <v>1958.0</v>
      </c>
      <c r="B66" s="16">
        <v>1.39425003528595</v>
      </c>
      <c r="C66" s="16" t="e">
        <v>#VALUE!</v>
      </c>
    </row>
    <row r="67">
      <c r="A67" s="4">
        <v>1957.0</v>
      </c>
      <c r="B67" s="16">
        <v>4.36891984939575</v>
      </c>
      <c r="C67" s="16" t="e">
        <v>#VALUE!</v>
      </c>
    </row>
    <row r="68">
      <c r="A68" s="4">
        <v>1956.0</v>
      </c>
      <c r="B68" s="16">
        <v>2.94284009933472</v>
      </c>
      <c r="C68" s="16" t="e">
        <v>#VALUE!</v>
      </c>
    </row>
    <row r="69">
      <c r="A69" s="4">
        <v>1955.0</v>
      </c>
      <c r="B69" s="16">
        <v>2.30047011375427</v>
      </c>
      <c r="C69" s="16" t="e">
        <v>#VALUE!</v>
      </c>
    </row>
    <row r="70">
      <c r="A70" s="4">
        <v>1954.0</v>
      </c>
      <c r="B70" s="16">
        <v>2.29773998260498</v>
      </c>
      <c r="C70" s="16" t="e">
        <v>#VALUE!</v>
      </c>
    </row>
    <row r="71">
      <c r="A71" s="4">
        <v>1953.0</v>
      </c>
      <c r="B71" s="16">
        <v>9.57563018798828</v>
      </c>
      <c r="C71" s="16" t="e">
        <v>#VALUE!</v>
      </c>
    </row>
    <row r="72">
      <c r="A72" s="4">
        <v>1952.0</v>
      </c>
      <c r="B72" s="16">
        <v>0.37091401219368</v>
      </c>
      <c r="C72" s="16" t="e">
        <v>#VALUE!</v>
      </c>
    </row>
    <row r="73">
      <c r="A73" s="4">
        <v>1951.0</v>
      </c>
      <c r="B73" s="16">
        <v>-3.27997994422913</v>
      </c>
      <c r="C73" s="16" t="e">
        <v>#VALUE!</v>
      </c>
    </row>
    <row r="74">
      <c r="A74" s="4">
        <v>1950.0</v>
      </c>
      <c r="B74" s="16">
        <v>6.74129009246826</v>
      </c>
      <c r="C74" s="16" t="e">
        <v>#VALUE!</v>
      </c>
    </row>
    <row r="75">
      <c r="A75" s="4">
        <v>1949.0</v>
      </c>
      <c r="B75" s="16">
        <v>1.22247004508972</v>
      </c>
      <c r="C75" s="16" t="e">
        <v>#VALUE!</v>
      </c>
    </row>
    <row r="76">
      <c r="A76" s="4">
        <v>1948.0</v>
      </c>
      <c r="B76" s="16" t="s">
        <v>39</v>
      </c>
      <c r="C76" s="16" t="e">
        <v>#VALUE!</v>
      </c>
    </row>
    <row r="77">
      <c r="B77" s="19"/>
      <c r="C77" s="19"/>
    </row>
    <row r="78">
      <c r="B78" s="19"/>
      <c r="C78" s="19"/>
    </row>
    <row r="79">
      <c r="B79" s="19"/>
      <c r="C79" s="19"/>
    </row>
    <row r="80">
      <c r="B80" s="19"/>
      <c r="C80" s="19"/>
    </row>
    <row r="81">
      <c r="B81" s="19"/>
      <c r="C81" s="19"/>
    </row>
    <row r="82">
      <c r="B82" s="19"/>
      <c r="C82" s="19"/>
    </row>
    <row r="83">
      <c r="B83" s="19"/>
      <c r="C83" s="19"/>
    </row>
    <row r="84">
      <c r="B84" s="19"/>
      <c r="C84" s="19"/>
    </row>
    <row r="85">
      <c r="B85" s="19"/>
      <c r="C85" s="19"/>
    </row>
    <row r="86">
      <c r="B86" s="19"/>
      <c r="C86" s="19"/>
    </row>
    <row r="87">
      <c r="B87" s="19"/>
      <c r="C87" s="19"/>
    </row>
    <row r="88">
      <c r="B88" s="19"/>
      <c r="C88" s="19"/>
    </row>
    <row r="89">
      <c r="B89" s="19"/>
      <c r="C89" s="19"/>
    </row>
    <row r="90">
      <c r="B90" s="19"/>
      <c r="C90" s="19"/>
    </row>
    <row r="91">
      <c r="B91" s="19"/>
      <c r="C91" s="19"/>
    </row>
    <row r="92">
      <c r="B92" s="19"/>
      <c r="C92" s="19"/>
    </row>
    <row r="93">
      <c r="B93" s="19"/>
      <c r="C93" s="19"/>
    </row>
    <row r="94">
      <c r="B94" s="19"/>
      <c r="C94" s="19"/>
    </row>
    <row r="95">
      <c r="B95" s="19"/>
      <c r="C95" s="19"/>
    </row>
    <row r="96">
      <c r="B96" s="19"/>
      <c r="C96" s="19"/>
    </row>
    <row r="97">
      <c r="B97" s="19"/>
      <c r="C97" s="19"/>
    </row>
    <row r="98">
      <c r="B98" s="19"/>
      <c r="C98" s="19"/>
    </row>
    <row r="99">
      <c r="B99" s="19"/>
      <c r="C99" s="19"/>
    </row>
    <row r="100">
      <c r="B100" s="19"/>
      <c r="C100" s="19"/>
    </row>
    <row r="101">
      <c r="B101" s="19"/>
      <c r="C101" s="19"/>
    </row>
    <row r="102">
      <c r="B102" s="19"/>
      <c r="C102" s="19"/>
    </row>
    <row r="103">
      <c r="B103" s="19"/>
      <c r="C103" s="19"/>
    </row>
    <row r="104">
      <c r="B104" s="19"/>
      <c r="C104" s="19"/>
    </row>
    <row r="105">
      <c r="B105" s="19"/>
      <c r="C105" s="19"/>
    </row>
    <row r="106">
      <c r="B106" s="19"/>
      <c r="C106" s="19"/>
    </row>
    <row r="107">
      <c r="B107" s="19"/>
      <c r="C107" s="19"/>
    </row>
    <row r="108">
      <c r="B108" s="19"/>
      <c r="C108" s="19"/>
    </row>
    <row r="109">
      <c r="B109" s="19"/>
      <c r="C109" s="19"/>
    </row>
    <row r="110">
      <c r="B110" s="19"/>
      <c r="C110" s="19"/>
    </row>
    <row r="111">
      <c r="B111" s="19"/>
      <c r="C111" s="19"/>
    </row>
    <row r="112">
      <c r="B112" s="19"/>
      <c r="C112" s="19"/>
    </row>
    <row r="113">
      <c r="B113" s="19"/>
      <c r="C113" s="19"/>
    </row>
    <row r="114">
      <c r="B114" s="19"/>
      <c r="C114" s="19"/>
    </row>
    <row r="115">
      <c r="B115" s="19"/>
      <c r="C115" s="19"/>
    </row>
    <row r="116">
      <c r="B116" s="19"/>
      <c r="C116" s="19"/>
    </row>
    <row r="117">
      <c r="B117" s="19"/>
      <c r="C117" s="19"/>
    </row>
    <row r="118">
      <c r="B118" s="19"/>
      <c r="C118" s="19"/>
    </row>
    <row r="119">
      <c r="B119" s="19"/>
      <c r="C119" s="19"/>
    </row>
    <row r="120">
      <c r="B120" s="19"/>
      <c r="C120" s="19"/>
    </row>
    <row r="121">
      <c r="B121" s="19"/>
      <c r="C121" s="19"/>
    </row>
    <row r="122">
      <c r="B122" s="19"/>
      <c r="C122" s="19"/>
    </row>
    <row r="123">
      <c r="B123" s="19"/>
      <c r="C123" s="19"/>
    </row>
    <row r="124">
      <c r="B124" s="19"/>
      <c r="C124" s="19"/>
    </row>
    <row r="125">
      <c r="B125" s="19"/>
      <c r="C125" s="19"/>
    </row>
    <row r="126">
      <c r="B126" s="19"/>
      <c r="C126" s="19"/>
    </row>
    <row r="127">
      <c r="B127" s="19"/>
      <c r="C127" s="19"/>
    </row>
    <row r="128">
      <c r="B128" s="19"/>
      <c r="C128" s="19"/>
    </row>
    <row r="129">
      <c r="B129" s="19"/>
      <c r="C129" s="19"/>
    </row>
    <row r="130">
      <c r="B130" s="19"/>
      <c r="C130" s="19"/>
    </row>
    <row r="131">
      <c r="B131" s="19"/>
      <c r="C131" s="19"/>
    </row>
    <row r="132">
      <c r="B132" s="19"/>
      <c r="C132" s="19"/>
    </row>
    <row r="133">
      <c r="B133" s="19"/>
      <c r="C133" s="19"/>
    </row>
    <row r="134">
      <c r="B134" s="19"/>
      <c r="C134" s="19"/>
    </row>
    <row r="135">
      <c r="B135" s="19"/>
      <c r="C135" s="19"/>
    </row>
    <row r="136">
      <c r="B136" s="19"/>
      <c r="C136" s="19"/>
    </row>
    <row r="137">
      <c r="B137" s="19"/>
      <c r="C137" s="19"/>
    </row>
    <row r="138">
      <c r="B138" s="19"/>
      <c r="C138" s="19"/>
    </row>
    <row r="139">
      <c r="B139" s="19"/>
      <c r="C139" s="19"/>
    </row>
    <row r="140">
      <c r="B140" s="19"/>
      <c r="C140" s="19"/>
    </row>
    <row r="141">
      <c r="B141" s="19"/>
      <c r="C141" s="19"/>
    </row>
    <row r="142">
      <c r="B142" s="19"/>
      <c r="C142" s="19"/>
    </row>
    <row r="143">
      <c r="B143" s="19"/>
      <c r="C143" s="19"/>
    </row>
    <row r="144">
      <c r="B144" s="19"/>
      <c r="C144" s="19"/>
    </row>
    <row r="145">
      <c r="B145" s="19"/>
      <c r="C145" s="19"/>
    </row>
    <row r="146">
      <c r="B146" s="19"/>
      <c r="C146" s="19"/>
    </row>
    <row r="147">
      <c r="B147" s="19"/>
      <c r="C147" s="19"/>
    </row>
    <row r="148">
      <c r="B148" s="19"/>
      <c r="C148" s="19"/>
    </row>
    <row r="149">
      <c r="B149" s="19"/>
      <c r="C149" s="19"/>
    </row>
    <row r="150">
      <c r="B150" s="19"/>
      <c r="C150" s="19"/>
    </row>
    <row r="151">
      <c r="B151" s="19"/>
      <c r="C151" s="19"/>
    </row>
    <row r="152">
      <c r="B152" s="19"/>
      <c r="C152" s="19"/>
    </row>
    <row r="153">
      <c r="B153" s="19"/>
      <c r="C153" s="19"/>
    </row>
    <row r="154">
      <c r="B154" s="19"/>
      <c r="C154" s="19"/>
    </row>
    <row r="155">
      <c r="B155" s="19"/>
      <c r="C155" s="19"/>
    </row>
    <row r="156">
      <c r="B156" s="19"/>
      <c r="C156" s="19"/>
    </row>
    <row r="157">
      <c r="B157" s="19"/>
      <c r="C157" s="19"/>
    </row>
    <row r="158">
      <c r="B158" s="19"/>
      <c r="C158" s="19"/>
    </row>
    <row r="159">
      <c r="B159" s="19"/>
      <c r="C159" s="19"/>
    </row>
    <row r="160">
      <c r="B160" s="19"/>
      <c r="C160" s="19"/>
    </row>
    <row r="161">
      <c r="B161" s="19"/>
      <c r="C161" s="19"/>
    </row>
    <row r="162">
      <c r="B162" s="19"/>
      <c r="C162" s="19"/>
    </row>
    <row r="163">
      <c r="B163" s="19"/>
      <c r="C163" s="19"/>
    </row>
    <row r="164">
      <c r="B164" s="19"/>
      <c r="C164" s="19"/>
    </row>
    <row r="165">
      <c r="B165" s="19"/>
      <c r="C165" s="19"/>
    </row>
    <row r="166">
      <c r="B166" s="19"/>
      <c r="C166" s="19"/>
    </row>
    <row r="167">
      <c r="B167" s="19"/>
      <c r="C167" s="19"/>
    </row>
    <row r="168">
      <c r="B168" s="19"/>
      <c r="C168" s="19"/>
    </row>
    <row r="169">
      <c r="B169" s="19"/>
      <c r="C169" s="19"/>
    </row>
    <row r="170">
      <c r="B170" s="19"/>
      <c r="C170" s="19"/>
    </row>
    <row r="171">
      <c r="B171" s="19"/>
      <c r="C171" s="19"/>
    </row>
    <row r="172">
      <c r="B172" s="19"/>
      <c r="C172" s="19"/>
    </row>
    <row r="173">
      <c r="B173" s="19"/>
      <c r="C173" s="19"/>
    </row>
    <row r="174">
      <c r="B174" s="19"/>
      <c r="C174" s="19"/>
    </row>
    <row r="175">
      <c r="B175" s="19"/>
      <c r="C175" s="19"/>
    </row>
    <row r="176">
      <c r="B176" s="19"/>
      <c r="C176" s="19"/>
    </row>
    <row r="177">
      <c r="B177" s="19"/>
      <c r="C177" s="19"/>
    </row>
    <row r="178">
      <c r="B178" s="19"/>
      <c r="C178" s="19"/>
    </row>
    <row r="179">
      <c r="B179" s="19"/>
      <c r="C179" s="19"/>
    </row>
    <row r="180">
      <c r="B180" s="19"/>
      <c r="C180" s="19"/>
    </row>
    <row r="181">
      <c r="B181" s="19"/>
      <c r="C181" s="19"/>
    </row>
    <row r="182">
      <c r="B182" s="19"/>
      <c r="C182" s="19"/>
    </row>
    <row r="183">
      <c r="B183" s="19"/>
      <c r="C183" s="19"/>
    </row>
    <row r="184">
      <c r="B184" s="19"/>
      <c r="C184" s="19"/>
    </row>
    <row r="185">
      <c r="B185" s="19"/>
      <c r="C185" s="19"/>
    </row>
    <row r="186">
      <c r="B186" s="19"/>
      <c r="C186" s="19"/>
    </row>
    <row r="187">
      <c r="B187" s="19"/>
      <c r="C187" s="19"/>
    </row>
    <row r="188">
      <c r="B188" s="19"/>
      <c r="C188" s="19"/>
    </row>
    <row r="189">
      <c r="B189" s="19"/>
      <c r="C189" s="19"/>
    </row>
    <row r="190">
      <c r="B190" s="19"/>
      <c r="C190" s="19"/>
    </row>
    <row r="191">
      <c r="B191" s="19"/>
      <c r="C191" s="19"/>
    </row>
    <row r="192">
      <c r="B192" s="19"/>
      <c r="C192" s="19"/>
    </row>
    <row r="193">
      <c r="B193" s="19"/>
      <c r="C193" s="19"/>
    </row>
    <row r="194">
      <c r="B194" s="19"/>
      <c r="C194" s="19"/>
    </row>
    <row r="195">
      <c r="B195" s="19"/>
      <c r="C195" s="19"/>
    </row>
    <row r="196">
      <c r="B196" s="19"/>
      <c r="C196" s="19"/>
    </row>
    <row r="197">
      <c r="B197" s="19"/>
      <c r="C197" s="19"/>
    </row>
    <row r="198">
      <c r="B198" s="19"/>
      <c r="C198" s="19"/>
    </row>
    <row r="199">
      <c r="B199" s="19"/>
      <c r="C199" s="19"/>
    </row>
    <row r="200">
      <c r="B200" s="19"/>
      <c r="C200" s="19"/>
    </row>
    <row r="201">
      <c r="B201" s="19"/>
      <c r="C201" s="19"/>
    </row>
    <row r="202">
      <c r="B202" s="19"/>
      <c r="C202" s="19"/>
    </row>
    <row r="203">
      <c r="B203" s="19"/>
      <c r="C203" s="19"/>
    </row>
    <row r="204">
      <c r="B204" s="19"/>
      <c r="C204" s="19"/>
    </row>
    <row r="205">
      <c r="B205" s="19"/>
      <c r="C205" s="19"/>
    </row>
    <row r="206">
      <c r="B206" s="19"/>
      <c r="C206" s="19"/>
    </row>
    <row r="207">
      <c r="B207" s="19"/>
      <c r="C207" s="19"/>
    </row>
    <row r="208">
      <c r="B208" s="19"/>
      <c r="C208" s="19"/>
    </row>
    <row r="209">
      <c r="B209" s="19"/>
      <c r="C209" s="19"/>
    </row>
    <row r="210">
      <c r="B210" s="19"/>
      <c r="C210" s="19"/>
    </row>
    <row r="211">
      <c r="B211" s="19"/>
      <c r="C211" s="19"/>
    </row>
    <row r="212">
      <c r="B212" s="19"/>
      <c r="C212" s="19"/>
    </row>
    <row r="213">
      <c r="B213" s="19"/>
      <c r="C213" s="19"/>
    </row>
    <row r="214">
      <c r="B214" s="19"/>
      <c r="C214" s="19"/>
    </row>
    <row r="215">
      <c r="B215" s="19"/>
      <c r="C215" s="19"/>
    </row>
    <row r="216">
      <c r="B216" s="19"/>
      <c r="C216" s="19"/>
    </row>
    <row r="217">
      <c r="B217" s="19"/>
      <c r="C217" s="19"/>
    </row>
    <row r="218">
      <c r="B218" s="19"/>
      <c r="C218" s="19"/>
    </row>
    <row r="219">
      <c r="B219" s="19"/>
      <c r="C219" s="19"/>
    </row>
    <row r="220">
      <c r="B220" s="19"/>
      <c r="C220" s="19"/>
    </row>
    <row r="221">
      <c r="B221" s="19"/>
      <c r="C221" s="19"/>
    </row>
    <row r="222">
      <c r="B222" s="19"/>
      <c r="C222" s="19"/>
    </row>
    <row r="223">
      <c r="B223" s="19"/>
      <c r="C223" s="19"/>
    </row>
    <row r="224">
      <c r="B224" s="19"/>
      <c r="C224" s="19"/>
    </row>
    <row r="225">
      <c r="B225" s="19"/>
      <c r="C225" s="19"/>
    </row>
    <row r="226">
      <c r="B226" s="19"/>
      <c r="C226" s="19"/>
    </row>
    <row r="227">
      <c r="B227" s="19"/>
      <c r="C227" s="19"/>
    </row>
    <row r="228">
      <c r="B228" s="19"/>
      <c r="C228" s="19"/>
    </row>
    <row r="229">
      <c r="B229" s="19"/>
      <c r="C229" s="19"/>
    </row>
    <row r="230">
      <c r="B230" s="19"/>
      <c r="C230" s="19"/>
    </row>
    <row r="231">
      <c r="B231" s="19"/>
      <c r="C231" s="19"/>
    </row>
    <row r="232">
      <c r="B232" s="19"/>
      <c r="C232" s="19"/>
    </row>
    <row r="233">
      <c r="B233" s="19"/>
      <c r="C233" s="19"/>
    </row>
    <row r="234">
      <c r="B234" s="19"/>
      <c r="C234" s="19"/>
    </row>
    <row r="235">
      <c r="B235" s="19"/>
      <c r="C235" s="19"/>
    </row>
    <row r="236">
      <c r="B236" s="19"/>
      <c r="C236" s="19"/>
    </row>
    <row r="237">
      <c r="B237" s="19"/>
      <c r="C237" s="19"/>
    </row>
    <row r="238">
      <c r="B238" s="19"/>
      <c r="C238" s="19"/>
    </row>
    <row r="239">
      <c r="B239" s="19"/>
      <c r="C239" s="19"/>
    </row>
    <row r="240">
      <c r="B240" s="19"/>
      <c r="C240" s="19"/>
    </row>
    <row r="241">
      <c r="B241" s="19"/>
      <c r="C241" s="19"/>
    </row>
    <row r="242">
      <c r="B242" s="19"/>
      <c r="C242" s="19"/>
    </row>
    <row r="243">
      <c r="B243" s="19"/>
      <c r="C243" s="19"/>
    </row>
    <row r="244">
      <c r="B244" s="19"/>
      <c r="C244" s="19"/>
    </row>
    <row r="245">
      <c r="B245" s="19"/>
      <c r="C245" s="19"/>
    </row>
    <row r="246">
      <c r="B246" s="19"/>
      <c r="C246" s="19"/>
    </row>
    <row r="247">
      <c r="B247" s="19"/>
      <c r="C247" s="19"/>
    </row>
    <row r="248">
      <c r="B248" s="19"/>
      <c r="C248" s="19"/>
    </row>
    <row r="249">
      <c r="B249" s="19"/>
      <c r="C249" s="19"/>
    </row>
    <row r="250">
      <c r="B250" s="19"/>
      <c r="C250" s="19"/>
    </row>
    <row r="251">
      <c r="B251" s="19"/>
      <c r="C251" s="19"/>
    </row>
    <row r="252">
      <c r="B252" s="19"/>
      <c r="C252" s="19"/>
    </row>
    <row r="253">
      <c r="B253" s="19"/>
      <c r="C253" s="19"/>
    </row>
    <row r="254">
      <c r="B254" s="19"/>
      <c r="C254" s="19"/>
    </row>
    <row r="255">
      <c r="B255" s="19"/>
      <c r="C255" s="19"/>
    </row>
    <row r="256">
      <c r="B256" s="19"/>
      <c r="C256" s="19"/>
    </row>
    <row r="257">
      <c r="B257" s="19"/>
      <c r="C257" s="19"/>
    </row>
    <row r="258">
      <c r="B258" s="19"/>
      <c r="C258" s="19"/>
    </row>
    <row r="259">
      <c r="B259" s="19"/>
      <c r="C259" s="19"/>
    </row>
    <row r="260">
      <c r="B260" s="19"/>
      <c r="C260" s="19"/>
    </row>
    <row r="261">
      <c r="B261" s="19"/>
      <c r="C261" s="19"/>
    </row>
    <row r="262">
      <c r="B262" s="19"/>
      <c r="C262" s="19"/>
    </row>
    <row r="263">
      <c r="B263" s="19"/>
      <c r="C263" s="19"/>
    </row>
    <row r="264">
      <c r="B264" s="19"/>
      <c r="C264" s="19"/>
    </row>
    <row r="265">
      <c r="B265" s="19"/>
      <c r="C265" s="19"/>
    </row>
    <row r="266">
      <c r="B266" s="19"/>
      <c r="C266" s="19"/>
    </row>
    <row r="267">
      <c r="B267" s="19"/>
      <c r="C267" s="19"/>
    </row>
    <row r="268">
      <c r="B268" s="19"/>
      <c r="C268" s="19"/>
    </row>
    <row r="269">
      <c r="B269" s="19"/>
      <c r="C269" s="19"/>
    </row>
    <row r="270">
      <c r="B270" s="19"/>
      <c r="C270" s="19"/>
    </row>
    <row r="271">
      <c r="B271" s="19"/>
      <c r="C271" s="19"/>
    </row>
    <row r="272">
      <c r="B272" s="19"/>
      <c r="C272" s="19"/>
    </row>
    <row r="273">
      <c r="B273" s="19"/>
      <c r="C273" s="19"/>
    </row>
    <row r="274">
      <c r="B274" s="19"/>
      <c r="C274" s="19"/>
    </row>
    <row r="275">
      <c r="B275" s="19"/>
      <c r="C275" s="19"/>
    </row>
    <row r="276">
      <c r="B276" s="19"/>
      <c r="C276" s="19"/>
    </row>
    <row r="277">
      <c r="B277" s="19"/>
      <c r="C277" s="19"/>
    </row>
    <row r="278">
      <c r="B278" s="19"/>
      <c r="C278" s="19"/>
    </row>
    <row r="279">
      <c r="B279" s="19"/>
      <c r="C279" s="19"/>
    </row>
    <row r="280">
      <c r="B280" s="19"/>
      <c r="C280" s="19"/>
    </row>
    <row r="281">
      <c r="B281" s="19"/>
      <c r="C281" s="19"/>
    </row>
    <row r="282">
      <c r="B282" s="19"/>
      <c r="C282" s="19"/>
    </row>
    <row r="283">
      <c r="B283" s="19"/>
      <c r="C283" s="19"/>
    </row>
    <row r="284">
      <c r="B284" s="19"/>
      <c r="C284" s="19"/>
    </row>
    <row r="285">
      <c r="B285" s="19"/>
      <c r="C285" s="19"/>
    </row>
    <row r="286">
      <c r="B286" s="19"/>
      <c r="C286" s="19"/>
    </row>
    <row r="287">
      <c r="B287" s="19"/>
      <c r="C287" s="19"/>
    </row>
    <row r="288">
      <c r="B288" s="19"/>
      <c r="C288" s="19"/>
    </row>
    <row r="289">
      <c r="B289" s="19"/>
      <c r="C289" s="19"/>
    </row>
    <row r="290">
      <c r="B290" s="19"/>
      <c r="C290" s="19"/>
    </row>
    <row r="291">
      <c r="B291" s="19"/>
      <c r="C291" s="19"/>
    </row>
    <row r="292">
      <c r="B292" s="19"/>
      <c r="C292" s="19"/>
    </row>
    <row r="293">
      <c r="B293" s="19"/>
      <c r="C293" s="19"/>
    </row>
    <row r="294">
      <c r="B294" s="19"/>
      <c r="C294" s="19"/>
    </row>
    <row r="295">
      <c r="B295" s="19"/>
      <c r="C295" s="19"/>
    </row>
    <row r="296">
      <c r="B296" s="19"/>
      <c r="C296" s="19"/>
    </row>
    <row r="297">
      <c r="B297" s="19"/>
      <c r="C297" s="19"/>
    </row>
    <row r="298">
      <c r="B298" s="19"/>
      <c r="C298" s="19"/>
    </row>
    <row r="299">
      <c r="B299" s="19"/>
      <c r="C299" s="19"/>
    </row>
    <row r="300">
      <c r="B300" s="19"/>
      <c r="C300" s="19"/>
    </row>
    <row r="301">
      <c r="B301" s="19"/>
      <c r="C301" s="19"/>
    </row>
    <row r="302">
      <c r="B302" s="19"/>
      <c r="C302" s="19"/>
    </row>
    <row r="303">
      <c r="B303" s="19"/>
      <c r="C303" s="19"/>
    </row>
    <row r="304">
      <c r="B304" s="19"/>
      <c r="C304" s="19"/>
    </row>
    <row r="305">
      <c r="B305" s="19"/>
      <c r="C305" s="19"/>
    </row>
    <row r="306">
      <c r="B306" s="19"/>
      <c r="C306" s="19"/>
    </row>
    <row r="307">
      <c r="B307" s="19"/>
      <c r="C307" s="19"/>
    </row>
    <row r="308">
      <c r="B308" s="19"/>
      <c r="C308" s="19"/>
    </row>
    <row r="309">
      <c r="B309" s="19"/>
      <c r="C309" s="19"/>
    </row>
    <row r="310">
      <c r="B310" s="19"/>
      <c r="C310" s="19"/>
    </row>
    <row r="311">
      <c r="B311" s="19"/>
      <c r="C311" s="19"/>
    </row>
    <row r="312">
      <c r="B312" s="19"/>
      <c r="C312" s="19"/>
    </row>
    <row r="313">
      <c r="B313" s="19"/>
      <c r="C313" s="19"/>
    </row>
    <row r="314">
      <c r="B314" s="19"/>
      <c r="C314" s="19"/>
    </row>
    <row r="315">
      <c r="B315" s="19"/>
      <c r="C315" s="19"/>
    </row>
    <row r="316">
      <c r="B316" s="19"/>
      <c r="C316" s="19"/>
    </row>
    <row r="317">
      <c r="B317" s="19"/>
      <c r="C317" s="19"/>
    </row>
    <row r="318">
      <c r="B318" s="19"/>
      <c r="C318" s="19"/>
    </row>
    <row r="319">
      <c r="B319" s="19"/>
      <c r="C319" s="19"/>
    </row>
    <row r="320">
      <c r="B320" s="19"/>
      <c r="C320" s="19"/>
    </row>
    <row r="321">
      <c r="B321" s="19"/>
      <c r="C321" s="19"/>
    </row>
    <row r="322">
      <c r="B322" s="19"/>
      <c r="C322" s="19"/>
    </row>
    <row r="323">
      <c r="B323" s="19"/>
      <c r="C323" s="19"/>
    </row>
    <row r="324">
      <c r="B324" s="19"/>
      <c r="C324" s="19"/>
    </row>
    <row r="325">
      <c r="B325" s="19"/>
      <c r="C325" s="19"/>
    </row>
    <row r="326">
      <c r="B326" s="19"/>
      <c r="C326" s="19"/>
    </row>
    <row r="327">
      <c r="B327" s="19"/>
      <c r="C327" s="19"/>
    </row>
    <row r="328">
      <c r="B328" s="19"/>
      <c r="C328" s="19"/>
    </row>
    <row r="329">
      <c r="B329" s="19"/>
      <c r="C329" s="19"/>
    </row>
    <row r="330">
      <c r="B330" s="19"/>
      <c r="C330" s="19"/>
    </row>
    <row r="331">
      <c r="B331" s="19"/>
      <c r="C331" s="19"/>
    </row>
    <row r="332">
      <c r="B332" s="19"/>
      <c r="C332" s="19"/>
    </row>
    <row r="333">
      <c r="B333" s="19"/>
      <c r="C333" s="19"/>
    </row>
    <row r="334">
      <c r="B334" s="19"/>
      <c r="C334" s="19"/>
    </row>
    <row r="335">
      <c r="B335" s="19"/>
      <c r="C335" s="19"/>
    </row>
    <row r="336">
      <c r="B336" s="19"/>
      <c r="C336" s="19"/>
    </row>
    <row r="337">
      <c r="B337" s="19"/>
      <c r="C337" s="19"/>
    </row>
    <row r="338">
      <c r="B338" s="19"/>
      <c r="C338" s="19"/>
    </row>
    <row r="339">
      <c r="B339" s="19"/>
      <c r="C339" s="19"/>
    </row>
    <row r="340">
      <c r="B340" s="19"/>
      <c r="C340" s="19"/>
    </row>
    <row r="341">
      <c r="B341" s="19"/>
      <c r="C341" s="19"/>
    </row>
    <row r="342">
      <c r="B342" s="19"/>
      <c r="C342" s="19"/>
    </row>
    <row r="343">
      <c r="B343" s="19"/>
      <c r="C343" s="19"/>
    </row>
    <row r="344">
      <c r="B344" s="19"/>
      <c r="C344" s="19"/>
    </row>
    <row r="345">
      <c r="B345" s="19"/>
      <c r="C345" s="19"/>
    </row>
    <row r="346">
      <c r="B346" s="19"/>
      <c r="C346" s="19"/>
    </row>
    <row r="347">
      <c r="B347" s="19"/>
      <c r="C347" s="19"/>
    </row>
    <row r="348">
      <c r="B348" s="19"/>
      <c r="C348" s="19"/>
    </row>
    <row r="349">
      <c r="B349" s="19"/>
      <c r="C349" s="19"/>
    </row>
    <row r="350">
      <c r="B350" s="19"/>
      <c r="C350" s="19"/>
    </row>
    <row r="351">
      <c r="B351" s="19"/>
      <c r="C351" s="19"/>
    </row>
    <row r="352">
      <c r="B352" s="19"/>
      <c r="C352" s="19"/>
    </row>
    <row r="353">
      <c r="B353" s="19"/>
      <c r="C353" s="19"/>
    </row>
    <row r="354">
      <c r="B354" s="19"/>
      <c r="C354" s="19"/>
    </row>
    <row r="355">
      <c r="B355" s="19"/>
      <c r="C355" s="19"/>
    </row>
    <row r="356">
      <c r="B356" s="19"/>
      <c r="C356" s="19"/>
    </row>
    <row r="357">
      <c r="B357" s="19"/>
      <c r="C357" s="19"/>
    </row>
    <row r="358">
      <c r="B358" s="19"/>
      <c r="C358" s="19"/>
    </row>
    <row r="359">
      <c r="B359" s="19"/>
      <c r="C359" s="19"/>
    </row>
    <row r="360">
      <c r="B360" s="19"/>
      <c r="C360" s="19"/>
    </row>
    <row r="361">
      <c r="B361" s="19"/>
      <c r="C361" s="19"/>
    </row>
    <row r="362">
      <c r="B362" s="19"/>
      <c r="C362" s="19"/>
    </row>
    <row r="363">
      <c r="B363" s="19"/>
      <c r="C363" s="19"/>
    </row>
    <row r="364">
      <c r="B364" s="19"/>
      <c r="C364" s="19"/>
    </row>
    <row r="365">
      <c r="B365" s="19"/>
      <c r="C365" s="19"/>
    </row>
    <row r="366">
      <c r="B366" s="19"/>
      <c r="C366" s="19"/>
    </row>
    <row r="367">
      <c r="B367" s="19"/>
      <c r="C367" s="19"/>
    </row>
    <row r="368">
      <c r="B368" s="19"/>
      <c r="C368" s="19"/>
    </row>
    <row r="369">
      <c r="B369" s="19"/>
      <c r="C369" s="19"/>
    </row>
    <row r="370">
      <c r="B370" s="19"/>
      <c r="C370" s="19"/>
    </row>
    <row r="371">
      <c r="B371" s="19"/>
      <c r="C371" s="19"/>
    </row>
    <row r="372">
      <c r="B372" s="19"/>
      <c r="C372" s="19"/>
    </row>
    <row r="373">
      <c r="B373" s="19"/>
      <c r="C373" s="19"/>
    </row>
    <row r="374">
      <c r="B374" s="19"/>
      <c r="C374" s="19"/>
    </row>
    <row r="375">
      <c r="B375" s="19"/>
      <c r="C375" s="19"/>
    </row>
    <row r="376">
      <c r="B376" s="19"/>
      <c r="C376" s="19"/>
    </row>
    <row r="377">
      <c r="B377" s="19"/>
      <c r="C377" s="19"/>
    </row>
    <row r="378">
      <c r="B378" s="19"/>
      <c r="C378" s="19"/>
    </row>
    <row r="379">
      <c r="B379" s="19"/>
      <c r="C379" s="19"/>
    </row>
    <row r="380">
      <c r="B380" s="19"/>
      <c r="C380" s="19"/>
    </row>
    <row r="381">
      <c r="B381" s="19"/>
      <c r="C381" s="19"/>
    </row>
    <row r="382">
      <c r="B382" s="19"/>
      <c r="C382" s="19"/>
    </row>
    <row r="383">
      <c r="B383" s="19"/>
      <c r="C383" s="19"/>
    </row>
    <row r="384">
      <c r="B384" s="19"/>
      <c r="C384" s="19"/>
    </row>
    <row r="385">
      <c r="B385" s="19"/>
      <c r="C385" s="19"/>
    </row>
    <row r="386">
      <c r="B386" s="19"/>
      <c r="C386" s="19"/>
    </row>
    <row r="387">
      <c r="B387" s="19"/>
      <c r="C387" s="19"/>
    </row>
    <row r="388">
      <c r="B388" s="19"/>
      <c r="C388" s="19"/>
    </row>
    <row r="389">
      <c r="B389" s="19"/>
      <c r="C389" s="19"/>
    </row>
    <row r="390">
      <c r="B390" s="19"/>
      <c r="C390" s="19"/>
    </row>
    <row r="391">
      <c r="B391" s="19"/>
      <c r="C391" s="19"/>
    </row>
    <row r="392">
      <c r="B392" s="19"/>
      <c r="C392" s="19"/>
    </row>
    <row r="393">
      <c r="B393" s="19"/>
      <c r="C393" s="19"/>
    </row>
    <row r="394">
      <c r="B394" s="19"/>
      <c r="C394" s="19"/>
    </row>
    <row r="395">
      <c r="B395" s="19"/>
      <c r="C395" s="19"/>
    </row>
    <row r="396">
      <c r="B396" s="19"/>
      <c r="C396" s="19"/>
    </row>
    <row r="397">
      <c r="B397" s="19"/>
      <c r="C397" s="19"/>
    </row>
    <row r="398">
      <c r="B398" s="19"/>
      <c r="C398" s="19"/>
    </row>
    <row r="399">
      <c r="B399" s="19"/>
      <c r="C399" s="19"/>
    </row>
    <row r="400">
      <c r="B400" s="19"/>
      <c r="C400" s="19"/>
    </row>
    <row r="401">
      <c r="B401" s="19"/>
      <c r="C401" s="19"/>
    </row>
    <row r="402">
      <c r="B402" s="19"/>
      <c r="C402" s="19"/>
    </row>
    <row r="403">
      <c r="B403" s="19"/>
      <c r="C403" s="19"/>
    </row>
    <row r="404">
      <c r="B404" s="19"/>
      <c r="C404" s="19"/>
    </row>
    <row r="405">
      <c r="B405" s="19"/>
      <c r="C405" s="19"/>
    </row>
    <row r="406">
      <c r="B406" s="19"/>
      <c r="C406" s="19"/>
    </row>
    <row r="407">
      <c r="B407" s="19"/>
      <c r="C407" s="19"/>
    </row>
    <row r="408">
      <c r="B408" s="19"/>
      <c r="C408" s="19"/>
    </row>
    <row r="409">
      <c r="B409" s="19"/>
      <c r="C409" s="19"/>
    </row>
    <row r="410">
      <c r="B410" s="19"/>
      <c r="C410" s="19"/>
    </row>
    <row r="411">
      <c r="B411" s="19"/>
      <c r="C411" s="19"/>
    </row>
    <row r="412">
      <c r="B412" s="19"/>
      <c r="C412" s="19"/>
    </row>
    <row r="413">
      <c r="B413" s="19"/>
      <c r="C413" s="19"/>
    </row>
    <row r="414">
      <c r="B414" s="19"/>
      <c r="C414" s="19"/>
    </row>
    <row r="415">
      <c r="B415" s="19"/>
      <c r="C415" s="19"/>
    </row>
    <row r="416">
      <c r="B416" s="19"/>
      <c r="C416" s="19"/>
    </row>
    <row r="417">
      <c r="B417" s="19"/>
      <c r="C417" s="19"/>
    </row>
    <row r="418">
      <c r="B418" s="19"/>
      <c r="C418" s="19"/>
    </row>
    <row r="419">
      <c r="B419" s="19"/>
      <c r="C419" s="19"/>
    </row>
    <row r="420">
      <c r="B420" s="19"/>
      <c r="C420" s="19"/>
    </row>
    <row r="421">
      <c r="B421" s="19"/>
      <c r="C421" s="19"/>
    </row>
    <row r="422">
      <c r="B422" s="19"/>
      <c r="C422" s="19"/>
    </row>
    <row r="423">
      <c r="B423" s="19"/>
      <c r="C423" s="19"/>
    </row>
    <row r="424">
      <c r="B424" s="19"/>
      <c r="C424" s="19"/>
    </row>
    <row r="425">
      <c r="B425" s="19"/>
      <c r="C425" s="19"/>
    </row>
    <row r="426">
      <c r="B426" s="19"/>
      <c r="C426" s="19"/>
    </row>
    <row r="427">
      <c r="B427" s="19"/>
      <c r="C427" s="19"/>
    </row>
    <row r="428">
      <c r="B428" s="19"/>
      <c r="C428" s="19"/>
    </row>
    <row r="429">
      <c r="B429" s="19"/>
      <c r="C429" s="19"/>
    </row>
    <row r="430">
      <c r="B430" s="19"/>
      <c r="C430" s="19"/>
    </row>
    <row r="431">
      <c r="B431" s="19"/>
      <c r="C431" s="19"/>
    </row>
    <row r="432">
      <c r="B432" s="19"/>
      <c r="C432" s="19"/>
    </row>
    <row r="433">
      <c r="B433" s="19"/>
      <c r="C433" s="19"/>
    </row>
    <row r="434">
      <c r="B434" s="19"/>
      <c r="C434" s="19"/>
    </row>
    <row r="435">
      <c r="B435" s="19"/>
      <c r="C435" s="19"/>
    </row>
    <row r="436">
      <c r="B436" s="19"/>
      <c r="C436" s="19"/>
    </row>
    <row r="437">
      <c r="B437" s="19"/>
      <c r="C437" s="19"/>
    </row>
    <row r="438">
      <c r="B438" s="19"/>
      <c r="C438" s="19"/>
    </row>
    <row r="439">
      <c r="B439" s="19"/>
      <c r="C439" s="19"/>
    </row>
    <row r="440">
      <c r="B440" s="19"/>
      <c r="C440" s="19"/>
    </row>
    <row r="441">
      <c r="B441" s="19"/>
      <c r="C441" s="19"/>
    </row>
    <row r="442">
      <c r="B442" s="19"/>
      <c r="C442" s="19"/>
    </row>
    <row r="443">
      <c r="B443" s="19"/>
      <c r="C443" s="19"/>
    </row>
    <row r="444">
      <c r="B444" s="19"/>
      <c r="C444" s="19"/>
    </row>
    <row r="445">
      <c r="B445" s="19"/>
      <c r="C445" s="19"/>
    </row>
    <row r="446">
      <c r="B446" s="19"/>
      <c r="C446" s="19"/>
    </row>
    <row r="447">
      <c r="B447" s="19"/>
      <c r="C447" s="19"/>
    </row>
    <row r="448">
      <c r="B448" s="19"/>
      <c r="C448" s="19"/>
    </row>
    <row r="449">
      <c r="B449" s="19"/>
      <c r="C449" s="19"/>
    </row>
    <row r="450">
      <c r="B450" s="19"/>
      <c r="C450" s="19"/>
    </row>
    <row r="451">
      <c r="B451" s="19"/>
      <c r="C451" s="19"/>
    </row>
    <row r="452">
      <c r="B452" s="19"/>
      <c r="C452" s="19"/>
    </row>
    <row r="453">
      <c r="B453" s="19"/>
      <c r="C453" s="19"/>
    </row>
    <row r="454">
      <c r="B454" s="19"/>
      <c r="C454" s="19"/>
    </row>
    <row r="455">
      <c r="B455" s="19"/>
      <c r="C455" s="19"/>
    </row>
    <row r="456">
      <c r="B456" s="19"/>
      <c r="C456" s="19"/>
    </row>
    <row r="457">
      <c r="B457" s="19"/>
      <c r="C457" s="19"/>
    </row>
    <row r="458">
      <c r="B458" s="19"/>
      <c r="C458" s="19"/>
    </row>
    <row r="459">
      <c r="B459" s="19"/>
      <c r="C459" s="19"/>
    </row>
    <row r="460">
      <c r="B460" s="19"/>
      <c r="C460" s="19"/>
    </row>
    <row r="461">
      <c r="B461" s="19"/>
      <c r="C461" s="19"/>
    </row>
    <row r="462">
      <c r="B462" s="19"/>
      <c r="C462" s="19"/>
    </row>
    <row r="463">
      <c r="B463" s="19"/>
      <c r="C463" s="19"/>
    </row>
    <row r="464">
      <c r="B464" s="19"/>
      <c r="C464" s="19"/>
    </row>
    <row r="465">
      <c r="B465" s="19"/>
      <c r="C465" s="19"/>
    </row>
    <row r="466">
      <c r="B466" s="19"/>
      <c r="C466" s="19"/>
    </row>
    <row r="467">
      <c r="B467" s="19"/>
      <c r="C467" s="19"/>
    </row>
    <row r="468">
      <c r="B468" s="19"/>
      <c r="C468" s="19"/>
    </row>
    <row r="469">
      <c r="B469" s="19"/>
      <c r="C469" s="19"/>
    </row>
    <row r="470">
      <c r="B470" s="19"/>
      <c r="C470" s="19"/>
    </row>
    <row r="471">
      <c r="B471" s="19"/>
      <c r="C471" s="19"/>
    </row>
    <row r="472">
      <c r="B472" s="19"/>
      <c r="C472" s="19"/>
    </row>
    <row r="473">
      <c r="B473" s="19"/>
      <c r="C473" s="19"/>
    </row>
    <row r="474">
      <c r="B474" s="19"/>
      <c r="C474" s="19"/>
    </row>
    <row r="475">
      <c r="B475" s="19"/>
      <c r="C475" s="19"/>
    </row>
    <row r="476">
      <c r="B476" s="19"/>
      <c r="C476" s="19"/>
    </row>
    <row r="477">
      <c r="B477" s="19"/>
      <c r="C477" s="19"/>
    </row>
    <row r="478">
      <c r="B478" s="19"/>
      <c r="C478" s="19"/>
    </row>
    <row r="479">
      <c r="B479" s="19"/>
      <c r="C479" s="19"/>
    </row>
    <row r="480">
      <c r="B480" s="19"/>
      <c r="C480" s="19"/>
    </row>
    <row r="481">
      <c r="B481" s="19"/>
      <c r="C481" s="19"/>
    </row>
    <row r="482">
      <c r="B482" s="19"/>
      <c r="C482" s="19"/>
    </row>
    <row r="483">
      <c r="B483" s="19"/>
      <c r="C483" s="19"/>
    </row>
    <row r="484">
      <c r="B484" s="19"/>
      <c r="C484" s="19"/>
    </row>
    <row r="485">
      <c r="B485" s="19"/>
      <c r="C485" s="19"/>
    </row>
    <row r="486">
      <c r="B486" s="19"/>
      <c r="C486" s="19"/>
    </row>
    <row r="487">
      <c r="B487" s="19"/>
      <c r="C487" s="19"/>
    </row>
    <row r="488">
      <c r="B488" s="19"/>
      <c r="C488" s="19"/>
    </row>
    <row r="489">
      <c r="B489" s="19"/>
      <c r="C489" s="19"/>
    </row>
    <row r="490">
      <c r="B490" s="19"/>
      <c r="C490" s="19"/>
    </row>
    <row r="491">
      <c r="B491" s="19"/>
      <c r="C491" s="19"/>
    </row>
    <row r="492">
      <c r="B492" s="19"/>
      <c r="C492" s="19"/>
    </row>
    <row r="493">
      <c r="B493" s="19"/>
      <c r="C493" s="19"/>
    </row>
    <row r="494">
      <c r="B494" s="19"/>
      <c r="C494" s="19"/>
    </row>
    <row r="495">
      <c r="B495" s="19"/>
      <c r="C495" s="19"/>
    </row>
    <row r="496">
      <c r="B496" s="19"/>
      <c r="C496" s="19"/>
    </row>
    <row r="497">
      <c r="B497" s="19"/>
      <c r="C497" s="19"/>
    </row>
    <row r="498">
      <c r="B498" s="19"/>
      <c r="C498" s="19"/>
    </row>
    <row r="499">
      <c r="B499" s="19"/>
      <c r="C499" s="19"/>
    </row>
    <row r="500">
      <c r="B500" s="19"/>
      <c r="C500" s="19"/>
    </row>
    <row r="501">
      <c r="B501" s="19"/>
      <c r="C501" s="19"/>
    </row>
    <row r="502">
      <c r="B502" s="19"/>
      <c r="C502" s="19"/>
    </row>
    <row r="503">
      <c r="B503" s="19"/>
      <c r="C503" s="19"/>
    </row>
    <row r="504">
      <c r="B504" s="19"/>
      <c r="C504" s="19"/>
    </row>
    <row r="505">
      <c r="B505" s="19"/>
      <c r="C505" s="19"/>
    </row>
    <row r="506">
      <c r="B506" s="19"/>
      <c r="C506" s="19"/>
    </row>
    <row r="507">
      <c r="B507" s="19"/>
      <c r="C507" s="19"/>
    </row>
    <row r="508">
      <c r="B508" s="19"/>
      <c r="C508" s="19"/>
    </row>
    <row r="509">
      <c r="B509" s="19"/>
      <c r="C509" s="19"/>
    </row>
    <row r="510">
      <c r="B510" s="19"/>
      <c r="C510" s="19"/>
    </row>
    <row r="511">
      <c r="B511" s="19"/>
      <c r="C511" s="19"/>
    </row>
    <row r="512">
      <c r="B512" s="19"/>
      <c r="C512" s="19"/>
    </row>
    <row r="513">
      <c r="B513" s="19"/>
      <c r="C513" s="19"/>
    </row>
    <row r="514">
      <c r="B514" s="19"/>
      <c r="C514" s="19"/>
    </row>
    <row r="515">
      <c r="B515" s="19"/>
      <c r="C515" s="19"/>
    </row>
    <row r="516">
      <c r="B516" s="19"/>
      <c r="C516" s="19"/>
    </row>
    <row r="517">
      <c r="B517" s="19"/>
      <c r="C517" s="19"/>
    </row>
    <row r="518">
      <c r="B518" s="19"/>
      <c r="C518" s="19"/>
    </row>
    <row r="519">
      <c r="B519" s="19"/>
      <c r="C519" s="19"/>
    </row>
    <row r="520">
      <c r="B520" s="19"/>
      <c r="C520" s="19"/>
    </row>
    <row r="521">
      <c r="B521" s="19"/>
      <c r="C521" s="19"/>
    </row>
    <row r="522">
      <c r="B522" s="19"/>
      <c r="C522" s="19"/>
    </row>
    <row r="523">
      <c r="B523" s="19"/>
      <c r="C523" s="19"/>
    </row>
    <row r="524">
      <c r="B524" s="19"/>
      <c r="C524" s="19"/>
    </row>
    <row r="525">
      <c r="B525" s="19"/>
      <c r="C525" s="19"/>
    </row>
    <row r="526">
      <c r="B526" s="19"/>
      <c r="C526" s="19"/>
    </row>
    <row r="527">
      <c r="B527" s="19"/>
      <c r="C527" s="19"/>
    </row>
    <row r="528">
      <c r="B528" s="19"/>
      <c r="C528" s="19"/>
    </row>
    <row r="529">
      <c r="B529" s="19"/>
      <c r="C529" s="19"/>
    </row>
    <row r="530">
      <c r="B530" s="19"/>
      <c r="C530" s="19"/>
    </row>
    <row r="531">
      <c r="B531" s="19"/>
      <c r="C531" s="19"/>
    </row>
    <row r="532">
      <c r="B532" s="19"/>
      <c r="C532" s="19"/>
    </row>
    <row r="533">
      <c r="B533" s="19"/>
      <c r="C533" s="19"/>
    </row>
    <row r="534">
      <c r="B534" s="19"/>
      <c r="C534" s="19"/>
    </row>
    <row r="535">
      <c r="B535" s="19"/>
      <c r="C535" s="19"/>
    </row>
    <row r="536">
      <c r="B536" s="19"/>
      <c r="C536" s="19"/>
    </row>
    <row r="537">
      <c r="B537" s="19"/>
      <c r="C537" s="19"/>
    </row>
    <row r="538">
      <c r="B538" s="19"/>
      <c r="C538" s="19"/>
    </row>
    <row r="539">
      <c r="B539" s="19"/>
      <c r="C539" s="19"/>
    </row>
    <row r="540">
      <c r="B540" s="19"/>
      <c r="C540" s="19"/>
    </row>
    <row r="541">
      <c r="B541" s="19"/>
      <c r="C541" s="19"/>
    </row>
    <row r="542">
      <c r="B542" s="19"/>
      <c r="C542" s="19"/>
    </row>
    <row r="543">
      <c r="B543" s="19"/>
      <c r="C543" s="19"/>
    </row>
    <row r="544">
      <c r="B544" s="19"/>
      <c r="C544" s="19"/>
    </row>
    <row r="545">
      <c r="B545" s="19"/>
      <c r="C545" s="19"/>
    </row>
    <row r="546">
      <c r="B546" s="19"/>
      <c r="C546" s="19"/>
    </row>
    <row r="547">
      <c r="B547" s="19"/>
      <c r="C547" s="19"/>
    </row>
    <row r="548">
      <c r="B548" s="19"/>
      <c r="C548" s="19"/>
    </row>
    <row r="549">
      <c r="B549" s="19"/>
      <c r="C549" s="19"/>
    </row>
    <row r="550">
      <c r="B550" s="19"/>
      <c r="C550" s="19"/>
    </row>
    <row r="551">
      <c r="B551" s="19"/>
      <c r="C551" s="19"/>
    </row>
    <row r="552">
      <c r="B552" s="19"/>
      <c r="C552" s="19"/>
    </row>
    <row r="553">
      <c r="B553" s="19"/>
      <c r="C553" s="19"/>
    </row>
    <row r="554">
      <c r="B554" s="19"/>
      <c r="C554" s="19"/>
    </row>
    <row r="555">
      <c r="B555" s="19"/>
      <c r="C555" s="19"/>
    </row>
    <row r="556">
      <c r="B556" s="19"/>
      <c r="C556" s="19"/>
    </row>
    <row r="557">
      <c r="B557" s="19"/>
      <c r="C557" s="19"/>
    </row>
    <row r="558">
      <c r="B558" s="19"/>
      <c r="C558" s="19"/>
    </row>
    <row r="559">
      <c r="B559" s="19"/>
      <c r="C559" s="19"/>
    </row>
    <row r="560">
      <c r="B560" s="19"/>
      <c r="C560" s="19"/>
    </row>
    <row r="561">
      <c r="B561" s="19"/>
      <c r="C561" s="19"/>
    </row>
    <row r="562">
      <c r="B562" s="19"/>
      <c r="C562" s="19"/>
    </row>
    <row r="563">
      <c r="B563" s="19"/>
      <c r="C563" s="19"/>
    </row>
    <row r="564">
      <c r="B564" s="19"/>
      <c r="C564" s="19"/>
    </row>
    <row r="565">
      <c r="B565" s="19"/>
      <c r="C565" s="19"/>
    </row>
    <row r="566">
      <c r="B566" s="19"/>
      <c r="C566" s="19"/>
    </row>
    <row r="567">
      <c r="B567" s="19"/>
      <c r="C567" s="19"/>
    </row>
    <row r="568">
      <c r="B568" s="19"/>
      <c r="C568" s="19"/>
    </row>
    <row r="569">
      <c r="B569" s="19"/>
      <c r="C569" s="19"/>
    </row>
    <row r="570">
      <c r="B570" s="19"/>
      <c r="C570" s="19"/>
    </row>
    <row r="571">
      <c r="B571" s="19"/>
      <c r="C571" s="19"/>
    </row>
    <row r="572">
      <c r="B572" s="19"/>
      <c r="C572" s="19"/>
    </row>
    <row r="573">
      <c r="B573" s="19"/>
      <c r="C573" s="19"/>
    </row>
    <row r="574">
      <c r="B574" s="19"/>
      <c r="C574" s="19"/>
    </row>
    <row r="575">
      <c r="B575" s="19"/>
      <c r="C575" s="19"/>
    </row>
    <row r="576">
      <c r="B576" s="19"/>
      <c r="C576" s="19"/>
    </row>
    <row r="577">
      <c r="B577" s="19"/>
      <c r="C577" s="19"/>
    </row>
    <row r="578">
      <c r="B578" s="19"/>
      <c r="C578" s="19"/>
    </row>
    <row r="579">
      <c r="B579" s="19"/>
      <c r="C579" s="19"/>
    </row>
    <row r="580">
      <c r="B580" s="19"/>
      <c r="C580" s="19"/>
    </row>
    <row r="581">
      <c r="B581" s="19"/>
      <c r="C581" s="19"/>
    </row>
    <row r="582">
      <c r="B582" s="19"/>
      <c r="C582" s="19"/>
    </row>
    <row r="583">
      <c r="B583" s="19"/>
      <c r="C583" s="19"/>
    </row>
    <row r="584">
      <c r="B584" s="19"/>
      <c r="C584" s="19"/>
    </row>
    <row r="585">
      <c r="B585" s="19"/>
      <c r="C585" s="19"/>
    </row>
    <row r="586">
      <c r="B586" s="19"/>
      <c r="C586" s="19"/>
    </row>
    <row r="587">
      <c r="B587" s="19"/>
      <c r="C587" s="19"/>
    </row>
    <row r="588">
      <c r="B588" s="19"/>
      <c r="C588" s="19"/>
    </row>
    <row r="589">
      <c r="B589" s="19"/>
      <c r="C589" s="19"/>
    </row>
    <row r="590">
      <c r="B590" s="19"/>
      <c r="C590" s="19"/>
    </row>
    <row r="591">
      <c r="B591" s="19"/>
      <c r="C591" s="19"/>
    </row>
    <row r="592">
      <c r="B592" s="19"/>
      <c r="C592" s="19"/>
    </row>
    <row r="593">
      <c r="B593" s="19"/>
      <c r="C593" s="19"/>
    </row>
    <row r="594">
      <c r="B594" s="19"/>
      <c r="C594" s="19"/>
    </row>
    <row r="595">
      <c r="B595" s="19"/>
      <c r="C595" s="19"/>
    </row>
    <row r="596">
      <c r="B596" s="19"/>
      <c r="C596" s="19"/>
    </row>
    <row r="597">
      <c r="B597" s="19"/>
      <c r="C597" s="19"/>
    </row>
    <row r="598">
      <c r="B598" s="19"/>
      <c r="C598" s="19"/>
    </row>
    <row r="599">
      <c r="B599" s="19"/>
      <c r="C599" s="19"/>
    </row>
    <row r="600">
      <c r="B600" s="19"/>
      <c r="C600" s="19"/>
    </row>
    <row r="601">
      <c r="B601" s="19"/>
      <c r="C601" s="19"/>
    </row>
    <row r="602">
      <c r="B602" s="19"/>
      <c r="C602" s="19"/>
    </row>
    <row r="603">
      <c r="B603" s="19"/>
      <c r="C603" s="19"/>
    </row>
    <row r="604">
      <c r="B604" s="19"/>
      <c r="C604" s="19"/>
    </row>
    <row r="605">
      <c r="B605" s="19"/>
      <c r="C605" s="19"/>
    </row>
    <row r="606">
      <c r="B606" s="19"/>
      <c r="C606" s="19"/>
    </row>
    <row r="607">
      <c r="B607" s="19"/>
      <c r="C607" s="19"/>
    </row>
    <row r="608">
      <c r="B608" s="19"/>
      <c r="C608" s="19"/>
    </row>
    <row r="609">
      <c r="B609" s="19"/>
      <c r="C609" s="19"/>
    </row>
    <row r="610">
      <c r="B610" s="19"/>
      <c r="C610" s="19"/>
    </row>
    <row r="611">
      <c r="B611" s="19"/>
      <c r="C611" s="19"/>
    </row>
    <row r="612">
      <c r="B612" s="19"/>
      <c r="C612" s="19"/>
    </row>
    <row r="613">
      <c r="B613" s="19"/>
      <c r="C613" s="19"/>
    </row>
    <row r="614">
      <c r="B614" s="19"/>
      <c r="C614" s="19"/>
    </row>
    <row r="615">
      <c r="B615" s="19"/>
      <c r="C615" s="19"/>
    </row>
    <row r="616">
      <c r="B616" s="19"/>
      <c r="C616" s="19"/>
    </row>
    <row r="617">
      <c r="B617" s="19"/>
      <c r="C617" s="19"/>
    </row>
    <row r="618">
      <c r="B618" s="19"/>
      <c r="C618" s="19"/>
    </row>
    <row r="619">
      <c r="B619" s="19"/>
      <c r="C619" s="19"/>
    </row>
    <row r="620">
      <c r="B620" s="19"/>
      <c r="C620" s="19"/>
    </row>
    <row r="621">
      <c r="B621" s="19"/>
      <c r="C621" s="19"/>
    </row>
    <row r="622">
      <c r="B622" s="19"/>
      <c r="C622" s="19"/>
    </row>
    <row r="623">
      <c r="B623" s="19"/>
      <c r="C623" s="19"/>
    </row>
    <row r="624">
      <c r="B624" s="19"/>
      <c r="C624" s="19"/>
    </row>
    <row r="625">
      <c r="B625" s="19"/>
      <c r="C625" s="19"/>
    </row>
    <row r="626">
      <c r="B626" s="19"/>
      <c r="C626" s="19"/>
    </row>
    <row r="627">
      <c r="B627" s="19"/>
      <c r="C627" s="19"/>
    </row>
    <row r="628">
      <c r="B628" s="19"/>
      <c r="C628" s="19"/>
    </row>
    <row r="629">
      <c r="B629" s="19"/>
      <c r="C629" s="19"/>
    </row>
    <row r="630">
      <c r="B630" s="19"/>
      <c r="C630" s="19"/>
    </row>
    <row r="631">
      <c r="B631" s="19"/>
      <c r="C631" s="19"/>
    </row>
    <row r="632">
      <c r="B632" s="19"/>
      <c r="C632" s="19"/>
    </row>
    <row r="633">
      <c r="B633" s="19"/>
      <c r="C633" s="19"/>
    </row>
    <row r="634">
      <c r="B634" s="19"/>
      <c r="C634" s="19"/>
    </row>
    <row r="635">
      <c r="B635" s="19"/>
      <c r="C635" s="19"/>
    </row>
    <row r="636">
      <c r="B636" s="19"/>
      <c r="C636" s="19"/>
    </row>
    <row r="637">
      <c r="B637" s="19"/>
      <c r="C637" s="19"/>
    </row>
    <row r="638">
      <c r="B638" s="19"/>
      <c r="C638" s="19"/>
    </row>
    <row r="639">
      <c r="B639" s="19"/>
      <c r="C639" s="19"/>
    </row>
    <row r="640">
      <c r="B640" s="19"/>
      <c r="C640" s="19"/>
    </row>
    <row r="641">
      <c r="B641" s="19"/>
      <c r="C641" s="19"/>
    </row>
    <row r="642">
      <c r="B642" s="19"/>
      <c r="C642" s="19"/>
    </row>
    <row r="643">
      <c r="B643" s="19"/>
      <c r="C643" s="19"/>
    </row>
    <row r="644">
      <c r="B644" s="19"/>
      <c r="C644" s="19"/>
    </row>
    <row r="645">
      <c r="B645" s="19"/>
      <c r="C645" s="19"/>
    </row>
    <row r="646">
      <c r="B646" s="19"/>
      <c r="C646" s="19"/>
    </row>
    <row r="647">
      <c r="B647" s="19"/>
      <c r="C647" s="19"/>
    </row>
    <row r="648">
      <c r="B648" s="19"/>
      <c r="C648" s="19"/>
    </row>
    <row r="649">
      <c r="B649" s="19"/>
      <c r="C649" s="19"/>
    </row>
    <row r="650">
      <c r="B650" s="19"/>
      <c r="C650" s="19"/>
    </row>
    <row r="651">
      <c r="B651" s="19"/>
      <c r="C651" s="19"/>
    </row>
    <row r="652">
      <c r="B652" s="19"/>
      <c r="C652" s="19"/>
    </row>
    <row r="653">
      <c r="B653" s="19"/>
      <c r="C653" s="19"/>
    </row>
    <row r="654">
      <c r="B654" s="19"/>
      <c r="C654" s="19"/>
    </row>
    <row r="655">
      <c r="B655" s="19"/>
      <c r="C655" s="19"/>
    </row>
    <row r="656">
      <c r="B656" s="19"/>
      <c r="C656" s="19"/>
    </row>
    <row r="657">
      <c r="B657" s="19"/>
      <c r="C657" s="19"/>
    </row>
    <row r="658">
      <c r="B658" s="19"/>
      <c r="C658" s="19"/>
    </row>
    <row r="659">
      <c r="B659" s="19"/>
      <c r="C659" s="19"/>
    </row>
    <row r="660">
      <c r="B660" s="19"/>
      <c r="C660" s="19"/>
    </row>
    <row r="661">
      <c r="B661" s="19"/>
      <c r="C661" s="19"/>
    </row>
    <row r="662">
      <c r="B662" s="19"/>
      <c r="C662" s="19"/>
    </row>
    <row r="663">
      <c r="B663" s="19"/>
      <c r="C663" s="19"/>
    </row>
    <row r="664">
      <c r="B664" s="19"/>
      <c r="C664" s="19"/>
    </row>
    <row r="665">
      <c r="B665" s="19"/>
      <c r="C665" s="19"/>
    </row>
    <row r="666">
      <c r="B666" s="19"/>
      <c r="C666" s="19"/>
    </row>
    <row r="667">
      <c r="B667" s="19"/>
      <c r="C667" s="19"/>
    </row>
    <row r="668">
      <c r="B668" s="19"/>
      <c r="C668" s="19"/>
    </row>
    <row r="669">
      <c r="B669" s="19"/>
      <c r="C669" s="19"/>
    </row>
    <row r="670">
      <c r="B670" s="19"/>
      <c r="C670" s="19"/>
    </row>
    <row r="671">
      <c r="B671" s="19"/>
      <c r="C671" s="19"/>
    </row>
    <row r="672">
      <c r="B672" s="19"/>
      <c r="C672" s="19"/>
    </row>
    <row r="673">
      <c r="B673" s="19"/>
      <c r="C673" s="19"/>
    </row>
    <row r="674">
      <c r="B674" s="19"/>
      <c r="C674" s="19"/>
    </row>
    <row r="675">
      <c r="B675" s="19"/>
      <c r="C675" s="19"/>
    </row>
    <row r="676">
      <c r="B676" s="19"/>
      <c r="C676" s="19"/>
    </row>
    <row r="677">
      <c r="B677" s="19"/>
      <c r="C677" s="19"/>
    </row>
    <row r="678">
      <c r="B678" s="19"/>
      <c r="C678" s="19"/>
    </row>
    <row r="679">
      <c r="B679" s="19"/>
      <c r="C679" s="19"/>
    </row>
    <row r="680">
      <c r="B680" s="19"/>
      <c r="C680" s="19"/>
    </row>
    <row r="681">
      <c r="B681" s="19"/>
      <c r="C681" s="19"/>
    </row>
    <row r="682">
      <c r="B682" s="19"/>
      <c r="C682" s="19"/>
    </row>
    <row r="683">
      <c r="B683" s="19"/>
      <c r="C683" s="19"/>
    </row>
    <row r="684">
      <c r="B684" s="19"/>
      <c r="C684" s="19"/>
    </row>
    <row r="685">
      <c r="B685" s="19"/>
      <c r="C685" s="19"/>
    </row>
    <row r="686">
      <c r="B686" s="19"/>
      <c r="C686" s="19"/>
    </row>
    <row r="687">
      <c r="B687" s="19"/>
      <c r="C687" s="19"/>
    </row>
    <row r="688">
      <c r="B688" s="19"/>
      <c r="C688" s="19"/>
    </row>
    <row r="689">
      <c r="B689" s="19"/>
      <c r="C689" s="19"/>
    </row>
    <row r="690">
      <c r="B690" s="19"/>
      <c r="C690" s="19"/>
    </row>
    <row r="691">
      <c r="B691" s="19"/>
      <c r="C691" s="19"/>
    </row>
    <row r="692">
      <c r="B692" s="19"/>
      <c r="C692" s="19"/>
    </row>
    <row r="693">
      <c r="B693" s="19"/>
      <c r="C693" s="19"/>
    </row>
    <row r="694">
      <c r="B694" s="19"/>
      <c r="C694" s="19"/>
    </row>
    <row r="695">
      <c r="B695" s="19"/>
      <c r="C695" s="19"/>
    </row>
    <row r="696">
      <c r="B696" s="19"/>
      <c r="C696" s="19"/>
    </row>
    <row r="697">
      <c r="B697" s="19"/>
      <c r="C697" s="19"/>
    </row>
    <row r="698">
      <c r="B698" s="19"/>
      <c r="C698" s="19"/>
    </row>
    <row r="699">
      <c r="B699" s="19"/>
      <c r="C699" s="19"/>
    </row>
    <row r="700">
      <c r="B700" s="19"/>
      <c r="C700" s="19"/>
    </row>
    <row r="701">
      <c r="B701" s="19"/>
      <c r="C701" s="19"/>
    </row>
    <row r="702">
      <c r="B702" s="19"/>
      <c r="C702" s="19"/>
    </row>
    <row r="703">
      <c r="B703" s="19"/>
      <c r="C703" s="19"/>
    </row>
    <row r="704">
      <c r="B704" s="19"/>
      <c r="C704" s="19"/>
    </row>
    <row r="705">
      <c r="B705" s="19"/>
      <c r="C705" s="19"/>
    </row>
    <row r="706">
      <c r="B706" s="19"/>
      <c r="C706" s="19"/>
    </row>
    <row r="707">
      <c r="B707" s="19"/>
      <c r="C707" s="19"/>
    </row>
    <row r="708">
      <c r="B708" s="19"/>
      <c r="C708" s="19"/>
    </row>
    <row r="709">
      <c r="B709" s="19"/>
      <c r="C709" s="19"/>
    </row>
    <row r="710">
      <c r="B710" s="19"/>
      <c r="C710" s="19"/>
    </row>
    <row r="711">
      <c r="B711" s="19"/>
      <c r="C711" s="19"/>
    </row>
    <row r="712">
      <c r="B712" s="19"/>
      <c r="C712" s="19"/>
    </row>
    <row r="713">
      <c r="B713" s="19"/>
      <c r="C713" s="19"/>
    </row>
    <row r="714">
      <c r="B714" s="19"/>
      <c r="C714" s="19"/>
    </row>
    <row r="715">
      <c r="B715" s="19"/>
      <c r="C715" s="19"/>
    </row>
    <row r="716">
      <c r="B716" s="19"/>
      <c r="C716" s="19"/>
    </row>
    <row r="717">
      <c r="B717" s="19"/>
      <c r="C717" s="19"/>
    </row>
    <row r="718">
      <c r="B718" s="19"/>
      <c r="C718" s="19"/>
    </row>
    <row r="719">
      <c r="B719" s="19"/>
      <c r="C719" s="19"/>
    </row>
    <row r="720">
      <c r="B720" s="19"/>
      <c r="C720" s="19"/>
    </row>
    <row r="721">
      <c r="B721" s="19"/>
      <c r="C721" s="19"/>
    </row>
    <row r="722">
      <c r="B722" s="19"/>
      <c r="C722" s="19"/>
    </row>
    <row r="723">
      <c r="B723" s="19"/>
      <c r="C723" s="19"/>
    </row>
    <row r="724">
      <c r="B724" s="19"/>
      <c r="C724" s="19"/>
    </row>
    <row r="725">
      <c r="B725" s="19"/>
      <c r="C725" s="19"/>
    </row>
    <row r="726">
      <c r="B726" s="19"/>
      <c r="C726" s="19"/>
    </row>
    <row r="727">
      <c r="B727" s="19"/>
      <c r="C727" s="19"/>
    </row>
    <row r="728">
      <c r="B728" s="19"/>
      <c r="C728" s="19"/>
    </row>
    <row r="729">
      <c r="B729" s="19"/>
      <c r="C729" s="19"/>
    </row>
    <row r="730">
      <c r="B730" s="19"/>
      <c r="C730" s="19"/>
    </row>
    <row r="731">
      <c r="B731" s="19"/>
      <c r="C731" s="19"/>
    </row>
    <row r="732">
      <c r="B732" s="19"/>
      <c r="C732" s="19"/>
    </row>
    <row r="733">
      <c r="B733" s="19"/>
      <c r="C733" s="19"/>
    </row>
    <row r="734">
      <c r="B734" s="19"/>
      <c r="C734" s="19"/>
    </row>
    <row r="735">
      <c r="B735" s="19"/>
      <c r="C735" s="19"/>
    </row>
    <row r="736">
      <c r="B736" s="19"/>
      <c r="C736" s="19"/>
    </row>
    <row r="737">
      <c r="B737" s="19"/>
      <c r="C737" s="19"/>
    </row>
    <row r="738">
      <c r="B738" s="19"/>
      <c r="C738" s="19"/>
    </row>
    <row r="739">
      <c r="B739" s="19"/>
      <c r="C739" s="19"/>
    </row>
    <row r="740">
      <c r="B740" s="19"/>
      <c r="C740" s="19"/>
    </row>
    <row r="741">
      <c r="B741" s="19"/>
      <c r="C741" s="19"/>
    </row>
    <row r="742">
      <c r="B742" s="19"/>
      <c r="C742" s="19"/>
    </row>
    <row r="743">
      <c r="B743" s="19"/>
      <c r="C743" s="19"/>
    </row>
    <row r="744">
      <c r="B744" s="19"/>
      <c r="C744" s="19"/>
    </row>
    <row r="745">
      <c r="B745" s="19"/>
      <c r="C745" s="19"/>
    </row>
    <row r="746">
      <c r="B746" s="19"/>
      <c r="C746" s="19"/>
    </row>
    <row r="747">
      <c r="B747" s="19"/>
      <c r="C747" s="19"/>
    </row>
    <row r="748">
      <c r="B748" s="19"/>
      <c r="C748" s="19"/>
    </row>
    <row r="749">
      <c r="B749" s="19"/>
      <c r="C749" s="19"/>
    </row>
    <row r="750">
      <c r="B750" s="19"/>
      <c r="C750" s="19"/>
    </row>
    <row r="751">
      <c r="B751" s="19"/>
      <c r="C751" s="19"/>
    </row>
    <row r="752">
      <c r="B752" s="19"/>
      <c r="C752" s="19"/>
    </row>
    <row r="753">
      <c r="B753" s="19"/>
      <c r="C753" s="19"/>
    </row>
    <row r="754">
      <c r="B754" s="19"/>
      <c r="C754" s="19"/>
    </row>
    <row r="755">
      <c r="B755" s="19"/>
      <c r="C755" s="19"/>
    </row>
    <row r="756">
      <c r="B756" s="19"/>
      <c r="C756" s="19"/>
    </row>
    <row r="757">
      <c r="B757" s="19"/>
      <c r="C757" s="19"/>
    </row>
    <row r="758">
      <c r="B758" s="19"/>
      <c r="C758" s="19"/>
    </row>
    <row r="759">
      <c r="B759" s="19"/>
      <c r="C759" s="19"/>
    </row>
    <row r="760">
      <c r="B760" s="19"/>
      <c r="C760" s="19"/>
    </row>
    <row r="761">
      <c r="B761" s="19"/>
      <c r="C761" s="19"/>
    </row>
    <row r="762">
      <c r="B762" s="19"/>
      <c r="C762" s="19"/>
    </row>
    <row r="763">
      <c r="B763" s="19"/>
      <c r="C763" s="19"/>
    </row>
    <row r="764">
      <c r="B764" s="19"/>
      <c r="C764" s="19"/>
    </row>
    <row r="765">
      <c r="B765" s="19"/>
      <c r="C765" s="19"/>
    </row>
    <row r="766">
      <c r="B766" s="19"/>
      <c r="C766" s="19"/>
    </row>
    <row r="767">
      <c r="B767" s="19"/>
      <c r="C767" s="19"/>
    </row>
    <row r="768">
      <c r="B768" s="19"/>
      <c r="C768" s="19"/>
    </row>
    <row r="769">
      <c r="B769" s="19"/>
      <c r="C769" s="19"/>
    </row>
    <row r="770">
      <c r="B770" s="19"/>
      <c r="C770" s="19"/>
    </row>
    <row r="771">
      <c r="B771" s="19"/>
      <c r="C771" s="19"/>
    </row>
    <row r="772">
      <c r="B772" s="19"/>
      <c r="C772" s="19"/>
    </row>
    <row r="773">
      <c r="B773" s="19"/>
      <c r="C773" s="19"/>
    </row>
    <row r="774">
      <c r="B774" s="19"/>
      <c r="C774" s="19"/>
    </row>
    <row r="775">
      <c r="B775" s="19"/>
      <c r="C775" s="19"/>
    </row>
    <row r="776">
      <c r="B776" s="19"/>
      <c r="C776" s="19"/>
    </row>
    <row r="777">
      <c r="B777" s="19"/>
      <c r="C777" s="19"/>
    </row>
    <row r="778">
      <c r="B778" s="19"/>
      <c r="C778" s="19"/>
    </row>
    <row r="779">
      <c r="B779" s="19"/>
      <c r="C779" s="19"/>
    </row>
    <row r="780">
      <c r="B780" s="19"/>
      <c r="C780" s="19"/>
    </row>
    <row r="781">
      <c r="B781" s="19"/>
      <c r="C781" s="19"/>
    </row>
    <row r="782">
      <c r="B782" s="19"/>
      <c r="C782" s="19"/>
    </row>
    <row r="783">
      <c r="B783" s="19"/>
      <c r="C783" s="19"/>
    </row>
    <row r="784">
      <c r="B784" s="19"/>
      <c r="C784" s="19"/>
    </row>
    <row r="785">
      <c r="B785" s="19"/>
      <c r="C785" s="19"/>
    </row>
    <row r="786">
      <c r="B786" s="19"/>
      <c r="C786" s="19"/>
    </row>
    <row r="787">
      <c r="B787" s="19"/>
      <c r="C787" s="19"/>
    </row>
    <row r="788">
      <c r="B788" s="19"/>
      <c r="C788" s="19"/>
    </row>
    <row r="789">
      <c r="B789" s="19"/>
      <c r="C789" s="19"/>
    </row>
    <row r="790">
      <c r="B790" s="19"/>
      <c r="C790" s="19"/>
    </row>
    <row r="791">
      <c r="B791" s="19"/>
      <c r="C791" s="19"/>
    </row>
    <row r="792">
      <c r="B792" s="19"/>
      <c r="C792" s="19"/>
    </row>
    <row r="793">
      <c r="B793" s="19"/>
      <c r="C793" s="19"/>
    </row>
    <row r="794">
      <c r="B794" s="19"/>
      <c r="C794" s="19"/>
    </row>
    <row r="795">
      <c r="B795" s="19"/>
      <c r="C795" s="19"/>
    </row>
    <row r="796">
      <c r="B796" s="19"/>
      <c r="C796" s="19"/>
    </row>
    <row r="797">
      <c r="B797" s="19"/>
      <c r="C797" s="19"/>
    </row>
    <row r="798">
      <c r="B798" s="19"/>
      <c r="C798" s="19"/>
    </row>
    <row r="799">
      <c r="B799" s="19"/>
      <c r="C799" s="19"/>
    </row>
    <row r="800">
      <c r="B800" s="19"/>
      <c r="C800" s="19"/>
    </row>
    <row r="801">
      <c r="B801" s="19"/>
      <c r="C801" s="19"/>
    </row>
    <row r="802">
      <c r="B802" s="19"/>
      <c r="C802" s="19"/>
    </row>
    <row r="803">
      <c r="B803" s="19"/>
      <c r="C803" s="19"/>
    </row>
    <row r="804">
      <c r="B804" s="19"/>
      <c r="C804" s="19"/>
    </row>
    <row r="805">
      <c r="B805" s="19"/>
      <c r="C805" s="19"/>
    </row>
    <row r="806">
      <c r="B806" s="19"/>
      <c r="C806" s="19"/>
    </row>
    <row r="807">
      <c r="B807" s="19"/>
      <c r="C807" s="19"/>
    </row>
    <row r="808">
      <c r="B808" s="19"/>
      <c r="C808" s="19"/>
    </row>
    <row r="809">
      <c r="B809" s="19"/>
      <c r="C809" s="19"/>
    </row>
    <row r="810">
      <c r="B810" s="19"/>
      <c r="C810" s="19"/>
    </row>
    <row r="811">
      <c r="B811" s="19"/>
      <c r="C811" s="19"/>
    </row>
    <row r="812">
      <c r="B812" s="19"/>
      <c r="C812" s="19"/>
    </row>
    <row r="813">
      <c r="B813" s="19"/>
      <c r="C813" s="19"/>
    </row>
    <row r="814">
      <c r="B814" s="19"/>
      <c r="C814" s="19"/>
    </row>
    <row r="815">
      <c r="B815" s="19"/>
      <c r="C815" s="19"/>
    </row>
    <row r="816">
      <c r="B816" s="19"/>
      <c r="C816" s="19"/>
    </row>
    <row r="817">
      <c r="B817" s="19"/>
      <c r="C817" s="19"/>
    </row>
    <row r="818">
      <c r="B818" s="19"/>
      <c r="C818" s="19"/>
    </row>
    <row r="819">
      <c r="B819" s="19"/>
      <c r="C819" s="19"/>
    </row>
    <row r="820">
      <c r="B820" s="19"/>
      <c r="C820" s="19"/>
    </row>
    <row r="821">
      <c r="B821" s="19"/>
      <c r="C821" s="19"/>
    </row>
    <row r="822">
      <c r="B822" s="19"/>
      <c r="C822" s="19"/>
    </row>
    <row r="823">
      <c r="B823" s="19"/>
      <c r="C823" s="19"/>
    </row>
    <row r="824">
      <c r="B824" s="19"/>
      <c r="C824" s="19"/>
    </row>
    <row r="825">
      <c r="B825" s="19"/>
      <c r="C825" s="19"/>
    </row>
    <row r="826">
      <c r="B826" s="19"/>
      <c r="C826" s="19"/>
    </row>
    <row r="827">
      <c r="B827" s="19"/>
      <c r="C827" s="19"/>
    </row>
    <row r="828">
      <c r="B828" s="19"/>
      <c r="C828" s="19"/>
    </row>
    <row r="829">
      <c r="B829" s="19"/>
      <c r="C829" s="19"/>
    </row>
    <row r="830">
      <c r="B830" s="19"/>
      <c r="C830" s="19"/>
    </row>
    <row r="831">
      <c r="B831" s="19"/>
      <c r="C831" s="19"/>
    </row>
    <row r="832">
      <c r="B832" s="19"/>
      <c r="C832" s="19"/>
    </row>
    <row r="833">
      <c r="B833" s="19"/>
      <c r="C833" s="19"/>
    </row>
    <row r="834">
      <c r="B834" s="19"/>
      <c r="C834" s="19"/>
    </row>
    <row r="835">
      <c r="B835" s="19"/>
      <c r="C835" s="19"/>
    </row>
    <row r="836">
      <c r="B836" s="19"/>
      <c r="C836" s="19"/>
    </row>
    <row r="837">
      <c r="B837" s="19"/>
      <c r="C837" s="19"/>
    </row>
    <row r="838">
      <c r="B838" s="19"/>
      <c r="C838" s="19"/>
    </row>
    <row r="839">
      <c r="B839" s="19"/>
      <c r="C839" s="19"/>
    </row>
    <row r="840">
      <c r="B840" s="19"/>
      <c r="C840" s="19"/>
    </row>
    <row r="841">
      <c r="B841" s="19"/>
      <c r="C841" s="19"/>
    </row>
    <row r="842">
      <c r="B842" s="19"/>
      <c r="C842" s="19"/>
    </row>
    <row r="843">
      <c r="B843" s="19"/>
      <c r="C843" s="19"/>
    </row>
    <row r="844">
      <c r="B844" s="19"/>
      <c r="C844" s="19"/>
    </row>
    <row r="845">
      <c r="B845" s="19"/>
      <c r="C845" s="19"/>
    </row>
    <row r="846">
      <c r="B846" s="19"/>
      <c r="C846" s="19"/>
    </row>
    <row r="847">
      <c r="B847" s="19"/>
      <c r="C847" s="19"/>
    </row>
    <row r="848">
      <c r="B848" s="19"/>
      <c r="C848" s="19"/>
    </row>
    <row r="849">
      <c r="B849" s="19"/>
      <c r="C849" s="19"/>
    </row>
    <row r="850">
      <c r="B850" s="19"/>
      <c r="C850" s="19"/>
    </row>
    <row r="851">
      <c r="B851" s="19"/>
      <c r="C851" s="19"/>
    </row>
    <row r="852">
      <c r="B852" s="19"/>
      <c r="C852" s="19"/>
    </row>
    <row r="853">
      <c r="B853" s="19"/>
      <c r="C853" s="19"/>
    </row>
    <row r="854">
      <c r="B854" s="19"/>
      <c r="C854" s="19"/>
    </row>
    <row r="855">
      <c r="B855" s="19"/>
      <c r="C855" s="19"/>
    </row>
    <row r="856">
      <c r="B856" s="19"/>
      <c r="C856" s="19"/>
    </row>
    <row r="857">
      <c r="B857" s="19"/>
      <c r="C857" s="19"/>
    </row>
    <row r="858">
      <c r="B858" s="19"/>
      <c r="C858" s="19"/>
    </row>
    <row r="859">
      <c r="B859" s="19"/>
      <c r="C859" s="19"/>
    </row>
    <row r="860">
      <c r="B860" s="19"/>
      <c r="C860" s="19"/>
    </row>
    <row r="861">
      <c r="B861" s="19"/>
      <c r="C861" s="19"/>
    </row>
    <row r="862">
      <c r="B862" s="19"/>
      <c r="C862" s="19"/>
    </row>
    <row r="863">
      <c r="B863" s="19"/>
      <c r="C863" s="19"/>
    </row>
    <row r="864">
      <c r="B864" s="19"/>
      <c r="C864" s="19"/>
    </row>
    <row r="865">
      <c r="B865" s="19"/>
      <c r="C865" s="19"/>
    </row>
    <row r="866">
      <c r="B866" s="19"/>
      <c r="C866" s="19"/>
    </row>
    <row r="867">
      <c r="B867" s="19"/>
      <c r="C867" s="19"/>
    </row>
    <row r="868">
      <c r="B868" s="19"/>
      <c r="C868" s="19"/>
    </row>
    <row r="869">
      <c r="B869" s="19"/>
      <c r="C869" s="19"/>
    </row>
    <row r="870">
      <c r="B870" s="19"/>
      <c r="C870" s="19"/>
    </row>
    <row r="871">
      <c r="B871" s="19"/>
      <c r="C871" s="19"/>
    </row>
    <row r="872">
      <c r="B872" s="19"/>
      <c r="C872" s="19"/>
    </row>
    <row r="873">
      <c r="B873" s="19"/>
      <c r="C873" s="19"/>
    </row>
    <row r="874">
      <c r="B874" s="19"/>
      <c r="C874" s="19"/>
    </row>
    <row r="875">
      <c r="B875" s="19"/>
      <c r="C875" s="19"/>
    </row>
    <row r="876">
      <c r="B876" s="19"/>
      <c r="C876" s="19"/>
    </row>
    <row r="877">
      <c r="B877" s="19"/>
      <c r="C877" s="19"/>
    </row>
    <row r="878">
      <c r="B878" s="19"/>
      <c r="C878" s="19"/>
    </row>
    <row r="879">
      <c r="B879" s="19"/>
      <c r="C879" s="19"/>
    </row>
    <row r="880">
      <c r="B880" s="19"/>
      <c r="C880" s="19"/>
    </row>
    <row r="881">
      <c r="B881" s="19"/>
      <c r="C881" s="19"/>
    </row>
    <row r="882">
      <c r="B882" s="19"/>
      <c r="C882" s="19"/>
    </row>
    <row r="883">
      <c r="B883" s="19"/>
      <c r="C883" s="19"/>
    </row>
    <row r="884">
      <c r="B884" s="19"/>
      <c r="C884" s="19"/>
    </row>
    <row r="885">
      <c r="B885" s="19"/>
      <c r="C885" s="19"/>
    </row>
    <row r="886">
      <c r="B886" s="19"/>
      <c r="C886" s="19"/>
    </row>
    <row r="887">
      <c r="B887" s="19"/>
      <c r="C887" s="19"/>
    </row>
    <row r="888">
      <c r="B888" s="19"/>
      <c r="C888" s="19"/>
    </row>
    <row r="889">
      <c r="B889" s="19"/>
      <c r="C889" s="19"/>
    </row>
    <row r="890">
      <c r="B890" s="19"/>
      <c r="C890" s="19"/>
    </row>
    <row r="891">
      <c r="B891" s="19"/>
      <c r="C891" s="19"/>
    </row>
    <row r="892">
      <c r="B892" s="19"/>
      <c r="C892" s="19"/>
    </row>
    <row r="893">
      <c r="B893" s="19"/>
      <c r="C893" s="19"/>
    </row>
    <row r="894">
      <c r="B894" s="19"/>
      <c r="C894" s="19"/>
    </row>
    <row r="895">
      <c r="B895" s="19"/>
      <c r="C895" s="19"/>
    </row>
    <row r="896">
      <c r="B896" s="19"/>
      <c r="C896" s="19"/>
    </row>
    <row r="897">
      <c r="B897" s="19"/>
      <c r="C897" s="19"/>
    </row>
    <row r="898">
      <c r="B898" s="19"/>
      <c r="C898" s="19"/>
    </row>
    <row r="899">
      <c r="B899" s="19"/>
      <c r="C899" s="19"/>
    </row>
    <row r="900">
      <c r="B900" s="19"/>
      <c r="C900" s="19"/>
    </row>
    <row r="901">
      <c r="B901" s="19"/>
      <c r="C901" s="19"/>
    </row>
    <row r="902">
      <c r="B902" s="19"/>
      <c r="C902" s="19"/>
    </row>
    <row r="903">
      <c r="B903" s="19"/>
      <c r="C903" s="19"/>
    </row>
    <row r="904">
      <c r="B904" s="19"/>
      <c r="C904" s="19"/>
    </row>
    <row r="905">
      <c r="B905" s="19"/>
      <c r="C905" s="19"/>
    </row>
    <row r="906">
      <c r="B906" s="19"/>
      <c r="C906" s="19"/>
    </row>
    <row r="907">
      <c r="B907" s="19"/>
      <c r="C907" s="19"/>
    </row>
    <row r="908">
      <c r="B908" s="19"/>
      <c r="C908" s="19"/>
    </row>
    <row r="909">
      <c r="B909" s="19"/>
      <c r="C909" s="19"/>
    </row>
    <row r="910">
      <c r="B910" s="19"/>
      <c r="C910" s="19"/>
    </row>
    <row r="911">
      <c r="B911" s="19"/>
      <c r="C911" s="19"/>
    </row>
    <row r="912">
      <c r="B912" s="19"/>
      <c r="C912" s="19"/>
    </row>
    <row r="913">
      <c r="B913" s="19"/>
      <c r="C913" s="19"/>
    </row>
    <row r="914">
      <c r="B914" s="19"/>
      <c r="C914" s="19"/>
    </row>
    <row r="915">
      <c r="B915" s="19"/>
      <c r="C915" s="19"/>
    </row>
    <row r="916">
      <c r="B916" s="19"/>
      <c r="C916" s="19"/>
    </row>
    <row r="917">
      <c r="B917" s="19"/>
      <c r="C917" s="19"/>
    </row>
    <row r="918">
      <c r="B918" s="19"/>
      <c r="C918" s="19"/>
    </row>
    <row r="919">
      <c r="B919" s="19"/>
      <c r="C919" s="19"/>
    </row>
    <row r="920">
      <c r="B920" s="19"/>
      <c r="C920" s="19"/>
    </row>
    <row r="921">
      <c r="B921" s="19"/>
      <c r="C921" s="19"/>
    </row>
    <row r="922">
      <c r="B922" s="19"/>
      <c r="C922" s="19"/>
    </row>
    <row r="923">
      <c r="B923" s="19"/>
      <c r="C923" s="19"/>
    </row>
    <row r="924">
      <c r="B924" s="19"/>
      <c r="C924" s="19"/>
    </row>
    <row r="925">
      <c r="B925" s="19"/>
      <c r="C925" s="19"/>
    </row>
    <row r="926">
      <c r="B926" s="19"/>
      <c r="C926" s="19"/>
    </row>
    <row r="927">
      <c r="B927" s="19"/>
      <c r="C927" s="19"/>
    </row>
    <row r="928">
      <c r="B928" s="19"/>
      <c r="C928" s="19"/>
    </row>
    <row r="929">
      <c r="B929" s="19"/>
      <c r="C929" s="19"/>
    </row>
    <row r="930">
      <c r="B930" s="19"/>
      <c r="C930" s="19"/>
    </row>
    <row r="931">
      <c r="B931" s="19"/>
      <c r="C931" s="19"/>
    </row>
    <row r="932">
      <c r="B932" s="19"/>
      <c r="C932" s="19"/>
    </row>
    <row r="933">
      <c r="B933" s="19"/>
      <c r="C933" s="19"/>
    </row>
    <row r="934">
      <c r="B934" s="19"/>
      <c r="C934" s="19"/>
    </row>
    <row r="935">
      <c r="B935" s="19"/>
      <c r="C935" s="19"/>
    </row>
    <row r="936">
      <c r="B936" s="19"/>
      <c r="C936" s="19"/>
    </row>
    <row r="937">
      <c r="B937" s="19"/>
      <c r="C937" s="19"/>
    </row>
    <row r="938">
      <c r="B938" s="19"/>
      <c r="C938" s="19"/>
    </row>
    <row r="939">
      <c r="B939" s="19"/>
      <c r="C939" s="19"/>
    </row>
    <row r="940">
      <c r="B940" s="19"/>
      <c r="C940" s="19"/>
    </row>
    <row r="941">
      <c r="B941" s="19"/>
      <c r="C941" s="19"/>
    </row>
    <row r="942">
      <c r="B942" s="19"/>
      <c r="C942" s="19"/>
    </row>
    <row r="943">
      <c r="B943" s="19"/>
      <c r="C943" s="19"/>
    </row>
    <row r="944">
      <c r="B944" s="19"/>
      <c r="C944" s="19"/>
    </row>
    <row r="945">
      <c r="B945" s="19"/>
      <c r="C945" s="19"/>
    </row>
    <row r="946">
      <c r="B946" s="19"/>
      <c r="C946" s="19"/>
    </row>
    <row r="947">
      <c r="B947" s="19"/>
      <c r="C947" s="19"/>
    </row>
    <row r="948">
      <c r="B948" s="19"/>
      <c r="C948" s="19"/>
    </row>
    <row r="949">
      <c r="B949" s="19"/>
      <c r="C949" s="19"/>
    </row>
    <row r="950">
      <c r="B950" s="19"/>
      <c r="C950" s="19"/>
    </row>
    <row r="951">
      <c r="B951" s="19"/>
      <c r="C951" s="19"/>
    </row>
    <row r="952">
      <c r="B952" s="19"/>
      <c r="C952" s="19"/>
    </row>
    <row r="953">
      <c r="B953" s="19"/>
      <c r="C953" s="19"/>
    </row>
    <row r="954">
      <c r="B954" s="19"/>
      <c r="C954" s="19"/>
    </row>
    <row r="955">
      <c r="B955" s="19"/>
      <c r="C955" s="19"/>
    </row>
    <row r="956">
      <c r="B956" s="19"/>
      <c r="C956" s="19"/>
    </row>
    <row r="957">
      <c r="B957" s="19"/>
      <c r="C957" s="19"/>
    </row>
    <row r="958">
      <c r="B958" s="19"/>
      <c r="C958" s="19"/>
    </row>
    <row r="959">
      <c r="B959" s="19"/>
      <c r="C959" s="19"/>
    </row>
    <row r="960">
      <c r="B960" s="19"/>
      <c r="C960" s="19"/>
    </row>
    <row r="961">
      <c r="B961" s="19"/>
      <c r="C961" s="19"/>
    </row>
    <row r="962">
      <c r="B962" s="19"/>
      <c r="C962" s="19"/>
    </row>
    <row r="963">
      <c r="B963" s="19"/>
      <c r="C963" s="19"/>
    </row>
    <row r="964">
      <c r="B964" s="19"/>
      <c r="C964" s="19"/>
    </row>
    <row r="965">
      <c r="B965" s="19"/>
      <c r="C965" s="19"/>
    </row>
    <row r="966">
      <c r="B966" s="19"/>
      <c r="C966" s="19"/>
    </row>
    <row r="967">
      <c r="B967" s="19"/>
      <c r="C967" s="19"/>
    </row>
    <row r="968">
      <c r="B968" s="19"/>
      <c r="C968" s="19"/>
    </row>
    <row r="969">
      <c r="B969" s="19"/>
      <c r="C969" s="19"/>
    </row>
    <row r="970">
      <c r="B970" s="19"/>
      <c r="C970" s="19"/>
    </row>
    <row r="971">
      <c r="B971" s="19"/>
      <c r="C971" s="19"/>
    </row>
    <row r="972">
      <c r="B972" s="19"/>
      <c r="C972" s="19"/>
    </row>
    <row r="973">
      <c r="B973" s="19"/>
      <c r="C973" s="19"/>
    </row>
    <row r="974">
      <c r="B974" s="19"/>
      <c r="C974" s="19"/>
    </row>
    <row r="975">
      <c r="B975" s="19"/>
      <c r="C975" s="19"/>
    </row>
    <row r="976">
      <c r="B976" s="19"/>
      <c r="C976" s="19"/>
    </row>
    <row r="977">
      <c r="B977" s="19"/>
      <c r="C977" s="19"/>
    </row>
    <row r="978">
      <c r="B978" s="19"/>
      <c r="C978" s="19"/>
    </row>
    <row r="979">
      <c r="B979" s="19"/>
      <c r="C979" s="19"/>
    </row>
    <row r="980">
      <c r="B980" s="19"/>
      <c r="C980" s="19"/>
    </row>
    <row r="981">
      <c r="B981" s="19"/>
      <c r="C981" s="19"/>
    </row>
    <row r="982">
      <c r="B982" s="19"/>
      <c r="C982" s="19"/>
    </row>
    <row r="983">
      <c r="B983" s="19"/>
      <c r="C983" s="19"/>
    </row>
    <row r="984">
      <c r="B984" s="19"/>
      <c r="C984" s="19"/>
    </row>
    <row r="985">
      <c r="B985" s="19"/>
      <c r="C985" s="19"/>
    </row>
    <row r="986">
      <c r="B986" s="19"/>
      <c r="C986" s="19"/>
    </row>
    <row r="987">
      <c r="B987" s="19"/>
      <c r="C987" s="19"/>
    </row>
    <row r="988">
      <c r="B988" s="19"/>
      <c r="C988" s="19"/>
    </row>
    <row r="989">
      <c r="B989" s="19"/>
      <c r="C989" s="19"/>
    </row>
    <row r="990">
      <c r="B990" s="19"/>
      <c r="C990" s="19"/>
    </row>
    <row r="991">
      <c r="B991" s="19"/>
      <c r="C991" s="19"/>
    </row>
    <row r="992">
      <c r="B992" s="19"/>
      <c r="C992" s="19"/>
    </row>
    <row r="993">
      <c r="B993" s="19"/>
      <c r="C993" s="19"/>
    </row>
    <row r="994">
      <c r="B994" s="19"/>
      <c r="C994" s="19"/>
    </row>
    <row r="995">
      <c r="B995" s="19"/>
      <c r="C995" s="19"/>
    </row>
    <row r="996">
      <c r="B996" s="19"/>
      <c r="C996" s="19"/>
    </row>
    <row r="997">
      <c r="B997" s="19"/>
      <c r="C997" s="19"/>
    </row>
    <row r="998">
      <c r="B998" s="19"/>
      <c r="C998" s="19"/>
    </row>
    <row r="999">
      <c r="B999" s="19"/>
      <c r="C999" s="19"/>
    </row>
    <row r="1000">
      <c r="B1000" s="19"/>
      <c r="C1000" s="19"/>
    </row>
    <row r="1001">
      <c r="B1001" s="19"/>
      <c r="C1001" s="19"/>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2023-07-24T18:40:16Z</dcterms:created>
  <dc:creator>Apache POI</dc:creator>
</cp:coreProperties>
</file>

<file path=docProps/custom.xml><?xml version="1.0" encoding="utf-8"?>
<Properties xmlns="http://schemas.openxmlformats.org/officeDocument/2006/custom-properties" xmlns:vt="http://schemas.openxmlformats.org/officeDocument/2006/docPropsVTypes"/>
</file>